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Debian\home\cver\projects\solar-bess-modulation-risk\dados\"/>
    </mc:Choice>
  </mc:AlternateContent>
  <xr:revisionPtr revIDLastSave="0" documentId="13_ncr:1_{B57559DD-7E61-4FFF-81FF-F25FF69A153B}" xr6:coauthVersionLast="47" xr6:coauthVersionMax="47" xr10:uidLastSave="{00000000-0000-0000-0000-000000000000}"/>
  <bookViews>
    <workbookView xWindow="11175" yWindow="-16320" windowWidth="29040" windowHeight="15720" activeTab="2" xr2:uid="{00000000-000D-0000-FFFF-FFFF00000000}"/>
  </bookViews>
  <sheets>
    <sheet name="2025_horario" sheetId="2" r:id="rId1"/>
    <sheet name="2026_horario" sheetId="3" r:id="rId2"/>
    <sheet name="previsao_futura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761" i="4" l="1"/>
  <c r="H8761" i="4"/>
  <c r="G8761" i="4"/>
  <c r="F8761" i="4"/>
  <c r="E8761" i="4"/>
  <c r="D8761" i="4"/>
  <c r="C8761" i="4"/>
  <c r="A8761" i="4"/>
  <c r="O8760" i="4"/>
  <c r="H8760" i="4"/>
  <c r="G8760" i="4"/>
  <c r="F8760" i="4"/>
  <c r="E8760" i="4"/>
  <c r="D8760" i="4"/>
  <c r="C8760" i="4"/>
  <c r="A8760" i="4"/>
  <c r="O8759" i="4"/>
  <c r="H8759" i="4"/>
  <c r="G8759" i="4"/>
  <c r="F8759" i="4"/>
  <c r="E8759" i="4"/>
  <c r="D8759" i="4"/>
  <c r="C8759" i="4"/>
  <c r="A8759" i="4"/>
  <c r="O8758" i="4"/>
  <c r="H8758" i="4"/>
  <c r="G8758" i="4"/>
  <c r="F8758" i="4"/>
  <c r="E8758" i="4"/>
  <c r="D8758" i="4"/>
  <c r="C8758" i="4"/>
  <c r="A8758" i="4"/>
  <c r="O8757" i="4"/>
  <c r="H8757" i="4"/>
  <c r="G8757" i="4"/>
  <c r="F8757" i="4"/>
  <c r="E8757" i="4"/>
  <c r="D8757" i="4"/>
  <c r="C8757" i="4"/>
  <c r="A8757" i="4"/>
  <c r="O8756" i="4"/>
  <c r="H8756" i="4"/>
  <c r="G8756" i="4"/>
  <c r="F8756" i="4"/>
  <c r="E8756" i="4"/>
  <c r="D8756" i="4"/>
  <c r="C8756" i="4"/>
  <c r="A8756" i="4"/>
  <c r="O8755" i="4"/>
  <c r="H8755" i="4"/>
  <c r="G8755" i="4"/>
  <c r="F8755" i="4"/>
  <c r="E8755" i="4"/>
  <c r="D8755" i="4"/>
  <c r="C8755" i="4"/>
  <c r="A8755" i="4"/>
  <c r="O8754" i="4"/>
  <c r="H8754" i="4"/>
  <c r="G8754" i="4"/>
  <c r="F8754" i="4"/>
  <c r="E8754" i="4"/>
  <c r="D8754" i="4"/>
  <c r="C8754" i="4"/>
  <c r="A8754" i="4"/>
  <c r="O8753" i="4"/>
  <c r="H8753" i="4"/>
  <c r="G8753" i="4"/>
  <c r="F8753" i="4"/>
  <c r="E8753" i="4"/>
  <c r="D8753" i="4"/>
  <c r="C8753" i="4"/>
  <c r="A8753" i="4"/>
  <c r="O8752" i="4"/>
  <c r="H8752" i="4"/>
  <c r="G8752" i="4"/>
  <c r="F8752" i="4"/>
  <c r="E8752" i="4"/>
  <c r="D8752" i="4"/>
  <c r="C8752" i="4"/>
  <c r="A8752" i="4"/>
  <c r="O8751" i="4"/>
  <c r="H8751" i="4"/>
  <c r="G8751" i="4"/>
  <c r="F8751" i="4"/>
  <c r="E8751" i="4"/>
  <c r="D8751" i="4"/>
  <c r="C8751" i="4"/>
  <c r="A8751" i="4"/>
  <c r="O8750" i="4"/>
  <c r="H8750" i="4"/>
  <c r="G8750" i="4"/>
  <c r="F8750" i="4"/>
  <c r="E8750" i="4"/>
  <c r="D8750" i="4"/>
  <c r="C8750" i="4"/>
  <c r="A8750" i="4"/>
  <c r="O8749" i="4"/>
  <c r="H8749" i="4"/>
  <c r="G8749" i="4"/>
  <c r="F8749" i="4"/>
  <c r="E8749" i="4"/>
  <c r="D8749" i="4"/>
  <c r="C8749" i="4"/>
  <c r="A8749" i="4"/>
  <c r="O8748" i="4"/>
  <c r="H8748" i="4"/>
  <c r="G8748" i="4"/>
  <c r="F8748" i="4"/>
  <c r="E8748" i="4"/>
  <c r="D8748" i="4"/>
  <c r="C8748" i="4"/>
  <c r="A8748" i="4"/>
  <c r="O8747" i="4"/>
  <c r="H8747" i="4"/>
  <c r="G8747" i="4"/>
  <c r="F8747" i="4"/>
  <c r="E8747" i="4"/>
  <c r="D8747" i="4"/>
  <c r="C8747" i="4"/>
  <c r="A8747" i="4"/>
  <c r="O8746" i="4"/>
  <c r="H8746" i="4"/>
  <c r="G8746" i="4"/>
  <c r="F8746" i="4"/>
  <c r="E8746" i="4"/>
  <c r="D8746" i="4"/>
  <c r="C8746" i="4"/>
  <c r="A8746" i="4"/>
  <c r="O8745" i="4"/>
  <c r="H8745" i="4"/>
  <c r="G8745" i="4"/>
  <c r="F8745" i="4"/>
  <c r="E8745" i="4"/>
  <c r="D8745" i="4"/>
  <c r="C8745" i="4"/>
  <c r="A8745" i="4"/>
  <c r="O8744" i="4"/>
  <c r="H8744" i="4"/>
  <c r="G8744" i="4"/>
  <c r="F8744" i="4"/>
  <c r="E8744" i="4"/>
  <c r="D8744" i="4"/>
  <c r="C8744" i="4"/>
  <c r="A8744" i="4"/>
  <c r="O8743" i="4"/>
  <c r="H8743" i="4"/>
  <c r="G8743" i="4"/>
  <c r="F8743" i="4"/>
  <c r="E8743" i="4"/>
  <c r="D8743" i="4"/>
  <c r="C8743" i="4"/>
  <c r="A8743" i="4"/>
  <c r="O8742" i="4"/>
  <c r="H8742" i="4"/>
  <c r="G8742" i="4"/>
  <c r="F8742" i="4"/>
  <c r="E8742" i="4"/>
  <c r="D8742" i="4"/>
  <c r="C8742" i="4"/>
  <c r="A8742" i="4"/>
  <c r="O8741" i="4"/>
  <c r="H8741" i="4"/>
  <c r="G8741" i="4"/>
  <c r="F8741" i="4"/>
  <c r="E8741" i="4"/>
  <c r="D8741" i="4"/>
  <c r="C8741" i="4"/>
  <c r="A8741" i="4"/>
  <c r="O8740" i="4"/>
  <c r="H8740" i="4"/>
  <c r="G8740" i="4"/>
  <c r="F8740" i="4"/>
  <c r="E8740" i="4"/>
  <c r="D8740" i="4"/>
  <c r="C8740" i="4"/>
  <c r="A8740" i="4"/>
  <c r="O8739" i="4"/>
  <c r="H8739" i="4"/>
  <c r="G8739" i="4"/>
  <c r="F8739" i="4"/>
  <c r="E8739" i="4"/>
  <c r="D8739" i="4"/>
  <c r="C8739" i="4"/>
  <c r="A8739" i="4"/>
  <c r="O8738" i="4"/>
  <c r="H8738" i="4"/>
  <c r="G8738" i="4"/>
  <c r="F8738" i="4"/>
  <c r="E8738" i="4"/>
  <c r="D8738" i="4"/>
  <c r="C8738" i="4"/>
  <c r="A8738" i="4"/>
  <c r="O8737" i="4"/>
  <c r="H8737" i="4"/>
  <c r="G8737" i="4"/>
  <c r="F8737" i="4"/>
  <c r="E8737" i="4"/>
  <c r="D8737" i="4"/>
  <c r="C8737" i="4"/>
  <c r="A8737" i="4"/>
  <c r="O8736" i="4"/>
  <c r="H8736" i="4"/>
  <c r="G8736" i="4"/>
  <c r="F8736" i="4"/>
  <c r="E8736" i="4"/>
  <c r="D8736" i="4"/>
  <c r="C8736" i="4"/>
  <c r="A8736" i="4"/>
  <c r="O8735" i="4"/>
  <c r="H8735" i="4"/>
  <c r="G8735" i="4"/>
  <c r="F8735" i="4"/>
  <c r="E8735" i="4"/>
  <c r="D8735" i="4"/>
  <c r="C8735" i="4"/>
  <c r="A8735" i="4"/>
  <c r="O8734" i="4"/>
  <c r="H8734" i="4"/>
  <c r="G8734" i="4"/>
  <c r="F8734" i="4"/>
  <c r="E8734" i="4"/>
  <c r="D8734" i="4"/>
  <c r="C8734" i="4"/>
  <c r="A8734" i="4"/>
  <c r="O8733" i="4"/>
  <c r="H8733" i="4"/>
  <c r="G8733" i="4"/>
  <c r="F8733" i="4"/>
  <c r="E8733" i="4"/>
  <c r="D8733" i="4"/>
  <c r="C8733" i="4"/>
  <c r="A8733" i="4"/>
  <c r="O8732" i="4"/>
  <c r="H8732" i="4"/>
  <c r="G8732" i="4"/>
  <c r="F8732" i="4"/>
  <c r="E8732" i="4"/>
  <c r="D8732" i="4"/>
  <c r="C8732" i="4"/>
  <c r="A8732" i="4"/>
  <c r="O8731" i="4"/>
  <c r="H8731" i="4"/>
  <c r="G8731" i="4"/>
  <c r="F8731" i="4"/>
  <c r="E8731" i="4"/>
  <c r="D8731" i="4"/>
  <c r="C8731" i="4"/>
  <c r="A8731" i="4"/>
  <c r="O8730" i="4"/>
  <c r="H8730" i="4"/>
  <c r="G8730" i="4"/>
  <c r="F8730" i="4"/>
  <c r="E8730" i="4"/>
  <c r="D8730" i="4"/>
  <c r="C8730" i="4"/>
  <c r="A8730" i="4"/>
  <c r="O8729" i="4"/>
  <c r="H8729" i="4"/>
  <c r="G8729" i="4"/>
  <c r="F8729" i="4"/>
  <c r="E8729" i="4"/>
  <c r="D8729" i="4"/>
  <c r="C8729" i="4"/>
  <c r="A8729" i="4"/>
  <c r="O8728" i="4"/>
  <c r="H8728" i="4"/>
  <c r="G8728" i="4"/>
  <c r="F8728" i="4"/>
  <c r="E8728" i="4"/>
  <c r="D8728" i="4"/>
  <c r="C8728" i="4"/>
  <c r="A8728" i="4"/>
  <c r="O8727" i="4"/>
  <c r="H8727" i="4"/>
  <c r="G8727" i="4"/>
  <c r="F8727" i="4"/>
  <c r="E8727" i="4"/>
  <c r="D8727" i="4"/>
  <c r="C8727" i="4"/>
  <c r="A8727" i="4"/>
  <c r="O8726" i="4"/>
  <c r="H8726" i="4"/>
  <c r="G8726" i="4"/>
  <c r="F8726" i="4"/>
  <c r="E8726" i="4"/>
  <c r="D8726" i="4"/>
  <c r="C8726" i="4"/>
  <c r="A8726" i="4"/>
  <c r="O8725" i="4"/>
  <c r="H8725" i="4"/>
  <c r="G8725" i="4"/>
  <c r="F8725" i="4"/>
  <c r="E8725" i="4"/>
  <c r="D8725" i="4"/>
  <c r="C8725" i="4"/>
  <c r="A8725" i="4"/>
  <c r="O8724" i="4"/>
  <c r="H8724" i="4"/>
  <c r="G8724" i="4"/>
  <c r="F8724" i="4"/>
  <c r="E8724" i="4"/>
  <c r="D8724" i="4"/>
  <c r="C8724" i="4"/>
  <c r="A8724" i="4"/>
  <c r="O8723" i="4"/>
  <c r="H8723" i="4"/>
  <c r="G8723" i="4"/>
  <c r="F8723" i="4"/>
  <c r="E8723" i="4"/>
  <c r="D8723" i="4"/>
  <c r="C8723" i="4"/>
  <c r="A8723" i="4"/>
  <c r="O8722" i="4"/>
  <c r="H8722" i="4"/>
  <c r="G8722" i="4"/>
  <c r="F8722" i="4"/>
  <c r="E8722" i="4"/>
  <c r="D8722" i="4"/>
  <c r="C8722" i="4"/>
  <c r="A8722" i="4"/>
  <c r="O8721" i="4"/>
  <c r="H8721" i="4"/>
  <c r="G8721" i="4"/>
  <c r="F8721" i="4"/>
  <c r="E8721" i="4"/>
  <c r="D8721" i="4"/>
  <c r="C8721" i="4"/>
  <c r="A8721" i="4"/>
  <c r="O8720" i="4"/>
  <c r="H8720" i="4"/>
  <c r="G8720" i="4"/>
  <c r="F8720" i="4"/>
  <c r="E8720" i="4"/>
  <c r="D8720" i="4"/>
  <c r="C8720" i="4"/>
  <c r="A8720" i="4"/>
  <c r="O8719" i="4"/>
  <c r="H8719" i="4"/>
  <c r="G8719" i="4"/>
  <c r="F8719" i="4"/>
  <c r="E8719" i="4"/>
  <c r="D8719" i="4"/>
  <c r="C8719" i="4"/>
  <c r="A8719" i="4"/>
  <c r="O8718" i="4"/>
  <c r="H8718" i="4"/>
  <c r="G8718" i="4"/>
  <c r="F8718" i="4"/>
  <c r="E8718" i="4"/>
  <c r="D8718" i="4"/>
  <c r="C8718" i="4"/>
  <c r="A8718" i="4"/>
  <c r="O8717" i="4"/>
  <c r="H8717" i="4"/>
  <c r="G8717" i="4"/>
  <c r="F8717" i="4"/>
  <c r="E8717" i="4"/>
  <c r="D8717" i="4"/>
  <c r="C8717" i="4"/>
  <c r="A8717" i="4"/>
  <c r="O8716" i="4"/>
  <c r="H8716" i="4"/>
  <c r="G8716" i="4"/>
  <c r="F8716" i="4"/>
  <c r="E8716" i="4"/>
  <c r="D8716" i="4"/>
  <c r="C8716" i="4"/>
  <c r="A8716" i="4"/>
  <c r="O8715" i="4"/>
  <c r="H8715" i="4"/>
  <c r="G8715" i="4"/>
  <c r="F8715" i="4"/>
  <c r="E8715" i="4"/>
  <c r="D8715" i="4"/>
  <c r="C8715" i="4"/>
  <c r="A8715" i="4"/>
  <c r="O8714" i="4"/>
  <c r="H8714" i="4"/>
  <c r="G8714" i="4"/>
  <c r="F8714" i="4"/>
  <c r="E8714" i="4"/>
  <c r="D8714" i="4"/>
  <c r="C8714" i="4"/>
  <c r="A8714" i="4"/>
  <c r="O8713" i="4"/>
  <c r="H8713" i="4"/>
  <c r="G8713" i="4"/>
  <c r="F8713" i="4"/>
  <c r="E8713" i="4"/>
  <c r="D8713" i="4"/>
  <c r="C8713" i="4"/>
  <c r="A8713" i="4"/>
  <c r="O8712" i="4"/>
  <c r="H8712" i="4"/>
  <c r="G8712" i="4"/>
  <c r="F8712" i="4"/>
  <c r="E8712" i="4"/>
  <c r="D8712" i="4"/>
  <c r="C8712" i="4"/>
  <c r="A8712" i="4"/>
  <c r="O8711" i="4"/>
  <c r="H8711" i="4"/>
  <c r="G8711" i="4"/>
  <c r="F8711" i="4"/>
  <c r="E8711" i="4"/>
  <c r="D8711" i="4"/>
  <c r="C8711" i="4"/>
  <c r="A8711" i="4"/>
  <c r="O8710" i="4"/>
  <c r="H8710" i="4"/>
  <c r="G8710" i="4"/>
  <c r="F8710" i="4"/>
  <c r="E8710" i="4"/>
  <c r="D8710" i="4"/>
  <c r="C8710" i="4"/>
  <c r="A8710" i="4"/>
  <c r="O8709" i="4"/>
  <c r="H8709" i="4"/>
  <c r="G8709" i="4"/>
  <c r="F8709" i="4"/>
  <c r="E8709" i="4"/>
  <c r="D8709" i="4"/>
  <c r="C8709" i="4"/>
  <c r="A8709" i="4"/>
  <c r="O8708" i="4"/>
  <c r="H8708" i="4"/>
  <c r="G8708" i="4"/>
  <c r="F8708" i="4"/>
  <c r="E8708" i="4"/>
  <c r="D8708" i="4"/>
  <c r="C8708" i="4"/>
  <c r="A8708" i="4"/>
  <c r="O8707" i="4"/>
  <c r="H8707" i="4"/>
  <c r="G8707" i="4"/>
  <c r="F8707" i="4"/>
  <c r="E8707" i="4"/>
  <c r="D8707" i="4"/>
  <c r="C8707" i="4"/>
  <c r="A8707" i="4"/>
  <c r="O8706" i="4"/>
  <c r="H8706" i="4"/>
  <c r="G8706" i="4"/>
  <c r="F8706" i="4"/>
  <c r="E8706" i="4"/>
  <c r="D8706" i="4"/>
  <c r="C8706" i="4"/>
  <c r="A8706" i="4"/>
  <c r="O8705" i="4"/>
  <c r="H8705" i="4"/>
  <c r="G8705" i="4"/>
  <c r="F8705" i="4"/>
  <c r="E8705" i="4"/>
  <c r="D8705" i="4"/>
  <c r="C8705" i="4"/>
  <c r="A8705" i="4"/>
  <c r="O8704" i="4"/>
  <c r="H8704" i="4"/>
  <c r="G8704" i="4"/>
  <c r="F8704" i="4"/>
  <c r="E8704" i="4"/>
  <c r="D8704" i="4"/>
  <c r="C8704" i="4"/>
  <c r="A8704" i="4"/>
  <c r="O8703" i="4"/>
  <c r="H8703" i="4"/>
  <c r="G8703" i="4"/>
  <c r="F8703" i="4"/>
  <c r="E8703" i="4"/>
  <c r="D8703" i="4"/>
  <c r="C8703" i="4"/>
  <c r="A8703" i="4"/>
  <c r="O8702" i="4"/>
  <c r="H8702" i="4"/>
  <c r="G8702" i="4"/>
  <c r="F8702" i="4"/>
  <c r="E8702" i="4"/>
  <c r="D8702" i="4"/>
  <c r="C8702" i="4"/>
  <c r="A8702" i="4"/>
  <c r="O8701" i="4"/>
  <c r="H8701" i="4"/>
  <c r="G8701" i="4"/>
  <c r="F8701" i="4"/>
  <c r="E8701" i="4"/>
  <c r="D8701" i="4"/>
  <c r="C8701" i="4"/>
  <c r="A8701" i="4"/>
  <c r="O8700" i="4"/>
  <c r="H8700" i="4"/>
  <c r="G8700" i="4"/>
  <c r="F8700" i="4"/>
  <c r="E8700" i="4"/>
  <c r="D8700" i="4"/>
  <c r="C8700" i="4"/>
  <c r="A8700" i="4"/>
  <c r="O8699" i="4"/>
  <c r="H8699" i="4"/>
  <c r="G8699" i="4"/>
  <c r="F8699" i="4"/>
  <c r="E8699" i="4"/>
  <c r="D8699" i="4"/>
  <c r="C8699" i="4"/>
  <c r="A8699" i="4"/>
  <c r="O8698" i="4"/>
  <c r="H8698" i="4"/>
  <c r="G8698" i="4"/>
  <c r="F8698" i="4"/>
  <c r="E8698" i="4"/>
  <c r="D8698" i="4"/>
  <c r="C8698" i="4"/>
  <c r="A8698" i="4"/>
  <c r="O8697" i="4"/>
  <c r="H8697" i="4"/>
  <c r="G8697" i="4"/>
  <c r="F8697" i="4"/>
  <c r="E8697" i="4"/>
  <c r="D8697" i="4"/>
  <c r="C8697" i="4"/>
  <c r="A8697" i="4"/>
  <c r="O8696" i="4"/>
  <c r="H8696" i="4"/>
  <c r="G8696" i="4"/>
  <c r="F8696" i="4"/>
  <c r="E8696" i="4"/>
  <c r="D8696" i="4"/>
  <c r="C8696" i="4"/>
  <c r="A8696" i="4"/>
  <c r="O8695" i="4"/>
  <c r="H8695" i="4"/>
  <c r="G8695" i="4"/>
  <c r="F8695" i="4"/>
  <c r="E8695" i="4"/>
  <c r="D8695" i="4"/>
  <c r="C8695" i="4"/>
  <c r="A8695" i="4"/>
  <c r="O8694" i="4"/>
  <c r="H8694" i="4"/>
  <c r="G8694" i="4"/>
  <c r="F8694" i="4"/>
  <c r="E8694" i="4"/>
  <c r="D8694" i="4"/>
  <c r="C8694" i="4"/>
  <c r="A8694" i="4"/>
  <c r="O8693" i="4"/>
  <c r="H8693" i="4"/>
  <c r="G8693" i="4"/>
  <c r="F8693" i="4"/>
  <c r="E8693" i="4"/>
  <c r="D8693" i="4"/>
  <c r="C8693" i="4"/>
  <c r="A8693" i="4"/>
  <c r="O8692" i="4"/>
  <c r="H8692" i="4"/>
  <c r="G8692" i="4"/>
  <c r="F8692" i="4"/>
  <c r="E8692" i="4"/>
  <c r="D8692" i="4"/>
  <c r="C8692" i="4"/>
  <c r="A8692" i="4"/>
  <c r="O8691" i="4"/>
  <c r="H8691" i="4"/>
  <c r="G8691" i="4"/>
  <c r="F8691" i="4"/>
  <c r="E8691" i="4"/>
  <c r="D8691" i="4"/>
  <c r="C8691" i="4"/>
  <c r="A8691" i="4"/>
  <c r="O8690" i="4"/>
  <c r="H8690" i="4"/>
  <c r="G8690" i="4"/>
  <c r="F8690" i="4"/>
  <c r="E8690" i="4"/>
  <c r="D8690" i="4"/>
  <c r="C8690" i="4"/>
  <c r="A8690" i="4"/>
  <c r="O8689" i="4"/>
  <c r="H8689" i="4"/>
  <c r="G8689" i="4"/>
  <c r="F8689" i="4"/>
  <c r="E8689" i="4"/>
  <c r="D8689" i="4"/>
  <c r="C8689" i="4"/>
  <c r="A8689" i="4"/>
  <c r="O8688" i="4"/>
  <c r="H8688" i="4"/>
  <c r="G8688" i="4"/>
  <c r="F8688" i="4"/>
  <c r="E8688" i="4"/>
  <c r="D8688" i="4"/>
  <c r="C8688" i="4"/>
  <c r="A8688" i="4"/>
  <c r="O8687" i="4"/>
  <c r="H8687" i="4"/>
  <c r="G8687" i="4"/>
  <c r="F8687" i="4"/>
  <c r="E8687" i="4"/>
  <c r="D8687" i="4"/>
  <c r="C8687" i="4"/>
  <c r="A8687" i="4"/>
  <c r="O8686" i="4"/>
  <c r="H8686" i="4"/>
  <c r="G8686" i="4"/>
  <c r="F8686" i="4"/>
  <c r="E8686" i="4"/>
  <c r="D8686" i="4"/>
  <c r="C8686" i="4"/>
  <c r="A8686" i="4"/>
  <c r="O8685" i="4"/>
  <c r="H8685" i="4"/>
  <c r="G8685" i="4"/>
  <c r="F8685" i="4"/>
  <c r="E8685" i="4"/>
  <c r="D8685" i="4"/>
  <c r="C8685" i="4"/>
  <c r="A8685" i="4"/>
  <c r="O8684" i="4"/>
  <c r="H8684" i="4"/>
  <c r="G8684" i="4"/>
  <c r="F8684" i="4"/>
  <c r="E8684" i="4"/>
  <c r="D8684" i="4"/>
  <c r="C8684" i="4"/>
  <c r="A8684" i="4"/>
  <c r="O8683" i="4"/>
  <c r="H8683" i="4"/>
  <c r="G8683" i="4"/>
  <c r="F8683" i="4"/>
  <c r="E8683" i="4"/>
  <c r="D8683" i="4"/>
  <c r="C8683" i="4"/>
  <c r="A8683" i="4"/>
  <c r="O8682" i="4"/>
  <c r="H8682" i="4"/>
  <c r="G8682" i="4"/>
  <c r="F8682" i="4"/>
  <c r="E8682" i="4"/>
  <c r="D8682" i="4"/>
  <c r="C8682" i="4"/>
  <c r="A8682" i="4"/>
  <c r="O8681" i="4"/>
  <c r="H8681" i="4"/>
  <c r="G8681" i="4"/>
  <c r="F8681" i="4"/>
  <c r="E8681" i="4"/>
  <c r="D8681" i="4"/>
  <c r="C8681" i="4"/>
  <c r="A8681" i="4"/>
  <c r="O8680" i="4"/>
  <c r="H8680" i="4"/>
  <c r="G8680" i="4"/>
  <c r="F8680" i="4"/>
  <c r="E8680" i="4"/>
  <c r="D8680" i="4"/>
  <c r="C8680" i="4"/>
  <c r="A8680" i="4"/>
  <c r="O8679" i="4"/>
  <c r="H8679" i="4"/>
  <c r="G8679" i="4"/>
  <c r="F8679" i="4"/>
  <c r="E8679" i="4"/>
  <c r="D8679" i="4"/>
  <c r="C8679" i="4"/>
  <c r="A8679" i="4"/>
  <c r="O8678" i="4"/>
  <c r="H8678" i="4"/>
  <c r="G8678" i="4"/>
  <c r="F8678" i="4"/>
  <c r="E8678" i="4"/>
  <c r="D8678" i="4"/>
  <c r="C8678" i="4"/>
  <c r="A8678" i="4"/>
  <c r="O8677" i="4"/>
  <c r="H8677" i="4"/>
  <c r="G8677" i="4"/>
  <c r="F8677" i="4"/>
  <c r="E8677" i="4"/>
  <c r="D8677" i="4"/>
  <c r="C8677" i="4"/>
  <c r="A8677" i="4"/>
  <c r="O8676" i="4"/>
  <c r="H8676" i="4"/>
  <c r="G8676" i="4"/>
  <c r="F8676" i="4"/>
  <c r="E8676" i="4"/>
  <c r="D8676" i="4"/>
  <c r="C8676" i="4"/>
  <c r="A8676" i="4"/>
  <c r="O8675" i="4"/>
  <c r="H8675" i="4"/>
  <c r="G8675" i="4"/>
  <c r="F8675" i="4"/>
  <c r="E8675" i="4"/>
  <c r="D8675" i="4"/>
  <c r="C8675" i="4"/>
  <c r="A8675" i="4"/>
  <c r="O8674" i="4"/>
  <c r="H8674" i="4"/>
  <c r="G8674" i="4"/>
  <c r="F8674" i="4"/>
  <c r="E8674" i="4"/>
  <c r="D8674" i="4"/>
  <c r="C8674" i="4"/>
  <c r="A8674" i="4"/>
  <c r="O8673" i="4"/>
  <c r="H8673" i="4"/>
  <c r="G8673" i="4"/>
  <c r="F8673" i="4"/>
  <c r="E8673" i="4"/>
  <c r="D8673" i="4"/>
  <c r="C8673" i="4"/>
  <c r="A8673" i="4"/>
  <c r="O8672" i="4"/>
  <c r="H8672" i="4"/>
  <c r="G8672" i="4"/>
  <c r="F8672" i="4"/>
  <c r="E8672" i="4"/>
  <c r="D8672" i="4"/>
  <c r="C8672" i="4"/>
  <c r="A8672" i="4"/>
  <c r="O8671" i="4"/>
  <c r="H8671" i="4"/>
  <c r="G8671" i="4"/>
  <c r="F8671" i="4"/>
  <c r="E8671" i="4"/>
  <c r="D8671" i="4"/>
  <c r="C8671" i="4"/>
  <c r="A8671" i="4"/>
  <c r="O8670" i="4"/>
  <c r="H8670" i="4"/>
  <c r="G8670" i="4"/>
  <c r="F8670" i="4"/>
  <c r="E8670" i="4"/>
  <c r="D8670" i="4"/>
  <c r="C8670" i="4"/>
  <c r="A8670" i="4"/>
  <c r="O8669" i="4"/>
  <c r="H8669" i="4"/>
  <c r="G8669" i="4"/>
  <c r="F8669" i="4"/>
  <c r="E8669" i="4"/>
  <c r="D8669" i="4"/>
  <c r="C8669" i="4"/>
  <c r="A8669" i="4"/>
  <c r="O8668" i="4"/>
  <c r="H8668" i="4"/>
  <c r="G8668" i="4"/>
  <c r="F8668" i="4"/>
  <c r="E8668" i="4"/>
  <c r="D8668" i="4"/>
  <c r="C8668" i="4"/>
  <c r="A8668" i="4"/>
  <c r="O8667" i="4"/>
  <c r="H8667" i="4"/>
  <c r="G8667" i="4"/>
  <c r="F8667" i="4"/>
  <c r="E8667" i="4"/>
  <c r="D8667" i="4"/>
  <c r="C8667" i="4"/>
  <c r="A8667" i="4"/>
  <c r="O8666" i="4"/>
  <c r="H8666" i="4"/>
  <c r="G8666" i="4"/>
  <c r="F8666" i="4"/>
  <c r="E8666" i="4"/>
  <c r="D8666" i="4"/>
  <c r="C8666" i="4"/>
  <c r="A8666" i="4"/>
  <c r="O8665" i="4"/>
  <c r="H8665" i="4"/>
  <c r="G8665" i="4"/>
  <c r="F8665" i="4"/>
  <c r="E8665" i="4"/>
  <c r="D8665" i="4"/>
  <c r="C8665" i="4"/>
  <c r="A8665" i="4"/>
  <c r="O8664" i="4"/>
  <c r="H8664" i="4"/>
  <c r="G8664" i="4"/>
  <c r="F8664" i="4"/>
  <c r="E8664" i="4"/>
  <c r="D8664" i="4"/>
  <c r="C8664" i="4"/>
  <c r="A8664" i="4"/>
  <c r="O8663" i="4"/>
  <c r="H8663" i="4"/>
  <c r="G8663" i="4"/>
  <c r="F8663" i="4"/>
  <c r="E8663" i="4"/>
  <c r="D8663" i="4"/>
  <c r="C8663" i="4"/>
  <c r="A8663" i="4"/>
  <c r="O8662" i="4"/>
  <c r="H8662" i="4"/>
  <c r="G8662" i="4"/>
  <c r="F8662" i="4"/>
  <c r="E8662" i="4"/>
  <c r="D8662" i="4"/>
  <c r="C8662" i="4"/>
  <c r="A8662" i="4"/>
  <c r="O8661" i="4"/>
  <c r="H8661" i="4"/>
  <c r="G8661" i="4"/>
  <c r="F8661" i="4"/>
  <c r="E8661" i="4"/>
  <c r="D8661" i="4"/>
  <c r="C8661" i="4"/>
  <c r="A8661" i="4"/>
  <c r="O8660" i="4"/>
  <c r="H8660" i="4"/>
  <c r="G8660" i="4"/>
  <c r="F8660" i="4"/>
  <c r="E8660" i="4"/>
  <c r="D8660" i="4"/>
  <c r="C8660" i="4"/>
  <c r="A8660" i="4"/>
  <c r="O8659" i="4"/>
  <c r="H8659" i="4"/>
  <c r="G8659" i="4"/>
  <c r="F8659" i="4"/>
  <c r="E8659" i="4"/>
  <c r="D8659" i="4"/>
  <c r="C8659" i="4"/>
  <c r="A8659" i="4"/>
  <c r="O8658" i="4"/>
  <c r="H8658" i="4"/>
  <c r="G8658" i="4"/>
  <c r="F8658" i="4"/>
  <c r="E8658" i="4"/>
  <c r="D8658" i="4"/>
  <c r="C8658" i="4"/>
  <c r="A8658" i="4"/>
  <c r="O8657" i="4"/>
  <c r="H8657" i="4"/>
  <c r="G8657" i="4"/>
  <c r="F8657" i="4"/>
  <c r="E8657" i="4"/>
  <c r="D8657" i="4"/>
  <c r="C8657" i="4"/>
  <c r="A8657" i="4"/>
  <c r="O8656" i="4"/>
  <c r="H8656" i="4"/>
  <c r="G8656" i="4"/>
  <c r="F8656" i="4"/>
  <c r="E8656" i="4"/>
  <c r="D8656" i="4"/>
  <c r="C8656" i="4"/>
  <c r="A8656" i="4"/>
  <c r="O8655" i="4"/>
  <c r="H8655" i="4"/>
  <c r="G8655" i="4"/>
  <c r="F8655" i="4"/>
  <c r="E8655" i="4"/>
  <c r="D8655" i="4"/>
  <c r="C8655" i="4"/>
  <c r="A8655" i="4"/>
  <c r="O8654" i="4"/>
  <c r="H8654" i="4"/>
  <c r="G8654" i="4"/>
  <c r="F8654" i="4"/>
  <c r="E8654" i="4"/>
  <c r="D8654" i="4"/>
  <c r="C8654" i="4"/>
  <c r="A8654" i="4"/>
  <c r="O8653" i="4"/>
  <c r="H8653" i="4"/>
  <c r="G8653" i="4"/>
  <c r="F8653" i="4"/>
  <c r="E8653" i="4"/>
  <c r="D8653" i="4"/>
  <c r="C8653" i="4"/>
  <c r="A8653" i="4"/>
  <c r="O8652" i="4"/>
  <c r="H8652" i="4"/>
  <c r="G8652" i="4"/>
  <c r="F8652" i="4"/>
  <c r="E8652" i="4"/>
  <c r="D8652" i="4"/>
  <c r="C8652" i="4"/>
  <c r="A8652" i="4"/>
  <c r="O8651" i="4"/>
  <c r="H8651" i="4"/>
  <c r="G8651" i="4"/>
  <c r="F8651" i="4"/>
  <c r="E8651" i="4"/>
  <c r="D8651" i="4"/>
  <c r="C8651" i="4"/>
  <c r="A8651" i="4"/>
  <c r="O8650" i="4"/>
  <c r="H8650" i="4"/>
  <c r="G8650" i="4"/>
  <c r="F8650" i="4"/>
  <c r="E8650" i="4"/>
  <c r="D8650" i="4"/>
  <c r="C8650" i="4"/>
  <c r="A8650" i="4"/>
  <c r="O8649" i="4"/>
  <c r="H8649" i="4"/>
  <c r="G8649" i="4"/>
  <c r="F8649" i="4"/>
  <c r="E8649" i="4"/>
  <c r="D8649" i="4"/>
  <c r="C8649" i="4"/>
  <c r="A8649" i="4"/>
  <c r="O8648" i="4"/>
  <c r="H8648" i="4"/>
  <c r="G8648" i="4"/>
  <c r="F8648" i="4"/>
  <c r="E8648" i="4"/>
  <c r="D8648" i="4"/>
  <c r="C8648" i="4"/>
  <c r="A8648" i="4"/>
  <c r="O8647" i="4"/>
  <c r="H8647" i="4"/>
  <c r="G8647" i="4"/>
  <c r="F8647" i="4"/>
  <c r="E8647" i="4"/>
  <c r="D8647" i="4"/>
  <c r="C8647" i="4"/>
  <c r="A8647" i="4"/>
  <c r="O8646" i="4"/>
  <c r="H8646" i="4"/>
  <c r="G8646" i="4"/>
  <c r="F8646" i="4"/>
  <c r="E8646" i="4"/>
  <c r="D8646" i="4"/>
  <c r="C8646" i="4"/>
  <c r="A8646" i="4"/>
  <c r="O8645" i="4"/>
  <c r="H8645" i="4"/>
  <c r="G8645" i="4"/>
  <c r="F8645" i="4"/>
  <c r="E8645" i="4"/>
  <c r="D8645" i="4"/>
  <c r="C8645" i="4"/>
  <c r="A8645" i="4"/>
  <c r="O8644" i="4"/>
  <c r="H8644" i="4"/>
  <c r="G8644" i="4"/>
  <c r="F8644" i="4"/>
  <c r="E8644" i="4"/>
  <c r="D8644" i="4"/>
  <c r="C8644" i="4"/>
  <c r="A8644" i="4"/>
  <c r="O8643" i="4"/>
  <c r="H8643" i="4"/>
  <c r="G8643" i="4"/>
  <c r="F8643" i="4"/>
  <c r="E8643" i="4"/>
  <c r="D8643" i="4"/>
  <c r="C8643" i="4"/>
  <c r="A8643" i="4"/>
  <c r="O8642" i="4"/>
  <c r="H8642" i="4"/>
  <c r="G8642" i="4"/>
  <c r="F8642" i="4"/>
  <c r="E8642" i="4"/>
  <c r="D8642" i="4"/>
  <c r="C8642" i="4"/>
  <c r="A8642" i="4"/>
  <c r="O8641" i="4"/>
  <c r="H8641" i="4"/>
  <c r="G8641" i="4"/>
  <c r="F8641" i="4"/>
  <c r="E8641" i="4"/>
  <c r="D8641" i="4"/>
  <c r="C8641" i="4"/>
  <c r="A8641" i="4"/>
  <c r="O8640" i="4"/>
  <c r="H8640" i="4"/>
  <c r="G8640" i="4"/>
  <c r="F8640" i="4"/>
  <c r="E8640" i="4"/>
  <c r="D8640" i="4"/>
  <c r="C8640" i="4"/>
  <c r="A8640" i="4"/>
  <c r="O8639" i="4"/>
  <c r="H8639" i="4"/>
  <c r="G8639" i="4"/>
  <c r="F8639" i="4"/>
  <c r="E8639" i="4"/>
  <c r="D8639" i="4"/>
  <c r="C8639" i="4"/>
  <c r="A8639" i="4"/>
  <c r="O8638" i="4"/>
  <c r="H8638" i="4"/>
  <c r="G8638" i="4"/>
  <c r="F8638" i="4"/>
  <c r="E8638" i="4"/>
  <c r="D8638" i="4"/>
  <c r="C8638" i="4"/>
  <c r="A8638" i="4"/>
  <c r="O8637" i="4"/>
  <c r="H8637" i="4"/>
  <c r="G8637" i="4"/>
  <c r="F8637" i="4"/>
  <c r="E8637" i="4"/>
  <c r="D8637" i="4"/>
  <c r="C8637" i="4"/>
  <c r="A8637" i="4"/>
  <c r="O8636" i="4"/>
  <c r="H8636" i="4"/>
  <c r="G8636" i="4"/>
  <c r="F8636" i="4"/>
  <c r="E8636" i="4"/>
  <c r="D8636" i="4"/>
  <c r="C8636" i="4"/>
  <c r="A8636" i="4"/>
  <c r="O8635" i="4"/>
  <c r="H8635" i="4"/>
  <c r="G8635" i="4"/>
  <c r="F8635" i="4"/>
  <c r="E8635" i="4"/>
  <c r="D8635" i="4"/>
  <c r="C8635" i="4"/>
  <c r="A8635" i="4"/>
  <c r="O8634" i="4"/>
  <c r="H8634" i="4"/>
  <c r="G8634" i="4"/>
  <c r="F8634" i="4"/>
  <c r="E8634" i="4"/>
  <c r="D8634" i="4"/>
  <c r="C8634" i="4"/>
  <c r="A8634" i="4"/>
  <c r="O8633" i="4"/>
  <c r="H8633" i="4"/>
  <c r="G8633" i="4"/>
  <c r="F8633" i="4"/>
  <c r="E8633" i="4"/>
  <c r="D8633" i="4"/>
  <c r="C8633" i="4"/>
  <c r="A8633" i="4"/>
  <c r="O8632" i="4"/>
  <c r="H8632" i="4"/>
  <c r="G8632" i="4"/>
  <c r="F8632" i="4"/>
  <c r="E8632" i="4"/>
  <c r="D8632" i="4"/>
  <c r="C8632" i="4"/>
  <c r="A8632" i="4"/>
  <c r="O8631" i="4"/>
  <c r="H8631" i="4"/>
  <c r="G8631" i="4"/>
  <c r="F8631" i="4"/>
  <c r="E8631" i="4"/>
  <c r="D8631" i="4"/>
  <c r="C8631" i="4"/>
  <c r="A8631" i="4"/>
  <c r="O8630" i="4"/>
  <c r="H8630" i="4"/>
  <c r="G8630" i="4"/>
  <c r="F8630" i="4"/>
  <c r="E8630" i="4"/>
  <c r="D8630" i="4"/>
  <c r="C8630" i="4"/>
  <c r="A8630" i="4"/>
  <c r="O8629" i="4"/>
  <c r="H8629" i="4"/>
  <c r="G8629" i="4"/>
  <c r="F8629" i="4"/>
  <c r="E8629" i="4"/>
  <c r="D8629" i="4"/>
  <c r="C8629" i="4"/>
  <c r="A8629" i="4"/>
  <c r="O8628" i="4"/>
  <c r="H8628" i="4"/>
  <c r="G8628" i="4"/>
  <c r="F8628" i="4"/>
  <c r="E8628" i="4"/>
  <c r="D8628" i="4"/>
  <c r="C8628" i="4"/>
  <c r="A8628" i="4"/>
  <c r="O8627" i="4"/>
  <c r="H8627" i="4"/>
  <c r="G8627" i="4"/>
  <c r="F8627" i="4"/>
  <c r="E8627" i="4"/>
  <c r="D8627" i="4"/>
  <c r="C8627" i="4"/>
  <c r="A8627" i="4"/>
  <c r="O8626" i="4"/>
  <c r="H8626" i="4"/>
  <c r="G8626" i="4"/>
  <c r="F8626" i="4"/>
  <c r="E8626" i="4"/>
  <c r="D8626" i="4"/>
  <c r="C8626" i="4"/>
  <c r="A8626" i="4"/>
  <c r="O8625" i="4"/>
  <c r="H8625" i="4"/>
  <c r="G8625" i="4"/>
  <c r="F8625" i="4"/>
  <c r="E8625" i="4"/>
  <c r="D8625" i="4"/>
  <c r="C8625" i="4"/>
  <c r="A8625" i="4"/>
  <c r="O8624" i="4"/>
  <c r="H8624" i="4"/>
  <c r="G8624" i="4"/>
  <c r="F8624" i="4"/>
  <c r="E8624" i="4"/>
  <c r="D8624" i="4"/>
  <c r="C8624" i="4"/>
  <c r="A8624" i="4"/>
  <c r="O8623" i="4"/>
  <c r="H8623" i="4"/>
  <c r="G8623" i="4"/>
  <c r="F8623" i="4"/>
  <c r="E8623" i="4"/>
  <c r="D8623" i="4"/>
  <c r="C8623" i="4"/>
  <c r="A8623" i="4"/>
  <c r="O8622" i="4"/>
  <c r="H8622" i="4"/>
  <c r="G8622" i="4"/>
  <c r="F8622" i="4"/>
  <c r="E8622" i="4"/>
  <c r="D8622" i="4"/>
  <c r="C8622" i="4"/>
  <c r="A8622" i="4"/>
  <c r="O8621" i="4"/>
  <c r="H8621" i="4"/>
  <c r="G8621" i="4"/>
  <c r="F8621" i="4"/>
  <c r="E8621" i="4"/>
  <c r="D8621" i="4"/>
  <c r="C8621" i="4"/>
  <c r="A8621" i="4"/>
  <c r="O8620" i="4"/>
  <c r="H8620" i="4"/>
  <c r="G8620" i="4"/>
  <c r="F8620" i="4"/>
  <c r="E8620" i="4"/>
  <c r="D8620" i="4"/>
  <c r="C8620" i="4"/>
  <c r="A8620" i="4"/>
  <c r="O8619" i="4"/>
  <c r="H8619" i="4"/>
  <c r="G8619" i="4"/>
  <c r="F8619" i="4"/>
  <c r="E8619" i="4"/>
  <c r="D8619" i="4"/>
  <c r="C8619" i="4"/>
  <c r="A8619" i="4"/>
  <c r="O8618" i="4"/>
  <c r="H8618" i="4"/>
  <c r="G8618" i="4"/>
  <c r="F8618" i="4"/>
  <c r="E8618" i="4"/>
  <c r="D8618" i="4"/>
  <c r="C8618" i="4"/>
  <c r="A8618" i="4"/>
  <c r="O8617" i="4"/>
  <c r="H8617" i="4"/>
  <c r="G8617" i="4"/>
  <c r="F8617" i="4"/>
  <c r="E8617" i="4"/>
  <c r="D8617" i="4"/>
  <c r="C8617" i="4"/>
  <c r="A8617" i="4"/>
  <c r="O8616" i="4"/>
  <c r="H8616" i="4"/>
  <c r="G8616" i="4"/>
  <c r="F8616" i="4"/>
  <c r="E8616" i="4"/>
  <c r="D8616" i="4"/>
  <c r="C8616" i="4"/>
  <c r="A8616" i="4"/>
  <c r="O8615" i="4"/>
  <c r="H8615" i="4"/>
  <c r="G8615" i="4"/>
  <c r="F8615" i="4"/>
  <c r="E8615" i="4"/>
  <c r="D8615" i="4"/>
  <c r="C8615" i="4"/>
  <c r="A8615" i="4"/>
  <c r="O8614" i="4"/>
  <c r="H8614" i="4"/>
  <c r="G8614" i="4"/>
  <c r="F8614" i="4"/>
  <c r="E8614" i="4"/>
  <c r="D8614" i="4"/>
  <c r="C8614" i="4"/>
  <c r="A8614" i="4"/>
  <c r="O8613" i="4"/>
  <c r="H8613" i="4"/>
  <c r="G8613" i="4"/>
  <c r="F8613" i="4"/>
  <c r="E8613" i="4"/>
  <c r="D8613" i="4"/>
  <c r="C8613" i="4"/>
  <c r="A8613" i="4"/>
  <c r="O8612" i="4"/>
  <c r="H8612" i="4"/>
  <c r="G8612" i="4"/>
  <c r="F8612" i="4"/>
  <c r="E8612" i="4"/>
  <c r="D8612" i="4"/>
  <c r="C8612" i="4"/>
  <c r="A8612" i="4"/>
  <c r="O8611" i="4"/>
  <c r="H8611" i="4"/>
  <c r="G8611" i="4"/>
  <c r="F8611" i="4"/>
  <c r="E8611" i="4"/>
  <c r="D8611" i="4"/>
  <c r="C8611" i="4"/>
  <c r="A8611" i="4"/>
  <c r="O8610" i="4"/>
  <c r="H8610" i="4"/>
  <c r="G8610" i="4"/>
  <c r="F8610" i="4"/>
  <c r="E8610" i="4"/>
  <c r="D8610" i="4"/>
  <c r="C8610" i="4"/>
  <c r="A8610" i="4"/>
  <c r="O8609" i="4"/>
  <c r="H8609" i="4"/>
  <c r="G8609" i="4"/>
  <c r="F8609" i="4"/>
  <c r="E8609" i="4"/>
  <c r="D8609" i="4"/>
  <c r="C8609" i="4"/>
  <c r="A8609" i="4"/>
  <c r="O8608" i="4"/>
  <c r="H8608" i="4"/>
  <c r="G8608" i="4"/>
  <c r="F8608" i="4"/>
  <c r="E8608" i="4"/>
  <c r="D8608" i="4"/>
  <c r="C8608" i="4"/>
  <c r="A8608" i="4"/>
  <c r="O8607" i="4"/>
  <c r="H8607" i="4"/>
  <c r="G8607" i="4"/>
  <c r="F8607" i="4"/>
  <c r="E8607" i="4"/>
  <c r="D8607" i="4"/>
  <c r="C8607" i="4"/>
  <c r="A8607" i="4"/>
  <c r="O8606" i="4"/>
  <c r="H8606" i="4"/>
  <c r="G8606" i="4"/>
  <c r="F8606" i="4"/>
  <c r="E8606" i="4"/>
  <c r="D8606" i="4"/>
  <c r="C8606" i="4"/>
  <c r="A8606" i="4"/>
  <c r="O8605" i="4"/>
  <c r="H8605" i="4"/>
  <c r="G8605" i="4"/>
  <c r="F8605" i="4"/>
  <c r="E8605" i="4"/>
  <c r="D8605" i="4"/>
  <c r="C8605" i="4"/>
  <c r="A8605" i="4"/>
  <c r="O8604" i="4"/>
  <c r="H8604" i="4"/>
  <c r="G8604" i="4"/>
  <c r="F8604" i="4"/>
  <c r="E8604" i="4"/>
  <c r="D8604" i="4"/>
  <c r="C8604" i="4"/>
  <c r="A8604" i="4"/>
  <c r="O8603" i="4"/>
  <c r="H8603" i="4"/>
  <c r="G8603" i="4"/>
  <c r="F8603" i="4"/>
  <c r="E8603" i="4"/>
  <c r="D8603" i="4"/>
  <c r="C8603" i="4"/>
  <c r="A8603" i="4"/>
  <c r="O8602" i="4"/>
  <c r="H8602" i="4"/>
  <c r="G8602" i="4"/>
  <c r="F8602" i="4"/>
  <c r="E8602" i="4"/>
  <c r="D8602" i="4"/>
  <c r="C8602" i="4"/>
  <c r="A8602" i="4"/>
  <c r="O8601" i="4"/>
  <c r="H8601" i="4"/>
  <c r="G8601" i="4"/>
  <c r="F8601" i="4"/>
  <c r="E8601" i="4"/>
  <c r="D8601" i="4"/>
  <c r="C8601" i="4"/>
  <c r="A8601" i="4"/>
  <c r="O8600" i="4"/>
  <c r="H8600" i="4"/>
  <c r="G8600" i="4"/>
  <c r="F8600" i="4"/>
  <c r="E8600" i="4"/>
  <c r="D8600" i="4"/>
  <c r="C8600" i="4"/>
  <c r="A8600" i="4"/>
  <c r="O8599" i="4"/>
  <c r="H8599" i="4"/>
  <c r="G8599" i="4"/>
  <c r="F8599" i="4"/>
  <c r="E8599" i="4"/>
  <c r="D8599" i="4"/>
  <c r="C8599" i="4"/>
  <c r="A8599" i="4"/>
  <c r="O8598" i="4"/>
  <c r="H8598" i="4"/>
  <c r="G8598" i="4"/>
  <c r="F8598" i="4"/>
  <c r="E8598" i="4"/>
  <c r="D8598" i="4"/>
  <c r="C8598" i="4"/>
  <c r="A8598" i="4"/>
  <c r="O8597" i="4"/>
  <c r="H8597" i="4"/>
  <c r="G8597" i="4"/>
  <c r="F8597" i="4"/>
  <c r="E8597" i="4"/>
  <c r="D8597" i="4"/>
  <c r="C8597" i="4"/>
  <c r="A8597" i="4"/>
  <c r="O8596" i="4"/>
  <c r="H8596" i="4"/>
  <c r="G8596" i="4"/>
  <c r="F8596" i="4"/>
  <c r="E8596" i="4"/>
  <c r="D8596" i="4"/>
  <c r="C8596" i="4"/>
  <c r="A8596" i="4"/>
  <c r="O8595" i="4"/>
  <c r="H8595" i="4"/>
  <c r="G8595" i="4"/>
  <c r="F8595" i="4"/>
  <c r="E8595" i="4"/>
  <c r="D8595" i="4"/>
  <c r="C8595" i="4"/>
  <c r="A8595" i="4"/>
  <c r="O8594" i="4"/>
  <c r="H8594" i="4"/>
  <c r="G8594" i="4"/>
  <c r="F8594" i="4"/>
  <c r="E8594" i="4"/>
  <c r="D8594" i="4"/>
  <c r="C8594" i="4"/>
  <c r="A8594" i="4"/>
  <c r="O8593" i="4"/>
  <c r="H8593" i="4"/>
  <c r="G8593" i="4"/>
  <c r="F8593" i="4"/>
  <c r="E8593" i="4"/>
  <c r="D8593" i="4"/>
  <c r="C8593" i="4"/>
  <c r="A8593" i="4"/>
  <c r="O8592" i="4"/>
  <c r="H8592" i="4"/>
  <c r="G8592" i="4"/>
  <c r="F8592" i="4"/>
  <c r="E8592" i="4"/>
  <c r="D8592" i="4"/>
  <c r="C8592" i="4"/>
  <c r="A8592" i="4"/>
  <c r="O8591" i="4"/>
  <c r="H8591" i="4"/>
  <c r="G8591" i="4"/>
  <c r="F8591" i="4"/>
  <c r="E8591" i="4"/>
  <c r="D8591" i="4"/>
  <c r="C8591" i="4"/>
  <c r="A8591" i="4"/>
  <c r="O8590" i="4"/>
  <c r="H8590" i="4"/>
  <c r="G8590" i="4"/>
  <c r="F8590" i="4"/>
  <c r="E8590" i="4"/>
  <c r="D8590" i="4"/>
  <c r="C8590" i="4"/>
  <c r="A8590" i="4"/>
  <c r="O8589" i="4"/>
  <c r="H8589" i="4"/>
  <c r="G8589" i="4"/>
  <c r="F8589" i="4"/>
  <c r="E8589" i="4"/>
  <c r="D8589" i="4"/>
  <c r="C8589" i="4"/>
  <c r="A8589" i="4"/>
  <c r="O8588" i="4"/>
  <c r="H8588" i="4"/>
  <c r="G8588" i="4"/>
  <c r="F8588" i="4"/>
  <c r="E8588" i="4"/>
  <c r="D8588" i="4"/>
  <c r="C8588" i="4"/>
  <c r="A8588" i="4"/>
  <c r="O8587" i="4"/>
  <c r="H8587" i="4"/>
  <c r="G8587" i="4"/>
  <c r="F8587" i="4"/>
  <c r="E8587" i="4"/>
  <c r="D8587" i="4"/>
  <c r="C8587" i="4"/>
  <c r="A8587" i="4"/>
  <c r="O8586" i="4"/>
  <c r="H8586" i="4"/>
  <c r="G8586" i="4"/>
  <c r="F8586" i="4"/>
  <c r="E8586" i="4"/>
  <c r="D8586" i="4"/>
  <c r="C8586" i="4"/>
  <c r="A8586" i="4"/>
  <c r="O8585" i="4"/>
  <c r="H8585" i="4"/>
  <c r="G8585" i="4"/>
  <c r="F8585" i="4"/>
  <c r="E8585" i="4"/>
  <c r="D8585" i="4"/>
  <c r="C8585" i="4"/>
  <c r="A8585" i="4"/>
  <c r="O8584" i="4"/>
  <c r="H8584" i="4"/>
  <c r="G8584" i="4"/>
  <c r="F8584" i="4"/>
  <c r="E8584" i="4"/>
  <c r="D8584" i="4"/>
  <c r="C8584" i="4"/>
  <c r="A8584" i="4"/>
  <c r="O8583" i="4"/>
  <c r="H8583" i="4"/>
  <c r="G8583" i="4"/>
  <c r="F8583" i="4"/>
  <c r="E8583" i="4"/>
  <c r="D8583" i="4"/>
  <c r="C8583" i="4"/>
  <c r="A8583" i="4"/>
  <c r="O8582" i="4"/>
  <c r="H8582" i="4"/>
  <c r="G8582" i="4"/>
  <c r="F8582" i="4"/>
  <c r="E8582" i="4"/>
  <c r="D8582" i="4"/>
  <c r="C8582" i="4"/>
  <c r="A8582" i="4"/>
  <c r="O8581" i="4"/>
  <c r="H8581" i="4"/>
  <c r="G8581" i="4"/>
  <c r="F8581" i="4"/>
  <c r="E8581" i="4"/>
  <c r="D8581" i="4"/>
  <c r="C8581" i="4"/>
  <c r="A8581" i="4"/>
  <c r="O8580" i="4"/>
  <c r="H8580" i="4"/>
  <c r="G8580" i="4"/>
  <c r="F8580" i="4"/>
  <c r="E8580" i="4"/>
  <c r="D8580" i="4"/>
  <c r="C8580" i="4"/>
  <c r="A8580" i="4"/>
  <c r="O8579" i="4"/>
  <c r="H8579" i="4"/>
  <c r="G8579" i="4"/>
  <c r="F8579" i="4"/>
  <c r="E8579" i="4"/>
  <c r="D8579" i="4"/>
  <c r="C8579" i="4"/>
  <c r="A8579" i="4"/>
  <c r="O8578" i="4"/>
  <c r="H8578" i="4"/>
  <c r="G8578" i="4"/>
  <c r="F8578" i="4"/>
  <c r="E8578" i="4"/>
  <c r="D8578" i="4"/>
  <c r="C8578" i="4"/>
  <c r="A8578" i="4"/>
  <c r="O8577" i="4"/>
  <c r="H8577" i="4"/>
  <c r="G8577" i="4"/>
  <c r="F8577" i="4"/>
  <c r="E8577" i="4"/>
  <c r="D8577" i="4"/>
  <c r="C8577" i="4"/>
  <c r="A8577" i="4"/>
  <c r="O8576" i="4"/>
  <c r="H8576" i="4"/>
  <c r="G8576" i="4"/>
  <c r="F8576" i="4"/>
  <c r="E8576" i="4"/>
  <c r="D8576" i="4"/>
  <c r="C8576" i="4"/>
  <c r="A8576" i="4"/>
  <c r="O8575" i="4"/>
  <c r="H8575" i="4"/>
  <c r="G8575" i="4"/>
  <c r="F8575" i="4"/>
  <c r="E8575" i="4"/>
  <c r="D8575" i="4"/>
  <c r="C8575" i="4"/>
  <c r="A8575" i="4"/>
  <c r="O8574" i="4"/>
  <c r="H8574" i="4"/>
  <c r="G8574" i="4"/>
  <c r="F8574" i="4"/>
  <c r="E8574" i="4"/>
  <c r="D8574" i="4"/>
  <c r="C8574" i="4"/>
  <c r="A8574" i="4"/>
  <c r="O8573" i="4"/>
  <c r="H8573" i="4"/>
  <c r="G8573" i="4"/>
  <c r="F8573" i="4"/>
  <c r="E8573" i="4"/>
  <c r="D8573" i="4"/>
  <c r="C8573" i="4"/>
  <c r="A8573" i="4"/>
  <c r="O8572" i="4"/>
  <c r="H8572" i="4"/>
  <c r="G8572" i="4"/>
  <c r="F8572" i="4"/>
  <c r="E8572" i="4"/>
  <c r="D8572" i="4"/>
  <c r="C8572" i="4"/>
  <c r="A8572" i="4"/>
  <c r="O8571" i="4"/>
  <c r="H8571" i="4"/>
  <c r="G8571" i="4"/>
  <c r="F8571" i="4"/>
  <c r="E8571" i="4"/>
  <c r="D8571" i="4"/>
  <c r="C8571" i="4"/>
  <c r="A8571" i="4"/>
  <c r="O8570" i="4"/>
  <c r="H8570" i="4"/>
  <c r="G8570" i="4"/>
  <c r="F8570" i="4"/>
  <c r="E8570" i="4"/>
  <c r="D8570" i="4"/>
  <c r="C8570" i="4"/>
  <c r="A8570" i="4"/>
  <c r="O8569" i="4"/>
  <c r="H8569" i="4"/>
  <c r="G8569" i="4"/>
  <c r="F8569" i="4"/>
  <c r="E8569" i="4"/>
  <c r="D8569" i="4"/>
  <c r="C8569" i="4"/>
  <c r="A8569" i="4"/>
  <c r="O8568" i="4"/>
  <c r="H8568" i="4"/>
  <c r="G8568" i="4"/>
  <c r="F8568" i="4"/>
  <c r="E8568" i="4"/>
  <c r="D8568" i="4"/>
  <c r="C8568" i="4"/>
  <c r="A8568" i="4"/>
  <c r="O8567" i="4"/>
  <c r="H8567" i="4"/>
  <c r="G8567" i="4"/>
  <c r="F8567" i="4"/>
  <c r="E8567" i="4"/>
  <c r="D8567" i="4"/>
  <c r="C8567" i="4"/>
  <c r="A8567" i="4"/>
  <c r="O8566" i="4"/>
  <c r="H8566" i="4"/>
  <c r="G8566" i="4"/>
  <c r="F8566" i="4"/>
  <c r="E8566" i="4"/>
  <c r="D8566" i="4"/>
  <c r="C8566" i="4"/>
  <c r="A8566" i="4"/>
  <c r="O8565" i="4"/>
  <c r="H8565" i="4"/>
  <c r="G8565" i="4"/>
  <c r="F8565" i="4"/>
  <c r="E8565" i="4"/>
  <c r="D8565" i="4"/>
  <c r="C8565" i="4"/>
  <c r="A8565" i="4"/>
  <c r="O8564" i="4"/>
  <c r="H8564" i="4"/>
  <c r="G8564" i="4"/>
  <c r="F8564" i="4"/>
  <c r="E8564" i="4"/>
  <c r="D8564" i="4"/>
  <c r="C8564" i="4"/>
  <c r="A8564" i="4"/>
  <c r="O8563" i="4"/>
  <c r="H8563" i="4"/>
  <c r="G8563" i="4"/>
  <c r="F8563" i="4"/>
  <c r="E8563" i="4"/>
  <c r="D8563" i="4"/>
  <c r="C8563" i="4"/>
  <c r="A8563" i="4"/>
  <c r="O8562" i="4"/>
  <c r="H8562" i="4"/>
  <c r="G8562" i="4"/>
  <c r="F8562" i="4"/>
  <c r="E8562" i="4"/>
  <c r="D8562" i="4"/>
  <c r="C8562" i="4"/>
  <c r="A8562" i="4"/>
  <c r="O8561" i="4"/>
  <c r="H8561" i="4"/>
  <c r="G8561" i="4"/>
  <c r="F8561" i="4"/>
  <c r="E8561" i="4"/>
  <c r="D8561" i="4"/>
  <c r="C8561" i="4"/>
  <c r="A8561" i="4"/>
  <c r="O8560" i="4"/>
  <c r="H8560" i="4"/>
  <c r="G8560" i="4"/>
  <c r="F8560" i="4"/>
  <c r="E8560" i="4"/>
  <c r="D8560" i="4"/>
  <c r="C8560" i="4"/>
  <c r="A8560" i="4"/>
  <c r="O8559" i="4"/>
  <c r="H8559" i="4"/>
  <c r="G8559" i="4"/>
  <c r="F8559" i="4"/>
  <c r="E8559" i="4"/>
  <c r="D8559" i="4"/>
  <c r="C8559" i="4"/>
  <c r="A8559" i="4"/>
  <c r="O8558" i="4"/>
  <c r="H8558" i="4"/>
  <c r="G8558" i="4"/>
  <c r="F8558" i="4"/>
  <c r="E8558" i="4"/>
  <c r="D8558" i="4"/>
  <c r="C8558" i="4"/>
  <c r="A8558" i="4"/>
  <c r="O8557" i="4"/>
  <c r="H8557" i="4"/>
  <c r="G8557" i="4"/>
  <c r="F8557" i="4"/>
  <c r="E8557" i="4"/>
  <c r="D8557" i="4"/>
  <c r="C8557" i="4"/>
  <c r="A8557" i="4"/>
  <c r="O8556" i="4"/>
  <c r="H8556" i="4"/>
  <c r="G8556" i="4"/>
  <c r="F8556" i="4"/>
  <c r="E8556" i="4"/>
  <c r="D8556" i="4"/>
  <c r="C8556" i="4"/>
  <c r="A8556" i="4"/>
  <c r="O8555" i="4"/>
  <c r="H8555" i="4"/>
  <c r="G8555" i="4"/>
  <c r="F8555" i="4"/>
  <c r="E8555" i="4"/>
  <c r="D8555" i="4"/>
  <c r="C8555" i="4"/>
  <c r="A8555" i="4"/>
  <c r="O8554" i="4"/>
  <c r="H8554" i="4"/>
  <c r="G8554" i="4"/>
  <c r="F8554" i="4"/>
  <c r="E8554" i="4"/>
  <c r="D8554" i="4"/>
  <c r="C8554" i="4"/>
  <c r="A8554" i="4"/>
  <c r="O8553" i="4"/>
  <c r="H8553" i="4"/>
  <c r="G8553" i="4"/>
  <c r="F8553" i="4"/>
  <c r="E8553" i="4"/>
  <c r="D8553" i="4"/>
  <c r="C8553" i="4"/>
  <c r="A8553" i="4"/>
  <c r="O8552" i="4"/>
  <c r="H8552" i="4"/>
  <c r="G8552" i="4"/>
  <c r="F8552" i="4"/>
  <c r="E8552" i="4"/>
  <c r="D8552" i="4"/>
  <c r="C8552" i="4"/>
  <c r="A8552" i="4"/>
  <c r="O8551" i="4"/>
  <c r="H8551" i="4"/>
  <c r="G8551" i="4"/>
  <c r="F8551" i="4"/>
  <c r="E8551" i="4"/>
  <c r="D8551" i="4"/>
  <c r="C8551" i="4"/>
  <c r="A8551" i="4"/>
  <c r="O8550" i="4"/>
  <c r="H8550" i="4"/>
  <c r="G8550" i="4"/>
  <c r="F8550" i="4"/>
  <c r="E8550" i="4"/>
  <c r="D8550" i="4"/>
  <c r="C8550" i="4"/>
  <c r="A8550" i="4"/>
  <c r="O8549" i="4"/>
  <c r="H8549" i="4"/>
  <c r="G8549" i="4"/>
  <c r="F8549" i="4"/>
  <c r="E8549" i="4"/>
  <c r="D8549" i="4"/>
  <c r="C8549" i="4"/>
  <c r="A8549" i="4"/>
  <c r="O8548" i="4"/>
  <c r="H8548" i="4"/>
  <c r="G8548" i="4"/>
  <c r="F8548" i="4"/>
  <c r="E8548" i="4"/>
  <c r="D8548" i="4"/>
  <c r="C8548" i="4"/>
  <c r="A8548" i="4"/>
  <c r="O8547" i="4"/>
  <c r="H8547" i="4"/>
  <c r="G8547" i="4"/>
  <c r="F8547" i="4"/>
  <c r="E8547" i="4"/>
  <c r="D8547" i="4"/>
  <c r="C8547" i="4"/>
  <c r="A8547" i="4"/>
  <c r="O8546" i="4"/>
  <c r="H8546" i="4"/>
  <c r="G8546" i="4"/>
  <c r="F8546" i="4"/>
  <c r="E8546" i="4"/>
  <c r="D8546" i="4"/>
  <c r="C8546" i="4"/>
  <c r="A8546" i="4"/>
  <c r="O8545" i="4"/>
  <c r="H8545" i="4"/>
  <c r="G8545" i="4"/>
  <c r="F8545" i="4"/>
  <c r="E8545" i="4"/>
  <c r="D8545" i="4"/>
  <c r="C8545" i="4"/>
  <c r="A8545" i="4"/>
  <c r="O8544" i="4"/>
  <c r="H8544" i="4"/>
  <c r="G8544" i="4"/>
  <c r="F8544" i="4"/>
  <c r="E8544" i="4"/>
  <c r="D8544" i="4"/>
  <c r="C8544" i="4"/>
  <c r="A8544" i="4"/>
  <c r="O8543" i="4"/>
  <c r="H8543" i="4"/>
  <c r="G8543" i="4"/>
  <c r="F8543" i="4"/>
  <c r="E8543" i="4"/>
  <c r="D8543" i="4"/>
  <c r="C8543" i="4"/>
  <c r="A8543" i="4"/>
  <c r="O8542" i="4"/>
  <c r="H8542" i="4"/>
  <c r="G8542" i="4"/>
  <c r="F8542" i="4"/>
  <c r="E8542" i="4"/>
  <c r="D8542" i="4"/>
  <c r="C8542" i="4"/>
  <c r="A8542" i="4"/>
  <c r="O8541" i="4"/>
  <c r="H8541" i="4"/>
  <c r="G8541" i="4"/>
  <c r="F8541" i="4"/>
  <c r="E8541" i="4"/>
  <c r="D8541" i="4"/>
  <c r="C8541" i="4"/>
  <c r="A8541" i="4"/>
  <c r="O8540" i="4"/>
  <c r="H8540" i="4"/>
  <c r="G8540" i="4"/>
  <c r="F8540" i="4"/>
  <c r="E8540" i="4"/>
  <c r="D8540" i="4"/>
  <c r="C8540" i="4"/>
  <c r="A8540" i="4"/>
  <c r="O8539" i="4"/>
  <c r="H8539" i="4"/>
  <c r="G8539" i="4"/>
  <c r="F8539" i="4"/>
  <c r="E8539" i="4"/>
  <c r="D8539" i="4"/>
  <c r="C8539" i="4"/>
  <c r="A8539" i="4"/>
  <c r="O8538" i="4"/>
  <c r="H8538" i="4"/>
  <c r="G8538" i="4"/>
  <c r="F8538" i="4"/>
  <c r="E8538" i="4"/>
  <c r="D8538" i="4"/>
  <c r="C8538" i="4"/>
  <c r="A8538" i="4"/>
  <c r="O8537" i="4"/>
  <c r="H8537" i="4"/>
  <c r="G8537" i="4"/>
  <c r="F8537" i="4"/>
  <c r="E8537" i="4"/>
  <c r="D8537" i="4"/>
  <c r="C8537" i="4"/>
  <c r="A8537" i="4"/>
  <c r="O8536" i="4"/>
  <c r="H8536" i="4"/>
  <c r="G8536" i="4"/>
  <c r="F8536" i="4"/>
  <c r="E8536" i="4"/>
  <c r="D8536" i="4"/>
  <c r="C8536" i="4"/>
  <c r="A8536" i="4"/>
  <c r="O8535" i="4"/>
  <c r="H8535" i="4"/>
  <c r="G8535" i="4"/>
  <c r="F8535" i="4"/>
  <c r="E8535" i="4"/>
  <c r="D8535" i="4"/>
  <c r="C8535" i="4"/>
  <c r="A8535" i="4"/>
  <c r="O8534" i="4"/>
  <c r="H8534" i="4"/>
  <c r="G8534" i="4"/>
  <c r="F8534" i="4"/>
  <c r="E8534" i="4"/>
  <c r="D8534" i="4"/>
  <c r="C8534" i="4"/>
  <c r="A8534" i="4"/>
  <c r="O8533" i="4"/>
  <c r="H8533" i="4"/>
  <c r="G8533" i="4"/>
  <c r="F8533" i="4"/>
  <c r="E8533" i="4"/>
  <c r="D8533" i="4"/>
  <c r="C8533" i="4"/>
  <c r="A8533" i="4"/>
  <c r="O8532" i="4"/>
  <c r="H8532" i="4"/>
  <c r="G8532" i="4"/>
  <c r="F8532" i="4"/>
  <c r="E8532" i="4"/>
  <c r="D8532" i="4"/>
  <c r="C8532" i="4"/>
  <c r="A8532" i="4"/>
  <c r="O8531" i="4"/>
  <c r="H8531" i="4"/>
  <c r="G8531" i="4"/>
  <c r="F8531" i="4"/>
  <c r="E8531" i="4"/>
  <c r="D8531" i="4"/>
  <c r="C8531" i="4"/>
  <c r="A8531" i="4"/>
  <c r="O8530" i="4"/>
  <c r="H8530" i="4"/>
  <c r="G8530" i="4"/>
  <c r="F8530" i="4"/>
  <c r="E8530" i="4"/>
  <c r="D8530" i="4"/>
  <c r="C8530" i="4"/>
  <c r="A8530" i="4"/>
  <c r="O8529" i="4"/>
  <c r="H8529" i="4"/>
  <c r="G8529" i="4"/>
  <c r="F8529" i="4"/>
  <c r="E8529" i="4"/>
  <c r="D8529" i="4"/>
  <c r="C8529" i="4"/>
  <c r="A8529" i="4"/>
  <c r="O8528" i="4"/>
  <c r="H8528" i="4"/>
  <c r="G8528" i="4"/>
  <c r="F8528" i="4"/>
  <c r="E8528" i="4"/>
  <c r="D8528" i="4"/>
  <c r="C8528" i="4"/>
  <c r="A8528" i="4"/>
  <c r="O8527" i="4"/>
  <c r="H8527" i="4"/>
  <c r="G8527" i="4"/>
  <c r="F8527" i="4"/>
  <c r="E8527" i="4"/>
  <c r="D8527" i="4"/>
  <c r="C8527" i="4"/>
  <c r="A8527" i="4"/>
  <c r="O8526" i="4"/>
  <c r="H8526" i="4"/>
  <c r="G8526" i="4"/>
  <c r="F8526" i="4"/>
  <c r="E8526" i="4"/>
  <c r="D8526" i="4"/>
  <c r="C8526" i="4"/>
  <c r="A8526" i="4"/>
  <c r="O8525" i="4"/>
  <c r="H8525" i="4"/>
  <c r="G8525" i="4"/>
  <c r="F8525" i="4"/>
  <c r="E8525" i="4"/>
  <c r="D8525" i="4"/>
  <c r="C8525" i="4"/>
  <c r="A8525" i="4"/>
  <c r="O8524" i="4"/>
  <c r="H8524" i="4"/>
  <c r="G8524" i="4"/>
  <c r="F8524" i="4"/>
  <c r="E8524" i="4"/>
  <c r="D8524" i="4"/>
  <c r="C8524" i="4"/>
  <c r="A8524" i="4"/>
  <c r="O8523" i="4"/>
  <c r="H8523" i="4"/>
  <c r="G8523" i="4"/>
  <c r="F8523" i="4"/>
  <c r="E8523" i="4"/>
  <c r="D8523" i="4"/>
  <c r="C8523" i="4"/>
  <c r="A8523" i="4"/>
  <c r="O8522" i="4"/>
  <c r="H8522" i="4"/>
  <c r="G8522" i="4"/>
  <c r="F8522" i="4"/>
  <c r="E8522" i="4"/>
  <c r="D8522" i="4"/>
  <c r="C8522" i="4"/>
  <c r="A8522" i="4"/>
  <c r="O8521" i="4"/>
  <c r="H8521" i="4"/>
  <c r="G8521" i="4"/>
  <c r="F8521" i="4"/>
  <c r="E8521" i="4"/>
  <c r="D8521" i="4"/>
  <c r="C8521" i="4"/>
  <c r="A8521" i="4"/>
  <c r="O8520" i="4"/>
  <c r="H8520" i="4"/>
  <c r="G8520" i="4"/>
  <c r="F8520" i="4"/>
  <c r="E8520" i="4"/>
  <c r="D8520" i="4"/>
  <c r="C8520" i="4"/>
  <c r="A8520" i="4"/>
  <c r="O8519" i="4"/>
  <c r="H8519" i="4"/>
  <c r="G8519" i="4"/>
  <c r="F8519" i="4"/>
  <c r="E8519" i="4"/>
  <c r="D8519" i="4"/>
  <c r="C8519" i="4"/>
  <c r="A8519" i="4"/>
  <c r="O8518" i="4"/>
  <c r="H8518" i="4"/>
  <c r="G8518" i="4"/>
  <c r="F8518" i="4"/>
  <c r="E8518" i="4"/>
  <c r="D8518" i="4"/>
  <c r="C8518" i="4"/>
  <c r="A8518" i="4"/>
  <c r="O8517" i="4"/>
  <c r="H8517" i="4"/>
  <c r="G8517" i="4"/>
  <c r="F8517" i="4"/>
  <c r="E8517" i="4"/>
  <c r="D8517" i="4"/>
  <c r="C8517" i="4"/>
  <c r="A8517" i="4"/>
  <c r="O8516" i="4"/>
  <c r="H8516" i="4"/>
  <c r="G8516" i="4"/>
  <c r="F8516" i="4"/>
  <c r="E8516" i="4"/>
  <c r="D8516" i="4"/>
  <c r="C8516" i="4"/>
  <c r="A8516" i="4"/>
  <c r="O8515" i="4"/>
  <c r="H8515" i="4"/>
  <c r="G8515" i="4"/>
  <c r="F8515" i="4"/>
  <c r="E8515" i="4"/>
  <c r="D8515" i="4"/>
  <c r="C8515" i="4"/>
  <c r="A8515" i="4"/>
  <c r="O8514" i="4"/>
  <c r="H8514" i="4"/>
  <c r="G8514" i="4"/>
  <c r="F8514" i="4"/>
  <c r="E8514" i="4"/>
  <c r="D8514" i="4"/>
  <c r="C8514" i="4"/>
  <c r="A8514" i="4"/>
  <c r="O8513" i="4"/>
  <c r="H8513" i="4"/>
  <c r="G8513" i="4"/>
  <c r="F8513" i="4"/>
  <c r="E8513" i="4"/>
  <c r="D8513" i="4"/>
  <c r="C8513" i="4"/>
  <c r="A8513" i="4"/>
  <c r="O8512" i="4"/>
  <c r="H8512" i="4"/>
  <c r="G8512" i="4"/>
  <c r="F8512" i="4"/>
  <c r="E8512" i="4"/>
  <c r="D8512" i="4"/>
  <c r="C8512" i="4"/>
  <c r="A8512" i="4"/>
  <c r="O8511" i="4"/>
  <c r="H8511" i="4"/>
  <c r="G8511" i="4"/>
  <c r="F8511" i="4"/>
  <c r="E8511" i="4"/>
  <c r="D8511" i="4"/>
  <c r="C8511" i="4"/>
  <c r="A8511" i="4"/>
  <c r="O8510" i="4"/>
  <c r="H8510" i="4"/>
  <c r="G8510" i="4"/>
  <c r="F8510" i="4"/>
  <c r="E8510" i="4"/>
  <c r="D8510" i="4"/>
  <c r="C8510" i="4"/>
  <c r="A8510" i="4"/>
  <c r="O8509" i="4"/>
  <c r="H8509" i="4"/>
  <c r="G8509" i="4"/>
  <c r="F8509" i="4"/>
  <c r="E8509" i="4"/>
  <c r="D8509" i="4"/>
  <c r="C8509" i="4"/>
  <c r="A8509" i="4"/>
  <c r="O8508" i="4"/>
  <c r="H8508" i="4"/>
  <c r="G8508" i="4"/>
  <c r="F8508" i="4"/>
  <c r="E8508" i="4"/>
  <c r="D8508" i="4"/>
  <c r="C8508" i="4"/>
  <c r="A8508" i="4"/>
  <c r="O8507" i="4"/>
  <c r="H8507" i="4"/>
  <c r="G8507" i="4"/>
  <c r="F8507" i="4"/>
  <c r="E8507" i="4"/>
  <c r="D8507" i="4"/>
  <c r="C8507" i="4"/>
  <c r="A8507" i="4"/>
  <c r="O8506" i="4"/>
  <c r="H8506" i="4"/>
  <c r="G8506" i="4"/>
  <c r="F8506" i="4"/>
  <c r="E8506" i="4"/>
  <c r="D8506" i="4"/>
  <c r="C8506" i="4"/>
  <c r="A8506" i="4"/>
  <c r="O8505" i="4"/>
  <c r="H8505" i="4"/>
  <c r="G8505" i="4"/>
  <c r="F8505" i="4"/>
  <c r="E8505" i="4"/>
  <c r="D8505" i="4"/>
  <c r="C8505" i="4"/>
  <c r="A8505" i="4"/>
  <c r="O8504" i="4"/>
  <c r="H8504" i="4"/>
  <c r="G8504" i="4"/>
  <c r="F8504" i="4"/>
  <c r="E8504" i="4"/>
  <c r="D8504" i="4"/>
  <c r="C8504" i="4"/>
  <c r="A8504" i="4"/>
  <c r="O8503" i="4"/>
  <c r="H8503" i="4"/>
  <c r="G8503" i="4"/>
  <c r="F8503" i="4"/>
  <c r="E8503" i="4"/>
  <c r="D8503" i="4"/>
  <c r="C8503" i="4"/>
  <c r="A8503" i="4"/>
  <c r="O8502" i="4"/>
  <c r="H8502" i="4"/>
  <c r="G8502" i="4"/>
  <c r="F8502" i="4"/>
  <c r="E8502" i="4"/>
  <c r="D8502" i="4"/>
  <c r="C8502" i="4"/>
  <c r="A8502" i="4"/>
  <c r="O8501" i="4"/>
  <c r="H8501" i="4"/>
  <c r="G8501" i="4"/>
  <c r="F8501" i="4"/>
  <c r="E8501" i="4"/>
  <c r="D8501" i="4"/>
  <c r="C8501" i="4"/>
  <c r="A8501" i="4"/>
  <c r="O8500" i="4"/>
  <c r="H8500" i="4"/>
  <c r="G8500" i="4"/>
  <c r="F8500" i="4"/>
  <c r="E8500" i="4"/>
  <c r="D8500" i="4"/>
  <c r="C8500" i="4"/>
  <c r="A8500" i="4"/>
  <c r="O8499" i="4"/>
  <c r="H8499" i="4"/>
  <c r="G8499" i="4"/>
  <c r="F8499" i="4"/>
  <c r="E8499" i="4"/>
  <c r="D8499" i="4"/>
  <c r="C8499" i="4"/>
  <c r="A8499" i="4"/>
  <c r="O8498" i="4"/>
  <c r="H8498" i="4"/>
  <c r="G8498" i="4"/>
  <c r="F8498" i="4"/>
  <c r="E8498" i="4"/>
  <c r="D8498" i="4"/>
  <c r="C8498" i="4"/>
  <c r="A8498" i="4"/>
  <c r="O8497" i="4"/>
  <c r="H8497" i="4"/>
  <c r="G8497" i="4"/>
  <c r="F8497" i="4"/>
  <c r="E8497" i="4"/>
  <c r="D8497" i="4"/>
  <c r="C8497" i="4"/>
  <c r="A8497" i="4"/>
  <c r="O8496" i="4"/>
  <c r="H8496" i="4"/>
  <c r="G8496" i="4"/>
  <c r="F8496" i="4"/>
  <c r="E8496" i="4"/>
  <c r="D8496" i="4"/>
  <c r="C8496" i="4"/>
  <c r="A8496" i="4"/>
  <c r="O8495" i="4"/>
  <c r="H8495" i="4"/>
  <c r="G8495" i="4"/>
  <c r="F8495" i="4"/>
  <c r="E8495" i="4"/>
  <c r="D8495" i="4"/>
  <c r="C8495" i="4"/>
  <c r="A8495" i="4"/>
  <c r="O8494" i="4"/>
  <c r="H8494" i="4"/>
  <c r="G8494" i="4"/>
  <c r="F8494" i="4"/>
  <c r="E8494" i="4"/>
  <c r="D8494" i="4"/>
  <c r="C8494" i="4"/>
  <c r="A8494" i="4"/>
  <c r="O8493" i="4"/>
  <c r="H8493" i="4"/>
  <c r="G8493" i="4"/>
  <c r="F8493" i="4"/>
  <c r="E8493" i="4"/>
  <c r="D8493" i="4"/>
  <c r="C8493" i="4"/>
  <c r="A8493" i="4"/>
  <c r="O8492" i="4"/>
  <c r="H8492" i="4"/>
  <c r="G8492" i="4"/>
  <c r="F8492" i="4"/>
  <c r="E8492" i="4"/>
  <c r="D8492" i="4"/>
  <c r="C8492" i="4"/>
  <c r="A8492" i="4"/>
  <c r="O8491" i="4"/>
  <c r="H8491" i="4"/>
  <c r="G8491" i="4"/>
  <c r="F8491" i="4"/>
  <c r="E8491" i="4"/>
  <c r="D8491" i="4"/>
  <c r="C8491" i="4"/>
  <c r="A8491" i="4"/>
  <c r="O8490" i="4"/>
  <c r="H8490" i="4"/>
  <c r="G8490" i="4"/>
  <c r="F8490" i="4"/>
  <c r="E8490" i="4"/>
  <c r="D8490" i="4"/>
  <c r="C8490" i="4"/>
  <c r="A8490" i="4"/>
  <c r="O8489" i="4"/>
  <c r="H8489" i="4"/>
  <c r="G8489" i="4"/>
  <c r="F8489" i="4"/>
  <c r="E8489" i="4"/>
  <c r="D8489" i="4"/>
  <c r="C8489" i="4"/>
  <c r="A8489" i="4"/>
  <c r="O8488" i="4"/>
  <c r="H8488" i="4"/>
  <c r="G8488" i="4"/>
  <c r="F8488" i="4"/>
  <c r="E8488" i="4"/>
  <c r="D8488" i="4"/>
  <c r="C8488" i="4"/>
  <c r="A8488" i="4"/>
  <c r="O8487" i="4"/>
  <c r="H8487" i="4"/>
  <c r="G8487" i="4"/>
  <c r="F8487" i="4"/>
  <c r="E8487" i="4"/>
  <c r="D8487" i="4"/>
  <c r="C8487" i="4"/>
  <c r="A8487" i="4"/>
  <c r="O8486" i="4"/>
  <c r="H8486" i="4"/>
  <c r="G8486" i="4"/>
  <c r="F8486" i="4"/>
  <c r="E8486" i="4"/>
  <c r="D8486" i="4"/>
  <c r="C8486" i="4"/>
  <c r="A8486" i="4"/>
  <c r="O8485" i="4"/>
  <c r="H8485" i="4"/>
  <c r="G8485" i="4"/>
  <c r="F8485" i="4"/>
  <c r="E8485" i="4"/>
  <c r="D8485" i="4"/>
  <c r="C8485" i="4"/>
  <c r="A8485" i="4"/>
  <c r="O8484" i="4"/>
  <c r="H8484" i="4"/>
  <c r="G8484" i="4"/>
  <c r="F8484" i="4"/>
  <c r="E8484" i="4"/>
  <c r="D8484" i="4"/>
  <c r="C8484" i="4"/>
  <c r="A8484" i="4"/>
  <c r="O8483" i="4"/>
  <c r="H8483" i="4"/>
  <c r="G8483" i="4"/>
  <c r="F8483" i="4"/>
  <c r="E8483" i="4"/>
  <c r="D8483" i="4"/>
  <c r="C8483" i="4"/>
  <c r="A8483" i="4"/>
  <c r="O8482" i="4"/>
  <c r="H8482" i="4"/>
  <c r="G8482" i="4"/>
  <c r="F8482" i="4"/>
  <c r="E8482" i="4"/>
  <c r="D8482" i="4"/>
  <c r="C8482" i="4"/>
  <c r="A8482" i="4"/>
  <c r="O8481" i="4"/>
  <c r="H8481" i="4"/>
  <c r="G8481" i="4"/>
  <c r="F8481" i="4"/>
  <c r="E8481" i="4"/>
  <c r="D8481" i="4"/>
  <c r="C8481" i="4"/>
  <c r="A8481" i="4"/>
  <c r="O8480" i="4"/>
  <c r="H8480" i="4"/>
  <c r="G8480" i="4"/>
  <c r="F8480" i="4"/>
  <c r="E8480" i="4"/>
  <c r="D8480" i="4"/>
  <c r="C8480" i="4"/>
  <c r="A8480" i="4"/>
  <c r="O8479" i="4"/>
  <c r="H8479" i="4"/>
  <c r="G8479" i="4"/>
  <c r="F8479" i="4"/>
  <c r="E8479" i="4"/>
  <c r="D8479" i="4"/>
  <c r="C8479" i="4"/>
  <c r="A8479" i="4"/>
  <c r="O8478" i="4"/>
  <c r="H8478" i="4"/>
  <c r="G8478" i="4"/>
  <c r="F8478" i="4"/>
  <c r="E8478" i="4"/>
  <c r="D8478" i="4"/>
  <c r="C8478" i="4"/>
  <c r="A8478" i="4"/>
  <c r="O8477" i="4"/>
  <c r="H8477" i="4"/>
  <c r="G8477" i="4"/>
  <c r="F8477" i="4"/>
  <c r="E8477" i="4"/>
  <c r="D8477" i="4"/>
  <c r="C8477" i="4"/>
  <c r="A8477" i="4"/>
  <c r="O8476" i="4"/>
  <c r="H8476" i="4"/>
  <c r="G8476" i="4"/>
  <c r="F8476" i="4"/>
  <c r="E8476" i="4"/>
  <c r="D8476" i="4"/>
  <c r="C8476" i="4"/>
  <c r="A8476" i="4"/>
  <c r="O8475" i="4"/>
  <c r="H8475" i="4"/>
  <c r="G8475" i="4"/>
  <c r="F8475" i="4"/>
  <c r="E8475" i="4"/>
  <c r="D8475" i="4"/>
  <c r="C8475" i="4"/>
  <c r="A8475" i="4"/>
  <c r="O8474" i="4"/>
  <c r="H8474" i="4"/>
  <c r="G8474" i="4"/>
  <c r="F8474" i="4"/>
  <c r="E8474" i="4"/>
  <c r="D8474" i="4"/>
  <c r="C8474" i="4"/>
  <c r="A8474" i="4"/>
  <c r="O8473" i="4"/>
  <c r="H8473" i="4"/>
  <c r="G8473" i="4"/>
  <c r="F8473" i="4"/>
  <c r="E8473" i="4"/>
  <c r="D8473" i="4"/>
  <c r="C8473" i="4"/>
  <c r="A8473" i="4"/>
  <c r="O8472" i="4"/>
  <c r="H8472" i="4"/>
  <c r="G8472" i="4"/>
  <c r="F8472" i="4"/>
  <c r="E8472" i="4"/>
  <c r="D8472" i="4"/>
  <c r="C8472" i="4"/>
  <c r="A8472" i="4"/>
  <c r="O8471" i="4"/>
  <c r="H8471" i="4"/>
  <c r="G8471" i="4"/>
  <c r="F8471" i="4"/>
  <c r="E8471" i="4"/>
  <c r="D8471" i="4"/>
  <c r="C8471" i="4"/>
  <c r="A8471" i="4"/>
  <c r="O8470" i="4"/>
  <c r="H8470" i="4"/>
  <c r="G8470" i="4"/>
  <c r="F8470" i="4"/>
  <c r="E8470" i="4"/>
  <c r="D8470" i="4"/>
  <c r="C8470" i="4"/>
  <c r="A8470" i="4"/>
  <c r="O8469" i="4"/>
  <c r="H8469" i="4"/>
  <c r="G8469" i="4"/>
  <c r="F8469" i="4"/>
  <c r="E8469" i="4"/>
  <c r="D8469" i="4"/>
  <c r="C8469" i="4"/>
  <c r="A8469" i="4"/>
  <c r="O8468" i="4"/>
  <c r="H8468" i="4"/>
  <c r="G8468" i="4"/>
  <c r="F8468" i="4"/>
  <c r="E8468" i="4"/>
  <c r="D8468" i="4"/>
  <c r="C8468" i="4"/>
  <c r="A8468" i="4"/>
  <c r="O8467" i="4"/>
  <c r="H8467" i="4"/>
  <c r="G8467" i="4"/>
  <c r="F8467" i="4"/>
  <c r="E8467" i="4"/>
  <c r="D8467" i="4"/>
  <c r="C8467" i="4"/>
  <c r="A8467" i="4"/>
  <c r="O8466" i="4"/>
  <c r="H8466" i="4"/>
  <c r="G8466" i="4"/>
  <c r="F8466" i="4"/>
  <c r="E8466" i="4"/>
  <c r="D8466" i="4"/>
  <c r="C8466" i="4"/>
  <c r="A8466" i="4"/>
  <c r="O8465" i="4"/>
  <c r="H8465" i="4"/>
  <c r="G8465" i="4"/>
  <c r="F8465" i="4"/>
  <c r="E8465" i="4"/>
  <c r="D8465" i="4"/>
  <c r="C8465" i="4"/>
  <c r="A8465" i="4"/>
  <c r="O8464" i="4"/>
  <c r="H8464" i="4"/>
  <c r="G8464" i="4"/>
  <c r="F8464" i="4"/>
  <c r="E8464" i="4"/>
  <c r="D8464" i="4"/>
  <c r="C8464" i="4"/>
  <c r="A8464" i="4"/>
  <c r="O8463" i="4"/>
  <c r="H8463" i="4"/>
  <c r="G8463" i="4"/>
  <c r="F8463" i="4"/>
  <c r="E8463" i="4"/>
  <c r="D8463" i="4"/>
  <c r="C8463" i="4"/>
  <c r="A8463" i="4"/>
  <c r="O8462" i="4"/>
  <c r="H8462" i="4"/>
  <c r="G8462" i="4"/>
  <c r="F8462" i="4"/>
  <c r="E8462" i="4"/>
  <c r="D8462" i="4"/>
  <c r="C8462" i="4"/>
  <c r="A8462" i="4"/>
  <c r="O8461" i="4"/>
  <c r="H8461" i="4"/>
  <c r="G8461" i="4"/>
  <c r="F8461" i="4"/>
  <c r="E8461" i="4"/>
  <c r="D8461" i="4"/>
  <c r="C8461" i="4"/>
  <c r="A8461" i="4"/>
  <c r="O8460" i="4"/>
  <c r="H8460" i="4"/>
  <c r="G8460" i="4"/>
  <c r="F8460" i="4"/>
  <c r="E8460" i="4"/>
  <c r="D8460" i="4"/>
  <c r="C8460" i="4"/>
  <c r="A8460" i="4"/>
  <c r="O8459" i="4"/>
  <c r="H8459" i="4"/>
  <c r="G8459" i="4"/>
  <c r="F8459" i="4"/>
  <c r="E8459" i="4"/>
  <c r="D8459" i="4"/>
  <c r="C8459" i="4"/>
  <c r="A8459" i="4"/>
  <c r="O8458" i="4"/>
  <c r="H8458" i="4"/>
  <c r="G8458" i="4"/>
  <c r="F8458" i="4"/>
  <c r="E8458" i="4"/>
  <c r="D8458" i="4"/>
  <c r="C8458" i="4"/>
  <c r="A8458" i="4"/>
  <c r="O8457" i="4"/>
  <c r="H8457" i="4"/>
  <c r="G8457" i="4"/>
  <c r="F8457" i="4"/>
  <c r="E8457" i="4"/>
  <c r="D8457" i="4"/>
  <c r="C8457" i="4"/>
  <c r="A8457" i="4"/>
  <c r="O8456" i="4"/>
  <c r="H8456" i="4"/>
  <c r="G8456" i="4"/>
  <c r="F8456" i="4"/>
  <c r="E8456" i="4"/>
  <c r="D8456" i="4"/>
  <c r="C8456" i="4"/>
  <c r="A8456" i="4"/>
  <c r="O8455" i="4"/>
  <c r="H8455" i="4"/>
  <c r="G8455" i="4"/>
  <c r="F8455" i="4"/>
  <c r="E8455" i="4"/>
  <c r="D8455" i="4"/>
  <c r="C8455" i="4"/>
  <c r="A8455" i="4"/>
  <c r="O8454" i="4"/>
  <c r="H8454" i="4"/>
  <c r="G8454" i="4"/>
  <c r="F8454" i="4"/>
  <c r="E8454" i="4"/>
  <c r="D8454" i="4"/>
  <c r="C8454" i="4"/>
  <c r="A8454" i="4"/>
  <c r="O8453" i="4"/>
  <c r="H8453" i="4"/>
  <c r="G8453" i="4"/>
  <c r="F8453" i="4"/>
  <c r="E8453" i="4"/>
  <c r="D8453" i="4"/>
  <c r="C8453" i="4"/>
  <c r="A8453" i="4"/>
  <c r="O8452" i="4"/>
  <c r="H8452" i="4"/>
  <c r="G8452" i="4"/>
  <c r="F8452" i="4"/>
  <c r="E8452" i="4"/>
  <c r="D8452" i="4"/>
  <c r="C8452" i="4"/>
  <c r="A8452" i="4"/>
  <c r="O8451" i="4"/>
  <c r="H8451" i="4"/>
  <c r="G8451" i="4"/>
  <c r="F8451" i="4"/>
  <c r="E8451" i="4"/>
  <c r="D8451" i="4"/>
  <c r="C8451" i="4"/>
  <c r="A8451" i="4"/>
  <c r="O8450" i="4"/>
  <c r="H8450" i="4"/>
  <c r="G8450" i="4"/>
  <c r="F8450" i="4"/>
  <c r="E8450" i="4"/>
  <c r="D8450" i="4"/>
  <c r="C8450" i="4"/>
  <c r="A8450" i="4"/>
  <c r="O8449" i="4"/>
  <c r="H8449" i="4"/>
  <c r="G8449" i="4"/>
  <c r="F8449" i="4"/>
  <c r="E8449" i="4"/>
  <c r="D8449" i="4"/>
  <c r="C8449" i="4"/>
  <c r="A8449" i="4"/>
  <c r="O8448" i="4"/>
  <c r="H8448" i="4"/>
  <c r="G8448" i="4"/>
  <c r="F8448" i="4"/>
  <c r="E8448" i="4"/>
  <c r="D8448" i="4"/>
  <c r="C8448" i="4"/>
  <c r="A8448" i="4"/>
  <c r="O8447" i="4"/>
  <c r="H8447" i="4"/>
  <c r="G8447" i="4"/>
  <c r="F8447" i="4"/>
  <c r="E8447" i="4"/>
  <c r="D8447" i="4"/>
  <c r="C8447" i="4"/>
  <c r="A8447" i="4"/>
  <c r="O8446" i="4"/>
  <c r="H8446" i="4"/>
  <c r="G8446" i="4"/>
  <c r="F8446" i="4"/>
  <c r="E8446" i="4"/>
  <c r="D8446" i="4"/>
  <c r="C8446" i="4"/>
  <c r="A8446" i="4"/>
  <c r="O8445" i="4"/>
  <c r="H8445" i="4"/>
  <c r="G8445" i="4"/>
  <c r="F8445" i="4"/>
  <c r="E8445" i="4"/>
  <c r="D8445" i="4"/>
  <c r="C8445" i="4"/>
  <c r="A8445" i="4"/>
  <c r="O8444" i="4"/>
  <c r="H8444" i="4"/>
  <c r="G8444" i="4"/>
  <c r="F8444" i="4"/>
  <c r="E8444" i="4"/>
  <c r="D8444" i="4"/>
  <c r="C8444" i="4"/>
  <c r="A8444" i="4"/>
  <c r="O8443" i="4"/>
  <c r="H8443" i="4"/>
  <c r="G8443" i="4"/>
  <c r="F8443" i="4"/>
  <c r="E8443" i="4"/>
  <c r="D8443" i="4"/>
  <c r="C8443" i="4"/>
  <c r="A8443" i="4"/>
  <c r="O8442" i="4"/>
  <c r="H8442" i="4"/>
  <c r="G8442" i="4"/>
  <c r="F8442" i="4"/>
  <c r="E8442" i="4"/>
  <c r="D8442" i="4"/>
  <c r="C8442" i="4"/>
  <c r="A8442" i="4"/>
  <c r="O8441" i="4"/>
  <c r="H8441" i="4"/>
  <c r="G8441" i="4"/>
  <c r="F8441" i="4"/>
  <c r="E8441" i="4"/>
  <c r="D8441" i="4"/>
  <c r="C8441" i="4"/>
  <c r="A8441" i="4"/>
  <c r="O8440" i="4"/>
  <c r="H8440" i="4"/>
  <c r="G8440" i="4"/>
  <c r="F8440" i="4"/>
  <c r="E8440" i="4"/>
  <c r="D8440" i="4"/>
  <c r="C8440" i="4"/>
  <c r="A8440" i="4"/>
  <c r="O8439" i="4"/>
  <c r="H8439" i="4"/>
  <c r="G8439" i="4"/>
  <c r="F8439" i="4"/>
  <c r="E8439" i="4"/>
  <c r="D8439" i="4"/>
  <c r="C8439" i="4"/>
  <c r="A8439" i="4"/>
  <c r="O8438" i="4"/>
  <c r="H8438" i="4"/>
  <c r="G8438" i="4"/>
  <c r="F8438" i="4"/>
  <c r="E8438" i="4"/>
  <c r="D8438" i="4"/>
  <c r="C8438" i="4"/>
  <c r="A8438" i="4"/>
  <c r="O8437" i="4"/>
  <c r="H8437" i="4"/>
  <c r="G8437" i="4"/>
  <c r="F8437" i="4"/>
  <c r="E8437" i="4"/>
  <c r="D8437" i="4"/>
  <c r="C8437" i="4"/>
  <c r="A8437" i="4"/>
  <c r="O8436" i="4"/>
  <c r="H8436" i="4"/>
  <c r="G8436" i="4"/>
  <c r="F8436" i="4"/>
  <c r="E8436" i="4"/>
  <c r="D8436" i="4"/>
  <c r="C8436" i="4"/>
  <c r="A8436" i="4"/>
  <c r="O8435" i="4"/>
  <c r="H8435" i="4"/>
  <c r="G8435" i="4"/>
  <c r="F8435" i="4"/>
  <c r="E8435" i="4"/>
  <c r="D8435" i="4"/>
  <c r="C8435" i="4"/>
  <c r="A8435" i="4"/>
  <c r="O8434" i="4"/>
  <c r="H8434" i="4"/>
  <c r="G8434" i="4"/>
  <c r="F8434" i="4"/>
  <c r="E8434" i="4"/>
  <c r="D8434" i="4"/>
  <c r="C8434" i="4"/>
  <c r="A8434" i="4"/>
  <c r="O8433" i="4"/>
  <c r="H8433" i="4"/>
  <c r="G8433" i="4"/>
  <c r="F8433" i="4"/>
  <c r="E8433" i="4"/>
  <c r="D8433" i="4"/>
  <c r="C8433" i="4"/>
  <c r="A8433" i="4"/>
  <c r="O8432" i="4"/>
  <c r="H8432" i="4"/>
  <c r="G8432" i="4"/>
  <c r="F8432" i="4"/>
  <c r="E8432" i="4"/>
  <c r="D8432" i="4"/>
  <c r="C8432" i="4"/>
  <c r="A8432" i="4"/>
  <c r="O8431" i="4"/>
  <c r="H8431" i="4"/>
  <c r="G8431" i="4"/>
  <c r="F8431" i="4"/>
  <c r="E8431" i="4"/>
  <c r="D8431" i="4"/>
  <c r="C8431" i="4"/>
  <c r="A8431" i="4"/>
  <c r="O8430" i="4"/>
  <c r="H8430" i="4"/>
  <c r="G8430" i="4"/>
  <c r="F8430" i="4"/>
  <c r="E8430" i="4"/>
  <c r="D8430" i="4"/>
  <c r="C8430" i="4"/>
  <c r="A8430" i="4"/>
  <c r="O8429" i="4"/>
  <c r="H8429" i="4"/>
  <c r="G8429" i="4"/>
  <c r="F8429" i="4"/>
  <c r="E8429" i="4"/>
  <c r="D8429" i="4"/>
  <c r="C8429" i="4"/>
  <c r="A8429" i="4"/>
  <c r="O8428" i="4"/>
  <c r="H8428" i="4"/>
  <c r="G8428" i="4"/>
  <c r="F8428" i="4"/>
  <c r="E8428" i="4"/>
  <c r="D8428" i="4"/>
  <c r="C8428" i="4"/>
  <c r="A8428" i="4"/>
  <c r="O8427" i="4"/>
  <c r="H8427" i="4"/>
  <c r="G8427" i="4"/>
  <c r="F8427" i="4"/>
  <c r="E8427" i="4"/>
  <c r="D8427" i="4"/>
  <c r="C8427" i="4"/>
  <c r="A8427" i="4"/>
  <c r="O8426" i="4"/>
  <c r="H8426" i="4"/>
  <c r="G8426" i="4"/>
  <c r="F8426" i="4"/>
  <c r="E8426" i="4"/>
  <c r="D8426" i="4"/>
  <c r="C8426" i="4"/>
  <c r="A8426" i="4"/>
  <c r="O8425" i="4"/>
  <c r="H8425" i="4"/>
  <c r="G8425" i="4"/>
  <c r="F8425" i="4"/>
  <c r="E8425" i="4"/>
  <c r="D8425" i="4"/>
  <c r="C8425" i="4"/>
  <c r="A8425" i="4"/>
  <c r="O8424" i="4"/>
  <c r="H8424" i="4"/>
  <c r="G8424" i="4"/>
  <c r="F8424" i="4"/>
  <c r="E8424" i="4"/>
  <c r="D8424" i="4"/>
  <c r="C8424" i="4"/>
  <c r="A8424" i="4"/>
  <c r="O8423" i="4"/>
  <c r="H8423" i="4"/>
  <c r="G8423" i="4"/>
  <c r="F8423" i="4"/>
  <c r="E8423" i="4"/>
  <c r="D8423" i="4"/>
  <c r="C8423" i="4"/>
  <c r="A8423" i="4"/>
  <c r="O8422" i="4"/>
  <c r="H8422" i="4"/>
  <c r="G8422" i="4"/>
  <c r="F8422" i="4"/>
  <c r="E8422" i="4"/>
  <c r="D8422" i="4"/>
  <c r="C8422" i="4"/>
  <c r="A8422" i="4"/>
  <c r="O8421" i="4"/>
  <c r="H8421" i="4"/>
  <c r="G8421" i="4"/>
  <c r="F8421" i="4"/>
  <c r="E8421" i="4"/>
  <c r="D8421" i="4"/>
  <c r="C8421" i="4"/>
  <c r="A8421" i="4"/>
  <c r="O8420" i="4"/>
  <c r="H8420" i="4"/>
  <c r="G8420" i="4"/>
  <c r="F8420" i="4"/>
  <c r="E8420" i="4"/>
  <c r="D8420" i="4"/>
  <c r="C8420" i="4"/>
  <c r="A8420" i="4"/>
  <c r="O8419" i="4"/>
  <c r="H8419" i="4"/>
  <c r="G8419" i="4"/>
  <c r="F8419" i="4"/>
  <c r="E8419" i="4"/>
  <c r="D8419" i="4"/>
  <c r="C8419" i="4"/>
  <c r="A8419" i="4"/>
  <c r="O8418" i="4"/>
  <c r="H8418" i="4"/>
  <c r="G8418" i="4"/>
  <c r="F8418" i="4"/>
  <c r="E8418" i="4"/>
  <c r="D8418" i="4"/>
  <c r="C8418" i="4"/>
  <c r="A8418" i="4"/>
  <c r="O8417" i="4"/>
  <c r="H8417" i="4"/>
  <c r="G8417" i="4"/>
  <c r="F8417" i="4"/>
  <c r="E8417" i="4"/>
  <c r="D8417" i="4"/>
  <c r="C8417" i="4"/>
  <c r="A8417" i="4"/>
  <c r="O8416" i="4"/>
  <c r="H8416" i="4"/>
  <c r="G8416" i="4"/>
  <c r="F8416" i="4"/>
  <c r="E8416" i="4"/>
  <c r="D8416" i="4"/>
  <c r="C8416" i="4"/>
  <c r="A8416" i="4"/>
  <c r="O8415" i="4"/>
  <c r="H8415" i="4"/>
  <c r="G8415" i="4"/>
  <c r="F8415" i="4"/>
  <c r="E8415" i="4"/>
  <c r="D8415" i="4"/>
  <c r="C8415" i="4"/>
  <c r="A8415" i="4"/>
  <c r="O8414" i="4"/>
  <c r="H8414" i="4"/>
  <c r="G8414" i="4"/>
  <c r="F8414" i="4"/>
  <c r="E8414" i="4"/>
  <c r="D8414" i="4"/>
  <c r="C8414" i="4"/>
  <c r="A8414" i="4"/>
  <c r="O8413" i="4"/>
  <c r="H8413" i="4"/>
  <c r="G8413" i="4"/>
  <c r="F8413" i="4"/>
  <c r="E8413" i="4"/>
  <c r="D8413" i="4"/>
  <c r="C8413" i="4"/>
  <c r="A8413" i="4"/>
  <c r="O8412" i="4"/>
  <c r="H8412" i="4"/>
  <c r="G8412" i="4"/>
  <c r="F8412" i="4"/>
  <c r="E8412" i="4"/>
  <c r="D8412" i="4"/>
  <c r="C8412" i="4"/>
  <c r="A8412" i="4"/>
  <c r="O8411" i="4"/>
  <c r="H8411" i="4"/>
  <c r="G8411" i="4"/>
  <c r="F8411" i="4"/>
  <c r="E8411" i="4"/>
  <c r="D8411" i="4"/>
  <c r="C8411" i="4"/>
  <c r="A8411" i="4"/>
  <c r="O8410" i="4"/>
  <c r="H8410" i="4"/>
  <c r="G8410" i="4"/>
  <c r="F8410" i="4"/>
  <c r="E8410" i="4"/>
  <c r="D8410" i="4"/>
  <c r="C8410" i="4"/>
  <c r="A8410" i="4"/>
  <c r="O8409" i="4"/>
  <c r="H8409" i="4"/>
  <c r="G8409" i="4"/>
  <c r="F8409" i="4"/>
  <c r="E8409" i="4"/>
  <c r="D8409" i="4"/>
  <c r="C8409" i="4"/>
  <c r="A8409" i="4"/>
  <c r="O8408" i="4"/>
  <c r="H8408" i="4"/>
  <c r="G8408" i="4"/>
  <c r="F8408" i="4"/>
  <c r="E8408" i="4"/>
  <c r="D8408" i="4"/>
  <c r="C8408" i="4"/>
  <c r="A8408" i="4"/>
  <c r="O8407" i="4"/>
  <c r="H8407" i="4"/>
  <c r="G8407" i="4"/>
  <c r="F8407" i="4"/>
  <c r="E8407" i="4"/>
  <c r="D8407" i="4"/>
  <c r="C8407" i="4"/>
  <c r="A8407" i="4"/>
  <c r="O8406" i="4"/>
  <c r="H8406" i="4"/>
  <c r="G8406" i="4"/>
  <c r="F8406" i="4"/>
  <c r="E8406" i="4"/>
  <c r="D8406" i="4"/>
  <c r="C8406" i="4"/>
  <c r="A8406" i="4"/>
  <c r="O8405" i="4"/>
  <c r="H8405" i="4"/>
  <c r="G8405" i="4"/>
  <c r="F8405" i="4"/>
  <c r="E8405" i="4"/>
  <c r="D8405" i="4"/>
  <c r="C8405" i="4"/>
  <c r="A8405" i="4"/>
  <c r="O8404" i="4"/>
  <c r="H8404" i="4"/>
  <c r="G8404" i="4"/>
  <c r="F8404" i="4"/>
  <c r="E8404" i="4"/>
  <c r="D8404" i="4"/>
  <c r="C8404" i="4"/>
  <c r="A8404" i="4"/>
  <c r="O8403" i="4"/>
  <c r="H8403" i="4"/>
  <c r="G8403" i="4"/>
  <c r="F8403" i="4"/>
  <c r="E8403" i="4"/>
  <c r="D8403" i="4"/>
  <c r="C8403" i="4"/>
  <c r="A8403" i="4"/>
  <c r="O8402" i="4"/>
  <c r="H8402" i="4"/>
  <c r="G8402" i="4"/>
  <c r="F8402" i="4"/>
  <c r="E8402" i="4"/>
  <c r="D8402" i="4"/>
  <c r="C8402" i="4"/>
  <c r="A8402" i="4"/>
  <c r="O8401" i="4"/>
  <c r="H8401" i="4"/>
  <c r="G8401" i="4"/>
  <c r="F8401" i="4"/>
  <c r="E8401" i="4"/>
  <c r="D8401" i="4"/>
  <c r="C8401" i="4"/>
  <c r="A8401" i="4"/>
  <c r="O8400" i="4"/>
  <c r="H8400" i="4"/>
  <c r="G8400" i="4"/>
  <c r="F8400" i="4"/>
  <c r="E8400" i="4"/>
  <c r="D8400" i="4"/>
  <c r="C8400" i="4"/>
  <c r="A8400" i="4"/>
  <c r="O8399" i="4"/>
  <c r="H8399" i="4"/>
  <c r="G8399" i="4"/>
  <c r="F8399" i="4"/>
  <c r="E8399" i="4"/>
  <c r="D8399" i="4"/>
  <c r="C8399" i="4"/>
  <c r="A8399" i="4"/>
  <c r="O8398" i="4"/>
  <c r="H8398" i="4"/>
  <c r="G8398" i="4"/>
  <c r="F8398" i="4"/>
  <c r="E8398" i="4"/>
  <c r="D8398" i="4"/>
  <c r="C8398" i="4"/>
  <c r="A8398" i="4"/>
  <c r="O8397" i="4"/>
  <c r="H8397" i="4"/>
  <c r="G8397" i="4"/>
  <c r="F8397" i="4"/>
  <c r="E8397" i="4"/>
  <c r="D8397" i="4"/>
  <c r="C8397" i="4"/>
  <c r="A8397" i="4"/>
  <c r="O8396" i="4"/>
  <c r="H8396" i="4"/>
  <c r="G8396" i="4"/>
  <c r="F8396" i="4"/>
  <c r="E8396" i="4"/>
  <c r="D8396" i="4"/>
  <c r="C8396" i="4"/>
  <c r="A8396" i="4"/>
  <c r="O8395" i="4"/>
  <c r="H8395" i="4"/>
  <c r="G8395" i="4"/>
  <c r="F8395" i="4"/>
  <c r="E8395" i="4"/>
  <c r="D8395" i="4"/>
  <c r="C8395" i="4"/>
  <c r="A8395" i="4"/>
  <c r="O8394" i="4"/>
  <c r="H8394" i="4"/>
  <c r="G8394" i="4"/>
  <c r="F8394" i="4"/>
  <c r="E8394" i="4"/>
  <c r="D8394" i="4"/>
  <c r="C8394" i="4"/>
  <c r="A8394" i="4"/>
  <c r="O8393" i="4"/>
  <c r="H8393" i="4"/>
  <c r="G8393" i="4"/>
  <c r="F8393" i="4"/>
  <c r="E8393" i="4"/>
  <c r="D8393" i="4"/>
  <c r="C8393" i="4"/>
  <c r="A8393" i="4"/>
  <c r="O8392" i="4"/>
  <c r="H8392" i="4"/>
  <c r="G8392" i="4"/>
  <c r="F8392" i="4"/>
  <c r="E8392" i="4"/>
  <c r="D8392" i="4"/>
  <c r="C8392" i="4"/>
  <c r="A8392" i="4"/>
  <c r="O8391" i="4"/>
  <c r="H8391" i="4"/>
  <c r="G8391" i="4"/>
  <c r="F8391" i="4"/>
  <c r="E8391" i="4"/>
  <c r="D8391" i="4"/>
  <c r="C8391" i="4"/>
  <c r="A8391" i="4"/>
  <c r="O8390" i="4"/>
  <c r="H8390" i="4"/>
  <c r="G8390" i="4"/>
  <c r="F8390" i="4"/>
  <c r="E8390" i="4"/>
  <c r="D8390" i="4"/>
  <c r="C8390" i="4"/>
  <c r="A8390" i="4"/>
  <c r="O8389" i="4"/>
  <c r="H8389" i="4"/>
  <c r="G8389" i="4"/>
  <c r="F8389" i="4"/>
  <c r="E8389" i="4"/>
  <c r="D8389" i="4"/>
  <c r="C8389" i="4"/>
  <c r="A8389" i="4"/>
  <c r="O8388" i="4"/>
  <c r="H8388" i="4"/>
  <c r="G8388" i="4"/>
  <c r="F8388" i="4"/>
  <c r="E8388" i="4"/>
  <c r="D8388" i="4"/>
  <c r="C8388" i="4"/>
  <c r="A8388" i="4"/>
  <c r="O8387" i="4"/>
  <c r="H8387" i="4"/>
  <c r="G8387" i="4"/>
  <c r="F8387" i="4"/>
  <c r="E8387" i="4"/>
  <c r="D8387" i="4"/>
  <c r="C8387" i="4"/>
  <c r="A8387" i="4"/>
  <c r="O8386" i="4"/>
  <c r="H8386" i="4"/>
  <c r="G8386" i="4"/>
  <c r="F8386" i="4"/>
  <c r="E8386" i="4"/>
  <c r="D8386" i="4"/>
  <c r="C8386" i="4"/>
  <c r="A8386" i="4"/>
  <c r="O8385" i="4"/>
  <c r="H8385" i="4"/>
  <c r="G8385" i="4"/>
  <c r="F8385" i="4"/>
  <c r="E8385" i="4"/>
  <c r="D8385" i="4"/>
  <c r="C8385" i="4"/>
  <c r="A8385" i="4"/>
  <c r="O8384" i="4"/>
  <c r="H8384" i="4"/>
  <c r="G8384" i="4"/>
  <c r="F8384" i="4"/>
  <c r="E8384" i="4"/>
  <c r="D8384" i="4"/>
  <c r="C8384" i="4"/>
  <c r="A8384" i="4"/>
  <c r="O8383" i="4"/>
  <c r="H8383" i="4"/>
  <c r="G8383" i="4"/>
  <c r="F8383" i="4"/>
  <c r="E8383" i="4"/>
  <c r="D8383" i="4"/>
  <c r="C8383" i="4"/>
  <c r="A8383" i="4"/>
  <c r="O8382" i="4"/>
  <c r="H8382" i="4"/>
  <c r="G8382" i="4"/>
  <c r="F8382" i="4"/>
  <c r="E8382" i="4"/>
  <c r="D8382" i="4"/>
  <c r="C8382" i="4"/>
  <c r="A8382" i="4"/>
  <c r="O8381" i="4"/>
  <c r="H8381" i="4"/>
  <c r="G8381" i="4"/>
  <c r="F8381" i="4"/>
  <c r="E8381" i="4"/>
  <c r="D8381" i="4"/>
  <c r="C8381" i="4"/>
  <c r="A8381" i="4"/>
  <c r="O8380" i="4"/>
  <c r="H8380" i="4"/>
  <c r="G8380" i="4"/>
  <c r="F8380" i="4"/>
  <c r="E8380" i="4"/>
  <c r="D8380" i="4"/>
  <c r="C8380" i="4"/>
  <c r="A8380" i="4"/>
  <c r="O8379" i="4"/>
  <c r="H8379" i="4"/>
  <c r="G8379" i="4"/>
  <c r="F8379" i="4"/>
  <c r="E8379" i="4"/>
  <c r="D8379" i="4"/>
  <c r="C8379" i="4"/>
  <c r="A8379" i="4"/>
  <c r="O8378" i="4"/>
  <c r="H8378" i="4"/>
  <c r="G8378" i="4"/>
  <c r="F8378" i="4"/>
  <c r="E8378" i="4"/>
  <c r="D8378" i="4"/>
  <c r="C8378" i="4"/>
  <c r="A8378" i="4"/>
  <c r="O8377" i="4"/>
  <c r="H8377" i="4"/>
  <c r="G8377" i="4"/>
  <c r="F8377" i="4"/>
  <c r="E8377" i="4"/>
  <c r="D8377" i="4"/>
  <c r="C8377" i="4"/>
  <c r="A8377" i="4"/>
  <c r="O8376" i="4"/>
  <c r="H8376" i="4"/>
  <c r="G8376" i="4"/>
  <c r="F8376" i="4"/>
  <c r="E8376" i="4"/>
  <c r="D8376" i="4"/>
  <c r="C8376" i="4"/>
  <c r="A8376" i="4"/>
  <c r="O8375" i="4"/>
  <c r="H8375" i="4"/>
  <c r="G8375" i="4"/>
  <c r="F8375" i="4"/>
  <c r="E8375" i="4"/>
  <c r="D8375" i="4"/>
  <c r="C8375" i="4"/>
  <c r="A8375" i="4"/>
  <c r="O8374" i="4"/>
  <c r="H8374" i="4"/>
  <c r="G8374" i="4"/>
  <c r="F8374" i="4"/>
  <c r="E8374" i="4"/>
  <c r="D8374" i="4"/>
  <c r="C8374" i="4"/>
  <c r="A8374" i="4"/>
  <c r="O8373" i="4"/>
  <c r="H8373" i="4"/>
  <c r="G8373" i="4"/>
  <c r="F8373" i="4"/>
  <c r="E8373" i="4"/>
  <c r="D8373" i="4"/>
  <c r="C8373" i="4"/>
  <c r="A8373" i="4"/>
  <c r="O8372" i="4"/>
  <c r="H8372" i="4"/>
  <c r="G8372" i="4"/>
  <c r="F8372" i="4"/>
  <c r="E8372" i="4"/>
  <c r="D8372" i="4"/>
  <c r="C8372" i="4"/>
  <c r="A8372" i="4"/>
  <c r="O8371" i="4"/>
  <c r="H8371" i="4"/>
  <c r="G8371" i="4"/>
  <c r="F8371" i="4"/>
  <c r="E8371" i="4"/>
  <c r="D8371" i="4"/>
  <c r="C8371" i="4"/>
  <c r="A8371" i="4"/>
  <c r="O8370" i="4"/>
  <c r="H8370" i="4"/>
  <c r="G8370" i="4"/>
  <c r="F8370" i="4"/>
  <c r="E8370" i="4"/>
  <c r="D8370" i="4"/>
  <c r="C8370" i="4"/>
  <c r="A8370" i="4"/>
  <c r="O8369" i="4"/>
  <c r="H8369" i="4"/>
  <c r="G8369" i="4"/>
  <c r="F8369" i="4"/>
  <c r="E8369" i="4"/>
  <c r="D8369" i="4"/>
  <c r="C8369" i="4"/>
  <c r="A8369" i="4"/>
  <c r="O8368" i="4"/>
  <c r="H8368" i="4"/>
  <c r="G8368" i="4"/>
  <c r="F8368" i="4"/>
  <c r="E8368" i="4"/>
  <c r="D8368" i="4"/>
  <c r="C8368" i="4"/>
  <c r="A8368" i="4"/>
  <c r="O8367" i="4"/>
  <c r="H8367" i="4"/>
  <c r="G8367" i="4"/>
  <c r="F8367" i="4"/>
  <c r="E8367" i="4"/>
  <c r="D8367" i="4"/>
  <c r="C8367" i="4"/>
  <c r="A8367" i="4"/>
  <c r="O8366" i="4"/>
  <c r="H8366" i="4"/>
  <c r="G8366" i="4"/>
  <c r="F8366" i="4"/>
  <c r="E8366" i="4"/>
  <c r="D8366" i="4"/>
  <c r="C8366" i="4"/>
  <c r="A8366" i="4"/>
  <c r="O8365" i="4"/>
  <c r="H8365" i="4"/>
  <c r="G8365" i="4"/>
  <c r="F8365" i="4"/>
  <c r="E8365" i="4"/>
  <c r="D8365" i="4"/>
  <c r="C8365" i="4"/>
  <c r="A8365" i="4"/>
  <c r="O8364" i="4"/>
  <c r="H8364" i="4"/>
  <c r="G8364" i="4"/>
  <c r="F8364" i="4"/>
  <c r="E8364" i="4"/>
  <c r="D8364" i="4"/>
  <c r="C8364" i="4"/>
  <c r="A8364" i="4"/>
  <c r="O8363" i="4"/>
  <c r="H8363" i="4"/>
  <c r="G8363" i="4"/>
  <c r="F8363" i="4"/>
  <c r="E8363" i="4"/>
  <c r="D8363" i="4"/>
  <c r="C8363" i="4"/>
  <c r="A8363" i="4"/>
  <c r="O8362" i="4"/>
  <c r="H8362" i="4"/>
  <c r="G8362" i="4"/>
  <c r="F8362" i="4"/>
  <c r="E8362" i="4"/>
  <c r="D8362" i="4"/>
  <c r="C8362" i="4"/>
  <c r="A8362" i="4"/>
  <c r="O8361" i="4"/>
  <c r="H8361" i="4"/>
  <c r="G8361" i="4"/>
  <c r="F8361" i="4"/>
  <c r="E8361" i="4"/>
  <c r="D8361" i="4"/>
  <c r="C8361" i="4"/>
  <c r="A8361" i="4"/>
  <c r="O8360" i="4"/>
  <c r="H8360" i="4"/>
  <c r="G8360" i="4"/>
  <c r="F8360" i="4"/>
  <c r="E8360" i="4"/>
  <c r="D8360" i="4"/>
  <c r="C8360" i="4"/>
  <c r="A8360" i="4"/>
  <c r="O8359" i="4"/>
  <c r="H8359" i="4"/>
  <c r="G8359" i="4"/>
  <c r="F8359" i="4"/>
  <c r="E8359" i="4"/>
  <c r="D8359" i="4"/>
  <c r="C8359" i="4"/>
  <c r="A8359" i="4"/>
  <c r="O8358" i="4"/>
  <c r="H8358" i="4"/>
  <c r="G8358" i="4"/>
  <c r="F8358" i="4"/>
  <c r="E8358" i="4"/>
  <c r="D8358" i="4"/>
  <c r="C8358" i="4"/>
  <c r="A8358" i="4"/>
  <c r="O8357" i="4"/>
  <c r="H8357" i="4"/>
  <c r="G8357" i="4"/>
  <c r="F8357" i="4"/>
  <c r="E8357" i="4"/>
  <c r="D8357" i="4"/>
  <c r="C8357" i="4"/>
  <c r="A8357" i="4"/>
  <c r="O8356" i="4"/>
  <c r="H8356" i="4"/>
  <c r="G8356" i="4"/>
  <c r="F8356" i="4"/>
  <c r="E8356" i="4"/>
  <c r="D8356" i="4"/>
  <c r="C8356" i="4"/>
  <c r="A8356" i="4"/>
  <c r="O8355" i="4"/>
  <c r="H8355" i="4"/>
  <c r="G8355" i="4"/>
  <c r="F8355" i="4"/>
  <c r="E8355" i="4"/>
  <c r="D8355" i="4"/>
  <c r="C8355" i="4"/>
  <c r="A8355" i="4"/>
  <c r="O8354" i="4"/>
  <c r="H8354" i="4"/>
  <c r="G8354" i="4"/>
  <c r="F8354" i="4"/>
  <c r="E8354" i="4"/>
  <c r="D8354" i="4"/>
  <c r="C8354" i="4"/>
  <c r="A8354" i="4"/>
  <c r="O8353" i="4"/>
  <c r="H8353" i="4"/>
  <c r="G8353" i="4"/>
  <c r="F8353" i="4"/>
  <c r="E8353" i="4"/>
  <c r="D8353" i="4"/>
  <c r="C8353" i="4"/>
  <c r="A8353" i="4"/>
  <c r="O8352" i="4"/>
  <c r="H8352" i="4"/>
  <c r="G8352" i="4"/>
  <c r="F8352" i="4"/>
  <c r="E8352" i="4"/>
  <c r="D8352" i="4"/>
  <c r="C8352" i="4"/>
  <c r="A8352" i="4"/>
  <c r="O8351" i="4"/>
  <c r="H8351" i="4"/>
  <c r="G8351" i="4"/>
  <c r="F8351" i="4"/>
  <c r="E8351" i="4"/>
  <c r="D8351" i="4"/>
  <c r="C8351" i="4"/>
  <c r="A8351" i="4"/>
  <c r="O8350" i="4"/>
  <c r="H8350" i="4"/>
  <c r="G8350" i="4"/>
  <c r="F8350" i="4"/>
  <c r="E8350" i="4"/>
  <c r="D8350" i="4"/>
  <c r="C8350" i="4"/>
  <c r="A8350" i="4"/>
  <c r="O8349" i="4"/>
  <c r="H8349" i="4"/>
  <c r="G8349" i="4"/>
  <c r="F8349" i="4"/>
  <c r="E8349" i="4"/>
  <c r="D8349" i="4"/>
  <c r="C8349" i="4"/>
  <c r="A8349" i="4"/>
  <c r="O8348" i="4"/>
  <c r="H8348" i="4"/>
  <c r="G8348" i="4"/>
  <c r="F8348" i="4"/>
  <c r="E8348" i="4"/>
  <c r="D8348" i="4"/>
  <c r="C8348" i="4"/>
  <c r="A8348" i="4"/>
  <c r="O8347" i="4"/>
  <c r="H8347" i="4"/>
  <c r="G8347" i="4"/>
  <c r="F8347" i="4"/>
  <c r="E8347" i="4"/>
  <c r="D8347" i="4"/>
  <c r="C8347" i="4"/>
  <c r="A8347" i="4"/>
  <c r="O8346" i="4"/>
  <c r="H8346" i="4"/>
  <c r="G8346" i="4"/>
  <c r="F8346" i="4"/>
  <c r="E8346" i="4"/>
  <c r="D8346" i="4"/>
  <c r="C8346" i="4"/>
  <c r="A8346" i="4"/>
  <c r="O8345" i="4"/>
  <c r="H8345" i="4"/>
  <c r="G8345" i="4"/>
  <c r="F8345" i="4"/>
  <c r="E8345" i="4"/>
  <c r="D8345" i="4"/>
  <c r="C8345" i="4"/>
  <c r="A8345" i="4"/>
  <c r="O8344" i="4"/>
  <c r="H8344" i="4"/>
  <c r="G8344" i="4"/>
  <c r="F8344" i="4"/>
  <c r="E8344" i="4"/>
  <c r="D8344" i="4"/>
  <c r="C8344" i="4"/>
  <c r="A8344" i="4"/>
  <c r="O8343" i="4"/>
  <c r="H8343" i="4"/>
  <c r="G8343" i="4"/>
  <c r="F8343" i="4"/>
  <c r="E8343" i="4"/>
  <c r="D8343" i="4"/>
  <c r="C8343" i="4"/>
  <c r="A8343" i="4"/>
  <c r="O8342" i="4"/>
  <c r="H8342" i="4"/>
  <c r="G8342" i="4"/>
  <c r="F8342" i="4"/>
  <c r="E8342" i="4"/>
  <c r="D8342" i="4"/>
  <c r="C8342" i="4"/>
  <c r="A8342" i="4"/>
  <c r="O8341" i="4"/>
  <c r="H8341" i="4"/>
  <c r="G8341" i="4"/>
  <c r="F8341" i="4"/>
  <c r="E8341" i="4"/>
  <c r="D8341" i="4"/>
  <c r="C8341" i="4"/>
  <c r="A8341" i="4"/>
  <c r="O8340" i="4"/>
  <c r="H8340" i="4"/>
  <c r="G8340" i="4"/>
  <c r="F8340" i="4"/>
  <c r="E8340" i="4"/>
  <c r="D8340" i="4"/>
  <c r="C8340" i="4"/>
  <c r="A8340" i="4"/>
  <c r="O8339" i="4"/>
  <c r="H8339" i="4"/>
  <c r="G8339" i="4"/>
  <c r="F8339" i="4"/>
  <c r="E8339" i="4"/>
  <c r="D8339" i="4"/>
  <c r="C8339" i="4"/>
  <c r="A8339" i="4"/>
  <c r="O8338" i="4"/>
  <c r="H8338" i="4"/>
  <c r="G8338" i="4"/>
  <c r="F8338" i="4"/>
  <c r="E8338" i="4"/>
  <c r="D8338" i="4"/>
  <c r="C8338" i="4"/>
  <c r="A8338" i="4"/>
  <c r="O8337" i="4"/>
  <c r="H8337" i="4"/>
  <c r="G8337" i="4"/>
  <c r="F8337" i="4"/>
  <c r="E8337" i="4"/>
  <c r="D8337" i="4"/>
  <c r="C8337" i="4"/>
  <c r="A8337" i="4"/>
  <c r="O8336" i="4"/>
  <c r="H8336" i="4"/>
  <c r="G8336" i="4"/>
  <c r="F8336" i="4"/>
  <c r="E8336" i="4"/>
  <c r="D8336" i="4"/>
  <c r="C8336" i="4"/>
  <c r="A8336" i="4"/>
  <c r="O8335" i="4"/>
  <c r="H8335" i="4"/>
  <c r="G8335" i="4"/>
  <c r="F8335" i="4"/>
  <c r="E8335" i="4"/>
  <c r="D8335" i="4"/>
  <c r="C8335" i="4"/>
  <c r="A8335" i="4"/>
  <c r="O8334" i="4"/>
  <c r="H8334" i="4"/>
  <c r="G8334" i="4"/>
  <c r="F8334" i="4"/>
  <c r="E8334" i="4"/>
  <c r="D8334" i="4"/>
  <c r="C8334" i="4"/>
  <c r="A8334" i="4"/>
  <c r="O8333" i="4"/>
  <c r="H8333" i="4"/>
  <c r="G8333" i="4"/>
  <c r="F8333" i="4"/>
  <c r="E8333" i="4"/>
  <c r="D8333" i="4"/>
  <c r="C8333" i="4"/>
  <c r="A8333" i="4"/>
  <c r="O8332" i="4"/>
  <c r="H8332" i="4"/>
  <c r="G8332" i="4"/>
  <c r="F8332" i="4"/>
  <c r="E8332" i="4"/>
  <c r="D8332" i="4"/>
  <c r="C8332" i="4"/>
  <c r="A8332" i="4"/>
  <c r="O8331" i="4"/>
  <c r="H8331" i="4"/>
  <c r="G8331" i="4"/>
  <c r="F8331" i="4"/>
  <c r="E8331" i="4"/>
  <c r="D8331" i="4"/>
  <c r="C8331" i="4"/>
  <c r="A8331" i="4"/>
  <c r="O8330" i="4"/>
  <c r="H8330" i="4"/>
  <c r="G8330" i="4"/>
  <c r="F8330" i="4"/>
  <c r="E8330" i="4"/>
  <c r="D8330" i="4"/>
  <c r="C8330" i="4"/>
  <c r="A8330" i="4"/>
  <c r="O8329" i="4"/>
  <c r="H8329" i="4"/>
  <c r="G8329" i="4"/>
  <c r="F8329" i="4"/>
  <c r="E8329" i="4"/>
  <c r="D8329" i="4"/>
  <c r="C8329" i="4"/>
  <c r="A8329" i="4"/>
  <c r="O8328" i="4"/>
  <c r="H8328" i="4"/>
  <c r="G8328" i="4"/>
  <c r="F8328" i="4"/>
  <c r="E8328" i="4"/>
  <c r="D8328" i="4"/>
  <c r="C8328" i="4"/>
  <c r="A8328" i="4"/>
  <c r="O8327" i="4"/>
  <c r="H8327" i="4"/>
  <c r="G8327" i="4"/>
  <c r="F8327" i="4"/>
  <c r="E8327" i="4"/>
  <c r="D8327" i="4"/>
  <c r="C8327" i="4"/>
  <c r="A8327" i="4"/>
  <c r="O8326" i="4"/>
  <c r="H8326" i="4"/>
  <c r="G8326" i="4"/>
  <c r="F8326" i="4"/>
  <c r="E8326" i="4"/>
  <c r="D8326" i="4"/>
  <c r="C8326" i="4"/>
  <c r="A8326" i="4"/>
  <c r="O8325" i="4"/>
  <c r="H8325" i="4"/>
  <c r="G8325" i="4"/>
  <c r="F8325" i="4"/>
  <c r="E8325" i="4"/>
  <c r="D8325" i="4"/>
  <c r="C8325" i="4"/>
  <c r="A8325" i="4"/>
  <c r="O8324" i="4"/>
  <c r="H8324" i="4"/>
  <c r="G8324" i="4"/>
  <c r="F8324" i="4"/>
  <c r="E8324" i="4"/>
  <c r="D8324" i="4"/>
  <c r="C8324" i="4"/>
  <c r="A8324" i="4"/>
  <c r="O8323" i="4"/>
  <c r="H8323" i="4"/>
  <c r="G8323" i="4"/>
  <c r="F8323" i="4"/>
  <c r="E8323" i="4"/>
  <c r="D8323" i="4"/>
  <c r="C8323" i="4"/>
  <c r="A8323" i="4"/>
  <c r="O8322" i="4"/>
  <c r="H8322" i="4"/>
  <c r="G8322" i="4"/>
  <c r="F8322" i="4"/>
  <c r="E8322" i="4"/>
  <c r="D8322" i="4"/>
  <c r="C8322" i="4"/>
  <c r="A8322" i="4"/>
  <c r="O8321" i="4"/>
  <c r="H8321" i="4"/>
  <c r="G8321" i="4"/>
  <c r="F8321" i="4"/>
  <c r="E8321" i="4"/>
  <c r="D8321" i="4"/>
  <c r="C8321" i="4"/>
  <c r="A8321" i="4"/>
  <c r="O8320" i="4"/>
  <c r="H8320" i="4"/>
  <c r="G8320" i="4"/>
  <c r="F8320" i="4"/>
  <c r="E8320" i="4"/>
  <c r="D8320" i="4"/>
  <c r="C8320" i="4"/>
  <c r="A8320" i="4"/>
  <c r="O8319" i="4"/>
  <c r="H8319" i="4"/>
  <c r="G8319" i="4"/>
  <c r="F8319" i="4"/>
  <c r="E8319" i="4"/>
  <c r="D8319" i="4"/>
  <c r="C8319" i="4"/>
  <c r="A8319" i="4"/>
  <c r="O8318" i="4"/>
  <c r="H8318" i="4"/>
  <c r="G8318" i="4"/>
  <c r="F8318" i="4"/>
  <c r="E8318" i="4"/>
  <c r="D8318" i="4"/>
  <c r="C8318" i="4"/>
  <c r="A8318" i="4"/>
  <c r="O8317" i="4"/>
  <c r="H8317" i="4"/>
  <c r="G8317" i="4"/>
  <c r="F8317" i="4"/>
  <c r="E8317" i="4"/>
  <c r="D8317" i="4"/>
  <c r="C8317" i="4"/>
  <c r="A8317" i="4"/>
  <c r="O8316" i="4"/>
  <c r="H8316" i="4"/>
  <c r="G8316" i="4"/>
  <c r="F8316" i="4"/>
  <c r="E8316" i="4"/>
  <c r="D8316" i="4"/>
  <c r="C8316" i="4"/>
  <c r="A8316" i="4"/>
  <c r="O8315" i="4"/>
  <c r="H8315" i="4"/>
  <c r="G8315" i="4"/>
  <c r="F8315" i="4"/>
  <c r="E8315" i="4"/>
  <c r="D8315" i="4"/>
  <c r="C8315" i="4"/>
  <c r="A8315" i="4"/>
  <c r="O8314" i="4"/>
  <c r="H8314" i="4"/>
  <c r="G8314" i="4"/>
  <c r="F8314" i="4"/>
  <c r="E8314" i="4"/>
  <c r="D8314" i="4"/>
  <c r="C8314" i="4"/>
  <c r="A8314" i="4"/>
  <c r="O8313" i="4"/>
  <c r="H8313" i="4"/>
  <c r="G8313" i="4"/>
  <c r="F8313" i="4"/>
  <c r="E8313" i="4"/>
  <c r="D8313" i="4"/>
  <c r="C8313" i="4"/>
  <c r="A8313" i="4"/>
  <c r="O8312" i="4"/>
  <c r="H8312" i="4"/>
  <c r="G8312" i="4"/>
  <c r="F8312" i="4"/>
  <c r="E8312" i="4"/>
  <c r="D8312" i="4"/>
  <c r="C8312" i="4"/>
  <c r="A8312" i="4"/>
  <c r="O8311" i="4"/>
  <c r="H8311" i="4"/>
  <c r="G8311" i="4"/>
  <c r="F8311" i="4"/>
  <c r="E8311" i="4"/>
  <c r="D8311" i="4"/>
  <c r="C8311" i="4"/>
  <c r="A8311" i="4"/>
  <c r="O8310" i="4"/>
  <c r="H8310" i="4"/>
  <c r="G8310" i="4"/>
  <c r="F8310" i="4"/>
  <c r="E8310" i="4"/>
  <c r="D8310" i="4"/>
  <c r="C8310" i="4"/>
  <c r="A8310" i="4"/>
  <c r="O8309" i="4"/>
  <c r="H8309" i="4"/>
  <c r="G8309" i="4"/>
  <c r="F8309" i="4"/>
  <c r="E8309" i="4"/>
  <c r="D8309" i="4"/>
  <c r="C8309" i="4"/>
  <c r="A8309" i="4"/>
  <c r="O8308" i="4"/>
  <c r="H8308" i="4"/>
  <c r="G8308" i="4"/>
  <c r="F8308" i="4"/>
  <c r="E8308" i="4"/>
  <c r="D8308" i="4"/>
  <c r="C8308" i="4"/>
  <c r="A8308" i="4"/>
  <c r="O8307" i="4"/>
  <c r="H8307" i="4"/>
  <c r="G8307" i="4"/>
  <c r="F8307" i="4"/>
  <c r="E8307" i="4"/>
  <c r="D8307" i="4"/>
  <c r="C8307" i="4"/>
  <c r="A8307" i="4"/>
  <c r="O8306" i="4"/>
  <c r="H8306" i="4"/>
  <c r="G8306" i="4"/>
  <c r="F8306" i="4"/>
  <c r="E8306" i="4"/>
  <c r="D8306" i="4"/>
  <c r="C8306" i="4"/>
  <c r="A8306" i="4"/>
  <c r="O8305" i="4"/>
  <c r="H8305" i="4"/>
  <c r="G8305" i="4"/>
  <c r="F8305" i="4"/>
  <c r="E8305" i="4"/>
  <c r="D8305" i="4"/>
  <c r="C8305" i="4"/>
  <c r="A8305" i="4"/>
  <c r="O8304" i="4"/>
  <c r="H8304" i="4"/>
  <c r="G8304" i="4"/>
  <c r="F8304" i="4"/>
  <c r="E8304" i="4"/>
  <c r="D8304" i="4"/>
  <c r="C8304" i="4"/>
  <c r="A8304" i="4"/>
  <c r="O8303" i="4"/>
  <c r="H8303" i="4"/>
  <c r="G8303" i="4"/>
  <c r="F8303" i="4"/>
  <c r="E8303" i="4"/>
  <c r="D8303" i="4"/>
  <c r="C8303" i="4"/>
  <c r="A8303" i="4"/>
  <c r="O8302" i="4"/>
  <c r="H8302" i="4"/>
  <c r="G8302" i="4"/>
  <c r="F8302" i="4"/>
  <c r="E8302" i="4"/>
  <c r="D8302" i="4"/>
  <c r="C8302" i="4"/>
  <c r="A8302" i="4"/>
  <c r="O8301" i="4"/>
  <c r="H8301" i="4"/>
  <c r="G8301" i="4"/>
  <c r="F8301" i="4"/>
  <c r="E8301" i="4"/>
  <c r="D8301" i="4"/>
  <c r="C8301" i="4"/>
  <c r="A8301" i="4"/>
  <c r="O8300" i="4"/>
  <c r="H8300" i="4"/>
  <c r="G8300" i="4"/>
  <c r="F8300" i="4"/>
  <c r="E8300" i="4"/>
  <c r="D8300" i="4"/>
  <c r="C8300" i="4"/>
  <c r="A8300" i="4"/>
  <c r="O8299" i="4"/>
  <c r="H8299" i="4"/>
  <c r="G8299" i="4"/>
  <c r="F8299" i="4"/>
  <c r="E8299" i="4"/>
  <c r="D8299" i="4"/>
  <c r="C8299" i="4"/>
  <c r="A8299" i="4"/>
  <c r="O8298" i="4"/>
  <c r="H8298" i="4"/>
  <c r="G8298" i="4"/>
  <c r="F8298" i="4"/>
  <c r="E8298" i="4"/>
  <c r="D8298" i="4"/>
  <c r="C8298" i="4"/>
  <c r="A8298" i="4"/>
  <c r="O8297" i="4"/>
  <c r="H8297" i="4"/>
  <c r="G8297" i="4"/>
  <c r="F8297" i="4"/>
  <c r="E8297" i="4"/>
  <c r="D8297" i="4"/>
  <c r="C8297" i="4"/>
  <c r="A8297" i="4"/>
  <c r="O8296" i="4"/>
  <c r="H8296" i="4"/>
  <c r="G8296" i="4"/>
  <c r="F8296" i="4"/>
  <c r="E8296" i="4"/>
  <c r="D8296" i="4"/>
  <c r="C8296" i="4"/>
  <c r="A8296" i="4"/>
  <c r="O8295" i="4"/>
  <c r="H8295" i="4"/>
  <c r="G8295" i="4"/>
  <c r="F8295" i="4"/>
  <c r="E8295" i="4"/>
  <c r="D8295" i="4"/>
  <c r="C8295" i="4"/>
  <c r="A8295" i="4"/>
  <c r="O8294" i="4"/>
  <c r="H8294" i="4"/>
  <c r="G8294" i="4"/>
  <c r="F8294" i="4"/>
  <c r="E8294" i="4"/>
  <c r="D8294" i="4"/>
  <c r="C8294" i="4"/>
  <c r="A8294" i="4"/>
  <c r="O8293" i="4"/>
  <c r="H8293" i="4"/>
  <c r="G8293" i="4"/>
  <c r="F8293" i="4"/>
  <c r="E8293" i="4"/>
  <c r="D8293" i="4"/>
  <c r="C8293" i="4"/>
  <c r="A8293" i="4"/>
  <c r="O8292" i="4"/>
  <c r="H8292" i="4"/>
  <c r="G8292" i="4"/>
  <c r="F8292" i="4"/>
  <c r="E8292" i="4"/>
  <c r="D8292" i="4"/>
  <c r="C8292" i="4"/>
  <c r="A8292" i="4"/>
  <c r="O8291" i="4"/>
  <c r="H8291" i="4"/>
  <c r="G8291" i="4"/>
  <c r="F8291" i="4"/>
  <c r="E8291" i="4"/>
  <c r="D8291" i="4"/>
  <c r="C8291" i="4"/>
  <c r="A8291" i="4"/>
  <c r="O8290" i="4"/>
  <c r="H8290" i="4"/>
  <c r="G8290" i="4"/>
  <c r="F8290" i="4"/>
  <c r="E8290" i="4"/>
  <c r="D8290" i="4"/>
  <c r="C8290" i="4"/>
  <c r="A8290" i="4"/>
  <c r="O8289" i="4"/>
  <c r="H8289" i="4"/>
  <c r="G8289" i="4"/>
  <c r="F8289" i="4"/>
  <c r="E8289" i="4"/>
  <c r="D8289" i="4"/>
  <c r="C8289" i="4"/>
  <c r="A8289" i="4"/>
  <c r="O8288" i="4"/>
  <c r="H8288" i="4"/>
  <c r="G8288" i="4"/>
  <c r="F8288" i="4"/>
  <c r="E8288" i="4"/>
  <c r="D8288" i="4"/>
  <c r="C8288" i="4"/>
  <c r="A8288" i="4"/>
  <c r="O8287" i="4"/>
  <c r="H8287" i="4"/>
  <c r="G8287" i="4"/>
  <c r="F8287" i="4"/>
  <c r="E8287" i="4"/>
  <c r="D8287" i="4"/>
  <c r="C8287" i="4"/>
  <c r="A8287" i="4"/>
  <c r="O8286" i="4"/>
  <c r="H8286" i="4"/>
  <c r="G8286" i="4"/>
  <c r="F8286" i="4"/>
  <c r="E8286" i="4"/>
  <c r="D8286" i="4"/>
  <c r="C8286" i="4"/>
  <c r="A8286" i="4"/>
  <c r="O8285" i="4"/>
  <c r="H8285" i="4"/>
  <c r="G8285" i="4"/>
  <c r="F8285" i="4"/>
  <c r="E8285" i="4"/>
  <c r="D8285" i="4"/>
  <c r="C8285" i="4"/>
  <c r="A8285" i="4"/>
  <c r="O8284" i="4"/>
  <c r="H8284" i="4"/>
  <c r="G8284" i="4"/>
  <c r="F8284" i="4"/>
  <c r="E8284" i="4"/>
  <c r="D8284" i="4"/>
  <c r="C8284" i="4"/>
  <c r="A8284" i="4"/>
  <c r="O8283" i="4"/>
  <c r="H8283" i="4"/>
  <c r="G8283" i="4"/>
  <c r="F8283" i="4"/>
  <c r="E8283" i="4"/>
  <c r="D8283" i="4"/>
  <c r="C8283" i="4"/>
  <c r="A8283" i="4"/>
  <c r="O8282" i="4"/>
  <c r="H8282" i="4"/>
  <c r="G8282" i="4"/>
  <c r="F8282" i="4"/>
  <c r="E8282" i="4"/>
  <c r="D8282" i="4"/>
  <c r="C8282" i="4"/>
  <c r="A8282" i="4"/>
  <c r="O8281" i="4"/>
  <c r="H8281" i="4"/>
  <c r="G8281" i="4"/>
  <c r="F8281" i="4"/>
  <c r="E8281" i="4"/>
  <c r="D8281" i="4"/>
  <c r="C8281" i="4"/>
  <c r="A8281" i="4"/>
  <c r="O8280" i="4"/>
  <c r="H8280" i="4"/>
  <c r="G8280" i="4"/>
  <c r="F8280" i="4"/>
  <c r="E8280" i="4"/>
  <c r="D8280" i="4"/>
  <c r="C8280" i="4"/>
  <c r="A8280" i="4"/>
  <c r="O8279" i="4"/>
  <c r="H8279" i="4"/>
  <c r="G8279" i="4"/>
  <c r="F8279" i="4"/>
  <c r="E8279" i="4"/>
  <c r="D8279" i="4"/>
  <c r="C8279" i="4"/>
  <c r="A8279" i="4"/>
  <c r="O8278" i="4"/>
  <c r="H8278" i="4"/>
  <c r="G8278" i="4"/>
  <c r="F8278" i="4"/>
  <c r="E8278" i="4"/>
  <c r="D8278" i="4"/>
  <c r="C8278" i="4"/>
  <c r="A8278" i="4"/>
  <c r="O8277" i="4"/>
  <c r="H8277" i="4"/>
  <c r="G8277" i="4"/>
  <c r="F8277" i="4"/>
  <c r="E8277" i="4"/>
  <c r="D8277" i="4"/>
  <c r="C8277" i="4"/>
  <c r="A8277" i="4"/>
  <c r="O8276" i="4"/>
  <c r="H8276" i="4"/>
  <c r="G8276" i="4"/>
  <c r="F8276" i="4"/>
  <c r="E8276" i="4"/>
  <c r="D8276" i="4"/>
  <c r="C8276" i="4"/>
  <c r="A8276" i="4"/>
  <c r="O8275" i="4"/>
  <c r="H8275" i="4"/>
  <c r="G8275" i="4"/>
  <c r="F8275" i="4"/>
  <c r="E8275" i="4"/>
  <c r="D8275" i="4"/>
  <c r="C8275" i="4"/>
  <c r="A8275" i="4"/>
  <c r="O8274" i="4"/>
  <c r="H8274" i="4"/>
  <c r="G8274" i="4"/>
  <c r="F8274" i="4"/>
  <c r="E8274" i="4"/>
  <c r="D8274" i="4"/>
  <c r="C8274" i="4"/>
  <c r="A8274" i="4"/>
  <c r="O8273" i="4"/>
  <c r="H8273" i="4"/>
  <c r="G8273" i="4"/>
  <c r="F8273" i="4"/>
  <c r="E8273" i="4"/>
  <c r="D8273" i="4"/>
  <c r="C8273" i="4"/>
  <c r="A8273" i="4"/>
  <c r="O8272" i="4"/>
  <c r="H8272" i="4"/>
  <c r="G8272" i="4"/>
  <c r="F8272" i="4"/>
  <c r="E8272" i="4"/>
  <c r="D8272" i="4"/>
  <c r="C8272" i="4"/>
  <c r="A8272" i="4"/>
  <c r="O8271" i="4"/>
  <c r="H8271" i="4"/>
  <c r="G8271" i="4"/>
  <c r="F8271" i="4"/>
  <c r="E8271" i="4"/>
  <c r="D8271" i="4"/>
  <c r="C8271" i="4"/>
  <c r="A8271" i="4"/>
  <c r="O8270" i="4"/>
  <c r="H8270" i="4"/>
  <c r="G8270" i="4"/>
  <c r="F8270" i="4"/>
  <c r="E8270" i="4"/>
  <c r="D8270" i="4"/>
  <c r="C8270" i="4"/>
  <c r="A8270" i="4"/>
  <c r="O8269" i="4"/>
  <c r="H8269" i="4"/>
  <c r="G8269" i="4"/>
  <c r="F8269" i="4"/>
  <c r="E8269" i="4"/>
  <c r="D8269" i="4"/>
  <c r="C8269" i="4"/>
  <c r="A8269" i="4"/>
  <c r="O8268" i="4"/>
  <c r="H8268" i="4"/>
  <c r="G8268" i="4"/>
  <c r="F8268" i="4"/>
  <c r="E8268" i="4"/>
  <c r="D8268" i="4"/>
  <c r="C8268" i="4"/>
  <c r="A8268" i="4"/>
  <c r="O8267" i="4"/>
  <c r="H8267" i="4"/>
  <c r="G8267" i="4"/>
  <c r="F8267" i="4"/>
  <c r="E8267" i="4"/>
  <c r="D8267" i="4"/>
  <c r="C8267" i="4"/>
  <c r="A8267" i="4"/>
  <c r="O8266" i="4"/>
  <c r="H8266" i="4"/>
  <c r="G8266" i="4"/>
  <c r="F8266" i="4"/>
  <c r="E8266" i="4"/>
  <c r="D8266" i="4"/>
  <c r="C8266" i="4"/>
  <c r="A8266" i="4"/>
  <c r="O8265" i="4"/>
  <c r="H8265" i="4"/>
  <c r="G8265" i="4"/>
  <c r="F8265" i="4"/>
  <c r="E8265" i="4"/>
  <c r="D8265" i="4"/>
  <c r="C8265" i="4"/>
  <c r="A8265" i="4"/>
  <c r="O8264" i="4"/>
  <c r="H8264" i="4"/>
  <c r="G8264" i="4"/>
  <c r="F8264" i="4"/>
  <c r="E8264" i="4"/>
  <c r="D8264" i="4"/>
  <c r="C8264" i="4"/>
  <c r="A8264" i="4"/>
  <c r="O8263" i="4"/>
  <c r="H8263" i="4"/>
  <c r="G8263" i="4"/>
  <c r="F8263" i="4"/>
  <c r="E8263" i="4"/>
  <c r="D8263" i="4"/>
  <c r="C8263" i="4"/>
  <c r="A8263" i="4"/>
  <c r="O8262" i="4"/>
  <c r="H8262" i="4"/>
  <c r="G8262" i="4"/>
  <c r="F8262" i="4"/>
  <c r="E8262" i="4"/>
  <c r="D8262" i="4"/>
  <c r="C8262" i="4"/>
  <c r="A8262" i="4"/>
  <c r="O8261" i="4"/>
  <c r="H8261" i="4"/>
  <c r="G8261" i="4"/>
  <c r="F8261" i="4"/>
  <c r="E8261" i="4"/>
  <c r="D8261" i="4"/>
  <c r="C8261" i="4"/>
  <c r="A8261" i="4"/>
  <c r="O8260" i="4"/>
  <c r="H8260" i="4"/>
  <c r="G8260" i="4"/>
  <c r="F8260" i="4"/>
  <c r="E8260" i="4"/>
  <c r="D8260" i="4"/>
  <c r="C8260" i="4"/>
  <c r="A8260" i="4"/>
  <c r="O8259" i="4"/>
  <c r="H8259" i="4"/>
  <c r="G8259" i="4"/>
  <c r="F8259" i="4"/>
  <c r="E8259" i="4"/>
  <c r="D8259" i="4"/>
  <c r="C8259" i="4"/>
  <c r="A8259" i="4"/>
  <c r="O8258" i="4"/>
  <c r="H8258" i="4"/>
  <c r="G8258" i="4"/>
  <c r="F8258" i="4"/>
  <c r="E8258" i="4"/>
  <c r="D8258" i="4"/>
  <c r="C8258" i="4"/>
  <c r="A8258" i="4"/>
  <c r="O8257" i="4"/>
  <c r="H8257" i="4"/>
  <c r="G8257" i="4"/>
  <c r="F8257" i="4"/>
  <c r="E8257" i="4"/>
  <c r="D8257" i="4"/>
  <c r="C8257" i="4"/>
  <c r="A8257" i="4"/>
  <c r="O8256" i="4"/>
  <c r="H8256" i="4"/>
  <c r="G8256" i="4"/>
  <c r="F8256" i="4"/>
  <c r="E8256" i="4"/>
  <c r="D8256" i="4"/>
  <c r="C8256" i="4"/>
  <c r="A8256" i="4"/>
  <c r="O8255" i="4"/>
  <c r="H8255" i="4"/>
  <c r="G8255" i="4"/>
  <c r="F8255" i="4"/>
  <c r="E8255" i="4"/>
  <c r="D8255" i="4"/>
  <c r="C8255" i="4"/>
  <c r="A8255" i="4"/>
  <c r="O8254" i="4"/>
  <c r="H8254" i="4"/>
  <c r="G8254" i="4"/>
  <c r="F8254" i="4"/>
  <c r="E8254" i="4"/>
  <c r="D8254" i="4"/>
  <c r="C8254" i="4"/>
  <c r="A8254" i="4"/>
  <c r="O8253" i="4"/>
  <c r="H8253" i="4"/>
  <c r="G8253" i="4"/>
  <c r="F8253" i="4"/>
  <c r="E8253" i="4"/>
  <c r="D8253" i="4"/>
  <c r="C8253" i="4"/>
  <c r="A8253" i="4"/>
  <c r="O8252" i="4"/>
  <c r="H8252" i="4"/>
  <c r="G8252" i="4"/>
  <c r="F8252" i="4"/>
  <c r="E8252" i="4"/>
  <c r="D8252" i="4"/>
  <c r="C8252" i="4"/>
  <c r="A8252" i="4"/>
  <c r="O8251" i="4"/>
  <c r="H8251" i="4"/>
  <c r="G8251" i="4"/>
  <c r="F8251" i="4"/>
  <c r="E8251" i="4"/>
  <c r="D8251" i="4"/>
  <c r="C8251" i="4"/>
  <c r="A8251" i="4"/>
  <c r="O8250" i="4"/>
  <c r="H8250" i="4"/>
  <c r="G8250" i="4"/>
  <c r="F8250" i="4"/>
  <c r="E8250" i="4"/>
  <c r="D8250" i="4"/>
  <c r="C8250" i="4"/>
  <c r="A8250" i="4"/>
  <c r="O8249" i="4"/>
  <c r="H8249" i="4"/>
  <c r="G8249" i="4"/>
  <c r="F8249" i="4"/>
  <c r="E8249" i="4"/>
  <c r="D8249" i="4"/>
  <c r="C8249" i="4"/>
  <c r="A8249" i="4"/>
  <c r="O8248" i="4"/>
  <c r="H8248" i="4"/>
  <c r="G8248" i="4"/>
  <c r="F8248" i="4"/>
  <c r="E8248" i="4"/>
  <c r="D8248" i="4"/>
  <c r="C8248" i="4"/>
  <c r="A8248" i="4"/>
  <c r="O8247" i="4"/>
  <c r="H8247" i="4"/>
  <c r="G8247" i="4"/>
  <c r="F8247" i="4"/>
  <c r="E8247" i="4"/>
  <c r="D8247" i="4"/>
  <c r="C8247" i="4"/>
  <c r="A8247" i="4"/>
  <c r="O8246" i="4"/>
  <c r="H8246" i="4"/>
  <c r="G8246" i="4"/>
  <c r="F8246" i="4"/>
  <c r="E8246" i="4"/>
  <c r="D8246" i="4"/>
  <c r="C8246" i="4"/>
  <c r="A8246" i="4"/>
  <c r="O8245" i="4"/>
  <c r="H8245" i="4"/>
  <c r="G8245" i="4"/>
  <c r="F8245" i="4"/>
  <c r="E8245" i="4"/>
  <c r="D8245" i="4"/>
  <c r="C8245" i="4"/>
  <c r="A8245" i="4"/>
  <c r="O8244" i="4"/>
  <c r="H8244" i="4"/>
  <c r="G8244" i="4"/>
  <c r="F8244" i="4"/>
  <c r="E8244" i="4"/>
  <c r="D8244" i="4"/>
  <c r="C8244" i="4"/>
  <c r="A8244" i="4"/>
  <c r="O8243" i="4"/>
  <c r="H8243" i="4"/>
  <c r="G8243" i="4"/>
  <c r="F8243" i="4"/>
  <c r="E8243" i="4"/>
  <c r="D8243" i="4"/>
  <c r="C8243" i="4"/>
  <c r="A8243" i="4"/>
  <c r="O8242" i="4"/>
  <c r="H8242" i="4"/>
  <c r="G8242" i="4"/>
  <c r="F8242" i="4"/>
  <c r="E8242" i="4"/>
  <c r="D8242" i="4"/>
  <c r="C8242" i="4"/>
  <c r="A8242" i="4"/>
  <c r="O8241" i="4"/>
  <c r="H8241" i="4"/>
  <c r="G8241" i="4"/>
  <c r="F8241" i="4"/>
  <c r="E8241" i="4"/>
  <c r="D8241" i="4"/>
  <c r="C8241" i="4"/>
  <c r="A8241" i="4"/>
  <c r="O8240" i="4"/>
  <c r="H8240" i="4"/>
  <c r="G8240" i="4"/>
  <c r="F8240" i="4"/>
  <c r="E8240" i="4"/>
  <c r="D8240" i="4"/>
  <c r="C8240" i="4"/>
  <c r="A8240" i="4"/>
  <c r="O8239" i="4"/>
  <c r="H8239" i="4"/>
  <c r="G8239" i="4"/>
  <c r="F8239" i="4"/>
  <c r="E8239" i="4"/>
  <c r="D8239" i="4"/>
  <c r="C8239" i="4"/>
  <c r="A8239" i="4"/>
  <c r="O8238" i="4"/>
  <c r="H8238" i="4"/>
  <c r="G8238" i="4"/>
  <c r="F8238" i="4"/>
  <c r="E8238" i="4"/>
  <c r="D8238" i="4"/>
  <c r="C8238" i="4"/>
  <c r="A8238" i="4"/>
  <c r="O8237" i="4"/>
  <c r="H8237" i="4"/>
  <c r="G8237" i="4"/>
  <c r="F8237" i="4"/>
  <c r="E8237" i="4"/>
  <c r="D8237" i="4"/>
  <c r="C8237" i="4"/>
  <c r="A8237" i="4"/>
  <c r="O8236" i="4"/>
  <c r="H8236" i="4"/>
  <c r="G8236" i="4"/>
  <c r="F8236" i="4"/>
  <c r="E8236" i="4"/>
  <c r="D8236" i="4"/>
  <c r="C8236" i="4"/>
  <c r="A8236" i="4"/>
  <c r="O8235" i="4"/>
  <c r="H8235" i="4"/>
  <c r="G8235" i="4"/>
  <c r="F8235" i="4"/>
  <c r="E8235" i="4"/>
  <c r="D8235" i="4"/>
  <c r="C8235" i="4"/>
  <c r="A8235" i="4"/>
  <c r="O8234" i="4"/>
  <c r="H8234" i="4"/>
  <c r="G8234" i="4"/>
  <c r="F8234" i="4"/>
  <c r="E8234" i="4"/>
  <c r="D8234" i="4"/>
  <c r="C8234" i="4"/>
  <c r="A8234" i="4"/>
  <c r="O8233" i="4"/>
  <c r="H8233" i="4"/>
  <c r="G8233" i="4"/>
  <c r="F8233" i="4"/>
  <c r="E8233" i="4"/>
  <c r="D8233" i="4"/>
  <c r="C8233" i="4"/>
  <c r="A8233" i="4"/>
  <c r="O8232" i="4"/>
  <c r="H8232" i="4"/>
  <c r="G8232" i="4"/>
  <c r="F8232" i="4"/>
  <c r="E8232" i="4"/>
  <c r="D8232" i="4"/>
  <c r="C8232" i="4"/>
  <c r="A8232" i="4"/>
  <c r="O8231" i="4"/>
  <c r="H8231" i="4"/>
  <c r="G8231" i="4"/>
  <c r="F8231" i="4"/>
  <c r="E8231" i="4"/>
  <c r="D8231" i="4"/>
  <c r="C8231" i="4"/>
  <c r="A8231" i="4"/>
  <c r="O8230" i="4"/>
  <c r="H8230" i="4"/>
  <c r="G8230" i="4"/>
  <c r="F8230" i="4"/>
  <c r="E8230" i="4"/>
  <c r="D8230" i="4"/>
  <c r="C8230" i="4"/>
  <c r="A8230" i="4"/>
  <c r="O8229" i="4"/>
  <c r="H8229" i="4"/>
  <c r="G8229" i="4"/>
  <c r="F8229" i="4"/>
  <c r="E8229" i="4"/>
  <c r="D8229" i="4"/>
  <c r="C8229" i="4"/>
  <c r="A8229" i="4"/>
  <c r="O8228" i="4"/>
  <c r="H8228" i="4"/>
  <c r="G8228" i="4"/>
  <c r="F8228" i="4"/>
  <c r="E8228" i="4"/>
  <c r="D8228" i="4"/>
  <c r="C8228" i="4"/>
  <c r="A8228" i="4"/>
  <c r="O8227" i="4"/>
  <c r="H8227" i="4"/>
  <c r="G8227" i="4"/>
  <c r="F8227" i="4"/>
  <c r="E8227" i="4"/>
  <c r="D8227" i="4"/>
  <c r="C8227" i="4"/>
  <c r="A8227" i="4"/>
  <c r="O8226" i="4"/>
  <c r="H8226" i="4"/>
  <c r="G8226" i="4"/>
  <c r="F8226" i="4"/>
  <c r="E8226" i="4"/>
  <c r="D8226" i="4"/>
  <c r="C8226" i="4"/>
  <c r="A8226" i="4"/>
  <c r="O8225" i="4"/>
  <c r="H8225" i="4"/>
  <c r="G8225" i="4"/>
  <c r="F8225" i="4"/>
  <c r="E8225" i="4"/>
  <c r="D8225" i="4"/>
  <c r="C8225" i="4"/>
  <c r="A8225" i="4"/>
  <c r="O8224" i="4"/>
  <c r="H8224" i="4"/>
  <c r="G8224" i="4"/>
  <c r="F8224" i="4"/>
  <c r="E8224" i="4"/>
  <c r="D8224" i="4"/>
  <c r="C8224" i="4"/>
  <c r="A8224" i="4"/>
  <c r="O8223" i="4"/>
  <c r="H8223" i="4"/>
  <c r="G8223" i="4"/>
  <c r="F8223" i="4"/>
  <c r="E8223" i="4"/>
  <c r="D8223" i="4"/>
  <c r="C8223" i="4"/>
  <c r="A8223" i="4"/>
  <c r="O8222" i="4"/>
  <c r="H8222" i="4"/>
  <c r="G8222" i="4"/>
  <c r="F8222" i="4"/>
  <c r="E8222" i="4"/>
  <c r="D8222" i="4"/>
  <c r="C8222" i="4"/>
  <c r="A8222" i="4"/>
  <c r="O8221" i="4"/>
  <c r="H8221" i="4"/>
  <c r="G8221" i="4"/>
  <c r="F8221" i="4"/>
  <c r="E8221" i="4"/>
  <c r="D8221" i="4"/>
  <c r="C8221" i="4"/>
  <c r="A8221" i="4"/>
  <c r="O8220" i="4"/>
  <c r="H8220" i="4"/>
  <c r="G8220" i="4"/>
  <c r="F8220" i="4"/>
  <c r="E8220" i="4"/>
  <c r="D8220" i="4"/>
  <c r="C8220" i="4"/>
  <c r="A8220" i="4"/>
  <c r="O8219" i="4"/>
  <c r="H8219" i="4"/>
  <c r="G8219" i="4"/>
  <c r="F8219" i="4"/>
  <c r="E8219" i="4"/>
  <c r="D8219" i="4"/>
  <c r="C8219" i="4"/>
  <c r="A8219" i="4"/>
  <c r="O8218" i="4"/>
  <c r="H8218" i="4"/>
  <c r="G8218" i="4"/>
  <c r="F8218" i="4"/>
  <c r="E8218" i="4"/>
  <c r="D8218" i="4"/>
  <c r="C8218" i="4"/>
  <c r="A8218" i="4"/>
  <c r="O8217" i="4"/>
  <c r="H8217" i="4"/>
  <c r="G8217" i="4"/>
  <c r="F8217" i="4"/>
  <c r="E8217" i="4"/>
  <c r="D8217" i="4"/>
  <c r="C8217" i="4"/>
  <c r="A8217" i="4"/>
  <c r="O8216" i="4"/>
  <c r="H8216" i="4"/>
  <c r="G8216" i="4"/>
  <c r="F8216" i="4"/>
  <c r="E8216" i="4"/>
  <c r="D8216" i="4"/>
  <c r="C8216" i="4"/>
  <c r="A8216" i="4"/>
  <c r="O8215" i="4"/>
  <c r="H8215" i="4"/>
  <c r="G8215" i="4"/>
  <c r="F8215" i="4"/>
  <c r="E8215" i="4"/>
  <c r="D8215" i="4"/>
  <c r="C8215" i="4"/>
  <c r="A8215" i="4"/>
  <c r="O8214" i="4"/>
  <c r="H8214" i="4"/>
  <c r="G8214" i="4"/>
  <c r="F8214" i="4"/>
  <c r="E8214" i="4"/>
  <c r="D8214" i="4"/>
  <c r="C8214" i="4"/>
  <c r="A8214" i="4"/>
  <c r="O8213" i="4"/>
  <c r="H8213" i="4"/>
  <c r="G8213" i="4"/>
  <c r="F8213" i="4"/>
  <c r="E8213" i="4"/>
  <c r="D8213" i="4"/>
  <c r="C8213" i="4"/>
  <c r="A8213" i="4"/>
  <c r="O8212" i="4"/>
  <c r="H8212" i="4"/>
  <c r="G8212" i="4"/>
  <c r="F8212" i="4"/>
  <c r="E8212" i="4"/>
  <c r="D8212" i="4"/>
  <c r="C8212" i="4"/>
  <c r="A8212" i="4"/>
  <c r="O8211" i="4"/>
  <c r="H8211" i="4"/>
  <c r="G8211" i="4"/>
  <c r="F8211" i="4"/>
  <c r="E8211" i="4"/>
  <c r="D8211" i="4"/>
  <c r="C8211" i="4"/>
  <c r="A8211" i="4"/>
  <c r="O8210" i="4"/>
  <c r="H8210" i="4"/>
  <c r="G8210" i="4"/>
  <c r="F8210" i="4"/>
  <c r="E8210" i="4"/>
  <c r="D8210" i="4"/>
  <c r="C8210" i="4"/>
  <c r="A8210" i="4"/>
  <c r="O8209" i="4"/>
  <c r="H8209" i="4"/>
  <c r="G8209" i="4"/>
  <c r="F8209" i="4"/>
  <c r="E8209" i="4"/>
  <c r="D8209" i="4"/>
  <c r="C8209" i="4"/>
  <c r="A8209" i="4"/>
  <c r="O8208" i="4"/>
  <c r="H8208" i="4"/>
  <c r="G8208" i="4"/>
  <c r="F8208" i="4"/>
  <c r="E8208" i="4"/>
  <c r="D8208" i="4"/>
  <c r="C8208" i="4"/>
  <c r="A8208" i="4"/>
  <c r="O8207" i="4"/>
  <c r="H8207" i="4"/>
  <c r="G8207" i="4"/>
  <c r="F8207" i="4"/>
  <c r="E8207" i="4"/>
  <c r="D8207" i="4"/>
  <c r="C8207" i="4"/>
  <c r="A8207" i="4"/>
  <c r="O8206" i="4"/>
  <c r="H8206" i="4"/>
  <c r="G8206" i="4"/>
  <c r="F8206" i="4"/>
  <c r="E8206" i="4"/>
  <c r="D8206" i="4"/>
  <c r="C8206" i="4"/>
  <c r="A8206" i="4"/>
  <c r="O8205" i="4"/>
  <c r="H8205" i="4"/>
  <c r="G8205" i="4"/>
  <c r="F8205" i="4"/>
  <c r="E8205" i="4"/>
  <c r="D8205" i="4"/>
  <c r="C8205" i="4"/>
  <c r="A8205" i="4"/>
  <c r="O8204" i="4"/>
  <c r="H8204" i="4"/>
  <c r="G8204" i="4"/>
  <c r="F8204" i="4"/>
  <c r="E8204" i="4"/>
  <c r="D8204" i="4"/>
  <c r="C8204" i="4"/>
  <c r="A8204" i="4"/>
  <c r="O8203" i="4"/>
  <c r="H8203" i="4"/>
  <c r="G8203" i="4"/>
  <c r="F8203" i="4"/>
  <c r="E8203" i="4"/>
  <c r="D8203" i="4"/>
  <c r="C8203" i="4"/>
  <c r="A8203" i="4"/>
  <c r="O8202" i="4"/>
  <c r="H8202" i="4"/>
  <c r="G8202" i="4"/>
  <c r="F8202" i="4"/>
  <c r="E8202" i="4"/>
  <c r="D8202" i="4"/>
  <c r="C8202" i="4"/>
  <c r="A8202" i="4"/>
  <c r="O8201" i="4"/>
  <c r="H8201" i="4"/>
  <c r="G8201" i="4"/>
  <c r="F8201" i="4"/>
  <c r="E8201" i="4"/>
  <c r="D8201" i="4"/>
  <c r="C8201" i="4"/>
  <c r="A8201" i="4"/>
  <c r="O8200" i="4"/>
  <c r="H8200" i="4"/>
  <c r="G8200" i="4"/>
  <c r="F8200" i="4"/>
  <c r="E8200" i="4"/>
  <c r="D8200" i="4"/>
  <c r="C8200" i="4"/>
  <c r="A8200" i="4"/>
  <c r="O8199" i="4"/>
  <c r="H8199" i="4"/>
  <c r="G8199" i="4"/>
  <c r="F8199" i="4"/>
  <c r="E8199" i="4"/>
  <c r="D8199" i="4"/>
  <c r="C8199" i="4"/>
  <c r="A8199" i="4"/>
  <c r="O8198" i="4"/>
  <c r="H8198" i="4"/>
  <c r="G8198" i="4"/>
  <c r="F8198" i="4"/>
  <c r="E8198" i="4"/>
  <c r="D8198" i="4"/>
  <c r="C8198" i="4"/>
  <c r="A8198" i="4"/>
  <c r="O8197" i="4"/>
  <c r="H8197" i="4"/>
  <c r="G8197" i="4"/>
  <c r="F8197" i="4"/>
  <c r="E8197" i="4"/>
  <c r="D8197" i="4"/>
  <c r="C8197" i="4"/>
  <c r="A8197" i="4"/>
  <c r="O8196" i="4"/>
  <c r="H8196" i="4"/>
  <c r="G8196" i="4"/>
  <c r="F8196" i="4"/>
  <c r="E8196" i="4"/>
  <c r="D8196" i="4"/>
  <c r="C8196" i="4"/>
  <c r="A8196" i="4"/>
  <c r="O8195" i="4"/>
  <c r="H8195" i="4"/>
  <c r="G8195" i="4"/>
  <c r="F8195" i="4"/>
  <c r="E8195" i="4"/>
  <c r="D8195" i="4"/>
  <c r="C8195" i="4"/>
  <c r="A8195" i="4"/>
  <c r="O8194" i="4"/>
  <c r="H8194" i="4"/>
  <c r="G8194" i="4"/>
  <c r="F8194" i="4"/>
  <c r="E8194" i="4"/>
  <c r="D8194" i="4"/>
  <c r="C8194" i="4"/>
  <c r="A8194" i="4"/>
  <c r="O8193" i="4"/>
  <c r="H8193" i="4"/>
  <c r="G8193" i="4"/>
  <c r="F8193" i="4"/>
  <c r="E8193" i="4"/>
  <c r="D8193" i="4"/>
  <c r="C8193" i="4"/>
  <c r="A8193" i="4"/>
  <c r="O8192" i="4"/>
  <c r="H8192" i="4"/>
  <c r="G8192" i="4"/>
  <c r="F8192" i="4"/>
  <c r="E8192" i="4"/>
  <c r="D8192" i="4"/>
  <c r="C8192" i="4"/>
  <c r="A8192" i="4"/>
  <c r="O8191" i="4"/>
  <c r="H8191" i="4"/>
  <c r="G8191" i="4"/>
  <c r="F8191" i="4"/>
  <c r="E8191" i="4"/>
  <c r="D8191" i="4"/>
  <c r="C8191" i="4"/>
  <c r="A8191" i="4"/>
  <c r="O8190" i="4"/>
  <c r="H8190" i="4"/>
  <c r="G8190" i="4"/>
  <c r="F8190" i="4"/>
  <c r="E8190" i="4"/>
  <c r="D8190" i="4"/>
  <c r="C8190" i="4"/>
  <c r="A8190" i="4"/>
  <c r="O8189" i="4"/>
  <c r="H8189" i="4"/>
  <c r="G8189" i="4"/>
  <c r="F8189" i="4"/>
  <c r="E8189" i="4"/>
  <c r="D8189" i="4"/>
  <c r="C8189" i="4"/>
  <c r="A8189" i="4"/>
  <c r="O8188" i="4"/>
  <c r="H8188" i="4"/>
  <c r="G8188" i="4"/>
  <c r="F8188" i="4"/>
  <c r="E8188" i="4"/>
  <c r="D8188" i="4"/>
  <c r="C8188" i="4"/>
  <c r="A8188" i="4"/>
  <c r="O8187" i="4"/>
  <c r="H8187" i="4"/>
  <c r="G8187" i="4"/>
  <c r="F8187" i="4"/>
  <c r="E8187" i="4"/>
  <c r="D8187" i="4"/>
  <c r="C8187" i="4"/>
  <c r="A8187" i="4"/>
  <c r="O8186" i="4"/>
  <c r="H8186" i="4"/>
  <c r="G8186" i="4"/>
  <c r="F8186" i="4"/>
  <c r="E8186" i="4"/>
  <c r="D8186" i="4"/>
  <c r="C8186" i="4"/>
  <c r="A8186" i="4"/>
  <c r="O8185" i="4"/>
  <c r="H8185" i="4"/>
  <c r="G8185" i="4"/>
  <c r="F8185" i="4"/>
  <c r="E8185" i="4"/>
  <c r="D8185" i="4"/>
  <c r="C8185" i="4"/>
  <c r="A8185" i="4"/>
  <c r="O8184" i="4"/>
  <c r="H8184" i="4"/>
  <c r="G8184" i="4"/>
  <c r="F8184" i="4"/>
  <c r="E8184" i="4"/>
  <c r="D8184" i="4"/>
  <c r="C8184" i="4"/>
  <c r="A8184" i="4"/>
  <c r="O8183" i="4"/>
  <c r="H8183" i="4"/>
  <c r="G8183" i="4"/>
  <c r="F8183" i="4"/>
  <c r="E8183" i="4"/>
  <c r="D8183" i="4"/>
  <c r="C8183" i="4"/>
  <c r="A8183" i="4"/>
  <c r="O8182" i="4"/>
  <c r="H8182" i="4"/>
  <c r="G8182" i="4"/>
  <c r="F8182" i="4"/>
  <c r="E8182" i="4"/>
  <c r="D8182" i="4"/>
  <c r="C8182" i="4"/>
  <c r="A8182" i="4"/>
  <c r="O8181" i="4"/>
  <c r="H8181" i="4"/>
  <c r="G8181" i="4"/>
  <c r="F8181" i="4"/>
  <c r="E8181" i="4"/>
  <c r="D8181" i="4"/>
  <c r="C8181" i="4"/>
  <c r="A8181" i="4"/>
  <c r="O8180" i="4"/>
  <c r="H8180" i="4"/>
  <c r="G8180" i="4"/>
  <c r="F8180" i="4"/>
  <c r="E8180" i="4"/>
  <c r="D8180" i="4"/>
  <c r="C8180" i="4"/>
  <c r="A8180" i="4"/>
  <c r="O8179" i="4"/>
  <c r="H8179" i="4"/>
  <c r="G8179" i="4"/>
  <c r="F8179" i="4"/>
  <c r="E8179" i="4"/>
  <c r="D8179" i="4"/>
  <c r="C8179" i="4"/>
  <c r="A8179" i="4"/>
  <c r="O8178" i="4"/>
  <c r="H8178" i="4"/>
  <c r="G8178" i="4"/>
  <c r="F8178" i="4"/>
  <c r="E8178" i="4"/>
  <c r="D8178" i="4"/>
  <c r="C8178" i="4"/>
  <c r="A8178" i="4"/>
  <c r="O8177" i="4"/>
  <c r="H8177" i="4"/>
  <c r="G8177" i="4"/>
  <c r="F8177" i="4"/>
  <c r="E8177" i="4"/>
  <c r="D8177" i="4"/>
  <c r="C8177" i="4"/>
  <c r="A8177" i="4"/>
  <c r="O8176" i="4"/>
  <c r="H8176" i="4"/>
  <c r="G8176" i="4"/>
  <c r="F8176" i="4"/>
  <c r="E8176" i="4"/>
  <c r="D8176" i="4"/>
  <c r="C8176" i="4"/>
  <c r="A8176" i="4"/>
  <c r="O8175" i="4"/>
  <c r="H8175" i="4"/>
  <c r="G8175" i="4"/>
  <c r="F8175" i="4"/>
  <c r="E8175" i="4"/>
  <c r="D8175" i="4"/>
  <c r="C8175" i="4"/>
  <c r="A8175" i="4"/>
  <c r="O8174" i="4"/>
  <c r="H8174" i="4"/>
  <c r="G8174" i="4"/>
  <c r="F8174" i="4"/>
  <c r="E8174" i="4"/>
  <c r="D8174" i="4"/>
  <c r="C8174" i="4"/>
  <c r="A8174" i="4"/>
  <c r="O8173" i="4"/>
  <c r="H8173" i="4"/>
  <c r="G8173" i="4"/>
  <c r="F8173" i="4"/>
  <c r="E8173" i="4"/>
  <c r="D8173" i="4"/>
  <c r="C8173" i="4"/>
  <c r="A8173" i="4"/>
  <c r="O8172" i="4"/>
  <c r="H8172" i="4"/>
  <c r="G8172" i="4"/>
  <c r="F8172" i="4"/>
  <c r="E8172" i="4"/>
  <c r="D8172" i="4"/>
  <c r="C8172" i="4"/>
  <c r="A8172" i="4"/>
  <c r="O8171" i="4"/>
  <c r="H8171" i="4"/>
  <c r="G8171" i="4"/>
  <c r="F8171" i="4"/>
  <c r="E8171" i="4"/>
  <c r="D8171" i="4"/>
  <c r="C8171" i="4"/>
  <c r="A8171" i="4"/>
  <c r="O8170" i="4"/>
  <c r="H8170" i="4"/>
  <c r="G8170" i="4"/>
  <c r="F8170" i="4"/>
  <c r="E8170" i="4"/>
  <c r="D8170" i="4"/>
  <c r="C8170" i="4"/>
  <c r="A8170" i="4"/>
  <c r="O8169" i="4"/>
  <c r="H8169" i="4"/>
  <c r="G8169" i="4"/>
  <c r="F8169" i="4"/>
  <c r="E8169" i="4"/>
  <c r="D8169" i="4"/>
  <c r="C8169" i="4"/>
  <c r="A8169" i="4"/>
  <c r="O8168" i="4"/>
  <c r="H8168" i="4"/>
  <c r="G8168" i="4"/>
  <c r="F8168" i="4"/>
  <c r="E8168" i="4"/>
  <c r="D8168" i="4"/>
  <c r="C8168" i="4"/>
  <c r="A8168" i="4"/>
  <c r="O8167" i="4"/>
  <c r="H8167" i="4"/>
  <c r="G8167" i="4"/>
  <c r="F8167" i="4"/>
  <c r="E8167" i="4"/>
  <c r="D8167" i="4"/>
  <c r="C8167" i="4"/>
  <c r="A8167" i="4"/>
  <c r="O8166" i="4"/>
  <c r="H8166" i="4"/>
  <c r="G8166" i="4"/>
  <c r="F8166" i="4"/>
  <c r="E8166" i="4"/>
  <c r="D8166" i="4"/>
  <c r="C8166" i="4"/>
  <c r="A8166" i="4"/>
  <c r="O8165" i="4"/>
  <c r="H8165" i="4"/>
  <c r="G8165" i="4"/>
  <c r="F8165" i="4"/>
  <c r="E8165" i="4"/>
  <c r="D8165" i="4"/>
  <c r="C8165" i="4"/>
  <c r="A8165" i="4"/>
  <c r="O8164" i="4"/>
  <c r="H8164" i="4"/>
  <c r="G8164" i="4"/>
  <c r="F8164" i="4"/>
  <c r="E8164" i="4"/>
  <c r="D8164" i="4"/>
  <c r="C8164" i="4"/>
  <c r="A8164" i="4"/>
  <c r="O8163" i="4"/>
  <c r="H8163" i="4"/>
  <c r="G8163" i="4"/>
  <c r="F8163" i="4"/>
  <c r="E8163" i="4"/>
  <c r="D8163" i="4"/>
  <c r="C8163" i="4"/>
  <c r="A8163" i="4"/>
  <c r="O8162" i="4"/>
  <c r="H8162" i="4"/>
  <c r="G8162" i="4"/>
  <c r="F8162" i="4"/>
  <c r="E8162" i="4"/>
  <c r="D8162" i="4"/>
  <c r="C8162" i="4"/>
  <c r="A8162" i="4"/>
  <c r="O8161" i="4"/>
  <c r="H8161" i="4"/>
  <c r="G8161" i="4"/>
  <c r="F8161" i="4"/>
  <c r="E8161" i="4"/>
  <c r="D8161" i="4"/>
  <c r="C8161" i="4"/>
  <c r="A8161" i="4"/>
  <c r="O8160" i="4"/>
  <c r="H8160" i="4"/>
  <c r="G8160" i="4"/>
  <c r="F8160" i="4"/>
  <c r="E8160" i="4"/>
  <c r="D8160" i="4"/>
  <c r="C8160" i="4"/>
  <c r="A8160" i="4"/>
  <c r="O8159" i="4"/>
  <c r="H8159" i="4"/>
  <c r="G8159" i="4"/>
  <c r="F8159" i="4"/>
  <c r="E8159" i="4"/>
  <c r="D8159" i="4"/>
  <c r="C8159" i="4"/>
  <c r="A8159" i="4"/>
  <c r="O8158" i="4"/>
  <c r="H8158" i="4"/>
  <c r="G8158" i="4"/>
  <c r="F8158" i="4"/>
  <c r="E8158" i="4"/>
  <c r="D8158" i="4"/>
  <c r="C8158" i="4"/>
  <c r="A8158" i="4"/>
  <c r="O8157" i="4"/>
  <c r="H8157" i="4"/>
  <c r="G8157" i="4"/>
  <c r="F8157" i="4"/>
  <c r="E8157" i="4"/>
  <c r="D8157" i="4"/>
  <c r="C8157" i="4"/>
  <c r="A8157" i="4"/>
  <c r="O8156" i="4"/>
  <c r="H8156" i="4"/>
  <c r="G8156" i="4"/>
  <c r="F8156" i="4"/>
  <c r="E8156" i="4"/>
  <c r="D8156" i="4"/>
  <c r="C8156" i="4"/>
  <c r="A8156" i="4"/>
  <c r="O8155" i="4"/>
  <c r="H8155" i="4"/>
  <c r="G8155" i="4"/>
  <c r="F8155" i="4"/>
  <c r="E8155" i="4"/>
  <c r="D8155" i="4"/>
  <c r="C8155" i="4"/>
  <c r="A8155" i="4"/>
  <c r="O8154" i="4"/>
  <c r="H8154" i="4"/>
  <c r="G8154" i="4"/>
  <c r="F8154" i="4"/>
  <c r="E8154" i="4"/>
  <c r="D8154" i="4"/>
  <c r="C8154" i="4"/>
  <c r="A8154" i="4"/>
  <c r="O8153" i="4"/>
  <c r="H8153" i="4"/>
  <c r="G8153" i="4"/>
  <c r="F8153" i="4"/>
  <c r="E8153" i="4"/>
  <c r="D8153" i="4"/>
  <c r="C8153" i="4"/>
  <c r="A8153" i="4"/>
  <c r="O8152" i="4"/>
  <c r="H8152" i="4"/>
  <c r="G8152" i="4"/>
  <c r="F8152" i="4"/>
  <c r="E8152" i="4"/>
  <c r="D8152" i="4"/>
  <c r="C8152" i="4"/>
  <c r="A8152" i="4"/>
  <c r="O8151" i="4"/>
  <c r="H8151" i="4"/>
  <c r="G8151" i="4"/>
  <c r="F8151" i="4"/>
  <c r="E8151" i="4"/>
  <c r="D8151" i="4"/>
  <c r="C8151" i="4"/>
  <c r="A8151" i="4"/>
  <c r="O8150" i="4"/>
  <c r="H8150" i="4"/>
  <c r="G8150" i="4"/>
  <c r="F8150" i="4"/>
  <c r="E8150" i="4"/>
  <c r="D8150" i="4"/>
  <c r="C8150" i="4"/>
  <c r="A8150" i="4"/>
  <c r="O8149" i="4"/>
  <c r="H8149" i="4"/>
  <c r="G8149" i="4"/>
  <c r="F8149" i="4"/>
  <c r="E8149" i="4"/>
  <c r="D8149" i="4"/>
  <c r="C8149" i="4"/>
  <c r="A8149" i="4"/>
  <c r="O8148" i="4"/>
  <c r="H8148" i="4"/>
  <c r="G8148" i="4"/>
  <c r="F8148" i="4"/>
  <c r="E8148" i="4"/>
  <c r="D8148" i="4"/>
  <c r="C8148" i="4"/>
  <c r="A8148" i="4"/>
  <c r="O8147" i="4"/>
  <c r="H8147" i="4"/>
  <c r="G8147" i="4"/>
  <c r="F8147" i="4"/>
  <c r="E8147" i="4"/>
  <c r="D8147" i="4"/>
  <c r="C8147" i="4"/>
  <c r="A8147" i="4"/>
  <c r="O8146" i="4"/>
  <c r="H8146" i="4"/>
  <c r="G8146" i="4"/>
  <c r="F8146" i="4"/>
  <c r="E8146" i="4"/>
  <c r="D8146" i="4"/>
  <c r="C8146" i="4"/>
  <c r="A8146" i="4"/>
  <c r="O8145" i="4"/>
  <c r="H8145" i="4"/>
  <c r="G8145" i="4"/>
  <c r="F8145" i="4"/>
  <c r="E8145" i="4"/>
  <c r="D8145" i="4"/>
  <c r="C8145" i="4"/>
  <c r="A8145" i="4"/>
  <c r="O8144" i="4"/>
  <c r="H8144" i="4"/>
  <c r="G8144" i="4"/>
  <c r="F8144" i="4"/>
  <c r="E8144" i="4"/>
  <c r="D8144" i="4"/>
  <c r="C8144" i="4"/>
  <c r="A8144" i="4"/>
  <c r="O8143" i="4"/>
  <c r="H8143" i="4"/>
  <c r="G8143" i="4"/>
  <c r="F8143" i="4"/>
  <c r="E8143" i="4"/>
  <c r="D8143" i="4"/>
  <c r="C8143" i="4"/>
  <c r="A8143" i="4"/>
  <c r="O8142" i="4"/>
  <c r="H8142" i="4"/>
  <c r="G8142" i="4"/>
  <c r="F8142" i="4"/>
  <c r="E8142" i="4"/>
  <c r="D8142" i="4"/>
  <c r="C8142" i="4"/>
  <c r="A8142" i="4"/>
  <c r="O8141" i="4"/>
  <c r="H8141" i="4"/>
  <c r="G8141" i="4"/>
  <c r="F8141" i="4"/>
  <c r="E8141" i="4"/>
  <c r="D8141" i="4"/>
  <c r="C8141" i="4"/>
  <c r="A8141" i="4"/>
  <c r="O8140" i="4"/>
  <c r="H8140" i="4"/>
  <c r="G8140" i="4"/>
  <c r="F8140" i="4"/>
  <c r="E8140" i="4"/>
  <c r="D8140" i="4"/>
  <c r="C8140" i="4"/>
  <c r="A8140" i="4"/>
  <c r="O8139" i="4"/>
  <c r="H8139" i="4"/>
  <c r="G8139" i="4"/>
  <c r="F8139" i="4"/>
  <c r="E8139" i="4"/>
  <c r="D8139" i="4"/>
  <c r="C8139" i="4"/>
  <c r="A8139" i="4"/>
  <c r="O8138" i="4"/>
  <c r="H8138" i="4"/>
  <c r="G8138" i="4"/>
  <c r="F8138" i="4"/>
  <c r="E8138" i="4"/>
  <c r="D8138" i="4"/>
  <c r="C8138" i="4"/>
  <c r="A8138" i="4"/>
  <c r="O8137" i="4"/>
  <c r="H8137" i="4"/>
  <c r="G8137" i="4"/>
  <c r="F8137" i="4"/>
  <c r="E8137" i="4"/>
  <c r="D8137" i="4"/>
  <c r="C8137" i="4"/>
  <c r="A8137" i="4"/>
  <c r="O8136" i="4"/>
  <c r="H8136" i="4"/>
  <c r="G8136" i="4"/>
  <c r="F8136" i="4"/>
  <c r="E8136" i="4"/>
  <c r="D8136" i="4"/>
  <c r="C8136" i="4"/>
  <c r="A8136" i="4"/>
  <c r="O8135" i="4"/>
  <c r="H8135" i="4"/>
  <c r="G8135" i="4"/>
  <c r="F8135" i="4"/>
  <c r="E8135" i="4"/>
  <c r="D8135" i="4"/>
  <c r="C8135" i="4"/>
  <c r="A8135" i="4"/>
  <c r="O8134" i="4"/>
  <c r="H8134" i="4"/>
  <c r="G8134" i="4"/>
  <c r="F8134" i="4"/>
  <c r="E8134" i="4"/>
  <c r="D8134" i="4"/>
  <c r="C8134" i="4"/>
  <c r="A8134" i="4"/>
  <c r="O8133" i="4"/>
  <c r="H8133" i="4"/>
  <c r="G8133" i="4"/>
  <c r="F8133" i="4"/>
  <c r="E8133" i="4"/>
  <c r="D8133" i="4"/>
  <c r="C8133" i="4"/>
  <c r="A8133" i="4"/>
  <c r="O8132" i="4"/>
  <c r="H8132" i="4"/>
  <c r="G8132" i="4"/>
  <c r="F8132" i="4"/>
  <c r="E8132" i="4"/>
  <c r="D8132" i="4"/>
  <c r="C8132" i="4"/>
  <c r="A8132" i="4"/>
  <c r="O8131" i="4"/>
  <c r="H8131" i="4"/>
  <c r="G8131" i="4"/>
  <c r="F8131" i="4"/>
  <c r="E8131" i="4"/>
  <c r="D8131" i="4"/>
  <c r="C8131" i="4"/>
  <c r="A8131" i="4"/>
  <c r="O8130" i="4"/>
  <c r="H8130" i="4"/>
  <c r="G8130" i="4"/>
  <c r="F8130" i="4"/>
  <c r="E8130" i="4"/>
  <c r="D8130" i="4"/>
  <c r="C8130" i="4"/>
  <c r="A8130" i="4"/>
  <c r="O8129" i="4"/>
  <c r="H8129" i="4"/>
  <c r="G8129" i="4"/>
  <c r="F8129" i="4"/>
  <c r="E8129" i="4"/>
  <c r="D8129" i="4"/>
  <c r="C8129" i="4"/>
  <c r="A8129" i="4"/>
  <c r="O8128" i="4"/>
  <c r="H8128" i="4"/>
  <c r="G8128" i="4"/>
  <c r="F8128" i="4"/>
  <c r="E8128" i="4"/>
  <c r="D8128" i="4"/>
  <c r="C8128" i="4"/>
  <c r="A8128" i="4"/>
  <c r="O8127" i="4"/>
  <c r="H8127" i="4"/>
  <c r="G8127" i="4"/>
  <c r="F8127" i="4"/>
  <c r="E8127" i="4"/>
  <c r="D8127" i="4"/>
  <c r="C8127" i="4"/>
  <c r="A8127" i="4"/>
  <c r="O8126" i="4"/>
  <c r="H8126" i="4"/>
  <c r="G8126" i="4"/>
  <c r="F8126" i="4"/>
  <c r="E8126" i="4"/>
  <c r="D8126" i="4"/>
  <c r="C8126" i="4"/>
  <c r="A8126" i="4"/>
  <c r="O8125" i="4"/>
  <c r="H8125" i="4"/>
  <c r="G8125" i="4"/>
  <c r="F8125" i="4"/>
  <c r="E8125" i="4"/>
  <c r="D8125" i="4"/>
  <c r="C8125" i="4"/>
  <c r="A8125" i="4"/>
  <c r="O8124" i="4"/>
  <c r="H8124" i="4"/>
  <c r="G8124" i="4"/>
  <c r="F8124" i="4"/>
  <c r="E8124" i="4"/>
  <c r="D8124" i="4"/>
  <c r="C8124" i="4"/>
  <c r="A8124" i="4"/>
  <c r="O8123" i="4"/>
  <c r="H8123" i="4"/>
  <c r="G8123" i="4"/>
  <c r="F8123" i="4"/>
  <c r="E8123" i="4"/>
  <c r="D8123" i="4"/>
  <c r="C8123" i="4"/>
  <c r="A8123" i="4"/>
  <c r="O8122" i="4"/>
  <c r="H8122" i="4"/>
  <c r="G8122" i="4"/>
  <c r="F8122" i="4"/>
  <c r="E8122" i="4"/>
  <c r="D8122" i="4"/>
  <c r="C8122" i="4"/>
  <c r="A8122" i="4"/>
  <c r="O8121" i="4"/>
  <c r="H8121" i="4"/>
  <c r="G8121" i="4"/>
  <c r="F8121" i="4"/>
  <c r="E8121" i="4"/>
  <c r="D8121" i="4"/>
  <c r="C8121" i="4"/>
  <c r="A8121" i="4"/>
  <c r="O8120" i="4"/>
  <c r="H8120" i="4"/>
  <c r="G8120" i="4"/>
  <c r="F8120" i="4"/>
  <c r="E8120" i="4"/>
  <c r="D8120" i="4"/>
  <c r="C8120" i="4"/>
  <c r="A8120" i="4"/>
  <c r="O8119" i="4"/>
  <c r="H8119" i="4"/>
  <c r="G8119" i="4"/>
  <c r="F8119" i="4"/>
  <c r="E8119" i="4"/>
  <c r="D8119" i="4"/>
  <c r="C8119" i="4"/>
  <c r="A8119" i="4"/>
  <c r="O8118" i="4"/>
  <c r="H8118" i="4"/>
  <c r="G8118" i="4"/>
  <c r="F8118" i="4"/>
  <c r="E8118" i="4"/>
  <c r="D8118" i="4"/>
  <c r="C8118" i="4"/>
  <c r="A8118" i="4"/>
  <c r="O8117" i="4"/>
  <c r="H8117" i="4"/>
  <c r="G8117" i="4"/>
  <c r="F8117" i="4"/>
  <c r="E8117" i="4"/>
  <c r="D8117" i="4"/>
  <c r="C8117" i="4"/>
  <c r="A8117" i="4"/>
  <c r="O8116" i="4"/>
  <c r="H8116" i="4"/>
  <c r="G8116" i="4"/>
  <c r="F8116" i="4"/>
  <c r="E8116" i="4"/>
  <c r="D8116" i="4"/>
  <c r="C8116" i="4"/>
  <c r="A8116" i="4"/>
  <c r="O8115" i="4"/>
  <c r="H8115" i="4"/>
  <c r="G8115" i="4"/>
  <c r="F8115" i="4"/>
  <c r="E8115" i="4"/>
  <c r="D8115" i="4"/>
  <c r="C8115" i="4"/>
  <c r="A8115" i="4"/>
  <c r="O8114" i="4"/>
  <c r="H8114" i="4"/>
  <c r="G8114" i="4"/>
  <c r="F8114" i="4"/>
  <c r="E8114" i="4"/>
  <c r="D8114" i="4"/>
  <c r="C8114" i="4"/>
  <c r="A8114" i="4"/>
  <c r="O8113" i="4"/>
  <c r="H8113" i="4"/>
  <c r="G8113" i="4"/>
  <c r="F8113" i="4"/>
  <c r="E8113" i="4"/>
  <c r="D8113" i="4"/>
  <c r="C8113" i="4"/>
  <c r="A8113" i="4"/>
  <c r="O8112" i="4"/>
  <c r="H8112" i="4"/>
  <c r="G8112" i="4"/>
  <c r="F8112" i="4"/>
  <c r="E8112" i="4"/>
  <c r="D8112" i="4"/>
  <c r="C8112" i="4"/>
  <c r="A8112" i="4"/>
  <c r="O8111" i="4"/>
  <c r="H8111" i="4"/>
  <c r="G8111" i="4"/>
  <c r="F8111" i="4"/>
  <c r="E8111" i="4"/>
  <c r="D8111" i="4"/>
  <c r="C8111" i="4"/>
  <c r="A8111" i="4"/>
  <c r="O8110" i="4"/>
  <c r="H8110" i="4"/>
  <c r="G8110" i="4"/>
  <c r="F8110" i="4"/>
  <c r="E8110" i="4"/>
  <c r="D8110" i="4"/>
  <c r="C8110" i="4"/>
  <c r="A8110" i="4"/>
  <c r="O8109" i="4"/>
  <c r="H8109" i="4"/>
  <c r="G8109" i="4"/>
  <c r="F8109" i="4"/>
  <c r="E8109" i="4"/>
  <c r="D8109" i="4"/>
  <c r="C8109" i="4"/>
  <c r="A8109" i="4"/>
  <c r="O8108" i="4"/>
  <c r="H8108" i="4"/>
  <c r="G8108" i="4"/>
  <c r="F8108" i="4"/>
  <c r="E8108" i="4"/>
  <c r="D8108" i="4"/>
  <c r="C8108" i="4"/>
  <c r="A8108" i="4"/>
  <c r="O8107" i="4"/>
  <c r="H8107" i="4"/>
  <c r="G8107" i="4"/>
  <c r="F8107" i="4"/>
  <c r="E8107" i="4"/>
  <c r="D8107" i="4"/>
  <c r="C8107" i="4"/>
  <c r="A8107" i="4"/>
  <c r="O8106" i="4"/>
  <c r="H8106" i="4"/>
  <c r="G8106" i="4"/>
  <c r="F8106" i="4"/>
  <c r="E8106" i="4"/>
  <c r="D8106" i="4"/>
  <c r="C8106" i="4"/>
  <c r="A8106" i="4"/>
  <c r="O8105" i="4"/>
  <c r="H8105" i="4"/>
  <c r="G8105" i="4"/>
  <c r="F8105" i="4"/>
  <c r="E8105" i="4"/>
  <c r="D8105" i="4"/>
  <c r="C8105" i="4"/>
  <c r="A8105" i="4"/>
  <c r="O8104" i="4"/>
  <c r="H8104" i="4"/>
  <c r="G8104" i="4"/>
  <c r="F8104" i="4"/>
  <c r="E8104" i="4"/>
  <c r="D8104" i="4"/>
  <c r="C8104" i="4"/>
  <c r="A8104" i="4"/>
  <c r="O8103" i="4"/>
  <c r="H8103" i="4"/>
  <c r="G8103" i="4"/>
  <c r="F8103" i="4"/>
  <c r="E8103" i="4"/>
  <c r="D8103" i="4"/>
  <c r="C8103" i="4"/>
  <c r="A8103" i="4"/>
  <c r="O8102" i="4"/>
  <c r="H8102" i="4"/>
  <c r="G8102" i="4"/>
  <c r="F8102" i="4"/>
  <c r="E8102" i="4"/>
  <c r="D8102" i="4"/>
  <c r="C8102" i="4"/>
  <c r="A8102" i="4"/>
  <c r="O8101" i="4"/>
  <c r="H8101" i="4"/>
  <c r="G8101" i="4"/>
  <c r="F8101" i="4"/>
  <c r="E8101" i="4"/>
  <c r="D8101" i="4"/>
  <c r="C8101" i="4"/>
  <c r="A8101" i="4"/>
  <c r="O8100" i="4"/>
  <c r="H8100" i="4"/>
  <c r="G8100" i="4"/>
  <c r="F8100" i="4"/>
  <c r="E8100" i="4"/>
  <c r="D8100" i="4"/>
  <c r="C8100" i="4"/>
  <c r="A8100" i="4"/>
  <c r="O8099" i="4"/>
  <c r="H8099" i="4"/>
  <c r="G8099" i="4"/>
  <c r="F8099" i="4"/>
  <c r="E8099" i="4"/>
  <c r="D8099" i="4"/>
  <c r="C8099" i="4"/>
  <c r="A8099" i="4"/>
  <c r="O8098" i="4"/>
  <c r="H8098" i="4"/>
  <c r="G8098" i="4"/>
  <c r="F8098" i="4"/>
  <c r="E8098" i="4"/>
  <c r="D8098" i="4"/>
  <c r="C8098" i="4"/>
  <c r="A8098" i="4"/>
  <c r="O8097" i="4"/>
  <c r="H8097" i="4"/>
  <c r="G8097" i="4"/>
  <c r="F8097" i="4"/>
  <c r="E8097" i="4"/>
  <c r="D8097" i="4"/>
  <c r="C8097" i="4"/>
  <c r="A8097" i="4"/>
  <c r="O8096" i="4"/>
  <c r="H8096" i="4"/>
  <c r="G8096" i="4"/>
  <c r="F8096" i="4"/>
  <c r="E8096" i="4"/>
  <c r="D8096" i="4"/>
  <c r="C8096" i="4"/>
  <c r="A8096" i="4"/>
  <c r="O8095" i="4"/>
  <c r="H8095" i="4"/>
  <c r="G8095" i="4"/>
  <c r="F8095" i="4"/>
  <c r="E8095" i="4"/>
  <c r="D8095" i="4"/>
  <c r="C8095" i="4"/>
  <c r="A8095" i="4"/>
  <c r="O8094" i="4"/>
  <c r="H8094" i="4"/>
  <c r="G8094" i="4"/>
  <c r="F8094" i="4"/>
  <c r="E8094" i="4"/>
  <c r="D8094" i="4"/>
  <c r="C8094" i="4"/>
  <c r="A8094" i="4"/>
  <c r="O8093" i="4"/>
  <c r="H8093" i="4"/>
  <c r="G8093" i="4"/>
  <c r="F8093" i="4"/>
  <c r="E8093" i="4"/>
  <c r="D8093" i="4"/>
  <c r="C8093" i="4"/>
  <c r="A8093" i="4"/>
  <c r="O8092" i="4"/>
  <c r="H8092" i="4"/>
  <c r="G8092" i="4"/>
  <c r="F8092" i="4"/>
  <c r="E8092" i="4"/>
  <c r="D8092" i="4"/>
  <c r="C8092" i="4"/>
  <c r="A8092" i="4"/>
  <c r="O8091" i="4"/>
  <c r="H8091" i="4"/>
  <c r="G8091" i="4"/>
  <c r="F8091" i="4"/>
  <c r="E8091" i="4"/>
  <c r="D8091" i="4"/>
  <c r="C8091" i="4"/>
  <c r="A8091" i="4"/>
  <c r="O8090" i="4"/>
  <c r="H8090" i="4"/>
  <c r="G8090" i="4"/>
  <c r="F8090" i="4"/>
  <c r="E8090" i="4"/>
  <c r="D8090" i="4"/>
  <c r="C8090" i="4"/>
  <c r="A8090" i="4"/>
  <c r="O8089" i="4"/>
  <c r="H8089" i="4"/>
  <c r="G8089" i="4"/>
  <c r="F8089" i="4"/>
  <c r="E8089" i="4"/>
  <c r="D8089" i="4"/>
  <c r="C8089" i="4"/>
  <c r="A8089" i="4"/>
  <c r="O8088" i="4"/>
  <c r="H8088" i="4"/>
  <c r="G8088" i="4"/>
  <c r="F8088" i="4"/>
  <c r="E8088" i="4"/>
  <c r="D8088" i="4"/>
  <c r="C8088" i="4"/>
  <c r="A8088" i="4"/>
  <c r="O8087" i="4"/>
  <c r="H8087" i="4"/>
  <c r="G8087" i="4"/>
  <c r="F8087" i="4"/>
  <c r="E8087" i="4"/>
  <c r="D8087" i="4"/>
  <c r="C8087" i="4"/>
  <c r="A8087" i="4"/>
  <c r="O8086" i="4"/>
  <c r="H8086" i="4"/>
  <c r="G8086" i="4"/>
  <c r="F8086" i="4"/>
  <c r="E8086" i="4"/>
  <c r="D8086" i="4"/>
  <c r="C8086" i="4"/>
  <c r="A8086" i="4"/>
  <c r="O8085" i="4"/>
  <c r="H8085" i="4"/>
  <c r="G8085" i="4"/>
  <c r="F8085" i="4"/>
  <c r="E8085" i="4"/>
  <c r="D8085" i="4"/>
  <c r="C8085" i="4"/>
  <c r="A8085" i="4"/>
  <c r="O8084" i="4"/>
  <c r="H8084" i="4"/>
  <c r="G8084" i="4"/>
  <c r="F8084" i="4"/>
  <c r="E8084" i="4"/>
  <c r="D8084" i="4"/>
  <c r="C8084" i="4"/>
  <c r="A8084" i="4"/>
  <c r="O8083" i="4"/>
  <c r="H8083" i="4"/>
  <c r="G8083" i="4"/>
  <c r="F8083" i="4"/>
  <c r="E8083" i="4"/>
  <c r="D8083" i="4"/>
  <c r="C8083" i="4"/>
  <c r="A8083" i="4"/>
  <c r="O8082" i="4"/>
  <c r="H8082" i="4"/>
  <c r="G8082" i="4"/>
  <c r="F8082" i="4"/>
  <c r="E8082" i="4"/>
  <c r="D8082" i="4"/>
  <c r="C8082" i="4"/>
  <c r="A8082" i="4"/>
  <c r="O8081" i="4"/>
  <c r="H8081" i="4"/>
  <c r="G8081" i="4"/>
  <c r="F8081" i="4"/>
  <c r="E8081" i="4"/>
  <c r="D8081" i="4"/>
  <c r="C8081" i="4"/>
  <c r="A8081" i="4"/>
  <c r="O8080" i="4"/>
  <c r="H8080" i="4"/>
  <c r="G8080" i="4"/>
  <c r="F8080" i="4"/>
  <c r="E8080" i="4"/>
  <c r="D8080" i="4"/>
  <c r="C8080" i="4"/>
  <c r="A8080" i="4"/>
  <c r="O8079" i="4"/>
  <c r="H8079" i="4"/>
  <c r="G8079" i="4"/>
  <c r="F8079" i="4"/>
  <c r="E8079" i="4"/>
  <c r="D8079" i="4"/>
  <c r="C8079" i="4"/>
  <c r="A8079" i="4"/>
  <c r="O8078" i="4"/>
  <c r="H8078" i="4"/>
  <c r="G8078" i="4"/>
  <c r="F8078" i="4"/>
  <c r="E8078" i="4"/>
  <c r="D8078" i="4"/>
  <c r="C8078" i="4"/>
  <c r="A8078" i="4"/>
  <c r="O8077" i="4"/>
  <c r="H8077" i="4"/>
  <c r="G8077" i="4"/>
  <c r="F8077" i="4"/>
  <c r="E8077" i="4"/>
  <c r="D8077" i="4"/>
  <c r="C8077" i="4"/>
  <c r="A8077" i="4"/>
  <c r="O8076" i="4"/>
  <c r="H8076" i="4"/>
  <c r="G8076" i="4"/>
  <c r="F8076" i="4"/>
  <c r="E8076" i="4"/>
  <c r="D8076" i="4"/>
  <c r="C8076" i="4"/>
  <c r="A8076" i="4"/>
  <c r="O8075" i="4"/>
  <c r="H8075" i="4"/>
  <c r="G8075" i="4"/>
  <c r="F8075" i="4"/>
  <c r="E8075" i="4"/>
  <c r="D8075" i="4"/>
  <c r="C8075" i="4"/>
  <c r="A8075" i="4"/>
  <c r="O8074" i="4"/>
  <c r="H8074" i="4"/>
  <c r="G8074" i="4"/>
  <c r="F8074" i="4"/>
  <c r="E8074" i="4"/>
  <c r="D8074" i="4"/>
  <c r="C8074" i="4"/>
  <c r="A8074" i="4"/>
  <c r="O8073" i="4"/>
  <c r="H8073" i="4"/>
  <c r="G8073" i="4"/>
  <c r="F8073" i="4"/>
  <c r="E8073" i="4"/>
  <c r="D8073" i="4"/>
  <c r="C8073" i="4"/>
  <c r="A8073" i="4"/>
  <c r="O8072" i="4"/>
  <c r="H8072" i="4"/>
  <c r="G8072" i="4"/>
  <c r="F8072" i="4"/>
  <c r="E8072" i="4"/>
  <c r="D8072" i="4"/>
  <c r="C8072" i="4"/>
  <c r="A8072" i="4"/>
  <c r="O8071" i="4"/>
  <c r="H8071" i="4"/>
  <c r="G8071" i="4"/>
  <c r="F8071" i="4"/>
  <c r="E8071" i="4"/>
  <c r="D8071" i="4"/>
  <c r="C8071" i="4"/>
  <c r="A8071" i="4"/>
  <c r="O8070" i="4"/>
  <c r="H8070" i="4"/>
  <c r="G8070" i="4"/>
  <c r="F8070" i="4"/>
  <c r="E8070" i="4"/>
  <c r="D8070" i="4"/>
  <c r="C8070" i="4"/>
  <c r="A8070" i="4"/>
  <c r="O8069" i="4"/>
  <c r="H8069" i="4"/>
  <c r="G8069" i="4"/>
  <c r="F8069" i="4"/>
  <c r="E8069" i="4"/>
  <c r="D8069" i="4"/>
  <c r="C8069" i="4"/>
  <c r="A8069" i="4"/>
  <c r="O8068" i="4"/>
  <c r="H8068" i="4"/>
  <c r="G8068" i="4"/>
  <c r="F8068" i="4"/>
  <c r="E8068" i="4"/>
  <c r="D8068" i="4"/>
  <c r="C8068" i="4"/>
  <c r="A8068" i="4"/>
  <c r="O8067" i="4"/>
  <c r="H8067" i="4"/>
  <c r="G8067" i="4"/>
  <c r="F8067" i="4"/>
  <c r="E8067" i="4"/>
  <c r="D8067" i="4"/>
  <c r="C8067" i="4"/>
  <c r="A8067" i="4"/>
  <c r="O8066" i="4"/>
  <c r="H8066" i="4"/>
  <c r="G8066" i="4"/>
  <c r="F8066" i="4"/>
  <c r="E8066" i="4"/>
  <c r="D8066" i="4"/>
  <c r="C8066" i="4"/>
  <c r="A8066" i="4"/>
  <c r="O8065" i="4"/>
  <c r="H8065" i="4"/>
  <c r="G8065" i="4"/>
  <c r="F8065" i="4"/>
  <c r="E8065" i="4"/>
  <c r="D8065" i="4"/>
  <c r="C8065" i="4"/>
  <c r="A8065" i="4"/>
  <c r="O8064" i="4"/>
  <c r="H8064" i="4"/>
  <c r="G8064" i="4"/>
  <c r="F8064" i="4"/>
  <c r="E8064" i="4"/>
  <c r="D8064" i="4"/>
  <c r="C8064" i="4"/>
  <c r="A8064" i="4"/>
  <c r="O8063" i="4"/>
  <c r="H8063" i="4"/>
  <c r="G8063" i="4"/>
  <c r="F8063" i="4"/>
  <c r="E8063" i="4"/>
  <c r="D8063" i="4"/>
  <c r="C8063" i="4"/>
  <c r="A8063" i="4"/>
  <c r="O8062" i="4"/>
  <c r="H8062" i="4"/>
  <c r="G8062" i="4"/>
  <c r="F8062" i="4"/>
  <c r="E8062" i="4"/>
  <c r="D8062" i="4"/>
  <c r="C8062" i="4"/>
  <c r="A8062" i="4"/>
  <c r="O8061" i="4"/>
  <c r="H8061" i="4"/>
  <c r="G8061" i="4"/>
  <c r="F8061" i="4"/>
  <c r="E8061" i="4"/>
  <c r="D8061" i="4"/>
  <c r="C8061" i="4"/>
  <c r="A8061" i="4"/>
  <c r="O8060" i="4"/>
  <c r="H8060" i="4"/>
  <c r="G8060" i="4"/>
  <c r="F8060" i="4"/>
  <c r="E8060" i="4"/>
  <c r="D8060" i="4"/>
  <c r="C8060" i="4"/>
  <c r="A8060" i="4"/>
  <c r="O8059" i="4"/>
  <c r="H8059" i="4"/>
  <c r="G8059" i="4"/>
  <c r="F8059" i="4"/>
  <c r="E8059" i="4"/>
  <c r="D8059" i="4"/>
  <c r="C8059" i="4"/>
  <c r="A8059" i="4"/>
  <c r="O8058" i="4"/>
  <c r="H8058" i="4"/>
  <c r="G8058" i="4"/>
  <c r="F8058" i="4"/>
  <c r="E8058" i="4"/>
  <c r="D8058" i="4"/>
  <c r="C8058" i="4"/>
  <c r="A8058" i="4"/>
  <c r="O8057" i="4"/>
  <c r="H8057" i="4"/>
  <c r="G8057" i="4"/>
  <c r="F8057" i="4"/>
  <c r="E8057" i="4"/>
  <c r="D8057" i="4"/>
  <c r="C8057" i="4"/>
  <c r="A8057" i="4"/>
  <c r="O8056" i="4"/>
  <c r="H8056" i="4"/>
  <c r="G8056" i="4"/>
  <c r="F8056" i="4"/>
  <c r="E8056" i="4"/>
  <c r="D8056" i="4"/>
  <c r="C8056" i="4"/>
  <c r="A8056" i="4"/>
  <c r="O8055" i="4"/>
  <c r="H8055" i="4"/>
  <c r="G8055" i="4"/>
  <c r="F8055" i="4"/>
  <c r="E8055" i="4"/>
  <c r="D8055" i="4"/>
  <c r="C8055" i="4"/>
  <c r="A8055" i="4"/>
  <c r="O8054" i="4"/>
  <c r="H8054" i="4"/>
  <c r="G8054" i="4"/>
  <c r="F8054" i="4"/>
  <c r="E8054" i="4"/>
  <c r="D8054" i="4"/>
  <c r="C8054" i="4"/>
  <c r="A8054" i="4"/>
  <c r="O8053" i="4"/>
  <c r="H8053" i="4"/>
  <c r="G8053" i="4"/>
  <c r="F8053" i="4"/>
  <c r="E8053" i="4"/>
  <c r="D8053" i="4"/>
  <c r="C8053" i="4"/>
  <c r="A8053" i="4"/>
  <c r="O8052" i="4"/>
  <c r="H8052" i="4"/>
  <c r="G8052" i="4"/>
  <c r="F8052" i="4"/>
  <c r="E8052" i="4"/>
  <c r="D8052" i="4"/>
  <c r="C8052" i="4"/>
  <c r="A8052" i="4"/>
  <c r="O8051" i="4"/>
  <c r="H8051" i="4"/>
  <c r="G8051" i="4"/>
  <c r="F8051" i="4"/>
  <c r="E8051" i="4"/>
  <c r="D8051" i="4"/>
  <c r="C8051" i="4"/>
  <c r="A8051" i="4"/>
  <c r="O8050" i="4"/>
  <c r="H8050" i="4"/>
  <c r="G8050" i="4"/>
  <c r="F8050" i="4"/>
  <c r="E8050" i="4"/>
  <c r="D8050" i="4"/>
  <c r="C8050" i="4"/>
  <c r="A8050" i="4"/>
  <c r="O8049" i="4"/>
  <c r="H8049" i="4"/>
  <c r="G8049" i="4"/>
  <c r="F8049" i="4"/>
  <c r="E8049" i="4"/>
  <c r="D8049" i="4"/>
  <c r="C8049" i="4"/>
  <c r="A8049" i="4"/>
  <c r="O8048" i="4"/>
  <c r="H8048" i="4"/>
  <c r="G8048" i="4"/>
  <c r="F8048" i="4"/>
  <c r="E8048" i="4"/>
  <c r="D8048" i="4"/>
  <c r="C8048" i="4"/>
  <c r="A8048" i="4"/>
  <c r="O8047" i="4"/>
  <c r="H8047" i="4"/>
  <c r="G8047" i="4"/>
  <c r="F8047" i="4"/>
  <c r="E8047" i="4"/>
  <c r="D8047" i="4"/>
  <c r="C8047" i="4"/>
  <c r="A8047" i="4"/>
  <c r="O8046" i="4"/>
  <c r="H8046" i="4"/>
  <c r="G8046" i="4"/>
  <c r="F8046" i="4"/>
  <c r="E8046" i="4"/>
  <c r="D8046" i="4"/>
  <c r="C8046" i="4"/>
  <c r="A8046" i="4"/>
  <c r="O8045" i="4"/>
  <c r="H8045" i="4"/>
  <c r="G8045" i="4"/>
  <c r="F8045" i="4"/>
  <c r="E8045" i="4"/>
  <c r="D8045" i="4"/>
  <c r="C8045" i="4"/>
  <c r="A8045" i="4"/>
  <c r="O8044" i="4"/>
  <c r="H8044" i="4"/>
  <c r="G8044" i="4"/>
  <c r="F8044" i="4"/>
  <c r="E8044" i="4"/>
  <c r="D8044" i="4"/>
  <c r="C8044" i="4"/>
  <c r="A8044" i="4"/>
  <c r="O8043" i="4"/>
  <c r="H8043" i="4"/>
  <c r="G8043" i="4"/>
  <c r="F8043" i="4"/>
  <c r="E8043" i="4"/>
  <c r="D8043" i="4"/>
  <c r="C8043" i="4"/>
  <c r="A8043" i="4"/>
  <c r="O8042" i="4"/>
  <c r="H8042" i="4"/>
  <c r="G8042" i="4"/>
  <c r="F8042" i="4"/>
  <c r="E8042" i="4"/>
  <c r="D8042" i="4"/>
  <c r="C8042" i="4"/>
  <c r="A8042" i="4"/>
  <c r="O8041" i="4"/>
  <c r="H8041" i="4"/>
  <c r="G8041" i="4"/>
  <c r="F8041" i="4"/>
  <c r="E8041" i="4"/>
  <c r="D8041" i="4"/>
  <c r="C8041" i="4"/>
  <c r="A8041" i="4"/>
  <c r="O8040" i="4"/>
  <c r="H8040" i="4"/>
  <c r="G8040" i="4"/>
  <c r="F8040" i="4"/>
  <c r="E8040" i="4"/>
  <c r="D8040" i="4"/>
  <c r="C8040" i="4"/>
  <c r="A8040" i="4"/>
  <c r="O8039" i="4"/>
  <c r="H8039" i="4"/>
  <c r="G8039" i="4"/>
  <c r="F8039" i="4"/>
  <c r="E8039" i="4"/>
  <c r="D8039" i="4"/>
  <c r="C8039" i="4"/>
  <c r="A8039" i="4"/>
  <c r="O8038" i="4"/>
  <c r="H8038" i="4"/>
  <c r="G8038" i="4"/>
  <c r="F8038" i="4"/>
  <c r="E8038" i="4"/>
  <c r="D8038" i="4"/>
  <c r="C8038" i="4"/>
  <c r="A8038" i="4"/>
  <c r="O8037" i="4"/>
  <c r="H8037" i="4"/>
  <c r="G8037" i="4"/>
  <c r="F8037" i="4"/>
  <c r="E8037" i="4"/>
  <c r="D8037" i="4"/>
  <c r="C8037" i="4"/>
  <c r="A8037" i="4"/>
  <c r="O8036" i="4"/>
  <c r="H8036" i="4"/>
  <c r="G8036" i="4"/>
  <c r="F8036" i="4"/>
  <c r="E8036" i="4"/>
  <c r="D8036" i="4"/>
  <c r="C8036" i="4"/>
  <c r="A8036" i="4"/>
  <c r="O8035" i="4"/>
  <c r="H8035" i="4"/>
  <c r="G8035" i="4"/>
  <c r="F8035" i="4"/>
  <c r="E8035" i="4"/>
  <c r="D8035" i="4"/>
  <c r="C8035" i="4"/>
  <c r="A8035" i="4"/>
  <c r="O8034" i="4"/>
  <c r="H8034" i="4"/>
  <c r="G8034" i="4"/>
  <c r="F8034" i="4"/>
  <c r="E8034" i="4"/>
  <c r="D8034" i="4"/>
  <c r="C8034" i="4"/>
  <c r="A8034" i="4"/>
  <c r="O8033" i="4"/>
  <c r="H8033" i="4"/>
  <c r="G8033" i="4"/>
  <c r="F8033" i="4"/>
  <c r="E8033" i="4"/>
  <c r="D8033" i="4"/>
  <c r="C8033" i="4"/>
  <c r="A8033" i="4"/>
  <c r="O8032" i="4"/>
  <c r="H8032" i="4"/>
  <c r="G8032" i="4"/>
  <c r="F8032" i="4"/>
  <c r="E8032" i="4"/>
  <c r="D8032" i="4"/>
  <c r="C8032" i="4"/>
  <c r="A8032" i="4"/>
  <c r="O8031" i="4"/>
  <c r="H8031" i="4"/>
  <c r="G8031" i="4"/>
  <c r="F8031" i="4"/>
  <c r="E8031" i="4"/>
  <c r="D8031" i="4"/>
  <c r="C8031" i="4"/>
  <c r="A8031" i="4"/>
  <c r="O8030" i="4"/>
  <c r="H8030" i="4"/>
  <c r="G8030" i="4"/>
  <c r="F8030" i="4"/>
  <c r="E8030" i="4"/>
  <c r="D8030" i="4"/>
  <c r="C8030" i="4"/>
  <c r="A8030" i="4"/>
  <c r="O8029" i="4"/>
  <c r="H8029" i="4"/>
  <c r="G8029" i="4"/>
  <c r="F8029" i="4"/>
  <c r="E8029" i="4"/>
  <c r="D8029" i="4"/>
  <c r="C8029" i="4"/>
  <c r="A8029" i="4"/>
  <c r="O8028" i="4"/>
  <c r="H8028" i="4"/>
  <c r="G8028" i="4"/>
  <c r="F8028" i="4"/>
  <c r="E8028" i="4"/>
  <c r="D8028" i="4"/>
  <c r="C8028" i="4"/>
  <c r="A8028" i="4"/>
  <c r="O8027" i="4"/>
  <c r="H8027" i="4"/>
  <c r="G8027" i="4"/>
  <c r="F8027" i="4"/>
  <c r="E8027" i="4"/>
  <c r="D8027" i="4"/>
  <c r="C8027" i="4"/>
  <c r="A8027" i="4"/>
  <c r="O8026" i="4"/>
  <c r="H8026" i="4"/>
  <c r="G8026" i="4"/>
  <c r="F8026" i="4"/>
  <c r="E8026" i="4"/>
  <c r="D8026" i="4"/>
  <c r="C8026" i="4"/>
  <c r="A8026" i="4"/>
  <c r="O8025" i="4"/>
  <c r="H8025" i="4"/>
  <c r="G8025" i="4"/>
  <c r="F8025" i="4"/>
  <c r="E8025" i="4"/>
  <c r="D8025" i="4"/>
  <c r="C8025" i="4"/>
  <c r="A8025" i="4"/>
  <c r="O8024" i="4"/>
  <c r="H8024" i="4"/>
  <c r="G8024" i="4"/>
  <c r="F8024" i="4"/>
  <c r="E8024" i="4"/>
  <c r="D8024" i="4"/>
  <c r="C8024" i="4"/>
  <c r="A8024" i="4"/>
  <c r="O8023" i="4"/>
  <c r="H8023" i="4"/>
  <c r="G8023" i="4"/>
  <c r="F8023" i="4"/>
  <c r="E8023" i="4"/>
  <c r="D8023" i="4"/>
  <c r="C8023" i="4"/>
  <c r="A8023" i="4"/>
  <c r="O8022" i="4"/>
  <c r="H8022" i="4"/>
  <c r="G8022" i="4"/>
  <c r="F8022" i="4"/>
  <c r="E8022" i="4"/>
  <c r="D8022" i="4"/>
  <c r="C8022" i="4"/>
  <c r="A8022" i="4"/>
  <c r="O8021" i="4"/>
  <c r="H8021" i="4"/>
  <c r="G8021" i="4"/>
  <c r="F8021" i="4"/>
  <c r="E8021" i="4"/>
  <c r="D8021" i="4"/>
  <c r="C8021" i="4"/>
  <c r="A8021" i="4"/>
  <c r="O8020" i="4"/>
  <c r="H8020" i="4"/>
  <c r="G8020" i="4"/>
  <c r="F8020" i="4"/>
  <c r="E8020" i="4"/>
  <c r="D8020" i="4"/>
  <c r="C8020" i="4"/>
  <c r="A8020" i="4"/>
  <c r="O8019" i="4"/>
  <c r="H8019" i="4"/>
  <c r="G8019" i="4"/>
  <c r="F8019" i="4"/>
  <c r="E8019" i="4"/>
  <c r="D8019" i="4"/>
  <c r="C8019" i="4"/>
  <c r="A8019" i="4"/>
  <c r="O8018" i="4"/>
  <c r="H8018" i="4"/>
  <c r="G8018" i="4"/>
  <c r="F8018" i="4"/>
  <c r="E8018" i="4"/>
  <c r="D8018" i="4"/>
  <c r="C8018" i="4"/>
  <c r="A8018" i="4"/>
  <c r="O8017" i="4"/>
  <c r="H8017" i="4"/>
  <c r="G8017" i="4"/>
  <c r="F8017" i="4"/>
  <c r="E8017" i="4"/>
  <c r="D8017" i="4"/>
  <c r="C8017" i="4"/>
  <c r="A8017" i="4"/>
  <c r="O8016" i="4"/>
  <c r="H8016" i="4"/>
  <c r="G8016" i="4"/>
  <c r="F8016" i="4"/>
  <c r="E8016" i="4"/>
  <c r="D8016" i="4"/>
  <c r="C8016" i="4"/>
  <c r="A8016" i="4"/>
  <c r="O8015" i="4"/>
  <c r="H8015" i="4"/>
  <c r="G8015" i="4"/>
  <c r="F8015" i="4"/>
  <c r="E8015" i="4"/>
  <c r="D8015" i="4"/>
  <c r="C8015" i="4"/>
  <c r="A8015" i="4"/>
  <c r="O8014" i="4"/>
  <c r="H8014" i="4"/>
  <c r="G8014" i="4"/>
  <c r="F8014" i="4"/>
  <c r="E8014" i="4"/>
  <c r="D8014" i="4"/>
  <c r="C8014" i="4"/>
  <c r="A8014" i="4"/>
  <c r="O8013" i="4"/>
  <c r="H8013" i="4"/>
  <c r="G8013" i="4"/>
  <c r="F8013" i="4"/>
  <c r="E8013" i="4"/>
  <c r="D8013" i="4"/>
  <c r="C8013" i="4"/>
  <c r="A8013" i="4"/>
  <c r="O8012" i="4"/>
  <c r="H8012" i="4"/>
  <c r="G8012" i="4"/>
  <c r="F8012" i="4"/>
  <c r="E8012" i="4"/>
  <c r="D8012" i="4"/>
  <c r="C8012" i="4"/>
  <c r="A8012" i="4"/>
  <c r="O8011" i="4"/>
  <c r="H8011" i="4"/>
  <c r="G8011" i="4"/>
  <c r="F8011" i="4"/>
  <c r="E8011" i="4"/>
  <c r="D8011" i="4"/>
  <c r="C8011" i="4"/>
  <c r="A8011" i="4"/>
  <c r="O8010" i="4"/>
  <c r="H8010" i="4"/>
  <c r="G8010" i="4"/>
  <c r="F8010" i="4"/>
  <c r="E8010" i="4"/>
  <c r="D8010" i="4"/>
  <c r="C8010" i="4"/>
  <c r="A8010" i="4"/>
  <c r="O8009" i="4"/>
  <c r="H8009" i="4"/>
  <c r="G8009" i="4"/>
  <c r="F8009" i="4"/>
  <c r="E8009" i="4"/>
  <c r="D8009" i="4"/>
  <c r="C8009" i="4"/>
  <c r="A8009" i="4"/>
  <c r="O8008" i="4"/>
  <c r="H8008" i="4"/>
  <c r="G8008" i="4"/>
  <c r="F8008" i="4"/>
  <c r="E8008" i="4"/>
  <c r="D8008" i="4"/>
  <c r="C8008" i="4"/>
  <c r="A8008" i="4"/>
  <c r="O8007" i="4"/>
  <c r="H8007" i="4"/>
  <c r="G8007" i="4"/>
  <c r="F8007" i="4"/>
  <c r="E8007" i="4"/>
  <c r="D8007" i="4"/>
  <c r="C8007" i="4"/>
  <c r="A8007" i="4"/>
  <c r="O8006" i="4"/>
  <c r="H8006" i="4"/>
  <c r="G8006" i="4"/>
  <c r="F8006" i="4"/>
  <c r="E8006" i="4"/>
  <c r="D8006" i="4"/>
  <c r="C8006" i="4"/>
  <c r="A8006" i="4"/>
  <c r="O8005" i="4"/>
  <c r="H8005" i="4"/>
  <c r="G8005" i="4"/>
  <c r="F8005" i="4"/>
  <c r="E8005" i="4"/>
  <c r="D8005" i="4"/>
  <c r="C8005" i="4"/>
  <c r="A8005" i="4"/>
  <c r="O8004" i="4"/>
  <c r="H8004" i="4"/>
  <c r="G8004" i="4"/>
  <c r="F8004" i="4"/>
  <c r="E8004" i="4"/>
  <c r="D8004" i="4"/>
  <c r="C8004" i="4"/>
  <c r="A8004" i="4"/>
  <c r="O8003" i="4"/>
  <c r="H8003" i="4"/>
  <c r="G8003" i="4"/>
  <c r="F8003" i="4"/>
  <c r="E8003" i="4"/>
  <c r="D8003" i="4"/>
  <c r="C8003" i="4"/>
  <c r="A8003" i="4"/>
  <c r="O8002" i="4"/>
  <c r="H8002" i="4"/>
  <c r="G8002" i="4"/>
  <c r="F8002" i="4"/>
  <c r="E8002" i="4"/>
  <c r="D8002" i="4"/>
  <c r="C8002" i="4"/>
  <c r="A8002" i="4"/>
  <c r="O8001" i="4"/>
  <c r="H8001" i="4"/>
  <c r="G8001" i="4"/>
  <c r="F8001" i="4"/>
  <c r="E8001" i="4"/>
  <c r="D8001" i="4"/>
  <c r="C8001" i="4"/>
  <c r="A8001" i="4"/>
  <c r="O8000" i="4"/>
  <c r="H8000" i="4"/>
  <c r="G8000" i="4"/>
  <c r="F8000" i="4"/>
  <c r="E8000" i="4"/>
  <c r="D8000" i="4"/>
  <c r="C8000" i="4"/>
  <c r="A8000" i="4"/>
  <c r="O7999" i="4"/>
  <c r="H7999" i="4"/>
  <c r="G7999" i="4"/>
  <c r="F7999" i="4"/>
  <c r="E7999" i="4"/>
  <c r="D7999" i="4"/>
  <c r="C7999" i="4"/>
  <c r="A7999" i="4"/>
  <c r="O7998" i="4"/>
  <c r="H7998" i="4"/>
  <c r="G7998" i="4"/>
  <c r="F7998" i="4"/>
  <c r="E7998" i="4"/>
  <c r="D7998" i="4"/>
  <c r="C7998" i="4"/>
  <c r="A7998" i="4"/>
  <c r="O7997" i="4"/>
  <c r="H7997" i="4"/>
  <c r="G7997" i="4"/>
  <c r="F7997" i="4"/>
  <c r="E7997" i="4"/>
  <c r="D7997" i="4"/>
  <c r="C7997" i="4"/>
  <c r="A7997" i="4"/>
  <c r="O7996" i="4"/>
  <c r="H7996" i="4"/>
  <c r="G7996" i="4"/>
  <c r="F7996" i="4"/>
  <c r="E7996" i="4"/>
  <c r="D7996" i="4"/>
  <c r="C7996" i="4"/>
  <c r="A7996" i="4"/>
  <c r="O7995" i="4"/>
  <c r="H7995" i="4"/>
  <c r="G7995" i="4"/>
  <c r="F7995" i="4"/>
  <c r="E7995" i="4"/>
  <c r="D7995" i="4"/>
  <c r="C7995" i="4"/>
  <c r="A7995" i="4"/>
  <c r="O7994" i="4"/>
  <c r="H7994" i="4"/>
  <c r="G7994" i="4"/>
  <c r="F7994" i="4"/>
  <c r="E7994" i="4"/>
  <c r="D7994" i="4"/>
  <c r="C7994" i="4"/>
  <c r="A7994" i="4"/>
  <c r="O7993" i="4"/>
  <c r="H7993" i="4"/>
  <c r="G7993" i="4"/>
  <c r="F7993" i="4"/>
  <c r="E7993" i="4"/>
  <c r="D7993" i="4"/>
  <c r="C7993" i="4"/>
  <c r="A7993" i="4"/>
  <c r="O7992" i="4"/>
  <c r="H7992" i="4"/>
  <c r="G7992" i="4"/>
  <c r="F7992" i="4"/>
  <c r="E7992" i="4"/>
  <c r="D7992" i="4"/>
  <c r="C7992" i="4"/>
  <c r="A7992" i="4"/>
  <c r="O7991" i="4"/>
  <c r="H7991" i="4"/>
  <c r="G7991" i="4"/>
  <c r="F7991" i="4"/>
  <c r="E7991" i="4"/>
  <c r="D7991" i="4"/>
  <c r="C7991" i="4"/>
  <c r="A7991" i="4"/>
  <c r="O7990" i="4"/>
  <c r="H7990" i="4"/>
  <c r="G7990" i="4"/>
  <c r="F7990" i="4"/>
  <c r="E7990" i="4"/>
  <c r="D7990" i="4"/>
  <c r="C7990" i="4"/>
  <c r="A7990" i="4"/>
  <c r="O7989" i="4"/>
  <c r="H7989" i="4"/>
  <c r="G7989" i="4"/>
  <c r="F7989" i="4"/>
  <c r="E7989" i="4"/>
  <c r="D7989" i="4"/>
  <c r="C7989" i="4"/>
  <c r="A7989" i="4"/>
  <c r="O7988" i="4"/>
  <c r="H7988" i="4"/>
  <c r="G7988" i="4"/>
  <c r="F7988" i="4"/>
  <c r="E7988" i="4"/>
  <c r="D7988" i="4"/>
  <c r="C7988" i="4"/>
  <c r="A7988" i="4"/>
  <c r="O7987" i="4"/>
  <c r="H7987" i="4"/>
  <c r="G7987" i="4"/>
  <c r="F7987" i="4"/>
  <c r="E7987" i="4"/>
  <c r="D7987" i="4"/>
  <c r="C7987" i="4"/>
  <c r="A7987" i="4"/>
  <c r="O7986" i="4"/>
  <c r="H7986" i="4"/>
  <c r="G7986" i="4"/>
  <c r="F7986" i="4"/>
  <c r="E7986" i="4"/>
  <c r="D7986" i="4"/>
  <c r="C7986" i="4"/>
  <c r="A7986" i="4"/>
  <c r="O7985" i="4"/>
  <c r="H7985" i="4"/>
  <c r="G7985" i="4"/>
  <c r="F7985" i="4"/>
  <c r="E7985" i="4"/>
  <c r="D7985" i="4"/>
  <c r="C7985" i="4"/>
  <c r="A7985" i="4"/>
  <c r="O7984" i="4"/>
  <c r="H7984" i="4"/>
  <c r="G7984" i="4"/>
  <c r="F7984" i="4"/>
  <c r="E7984" i="4"/>
  <c r="D7984" i="4"/>
  <c r="C7984" i="4"/>
  <c r="A7984" i="4"/>
  <c r="O7983" i="4"/>
  <c r="H7983" i="4"/>
  <c r="G7983" i="4"/>
  <c r="F7983" i="4"/>
  <c r="E7983" i="4"/>
  <c r="D7983" i="4"/>
  <c r="C7983" i="4"/>
  <c r="A7983" i="4"/>
  <c r="O7982" i="4"/>
  <c r="H7982" i="4"/>
  <c r="G7982" i="4"/>
  <c r="F7982" i="4"/>
  <c r="E7982" i="4"/>
  <c r="D7982" i="4"/>
  <c r="C7982" i="4"/>
  <c r="A7982" i="4"/>
  <c r="O7981" i="4"/>
  <c r="H7981" i="4"/>
  <c r="G7981" i="4"/>
  <c r="F7981" i="4"/>
  <c r="E7981" i="4"/>
  <c r="D7981" i="4"/>
  <c r="C7981" i="4"/>
  <c r="A7981" i="4"/>
  <c r="O7980" i="4"/>
  <c r="H7980" i="4"/>
  <c r="G7980" i="4"/>
  <c r="F7980" i="4"/>
  <c r="E7980" i="4"/>
  <c r="D7980" i="4"/>
  <c r="C7980" i="4"/>
  <c r="A7980" i="4"/>
  <c r="O7979" i="4"/>
  <c r="H7979" i="4"/>
  <c r="G7979" i="4"/>
  <c r="F7979" i="4"/>
  <c r="E7979" i="4"/>
  <c r="D7979" i="4"/>
  <c r="C7979" i="4"/>
  <c r="A7979" i="4"/>
  <c r="O7978" i="4"/>
  <c r="H7978" i="4"/>
  <c r="G7978" i="4"/>
  <c r="F7978" i="4"/>
  <c r="E7978" i="4"/>
  <c r="D7978" i="4"/>
  <c r="C7978" i="4"/>
  <c r="A7978" i="4"/>
  <c r="O7977" i="4"/>
  <c r="H7977" i="4"/>
  <c r="G7977" i="4"/>
  <c r="F7977" i="4"/>
  <c r="E7977" i="4"/>
  <c r="D7977" i="4"/>
  <c r="C7977" i="4"/>
  <c r="A7977" i="4"/>
  <c r="O7976" i="4"/>
  <c r="H7976" i="4"/>
  <c r="G7976" i="4"/>
  <c r="F7976" i="4"/>
  <c r="E7976" i="4"/>
  <c r="D7976" i="4"/>
  <c r="C7976" i="4"/>
  <c r="A7976" i="4"/>
  <c r="O7975" i="4"/>
  <c r="H7975" i="4"/>
  <c r="G7975" i="4"/>
  <c r="F7975" i="4"/>
  <c r="E7975" i="4"/>
  <c r="D7975" i="4"/>
  <c r="C7975" i="4"/>
  <c r="A7975" i="4"/>
  <c r="O7974" i="4"/>
  <c r="H7974" i="4"/>
  <c r="G7974" i="4"/>
  <c r="F7974" i="4"/>
  <c r="E7974" i="4"/>
  <c r="D7974" i="4"/>
  <c r="C7974" i="4"/>
  <c r="A7974" i="4"/>
  <c r="O7973" i="4"/>
  <c r="H7973" i="4"/>
  <c r="G7973" i="4"/>
  <c r="F7973" i="4"/>
  <c r="E7973" i="4"/>
  <c r="D7973" i="4"/>
  <c r="C7973" i="4"/>
  <c r="A7973" i="4"/>
  <c r="O7972" i="4"/>
  <c r="H7972" i="4"/>
  <c r="G7972" i="4"/>
  <c r="F7972" i="4"/>
  <c r="E7972" i="4"/>
  <c r="D7972" i="4"/>
  <c r="C7972" i="4"/>
  <c r="A7972" i="4"/>
  <c r="O7971" i="4"/>
  <c r="H7971" i="4"/>
  <c r="G7971" i="4"/>
  <c r="F7971" i="4"/>
  <c r="E7971" i="4"/>
  <c r="D7971" i="4"/>
  <c r="C7971" i="4"/>
  <c r="A7971" i="4"/>
  <c r="O7970" i="4"/>
  <c r="H7970" i="4"/>
  <c r="G7970" i="4"/>
  <c r="F7970" i="4"/>
  <c r="E7970" i="4"/>
  <c r="D7970" i="4"/>
  <c r="C7970" i="4"/>
  <c r="A7970" i="4"/>
  <c r="O7969" i="4"/>
  <c r="H7969" i="4"/>
  <c r="G7969" i="4"/>
  <c r="F7969" i="4"/>
  <c r="E7969" i="4"/>
  <c r="D7969" i="4"/>
  <c r="C7969" i="4"/>
  <c r="A7969" i="4"/>
  <c r="O7968" i="4"/>
  <c r="H7968" i="4"/>
  <c r="G7968" i="4"/>
  <c r="F7968" i="4"/>
  <c r="E7968" i="4"/>
  <c r="D7968" i="4"/>
  <c r="C7968" i="4"/>
  <c r="A7968" i="4"/>
  <c r="O7967" i="4"/>
  <c r="H7967" i="4"/>
  <c r="G7967" i="4"/>
  <c r="F7967" i="4"/>
  <c r="E7967" i="4"/>
  <c r="D7967" i="4"/>
  <c r="C7967" i="4"/>
  <c r="A7967" i="4"/>
  <c r="O7966" i="4"/>
  <c r="H7966" i="4"/>
  <c r="G7966" i="4"/>
  <c r="F7966" i="4"/>
  <c r="E7966" i="4"/>
  <c r="D7966" i="4"/>
  <c r="C7966" i="4"/>
  <c r="A7966" i="4"/>
  <c r="O7965" i="4"/>
  <c r="H7965" i="4"/>
  <c r="G7965" i="4"/>
  <c r="F7965" i="4"/>
  <c r="E7965" i="4"/>
  <c r="D7965" i="4"/>
  <c r="C7965" i="4"/>
  <c r="A7965" i="4"/>
  <c r="O7964" i="4"/>
  <c r="H7964" i="4"/>
  <c r="G7964" i="4"/>
  <c r="F7964" i="4"/>
  <c r="E7964" i="4"/>
  <c r="D7964" i="4"/>
  <c r="C7964" i="4"/>
  <c r="A7964" i="4"/>
  <c r="O7963" i="4"/>
  <c r="H7963" i="4"/>
  <c r="G7963" i="4"/>
  <c r="F7963" i="4"/>
  <c r="E7963" i="4"/>
  <c r="D7963" i="4"/>
  <c r="C7963" i="4"/>
  <c r="A7963" i="4"/>
  <c r="O7962" i="4"/>
  <c r="H7962" i="4"/>
  <c r="G7962" i="4"/>
  <c r="F7962" i="4"/>
  <c r="E7962" i="4"/>
  <c r="D7962" i="4"/>
  <c r="C7962" i="4"/>
  <c r="A7962" i="4"/>
  <c r="O7961" i="4"/>
  <c r="H7961" i="4"/>
  <c r="G7961" i="4"/>
  <c r="F7961" i="4"/>
  <c r="E7961" i="4"/>
  <c r="D7961" i="4"/>
  <c r="C7961" i="4"/>
  <c r="A7961" i="4"/>
  <c r="O7960" i="4"/>
  <c r="H7960" i="4"/>
  <c r="G7960" i="4"/>
  <c r="F7960" i="4"/>
  <c r="E7960" i="4"/>
  <c r="D7960" i="4"/>
  <c r="C7960" i="4"/>
  <c r="A7960" i="4"/>
  <c r="O7959" i="4"/>
  <c r="H7959" i="4"/>
  <c r="G7959" i="4"/>
  <c r="F7959" i="4"/>
  <c r="E7959" i="4"/>
  <c r="D7959" i="4"/>
  <c r="C7959" i="4"/>
  <c r="A7959" i="4"/>
  <c r="O7958" i="4"/>
  <c r="H7958" i="4"/>
  <c r="G7958" i="4"/>
  <c r="F7958" i="4"/>
  <c r="E7958" i="4"/>
  <c r="D7958" i="4"/>
  <c r="C7958" i="4"/>
  <c r="A7958" i="4"/>
  <c r="O7957" i="4"/>
  <c r="H7957" i="4"/>
  <c r="G7957" i="4"/>
  <c r="F7957" i="4"/>
  <c r="E7957" i="4"/>
  <c r="D7957" i="4"/>
  <c r="C7957" i="4"/>
  <c r="A7957" i="4"/>
  <c r="O7956" i="4"/>
  <c r="H7956" i="4"/>
  <c r="G7956" i="4"/>
  <c r="F7956" i="4"/>
  <c r="E7956" i="4"/>
  <c r="D7956" i="4"/>
  <c r="C7956" i="4"/>
  <c r="A7956" i="4"/>
  <c r="O7955" i="4"/>
  <c r="H7955" i="4"/>
  <c r="G7955" i="4"/>
  <c r="F7955" i="4"/>
  <c r="E7955" i="4"/>
  <c r="D7955" i="4"/>
  <c r="C7955" i="4"/>
  <c r="A7955" i="4"/>
  <c r="O7954" i="4"/>
  <c r="H7954" i="4"/>
  <c r="G7954" i="4"/>
  <c r="F7954" i="4"/>
  <c r="E7954" i="4"/>
  <c r="D7954" i="4"/>
  <c r="C7954" i="4"/>
  <c r="A7954" i="4"/>
  <c r="O7953" i="4"/>
  <c r="H7953" i="4"/>
  <c r="G7953" i="4"/>
  <c r="F7953" i="4"/>
  <c r="E7953" i="4"/>
  <c r="D7953" i="4"/>
  <c r="C7953" i="4"/>
  <c r="A7953" i="4"/>
  <c r="O7952" i="4"/>
  <c r="H7952" i="4"/>
  <c r="G7952" i="4"/>
  <c r="F7952" i="4"/>
  <c r="E7952" i="4"/>
  <c r="D7952" i="4"/>
  <c r="C7952" i="4"/>
  <c r="A7952" i="4"/>
  <c r="O7951" i="4"/>
  <c r="H7951" i="4"/>
  <c r="G7951" i="4"/>
  <c r="F7951" i="4"/>
  <c r="E7951" i="4"/>
  <c r="D7951" i="4"/>
  <c r="C7951" i="4"/>
  <c r="A7951" i="4"/>
  <c r="O7950" i="4"/>
  <c r="H7950" i="4"/>
  <c r="G7950" i="4"/>
  <c r="F7950" i="4"/>
  <c r="E7950" i="4"/>
  <c r="D7950" i="4"/>
  <c r="C7950" i="4"/>
  <c r="A7950" i="4"/>
  <c r="O7949" i="4"/>
  <c r="H7949" i="4"/>
  <c r="G7949" i="4"/>
  <c r="F7949" i="4"/>
  <c r="E7949" i="4"/>
  <c r="D7949" i="4"/>
  <c r="C7949" i="4"/>
  <c r="A7949" i="4"/>
  <c r="O7948" i="4"/>
  <c r="H7948" i="4"/>
  <c r="G7948" i="4"/>
  <c r="F7948" i="4"/>
  <c r="E7948" i="4"/>
  <c r="D7948" i="4"/>
  <c r="C7948" i="4"/>
  <c r="A7948" i="4"/>
  <c r="O7947" i="4"/>
  <c r="H7947" i="4"/>
  <c r="G7947" i="4"/>
  <c r="F7947" i="4"/>
  <c r="E7947" i="4"/>
  <c r="D7947" i="4"/>
  <c r="C7947" i="4"/>
  <c r="A7947" i="4"/>
  <c r="O7946" i="4"/>
  <c r="H7946" i="4"/>
  <c r="G7946" i="4"/>
  <c r="F7946" i="4"/>
  <c r="E7946" i="4"/>
  <c r="D7946" i="4"/>
  <c r="C7946" i="4"/>
  <c r="A7946" i="4"/>
  <c r="O7945" i="4"/>
  <c r="H7945" i="4"/>
  <c r="G7945" i="4"/>
  <c r="F7945" i="4"/>
  <c r="E7945" i="4"/>
  <c r="D7945" i="4"/>
  <c r="C7945" i="4"/>
  <c r="A7945" i="4"/>
  <c r="O7944" i="4"/>
  <c r="H7944" i="4"/>
  <c r="G7944" i="4"/>
  <c r="F7944" i="4"/>
  <c r="E7944" i="4"/>
  <c r="D7944" i="4"/>
  <c r="C7944" i="4"/>
  <c r="A7944" i="4"/>
  <c r="O7943" i="4"/>
  <c r="H7943" i="4"/>
  <c r="G7943" i="4"/>
  <c r="F7943" i="4"/>
  <c r="E7943" i="4"/>
  <c r="D7943" i="4"/>
  <c r="C7943" i="4"/>
  <c r="A7943" i="4"/>
  <c r="O7942" i="4"/>
  <c r="H7942" i="4"/>
  <c r="G7942" i="4"/>
  <c r="F7942" i="4"/>
  <c r="E7942" i="4"/>
  <c r="D7942" i="4"/>
  <c r="C7942" i="4"/>
  <c r="A7942" i="4"/>
  <c r="O7941" i="4"/>
  <c r="H7941" i="4"/>
  <c r="G7941" i="4"/>
  <c r="F7941" i="4"/>
  <c r="E7941" i="4"/>
  <c r="D7941" i="4"/>
  <c r="C7941" i="4"/>
  <c r="A7941" i="4"/>
  <c r="O7940" i="4"/>
  <c r="H7940" i="4"/>
  <c r="G7940" i="4"/>
  <c r="F7940" i="4"/>
  <c r="E7940" i="4"/>
  <c r="D7940" i="4"/>
  <c r="C7940" i="4"/>
  <c r="A7940" i="4"/>
  <c r="O7939" i="4"/>
  <c r="H7939" i="4"/>
  <c r="G7939" i="4"/>
  <c r="F7939" i="4"/>
  <c r="E7939" i="4"/>
  <c r="D7939" i="4"/>
  <c r="C7939" i="4"/>
  <c r="A7939" i="4"/>
  <c r="O7938" i="4"/>
  <c r="H7938" i="4"/>
  <c r="G7938" i="4"/>
  <c r="F7938" i="4"/>
  <c r="E7938" i="4"/>
  <c r="D7938" i="4"/>
  <c r="C7938" i="4"/>
  <c r="A7938" i="4"/>
  <c r="O7937" i="4"/>
  <c r="H7937" i="4"/>
  <c r="G7937" i="4"/>
  <c r="F7937" i="4"/>
  <c r="E7937" i="4"/>
  <c r="D7937" i="4"/>
  <c r="C7937" i="4"/>
  <c r="A7937" i="4"/>
  <c r="O7936" i="4"/>
  <c r="H7936" i="4"/>
  <c r="G7936" i="4"/>
  <c r="F7936" i="4"/>
  <c r="E7936" i="4"/>
  <c r="D7936" i="4"/>
  <c r="C7936" i="4"/>
  <c r="A7936" i="4"/>
  <c r="O7935" i="4"/>
  <c r="H7935" i="4"/>
  <c r="G7935" i="4"/>
  <c r="F7935" i="4"/>
  <c r="E7935" i="4"/>
  <c r="D7935" i="4"/>
  <c r="C7935" i="4"/>
  <c r="A7935" i="4"/>
  <c r="O7934" i="4"/>
  <c r="H7934" i="4"/>
  <c r="G7934" i="4"/>
  <c r="F7934" i="4"/>
  <c r="E7934" i="4"/>
  <c r="D7934" i="4"/>
  <c r="C7934" i="4"/>
  <c r="A7934" i="4"/>
  <c r="O7933" i="4"/>
  <c r="H7933" i="4"/>
  <c r="G7933" i="4"/>
  <c r="F7933" i="4"/>
  <c r="E7933" i="4"/>
  <c r="D7933" i="4"/>
  <c r="C7933" i="4"/>
  <c r="A7933" i="4"/>
  <c r="O7932" i="4"/>
  <c r="H7932" i="4"/>
  <c r="G7932" i="4"/>
  <c r="F7932" i="4"/>
  <c r="E7932" i="4"/>
  <c r="D7932" i="4"/>
  <c r="C7932" i="4"/>
  <c r="A7932" i="4"/>
  <c r="O7931" i="4"/>
  <c r="H7931" i="4"/>
  <c r="G7931" i="4"/>
  <c r="F7931" i="4"/>
  <c r="E7931" i="4"/>
  <c r="D7931" i="4"/>
  <c r="C7931" i="4"/>
  <c r="A7931" i="4"/>
  <c r="O7930" i="4"/>
  <c r="H7930" i="4"/>
  <c r="G7930" i="4"/>
  <c r="F7930" i="4"/>
  <c r="E7930" i="4"/>
  <c r="D7930" i="4"/>
  <c r="C7930" i="4"/>
  <c r="A7930" i="4"/>
  <c r="O7929" i="4"/>
  <c r="H7929" i="4"/>
  <c r="G7929" i="4"/>
  <c r="F7929" i="4"/>
  <c r="E7929" i="4"/>
  <c r="D7929" i="4"/>
  <c r="C7929" i="4"/>
  <c r="A7929" i="4"/>
  <c r="O7928" i="4"/>
  <c r="H7928" i="4"/>
  <c r="G7928" i="4"/>
  <c r="F7928" i="4"/>
  <c r="E7928" i="4"/>
  <c r="D7928" i="4"/>
  <c r="C7928" i="4"/>
  <c r="A7928" i="4"/>
  <c r="O7927" i="4"/>
  <c r="H7927" i="4"/>
  <c r="G7927" i="4"/>
  <c r="F7927" i="4"/>
  <c r="E7927" i="4"/>
  <c r="D7927" i="4"/>
  <c r="C7927" i="4"/>
  <c r="A7927" i="4"/>
  <c r="O7926" i="4"/>
  <c r="H7926" i="4"/>
  <c r="G7926" i="4"/>
  <c r="F7926" i="4"/>
  <c r="E7926" i="4"/>
  <c r="D7926" i="4"/>
  <c r="C7926" i="4"/>
  <c r="A7926" i="4"/>
  <c r="O7925" i="4"/>
  <c r="H7925" i="4"/>
  <c r="G7925" i="4"/>
  <c r="F7925" i="4"/>
  <c r="E7925" i="4"/>
  <c r="D7925" i="4"/>
  <c r="C7925" i="4"/>
  <c r="A7925" i="4"/>
  <c r="O7924" i="4"/>
  <c r="H7924" i="4"/>
  <c r="G7924" i="4"/>
  <c r="F7924" i="4"/>
  <c r="E7924" i="4"/>
  <c r="D7924" i="4"/>
  <c r="C7924" i="4"/>
  <c r="A7924" i="4"/>
  <c r="O7923" i="4"/>
  <c r="H7923" i="4"/>
  <c r="G7923" i="4"/>
  <c r="F7923" i="4"/>
  <c r="E7923" i="4"/>
  <c r="D7923" i="4"/>
  <c r="C7923" i="4"/>
  <c r="A7923" i="4"/>
  <c r="O7922" i="4"/>
  <c r="H7922" i="4"/>
  <c r="G7922" i="4"/>
  <c r="F7922" i="4"/>
  <c r="E7922" i="4"/>
  <c r="D7922" i="4"/>
  <c r="C7922" i="4"/>
  <c r="A7922" i="4"/>
  <c r="O7921" i="4"/>
  <c r="H7921" i="4"/>
  <c r="G7921" i="4"/>
  <c r="F7921" i="4"/>
  <c r="E7921" i="4"/>
  <c r="D7921" i="4"/>
  <c r="C7921" i="4"/>
  <c r="A7921" i="4"/>
  <c r="O7920" i="4"/>
  <c r="H7920" i="4"/>
  <c r="G7920" i="4"/>
  <c r="F7920" i="4"/>
  <c r="E7920" i="4"/>
  <c r="D7920" i="4"/>
  <c r="C7920" i="4"/>
  <c r="A7920" i="4"/>
  <c r="O7919" i="4"/>
  <c r="H7919" i="4"/>
  <c r="G7919" i="4"/>
  <c r="F7919" i="4"/>
  <c r="E7919" i="4"/>
  <c r="D7919" i="4"/>
  <c r="C7919" i="4"/>
  <c r="A7919" i="4"/>
  <c r="O7918" i="4"/>
  <c r="H7918" i="4"/>
  <c r="G7918" i="4"/>
  <c r="F7918" i="4"/>
  <c r="E7918" i="4"/>
  <c r="D7918" i="4"/>
  <c r="C7918" i="4"/>
  <c r="A7918" i="4"/>
  <c r="O7917" i="4"/>
  <c r="H7917" i="4"/>
  <c r="G7917" i="4"/>
  <c r="F7917" i="4"/>
  <c r="E7917" i="4"/>
  <c r="D7917" i="4"/>
  <c r="C7917" i="4"/>
  <c r="A7917" i="4"/>
  <c r="O7916" i="4"/>
  <c r="H7916" i="4"/>
  <c r="G7916" i="4"/>
  <c r="F7916" i="4"/>
  <c r="E7916" i="4"/>
  <c r="D7916" i="4"/>
  <c r="C7916" i="4"/>
  <c r="A7916" i="4"/>
  <c r="O7915" i="4"/>
  <c r="H7915" i="4"/>
  <c r="G7915" i="4"/>
  <c r="F7915" i="4"/>
  <c r="E7915" i="4"/>
  <c r="D7915" i="4"/>
  <c r="C7915" i="4"/>
  <c r="A7915" i="4"/>
  <c r="O7914" i="4"/>
  <c r="H7914" i="4"/>
  <c r="G7914" i="4"/>
  <c r="F7914" i="4"/>
  <c r="E7914" i="4"/>
  <c r="D7914" i="4"/>
  <c r="C7914" i="4"/>
  <c r="A7914" i="4"/>
  <c r="O7913" i="4"/>
  <c r="H7913" i="4"/>
  <c r="G7913" i="4"/>
  <c r="F7913" i="4"/>
  <c r="E7913" i="4"/>
  <c r="D7913" i="4"/>
  <c r="C7913" i="4"/>
  <c r="A7913" i="4"/>
  <c r="O7912" i="4"/>
  <c r="H7912" i="4"/>
  <c r="G7912" i="4"/>
  <c r="F7912" i="4"/>
  <c r="E7912" i="4"/>
  <c r="D7912" i="4"/>
  <c r="C7912" i="4"/>
  <c r="A7912" i="4"/>
  <c r="O7911" i="4"/>
  <c r="H7911" i="4"/>
  <c r="G7911" i="4"/>
  <c r="F7911" i="4"/>
  <c r="E7911" i="4"/>
  <c r="D7911" i="4"/>
  <c r="C7911" i="4"/>
  <c r="A7911" i="4"/>
  <c r="O7910" i="4"/>
  <c r="H7910" i="4"/>
  <c r="G7910" i="4"/>
  <c r="F7910" i="4"/>
  <c r="E7910" i="4"/>
  <c r="D7910" i="4"/>
  <c r="C7910" i="4"/>
  <c r="A7910" i="4"/>
  <c r="O7909" i="4"/>
  <c r="H7909" i="4"/>
  <c r="G7909" i="4"/>
  <c r="F7909" i="4"/>
  <c r="E7909" i="4"/>
  <c r="D7909" i="4"/>
  <c r="C7909" i="4"/>
  <c r="A7909" i="4"/>
  <c r="O7908" i="4"/>
  <c r="H7908" i="4"/>
  <c r="G7908" i="4"/>
  <c r="F7908" i="4"/>
  <c r="E7908" i="4"/>
  <c r="D7908" i="4"/>
  <c r="C7908" i="4"/>
  <c r="A7908" i="4"/>
  <c r="O7907" i="4"/>
  <c r="H7907" i="4"/>
  <c r="G7907" i="4"/>
  <c r="F7907" i="4"/>
  <c r="E7907" i="4"/>
  <c r="D7907" i="4"/>
  <c r="C7907" i="4"/>
  <c r="A7907" i="4"/>
  <c r="O7906" i="4"/>
  <c r="H7906" i="4"/>
  <c r="G7906" i="4"/>
  <c r="F7906" i="4"/>
  <c r="E7906" i="4"/>
  <c r="D7906" i="4"/>
  <c r="C7906" i="4"/>
  <c r="A7906" i="4"/>
  <c r="O7905" i="4"/>
  <c r="H7905" i="4"/>
  <c r="G7905" i="4"/>
  <c r="F7905" i="4"/>
  <c r="E7905" i="4"/>
  <c r="D7905" i="4"/>
  <c r="C7905" i="4"/>
  <c r="A7905" i="4"/>
  <c r="O7904" i="4"/>
  <c r="H7904" i="4"/>
  <c r="G7904" i="4"/>
  <c r="F7904" i="4"/>
  <c r="E7904" i="4"/>
  <c r="D7904" i="4"/>
  <c r="C7904" i="4"/>
  <c r="A7904" i="4"/>
  <c r="O7903" i="4"/>
  <c r="H7903" i="4"/>
  <c r="G7903" i="4"/>
  <c r="F7903" i="4"/>
  <c r="E7903" i="4"/>
  <c r="D7903" i="4"/>
  <c r="C7903" i="4"/>
  <c r="A7903" i="4"/>
  <c r="O7902" i="4"/>
  <c r="H7902" i="4"/>
  <c r="G7902" i="4"/>
  <c r="F7902" i="4"/>
  <c r="E7902" i="4"/>
  <c r="D7902" i="4"/>
  <c r="C7902" i="4"/>
  <c r="A7902" i="4"/>
  <c r="O7901" i="4"/>
  <c r="H7901" i="4"/>
  <c r="G7901" i="4"/>
  <c r="F7901" i="4"/>
  <c r="E7901" i="4"/>
  <c r="D7901" i="4"/>
  <c r="C7901" i="4"/>
  <c r="A7901" i="4"/>
  <c r="O7900" i="4"/>
  <c r="H7900" i="4"/>
  <c r="G7900" i="4"/>
  <c r="F7900" i="4"/>
  <c r="E7900" i="4"/>
  <c r="D7900" i="4"/>
  <c r="C7900" i="4"/>
  <c r="A7900" i="4"/>
  <c r="O7899" i="4"/>
  <c r="H7899" i="4"/>
  <c r="G7899" i="4"/>
  <c r="F7899" i="4"/>
  <c r="E7899" i="4"/>
  <c r="D7899" i="4"/>
  <c r="C7899" i="4"/>
  <c r="A7899" i="4"/>
  <c r="O7898" i="4"/>
  <c r="H7898" i="4"/>
  <c r="G7898" i="4"/>
  <c r="F7898" i="4"/>
  <c r="E7898" i="4"/>
  <c r="D7898" i="4"/>
  <c r="C7898" i="4"/>
  <c r="A7898" i="4"/>
  <c r="O7897" i="4"/>
  <c r="H7897" i="4"/>
  <c r="G7897" i="4"/>
  <c r="F7897" i="4"/>
  <c r="E7897" i="4"/>
  <c r="D7897" i="4"/>
  <c r="C7897" i="4"/>
  <c r="A7897" i="4"/>
  <c r="O7896" i="4"/>
  <c r="H7896" i="4"/>
  <c r="G7896" i="4"/>
  <c r="F7896" i="4"/>
  <c r="E7896" i="4"/>
  <c r="D7896" i="4"/>
  <c r="C7896" i="4"/>
  <c r="A7896" i="4"/>
  <c r="O7895" i="4"/>
  <c r="H7895" i="4"/>
  <c r="G7895" i="4"/>
  <c r="F7895" i="4"/>
  <c r="E7895" i="4"/>
  <c r="D7895" i="4"/>
  <c r="C7895" i="4"/>
  <c r="A7895" i="4"/>
  <c r="O7894" i="4"/>
  <c r="H7894" i="4"/>
  <c r="G7894" i="4"/>
  <c r="F7894" i="4"/>
  <c r="E7894" i="4"/>
  <c r="D7894" i="4"/>
  <c r="C7894" i="4"/>
  <c r="A7894" i="4"/>
  <c r="O7893" i="4"/>
  <c r="H7893" i="4"/>
  <c r="G7893" i="4"/>
  <c r="F7893" i="4"/>
  <c r="E7893" i="4"/>
  <c r="D7893" i="4"/>
  <c r="C7893" i="4"/>
  <c r="A7893" i="4"/>
  <c r="O7892" i="4"/>
  <c r="H7892" i="4"/>
  <c r="G7892" i="4"/>
  <c r="F7892" i="4"/>
  <c r="E7892" i="4"/>
  <c r="D7892" i="4"/>
  <c r="C7892" i="4"/>
  <c r="A7892" i="4"/>
  <c r="O7891" i="4"/>
  <c r="H7891" i="4"/>
  <c r="G7891" i="4"/>
  <c r="F7891" i="4"/>
  <c r="E7891" i="4"/>
  <c r="D7891" i="4"/>
  <c r="C7891" i="4"/>
  <c r="A7891" i="4"/>
  <c r="O7890" i="4"/>
  <c r="H7890" i="4"/>
  <c r="G7890" i="4"/>
  <c r="F7890" i="4"/>
  <c r="E7890" i="4"/>
  <c r="D7890" i="4"/>
  <c r="C7890" i="4"/>
  <c r="A7890" i="4"/>
  <c r="O7889" i="4"/>
  <c r="H7889" i="4"/>
  <c r="G7889" i="4"/>
  <c r="F7889" i="4"/>
  <c r="E7889" i="4"/>
  <c r="D7889" i="4"/>
  <c r="C7889" i="4"/>
  <c r="A7889" i="4"/>
  <c r="O7888" i="4"/>
  <c r="H7888" i="4"/>
  <c r="G7888" i="4"/>
  <c r="F7888" i="4"/>
  <c r="E7888" i="4"/>
  <c r="D7888" i="4"/>
  <c r="C7888" i="4"/>
  <c r="A7888" i="4"/>
  <c r="O7887" i="4"/>
  <c r="H7887" i="4"/>
  <c r="G7887" i="4"/>
  <c r="F7887" i="4"/>
  <c r="E7887" i="4"/>
  <c r="D7887" i="4"/>
  <c r="C7887" i="4"/>
  <c r="A7887" i="4"/>
  <c r="O7886" i="4"/>
  <c r="H7886" i="4"/>
  <c r="G7886" i="4"/>
  <c r="F7886" i="4"/>
  <c r="E7886" i="4"/>
  <c r="D7886" i="4"/>
  <c r="C7886" i="4"/>
  <c r="A7886" i="4"/>
  <c r="O7885" i="4"/>
  <c r="H7885" i="4"/>
  <c r="G7885" i="4"/>
  <c r="F7885" i="4"/>
  <c r="E7885" i="4"/>
  <c r="D7885" i="4"/>
  <c r="C7885" i="4"/>
  <c r="A7885" i="4"/>
  <c r="O7884" i="4"/>
  <c r="H7884" i="4"/>
  <c r="G7884" i="4"/>
  <c r="F7884" i="4"/>
  <c r="E7884" i="4"/>
  <c r="D7884" i="4"/>
  <c r="C7884" i="4"/>
  <c r="A7884" i="4"/>
  <c r="O7883" i="4"/>
  <c r="H7883" i="4"/>
  <c r="G7883" i="4"/>
  <c r="F7883" i="4"/>
  <c r="E7883" i="4"/>
  <c r="D7883" i="4"/>
  <c r="C7883" i="4"/>
  <c r="A7883" i="4"/>
  <c r="O7882" i="4"/>
  <c r="H7882" i="4"/>
  <c r="G7882" i="4"/>
  <c r="F7882" i="4"/>
  <c r="E7882" i="4"/>
  <c r="D7882" i="4"/>
  <c r="C7882" i="4"/>
  <c r="A7882" i="4"/>
  <c r="O7881" i="4"/>
  <c r="H7881" i="4"/>
  <c r="G7881" i="4"/>
  <c r="F7881" i="4"/>
  <c r="E7881" i="4"/>
  <c r="D7881" i="4"/>
  <c r="C7881" i="4"/>
  <c r="A7881" i="4"/>
  <c r="O7880" i="4"/>
  <c r="H7880" i="4"/>
  <c r="G7880" i="4"/>
  <c r="F7880" i="4"/>
  <c r="E7880" i="4"/>
  <c r="D7880" i="4"/>
  <c r="C7880" i="4"/>
  <c r="A7880" i="4"/>
  <c r="O7879" i="4"/>
  <c r="H7879" i="4"/>
  <c r="G7879" i="4"/>
  <c r="F7879" i="4"/>
  <c r="E7879" i="4"/>
  <c r="D7879" i="4"/>
  <c r="C7879" i="4"/>
  <c r="A7879" i="4"/>
  <c r="O7878" i="4"/>
  <c r="H7878" i="4"/>
  <c r="G7878" i="4"/>
  <c r="F7878" i="4"/>
  <c r="E7878" i="4"/>
  <c r="D7878" i="4"/>
  <c r="C7878" i="4"/>
  <c r="A7878" i="4"/>
  <c r="O7877" i="4"/>
  <c r="H7877" i="4"/>
  <c r="G7877" i="4"/>
  <c r="F7877" i="4"/>
  <c r="E7877" i="4"/>
  <c r="D7877" i="4"/>
  <c r="C7877" i="4"/>
  <c r="A7877" i="4"/>
  <c r="O7876" i="4"/>
  <c r="H7876" i="4"/>
  <c r="G7876" i="4"/>
  <c r="F7876" i="4"/>
  <c r="E7876" i="4"/>
  <c r="D7876" i="4"/>
  <c r="C7876" i="4"/>
  <c r="A7876" i="4"/>
  <c r="O7875" i="4"/>
  <c r="H7875" i="4"/>
  <c r="G7875" i="4"/>
  <c r="F7875" i="4"/>
  <c r="E7875" i="4"/>
  <c r="D7875" i="4"/>
  <c r="C7875" i="4"/>
  <c r="A7875" i="4"/>
  <c r="O7874" i="4"/>
  <c r="H7874" i="4"/>
  <c r="G7874" i="4"/>
  <c r="F7874" i="4"/>
  <c r="E7874" i="4"/>
  <c r="D7874" i="4"/>
  <c r="C7874" i="4"/>
  <c r="A7874" i="4"/>
  <c r="O7873" i="4"/>
  <c r="H7873" i="4"/>
  <c r="G7873" i="4"/>
  <c r="F7873" i="4"/>
  <c r="E7873" i="4"/>
  <c r="D7873" i="4"/>
  <c r="C7873" i="4"/>
  <c r="A7873" i="4"/>
  <c r="O7872" i="4"/>
  <c r="H7872" i="4"/>
  <c r="G7872" i="4"/>
  <c r="F7872" i="4"/>
  <c r="E7872" i="4"/>
  <c r="D7872" i="4"/>
  <c r="C7872" i="4"/>
  <c r="A7872" i="4"/>
  <c r="O7871" i="4"/>
  <c r="H7871" i="4"/>
  <c r="G7871" i="4"/>
  <c r="F7871" i="4"/>
  <c r="E7871" i="4"/>
  <c r="D7871" i="4"/>
  <c r="C7871" i="4"/>
  <c r="A7871" i="4"/>
  <c r="O7870" i="4"/>
  <c r="H7870" i="4"/>
  <c r="G7870" i="4"/>
  <c r="F7870" i="4"/>
  <c r="E7870" i="4"/>
  <c r="D7870" i="4"/>
  <c r="C7870" i="4"/>
  <c r="A7870" i="4"/>
  <c r="O7869" i="4"/>
  <c r="H7869" i="4"/>
  <c r="G7869" i="4"/>
  <c r="F7869" i="4"/>
  <c r="E7869" i="4"/>
  <c r="D7869" i="4"/>
  <c r="C7869" i="4"/>
  <c r="A7869" i="4"/>
  <c r="O7868" i="4"/>
  <c r="H7868" i="4"/>
  <c r="G7868" i="4"/>
  <c r="F7868" i="4"/>
  <c r="E7868" i="4"/>
  <c r="D7868" i="4"/>
  <c r="C7868" i="4"/>
  <c r="A7868" i="4"/>
  <c r="O7867" i="4"/>
  <c r="H7867" i="4"/>
  <c r="G7867" i="4"/>
  <c r="F7867" i="4"/>
  <c r="E7867" i="4"/>
  <c r="D7867" i="4"/>
  <c r="C7867" i="4"/>
  <c r="A7867" i="4"/>
  <c r="O7866" i="4"/>
  <c r="H7866" i="4"/>
  <c r="G7866" i="4"/>
  <c r="F7866" i="4"/>
  <c r="E7866" i="4"/>
  <c r="D7866" i="4"/>
  <c r="C7866" i="4"/>
  <c r="A7866" i="4"/>
  <c r="O7865" i="4"/>
  <c r="H7865" i="4"/>
  <c r="G7865" i="4"/>
  <c r="F7865" i="4"/>
  <c r="E7865" i="4"/>
  <c r="D7865" i="4"/>
  <c r="C7865" i="4"/>
  <c r="A7865" i="4"/>
  <c r="O7864" i="4"/>
  <c r="H7864" i="4"/>
  <c r="G7864" i="4"/>
  <c r="F7864" i="4"/>
  <c r="E7864" i="4"/>
  <c r="D7864" i="4"/>
  <c r="C7864" i="4"/>
  <c r="A7864" i="4"/>
  <c r="O7863" i="4"/>
  <c r="H7863" i="4"/>
  <c r="G7863" i="4"/>
  <c r="F7863" i="4"/>
  <c r="E7863" i="4"/>
  <c r="D7863" i="4"/>
  <c r="C7863" i="4"/>
  <c r="A7863" i="4"/>
  <c r="O7862" i="4"/>
  <c r="H7862" i="4"/>
  <c r="G7862" i="4"/>
  <c r="F7862" i="4"/>
  <c r="E7862" i="4"/>
  <c r="D7862" i="4"/>
  <c r="C7862" i="4"/>
  <c r="A7862" i="4"/>
  <c r="O7861" i="4"/>
  <c r="H7861" i="4"/>
  <c r="G7861" i="4"/>
  <c r="F7861" i="4"/>
  <c r="E7861" i="4"/>
  <c r="D7861" i="4"/>
  <c r="C7861" i="4"/>
  <c r="A7861" i="4"/>
  <c r="O7860" i="4"/>
  <c r="H7860" i="4"/>
  <c r="G7860" i="4"/>
  <c r="F7860" i="4"/>
  <c r="E7860" i="4"/>
  <c r="D7860" i="4"/>
  <c r="C7860" i="4"/>
  <c r="A7860" i="4"/>
  <c r="O7859" i="4"/>
  <c r="H7859" i="4"/>
  <c r="G7859" i="4"/>
  <c r="F7859" i="4"/>
  <c r="E7859" i="4"/>
  <c r="D7859" i="4"/>
  <c r="C7859" i="4"/>
  <c r="A7859" i="4"/>
  <c r="O7858" i="4"/>
  <c r="H7858" i="4"/>
  <c r="G7858" i="4"/>
  <c r="F7858" i="4"/>
  <c r="E7858" i="4"/>
  <c r="D7858" i="4"/>
  <c r="C7858" i="4"/>
  <c r="A7858" i="4"/>
  <c r="O7857" i="4"/>
  <c r="H7857" i="4"/>
  <c r="G7857" i="4"/>
  <c r="F7857" i="4"/>
  <c r="E7857" i="4"/>
  <c r="D7857" i="4"/>
  <c r="C7857" i="4"/>
  <c r="A7857" i="4"/>
  <c r="O7856" i="4"/>
  <c r="H7856" i="4"/>
  <c r="G7856" i="4"/>
  <c r="F7856" i="4"/>
  <c r="E7856" i="4"/>
  <c r="D7856" i="4"/>
  <c r="C7856" i="4"/>
  <c r="A7856" i="4"/>
  <c r="O7855" i="4"/>
  <c r="H7855" i="4"/>
  <c r="G7855" i="4"/>
  <c r="F7855" i="4"/>
  <c r="E7855" i="4"/>
  <c r="D7855" i="4"/>
  <c r="C7855" i="4"/>
  <c r="A7855" i="4"/>
  <c r="O7854" i="4"/>
  <c r="H7854" i="4"/>
  <c r="G7854" i="4"/>
  <c r="F7854" i="4"/>
  <c r="E7854" i="4"/>
  <c r="D7854" i="4"/>
  <c r="C7854" i="4"/>
  <c r="A7854" i="4"/>
  <c r="O7853" i="4"/>
  <c r="H7853" i="4"/>
  <c r="G7853" i="4"/>
  <c r="F7853" i="4"/>
  <c r="E7853" i="4"/>
  <c r="D7853" i="4"/>
  <c r="C7853" i="4"/>
  <c r="A7853" i="4"/>
  <c r="O7852" i="4"/>
  <c r="H7852" i="4"/>
  <c r="G7852" i="4"/>
  <c r="F7852" i="4"/>
  <c r="E7852" i="4"/>
  <c r="D7852" i="4"/>
  <c r="C7852" i="4"/>
  <c r="A7852" i="4"/>
  <c r="O7851" i="4"/>
  <c r="H7851" i="4"/>
  <c r="G7851" i="4"/>
  <c r="F7851" i="4"/>
  <c r="E7851" i="4"/>
  <c r="D7851" i="4"/>
  <c r="C7851" i="4"/>
  <c r="A7851" i="4"/>
  <c r="O7850" i="4"/>
  <c r="H7850" i="4"/>
  <c r="G7850" i="4"/>
  <c r="F7850" i="4"/>
  <c r="E7850" i="4"/>
  <c r="D7850" i="4"/>
  <c r="C7850" i="4"/>
  <c r="A7850" i="4"/>
  <c r="O7849" i="4"/>
  <c r="H7849" i="4"/>
  <c r="G7849" i="4"/>
  <c r="F7849" i="4"/>
  <c r="E7849" i="4"/>
  <c r="D7849" i="4"/>
  <c r="C7849" i="4"/>
  <c r="A7849" i="4"/>
  <c r="O7848" i="4"/>
  <c r="H7848" i="4"/>
  <c r="G7848" i="4"/>
  <c r="F7848" i="4"/>
  <c r="E7848" i="4"/>
  <c r="D7848" i="4"/>
  <c r="C7848" i="4"/>
  <c r="A7848" i="4"/>
  <c r="O7847" i="4"/>
  <c r="H7847" i="4"/>
  <c r="G7847" i="4"/>
  <c r="F7847" i="4"/>
  <c r="E7847" i="4"/>
  <c r="D7847" i="4"/>
  <c r="C7847" i="4"/>
  <c r="A7847" i="4"/>
  <c r="O7846" i="4"/>
  <c r="H7846" i="4"/>
  <c r="G7846" i="4"/>
  <c r="F7846" i="4"/>
  <c r="E7846" i="4"/>
  <c r="D7846" i="4"/>
  <c r="C7846" i="4"/>
  <c r="A7846" i="4"/>
  <c r="O7845" i="4"/>
  <c r="H7845" i="4"/>
  <c r="G7845" i="4"/>
  <c r="F7845" i="4"/>
  <c r="E7845" i="4"/>
  <c r="D7845" i="4"/>
  <c r="C7845" i="4"/>
  <c r="A7845" i="4"/>
  <c r="O7844" i="4"/>
  <c r="H7844" i="4"/>
  <c r="G7844" i="4"/>
  <c r="F7844" i="4"/>
  <c r="E7844" i="4"/>
  <c r="D7844" i="4"/>
  <c r="C7844" i="4"/>
  <c r="A7844" i="4"/>
  <c r="O7843" i="4"/>
  <c r="H7843" i="4"/>
  <c r="G7843" i="4"/>
  <c r="F7843" i="4"/>
  <c r="E7843" i="4"/>
  <c r="D7843" i="4"/>
  <c r="C7843" i="4"/>
  <c r="A7843" i="4"/>
  <c r="O7842" i="4"/>
  <c r="H7842" i="4"/>
  <c r="G7842" i="4"/>
  <c r="F7842" i="4"/>
  <c r="E7842" i="4"/>
  <c r="D7842" i="4"/>
  <c r="C7842" i="4"/>
  <c r="A7842" i="4"/>
  <c r="O7841" i="4"/>
  <c r="H7841" i="4"/>
  <c r="G7841" i="4"/>
  <c r="F7841" i="4"/>
  <c r="E7841" i="4"/>
  <c r="D7841" i="4"/>
  <c r="C7841" i="4"/>
  <c r="A7841" i="4"/>
  <c r="O7840" i="4"/>
  <c r="H7840" i="4"/>
  <c r="G7840" i="4"/>
  <c r="F7840" i="4"/>
  <c r="E7840" i="4"/>
  <c r="D7840" i="4"/>
  <c r="C7840" i="4"/>
  <c r="A7840" i="4"/>
  <c r="O7839" i="4"/>
  <c r="H7839" i="4"/>
  <c r="G7839" i="4"/>
  <c r="F7839" i="4"/>
  <c r="E7839" i="4"/>
  <c r="D7839" i="4"/>
  <c r="C7839" i="4"/>
  <c r="A7839" i="4"/>
  <c r="O7838" i="4"/>
  <c r="H7838" i="4"/>
  <c r="G7838" i="4"/>
  <c r="F7838" i="4"/>
  <c r="E7838" i="4"/>
  <c r="D7838" i="4"/>
  <c r="C7838" i="4"/>
  <c r="A7838" i="4"/>
  <c r="O7837" i="4"/>
  <c r="H7837" i="4"/>
  <c r="G7837" i="4"/>
  <c r="F7837" i="4"/>
  <c r="E7837" i="4"/>
  <c r="D7837" i="4"/>
  <c r="C7837" i="4"/>
  <c r="A7837" i="4"/>
  <c r="O7836" i="4"/>
  <c r="H7836" i="4"/>
  <c r="G7836" i="4"/>
  <c r="F7836" i="4"/>
  <c r="E7836" i="4"/>
  <c r="D7836" i="4"/>
  <c r="C7836" i="4"/>
  <c r="A7836" i="4"/>
  <c r="O7835" i="4"/>
  <c r="H7835" i="4"/>
  <c r="G7835" i="4"/>
  <c r="F7835" i="4"/>
  <c r="E7835" i="4"/>
  <c r="D7835" i="4"/>
  <c r="C7835" i="4"/>
  <c r="A7835" i="4"/>
  <c r="O7834" i="4"/>
  <c r="H7834" i="4"/>
  <c r="G7834" i="4"/>
  <c r="F7834" i="4"/>
  <c r="E7834" i="4"/>
  <c r="D7834" i="4"/>
  <c r="C7834" i="4"/>
  <c r="A7834" i="4"/>
  <c r="O7833" i="4"/>
  <c r="H7833" i="4"/>
  <c r="G7833" i="4"/>
  <c r="F7833" i="4"/>
  <c r="E7833" i="4"/>
  <c r="D7833" i="4"/>
  <c r="C7833" i="4"/>
  <c r="A7833" i="4"/>
  <c r="O7832" i="4"/>
  <c r="H7832" i="4"/>
  <c r="G7832" i="4"/>
  <c r="F7832" i="4"/>
  <c r="E7832" i="4"/>
  <c r="D7832" i="4"/>
  <c r="C7832" i="4"/>
  <c r="A7832" i="4"/>
  <c r="O7831" i="4"/>
  <c r="H7831" i="4"/>
  <c r="G7831" i="4"/>
  <c r="F7831" i="4"/>
  <c r="E7831" i="4"/>
  <c r="D7831" i="4"/>
  <c r="C7831" i="4"/>
  <c r="A7831" i="4"/>
  <c r="O7830" i="4"/>
  <c r="H7830" i="4"/>
  <c r="G7830" i="4"/>
  <c r="F7830" i="4"/>
  <c r="E7830" i="4"/>
  <c r="D7830" i="4"/>
  <c r="C7830" i="4"/>
  <c r="A7830" i="4"/>
  <c r="O7829" i="4"/>
  <c r="H7829" i="4"/>
  <c r="G7829" i="4"/>
  <c r="F7829" i="4"/>
  <c r="E7829" i="4"/>
  <c r="D7829" i="4"/>
  <c r="C7829" i="4"/>
  <c r="A7829" i="4"/>
  <c r="O7828" i="4"/>
  <c r="H7828" i="4"/>
  <c r="G7828" i="4"/>
  <c r="F7828" i="4"/>
  <c r="E7828" i="4"/>
  <c r="D7828" i="4"/>
  <c r="C7828" i="4"/>
  <c r="A7828" i="4"/>
  <c r="O7827" i="4"/>
  <c r="H7827" i="4"/>
  <c r="G7827" i="4"/>
  <c r="F7827" i="4"/>
  <c r="E7827" i="4"/>
  <c r="D7827" i="4"/>
  <c r="C7827" i="4"/>
  <c r="A7827" i="4"/>
  <c r="O7826" i="4"/>
  <c r="H7826" i="4"/>
  <c r="G7826" i="4"/>
  <c r="F7826" i="4"/>
  <c r="E7826" i="4"/>
  <c r="D7826" i="4"/>
  <c r="C7826" i="4"/>
  <c r="A7826" i="4"/>
  <c r="O7825" i="4"/>
  <c r="H7825" i="4"/>
  <c r="G7825" i="4"/>
  <c r="F7825" i="4"/>
  <c r="E7825" i="4"/>
  <c r="D7825" i="4"/>
  <c r="C7825" i="4"/>
  <c r="A7825" i="4"/>
  <c r="O7824" i="4"/>
  <c r="H7824" i="4"/>
  <c r="G7824" i="4"/>
  <c r="F7824" i="4"/>
  <c r="E7824" i="4"/>
  <c r="D7824" i="4"/>
  <c r="C7824" i="4"/>
  <c r="A7824" i="4"/>
  <c r="O7823" i="4"/>
  <c r="H7823" i="4"/>
  <c r="G7823" i="4"/>
  <c r="F7823" i="4"/>
  <c r="E7823" i="4"/>
  <c r="D7823" i="4"/>
  <c r="C7823" i="4"/>
  <c r="A7823" i="4"/>
  <c r="O7822" i="4"/>
  <c r="H7822" i="4"/>
  <c r="G7822" i="4"/>
  <c r="F7822" i="4"/>
  <c r="E7822" i="4"/>
  <c r="D7822" i="4"/>
  <c r="C7822" i="4"/>
  <c r="A7822" i="4"/>
  <c r="O7821" i="4"/>
  <c r="H7821" i="4"/>
  <c r="G7821" i="4"/>
  <c r="F7821" i="4"/>
  <c r="E7821" i="4"/>
  <c r="D7821" i="4"/>
  <c r="C7821" i="4"/>
  <c r="A7821" i="4"/>
  <c r="O7820" i="4"/>
  <c r="H7820" i="4"/>
  <c r="G7820" i="4"/>
  <c r="F7820" i="4"/>
  <c r="E7820" i="4"/>
  <c r="D7820" i="4"/>
  <c r="C7820" i="4"/>
  <c r="A7820" i="4"/>
  <c r="O7819" i="4"/>
  <c r="H7819" i="4"/>
  <c r="G7819" i="4"/>
  <c r="F7819" i="4"/>
  <c r="E7819" i="4"/>
  <c r="D7819" i="4"/>
  <c r="C7819" i="4"/>
  <c r="A7819" i="4"/>
  <c r="O7818" i="4"/>
  <c r="H7818" i="4"/>
  <c r="G7818" i="4"/>
  <c r="F7818" i="4"/>
  <c r="E7818" i="4"/>
  <c r="D7818" i="4"/>
  <c r="C7818" i="4"/>
  <c r="A7818" i="4"/>
  <c r="O7817" i="4"/>
  <c r="H7817" i="4"/>
  <c r="G7817" i="4"/>
  <c r="F7817" i="4"/>
  <c r="E7817" i="4"/>
  <c r="D7817" i="4"/>
  <c r="C7817" i="4"/>
  <c r="A7817" i="4"/>
  <c r="O7816" i="4"/>
  <c r="H7816" i="4"/>
  <c r="G7816" i="4"/>
  <c r="F7816" i="4"/>
  <c r="E7816" i="4"/>
  <c r="D7816" i="4"/>
  <c r="C7816" i="4"/>
  <c r="A7816" i="4"/>
  <c r="O7815" i="4"/>
  <c r="H7815" i="4"/>
  <c r="G7815" i="4"/>
  <c r="F7815" i="4"/>
  <c r="E7815" i="4"/>
  <c r="D7815" i="4"/>
  <c r="C7815" i="4"/>
  <c r="A7815" i="4"/>
  <c r="O7814" i="4"/>
  <c r="H7814" i="4"/>
  <c r="G7814" i="4"/>
  <c r="F7814" i="4"/>
  <c r="E7814" i="4"/>
  <c r="D7814" i="4"/>
  <c r="C7814" i="4"/>
  <c r="A7814" i="4"/>
  <c r="O7813" i="4"/>
  <c r="H7813" i="4"/>
  <c r="G7813" i="4"/>
  <c r="F7813" i="4"/>
  <c r="E7813" i="4"/>
  <c r="D7813" i="4"/>
  <c r="C7813" i="4"/>
  <c r="A7813" i="4"/>
  <c r="O7812" i="4"/>
  <c r="H7812" i="4"/>
  <c r="G7812" i="4"/>
  <c r="F7812" i="4"/>
  <c r="E7812" i="4"/>
  <c r="D7812" i="4"/>
  <c r="C7812" i="4"/>
  <c r="A7812" i="4"/>
  <c r="O7811" i="4"/>
  <c r="H7811" i="4"/>
  <c r="G7811" i="4"/>
  <c r="F7811" i="4"/>
  <c r="E7811" i="4"/>
  <c r="D7811" i="4"/>
  <c r="C7811" i="4"/>
  <c r="A7811" i="4"/>
  <c r="O7810" i="4"/>
  <c r="H7810" i="4"/>
  <c r="G7810" i="4"/>
  <c r="F7810" i="4"/>
  <c r="E7810" i="4"/>
  <c r="D7810" i="4"/>
  <c r="C7810" i="4"/>
  <c r="A7810" i="4"/>
  <c r="O7809" i="4"/>
  <c r="H7809" i="4"/>
  <c r="G7809" i="4"/>
  <c r="F7809" i="4"/>
  <c r="E7809" i="4"/>
  <c r="D7809" i="4"/>
  <c r="C7809" i="4"/>
  <c r="A7809" i="4"/>
  <c r="O7808" i="4"/>
  <c r="H7808" i="4"/>
  <c r="G7808" i="4"/>
  <c r="F7808" i="4"/>
  <c r="E7808" i="4"/>
  <c r="D7808" i="4"/>
  <c r="C7808" i="4"/>
  <c r="A7808" i="4"/>
  <c r="O7807" i="4"/>
  <c r="H7807" i="4"/>
  <c r="G7807" i="4"/>
  <c r="F7807" i="4"/>
  <c r="E7807" i="4"/>
  <c r="D7807" i="4"/>
  <c r="C7807" i="4"/>
  <c r="A7807" i="4"/>
  <c r="O7806" i="4"/>
  <c r="H7806" i="4"/>
  <c r="G7806" i="4"/>
  <c r="F7806" i="4"/>
  <c r="E7806" i="4"/>
  <c r="D7806" i="4"/>
  <c r="C7806" i="4"/>
  <c r="A7806" i="4"/>
  <c r="O7805" i="4"/>
  <c r="H7805" i="4"/>
  <c r="G7805" i="4"/>
  <c r="F7805" i="4"/>
  <c r="E7805" i="4"/>
  <c r="D7805" i="4"/>
  <c r="C7805" i="4"/>
  <c r="A7805" i="4"/>
  <c r="O7804" i="4"/>
  <c r="H7804" i="4"/>
  <c r="G7804" i="4"/>
  <c r="F7804" i="4"/>
  <c r="E7804" i="4"/>
  <c r="D7804" i="4"/>
  <c r="C7804" i="4"/>
  <c r="A7804" i="4"/>
  <c r="O7803" i="4"/>
  <c r="H7803" i="4"/>
  <c r="G7803" i="4"/>
  <c r="F7803" i="4"/>
  <c r="E7803" i="4"/>
  <c r="D7803" i="4"/>
  <c r="C7803" i="4"/>
  <c r="A7803" i="4"/>
  <c r="O7802" i="4"/>
  <c r="H7802" i="4"/>
  <c r="G7802" i="4"/>
  <c r="F7802" i="4"/>
  <c r="E7802" i="4"/>
  <c r="D7802" i="4"/>
  <c r="C7802" i="4"/>
  <c r="A7802" i="4"/>
  <c r="O7801" i="4"/>
  <c r="H7801" i="4"/>
  <c r="G7801" i="4"/>
  <c r="F7801" i="4"/>
  <c r="E7801" i="4"/>
  <c r="D7801" i="4"/>
  <c r="C7801" i="4"/>
  <c r="A7801" i="4"/>
  <c r="O7800" i="4"/>
  <c r="H7800" i="4"/>
  <c r="G7800" i="4"/>
  <c r="F7800" i="4"/>
  <c r="E7800" i="4"/>
  <c r="D7800" i="4"/>
  <c r="C7800" i="4"/>
  <c r="A7800" i="4"/>
  <c r="O7799" i="4"/>
  <c r="H7799" i="4"/>
  <c r="G7799" i="4"/>
  <c r="F7799" i="4"/>
  <c r="E7799" i="4"/>
  <c r="D7799" i="4"/>
  <c r="C7799" i="4"/>
  <c r="A7799" i="4"/>
  <c r="O7798" i="4"/>
  <c r="H7798" i="4"/>
  <c r="G7798" i="4"/>
  <c r="F7798" i="4"/>
  <c r="E7798" i="4"/>
  <c r="D7798" i="4"/>
  <c r="C7798" i="4"/>
  <c r="A7798" i="4"/>
  <c r="O7797" i="4"/>
  <c r="H7797" i="4"/>
  <c r="G7797" i="4"/>
  <c r="F7797" i="4"/>
  <c r="E7797" i="4"/>
  <c r="D7797" i="4"/>
  <c r="C7797" i="4"/>
  <c r="A7797" i="4"/>
  <c r="O7796" i="4"/>
  <c r="H7796" i="4"/>
  <c r="G7796" i="4"/>
  <c r="F7796" i="4"/>
  <c r="E7796" i="4"/>
  <c r="D7796" i="4"/>
  <c r="C7796" i="4"/>
  <c r="A7796" i="4"/>
  <c r="O7795" i="4"/>
  <c r="H7795" i="4"/>
  <c r="G7795" i="4"/>
  <c r="F7795" i="4"/>
  <c r="E7795" i="4"/>
  <c r="D7795" i="4"/>
  <c r="C7795" i="4"/>
  <c r="A7795" i="4"/>
  <c r="O7794" i="4"/>
  <c r="H7794" i="4"/>
  <c r="G7794" i="4"/>
  <c r="F7794" i="4"/>
  <c r="E7794" i="4"/>
  <c r="D7794" i="4"/>
  <c r="C7794" i="4"/>
  <c r="A7794" i="4"/>
  <c r="O7793" i="4"/>
  <c r="H7793" i="4"/>
  <c r="G7793" i="4"/>
  <c r="F7793" i="4"/>
  <c r="E7793" i="4"/>
  <c r="D7793" i="4"/>
  <c r="C7793" i="4"/>
  <c r="A7793" i="4"/>
  <c r="O7792" i="4"/>
  <c r="H7792" i="4"/>
  <c r="G7792" i="4"/>
  <c r="F7792" i="4"/>
  <c r="E7792" i="4"/>
  <c r="D7792" i="4"/>
  <c r="C7792" i="4"/>
  <c r="A7792" i="4"/>
  <c r="O7791" i="4"/>
  <c r="H7791" i="4"/>
  <c r="G7791" i="4"/>
  <c r="F7791" i="4"/>
  <c r="E7791" i="4"/>
  <c r="D7791" i="4"/>
  <c r="C7791" i="4"/>
  <c r="A7791" i="4"/>
  <c r="O7790" i="4"/>
  <c r="H7790" i="4"/>
  <c r="G7790" i="4"/>
  <c r="F7790" i="4"/>
  <c r="E7790" i="4"/>
  <c r="D7790" i="4"/>
  <c r="C7790" i="4"/>
  <c r="A7790" i="4"/>
  <c r="O7789" i="4"/>
  <c r="H7789" i="4"/>
  <c r="G7789" i="4"/>
  <c r="F7789" i="4"/>
  <c r="E7789" i="4"/>
  <c r="D7789" i="4"/>
  <c r="C7789" i="4"/>
  <c r="A7789" i="4"/>
  <c r="O7788" i="4"/>
  <c r="H7788" i="4"/>
  <c r="G7788" i="4"/>
  <c r="F7788" i="4"/>
  <c r="E7788" i="4"/>
  <c r="D7788" i="4"/>
  <c r="C7788" i="4"/>
  <c r="A7788" i="4"/>
  <c r="O7787" i="4"/>
  <c r="H7787" i="4"/>
  <c r="G7787" i="4"/>
  <c r="F7787" i="4"/>
  <c r="E7787" i="4"/>
  <c r="D7787" i="4"/>
  <c r="C7787" i="4"/>
  <c r="A7787" i="4"/>
  <c r="O7786" i="4"/>
  <c r="H7786" i="4"/>
  <c r="G7786" i="4"/>
  <c r="F7786" i="4"/>
  <c r="E7786" i="4"/>
  <c r="D7786" i="4"/>
  <c r="C7786" i="4"/>
  <c r="A7786" i="4"/>
  <c r="O7785" i="4"/>
  <c r="H7785" i="4"/>
  <c r="G7785" i="4"/>
  <c r="F7785" i="4"/>
  <c r="E7785" i="4"/>
  <c r="D7785" i="4"/>
  <c r="C7785" i="4"/>
  <c r="A7785" i="4"/>
  <c r="O7784" i="4"/>
  <c r="H7784" i="4"/>
  <c r="G7784" i="4"/>
  <c r="F7784" i="4"/>
  <c r="E7784" i="4"/>
  <c r="D7784" i="4"/>
  <c r="C7784" i="4"/>
  <c r="A7784" i="4"/>
  <c r="O7783" i="4"/>
  <c r="H7783" i="4"/>
  <c r="G7783" i="4"/>
  <c r="F7783" i="4"/>
  <c r="E7783" i="4"/>
  <c r="D7783" i="4"/>
  <c r="C7783" i="4"/>
  <c r="A7783" i="4"/>
  <c r="O7782" i="4"/>
  <c r="H7782" i="4"/>
  <c r="G7782" i="4"/>
  <c r="F7782" i="4"/>
  <c r="E7782" i="4"/>
  <c r="D7782" i="4"/>
  <c r="C7782" i="4"/>
  <c r="A7782" i="4"/>
  <c r="O7781" i="4"/>
  <c r="H7781" i="4"/>
  <c r="G7781" i="4"/>
  <c r="F7781" i="4"/>
  <c r="E7781" i="4"/>
  <c r="D7781" i="4"/>
  <c r="C7781" i="4"/>
  <c r="A7781" i="4"/>
  <c r="O7780" i="4"/>
  <c r="H7780" i="4"/>
  <c r="G7780" i="4"/>
  <c r="F7780" i="4"/>
  <c r="E7780" i="4"/>
  <c r="D7780" i="4"/>
  <c r="C7780" i="4"/>
  <c r="A7780" i="4"/>
  <c r="O7779" i="4"/>
  <c r="H7779" i="4"/>
  <c r="G7779" i="4"/>
  <c r="F7779" i="4"/>
  <c r="E7779" i="4"/>
  <c r="D7779" i="4"/>
  <c r="C7779" i="4"/>
  <c r="A7779" i="4"/>
  <c r="O7778" i="4"/>
  <c r="H7778" i="4"/>
  <c r="G7778" i="4"/>
  <c r="F7778" i="4"/>
  <c r="E7778" i="4"/>
  <c r="D7778" i="4"/>
  <c r="C7778" i="4"/>
  <c r="A7778" i="4"/>
  <c r="O7777" i="4"/>
  <c r="H7777" i="4"/>
  <c r="G7777" i="4"/>
  <c r="F7777" i="4"/>
  <c r="E7777" i="4"/>
  <c r="D7777" i="4"/>
  <c r="C7777" i="4"/>
  <c r="A7777" i="4"/>
  <c r="O7776" i="4"/>
  <c r="H7776" i="4"/>
  <c r="G7776" i="4"/>
  <c r="F7776" i="4"/>
  <c r="E7776" i="4"/>
  <c r="D7776" i="4"/>
  <c r="C7776" i="4"/>
  <c r="A7776" i="4"/>
  <c r="O7775" i="4"/>
  <c r="H7775" i="4"/>
  <c r="G7775" i="4"/>
  <c r="F7775" i="4"/>
  <c r="E7775" i="4"/>
  <c r="D7775" i="4"/>
  <c r="C7775" i="4"/>
  <c r="A7775" i="4"/>
  <c r="O7774" i="4"/>
  <c r="H7774" i="4"/>
  <c r="G7774" i="4"/>
  <c r="F7774" i="4"/>
  <c r="E7774" i="4"/>
  <c r="D7774" i="4"/>
  <c r="C7774" i="4"/>
  <c r="A7774" i="4"/>
  <c r="O7773" i="4"/>
  <c r="H7773" i="4"/>
  <c r="G7773" i="4"/>
  <c r="F7773" i="4"/>
  <c r="E7773" i="4"/>
  <c r="D7773" i="4"/>
  <c r="C7773" i="4"/>
  <c r="A7773" i="4"/>
  <c r="O7772" i="4"/>
  <c r="H7772" i="4"/>
  <c r="G7772" i="4"/>
  <c r="F7772" i="4"/>
  <c r="E7772" i="4"/>
  <c r="D7772" i="4"/>
  <c r="C7772" i="4"/>
  <c r="A7772" i="4"/>
  <c r="O7771" i="4"/>
  <c r="H7771" i="4"/>
  <c r="G7771" i="4"/>
  <c r="F7771" i="4"/>
  <c r="E7771" i="4"/>
  <c r="D7771" i="4"/>
  <c r="C7771" i="4"/>
  <c r="A7771" i="4"/>
  <c r="O7770" i="4"/>
  <c r="H7770" i="4"/>
  <c r="G7770" i="4"/>
  <c r="F7770" i="4"/>
  <c r="E7770" i="4"/>
  <c r="D7770" i="4"/>
  <c r="C7770" i="4"/>
  <c r="A7770" i="4"/>
  <c r="O7769" i="4"/>
  <c r="H7769" i="4"/>
  <c r="G7769" i="4"/>
  <c r="F7769" i="4"/>
  <c r="E7769" i="4"/>
  <c r="D7769" i="4"/>
  <c r="C7769" i="4"/>
  <c r="A7769" i="4"/>
  <c r="O7768" i="4"/>
  <c r="H7768" i="4"/>
  <c r="G7768" i="4"/>
  <c r="F7768" i="4"/>
  <c r="E7768" i="4"/>
  <c r="D7768" i="4"/>
  <c r="C7768" i="4"/>
  <c r="A7768" i="4"/>
  <c r="O7767" i="4"/>
  <c r="H7767" i="4"/>
  <c r="G7767" i="4"/>
  <c r="F7767" i="4"/>
  <c r="E7767" i="4"/>
  <c r="D7767" i="4"/>
  <c r="C7767" i="4"/>
  <c r="A7767" i="4"/>
  <c r="O7766" i="4"/>
  <c r="H7766" i="4"/>
  <c r="G7766" i="4"/>
  <c r="F7766" i="4"/>
  <c r="E7766" i="4"/>
  <c r="D7766" i="4"/>
  <c r="C7766" i="4"/>
  <c r="A7766" i="4"/>
  <c r="O7765" i="4"/>
  <c r="H7765" i="4"/>
  <c r="G7765" i="4"/>
  <c r="F7765" i="4"/>
  <c r="E7765" i="4"/>
  <c r="D7765" i="4"/>
  <c r="C7765" i="4"/>
  <c r="A7765" i="4"/>
  <c r="O7764" i="4"/>
  <c r="H7764" i="4"/>
  <c r="G7764" i="4"/>
  <c r="F7764" i="4"/>
  <c r="E7764" i="4"/>
  <c r="D7764" i="4"/>
  <c r="C7764" i="4"/>
  <c r="A7764" i="4"/>
  <c r="O7763" i="4"/>
  <c r="H7763" i="4"/>
  <c r="G7763" i="4"/>
  <c r="F7763" i="4"/>
  <c r="E7763" i="4"/>
  <c r="D7763" i="4"/>
  <c r="C7763" i="4"/>
  <c r="A7763" i="4"/>
  <c r="O7762" i="4"/>
  <c r="H7762" i="4"/>
  <c r="G7762" i="4"/>
  <c r="F7762" i="4"/>
  <c r="E7762" i="4"/>
  <c r="D7762" i="4"/>
  <c r="C7762" i="4"/>
  <c r="A7762" i="4"/>
  <c r="O7761" i="4"/>
  <c r="H7761" i="4"/>
  <c r="G7761" i="4"/>
  <c r="F7761" i="4"/>
  <c r="E7761" i="4"/>
  <c r="D7761" i="4"/>
  <c r="C7761" i="4"/>
  <c r="A7761" i="4"/>
  <c r="O7760" i="4"/>
  <c r="H7760" i="4"/>
  <c r="G7760" i="4"/>
  <c r="F7760" i="4"/>
  <c r="E7760" i="4"/>
  <c r="D7760" i="4"/>
  <c r="C7760" i="4"/>
  <c r="A7760" i="4"/>
  <c r="O7759" i="4"/>
  <c r="H7759" i="4"/>
  <c r="G7759" i="4"/>
  <c r="F7759" i="4"/>
  <c r="E7759" i="4"/>
  <c r="D7759" i="4"/>
  <c r="C7759" i="4"/>
  <c r="A7759" i="4"/>
  <c r="O7758" i="4"/>
  <c r="H7758" i="4"/>
  <c r="G7758" i="4"/>
  <c r="F7758" i="4"/>
  <c r="E7758" i="4"/>
  <c r="D7758" i="4"/>
  <c r="C7758" i="4"/>
  <c r="A7758" i="4"/>
  <c r="O7757" i="4"/>
  <c r="H7757" i="4"/>
  <c r="G7757" i="4"/>
  <c r="F7757" i="4"/>
  <c r="E7757" i="4"/>
  <c r="D7757" i="4"/>
  <c r="C7757" i="4"/>
  <c r="A7757" i="4"/>
  <c r="O7756" i="4"/>
  <c r="H7756" i="4"/>
  <c r="G7756" i="4"/>
  <c r="F7756" i="4"/>
  <c r="E7756" i="4"/>
  <c r="D7756" i="4"/>
  <c r="C7756" i="4"/>
  <c r="A7756" i="4"/>
  <c r="O7755" i="4"/>
  <c r="H7755" i="4"/>
  <c r="G7755" i="4"/>
  <c r="F7755" i="4"/>
  <c r="E7755" i="4"/>
  <c r="D7755" i="4"/>
  <c r="C7755" i="4"/>
  <c r="A7755" i="4"/>
  <c r="O7754" i="4"/>
  <c r="H7754" i="4"/>
  <c r="G7754" i="4"/>
  <c r="F7754" i="4"/>
  <c r="E7754" i="4"/>
  <c r="D7754" i="4"/>
  <c r="C7754" i="4"/>
  <c r="A7754" i="4"/>
  <c r="O7753" i="4"/>
  <c r="H7753" i="4"/>
  <c r="G7753" i="4"/>
  <c r="F7753" i="4"/>
  <c r="E7753" i="4"/>
  <c r="D7753" i="4"/>
  <c r="C7753" i="4"/>
  <c r="A7753" i="4"/>
  <c r="O7752" i="4"/>
  <c r="H7752" i="4"/>
  <c r="G7752" i="4"/>
  <c r="F7752" i="4"/>
  <c r="E7752" i="4"/>
  <c r="D7752" i="4"/>
  <c r="C7752" i="4"/>
  <c r="A7752" i="4"/>
  <c r="O7751" i="4"/>
  <c r="H7751" i="4"/>
  <c r="G7751" i="4"/>
  <c r="F7751" i="4"/>
  <c r="E7751" i="4"/>
  <c r="D7751" i="4"/>
  <c r="C7751" i="4"/>
  <c r="A7751" i="4"/>
  <c r="O7750" i="4"/>
  <c r="H7750" i="4"/>
  <c r="G7750" i="4"/>
  <c r="F7750" i="4"/>
  <c r="E7750" i="4"/>
  <c r="D7750" i="4"/>
  <c r="C7750" i="4"/>
  <c r="A7750" i="4"/>
  <c r="O7749" i="4"/>
  <c r="H7749" i="4"/>
  <c r="G7749" i="4"/>
  <c r="F7749" i="4"/>
  <c r="E7749" i="4"/>
  <c r="D7749" i="4"/>
  <c r="C7749" i="4"/>
  <c r="A7749" i="4"/>
  <c r="O7748" i="4"/>
  <c r="H7748" i="4"/>
  <c r="G7748" i="4"/>
  <c r="F7748" i="4"/>
  <c r="E7748" i="4"/>
  <c r="D7748" i="4"/>
  <c r="C7748" i="4"/>
  <c r="A7748" i="4"/>
  <c r="O7747" i="4"/>
  <c r="H7747" i="4"/>
  <c r="G7747" i="4"/>
  <c r="F7747" i="4"/>
  <c r="E7747" i="4"/>
  <c r="D7747" i="4"/>
  <c r="C7747" i="4"/>
  <c r="A7747" i="4"/>
  <c r="O7746" i="4"/>
  <c r="H7746" i="4"/>
  <c r="G7746" i="4"/>
  <c r="F7746" i="4"/>
  <c r="E7746" i="4"/>
  <c r="D7746" i="4"/>
  <c r="C7746" i="4"/>
  <c r="A7746" i="4"/>
  <c r="O7745" i="4"/>
  <c r="H7745" i="4"/>
  <c r="G7745" i="4"/>
  <c r="F7745" i="4"/>
  <c r="E7745" i="4"/>
  <c r="D7745" i="4"/>
  <c r="C7745" i="4"/>
  <c r="A7745" i="4"/>
  <c r="O7744" i="4"/>
  <c r="H7744" i="4"/>
  <c r="G7744" i="4"/>
  <c r="F7744" i="4"/>
  <c r="E7744" i="4"/>
  <c r="D7744" i="4"/>
  <c r="C7744" i="4"/>
  <c r="A7744" i="4"/>
  <c r="O7743" i="4"/>
  <c r="H7743" i="4"/>
  <c r="G7743" i="4"/>
  <c r="F7743" i="4"/>
  <c r="E7743" i="4"/>
  <c r="D7743" i="4"/>
  <c r="C7743" i="4"/>
  <c r="A7743" i="4"/>
  <c r="O7742" i="4"/>
  <c r="H7742" i="4"/>
  <c r="G7742" i="4"/>
  <c r="F7742" i="4"/>
  <c r="E7742" i="4"/>
  <c r="D7742" i="4"/>
  <c r="C7742" i="4"/>
  <c r="A7742" i="4"/>
  <c r="O7741" i="4"/>
  <c r="H7741" i="4"/>
  <c r="G7741" i="4"/>
  <c r="F7741" i="4"/>
  <c r="E7741" i="4"/>
  <c r="D7741" i="4"/>
  <c r="C7741" i="4"/>
  <c r="A7741" i="4"/>
  <c r="O7740" i="4"/>
  <c r="H7740" i="4"/>
  <c r="G7740" i="4"/>
  <c r="F7740" i="4"/>
  <c r="E7740" i="4"/>
  <c r="D7740" i="4"/>
  <c r="C7740" i="4"/>
  <c r="A7740" i="4"/>
  <c r="O7739" i="4"/>
  <c r="H7739" i="4"/>
  <c r="G7739" i="4"/>
  <c r="F7739" i="4"/>
  <c r="E7739" i="4"/>
  <c r="D7739" i="4"/>
  <c r="C7739" i="4"/>
  <c r="A7739" i="4"/>
  <c r="O7738" i="4"/>
  <c r="H7738" i="4"/>
  <c r="G7738" i="4"/>
  <c r="F7738" i="4"/>
  <c r="E7738" i="4"/>
  <c r="D7738" i="4"/>
  <c r="C7738" i="4"/>
  <c r="A7738" i="4"/>
  <c r="O7737" i="4"/>
  <c r="H7737" i="4"/>
  <c r="G7737" i="4"/>
  <c r="F7737" i="4"/>
  <c r="E7737" i="4"/>
  <c r="D7737" i="4"/>
  <c r="C7737" i="4"/>
  <c r="A7737" i="4"/>
  <c r="O7736" i="4"/>
  <c r="H7736" i="4"/>
  <c r="G7736" i="4"/>
  <c r="F7736" i="4"/>
  <c r="E7736" i="4"/>
  <c r="D7736" i="4"/>
  <c r="C7736" i="4"/>
  <c r="A7736" i="4"/>
  <c r="O7735" i="4"/>
  <c r="H7735" i="4"/>
  <c r="G7735" i="4"/>
  <c r="F7735" i="4"/>
  <c r="E7735" i="4"/>
  <c r="D7735" i="4"/>
  <c r="C7735" i="4"/>
  <c r="A7735" i="4"/>
  <c r="O7734" i="4"/>
  <c r="H7734" i="4"/>
  <c r="G7734" i="4"/>
  <c r="F7734" i="4"/>
  <c r="E7734" i="4"/>
  <c r="D7734" i="4"/>
  <c r="C7734" i="4"/>
  <c r="A7734" i="4"/>
  <c r="O7733" i="4"/>
  <c r="H7733" i="4"/>
  <c r="G7733" i="4"/>
  <c r="F7733" i="4"/>
  <c r="E7733" i="4"/>
  <c r="D7733" i="4"/>
  <c r="C7733" i="4"/>
  <c r="A7733" i="4"/>
  <c r="O7732" i="4"/>
  <c r="H7732" i="4"/>
  <c r="G7732" i="4"/>
  <c r="F7732" i="4"/>
  <c r="E7732" i="4"/>
  <c r="D7732" i="4"/>
  <c r="C7732" i="4"/>
  <c r="A7732" i="4"/>
  <c r="O7731" i="4"/>
  <c r="H7731" i="4"/>
  <c r="G7731" i="4"/>
  <c r="F7731" i="4"/>
  <c r="E7731" i="4"/>
  <c r="D7731" i="4"/>
  <c r="C7731" i="4"/>
  <c r="A7731" i="4"/>
  <c r="O7730" i="4"/>
  <c r="H7730" i="4"/>
  <c r="G7730" i="4"/>
  <c r="F7730" i="4"/>
  <c r="E7730" i="4"/>
  <c r="D7730" i="4"/>
  <c r="C7730" i="4"/>
  <c r="A7730" i="4"/>
  <c r="O7729" i="4"/>
  <c r="H7729" i="4"/>
  <c r="G7729" i="4"/>
  <c r="F7729" i="4"/>
  <c r="E7729" i="4"/>
  <c r="D7729" i="4"/>
  <c r="C7729" i="4"/>
  <c r="A7729" i="4"/>
  <c r="O7728" i="4"/>
  <c r="H7728" i="4"/>
  <c r="G7728" i="4"/>
  <c r="F7728" i="4"/>
  <c r="E7728" i="4"/>
  <c r="D7728" i="4"/>
  <c r="C7728" i="4"/>
  <c r="A7728" i="4"/>
  <c r="O7727" i="4"/>
  <c r="H7727" i="4"/>
  <c r="G7727" i="4"/>
  <c r="F7727" i="4"/>
  <c r="E7727" i="4"/>
  <c r="D7727" i="4"/>
  <c r="C7727" i="4"/>
  <c r="A7727" i="4"/>
  <c r="O7726" i="4"/>
  <c r="H7726" i="4"/>
  <c r="G7726" i="4"/>
  <c r="F7726" i="4"/>
  <c r="E7726" i="4"/>
  <c r="D7726" i="4"/>
  <c r="C7726" i="4"/>
  <c r="A7726" i="4"/>
  <c r="O7725" i="4"/>
  <c r="H7725" i="4"/>
  <c r="G7725" i="4"/>
  <c r="F7725" i="4"/>
  <c r="E7725" i="4"/>
  <c r="D7725" i="4"/>
  <c r="C7725" i="4"/>
  <c r="A7725" i="4"/>
  <c r="O7724" i="4"/>
  <c r="H7724" i="4"/>
  <c r="G7724" i="4"/>
  <c r="F7724" i="4"/>
  <c r="E7724" i="4"/>
  <c r="D7724" i="4"/>
  <c r="C7724" i="4"/>
  <c r="A7724" i="4"/>
  <c r="O7723" i="4"/>
  <c r="H7723" i="4"/>
  <c r="G7723" i="4"/>
  <c r="F7723" i="4"/>
  <c r="E7723" i="4"/>
  <c r="D7723" i="4"/>
  <c r="C7723" i="4"/>
  <c r="A7723" i="4"/>
  <c r="O7722" i="4"/>
  <c r="H7722" i="4"/>
  <c r="G7722" i="4"/>
  <c r="F7722" i="4"/>
  <c r="E7722" i="4"/>
  <c r="D7722" i="4"/>
  <c r="C7722" i="4"/>
  <c r="A7722" i="4"/>
  <c r="O7721" i="4"/>
  <c r="H7721" i="4"/>
  <c r="G7721" i="4"/>
  <c r="F7721" i="4"/>
  <c r="E7721" i="4"/>
  <c r="D7721" i="4"/>
  <c r="C7721" i="4"/>
  <c r="A7721" i="4"/>
  <c r="O7720" i="4"/>
  <c r="H7720" i="4"/>
  <c r="G7720" i="4"/>
  <c r="F7720" i="4"/>
  <c r="E7720" i="4"/>
  <c r="D7720" i="4"/>
  <c r="C7720" i="4"/>
  <c r="A7720" i="4"/>
  <c r="O7719" i="4"/>
  <c r="H7719" i="4"/>
  <c r="G7719" i="4"/>
  <c r="F7719" i="4"/>
  <c r="E7719" i="4"/>
  <c r="D7719" i="4"/>
  <c r="C7719" i="4"/>
  <c r="A7719" i="4"/>
  <c r="O7718" i="4"/>
  <c r="H7718" i="4"/>
  <c r="G7718" i="4"/>
  <c r="F7718" i="4"/>
  <c r="E7718" i="4"/>
  <c r="D7718" i="4"/>
  <c r="C7718" i="4"/>
  <c r="A7718" i="4"/>
  <c r="O7717" i="4"/>
  <c r="H7717" i="4"/>
  <c r="G7717" i="4"/>
  <c r="F7717" i="4"/>
  <c r="E7717" i="4"/>
  <c r="D7717" i="4"/>
  <c r="C7717" i="4"/>
  <c r="A7717" i="4"/>
  <c r="O7716" i="4"/>
  <c r="H7716" i="4"/>
  <c r="G7716" i="4"/>
  <c r="F7716" i="4"/>
  <c r="E7716" i="4"/>
  <c r="D7716" i="4"/>
  <c r="C7716" i="4"/>
  <c r="A7716" i="4"/>
  <c r="O7715" i="4"/>
  <c r="H7715" i="4"/>
  <c r="G7715" i="4"/>
  <c r="F7715" i="4"/>
  <c r="E7715" i="4"/>
  <c r="D7715" i="4"/>
  <c r="C7715" i="4"/>
  <c r="A7715" i="4"/>
  <c r="O7714" i="4"/>
  <c r="H7714" i="4"/>
  <c r="G7714" i="4"/>
  <c r="F7714" i="4"/>
  <c r="E7714" i="4"/>
  <c r="D7714" i="4"/>
  <c r="C7714" i="4"/>
  <c r="A7714" i="4"/>
  <c r="O7713" i="4"/>
  <c r="H7713" i="4"/>
  <c r="G7713" i="4"/>
  <c r="F7713" i="4"/>
  <c r="E7713" i="4"/>
  <c r="D7713" i="4"/>
  <c r="C7713" i="4"/>
  <c r="A7713" i="4"/>
  <c r="O7712" i="4"/>
  <c r="H7712" i="4"/>
  <c r="G7712" i="4"/>
  <c r="F7712" i="4"/>
  <c r="E7712" i="4"/>
  <c r="D7712" i="4"/>
  <c r="C7712" i="4"/>
  <c r="A7712" i="4"/>
  <c r="O7711" i="4"/>
  <c r="H7711" i="4"/>
  <c r="G7711" i="4"/>
  <c r="F7711" i="4"/>
  <c r="E7711" i="4"/>
  <c r="D7711" i="4"/>
  <c r="C7711" i="4"/>
  <c r="A7711" i="4"/>
  <c r="O7710" i="4"/>
  <c r="H7710" i="4"/>
  <c r="G7710" i="4"/>
  <c r="F7710" i="4"/>
  <c r="E7710" i="4"/>
  <c r="D7710" i="4"/>
  <c r="C7710" i="4"/>
  <c r="A7710" i="4"/>
  <c r="O7709" i="4"/>
  <c r="H7709" i="4"/>
  <c r="G7709" i="4"/>
  <c r="F7709" i="4"/>
  <c r="E7709" i="4"/>
  <c r="D7709" i="4"/>
  <c r="C7709" i="4"/>
  <c r="A7709" i="4"/>
  <c r="O7708" i="4"/>
  <c r="H7708" i="4"/>
  <c r="G7708" i="4"/>
  <c r="F7708" i="4"/>
  <c r="E7708" i="4"/>
  <c r="D7708" i="4"/>
  <c r="C7708" i="4"/>
  <c r="A7708" i="4"/>
  <c r="O7707" i="4"/>
  <c r="H7707" i="4"/>
  <c r="G7707" i="4"/>
  <c r="F7707" i="4"/>
  <c r="E7707" i="4"/>
  <c r="D7707" i="4"/>
  <c r="C7707" i="4"/>
  <c r="A7707" i="4"/>
  <c r="O7706" i="4"/>
  <c r="H7706" i="4"/>
  <c r="G7706" i="4"/>
  <c r="F7706" i="4"/>
  <c r="E7706" i="4"/>
  <c r="D7706" i="4"/>
  <c r="C7706" i="4"/>
  <c r="A7706" i="4"/>
  <c r="O7705" i="4"/>
  <c r="H7705" i="4"/>
  <c r="G7705" i="4"/>
  <c r="F7705" i="4"/>
  <c r="E7705" i="4"/>
  <c r="D7705" i="4"/>
  <c r="C7705" i="4"/>
  <c r="A7705" i="4"/>
  <c r="O7704" i="4"/>
  <c r="H7704" i="4"/>
  <c r="G7704" i="4"/>
  <c r="F7704" i="4"/>
  <c r="E7704" i="4"/>
  <c r="D7704" i="4"/>
  <c r="C7704" i="4"/>
  <c r="A7704" i="4"/>
  <c r="O7703" i="4"/>
  <c r="H7703" i="4"/>
  <c r="G7703" i="4"/>
  <c r="F7703" i="4"/>
  <c r="E7703" i="4"/>
  <c r="D7703" i="4"/>
  <c r="C7703" i="4"/>
  <c r="A7703" i="4"/>
  <c r="O7702" i="4"/>
  <c r="H7702" i="4"/>
  <c r="G7702" i="4"/>
  <c r="F7702" i="4"/>
  <c r="E7702" i="4"/>
  <c r="D7702" i="4"/>
  <c r="C7702" i="4"/>
  <c r="A7702" i="4"/>
  <c r="O7701" i="4"/>
  <c r="H7701" i="4"/>
  <c r="G7701" i="4"/>
  <c r="F7701" i="4"/>
  <c r="E7701" i="4"/>
  <c r="D7701" i="4"/>
  <c r="C7701" i="4"/>
  <c r="A7701" i="4"/>
  <c r="O7700" i="4"/>
  <c r="H7700" i="4"/>
  <c r="G7700" i="4"/>
  <c r="F7700" i="4"/>
  <c r="E7700" i="4"/>
  <c r="D7700" i="4"/>
  <c r="C7700" i="4"/>
  <c r="A7700" i="4"/>
  <c r="O7699" i="4"/>
  <c r="H7699" i="4"/>
  <c r="G7699" i="4"/>
  <c r="F7699" i="4"/>
  <c r="E7699" i="4"/>
  <c r="D7699" i="4"/>
  <c r="C7699" i="4"/>
  <c r="A7699" i="4"/>
  <c r="O7698" i="4"/>
  <c r="H7698" i="4"/>
  <c r="G7698" i="4"/>
  <c r="F7698" i="4"/>
  <c r="E7698" i="4"/>
  <c r="D7698" i="4"/>
  <c r="C7698" i="4"/>
  <c r="A7698" i="4"/>
  <c r="O7697" i="4"/>
  <c r="H7697" i="4"/>
  <c r="G7697" i="4"/>
  <c r="F7697" i="4"/>
  <c r="E7697" i="4"/>
  <c r="D7697" i="4"/>
  <c r="C7697" i="4"/>
  <c r="A7697" i="4"/>
  <c r="O7696" i="4"/>
  <c r="H7696" i="4"/>
  <c r="G7696" i="4"/>
  <c r="F7696" i="4"/>
  <c r="E7696" i="4"/>
  <c r="D7696" i="4"/>
  <c r="C7696" i="4"/>
  <c r="A7696" i="4"/>
  <c r="O7695" i="4"/>
  <c r="H7695" i="4"/>
  <c r="G7695" i="4"/>
  <c r="F7695" i="4"/>
  <c r="E7695" i="4"/>
  <c r="D7695" i="4"/>
  <c r="C7695" i="4"/>
  <c r="A7695" i="4"/>
  <c r="O7694" i="4"/>
  <c r="H7694" i="4"/>
  <c r="G7694" i="4"/>
  <c r="F7694" i="4"/>
  <c r="E7694" i="4"/>
  <c r="D7694" i="4"/>
  <c r="C7694" i="4"/>
  <c r="A7694" i="4"/>
  <c r="O7693" i="4"/>
  <c r="H7693" i="4"/>
  <c r="G7693" i="4"/>
  <c r="F7693" i="4"/>
  <c r="E7693" i="4"/>
  <c r="D7693" i="4"/>
  <c r="C7693" i="4"/>
  <c r="A7693" i="4"/>
  <c r="O7692" i="4"/>
  <c r="H7692" i="4"/>
  <c r="G7692" i="4"/>
  <c r="F7692" i="4"/>
  <c r="E7692" i="4"/>
  <c r="D7692" i="4"/>
  <c r="C7692" i="4"/>
  <c r="A7692" i="4"/>
  <c r="O7691" i="4"/>
  <c r="H7691" i="4"/>
  <c r="G7691" i="4"/>
  <c r="F7691" i="4"/>
  <c r="E7691" i="4"/>
  <c r="D7691" i="4"/>
  <c r="C7691" i="4"/>
  <c r="A7691" i="4"/>
  <c r="O7690" i="4"/>
  <c r="H7690" i="4"/>
  <c r="G7690" i="4"/>
  <c r="F7690" i="4"/>
  <c r="E7690" i="4"/>
  <c r="D7690" i="4"/>
  <c r="C7690" i="4"/>
  <c r="A7690" i="4"/>
  <c r="O7689" i="4"/>
  <c r="H7689" i="4"/>
  <c r="G7689" i="4"/>
  <c r="F7689" i="4"/>
  <c r="E7689" i="4"/>
  <c r="D7689" i="4"/>
  <c r="C7689" i="4"/>
  <c r="A7689" i="4"/>
  <c r="O7688" i="4"/>
  <c r="H7688" i="4"/>
  <c r="G7688" i="4"/>
  <c r="F7688" i="4"/>
  <c r="E7688" i="4"/>
  <c r="D7688" i="4"/>
  <c r="C7688" i="4"/>
  <c r="A7688" i="4"/>
  <c r="O7687" i="4"/>
  <c r="H7687" i="4"/>
  <c r="G7687" i="4"/>
  <c r="F7687" i="4"/>
  <c r="E7687" i="4"/>
  <c r="D7687" i="4"/>
  <c r="C7687" i="4"/>
  <c r="A7687" i="4"/>
  <c r="O7686" i="4"/>
  <c r="H7686" i="4"/>
  <c r="G7686" i="4"/>
  <c r="F7686" i="4"/>
  <c r="E7686" i="4"/>
  <c r="D7686" i="4"/>
  <c r="C7686" i="4"/>
  <c r="A7686" i="4"/>
  <c r="O7685" i="4"/>
  <c r="H7685" i="4"/>
  <c r="G7685" i="4"/>
  <c r="F7685" i="4"/>
  <c r="E7685" i="4"/>
  <c r="D7685" i="4"/>
  <c r="C7685" i="4"/>
  <c r="A7685" i="4"/>
  <c r="O7684" i="4"/>
  <c r="H7684" i="4"/>
  <c r="G7684" i="4"/>
  <c r="F7684" i="4"/>
  <c r="E7684" i="4"/>
  <c r="D7684" i="4"/>
  <c r="C7684" i="4"/>
  <c r="A7684" i="4"/>
  <c r="O7683" i="4"/>
  <c r="H7683" i="4"/>
  <c r="G7683" i="4"/>
  <c r="F7683" i="4"/>
  <c r="E7683" i="4"/>
  <c r="D7683" i="4"/>
  <c r="C7683" i="4"/>
  <c r="A7683" i="4"/>
  <c r="O7682" i="4"/>
  <c r="H7682" i="4"/>
  <c r="G7682" i="4"/>
  <c r="F7682" i="4"/>
  <c r="E7682" i="4"/>
  <c r="D7682" i="4"/>
  <c r="C7682" i="4"/>
  <c r="A7682" i="4"/>
  <c r="O7681" i="4"/>
  <c r="H7681" i="4"/>
  <c r="G7681" i="4"/>
  <c r="F7681" i="4"/>
  <c r="E7681" i="4"/>
  <c r="D7681" i="4"/>
  <c r="C7681" i="4"/>
  <c r="A7681" i="4"/>
  <c r="O7680" i="4"/>
  <c r="H7680" i="4"/>
  <c r="G7680" i="4"/>
  <c r="F7680" i="4"/>
  <c r="E7680" i="4"/>
  <c r="D7680" i="4"/>
  <c r="C7680" i="4"/>
  <c r="A7680" i="4"/>
  <c r="O7679" i="4"/>
  <c r="H7679" i="4"/>
  <c r="G7679" i="4"/>
  <c r="F7679" i="4"/>
  <c r="E7679" i="4"/>
  <c r="D7679" i="4"/>
  <c r="C7679" i="4"/>
  <c r="A7679" i="4"/>
  <c r="O7678" i="4"/>
  <c r="H7678" i="4"/>
  <c r="G7678" i="4"/>
  <c r="F7678" i="4"/>
  <c r="E7678" i="4"/>
  <c r="D7678" i="4"/>
  <c r="C7678" i="4"/>
  <c r="A7678" i="4"/>
  <c r="O7677" i="4"/>
  <c r="H7677" i="4"/>
  <c r="G7677" i="4"/>
  <c r="F7677" i="4"/>
  <c r="E7677" i="4"/>
  <c r="D7677" i="4"/>
  <c r="C7677" i="4"/>
  <c r="A7677" i="4"/>
  <c r="O7676" i="4"/>
  <c r="H7676" i="4"/>
  <c r="G7676" i="4"/>
  <c r="F7676" i="4"/>
  <c r="E7676" i="4"/>
  <c r="D7676" i="4"/>
  <c r="C7676" i="4"/>
  <c r="A7676" i="4"/>
  <c r="O7675" i="4"/>
  <c r="H7675" i="4"/>
  <c r="G7675" i="4"/>
  <c r="F7675" i="4"/>
  <c r="E7675" i="4"/>
  <c r="D7675" i="4"/>
  <c r="C7675" i="4"/>
  <c r="A7675" i="4"/>
  <c r="O7674" i="4"/>
  <c r="H7674" i="4"/>
  <c r="G7674" i="4"/>
  <c r="F7674" i="4"/>
  <c r="E7674" i="4"/>
  <c r="D7674" i="4"/>
  <c r="C7674" i="4"/>
  <c r="A7674" i="4"/>
  <c r="O7673" i="4"/>
  <c r="H7673" i="4"/>
  <c r="G7673" i="4"/>
  <c r="F7673" i="4"/>
  <c r="E7673" i="4"/>
  <c r="D7673" i="4"/>
  <c r="C7673" i="4"/>
  <c r="A7673" i="4"/>
  <c r="O7672" i="4"/>
  <c r="H7672" i="4"/>
  <c r="G7672" i="4"/>
  <c r="F7672" i="4"/>
  <c r="E7672" i="4"/>
  <c r="D7672" i="4"/>
  <c r="C7672" i="4"/>
  <c r="A7672" i="4"/>
  <c r="O7671" i="4"/>
  <c r="H7671" i="4"/>
  <c r="G7671" i="4"/>
  <c r="F7671" i="4"/>
  <c r="E7671" i="4"/>
  <c r="D7671" i="4"/>
  <c r="C7671" i="4"/>
  <c r="A7671" i="4"/>
  <c r="O7670" i="4"/>
  <c r="H7670" i="4"/>
  <c r="G7670" i="4"/>
  <c r="F7670" i="4"/>
  <c r="E7670" i="4"/>
  <c r="D7670" i="4"/>
  <c r="C7670" i="4"/>
  <c r="A7670" i="4"/>
  <c r="O7669" i="4"/>
  <c r="H7669" i="4"/>
  <c r="G7669" i="4"/>
  <c r="F7669" i="4"/>
  <c r="E7669" i="4"/>
  <c r="D7669" i="4"/>
  <c r="C7669" i="4"/>
  <c r="A7669" i="4"/>
  <c r="O7668" i="4"/>
  <c r="H7668" i="4"/>
  <c r="G7668" i="4"/>
  <c r="F7668" i="4"/>
  <c r="E7668" i="4"/>
  <c r="D7668" i="4"/>
  <c r="C7668" i="4"/>
  <c r="A7668" i="4"/>
  <c r="O7667" i="4"/>
  <c r="H7667" i="4"/>
  <c r="G7667" i="4"/>
  <c r="F7667" i="4"/>
  <c r="E7667" i="4"/>
  <c r="D7667" i="4"/>
  <c r="C7667" i="4"/>
  <c r="A7667" i="4"/>
  <c r="O7666" i="4"/>
  <c r="H7666" i="4"/>
  <c r="G7666" i="4"/>
  <c r="F7666" i="4"/>
  <c r="E7666" i="4"/>
  <c r="D7666" i="4"/>
  <c r="C7666" i="4"/>
  <c r="A7666" i="4"/>
  <c r="O7665" i="4"/>
  <c r="H7665" i="4"/>
  <c r="G7665" i="4"/>
  <c r="F7665" i="4"/>
  <c r="E7665" i="4"/>
  <c r="D7665" i="4"/>
  <c r="C7665" i="4"/>
  <c r="A7665" i="4"/>
  <c r="O7664" i="4"/>
  <c r="H7664" i="4"/>
  <c r="G7664" i="4"/>
  <c r="F7664" i="4"/>
  <c r="E7664" i="4"/>
  <c r="D7664" i="4"/>
  <c r="C7664" i="4"/>
  <c r="A7664" i="4"/>
  <c r="O7663" i="4"/>
  <c r="H7663" i="4"/>
  <c r="G7663" i="4"/>
  <c r="F7663" i="4"/>
  <c r="E7663" i="4"/>
  <c r="D7663" i="4"/>
  <c r="C7663" i="4"/>
  <c r="A7663" i="4"/>
  <c r="O7662" i="4"/>
  <c r="H7662" i="4"/>
  <c r="G7662" i="4"/>
  <c r="F7662" i="4"/>
  <c r="E7662" i="4"/>
  <c r="D7662" i="4"/>
  <c r="C7662" i="4"/>
  <c r="A7662" i="4"/>
  <c r="O7661" i="4"/>
  <c r="H7661" i="4"/>
  <c r="G7661" i="4"/>
  <c r="F7661" i="4"/>
  <c r="E7661" i="4"/>
  <c r="D7661" i="4"/>
  <c r="C7661" i="4"/>
  <c r="A7661" i="4"/>
  <c r="O7660" i="4"/>
  <c r="H7660" i="4"/>
  <c r="G7660" i="4"/>
  <c r="F7660" i="4"/>
  <c r="E7660" i="4"/>
  <c r="D7660" i="4"/>
  <c r="C7660" i="4"/>
  <c r="A7660" i="4"/>
  <c r="O7659" i="4"/>
  <c r="H7659" i="4"/>
  <c r="G7659" i="4"/>
  <c r="F7659" i="4"/>
  <c r="E7659" i="4"/>
  <c r="D7659" i="4"/>
  <c r="C7659" i="4"/>
  <c r="A7659" i="4"/>
  <c r="O7658" i="4"/>
  <c r="H7658" i="4"/>
  <c r="G7658" i="4"/>
  <c r="F7658" i="4"/>
  <c r="E7658" i="4"/>
  <c r="D7658" i="4"/>
  <c r="C7658" i="4"/>
  <c r="A7658" i="4"/>
  <c r="O7657" i="4"/>
  <c r="H7657" i="4"/>
  <c r="G7657" i="4"/>
  <c r="F7657" i="4"/>
  <c r="E7657" i="4"/>
  <c r="D7657" i="4"/>
  <c r="C7657" i="4"/>
  <c r="A7657" i="4"/>
  <c r="O7656" i="4"/>
  <c r="H7656" i="4"/>
  <c r="G7656" i="4"/>
  <c r="F7656" i="4"/>
  <c r="E7656" i="4"/>
  <c r="D7656" i="4"/>
  <c r="C7656" i="4"/>
  <c r="A7656" i="4"/>
  <c r="O7655" i="4"/>
  <c r="H7655" i="4"/>
  <c r="G7655" i="4"/>
  <c r="F7655" i="4"/>
  <c r="E7655" i="4"/>
  <c r="D7655" i="4"/>
  <c r="C7655" i="4"/>
  <c r="A7655" i="4"/>
  <c r="O7654" i="4"/>
  <c r="H7654" i="4"/>
  <c r="G7654" i="4"/>
  <c r="F7654" i="4"/>
  <c r="E7654" i="4"/>
  <c r="D7654" i="4"/>
  <c r="C7654" i="4"/>
  <c r="A7654" i="4"/>
  <c r="O7653" i="4"/>
  <c r="H7653" i="4"/>
  <c r="G7653" i="4"/>
  <c r="F7653" i="4"/>
  <c r="E7653" i="4"/>
  <c r="D7653" i="4"/>
  <c r="C7653" i="4"/>
  <c r="A7653" i="4"/>
  <c r="O7652" i="4"/>
  <c r="H7652" i="4"/>
  <c r="G7652" i="4"/>
  <c r="F7652" i="4"/>
  <c r="E7652" i="4"/>
  <c r="D7652" i="4"/>
  <c r="C7652" i="4"/>
  <c r="A7652" i="4"/>
  <c r="O7651" i="4"/>
  <c r="H7651" i="4"/>
  <c r="G7651" i="4"/>
  <c r="F7651" i="4"/>
  <c r="E7651" i="4"/>
  <c r="D7651" i="4"/>
  <c r="C7651" i="4"/>
  <c r="A7651" i="4"/>
  <c r="O7650" i="4"/>
  <c r="H7650" i="4"/>
  <c r="G7650" i="4"/>
  <c r="F7650" i="4"/>
  <c r="E7650" i="4"/>
  <c r="D7650" i="4"/>
  <c r="C7650" i="4"/>
  <c r="A7650" i="4"/>
  <c r="O7649" i="4"/>
  <c r="H7649" i="4"/>
  <c r="G7649" i="4"/>
  <c r="F7649" i="4"/>
  <c r="E7649" i="4"/>
  <c r="D7649" i="4"/>
  <c r="C7649" i="4"/>
  <c r="A7649" i="4"/>
  <c r="O7648" i="4"/>
  <c r="H7648" i="4"/>
  <c r="G7648" i="4"/>
  <c r="F7648" i="4"/>
  <c r="E7648" i="4"/>
  <c r="D7648" i="4"/>
  <c r="C7648" i="4"/>
  <c r="A7648" i="4"/>
  <c r="O7647" i="4"/>
  <c r="H7647" i="4"/>
  <c r="G7647" i="4"/>
  <c r="F7647" i="4"/>
  <c r="E7647" i="4"/>
  <c r="D7647" i="4"/>
  <c r="C7647" i="4"/>
  <c r="A7647" i="4"/>
  <c r="O7646" i="4"/>
  <c r="H7646" i="4"/>
  <c r="G7646" i="4"/>
  <c r="F7646" i="4"/>
  <c r="E7646" i="4"/>
  <c r="D7646" i="4"/>
  <c r="C7646" i="4"/>
  <c r="A7646" i="4"/>
  <c r="O7645" i="4"/>
  <c r="H7645" i="4"/>
  <c r="G7645" i="4"/>
  <c r="F7645" i="4"/>
  <c r="E7645" i="4"/>
  <c r="D7645" i="4"/>
  <c r="C7645" i="4"/>
  <c r="A7645" i="4"/>
  <c r="O7644" i="4"/>
  <c r="H7644" i="4"/>
  <c r="G7644" i="4"/>
  <c r="F7644" i="4"/>
  <c r="E7644" i="4"/>
  <c r="D7644" i="4"/>
  <c r="C7644" i="4"/>
  <c r="A7644" i="4"/>
  <c r="O7643" i="4"/>
  <c r="H7643" i="4"/>
  <c r="G7643" i="4"/>
  <c r="F7643" i="4"/>
  <c r="E7643" i="4"/>
  <c r="D7643" i="4"/>
  <c r="C7643" i="4"/>
  <c r="A7643" i="4"/>
  <c r="O7642" i="4"/>
  <c r="H7642" i="4"/>
  <c r="G7642" i="4"/>
  <c r="F7642" i="4"/>
  <c r="E7642" i="4"/>
  <c r="D7642" i="4"/>
  <c r="C7642" i="4"/>
  <c r="A7642" i="4"/>
  <c r="O7641" i="4"/>
  <c r="H7641" i="4"/>
  <c r="G7641" i="4"/>
  <c r="F7641" i="4"/>
  <c r="E7641" i="4"/>
  <c r="D7641" i="4"/>
  <c r="C7641" i="4"/>
  <c r="A7641" i="4"/>
  <c r="O7640" i="4"/>
  <c r="H7640" i="4"/>
  <c r="G7640" i="4"/>
  <c r="F7640" i="4"/>
  <c r="E7640" i="4"/>
  <c r="D7640" i="4"/>
  <c r="C7640" i="4"/>
  <c r="A7640" i="4"/>
  <c r="O7639" i="4"/>
  <c r="H7639" i="4"/>
  <c r="G7639" i="4"/>
  <c r="F7639" i="4"/>
  <c r="E7639" i="4"/>
  <c r="D7639" i="4"/>
  <c r="C7639" i="4"/>
  <c r="A7639" i="4"/>
  <c r="O7638" i="4"/>
  <c r="H7638" i="4"/>
  <c r="G7638" i="4"/>
  <c r="F7638" i="4"/>
  <c r="E7638" i="4"/>
  <c r="D7638" i="4"/>
  <c r="C7638" i="4"/>
  <c r="A7638" i="4"/>
  <c r="O7637" i="4"/>
  <c r="H7637" i="4"/>
  <c r="G7637" i="4"/>
  <c r="F7637" i="4"/>
  <c r="E7637" i="4"/>
  <c r="D7637" i="4"/>
  <c r="C7637" i="4"/>
  <c r="A7637" i="4"/>
  <c r="O7636" i="4"/>
  <c r="H7636" i="4"/>
  <c r="G7636" i="4"/>
  <c r="F7636" i="4"/>
  <c r="E7636" i="4"/>
  <c r="D7636" i="4"/>
  <c r="C7636" i="4"/>
  <c r="A7636" i="4"/>
  <c r="O7635" i="4"/>
  <c r="H7635" i="4"/>
  <c r="G7635" i="4"/>
  <c r="F7635" i="4"/>
  <c r="E7635" i="4"/>
  <c r="D7635" i="4"/>
  <c r="C7635" i="4"/>
  <c r="A7635" i="4"/>
  <c r="O7634" i="4"/>
  <c r="H7634" i="4"/>
  <c r="G7634" i="4"/>
  <c r="F7634" i="4"/>
  <c r="E7634" i="4"/>
  <c r="D7634" i="4"/>
  <c r="C7634" i="4"/>
  <c r="A7634" i="4"/>
  <c r="O7633" i="4"/>
  <c r="H7633" i="4"/>
  <c r="G7633" i="4"/>
  <c r="F7633" i="4"/>
  <c r="E7633" i="4"/>
  <c r="D7633" i="4"/>
  <c r="C7633" i="4"/>
  <c r="A7633" i="4"/>
  <c r="O7632" i="4"/>
  <c r="H7632" i="4"/>
  <c r="G7632" i="4"/>
  <c r="F7632" i="4"/>
  <c r="E7632" i="4"/>
  <c r="D7632" i="4"/>
  <c r="C7632" i="4"/>
  <c r="A7632" i="4"/>
  <c r="O7631" i="4"/>
  <c r="H7631" i="4"/>
  <c r="G7631" i="4"/>
  <c r="F7631" i="4"/>
  <c r="E7631" i="4"/>
  <c r="D7631" i="4"/>
  <c r="C7631" i="4"/>
  <c r="A7631" i="4"/>
  <c r="O7630" i="4"/>
  <c r="H7630" i="4"/>
  <c r="G7630" i="4"/>
  <c r="F7630" i="4"/>
  <c r="E7630" i="4"/>
  <c r="D7630" i="4"/>
  <c r="C7630" i="4"/>
  <c r="A7630" i="4"/>
  <c r="O7629" i="4"/>
  <c r="H7629" i="4"/>
  <c r="G7629" i="4"/>
  <c r="F7629" i="4"/>
  <c r="E7629" i="4"/>
  <c r="D7629" i="4"/>
  <c r="C7629" i="4"/>
  <c r="A7629" i="4"/>
  <c r="O7628" i="4"/>
  <c r="H7628" i="4"/>
  <c r="G7628" i="4"/>
  <c r="F7628" i="4"/>
  <c r="E7628" i="4"/>
  <c r="D7628" i="4"/>
  <c r="C7628" i="4"/>
  <c r="A7628" i="4"/>
  <c r="O7627" i="4"/>
  <c r="H7627" i="4"/>
  <c r="G7627" i="4"/>
  <c r="F7627" i="4"/>
  <c r="E7627" i="4"/>
  <c r="D7627" i="4"/>
  <c r="C7627" i="4"/>
  <c r="A7627" i="4"/>
  <c r="O7626" i="4"/>
  <c r="H7626" i="4"/>
  <c r="G7626" i="4"/>
  <c r="F7626" i="4"/>
  <c r="E7626" i="4"/>
  <c r="D7626" i="4"/>
  <c r="C7626" i="4"/>
  <c r="A7626" i="4"/>
  <c r="O7625" i="4"/>
  <c r="H7625" i="4"/>
  <c r="G7625" i="4"/>
  <c r="F7625" i="4"/>
  <c r="E7625" i="4"/>
  <c r="D7625" i="4"/>
  <c r="C7625" i="4"/>
  <c r="A7625" i="4"/>
  <c r="O7624" i="4"/>
  <c r="H7624" i="4"/>
  <c r="G7624" i="4"/>
  <c r="F7624" i="4"/>
  <c r="E7624" i="4"/>
  <c r="D7624" i="4"/>
  <c r="C7624" i="4"/>
  <c r="A7624" i="4"/>
  <c r="O7623" i="4"/>
  <c r="H7623" i="4"/>
  <c r="G7623" i="4"/>
  <c r="F7623" i="4"/>
  <c r="E7623" i="4"/>
  <c r="D7623" i="4"/>
  <c r="C7623" i="4"/>
  <c r="A7623" i="4"/>
  <c r="O7622" i="4"/>
  <c r="H7622" i="4"/>
  <c r="G7622" i="4"/>
  <c r="F7622" i="4"/>
  <c r="E7622" i="4"/>
  <c r="D7622" i="4"/>
  <c r="C7622" i="4"/>
  <c r="A7622" i="4"/>
  <c r="O7621" i="4"/>
  <c r="H7621" i="4"/>
  <c r="G7621" i="4"/>
  <c r="F7621" i="4"/>
  <c r="E7621" i="4"/>
  <c r="D7621" i="4"/>
  <c r="C7621" i="4"/>
  <c r="A7621" i="4"/>
  <c r="O7620" i="4"/>
  <c r="H7620" i="4"/>
  <c r="G7620" i="4"/>
  <c r="F7620" i="4"/>
  <c r="E7620" i="4"/>
  <c r="D7620" i="4"/>
  <c r="C7620" i="4"/>
  <c r="A7620" i="4"/>
  <c r="O7619" i="4"/>
  <c r="H7619" i="4"/>
  <c r="G7619" i="4"/>
  <c r="F7619" i="4"/>
  <c r="E7619" i="4"/>
  <c r="D7619" i="4"/>
  <c r="C7619" i="4"/>
  <c r="A7619" i="4"/>
  <c r="O7618" i="4"/>
  <c r="H7618" i="4"/>
  <c r="G7618" i="4"/>
  <c r="F7618" i="4"/>
  <c r="E7618" i="4"/>
  <c r="D7618" i="4"/>
  <c r="C7618" i="4"/>
  <c r="A7618" i="4"/>
  <c r="O7617" i="4"/>
  <c r="H7617" i="4"/>
  <c r="G7617" i="4"/>
  <c r="F7617" i="4"/>
  <c r="E7617" i="4"/>
  <c r="D7617" i="4"/>
  <c r="C7617" i="4"/>
  <c r="A7617" i="4"/>
  <c r="O7616" i="4"/>
  <c r="H7616" i="4"/>
  <c r="G7616" i="4"/>
  <c r="F7616" i="4"/>
  <c r="E7616" i="4"/>
  <c r="D7616" i="4"/>
  <c r="C7616" i="4"/>
  <c r="A7616" i="4"/>
  <c r="O7615" i="4"/>
  <c r="H7615" i="4"/>
  <c r="G7615" i="4"/>
  <c r="F7615" i="4"/>
  <c r="E7615" i="4"/>
  <c r="D7615" i="4"/>
  <c r="C7615" i="4"/>
  <c r="A7615" i="4"/>
  <c r="O7614" i="4"/>
  <c r="H7614" i="4"/>
  <c r="G7614" i="4"/>
  <c r="F7614" i="4"/>
  <c r="E7614" i="4"/>
  <c r="D7614" i="4"/>
  <c r="C7614" i="4"/>
  <c r="A7614" i="4"/>
  <c r="O7613" i="4"/>
  <c r="H7613" i="4"/>
  <c r="G7613" i="4"/>
  <c r="F7613" i="4"/>
  <c r="E7613" i="4"/>
  <c r="D7613" i="4"/>
  <c r="C7613" i="4"/>
  <c r="A7613" i="4"/>
  <c r="O7612" i="4"/>
  <c r="H7612" i="4"/>
  <c r="G7612" i="4"/>
  <c r="F7612" i="4"/>
  <c r="E7612" i="4"/>
  <c r="D7612" i="4"/>
  <c r="C7612" i="4"/>
  <c r="A7612" i="4"/>
  <c r="O7611" i="4"/>
  <c r="H7611" i="4"/>
  <c r="G7611" i="4"/>
  <c r="F7611" i="4"/>
  <c r="E7611" i="4"/>
  <c r="D7611" i="4"/>
  <c r="C7611" i="4"/>
  <c r="A7611" i="4"/>
  <c r="O7610" i="4"/>
  <c r="H7610" i="4"/>
  <c r="G7610" i="4"/>
  <c r="F7610" i="4"/>
  <c r="E7610" i="4"/>
  <c r="D7610" i="4"/>
  <c r="C7610" i="4"/>
  <c r="A7610" i="4"/>
  <c r="O7609" i="4"/>
  <c r="H7609" i="4"/>
  <c r="G7609" i="4"/>
  <c r="F7609" i="4"/>
  <c r="E7609" i="4"/>
  <c r="D7609" i="4"/>
  <c r="C7609" i="4"/>
  <c r="A7609" i="4"/>
  <c r="O7608" i="4"/>
  <c r="H7608" i="4"/>
  <c r="G7608" i="4"/>
  <c r="F7608" i="4"/>
  <c r="E7608" i="4"/>
  <c r="D7608" i="4"/>
  <c r="C7608" i="4"/>
  <c r="A7608" i="4"/>
  <c r="O7607" i="4"/>
  <c r="H7607" i="4"/>
  <c r="G7607" i="4"/>
  <c r="F7607" i="4"/>
  <c r="E7607" i="4"/>
  <c r="D7607" i="4"/>
  <c r="C7607" i="4"/>
  <c r="A7607" i="4"/>
  <c r="O7606" i="4"/>
  <c r="H7606" i="4"/>
  <c r="G7606" i="4"/>
  <c r="F7606" i="4"/>
  <c r="E7606" i="4"/>
  <c r="D7606" i="4"/>
  <c r="C7606" i="4"/>
  <c r="A7606" i="4"/>
  <c r="O7605" i="4"/>
  <c r="H7605" i="4"/>
  <c r="G7605" i="4"/>
  <c r="F7605" i="4"/>
  <c r="E7605" i="4"/>
  <c r="D7605" i="4"/>
  <c r="C7605" i="4"/>
  <c r="A7605" i="4"/>
  <c r="O7604" i="4"/>
  <c r="H7604" i="4"/>
  <c r="G7604" i="4"/>
  <c r="F7604" i="4"/>
  <c r="E7604" i="4"/>
  <c r="D7604" i="4"/>
  <c r="C7604" i="4"/>
  <c r="A7604" i="4"/>
  <c r="O7603" i="4"/>
  <c r="H7603" i="4"/>
  <c r="G7603" i="4"/>
  <c r="F7603" i="4"/>
  <c r="E7603" i="4"/>
  <c r="D7603" i="4"/>
  <c r="C7603" i="4"/>
  <c r="A7603" i="4"/>
  <c r="O7602" i="4"/>
  <c r="H7602" i="4"/>
  <c r="G7602" i="4"/>
  <c r="F7602" i="4"/>
  <c r="E7602" i="4"/>
  <c r="D7602" i="4"/>
  <c r="C7602" i="4"/>
  <c r="A7602" i="4"/>
  <c r="O7601" i="4"/>
  <c r="H7601" i="4"/>
  <c r="G7601" i="4"/>
  <c r="F7601" i="4"/>
  <c r="E7601" i="4"/>
  <c r="D7601" i="4"/>
  <c r="C7601" i="4"/>
  <c r="A7601" i="4"/>
  <c r="O7600" i="4"/>
  <c r="H7600" i="4"/>
  <c r="G7600" i="4"/>
  <c r="F7600" i="4"/>
  <c r="E7600" i="4"/>
  <c r="D7600" i="4"/>
  <c r="C7600" i="4"/>
  <c r="A7600" i="4"/>
  <c r="O7599" i="4"/>
  <c r="H7599" i="4"/>
  <c r="G7599" i="4"/>
  <c r="F7599" i="4"/>
  <c r="E7599" i="4"/>
  <c r="D7599" i="4"/>
  <c r="C7599" i="4"/>
  <c r="A7599" i="4"/>
  <c r="O7598" i="4"/>
  <c r="H7598" i="4"/>
  <c r="G7598" i="4"/>
  <c r="F7598" i="4"/>
  <c r="E7598" i="4"/>
  <c r="D7598" i="4"/>
  <c r="C7598" i="4"/>
  <c r="A7598" i="4"/>
  <c r="O7597" i="4"/>
  <c r="H7597" i="4"/>
  <c r="G7597" i="4"/>
  <c r="F7597" i="4"/>
  <c r="E7597" i="4"/>
  <c r="D7597" i="4"/>
  <c r="C7597" i="4"/>
  <c r="A7597" i="4"/>
  <c r="O7596" i="4"/>
  <c r="H7596" i="4"/>
  <c r="G7596" i="4"/>
  <c r="F7596" i="4"/>
  <c r="E7596" i="4"/>
  <c r="D7596" i="4"/>
  <c r="C7596" i="4"/>
  <c r="A7596" i="4"/>
  <c r="O7595" i="4"/>
  <c r="H7595" i="4"/>
  <c r="G7595" i="4"/>
  <c r="F7595" i="4"/>
  <c r="E7595" i="4"/>
  <c r="D7595" i="4"/>
  <c r="C7595" i="4"/>
  <c r="A7595" i="4"/>
  <c r="O7594" i="4"/>
  <c r="H7594" i="4"/>
  <c r="G7594" i="4"/>
  <c r="F7594" i="4"/>
  <c r="E7594" i="4"/>
  <c r="D7594" i="4"/>
  <c r="C7594" i="4"/>
  <c r="A7594" i="4"/>
  <c r="O7593" i="4"/>
  <c r="H7593" i="4"/>
  <c r="G7593" i="4"/>
  <c r="F7593" i="4"/>
  <c r="E7593" i="4"/>
  <c r="D7593" i="4"/>
  <c r="C7593" i="4"/>
  <c r="A7593" i="4"/>
  <c r="O7592" i="4"/>
  <c r="H7592" i="4"/>
  <c r="G7592" i="4"/>
  <c r="F7592" i="4"/>
  <c r="E7592" i="4"/>
  <c r="D7592" i="4"/>
  <c r="C7592" i="4"/>
  <c r="A7592" i="4"/>
  <c r="O7591" i="4"/>
  <c r="H7591" i="4"/>
  <c r="G7591" i="4"/>
  <c r="F7591" i="4"/>
  <c r="E7591" i="4"/>
  <c r="D7591" i="4"/>
  <c r="C7591" i="4"/>
  <c r="A7591" i="4"/>
  <c r="O7590" i="4"/>
  <c r="H7590" i="4"/>
  <c r="G7590" i="4"/>
  <c r="F7590" i="4"/>
  <c r="E7590" i="4"/>
  <c r="D7590" i="4"/>
  <c r="C7590" i="4"/>
  <c r="A7590" i="4"/>
  <c r="O7589" i="4"/>
  <c r="H7589" i="4"/>
  <c r="G7589" i="4"/>
  <c r="F7589" i="4"/>
  <c r="E7589" i="4"/>
  <c r="D7589" i="4"/>
  <c r="C7589" i="4"/>
  <c r="A7589" i="4"/>
  <c r="O7588" i="4"/>
  <c r="H7588" i="4"/>
  <c r="G7588" i="4"/>
  <c r="F7588" i="4"/>
  <c r="E7588" i="4"/>
  <c r="D7588" i="4"/>
  <c r="C7588" i="4"/>
  <c r="A7588" i="4"/>
  <c r="O7587" i="4"/>
  <c r="H7587" i="4"/>
  <c r="G7587" i="4"/>
  <c r="F7587" i="4"/>
  <c r="E7587" i="4"/>
  <c r="D7587" i="4"/>
  <c r="C7587" i="4"/>
  <c r="A7587" i="4"/>
  <c r="O7586" i="4"/>
  <c r="H7586" i="4"/>
  <c r="G7586" i="4"/>
  <c r="F7586" i="4"/>
  <c r="E7586" i="4"/>
  <c r="D7586" i="4"/>
  <c r="C7586" i="4"/>
  <c r="A7586" i="4"/>
  <c r="O7585" i="4"/>
  <c r="H7585" i="4"/>
  <c r="G7585" i="4"/>
  <c r="F7585" i="4"/>
  <c r="E7585" i="4"/>
  <c r="D7585" i="4"/>
  <c r="C7585" i="4"/>
  <c r="A7585" i="4"/>
  <c r="O7584" i="4"/>
  <c r="H7584" i="4"/>
  <c r="G7584" i="4"/>
  <c r="F7584" i="4"/>
  <c r="E7584" i="4"/>
  <c r="D7584" i="4"/>
  <c r="C7584" i="4"/>
  <c r="A7584" i="4"/>
  <c r="O7583" i="4"/>
  <c r="H7583" i="4"/>
  <c r="G7583" i="4"/>
  <c r="F7583" i="4"/>
  <c r="E7583" i="4"/>
  <c r="D7583" i="4"/>
  <c r="C7583" i="4"/>
  <c r="A7583" i="4"/>
  <c r="O7582" i="4"/>
  <c r="H7582" i="4"/>
  <c r="G7582" i="4"/>
  <c r="F7582" i="4"/>
  <c r="E7582" i="4"/>
  <c r="D7582" i="4"/>
  <c r="C7582" i="4"/>
  <c r="A7582" i="4"/>
  <c r="O7581" i="4"/>
  <c r="H7581" i="4"/>
  <c r="G7581" i="4"/>
  <c r="F7581" i="4"/>
  <c r="E7581" i="4"/>
  <c r="D7581" i="4"/>
  <c r="C7581" i="4"/>
  <c r="A7581" i="4"/>
  <c r="O7580" i="4"/>
  <c r="H7580" i="4"/>
  <c r="G7580" i="4"/>
  <c r="F7580" i="4"/>
  <c r="E7580" i="4"/>
  <c r="D7580" i="4"/>
  <c r="C7580" i="4"/>
  <c r="A7580" i="4"/>
  <c r="O7579" i="4"/>
  <c r="H7579" i="4"/>
  <c r="G7579" i="4"/>
  <c r="F7579" i="4"/>
  <c r="E7579" i="4"/>
  <c r="D7579" i="4"/>
  <c r="C7579" i="4"/>
  <c r="A7579" i="4"/>
  <c r="O7578" i="4"/>
  <c r="H7578" i="4"/>
  <c r="G7578" i="4"/>
  <c r="F7578" i="4"/>
  <c r="E7578" i="4"/>
  <c r="D7578" i="4"/>
  <c r="C7578" i="4"/>
  <c r="A7578" i="4"/>
  <c r="O7577" i="4"/>
  <c r="H7577" i="4"/>
  <c r="G7577" i="4"/>
  <c r="F7577" i="4"/>
  <c r="E7577" i="4"/>
  <c r="D7577" i="4"/>
  <c r="C7577" i="4"/>
  <c r="A7577" i="4"/>
  <c r="O7576" i="4"/>
  <c r="H7576" i="4"/>
  <c r="G7576" i="4"/>
  <c r="F7576" i="4"/>
  <c r="E7576" i="4"/>
  <c r="D7576" i="4"/>
  <c r="C7576" i="4"/>
  <c r="A7576" i="4"/>
  <c r="O7575" i="4"/>
  <c r="H7575" i="4"/>
  <c r="G7575" i="4"/>
  <c r="F7575" i="4"/>
  <c r="E7575" i="4"/>
  <c r="D7575" i="4"/>
  <c r="C7575" i="4"/>
  <c r="A7575" i="4"/>
  <c r="O7574" i="4"/>
  <c r="H7574" i="4"/>
  <c r="G7574" i="4"/>
  <c r="F7574" i="4"/>
  <c r="E7574" i="4"/>
  <c r="D7574" i="4"/>
  <c r="C7574" i="4"/>
  <c r="A7574" i="4"/>
  <c r="O7573" i="4"/>
  <c r="H7573" i="4"/>
  <c r="G7573" i="4"/>
  <c r="F7573" i="4"/>
  <c r="E7573" i="4"/>
  <c r="D7573" i="4"/>
  <c r="C7573" i="4"/>
  <c r="A7573" i="4"/>
  <c r="O7572" i="4"/>
  <c r="H7572" i="4"/>
  <c r="G7572" i="4"/>
  <c r="F7572" i="4"/>
  <c r="E7572" i="4"/>
  <c r="D7572" i="4"/>
  <c r="C7572" i="4"/>
  <c r="A7572" i="4"/>
  <c r="O7571" i="4"/>
  <c r="H7571" i="4"/>
  <c r="G7571" i="4"/>
  <c r="F7571" i="4"/>
  <c r="E7571" i="4"/>
  <c r="D7571" i="4"/>
  <c r="C7571" i="4"/>
  <c r="A7571" i="4"/>
  <c r="O7570" i="4"/>
  <c r="H7570" i="4"/>
  <c r="G7570" i="4"/>
  <c r="F7570" i="4"/>
  <c r="E7570" i="4"/>
  <c r="D7570" i="4"/>
  <c r="C7570" i="4"/>
  <c r="A7570" i="4"/>
  <c r="O7569" i="4"/>
  <c r="H7569" i="4"/>
  <c r="G7569" i="4"/>
  <c r="F7569" i="4"/>
  <c r="E7569" i="4"/>
  <c r="D7569" i="4"/>
  <c r="C7569" i="4"/>
  <c r="A7569" i="4"/>
  <c r="O7568" i="4"/>
  <c r="H7568" i="4"/>
  <c r="G7568" i="4"/>
  <c r="F7568" i="4"/>
  <c r="E7568" i="4"/>
  <c r="D7568" i="4"/>
  <c r="C7568" i="4"/>
  <c r="A7568" i="4"/>
  <c r="O7567" i="4"/>
  <c r="H7567" i="4"/>
  <c r="G7567" i="4"/>
  <c r="F7567" i="4"/>
  <c r="E7567" i="4"/>
  <c r="D7567" i="4"/>
  <c r="C7567" i="4"/>
  <c r="A7567" i="4"/>
  <c r="O7566" i="4"/>
  <c r="H7566" i="4"/>
  <c r="G7566" i="4"/>
  <c r="F7566" i="4"/>
  <c r="E7566" i="4"/>
  <c r="D7566" i="4"/>
  <c r="C7566" i="4"/>
  <c r="A7566" i="4"/>
  <c r="O7565" i="4"/>
  <c r="H7565" i="4"/>
  <c r="G7565" i="4"/>
  <c r="F7565" i="4"/>
  <c r="E7565" i="4"/>
  <c r="D7565" i="4"/>
  <c r="C7565" i="4"/>
  <c r="A7565" i="4"/>
  <c r="O7564" i="4"/>
  <c r="H7564" i="4"/>
  <c r="G7564" i="4"/>
  <c r="F7564" i="4"/>
  <c r="E7564" i="4"/>
  <c r="D7564" i="4"/>
  <c r="C7564" i="4"/>
  <c r="A7564" i="4"/>
  <c r="O7563" i="4"/>
  <c r="H7563" i="4"/>
  <c r="G7563" i="4"/>
  <c r="F7563" i="4"/>
  <c r="E7563" i="4"/>
  <c r="D7563" i="4"/>
  <c r="C7563" i="4"/>
  <c r="A7563" i="4"/>
  <c r="O7562" i="4"/>
  <c r="H7562" i="4"/>
  <c r="G7562" i="4"/>
  <c r="F7562" i="4"/>
  <c r="E7562" i="4"/>
  <c r="D7562" i="4"/>
  <c r="C7562" i="4"/>
  <c r="A7562" i="4"/>
  <c r="O7561" i="4"/>
  <c r="H7561" i="4"/>
  <c r="G7561" i="4"/>
  <c r="F7561" i="4"/>
  <c r="E7561" i="4"/>
  <c r="D7561" i="4"/>
  <c r="C7561" i="4"/>
  <c r="A7561" i="4"/>
  <c r="O7560" i="4"/>
  <c r="H7560" i="4"/>
  <c r="G7560" i="4"/>
  <c r="F7560" i="4"/>
  <c r="E7560" i="4"/>
  <c r="D7560" i="4"/>
  <c r="C7560" i="4"/>
  <c r="A7560" i="4"/>
  <c r="O7559" i="4"/>
  <c r="H7559" i="4"/>
  <c r="G7559" i="4"/>
  <c r="F7559" i="4"/>
  <c r="E7559" i="4"/>
  <c r="D7559" i="4"/>
  <c r="C7559" i="4"/>
  <c r="A7559" i="4"/>
  <c r="O7558" i="4"/>
  <c r="H7558" i="4"/>
  <c r="G7558" i="4"/>
  <c r="F7558" i="4"/>
  <c r="E7558" i="4"/>
  <c r="D7558" i="4"/>
  <c r="C7558" i="4"/>
  <c r="A7558" i="4"/>
  <c r="O7557" i="4"/>
  <c r="H7557" i="4"/>
  <c r="G7557" i="4"/>
  <c r="F7557" i="4"/>
  <c r="E7557" i="4"/>
  <c r="D7557" i="4"/>
  <c r="C7557" i="4"/>
  <c r="A7557" i="4"/>
  <c r="O7556" i="4"/>
  <c r="H7556" i="4"/>
  <c r="G7556" i="4"/>
  <c r="F7556" i="4"/>
  <c r="E7556" i="4"/>
  <c r="D7556" i="4"/>
  <c r="C7556" i="4"/>
  <c r="A7556" i="4"/>
  <c r="O7555" i="4"/>
  <c r="H7555" i="4"/>
  <c r="G7555" i="4"/>
  <c r="F7555" i="4"/>
  <c r="E7555" i="4"/>
  <c r="D7555" i="4"/>
  <c r="C7555" i="4"/>
  <c r="A7555" i="4"/>
  <c r="O7554" i="4"/>
  <c r="H7554" i="4"/>
  <c r="G7554" i="4"/>
  <c r="F7554" i="4"/>
  <c r="E7554" i="4"/>
  <c r="D7554" i="4"/>
  <c r="C7554" i="4"/>
  <c r="A7554" i="4"/>
  <c r="O7553" i="4"/>
  <c r="H7553" i="4"/>
  <c r="G7553" i="4"/>
  <c r="F7553" i="4"/>
  <c r="E7553" i="4"/>
  <c r="D7553" i="4"/>
  <c r="C7553" i="4"/>
  <c r="A7553" i="4"/>
  <c r="O7552" i="4"/>
  <c r="H7552" i="4"/>
  <c r="G7552" i="4"/>
  <c r="F7552" i="4"/>
  <c r="E7552" i="4"/>
  <c r="D7552" i="4"/>
  <c r="C7552" i="4"/>
  <c r="A7552" i="4"/>
  <c r="O7551" i="4"/>
  <c r="H7551" i="4"/>
  <c r="G7551" i="4"/>
  <c r="F7551" i="4"/>
  <c r="E7551" i="4"/>
  <c r="D7551" i="4"/>
  <c r="C7551" i="4"/>
  <c r="A7551" i="4"/>
  <c r="O7550" i="4"/>
  <c r="H7550" i="4"/>
  <c r="G7550" i="4"/>
  <c r="F7550" i="4"/>
  <c r="E7550" i="4"/>
  <c r="D7550" i="4"/>
  <c r="C7550" i="4"/>
  <c r="A7550" i="4"/>
  <c r="O7549" i="4"/>
  <c r="H7549" i="4"/>
  <c r="G7549" i="4"/>
  <c r="F7549" i="4"/>
  <c r="E7549" i="4"/>
  <c r="D7549" i="4"/>
  <c r="C7549" i="4"/>
  <c r="A7549" i="4"/>
  <c r="O7548" i="4"/>
  <c r="H7548" i="4"/>
  <c r="G7548" i="4"/>
  <c r="F7548" i="4"/>
  <c r="E7548" i="4"/>
  <c r="D7548" i="4"/>
  <c r="C7548" i="4"/>
  <c r="A7548" i="4"/>
  <c r="O7547" i="4"/>
  <c r="H7547" i="4"/>
  <c r="G7547" i="4"/>
  <c r="F7547" i="4"/>
  <c r="E7547" i="4"/>
  <c r="D7547" i="4"/>
  <c r="C7547" i="4"/>
  <c r="A7547" i="4"/>
  <c r="O7546" i="4"/>
  <c r="H7546" i="4"/>
  <c r="G7546" i="4"/>
  <c r="F7546" i="4"/>
  <c r="E7546" i="4"/>
  <c r="D7546" i="4"/>
  <c r="C7546" i="4"/>
  <c r="A7546" i="4"/>
  <c r="O7545" i="4"/>
  <c r="H7545" i="4"/>
  <c r="G7545" i="4"/>
  <c r="F7545" i="4"/>
  <c r="E7545" i="4"/>
  <c r="D7545" i="4"/>
  <c r="C7545" i="4"/>
  <c r="A7545" i="4"/>
  <c r="O7544" i="4"/>
  <c r="H7544" i="4"/>
  <c r="G7544" i="4"/>
  <c r="F7544" i="4"/>
  <c r="E7544" i="4"/>
  <c r="D7544" i="4"/>
  <c r="C7544" i="4"/>
  <c r="A7544" i="4"/>
  <c r="O7543" i="4"/>
  <c r="H7543" i="4"/>
  <c r="G7543" i="4"/>
  <c r="F7543" i="4"/>
  <c r="E7543" i="4"/>
  <c r="D7543" i="4"/>
  <c r="C7543" i="4"/>
  <c r="A7543" i="4"/>
  <c r="O7542" i="4"/>
  <c r="H7542" i="4"/>
  <c r="G7542" i="4"/>
  <c r="F7542" i="4"/>
  <c r="E7542" i="4"/>
  <c r="D7542" i="4"/>
  <c r="C7542" i="4"/>
  <c r="A7542" i="4"/>
  <c r="O7541" i="4"/>
  <c r="H7541" i="4"/>
  <c r="G7541" i="4"/>
  <c r="F7541" i="4"/>
  <c r="E7541" i="4"/>
  <c r="D7541" i="4"/>
  <c r="C7541" i="4"/>
  <c r="A7541" i="4"/>
  <c r="O7540" i="4"/>
  <c r="H7540" i="4"/>
  <c r="G7540" i="4"/>
  <c r="F7540" i="4"/>
  <c r="E7540" i="4"/>
  <c r="D7540" i="4"/>
  <c r="C7540" i="4"/>
  <c r="A7540" i="4"/>
  <c r="O7539" i="4"/>
  <c r="H7539" i="4"/>
  <c r="G7539" i="4"/>
  <c r="F7539" i="4"/>
  <c r="E7539" i="4"/>
  <c r="D7539" i="4"/>
  <c r="C7539" i="4"/>
  <c r="A7539" i="4"/>
  <c r="O7538" i="4"/>
  <c r="H7538" i="4"/>
  <c r="G7538" i="4"/>
  <c r="F7538" i="4"/>
  <c r="E7538" i="4"/>
  <c r="D7538" i="4"/>
  <c r="C7538" i="4"/>
  <c r="A7538" i="4"/>
  <c r="O7537" i="4"/>
  <c r="H7537" i="4"/>
  <c r="G7537" i="4"/>
  <c r="F7537" i="4"/>
  <c r="E7537" i="4"/>
  <c r="D7537" i="4"/>
  <c r="C7537" i="4"/>
  <c r="A7537" i="4"/>
  <c r="O7536" i="4"/>
  <c r="H7536" i="4"/>
  <c r="G7536" i="4"/>
  <c r="F7536" i="4"/>
  <c r="E7536" i="4"/>
  <c r="D7536" i="4"/>
  <c r="C7536" i="4"/>
  <c r="A7536" i="4"/>
  <c r="O7535" i="4"/>
  <c r="H7535" i="4"/>
  <c r="G7535" i="4"/>
  <c r="F7535" i="4"/>
  <c r="E7535" i="4"/>
  <c r="D7535" i="4"/>
  <c r="C7535" i="4"/>
  <c r="A7535" i="4"/>
  <c r="O7534" i="4"/>
  <c r="H7534" i="4"/>
  <c r="G7534" i="4"/>
  <c r="F7534" i="4"/>
  <c r="E7534" i="4"/>
  <c r="D7534" i="4"/>
  <c r="C7534" i="4"/>
  <c r="A7534" i="4"/>
  <c r="O7533" i="4"/>
  <c r="H7533" i="4"/>
  <c r="G7533" i="4"/>
  <c r="F7533" i="4"/>
  <c r="E7533" i="4"/>
  <c r="D7533" i="4"/>
  <c r="C7533" i="4"/>
  <c r="A7533" i="4"/>
  <c r="O7532" i="4"/>
  <c r="H7532" i="4"/>
  <c r="G7532" i="4"/>
  <c r="F7532" i="4"/>
  <c r="E7532" i="4"/>
  <c r="D7532" i="4"/>
  <c r="C7532" i="4"/>
  <c r="A7532" i="4"/>
  <c r="O7531" i="4"/>
  <c r="H7531" i="4"/>
  <c r="G7531" i="4"/>
  <c r="F7531" i="4"/>
  <c r="E7531" i="4"/>
  <c r="D7531" i="4"/>
  <c r="C7531" i="4"/>
  <c r="A7531" i="4"/>
  <c r="O7530" i="4"/>
  <c r="H7530" i="4"/>
  <c r="G7530" i="4"/>
  <c r="F7530" i="4"/>
  <c r="E7530" i="4"/>
  <c r="D7530" i="4"/>
  <c r="C7530" i="4"/>
  <c r="A7530" i="4"/>
  <c r="O7529" i="4"/>
  <c r="H7529" i="4"/>
  <c r="G7529" i="4"/>
  <c r="F7529" i="4"/>
  <c r="E7529" i="4"/>
  <c r="D7529" i="4"/>
  <c r="C7529" i="4"/>
  <c r="A7529" i="4"/>
  <c r="O7528" i="4"/>
  <c r="H7528" i="4"/>
  <c r="G7528" i="4"/>
  <c r="F7528" i="4"/>
  <c r="E7528" i="4"/>
  <c r="D7528" i="4"/>
  <c r="C7528" i="4"/>
  <c r="A7528" i="4"/>
  <c r="O7527" i="4"/>
  <c r="H7527" i="4"/>
  <c r="G7527" i="4"/>
  <c r="F7527" i="4"/>
  <c r="E7527" i="4"/>
  <c r="D7527" i="4"/>
  <c r="C7527" i="4"/>
  <c r="A7527" i="4"/>
  <c r="O7526" i="4"/>
  <c r="H7526" i="4"/>
  <c r="G7526" i="4"/>
  <c r="F7526" i="4"/>
  <c r="E7526" i="4"/>
  <c r="D7526" i="4"/>
  <c r="C7526" i="4"/>
  <c r="A7526" i="4"/>
  <c r="O7525" i="4"/>
  <c r="H7525" i="4"/>
  <c r="G7525" i="4"/>
  <c r="F7525" i="4"/>
  <c r="E7525" i="4"/>
  <c r="D7525" i="4"/>
  <c r="C7525" i="4"/>
  <c r="A7525" i="4"/>
  <c r="O7524" i="4"/>
  <c r="H7524" i="4"/>
  <c r="G7524" i="4"/>
  <c r="F7524" i="4"/>
  <c r="E7524" i="4"/>
  <c r="D7524" i="4"/>
  <c r="C7524" i="4"/>
  <c r="A7524" i="4"/>
  <c r="O7523" i="4"/>
  <c r="H7523" i="4"/>
  <c r="G7523" i="4"/>
  <c r="F7523" i="4"/>
  <c r="E7523" i="4"/>
  <c r="D7523" i="4"/>
  <c r="C7523" i="4"/>
  <c r="A7523" i="4"/>
  <c r="O7522" i="4"/>
  <c r="H7522" i="4"/>
  <c r="G7522" i="4"/>
  <c r="F7522" i="4"/>
  <c r="E7522" i="4"/>
  <c r="D7522" i="4"/>
  <c r="C7522" i="4"/>
  <c r="A7522" i="4"/>
  <c r="O7521" i="4"/>
  <c r="H7521" i="4"/>
  <c r="G7521" i="4"/>
  <c r="F7521" i="4"/>
  <c r="E7521" i="4"/>
  <c r="D7521" i="4"/>
  <c r="C7521" i="4"/>
  <c r="A7521" i="4"/>
  <c r="O7520" i="4"/>
  <c r="H7520" i="4"/>
  <c r="G7520" i="4"/>
  <c r="F7520" i="4"/>
  <c r="E7520" i="4"/>
  <c r="D7520" i="4"/>
  <c r="C7520" i="4"/>
  <c r="A7520" i="4"/>
  <c r="O7519" i="4"/>
  <c r="H7519" i="4"/>
  <c r="G7519" i="4"/>
  <c r="F7519" i="4"/>
  <c r="E7519" i="4"/>
  <c r="D7519" i="4"/>
  <c r="C7519" i="4"/>
  <c r="A7519" i="4"/>
  <c r="O7518" i="4"/>
  <c r="H7518" i="4"/>
  <c r="G7518" i="4"/>
  <c r="F7518" i="4"/>
  <c r="E7518" i="4"/>
  <c r="D7518" i="4"/>
  <c r="C7518" i="4"/>
  <c r="A7518" i="4"/>
  <c r="O7517" i="4"/>
  <c r="H7517" i="4"/>
  <c r="G7517" i="4"/>
  <c r="F7517" i="4"/>
  <c r="E7517" i="4"/>
  <c r="D7517" i="4"/>
  <c r="C7517" i="4"/>
  <c r="A7517" i="4"/>
  <c r="O7516" i="4"/>
  <c r="H7516" i="4"/>
  <c r="G7516" i="4"/>
  <c r="F7516" i="4"/>
  <c r="E7516" i="4"/>
  <c r="D7516" i="4"/>
  <c r="C7516" i="4"/>
  <c r="A7516" i="4"/>
  <c r="O7515" i="4"/>
  <c r="H7515" i="4"/>
  <c r="G7515" i="4"/>
  <c r="F7515" i="4"/>
  <c r="E7515" i="4"/>
  <c r="D7515" i="4"/>
  <c r="C7515" i="4"/>
  <c r="A7515" i="4"/>
  <c r="O7514" i="4"/>
  <c r="H7514" i="4"/>
  <c r="G7514" i="4"/>
  <c r="F7514" i="4"/>
  <c r="E7514" i="4"/>
  <c r="D7514" i="4"/>
  <c r="C7514" i="4"/>
  <c r="A7514" i="4"/>
  <c r="O7513" i="4"/>
  <c r="H7513" i="4"/>
  <c r="G7513" i="4"/>
  <c r="F7513" i="4"/>
  <c r="E7513" i="4"/>
  <c r="D7513" i="4"/>
  <c r="C7513" i="4"/>
  <c r="A7513" i="4"/>
  <c r="O7512" i="4"/>
  <c r="H7512" i="4"/>
  <c r="G7512" i="4"/>
  <c r="F7512" i="4"/>
  <c r="E7512" i="4"/>
  <c r="D7512" i="4"/>
  <c r="C7512" i="4"/>
  <c r="A7512" i="4"/>
  <c r="O7511" i="4"/>
  <c r="H7511" i="4"/>
  <c r="G7511" i="4"/>
  <c r="F7511" i="4"/>
  <c r="E7511" i="4"/>
  <c r="D7511" i="4"/>
  <c r="C7511" i="4"/>
  <c r="A7511" i="4"/>
  <c r="O7510" i="4"/>
  <c r="H7510" i="4"/>
  <c r="G7510" i="4"/>
  <c r="F7510" i="4"/>
  <c r="E7510" i="4"/>
  <c r="D7510" i="4"/>
  <c r="C7510" i="4"/>
  <c r="A7510" i="4"/>
  <c r="O7509" i="4"/>
  <c r="H7509" i="4"/>
  <c r="G7509" i="4"/>
  <c r="F7509" i="4"/>
  <c r="E7509" i="4"/>
  <c r="D7509" i="4"/>
  <c r="C7509" i="4"/>
  <c r="A7509" i="4"/>
  <c r="O7508" i="4"/>
  <c r="H7508" i="4"/>
  <c r="G7508" i="4"/>
  <c r="F7508" i="4"/>
  <c r="E7508" i="4"/>
  <c r="D7508" i="4"/>
  <c r="C7508" i="4"/>
  <c r="A7508" i="4"/>
  <c r="O7507" i="4"/>
  <c r="H7507" i="4"/>
  <c r="G7507" i="4"/>
  <c r="F7507" i="4"/>
  <c r="E7507" i="4"/>
  <c r="D7507" i="4"/>
  <c r="C7507" i="4"/>
  <c r="A7507" i="4"/>
  <c r="O7506" i="4"/>
  <c r="H7506" i="4"/>
  <c r="G7506" i="4"/>
  <c r="F7506" i="4"/>
  <c r="E7506" i="4"/>
  <c r="D7506" i="4"/>
  <c r="C7506" i="4"/>
  <c r="A7506" i="4"/>
  <c r="O7505" i="4"/>
  <c r="H7505" i="4"/>
  <c r="G7505" i="4"/>
  <c r="F7505" i="4"/>
  <c r="E7505" i="4"/>
  <c r="D7505" i="4"/>
  <c r="C7505" i="4"/>
  <c r="A7505" i="4"/>
  <c r="O7504" i="4"/>
  <c r="H7504" i="4"/>
  <c r="G7504" i="4"/>
  <c r="F7504" i="4"/>
  <c r="E7504" i="4"/>
  <c r="D7504" i="4"/>
  <c r="C7504" i="4"/>
  <c r="A7504" i="4"/>
  <c r="O7503" i="4"/>
  <c r="H7503" i="4"/>
  <c r="G7503" i="4"/>
  <c r="F7503" i="4"/>
  <c r="E7503" i="4"/>
  <c r="D7503" i="4"/>
  <c r="C7503" i="4"/>
  <c r="A7503" i="4"/>
  <c r="O7502" i="4"/>
  <c r="H7502" i="4"/>
  <c r="G7502" i="4"/>
  <c r="F7502" i="4"/>
  <c r="E7502" i="4"/>
  <c r="D7502" i="4"/>
  <c r="C7502" i="4"/>
  <c r="A7502" i="4"/>
  <c r="O7501" i="4"/>
  <c r="H7501" i="4"/>
  <c r="G7501" i="4"/>
  <c r="F7501" i="4"/>
  <c r="E7501" i="4"/>
  <c r="D7501" i="4"/>
  <c r="C7501" i="4"/>
  <c r="A7501" i="4"/>
  <c r="O7500" i="4"/>
  <c r="H7500" i="4"/>
  <c r="G7500" i="4"/>
  <c r="F7500" i="4"/>
  <c r="E7500" i="4"/>
  <c r="D7500" i="4"/>
  <c r="C7500" i="4"/>
  <c r="A7500" i="4"/>
  <c r="O7499" i="4"/>
  <c r="H7499" i="4"/>
  <c r="G7499" i="4"/>
  <c r="F7499" i="4"/>
  <c r="E7499" i="4"/>
  <c r="D7499" i="4"/>
  <c r="C7499" i="4"/>
  <c r="A7499" i="4"/>
  <c r="O7498" i="4"/>
  <c r="H7498" i="4"/>
  <c r="G7498" i="4"/>
  <c r="F7498" i="4"/>
  <c r="E7498" i="4"/>
  <c r="D7498" i="4"/>
  <c r="C7498" i="4"/>
  <c r="A7498" i="4"/>
  <c r="O7497" i="4"/>
  <c r="H7497" i="4"/>
  <c r="G7497" i="4"/>
  <c r="F7497" i="4"/>
  <c r="E7497" i="4"/>
  <c r="D7497" i="4"/>
  <c r="C7497" i="4"/>
  <c r="A7497" i="4"/>
  <c r="O7496" i="4"/>
  <c r="H7496" i="4"/>
  <c r="G7496" i="4"/>
  <c r="F7496" i="4"/>
  <c r="E7496" i="4"/>
  <c r="D7496" i="4"/>
  <c r="C7496" i="4"/>
  <c r="A7496" i="4"/>
  <c r="O7495" i="4"/>
  <c r="H7495" i="4"/>
  <c r="G7495" i="4"/>
  <c r="F7495" i="4"/>
  <c r="E7495" i="4"/>
  <c r="D7495" i="4"/>
  <c r="C7495" i="4"/>
  <c r="A7495" i="4"/>
  <c r="O7494" i="4"/>
  <c r="H7494" i="4"/>
  <c r="G7494" i="4"/>
  <c r="F7494" i="4"/>
  <c r="E7494" i="4"/>
  <c r="D7494" i="4"/>
  <c r="C7494" i="4"/>
  <c r="A7494" i="4"/>
  <c r="O7493" i="4"/>
  <c r="H7493" i="4"/>
  <c r="G7493" i="4"/>
  <c r="F7493" i="4"/>
  <c r="E7493" i="4"/>
  <c r="D7493" i="4"/>
  <c r="C7493" i="4"/>
  <c r="A7493" i="4"/>
  <c r="O7492" i="4"/>
  <c r="H7492" i="4"/>
  <c r="G7492" i="4"/>
  <c r="F7492" i="4"/>
  <c r="E7492" i="4"/>
  <c r="D7492" i="4"/>
  <c r="C7492" i="4"/>
  <c r="A7492" i="4"/>
  <c r="O7491" i="4"/>
  <c r="H7491" i="4"/>
  <c r="G7491" i="4"/>
  <c r="F7491" i="4"/>
  <c r="E7491" i="4"/>
  <c r="D7491" i="4"/>
  <c r="C7491" i="4"/>
  <c r="A7491" i="4"/>
  <c r="O7490" i="4"/>
  <c r="H7490" i="4"/>
  <c r="G7490" i="4"/>
  <c r="F7490" i="4"/>
  <c r="E7490" i="4"/>
  <c r="D7490" i="4"/>
  <c r="C7490" i="4"/>
  <c r="A7490" i="4"/>
  <c r="O7489" i="4"/>
  <c r="H7489" i="4"/>
  <c r="G7489" i="4"/>
  <c r="F7489" i="4"/>
  <c r="E7489" i="4"/>
  <c r="D7489" i="4"/>
  <c r="C7489" i="4"/>
  <c r="A7489" i="4"/>
  <c r="O7488" i="4"/>
  <c r="H7488" i="4"/>
  <c r="G7488" i="4"/>
  <c r="F7488" i="4"/>
  <c r="E7488" i="4"/>
  <c r="D7488" i="4"/>
  <c r="C7488" i="4"/>
  <c r="A7488" i="4"/>
  <c r="O7487" i="4"/>
  <c r="H7487" i="4"/>
  <c r="G7487" i="4"/>
  <c r="F7487" i="4"/>
  <c r="E7487" i="4"/>
  <c r="D7487" i="4"/>
  <c r="C7487" i="4"/>
  <c r="A7487" i="4"/>
  <c r="O7486" i="4"/>
  <c r="H7486" i="4"/>
  <c r="G7486" i="4"/>
  <c r="F7486" i="4"/>
  <c r="E7486" i="4"/>
  <c r="D7486" i="4"/>
  <c r="C7486" i="4"/>
  <c r="A7486" i="4"/>
  <c r="O7485" i="4"/>
  <c r="H7485" i="4"/>
  <c r="G7485" i="4"/>
  <c r="F7485" i="4"/>
  <c r="E7485" i="4"/>
  <c r="D7485" i="4"/>
  <c r="C7485" i="4"/>
  <c r="A7485" i="4"/>
  <c r="O7484" i="4"/>
  <c r="H7484" i="4"/>
  <c r="G7484" i="4"/>
  <c r="F7484" i="4"/>
  <c r="E7484" i="4"/>
  <c r="D7484" i="4"/>
  <c r="C7484" i="4"/>
  <c r="A7484" i="4"/>
  <c r="O7483" i="4"/>
  <c r="H7483" i="4"/>
  <c r="G7483" i="4"/>
  <c r="F7483" i="4"/>
  <c r="E7483" i="4"/>
  <c r="D7483" i="4"/>
  <c r="C7483" i="4"/>
  <c r="A7483" i="4"/>
  <c r="O7482" i="4"/>
  <c r="H7482" i="4"/>
  <c r="G7482" i="4"/>
  <c r="F7482" i="4"/>
  <c r="E7482" i="4"/>
  <c r="D7482" i="4"/>
  <c r="C7482" i="4"/>
  <c r="A7482" i="4"/>
  <c r="O7481" i="4"/>
  <c r="H7481" i="4"/>
  <c r="G7481" i="4"/>
  <c r="F7481" i="4"/>
  <c r="E7481" i="4"/>
  <c r="D7481" i="4"/>
  <c r="C7481" i="4"/>
  <c r="A7481" i="4"/>
  <c r="O7480" i="4"/>
  <c r="H7480" i="4"/>
  <c r="G7480" i="4"/>
  <c r="F7480" i="4"/>
  <c r="E7480" i="4"/>
  <c r="D7480" i="4"/>
  <c r="C7480" i="4"/>
  <c r="A7480" i="4"/>
  <c r="O7479" i="4"/>
  <c r="H7479" i="4"/>
  <c r="G7479" i="4"/>
  <c r="F7479" i="4"/>
  <c r="E7479" i="4"/>
  <c r="D7479" i="4"/>
  <c r="C7479" i="4"/>
  <c r="A7479" i="4"/>
  <c r="O7478" i="4"/>
  <c r="H7478" i="4"/>
  <c r="G7478" i="4"/>
  <c r="F7478" i="4"/>
  <c r="E7478" i="4"/>
  <c r="D7478" i="4"/>
  <c r="C7478" i="4"/>
  <c r="A7478" i="4"/>
  <c r="O7477" i="4"/>
  <c r="H7477" i="4"/>
  <c r="G7477" i="4"/>
  <c r="F7477" i="4"/>
  <c r="E7477" i="4"/>
  <c r="D7477" i="4"/>
  <c r="C7477" i="4"/>
  <c r="A7477" i="4"/>
  <c r="O7476" i="4"/>
  <c r="H7476" i="4"/>
  <c r="G7476" i="4"/>
  <c r="F7476" i="4"/>
  <c r="E7476" i="4"/>
  <c r="D7476" i="4"/>
  <c r="C7476" i="4"/>
  <c r="A7476" i="4"/>
  <c r="O7475" i="4"/>
  <c r="H7475" i="4"/>
  <c r="G7475" i="4"/>
  <c r="F7475" i="4"/>
  <c r="E7475" i="4"/>
  <c r="D7475" i="4"/>
  <c r="C7475" i="4"/>
  <c r="A7475" i="4"/>
  <c r="O7474" i="4"/>
  <c r="H7474" i="4"/>
  <c r="G7474" i="4"/>
  <c r="F7474" i="4"/>
  <c r="E7474" i="4"/>
  <c r="D7474" i="4"/>
  <c r="C7474" i="4"/>
  <c r="A7474" i="4"/>
  <c r="O7473" i="4"/>
  <c r="H7473" i="4"/>
  <c r="G7473" i="4"/>
  <c r="F7473" i="4"/>
  <c r="E7473" i="4"/>
  <c r="D7473" i="4"/>
  <c r="C7473" i="4"/>
  <c r="A7473" i="4"/>
  <c r="O7472" i="4"/>
  <c r="H7472" i="4"/>
  <c r="G7472" i="4"/>
  <c r="F7472" i="4"/>
  <c r="E7472" i="4"/>
  <c r="D7472" i="4"/>
  <c r="C7472" i="4"/>
  <c r="A7472" i="4"/>
  <c r="O7471" i="4"/>
  <c r="H7471" i="4"/>
  <c r="G7471" i="4"/>
  <c r="F7471" i="4"/>
  <c r="E7471" i="4"/>
  <c r="D7471" i="4"/>
  <c r="C7471" i="4"/>
  <c r="A7471" i="4"/>
  <c r="O7470" i="4"/>
  <c r="H7470" i="4"/>
  <c r="G7470" i="4"/>
  <c r="F7470" i="4"/>
  <c r="E7470" i="4"/>
  <c r="D7470" i="4"/>
  <c r="C7470" i="4"/>
  <c r="A7470" i="4"/>
  <c r="O7469" i="4"/>
  <c r="H7469" i="4"/>
  <c r="G7469" i="4"/>
  <c r="F7469" i="4"/>
  <c r="E7469" i="4"/>
  <c r="D7469" i="4"/>
  <c r="C7469" i="4"/>
  <c r="A7469" i="4"/>
  <c r="O7468" i="4"/>
  <c r="H7468" i="4"/>
  <c r="G7468" i="4"/>
  <c r="F7468" i="4"/>
  <c r="E7468" i="4"/>
  <c r="D7468" i="4"/>
  <c r="C7468" i="4"/>
  <c r="A7468" i="4"/>
  <c r="O7467" i="4"/>
  <c r="H7467" i="4"/>
  <c r="G7467" i="4"/>
  <c r="F7467" i="4"/>
  <c r="E7467" i="4"/>
  <c r="D7467" i="4"/>
  <c r="C7467" i="4"/>
  <c r="A7467" i="4"/>
  <c r="O7466" i="4"/>
  <c r="H7466" i="4"/>
  <c r="G7466" i="4"/>
  <c r="F7466" i="4"/>
  <c r="E7466" i="4"/>
  <c r="D7466" i="4"/>
  <c r="C7466" i="4"/>
  <c r="A7466" i="4"/>
  <c r="O7465" i="4"/>
  <c r="H7465" i="4"/>
  <c r="G7465" i="4"/>
  <c r="F7465" i="4"/>
  <c r="E7465" i="4"/>
  <c r="D7465" i="4"/>
  <c r="C7465" i="4"/>
  <c r="A7465" i="4"/>
  <c r="O7464" i="4"/>
  <c r="H7464" i="4"/>
  <c r="G7464" i="4"/>
  <c r="F7464" i="4"/>
  <c r="E7464" i="4"/>
  <c r="D7464" i="4"/>
  <c r="C7464" i="4"/>
  <c r="A7464" i="4"/>
  <c r="O7463" i="4"/>
  <c r="H7463" i="4"/>
  <c r="G7463" i="4"/>
  <c r="F7463" i="4"/>
  <c r="E7463" i="4"/>
  <c r="D7463" i="4"/>
  <c r="C7463" i="4"/>
  <c r="A7463" i="4"/>
  <c r="O7462" i="4"/>
  <c r="H7462" i="4"/>
  <c r="G7462" i="4"/>
  <c r="F7462" i="4"/>
  <c r="E7462" i="4"/>
  <c r="D7462" i="4"/>
  <c r="C7462" i="4"/>
  <c r="A7462" i="4"/>
  <c r="O7461" i="4"/>
  <c r="H7461" i="4"/>
  <c r="G7461" i="4"/>
  <c r="F7461" i="4"/>
  <c r="E7461" i="4"/>
  <c r="D7461" i="4"/>
  <c r="C7461" i="4"/>
  <c r="A7461" i="4"/>
  <c r="O7460" i="4"/>
  <c r="H7460" i="4"/>
  <c r="G7460" i="4"/>
  <c r="F7460" i="4"/>
  <c r="E7460" i="4"/>
  <c r="D7460" i="4"/>
  <c r="C7460" i="4"/>
  <c r="A7460" i="4"/>
  <c r="O7459" i="4"/>
  <c r="H7459" i="4"/>
  <c r="G7459" i="4"/>
  <c r="F7459" i="4"/>
  <c r="E7459" i="4"/>
  <c r="D7459" i="4"/>
  <c r="C7459" i="4"/>
  <c r="A7459" i="4"/>
  <c r="O7458" i="4"/>
  <c r="H7458" i="4"/>
  <c r="G7458" i="4"/>
  <c r="F7458" i="4"/>
  <c r="E7458" i="4"/>
  <c r="D7458" i="4"/>
  <c r="C7458" i="4"/>
  <c r="A7458" i="4"/>
  <c r="O7457" i="4"/>
  <c r="H7457" i="4"/>
  <c r="G7457" i="4"/>
  <c r="F7457" i="4"/>
  <c r="E7457" i="4"/>
  <c r="D7457" i="4"/>
  <c r="C7457" i="4"/>
  <c r="A7457" i="4"/>
  <c r="O7456" i="4"/>
  <c r="H7456" i="4"/>
  <c r="G7456" i="4"/>
  <c r="F7456" i="4"/>
  <c r="E7456" i="4"/>
  <c r="D7456" i="4"/>
  <c r="C7456" i="4"/>
  <c r="A7456" i="4"/>
  <c r="O7455" i="4"/>
  <c r="H7455" i="4"/>
  <c r="G7455" i="4"/>
  <c r="F7455" i="4"/>
  <c r="E7455" i="4"/>
  <c r="D7455" i="4"/>
  <c r="C7455" i="4"/>
  <c r="A7455" i="4"/>
  <c r="O7454" i="4"/>
  <c r="H7454" i="4"/>
  <c r="G7454" i="4"/>
  <c r="F7454" i="4"/>
  <c r="E7454" i="4"/>
  <c r="D7454" i="4"/>
  <c r="C7454" i="4"/>
  <c r="A7454" i="4"/>
  <c r="O7453" i="4"/>
  <c r="H7453" i="4"/>
  <c r="G7453" i="4"/>
  <c r="F7453" i="4"/>
  <c r="E7453" i="4"/>
  <c r="D7453" i="4"/>
  <c r="C7453" i="4"/>
  <c r="A7453" i="4"/>
  <c r="O7452" i="4"/>
  <c r="H7452" i="4"/>
  <c r="G7452" i="4"/>
  <c r="F7452" i="4"/>
  <c r="E7452" i="4"/>
  <c r="D7452" i="4"/>
  <c r="C7452" i="4"/>
  <c r="A7452" i="4"/>
  <c r="O7451" i="4"/>
  <c r="H7451" i="4"/>
  <c r="G7451" i="4"/>
  <c r="F7451" i="4"/>
  <c r="E7451" i="4"/>
  <c r="D7451" i="4"/>
  <c r="C7451" i="4"/>
  <c r="A7451" i="4"/>
  <c r="O7450" i="4"/>
  <c r="H7450" i="4"/>
  <c r="G7450" i="4"/>
  <c r="F7450" i="4"/>
  <c r="E7450" i="4"/>
  <c r="D7450" i="4"/>
  <c r="C7450" i="4"/>
  <c r="A7450" i="4"/>
  <c r="O7449" i="4"/>
  <c r="H7449" i="4"/>
  <c r="G7449" i="4"/>
  <c r="F7449" i="4"/>
  <c r="E7449" i="4"/>
  <c r="D7449" i="4"/>
  <c r="C7449" i="4"/>
  <c r="A7449" i="4"/>
  <c r="O7448" i="4"/>
  <c r="H7448" i="4"/>
  <c r="G7448" i="4"/>
  <c r="F7448" i="4"/>
  <c r="E7448" i="4"/>
  <c r="D7448" i="4"/>
  <c r="C7448" i="4"/>
  <c r="A7448" i="4"/>
  <c r="O7447" i="4"/>
  <c r="H7447" i="4"/>
  <c r="G7447" i="4"/>
  <c r="F7447" i="4"/>
  <c r="E7447" i="4"/>
  <c r="D7447" i="4"/>
  <c r="C7447" i="4"/>
  <c r="A7447" i="4"/>
  <c r="O7446" i="4"/>
  <c r="H7446" i="4"/>
  <c r="G7446" i="4"/>
  <c r="F7446" i="4"/>
  <c r="E7446" i="4"/>
  <c r="D7446" i="4"/>
  <c r="C7446" i="4"/>
  <c r="A7446" i="4"/>
  <c r="O7445" i="4"/>
  <c r="H7445" i="4"/>
  <c r="G7445" i="4"/>
  <c r="F7445" i="4"/>
  <c r="E7445" i="4"/>
  <c r="D7445" i="4"/>
  <c r="C7445" i="4"/>
  <c r="A7445" i="4"/>
  <c r="O7444" i="4"/>
  <c r="H7444" i="4"/>
  <c r="G7444" i="4"/>
  <c r="F7444" i="4"/>
  <c r="E7444" i="4"/>
  <c r="D7444" i="4"/>
  <c r="C7444" i="4"/>
  <c r="A7444" i="4"/>
  <c r="O7443" i="4"/>
  <c r="H7443" i="4"/>
  <c r="G7443" i="4"/>
  <c r="F7443" i="4"/>
  <c r="E7443" i="4"/>
  <c r="D7443" i="4"/>
  <c r="C7443" i="4"/>
  <c r="A7443" i="4"/>
  <c r="O7442" i="4"/>
  <c r="H7442" i="4"/>
  <c r="G7442" i="4"/>
  <c r="F7442" i="4"/>
  <c r="E7442" i="4"/>
  <c r="D7442" i="4"/>
  <c r="C7442" i="4"/>
  <c r="A7442" i="4"/>
  <c r="O7441" i="4"/>
  <c r="H7441" i="4"/>
  <c r="G7441" i="4"/>
  <c r="F7441" i="4"/>
  <c r="E7441" i="4"/>
  <c r="D7441" i="4"/>
  <c r="C7441" i="4"/>
  <c r="A7441" i="4"/>
  <c r="O7440" i="4"/>
  <c r="H7440" i="4"/>
  <c r="G7440" i="4"/>
  <c r="F7440" i="4"/>
  <c r="E7440" i="4"/>
  <c r="D7440" i="4"/>
  <c r="C7440" i="4"/>
  <c r="A7440" i="4"/>
  <c r="O7439" i="4"/>
  <c r="H7439" i="4"/>
  <c r="G7439" i="4"/>
  <c r="F7439" i="4"/>
  <c r="E7439" i="4"/>
  <c r="D7439" i="4"/>
  <c r="C7439" i="4"/>
  <c r="A7439" i="4"/>
  <c r="O7438" i="4"/>
  <c r="H7438" i="4"/>
  <c r="G7438" i="4"/>
  <c r="F7438" i="4"/>
  <c r="E7438" i="4"/>
  <c r="D7438" i="4"/>
  <c r="C7438" i="4"/>
  <c r="A7438" i="4"/>
  <c r="O7437" i="4"/>
  <c r="H7437" i="4"/>
  <c r="G7437" i="4"/>
  <c r="F7437" i="4"/>
  <c r="E7437" i="4"/>
  <c r="D7437" i="4"/>
  <c r="C7437" i="4"/>
  <c r="A7437" i="4"/>
  <c r="O7436" i="4"/>
  <c r="H7436" i="4"/>
  <c r="G7436" i="4"/>
  <c r="F7436" i="4"/>
  <c r="E7436" i="4"/>
  <c r="D7436" i="4"/>
  <c r="C7436" i="4"/>
  <c r="A7436" i="4"/>
  <c r="O7435" i="4"/>
  <c r="H7435" i="4"/>
  <c r="G7435" i="4"/>
  <c r="F7435" i="4"/>
  <c r="E7435" i="4"/>
  <c r="D7435" i="4"/>
  <c r="C7435" i="4"/>
  <c r="A7435" i="4"/>
  <c r="O7434" i="4"/>
  <c r="H7434" i="4"/>
  <c r="G7434" i="4"/>
  <c r="F7434" i="4"/>
  <c r="E7434" i="4"/>
  <c r="D7434" i="4"/>
  <c r="C7434" i="4"/>
  <c r="A7434" i="4"/>
  <c r="O7433" i="4"/>
  <c r="H7433" i="4"/>
  <c r="G7433" i="4"/>
  <c r="F7433" i="4"/>
  <c r="E7433" i="4"/>
  <c r="D7433" i="4"/>
  <c r="C7433" i="4"/>
  <c r="A7433" i="4"/>
  <c r="O7432" i="4"/>
  <c r="H7432" i="4"/>
  <c r="G7432" i="4"/>
  <c r="F7432" i="4"/>
  <c r="E7432" i="4"/>
  <c r="D7432" i="4"/>
  <c r="C7432" i="4"/>
  <c r="A7432" i="4"/>
  <c r="O7431" i="4"/>
  <c r="H7431" i="4"/>
  <c r="G7431" i="4"/>
  <c r="F7431" i="4"/>
  <c r="E7431" i="4"/>
  <c r="D7431" i="4"/>
  <c r="C7431" i="4"/>
  <c r="A7431" i="4"/>
  <c r="O7430" i="4"/>
  <c r="H7430" i="4"/>
  <c r="G7430" i="4"/>
  <c r="F7430" i="4"/>
  <c r="E7430" i="4"/>
  <c r="D7430" i="4"/>
  <c r="C7430" i="4"/>
  <c r="A7430" i="4"/>
  <c r="O7429" i="4"/>
  <c r="H7429" i="4"/>
  <c r="G7429" i="4"/>
  <c r="F7429" i="4"/>
  <c r="E7429" i="4"/>
  <c r="D7429" i="4"/>
  <c r="C7429" i="4"/>
  <c r="A7429" i="4"/>
  <c r="O7428" i="4"/>
  <c r="H7428" i="4"/>
  <c r="G7428" i="4"/>
  <c r="F7428" i="4"/>
  <c r="E7428" i="4"/>
  <c r="D7428" i="4"/>
  <c r="C7428" i="4"/>
  <c r="A7428" i="4"/>
  <c r="O7427" i="4"/>
  <c r="H7427" i="4"/>
  <c r="G7427" i="4"/>
  <c r="F7427" i="4"/>
  <c r="E7427" i="4"/>
  <c r="D7427" i="4"/>
  <c r="C7427" i="4"/>
  <c r="A7427" i="4"/>
  <c r="O7426" i="4"/>
  <c r="H7426" i="4"/>
  <c r="G7426" i="4"/>
  <c r="F7426" i="4"/>
  <c r="E7426" i="4"/>
  <c r="D7426" i="4"/>
  <c r="C7426" i="4"/>
  <c r="A7426" i="4"/>
  <c r="O7425" i="4"/>
  <c r="H7425" i="4"/>
  <c r="G7425" i="4"/>
  <c r="F7425" i="4"/>
  <c r="E7425" i="4"/>
  <c r="D7425" i="4"/>
  <c r="C7425" i="4"/>
  <c r="A7425" i="4"/>
  <c r="O7424" i="4"/>
  <c r="H7424" i="4"/>
  <c r="G7424" i="4"/>
  <c r="F7424" i="4"/>
  <c r="E7424" i="4"/>
  <c r="D7424" i="4"/>
  <c r="C7424" i="4"/>
  <c r="A7424" i="4"/>
  <c r="O7423" i="4"/>
  <c r="H7423" i="4"/>
  <c r="G7423" i="4"/>
  <c r="F7423" i="4"/>
  <c r="E7423" i="4"/>
  <c r="D7423" i="4"/>
  <c r="C7423" i="4"/>
  <c r="A7423" i="4"/>
  <c r="O7422" i="4"/>
  <c r="H7422" i="4"/>
  <c r="G7422" i="4"/>
  <c r="F7422" i="4"/>
  <c r="E7422" i="4"/>
  <c r="D7422" i="4"/>
  <c r="C7422" i="4"/>
  <c r="A7422" i="4"/>
  <c r="O7421" i="4"/>
  <c r="H7421" i="4"/>
  <c r="G7421" i="4"/>
  <c r="F7421" i="4"/>
  <c r="E7421" i="4"/>
  <c r="D7421" i="4"/>
  <c r="C7421" i="4"/>
  <c r="A7421" i="4"/>
  <c r="O7420" i="4"/>
  <c r="H7420" i="4"/>
  <c r="G7420" i="4"/>
  <c r="F7420" i="4"/>
  <c r="E7420" i="4"/>
  <c r="D7420" i="4"/>
  <c r="C7420" i="4"/>
  <c r="A7420" i="4"/>
  <c r="O7419" i="4"/>
  <c r="H7419" i="4"/>
  <c r="G7419" i="4"/>
  <c r="F7419" i="4"/>
  <c r="E7419" i="4"/>
  <c r="D7419" i="4"/>
  <c r="C7419" i="4"/>
  <c r="A7419" i="4"/>
  <c r="O7418" i="4"/>
  <c r="H7418" i="4"/>
  <c r="G7418" i="4"/>
  <c r="F7418" i="4"/>
  <c r="E7418" i="4"/>
  <c r="D7418" i="4"/>
  <c r="C7418" i="4"/>
  <c r="A7418" i="4"/>
  <c r="O7417" i="4"/>
  <c r="H7417" i="4"/>
  <c r="G7417" i="4"/>
  <c r="F7417" i="4"/>
  <c r="E7417" i="4"/>
  <c r="D7417" i="4"/>
  <c r="C7417" i="4"/>
  <c r="A7417" i="4"/>
  <c r="O7416" i="4"/>
  <c r="H7416" i="4"/>
  <c r="G7416" i="4"/>
  <c r="F7416" i="4"/>
  <c r="E7416" i="4"/>
  <c r="D7416" i="4"/>
  <c r="C7416" i="4"/>
  <c r="A7416" i="4"/>
  <c r="O7415" i="4"/>
  <c r="H7415" i="4"/>
  <c r="G7415" i="4"/>
  <c r="F7415" i="4"/>
  <c r="E7415" i="4"/>
  <c r="D7415" i="4"/>
  <c r="C7415" i="4"/>
  <c r="A7415" i="4"/>
  <c r="O7414" i="4"/>
  <c r="H7414" i="4"/>
  <c r="G7414" i="4"/>
  <c r="F7414" i="4"/>
  <c r="E7414" i="4"/>
  <c r="D7414" i="4"/>
  <c r="C7414" i="4"/>
  <c r="A7414" i="4"/>
  <c r="O7413" i="4"/>
  <c r="H7413" i="4"/>
  <c r="G7413" i="4"/>
  <c r="F7413" i="4"/>
  <c r="E7413" i="4"/>
  <c r="D7413" i="4"/>
  <c r="C7413" i="4"/>
  <c r="A7413" i="4"/>
  <c r="O7412" i="4"/>
  <c r="H7412" i="4"/>
  <c r="G7412" i="4"/>
  <c r="F7412" i="4"/>
  <c r="E7412" i="4"/>
  <c r="D7412" i="4"/>
  <c r="C7412" i="4"/>
  <c r="A7412" i="4"/>
  <c r="O7411" i="4"/>
  <c r="H7411" i="4"/>
  <c r="G7411" i="4"/>
  <c r="F7411" i="4"/>
  <c r="E7411" i="4"/>
  <c r="D7411" i="4"/>
  <c r="C7411" i="4"/>
  <c r="A7411" i="4"/>
  <c r="O7410" i="4"/>
  <c r="H7410" i="4"/>
  <c r="G7410" i="4"/>
  <c r="F7410" i="4"/>
  <c r="E7410" i="4"/>
  <c r="D7410" i="4"/>
  <c r="C7410" i="4"/>
  <c r="A7410" i="4"/>
  <c r="O7409" i="4"/>
  <c r="H7409" i="4"/>
  <c r="G7409" i="4"/>
  <c r="F7409" i="4"/>
  <c r="E7409" i="4"/>
  <c r="D7409" i="4"/>
  <c r="C7409" i="4"/>
  <c r="A7409" i="4"/>
  <c r="O7408" i="4"/>
  <c r="H7408" i="4"/>
  <c r="G7408" i="4"/>
  <c r="F7408" i="4"/>
  <c r="E7408" i="4"/>
  <c r="D7408" i="4"/>
  <c r="C7408" i="4"/>
  <c r="A7408" i="4"/>
  <c r="O7407" i="4"/>
  <c r="H7407" i="4"/>
  <c r="G7407" i="4"/>
  <c r="F7407" i="4"/>
  <c r="E7407" i="4"/>
  <c r="D7407" i="4"/>
  <c r="C7407" i="4"/>
  <c r="A7407" i="4"/>
  <c r="O7406" i="4"/>
  <c r="H7406" i="4"/>
  <c r="G7406" i="4"/>
  <c r="F7406" i="4"/>
  <c r="E7406" i="4"/>
  <c r="D7406" i="4"/>
  <c r="C7406" i="4"/>
  <c r="A7406" i="4"/>
  <c r="O7405" i="4"/>
  <c r="H7405" i="4"/>
  <c r="G7405" i="4"/>
  <c r="F7405" i="4"/>
  <c r="E7405" i="4"/>
  <c r="D7405" i="4"/>
  <c r="C7405" i="4"/>
  <c r="A7405" i="4"/>
  <c r="O7404" i="4"/>
  <c r="H7404" i="4"/>
  <c r="G7404" i="4"/>
  <c r="F7404" i="4"/>
  <c r="E7404" i="4"/>
  <c r="D7404" i="4"/>
  <c r="C7404" i="4"/>
  <c r="A7404" i="4"/>
  <c r="O7403" i="4"/>
  <c r="H7403" i="4"/>
  <c r="G7403" i="4"/>
  <c r="F7403" i="4"/>
  <c r="E7403" i="4"/>
  <c r="D7403" i="4"/>
  <c r="C7403" i="4"/>
  <c r="A7403" i="4"/>
  <c r="O7402" i="4"/>
  <c r="H7402" i="4"/>
  <c r="G7402" i="4"/>
  <c r="F7402" i="4"/>
  <c r="E7402" i="4"/>
  <c r="D7402" i="4"/>
  <c r="C7402" i="4"/>
  <c r="A7402" i="4"/>
  <c r="O7401" i="4"/>
  <c r="H7401" i="4"/>
  <c r="G7401" i="4"/>
  <c r="F7401" i="4"/>
  <c r="E7401" i="4"/>
  <c r="D7401" i="4"/>
  <c r="C7401" i="4"/>
  <c r="A7401" i="4"/>
  <c r="O7400" i="4"/>
  <c r="H7400" i="4"/>
  <c r="G7400" i="4"/>
  <c r="F7400" i="4"/>
  <c r="E7400" i="4"/>
  <c r="D7400" i="4"/>
  <c r="C7400" i="4"/>
  <c r="A7400" i="4"/>
  <c r="O7399" i="4"/>
  <c r="H7399" i="4"/>
  <c r="G7399" i="4"/>
  <c r="F7399" i="4"/>
  <c r="E7399" i="4"/>
  <c r="D7399" i="4"/>
  <c r="C7399" i="4"/>
  <c r="A7399" i="4"/>
  <c r="O7398" i="4"/>
  <c r="H7398" i="4"/>
  <c r="G7398" i="4"/>
  <c r="F7398" i="4"/>
  <c r="E7398" i="4"/>
  <c r="D7398" i="4"/>
  <c r="C7398" i="4"/>
  <c r="A7398" i="4"/>
  <c r="O7397" i="4"/>
  <c r="H7397" i="4"/>
  <c r="G7397" i="4"/>
  <c r="F7397" i="4"/>
  <c r="E7397" i="4"/>
  <c r="D7397" i="4"/>
  <c r="C7397" i="4"/>
  <c r="A7397" i="4"/>
  <c r="O7396" i="4"/>
  <c r="H7396" i="4"/>
  <c r="G7396" i="4"/>
  <c r="F7396" i="4"/>
  <c r="E7396" i="4"/>
  <c r="D7396" i="4"/>
  <c r="C7396" i="4"/>
  <c r="A7396" i="4"/>
  <c r="O7395" i="4"/>
  <c r="H7395" i="4"/>
  <c r="G7395" i="4"/>
  <c r="F7395" i="4"/>
  <c r="E7395" i="4"/>
  <c r="D7395" i="4"/>
  <c r="C7395" i="4"/>
  <c r="A7395" i="4"/>
  <c r="O7394" i="4"/>
  <c r="H7394" i="4"/>
  <c r="G7394" i="4"/>
  <c r="F7394" i="4"/>
  <c r="E7394" i="4"/>
  <c r="D7394" i="4"/>
  <c r="C7394" i="4"/>
  <c r="A7394" i="4"/>
  <c r="O7393" i="4"/>
  <c r="H7393" i="4"/>
  <c r="G7393" i="4"/>
  <c r="F7393" i="4"/>
  <c r="E7393" i="4"/>
  <c r="D7393" i="4"/>
  <c r="C7393" i="4"/>
  <c r="A7393" i="4"/>
  <c r="O7392" i="4"/>
  <c r="H7392" i="4"/>
  <c r="G7392" i="4"/>
  <c r="F7392" i="4"/>
  <c r="E7392" i="4"/>
  <c r="D7392" i="4"/>
  <c r="C7392" i="4"/>
  <c r="A7392" i="4"/>
  <c r="O7391" i="4"/>
  <c r="H7391" i="4"/>
  <c r="G7391" i="4"/>
  <c r="F7391" i="4"/>
  <c r="E7391" i="4"/>
  <c r="D7391" i="4"/>
  <c r="C7391" i="4"/>
  <c r="A7391" i="4"/>
  <c r="O7390" i="4"/>
  <c r="H7390" i="4"/>
  <c r="G7390" i="4"/>
  <c r="F7390" i="4"/>
  <c r="E7390" i="4"/>
  <c r="D7390" i="4"/>
  <c r="C7390" i="4"/>
  <c r="A7390" i="4"/>
  <c r="O7389" i="4"/>
  <c r="H7389" i="4"/>
  <c r="G7389" i="4"/>
  <c r="F7389" i="4"/>
  <c r="E7389" i="4"/>
  <c r="D7389" i="4"/>
  <c r="C7389" i="4"/>
  <c r="A7389" i="4"/>
  <c r="O7388" i="4"/>
  <c r="H7388" i="4"/>
  <c r="G7388" i="4"/>
  <c r="F7388" i="4"/>
  <c r="E7388" i="4"/>
  <c r="D7388" i="4"/>
  <c r="C7388" i="4"/>
  <c r="A7388" i="4"/>
  <c r="O7387" i="4"/>
  <c r="H7387" i="4"/>
  <c r="G7387" i="4"/>
  <c r="F7387" i="4"/>
  <c r="E7387" i="4"/>
  <c r="D7387" i="4"/>
  <c r="C7387" i="4"/>
  <c r="A7387" i="4"/>
  <c r="O7386" i="4"/>
  <c r="H7386" i="4"/>
  <c r="G7386" i="4"/>
  <c r="F7386" i="4"/>
  <c r="E7386" i="4"/>
  <c r="D7386" i="4"/>
  <c r="C7386" i="4"/>
  <c r="A7386" i="4"/>
  <c r="O7385" i="4"/>
  <c r="H7385" i="4"/>
  <c r="G7385" i="4"/>
  <c r="F7385" i="4"/>
  <c r="E7385" i="4"/>
  <c r="D7385" i="4"/>
  <c r="C7385" i="4"/>
  <c r="A7385" i="4"/>
  <c r="O7384" i="4"/>
  <c r="H7384" i="4"/>
  <c r="G7384" i="4"/>
  <c r="F7384" i="4"/>
  <c r="E7384" i="4"/>
  <c r="D7384" i="4"/>
  <c r="C7384" i="4"/>
  <c r="A7384" i="4"/>
  <c r="O7383" i="4"/>
  <c r="H7383" i="4"/>
  <c r="G7383" i="4"/>
  <c r="F7383" i="4"/>
  <c r="E7383" i="4"/>
  <c r="D7383" i="4"/>
  <c r="C7383" i="4"/>
  <c r="A7383" i="4"/>
  <c r="O7382" i="4"/>
  <c r="H7382" i="4"/>
  <c r="G7382" i="4"/>
  <c r="F7382" i="4"/>
  <c r="E7382" i="4"/>
  <c r="D7382" i="4"/>
  <c r="C7382" i="4"/>
  <c r="A7382" i="4"/>
  <c r="O7381" i="4"/>
  <c r="H7381" i="4"/>
  <c r="G7381" i="4"/>
  <c r="F7381" i="4"/>
  <c r="E7381" i="4"/>
  <c r="D7381" i="4"/>
  <c r="C7381" i="4"/>
  <c r="A7381" i="4"/>
  <c r="O7380" i="4"/>
  <c r="H7380" i="4"/>
  <c r="G7380" i="4"/>
  <c r="F7380" i="4"/>
  <c r="E7380" i="4"/>
  <c r="D7380" i="4"/>
  <c r="C7380" i="4"/>
  <c r="A7380" i="4"/>
  <c r="O7379" i="4"/>
  <c r="H7379" i="4"/>
  <c r="G7379" i="4"/>
  <c r="F7379" i="4"/>
  <c r="E7379" i="4"/>
  <c r="D7379" i="4"/>
  <c r="C7379" i="4"/>
  <c r="A7379" i="4"/>
  <c r="O7378" i="4"/>
  <c r="H7378" i="4"/>
  <c r="G7378" i="4"/>
  <c r="F7378" i="4"/>
  <c r="E7378" i="4"/>
  <c r="D7378" i="4"/>
  <c r="C7378" i="4"/>
  <c r="A7378" i="4"/>
  <c r="O7377" i="4"/>
  <c r="H7377" i="4"/>
  <c r="G7377" i="4"/>
  <c r="F7377" i="4"/>
  <c r="E7377" i="4"/>
  <c r="D7377" i="4"/>
  <c r="C7377" i="4"/>
  <c r="A7377" i="4"/>
  <c r="O7376" i="4"/>
  <c r="H7376" i="4"/>
  <c r="G7376" i="4"/>
  <c r="F7376" i="4"/>
  <c r="E7376" i="4"/>
  <c r="D7376" i="4"/>
  <c r="C7376" i="4"/>
  <c r="A7376" i="4"/>
  <c r="O7375" i="4"/>
  <c r="H7375" i="4"/>
  <c r="G7375" i="4"/>
  <c r="F7375" i="4"/>
  <c r="E7375" i="4"/>
  <c r="D7375" i="4"/>
  <c r="C7375" i="4"/>
  <c r="A7375" i="4"/>
  <c r="O7374" i="4"/>
  <c r="H7374" i="4"/>
  <c r="G7374" i="4"/>
  <c r="F7374" i="4"/>
  <c r="E7374" i="4"/>
  <c r="D7374" i="4"/>
  <c r="C7374" i="4"/>
  <c r="A7374" i="4"/>
  <c r="O7373" i="4"/>
  <c r="H7373" i="4"/>
  <c r="G7373" i="4"/>
  <c r="F7373" i="4"/>
  <c r="E7373" i="4"/>
  <c r="D7373" i="4"/>
  <c r="C7373" i="4"/>
  <c r="A7373" i="4"/>
  <c r="O7372" i="4"/>
  <c r="H7372" i="4"/>
  <c r="G7372" i="4"/>
  <c r="F7372" i="4"/>
  <c r="E7372" i="4"/>
  <c r="D7372" i="4"/>
  <c r="C7372" i="4"/>
  <c r="A7372" i="4"/>
  <c r="O7371" i="4"/>
  <c r="H7371" i="4"/>
  <c r="G7371" i="4"/>
  <c r="F7371" i="4"/>
  <c r="E7371" i="4"/>
  <c r="D7371" i="4"/>
  <c r="C7371" i="4"/>
  <c r="A7371" i="4"/>
  <c r="O7370" i="4"/>
  <c r="H7370" i="4"/>
  <c r="G7370" i="4"/>
  <c r="F7370" i="4"/>
  <c r="E7370" i="4"/>
  <c r="D7370" i="4"/>
  <c r="C7370" i="4"/>
  <c r="A7370" i="4"/>
  <c r="O7369" i="4"/>
  <c r="H7369" i="4"/>
  <c r="G7369" i="4"/>
  <c r="F7369" i="4"/>
  <c r="E7369" i="4"/>
  <c r="D7369" i="4"/>
  <c r="C7369" i="4"/>
  <c r="A7369" i="4"/>
  <c r="O7368" i="4"/>
  <c r="H7368" i="4"/>
  <c r="G7368" i="4"/>
  <c r="F7368" i="4"/>
  <c r="E7368" i="4"/>
  <c r="D7368" i="4"/>
  <c r="C7368" i="4"/>
  <c r="A7368" i="4"/>
  <c r="O7367" i="4"/>
  <c r="H7367" i="4"/>
  <c r="G7367" i="4"/>
  <c r="F7367" i="4"/>
  <c r="E7367" i="4"/>
  <c r="D7367" i="4"/>
  <c r="C7367" i="4"/>
  <c r="A7367" i="4"/>
  <c r="O7366" i="4"/>
  <c r="H7366" i="4"/>
  <c r="G7366" i="4"/>
  <c r="F7366" i="4"/>
  <c r="E7366" i="4"/>
  <c r="D7366" i="4"/>
  <c r="C7366" i="4"/>
  <c r="A7366" i="4"/>
  <c r="O7365" i="4"/>
  <c r="H7365" i="4"/>
  <c r="G7365" i="4"/>
  <c r="F7365" i="4"/>
  <c r="E7365" i="4"/>
  <c r="D7365" i="4"/>
  <c r="C7365" i="4"/>
  <c r="A7365" i="4"/>
  <c r="O7364" i="4"/>
  <c r="H7364" i="4"/>
  <c r="G7364" i="4"/>
  <c r="F7364" i="4"/>
  <c r="E7364" i="4"/>
  <c r="D7364" i="4"/>
  <c r="C7364" i="4"/>
  <c r="A7364" i="4"/>
  <c r="O7363" i="4"/>
  <c r="H7363" i="4"/>
  <c r="G7363" i="4"/>
  <c r="F7363" i="4"/>
  <c r="E7363" i="4"/>
  <c r="D7363" i="4"/>
  <c r="C7363" i="4"/>
  <c r="A7363" i="4"/>
  <c r="O7362" i="4"/>
  <c r="H7362" i="4"/>
  <c r="G7362" i="4"/>
  <c r="F7362" i="4"/>
  <c r="E7362" i="4"/>
  <c r="D7362" i="4"/>
  <c r="C7362" i="4"/>
  <c r="A7362" i="4"/>
  <c r="O7361" i="4"/>
  <c r="H7361" i="4"/>
  <c r="G7361" i="4"/>
  <c r="F7361" i="4"/>
  <c r="E7361" i="4"/>
  <c r="D7361" i="4"/>
  <c r="C7361" i="4"/>
  <c r="A7361" i="4"/>
  <c r="O7360" i="4"/>
  <c r="H7360" i="4"/>
  <c r="G7360" i="4"/>
  <c r="F7360" i="4"/>
  <c r="E7360" i="4"/>
  <c r="D7360" i="4"/>
  <c r="C7360" i="4"/>
  <c r="A7360" i="4"/>
  <c r="O7359" i="4"/>
  <c r="H7359" i="4"/>
  <c r="G7359" i="4"/>
  <c r="F7359" i="4"/>
  <c r="E7359" i="4"/>
  <c r="D7359" i="4"/>
  <c r="C7359" i="4"/>
  <c r="A7359" i="4"/>
  <c r="O7358" i="4"/>
  <c r="H7358" i="4"/>
  <c r="G7358" i="4"/>
  <c r="F7358" i="4"/>
  <c r="E7358" i="4"/>
  <c r="D7358" i="4"/>
  <c r="C7358" i="4"/>
  <c r="A7358" i="4"/>
  <c r="O7357" i="4"/>
  <c r="H7357" i="4"/>
  <c r="G7357" i="4"/>
  <c r="F7357" i="4"/>
  <c r="E7357" i="4"/>
  <c r="D7357" i="4"/>
  <c r="C7357" i="4"/>
  <c r="A7357" i="4"/>
  <c r="O7356" i="4"/>
  <c r="H7356" i="4"/>
  <c r="G7356" i="4"/>
  <c r="F7356" i="4"/>
  <c r="E7356" i="4"/>
  <c r="D7356" i="4"/>
  <c r="C7356" i="4"/>
  <c r="A7356" i="4"/>
  <c r="O7355" i="4"/>
  <c r="H7355" i="4"/>
  <c r="G7355" i="4"/>
  <c r="F7355" i="4"/>
  <c r="E7355" i="4"/>
  <c r="D7355" i="4"/>
  <c r="C7355" i="4"/>
  <c r="A7355" i="4"/>
  <c r="O7354" i="4"/>
  <c r="H7354" i="4"/>
  <c r="G7354" i="4"/>
  <c r="F7354" i="4"/>
  <c r="E7354" i="4"/>
  <c r="D7354" i="4"/>
  <c r="C7354" i="4"/>
  <c r="A7354" i="4"/>
  <c r="O7353" i="4"/>
  <c r="H7353" i="4"/>
  <c r="G7353" i="4"/>
  <c r="F7353" i="4"/>
  <c r="E7353" i="4"/>
  <c r="D7353" i="4"/>
  <c r="C7353" i="4"/>
  <c r="A7353" i="4"/>
  <c r="O7352" i="4"/>
  <c r="H7352" i="4"/>
  <c r="G7352" i="4"/>
  <c r="F7352" i="4"/>
  <c r="E7352" i="4"/>
  <c r="D7352" i="4"/>
  <c r="C7352" i="4"/>
  <c r="A7352" i="4"/>
  <c r="O7351" i="4"/>
  <c r="H7351" i="4"/>
  <c r="G7351" i="4"/>
  <c r="F7351" i="4"/>
  <c r="E7351" i="4"/>
  <c r="D7351" i="4"/>
  <c r="C7351" i="4"/>
  <c r="A7351" i="4"/>
  <c r="O7350" i="4"/>
  <c r="H7350" i="4"/>
  <c r="G7350" i="4"/>
  <c r="F7350" i="4"/>
  <c r="E7350" i="4"/>
  <c r="D7350" i="4"/>
  <c r="C7350" i="4"/>
  <c r="A7350" i="4"/>
  <c r="O7349" i="4"/>
  <c r="H7349" i="4"/>
  <c r="G7349" i="4"/>
  <c r="F7349" i="4"/>
  <c r="E7349" i="4"/>
  <c r="D7349" i="4"/>
  <c r="C7349" i="4"/>
  <c r="A7349" i="4"/>
  <c r="O7348" i="4"/>
  <c r="H7348" i="4"/>
  <c r="G7348" i="4"/>
  <c r="F7348" i="4"/>
  <c r="E7348" i="4"/>
  <c r="D7348" i="4"/>
  <c r="C7348" i="4"/>
  <c r="A7348" i="4"/>
  <c r="O7347" i="4"/>
  <c r="H7347" i="4"/>
  <c r="G7347" i="4"/>
  <c r="F7347" i="4"/>
  <c r="E7347" i="4"/>
  <c r="D7347" i="4"/>
  <c r="C7347" i="4"/>
  <c r="A7347" i="4"/>
  <c r="O7346" i="4"/>
  <c r="H7346" i="4"/>
  <c r="G7346" i="4"/>
  <c r="F7346" i="4"/>
  <c r="E7346" i="4"/>
  <c r="D7346" i="4"/>
  <c r="C7346" i="4"/>
  <c r="A7346" i="4"/>
  <c r="O7345" i="4"/>
  <c r="H7345" i="4"/>
  <c r="G7345" i="4"/>
  <c r="F7345" i="4"/>
  <c r="E7345" i="4"/>
  <c r="D7345" i="4"/>
  <c r="C7345" i="4"/>
  <c r="A7345" i="4"/>
  <c r="O7344" i="4"/>
  <c r="H7344" i="4"/>
  <c r="G7344" i="4"/>
  <c r="F7344" i="4"/>
  <c r="E7344" i="4"/>
  <c r="D7344" i="4"/>
  <c r="C7344" i="4"/>
  <c r="A7344" i="4"/>
  <c r="O7343" i="4"/>
  <c r="H7343" i="4"/>
  <c r="G7343" i="4"/>
  <c r="F7343" i="4"/>
  <c r="E7343" i="4"/>
  <c r="D7343" i="4"/>
  <c r="C7343" i="4"/>
  <c r="A7343" i="4"/>
  <c r="O7342" i="4"/>
  <c r="H7342" i="4"/>
  <c r="G7342" i="4"/>
  <c r="F7342" i="4"/>
  <c r="E7342" i="4"/>
  <c r="D7342" i="4"/>
  <c r="C7342" i="4"/>
  <c r="A7342" i="4"/>
  <c r="O7341" i="4"/>
  <c r="H7341" i="4"/>
  <c r="G7341" i="4"/>
  <c r="F7341" i="4"/>
  <c r="E7341" i="4"/>
  <c r="D7341" i="4"/>
  <c r="C7341" i="4"/>
  <c r="A7341" i="4"/>
  <c r="O7340" i="4"/>
  <c r="H7340" i="4"/>
  <c r="G7340" i="4"/>
  <c r="F7340" i="4"/>
  <c r="E7340" i="4"/>
  <c r="D7340" i="4"/>
  <c r="C7340" i="4"/>
  <c r="A7340" i="4"/>
  <c r="O7339" i="4"/>
  <c r="H7339" i="4"/>
  <c r="G7339" i="4"/>
  <c r="F7339" i="4"/>
  <c r="E7339" i="4"/>
  <c r="D7339" i="4"/>
  <c r="C7339" i="4"/>
  <c r="A7339" i="4"/>
  <c r="O7338" i="4"/>
  <c r="H7338" i="4"/>
  <c r="G7338" i="4"/>
  <c r="F7338" i="4"/>
  <c r="E7338" i="4"/>
  <c r="D7338" i="4"/>
  <c r="C7338" i="4"/>
  <c r="A7338" i="4"/>
  <c r="O7337" i="4"/>
  <c r="H7337" i="4"/>
  <c r="G7337" i="4"/>
  <c r="F7337" i="4"/>
  <c r="E7337" i="4"/>
  <c r="D7337" i="4"/>
  <c r="C7337" i="4"/>
  <c r="A7337" i="4"/>
  <c r="O7336" i="4"/>
  <c r="H7336" i="4"/>
  <c r="G7336" i="4"/>
  <c r="F7336" i="4"/>
  <c r="E7336" i="4"/>
  <c r="D7336" i="4"/>
  <c r="C7336" i="4"/>
  <c r="A7336" i="4"/>
  <c r="O7335" i="4"/>
  <c r="H7335" i="4"/>
  <c r="G7335" i="4"/>
  <c r="F7335" i="4"/>
  <c r="E7335" i="4"/>
  <c r="D7335" i="4"/>
  <c r="C7335" i="4"/>
  <c r="A7335" i="4"/>
  <c r="O7334" i="4"/>
  <c r="H7334" i="4"/>
  <c r="G7334" i="4"/>
  <c r="F7334" i="4"/>
  <c r="E7334" i="4"/>
  <c r="D7334" i="4"/>
  <c r="C7334" i="4"/>
  <c r="A7334" i="4"/>
  <c r="O7333" i="4"/>
  <c r="H7333" i="4"/>
  <c r="G7333" i="4"/>
  <c r="F7333" i="4"/>
  <c r="E7333" i="4"/>
  <c r="D7333" i="4"/>
  <c r="C7333" i="4"/>
  <c r="A7333" i="4"/>
  <c r="O7332" i="4"/>
  <c r="H7332" i="4"/>
  <c r="G7332" i="4"/>
  <c r="F7332" i="4"/>
  <c r="E7332" i="4"/>
  <c r="D7332" i="4"/>
  <c r="C7332" i="4"/>
  <c r="A7332" i="4"/>
  <c r="O7331" i="4"/>
  <c r="H7331" i="4"/>
  <c r="G7331" i="4"/>
  <c r="F7331" i="4"/>
  <c r="E7331" i="4"/>
  <c r="D7331" i="4"/>
  <c r="C7331" i="4"/>
  <c r="A7331" i="4"/>
  <c r="O7330" i="4"/>
  <c r="H7330" i="4"/>
  <c r="G7330" i="4"/>
  <c r="F7330" i="4"/>
  <c r="E7330" i="4"/>
  <c r="D7330" i="4"/>
  <c r="C7330" i="4"/>
  <c r="A7330" i="4"/>
  <c r="O7329" i="4"/>
  <c r="H7329" i="4"/>
  <c r="G7329" i="4"/>
  <c r="F7329" i="4"/>
  <c r="E7329" i="4"/>
  <c r="D7329" i="4"/>
  <c r="C7329" i="4"/>
  <c r="A7329" i="4"/>
  <c r="O7328" i="4"/>
  <c r="H7328" i="4"/>
  <c r="G7328" i="4"/>
  <c r="F7328" i="4"/>
  <c r="E7328" i="4"/>
  <c r="D7328" i="4"/>
  <c r="C7328" i="4"/>
  <c r="A7328" i="4"/>
  <c r="O7327" i="4"/>
  <c r="H7327" i="4"/>
  <c r="G7327" i="4"/>
  <c r="F7327" i="4"/>
  <c r="E7327" i="4"/>
  <c r="D7327" i="4"/>
  <c r="C7327" i="4"/>
  <c r="A7327" i="4"/>
  <c r="O7326" i="4"/>
  <c r="H7326" i="4"/>
  <c r="G7326" i="4"/>
  <c r="F7326" i="4"/>
  <c r="E7326" i="4"/>
  <c r="D7326" i="4"/>
  <c r="C7326" i="4"/>
  <c r="A7326" i="4"/>
  <c r="O7325" i="4"/>
  <c r="H7325" i="4"/>
  <c r="G7325" i="4"/>
  <c r="F7325" i="4"/>
  <c r="E7325" i="4"/>
  <c r="D7325" i="4"/>
  <c r="C7325" i="4"/>
  <c r="A7325" i="4"/>
  <c r="O7324" i="4"/>
  <c r="H7324" i="4"/>
  <c r="G7324" i="4"/>
  <c r="F7324" i="4"/>
  <c r="E7324" i="4"/>
  <c r="D7324" i="4"/>
  <c r="C7324" i="4"/>
  <c r="A7324" i="4"/>
  <c r="O7323" i="4"/>
  <c r="H7323" i="4"/>
  <c r="G7323" i="4"/>
  <c r="F7323" i="4"/>
  <c r="E7323" i="4"/>
  <c r="D7323" i="4"/>
  <c r="C7323" i="4"/>
  <c r="A7323" i="4"/>
  <c r="O7322" i="4"/>
  <c r="H7322" i="4"/>
  <c r="G7322" i="4"/>
  <c r="F7322" i="4"/>
  <c r="E7322" i="4"/>
  <c r="D7322" i="4"/>
  <c r="C7322" i="4"/>
  <c r="A7322" i="4"/>
  <c r="O7321" i="4"/>
  <c r="H7321" i="4"/>
  <c r="G7321" i="4"/>
  <c r="F7321" i="4"/>
  <c r="E7321" i="4"/>
  <c r="D7321" i="4"/>
  <c r="C7321" i="4"/>
  <c r="A7321" i="4"/>
  <c r="O7320" i="4"/>
  <c r="H7320" i="4"/>
  <c r="G7320" i="4"/>
  <c r="F7320" i="4"/>
  <c r="E7320" i="4"/>
  <c r="D7320" i="4"/>
  <c r="C7320" i="4"/>
  <c r="A7320" i="4"/>
  <c r="O7319" i="4"/>
  <c r="H7319" i="4"/>
  <c r="G7319" i="4"/>
  <c r="F7319" i="4"/>
  <c r="E7319" i="4"/>
  <c r="D7319" i="4"/>
  <c r="C7319" i="4"/>
  <c r="A7319" i="4"/>
  <c r="O7318" i="4"/>
  <c r="H7318" i="4"/>
  <c r="G7318" i="4"/>
  <c r="F7318" i="4"/>
  <c r="E7318" i="4"/>
  <c r="D7318" i="4"/>
  <c r="C7318" i="4"/>
  <c r="A7318" i="4"/>
  <c r="O7317" i="4"/>
  <c r="H7317" i="4"/>
  <c r="G7317" i="4"/>
  <c r="F7317" i="4"/>
  <c r="E7317" i="4"/>
  <c r="D7317" i="4"/>
  <c r="C7317" i="4"/>
  <c r="A7317" i="4"/>
  <c r="O7316" i="4"/>
  <c r="H7316" i="4"/>
  <c r="G7316" i="4"/>
  <c r="F7316" i="4"/>
  <c r="E7316" i="4"/>
  <c r="D7316" i="4"/>
  <c r="C7316" i="4"/>
  <c r="A7316" i="4"/>
  <c r="O7315" i="4"/>
  <c r="H7315" i="4"/>
  <c r="G7315" i="4"/>
  <c r="F7315" i="4"/>
  <c r="E7315" i="4"/>
  <c r="D7315" i="4"/>
  <c r="C7315" i="4"/>
  <c r="A7315" i="4"/>
  <c r="O7314" i="4"/>
  <c r="H7314" i="4"/>
  <c r="G7314" i="4"/>
  <c r="F7314" i="4"/>
  <c r="E7314" i="4"/>
  <c r="D7314" i="4"/>
  <c r="C7314" i="4"/>
  <c r="A7314" i="4"/>
  <c r="O7313" i="4"/>
  <c r="H7313" i="4"/>
  <c r="G7313" i="4"/>
  <c r="F7313" i="4"/>
  <c r="E7313" i="4"/>
  <c r="D7313" i="4"/>
  <c r="C7313" i="4"/>
  <c r="A7313" i="4"/>
  <c r="O7312" i="4"/>
  <c r="H7312" i="4"/>
  <c r="G7312" i="4"/>
  <c r="F7312" i="4"/>
  <c r="E7312" i="4"/>
  <c r="D7312" i="4"/>
  <c r="C7312" i="4"/>
  <c r="A7312" i="4"/>
  <c r="O7311" i="4"/>
  <c r="H7311" i="4"/>
  <c r="G7311" i="4"/>
  <c r="F7311" i="4"/>
  <c r="E7311" i="4"/>
  <c r="D7311" i="4"/>
  <c r="C7311" i="4"/>
  <c r="A7311" i="4"/>
  <c r="O7310" i="4"/>
  <c r="H7310" i="4"/>
  <c r="G7310" i="4"/>
  <c r="F7310" i="4"/>
  <c r="E7310" i="4"/>
  <c r="D7310" i="4"/>
  <c r="C7310" i="4"/>
  <c r="A7310" i="4"/>
  <c r="O7309" i="4"/>
  <c r="H7309" i="4"/>
  <c r="G7309" i="4"/>
  <c r="F7309" i="4"/>
  <c r="E7309" i="4"/>
  <c r="D7309" i="4"/>
  <c r="C7309" i="4"/>
  <c r="A7309" i="4"/>
  <c r="O7308" i="4"/>
  <c r="H7308" i="4"/>
  <c r="G7308" i="4"/>
  <c r="F7308" i="4"/>
  <c r="E7308" i="4"/>
  <c r="D7308" i="4"/>
  <c r="C7308" i="4"/>
  <c r="A7308" i="4"/>
  <c r="O7307" i="4"/>
  <c r="H7307" i="4"/>
  <c r="G7307" i="4"/>
  <c r="F7307" i="4"/>
  <c r="E7307" i="4"/>
  <c r="D7307" i="4"/>
  <c r="C7307" i="4"/>
  <c r="A7307" i="4"/>
  <c r="O7306" i="4"/>
  <c r="H7306" i="4"/>
  <c r="G7306" i="4"/>
  <c r="F7306" i="4"/>
  <c r="E7306" i="4"/>
  <c r="D7306" i="4"/>
  <c r="C7306" i="4"/>
  <c r="A7306" i="4"/>
  <c r="O7305" i="4"/>
  <c r="H7305" i="4"/>
  <c r="G7305" i="4"/>
  <c r="F7305" i="4"/>
  <c r="E7305" i="4"/>
  <c r="D7305" i="4"/>
  <c r="C7305" i="4"/>
  <c r="A7305" i="4"/>
  <c r="O7304" i="4"/>
  <c r="H7304" i="4"/>
  <c r="G7304" i="4"/>
  <c r="F7304" i="4"/>
  <c r="E7304" i="4"/>
  <c r="D7304" i="4"/>
  <c r="C7304" i="4"/>
  <c r="A7304" i="4"/>
  <c r="O7303" i="4"/>
  <c r="H7303" i="4"/>
  <c r="G7303" i="4"/>
  <c r="F7303" i="4"/>
  <c r="E7303" i="4"/>
  <c r="D7303" i="4"/>
  <c r="C7303" i="4"/>
  <c r="A7303" i="4"/>
  <c r="O7302" i="4"/>
  <c r="H7302" i="4"/>
  <c r="G7302" i="4"/>
  <c r="F7302" i="4"/>
  <c r="E7302" i="4"/>
  <c r="D7302" i="4"/>
  <c r="C7302" i="4"/>
  <c r="A7302" i="4"/>
  <c r="O7301" i="4"/>
  <c r="H7301" i="4"/>
  <c r="G7301" i="4"/>
  <c r="F7301" i="4"/>
  <c r="E7301" i="4"/>
  <c r="D7301" i="4"/>
  <c r="C7301" i="4"/>
  <c r="A7301" i="4"/>
  <c r="O7300" i="4"/>
  <c r="H7300" i="4"/>
  <c r="G7300" i="4"/>
  <c r="F7300" i="4"/>
  <c r="E7300" i="4"/>
  <c r="D7300" i="4"/>
  <c r="C7300" i="4"/>
  <c r="A7300" i="4"/>
  <c r="O7299" i="4"/>
  <c r="H7299" i="4"/>
  <c r="G7299" i="4"/>
  <c r="F7299" i="4"/>
  <c r="E7299" i="4"/>
  <c r="D7299" i="4"/>
  <c r="C7299" i="4"/>
  <c r="A7299" i="4"/>
  <c r="O7298" i="4"/>
  <c r="H7298" i="4"/>
  <c r="G7298" i="4"/>
  <c r="F7298" i="4"/>
  <c r="E7298" i="4"/>
  <c r="D7298" i="4"/>
  <c r="C7298" i="4"/>
  <c r="A7298" i="4"/>
  <c r="O7297" i="4"/>
  <c r="H7297" i="4"/>
  <c r="G7297" i="4"/>
  <c r="F7297" i="4"/>
  <c r="E7297" i="4"/>
  <c r="D7297" i="4"/>
  <c r="C7297" i="4"/>
  <c r="A7297" i="4"/>
  <c r="O7296" i="4"/>
  <c r="H7296" i="4"/>
  <c r="G7296" i="4"/>
  <c r="F7296" i="4"/>
  <c r="E7296" i="4"/>
  <c r="D7296" i="4"/>
  <c r="C7296" i="4"/>
  <c r="A7296" i="4"/>
  <c r="O7295" i="4"/>
  <c r="H7295" i="4"/>
  <c r="G7295" i="4"/>
  <c r="F7295" i="4"/>
  <c r="E7295" i="4"/>
  <c r="D7295" i="4"/>
  <c r="C7295" i="4"/>
  <c r="A7295" i="4"/>
  <c r="O7294" i="4"/>
  <c r="H7294" i="4"/>
  <c r="G7294" i="4"/>
  <c r="F7294" i="4"/>
  <c r="E7294" i="4"/>
  <c r="D7294" i="4"/>
  <c r="C7294" i="4"/>
  <c r="A7294" i="4"/>
  <c r="O7293" i="4"/>
  <c r="H7293" i="4"/>
  <c r="G7293" i="4"/>
  <c r="F7293" i="4"/>
  <c r="E7293" i="4"/>
  <c r="D7293" i="4"/>
  <c r="C7293" i="4"/>
  <c r="A7293" i="4"/>
  <c r="O7292" i="4"/>
  <c r="H7292" i="4"/>
  <c r="G7292" i="4"/>
  <c r="F7292" i="4"/>
  <c r="E7292" i="4"/>
  <c r="D7292" i="4"/>
  <c r="C7292" i="4"/>
  <c r="A7292" i="4"/>
  <c r="O7291" i="4"/>
  <c r="H7291" i="4"/>
  <c r="G7291" i="4"/>
  <c r="F7291" i="4"/>
  <c r="E7291" i="4"/>
  <c r="D7291" i="4"/>
  <c r="C7291" i="4"/>
  <c r="A7291" i="4"/>
  <c r="O7290" i="4"/>
  <c r="H7290" i="4"/>
  <c r="G7290" i="4"/>
  <c r="F7290" i="4"/>
  <c r="E7290" i="4"/>
  <c r="D7290" i="4"/>
  <c r="C7290" i="4"/>
  <c r="A7290" i="4"/>
  <c r="O7289" i="4"/>
  <c r="H7289" i="4"/>
  <c r="G7289" i="4"/>
  <c r="F7289" i="4"/>
  <c r="E7289" i="4"/>
  <c r="D7289" i="4"/>
  <c r="C7289" i="4"/>
  <c r="A7289" i="4"/>
  <c r="O7288" i="4"/>
  <c r="H7288" i="4"/>
  <c r="G7288" i="4"/>
  <c r="F7288" i="4"/>
  <c r="E7288" i="4"/>
  <c r="D7288" i="4"/>
  <c r="C7288" i="4"/>
  <c r="A7288" i="4"/>
  <c r="O7287" i="4"/>
  <c r="H7287" i="4"/>
  <c r="G7287" i="4"/>
  <c r="F7287" i="4"/>
  <c r="E7287" i="4"/>
  <c r="D7287" i="4"/>
  <c r="C7287" i="4"/>
  <c r="A7287" i="4"/>
  <c r="O7286" i="4"/>
  <c r="H7286" i="4"/>
  <c r="G7286" i="4"/>
  <c r="F7286" i="4"/>
  <c r="E7286" i="4"/>
  <c r="D7286" i="4"/>
  <c r="C7286" i="4"/>
  <c r="A7286" i="4"/>
  <c r="O7285" i="4"/>
  <c r="H7285" i="4"/>
  <c r="G7285" i="4"/>
  <c r="F7285" i="4"/>
  <c r="E7285" i="4"/>
  <c r="D7285" i="4"/>
  <c r="C7285" i="4"/>
  <c r="A7285" i="4"/>
  <c r="O7284" i="4"/>
  <c r="H7284" i="4"/>
  <c r="G7284" i="4"/>
  <c r="F7284" i="4"/>
  <c r="E7284" i="4"/>
  <c r="D7284" i="4"/>
  <c r="C7284" i="4"/>
  <c r="A7284" i="4"/>
  <c r="O7283" i="4"/>
  <c r="H7283" i="4"/>
  <c r="G7283" i="4"/>
  <c r="F7283" i="4"/>
  <c r="E7283" i="4"/>
  <c r="D7283" i="4"/>
  <c r="C7283" i="4"/>
  <c r="A7283" i="4"/>
  <c r="O7282" i="4"/>
  <c r="H7282" i="4"/>
  <c r="G7282" i="4"/>
  <c r="F7282" i="4"/>
  <c r="E7282" i="4"/>
  <c r="D7282" i="4"/>
  <c r="C7282" i="4"/>
  <c r="A7282" i="4"/>
  <c r="O7281" i="4"/>
  <c r="H7281" i="4"/>
  <c r="G7281" i="4"/>
  <c r="F7281" i="4"/>
  <c r="E7281" i="4"/>
  <c r="D7281" i="4"/>
  <c r="C7281" i="4"/>
  <c r="A7281" i="4"/>
  <c r="O7280" i="4"/>
  <c r="H7280" i="4"/>
  <c r="G7280" i="4"/>
  <c r="F7280" i="4"/>
  <c r="E7280" i="4"/>
  <c r="D7280" i="4"/>
  <c r="C7280" i="4"/>
  <c r="A7280" i="4"/>
  <c r="O7279" i="4"/>
  <c r="H7279" i="4"/>
  <c r="G7279" i="4"/>
  <c r="F7279" i="4"/>
  <c r="E7279" i="4"/>
  <c r="D7279" i="4"/>
  <c r="C7279" i="4"/>
  <c r="A7279" i="4"/>
  <c r="O7278" i="4"/>
  <c r="H7278" i="4"/>
  <c r="G7278" i="4"/>
  <c r="F7278" i="4"/>
  <c r="E7278" i="4"/>
  <c r="D7278" i="4"/>
  <c r="C7278" i="4"/>
  <c r="A7278" i="4"/>
  <c r="O7277" i="4"/>
  <c r="H7277" i="4"/>
  <c r="G7277" i="4"/>
  <c r="F7277" i="4"/>
  <c r="E7277" i="4"/>
  <c r="D7277" i="4"/>
  <c r="C7277" i="4"/>
  <c r="A7277" i="4"/>
  <c r="O7276" i="4"/>
  <c r="H7276" i="4"/>
  <c r="G7276" i="4"/>
  <c r="F7276" i="4"/>
  <c r="E7276" i="4"/>
  <c r="D7276" i="4"/>
  <c r="C7276" i="4"/>
  <c r="A7276" i="4"/>
  <c r="O7275" i="4"/>
  <c r="H7275" i="4"/>
  <c r="G7275" i="4"/>
  <c r="F7275" i="4"/>
  <c r="E7275" i="4"/>
  <c r="D7275" i="4"/>
  <c r="C7275" i="4"/>
  <c r="A7275" i="4"/>
  <c r="O7274" i="4"/>
  <c r="H7274" i="4"/>
  <c r="G7274" i="4"/>
  <c r="F7274" i="4"/>
  <c r="E7274" i="4"/>
  <c r="D7274" i="4"/>
  <c r="C7274" i="4"/>
  <c r="A7274" i="4"/>
  <c r="O7273" i="4"/>
  <c r="H7273" i="4"/>
  <c r="G7273" i="4"/>
  <c r="F7273" i="4"/>
  <c r="E7273" i="4"/>
  <c r="D7273" i="4"/>
  <c r="C7273" i="4"/>
  <c r="A7273" i="4"/>
  <c r="O7272" i="4"/>
  <c r="H7272" i="4"/>
  <c r="G7272" i="4"/>
  <c r="F7272" i="4"/>
  <c r="E7272" i="4"/>
  <c r="D7272" i="4"/>
  <c r="C7272" i="4"/>
  <c r="A7272" i="4"/>
  <c r="O7271" i="4"/>
  <c r="H7271" i="4"/>
  <c r="G7271" i="4"/>
  <c r="F7271" i="4"/>
  <c r="E7271" i="4"/>
  <c r="D7271" i="4"/>
  <c r="C7271" i="4"/>
  <c r="A7271" i="4"/>
  <c r="O7270" i="4"/>
  <c r="H7270" i="4"/>
  <c r="G7270" i="4"/>
  <c r="F7270" i="4"/>
  <c r="E7270" i="4"/>
  <c r="D7270" i="4"/>
  <c r="C7270" i="4"/>
  <c r="A7270" i="4"/>
  <c r="O7269" i="4"/>
  <c r="H7269" i="4"/>
  <c r="G7269" i="4"/>
  <c r="F7269" i="4"/>
  <c r="E7269" i="4"/>
  <c r="D7269" i="4"/>
  <c r="C7269" i="4"/>
  <c r="A7269" i="4"/>
  <c r="O7268" i="4"/>
  <c r="H7268" i="4"/>
  <c r="G7268" i="4"/>
  <c r="F7268" i="4"/>
  <c r="E7268" i="4"/>
  <c r="D7268" i="4"/>
  <c r="C7268" i="4"/>
  <c r="A7268" i="4"/>
  <c r="O7267" i="4"/>
  <c r="H7267" i="4"/>
  <c r="G7267" i="4"/>
  <c r="F7267" i="4"/>
  <c r="E7267" i="4"/>
  <c r="D7267" i="4"/>
  <c r="C7267" i="4"/>
  <c r="A7267" i="4"/>
  <c r="O7266" i="4"/>
  <c r="H7266" i="4"/>
  <c r="G7266" i="4"/>
  <c r="F7266" i="4"/>
  <c r="E7266" i="4"/>
  <c r="D7266" i="4"/>
  <c r="C7266" i="4"/>
  <c r="A7266" i="4"/>
  <c r="O7265" i="4"/>
  <c r="H7265" i="4"/>
  <c r="G7265" i="4"/>
  <c r="F7265" i="4"/>
  <c r="E7265" i="4"/>
  <c r="D7265" i="4"/>
  <c r="C7265" i="4"/>
  <c r="A7265" i="4"/>
  <c r="O7264" i="4"/>
  <c r="H7264" i="4"/>
  <c r="G7264" i="4"/>
  <c r="F7264" i="4"/>
  <c r="E7264" i="4"/>
  <c r="D7264" i="4"/>
  <c r="C7264" i="4"/>
  <c r="A7264" i="4"/>
  <c r="O7263" i="4"/>
  <c r="H7263" i="4"/>
  <c r="G7263" i="4"/>
  <c r="F7263" i="4"/>
  <c r="E7263" i="4"/>
  <c r="D7263" i="4"/>
  <c r="C7263" i="4"/>
  <c r="A7263" i="4"/>
  <c r="O7262" i="4"/>
  <c r="H7262" i="4"/>
  <c r="G7262" i="4"/>
  <c r="F7262" i="4"/>
  <c r="E7262" i="4"/>
  <c r="D7262" i="4"/>
  <c r="C7262" i="4"/>
  <c r="A7262" i="4"/>
  <c r="O7261" i="4"/>
  <c r="H7261" i="4"/>
  <c r="G7261" i="4"/>
  <c r="F7261" i="4"/>
  <c r="E7261" i="4"/>
  <c r="D7261" i="4"/>
  <c r="C7261" i="4"/>
  <c r="A7261" i="4"/>
  <c r="O7260" i="4"/>
  <c r="H7260" i="4"/>
  <c r="G7260" i="4"/>
  <c r="F7260" i="4"/>
  <c r="E7260" i="4"/>
  <c r="D7260" i="4"/>
  <c r="C7260" i="4"/>
  <c r="A7260" i="4"/>
  <c r="O7259" i="4"/>
  <c r="H7259" i="4"/>
  <c r="G7259" i="4"/>
  <c r="F7259" i="4"/>
  <c r="E7259" i="4"/>
  <c r="D7259" i="4"/>
  <c r="C7259" i="4"/>
  <c r="A7259" i="4"/>
  <c r="O7258" i="4"/>
  <c r="H7258" i="4"/>
  <c r="G7258" i="4"/>
  <c r="F7258" i="4"/>
  <c r="E7258" i="4"/>
  <c r="D7258" i="4"/>
  <c r="C7258" i="4"/>
  <c r="A7258" i="4"/>
  <c r="O7257" i="4"/>
  <c r="H7257" i="4"/>
  <c r="G7257" i="4"/>
  <c r="F7257" i="4"/>
  <c r="E7257" i="4"/>
  <c r="D7257" i="4"/>
  <c r="C7257" i="4"/>
  <c r="A7257" i="4"/>
  <c r="O7256" i="4"/>
  <c r="H7256" i="4"/>
  <c r="G7256" i="4"/>
  <c r="F7256" i="4"/>
  <c r="E7256" i="4"/>
  <c r="D7256" i="4"/>
  <c r="C7256" i="4"/>
  <c r="A7256" i="4"/>
  <c r="O7255" i="4"/>
  <c r="H7255" i="4"/>
  <c r="G7255" i="4"/>
  <c r="F7255" i="4"/>
  <c r="E7255" i="4"/>
  <c r="D7255" i="4"/>
  <c r="C7255" i="4"/>
  <c r="A7255" i="4"/>
  <c r="O7254" i="4"/>
  <c r="H7254" i="4"/>
  <c r="G7254" i="4"/>
  <c r="F7254" i="4"/>
  <c r="E7254" i="4"/>
  <c r="D7254" i="4"/>
  <c r="C7254" i="4"/>
  <c r="A7254" i="4"/>
  <c r="O7253" i="4"/>
  <c r="H7253" i="4"/>
  <c r="G7253" i="4"/>
  <c r="F7253" i="4"/>
  <c r="E7253" i="4"/>
  <c r="D7253" i="4"/>
  <c r="C7253" i="4"/>
  <c r="A7253" i="4"/>
  <c r="O7252" i="4"/>
  <c r="H7252" i="4"/>
  <c r="G7252" i="4"/>
  <c r="F7252" i="4"/>
  <c r="E7252" i="4"/>
  <c r="D7252" i="4"/>
  <c r="C7252" i="4"/>
  <c r="A7252" i="4"/>
  <c r="O7251" i="4"/>
  <c r="H7251" i="4"/>
  <c r="G7251" i="4"/>
  <c r="F7251" i="4"/>
  <c r="E7251" i="4"/>
  <c r="D7251" i="4"/>
  <c r="C7251" i="4"/>
  <c r="A7251" i="4"/>
  <c r="O7250" i="4"/>
  <c r="H7250" i="4"/>
  <c r="G7250" i="4"/>
  <c r="F7250" i="4"/>
  <c r="E7250" i="4"/>
  <c r="D7250" i="4"/>
  <c r="C7250" i="4"/>
  <c r="A7250" i="4"/>
  <c r="O7249" i="4"/>
  <c r="H7249" i="4"/>
  <c r="G7249" i="4"/>
  <c r="F7249" i="4"/>
  <c r="E7249" i="4"/>
  <c r="D7249" i="4"/>
  <c r="C7249" i="4"/>
  <c r="A7249" i="4"/>
  <c r="O7248" i="4"/>
  <c r="H7248" i="4"/>
  <c r="G7248" i="4"/>
  <c r="F7248" i="4"/>
  <c r="E7248" i="4"/>
  <c r="D7248" i="4"/>
  <c r="C7248" i="4"/>
  <c r="A7248" i="4"/>
  <c r="O7247" i="4"/>
  <c r="H7247" i="4"/>
  <c r="G7247" i="4"/>
  <c r="F7247" i="4"/>
  <c r="E7247" i="4"/>
  <c r="D7247" i="4"/>
  <c r="C7247" i="4"/>
  <c r="A7247" i="4"/>
  <c r="O7246" i="4"/>
  <c r="H7246" i="4"/>
  <c r="G7246" i="4"/>
  <c r="F7246" i="4"/>
  <c r="E7246" i="4"/>
  <c r="D7246" i="4"/>
  <c r="C7246" i="4"/>
  <c r="A7246" i="4"/>
  <c r="O7245" i="4"/>
  <c r="H7245" i="4"/>
  <c r="G7245" i="4"/>
  <c r="F7245" i="4"/>
  <c r="E7245" i="4"/>
  <c r="D7245" i="4"/>
  <c r="C7245" i="4"/>
  <c r="A7245" i="4"/>
  <c r="O7244" i="4"/>
  <c r="H7244" i="4"/>
  <c r="G7244" i="4"/>
  <c r="F7244" i="4"/>
  <c r="E7244" i="4"/>
  <c r="D7244" i="4"/>
  <c r="C7244" i="4"/>
  <c r="A7244" i="4"/>
  <c r="O7243" i="4"/>
  <c r="H7243" i="4"/>
  <c r="G7243" i="4"/>
  <c r="F7243" i="4"/>
  <c r="E7243" i="4"/>
  <c r="D7243" i="4"/>
  <c r="C7243" i="4"/>
  <c r="A7243" i="4"/>
  <c r="O7242" i="4"/>
  <c r="H7242" i="4"/>
  <c r="G7242" i="4"/>
  <c r="F7242" i="4"/>
  <c r="E7242" i="4"/>
  <c r="D7242" i="4"/>
  <c r="C7242" i="4"/>
  <c r="A7242" i="4"/>
  <c r="O7241" i="4"/>
  <c r="H7241" i="4"/>
  <c r="G7241" i="4"/>
  <c r="F7241" i="4"/>
  <c r="E7241" i="4"/>
  <c r="D7241" i="4"/>
  <c r="C7241" i="4"/>
  <c r="A7241" i="4"/>
  <c r="O7240" i="4"/>
  <c r="H7240" i="4"/>
  <c r="G7240" i="4"/>
  <c r="F7240" i="4"/>
  <c r="E7240" i="4"/>
  <c r="D7240" i="4"/>
  <c r="C7240" i="4"/>
  <c r="A7240" i="4"/>
  <c r="O7239" i="4"/>
  <c r="H7239" i="4"/>
  <c r="G7239" i="4"/>
  <c r="F7239" i="4"/>
  <c r="E7239" i="4"/>
  <c r="D7239" i="4"/>
  <c r="C7239" i="4"/>
  <c r="A7239" i="4"/>
  <c r="O7238" i="4"/>
  <c r="H7238" i="4"/>
  <c r="G7238" i="4"/>
  <c r="F7238" i="4"/>
  <c r="E7238" i="4"/>
  <c r="D7238" i="4"/>
  <c r="C7238" i="4"/>
  <c r="A7238" i="4"/>
  <c r="O7237" i="4"/>
  <c r="H7237" i="4"/>
  <c r="G7237" i="4"/>
  <c r="F7237" i="4"/>
  <c r="E7237" i="4"/>
  <c r="D7237" i="4"/>
  <c r="C7237" i="4"/>
  <c r="A7237" i="4"/>
  <c r="O7236" i="4"/>
  <c r="H7236" i="4"/>
  <c r="G7236" i="4"/>
  <c r="F7236" i="4"/>
  <c r="E7236" i="4"/>
  <c r="D7236" i="4"/>
  <c r="C7236" i="4"/>
  <c r="A7236" i="4"/>
  <c r="O7235" i="4"/>
  <c r="H7235" i="4"/>
  <c r="G7235" i="4"/>
  <c r="F7235" i="4"/>
  <c r="E7235" i="4"/>
  <c r="D7235" i="4"/>
  <c r="C7235" i="4"/>
  <c r="A7235" i="4"/>
  <c r="O7234" i="4"/>
  <c r="H7234" i="4"/>
  <c r="G7234" i="4"/>
  <c r="F7234" i="4"/>
  <c r="E7234" i="4"/>
  <c r="D7234" i="4"/>
  <c r="C7234" i="4"/>
  <c r="A7234" i="4"/>
  <c r="O7233" i="4"/>
  <c r="H7233" i="4"/>
  <c r="G7233" i="4"/>
  <c r="F7233" i="4"/>
  <c r="E7233" i="4"/>
  <c r="D7233" i="4"/>
  <c r="C7233" i="4"/>
  <c r="A7233" i="4"/>
  <c r="O7232" i="4"/>
  <c r="H7232" i="4"/>
  <c r="G7232" i="4"/>
  <c r="F7232" i="4"/>
  <c r="E7232" i="4"/>
  <c r="D7232" i="4"/>
  <c r="C7232" i="4"/>
  <c r="A7232" i="4"/>
  <c r="O7231" i="4"/>
  <c r="H7231" i="4"/>
  <c r="G7231" i="4"/>
  <c r="F7231" i="4"/>
  <c r="E7231" i="4"/>
  <c r="D7231" i="4"/>
  <c r="C7231" i="4"/>
  <c r="A7231" i="4"/>
  <c r="O7230" i="4"/>
  <c r="H7230" i="4"/>
  <c r="G7230" i="4"/>
  <c r="F7230" i="4"/>
  <c r="E7230" i="4"/>
  <c r="D7230" i="4"/>
  <c r="C7230" i="4"/>
  <c r="A7230" i="4"/>
  <c r="O7229" i="4"/>
  <c r="H7229" i="4"/>
  <c r="G7229" i="4"/>
  <c r="F7229" i="4"/>
  <c r="E7229" i="4"/>
  <c r="D7229" i="4"/>
  <c r="C7229" i="4"/>
  <c r="A7229" i="4"/>
  <c r="O7228" i="4"/>
  <c r="H7228" i="4"/>
  <c r="G7228" i="4"/>
  <c r="F7228" i="4"/>
  <c r="E7228" i="4"/>
  <c r="D7228" i="4"/>
  <c r="C7228" i="4"/>
  <c r="A7228" i="4"/>
  <c r="O7227" i="4"/>
  <c r="H7227" i="4"/>
  <c r="G7227" i="4"/>
  <c r="F7227" i="4"/>
  <c r="E7227" i="4"/>
  <c r="D7227" i="4"/>
  <c r="C7227" i="4"/>
  <c r="A7227" i="4"/>
  <c r="O7226" i="4"/>
  <c r="H7226" i="4"/>
  <c r="G7226" i="4"/>
  <c r="F7226" i="4"/>
  <c r="E7226" i="4"/>
  <c r="D7226" i="4"/>
  <c r="C7226" i="4"/>
  <c r="A7226" i="4"/>
  <c r="O7225" i="4"/>
  <c r="H7225" i="4"/>
  <c r="G7225" i="4"/>
  <c r="F7225" i="4"/>
  <c r="E7225" i="4"/>
  <c r="D7225" i="4"/>
  <c r="C7225" i="4"/>
  <c r="A7225" i="4"/>
  <c r="O7224" i="4"/>
  <c r="H7224" i="4"/>
  <c r="G7224" i="4"/>
  <c r="F7224" i="4"/>
  <c r="E7224" i="4"/>
  <c r="D7224" i="4"/>
  <c r="C7224" i="4"/>
  <c r="A7224" i="4"/>
  <c r="O7223" i="4"/>
  <c r="H7223" i="4"/>
  <c r="G7223" i="4"/>
  <c r="F7223" i="4"/>
  <c r="E7223" i="4"/>
  <c r="D7223" i="4"/>
  <c r="C7223" i="4"/>
  <c r="A7223" i="4"/>
  <c r="O7222" i="4"/>
  <c r="H7222" i="4"/>
  <c r="G7222" i="4"/>
  <c r="F7222" i="4"/>
  <c r="E7222" i="4"/>
  <c r="D7222" i="4"/>
  <c r="C7222" i="4"/>
  <c r="A7222" i="4"/>
  <c r="O7221" i="4"/>
  <c r="H7221" i="4"/>
  <c r="G7221" i="4"/>
  <c r="F7221" i="4"/>
  <c r="E7221" i="4"/>
  <c r="D7221" i="4"/>
  <c r="C7221" i="4"/>
  <c r="A7221" i="4"/>
  <c r="O7220" i="4"/>
  <c r="H7220" i="4"/>
  <c r="G7220" i="4"/>
  <c r="F7220" i="4"/>
  <c r="E7220" i="4"/>
  <c r="D7220" i="4"/>
  <c r="C7220" i="4"/>
  <c r="A7220" i="4"/>
  <c r="O7219" i="4"/>
  <c r="H7219" i="4"/>
  <c r="G7219" i="4"/>
  <c r="F7219" i="4"/>
  <c r="E7219" i="4"/>
  <c r="D7219" i="4"/>
  <c r="C7219" i="4"/>
  <c r="A7219" i="4"/>
  <c r="O7218" i="4"/>
  <c r="H7218" i="4"/>
  <c r="G7218" i="4"/>
  <c r="F7218" i="4"/>
  <c r="E7218" i="4"/>
  <c r="D7218" i="4"/>
  <c r="C7218" i="4"/>
  <c r="A7218" i="4"/>
  <c r="O7217" i="4"/>
  <c r="H7217" i="4"/>
  <c r="G7217" i="4"/>
  <c r="F7217" i="4"/>
  <c r="E7217" i="4"/>
  <c r="D7217" i="4"/>
  <c r="C7217" i="4"/>
  <c r="A7217" i="4"/>
  <c r="O7216" i="4"/>
  <c r="H7216" i="4"/>
  <c r="G7216" i="4"/>
  <c r="F7216" i="4"/>
  <c r="E7216" i="4"/>
  <c r="D7216" i="4"/>
  <c r="C7216" i="4"/>
  <c r="A7216" i="4"/>
  <c r="O7215" i="4"/>
  <c r="H7215" i="4"/>
  <c r="G7215" i="4"/>
  <c r="F7215" i="4"/>
  <c r="E7215" i="4"/>
  <c r="D7215" i="4"/>
  <c r="C7215" i="4"/>
  <c r="A7215" i="4"/>
  <c r="O7214" i="4"/>
  <c r="H7214" i="4"/>
  <c r="G7214" i="4"/>
  <c r="F7214" i="4"/>
  <c r="E7214" i="4"/>
  <c r="D7214" i="4"/>
  <c r="C7214" i="4"/>
  <c r="A7214" i="4"/>
  <c r="O7213" i="4"/>
  <c r="H7213" i="4"/>
  <c r="G7213" i="4"/>
  <c r="F7213" i="4"/>
  <c r="E7213" i="4"/>
  <c r="D7213" i="4"/>
  <c r="C7213" i="4"/>
  <c r="A7213" i="4"/>
  <c r="O7212" i="4"/>
  <c r="H7212" i="4"/>
  <c r="G7212" i="4"/>
  <c r="F7212" i="4"/>
  <c r="E7212" i="4"/>
  <c r="D7212" i="4"/>
  <c r="C7212" i="4"/>
  <c r="A7212" i="4"/>
  <c r="O7211" i="4"/>
  <c r="H7211" i="4"/>
  <c r="G7211" i="4"/>
  <c r="F7211" i="4"/>
  <c r="E7211" i="4"/>
  <c r="D7211" i="4"/>
  <c r="C7211" i="4"/>
  <c r="A7211" i="4"/>
  <c r="O7210" i="4"/>
  <c r="H7210" i="4"/>
  <c r="G7210" i="4"/>
  <c r="F7210" i="4"/>
  <c r="E7210" i="4"/>
  <c r="D7210" i="4"/>
  <c r="C7210" i="4"/>
  <c r="A7210" i="4"/>
  <c r="O7209" i="4"/>
  <c r="H7209" i="4"/>
  <c r="G7209" i="4"/>
  <c r="F7209" i="4"/>
  <c r="E7209" i="4"/>
  <c r="D7209" i="4"/>
  <c r="C7209" i="4"/>
  <c r="A7209" i="4"/>
  <c r="O7208" i="4"/>
  <c r="H7208" i="4"/>
  <c r="G7208" i="4"/>
  <c r="F7208" i="4"/>
  <c r="E7208" i="4"/>
  <c r="D7208" i="4"/>
  <c r="C7208" i="4"/>
  <c r="A7208" i="4"/>
  <c r="O7207" i="4"/>
  <c r="H7207" i="4"/>
  <c r="G7207" i="4"/>
  <c r="F7207" i="4"/>
  <c r="E7207" i="4"/>
  <c r="D7207" i="4"/>
  <c r="C7207" i="4"/>
  <c r="A7207" i="4"/>
  <c r="O7206" i="4"/>
  <c r="H7206" i="4"/>
  <c r="G7206" i="4"/>
  <c r="F7206" i="4"/>
  <c r="E7206" i="4"/>
  <c r="D7206" i="4"/>
  <c r="C7206" i="4"/>
  <c r="A7206" i="4"/>
  <c r="O7205" i="4"/>
  <c r="H7205" i="4"/>
  <c r="G7205" i="4"/>
  <c r="F7205" i="4"/>
  <c r="E7205" i="4"/>
  <c r="D7205" i="4"/>
  <c r="C7205" i="4"/>
  <c r="A7205" i="4"/>
  <c r="O7204" i="4"/>
  <c r="H7204" i="4"/>
  <c r="G7204" i="4"/>
  <c r="F7204" i="4"/>
  <c r="E7204" i="4"/>
  <c r="D7204" i="4"/>
  <c r="C7204" i="4"/>
  <c r="A7204" i="4"/>
  <c r="O7203" i="4"/>
  <c r="H7203" i="4"/>
  <c r="G7203" i="4"/>
  <c r="F7203" i="4"/>
  <c r="E7203" i="4"/>
  <c r="D7203" i="4"/>
  <c r="C7203" i="4"/>
  <c r="A7203" i="4"/>
  <c r="O7202" i="4"/>
  <c r="H7202" i="4"/>
  <c r="G7202" i="4"/>
  <c r="F7202" i="4"/>
  <c r="E7202" i="4"/>
  <c r="D7202" i="4"/>
  <c r="C7202" i="4"/>
  <c r="A7202" i="4"/>
  <c r="O7201" i="4"/>
  <c r="H7201" i="4"/>
  <c r="G7201" i="4"/>
  <c r="F7201" i="4"/>
  <c r="E7201" i="4"/>
  <c r="D7201" i="4"/>
  <c r="C7201" i="4"/>
  <c r="A7201" i="4"/>
  <c r="O7200" i="4"/>
  <c r="H7200" i="4"/>
  <c r="G7200" i="4"/>
  <c r="F7200" i="4"/>
  <c r="E7200" i="4"/>
  <c r="D7200" i="4"/>
  <c r="C7200" i="4"/>
  <c r="A7200" i="4"/>
  <c r="O7199" i="4"/>
  <c r="H7199" i="4"/>
  <c r="G7199" i="4"/>
  <c r="F7199" i="4"/>
  <c r="E7199" i="4"/>
  <c r="D7199" i="4"/>
  <c r="C7199" i="4"/>
  <c r="A7199" i="4"/>
  <c r="O7198" i="4"/>
  <c r="H7198" i="4"/>
  <c r="G7198" i="4"/>
  <c r="F7198" i="4"/>
  <c r="E7198" i="4"/>
  <c r="D7198" i="4"/>
  <c r="C7198" i="4"/>
  <c r="A7198" i="4"/>
  <c r="O7197" i="4"/>
  <c r="H7197" i="4"/>
  <c r="G7197" i="4"/>
  <c r="F7197" i="4"/>
  <c r="E7197" i="4"/>
  <c r="D7197" i="4"/>
  <c r="C7197" i="4"/>
  <c r="A7197" i="4"/>
  <c r="O7196" i="4"/>
  <c r="H7196" i="4"/>
  <c r="G7196" i="4"/>
  <c r="F7196" i="4"/>
  <c r="E7196" i="4"/>
  <c r="D7196" i="4"/>
  <c r="C7196" i="4"/>
  <c r="A7196" i="4"/>
  <c r="O7195" i="4"/>
  <c r="H7195" i="4"/>
  <c r="G7195" i="4"/>
  <c r="F7195" i="4"/>
  <c r="E7195" i="4"/>
  <c r="D7195" i="4"/>
  <c r="C7195" i="4"/>
  <c r="A7195" i="4"/>
  <c r="O7194" i="4"/>
  <c r="H7194" i="4"/>
  <c r="G7194" i="4"/>
  <c r="F7194" i="4"/>
  <c r="E7194" i="4"/>
  <c r="D7194" i="4"/>
  <c r="C7194" i="4"/>
  <c r="A7194" i="4"/>
  <c r="O7193" i="4"/>
  <c r="H7193" i="4"/>
  <c r="G7193" i="4"/>
  <c r="F7193" i="4"/>
  <c r="E7193" i="4"/>
  <c r="D7193" i="4"/>
  <c r="C7193" i="4"/>
  <c r="A7193" i="4"/>
  <c r="O7192" i="4"/>
  <c r="H7192" i="4"/>
  <c r="G7192" i="4"/>
  <c r="F7192" i="4"/>
  <c r="E7192" i="4"/>
  <c r="D7192" i="4"/>
  <c r="C7192" i="4"/>
  <c r="A7192" i="4"/>
  <c r="O7191" i="4"/>
  <c r="H7191" i="4"/>
  <c r="G7191" i="4"/>
  <c r="F7191" i="4"/>
  <c r="E7191" i="4"/>
  <c r="D7191" i="4"/>
  <c r="C7191" i="4"/>
  <c r="A7191" i="4"/>
  <c r="O7190" i="4"/>
  <c r="H7190" i="4"/>
  <c r="G7190" i="4"/>
  <c r="F7190" i="4"/>
  <c r="E7190" i="4"/>
  <c r="D7190" i="4"/>
  <c r="C7190" i="4"/>
  <c r="A7190" i="4"/>
  <c r="O7189" i="4"/>
  <c r="H7189" i="4"/>
  <c r="G7189" i="4"/>
  <c r="F7189" i="4"/>
  <c r="E7189" i="4"/>
  <c r="D7189" i="4"/>
  <c r="C7189" i="4"/>
  <c r="A7189" i="4"/>
  <c r="O7188" i="4"/>
  <c r="H7188" i="4"/>
  <c r="G7188" i="4"/>
  <c r="F7188" i="4"/>
  <c r="E7188" i="4"/>
  <c r="D7188" i="4"/>
  <c r="C7188" i="4"/>
  <c r="A7188" i="4"/>
  <c r="O7187" i="4"/>
  <c r="H7187" i="4"/>
  <c r="G7187" i="4"/>
  <c r="F7187" i="4"/>
  <c r="E7187" i="4"/>
  <c r="D7187" i="4"/>
  <c r="C7187" i="4"/>
  <c r="A7187" i="4"/>
  <c r="O7186" i="4"/>
  <c r="H7186" i="4"/>
  <c r="G7186" i="4"/>
  <c r="F7186" i="4"/>
  <c r="E7186" i="4"/>
  <c r="D7186" i="4"/>
  <c r="C7186" i="4"/>
  <c r="A7186" i="4"/>
  <c r="O7185" i="4"/>
  <c r="H7185" i="4"/>
  <c r="G7185" i="4"/>
  <c r="F7185" i="4"/>
  <c r="E7185" i="4"/>
  <c r="D7185" i="4"/>
  <c r="C7185" i="4"/>
  <c r="A7185" i="4"/>
  <c r="O7184" i="4"/>
  <c r="H7184" i="4"/>
  <c r="G7184" i="4"/>
  <c r="F7184" i="4"/>
  <c r="E7184" i="4"/>
  <c r="D7184" i="4"/>
  <c r="C7184" i="4"/>
  <c r="A7184" i="4"/>
  <c r="O7183" i="4"/>
  <c r="H7183" i="4"/>
  <c r="G7183" i="4"/>
  <c r="F7183" i="4"/>
  <c r="E7183" i="4"/>
  <c r="D7183" i="4"/>
  <c r="C7183" i="4"/>
  <c r="A7183" i="4"/>
  <c r="O7182" i="4"/>
  <c r="H7182" i="4"/>
  <c r="G7182" i="4"/>
  <c r="F7182" i="4"/>
  <c r="E7182" i="4"/>
  <c r="D7182" i="4"/>
  <c r="C7182" i="4"/>
  <c r="A7182" i="4"/>
  <c r="O7181" i="4"/>
  <c r="H7181" i="4"/>
  <c r="G7181" i="4"/>
  <c r="F7181" i="4"/>
  <c r="E7181" i="4"/>
  <c r="D7181" i="4"/>
  <c r="C7181" i="4"/>
  <c r="A7181" i="4"/>
  <c r="O7180" i="4"/>
  <c r="H7180" i="4"/>
  <c r="G7180" i="4"/>
  <c r="F7180" i="4"/>
  <c r="E7180" i="4"/>
  <c r="D7180" i="4"/>
  <c r="C7180" i="4"/>
  <c r="A7180" i="4"/>
  <c r="O7179" i="4"/>
  <c r="H7179" i="4"/>
  <c r="G7179" i="4"/>
  <c r="F7179" i="4"/>
  <c r="E7179" i="4"/>
  <c r="D7179" i="4"/>
  <c r="C7179" i="4"/>
  <c r="A7179" i="4"/>
  <c r="O7178" i="4"/>
  <c r="H7178" i="4"/>
  <c r="G7178" i="4"/>
  <c r="F7178" i="4"/>
  <c r="E7178" i="4"/>
  <c r="D7178" i="4"/>
  <c r="C7178" i="4"/>
  <c r="A7178" i="4"/>
  <c r="O7177" i="4"/>
  <c r="H7177" i="4"/>
  <c r="G7177" i="4"/>
  <c r="F7177" i="4"/>
  <c r="E7177" i="4"/>
  <c r="D7177" i="4"/>
  <c r="C7177" i="4"/>
  <c r="A7177" i="4"/>
  <c r="O7176" i="4"/>
  <c r="H7176" i="4"/>
  <c r="G7176" i="4"/>
  <c r="F7176" i="4"/>
  <c r="E7176" i="4"/>
  <c r="D7176" i="4"/>
  <c r="C7176" i="4"/>
  <c r="A7176" i="4"/>
  <c r="O7175" i="4"/>
  <c r="H7175" i="4"/>
  <c r="G7175" i="4"/>
  <c r="F7175" i="4"/>
  <c r="E7175" i="4"/>
  <c r="D7175" i="4"/>
  <c r="C7175" i="4"/>
  <c r="A7175" i="4"/>
  <c r="O7174" i="4"/>
  <c r="H7174" i="4"/>
  <c r="G7174" i="4"/>
  <c r="F7174" i="4"/>
  <c r="E7174" i="4"/>
  <c r="D7174" i="4"/>
  <c r="C7174" i="4"/>
  <c r="A7174" i="4"/>
  <c r="O7173" i="4"/>
  <c r="H7173" i="4"/>
  <c r="G7173" i="4"/>
  <c r="F7173" i="4"/>
  <c r="E7173" i="4"/>
  <c r="D7173" i="4"/>
  <c r="C7173" i="4"/>
  <c r="A7173" i="4"/>
  <c r="O7172" i="4"/>
  <c r="H7172" i="4"/>
  <c r="G7172" i="4"/>
  <c r="F7172" i="4"/>
  <c r="E7172" i="4"/>
  <c r="D7172" i="4"/>
  <c r="C7172" i="4"/>
  <c r="A7172" i="4"/>
  <c r="O7171" i="4"/>
  <c r="H7171" i="4"/>
  <c r="G7171" i="4"/>
  <c r="F7171" i="4"/>
  <c r="E7171" i="4"/>
  <c r="D7171" i="4"/>
  <c r="C7171" i="4"/>
  <c r="A7171" i="4"/>
  <c r="O7170" i="4"/>
  <c r="H7170" i="4"/>
  <c r="G7170" i="4"/>
  <c r="F7170" i="4"/>
  <c r="E7170" i="4"/>
  <c r="D7170" i="4"/>
  <c r="C7170" i="4"/>
  <c r="A7170" i="4"/>
  <c r="O7169" i="4"/>
  <c r="H7169" i="4"/>
  <c r="G7169" i="4"/>
  <c r="F7169" i="4"/>
  <c r="E7169" i="4"/>
  <c r="D7169" i="4"/>
  <c r="C7169" i="4"/>
  <c r="A7169" i="4"/>
  <c r="O7168" i="4"/>
  <c r="H7168" i="4"/>
  <c r="G7168" i="4"/>
  <c r="F7168" i="4"/>
  <c r="E7168" i="4"/>
  <c r="D7168" i="4"/>
  <c r="C7168" i="4"/>
  <c r="A7168" i="4"/>
  <c r="O7167" i="4"/>
  <c r="H7167" i="4"/>
  <c r="G7167" i="4"/>
  <c r="F7167" i="4"/>
  <c r="E7167" i="4"/>
  <c r="D7167" i="4"/>
  <c r="C7167" i="4"/>
  <c r="A7167" i="4"/>
  <c r="O7166" i="4"/>
  <c r="H7166" i="4"/>
  <c r="G7166" i="4"/>
  <c r="F7166" i="4"/>
  <c r="E7166" i="4"/>
  <c r="D7166" i="4"/>
  <c r="C7166" i="4"/>
  <c r="A7166" i="4"/>
  <c r="O7165" i="4"/>
  <c r="H7165" i="4"/>
  <c r="G7165" i="4"/>
  <c r="F7165" i="4"/>
  <c r="E7165" i="4"/>
  <c r="D7165" i="4"/>
  <c r="C7165" i="4"/>
  <c r="A7165" i="4"/>
  <c r="O7164" i="4"/>
  <c r="H7164" i="4"/>
  <c r="G7164" i="4"/>
  <c r="F7164" i="4"/>
  <c r="E7164" i="4"/>
  <c r="D7164" i="4"/>
  <c r="C7164" i="4"/>
  <c r="A7164" i="4"/>
  <c r="O7163" i="4"/>
  <c r="H7163" i="4"/>
  <c r="G7163" i="4"/>
  <c r="F7163" i="4"/>
  <c r="E7163" i="4"/>
  <c r="D7163" i="4"/>
  <c r="C7163" i="4"/>
  <c r="A7163" i="4"/>
  <c r="O7162" i="4"/>
  <c r="H7162" i="4"/>
  <c r="G7162" i="4"/>
  <c r="F7162" i="4"/>
  <c r="E7162" i="4"/>
  <c r="D7162" i="4"/>
  <c r="C7162" i="4"/>
  <c r="A7162" i="4"/>
  <c r="O7161" i="4"/>
  <c r="H7161" i="4"/>
  <c r="G7161" i="4"/>
  <c r="F7161" i="4"/>
  <c r="E7161" i="4"/>
  <c r="D7161" i="4"/>
  <c r="C7161" i="4"/>
  <c r="A7161" i="4"/>
  <c r="O7160" i="4"/>
  <c r="H7160" i="4"/>
  <c r="G7160" i="4"/>
  <c r="F7160" i="4"/>
  <c r="E7160" i="4"/>
  <c r="D7160" i="4"/>
  <c r="C7160" i="4"/>
  <c r="A7160" i="4"/>
  <c r="O7159" i="4"/>
  <c r="H7159" i="4"/>
  <c r="G7159" i="4"/>
  <c r="F7159" i="4"/>
  <c r="E7159" i="4"/>
  <c r="D7159" i="4"/>
  <c r="C7159" i="4"/>
  <c r="A7159" i="4"/>
  <c r="O7158" i="4"/>
  <c r="H7158" i="4"/>
  <c r="G7158" i="4"/>
  <c r="F7158" i="4"/>
  <c r="E7158" i="4"/>
  <c r="D7158" i="4"/>
  <c r="C7158" i="4"/>
  <c r="A7158" i="4"/>
  <c r="O7157" i="4"/>
  <c r="H7157" i="4"/>
  <c r="G7157" i="4"/>
  <c r="F7157" i="4"/>
  <c r="E7157" i="4"/>
  <c r="D7157" i="4"/>
  <c r="C7157" i="4"/>
  <c r="A7157" i="4"/>
  <c r="O7156" i="4"/>
  <c r="H7156" i="4"/>
  <c r="G7156" i="4"/>
  <c r="F7156" i="4"/>
  <c r="E7156" i="4"/>
  <c r="D7156" i="4"/>
  <c r="C7156" i="4"/>
  <c r="A7156" i="4"/>
  <c r="O7155" i="4"/>
  <c r="H7155" i="4"/>
  <c r="G7155" i="4"/>
  <c r="F7155" i="4"/>
  <c r="E7155" i="4"/>
  <c r="D7155" i="4"/>
  <c r="C7155" i="4"/>
  <c r="A7155" i="4"/>
  <c r="O7154" i="4"/>
  <c r="H7154" i="4"/>
  <c r="G7154" i="4"/>
  <c r="F7154" i="4"/>
  <c r="E7154" i="4"/>
  <c r="D7154" i="4"/>
  <c r="C7154" i="4"/>
  <c r="A7154" i="4"/>
  <c r="O7153" i="4"/>
  <c r="H7153" i="4"/>
  <c r="G7153" i="4"/>
  <c r="F7153" i="4"/>
  <c r="E7153" i="4"/>
  <c r="D7153" i="4"/>
  <c r="C7153" i="4"/>
  <c r="A7153" i="4"/>
  <c r="O7152" i="4"/>
  <c r="H7152" i="4"/>
  <c r="G7152" i="4"/>
  <c r="F7152" i="4"/>
  <c r="E7152" i="4"/>
  <c r="D7152" i="4"/>
  <c r="C7152" i="4"/>
  <c r="A7152" i="4"/>
  <c r="O7151" i="4"/>
  <c r="H7151" i="4"/>
  <c r="G7151" i="4"/>
  <c r="F7151" i="4"/>
  <c r="E7151" i="4"/>
  <c r="D7151" i="4"/>
  <c r="C7151" i="4"/>
  <c r="A7151" i="4"/>
  <c r="O7150" i="4"/>
  <c r="H7150" i="4"/>
  <c r="G7150" i="4"/>
  <c r="F7150" i="4"/>
  <c r="E7150" i="4"/>
  <c r="D7150" i="4"/>
  <c r="C7150" i="4"/>
  <c r="A7150" i="4"/>
  <c r="O7149" i="4"/>
  <c r="H7149" i="4"/>
  <c r="G7149" i="4"/>
  <c r="F7149" i="4"/>
  <c r="E7149" i="4"/>
  <c r="D7149" i="4"/>
  <c r="C7149" i="4"/>
  <c r="A7149" i="4"/>
  <c r="O7148" i="4"/>
  <c r="H7148" i="4"/>
  <c r="G7148" i="4"/>
  <c r="F7148" i="4"/>
  <c r="E7148" i="4"/>
  <c r="D7148" i="4"/>
  <c r="C7148" i="4"/>
  <c r="A7148" i="4"/>
  <c r="O7147" i="4"/>
  <c r="H7147" i="4"/>
  <c r="G7147" i="4"/>
  <c r="F7147" i="4"/>
  <c r="E7147" i="4"/>
  <c r="D7147" i="4"/>
  <c r="C7147" i="4"/>
  <c r="A7147" i="4"/>
  <c r="O7146" i="4"/>
  <c r="H7146" i="4"/>
  <c r="G7146" i="4"/>
  <c r="F7146" i="4"/>
  <c r="E7146" i="4"/>
  <c r="D7146" i="4"/>
  <c r="C7146" i="4"/>
  <c r="A7146" i="4"/>
  <c r="O7145" i="4"/>
  <c r="H7145" i="4"/>
  <c r="G7145" i="4"/>
  <c r="F7145" i="4"/>
  <c r="E7145" i="4"/>
  <c r="D7145" i="4"/>
  <c r="C7145" i="4"/>
  <c r="A7145" i="4"/>
  <c r="O7144" i="4"/>
  <c r="H7144" i="4"/>
  <c r="G7144" i="4"/>
  <c r="F7144" i="4"/>
  <c r="E7144" i="4"/>
  <c r="D7144" i="4"/>
  <c r="C7144" i="4"/>
  <c r="A7144" i="4"/>
  <c r="O7143" i="4"/>
  <c r="H7143" i="4"/>
  <c r="G7143" i="4"/>
  <c r="F7143" i="4"/>
  <c r="E7143" i="4"/>
  <c r="D7143" i="4"/>
  <c r="C7143" i="4"/>
  <c r="A7143" i="4"/>
  <c r="O7142" i="4"/>
  <c r="H7142" i="4"/>
  <c r="G7142" i="4"/>
  <c r="F7142" i="4"/>
  <c r="E7142" i="4"/>
  <c r="D7142" i="4"/>
  <c r="C7142" i="4"/>
  <c r="A7142" i="4"/>
  <c r="O7141" i="4"/>
  <c r="H7141" i="4"/>
  <c r="G7141" i="4"/>
  <c r="F7141" i="4"/>
  <c r="E7141" i="4"/>
  <c r="D7141" i="4"/>
  <c r="C7141" i="4"/>
  <c r="A7141" i="4"/>
  <c r="O7140" i="4"/>
  <c r="H7140" i="4"/>
  <c r="G7140" i="4"/>
  <c r="F7140" i="4"/>
  <c r="E7140" i="4"/>
  <c r="D7140" i="4"/>
  <c r="C7140" i="4"/>
  <c r="A7140" i="4"/>
  <c r="O7139" i="4"/>
  <c r="H7139" i="4"/>
  <c r="G7139" i="4"/>
  <c r="F7139" i="4"/>
  <c r="E7139" i="4"/>
  <c r="D7139" i="4"/>
  <c r="C7139" i="4"/>
  <c r="A7139" i="4"/>
  <c r="O7138" i="4"/>
  <c r="H7138" i="4"/>
  <c r="G7138" i="4"/>
  <c r="F7138" i="4"/>
  <c r="E7138" i="4"/>
  <c r="D7138" i="4"/>
  <c r="C7138" i="4"/>
  <c r="A7138" i="4"/>
  <c r="O7137" i="4"/>
  <c r="H7137" i="4"/>
  <c r="G7137" i="4"/>
  <c r="F7137" i="4"/>
  <c r="E7137" i="4"/>
  <c r="D7137" i="4"/>
  <c r="C7137" i="4"/>
  <c r="A7137" i="4"/>
  <c r="O7136" i="4"/>
  <c r="H7136" i="4"/>
  <c r="G7136" i="4"/>
  <c r="F7136" i="4"/>
  <c r="E7136" i="4"/>
  <c r="D7136" i="4"/>
  <c r="C7136" i="4"/>
  <c r="A7136" i="4"/>
  <c r="O7135" i="4"/>
  <c r="H7135" i="4"/>
  <c r="G7135" i="4"/>
  <c r="F7135" i="4"/>
  <c r="E7135" i="4"/>
  <c r="D7135" i="4"/>
  <c r="C7135" i="4"/>
  <c r="A7135" i="4"/>
  <c r="O7134" i="4"/>
  <c r="H7134" i="4"/>
  <c r="G7134" i="4"/>
  <c r="F7134" i="4"/>
  <c r="E7134" i="4"/>
  <c r="D7134" i="4"/>
  <c r="C7134" i="4"/>
  <c r="A7134" i="4"/>
  <c r="O7133" i="4"/>
  <c r="H7133" i="4"/>
  <c r="G7133" i="4"/>
  <c r="F7133" i="4"/>
  <c r="E7133" i="4"/>
  <c r="D7133" i="4"/>
  <c r="C7133" i="4"/>
  <c r="A7133" i="4"/>
  <c r="O7132" i="4"/>
  <c r="H7132" i="4"/>
  <c r="G7132" i="4"/>
  <c r="F7132" i="4"/>
  <c r="E7132" i="4"/>
  <c r="D7132" i="4"/>
  <c r="C7132" i="4"/>
  <c r="A7132" i="4"/>
  <c r="O7131" i="4"/>
  <c r="H7131" i="4"/>
  <c r="G7131" i="4"/>
  <c r="F7131" i="4"/>
  <c r="E7131" i="4"/>
  <c r="D7131" i="4"/>
  <c r="C7131" i="4"/>
  <c r="A7131" i="4"/>
  <c r="O7130" i="4"/>
  <c r="H7130" i="4"/>
  <c r="G7130" i="4"/>
  <c r="F7130" i="4"/>
  <c r="E7130" i="4"/>
  <c r="D7130" i="4"/>
  <c r="C7130" i="4"/>
  <c r="A7130" i="4"/>
  <c r="O7129" i="4"/>
  <c r="H7129" i="4"/>
  <c r="G7129" i="4"/>
  <c r="F7129" i="4"/>
  <c r="E7129" i="4"/>
  <c r="D7129" i="4"/>
  <c r="C7129" i="4"/>
  <c r="A7129" i="4"/>
  <c r="O7128" i="4"/>
  <c r="H7128" i="4"/>
  <c r="G7128" i="4"/>
  <c r="F7128" i="4"/>
  <c r="E7128" i="4"/>
  <c r="D7128" i="4"/>
  <c r="C7128" i="4"/>
  <c r="A7128" i="4"/>
  <c r="O7127" i="4"/>
  <c r="H7127" i="4"/>
  <c r="G7127" i="4"/>
  <c r="F7127" i="4"/>
  <c r="E7127" i="4"/>
  <c r="D7127" i="4"/>
  <c r="C7127" i="4"/>
  <c r="A7127" i="4"/>
  <c r="O7126" i="4"/>
  <c r="H7126" i="4"/>
  <c r="G7126" i="4"/>
  <c r="F7126" i="4"/>
  <c r="E7126" i="4"/>
  <c r="D7126" i="4"/>
  <c r="C7126" i="4"/>
  <c r="A7126" i="4"/>
  <c r="O7125" i="4"/>
  <c r="H7125" i="4"/>
  <c r="G7125" i="4"/>
  <c r="F7125" i="4"/>
  <c r="E7125" i="4"/>
  <c r="D7125" i="4"/>
  <c r="C7125" i="4"/>
  <c r="A7125" i="4"/>
  <c r="O7124" i="4"/>
  <c r="H7124" i="4"/>
  <c r="G7124" i="4"/>
  <c r="F7124" i="4"/>
  <c r="E7124" i="4"/>
  <c r="D7124" i="4"/>
  <c r="C7124" i="4"/>
  <c r="A7124" i="4"/>
  <c r="O7123" i="4"/>
  <c r="H7123" i="4"/>
  <c r="G7123" i="4"/>
  <c r="F7123" i="4"/>
  <c r="E7123" i="4"/>
  <c r="D7123" i="4"/>
  <c r="C7123" i="4"/>
  <c r="A7123" i="4"/>
  <c r="O7122" i="4"/>
  <c r="H7122" i="4"/>
  <c r="G7122" i="4"/>
  <c r="F7122" i="4"/>
  <c r="E7122" i="4"/>
  <c r="D7122" i="4"/>
  <c r="C7122" i="4"/>
  <c r="A7122" i="4"/>
  <c r="O7121" i="4"/>
  <c r="H7121" i="4"/>
  <c r="G7121" i="4"/>
  <c r="F7121" i="4"/>
  <c r="E7121" i="4"/>
  <c r="D7121" i="4"/>
  <c r="C7121" i="4"/>
  <c r="A7121" i="4"/>
  <c r="O7120" i="4"/>
  <c r="H7120" i="4"/>
  <c r="G7120" i="4"/>
  <c r="F7120" i="4"/>
  <c r="E7120" i="4"/>
  <c r="D7120" i="4"/>
  <c r="C7120" i="4"/>
  <c r="A7120" i="4"/>
  <c r="O7119" i="4"/>
  <c r="H7119" i="4"/>
  <c r="G7119" i="4"/>
  <c r="F7119" i="4"/>
  <c r="E7119" i="4"/>
  <c r="D7119" i="4"/>
  <c r="C7119" i="4"/>
  <c r="A7119" i="4"/>
  <c r="O7118" i="4"/>
  <c r="H7118" i="4"/>
  <c r="G7118" i="4"/>
  <c r="F7118" i="4"/>
  <c r="E7118" i="4"/>
  <c r="D7118" i="4"/>
  <c r="C7118" i="4"/>
  <c r="A7118" i="4"/>
  <c r="O7117" i="4"/>
  <c r="H7117" i="4"/>
  <c r="G7117" i="4"/>
  <c r="F7117" i="4"/>
  <c r="E7117" i="4"/>
  <c r="D7117" i="4"/>
  <c r="C7117" i="4"/>
  <c r="A7117" i="4"/>
  <c r="O7116" i="4"/>
  <c r="H7116" i="4"/>
  <c r="G7116" i="4"/>
  <c r="F7116" i="4"/>
  <c r="E7116" i="4"/>
  <c r="D7116" i="4"/>
  <c r="C7116" i="4"/>
  <c r="A7116" i="4"/>
  <c r="O7115" i="4"/>
  <c r="H7115" i="4"/>
  <c r="G7115" i="4"/>
  <c r="F7115" i="4"/>
  <c r="E7115" i="4"/>
  <c r="D7115" i="4"/>
  <c r="C7115" i="4"/>
  <c r="A7115" i="4"/>
  <c r="O7114" i="4"/>
  <c r="H7114" i="4"/>
  <c r="G7114" i="4"/>
  <c r="F7114" i="4"/>
  <c r="E7114" i="4"/>
  <c r="D7114" i="4"/>
  <c r="C7114" i="4"/>
  <c r="A7114" i="4"/>
  <c r="O7113" i="4"/>
  <c r="H7113" i="4"/>
  <c r="G7113" i="4"/>
  <c r="F7113" i="4"/>
  <c r="E7113" i="4"/>
  <c r="D7113" i="4"/>
  <c r="C7113" i="4"/>
  <c r="A7113" i="4"/>
  <c r="O7112" i="4"/>
  <c r="H7112" i="4"/>
  <c r="G7112" i="4"/>
  <c r="F7112" i="4"/>
  <c r="E7112" i="4"/>
  <c r="D7112" i="4"/>
  <c r="C7112" i="4"/>
  <c r="A7112" i="4"/>
  <c r="O7111" i="4"/>
  <c r="H7111" i="4"/>
  <c r="G7111" i="4"/>
  <c r="F7111" i="4"/>
  <c r="E7111" i="4"/>
  <c r="D7111" i="4"/>
  <c r="C7111" i="4"/>
  <c r="A7111" i="4"/>
  <c r="O7110" i="4"/>
  <c r="H7110" i="4"/>
  <c r="G7110" i="4"/>
  <c r="F7110" i="4"/>
  <c r="E7110" i="4"/>
  <c r="D7110" i="4"/>
  <c r="C7110" i="4"/>
  <c r="A7110" i="4"/>
  <c r="O7109" i="4"/>
  <c r="H7109" i="4"/>
  <c r="G7109" i="4"/>
  <c r="F7109" i="4"/>
  <c r="E7109" i="4"/>
  <c r="D7109" i="4"/>
  <c r="C7109" i="4"/>
  <c r="A7109" i="4"/>
  <c r="O7108" i="4"/>
  <c r="H7108" i="4"/>
  <c r="G7108" i="4"/>
  <c r="F7108" i="4"/>
  <c r="E7108" i="4"/>
  <c r="D7108" i="4"/>
  <c r="C7108" i="4"/>
  <c r="A7108" i="4"/>
  <c r="O7107" i="4"/>
  <c r="H7107" i="4"/>
  <c r="G7107" i="4"/>
  <c r="F7107" i="4"/>
  <c r="E7107" i="4"/>
  <c r="D7107" i="4"/>
  <c r="C7107" i="4"/>
  <c r="A7107" i="4"/>
  <c r="O7106" i="4"/>
  <c r="H7106" i="4"/>
  <c r="G7106" i="4"/>
  <c r="F7106" i="4"/>
  <c r="E7106" i="4"/>
  <c r="D7106" i="4"/>
  <c r="C7106" i="4"/>
  <c r="A7106" i="4"/>
  <c r="O7105" i="4"/>
  <c r="H7105" i="4"/>
  <c r="G7105" i="4"/>
  <c r="F7105" i="4"/>
  <c r="E7105" i="4"/>
  <c r="D7105" i="4"/>
  <c r="C7105" i="4"/>
  <c r="A7105" i="4"/>
  <c r="O7104" i="4"/>
  <c r="H7104" i="4"/>
  <c r="G7104" i="4"/>
  <c r="F7104" i="4"/>
  <c r="E7104" i="4"/>
  <c r="D7104" i="4"/>
  <c r="C7104" i="4"/>
  <c r="A7104" i="4"/>
  <c r="O7103" i="4"/>
  <c r="H7103" i="4"/>
  <c r="G7103" i="4"/>
  <c r="F7103" i="4"/>
  <c r="E7103" i="4"/>
  <c r="D7103" i="4"/>
  <c r="C7103" i="4"/>
  <c r="A7103" i="4"/>
  <c r="O7102" i="4"/>
  <c r="H7102" i="4"/>
  <c r="G7102" i="4"/>
  <c r="F7102" i="4"/>
  <c r="E7102" i="4"/>
  <c r="D7102" i="4"/>
  <c r="C7102" i="4"/>
  <c r="A7102" i="4"/>
  <c r="O7101" i="4"/>
  <c r="H7101" i="4"/>
  <c r="G7101" i="4"/>
  <c r="F7101" i="4"/>
  <c r="E7101" i="4"/>
  <c r="D7101" i="4"/>
  <c r="C7101" i="4"/>
  <c r="A7101" i="4"/>
  <c r="O7100" i="4"/>
  <c r="H7100" i="4"/>
  <c r="G7100" i="4"/>
  <c r="F7100" i="4"/>
  <c r="E7100" i="4"/>
  <c r="D7100" i="4"/>
  <c r="C7100" i="4"/>
  <c r="A7100" i="4"/>
  <c r="O7099" i="4"/>
  <c r="H7099" i="4"/>
  <c r="G7099" i="4"/>
  <c r="F7099" i="4"/>
  <c r="E7099" i="4"/>
  <c r="D7099" i="4"/>
  <c r="C7099" i="4"/>
  <c r="A7099" i="4"/>
  <c r="O7098" i="4"/>
  <c r="H7098" i="4"/>
  <c r="G7098" i="4"/>
  <c r="F7098" i="4"/>
  <c r="E7098" i="4"/>
  <c r="D7098" i="4"/>
  <c r="C7098" i="4"/>
  <c r="A7098" i="4"/>
  <c r="O7097" i="4"/>
  <c r="H7097" i="4"/>
  <c r="G7097" i="4"/>
  <c r="F7097" i="4"/>
  <c r="E7097" i="4"/>
  <c r="D7097" i="4"/>
  <c r="C7097" i="4"/>
  <c r="A7097" i="4"/>
  <c r="O7096" i="4"/>
  <c r="H7096" i="4"/>
  <c r="G7096" i="4"/>
  <c r="F7096" i="4"/>
  <c r="E7096" i="4"/>
  <c r="D7096" i="4"/>
  <c r="C7096" i="4"/>
  <c r="A7096" i="4"/>
  <c r="O7095" i="4"/>
  <c r="H7095" i="4"/>
  <c r="G7095" i="4"/>
  <c r="F7095" i="4"/>
  <c r="E7095" i="4"/>
  <c r="D7095" i="4"/>
  <c r="C7095" i="4"/>
  <c r="A7095" i="4"/>
  <c r="O7094" i="4"/>
  <c r="H7094" i="4"/>
  <c r="G7094" i="4"/>
  <c r="F7094" i="4"/>
  <c r="E7094" i="4"/>
  <c r="D7094" i="4"/>
  <c r="C7094" i="4"/>
  <c r="A7094" i="4"/>
  <c r="O7093" i="4"/>
  <c r="H7093" i="4"/>
  <c r="G7093" i="4"/>
  <c r="F7093" i="4"/>
  <c r="E7093" i="4"/>
  <c r="D7093" i="4"/>
  <c r="C7093" i="4"/>
  <c r="A7093" i="4"/>
  <c r="O7092" i="4"/>
  <c r="H7092" i="4"/>
  <c r="G7092" i="4"/>
  <c r="F7092" i="4"/>
  <c r="E7092" i="4"/>
  <c r="D7092" i="4"/>
  <c r="C7092" i="4"/>
  <c r="A7092" i="4"/>
  <c r="O7091" i="4"/>
  <c r="H7091" i="4"/>
  <c r="G7091" i="4"/>
  <c r="F7091" i="4"/>
  <c r="E7091" i="4"/>
  <c r="D7091" i="4"/>
  <c r="C7091" i="4"/>
  <c r="A7091" i="4"/>
  <c r="O7090" i="4"/>
  <c r="H7090" i="4"/>
  <c r="G7090" i="4"/>
  <c r="F7090" i="4"/>
  <c r="E7090" i="4"/>
  <c r="D7090" i="4"/>
  <c r="C7090" i="4"/>
  <c r="A7090" i="4"/>
  <c r="O7089" i="4"/>
  <c r="H7089" i="4"/>
  <c r="G7089" i="4"/>
  <c r="F7089" i="4"/>
  <c r="E7089" i="4"/>
  <c r="D7089" i="4"/>
  <c r="C7089" i="4"/>
  <c r="A7089" i="4"/>
  <c r="O7088" i="4"/>
  <c r="H7088" i="4"/>
  <c r="G7088" i="4"/>
  <c r="F7088" i="4"/>
  <c r="E7088" i="4"/>
  <c r="D7088" i="4"/>
  <c r="C7088" i="4"/>
  <c r="A7088" i="4"/>
  <c r="O7087" i="4"/>
  <c r="H7087" i="4"/>
  <c r="G7087" i="4"/>
  <c r="F7087" i="4"/>
  <c r="E7087" i="4"/>
  <c r="D7087" i="4"/>
  <c r="C7087" i="4"/>
  <c r="A7087" i="4"/>
  <c r="O7086" i="4"/>
  <c r="H7086" i="4"/>
  <c r="G7086" i="4"/>
  <c r="F7086" i="4"/>
  <c r="E7086" i="4"/>
  <c r="D7086" i="4"/>
  <c r="C7086" i="4"/>
  <c r="A7086" i="4"/>
  <c r="O7085" i="4"/>
  <c r="H7085" i="4"/>
  <c r="G7085" i="4"/>
  <c r="F7085" i="4"/>
  <c r="E7085" i="4"/>
  <c r="D7085" i="4"/>
  <c r="C7085" i="4"/>
  <c r="A7085" i="4"/>
  <c r="O7084" i="4"/>
  <c r="H7084" i="4"/>
  <c r="G7084" i="4"/>
  <c r="F7084" i="4"/>
  <c r="E7084" i="4"/>
  <c r="D7084" i="4"/>
  <c r="C7084" i="4"/>
  <c r="A7084" i="4"/>
  <c r="O7083" i="4"/>
  <c r="H7083" i="4"/>
  <c r="G7083" i="4"/>
  <c r="F7083" i="4"/>
  <c r="E7083" i="4"/>
  <c r="D7083" i="4"/>
  <c r="C7083" i="4"/>
  <c r="A7083" i="4"/>
  <c r="O7082" i="4"/>
  <c r="H7082" i="4"/>
  <c r="G7082" i="4"/>
  <c r="F7082" i="4"/>
  <c r="E7082" i="4"/>
  <c r="D7082" i="4"/>
  <c r="C7082" i="4"/>
  <c r="A7082" i="4"/>
  <c r="O7081" i="4"/>
  <c r="H7081" i="4"/>
  <c r="G7081" i="4"/>
  <c r="F7081" i="4"/>
  <c r="E7081" i="4"/>
  <c r="D7081" i="4"/>
  <c r="C7081" i="4"/>
  <c r="A7081" i="4"/>
  <c r="O7080" i="4"/>
  <c r="H7080" i="4"/>
  <c r="G7080" i="4"/>
  <c r="F7080" i="4"/>
  <c r="E7080" i="4"/>
  <c r="D7080" i="4"/>
  <c r="C7080" i="4"/>
  <c r="A7080" i="4"/>
  <c r="O7079" i="4"/>
  <c r="H7079" i="4"/>
  <c r="G7079" i="4"/>
  <c r="F7079" i="4"/>
  <c r="E7079" i="4"/>
  <c r="D7079" i="4"/>
  <c r="C7079" i="4"/>
  <c r="A7079" i="4"/>
  <c r="O7078" i="4"/>
  <c r="H7078" i="4"/>
  <c r="G7078" i="4"/>
  <c r="F7078" i="4"/>
  <c r="E7078" i="4"/>
  <c r="D7078" i="4"/>
  <c r="C7078" i="4"/>
  <c r="A7078" i="4"/>
  <c r="O7077" i="4"/>
  <c r="H7077" i="4"/>
  <c r="G7077" i="4"/>
  <c r="F7077" i="4"/>
  <c r="E7077" i="4"/>
  <c r="D7077" i="4"/>
  <c r="C7077" i="4"/>
  <c r="A7077" i="4"/>
  <c r="O7076" i="4"/>
  <c r="H7076" i="4"/>
  <c r="G7076" i="4"/>
  <c r="F7076" i="4"/>
  <c r="E7076" i="4"/>
  <c r="D7076" i="4"/>
  <c r="C7076" i="4"/>
  <c r="A7076" i="4"/>
  <c r="O7075" i="4"/>
  <c r="H7075" i="4"/>
  <c r="G7075" i="4"/>
  <c r="F7075" i="4"/>
  <c r="E7075" i="4"/>
  <c r="D7075" i="4"/>
  <c r="C7075" i="4"/>
  <c r="A7075" i="4"/>
  <c r="O7074" i="4"/>
  <c r="H7074" i="4"/>
  <c r="G7074" i="4"/>
  <c r="F7074" i="4"/>
  <c r="E7074" i="4"/>
  <c r="D7074" i="4"/>
  <c r="C7074" i="4"/>
  <c r="A7074" i="4"/>
  <c r="O7073" i="4"/>
  <c r="H7073" i="4"/>
  <c r="G7073" i="4"/>
  <c r="F7073" i="4"/>
  <c r="E7073" i="4"/>
  <c r="D7073" i="4"/>
  <c r="C7073" i="4"/>
  <c r="A7073" i="4"/>
  <c r="O7072" i="4"/>
  <c r="H7072" i="4"/>
  <c r="G7072" i="4"/>
  <c r="F7072" i="4"/>
  <c r="E7072" i="4"/>
  <c r="D7072" i="4"/>
  <c r="C7072" i="4"/>
  <c r="A7072" i="4"/>
  <c r="O7071" i="4"/>
  <c r="H7071" i="4"/>
  <c r="G7071" i="4"/>
  <c r="F7071" i="4"/>
  <c r="E7071" i="4"/>
  <c r="D7071" i="4"/>
  <c r="C7071" i="4"/>
  <c r="A7071" i="4"/>
  <c r="O7070" i="4"/>
  <c r="H7070" i="4"/>
  <c r="G7070" i="4"/>
  <c r="F7070" i="4"/>
  <c r="E7070" i="4"/>
  <c r="D7070" i="4"/>
  <c r="C7070" i="4"/>
  <c r="A7070" i="4"/>
  <c r="O7069" i="4"/>
  <c r="H7069" i="4"/>
  <c r="G7069" i="4"/>
  <c r="F7069" i="4"/>
  <c r="E7069" i="4"/>
  <c r="D7069" i="4"/>
  <c r="C7069" i="4"/>
  <c r="A7069" i="4"/>
  <c r="O7068" i="4"/>
  <c r="H7068" i="4"/>
  <c r="G7068" i="4"/>
  <c r="F7068" i="4"/>
  <c r="E7068" i="4"/>
  <c r="D7068" i="4"/>
  <c r="C7068" i="4"/>
  <c r="A7068" i="4"/>
  <c r="O7067" i="4"/>
  <c r="H7067" i="4"/>
  <c r="G7067" i="4"/>
  <c r="F7067" i="4"/>
  <c r="E7067" i="4"/>
  <c r="D7067" i="4"/>
  <c r="C7067" i="4"/>
  <c r="A7067" i="4"/>
  <c r="O7066" i="4"/>
  <c r="H7066" i="4"/>
  <c r="G7066" i="4"/>
  <c r="F7066" i="4"/>
  <c r="E7066" i="4"/>
  <c r="D7066" i="4"/>
  <c r="C7066" i="4"/>
  <c r="A7066" i="4"/>
  <c r="O7065" i="4"/>
  <c r="H7065" i="4"/>
  <c r="G7065" i="4"/>
  <c r="F7065" i="4"/>
  <c r="E7065" i="4"/>
  <c r="D7065" i="4"/>
  <c r="C7065" i="4"/>
  <c r="A7065" i="4"/>
  <c r="O7064" i="4"/>
  <c r="H7064" i="4"/>
  <c r="G7064" i="4"/>
  <c r="F7064" i="4"/>
  <c r="E7064" i="4"/>
  <c r="D7064" i="4"/>
  <c r="C7064" i="4"/>
  <c r="A7064" i="4"/>
  <c r="O7063" i="4"/>
  <c r="H7063" i="4"/>
  <c r="G7063" i="4"/>
  <c r="F7063" i="4"/>
  <c r="E7063" i="4"/>
  <c r="D7063" i="4"/>
  <c r="C7063" i="4"/>
  <c r="A7063" i="4"/>
  <c r="O7062" i="4"/>
  <c r="H7062" i="4"/>
  <c r="G7062" i="4"/>
  <c r="F7062" i="4"/>
  <c r="E7062" i="4"/>
  <c r="D7062" i="4"/>
  <c r="C7062" i="4"/>
  <c r="A7062" i="4"/>
  <c r="O7061" i="4"/>
  <c r="H7061" i="4"/>
  <c r="G7061" i="4"/>
  <c r="F7061" i="4"/>
  <c r="E7061" i="4"/>
  <c r="D7061" i="4"/>
  <c r="C7061" i="4"/>
  <c r="A7061" i="4"/>
  <c r="O7060" i="4"/>
  <c r="H7060" i="4"/>
  <c r="G7060" i="4"/>
  <c r="F7060" i="4"/>
  <c r="E7060" i="4"/>
  <c r="D7060" i="4"/>
  <c r="C7060" i="4"/>
  <c r="A7060" i="4"/>
  <c r="O7059" i="4"/>
  <c r="H7059" i="4"/>
  <c r="G7059" i="4"/>
  <c r="F7059" i="4"/>
  <c r="E7059" i="4"/>
  <c r="D7059" i="4"/>
  <c r="C7059" i="4"/>
  <c r="A7059" i="4"/>
  <c r="O7058" i="4"/>
  <c r="H7058" i="4"/>
  <c r="G7058" i="4"/>
  <c r="F7058" i="4"/>
  <c r="E7058" i="4"/>
  <c r="D7058" i="4"/>
  <c r="C7058" i="4"/>
  <c r="A7058" i="4"/>
  <c r="O7057" i="4"/>
  <c r="H7057" i="4"/>
  <c r="G7057" i="4"/>
  <c r="F7057" i="4"/>
  <c r="E7057" i="4"/>
  <c r="D7057" i="4"/>
  <c r="C7057" i="4"/>
  <c r="A7057" i="4"/>
  <c r="O7056" i="4"/>
  <c r="H7056" i="4"/>
  <c r="G7056" i="4"/>
  <c r="F7056" i="4"/>
  <c r="E7056" i="4"/>
  <c r="D7056" i="4"/>
  <c r="C7056" i="4"/>
  <c r="A7056" i="4"/>
  <c r="O7055" i="4"/>
  <c r="H7055" i="4"/>
  <c r="G7055" i="4"/>
  <c r="F7055" i="4"/>
  <c r="E7055" i="4"/>
  <c r="D7055" i="4"/>
  <c r="C7055" i="4"/>
  <c r="A7055" i="4"/>
  <c r="O7054" i="4"/>
  <c r="H7054" i="4"/>
  <c r="G7054" i="4"/>
  <c r="F7054" i="4"/>
  <c r="E7054" i="4"/>
  <c r="D7054" i="4"/>
  <c r="C7054" i="4"/>
  <c r="A7054" i="4"/>
  <c r="O7053" i="4"/>
  <c r="H7053" i="4"/>
  <c r="G7053" i="4"/>
  <c r="F7053" i="4"/>
  <c r="E7053" i="4"/>
  <c r="D7053" i="4"/>
  <c r="C7053" i="4"/>
  <c r="A7053" i="4"/>
  <c r="O7052" i="4"/>
  <c r="H7052" i="4"/>
  <c r="G7052" i="4"/>
  <c r="F7052" i="4"/>
  <c r="E7052" i="4"/>
  <c r="D7052" i="4"/>
  <c r="C7052" i="4"/>
  <c r="A7052" i="4"/>
  <c r="O7051" i="4"/>
  <c r="H7051" i="4"/>
  <c r="G7051" i="4"/>
  <c r="F7051" i="4"/>
  <c r="E7051" i="4"/>
  <c r="D7051" i="4"/>
  <c r="C7051" i="4"/>
  <c r="A7051" i="4"/>
  <c r="O7050" i="4"/>
  <c r="H7050" i="4"/>
  <c r="G7050" i="4"/>
  <c r="F7050" i="4"/>
  <c r="E7050" i="4"/>
  <c r="D7050" i="4"/>
  <c r="C7050" i="4"/>
  <c r="A7050" i="4"/>
  <c r="O7049" i="4"/>
  <c r="H7049" i="4"/>
  <c r="G7049" i="4"/>
  <c r="F7049" i="4"/>
  <c r="E7049" i="4"/>
  <c r="D7049" i="4"/>
  <c r="C7049" i="4"/>
  <c r="A7049" i="4"/>
  <c r="O7048" i="4"/>
  <c r="H7048" i="4"/>
  <c r="G7048" i="4"/>
  <c r="F7048" i="4"/>
  <c r="E7048" i="4"/>
  <c r="D7048" i="4"/>
  <c r="C7048" i="4"/>
  <c r="A7048" i="4"/>
  <c r="O7047" i="4"/>
  <c r="H7047" i="4"/>
  <c r="G7047" i="4"/>
  <c r="F7047" i="4"/>
  <c r="E7047" i="4"/>
  <c r="D7047" i="4"/>
  <c r="C7047" i="4"/>
  <c r="A7047" i="4"/>
  <c r="O7046" i="4"/>
  <c r="H7046" i="4"/>
  <c r="G7046" i="4"/>
  <c r="F7046" i="4"/>
  <c r="E7046" i="4"/>
  <c r="D7046" i="4"/>
  <c r="C7046" i="4"/>
  <c r="A7046" i="4"/>
  <c r="O7045" i="4"/>
  <c r="H7045" i="4"/>
  <c r="G7045" i="4"/>
  <c r="F7045" i="4"/>
  <c r="E7045" i="4"/>
  <c r="D7045" i="4"/>
  <c r="C7045" i="4"/>
  <c r="A7045" i="4"/>
  <c r="O7044" i="4"/>
  <c r="H7044" i="4"/>
  <c r="G7044" i="4"/>
  <c r="F7044" i="4"/>
  <c r="E7044" i="4"/>
  <c r="D7044" i="4"/>
  <c r="C7044" i="4"/>
  <c r="A7044" i="4"/>
  <c r="O7043" i="4"/>
  <c r="H7043" i="4"/>
  <c r="G7043" i="4"/>
  <c r="F7043" i="4"/>
  <c r="E7043" i="4"/>
  <c r="D7043" i="4"/>
  <c r="C7043" i="4"/>
  <c r="A7043" i="4"/>
  <c r="O7042" i="4"/>
  <c r="H7042" i="4"/>
  <c r="G7042" i="4"/>
  <c r="F7042" i="4"/>
  <c r="E7042" i="4"/>
  <c r="D7042" i="4"/>
  <c r="C7042" i="4"/>
  <c r="A7042" i="4"/>
  <c r="O7041" i="4"/>
  <c r="H7041" i="4"/>
  <c r="G7041" i="4"/>
  <c r="F7041" i="4"/>
  <c r="E7041" i="4"/>
  <c r="D7041" i="4"/>
  <c r="C7041" i="4"/>
  <c r="A7041" i="4"/>
  <c r="O7040" i="4"/>
  <c r="H7040" i="4"/>
  <c r="G7040" i="4"/>
  <c r="F7040" i="4"/>
  <c r="E7040" i="4"/>
  <c r="D7040" i="4"/>
  <c r="C7040" i="4"/>
  <c r="A7040" i="4"/>
  <c r="O7039" i="4"/>
  <c r="H7039" i="4"/>
  <c r="G7039" i="4"/>
  <c r="F7039" i="4"/>
  <c r="E7039" i="4"/>
  <c r="D7039" i="4"/>
  <c r="C7039" i="4"/>
  <c r="A7039" i="4"/>
  <c r="O7038" i="4"/>
  <c r="H7038" i="4"/>
  <c r="G7038" i="4"/>
  <c r="F7038" i="4"/>
  <c r="E7038" i="4"/>
  <c r="D7038" i="4"/>
  <c r="C7038" i="4"/>
  <c r="A7038" i="4"/>
  <c r="O7037" i="4"/>
  <c r="H7037" i="4"/>
  <c r="G7037" i="4"/>
  <c r="F7037" i="4"/>
  <c r="E7037" i="4"/>
  <c r="D7037" i="4"/>
  <c r="C7037" i="4"/>
  <c r="A7037" i="4"/>
  <c r="O7036" i="4"/>
  <c r="H7036" i="4"/>
  <c r="G7036" i="4"/>
  <c r="F7036" i="4"/>
  <c r="E7036" i="4"/>
  <c r="D7036" i="4"/>
  <c r="C7036" i="4"/>
  <c r="A7036" i="4"/>
  <c r="O7035" i="4"/>
  <c r="H7035" i="4"/>
  <c r="G7035" i="4"/>
  <c r="F7035" i="4"/>
  <c r="E7035" i="4"/>
  <c r="D7035" i="4"/>
  <c r="C7035" i="4"/>
  <c r="A7035" i="4"/>
  <c r="O7034" i="4"/>
  <c r="H7034" i="4"/>
  <c r="G7034" i="4"/>
  <c r="F7034" i="4"/>
  <c r="E7034" i="4"/>
  <c r="D7034" i="4"/>
  <c r="C7034" i="4"/>
  <c r="A7034" i="4"/>
  <c r="O7033" i="4"/>
  <c r="H7033" i="4"/>
  <c r="G7033" i="4"/>
  <c r="F7033" i="4"/>
  <c r="E7033" i="4"/>
  <c r="D7033" i="4"/>
  <c r="C7033" i="4"/>
  <c r="A7033" i="4"/>
  <c r="O7032" i="4"/>
  <c r="H7032" i="4"/>
  <c r="G7032" i="4"/>
  <c r="F7032" i="4"/>
  <c r="E7032" i="4"/>
  <c r="D7032" i="4"/>
  <c r="C7032" i="4"/>
  <c r="A7032" i="4"/>
  <c r="O7031" i="4"/>
  <c r="H7031" i="4"/>
  <c r="G7031" i="4"/>
  <c r="F7031" i="4"/>
  <c r="E7031" i="4"/>
  <c r="D7031" i="4"/>
  <c r="C7031" i="4"/>
  <c r="A7031" i="4"/>
  <c r="O7030" i="4"/>
  <c r="H7030" i="4"/>
  <c r="G7030" i="4"/>
  <c r="F7030" i="4"/>
  <c r="E7030" i="4"/>
  <c r="D7030" i="4"/>
  <c r="C7030" i="4"/>
  <c r="A7030" i="4"/>
  <c r="O7029" i="4"/>
  <c r="H7029" i="4"/>
  <c r="G7029" i="4"/>
  <c r="F7029" i="4"/>
  <c r="E7029" i="4"/>
  <c r="D7029" i="4"/>
  <c r="C7029" i="4"/>
  <c r="A7029" i="4"/>
  <c r="O7028" i="4"/>
  <c r="H7028" i="4"/>
  <c r="G7028" i="4"/>
  <c r="F7028" i="4"/>
  <c r="E7028" i="4"/>
  <c r="D7028" i="4"/>
  <c r="C7028" i="4"/>
  <c r="A7028" i="4"/>
  <c r="O7027" i="4"/>
  <c r="H7027" i="4"/>
  <c r="G7027" i="4"/>
  <c r="F7027" i="4"/>
  <c r="E7027" i="4"/>
  <c r="D7027" i="4"/>
  <c r="C7027" i="4"/>
  <c r="A7027" i="4"/>
  <c r="O7026" i="4"/>
  <c r="H7026" i="4"/>
  <c r="G7026" i="4"/>
  <c r="F7026" i="4"/>
  <c r="E7026" i="4"/>
  <c r="D7026" i="4"/>
  <c r="C7026" i="4"/>
  <c r="A7026" i="4"/>
  <c r="O7025" i="4"/>
  <c r="H7025" i="4"/>
  <c r="G7025" i="4"/>
  <c r="F7025" i="4"/>
  <c r="E7025" i="4"/>
  <c r="D7025" i="4"/>
  <c r="C7025" i="4"/>
  <c r="A7025" i="4"/>
  <c r="O7024" i="4"/>
  <c r="H7024" i="4"/>
  <c r="G7024" i="4"/>
  <c r="F7024" i="4"/>
  <c r="E7024" i="4"/>
  <c r="D7024" i="4"/>
  <c r="C7024" i="4"/>
  <c r="A7024" i="4"/>
  <c r="O7023" i="4"/>
  <c r="H7023" i="4"/>
  <c r="G7023" i="4"/>
  <c r="F7023" i="4"/>
  <c r="E7023" i="4"/>
  <c r="D7023" i="4"/>
  <c r="C7023" i="4"/>
  <c r="A7023" i="4"/>
  <c r="O7022" i="4"/>
  <c r="H7022" i="4"/>
  <c r="G7022" i="4"/>
  <c r="F7022" i="4"/>
  <c r="E7022" i="4"/>
  <c r="D7022" i="4"/>
  <c r="C7022" i="4"/>
  <c r="A7022" i="4"/>
  <c r="O7021" i="4"/>
  <c r="H7021" i="4"/>
  <c r="G7021" i="4"/>
  <c r="F7021" i="4"/>
  <c r="E7021" i="4"/>
  <c r="D7021" i="4"/>
  <c r="C7021" i="4"/>
  <c r="A7021" i="4"/>
  <c r="O7020" i="4"/>
  <c r="H7020" i="4"/>
  <c r="G7020" i="4"/>
  <c r="F7020" i="4"/>
  <c r="E7020" i="4"/>
  <c r="D7020" i="4"/>
  <c r="C7020" i="4"/>
  <c r="A7020" i="4"/>
  <c r="O7019" i="4"/>
  <c r="H7019" i="4"/>
  <c r="G7019" i="4"/>
  <c r="F7019" i="4"/>
  <c r="E7019" i="4"/>
  <c r="D7019" i="4"/>
  <c r="C7019" i="4"/>
  <c r="A7019" i="4"/>
  <c r="O7018" i="4"/>
  <c r="H7018" i="4"/>
  <c r="G7018" i="4"/>
  <c r="F7018" i="4"/>
  <c r="E7018" i="4"/>
  <c r="D7018" i="4"/>
  <c r="C7018" i="4"/>
  <c r="A7018" i="4"/>
  <c r="O7017" i="4"/>
  <c r="H7017" i="4"/>
  <c r="G7017" i="4"/>
  <c r="F7017" i="4"/>
  <c r="E7017" i="4"/>
  <c r="D7017" i="4"/>
  <c r="C7017" i="4"/>
  <c r="A7017" i="4"/>
  <c r="O7016" i="4"/>
  <c r="H7016" i="4"/>
  <c r="G7016" i="4"/>
  <c r="F7016" i="4"/>
  <c r="E7016" i="4"/>
  <c r="D7016" i="4"/>
  <c r="C7016" i="4"/>
  <c r="A7016" i="4"/>
  <c r="O7015" i="4"/>
  <c r="H7015" i="4"/>
  <c r="G7015" i="4"/>
  <c r="F7015" i="4"/>
  <c r="E7015" i="4"/>
  <c r="D7015" i="4"/>
  <c r="C7015" i="4"/>
  <c r="A7015" i="4"/>
  <c r="O7014" i="4"/>
  <c r="H7014" i="4"/>
  <c r="G7014" i="4"/>
  <c r="F7014" i="4"/>
  <c r="E7014" i="4"/>
  <c r="D7014" i="4"/>
  <c r="C7014" i="4"/>
  <c r="A7014" i="4"/>
  <c r="O7013" i="4"/>
  <c r="H7013" i="4"/>
  <c r="G7013" i="4"/>
  <c r="F7013" i="4"/>
  <c r="E7013" i="4"/>
  <c r="D7013" i="4"/>
  <c r="C7013" i="4"/>
  <c r="A7013" i="4"/>
  <c r="O7012" i="4"/>
  <c r="H7012" i="4"/>
  <c r="G7012" i="4"/>
  <c r="F7012" i="4"/>
  <c r="E7012" i="4"/>
  <c r="D7012" i="4"/>
  <c r="C7012" i="4"/>
  <c r="A7012" i="4"/>
  <c r="O7011" i="4"/>
  <c r="H7011" i="4"/>
  <c r="G7011" i="4"/>
  <c r="F7011" i="4"/>
  <c r="E7011" i="4"/>
  <c r="D7011" i="4"/>
  <c r="C7011" i="4"/>
  <c r="A7011" i="4"/>
  <c r="O7010" i="4"/>
  <c r="H7010" i="4"/>
  <c r="G7010" i="4"/>
  <c r="F7010" i="4"/>
  <c r="E7010" i="4"/>
  <c r="D7010" i="4"/>
  <c r="C7010" i="4"/>
  <c r="A7010" i="4"/>
  <c r="O7009" i="4"/>
  <c r="H7009" i="4"/>
  <c r="G7009" i="4"/>
  <c r="F7009" i="4"/>
  <c r="E7009" i="4"/>
  <c r="D7009" i="4"/>
  <c r="C7009" i="4"/>
  <c r="A7009" i="4"/>
  <c r="O7008" i="4"/>
  <c r="H7008" i="4"/>
  <c r="G7008" i="4"/>
  <c r="F7008" i="4"/>
  <c r="E7008" i="4"/>
  <c r="D7008" i="4"/>
  <c r="C7008" i="4"/>
  <c r="A7008" i="4"/>
  <c r="O7007" i="4"/>
  <c r="H7007" i="4"/>
  <c r="G7007" i="4"/>
  <c r="F7007" i="4"/>
  <c r="E7007" i="4"/>
  <c r="D7007" i="4"/>
  <c r="C7007" i="4"/>
  <c r="A7007" i="4"/>
  <c r="O7006" i="4"/>
  <c r="H7006" i="4"/>
  <c r="G7006" i="4"/>
  <c r="F7006" i="4"/>
  <c r="E7006" i="4"/>
  <c r="D7006" i="4"/>
  <c r="C7006" i="4"/>
  <c r="A7006" i="4"/>
  <c r="O7005" i="4"/>
  <c r="H7005" i="4"/>
  <c r="G7005" i="4"/>
  <c r="F7005" i="4"/>
  <c r="E7005" i="4"/>
  <c r="D7005" i="4"/>
  <c r="C7005" i="4"/>
  <c r="A7005" i="4"/>
  <c r="O7004" i="4"/>
  <c r="H7004" i="4"/>
  <c r="G7004" i="4"/>
  <c r="F7004" i="4"/>
  <c r="E7004" i="4"/>
  <c r="D7004" i="4"/>
  <c r="C7004" i="4"/>
  <c r="A7004" i="4"/>
  <c r="O7003" i="4"/>
  <c r="H7003" i="4"/>
  <c r="G7003" i="4"/>
  <c r="F7003" i="4"/>
  <c r="E7003" i="4"/>
  <c r="D7003" i="4"/>
  <c r="C7003" i="4"/>
  <c r="A7003" i="4"/>
  <c r="O7002" i="4"/>
  <c r="H7002" i="4"/>
  <c r="G7002" i="4"/>
  <c r="F7002" i="4"/>
  <c r="E7002" i="4"/>
  <c r="D7002" i="4"/>
  <c r="C7002" i="4"/>
  <c r="A7002" i="4"/>
  <c r="O7001" i="4"/>
  <c r="H7001" i="4"/>
  <c r="G7001" i="4"/>
  <c r="F7001" i="4"/>
  <c r="E7001" i="4"/>
  <c r="D7001" i="4"/>
  <c r="C7001" i="4"/>
  <c r="A7001" i="4"/>
  <c r="O7000" i="4"/>
  <c r="H7000" i="4"/>
  <c r="G7000" i="4"/>
  <c r="F7000" i="4"/>
  <c r="E7000" i="4"/>
  <c r="D7000" i="4"/>
  <c r="C7000" i="4"/>
  <c r="A7000" i="4"/>
  <c r="O6999" i="4"/>
  <c r="H6999" i="4"/>
  <c r="G6999" i="4"/>
  <c r="F6999" i="4"/>
  <c r="E6999" i="4"/>
  <c r="D6999" i="4"/>
  <c r="C6999" i="4"/>
  <c r="A6999" i="4"/>
  <c r="O6998" i="4"/>
  <c r="H6998" i="4"/>
  <c r="G6998" i="4"/>
  <c r="F6998" i="4"/>
  <c r="E6998" i="4"/>
  <c r="D6998" i="4"/>
  <c r="C6998" i="4"/>
  <c r="A6998" i="4"/>
  <c r="O6997" i="4"/>
  <c r="H6997" i="4"/>
  <c r="G6997" i="4"/>
  <c r="F6997" i="4"/>
  <c r="E6997" i="4"/>
  <c r="D6997" i="4"/>
  <c r="C6997" i="4"/>
  <c r="A6997" i="4"/>
  <c r="O6996" i="4"/>
  <c r="H6996" i="4"/>
  <c r="G6996" i="4"/>
  <c r="F6996" i="4"/>
  <c r="E6996" i="4"/>
  <c r="D6996" i="4"/>
  <c r="C6996" i="4"/>
  <c r="A6996" i="4"/>
  <c r="O6995" i="4"/>
  <c r="H6995" i="4"/>
  <c r="G6995" i="4"/>
  <c r="F6995" i="4"/>
  <c r="E6995" i="4"/>
  <c r="D6995" i="4"/>
  <c r="C6995" i="4"/>
  <c r="A6995" i="4"/>
  <c r="O6994" i="4"/>
  <c r="H6994" i="4"/>
  <c r="G6994" i="4"/>
  <c r="F6994" i="4"/>
  <c r="E6994" i="4"/>
  <c r="D6994" i="4"/>
  <c r="C6994" i="4"/>
  <c r="A6994" i="4"/>
  <c r="O6993" i="4"/>
  <c r="H6993" i="4"/>
  <c r="G6993" i="4"/>
  <c r="F6993" i="4"/>
  <c r="E6993" i="4"/>
  <c r="D6993" i="4"/>
  <c r="C6993" i="4"/>
  <c r="A6993" i="4"/>
  <c r="O6992" i="4"/>
  <c r="H6992" i="4"/>
  <c r="G6992" i="4"/>
  <c r="F6992" i="4"/>
  <c r="E6992" i="4"/>
  <c r="D6992" i="4"/>
  <c r="C6992" i="4"/>
  <c r="A6992" i="4"/>
  <c r="O6991" i="4"/>
  <c r="H6991" i="4"/>
  <c r="G6991" i="4"/>
  <c r="F6991" i="4"/>
  <c r="E6991" i="4"/>
  <c r="D6991" i="4"/>
  <c r="C6991" i="4"/>
  <c r="A6991" i="4"/>
  <c r="O6990" i="4"/>
  <c r="H6990" i="4"/>
  <c r="G6990" i="4"/>
  <c r="F6990" i="4"/>
  <c r="E6990" i="4"/>
  <c r="D6990" i="4"/>
  <c r="C6990" i="4"/>
  <c r="A6990" i="4"/>
  <c r="O6989" i="4"/>
  <c r="H6989" i="4"/>
  <c r="G6989" i="4"/>
  <c r="F6989" i="4"/>
  <c r="E6989" i="4"/>
  <c r="D6989" i="4"/>
  <c r="C6989" i="4"/>
  <c r="A6989" i="4"/>
  <c r="O6988" i="4"/>
  <c r="H6988" i="4"/>
  <c r="G6988" i="4"/>
  <c r="F6988" i="4"/>
  <c r="E6988" i="4"/>
  <c r="D6988" i="4"/>
  <c r="C6988" i="4"/>
  <c r="A6988" i="4"/>
  <c r="O6987" i="4"/>
  <c r="H6987" i="4"/>
  <c r="G6987" i="4"/>
  <c r="F6987" i="4"/>
  <c r="E6987" i="4"/>
  <c r="D6987" i="4"/>
  <c r="C6987" i="4"/>
  <c r="A6987" i="4"/>
  <c r="O6986" i="4"/>
  <c r="H6986" i="4"/>
  <c r="G6986" i="4"/>
  <c r="F6986" i="4"/>
  <c r="E6986" i="4"/>
  <c r="D6986" i="4"/>
  <c r="C6986" i="4"/>
  <c r="A6986" i="4"/>
  <c r="O6985" i="4"/>
  <c r="H6985" i="4"/>
  <c r="G6985" i="4"/>
  <c r="F6985" i="4"/>
  <c r="E6985" i="4"/>
  <c r="D6985" i="4"/>
  <c r="C6985" i="4"/>
  <c r="A6985" i="4"/>
  <c r="O6984" i="4"/>
  <c r="H6984" i="4"/>
  <c r="G6984" i="4"/>
  <c r="F6984" i="4"/>
  <c r="E6984" i="4"/>
  <c r="D6984" i="4"/>
  <c r="C6984" i="4"/>
  <c r="A6984" i="4"/>
  <c r="O6983" i="4"/>
  <c r="H6983" i="4"/>
  <c r="G6983" i="4"/>
  <c r="F6983" i="4"/>
  <c r="E6983" i="4"/>
  <c r="D6983" i="4"/>
  <c r="C6983" i="4"/>
  <c r="A6983" i="4"/>
  <c r="O6982" i="4"/>
  <c r="H6982" i="4"/>
  <c r="G6982" i="4"/>
  <c r="F6982" i="4"/>
  <c r="E6982" i="4"/>
  <c r="D6982" i="4"/>
  <c r="C6982" i="4"/>
  <c r="A6982" i="4"/>
  <c r="O6981" i="4"/>
  <c r="H6981" i="4"/>
  <c r="G6981" i="4"/>
  <c r="F6981" i="4"/>
  <c r="E6981" i="4"/>
  <c r="D6981" i="4"/>
  <c r="C6981" i="4"/>
  <c r="A6981" i="4"/>
  <c r="O6980" i="4"/>
  <c r="H6980" i="4"/>
  <c r="G6980" i="4"/>
  <c r="F6980" i="4"/>
  <c r="E6980" i="4"/>
  <c r="D6980" i="4"/>
  <c r="C6980" i="4"/>
  <c r="A6980" i="4"/>
  <c r="O6979" i="4"/>
  <c r="H6979" i="4"/>
  <c r="G6979" i="4"/>
  <c r="F6979" i="4"/>
  <c r="E6979" i="4"/>
  <c r="D6979" i="4"/>
  <c r="C6979" i="4"/>
  <c r="A6979" i="4"/>
  <c r="O6978" i="4"/>
  <c r="H6978" i="4"/>
  <c r="G6978" i="4"/>
  <c r="F6978" i="4"/>
  <c r="E6978" i="4"/>
  <c r="D6978" i="4"/>
  <c r="C6978" i="4"/>
  <c r="A6978" i="4"/>
  <c r="O6977" i="4"/>
  <c r="H6977" i="4"/>
  <c r="G6977" i="4"/>
  <c r="F6977" i="4"/>
  <c r="E6977" i="4"/>
  <c r="D6977" i="4"/>
  <c r="C6977" i="4"/>
  <c r="A6977" i="4"/>
  <c r="O6976" i="4"/>
  <c r="H6976" i="4"/>
  <c r="G6976" i="4"/>
  <c r="F6976" i="4"/>
  <c r="E6976" i="4"/>
  <c r="D6976" i="4"/>
  <c r="C6976" i="4"/>
  <c r="A6976" i="4"/>
  <c r="O6975" i="4"/>
  <c r="H6975" i="4"/>
  <c r="G6975" i="4"/>
  <c r="F6975" i="4"/>
  <c r="E6975" i="4"/>
  <c r="D6975" i="4"/>
  <c r="C6975" i="4"/>
  <c r="A6975" i="4"/>
  <c r="O6974" i="4"/>
  <c r="H6974" i="4"/>
  <c r="G6974" i="4"/>
  <c r="F6974" i="4"/>
  <c r="E6974" i="4"/>
  <c r="D6974" i="4"/>
  <c r="C6974" i="4"/>
  <c r="A6974" i="4"/>
  <c r="O6973" i="4"/>
  <c r="H6973" i="4"/>
  <c r="G6973" i="4"/>
  <c r="F6973" i="4"/>
  <c r="E6973" i="4"/>
  <c r="D6973" i="4"/>
  <c r="C6973" i="4"/>
  <c r="A6973" i="4"/>
  <c r="O6972" i="4"/>
  <c r="H6972" i="4"/>
  <c r="G6972" i="4"/>
  <c r="F6972" i="4"/>
  <c r="E6972" i="4"/>
  <c r="D6972" i="4"/>
  <c r="C6972" i="4"/>
  <c r="A6972" i="4"/>
  <c r="O6971" i="4"/>
  <c r="H6971" i="4"/>
  <c r="G6971" i="4"/>
  <c r="F6971" i="4"/>
  <c r="E6971" i="4"/>
  <c r="D6971" i="4"/>
  <c r="C6971" i="4"/>
  <c r="A6971" i="4"/>
  <c r="O6970" i="4"/>
  <c r="H6970" i="4"/>
  <c r="G6970" i="4"/>
  <c r="F6970" i="4"/>
  <c r="E6970" i="4"/>
  <c r="D6970" i="4"/>
  <c r="C6970" i="4"/>
  <c r="A6970" i="4"/>
  <c r="O6969" i="4"/>
  <c r="H6969" i="4"/>
  <c r="G6969" i="4"/>
  <c r="F6969" i="4"/>
  <c r="E6969" i="4"/>
  <c r="D6969" i="4"/>
  <c r="C6969" i="4"/>
  <c r="A6969" i="4"/>
  <c r="O6968" i="4"/>
  <c r="H6968" i="4"/>
  <c r="G6968" i="4"/>
  <c r="F6968" i="4"/>
  <c r="E6968" i="4"/>
  <c r="D6968" i="4"/>
  <c r="C6968" i="4"/>
  <c r="A6968" i="4"/>
  <c r="O6967" i="4"/>
  <c r="H6967" i="4"/>
  <c r="G6967" i="4"/>
  <c r="F6967" i="4"/>
  <c r="E6967" i="4"/>
  <c r="D6967" i="4"/>
  <c r="C6967" i="4"/>
  <c r="A6967" i="4"/>
  <c r="O6966" i="4"/>
  <c r="H6966" i="4"/>
  <c r="G6966" i="4"/>
  <c r="F6966" i="4"/>
  <c r="E6966" i="4"/>
  <c r="D6966" i="4"/>
  <c r="C6966" i="4"/>
  <c r="A6966" i="4"/>
  <c r="O6965" i="4"/>
  <c r="H6965" i="4"/>
  <c r="G6965" i="4"/>
  <c r="F6965" i="4"/>
  <c r="E6965" i="4"/>
  <c r="D6965" i="4"/>
  <c r="C6965" i="4"/>
  <c r="A6965" i="4"/>
  <c r="O6964" i="4"/>
  <c r="H6964" i="4"/>
  <c r="G6964" i="4"/>
  <c r="F6964" i="4"/>
  <c r="E6964" i="4"/>
  <c r="D6964" i="4"/>
  <c r="C6964" i="4"/>
  <c r="A6964" i="4"/>
  <c r="O6963" i="4"/>
  <c r="H6963" i="4"/>
  <c r="G6963" i="4"/>
  <c r="F6963" i="4"/>
  <c r="E6963" i="4"/>
  <c r="D6963" i="4"/>
  <c r="C6963" i="4"/>
  <c r="A6963" i="4"/>
  <c r="O6962" i="4"/>
  <c r="H6962" i="4"/>
  <c r="G6962" i="4"/>
  <c r="F6962" i="4"/>
  <c r="E6962" i="4"/>
  <c r="D6962" i="4"/>
  <c r="C6962" i="4"/>
  <c r="A6962" i="4"/>
  <c r="O6961" i="4"/>
  <c r="H6961" i="4"/>
  <c r="G6961" i="4"/>
  <c r="F6961" i="4"/>
  <c r="E6961" i="4"/>
  <c r="D6961" i="4"/>
  <c r="C6961" i="4"/>
  <c r="A6961" i="4"/>
  <c r="O6960" i="4"/>
  <c r="H6960" i="4"/>
  <c r="G6960" i="4"/>
  <c r="F6960" i="4"/>
  <c r="E6960" i="4"/>
  <c r="D6960" i="4"/>
  <c r="C6960" i="4"/>
  <c r="A6960" i="4"/>
  <c r="O6959" i="4"/>
  <c r="H6959" i="4"/>
  <c r="G6959" i="4"/>
  <c r="F6959" i="4"/>
  <c r="E6959" i="4"/>
  <c r="D6959" i="4"/>
  <c r="C6959" i="4"/>
  <c r="A6959" i="4"/>
  <c r="O6958" i="4"/>
  <c r="H6958" i="4"/>
  <c r="G6958" i="4"/>
  <c r="F6958" i="4"/>
  <c r="E6958" i="4"/>
  <c r="D6958" i="4"/>
  <c r="C6958" i="4"/>
  <c r="A6958" i="4"/>
  <c r="O6957" i="4"/>
  <c r="H6957" i="4"/>
  <c r="G6957" i="4"/>
  <c r="F6957" i="4"/>
  <c r="E6957" i="4"/>
  <c r="D6957" i="4"/>
  <c r="C6957" i="4"/>
  <c r="A6957" i="4"/>
  <c r="O6956" i="4"/>
  <c r="H6956" i="4"/>
  <c r="G6956" i="4"/>
  <c r="F6956" i="4"/>
  <c r="E6956" i="4"/>
  <c r="D6956" i="4"/>
  <c r="C6956" i="4"/>
  <c r="A6956" i="4"/>
  <c r="O6955" i="4"/>
  <c r="H6955" i="4"/>
  <c r="G6955" i="4"/>
  <c r="F6955" i="4"/>
  <c r="E6955" i="4"/>
  <c r="D6955" i="4"/>
  <c r="C6955" i="4"/>
  <c r="A6955" i="4"/>
  <c r="O6954" i="4"/>
  <c r="H6954" i="4"/>
  <c r="G6954" i="4"/>
  <c r="F6954" i="4"/>
  <c r="E6954" i="4"/>
  <c r="D6954" i="4"/>
  <c r="C6954" i="4"/>
  <c r="A6954" i="4"/>
  <c r="O6953" i="4"/>
  <c r="H6953" i="4"/>
  <c r="G6953" i="4"/>
  <c r="F6953" i="4"/>
  <c r="E6953" i="4"/>
  <c r="D6953" i="4"/>
  <c r="C6953" i="4"/>
  <c r="A6953" i="4"/>
  <c r="O6952" i="4"/>
  <c r="H6952" i="4"/>
  <c r="G6952" i="4"/>
  <c r="F6952" i="4"/>
  <c r="E6952" i="4"/>
  <c r="D6952" i="4"/>
  <c r="C6952" i="4"/>
  <c r="A6952" i="4"/>
  <c r="O6951" i="4"/>
  <c r="H6951" i="4"/>
  <c r="G6951" i="4"/>
  <c r="F6951" i="4"/>
  <c r="E6951" i="4"/>
  <c r="D6951" i="4"/>
  <c r="C6951" i="4"/>
  <c r="A6951" i="4"/>
  <c r="O6950" i="4"/>
  <c r="H6950" i="4"/>
  <c r="G6950" i="4"/>
  <c r="F6950" i="4"/>
  <c r="E6950" i="4"/>
  <c r="D6950" i="4"/>
  <c r="C6950" i="4"/>
  <c r="A6950" i="4"/>
  <c r="O6949" i="4"/>
  <c r="H6949" i="4"/>
  <c r="G6949" i="4"/>
  <c r="F6949" i="4"/>
  <c r="E6949" i="4"/>
  <c r="D6949" i="4"/>
  <c r="C6949" i="4"/>
  <c r="A6949" i="4"/>
  <c r="O6948" i="4"/>
  <c r="H6948" i="4"/>
  <c r="G6948" i="4"/>
  <c r="F6948" i="4"/>
  <c r="E6948" i="4"/>
  <c r="D6948" i="4"/>
  <c r="C6948" i="4"/>
  <c r="A6948" i="4"/>
  <c r="O6947" i="4"/>
  <c r="H6947" i="4"/>
  <c r="G6947" i="4"/>
  <c r="F6947" i="4"/>
  <c r="E6947" i="4"/>
  <c r="D6947" i="4"/>
  <c r="C6947" i="4"/>
  <c r="A6947" i="4"/>
  <c r="O6946" i="4"/>
  <c r="H6946" i="4"/>
  <c r="G6946" i="4"/>
  <c r="F6946" i="4"/>
  <c r="E6946" i="4"/>
  <c r="D6946" i="4"/>
  <c r="C6946" i="4"/>
  <c r="A6946" i="4"/>
  <c r="O6945" i="4"/>
  <c r="H6945" i="4"/>
  <c r="G6945" i="4"/>
  <c r="F6945" i="4"/>
  <c r="E6945" i="4"/>
  <c r="D6945" i="4"/>
  <c r="C6945" i="4"/>
  <c r="A6945" i="4"/>
  <c r="O6944" i="4"/>
  <c r="H6944" i="4"/>
  <c r="G6944" i="4"/>
  <c r="F6944" i="4"/>
  <c r="E6944" i="4"/>
  <c r="D6944" i="4"/>
  <c r="C6944" i="4"/>
  <c r="A6944" i="4"/>
  <c r="O6943" i="4"/>
  <c r="H6943" i="4"/>
  <c r="G6943" i="4"/>
  <c r="F6943" i="4"/>
  <c r="E6943" i="4"/>
  <c r="D6943" i="4"/>
  <c r="C6943" i="4"/>
  <c r="A6943" i="4"/>
  <c r="O6942" i="4"/>
  <c r="H6942" i="4"/>
  <c r="G6942" i="4"/>
  <c r="F6942" i="4"/>
  <c r="E6942" i="4"/>
  <c r="D6942" i="4"/>
  <c r="C6942" i="4"/>
  <c r="A6942" i="4"/>
  <c r="O6941" i="4"/>
  <c r="H6941" i="4"/>
  <c r="G6941" i="4"/>
  <c r="F6941" i="4"/>
  <c r="E6941" i="4"/>
  <c r="D6941" i="4"/>
  <c r="C6941" i="4"/>
  <c r="A6941" i="4"/>
  <c r="O6940" i="4"/>
  <c r="H6940" i="4"/>
  <c r="G6940" i="4"/>
  <c r="F6940" i="4"/>
  <c r="E6940" i="4"/>
  <c r="D6940" i="4"/>
  <c r="C6940" i="4"/>
  <c r="A6940" i="4"/>
  <c r="O6939" i="4"/>
  <c r="H6939" i="4"/>
  <c r="G6939" i="4"/>
  <c r="F6939" i="4"/>
  <c r="E6939" i="4"/>
  <c r="D6939" i="4"/>
  <c r="C6939" i="4"/>
  <c r="A6939" i="4"/>
  <c r="O6938" i="4"/>
  <c r="H6938" i="4"/>
  <c r="G6938" i="4"/>
  <c r="F6938" i="4"/>
  <c r="E6938" i="4"/>
  <c r="D6938" i="4"/>
  <c r="C6938" i="4"/>
  <c r="A6938" i="4"/>
  <c r="O6937" i="4"/>
  <c r="H6937" i="4"/>
  <c r="G6937" i="4"/>
  <c r="F6937" i="4"/>
  <c r="E6937" i="4"/>
  <c r="D6937" i="4"/>
  <c r="C6937" i="4"/>
  <c r="A6937" i="4"/>
  <c r="O6936" i="4"/>
  <c r="H6936" i="4"/>
  <c r="G6936" i="4"/>
  <c r="F6936" i="4"/>
  <c r="E6936" i="4"/>
  <c r="D6936" i="4"/>
  <c r="C6936" i="4"/>
  <c r="A6936" i="4"/>
  <c r="O6935" i="4"/>
  <c r="H6935" i="4"/>
  <c r="G6935" i="4"/>
  <c r="F6935" i="4"/>
  <c r="E6935" i="4"/>
  <c r="D6935" i="4"/>
  <c r="C6935" i="4"/>
  <c r="A6935" i="4"/>
  <c r="O6934" i="4"/>
  <c r="H6934" i="4"/>
  <c r="G6934" i="4"/>
  <c r="F6934" i="4"/>
  <c r="E6934" i="4"/>
  <c r="D6934" i="4"/>
  <c r="C6934" i="4"/>
  <c r="A6934" i="4"/>
  <c r="O6933" i="4"/>
  <c r="H6933" i="4"/>
  <c r="G6933" i="4"/>
  <c r="F6933" i="4"/>
  <c r="E6933" i="4"/>
  <c r="D6933" i="4"/>
  <c r="C6933" i="4"/>
  <c r="A6933" i="4"/>
  <c r="O6932" i="4"/>
  <c r="H6932" i="4"/>
  <c r="G6932" i="4"/>
  <c r="F6932" i="4"/>
  <c r="E6932" i="4"/>
  <c r="D6932" i="4"/>
  <c r="C6932" i="4"/>
  <c r="A6932" i="4"/>
  <c r="O6931" i="4"/>
  <c r="H6931" i="4"/>
  <c r="G6931" i="4"/>
  <c r="F6931" i="4"/>
  <c r="E6931" i="4"/>
  <c r="D6931" i="4"/>
  <c r="C6931" i="4"/>
  <c r="A6931" i="4"/>
  <c r="O6930" i="4"/>
  <c r="H6930" i="4"/>
  <c r="G6930" i="4"/>
  <c r="F6930" i="4"/>
  <c r="E6930" i="4"/>
  <c r="D6930" i="4"/>
  <c r="C6930" i="4"/>
  <c r="A6930" i="4"/>
  <c r="O6929" i="4"/>
  <c r="H6929" i="4"/>
  <c r="G6929" i="4"/>
  <c r="F6929" i="4"/>
  <c r="E6929" i="4"/>
  <c r="D6929" i="4"/>
  <c r="C6929" i="4"/>
  <c r="A6929" i="4"/>
  <c r="O6928" i="4"/>
  <c r="H6928" i="4"/>
  <c r="G6928" i="4"/>
  <c r="F6928" i="4"/>
  <c r="E6928" i="4"/>
  <c r="D6928" i="4"/>
  <c r="C6928" i="4"/>
  <c r="A6928" i="4"/>
  <c r="O6927" i="4"/>
  <c r="H6927" i="4"/>
  <c r="G6927" i="4"/>
  <c r="F6927" i="4"/>
  <c r="E6927" i="4"/>
  <c r="D6927" i="4"/>
  <c r="C6927" i="4"/>
  <c r="A6927" i="4"/>
  <c r="O6926" i="4"/>
  <c r="H6926" i="4"/>
  <c r="G6926" i="4"/>
  <c r="F6926" i="4"/>
  <c r="E6926" i="4"/>
  <c r="D6926" i="4"/>
  <c r="C6926" i="4"/>
  <c r="A6926" i="4"/>
  <c r="O6925" i="4"/>
  <c r="H6925" i="4"/>
  <c r="G6925" i="4"/>
  <c r="F6925" i="4"/>
  <c r="E6925" i="4"/>
  <c r="D6925" i="4"/>
  <c r="C6925" i="4"/>
  <c r="A6925" i="4"/>
  <c r="O6924" i="4"/>
  <c r="H6924" i="4"/>
  <c r="G6924" i="4"/>
  <c r="F6924" i="4"/>
  <c r="E6924" i="4"/>
  <c r="D6924" i="4"/>
  <c r="C6924" i="4"/>
  <c r="A6924" i="4"/>
  <c r="O6923" i="4"/>
  <c r="H6923" i="4"/>
  <c r="G6923" i="4"/>
  <c r="F6923" i="4"/>
  <c r="E6923" i="4"/>
  <c r="D6923" i="4"/>
  <c r="C6923" i="4"/>
  <c r="A6923" i="4"/>
  <c r="O6922" i="4"/>
  <c r="H6922" i="4"/>
  <c r="G6922" i="4"/>
  <c r="F6922" i="4"/>
  <c r="E6922" i="4"/>
  <c r="D6922" i="4"/>
  <c r="C6922" i="4"/>
  <c r="A6922" i="4"/>
  <c r="O6921" i="4"/>
  <c r="H6921" i="4"/>
  <c r="G6921" i="4"/>
  <c r="F6921" i="4"/>
  <c r="E6921" i="4"/>
  <c r="D6921" i="4"/>
  <c r="C6921" i="4"/>
  <c r="A6921" i="4"/>
  <c r="O6920" i="4"/>
  <c r="H6920" i="4"/>
  <c r="G6920" i="4"/>
  <c r="F6920" i="4"/>
  <c r="E6920" i="4"/>
  <c r="D6920" i="4"/>
  <c r="C6920" i="4"/>
  <c r="A6920" i="4"/>
  <c r="O6919" i="4"/>
  <c r="H6919" i="4"/>
  <c r="G6919" i="4"/>
  <c r="F6919" i="4"/>
  <c r="E6919" i="4"/>
  <c r="D6919" i="4"/>
  <c r="C6919" i="4"/>
  <c r="A6919" i="4"/>
  <c r="O6918" i="4"/>
  <c r="H6918" i="4"/>
  <c r="G6918" i="4"/>
  <c r="F6918" i="4"/>
  <c r="E6918" i="4"/>
  <c r="D6918" i="4"/>
  <c r="C6918" i="4"/>
  <c r="A6918" i="4"/>
  <c r="O6917" i="4"/>
  <c r="H6917" i="4"/>
  <c r="G6917" i="4"/>
  <c r="F6917" i="4"/>
  <c r="E6917" i="4"/>
  <c r="D6917" i="4"/>
  <c r="C6917" i="4"/>
  <c r="A6917" i="4"/>
  <c r="O6916" i="4"/>
  <c r="H6916" i="4"/>
  <c r="G6916" i="4"/>
  <c r="F6916" i="4"/>
  <c r="E6916" i="4"/>
  <c r="D6916" i="4"/>
  <c r="C6916" i="4"/>
  <c r="A6916" i="4"/>
  <c r="O6915" i="4"/>
  <c r="H6915" i="4"/>
  <c r="G6915" i="4"/>
  <c r="F6915" i="4"/>
  <c r="E6915" i="4"/>
  <c r="D6915" i="4"/>
  <c r="C6915" i="4"/>
  <c r="A6915" i="4"/>
  <c r="O6914" i="4"/>
  <c r="H6914" i="4"/>
  <c r="G6914" i="4"/>
  <c r="F6914" i="4"/>
  <c r="E6914" i="4"/>
  <c r="D6914" i="4"/>
  <c r="C6914" i="4"/>
  <c r="A6914" i="4"/>
  <c r="O6913" i="4"/>
  <c r="H6913" i="4"/>
  <c r="G6913" i="4"/>
  <c r="F6913" i="4"/>
  <c r="E6913" i="4"/>
  <c r="D6913" i="4"/>
  <c r="C6913" i="4"/>
  <c r="A6913" i="4"/>
  <c r="O6912" i="4"/>
  <c r="H6912" i="4"/>
  <c r="G6912" i="4"/>
  <c r="F6912" i="4"/>
  <c r="E6912" i="4"/>
  <c r="D6912" i="4"/>
  <c r="C6912" i="4"/>
  <c r="A6912" i="4"/>
  <c r="O6911" i="4"/>
  <c r="H6911" i="4"/>
  <c r="G6911" i="4"/>
  <c r="F6911" i="4"/>
  <c r="E6911" i="4"/>
  <c r="D6911" i="4"/>
  <c r="C6911" i="4"/>
  <c r="A6911" i="4"/>
  <c r="O6910" i="4"/>
  <c r="H6910" i="4"/>
  <c r="G6910" i="4"/>
  <c r="F6910" i="4"/>
  <c r="E6910" i="4"/>
  <c r="D6910" i="4"/>
  <c r="C6910" i="4"/>
  <c r="A6910" i="4"/>
  <c r="O6909" i="4"/>
  <c r="H6909" i="4"/>
  <c r="G6909" i="4"/>
  <c r="F6909" i="4"/>
  <c r="E6909" i="4"/>
  <c r="D6909" i="4"/>
  <c r="C6909" i="4"/>
  <c r="A6909" i="4"/>
  <c r="O6908" i="4"/>
  <c r="H6908" i="4"/>
  <c r="G6908" i="4"/>
  <c r="F6908" i="4"/>
  <c r="E6908" i="4"/>
  <c r="D6908" i="4"/>
  <c r="C6908" i="4"/>
  <c r="A6908" i="4"/>
  <c r="O6907" i="4"/>
  <c r="H6907" i="4"/>
  <c r="G6907" i="4"/>
  <c r="F6907" i="4"/>
  <c r="E6907" i="4"/>
  <c r="D6907" i="4"/>
  <c r="C6907" i="4"/>
  <c r="A6907" i="4"/>
  <c r="O6906" i="4"/>
  <c r="H6906" i="4"/>
  <c r="G6906" i="4"/>
  <c r="F6906" i="4"/>
  <c r="E6906" i="4"/>
  <c r="D6906" i="4"/>
  <c r="C6906" i="4"/>
  <c r="A6906" i="4"/>
  <c r="O6905" i="4"/>
  <c r="H6905" i="4"/>
  <c r="G6905" i="4"/>
  <c r="F6905" i="4"/>
  <c r="E6905" i="4"/>
  <c r="D6905" i="4"/>
  <c r="C6905" i="4"/>
  <c r="A6905" i="4"/>
  <c r="O6904" i="4"/>
  <c r="H6904" i="4"/>
  <c r="G6904" i="4"/>
  <c r="F6904" i="4"/>
  <c r="E6904" i="4"/>
  <c r="D6904" i="4"/>
  <c r="C6904" i="4"/>
  <c r="A6904" i="4"/>
  <c r="O6903" i="4"/>
  <c r="H6903" i="4"/>
  <c r="G6903" i="4"/>
  <c r="F6903" i="4"/>
  <c r="E6903" i="4"/>
  <c r="D6903" i="4"/>
  <c r="C6903" i="4"/>
  <c r="A6903" i="4"/>
  <c r="O6902" i="4"/>
  <c r="H6902" i="4"/>
  <c r="G6902" i="4"/>
  <c r="F6902" i="4"/>
  <c r="E6902" i="4"/>
  <c r="D6902" i="4"/>
  <c r="C6902" i="4"/>
  <c r="A6902" i="4"/>
  <c r="O6901" i="4"/>
  <c r="H6901" i="4"/>
  <c r="G6901" i="4"/>
  <c r="F6901" i="4"/>
  <c r="E6901" i="4"/>
  <c r="D6901" i="4"/>
  <c r="C6901" i="4"/>
  <c r="A6901" i="4"/>
  <c r="O6900" i="4"/>
  <c r="H6900" i="4"/>
  <c r="G6900" i="4"/>
  <c r="F6900" i="4"/>
  <c r="E6900" i="4"/>
  <c r="D6900" i="4"/>
  <c r="C6900" i="4"/>
  <c r="A6900" i="4"/>
  <c r="O6899" i="4"/>
  <c r="H6899" i="4"/>
  <c r="G6899" i="4"/>
  <c r="F6899" i="4"/>
  <c r="E6899" i="4"/>
  <c r="D6899" i="4"/>
  <c r="C6899" i="4"/>
  <c r="A6899" i="4"/>
  <c r="O6898" i="4"/>
  <c r="H6898" i="4"/>
  <c r="G6898" i="4"/>
  <c r="F6898" i="4"/>
  <c r="E6898" i="4"/>
  <c r="D6898" i="4"/>
  <c r="C6898" i="4"/>
  <c r="A6898" i="4"/>
  <c r="O6897" i="4"/>
  <c r="H6897" i="4"/>
  <c r="G6897" i="4"/>
  <c r="F6897" i="4"/>
  <c r="E6897" i="4"/>
  <c r="D6897" i="4"/>
  <c r="C6897" i="4"/>
  <c r="A6897" i="4"/>
  <c r="O6896" i="4"/>
  <c r="H6896" i="4"/>
  <c r="G6896" i="4"/>
  <c r="F6896" i="4"/>
  <c r="E6896" i="4"/>
  <c r="D6896" i="4"/>
  <c r="C6896" i="4"/>
  <c r="A6896" i="4"/>
  <c r="O6895" i="4"/>
  <c r="H6895" i="4"/>
  <c r="G6895" i="4"/>
  <c r="F6895" i="4"/>
  <c r="E6895" i="4"/>
  <c r="D6895" i="4"/>
  <c r="C6895" i="4"/>
  <c r="A6895" i="4"/>
  <c r="O6894" i="4"/>
  <c r="H6894" i="4"/>
  <c r="G6894" i="4"/>
  <c r="F6894" i="4"/>
  <c r="E6894" i="4"/>
  <c r="D6894" i="4"/>
  <c r="C6894" i="4"/>
  <c r="A6894" i="4"/>
  <c r="O6893" i="4"/>
  <c r="H6893" i="4"/>
  <c r="G6893" i="4"/>
  <c r="F6893" i="4"/>
  <c r="E6893" i="4"/>
  <c r="D6893" i="4"/>
  <c r="C6893" i="4"/>
  <c r="A6893" i="4"/>
  <c r="O6892" i="4"/>
  <c r="H6892" i="4"/>
  <c r="G6892" i="4"/>
  <c r="F6892" i="4"/>
  <c r="E6892" i="4"/>
  <c r="D6892" i="4"/>
  <c r="C6892" i="4"/>
  <c r="A6892" i="4"/>
  <c r="O6891" i="4"/>
  <c r="H6891" i="4"/>
  <c r="G6891" i="4"/>
  <c r="F6891" i="4"/>
  <c r="E6891" i="4"/>
  <c r="D6891" i="4"/>
  <c r="C6891" i="4"/>
  <c r="A6891" i="4"/>
  <c r="O6890" i="4"/>
  <c r="H6890" i="4"/>
  <c r="G6890" i="4"/>
  <c r="F6890" i="4"/>
  <c r="E6890" i="4"/>
  <c r="D6890" i="4"/>
  <c r="C6890" i="4"/>
  <c r="A6890" i="4"/>
  <c r="O6889" i="4"/>
  <c r="H6889" i="4"/>
  <c r="G6889" i="4"/>
  <c r="F6889" i="4"/>
  <c r="E6889" i="4"/>
  <c r="D6889" i="4"/>
  <c r="C6889" i="4"/>
  <c r="A6889" i="4"/>
  <c r="O6888" i="4"/>
  <c r="H6888" i="4"/>
  <c r="G6888" i="4"/>
  <c r="F6888" i="4"/>
  <c r="E6888" i="4"/>
  <c r="D6888" i="4"/>
  <c r="C6888" i="4"/>
  <c r="A6888" i="4"/>
  <c r="O6887" i="4"/>
  <c r="H6887" i="4"/>
  <c r="G6887" i="4"/>
  <c r="F6887" i="4"/>
  <c r="E6887" i="4"/>
  <c r="D6887" i="4"/>
  <c r="C6887" i="4"/>
  <c r="A6887" i="4"/>
  <c r="O6886" i="4"/>
  <c r="H6886" i="4"/>
  <c r="G6886" i="4"/>
  <c r="F6886" i="4"/>
  <c r="E6886" i="4"/>
  <c r="D6886" i="4"/>
  <c r="C6886" i="4"/>
  <c r="A6886" i="4"/>
  <c r="O6885" i="4"/>
  <c r="H6885" i="4"/>
  <c r="G6885" i="4"/>
  <c r="F6885" i="4"/>
  <c r="E6885" i="4"/>
  <c r="D6885" i="4"/>
  <c r="C6885" i="4"/>
  <c r="A6885" i="4"/>
  <c r="O6884" i="4"/>
  <c r="H6884" i="4"/>
  <c r="G6884" i="4"/>
  <c r="F6884" i="4"/>
  <c r="E6884" i="4"/>
  <c r="D6884" i="4"/>
  <c r="C6884" i="4"/>
  <c r="A6884" i="4"/>
  <c r="O6883" i="4"/>
  <c r="H6883" i="4"/>
  <c r="G6883" i="4"/>
  <c r="F6883" i="4"/>
  <c r="E6883" i="4"/>
  <c r="D6883" i="4"/>
  <c r="C6883" i="4"/>
  <c r="A6883" i="4"/>
  <c r="O6882" i="4"/>
  <c r="H6882" i="4"/>
  <c r="G6882" i="4"/>
  <c r="F6882" i="4"/>
  <c r="E6882" i="4"/>
  <c r="D6882" i="4"/>
  <c r="C6882" i="4"/>
  <c r="A6882" i="4"/>
  <c r="O6881" i="4"/>
  <c r="H6881" i="4"/>
  <c r="G6881" i="4"/>
  <c r="F6881" i="4"/>
  <c r="E6881" i="4"/>
  <c r="D6881" i="4"/>
  <c r="C6881" i="4"/>
  <c r="A6881" i="4"/>
  <c r="O6880" i="4"/>
  <c r="H6880" i="4"/>
  <c r="G6880" i="4"/>
  <c r="F6880" i="4"/>
  <c r="E6880" i="4"/>
  <c r="D6880" i="4"/>
  <c r="C6880" i="4"/>
  <c r="A6880" i="4"/>
  <c r="O6879" i="4"/>
  <c r="H6879" i="4"/>
  <c r="G6879" i="4"/>
  <c r="F6879" i="4"/>
  <c r="E6879" i="4"/>
  <c r="D6879" i="4"/>
  <c r="C6879" i="4"/>
  <c r="A6879" i="4"/>
  <c r="O6878" i="4"/>
  <c r="H6878" i="4"/>
  <c r="G6878" i="4"/>
  <c r="F6878" i="4"/>
  <c r="E6878" i="4"/>
  <c r="D6878" i="4"/>
  <c r="C6878" i="4"/>
  <c r="A6878" i="4"/>
  <c r="O6877" i="4"/>
  <c r="H6877" i="4"/>
  <c r="G6877" i="4"/>
  <c r="F6877" i="4"/>
  <c r="E6877" i="4"/>
  <c r="D6877" i="4"/>
  <c r="C6877" i="4"/>
  <c r="A6877" i="4"/>
  <c r="O6876" i="4"/>
  <c r="H6876" i="4"/>
  <c r="G6876" i="4"/>
  <c r="F6876" i="4"/>
  <c r="E6876" i="4"/>
  <c r="D6876" i="4"/>
  <c r="C6876" i="4"/>
  <c r="A6876" i="4"/>
  <c r="O6875" i="4"/>
  <c r="H6875" i="4"/>
  <c r="G6875" i="4"/>
  <c r="F6875" i="4"/>
  <c r="E6875" i="4"/>
  <c r="D6875" i="4"/>
  <c r="C6875" i="4"/>
  <c r="A6875" i="4"/>
  <c r="O6874" i="4"/>
  <c r="H6874" i="4"/>
  <c r="G6874" i="4"/>
  <c r="F6874" i="4"/>
  <c r="E6874" i="4"/>
  <c r="D6874" i="4"/>
  <c r="C6874" i="4"/>
  <c r="A6874" i="4"/>
  <c r="O6873" i="4"/>
  <c r="H6873" i="4"/>
  <c r="G6873" i="4"/>
  <c r="F6873" i="4"/>
  <c r="E6873" i="4"/>
  <c r="D6873" i="4"/>
  <c r="C6873" i="4"/>
  <c r="A6873" i="4"/>
  <c r="O6872" i="4"/>
  <c r="H6872" i="4"/>
  <c r="G6872" i="4"/>
  <c r="F6872" i="4"/>
  <c r="E6872" i="4"/>
  <c r="D6872" i="4"/>
  <c r="C6872" i="4"/>
  <c r="A6872" i="4"/>
  <c r="O6871" i="4"/>
  <c r="H6871" i="4"/>
  <c r="G6871" i="4"/>
  <c r="F6871" i="4"/>
  <c r="E6871" i="4"/>
  <c r="D6871" i="4"/>
  <c r="C6871" i="4"/>
  <c r="A6871" i="4"/>
  <c r="O6870" i="4"/>
  <c r="H6870" i="4"/>
  <c r="G6870" i="4"/>
  <c r="F6870" i="4"/>
  <c r="E6870" i="4"/>
  <c r="D6870" i="4"/>
  <c r="C6870" i="4"/>
  <c r="A6870" i="4"/>
  <c r="O6869" i="4"/>
  <c r="H6869" i="4"/>
  <c r="G6869" i="4"/>
  <c r="F6869" i="4"/>
  <c r="E6869" i="4"/>
  <c r="D6869" i="4"/>
  <c r="C6869" i="4"/>
  <c r="A6869" i="4"/>
  <c r="O6868" i="4"/>
  <c r="H6868" i="4"/>
  <c r="G6868" i="4"/>
  <c r="F6868" i="4"/>
  <c r="E6868" i="4"/>
  <c r="D6868" i="4"/>
  <c r="C6868" i="4"/>
  <c r="A6868" i="4"/>
  <c r="O6867" i="4"/>
  <c r="H6867" i="4"/>
  <c r="G6867" i="4"/>
  <c r="F6867" i="4"/>
  <c r="E6867" i="4"/>
  <c r="D6867" i="4"/>
  <c r="C6867" i="4"/>
  <c r="A6867" i="4"/>
  <c r="O6866" i="4"/>
  <c r="H6866" i="4"/>
  <c r="G6866" i="4"/>
  <c r="F6866" i="4"/>
  <c r="E6866" i="4"/>
  <c r="D6866" i="4"/>
  <c r="C6866" i="4"/>
  <c r="A6866" i="4"/>
  <c r="O6865" i="4"/>
  <c r="H6865" i="4"/>
  <c r="G6865" i="4"/>
  <c r="F6865" i="4"/>
  <c r="E6865" i="4"/>
  <c r="D6865" i="4"/>
  <c r="C6865" i="4"/>
  <c r="A6865" i="4"/>
  <c r="O6864" i="4"/>
  <c r="H6864" i="4"/>
  <c r="G6864" i="4"/>
  <c r="F6864" i="4"/>
  <c r="E6864" i="4"/>
  <c r="D6864" i="4"/>
  <c r="C6864" i="4"/>
  <c r="A6864" i="4"/>
  <c r="O6863" i="4"/>
  <c r="H6863" i="4"/>
  <c r="G6863" i="4"/>
  <c r="F6863" i="4"/>
  <c r="E6863" i="4"/>
  <c r="D6863" i="4"/>
  <c r="C6863" i="4"/>
  <c r="A6863" i="4"/>
  <c r="O6862" i="4"/>
  <c r="H6862" i="4"/>
  <c r="G6862" i="4"/>
  <c r="F6862" i="4"/>
  <c r="E6862" i="4"/>
  <c r="D6862" i="4"/>
  <c r="C6862" i="4"/>
  <c r="A6862" i="4"/>
  <c r="O6861" i="4"/>
  <c r="H6861" i="4"/>
  <c r="G6861" i="4"/>
  <c r="F6861" i="4"/>
  <c r="E6861" i="4"/>
  <c r="D6861" i="4"/>
  <c r="C6861" i="4"/>
  <c r="A6861" i="4"/>
  <c r="O6860" i="4"/>
  <c r="H6860" i="4"/>
  <c r="G6860" i="4"/>
  <c r="F6860" i="4"/>
  <c r="E6860" i="4"/>
  <c r="D6860" i="4"/>
  <c r="C6860" i="4"/>
  <c r="A6860" i="4"/>
  <c r="O6859" i="4"/>
  <c r="H6859" i="4"/>
  <c r="G6859" i="4"/>
  <c r="F6859" i="4"/>
  <c r="E6859" i="4"/>
  <c r="D6859" i="4"/>
  <c r="C6859" i="4"/>
  <c r="A6859" i="4"/>
  <c r="O6858" i="4"/>
  <c r="H6858" i="4"/>
  <c r="G6858" i="4"/>
  <c r="F6858" i="4"/>
  <c r="E6858" i="4"/>
  <c r="D6858" i="4"/>
  <c r="C6858" i="4"/>
  <c r="A6858" i="4"/>
  <c r="O6857" i="4"/>
  <c r="H6857" i="4"/>
  <c r="G6857" i="4"/>
  <c r="F6857" i="4"/>
  <c r="E6857" i="4"/>
  <c r="D6857" i="4"/>
  <c r="C6857" i="4"/>
  <c r="A6857" i="4"/>
  <c r="O6856" i="4"/>
  <c r="H6856" i="4"/>
  <c r="G6856" i="4"/>
  <c r="F6856" i="4"/>
  <c r="E6856" i="4"/>
  <c r="D6856" i="4"/>
  <c r="C6856" i="4"/>
  <c r="A6856" i="4"/>
  <c r="O6855" i="4"/>
  <c r="H6855" i="4"/>
  <c r="G6855" i="4"/>
  <c r="F6855" i="4"/>
  <c r="E6855" i="4"/>
  <c r="D6855" i="4"/>
  <c r="C6855" i="4"/>
  <c r="A6855" i="4"/>
  <c r="O6854" i="4"/>
  <c r="H6854" i="4"/>
  <c r="G6854" i="4"/>
  <c r="F6854" i="4"/>
  <c r="E6854" i="4"/>
  <c r="D6854" i="4"/>
  <c r="C6854" i="4"/>
  <c r="A6854" i="4"/>
  <c r="O6853" i="4"/>
  <c r="H6853" i="4"/>
  <c r="G6853" i="4"/>
  <c r="F6853" i="4"/>
  <c r="E6853" i="4"/>
  <c r="D6853" i="4"/>
  <c r="C6853" i="4"/>
  <c r="A6853" i="4"/>
  <c r="O6852" i="4"/>
  <c r="H6852" i="4"/>
  <c r="G6852" i="4"/>
  <c r="F6852" i="4"/>
  <c r="E6852" i="4"/>
  <c r="D6852" i="4"/>
  <c r="C6852" i="4"/>
  <c r="A6852" i="4"/>
  <c r="O6851" i="4"/>
  <c r="H6851" i="4"/>
  <c r="G6851" i="4"/>
  <c r="F6851" i="4"/>
  <c r="E6851" i="4"/>
  <c r="D6851" i="4"/>
  <c r="C6851" i="4"/>
  <c r="A6851" i="4"/>
  <c r="O6850" i="4"/>
  <c r="H6850" i="4"/>
  <c r="G6850" i="4"/>
  <c r="F6850" i="4"/>
  <c r="E6850" i="4"/>
  <c r="D6850" i="4"/>
  <c r="C6850" i="4"/>
  <c r="A6850" i="4"/>
  <c r="O6849" i="4"/>
  <c r="H6849" i="4"/>
  <c r="G6849" i="4"/>
  <c r="F6849" i="4"/>
  <c r="E6849" i="4"/>
  <c r="D6849" i="4"/>
  <c r="C6849" i="4"/>
  <c r="A6849" i="4"/>
  <c r="O6848" i="4"/>
  <c r="H6848" i="4"/>
  <c r="G6848" i="4"/>
  <c r="F6848" i="4"/>
  <c r="E6848" i="4"/>
  <c r="D6848" i="4"/>
  <c r="C6848" i="4"/>
  <c r="A6848" i="4"/>
  <c r="O6847" i="4"/>
  <c r="H6847" i="4"/>
  <c r="G6847" i="4"/>
  <c r="F6847" i="4"/>
  <c r="E6847" i="4"/>
  <c r="D6847" i="4"/>
  <c r="C6847" i="4"/>
  <c r="A6847" i="4"/>
  <c r="O6846" i="4"/>
  <c r="H6846" i="4"/>
  <c r="G6846" i="4"/>
  <c r="F6846" i="4"/>
  <c r="E6846" i="4"/>
  <c r="D6846" i="4"/>
  <c r="C6846" i="4"/>
  <c r="A6846" i="4"/>
  <c r="O6845" i="4"/>
  <c r="H6845" i="4"/>
  <c r="G6845" i="4"/>
  <c r="F6845" i="4"/>
  <c r="E6845" i="4"/>
  <c r="D6845" i="4"/>
  <c r="C6845" i="4"/>
  <c r="A6845" i="4"/>
  <c r="O6844" i="4"/>
  <c r="H6844" i="4"/>
  <c r="G6844" i="4"/>
  <c r="F6844" i="4"/>
  <c r="E6844" i="4"/>
  <c r="D6844" i="4"/>
  <c r="C6844" i="4"/>
  <c r="A6844" i="4"/>
  <c r="O6843" i="4"/>
  <c r="H6843" i="4"/>
  <c r="G6843" i="4"/>
  <c r="F6843" i="4"/>
  <c r="E6843" i="4"/>
  <c r="D6843" i="4"/>
  <c r="C6843" i="4"/>
  <c r="A6843" i="4"/>
  <c r="O6842" i="4"/>
  <c r="H6842" i="4"/>
  <c r="G6842" i="4"/>
  <c r="F6842" i="4"/>
  <c r="E6842" i="4"/>
  <c r="D6842" i="4"/>
  <c r="C6842" i="4"/>
  <c r="A6842" i="4"/>
  <c r="O6841" i="4"/>
  <c r="H6841" i="4"/>
  <c r="G6841" i="4"/>
  <c r="F6841" i="4"/>
  <c r="E6841" i="4"/>
  <c r="D6841" i="4"/>
  <c r="C6841" i="4"/>
  <c r="A6841" i="4"/>
  <c r="O6840" i="4"/>
  <c r="H6840" i="4"/>
  <c r="G6840" i="4"/>
  <c r="F6840" i="4"/>
  <c r="E6840" i="4"/>
  <c r="D6840" i="4"/>
  <c r="C6840" i="4"/>
  <c r="A6840" i="4"/>
  <c r="O6839" i="4"/>
  <c r="H6839" i="4"/>
  <c r="G6839" i="4"/>
  <c r="F6839" i="4"/>
  <c r="E6839" i="4"/>
  <c r="D6839" i="4"/>
  <c r="C6839" i="4"/>
  <c r="A6839" i="4"/>
  <c r="O6838" i="4"/>
  <c r="H6838" i="4"/>
  <c r="G6838" i="4"/>
  <c r="F6838" i="4"/>
  <c r="E6838" i="4"/>
  <c r="D6838" i="4"/>
  <c r="C6838" i="4"/>
  <c r="A6838" i="4"/>
  <c r="O6837" i="4"/>
  <c r="H6837" i="4"/>
  <c r="G6837" i="4"/>
  <c r="F6837" i="4"/>
  <c r="E6837" i="4"/>
  <c r="D6837" i="4"/>
  <c r="C6837" i="4"/>
  <c r="A6837" i="4"/>
  <c r="O6836" i="4"/>
  <c r="H6836" i="4"/>
  <c r="G6836" i="4"/>
  <c r="F6836" i="4"/>
  <c r="E6836" i="4"/>
  <c r="D6836" i="4"/>
  <c r="C6836" i="4"/>
  <c r="A6836" i="4"/>
  <c r="O6835" i="4"/>
  <c r="H6835" i="4"/>
  <c r="G6835" i="4"/>
  <c r="F6835" i="4"/>
  <c r="E6835" i="4"/>
  <c r="D6835" i="4"/>
  <c r="C6835" i="4"/>
  <c r="A6835" i="4"/>
  <c r="O6834" i="4"/>
  <c r="H6834" i="4"/>
  <c r="G6834" i="4"/>
  <c r="F6834" i="4"/>
  <c r="E6834" i="4"/>
  <c r="D6834" i="4"/>
  <c r="C6834" i="4"/>
  <c r="A6834" i="4"/>
  <c r="O6833" i="4"/>
  <c r="H6833" i="4"/>
  <c r="G6833" i="4"/>
  <c r="F6833" i="4"/>
  <c r="E6833" i="4"/>
  <c r="D6833" i="4"/>
  <c r="C6833" i="4"/>
  <c r="A6833" i="4"/>
  <c r="O6832" i="4"/>
  <c r="H6832" i="4"/>
  <c r="G6832" i="4"/>
  <c r="F6832" i="4"/>
  <c r="E6832" i="4"/>
  <c r="D6832" i="4"/>
  <c r="C6832" i="4"/>
  <c r="A6832" i="4"/>
  <c r="O6831" i="4"/>
  <c r="H6831" i="4"/>
  <c r="G6831" i="4"/>
  <c r="F6831" i="4"/>
  <c r="E6831" i="4"/>
  <c r="D6831" i="4"/>
  <c r="C6831" i="4"/>
  <c r="A6831" i="4"/>
  <c r="O6830" i="4"/>
  <c r="H6830" i="4"/>
  <c r="G6830" i="4"/>
  <c r="F6830" i="4"/>
  <c r="E6830" i="4"/>
  <c r="D6830" i="4"/>
  <c r="C6830" i="4"/>
  <c r="A6830" i="4"/>
  <c r="O6829" i="4"/>
  <c r="H6829" i="4"/>
  <c r="G6829" i="4"/>
  <c r="F6829" i="4"/>
  <c r="E6829" i="4"/>
  <c r="D6829" i="4"/>
  <c r="C6829" i="4"/>
  <c r="A6829" i="4"/>
  <c r="O6828" i="4"/>
  <c r="H6828" i="4"/>
  <c r="G6828" i="4"/>
  <c r="F6828" i="4"/>
  <c r="E6828" i="4"/>
  <c r="D6828" i="4"/>
  <c r="C6828" i="4"/>
  <c r="A6828" i="4"/>
  <c r="O6827" i="4"/>
  <c r="H6827" i="4"/>
  <c r="G6827" i="4"/>
  <c r="F6827" i="4"/>
  <c r="E6827" i="4"/>
  <c r="D6827" i="4"/>
  <c r="C6827" i="4"/>
  <c r="A6827" i="4"/>
  <c r="O6826" i="4"/>
  <c r="H6826" i="4"/>
  <c r="G6826" i="4"/>
  <c r="F6826" i="4"/>
  <c r="E6826" i="4"/>
  <c r="D6826" i="4"/>
  <c r="C6826" i="4"/>
  <c r="A6826" i="4"/>
  <c r="O6825" i="4"/>
  <c r="H6825" i="4"/>
  <c r="G6825" i="4"/>
  <c r="F6825" i="4"/>
  <c r="E6825" i="4"/>
  <c r="D6825" i="4"/>
  <c r="C6825" i="4"/>
  <c r="A6825" i="4"/>
  <c r="O6824" i="4"/>
  <c r="H6824" i="4"/>
  <c r="G6824" i="4"/>
  <c r="F6824" i="4"/>
  <c r="E6824" i="4"/>
  <c r="D6824" i="4"/>
  <c r="C6824" i="4"/>
  <c r="A6824" i="4"/>
  <c r="O6823" i="4"/>
  <c r="H6823" i="4"/>
  <c r="G6823" i="4"/>
  <c r="F6823" i="4"/>
  <c r="E6823" i="4"/>
  <c r="D6823" i="4"/>
  <c r="C6823" i="4"/>
  <c r="A6823" i="4"/>
  <c r="O6822" i="4"/>
  <c r="H6822" i="4"/>
  <c r="G6822" i="4"/>
  <c r="F6822" i="4"/>
  <c r="E6822" i="4"/>
  <c r="D6822" i="4"/>
  <c r="C6822" i="4"/>
  <c r="A6822" i="4"/>
  <c r="O6821" i="4"/>
  <c r="H6821" i="4"/>
  <c r="G6821" i="4"/>
  <c r="F6821" i="4"/>
  <c r="E6821" i="4"/>
  <c r="D6821" i="4"/>
  <c r="C6821" i="4"/>
  <c r="A6821" i="4"/>
  <c r="O6820" i="4"/>
  <c r="H6820" i="4"/>
  <c r="G6820" i="4"/>
  <c r="F6820" i="4"/>
  <c r="E6820" i="4"/>
  <c r="D6820" i="4"/>
  <c r="C6820" i="4"/>
  <c r="A6820" i="4"/>
  <c r="O6819" i="4"/>
  <c r="H6819" i="4"/>
  <c r="G6819" i="4"/>
  <c r="F6819" i="4"/>
  <c r="E6819" i="4"/>
  <c r="D6819" i="4"/>
  <c r="C6819" i="4"/>
  <c r="A6819" i="4"/>
  <c r="O6818" i="4"/>
  <c r="H6818" i="4"/>
  <c r="G6818" i="4"/>
  <c r="F6818" i="4"/>
  <c r="E6818" i="4"/>
  <c r="D6818" i="4"/>
  <c r="C6818" i="4"/>
  <c r="A6818" i="4"/>
  <c r="O6817" i="4"/>
  <c r="H6817" i="4"/>
  <c r="G6817" i="4"/>
  <c r="F6817" i="4"/>
  <c r="E6817" i="4"/>
  <c r="D6817" i="4"/>
  <c r="C6817" i="4"/>
  <c r="A6817" i="4"/>
  <c r="O6816" i="4"/>
  <c r="H6816" i="4"/>
  <c r="G6816" i="4"/>
  <c r="F6816" i="4"/>
  <c r="E6816" i="4"/>
  <c r="D6816" i="4"/>
  <c r="C6816" i="4"/>
  <c r="A6816" i="4"/>
  <c r="O6815" i="4"/>
  <c r="H6815" i="4"/>
  <c r="G6815" i="4"/>
  <c r="F6815" i="4"/>
  <c r="E6815" i="4"/>
  <c r="D6815" i="4"/>
  <c r="C6815" i="4"/>
  <c r="A6815" i="4"/>
  <c r="O6814" i="4"/>
  <c r="H6814" i="4"/>
  <c r="G6814" i="4"/>
  <c r="F6814" i="4"/>
  <c r="E6814" i="4"/>
  <c r="D6814" i="4"/>
  <c r="C6814" i="4"/>
  <c r="A6814" i="4"/>
  <c r="O6813" i="4"/>
  <c r="H6813" i="4"/>
  <c r="G6813" i="4"/>
  <c r="F6813" i="4"/>
  <c r="E6813" i="4"/>
  <c r="D6813" i="4"/>
  <c r="C6813" i="4"/>
  <c r="A6813" i="4"/>
  <c r="O6812" i="4"/>
  <c r="H6812" i="4"/>
  <c r="G6812" i="4"/>
  <c r="F6812" i="4"/>
  <c r="E6812" i="4"/>
  <c r="D6812" i="4"/>
  <c r="C6812" i="4"/>
  <c r="A6812" i="4"/>
  <c r="O6811" i="4"/>
  <c r="H6811" i="4"/>
  <c r="G6811" i="4"/>
  <c r="F6811" i="4"/>
  <c r="E6811" i="4"/>
  <c r="D6811" i="4"/>
  <c r="C6811" i="4"/>
  <c r="A6811" i="4"/>
  <c r="O6810" i="4"/>
  <c r="H6810" i="4"/>
  <c r="G6810" i="4"/>
  <c r="F6810" i="4"/>
  <c r="E6810" i="4"/>
  <c r="D6810" i="4"/>
  <c r="C6810" i="4"/>
  <c r="A6810" i="4"/>
  <c r="O6809" i="4"/>
  <c r="H6809" i="4"/>
  <c r="G6809" i="4"/>
  <c r="F6809" i="4"/>
  <c r="E6809" i="4"/>
  <c r="D6809" i="4"/>
  <c r="C6809" i="4"/>
  <c r="A6809" i="4"/>
  <c r="O6808" i="4"/>
  <c r="H6808" i="4"/>
  <c r="G6808" i="4"/>
  <c r="F6808" i="4"/>
  <c r="E6808" i="4"/>
  <c r="D6808" i="4"/>
  <c r="C6808" i="4"/>
  <c r="A6808" i="4"/>
  <c r="O6807" i="4"/>
  <c r="H6807" i="4"/>
  <c r="G6807" i="4"/>
  <c r="F6807" i="4"/>
  <c r="E6807" i="4"/>
  <c r="D6807" i="4"/>
  <c r="C6807" i="4"/>
  <c r="A6807" i="4"/>
  <c r="O6806" i="4"/>
  <c r="H6806" i="4"/>
  <c r="G6806" i="4"/>
  <c r="F6806" i="4"/>
  <c r="E6806" i="4"/>
  <c r="D6806" i="4"/>
  <c r="C6806" i="4"/>
  <c r="A6806" i="4"/>
  <c r="O6805" i="4"/>
  <c r="H6805" i="4"/>
  <c r="G6805" i="4"/>
  <c r="F6805" i="4"/>
  <c r="E6805" i="4"/>
  <c r="D6805" i="4"/>
  <c r="C6805" i="4"/>
  <c r="A6805" i="4"/>
  <c r="O6804" i="4"/>
  <c r="H6804" i="4"/>
  <c r="G6804" i="4"/>
  <c r="F6804" i="4"/>
  <c r="E6804" i="4"/>
  <c r="D6804" i="4"/>
  <c r="C6804" i="4"/>
  <c r="A6804" i="4"/>
  <c r="O6803" i="4"/>
  <c r="H6803" i="4"/>
  <c r="G6803" i="4"/>
  <c r="F6803" i="4"/>
  <c r="E6803" i="4"/>
  <c r="D6803" i="4"/>
  <c r="C6803" i="4"/>
  <c r="A6803" i="4"/>
  <c r="O6802" i="4"/>
  <c r="H6802" i="4"/>
  <c r="G6802" i="4"/>
  <c r="F6802" i="4"/>
  <c r="E6802" i="4"/>
  <c r="D6802" i="4"/>
  <c r="C6802" i="4"/>
  <c r="A6802" i="4"/>
  <c r="O6801" i="4"/>
  <c r="H6801" i="4"/>
  <c r="G6801" i="4"/>
  <c r="F6801" i="4"/>
  <c r="E6801" i="4"/>
  <c r="D6801" i="4"/>
  <c r="C6801" i="4"/>
  <c r="A6801" i="4"/>
  <c r="O6800" i="4"/>
  <c r="H6800" i="4"/>
  <c r="G6800" i="4"/>
  <c r="F6800" i="4"/>
  <c r="E6800" i="4"/>
  <c r="D6800" i="4"/>
  <c r="C6800" i="4"/>
  <c r="A6800" i="4"/>
  <c r="O6799" i="4"/>
  <c r="H6799" i="4"/>
  <c r="G6799" i="4"/>
  <c r="F6799" i="4"/>
  <c r="E6799" i="4"/>
  <c r="D6799" i="4"/>
  <c r="C6799" i="4"/>
  <c r="A6799" i="4"/>
  <c r="O6798" i="4"/>
  <c r="H6798" i="4"/>
  <c r="G6798" i="4"/>
  <c r="F6798" i="4"/>
  <c r="E6798" i="4"/>
  <c r="D6798" i="4"/>
  <c r="C6798" i="4"/>
  <c r="A6798" i="4"/>
  <c r="O6797" i="4"/>
  <c r="H6797" i="4"/>
  <c r="G6797" i="4"/>
  <c r="F6797" i="4"/>
  <c r="E6797" i="4"/>
  <c r="D6797" i="4"/>
  <c r="C6797" i="4"/>
  <c r="A6797" i="4"/>
  <c r="O6796" i="4"/>
  <c r="H6796" i="4"/>
  <c r="G6796" i="4"/>
  <c r="F6796" i="4"/>
  <c r="E6796" i="4"/>
  <c r="D6796" i="4"/>
  <c r="C6796" i="4"/>
  <c r="A6796" i="4"/>
  <c r="O6795" i="4"/>
  <c r="H6795" i="4"/>
  <c r="G6795" i="4"/>
  <c r="F6795" i="4"/>
  <c r="E6795" i="4"/>
  <c r="D6795" i="4"/>
  <c r="C6795" i="4"/>
  <c r="A6795" i="4"/>
  <c r="O6794" i="4"/>
  <c r="H6794" i="4"/>
  <c r="G6794" i="4"/>
  <c r="F6794" i="4"/>
  <c r="E6794" i="4"/>
  <c r="D6794" i="4"/>
  <c r="C6794" i="4"/>
  <c r="A6794" i="4"/>
  <c r="O6793" i="4"/>
  <c r="H6793" i="4"/>
  <c r="G6793" i="4"/>
  <c r="F6793" i="4"/>
  <c r="E6793" i="4"/>
  <c r="D6793" i="4"/>
  <c r="C6793" i="4"/>
  <c r="A6793" i="4"/>
  <c r="O6792" i="4"/>
  <c r="H6792" i="4"/>
  <c r="G6792" i="4"/>
  <c r="F6792" i="4"/>
  <c r="E6792" i="4"/>
  <c r="D6792" i="4"/>
  <c r="C6792" i="4"/>
  <c r="A6792" i="4"/>
  <c r="O6791" i="4"/>
  <c r="H6791" i="4"/>
  <c r="G6791" i="4"/>
  <c r="F6791" i="4"/>
  <c r="E6791" i="4"/>
  <c r="D6791" i="4"/>
  <c r="C6791" i="4"/>
  <c r="A6791" i="4"/>
  <c r="O6790" i="4"/>
  <c r="H6790" i="4"/>
  <c r="G6790" i="4"/>
  <c r="F6790" i="4"/>
  <c r="E6790" i="4"/>
  <c r="D6790" i="4"/>
  <c r="C6790" i="4"/>
  <c r="A6790" i="4"/>
  <c r="O6789" i="4"/>
  <c r="H6789" i="4"/>
  <c r="G6789" i="4"/>
  <c r="F6789" i="4"/>
  <c r="E6789" i="4"/>
  <c r="D6789" i="4"/>
  <c r="C6789" i="4"/>
  <c r="A6789" i="4"/>
  <c r="O6788" i="4"/>
  <c r="H6788" i="4"/>
  <c r="G6788" i="4"/>
  <c r="F6788" i="4"/>
  <c r="E6788" i="4"/>
  <c r="D6788" i="4"/>
  <c r="C6788" i="4"/>
  <c r="A6788" i="4"/>
  <c r="O6787" i="4"/>
  <c r="H6787" i="4"/>
  <c r="G6787" i="4"/>
  <c r="F6787" i="4"/>
  <c r="E6787" i="4"/>
  <c r="D6787" i="4"/>
  <c r="C6787" i="4"/>
  <c r="A6787" i="4"/>
  <c r="O6786" i="4"/>
  <c r="H6786" i="4"/>
  <c r="G6786" i="4"/>
  <c r="F6786" i="4"/>
  <c r="E6786" i="4"/>
  <c r="D6786" i="4"/>
  <c r="C6786" i="4"/>
  <c r="A6786" i="4"/>
  <c r="O6785" i="4"/>
  <c r="H6785" i="4"/>
  <c r="G6785" i="4"/>
  <c r="F6785" i="4"/>
  <c r="E6785" i="4"/>
  <c r="D6785" i="4"/>
  <c r="C6785" i="4"/>
  <c r="A6785" i="4"/>
  <c r="O6784" i="4"/>
  <c r="H6784" i="4"/>
  <c r="G6784" i="4"/>
  <c r="F6784" i="4"/>
  <c r="E6784" i="4"/>
  <c r="D6784" i="4"/>
  <c r="C6784" i="4"/>
  <c r="A6784" i="4"/>
  <c r="O6783" i="4"/>
  <c r="H6783" i="4"/>
  <c r="G6783" i="4"/>
  <c r="F6783" i="4"/>
  <c r="E6783" i="4"/>
  <c r="D6783" i="4"/>
  <c r="C6783" i="4"/>
  <c r="A6783" i="4"/>
  <c r="O6782" i="4"/>
  <c r="H6782" i="4"/>
  <c r="G6782" i="4"/>
  <c r="F6782" i="4"/>
  <c r="E6782" i="4"/>
  <c r="D6782" i="4"/>
  <c r="C6782" i="4"/>
  <c r="A6782" i="4"/>
  <c r="O6781" i="4"/>
  <c r="H6781" i="4"/>
  <c r="G6781" i="4"/>
  <c r="F6781" i="4"/>
  <c r="E6781" i="4"/>
  <c r="D6781" i="4"/>
  <c r="C6781" i="4"/>
  <c r="A6781" i="4"/>
  <c r="O6780" i="4"/>
  <c r="H6780" i="4"/>
  <c r="G6780" i="4"/>
  <c r="F6780" i="4"/>
  <c r="E6780" i="4"/>
  <c r="D6780" i="4"/>
  <c r="C6780" i="4"/>
  <c r="A6780" i="4"/>
  <c r="O6779" i="4"/>
  <c r="H6779" i="4"/>
  <c r="G6779" i="4"/>
  <c r="F6779" i="4"/>
  <c r="E6779" i="4"/>
  <c r="D6779" i="4"/>
  <c r="C6779" i="4"/>
  <c r="A6779" i="4"/>
  <c r="O6778" i="4"/>
  <c r="H6778" i="4"/>
  <c r="G6778" i="4"/>
  <c r="F6778" i="4"/>
  <c r="E6778" i="4"/>
  <c r="D6778" i="4"/>
  <c r="C6778" i="4"/>
  <c r="A6778" i="4"/>
  <c r="O6777" i="4"/>
  <c r="H6777" i="4"/>
  <c r="G6777" i="4"/>
  <c r="F6777" i="4"/>
  <c r="E6777" i="4"/>
  <c r="D6777" i="4"/>
  <c r="C6777" i="4"/>
  <c r="A6777" i="4"/>
  <c r="O6776" i="4"/>
  <c r="H6776" i="4"/>
  <c r="G6776" i="4"/>
  <c r="F6776" i="4"/>
  <c r="E6776" i="4"/>
  <c r="D6776" i="4"/>
  <c r="C6776" i="4"/>
  <c r="A6776" i="4"/>
  <c r="O6775" i="4"/>
  <c r="H6775" i="4"/>
  <c r="G6775" i="4"/>
  <c r="F6775" i="4"/>
  <c r="E6775" i="4"/>
  <c r="D6775" i="4"/>
  <c r="C6775" i="4"/>
  <c r="A6775" i="4"/>
  <c r="O6774" i="4"/>
  <c r="H6774" i="4"/>
  <c r="G6774" i="4"/>
  <c r="F6774" i="4"/>
  <c r="E6774" i="4"/>
  <c r="D6774" i="4"/>
  <c r="C6774" i="4"/>
  <c r="A6774" i="4"/>
  <c r="O6773" i="4"/>
  <c r="H6773" i="4"/>
  <c r="G6773" i="4"/>
  <c r="F6773" i="4"/>
  <c r="E6773" i="4"/>
  <c r="D6773" i="4"/>
  <c r="C6773" i="4"/>
  <c r="A6773" i="4"/>
  <c r="O6772" i="4"/>
  <c r="H6772" i="4"/>
  <c r="G6772" i="4"/>
  <c r="F6772" i="4"/>
  <c r="E6772" i="4"/>
  <c r="D6772" i="4"/>
  <c r="C6772" i="4"/>
  <c r="A6772" i="4"/>
  <c r="O6771" i="4"/>
  <c r="H6771" i="4"/>
  <c r="G6771" i="4"/>
  <c r="F6771" i="4"/>
  <c r="E6771" i="4"/>
  <c r="D6771" i="4"/>
  <c r="C6771" i="4"/>
  <c r="A6771" i="4"/>
  <c r="O6770" i="4"/>
  <c r="H6770" i="4"/>
  <c r="G6770" i="4"/>
  <c r="F6770" i="4"/>
  <c r="E6770" i="4"/>
  <c r="D6770" i="4"/>
  <c r="C6770" i="4"/>
  <c r="A6770" i="4"/>
  <c r="O6769" i="4"/>
  <c r="H6769" i="4"/>
  <c r="G6769" i="4"/>
  <c r="F6769" i="4"/>
  <c r="E6769" i="4"/>
  <c r="D6769" i="4"/>
  <c r="C6769" i="4"/>
  <c r="A6769" i="4"/>
  <c r="O6768" i="4"/>
  <c r="H6768" i="4"/>
  <c r="G6768" i="4"/>
  <c r="F6768" i="4"/>
  <c r="E6768" i="4"/>
  <c r="D6768" i="4"/>
  <c r="C6768" i="4"/>
  <c r="A6768" i="4"/>
  <c r="O6767" i="4"/>
  <c r="H6767" i="4"/>
  <c r="G6767" i="4"/>
  <c r="F6767" i="4"/>
  <c r="E6767" i="4"/>
  <c r="D6767" i="4"/>
  <c r="C6767" i="4"/>
  <c r="A6767" i="4"/>
  <c r="O6766" i="4"/>
  <c r="H6766" i="4"/>
  <c r="G6766" i="4"/>
  <c r="F6766" i="4"/>
  <c r="E6766" i="4"/>
  <c r="D6766" i="4"/>
  <c r="C6766" i="4"/>
  <c r="A6766" i="4"/>
  <c r="O6765" i="4"/>
  <c r="H6765" i="4"/>
  <c r="G6765" i="4"/>
  <c r="F6765" i="4"/>
  <c r="E6765" i="4"/>
  <c r="D6765" i="4"/>
  <c r="C6765" i="4"/>
  <c r="A6765" i="4"/>
  <c r="O6764" i="4"/>
  <c r="H6764" i="4"/>
  <c r="G6764" i="4"/>
  <c r="F6764" i="4"/>
  <c r="E6764" i="4"/>
  <c r="D6764" i="4"/>
  <c r="C6764" i="4"/>
  <c r="A6764" i="4"/>
  <c r="O6763" i="4"/>
  <c r="H6763" i="4"/>
  <c r="G6763" i="4"/>
  <c r="F6763" i="4"/>
  <c r="E6763" i="4"/>
  <c r="D6763" i="4"/>
  <c r="C6763" i="4"/>
  <c r="A6763" i="4"/>
  <c r="O6762" i="4"/>
  <c r="H6762" i="4"/>
  <c r="G6762" i="4"/>
  <c r="F6762" i="4"/>
  <c r="E6762" i="4"/>
  <c r="D6762" i="4"/>
  <c r="C6762" i="4"/>
  <c r="A6762" i="4"/>
  <c r="O6761" i="4"/>
  <c r="H6761" i="4"/>
  <c r="G6761" i="4"/>
  <c r="F6761" i="4"/>
  <c r="E6761" i="4"/>
  <c r="D6761" i="4"/>
  <c r="C6761" i="4"/>
  <c r="A6761" i="4"/>
  <c r="O6760" i="4"/>
  <c r="H6760" i="4"/>
  <c r="G6760" i="4"/>
  <c r="F6760" i="4"/>
  <c r="E6760" i="4"/>
  <c r="D6760" i="4"/>
  <c r="C6760" i="4"/>
  <c r="A6760" i="4"/>
  <c r="O6759" i="4"/>
  <c r="H6759" i="4"/>
  <c r="G6759" i="4"/>
  <c r="F6759" i="4"/>
  <c r="E6759" i="4"/>
  <c r="D6759" i="4"/>
  <c r="C6759" i="4"/>
  <c r="A6759" i="4"/>
  <c r="O6758" i="4"/>
  <c r="H6758" i="4"/>
  <c r="G6758" i="4"/>
  <c r="F6758" i="4"/>
  <c r="E6758" i="4"/>
  <c r="D6758" i="4"/>
  <c r="C6758" i="4"/>
  <c r="A6758" i="4"/>
  <c r="O6757" i="4"/>
  <c r="H6757" i="4"/>
  <c r="G6757" i="4"/>
  <c r="F6757" i="4"/>
  <c r="E6757" i="4"/>
  <c r="D6757" i="4"/>
  <c r="C6757" i="4"/>
  <c r="A6757" i="4"/>
  <c r="O6756" i="4"/>
  <c r="H6756" i="4"/>
  <c r="G6756" i="4"/>
  <c r="F6756" i="4"/>
  <c r="E6756" i="4"/>
  <c r="D6756" i="4"/>
  <c r="C6756" i="4"/>
  <c r="A6756" i="4"/>
  <c r="O6755" i="4"/>
  <c r="H6755" i="4"/>
  <c r="G6755" i="4"/>
  <c r="F6755" i="4"/>
  <c r="E6755" i="4"/>
  <c r="D6755" i="4"/>
  <c r="C6755" i="4"/>
  <c r="A6755" i="4"/>
  <c r="O6754" i="4"/>
  <c r="H6754" i="4"/>
  <c r="G6754" i="4"/>
  <c r="F6754" i="4"/>
  <c r="E6754" i="4"/>
  <c r="D6754" i="4"/>
  <c r="C6754" i="4"/>
  <c r="A6754" i="4"/>
  <c r="O6753" i="4"/>
  <c r="H6753" i="4"/>
  <c r="G6753" i="4"/>
  <c r="F6753" i="4"/>
  <c r="E6753" i="4"/>
  <c r="D6753" i="4"/>
  <c r="C6753" i="4"/>
  <c r="A6753" i="4"/>
  <c r="O6752" i="4"/>
  <c r="H6752" i="4"/>
  <c r="G6752" i="4"/>
  <c r="F6752" i="4"/>
  <c r="E6752" i="4"/>
  <c r="D6752" i="4"/>
  <c r="C6752" i="4"/>
  <c r="A6752" i="4"/>
  <c r="O6751" i="4"/>
  <c r="H6751" i="4"/>
  <c r="G6751" i="4"/>
  <c r="F6751" i="4"/>
  <c r="E6751" i="4"/>
  <c r="D6751" i="4"/>
  <c r="C6751" i="4"/>
  <c r="A6751" i="4"/>
  <c r="O6750" i="4"/>
  <c r="H6750" i="4"/>
  <c r="G6750" i="4"/>
  <c r="F6750" i="4"/>
  <c r="E6750" i="4"/>
  <c r="D6750" i="4"/>
  <c r="C6750" i="4"/>
  <c r="A6750" i="4"/>
  <c r="O6749" i="4"/>
  <c r="H6749" i="4"/>
  <c r="G6749" i="4"/>
  <c r="F6749" i="4"/>
  <c r="E6749" i="4"/>
  <c r="D6749" i="4"/>
  <c r="C6749" i="4"/>
  <c r="A6749" i="4"/>
  <c r="O6748" i="4"/>
  <c r="H6748" i="4"/>
  <c r="G6748" i="4"/>
  <c r="F6748" i="4"/>
  <c r="E6748" i="4"/>
  <c r="D6748" i="4"/>
  <c r="C6748" i="4"/>
  <c r="A6748" i="4"/>
  <c r="O6747" i="4"/>
  <c r="H6747" i="4"/>
  <c r="G6747" i="4"/>
  <c r="F6747" i="4"/>
  <c r="E6747" i="4"/>
  <c r="D6747" i="4"/>
  <c r="C6747" i="4"/>
  <c r="A6747" i="4"/>
  <c r="O6746" i="4"/>
  <c r="H6746" i="4"/>
  <c r="G6746" i="4"/>
  <c r="F6746" i="4"/>
  <c r="E6746" i="4"/>
  <c r="D6746" i="4"/>
  <c r="C6746" i="4"/>
  <c r="A6746" i="4"/>
  <c r="O6745" i="4"/>
  <c r="H6745" i="4"/>
  <c r="G6745" i="4"/>
  <c r="F6745" i="4"/>
  <c r="E6745" i="4"/>
  <c r="D6745" i="4"/>
  <c r="C6745" i="4"/>
  <c r="A6745" i="4"/>
  <c r="O6744" i="4"/>
  <c r="H6744" i="4"/>
  <c r="G6744" i="4"/>
  <c r="F6744" i="4"/>
  <c r="E6744" i="4"/>
  <c r="D6744" i="4"/>
  <c r="C6744" i="4"/>
  <c r="A6744" i="4"/>
  <c r="O6743" i="4"/>
  <c r="H6743" i="4"/>
  <c r="G6743" i="4"/>
  <c r="F6743" i="4"/>
  <c r="E6743" i="4"/>
  <c r="D6743" i="4"/>
  <c r="C6743" i="4"/>
  <c r="A6743" i="4"/>
  <c r="O6742" i="4"/>
  <c r="H6742" i="4"/>
  <c r="G6742" i="4"/>
  <c r="F6742" i="4"/>
  <c r="E6742" i="4"/>
  <c r="D6742" i="4"/>
  <c r="C6742" i="4"/>
  <c r="A6742" i="4"/>
  <c r="O6741" i="4"/>
  <c r="H6741" i="4"/>
  <c r="G6741" i="4"/>
  <c r="F6741" i="4"/>
  <c r="E6741" i="4"/>
  <c r="D6741" i="4"/>
  <c r="C6741" i="4"/>
  <c r="A6741" i="4"/>
  <c r="O6740" i="4"/>
  <c r="H6740" i="4"/>
  <c r="G6740" i="4"/>
  <c r="F6740" i="4"/>
  <c r="E6740" i="4"/>
  <c r="D6740" i="4"/>
  <c r="C6740" i="4"/>
  <c r="A6740" i="4"/>
  <c r="O6739" i="4"/>
  <c r="H6739" i="4"/>
  <c r="G6739" i="4"/>
  <c r="F6739" i="4"/>
  <c r="E6739" i="4"/>
  <c r="D6739" i="4"/>
  <c r="C6739" i="4"/>
  <c r="A6739" i="4"/>
  <c r="O6738" i="4"/>
  <c r="H6738" i="4"/>
  <c r="G6738" i="4"/>
  <c r="F6738" i="4"/>
  <c r="E6738" i="4"/>
  <c r="D6738" i="4"/>
  <c r="C6738" i="4"/>
  <c r="A6738" i="4"/>
  <c r="O6737" i="4"/>
  <c r="H6737" i="4"/>
  <c r="G6737" i="4"/>
  <c r="F6737" i="4"/>
  <c r="E6737" i="4"/>
  <c r="D6737" i="4"/>
  <c r="C6737" i="4"/>
  <c r="A6737" i="4"/>
  <c r="O6736" i="4"/>
  <c r="H6736" i="4"/>
  <c r="G6736" i="4"/>
  <c r="F6736" i="4"/>
  <c r="E6736" i="4"/>
  <c r="D6736" i="4"/>
  <c r="C6736" i="4"/>
  <c r="A6736" i="4"/>
  <c r="O6735" i="4"/>
  <c r="H6735" i="4"/>
  <c r="G6735" i="4"/>
  <c r="F6735" i="4"/>
  <c r="E6735" i="4"/>
  <c r="D6735" i="4"/>
  <c r="C6735" i="4"/>
  <c r="A6735" i="4"/>
  <c r="O6734" i="4"/>
  <c r="H6734" i="4"/>
  <c r="G6734" i="4"/>
  <c r="F6734" i="4"/>
  <c r="E6734" i="4"/>
  <c r="D6734" i="4"/>
  <c r="C6734" i="4"/>
  <c r="A6734" i="4"/>
  <c r="O6733" i="4"/>
  <c r="H6733" i="4"/>
  <c r="G6733" i="4"/>
  <c r="F6733" i="4"/>
  <c r="E6733" i="4"/>
  <c r="D6733" i="4"/>
  <c r="C6733" i="4"/>
  <c r="A6733" i="4"/>
  <c r="O6732" i="4"/>
  <c r="H6732" i="4"/>
  <c r="G6732" i="4"/>
  <c r="F6732" i="4"/>
  <c r="E6732" i="4"/>
  <c r="D6732" i="4"/>
  <c r="C6732" i="4"/>
  <c r="A6732" i="4"/>
  <c r="O6731" i="4"/>
  <c r="H6731" i="4"/>
  <c r="G6731" i="4"/>
  <c r="F6731" i="4"/>
  <c r="E6731" i="4"/>
  <c r="D6731" i="4"/>
  <c r="C6731" i="4"/>
  <c r="A6731" i="4"/>
  <c r="O6730" i="4"/>
  <c r="H6730" i="4"/>
  <c r="G6730" i="4"/>
  <c r="F6730" i="4"/>
  <c r="E6730" i="4"/>
  <c r="D6730" i="4"/>
  <c r="C6730" i="4"/>
  <c r="A6730" i="4"/>
  <c r="O6729" i="4"/>
  <c r="H6729" i="4"/>
  <c r="G6729" i="4"/>
  <c r="F6729" i="4"/>
  <c r="E6729" i="4"/>
  <c r="D6729" i="4"/>
  <c r="C6729" i="4"/>
  <c r="A6729" i="4"/>
  <c r="O6728" i="4"/>
  <c r="H6728" i="4"/>
  <c r="G6728" i="4"/>
  <c r="F6728" i="4"/>
  <c r="E6728" i="4"/>
  <c r="D6728" i="4"/>
  <c r="C6728" i="4"/>
  <c r="A6728" i="4"/>
  <c r="O6727" i="4"/>
  <c r="H6727" i="4"/>
  <c r="G6727" i="4"/>
  <c r="F6727" i="4"/>
  <c r="E6727" i="4"/>
  <c r="D6727" i="4"/>
  <c r="C6727" i="4"/>
  <c r="A6727" i="4"/>
  <c r="O6726" i="4"/>
  <c r="H6726" i="4"/>
  <c r="G6726" i="4"/>
  <c r="F6726" i="4"/>
  <c r="E6726" i="4"/>
  <c r="D6726" i="4"/>
  <c r="C6726" i="4"/>
  <c r="A6726" i="4"/>
  <c r="O6725" i="4"/>
  <c r="H6725" i="4"/>
  <c r="G6725" i="4"/>
  <c r="F6725" i="4"/>
  <c r="E6725" i="4"/>
  <c r="D6725" i="4"/>
  <c r="C6725" i="4"/>
  <c r="A6725" i="4"/>
  <c r="O6724" i="4"/>
  <c r="H6724" i="4"/>
  <c r="G6724" i="4"/>
  <c r="F6724" i="4"/>
  <c r="E6724" i="4"/>
  <c r="D6724" i="4"/>
  <c r="C6724" i="4"/>
  <c r="A6724" i="4"/>
  <c r="O6723" i="4"/>
  <c r="H6723" i="4"/>
  <c r="G6723" i="4"/>
  <c r="F6723" i="4"/>
  <c r="E6723" i="4"/>
  <c r="D6723" i="4"/>
  <c r="C6723" i="4"/>
  <c r="A6723" i="4"/>
  <c r="O6722" i="4"/>
  <c r="H6722" i="4"/>
  <c r="G6722" i="4"/>
  <c r="F6722" i="4"/>
  <c r="E6722" i="4"/>
  <c r="D6722" i="4"/>
  <c r="C6722" i="4"/>
  <c r="A6722" i="4"/>
  <c r="O6721" i="4"/>
  <c r="H6721" i="4"/>
  <c r="G6721" i="4"/>
  <c r="F6721" i="4"/>
  <c r="E6721" i="4"/>
  <c r="D6721" i="4"/>
  <c r="C6721" i="4"/>
  <c r="A6721" i="4"/>
  <c r="O6720" i="4"/>
  <c r="H6720" i="4"/>
  <c r="G6720" i="4"/>
  <c r="F6720" i="4"/>
  <c r="E6720" i="4"/>
  <c r="D6720" i="4"/>
  <c r="C6720" i="4"/>
  <c r="A6720" i="4"/>
  <c r="O6719" i="4"/>
  <c r="H6719" i="4"/>
  <c r="G6719" i="4"/>
  <c r="F6719" i="4"/>
  <c r="E6719" i="4"/>
  <c r="D6719" i="4"/>
  <c r="C6719" i="4"/>
  <c r="A6719" i="4"/>
  <c r="O6718" i="4"/>
  <c r="H6718" i="4"/>
  <c r="G6718" i="4"/>
  <c r="F6718" i="4"/>
  <c r="E6718" i="4"/>
  <c r="D6718" i="4"/>
  <c r="C6718" i="4"/>
  <c r="A6718" i="4"/>
  <c r="O6717" i="4"/>
  <c r="H6717" i="4"/>
  <c r="G6717" i="4"/>
  <c r="F6717" i="4"/>
  <c r="E6717" i="4"/>
  <c r="D6717" i="4"/>
  <c r="C6717" i="4"/>
  <c r="A6717" i="4"/>
  <c r="O6716" i="4"/>
  <c r="H6716" i="4"/>
  <c r="G6716" i="4"/>
  <c r="F6716" i="4"/>
  <c r="E6716" i="4"/>
  <c r="D6716" i="4"/>
  <c r="C6716" i="4"/>
  <c r="A6716" i="4"/>
  <c r="O6715" i="4"/>
  <c r="H6715" i="4"/>
  <c r="G6715" i="4"/>
  <c r="F6715" i="4"/>
  <c r="E6715" i="4"/>
  <c r="D6715" i="4"/>
  <c r="C6715" i="4"/>
  <c r="A6715" i="4"/>
  <c r="O6714" i="4"/>
  <c r="H6714" i="4"/>
  <c r="G6714" i="4"/>
  <c r="F6714" i="4"/>
  <c r="E6714" i="4"/>
  <c r="D6714" i="4"/>
  <c r="C6714" i="4"/>
  <c r="A6714" i="4"/>
  <c r="O6713" i="4"/>
  <c r="H6713" i="4"/>
  <c r="G6713" i="4"/>
  <c r="F6713" i="4"/>
  <c r="E6713" i="4"/>
  <c r="D6713" i="4"/>
  <c r="C6713" i="4"/>
  <c r="A6713" i="4"/>
  <c r="O6712" i="4"/>
  <c r="H6712" i="4"/>
  <c r="G6712" i="4"/>
  <c r="F6712" i="4"/>
  <c r="E6712" i="4"/>
  <c r="D6712" i="4"/>
  <c r="C6712" i="4"/>
  <c r="A6712" i="4"/>
  <c r="O6711" i="4"/>
  <c r="H6711" i="4"/>
  <c r="G6711" i="4"/>
  <c r="F6711" i="4"/>
  <c r="E6711" i="4"/>
  <c r="D6711" i="4"/>
  <c r="C6711" i="4"/>
  <c r="A6711" i="4"/>
  <c r="O6710" i="4"/>
  <c r="H6710" i="4"/>
  <c r="G6710" i="4"/>
  <c r="F6710" i="4"/>
  <c r="E6710" i="4"/>
  <c r="D6710" i="4"/>
  <c r="C6710" i="4"/>
  <c r="A6710" i="4"/>
  <c r="O6709" i="4"/>
  <c r="H6709" i="4"/>
  <c r="G6709" i="4"/>
  <c r="F6709" i="4"/>
  <c r="E6709" i="4"/>
  <c r="D6709" i="4"/>
  <c r="C6709" i="4"/>
  <c r="A6709" i="4"/>
  <c r="O6708" i="4"/>
  <c r="H6708" i="4"/>
  <c r="G6708" i="4"/>
  <c r="F6708" i="4"/>
  <c r="E6708" i="4"/>
  <c r="D6708" i="4"/>
  <c r="C6708" i="4"/>
  <c r="A6708" i="4"/>
  <c r="O6707" i="4"/>
  <c r="H6707" i="4"/>
  <c r="G6707" i="4"/>
  <c r="F6707" i="4"/>
  <c r="E6707" i="4"/>
  <c r="D6707" i="4"/>
  <c r="C6707" i="4"/>
  <c r="A6707" i="4"/>
  <c r="O6706" i="4"/>
  <c r="H6706" i="4"/>
  <c r="G6706" i="4"/>
  <c r="F6706" i="4"/>
  <c r="E6706" i="4"/>
  <c r="D6706" i="4"/>
  <c r="C6706" i="4"/>
  <c r="A6706" i="4"/>
  <c r="O6705" i="4"/>
  <c r="H6705" i="4"/>
  <c r="G6705" i="4"/>
  <c r="F6705" i="4"/>
  <c r="E6705" i="4"/>
  <c r="D6705" i="4"/>
  <c r="C6705" i="4"/>
  <c r="A6705" i="4"/>
  <c r="O6704" i="4"/>
  <c r="H6704" i="4"/>
  <c r="G6704" i="4"/>
  <c r="F6704" i="4"/>
  <c r="E6704" i="4"/>
  <c r="D6704" i="4"/>
  <c r="C6704" i="4"/>
  <c r="A6704" i="4"/>
  <c r="O6703" i="4"/>
  <c r="H6703" i="4"/>
  <c r="G6703" i="4"/>
  <c r="F6703" i="4"/>
  <c r="E6703" i="4"/>
  <c r="D6703" i="4"/>
  <c r="C6703" i="4"/>
  <c r="A6703" i="4"/>
  <c r="O6702" i="4"/>
  <c r="H6702" i="4"/>
  <c r="G6702" i="4"/>
  <c r="F6702" i="4"/>
  <c r="E6702" i="4"/>
  <c r="D6702" i="4"/>
  <c r="C6702" i="4"/>
  <c r="A6702" i="4"/>
  <c r="O6701" i="4"/>
  <c r="H6701" i="4"/>
  <c r="G6701" i="4"/>
  <c r="F6701" i="4"/>
  <c r="E6701" i="4"/>
  <c r="D6701" i="4"/>
  <c r="C6701" i="4"/>
  <c r="A6701" i="4"/>
  <c r="O6700" i="4"/>
  <c r="H6700" i="4"/>
  <c r="G6700" i="4"/>
  <c r="F6700" i="4"/>
  <c r="E6700" i="4"/>
  <c r="D6700" i="4"/>
  <c r="C6700" i="4"/>
  <c r="A6700" i="4"/>
  <c r="O6699" i="4"/>
  <c r="H6699" i="4"/>
  <c r="G6699" i="4"/>
  <c r="F6699" i="4"/>
  <c r="E6699" i="4"/>
  <c r="D6699" i="4"/>
  <c r="C6699" i="4"/>
  <c r="A6699" i="4"/>
  <c r="O6698" i="4"/>
  <c r="H6698" i="4"/>
  <c r="G6698" i="4"/>
  <c r="F6698" i="4"/>
  <c r="E6698" i="4"/>
  <c r="D6698" i="4"/>
  <c r="C6698" i="4"/>
  <c r="A6698" i="4"/>
  <c r="O6697" i="4"/>
  <c r="H6697" i="4"/>
  <c r="G6697" i="4"/>
  <c r="F6697" i="4"/>
  <c r="E6697" i="4"/>
  <c r="D6697" i="4"/>
  <c r="C6697" i="4"/>
  <c r="A6697" i="4"/>
  <c r="O6696" i="4"/>
  <c r="H6696" i="4"/>
  <c r="G6696" i="4"/>
  <c r="F6696" i="4"/>
  <c r="E6696" i="4"/>
  <c r="D6696" i="4"/>
  <c r="C6696" i="4"/>
  <c r="A6696" i="4"/>
  <c r="O6695" i="4"/>
  <c r="H6695" i="4"/>
  <c r="G6695" i="4"/>
  <c r="F6695" i="4"/>
  <c r="E6695" i="4"/>
  <c r="D6695" i="4"/>
  <c r="C6695" i="4"/>
  <c r="A6695" i="4"/>
  <c r="O6694" i="4"/>
  <c r="H6694" i="4"/>
  <c r="G6694" i="4"/>
  <c r="F6694" i="4"/>
  <c r="E6694" i="4"/>
  <c r="D6694" i="4"/>
  <c r="C6694" i="4"/>
  <c r="A6694" i="4"/>
  <c r="O6693" i="4"/>
  <c r="H6693" i="4"/>
  <c r="G6693" i="4"/>
  <c r="F6693" i="4"/>
  <c r="E6693" i="4"/>
  <c r="D6693" i="4"/>
  <c r="C6693" i="4"/>
  <c r="A6693" i="4"/>
  <c r="O6692" i="4"/>
  <c r="H6692" i="4"/>
  <c r="G6692" i="4"/>
  <c r="F6692" i="4"/>
  <c r="E6692" i="4"/>
  <c r="D6692" i="4"/>
  <c r="C6692" i="4"/>
  <c r="A6692" i="4"/>
  <c r="O6691" i="4"/>
  <c r="H6691" i="4"/>
  <c r="G6691" i="4"/>
  <c r="F6691" i="4"/>
  <c r="E6691" i="4"/>
  <c r="D6691" i="4"/>
  <c r="C6691" i="4"/>
  <c r="A6691" i="4"/>
  <c r="O6690" i="4"/>
  <c r="H6690" i="4"/>
  <c r="G6690" i="4"/>
  <c r="F6690" i="4"/>
  <c r="E6690" i="4"/>
  <c r="D6690" i="4"/>
  <c r="C6690" i="4"/>
  <c r="A6690" i="4"/>
  <c r="O6689" i="4"/>
  <c r="H6689" i="4"/>
  <c r="G6689" i="4"/>
  <c r="F6689" i="4"/>
  <c r="E6689" i="4"/>
  <c r="D6689" i="4"/>
  <c r="C6689" i="4"/>
  <c r="A6689" i="4"/>
  <c r="O6688" i="4"/>
  <c r="H6688" i="4"/>
  <c r="G6688" i="4"/>
  <c r="F6688" i="4"/>
  <c r="E6688" i="4"/>
  <c r="D6688" i="4"/>
  <c r="C6688" i="4"/>
  <c r="A6688" i="4"/>
  <c r="O6687" i="4"/>
  <c r="H6687" i="4"/>
  <c r="G6687" i="4"/>
  <c r="F6687" i="4"/>
  <c r="E6687" i="4"/>
  <c r="D6687" i="4"/>
  <c r="C6687" i="4"/>
  <c r="A6687" i="4"/>
  <c r="O6686" i="4"/>
  <c r="H6686" i="4"/>
  <c r="G6686" i="4"/>
  <c r="F6686" i="4"/>
  <c r="E6686" i="4"/>
  <c r="D6686" i="4"/>
  <c r="C6686" i="4"/>
  <c r="A6686" i="4"/>
  <c r="O6685" i="4"/>
  <c r="H6685" i="4"/>
  <c r="G6685" i="4"/>
  <c r="F6685" i="4"/>
  <c r="E6685" i="4"/>
  <c r="D6685" i="4"/>
  <c r="C6685" i="4"/>
  <c r="A6685" i="4"/>
  <c r="O6684" i="4"/>
  <c r="H6684" i="4"/>
  <c r="G6684" i="4"/>
  <c r="F6684" i="4"/>
  <c r="E6684" i="4"/>
  <c r="D6684" i="4"/>
  <c r="C6684" i="4"/>
  <c r="A6684" i="4"/>
  <c r="O6683" i="4"/>
  <c r="H6683" i="4"/>
  <c r="G6683" i="4"/>
  <c r="F6683" i="4"/>
  <c r="E6683" i="4"/>
  <c r="D6683" i="4"/>
  <c r="C6683" i="4"/>
  <c r="A6683" i="4"/>
  <c r="O6682" i="4"/>
  <c r="H6682" i="4"/>
  <c r="G6682" i="4"/>
  <c r="F6682" i="4"/>
  <c r="E6682" i="4"/>
  <c r="D6682" i="4"/>
  <c r="C6682" i="4"/>
  <c r="A6682" i="4"/>
  <c r="O6681" i="4"/>
  <c r="H6681" i="4"/>
  <c r="G6681" i="4"/>
  <c r="F6681" i="4"/>
  <c r="E6681" i="4"/>
  <c r="D6681" i="4"/>
  <c r="C6681" i="4"/>
  <c r="A6681" i="4"/>
  <c r="O6680" i="4"/>
  <c r="H6680" i="4"/>
  <c r="G6680" i="4"/>
  <c r="F6680" i="4"/>
  <c r="E6680" i="4"/>
  <c r="D6680" i="4"/>
  <c r="C6680" i="4"/>
  <c r="A6680" i="4"/>
  <c r="O6679" i="4"/>
  <c r="H6679" i="4"/>
  <c r="G6679" i="4"/>
  <c r="F6679" i="4"/>
  <c r="E6679" i="4"/>
  <c r="D6679" i="4"/>
  <c r="C6679" i="4"/>
  <c r="A6679" i="4"/>
  <c r="O6678" i="4"/>
  <c r="H6678" i="4"/>
  <c r="G6678" i="4"/>
  <c r="F6678" i="4"/>
  <c r="E6678" i="4"/>
  <c r="D6678" i="4"/>
  <c r="C6678" i="4"/>
  <c r="A6678" i="4"/>
  <c r="O6677" i="4"/>
  <c r="H6677" i="4"/>
  <c r="G6677" i="4"/>
  <c r="F6677" i="4"/>
  <c r="E6677" i="4"/>
  <c r="D6677" i="4"/>
  <c r="C6677" i="4"/>
  <c r="A6677" i="4"/>
  <c r="O6676" i="4"/>
  <c r="H6676" i="4"/>
  <c r="G6676" i="4"/>
  <c r="F6676" i="4"/>
  <c r="E6676" i="4"/>
  <c r="D6676" i="4"/>
  <c r="C6676" i="4"/>
  <c r="A6676" i="4"/>
  <c r="O6675" i="4"/>
  <c r="H6675" i="4"/>
  <c r="G6675" i="4"/>
  <c r="F6675" i="4"/>
  <c r="E6675" i="4"/>
  <c r="D6675" i="4"/>
  <c r="C6675" i="4"/>
  <c r="A6675" i="4"/>
  <c r="O6674" i="4"/>
  <c r="H6674" i="4"/>
  <c r="G6674" i="4"/>
  <c r="F6674" i="4"/>
  <c r="E6674" i="4"/>
  <c r="D6674" i="4"/>
  <c r="C6674" i="4"/>
  <c r="A6674" i="4"/>
  <c r="O6673" i="4"/>
  <c r="H6673" i="4"/>
  <c r="G6673" i="4"/>
  <c r="F6673" i="4"/>
  <c r="E6673" i="4"/>
  <c r="D6673" i="4"/>
  <c r="C6673" i="4"/>
  <c r="A6673" i="4"/>
  <c r="O6672" i="4"/>
  <c r="H6672" i="4"/>
  <c r="G6672" i="4"/>
  <c r="F6672" i="4"/>
  <c r="E6672" i="4"/>
  <c r="D6672" i="4"/>
  <c r="C6672" i="4"/>
  <c r="A6672" i="4"/>
  <c r="O6671" i="4"/>
  <c r="H6671" i="4"/>
  <c r="G6671" i="4"/>
  <c r="F6671" i="4"/>
  <c r="E6671" i="4"/>
  <c r="D6671" i="4"/>
  <c r="C6671" i="4"/>
  <c r="A6671" i="4"/>
  <c r="O6670" i="4"/>
  <c r="H6670" i="4"/>
  <c r="G6670" i="4"/>
  <c r="F6670" i="4"/>
  <c r="E6670" i="4"/>
  <c r="D6670" i="4"/>
  <c r="C6670" i="4"/>
  <c r="A6670" i="4"/>
  <c r="O6669" i="4"/>
  <c r="H6669" i="4"/>
  <c r="G6669" i="4"/>
  <c r="F6669" i="4"/>
  <c r="E6669" i="4"/>
  <c r="D6669" i="4"/>
  <c r="C6669" i="4"/>
  <c r="A6669" i="4"/>
  <c r="O6668" i="4"/>
  <c r="H6668" i="4"/>
  <c r="G6668" i="4"/>
  <c r="F6668" i="4"/>
  <c r="E6668" i="4"/>
  <c r="D6668" i="4"/>
  <c r="C6668" i="4"/>
  <c r="A6668" i="4"/>
  <c r="O6667" i="4"/>
  <c r="H6667" i="4"/>
  <c r="G6667" i="4"/>
  <c r="F6667" i="4"/>
  <c r="E6667" i="4"/>
  <c r="D6667" i="4"/>
  <c r="C6667" i="4"/>
  <c r="A6667" i="4"/>
  <c r="O6666" i="4"/>
  <c r="H6666" i="4"/>
  <c r="G6666" i="4"/>
  <c r="F6666" i="4"/>
  <c r="E6666" i="4"/>
  <c r="D6666" i="4"/>
  <c r="C6666" i="4"/>
  <c r="A6666" i="4"/>
  <c r="O6665" i="4"/>
  <c r="H6665" i="4"/>
  <c r="G6665" i="4"/>
  <c r="F6665" i="4"/>
  <c r="E6665" i="4"/>
  <c r="D6665" i="4"/>
  <c r="C6665" i="4"/>
  <c r="A6665" i="4"/>
  <c r="O6664" i="4"/>
  <c r="H6664" i="4"/>
  <c r="G6664" i="4"/>
  <c r="F6664" i="4"/>
  <c r="E6664" i="4"/>
  <c r="D6664" i="4"/>
  <c r="C6664" i="4"/>
  <c r="A6664" i="4"/>
  <c r="O6663" i="4"/>
  <c r="H6663" i="4"/>
  <c r="G6663" i="4"/>
  <c r="F6663" i="4"/>
  <c r="E6663" i="4"/>
  <c r="D6663" i="4"/>
  <c r="C6663" i="4"/>
  <c r="A6663" i="4"/>
  <c r="O6662" i="4"/>
  <c r="H6662" i="4"/>
  <c r="G6662" i="4"/>
  <c r="F6662" i="4"/>
  <c r="E6662" i="4"/>
  <c r="D6662" i="4"/>
  <c r="C6662" i="4"/>
  <c r="A6662" i="4"/>
  <c r="O6661" i="4"/>
  <c r="H6661" i="4"/>
  <c r="G6661" i="4"/>
  <c r="F6661" i="4"/>
  <c r="E6661" i="4"/>
  <c r="D6661" i="4"/>
  <c r="C6661" i="4"/>
  <c r="A6661" i="4"/>
  <c r="O6660" i="4"/>
  <c r="H6660" i="4"/>
  <c r="G6660" i="4"/>
  <c r="F6660" i="4"/>
  <c r="E6660" i="4"/>
  <c r="D6660" i="4"/>
  <c r="C6660" i="4"/>
  <c r="A6660" i="4"/>
  <c r="O6659" i="4"/>
  <c r="H6659" i="4"/>
  <c r="G6659" i="4"/>
  <c r="F6659" i="4"/>
  <c r="E6659" i="4"/>
  <c r="D6659" i="4"/>
  <c r="C6659" i="4"/>
  <c r="A6659" i="4"/>
  <c r="O6658" i="4"/>
  <c r="H6658" i="4"/>
  <c r="G6658" i="4"/>
  <c r="F6658" i="4"/>
  <c r="E6658" i="4"/>
  <c r="D6658" i="4"/>
  <c r="C6658" i="4"/>
  <c r="A6658" i="4"/>
  <c r="O6657" i="4"/>
  <c r="H6657" i="4"/>
  <c r="G6657" i="4"/>
  <c r="F6657" i="4"/>
  <c r="E6657" i="4"/>
  <c r="D6657" i="4"/>
  <c r="C6657" i="4"/>
  <c r="A6657" i="4"/>
  <c r="O6656" i="4"/>
  <c r="H6656" i="4"/>
  <c r="G6656" i="4"/>
  <c r="F6656" i="4"/>
  <c r="E6656" i="4"/>
  <c r="D6656" i="4"/>
  <c r="C6656" i="4"/>
  <c r="A6656" i="4"/>
  <c r="O6655" i="4"/>
  <c r="H6655" i="4"/>
  <c r="G6655" i="4"/>
  <c r="F6655" i="4"/>
  <c r="E6655" i="4"/>
  <c r="D6655" i="4"/>
  <c r="C6655" i="4"/>
  <c r="A6655" i="4"/>
  <c r="O6654" i="4"/>
  <c r="H6654" i="4"/>
  <c r="G6654" i="4"/>
  <c r="F6654" i="4"/>
  <c r="E6654" i="4"/>
  <c r="D6654" i="4"/>
  <c r="C6654" i="4"/>
  <c r="A6654" i="4"/>
  <c r="O6653" i="4"/>
  <c r="H6653" i="4"/>
  <c r="G6653" i="4"/>
  <c r="F6653" i="4"/>
  <c r="E6653" i="4"/>
  <c r="D6653" i="4"/>
  <c r="C6653" i="4"/>
  <c r="A6653" i="4"/>
  <c r="O6652" i="4"/>
  <c r="H6652" i="4"/>
  <c r="G6652" i="4"/>
  <c r="F6652" i="4"/>
  <c r="E6652" i="4"/>
  <c r="D6652" i="4"/>
  <c r="C6652" i="4"/>
  <c r="A6652" i="4"/>
  <c r="O6651" i="4"/>
  <c r="H6651" i="4"/>
  <c r="G6651" i="4"/>
  <c r="F6651" i="4"/>
  <c r="E6651" i="4"/>
  <c r="D6651" i="4"/>
  <c r="C6651" i="4"/>
  <c r="A6651" i="4"/>
  <c r="O6650" i="4"/>
  <c r="H6650" i="4"/>
  <c r="G6650" i="4"/>
  <c r="F6650" i="4"/>
  <c r="E6650" i="4"/>
  <c r="D6650" i="4"/>
  <c r="C6650" i="4"/>
  <c r="A6650" i="4"/>
  <c r="O6649" i="4"/>
  <c r="H6649" i="4"/>
  <c r="G6649" i="4"/>
  <c r="F6649" i="4"/>
  <c r="E6649" i="4"/>
  <c r="D6649" i="4"/>
  <c r="C6649" i="4"/>
  <c r="A6649" i="4"/>
  <c r="O6648" i="4"/>
  <c r="H6648" i="4"/>
  <c r="G6648" i="4"/>
  <c r="F6648" i="4"/>
  <c r="E6648" i="4"/>
  <c r="D6648" i="4"/>
  <c r="C6648" i="4"/>
  <c r="A6648" i="4"/>
  <c r="O6647" i="4"/>
  <c r="H6647" i="4"/>
  <c r="G6647" i="4"/>
  <c r="F6647" i="4"/>
  <c r="E6647" i="4"/>
  <c r="D6647" i="4"/>
  <c r="C6647" i="4"/>
  <c r="A6647" i="4"/>
  <c r="O6646" i="4"/>
  <c r="H6646" i="4"/>
  <c r="G6646" i="4"/>
  <c r="F6646" i="4"/>
  <c r="E6646" i="4"/>
  <c r="D6646" i="4"/>
  <c r="C6646" i="4"/>
  <c r="A6646" i="4"/>
  <c r="O6645" i="4"/>
  <c r="H6645" i="4"/>
  <c r="G6645" i="4"/>
  <c r="F6645" i="4"/>
  <c r="E6645" i="4"/>
  <c r="D6645" i="4"/>
  <c r="C6645" i="4"/>
  <c r="A6645" i="4"/>
  <c r="O6644" i="4"/>
  <c r="H6644" i="4"/>
  <c r="G6644" i="4"/>
  <c r="F6644" i="4"/>
  <c r="E6644" i="4"/>
  <c r="D6644" i="4"/>
  <c r="C6644" i="4"/>
  <c r="A6644" i="4"/>
  <c r="O6643" i="4"/>
  <c r="H6643" i="4"/>
  <c r="G6643" i="4"/>
  <c r="F6643" i="4"/>
  <c r="E6643" i="4"/>
  <c r="D6643" i="4"/>
  <c r="C6643" i="4"/>
  <c r="A6643" i="4"/>
  <c r="O6642" i="4"/>
  <c r="H6642" i="4"/>
  <c r="G6642" i="4"/>
  <c r="F6642" i="4"/>
  <c r="E6642" i="4"/>
  <c r="D6642" i="4"/>
  <c r="C6642" i="4"/>
  <c r="A6642" i="4"/>
  <c r="O6641" i="4"/>
  <c r="H6641" i="4"/>
  <c r="G6641" i="4"/>
  <c r="F6641" i="4"/>
  <c r="E6641" i="4"/>
  <c r="D6641" i="4"/>
  <c r="C6641" i="4"/>
  <c r="A6641" i="4"/>
  <c r="O6640" i="4"/>
  <c r="H6640" i="4"/>
  <c r="G6640" i="4"/>
  <c r="F6640" i="4"/>
  <c r="E6640" i="4"/>
  <c r="D6640" i="4"/>
  <c r="C6640" i="4"/>
  <c r="A6640" i="4"/>
  <c r="O6639" i="4"/>
  <c r="H6639" i="4"/>
  <c r="G6639" i="4"/>
  <c r="F6639" i="4"/>
  <c r="E6639" i="4"/>
  <c r="D6639" i="4"/>
  <c r="C6639" i="4"/>
  <c r="A6639" i="4"/>
  <c r="O6638" i="4"/>
  <c r="H6638" i="4"/>
  <c r="G6638" i="4"/>
  <c r="F6638" i="4"/>
  <c r="E6638" i="4"/>
  <c r="D6638" i="4"/>
  <c r="C6638" i="4"/>
  <c r="A6638" i="4"/>
  <c r="O6637" i="4"/>
  <c r="H6637" i="4"/>
  <c r="G6637" i="4"/>
  <c r="F6637" i="4"/>
  <c r="E6637" i="4"/>
  <c r="D6637" i="4"/>
  <c r="C6637" i="4"/>
  <c r="A6637" i="4"/>
  <c r="O6636" i="4"/>
  <c r="H6636" i="4"/>
  <c r="G6636" i="4"/>
  <c r="F6636" i="4"/>
  <c r="E6636" i="4"/>
  <c r="D6636" i="4"/>
  <c r="C6636" i="4"/>
  <c r="A6636" i="4"/>
  <c r="O6635" i="4"/>
  <c r="H6635" i="4"/>
  <c r="G6635" i="4"/>
  <c r="F6635" i="4"/>
  <c r="E6635" i="4"/>
  <c r="D6635" i="4"/>
  <c r="C6635" i="4"/>
  <c r="A6635" i="4"/>
  <c r="O6634" i="4"/>
  <c r="H6634" i="4"/>
  <c r="G6634" i="4"/>
  <c r="F6634" i="4"/>
  <c r="E6634" i="4"/>
  <c r="D6634" i="4"/>
  <c r="C6634" i="4"/>
  <c r="A6634" i="4"/>
  <c r="O6633" i="4"/>
  <c r="H6633" i="4"/>
  <c r="G6633" i="4"/>
  <c r="F6633" i="4"/>
  <c r="E6633" i="4"/>
  <c r="D6633" i="4"/>
  <c r="C6633" i="4"/>
  <c r="A6633" i="4"/>
  <c r="O6632" i="4"/>
  <c r="H6632" i="4"/>
  <c r="G6632" i="4"/>
  <c r="F6632" i="4"/>
  <c r="E6632" i="4"/>
  <c r="D6632" i="4"/>
  <c r="C6632" i="4"/>
  <c r="A6632" i="4"/>
  <c r="O6631" i="4"/>
  <c r="H6631" i="4"/>
  <c r="G6631" i="4"/>
  <c r="F6631" i="4"/>
  <c r="E6631" i="4"/>
  <c r="D6631" i="4"/>
  <c r="C6631" i="4"/>
  <c r="A6631" i="4"/>
  <c r="O6630" i="4"/>
  <c r="H6630" i="4"/>
  <c r="G6630" i="4"/>
  <c r="F6630" i="4"/>
  <c r="E6630" i="4"/>
  <c r="D6630" i="4"/>
  <c r="C6630" i="4"/>
  <c r="A6630" i="4"/>
  <c r="O6629" i="4"/>
  <c r="H6629" i="4"/>
  <c r="G6629" i="4"/>
  <c r="F6629" i="4"/>
  <c r="E6629" i="4"/>
  <c r="D6629" i="4"/>
  <c r="C6629" i="4"/>
  <c r="A6629" i="4"/>
  <c r="O6628" i="4"/>
  <c r="H6628" i="4"/>
  <c r="G6628" i="4"/>
  <c r="F6628" i="4"/>
  <c r="E6628" i="4"/>
  <c r="D6628" i="4"/>
  <c r="C6628" i="4"/>
  <c r="A6628" i="4"/>
  <c r="O6627" i="4"/>
  <c r="H6627" i="4"/>
  <c r="G6627" i="4"/>
  <c r="F6627" i="4"/>
  <c r="E6627" i="4"/>
  <c r="D6627" i="4"/>
  <c r="C6627" i="4"/>
  <c r="A6627" i="4"/>
  <c r="O6626" i="4"/>
  <c r="H6626" i="4"/>
  <c r="G6626" i="4"/>
  <c r="F6626" i="4"/>
  <c r="E6626" i="4"/>
  <c r="D6626" i="4"/>
  <c r="C6626" i="4"/>
  <c r="A6626" i="4"/>
  <c r="O6625" i="4"/>
  <c r="H6625" i="4"/>
  <c r="G6625" i="4"/>
  <c r="F6625" i="4"/>
  <c r="E6625" i="4"/>
  <c r="D6625" i="4"/>
  <c r="C6625" i="4"/>
  <c r="A6625" i="4"/>
  <c r="O6624" i="4"/>
  <c r="H6624" i="4"/>
  <c r="G6624" i="4"/>
  <c r="F6624" i="4"/>
  <c r="E6624" i="4"/>
  <c r="D6624" i="4"/>
  <c r="C6624" i="4"/>
  <c r="A6624" i="4"/>
  <c r="O6623" i="4"/>
  <c r="H6623" i="4"/>
  <c r="G6623" i="4"/>
  <c r="F6623" i="4"/>
  <c r="E6623" i="4"/>
  <c r="D6623" i="4"/>
  <c r="C6623" i="4"/>
  <c r="A6623" i="4"/>
  <c r="O6622" i="4"/>
  <c r="H6622" i="4"/>
  <c r="G6622" i="4"/>
  <c r="F6622" i="4"/>
  <c r="E6622" i="4"/>
  <c r="D6622" i="4"/>
  <c r="C6622" i="4"/>
  <c r="A6622" i="4"/>
  <c r="O6621" i="4"/>
  <c r="H6621" i="4"/>
  <c r="G6621" i="4"/>
  <c r="F6621" i="4"/>
  <c r="E6621" i="4"/>
  <c r="D6621" i="4"/>
  <c r="C6621" i="4"/>
  <c r="A6621" i="4"/>
  <c r="O6620" i="4"/>
  <c r="H6620" i="4"/>
  <c r="G6620" i="4"/>
  <c r="F6620" i="4"/>
  <c r="E6620" i="4"/>
  <c r="D6620" i="4"/>
  <c r="C6620" i="4"/>
  <c r="A6620" i="4"/>
  <c r="O6619" i="4"/>
  <c r="H6619" i="4"/>
  <c r="G6619" i="4"/>
  <c r="F6619" i="4"/>
  <c r="E6619" i="4"/>
  <c r="D6619" i="4"/>
  <c r="C6619" i="4"/>
  <c r="A6619" i="4"/>
  <c r="O6618" i="4"/>
  <c r="H6618" i="4"/>
  <c r="G6618" i="4"/>
  <c r="F6618" i="4"/>
  <c r="E6618" i="4"/>
  <c r="D6618" i="4"/>
  <c r="C6618" i="4"/>
  <c r="A6618" i="4"/>
  <c r="O6617" i="4"/>
  <c r="H6617" i="4"/>
  <c r="G6617" i="4"/>
  <c r="F6617" i="4"/>
  <c r="E6617" i="4"/>
  <c r="D6617" i="4"/>
  <c r="C6617" i="4"/>
  <c r="A6617" i="4"/>
  <c r="O6616" i="4"/>
  <c r="H6616" i="4"/>
  <c r="G6616" i="4"/>
  <c r="F6616" i="4"/>
  <c r="E6616" i="4"/>
  <c r="D6616" i="4"/>
  <c r="C6616" i="4"/>
  <c r="A6616" i="4"/>
  <c r="O6615" i="4"/>
  <c r="H6615" i="4"/>
  <c r="G6615" i="4"/>
  <c r="F6615" i="4"/>
  <c r="E6615" i="4"/>
  <c r="D6615" i="4"/>
  <c r="C6615" i="4"/>
  <c r="A6615" i="4"/>
  <c r="O6614" i="4"/>
  <c r="H6614" i="4"/>
  <c r="G6614" i="4"/>
  <c r="F6614" i="4"/>
  <c r="E6614" i="4"/>
  <c r="D6614" i="4"/>
  <c r="C6614" i="4"/>
  <c r="A6614" i="4"/>
  <c r="O6613" i="4"/>
  <c r="H6613" i="4"/>
  <c r="G6613" i="4"/>
  <c r="F6613" i="4"/>
  <c r="E6613" i="4"/>
  <c r="D6613" i="4"/>
  <c r="C6613" i="4"/>
  <c r="A6613" i="4"/>
  <c r="O6612" i="4"/>
  <c r="H6612" i="4"/>
  <c r="G6612" i="4"/>
  <c r="F6612" i="4"/>
  <c r="E6612" i="4"/>
  <c r="D6612" i="4"/>
  <c r="C6612" i="4"/>
  <c r="A6612" i="4"/>
  <c r="O6611" i="4"/>
  <c r="H6611" i="4"/>
  <c r="G6611" i="4"/>
  <c r="F6611" i="4"/>
  <c r="E6611" i="4"/>
  <c r="D6611" i="4"/>
  <c r="C6611" i="4"/>
  <c r="A6611" i="4"/>
  <c r="O6610" i="4"/>
  <c r="H6610" i="4"/>
  <c r="G6610" i="4"/>
  <c r="F6610" i="4"/>
  <c r="E6610" i="4"/>
  <c r="D6610" i="4"/>
  <c r="C6610" i="4"/>
  <c r="A6610" i="4"/>
  <c r="O6609" i="4"/>
  <c r="H6609" i="4"/>
  <c r="G6609" i="4"/>
  <c r="F6609" i="4"/>
  <c r="E6609" i="4"/>
  <c r="D6609" i="4"/>
  <c r="C6609" i="4"/>
  <c r="A6609" i="4"/>
  <c r="O6608" i="4"/>
  <c r="H6608" i="4"/>
  <c r="G6608" i="4"/>
  <c r="F6608" i="4"/>
  <c r="E6608" i="4"/>
  <c r="D6608" i="4"/>
  <c r="C6608" i="4"/>
  <c r="A6608" i="4"/>
  <c r="O6607" i="4"/>
  <c r="H6607" i="4"/>
  <c r="G6607" i="4"/>
  <c r="F6607" i="4"/>
  <c r="E6607" i="4"/>
  <c r="D6607" i="4"/>
  <c r="C6607" i="4"/>
  <c r="A6607" i="4"/>
  <c r="O6606" i="4"/>
  <c r="H6606" i="4"/>
  <c r="G6606" i="4"/>
  <c r="F6606" i="4"/>
  <c r="E6606" i="4"/>
  <c r="D6606" i="4"/>
  <c r="C6606" i="4"/>
  <c r="A6606" i="4"/>
  <c r="O6605" i="4"/>
  <c r="H6605" i="4"/>
  <c r="G6605" i="4"/>
  <c r="F6605" i="4"/>
  <c r="E6605" i="4"/>
  <c r="D6605" i="4"/>
  <c r="C6605" i="4"/>
  <c r="A6605" i="4"/>
  <c r="O6604" i="4"/>
  <c r="H6604" i="4"/>
  <c r="G6604" i="4"/>
  <c r="F6604" i="4"/>
  <c r="E6604" i="4"/>
  <c r="D6604" i="4"/>
  <c r="C6604" i="4"/>
  <c r="A6604" i="4"/>
  <c r="O6603" i="4"/>
  <c r="H6603" i="4"/>
  <c r="G6603" i="4"/>
  <c r="F6603" i="4"/>
  <c r="E6603" i="4"/>
  <c r="D6603" i="4"/>
  <c r="C6603" i="4"/>
  <c r="A6603" i="4"/>
  <c r="O6602" i="4"/>
  <c r="H6602" i="4"/>
  <c r="G6602" i="4"/>
  <c r="F6602" i="4"/>
  <c r="E6602" i="4"/>
  <c r="D6602" i="4"/>
  <c r="C6602" i="4"/>
  <c r="A6602" i="4"/>
  <c r="O6601" i="4"/>
  <c r="H6601" i="4"/>
  <c r="G6601" i="4"/>
  <c r="F6601" i="4"/>
  <c r="E6601" i="4"/>
  <c r="D6601" i="4"/>
  <c r="C6601" i="4"/>
  <c r="A6601" i="4"/>
  <c r="O6600" i="4"/>
  <c r="H6600" i="4"/>
  <c r="G6600" i="4"/>
  <c r="F6600" i="4"/>
  <c r="E6600" i="4"/>
  <c r="D6600" i="4"/>
  <c r="C6600" i="4"/>
  <c r="A6600" i="4"/>
  <c r="O6599" i="4"/>
  <c r="H6599" i="4"/>
  <c r="G6599" i="4"/>
  <c r="F6599" i="4"/>
  <c r="E6599" i="4"/>
  <c r="D6599" i="4"/>
  <c r="C6599" i="4"/>
  <c r="A6599" i="4"/>
  <c r="O6598" i="4"/>
  <c r="H6598" i="4"/>
  <c r="G6598" i="4"/>
  <c r="F6598" i="4"/>
  <c r="E6598" i="4"/>
  <c r="D6598" i="4"/>
  <c r="C6598" i="4"/>
  <c r="A6598" i="4"/>
  <c r="O6597" i="4"/>
  <c r="H6597" i="4"/>
  <c r="G6597" i="4"/>
  <c r="F6597" i="4"/>
  <c r="E6597" i="4"/>
  <c r="D6597" i="4"/>
  <c r="C6597" i="4"/>
  <c r="A6597" i="4"/>
  <c r="O6596" i="4"/>
  <c r="H6596" i="4"/>
  <c r="G6596" i="4"/>
  <c r="F6596" i="4"/>
  <c r="E6596" i="4"/>
  <c r="D6596" i="4"/>
  <c r="C6596" i="4"/>
  <c r="A6596" i="4"/>
  <c r="O6595" i="4"/>
  <c r="H6595" i="4"/>
  <c r="G6595" i="4"/>
  <c r="F6595" i="4"/>
  <c r="E6595" i="4"/>
  <c r="D6595" i="4"/>
  <c r="C6595" i="4"/>
  <c r="A6595" i="4"/>
  <c r="O6594" i="4"/>
  <c r="H6594" i="4"/>
  <c r="G6594" i="4"/>
  <c r="F6594" i="4"/>
  <c r="E6594" i="4"/>
  <c r="D6594" i="4"/>
  <c r="C6594" i="4"/>
  <c r="A6594" i="4"/>
  <c r="O6593" i="4"/>
  <c r="H6593" i="4"/>
  <c r="G6593" i="4"/>
  <c r="F6593" i="4"/>
  <c r="E6593" i="4"/>
  <c r="D6593" i="4"/>
  <c r="C6593" i="4"/>
  <c r="A6593" i="4"/>
  <c r="O6592" i="4"/>
  <c r="H6592" i="4"/>
  <c r="G6592" i="4"/>
  <c r="F6592" i="4"/>
  <c r="E6592" i="4"/>
  <c r="D6592" i="4"/>
  <c r="C6592" i="4"/>
  <c r="A6592" i="4"/>
  <c r="O6591" i="4"/>
  <c r="H6591" i="4"/>
  <c r="G6591" i="4"/>
  <c r="F6591" i="4"/>
  <c r="E6591" i="4"/>
  <c r="D6591" i="4"/>
  <c r="C6591" i="4"/>
  <c r="A6591" i="4"/>
  <c r="O6590" i="4"/>
  <c r="H6590" i="4"/>
  <c r="G6590" i="4"/>
  <c r="F6590" i="4"/>
  <c r="E6590" i="4"/>
  <c r="D6590" i="4"/>
  <c r="C6590" i="4"/>
  <c r="A6590" i="4"/>
  <c r="O6589" i="4"/>
  <c r="H6589" i="4"/>
  <c r="G6589" i="4"/>
  <c r="F6589" i="4"/>
  <c r="E6589" i="4"/>
  <c r="D6589" i="4"/>
  <c r="C6589" i="4"/>
  <c r="A6589" i="4"/>
  <c r="O6588" i="4"/>
  <c r="H6588" i="4"/>
  <c r="G6588" i="4"/>
  <c r="F6588" i="4"/>
  <c r="E6588" i="4"/>
  <c r="D6588" i="4"/>
  <c r="C6588" i="4"/>
  <c r="A6588" i="4"/>
  <c r="O6587" i="4"/>
  <c r="H6587" i="4"/>
  <c r="G6587" i="4"/>
  <c r="F6587" i="4"/>
  <c r="E6587" i="4"/>
  <c r="D6587" i="4"/>
  <c r="C6587" i="4"/>
  <c r="A6587" i="4"/>
  <c r="O6586" i="4"/>
  <c r="H6586" i="4"/>
  <c r="G6586" i="4"/>
  <c r="F6586" i="4"/>
  <c r="E6586" i="4"/>
  <c r="D6586" i="4"/>
  <c r="C6586" i="4"/>
  <c r="A6586" i="4"/>
  <c r="O6585" i="4"/>
  <c r="H6585" i="4"/>
  <c r="G6585" i="4"/>
  <c r="F6585" i="4"/>
  <c r="E6585" i="4"/>
  <c r="D6585" i="4"/>
  <c r="C6585" i="4"/>
  <c r="A6585" i="4"/>
  <c r="O6584" i="4"/>
  <c r="H6584" i="4"/>
  <c r="G6584" i="4"/>
  <c r="F6584" i="4"/>
  <c r="E6584" i="4"/>
  <c r="D6584" i="4"/>
  <c r="C6584" i="4"/>
  <c r="A6584" i="4"/>
  <c r="O6583" i="4"/>
  <c r="H6583" i="4"/>
  <c r="G6583" i="4"/>
  <c r="F6583" i="4"/>
  <c r="E6583" i="4"/>
  <c r="D6583" i="4"/>
  <c r="C6583" i="4"/>
  <c r="A6583" i="4"/>
  <c r="O6582" i="4"/>
  <c r="H6582" i="4"/>
  <c r="G6582" i="4"/>
  <c r="F6582" i="4"/>
  <c r="E6582" i="4"/>
  <c r="D6582" i="4"/>
  <c r="C6582" i="4"/>
  <c r="A6582" i="4"/>
  <c r="O6581" i="4"/>
  <c r="H6581" i="4"/>
  <c r="G6581" i="4"/>
  <c r="F6581" i="4"/>
  <c r="E6581" i="4"/>
  <c r="D6581" i="4"/>
  <c r="C6581" i="4"/>
  <c r="A6581" i="4"/>
  <c r="O6580" i="4"/>
  <c r="H6580" i="4"/>
  <c r="G6580" i="4"/>
  <c r="F6580" i="4"/>
  <c r="E6580" i="4"/>
  <c r="D6580" i="4"/>
  <c r="C6580" i="4"/>
  <c r="A6580" i="4"/>
  <c r="O6579" i="4"/>
  <c r="H6579" i="4"/>
  <c r="G6579" i="4"/>
  <c r="F6579" i="4"/>
  <c r="E6579" i="4"/>
  <c r="D6579" i="4"/>
  <c r="C6579" i="4"/>
  <c r="A6579" i="4"/>
  <c r="O6578" i="4"/>
  <c r="H6578" i="4"/>
  <c r="G6578" i="4"/>
  <c r="F6578" i="4"/>
  <c r="E6578" i="4"/>
  <c r="D6578" i="4"/>
  <c r="C6578" i="4"/>
  <c r="A6578" i="4"/>
  <c r="O6577" i="4"/>
  <c r="H6577" i="4"/>
  <c r="G6577" i="4"/>
  <c r="F6577" i="4"/>
  <c r="E6577" i="4"/>
  <c r="D6577" i="4"/>
  <c r="C6577" i="4"/>
  <c r="A6577" i="4"/>
  <c r="O6576" i="4"/>
  <c r="H6576" i="4"/>
  <c r="G6576" i="4"/>
  <c r="F6576" i="4"/>
  <c r="E6576" i="4"/>
  <c r="D6576" i="4"/>
  <c r="C6576" i="4"/>
  <c r="A6576" i="4"/>
  <c r="O6575" i="4"/>
  <c r="H6575" i="4"/>
  <c r="G6575" i="4"/>
  <c r="F6575" i="4"/>
  <c r="E6575" i="4"/>
  <c r="D6575" i="4"/>
  <c r="C6575" i="4"/>
  <c r="A6575" i="4"/>
  <c r="O6574" i="4"/>
  <c r="H6574" i="4"/>
  <c r="G6574" i="4"/>
  <c r="F6574" i="4"/>
  <c r="E6574" i="4"/>
  <c r="D6574" i="4"/>
  <c r="C6574" i="4"/>
  <c r="A6574" i="4"/>
  <c r="O6573" i="4"/>
  <c r="H6573" i="4"/>
  <c r="G6573" i="4"/>
  <c r="F6573" i="4"/>
  <c r="E6573" i="4"/>
  <c r="D6573" i="4"/>
  <c r="C6573" i="4"/>
  <c r="A6573" i="4"/>
  <c r="O6572" i="4"/>
  <c r="H6572" i="4"/>
  <c r="G6572" i="4"/>
  <c r="F6572" i="4"/>
  <c r="E6572" i="4"/>
  <c r="D6572" i="4"/>
  <c r="C6572" i="4"/>
  <c r="A6572" i="4"/>
  <c r="O6571" i="4"/>
  <c r="H6571" i="4"/>
  <c r="G6571" i="4"/>
  <c r="F6571" i="4"/>
  <c r="E6571" i="4"/>
  <c r="D6571" i="4"/>
  <c r="C6571" i="4"/>
  <c r="A6571" i="4"/>
  <c r="O6570" i="4"/>
  <c r="H6570" i="4"/>
  <c r="G6570" i="4"/>
  <c r="F6570" i="4"/>
  <c r="E6570" i="4"/>
  <c r="D6570" i="4"/>
  <c r="C6570" i="4"/>
  <c r="A6570" i="4"/>
  <c r="O6569" i="4"/>
  <c r="H6569" i="4"/>
  <c r="G6569" i="4"/>
  <c r="F6569" i="4"/>
  <c r="E6569" i="4"/>
  <c r="D6569" i="4"/>
  <c r="C6569" i="4"/>
  <c r="A6569" i="4"/>
  <c r="O6568" i="4"/>
  <c r="H6568" i="4"/>
  <c r="G6568" i="4"/>
  <c r="F6568" i="4"/>
  <c r="E6568" i="4"/>
  <c r="D6568" i="4"/>
  <c r="C6568" i="4"/>
  <c r="A6568" i="4"/>
  <c r="O6567" i="4"/>
  <c r="H6567" i="4"/>
  <c r="G6567" i="4"/>
  <c r="F6567" i="4"/>
  <c r="E6567" i="4"/>
  <c r="D6567" i="4"/>
  <c r="C6567" i="4"/>
  <c r="A6567" i="4"/>
  <c r="O6566" i="4"/>
  <c r="H6566" i="4"/>
  <c r="G6566" i="4"/>
  <c r="F6566" i="4"/>
  <c r="E6566" i="4"/>
  <c r="D6566" i="4"/>
  <c r="C6566" i="4"/>
  <c r="A6566" i="4"/>
  <c r="O6565" i="4"/>
  <c r="H6565" i="4"/>
  <c r="G6565" i="4"/>
  <c r="F6565" i="4"/>
  <c r="E6565" i="4"/>
  <c r="D6565" i="4"/>
  <c r="C6565" i="4"/>
  <c r="A6565" i="4"/>
  <c r="O6564" i="4"/>
  <c r="H6564" i="4"/>
  <c r="G6564" i="4"/>
  <c r="F6564" i="4"/>
  <c r="E6564" i="4"/>
  <c r="D6564" i="4"/>
  <c r="C6564" i="4"/>
  <c r="A6564" i="4"/>
  <c r="O6563" i="4"/>
  <c r="H6563" i="4"/>
  <c r="G6563" i="4"/>
  <c r="F6563" i="4"/>
  <c r="E6563" i="4"/>
  <c r="D6563" i="4"/>
  <c r="C6563" i="4"/>
  <c r="A6563" i="4"/>
  <c r="O6562" i="4"/>
  <c r="H6562" i="4"/>
  <c r="G6562" i="4"/>
  <c r="F6562" i="4"/>
  <c r="E6562" i="4"/>
  <c r="D6562" i="4"/>
  <c r="C6562" i="4"/>
  <c r="A6562" i="4"/>
  <c r="O6561" i="4"/>
  <c r="H6561" i="4"/>
  <c r="G6561" i="4"/>
  <c r="F6561" i="4"/>
  <c r="E6561" i="4"/>
  <c r="D6561" i="4"/>
  <c r="C6561" i="4"/>
  <c r="A6561" i="4"/>
  <c r="O6560" i="4"/>
  <c r="H6560" i="4"/>
  <c r="G6560" i="4"/>
  <c r="F6560" i="4"/>
  <c r="E6560" i="4"/>
  <c r="D6560" i="4"/>
  <c r="C6560" i="4"/>
  <c r="A6560" i="4"/>
  <c r="O6559" i="4"/>
  <c r="H6559" i="4"/>
  <c r="G6559" i="4"/>
  <c r="F6559" i="4"/>
  <c r="E6559" i="4"/>
  <c r="D6559" i="4"/>
  <c r="C6559" i="4"/>
  <c r="A6559" i="4"/>
  <c r="O6558" i="4"/>
  <c r="H6558" i="4"/>
  <c r="G6558" i="4"/>
  <c r="F6558" i="4"/>
  <c r="E6558" i="4"/>
  <c r="D6558" i="4"/>
  <c r="C6558" i="4"/>
  <c r="A6558" i="4"/>
  <c r="O6557" i="4"/>
  <c r="H6557" i="4"/>
  <c r="G6557" i="4"/>
  <c r="F6557" i="4"/>
  <c r="E6557" i="4"/>
  <c r="D6557" i="4"/>
  <c r="C6557" i="4"/>
  <c r="A6557" i="4"/>
  <c r="O6556" i="4"/>
  <c r="H6556" i="4"/>
  <c r="G6556" i="4"/>
  <c r="F6556" i="4"/>
  <c r="E6556" i="4"/>
  <c r="D6556" i="4"/>
  <c r="C6556" i="4"/>
  <c r="A6556" i="4"/>
  <c r="O6555" i="4"/>
  <c r="H6555" i="4"/>
  <c r="G6555" i="4"/>
  <c r="F6555" i="4"/>
  <c r="E6555" i="4"/>
  <c r="D6555" i="4"/>
  <c r="C6555" i="4"/>
  <c r="A6555" i="4"/>
  <c r="O6554" i="4"/>
  <c r="H6554" i="4"/>
  <c r="G6554" i="4"/>
  <c r="F6554" i="4"/>
  <c r="E6554" i="4"/>
  <c r="D6554" i="4"/>
  <c r="C6554" i="4"/>
  <c r="A6554" i="4"/>
  <c r="O6553" i="4"/>
  <c r="H6553" i="4"/>
  <c r="G6553" i="4"/>
  <c r="F6553" i="4"/>
  <c r="E6553" i="4"/>
  <c r="D6553" i="4"/>
  <c r="C6553" i="4"/>
  <c r="A6553" i="4"/>
  <c r="O6552" i="4"/>
  <c r="H6552" i="4"/>
  <c r="G6552" i="4"/>
  <c r="F6552" i="4"/>
  <c r="E6552" i="4"/>
  <c r="D6552" i="4"/>
  <c r="C6552" i="4"/>
  <c r="A6552" i="4"/>
  <c r="O6551" i="4"/>
  <c r="H6551" i="4"/>
  <c r="G6551" i="4"/>
  <c r="F6551" i="4"/>
  <c r="E6551" i="4"/>
  <c r="D6551" i="4"/>
  <c r="C6551" i="4"/>
  <c r="A6551" i="4"/>
  <c r="O6550" i="4"/>
  <c r="H6550" i="4"/>
  <c r="G6550" i="4"/>
  <c r="F6550" i="4"/>
  <c r="E6550" i="4"/>
  <c r="D6550" i="4"/>
  <c r="C6550" i="4"/>
  <c r="A6550" i="4"/>
  <c r="O6549" i="4"/>
  <c r="H6549" i="4"/>
  <c r="G6549" i="4"/>
  <c r="F6549" i="4"/>
  <c r="E6549" i="4"/>
  <c r="D6549" i="4"/>
  <c r="C6549" i="4"/>
  <c r="A6549" i="4"/>
  <c r="O6548" i="4"/>
  <c r="H6548" i="4"/>
  <c r="G6548" i="4"/>
  <c r="F6548" i="4"/>
  <c r="E6548" i="4"/>
  <c r="D6548" i="4"/>
  <c r="C6548" i="4"/>
  <c r="A6548" i="4"/>
  <c r="O6547" i="4"/>
  <c r="H6547" i="4"/>
  <c r="G6547" i="4"/>
  <c r="F6547" i="4"/>
  <c r="E6547" i="4"/>
  <c r="D6547" i="4"/>
  <c r="C6547" i="4"/>
  <c r="A6547" i="4"/>
  <c r="O6546" i="4"/>
  <c r="H6546" i="4"/>
  <c r="G6546" i="4"/>
  <c r="F6546" i="4"/>
  <c r="E6546" i="4"/>
  <c r="D6546" i="4"/>
  <c r="C6546" i="4"/>
  <c r="A6546" i="4"/>
  <c r="O6545" i="4"/>
  <c r="H6545" i="4"/>
  <c r="G6545" i="4"/>
  <c r="F6545" i="4"/>
  <c r="E6545" i="4"/>
  <c r="D6545" i="4"/>
  <c r="C6545" i="4"/>
  <c r="A6545" i="4"/>
  <c r="O6544" i="4"/>
  <c r="H6544" i="4"/>
  <c r="G6544" i="4"/>
  <c r="F6544" i="4"/>
  <c r="E6544" i="4"/>
  <c r="D6544" i="4"/>
  <c r="C6544" i="4"/>
  <c r="A6544" i="4"/>
  <c r="O6543" i="4"/>
  <c r="H6543" i="4"/>
  <c r="G6543" i="4"/>
  <c r="F6543" i="4"/>
  <c r="E6543" i="4"/>
  <c r="D6543" i="4"/>
  <c r="C6543" i="4"/>
  <c r="A6543" i="4"/>
  <c r="O6542" i="4"/>
  <c r="H6542" i="4"/>
  <c r="G6542" i="4"/>
  <c r="F6542" i="4"/>
  <c r="E6542" i="4"/>
  <c r="D6542" i="4"/>
  <c r="C6542" i="4"/>
  <c r="A6542" i="4"/>
  <c r="O6541" i="4"/>
  <c r="H6541" i="4"/>
  <c r="G6541" i="4"/>
  <c r="F6541" i="4"/>
  <c r="E6541" i="4"/>
  <c r="D6541" i="4"/>
  <c r="C6541" i="4"/>
  <c r="A6541" i="4"/>
  <c r="O6540" i="4"/>
  <c r="H6540" i="4"/>
  <c r="G6540" i="4"/>
  <c r="F6540" i="4"/>
  <c r="E6540" i="4"/>
  <c r="D6540" i="4"/>
  <c r="C6540" i="4"/>
  <c r="A6540" i="4"/>
  <c r="O6539" i="4"/>
  <c r="H6539" i="4"/>
  <c r="G6539" i="4"/>
  <c r="F6539" i="4"/>
  <c r="E6539" i="4"/>
  <c r="D6539" i="4"/>
  <c r="C6539" i="4"/>
  <c r="A6539" i="4"/>
  <c r="O6538" i="4"/>
  <c r="H6538" i="4"/>
  <c r="G6538" i="4"/>
  <c r="F6538" i="4"/>
  <c r="E6538" i="4"/>
  <c r="D6538" i="4"/>
  <c r="C6538" i="4"/>
  <c r="A6538" i="4"/>
  <c r="O6537" i="4"/>
  <c r="H6537" i="4"/>
  <c r="G6537" i="4"/>
  <c r="F6537" i="4"/>
  <c r="E6537" i="4"/>
  <c r="D6537" i="4"/>
  <c r="C6537" i="4"/>
  <c r="A6537" i="4"/>
  <c r="O6536" i="4"/>
  <c r="H6536" i="4"/>
  <c r="G6536" i="4"/>
  <c r="F6536" i="4"/>
  <c r="E6536" i="4"/>
  <c r="D6536" i="4"/>
  <c r="C6536" i="4"/>
  <c r="A6536" i="4"/>
  <c r="O6535" i="4"/>
  <c r="H6535" i="4"/>
  <c r="G6535" i="4"/>
  <c r="F6535" i="4"/>
  <c r="E6535" i="4"/>
  <c r="D6535" i="4"/>
  <c r="C6535" i="4"/>
  <c r="A6535" i="4"/>
  <c r="O6534" i="4"/>
  <c r="H6534" i="4"/>
  <c r="G6534" i="4"/>
  <c r="F6534" i="4"/>
  <c r="E6534" i="4"/>
  <c r="D6534" i="4"/>
  <c r="C6534" i="4"/>
  <c r="A6534" i="4"/>
  <c r="O6533" i="4"/>
  <c r="H6533" i="4"/>
  <c r="G6533" i="4"/>
  <c r="F6533" i="4"/>
  <c r="E6533" i="4"/>
  <c r="D6533" i="4"/>
  <c r="C6533" i="4"/>
  <c r="A6533" i="4"/>
  <c r="O6532" i="4"/>
  <c r="H6532" i="4"/>
  <c r="G6532" i="4"/>
  <c r="F6532" i="4"/>
  <c r="E6532" i="4"/>
  <c r="D6532" i="4"/>
  <c r="C6532" i="4"/>
  <c r="A6532" i="4"/>
  <c r="O6531" i="4"/>
  <c r="H6531" i="4"/>
  <c r="G6531" i="4"/>
  <c r="F6531" i="4"/>
  <c r="E6531" i="4"/>
  <c r="D6531" i="4"/>
  <c r="C6531" i="4"/>
  <c r="A6531" i="4"/>
  <c r="O6530" i="4"/>
  <c r="H6530" i="4"/>
  <c r="G6530" i="4"/>
  <c r="F6530" i="4"/>
  <c r="E6530" i="4"/>
  <c r="D6530" i="4"/>
  <c r="C6530" i="4"/>
  <c r="A6530" i="4"/>
  <c r="O6529" i="4"/>
  <c r="H6529" i="4"/>
  <c r="G6529" i="4"/>
  <c r="F6529" i="4"/>
  <c r="E6529" i="4"/>
  <c r="D6529" i="4"/>
  <c r="C6529" i="4"/>
  <c r="A6529" i="4"/>
  <c r="O6528" i="4"/>
  <c r="H6528" i="4"/>
  <c r="G6528" i="4"/>
  <c r="F6528" i="4"/>
  <c r="E6528" i="4"/>
  <c r="D6528" i="4"/>
  <c r="C6528" i="4"/>
  <c r="A6528" i="4"/>
  <c r="O6527" i="4"/>
  <c r="H6527" i="4"/>
  <c r="G6527" i="4"/>
  <c r="F6527" i="4"/>
  <c r="E6527" i="4"/>
  <c r="D6527" i="4"/>
  <c r="C6527" i="4"/>
  <c r="A6527" i="4"/>
  <c r="O6526" i="4"/>
  <c r="H6526" i="4"/>
  <c r="G6526" i="4"/>
  <c r="F6526" i="4"/>
  <c r="E6526" i="4"/>
  <c r="D6526" i="4"/>
  <c r="C6526" i="4"/>
  <c r="A6526" i="4"/>
  <c r="O6525" i="4"/>
  <c r="H6525" i="4"/>
  <c r="G6525" i="4"/>
  <c r="F6525" i="4"/>
  <c r="E6525" i="4"/>
  <c r="D6525" i="4"/>
  <c r="C6525" i="4"/>
  <c r="A6525" i="4"/>
  <c r="O6524" i="4"/>
  <c r="H6524" i="4"/>
  <c r="G6524" i="4"/>
  <c r="F6524" i="4"/>
  <c r="E6524" i="4"/>
  <c r="D6524" i="4"/>
  <c r="C6524" i="4"/>
  <c r="A6524" i="4"/>
  <c r="O6523" i="4"/>
  <c r="H6523" i="4"/>
  <c r="G6523" i="4"/>
  <c r="F6523" i="4"/>
  <c r="E6523" i="4"/>
  <c r="D6523" i="4"/>
  <c r="C6523" i="4"/>
  <c r="A6523" i="4"/>
  <c r="O6522" i="4"/>
  <c r="H6522" i="4"/>
  <c r="G6522" i="4"/>
  <c r="F6522" i="4"/>
  <c r="E6522" i="4"/>
  <c r="D6522" i="4"/>
  <c r="C6522" i="4"/>
  <c r="A6522" i="4"/>
  <c r="O6521" i="4"/>
  <c r="H6521" i="4"/>
  <c r="G6521" i="4"/>
  <c r="F6521" i="4"/>
  <c r="E6521" i="4"/>
  <c r="D6521" i="4"/>
  <c r="C6521" i="4"/>
  <c r="A6521" i="4"/>
  <c r="O6520" i="4"/>
  <c r="H6520" i="4"/>
  <c r="G6520" i="4"/>
  <c r="F6520" i="4"/>
  <c r="E6520" i="4"/>
  <c r="D6520" i="4"/>
  <c r="C6520" i="4"/>
  <c r="A6520" i="4"/>
  <c r="O6519" i="4"/>
  <c r="H6519" i="4"/>
  <c r="G6519" i="4"/>
  <c r="F6519" i="4"/>
  <c r="E6519" i="4"/>
  <c r="D6519" i="4"/>
  <c r="C6519" i="4"/>
  <c r="A6519" i="4"/>
  <c r="O6518" i="4"/>
  <c r="H6518" i="4"/>
  <c r="G6518" i="4"/>
  <c r="F6518" i="4"/>
  <c r="E6518" i="4"/>
  <c r="D6518" i="4"/>
  <c r="C6518" i="4"/>
  <c r="A6518" i="4"/>
  <c r="O6517" i="4"/>
  <c r="H6517" i="4"/>
  <c r="G6517" i="4"/>
  <c r="F6517" i="4"/>
  <c r="E6517" i="4"/>
  <c r="D6517" i="4"/>
  <c r="C6517" i="4"/>
  <c r="A6517" i="4"/>
  <c r="O6516" i="4"/>
  <c r="H6516" i="4"/>
  <c r="G6516" i="4"/>
  <c r="F6516" i="4"/>
  <c r="E6516" i="4"/>
  <c r="D6516" i="4"/>
  <c r="C6516" i="4"/>
  <c r="A6516" i="4"/>
  <c r="O6515" i="4"/>
  <c r="H6515" i="4"/>
  <c r="G6515" i="4"/>
  <c r="F6515" i="4"/>
  <c r="E6515" i="4"/>
  <c r="D6515" i="4"/>
  <c r="C6515" i="4"/>
  <c r="A6515" i="4"/>
  <c r="O6514" i="4"/>
  <c r="H6514" i="4"/>
  <c r="G6514" i="4"/>
  <c r="F6514" i="4"/>
  <c r="E6514" i="4"/>
  <c r="D6514" i="4"/>
  <c r="C6514" i="4"/>
  <c r="A6514" i="4"/>
  <c r="O6513" i="4"/>
  <c r="H6513" i="4"/>
  <c r="G6513" i="4"/>
  <c r="F6513" i="4"/>
  <c r="E6513" i="4"/>
  <c r="D6513" i="4"/>
  <c r="C6513" i="4"/>
  <c r="A6513" i="4"/>
  <c r="O6512" i="4"/>
  <c r="H6512" i="4"/>
  <c r="G6512" i="4"/>
  <c r="F6512" i="4"/>
  <c r="E6512" i="4"/>
  <c r="D6512" i="4"/>
  <c r="C6512" i="4"/>
  <c r="A6512" i="4"/>
  <c r="O6511" i="4"/>
  <c r="H6511" i="4"/>
  <c r="G6511" i="4"/>
  <c r="F6511" i="4"/>
  <c r="E6511" i="4"/>
  <c r="D6511" i="4"/>
  <c r="C6511" i="4"/>
  <c r="A6511" i="4"/>
  <c r="O6510" i="4"/>
  <c r="H6510" i="4"/>
  <c r="G6510" i="4"/>
  <c r="F6510" i="4"/>
  <c r="E6510" i="4"/>
  <c r="D6510" i="4"/>
  <c r="C6510" i="4"/>
  <c r="A6510" i="4"/>
  <c r="O6509" i="4"/>
  <c r="H6509" i="4"/>
  <c r="G6509" i="4"/>
  <c r="F6509" i="4"/>
  <c r="E6509" i="4"/>
  <c r="D6509" i="4"/>
  <c r="C6509" i="4"/>
  <c r="A6509" i="4"/>
  <c r="O6508" i="4"/>
  <c r="H6508" i="4"/>
  <c r="G6508" i="4"/>
  <c r="F6508" i="4"/>
  <c r="E6508" i="4"/>
  <c r="D6508" i="4"/>
  <c r="C6508" i="4"/>
  <c r="A6508" i="4"/>
  <c r="O6507" i="4"/>
  <c r="H6507" i="4"/>
  <c r="G6507" i="4"/>
  <c r="F6507" i="4"/>
  <c r="E6507" i="4"/>
  <c r="D6507" i="4"/>
  <c r="C6507" i="4"/>
  <c r="A6507" i="4"/>
  <c r="O6506" i="4"/>
  <c r="H6506" i="4"/>
  <c r="G6506" i="4"/>
  <c r="F6506" i="4"/>
  <c r="E6506" i="4"/>
  <c r="D6506" i="4"/>
  <c r="C6506" i="4"/>
  <c r="A6506" i="4"/>
  <c r="O6505" i="4"/>
  <c r="H6505" i="4"/>
  <c r="G6505" i="4"/>
  <c r="F6505" i="4"/>
  <c r="E6505" i="4"/>
  <c r="D6505" i="4"/>
  <c r="C6505" i="4"/>
  <c r="A6505" i="4"/>
  <c r="O6504" i="4"/>
  <c r="H6504" i="4"/>
  <c r="G6504" i="4"/>
  <c r="F6504" i="4"/>
  <c r="E6504" i="4"/>
  <c r="D6504" i="4"/>
  <c r="C6504" i="4"/>
  <c r="A6504" i="4"/>
  <c r="O6503" i="4"/>
  <c r="H6503" i="4"/>
  <c r="G6503" i="4"/>
  <c r="F6503" i="4"/>
  <c r="E6503" i="4"/>
  <c r="D6503" i="4"/>
  <c r="C6503" i="4"/>
  <c r="A6503" i="4"/>
  <c r="O6502" i="4"/>
  <c r="H6502" i="4"/>
  <c r="G6502" i="4"/>
  <c r="F6502" i="4"/>
  <c r="E6502" i="4"/>
  <c r="D6502" i="4"/>
  <c r="C6502" i="4"/>
  <c r="A6502" i="4"/>
  <c r="O6501" i="4"/>
  <c r="H6501" i="4"/>
  <c r="G6501" i="4"/>
  <c r="F6501" i="4"/>
  <c r="E6501" i="4"/>
  <c r="D6501" i="4"/>
  <c r="C6501" i="4"/>
  <c r="A6501" i="4"/>
  <c r="O6500" i="4"/>
  <c r="H6500" i="4"/>
  <c r="G6500" i="4"/>
  <c r="F6500" i="4"/>
  <c r="E6500" i="4"/>
  <c r="D6500" i="4"/>
  <c r="C6500" i="4"/>
  <c r="A6500" i="4"/>
  <c r="O6499" i="4"/>
  <c r="H6499" i="4"/>
  <c r="G6499" i="4"/>
  <c r="F6499" i="4"/>
  <c r="E6499" i="4"/>
  <c r="D6499" i="4"/>
  <c r="C6499" i="4"/>
  <c r="A6499" i="4"/>
  <c r="O6498" i="4"/>
  <c r="H6498" i="4"/>
  <c r="G6498" i="4"/>
  <c r="F6498" i="4"/>
  <c r="E6498" i="4"/>
  <c r="D6498" i="4"/>
  <c r="C6498" i="4"/>
  <c r="A6498" i="4"/>
  <c r="O6497" i="4"/>
  <c r="H6497" i="4"/>
  <c r="G6497" i="4"/>
  <c r="F6497" i="4"/>
  <c r="E6497" i="4"/>
  <c r="D6497" i="4"/>
  <c r="C6497" i="4"/>
  <c r="A6497" i="4"/>
  <c r="O6496" i="4"/>
  <c r="H6496" i="4"/>
  <c r="G6496" i="4"/>
  <c r="F6496" i="4"/>
  <c r="E6496" i="4"/>
  <c r="D6496" i="4"/>
  <c r="C6496" i="4"/>
  <c r="A6496" i="4"/>
  <c r="O6495" i="4"/>
  <c r="H6495" i="4"/>
  <c r="G6495" i="4"/>
  <c r="F6495" i="4"/>
  <c r="E6495" i="4"/>
  <c r="D6495" i="4"/>
  <c r="C6495" i="4"/>
  <c r="A6495" i="4"/>
  <c r="O6494" i="4"/>
  <c r="H6494" i="4"/>
  <c r="G6494" i="4"/>
  <c r="F6494" i="4"/>
  <c r="E6494" i="4"/>
  <c r="D6494" i="4"/>
  <c r="C6494" i="4"/>
  <c r="A6494" i="4"/>
  <c r="O6493" i="4"/>
  <c r="H6493" i="4"/>
  <c r="G6493" i="4"/>
  <c r="F6493" i="4"/>
  <c r="E6493" i="4"/>
  <c r="D6493" i="4"/>
  <c r="C6493" i="4"/>
  <c r="A6493" i="4"/>
  <c r="O6492" i="4"/>
  <c r="H6492" i="4"/>
  <c r="G6492" i="4"/>
  <c r="F6492" i="4"/>
  <c r="E6492" i="4"/>
  <c r="D6492" i="4"/>
  <c r="C6492" i="4"/>
  <c r="A6492" i="4"/>
  <c r="O6491" i="4"/>
  <c r="H6491" i="4"/>
  <c r="G6491" i="4"/>
  <c r="F6491" i="4"/>
  <c r="E6491" i="4"/>
  <c r="D6491" i="4"/>
  <c r="C6491" i="4"/>
  <c r="A6491" i="4"/>
  <c r="O6490" i="4"/>
  <c r="H6490" i="4"/>
  <c r="G6490" i="4"/>
  <c r="F6490" i="4"/>
  <c r="E6490" i="4"/>
  <c r="D6490" i="4"/>
  <c r="C6490" i="4"/>
  <c r="A6490" i="4"/>
  <c r="O6489" i="4"/>
  <c r="H6489" i="4"/>
  <c r="G6489" i="4"/>
  <c r="F6489" i="4"/>
  <c r="E6489" i="4"/>
  <c r="D6489" i="4"/>
  <c r="C6489" i="4"/>
  <c r="A6489" i="4"/>
  <c r="O6488" i="4"/>
  <c r="H6488" i="4"/>
  <c r="G6488" i="4"/>
  <c r="F6488" i="4"/>
  <c r="E6488" i="4"/>
  <c r="D6488" i="4"/>
  <c r="C6488" i="4"/>
  <c r="A6488" i="4"/>
  <c r="O6487" i="4"/>
  <c r="H6487" i="4"/>
  <c r="G6487" i="4"/>
  <c r="F6487" i="4"/>
  <c r="E6487" i="4"/>
  <c r="D6487" i="4"/>
  <c r="C6487" i="4"/>
  <c r="A6487" i="4"/>
  <c r="O6486" i="4"/>
  <c r="H6486" i="4"/>
  <c r="G6486" i="4"/>
  <c r="F6486" i="4"/>
  <c r="E6486" i="4"/>
  <c r="D6486" i="4"/>
  <c r="C6486" i="4"/>
  <c r="A6486" i="4"/>
  <c r="O6485" i="4"/>
  <c r="H6485" i="4"/>
  <c r="G6485" i="4"/>
  <c r="F6485" i="4"/>
  <c r="E6485" i="4"/>
  <c r="D6485" i="4"/>
  <c r="C6485" i="4"/>
  <c r="A6485" i="4"/>
  <c r="O6484" i="4"/>
  <c r="H6484" i="4"/>
  <c r="G6484" i="4"/>
  <c r="F6484" i="4"/>
  <c r="E6484" i="4"/>
  <c r="D6484" i="4"/>
  <c r="C6484" i="4"/>
  <c r="A6484" i="4"/>
  <c r="O6483" i="4"/>
  <c r="H6483" i="4"/>
  <c r="G6483" i="4"/>
  <c r="F6483" i="4"/>
  <c r="E6483" i="4"/>
  <c r="D6483" i="4"/>
  <c r="C6483" i="4"/>
  <c r="A6483" i="4"/>
  <c r="O6482" i="4"/>
  <c r="H6482" i="4"/>
  <c r="G6482" i="4"/>
  <c r="F6482" i="4"/>
  <c r="E6482" i="4"/>
  <c r="D6482" i="4"/>
  <c r="C6482" i="4"/>
  <c r="A6482" i="4"/>
  <c r="O6481" i="4"/>
  <c r="H6481" i="4"/>
  <c r="G6481" i="4"/>
  <c r="F6481" i="4"/>
  <c r="E6481" i="4"/>
  <c r="D6481" i="4"/>
  <c r="C6481" i="4"/>
  <c r="A6481" i="4"/>
  <c r="O6480" i="4"/>
  <c r="H6480" i="4"/>
  <c r="G6480" i="4"/>
  <c r="F6480" i="4"/>
  <c r="E6480" i="4"/>
  <c r="D6480" i="4"/>
  <c r="C6480" i="4"/>
  <c r="A6480" i="4"/>
  <c r="O6479" i="4"/>
  <c r="H6479" i="4"/>
  <c r="G6479" i="4"/>
  <c r="F6479" i="4"/>
  <c r="E6479" i="4"/>
  <c r="D6479" i="4"/>
  <c r="C6479" i="4"/>
  <c r="A6479" i="4"/>
  <c r="O6478" i="4"/>
  <c r="H6478" i="4"/>
  <c r="G6478" i="4"/>
  <c r="F6478" i="4"/>
  <c r="E6478" i="4"/>
  <c r="D6478" i="4"/>
  <c r="C6478" i="4"/>
  <c r="A6478" i="4"/>
  <c r="O6477" i="4"/>
  <c r="H6477" i="4"/>
  <c r="G6477" i="4"/>
  <c r="F6477" i="4"/>
  <c r="E6477" i="4"/>
  <c r="D6477" i="4"/>
  <c r="C6477" i="4"/>
  <c r="A6477" i="4"/>
  <c r="O6476" i="4"/>
  <c r="H6476" i="4"/>
  <c r="G6476" i="4"/>
  <c r="F6476" i="4"/>
  <c r="E6476" i="4"/>
  <c r="D6476" i="4"/>
  <c r="C6476" i="4"/>
  <c r="A6476" i="4"/>
  <c r="O6475" i="4"/>
  <c r="H6475" i="4"/>
  <c r="G6475" i="4"/>
  <c r="F6475" i="4"/>
  <c r="E6475" i="4"/>
  <c r="D6475" i="4"/>
  <c r="C6475" i="4"/>
  <c r="A6475" i="4"/>
  <c r="O6474" i="4"/>
  <c r="H6474" i="4"/>
  <c r="G6474" i="4"/>
  <c r="F6474" i="4"/>
  <c r="E6474" i="4"/>
  <c r="D6474" i="4"/>
  <c r="C6474" i="4"/>
  <c r="A6474" i="4"/>
  <c r="O6473" i="4"/>
  <c r="H6473" i="4"/>
  <c r="G6473" i="4"/>
  <c r="F6473" i="4"/>
  <c r="E6473" i="4"/>
  <c r="D6473" i="4"/>
  <c r="C6473" i="4"/>
  <c r="A6473" i="4"/>
  <c r="O6472" i="4"/>
  <c r="H6472" i="4"/>
  <c r="G6472" i="4"/>
  <c r="F6472" i="4"/>
  <c r="E6472" i="4"/>
  <c r="D6472" i="4"/>
  <c r="C6472" i="4"/>
  <c r="A6472" i="4"/>
  <c r="O6471" i="4"/>
  <c r="H6471" i="4"/>
  <c r="G6471" i="4"/>
  <c r="F6471" i="4"/>
  <c r="E6471" i="4"/>
  <c r="D6471" i="4"/>
  <c r="C6471" i="4"/>
  <c r="A6471" i="4"/>
  <c r="O6470" i="4"/>
  <c r="H6470" i="4"/>
  <c r="G6470" i="4"/>
  <c r="F6470" i="4"/>
  <c r="E6470" i="4"/>
  <c r="D6470" i="4"/>
  <c r="C6470" i="4"/>
  <c r="A6470" i="4"/>
  <c r="O6469" i="4"/>
  <c r="H6469" i="4"/>
  <c r="G6469" i="4"/>
  <c r="F6469" i="4"/>
  <c r="E6469" i="4"/>
  <c r="D6469" i="4"/>
  <c r="C6469" i="4"/>
  <c r="A6469" i="4"/>
  <c r="O6468" i="4"/>
  <c r="H6468" i="4"/>
  <c r="G6468" i="4"/>
  <c r="F6468" i="4"/>
  <c r="E6468" i="4"/>
  <c r="D6468" i="4"/>
  <c r="C6468" i="4"/>
  <c r="A6468" i="4"/>
  <c r="O6467" i="4"/>
  <c r="H6467" i="4"/>
  <c r="G6467" i="4"/>
  <c r="F6467" i="4"/>
  <c r="E6467" i="4"/>
  <c r="D6467" i="4"/>
  <c r="C6467" i="4"/>
  <c r="A6467" i="4"/>
  <c r="O6466" i="4"/>
  <c r="H6466" i="4"/>
  <c r="G6466" i="4"/>
  <c r="F6466" i="4"/>
  <c r="E6466" i="4"/>
  <c r="D6466" i="4"/>
  <c r="C6466" i="4"/>
  <c r="A6466" i="4"/>
  <c r="O6465" i="4"/>
  <c r="H6465" i="4"/>
  <c r="G6465" i="4"/>
  <c r="F6465" i="4"/>
  <c r="E6465" i="4"/>
  <c r="D6465" i="4"/>
  <c r="C6465" i="4"/>
  <c r="A6465" i="4"/>
  <c r="O6464" i="4"/>
  <c r="H6464" i="4"/>
  <c r="G6464" i="4"/>
  <c r="F6464" i="4"/>
  <c r="E6464" i="4"/>
  <c r="D6464" i="4"/>
  <c r="C6464" i="4"/>
  <c r="A6464" i="4"/>
  <c r="O6463" i="4"/>
  <c r="H6463" i="4"/>
  <c r="G6463" i="4"/>
  <c r="F6463" i="4"/>
  <c r="E6463" i="4"/>
  <c r="D6463" i="4"/>
  <c r="C6463" i="4"/>
  <c r="A6463" i="4"/>
  <c r="O6462" i="4"/>
  <c r="H6462" i="4"/>
  <c r="G6462" i="4"/>
  <c r="F6462" i="4"/>
  <c r="E6462" i="4"/>
  <c r="D6462" i="4"/>
  <c r="C6462" i="4"/>
  <c r="A6462" i="4"/>
  <c r="O6461" i="4"/>
  <c r="H6461" i="4"/>
  <c r="G6461" i="4"/>
  <c r="F6461" i="4"/>
  <c r="E6461" i="4"/>
  <c r="D6461" i="4"/>
  <c r="C6461" i="4"/>
  <c r="A6461" i="4"/>
  <c r="O6460" i="4"/>
  <c r="H6460" i="4"/>
  <c r="G6460" i="4"/>
  <c r="F6460" i="4"/>
  <c r="E6460" i="4"/>
  <c r="D6460" i="4"/>
  <c r="C6460" i="4"/>
  <c r="A6460" i="4"/>
  <c r="O6459" i="4"/>
  <c r="H6459" i="4"/>
  <c r="G6459" i="4"/>
  <c r="F6459" i="4"/>
  <c r="E6459" i="4"/>
  <c r="D6459" i="4"/>
  <c r="C6459" i="4"/>
  <c r="A6459" i="4"/>
  <c r="O6458" i="4"/>
  <c r="H6458" i="4"/>
  <c r="G6458" i="4"/>
  <c r="F6458" i="4"/>
  <c r="E6458" i="4"/>
  <c r="D6458" i="4"/>
  <c r="C6458" i="4"/>
  <c r="A6458" i="4"/>
  <c r="O6457" i="4"/>
  <c r="H6457" i="4"/>
  <c r="G6457" i="4"/>
  <c r="F6457" i="4"/>
  <c r="E6457" i="4"/>
  <c r="D6457" i="4"/>
  <c r="C6457" i="4"/>
  <c r="A6457" i="4"/>
  <c r="O6456" i="4"/>
  <c r="H6456" i="4"/>
  <c r="G6456" i="4"/>
  <c r="F6456" i="4"/>
  <c r="E6456" i="4"/>
  <c r="D6456" i="4"/>
  <c r="C6456" i="4"/>
  <c r="A6456" i="4"/>
  <c r="O6455" i="4"/>
  <c r="H6455" i="4"/>
  <c r="G6455" i="4"/>
  <c r="F6455" i="4"/>
  <c r="E6455" i="4"/>
  <c r="D6455" i="4"/>
  <c r="C6455" i="4"/>
  <c r="A6455" i="4"/>
  <c r="O6454" i="4"/>
  <c r="H6454" i="4"/>
  <c r="G6454" i="4"/>
  <c r="F6454" i="4"/>
  <c r="E6454" i="4"/>
  <c r="D6454" i="4"/>
  <c r="C6454" i="4"/>
  <c r="A6454" i="4"/>
  <c r="O6453" i="4"/>
  <c r="H6453" i="4"/>
  <c r="G6453" i="4"/>
  <c r="F6453" i="4"/>
  <c r="E6453" i="4"/>
  <c r="D6453" i="4"/>
  <c r="C6453" i="4"/>
  <c r="A6453" i="4"/>
  <c r="O6452" i="4"/>
  <c r="H6452" i="4"/>
  <c r="G6452" i="4"/>
  <c r="F6452" i="4"/>
  <c r="E6452" i="4"/>
  <c r="D6452" i="4"/>
  <c r="C6452" i="4"/>
  <c r="A6452" i="4"/>
  <c r="O6451" i="4"/>
  <c r="H6451" i="4"/>
  <c r="G6451" i="4"/>
  <c r="F6451" i="4"/>
  <c r="E6451" i="4"/>
  <c r="D6451" i="4"/>
  <c r="C6451" i="4"/>
  <c r="A6451" i="4"/>
  <c r="O6450" i="4"/>
  <c r="H6450" i="4"/>
  <c r="G6450" i="4"/>
  <c r="F6450" i="4"/>
  <c r="E6450" i="4"/>
  <c r="D6450" i="4"/>
  <c r="C6450" i="4"/>
  <c r="A6450" i="4"/>
  <c r="O6449" i="4"/>
  <c r="H6449" i="4"/>
  <c r="G6449" i="4"/>
  <c r="F6449" i="4"/>
  <c r="E6449" i="4"/>
  <c r="D6449" i="4"/>
  <c r="C6449" i="4"/>
  <c r="A6449" i="4"/>
  <c r="O6448" i="4"/>
  <c r="H6448" i="4"/>
  <c r="G6448" i="4"/>
  <c r="F6448" i="4"/>
  <c r="E6448" i="4"/>
  <c r="D6448" i="4"/>
  <c r="C6448" i="4"/>
  <c r="A6448" i="4"/>
  <c r="O6447" i="4"/>
  <c r="H6447" i="4"/>
  <c r="G6447" i="4"/>
  <c r="F6447" i="4"/>
  <c r="E6447" i="4"/>
  <c r="D6447" i="4"/>
  <c r="C6447" i="4"/>
  <c r="A6447" i="4"/>
  <c r="O6446" i="4"/>
  <c r="H6446" i="4"/>
  <c r="G6446" i="4"/>
  <c r="F6446" i="4"/>
  <c r="E6446" i="4"/>
  <c r="D6446" i="4"/>
  <c r="C6446" i="4"/>
  <c r="A6446" i="4"/>
  <c r="O6445" i="4"/>
  <c r="H6445" i="4"/>
  <c r="G6445" i="4"/>
  <c r="F6445" i="4"/>
  <c r="E6445" i="4"/>
  <c r="D6445" i="4"/>
  <c r="C6445" i="4"/>
  <c r="A6445" i="4"/>
  <c r="O6444" i="4"/>
  <c r="H6444" i="4"/>
  <c r="G6444" i="4"/>
  <c r="F6444" i="4"/>
  <c r="E6444" i="4"/>
  <c r="D6444" i="4"/>
  <c r="C6444" i="4"/>
  <c r="A6444" i="4"/>
  <c r="O6443" i="4"/>
  <c r="H6443" i="4"/>
  <c r="G6443" i="4"/>
  <c r="F6443" i="4"/>
  <c r="E6443" i="4"/>
  <c r="D6443" i="4"/>
  <c r="C6443" i="4"/>
  <c r="A6443" i="4"/>
  <c r="O6442" i="4"/>
  <c r="H6442" i="4"/>
  <c r="G6442" i="4"/>
  <c r="F6442" i="4"/>
  <c r="E6442" i="4"/>
  <c r="D6442" i="4"/>
  <c r="C6442" i="4"/>
  <c r="A6442" i="4"/>
  <c r="O6441" i="4"/>
  <c r="H6441" i="4"/>
  <c r="G6441" i="4"/>
  <c r="F6441" i="4"/>
  <c r="E6441" i="4"/>
  <c r="D6441" i="4"/>
  <c r="C6441" i="4"/>
  <c r="A6441" i="4"/>
  <c r="O6440" i="4"/>
  <c r="H6440" i="4"/>
  <c r="G6440" i="4"/>
  <c r="F6440" i="4"/>
  <c r="E6440" i="4"/>
  <c r="D6440" i="4"/>
  <c r="C6440" i="4"/>
  <c r="A6440" i="4"/>
  <c r="O6439" i="4"/>
  <c r="H6439" i="4"/>
  <c r="G6439" i="4"/>
  <c r="F6439" i="4"/>
  <c r="E6439" i="4"/>
  <c r="D6439" i="4"/>
  <c r="C6439" i="4"/>
  <c r="A6439" i="4"/>
  <c r="O6438" i="4"/>
  <c r="H6438" i="4"/>
  <c r="G6438" i="4"/>
  <c r="F6438" i="4"/>
  <c r="E6438" i="4"/>
  <c r="D6438" i="4"/>
  <c r="C6438" i="4"/>
  <c r="A6438" i="4"/>
  <c r="O6437" i="4"/>
  <c r="H6437" i="4"/>
  <c r="G6437" i="4"/>
  <c r="F6437" i="4"/>
  <c r="E6437" i="4"/>
  <c r="D6437" i="4"/>
  <c r="C6437" i="4"/>
  <c r="A6437" i="4"/>
  <c r="O6436" i="4"/>
  <c r="H6436" i="4"/>
  <c r="G6436" i="4"/>
  <c r="F6436" i="4"/>
  <c r="E6436" i="4"/>
  <c r="D6436" i="4"/>
  <c r="C6436" i="4"/>
  <c r="A6436" i="4"/>
  <c r="O6435" i="4"/>
  <c r="H6435" i="4"/>
  <c r="G6435" i="4"/>
  <c r="F6435" i="4"/>
  <c r="E6435" i="4"/>
  <c r="D6435" i="4"/>
  <c r="C6435" i="4"/>
  <c r="A6435" i="4"/>
  <c r="O6434" i="4"/>
  <c r="H6434" i="4"/>
  <c r="G6434" i="4"/>
  <c r="F6434" i="4"/>
  <c r="E6434" i="4"/>
  <c r="D6434" i="4"/>
  <c r="C6434" i="4"/>
  <c r="A6434" i="4"/>
  <c r="O6433" i="4"/>
  <c r="H6433" i="4"/>
  <c r="G6433" i="4"/>
  <c r="F6433" i="4"/>
  <c r="E6433" i="4"/>
  <c r="D6433" i="4"/>
  <c r="C6433" i="4"/>
  <c r="A6433" i="4"/>
  <c r="O6432" i="4"/>
  <c r="H6432" i="4"/>
  <c r="G6432" i="4"/>
  <c r="F6432" i="4"/>
  <c r="E6432" i="4"/>
  <c r="D6432" i="4"/>
  <c r="C6432" i="4"/>
  <c r="A6432" i="4"/>
  <c r="O6431" i="4"/>
  <c r="H6431" i="4"/>
  <c r="G6431" i="4"/>
  <c r="F6431" i="4"/>
  <c r="E6431" i="4"/>
  <c r="D6431" i="4"/>
  <c r="C6431" i="4"/>
  <c r="A6431" i="4"/>
  <c r="O6430" i="4"/>
  <c r="H6430" i="4"/>
  <c r="G6430" i="4"/>
  <c r="F6430" i="4"/>
  <c r="E6430" i="4"/>
  <c r="D6430" i="4"/>
  <c r="C6430" i="4"/>
  <c r="A6430" i="4"/>
  <c r="O6429" i="4"/>
  <c r="H6429" i="4"/>
  <c r="G6429" i="4"/>
  <c r="F6429" i="4"/>
  <c r="E6429" i="4"/>
  <c r="D6429" i="4"/>
  <c r="C6429" i="4"/>
  <c r="A6429" i="4"/>
  <c r="O6428" i="4"/>
  <c r="H6428" i="4"/>
  <c r="G6428" i="4"/>
  <c r="F6428" i="4"/>
  <c r="E6428" i="4"/>
  <c r="D6428" i="4"/>
  <c r="C6428" i="4"/>
  <c r="A6428" i="4"/>
  <c r="O6427" i="4"/>
  <c r="H6427" i="4"/>
  <c r="G6427" i="4"/>
  <c r="F6427" i="4"/>
  <c r="E6427" i="4"/>
  <c r="D6427" i="4"/>
  <c r="C6427" i="4"/>
  <c r="A6427" i="4"/>
  <c r="O6426" i="4"/>
  <c r="H6426" i="4"/>
  <c r="G6426" i="4"/>
  <c r="F6426" i="4"/>
  <c r="E6426" i="4"/>
  <c r="D6426" i="4"/>
  <c r="C6426" i="4"/>
  <c r="A6426" i="4"/>
  <c r="O6425" i="4"/>
  <c r="H6425" i="4"/>
  <c r="G6425" i="4"/>
  <c r="F6425" i="4"/>
  <c r="E6425" i="4"/>
  <c r="D6425" i="4"/>
  <c r="C6425" i="4"/>
  <c r="A6425" i="4"/>
  <c r="O6424" i="4"/>
  <c r="H6424" i="4"/>
  <c r="G6424" i="4"/>
  <c r="F6424" i="4"/>
  <c r="E6424" i="4"/>
  <c r="D6424" i="4"/>
  <c r="C6424" i="4"/>
  <c r="A6424" i="4"/>
  <c r="O6423" i="4"/>
  <c r="H6423" i="4"/>
  <c r="G6423" i="4"/>
  <c r="F6423" i="4"/>
  <c r="E6423" i="4"/>
  <c r="D6423" i="4"/>
  <c r="C6423" i="4"/>
  <c r="A6423" i="4"/>
  <c r="O6422" i="4"/>
  <c r="H6422" i="4"/>
  <c r="G6422" i="4"/>
  <c r="F6422" i="4"/>
  <c r="E6422" i="4"/>
  <c r="D6422" i="4"/>
  <c r="C6422" i="4"/>
  <c r="A6422" i="4"/>
  <c r="O6421" i="4"/>
  <c r="H6421" i="4"/>
  <c r="G6421" i="4"/>
  <c r="F6421" i="4"/>
  <c r="E6421" i="4"/>
  <c r="D6421" i="4"/>
  <c r="C6421" i="4"/>
  <c r="A6421" i="4"/>
  <c r="O6420" i="4"/>
  <c r="H6420" i="4"/>
  <c r="G6420" i="4"/>
  <c r="F6420" i="4"/>
  <c r="E6420" i="4"/>
  <c r="D6420" i="4"/>
  <c r="C6420" i="4"/>
  <c r="A6420" i="4"/>
  <c r="O6419" i="4"/>
  <c r="H6419" i="4"/>
  <c r="G6419" i="4"/>
  <c r="F6419" i="4"/>
  <c r="E6419" i="4"/>
  <c r="D6419" i="4"/>
  <c r="C6419" i="4"/>
  <c r="A6419" i="4"/>
  <c r="O6418" i="4"/>
  <c r="H6418" i="4"/>
  <c r="G6418" i="4"/>
  <c r="F6418" i="4"/>
  <c r="E6418" i="4"/>
  <c r="D6418" i="4"/>
  <c r="C6418" i="4"/>
  <c r="A6418" i="4"/>
  <c r="O6417" i="4"/>
  <c r="H6417" i="4"/>
  <c r="G6417" i="4"/>
  <c r="F6417" i="4"/>
  <c r="E6417" i="4"/>
  <c r="D6417" i="4"/>
  <c r="C6417" i="4"/>
  <c r="A6417" i="4"/>
  <c r="O6416" i="4"/>
  <c r="H6416" i="4"/>
  <c r="G6416" i="4"/>
  <c r="F6416" i="4"/>
  <c r="E6416" i="4"/>
  <c r="D6416" i="4"/>
  <c r="C6416" i="4"/>
  <c r="A6416" i="4"/>
  <c r="O6415" i="4"/>
  <c r="H6415" i="4"/>
  <c r="G6415" i="4"/>
  <c r="F6415" i="4"/>
  <c r="E6415" i="4"/>
  <c r="D6415" i="4"/>
  <c r="C6415" i="4"/>
  <c r="A6415" i="4"/>
  <c r="O6414" i="4"/>
  <c r="H6414" i="4"/>
  <c r="G6414" i="4"/>
  <c r="F6414" i="4"/>
  <c r="E6414" i="4"/>
  <c r="D6414" i="4"/>
  <c r="C6414" i="4"/>
  <c r="A6414" i="4"/>
  <c r="O6413" i="4"/>
  <c r="H6413" i="4"/>
  <c r="G6413" i="4"/>
  <c r="F6413" i="4"/>
  <c r="E6413" i="4"/>
  <c r="D6413" i="4"/>
  <c r="C6413" i="4"/>
  <c r="A6413" i="4"/>
  <c r="O6412" i="4"/>
  <c r="H6412" i="4"/>
  <c r="G6412" i="4"/>
  <c r="F6412" i="4"/>
  <c r="E6412" i="4"/>
  <c r="D6412" i="4"/>
  <c r="C6412" i="4"/>
  <c r="A6412" i="4"/>
  <c r="O6411" i="4"/>
  <c r="H6411" i="4"/>
  <c r="G6411" i="4"/>
  <c r="F6411" i="4"/>
  <c r="E6411" i="4"/>
  <c r="D6411" i="4"/>
  <c r="C6411" i="4"/>
  <c r="A6411" i="4"/>
  <c r="O6410" i="4"/>
  <c r="H6410" i="4"/>
  <c r="G6410" i="4"/>
  <c r="F6410" i="4"/>
  <c r="E6410" i="4"/>
  <c r="D6410" i="4"/>
  <c r="C6410" i="4"/>
  <c r="A6410" i="4"/>
  <c r="O6409" i="4"/>
  <c r="H6409" i="4"/>
  <c r="G6409" i="4"/>
  <c r="F6409" i="4"/>
  <c r="E6409" i="4"/>
  <c r="D6409" i="4"/>
  <c r="C6409" i="4"/>
  <c r="A6409" i="4"/>
  <c r="O6408" i="4"/>
  <c r="H6408" i="4"/>
  <c r="G6408" i="4"/>
  <c r="F6408" i="4"/>
  <c r="E6408" i="4"/>
  <c r="D6408" i="4"/>
  <c r="C6408" i="4"/>
  <c r="A6408" i="4"/>
  <c r="O6407" i="4"/>
  <c r="H6407" i="4"/>
  <c r="G6407" i="4"/>
  <c r="F6407" i="4"/>
  <c r="E6407" i="4"/>
  <c r="D6407" i="4"/>
  <c r="C6407" i="4"/>
  <c r="A6407" i="4"/>
  <c r="O6406" i="4"/>
  <c r="H6406" i="4"/>
  <c r="G6406" i="4"/>
  <c r="F6406" i="4"/>
  <c r="E6406" i="4"/>
  <c r="D6406" i="4"/>
  <c r="C6406" i="4"/>
  <c r="A6406" i="4"/>
  <c r="O6405" i="4"/>
  <c r="H6405" i="4"/>
  <c r="G6405" i="4"/>
  <c r="F6405" i="4"/>
  <c r="E6405" i="4"/>
  <c r="D6405" i="4"/>
  <c r="C6405" i="4"/>
  <c r="A6405" i="4"/>
  <c r="O6404" i="4"/>
  <c r="H6404" i="4"/>
  <c r="G6404" i="4"/>
  <c r="F6404" i="4"/>
  <c r="E6404" i="4"/>
  <c r="D6404" i="4"/>
  <c r="C6404" i="4"/>
  <c r="A6404" i="4"/>
  <c r="O6403" i="4"/>
  <c r="H6403" i="4"/>
  <c r="G6403" i="4"/>
  <c r="F6403" i="4"/>
  <c r="E6403" i="4"/>
  <c r="D6403" i="4"/>
  <c r="C6403" i="4"/>
  <c r="A6403" i="4"/>
  <c r="O6402" i="4"/>
  <c r="H6402" i="4"/>
  <c r="G6402" i="4"/>
  <c r="F6402" i="4"/>
  <c r="E6402" i="4"/>
  <c r="D6402" i="4"/>
  <c r="C6402" i="4"/>
  <c r="A6402" i="4"/>
  <c r="O6401" i="4"/>
  <c r="H6401" i="4"/>
  <c r="G6401" i="4"/>
  <c r="F6401" i="4"/>
  <c r="E6401" i="4"/>
  <c r="D6401" i="4"/>
  <c r="C6401" i="4"/>
  <c r="A6401" i="4"/>
  <c r="O6400" i="4"/>
  <c r="H6400" i="4"/>
  <c r="G6400" i="4"/>
  <c r="F6400" i="4"/>
  <c r="E6400" i="4"/>
  <c r="D6400" i="4"/>
  <c r="C6400" i="4"/>
  <c r="A6400" i="4"/>
  <c r="O6399" i="4"/>
  <c r="H6399" i="4"/>
  <c r="G6399" i="4"/>
  <c r="F6399" i="4"/>
  <c r="E6399" i="4"/>
  <c r="D6399" i="4"/>
  <c r="C6399" i="4"/>
  <c r="A6399" i="4"/>
  <c r="O6398" i="4"/>
  <c r="H6398" i="4"/>
  <c r="G6398" i="4"/>
  <c r="F6398" i="4"/>
  <c r="E6398" i="4"/>
  <c r="D6398" i="4"/>
  <c r="C6398" i="4"/>
  <c r="A6398" i="4"/>
  <c r="O6397" i="4"/>
  <c r="H6397" i="4"/>
  <c r="G6397" i="4"/>
  <c r="F6397" i="4"/>
  <c r="E6397" i="4"/>
  <c r="D6397" i="4"/>
  <c r="C6397" i="4"/>
  <c r="A6397" i="4"/>
  <c r="O6396" i="4"/>
  <c r="H6396" i="4"/>
  <c r="G6396" i="4"/>
  <c r="F6396" i="4"/>
  <c r="E6396" i="4"/>
  <c r="D6396" i="4"/>
  <c r="C6396" i="4"/>
  <c r="A6396" i="4"/>
  <c r="O6395" i="4"/>
  <c r="H6395" i="4"/>
  <c r="G6395" i="4"/>
  <c r="F6395" i="4"/>
  <c r="E6395" i="4"/>
  <c r="D6395" i="4"/>
  <c r="C6395" i="4"/>
  <c r="A6395" i="4"/>
  <c r="O6394" i="4"/>
  <c r="H6394" i="4"/>
  <c r="G6394" i="4"/>
  <c r="F6394" i="4"/>
  <c r="E6394" i="4"/>
  <c r="D6394" i="4"/>
  <c r="C6394" i="4"/>
  <c r="A6394" i="4"/>
  <c r="O6393" i="4"/>
  <c r="H6393" i="4"/>
  <c r="G6393" i="4"/>
  <c r="F6393" i="4"/>
  <c r="E6393" i="4"/>
  <c r="D6393" i="4"/>
  <c r="C6393" i="4"/>
  <c r="A6393" i="4"/>
  <c r="O6392" i="4"/>
  <c r="H6392" i="4"/>
  <c r="G6392" i="4"/>
  <c r="F6392" i="4"/>
  <c r="E6392" i="4"/>
  <c r="D6392" i="4"/>
  <c r="C6392" i="4"/>
  <c r="A6392" i="4"/>
  <c r="O6391" i="4"/>
  <c r="H6391" i="4"/>
  <c r="G6391" i="4"/>
  <c r="F6391" i="4"/>
  <c r="E6391" i="4"/>
  <c r="D6391" i="4"/>
  <c r="C6391" i="4"/>
  <c r="A6391" i="4"/>
  <c r="O6390" i="4"/>
  <c r="H6390" i="4"/>
  <c r="G6390" i="4"/>
  <c r="F6390" i="4"/>
  <c r="E6390" i="4"/>
  <c r="D6390" i="4"/>
  <c r="C6390" i="4"/>
  <c r="A6390" i="4"/>
  <c r="O6389" i="4"/>
  <c r="H6389" i="4"/>
  <c r="G6389" i="4"/>
  <c r="F6389" i="4"/>
  <c r="E6389" i="4"/>
  <c r="D6389" i="4"/>
  <c r="C6389" i="4"/>
  <c r="A6389" i="4"/>
  <c r="O6388" i="4"/>
  <c r="H6388" i="4"/>
  <c r="G6388" i="4"/>
  <c r="F6388" i="4"/>
  <c r="E6388" i="4"/>
  <c r="D6388" i="4"/>
  <c r="C6388" i="4"/>
  <c r="A6388" i="4"/>
  <c r="O6387" i="4"/>
  <c r="H6387" i="4"/>
  <c r="G6387" i="4"/>
  <c r="F6387" i="4"/>
  <c r="E6387" i="4"/>
  <c r="D6387" i="4"/>
  <c r="C6387" i="4"/>
  <c r="A6387" i="4"/>
  <c r="O6386" i="4"/>
  <c r="H6386" i="4"/>
  <c r="G6386" i="4"/>
  <c r="F6386" i="4"/>
  <c r="E6386" i="4"/>
  <c r="D6386" i="4"/>
  <c r="C6386" i="4"/>
  <c r="A6386" i="4"/>
  <c r="O6385" i="4"/>
  <c r="H6385" i="4"/>
  <c r="G6385" i="4"/>
  <c r="F6385" i="4"/>
  <c r="E6385" i="4"/>
  <c r="D6385" i="4"/>
  <c r="C6385" i="4"/>
  <c r="A6385" i="4"/>
  <c r="O6384" i="4"/>
  <c r="H6384" i="4"/>
  <c r="G6384" i="4"/>
  <c r="F6384" i="4"/>
  <c r="E6384" i="4"/>
  <c r="D6384" i="4"/>
  <c r="C6384" i="4"/>
  <c r="A6384" i="4"/>
  <c r="O6383" i="4"/>
  <c r="H6383" i="4"/>
  <c r="G6383" i="4"/>
  <c r="F6383" i="4"/>
  <c r="E6383" i="4"/>
  <c r="D6383" i="4"/>
  <c r="C6383" i="4"/>
  <c r="A6383" i="4"/>
  <c r="O6382" i="4"/>
  <c r="H6382" i="4"/>
  <c r="G6382" i="4"/>
  <c r="F6382" i="4"/>
  <c r="E6382" i="4"/>
  <c r="D6382" i="4"/>
  <c r="C6382" i="4"/>
  <c r="A6382" i="4"/>
  <c r="O6381" i="4"/>
  <c r="H6381" i="4"/>
  <c r="G6381" i="4"/>
  <c r="F6381" i="4"/>
  <c r="E6381" i="4"/>
  <c r="D6381" i="4"/>
  <c r="C6381" i="4"/>
  <c r="A6381" i="4"/>
  <c r="O6380" i="4"/>
  <c r="H6380" i="4"/>
  <c r="G6380" i="4"/>
  <c r="F6380" i="4"/>
  <c r="E6380" i="4"/>
  <c r="D6380" i="4"/>
  <c r="C6380" i="4"/>
  <c r="A6380" i="4"/>
  <c r="O6379" i="4"/>
  <c r="H6379" i="4"/>
  <c r="G6379" i="4"/>
  <c r="F6379" i="4"/>
  <c r="E6379" i="4"/>
  <c r="D6379" i="4"/>
  <c r="C6379" i="4"/>
  <c r="A6379" i="4"/>
  <c r="O6378" i="4"/>
  <c r="H6378" i="4"/>
  <c r="G6378" i="4"/>
  <c r="F6378" i="4"/>
  <c r="E6378" i="4"/>
  <c r="D6378" i="4"/>
  <c r="C6378" i="4"/>
  <c r="A6378" i="4"/>
  <c r="O6377" i="4"/>
  <c r="H6377" i="4"/>
  <c r="G6377" i="4"/>
  <c r="F6377" i="4"/>
  <c r="E6377" i="4"/>
  <c r="D6377" i="4"/>
  <c r="C6377" i="4"/>
  <c r="A6377" i="4"/>
  <c r="O6376" i="4"/>
  <c r="H6376" i="4"/>
  <c r="G6376" i="4"/>
  <c r="F6376" i="4"/>
  <c r="E6376" i="4"/>
  <c r="D6376" i="4"/>
  <c r="C6376" i="4"/>
  <c r="A6376" i="4"/>
  <c r="O6375" i="4"/>
  <c r="H6375" i="4"/>
  <c r="G6375" i="4"/>
  <c r="F6375" i="4"/>
  <c r="E6375" i="4"/>
  <c r="D6375" i="4"/>
  <c r="C6375" i="4"/>
  <c r="A6375" i="4"/>
  <c r="O6374" i="4"/>
  <c r="H6374" i="4"/>
  <c r="G6374" i="4"/>
  <c r="F6374" i="4"/>
  <c r="E6374" i="4"/>
  <c r="D6374" i="4"/>
  <c r="C6374" i="4"/>
  <c r="A6374" i="4"/>
  <c r="O6373" i="4"/>
  <c r="H6373" i="4"/>
  <c r="G6373" i="4"/>
  <c r="F6373" i="4"/>
  <c r="E6373" i="4"/>
  <c r="D6373" i="4"/>
  <c r="C6373" i="4"/>
  <c r="A6373" i="4"/>
  <c r="O6372" i="4"/>
  <c r="H6372" i="4"/>
  <c r="G6372" i="4"/>
  <c r="F6372" i="4"/>
  <c r="E6372" i="4"/>
  <c r="D6372" i="4"/>
  <c r="C6372" i="4"/>
  <c r="A6372" i="4"/>
  <c r="O6371" i="4"/>
  <c r="H6371" i="4"/>
  <c r="G6371" i="4"/>
  <c r="F6371" i="4"/>
  <c r="E6371" i="4"/>
  <c r="D6371" i="4"/>
  <c r="C6371" i="4"/>
  <c r="A6371" i="4"/>
  <c r="O6370" i="4"/>
  <c r="H6370" i="4"/>
  <c r="G6370" i="4"/>
  <c r="F6370" i="4"/>
  <c r="E6370" i="4"/>
  <c r="D6370" i="4"/>
  <c r="C6370" i="4"/>
  <c r="A6370" i="4"/>
  <c r="O6369" i="4"/>
  <c r="H6369" i="4"/>
  <c r="G6369" i="4"/>
  <c r="F6369" i="4"/>
  <c r="E6369" i="4"/>
  <c r="D6369" i="4"/>
  <c r="C6369" i="4"/>
  <c r="A6369" i="4"/>
  <c r="O6368" i="4"/>
  <c r="H6368" i="4"/>
  <c r="G6368" i="4"/>
  <c r="F6368" i="4"/>
  <c r="E6368" i="4"/>
  <c r="D6368" i="4"/>
  <c r="C6368" i="4"/>
  <c r="A6368" i="4"/>
  <c r="O6367" i="4"/>
  <c r="H6367" i="4"/>
  <c r="G6367" i="4"/>
  <c r="F6367" i="4"/>
  <c r="E6367" i="4"/>
  <c r="D6367" i="4"/>
  <c r="C6367" i="4"/>
  <c r="A6367" i="4"/>
  <c r="O6366" i="4"/>
  <c r="H6366" i="4"/>
  <c r="G6366" i="4"/>
  <c r="F6366" i="4"/>
  <c r="E6366" i="4"/>
  <c r="D6366" i="4"/>
  <c r="C6366" i="4"/>
  <c r="A6366" i="4"/>
  <c r="O6365" i="4"/>
  <c r="H6365" i="4"/>
  <c r="G6365" i="4"/>
  <c r="F6365" i="4"/>
  <c r="E6365" i="4"/>
  <c r="D6365" i="4"/>
  <c r="C6365" i="4"/>
  <c r="A6365" i="4"/>
  <c r="O6364" i="4"/>
  <c r="H6364" i="4"/>
  <c r="G6364" i="4"/>
  <c r="F6364" i="4"/>
  <c r="E6364" i="4"/>
  <c r="D6364" i="4"/>
  <c r="C6364" i="4"/>
  <c r="A6364" i="4"/>
  <c r="O6363" i="4"/>
  <c r="H6363" i="4"/>
  <c r="G6363" i="4"/>
  <c r="F6363" i="4"/>
  <c r="E6363" i="4"/>
  <c r="D6363" i="4"/>
  <c r="C6363" i="4"/>
  <c r="A6363" i="4"/>
  <c r="O6362" i="4"/>
  <c r="H6362" i="4"/>
  <c r="G6362" i="4"/>
  <c r="F6362" i="4"/>
  <c r="E6362" i="4"/>
  <c r="D6362" i="4"/>
  <c r="C6362" i="4"/>
  <c r="A6362" i="4"/>
  <c r="O6361" i="4"/>
  <c r="H6361" i="4"/>
  <c r="G6361" i="4"/>
  <c r="F6361" i="4"/>
  <c r="E6361" i="4"/>
  <c r="D6361" i="4"/>
  <c r="C6361" i="4"/>
  <c r="A6361" i="4"/>
  <c r="O6360" i="4"/>
  <c r="H6360" i="4"/>
  <c r="G6360" i="4"/>
  <c r="F6360" i="4"/>
  <c r="E6360" i="4"/>
  <c r="D6360" i="4"/>
  <c r="C6360" i="4"/>
  <c r="A6360" i="4"/>
  <c r="O6359" i="4"/>
  <c r="H6359" i="4"/>
  <c r="G6359" i="4"/>
  <c r="F6359" i="4"/>
  <c r="E6359" i="4"/>
  <c r="D6359" i="4"/>
  <c r="C6359" i="4"/>
  <c r="A6359" i="4"/>
  <c r="O6358" i="4"/>
  <c r="H6358" i="4"/>
  <c r="G6358" i="4"/>
  <c r="F6358" i="4"/>
  <c r="E6358" i="4"/>
  <c r="D6358" i="4"/>
  <c r="C6358" i="4"/>
  <c r="A6358" i="4"/>
  <c r="O6357" i="4"/>
  <c r="H6357" i="4"/>
  <c r="G6357" i="4"/>
  <c r="F6357" i="4"/>
  <c r="E6357" i="4"/>
  <c r="D6357" i="4"/>
  <c r="C6357" i="4"/>
  <c r="A6357" i="4"/>
  <c r="O6356" i="4"/>
  <c r="H6356" i="4"/>
  <c r="G6356" i="4"/>
  <c r="F6356" i="4"/>
  <c r="E6356" i="4"/>
  <c r="D6356" i="4"/>
  <c r="C6356" i="4"/>
  <c r="A6356" i="4"/>
  <c r="O6355" i="4"/>
  <c r="H6355" i="4"/>
  <c r="G6355" i="4"/>
  <c r="F6355" i="4"/>
  <c r="E6355" i="4"/>
  <c r="D6355" i="4"/>
  <c r="C6355" i="4"/>
  <c r="A6355" i="4"/>
  <c r="O6354" i="4"/>
  <c r="H6354" i="4"/>
  <c r="G6354" i="4"/>
  <c r="F6354" i="4"/>
  <c r="E6354" i="4"/>
  <c r="D6354" i="4"/>
  <c r="C6354" i="4"/>
  <c r="A6354" i="4"/>
  <c r="O6353" i="4"/>
  <c r="H6353" i="4"/>
  <c r="G6353" i="4"/>
  <c r="F6353" i="4"/>
  <c r="E6353" i="4"/>
  <c r="D6353" i="4"/>
  <c r="C6353" i="4"/>
  <c r="A6353" i="4"/>
  <c r="O6352" i="4"/>
  <c r="H6352" i="4"/>
  <c r="G6352" i="4"/>
  <c r="F6352" i="4"/>
  <c r="E6352" i="4"/>
  <c r="D6352" i="4"/>
  <c r="C6352" i="4"/>
  <c r="A6352" i="4"/>
  <c r="O6351" i="4"/>
  <c r="H6351" i="4"/>
  <c r="G6351" i="4"/>
  <c r="F6351" i="4"/>
  <c r="E6351" i="4"/>
  <c r="D6351" i="4"/>
  <c r="C6351" i="4"/>
  <c r="A6351" i="4"/>
  <c r="O6350" i="4"/>
  <c r="H6350" i="4"/>
  <c r="G6350" i="4"/>
  <c r="F6350" i="4"/>
  <c r="E6350" i="4"/>
  <c r="D6350" i="4"/>
  <c r="C6350" i="4"/>
  <c r="A6350" i="4"/>
  <c r="O6349" i="4"/>
  <c r="H6349" i="4"/>
  <c r="G6349" i="4"/>
  <c r="F6349" i="4"/>
  <c r="E6349" i="4"/>
  <c r="D6349" i="4"/>
  <c r="C6349" i="4"/>
  <c r="A6349" i="4"/>
  <c r="O6348" i="4"/>
  <c r="H6348" i="4"/>
  <c r="G6348" i="4"/>
  <c r="F6348" i="4"/>
  <c r="E6348" i="4"/>
  <c r="D6348" i="4"/>
  <c r="C6348" i="4"/>
  <c r="A6348" i="4"/>
  <c r="O6347" i="4"/>
  <c r="H6347" i="4"/>
  <c r="G6347" i="4"/>
  <c r="F6347" i="4"/>
  <c r="E6347" i="4"/>
  <c r="D6347" i="4"/>
  <c r="C6347" i="4"/>
  <c r="A6347" i="4"/>
  <c r="O6346" i="4"/>
  <c r="H6346" i="4"/>
  <c r="G6346" i="4"/>
  <c r="F6346" i="4"/>
  <c r="E6346" i="4"/>
  <c r="D6346" i="4"/>
  <c r="C6346" i="4"/>
  <c r="A6346" i="4"/>
  <c r="O6345" i="4"/>
  <c r="H6345" i="4"/>
  <c r="G6345" i="4"/>
  <c r="F6345" i="4"/>
  <c r="E6345" i="4"/>
  <c r="D6345" i="4"/>
  <c r="C6345" i="4"/>
  <c r="A6345" i="4"/>
  <c r="O6344" i="4"/>
  <c r="H6344" i="4"/>
  <c r="G6344" i="4"/>
  <c r="F6344" i="4"/>
  <c r="E6344" i="4"/>
  <c r="D6344" i="4"/>
  <c r="C6344" i="4"/>
  <c r="A6344" i="4"/>
  <c r="O6343" i="4"/>
  <c r="H6343" i="4"/>
  <c r="G6343" i="4"/>
  <c r="F6343" i="4"/>
  <c r="E6343" i="4"/>
  <c r="D6343" i="4"/>
  <c r="C6343" i="4"/>
  <c r="A6343" i="4"/>
  <c r="O6342" i="4"/>
  <c r="H6342" i="4"/>
  <c r="G6342" i="4"/>
  <c r="F6342" i="4"/>
  <c r="E6342" i="4"/>
  <c r="D6342" i="4"/>
  <c r="C6342" i="4"/>
  <c r="A6342" i="4"/>
  <c r="O6341" i="4"/>
  <c r="H6341" i="4"/>
  <c r="G6341" i="4"/>
  <c r="F6341" i="4"/>
  <c r="E6341" i="4"/>
  <c r="D6341" i="4"/>
  <c r="C6341" i="4"/>
  <c r="A6341" i="4"/>
  <c r="O6340" i="4"/>
  <c r="H6340" i="4"/>
  <c r="G6340" i="4"/>
  <c r="F6340" i="4"/>
  <c r="E6340" i="4"/>
  <c r="D6340" i="4"/>
  <c r="C6340" i="4"/>
  <c r="A6340" i="4"/>
  <c r="O6339" i="4"/>
  <c r="H6339" i="4"/>
  <c r="G6339" i="4"/>
  <c r="F6339" i="4"/>
  <c r="E6339" i="4"/>
  <c r="D6339" i="4"/>
  <c r="C6339" i="4"/>
  <c r="A6339" i="4"/>
  <c r="O6338" i="4"/>
  <c r="H6338" i="4"/>
  <c r="G6338" i="4"/>
  <c r="F6338" i="4"/>
  <c r="E6338" i="4"/>
  <c r="D6338" i="4"/>
  <c r="C6338" i="4"/>
  <c r="A6338" i="4"/>
  <c r="O6337" i="4"/>
  <c r="H6337" i="4"/>
  <c r="G6337" i="4"/>
  <c r="F6337" i="4"/>
  <c r="E6337" i="4"/>
  <c r="D6337" i="4"/>
  <c r="C6337" i="4"/>
  <c r="A6337" i="4"/>
  <c r="O6336" i="4"/>
  <c r="H6336" i="4"/>
  <c r="G6336" i="4"/>
  <c r="F6336" i="4"/>
  <c r="E6336" i="4"/>
  <c r="D6336" i="4"/>
  <c r="C6336" i="4"/>
  <c r="A6336" i="4"/>
  <c r="O6335" i="4"/>
  <c r="H6335" i="4"/>
  <c r="G6335" i="4"/>
  <c r="F6335" i="4"/>
  <c r="E6335" i="4"/>
  <c r="D6335" i="4"/>
  <c r="C6335" i="4"/>
  <c r="A6335" i="4"/>
  <c r="O6334" i="4"/>
  <c r="H6334" i="4"/>
  <c r="G6334" i="4"/>
  <c r="F6334" i="4"/>
  <c r="E6334" i="4"/>
  <c r="D6334" i="4"/>
  <c r="C6334" i="4"/>
  <c r="A6334" i="4"/>
  <c r="O6333" i="4"/>
  <c r="H6333" i="4"/>
  <c r="G6333" i="4"/>
  <c r="F6333" i="4"/>
  <c r="E6333" i="4"/>
  <c r="D6333" i="4"/>
  <c r="C6333" i="4"/>
  <c r="A6333" i="4"/>
  <c r="O6332" i="4"/>
  <c r="H6332" i="4"/>
  <c r="G6332" i="4"/>
  <c r="F6332" i="4"/>
  <c r="E6332" i="4"/>
  <c r="D6332" i="4"/>
  <c r="C6332" i="4"/>
  <c r="A6332" i="4"/>
  <c r="O6331" i="4"/>
  <c r="H6331" i="4"/>
  <c r="G6331" i="4"/>
  <c r="F6331" i="4"/>
  <c r="E6331" i="4"/>
  <c r="D6331" i="4"/>
  <c r="C6331" i="4"/>
  <c r="A6331" i="4"/>
  <c r="O6330" i="4"/>
  <c r="H6330" i="4"/>
  <c r="G6330" i="4"/>
  <c r="F6330" i="4"/>
  <c r="E6330" i="4"/>
  <c r="D6330" i="4"/>
  <c r="C6330" i="4"/>
  <c r="A6330" i="4"/>
  <c r="O6329" i="4"/>
  <c r="H6329" i="4"/>
  <c r="G6329" i="4"/>
  <c r="F6329" i="4"/>
  <c r="E6329" i="4"/>
  <c r="D6329" i="4"/>
  <c r="C6329" i="4"/>
  <c r="A6329" i="4"/>
  <c r="O6328" i="4"/>
  <c r="H6328" i="4"/>
  <c r="G6328" i="4"/>
  <c r="F6328" i="4"/>
  <c r="E6328" i="4"/>
  <c r="D6328" i="4"/>
  <c r="C6328" i="4"/>
  <c r="A6328" i="4"/>
  <c r="O6327" i="4"/>
  <c r="H6327" i="4"/>
  <c r="G6327" i="4"/>
  <c r="F6327" i="4"/>
  <c r="E6327" i="4"/>
  <c r="D6327" i="4"/>
  <c r="C6327" i="4"/>
  <c r="A6327" i="4"/>
  <c r="O6326" i="4"/>
  <c r="H6326" i="4"/>
  <c r="G6326" i="4"/>
  <c r="F6326" i="4"/>
  <c r="E6326" i="4"/>
  <c r="D6326" i="4"/>
  <c r="C6326" i="4"/>
  <c r="A6326" i="4"/>
  <c r="O6325" i="4"/>
  <c r="H6325" i="4"/>
  <c r="G6325" i="4"/>
  <c r="F6325" i="4"/>
  <c r="E6325" i="4"/>
  <c r="D6325" i="4"/>
  <c r="C6325" i="4"/>
  <c r="A6325" i="4"/>
  <c r="O6324" i="4"/>
  <c r="H6324" i="4"/>
  <c r="G6324" i="4"/>
  <c r="F6324" i="4"/>
  <c r="E6324" i="4"/>
  <c r="D6324" i="4"/>
  <c r="C6324" i="4"/>
  <c r="A6324" i="4"/>
  <c r="O6323" i="4"/>
  <c r="H6323" i="4"/>
  <c r="G6323" i="4"/>
  <c r="F6323" i="4"/>
  <c r="E6323" i="4"/>
  <c r="D6323" i="4"/>
  <c r="C6323" i="4"/>
  <c r="A6323" i="4"/>
  <c r="O6322" i="4"/>
  <c r="H6322" i="4"/>
  <c r="G6322" i="4"/>
  <c r="F6322" i="4"/>
  <c r="E6322" i="4"/>
  <c r="D6322" i="4"/>
  <c r="C6322" i="4"/>
  <c r="A6322" i="4"/>
  <c r="O6321" i="4"/>
  <c r="H6321" i="4"/>
  <c r="G6321" i="4"/>
  <c r="F6321" i="4"/>
  <c r="E6321" i="4"/>
  <c r="D6321" i="4"/>
  <c r="C6321" i="4"/>
  <c r="A6321" i="4"/>
  <c r="O6320" i="4"/>
  <c r="H6320" i="4"/>
  <c r="G6320" i="4"/>
  <c r="F6320" i="4"/>
  <c r="E6320" i="4"/>
  <c r="D6320" i="4"/>
  <c r="C6320" i="4"/>
  <c r="A6320" i="4"/>
  <c r="O6319" i="4"/>
  <c r="H6319" i="4"/>
  <c r="G6319" i="4"/>
  <c r="F6319" i="4"/>
  <c r="E6319" i="4"/>
  <c r="D6319" i="4"/>
  <c r="C6319" i="4"/>
  <c r="A6319" i="4"/>
  <c r="O6318" i="4"/>
  <c r="H6318" i="4"/>
  <c r="G6318" i="4"/>
  <c r="F6318" i="4"/>
  <c r="E6318" i="4"/>
  <c r="D6318" i="4"/>
  <c r="C6318" i="4"/>
  <c r="A6318" i="4"/>
  <c r="O6317" i="4"/>
  <c r="H6317" i="4"/>
  <c r="G6317" i="4"/>
  <c r="F6317" i="4"/>
  <c r="E6317" i="4"/>
  <c r="D6317" i="4"/>
  <c r="C6317" i="4"/>
  <c r="A6317" i="4"/>
  <c r="O6316" i="4"/>
  <c r="H6316" i="4"/>
  <c r="G6316" i="4"/>
  <c r="F6316" i="4"/>
  <c r="E6316" i="4"/>
  <c r="D6316" i="4"/>
  <c r="C6316" i="4"/>
  <c r="A6316" i="4"/>
  <c r="O6315" i="4"/>
  <c r="H6315" i="4"/>
  <c r="G6315" i="4"/>
  <c r="F6315" i="4"/>
  <c r="E6315" i="4"/>
  <c r="D6315" i="4"/>
  <c r="C6315" i="4"/>
  <c r="A6315" i="4"/>
  <c r="O6314" i="4"/>
  <c r="H6314" i="4"/>
  <c r="G6314" i="4"/>
  <c r="F6314" i="4"/>
  <c r="E6314" i="4"/>
  <c r="D6314" i="4"/>
  <c r="C6314" i="4"/>
  <c r="A6314" i="4"/>
  <c r="O6313" i="4"/>
  <c r="H6313" i="4"/>
  <c r="G6313" i="4"/>
  <c r="F6313" i="4"/>
  <c r="E6313" i="4"/>
  <c r="D6313" i="4"/>
  <c r="C6313" i="4"/>
  <c r="A6313" i="4"/>
  <c r="O6312" i="4"/>
  <c r="H6312" i="4"/>
  <c r="G6312" i="4"/>
  <c r="F6312" i="4"/>
  <c r="E6312" i="4"/>
  <c r="D6312" i="4"/>
  <c r="C6312" i="4"/>
  <c r="A6312" i="4"/>
  <c r="O6311" i="4"/>
  <c r="H6311" i="4"/>
  <c r="G6311" i="4"/>
  <c r="F6311" i="4"/>
  <c r="E6311" i="4"/>
  <c r="D6311" i="4"/>
  <c r="C6311" i="4"/>
  <c r="A6311" i="4"/>
  <c r="O6310" i="4"/>
  <c r="H6310" i="4"/>
  <c r="G6310" i="4"/>
  <c r="F6310" i="4"/>
  <c r="E6310" i="4"/>
  <c r="D6310" i="4"/>
  <c r="C6310" i="4"/>
  <c r="A6310" i="4"/>
  <c r="O6309" i="4"/>
  <c r="H6309" i="4"/>
  <c r="G6309" i="4"/>
  <c r="F6309" i="4"/>
  <c r="E6309" i="4"/>
  <c r="D6309" i="4"/>
  <c r="C6309" i="4"/>
  <c r="A6309" i="4"/>
  <c r="O6308" i="4"/>
  <c r="H6308" i="4"/>
  <c r="G6308" i="4"/>
  <c r="F6308" i="4"/>
  <c r="E6308" i="4"/>
  <c r="D6308" i="4"/>
  <c r="C6308" i="4"/>
  <c r="A6308" i="4"/>
  <c r="O6307" i="4"/>
  <c r="H6307" i="4"/>
  <c r="G6307" i="4"/>
  <c r="F6307" i="4"/>
  <c r="E6307" i="4"/>
  <c r="D6307" i="4"/>
  <c r="C6307" i="4"/>
  <c r="A6307" i="4"/>
  <c r="O6306" i="4"/>
  <c r="H6306" i="4"/>
  <c r="G6306" i="4"/>
  <c r="F6306" i="4"/>
  <c r="E6306" i="4"/>
  <c r="D6306" i="4"/>
  <c r="C6306" i="4"/>
  <c r="A6306" i="4"/>
  <c r="O6305" i="4"/>
  <c r="H6305" i="4"/>
  <c r="G6305" i="4"/>
  <c r="F6305" i="4"/>
  <c r="E6305" i="4"/>
  <c r="D6305" i="4"/>
  <c r="C6305" i="4"/>
  <c r="A6305" i="4"/>
  <c r="O6304" i="4"/>
  <c r="H6304" i="4"/>
  <c r="G6304" i="4"/>
  <c r="F6304" i="4"/>
  <c r="E6304" i="4"/>
  <c r="D6304" i="4"/>
  <c r="C6304" i="4"/>
  <c r="A6304" i="4"/>
  <c r="O6303" i="4"/>
  <c r="H6303" i="4"/>
  <c r="G6303" i="4"/>
  <c r="F6303" i="4"/>
  <c r="E6303" i="4"/>
  <c r="D6303" i="4"/>
  <c r="C6303" i="4"/>
  <c r="A6303" i="4"/>
  <c r="O6302" i="4"/>
  <c r="H6302" i="4"/>
  <c r="G6302" i="4"/>
  <c r="F6302" i="4"/>
  <c r="E6302" i="4"/>
  <c r="D6302" i="4"/>
  <c r="C6302" i="4"/>
  <c r="A6302" i="4"/>
  <c r="O6301" i="4"/>
  <c r="H6301" i="4"/>
  <c r="G6301" i="4"/>
  <c r="F6301" i="4"/>
  <c r="E6301" i="4"/>
  <c r="D6301" i="4"/>
  <c r="C6301" i="4"/>
  <c r="A6301" i="4"/>
  <c r="O6300" i="4"/>
  <c r="H6300" i="4"/>
  <c r="G6300" i="4"/>
  <c r="F6300" i="4"/>
  <c r="E6300" i="4"/>
  <c r="D6300" i="4"/>
  <c r="C6300" i="4"/>
  <c r="A6300" i="4"/>
  <c r="O6299" i="4"/>
  <c r="H6299" i="4"/>
  <c r="G6299" i="4"/>
  <c r="F6299" i="4"/>
  <c r="E6299" i="4"/>
  <c r="D6299" i="4"/>
  <c r="C6299" i="4"/>
  <c r="A6299" i="4"/>
  <c r="O6298" i="4"/>
  <c r="H6298" i="4"/>
  <c r="G6298" i="4"/>
  <c r="F6298" i="4"/>
  <c r="E6298" i="4"/>
  <c r="D6298" i="4"/>
  <c r="C6298" i="4"/>
  <c r="A6298" i="4"/>
  <c r="O6297" i="4"/>
  <c r="H6297" i="4"/>
  <c r="G6297" i="4"/>
  <c r="F6297" i="4"/>
  <c r="E6297" i="4"/>
  <c r="D6297" i="4"/>
  <c r="C6297" i="4"/>
  <c r="A6297" i="4"/>
  <c r="O6296" i="4"/>
  <c r="H6296" i="4"/>
  <c r="G6296" i="4"/>
  <c r="F6296" i="4"/>
  <c r="E6296" i="4"/>
  <c r="D6296" i="4"/>
  <c r="C6296" i="4"/>
  <c r="A6296" i="4"/>
  <c r="O6295" i="4"/>
  <c r="H6295" i="4"/>
  <c r="G6295" i="4"/>
  <c r="F6295" i="4"/>
  <c r="E6295" i="4"/>
  <c r="D6295" i="4"/>
  <c r="C6295" i="4"/>
  <c r="A6295" i="4"/>
  <c r="O6294" i="4"/>
  <c r="H6294" i="4"/>
  <c r="G6294" i="4"/>
  <c r="F6294" i="4"/>
  <c r="E6294" i="4"/>
  <c r="D6294" i="4"/>
  <c r="C6294" i="4"/>
  <c r="A6294" i="4"/>
  <c r="O6293" i="4"/>
  <c r="H6293" i="4"/>
  <c r="G6293" i="4"/>
  <c r="F6293" i="4"/>
  <c r="E6293" i="4"/>
  <c r="D6293" i="4"/>
  <c r="C6293" i="4"/>
  <c r="A6293" i="4"/>
  <c r="O6292" i="4"/>
  <c r="H6292" i="4"/>
  <c r="G6292" i="4"/>
  <c r="F6292" i="4"/>
  <c r="E6292" i="4"/>
  <c r="D6292" i="4"/>
  <c r="C6292" i="4"/>
  <c r="A6292" i="4"/>
  <c r="O6291" i="4"/>
  <c r="H6291" i="4"/>
  <c r="G6291" i="4"/>
  <c r="F6291" i="4"/>
  <c r="E6291" i="4"/>
  <c r="D6291" i="4"/>
  <c r="C6291" i="4"/>
  <c r="A6291" i="4"/>
  <c r="O6290" i="4"/>
  <c r="H6290" i="4"/>
  <c r="G6290" i="4"/>
  <c r="F6290" i="4"/>
  <c r="E6290" i="4"/>
  <c r="D6290" i="4"/>
  <c r="C6290" i="4"/>
  <c r="A6290" i="4"/>
  <c r="O6289" i="4"/>
  <c r="H6289" i="4"/>
  <c r="G6289" i="4"/>
  <c r="F6289" i="4"/>
  <c r="E6289" i="4"/>
  <c r="D6289" i="4"/>
  <c r="C6289" i="4"/>
  <c r="A6289" i="4"/>
  <c r="O6288" i="4"/>
  <c r="H6288" i="4"/>
  <c r="G6288" i="4"/>
  <c r="F6288" i="4"/>
  <c r="E6288" i="4"/>
  <c r="D6288" i="4"/>
  <c r="C6288" i="4"/>
  <c r="A6288" i="4"/>
  <c r="O6287" i="4"/>
  <c r="H6287" i="4"/>
  <c r="G6287" i="4"/>
  <c r="F6287" i="4"/>
  <c r="E6287" i="4"/>
  <c r="D6287" i="4"/>
  <c r="C6287" i="4"/>
  <c r="A6287" i="4"/>
  <c r="O6286" i="4"/>
  <c r="H6286" i="4"/>
  <c r="G6286" i="4"/>
  <c r="F6286" i="4"/>
  <c r="E6286" i="4"/>
  <c r="D6286" i="4"/>
  <c r="C6286" i="4"/>
  <c r="A6286" i="4"/>
  <c r="O6285" i="4"/>
  <c r="H6285" i="4"/>
  <c r="G6285" i="4"/>
  <c r="F6285" i="4"/>
  <c r="E6285" i="4"/>
  <c r="D6285" i="4"/>
  <c r="C6285" i="4"/>
  <c r="A6285" i="4"/>
  <c r="O6284" i="4"/>
  <c r="H6284" i="4"/>
  <c r="G6284" i="4"/>
  <c r="F6284" i="4"/>
  <c r="E6284" i="4"/>
  <c r="D6284" i="4"/>
  <c r="C6284" i="4"/>
  <c r="A6284" i="4"/>
  <c r="O6283" i="4"/>
  <c r="H6283" i="4"/>
  <c r="G6283" i="4"/>
  <c r="F6283" i="4"/>
  <c r="E6283" i="4"/>
  <c r="D6283" i="4"/>
  <c r="C6283" i="4"/>
  <c r="A6283" i="4"/>
  <c r="O6282" i="4"/>
  <c r="H6282" i="4"/>
  <c r="G6282" i="4"/>
  <c r="F6282" i="4"/>
  <c r="E6282" i="4"/>
  <c r="D6282" i="4"/>
  <c r="C6282" i="4"/>
  <c r="A6282" i="4"/>
  <c r="O6281" i="4"/>
  <c r="H6281" i="4"/>
  <c r="G6281" i="4"/>
  <c r="F6281" i="4"/>
  <c r="E6281" i="4"/>
  <c r="D6281" i="4"/>
  <c r="C6281" i="4"/>
  <c r="A6281" i="4"/>
  <c r="O6280" i="4"/>
  <c r="H6280" i="4"/>
  <c r="G6280" i="4"/>
  <c r="F6280" i="4"/>
  <c r="E6280" i="4"/>
  <c r="D6280" i="4"/>
  <c r="C6280" i="4"/>
  <c r="A6280" i="4"/>
  <c r="O6279" i="4"/>
  <c r="H6279" i="4"/>
  <c r="G6279" i="4"/>
  <c r="F6279" i="4"/>
  <c r="E6279" i="4"/>
  <c r="D6279" i="4"/>
  <c r="C6279" i="4"/>
  <c r="A6279" i="4"/>
  <c r="O6278" i="4"/>
  <c r="H6278" i="4"/>
  <c r="G6278" i="4"/>
  <c r="F6278" i="4"/>
  <c r="E6278" i="4"/>
  <c r="D6278" i="4"/>
  <c r="C6278" i="4"/>
  <c r="A6278" i="4"/>
  <c r="O6277" i="4"/>
  <c r="H6277" i="4"/>
  <c r="G6277" i="4"/>
  <c r="F6277" i="4"/>
  <c r="E6277" i="4"/>
  <c r="D6277" i="4"/>
  <c r="C6277" i="4"/>
  <c r="A6277" i="4"/>
  <c r="O6276" i="4"/>
  <c r="H6276" i="4"/>
  <c r="G6276" i="4"/>
  <c r="F6276" i="4"/>
  <c r="E6276" i="4"/>
  <c r="D6276" i="4"/>
  <c r="C6276" i="4"/>
  <c r="A6276" i="4"/>
  <c r="O6275" i="4"/>
  <c r="H6275" i="4"/>
  <c r="G6275" i="4"/>
  <c r="F6275" i="4"/>
  <c r="E6275" i="4"/>
  <c r="D6275" i="4"/>
  <c r="C6275" i="4"/>
  <c r="A6275" i="4"/>
  <c r="O6274" i="4"/>
  <c r="H6274" i="4"/>
  <c r="G6274" i="4"/>
  <c r="F6274" i="4"/>
  <c r="E6274" i="4"/>
  <c r="D6274" i="4"/>
  <c r="C6274" i="4"/>
  <c r="A6274" i="4"/>
  <c r="O6273" i="4"/>
  <c r="H6273" i="4"/>
  <c r="G6273" i="4"/>
  <c r="F6273" i="4"/>
  <c r="E6273" i="4"/>
  <c r="D6273" i="4"/>
  <c r="C6273" i="4"/>
  <c r="A6273" i="4"/>
  <c r="O6272" i="4"/>
  <c r="H6272" i="4"/>
  <c r="G6272" i="4"/>
  <c r="F6272" i="4"/>
  <c r="E6272" i="4"/>
  <c r="D6272" i="4"/>
  <c r="C6272" i="4"/>
  <c r="A6272" i="4"/>
  <c r="O6271" i="4"/>
  <c r="H6271" i="4"/>
  <c r="G6271" i="4"/>
  <c r="F6271" i="4"/>
  <c r="E6271" i="4"/>
  <c r="D6271" i="4"/>
  <c r="C6271" i="4"/>
  <c r="A6271" i="4"/>
  <c r="O6270" i="4"/>
  <c r="H6270" i="4"/>
  <c r="G6270" i="4"/>
  <c r="F6270" i="4"/>
  <c r="E6270" i="4"/>
  <c r="D6270" i="4"/>
  <c r="C6270" i="4"/>
  <c r="A6270" i="4"/>
  <c r="O6269" i="4"/>
  <c r="H6269" i="4"/>
  <c r="G6269" i="4"/>
  <c r="F6269" i="4"/>
  <c r="E6269" i="4"/>
  <c r="D6269" i="4"/>
  <c r="C6269" i="4"/>
  <c r="A6269" i="4"/>
  <c r="O6268" i="4"/>
  <c r="H6268" i="4"/>
  <c r="G6268" i="4"/>
  <c r="F6268" i="4"/>
  <c r="E6268" i="4"/>
  <c r="D6268" i="4"/>
  <c r="C6268" i="4"/>
  <c r="A6268" i="4"/>
  <c r="O6267" i="4"/>
  <c r="H6267" i="4"/>
  <c r="G6267" i="4"/>
  <c r="F6267" i="4"/>
  <c r="E6267" i="4"/>
  <c r="D6267" i="4"/>
  <c r="C6267" i="4"/>
  <c r="A6267" i="4"/>
  <c r="O6266" i="4"/>
  <c r="H6266" i="4"/>
  <c r="G6266" i="4"/>
  <c r="F6266" i="4"/>
  <c r="E6266" i="4"/>
  <c r="D6266" i="4"/>
  <c r="C6266" i="4"/>
  <c r="A6266" i="4"/>
  <c r="O6265" i="4"/>
  <c r="H6265" i="4"/>
  <c r="G6265" i="4"/>
  <c r="F6265" i="4"/>
  <c r="E6265" i="4"/>
  <c r="D6265" i="4"/>
  <c r="C6265" i="4"/>
  <c r="A6265" i="4"/>
  <c r="O6264" i="4"/>
  <c r="H6264" i="4"/>
  <c r="G6264" i="4"/>
  <c r="F6264" i="4"/>
  <c r="E6264" i="4"/>
  <c r="D6264" i="4"/>
  <c r="C6264" i="4"/>
  <c r="A6264" i="4"/>
  <c r="O6263" i="4"/>
  <c r="H6263" i="4"/>
  <c r="G6263" i="4"/>
  <c r="F6263" i="4"/>
  <c r="E6263" i="4"/>
  <c r="D6263" i="4"/>
  <c r="C6263" i="4"/>
  <c r="A6263" i="4"/>
  <c r="O6262" i="4"/>
  <c r="H6262" i="4"/>
  <c r="G6262" i="4"/>
  <c r="F6262" i="4"/>
  <c r="E6262" i="4"/>
  <c r="D6262" i="4"/>
  <c r="C6262" i="4"/>
  <c r="A6262" i="4"/>
  <c r="O6261" i="4"/>
  <c r="H6261" i="4"/>
  <c r="G6261" i="4"/>
  <c r="F6261" i="4"/>
  <c r="E6261" i="4"/>
  <c r="D6261" i="4"/>
  <c r="C6261" i="4"/>
  <c r="A6261" i="4"/>
  <c r="O6260" i="4"/>
  <c r="H6260" i="4"/>
  <c r="G6260" i="4"/>
  <c r="F6260" i="4"/>
  <c r="E6260" i="4"/>
  <c r="D6260" i="4"/>
  <c r="C6260" i="4"/>
  <c r="A6260" i="4"/>
  <c r="O6259" i="4"/>
  <c r="H6259" i="4"/>
  <c r="G6259" i="4"/>
  <c r="F6259" i="4"/>
  <c r="E6259" i="4"/>
  <c r="D6259" i="4"/>
  <c r="C6259" i="4"/>
  <c r="A6259" i="4"/>
  <c r="O6258" i="4"/>
  <c r="H6258" i="4"/>
  <c r="G6258" i="4"/>
  <c r="F6258" i="4"/>
  <c r="E6258" i="4"/>
  <c r="D6258" i="4"/>
  <c r="C6258" i="4"/>
  <c r="A6258" i="4"/>
  <c r="O6257" i="4"/>
  <c r="H6257" i="4"/>
  <c r="G6257" i="4"/>
  <c r="F6257" i="4"/>
  <c r="E6257" i="4"/>
  <c r="D6257" i="4"/>
  <c r="C6257" i="4"/>
  <c r="A6257" i="4"/>
  <c r="O6256" i="4"/>
  <c r="H6256" i="4"/>
  <c r="G6256" i="4"/>
  <c r="F6256" i="4"/>
  <c r="E6256" i="4"/>
  <c r="D6256" i="4"/>
  <c r="C6256" i="4"/>
  <c r="A6256" i="4"/>
  <c r="O6255" i="4"/>
  <c r="H6255" i="4"/>
  <c r="G6255" i="4"/>
  <c r="F6255" i="4"/>
  <c r="E6255" i="4"/>
  <c r="D6255" i="4"/>
  <c r="C6255" i="4"/>
  <c r="A6255" i="4"/>
  <c r="O6254" i="4"/>
  <c r="H6254" i="4"/>
  <c r="G6254" i="4"/>
  <c r="F6254" i="4"/>
  <c r="E6254" i="4"/>
  <c r="D6254" i="4"/>
  <c r="C6254" i="4"/>
  <c r="A6254" i="4"/>
  <c r="O6253" i="4"/>
  <c r="H6253" i="4"/>
  <c r="G6253" i="4"/>
  <c r="F6253" i="4"/>
  <c r="E6253" i="4"/>
  <c r="D6253" i="4"/>
  <c r="C6253" i="4"/>
  <c r="A6253" i="4"/>
  <c r="O6252" i="4"/>
  <c r="H6252" i="4"/>
  <c r="G6252" i="4"/>
  <c r="F6252" i="4"/>
  <c r="E6252" i="4"/>
  <c r="D6252" i="4"/>
  <c r="C6252" i="4"/>
  <c r="A6252" i="4"/>
  <c r="O6251" i="4"/>
  <c r="H6251" i="4"/>
  <c r="G6251" i="4"/>
  <c r="F6251" i="4"/>
  <c r="E6251" i="4"/>
  <c r="D6251" i="4"/>
  <c r="C6251" i="4"/>
  <c r="A6251" i="4"/>
  <c r="O6250" i="4"/>
  <c r="H6250" i="4"/>
  <c r="G6250" i="4"/>
  <c r="F6250" i="4"/>
  <c r="E6250" i="4"/>
  <c r="D6250" i="4"/>
  <c r="C6250" i="4"/>
  <c r="A6250" i="4"/>
  <c r="O6249" i="4"/>
  <c r="H6249" i="4"/>
  <c r="G6249" i="4"/>
  <c r="F6249" i="4"/>
  <c r="E6249" i="4"/>
  <c r="D6249" i="4"/>
  <c r="C6249" i="4"/>
  <c r="A6249" i="4"/>
  <c r="O6248" i="4"/>
  <c r="H6248" i="4"/>
  <c r="G6248" i="4"/>
  <c r="F6248" i="4"/>
  <c r="E6248" i="4"/>
  <c r="D6248" i="4"/>
  <c r="C6248" i="4"/>
  <c r="A6248" i="4"/>
  <c r="O6247" i="4"/>
  <c r="H6247" i="4"/>
  <c r="G6247" i="4"/>
  <c r="F6247" i="4"/>
  <c r="E6247" i="4"/>
  <c r="D6247" i="4"/>
  <c r="C6247" i="4"/>
  <c r="A6247" i="4"/>
  <c r="O6246" i="4"/>
  <c r="H6246" i="4"/>
  <c r="G6246" i="4"/>
  <c r="F6246" i="4"/>
  <c r="E6246" i="4"/>
  <c r="D6246" i="4"/>
  <c r="C6246" i="4"/>
  <c r="A6246" i="4"/>
  <c r="O6245" i="4"/>
  <c r="H6245" i="4"/>
  <c r="G6245" i="4"/>
  <c r="F6245" i="4"/>
  <c r="E6245" i="4"/>
  <c r="D6245" i="4"/>
  <c r="C6245" i="4"/>
  <c r="A6245" i="4"/>
  <c r="O6244" i="4"/>
  <c r="H6244" i="4"/>
  <c r="G6244" i="4"/>
  <c r="F6244" i="4"/>
  <c r="E6244" i="4"/>
  <c r="D6244" i="4"/>
  <c r="C6244" i="4"/>
  <c r="A6244" i="4"/>
  <c r="O6243" i="4"/>
  <c r="H6243" i="4"/>
  <c r="G6243" i="4"/>
  <c r="F6243" i="4"/>
  <c r="E6243" i="4"/>
  <c r="D6243" i="4"/>
  <c r="C6243" i="4"/>
  <c r="A6243" i="4"/>
  <c r="O6242" i="4"/>
  <c r="H6242" i="4"/>
  <c r="G6242" i="4"/>
  <c r="F6242" i="4"/>
  <c r="E6242" i="4"/>
  <c r="D6242" i="4"/>
  <c r="C6242" i="4"/>
  <c r="A6242" i="4"/>
  <c r="O6241" i="4"/>
  <c r="H6241" i="4"/>
  <c r="G6241" i="4"/>
  <c r="F6241" i="4"/>
  <c r="E6241" i="4"/>
  <c r="D6241" i="4"/>
  <c r="C6241" i="4"/>
  <c r="A6241" i="4"/>
  <c r="O6240" i="4"/>
  <c r="H6240" i="4"/>
  <c r="G6240" i="4"/>
  <c r="F6240" i="4"/>
  <c r="E6240" i="4"/>
  <c r="D6240" i="4"/>
  <c r="C6240" i="4"/>
  <c r="A6240" i="4"/>
  <c r="O6239" i="4"/>
  <c r="H6239" i="4"/>
  <c r="G6239" i="4"/>
  <c r="F6239" i="4"/>
  <c r="E6239" i="4"/>
  <c r="D6239" i="4"/>
  <c r="C6239" i="4"/>
  <c r="A6239" i="4"/>
  <c r="O6238" i="4"/>
  <c r="H6238" i="4"/>
  <c r="G6238" i="4"/>
  <c r="F6238" i="4"/>
  <c r="E6238" i="4"/>
  <c r="D6238" i="4"/>
  <c r="C6238" i="4"/>
  <c r="A6238" i="4"/>
  <c r="O6237" i="4"/>
  <c r="H6237" i="4"/>
  <c r="G6237" i="4"/>
  <c r="F6237" i="4"/>
  <c r="E6237" i="4"/>
  <c r="D6237" i="4"/>
  <c r="C6237" i="4"/>
  <c r="A6237" i="4"/>
  <c r="O6236" i="4"/>
  <c r="H6236" i="4"/>
  <c r="G6236" i="4"/>
  <c r="F6236" i="4"/>
  <c r="E6236" i="4"/>
  <c r="D6236" i="4"/>
  <c r="C6236" i="4"/>
  <c r="A6236" i="4"/>
  <c r="O6235" i="4"/>
  <c r="H6235" i="4"/>
  <c r="G6235" i="4"/>
  <c r="F6235" i="4"/>
  <c r="E6235" i="4"/>
  <c r="D6235" i="4"/>
  <c r="C6235" i="4"/>
  <c r="A6235" i="4"/>
  <c r="O6234" i="4"/>
  <c r="H6234" i="4"/>
  <c r="G6234" i="4"/>
  <c r="F6234" i="4"/>
  <c r="E6234" i="4"/>
  <c r="D6234" i="4"/>
  <c r="C6234" i="4"/>
  <c r="A6234" i="4"/>
  <c r="O6233" i="4"/>
  <c r="H6233" i="4"/>
  <c r="G6233" i="4"/>
  <c r="F6233" i="4"/>
  <c r="E6233" i="4"/>
  <c r="D6233" i="4"/>
  <c r="C6233" i="4"/>
  <c r="A6233" i="4"/>
  <c r="O6232" i="4"/>
  <c r="H6232" i="4"/>
  <c r="G6232" i="4"/>
  <c r="F6232" i="4"/>
  <c r="E6232" i="4"/>
  <c r="D6232" i="4"/>
  <c r="C6232" i="4"/>
  <c r="A6232" i="4"/>
  <c r="O6231" i="4"/>
  <c r="H6231" i="4"/>
  <c r="G6231" i="4"/>
  <c r="F6231" i="4"/>
  <c r="E6231" i="4"/>
  <c r="D6231" i="4"/>
  <c r="C6231" i="4"/>
  <c r="A6231" i="4"/>
  <c r="O6230" i="4"/>
  <c r="H6230" i="4"/>
  <c r="G6230" i="4"/>
  <c r="F6230" i="4"/>
  <c r="E6230" i="4"/>
  <c r="D6230" i="4"/>
  <c r="C6230" i="4"/>
  <c r="A6230" i="4"/>
  <c r="O6229" i="4"/>
  <c r="H6229" i="4"/>
  <c r="G6229" i="4"/>
  <c r="F6229" i="4"/>
  <c r="E6229" i="4"/>
  <c r="D6229" i="4"/>
  <c r="C6229" i="4"/>
  <c r="A6229" i="4"/>
  <c r="O6228" i="4"/>
  <c r="H6228" i="4"/>
  <c r="G6228" i="4"/>
  <c r="F6228" i="4"/>
  <c r="E6228" i="4"/>
  <c r="D6228" i="4"/>
  <c r="C6228" i="4"/>
  <c r="A6228" i="4"/>
  <c r="O6227" i="4"/>
  <c r="H6227" i="4"/>
  <c r="G6227" i="4"/>
  <c r="F6227" i="4"/>
  <c r="E6227" i="4"/>
  <c r="D6227" i="4"/>
  <c r="C6227" i="4"/>
  <c r="A6227" i="4"/>
  <c r="O6226" i="4"/>
  <c r="H6226" i="4"/>
  <c r="G6226" i="4"/>
  <c r="F6226" i="4"/>
  <c r="E6226" i="4"/>
  <c r="D6226" i="4"/>
  <c r="C6226" i="4"/>
  <c r="A6226" i="4"/>
  <c r="O6225" i="4"/>
  <c r="H6225" i="4"/>
  <c r="G6225" i="4"/>
  <c r="F6225" i="4"/>
  <c r="E6225" i="4"/>
  <c r="D6225" i="4"/>
  <c r="C6225" i="4"/>
  <c r="A6225" i="4"/>
  <c r="O6224" i="4"/>
  <c r="H6224" i="4"/>
  <c r="G6224" i="4"/>
  <c r="F6224" i="4"/>
  <c r="E6224" i="4"/>
  <c r="D6224" i="4"/>
  <c r="C6224" i="4"/>
  <c r="A6224" i="4"/>
  <c r="O6223" i="4"/>
  <c r="H6223" i="4"/>
  <c r="G6223" i="4"/>
  <c r="F6223" i="4"/>
  <c r="E6223" i="4"/>
  <c r="D6223" i="4"/>
  <c r="C6223" i="4"/>
  <c r="A6223" i="4"/>
  <c r="O6222" i="4"/>
  <c r="H6222" i="4"/>
  <c r="G6222" i="4"/>
  <c r="F6222" i="4"/>
  <c r="E6222" i="4"/>
  <c r="D6222" i="4"/>
  <c r="C6222" i="4"/>
  <c r="A6222" i="4"/>
  <c r="O6221" i="4"/>
  <c r="H6221" i="4"/>
  <c r="G6221" i="4"/>
  <c r="F6221" i="4"/>
  <c r="E6221" i="4"/>
  <c r="D6221" i="4"/>
  <c r="C6221" i="4"/>
  <c r="A6221" i="4"/>
  <c r="O6220" i="4"/>
  <c r="H6220" i="4"/>
  <c r="G6220" i="4"/>
  <c r="F6220" i="4"/>
  <c r="E6220" i="4"/>
  <c r="D6220" i="4"/>
  <c r="C6220" i="4"/>
  <c r="A6220" i="4"/>
  <c r="O6219" i="4"/>
  <c r="H6219" i="4"/>
  <c r="G6219" i="4"/>
  <c r="F6219" i="4"/>
  <c r="E6219" i="4"/>
  <c r="D6219" i="4"/>
  <c r="C6219" i="4"/>
  <c r="A6219" i="4"/>
  <c r="O6218" i="4"/>
  <c r="H6218" i="4"/>
  <c r="G6218" i="4"/>
  <c r="F6218" i="4"/>
  <c r="E6218" i="4"/>
  <c r="D6218" i="4"/>
  <c r="C6218" i="4"/>
  <c r="A6218" i="4"/>
  <c r="O6217" i="4"/>
  <c r="H6217" i="4"/>
  <c r="G6217" i="4"/>
  <c r="F6217" i="4"/>
  <c r="E6217" i="4"/>
  <c r="D6217" i="4"/>
  <c r="C6217" i="4"/>
  <c r="A6217" i="4"/>
  <c r="O6216" i="4"/>
  <c r="H6216" i="4"/>
  <c r="G6216" i="4"/>
  <c r="F6216" i="4"/>
  <c r="E6216" i="4"/>
  <c r="D6216" i="4"/>
  <c r="C6216" i="4"/>
  <c r="A6216" i="4"/>
  <c r="O6215" i="4"/>
  <c r="H6215" i="4"/>
  <c r="G6215" i="4"/>
  <c r="F6215" i="4"/>
  <c r="E6215" i="4"/>
  <c r="D6215" i="4"/>
  <c r="C6215" i="4"/>
  <c r="A6215" i="4"/>
  <c r="O6214" i="4"/>
  <c r="H6214" i="4"/>
  <c r="G6214" i="4"/>
  <c r="F6214" i="4"/>
  <c r="E6214" i="4"/>
  <c r="D6214" i="4"/>
  <c r="C6214" i="4"/>
  <c r="A6214" i="4"/>
  <c r="O6213" i="4"/>
  <c r="H6213" i="4"/>
  <c r="G6213" i="4"/>
  <c r="F6213" i="4"/>
  <c r="E6213" i="4"/>
  <c r="D6213" i="4"/>
  <c r="C6213" i="4"/>
  <c r="A6213" i="4"/>
  <c r="O6212" i="4"/>
  <c r="H6212" i="4"/>
  <c r="G6212" i="4"/>
  <c r="F6212" i="4"/>
  <c r="E6212" i="4"/>
  <c r="D6212" i="4"/>
  <c r="C6212" i="4"/>
  <c r="A6212" i="4"/>
  <c r="O6211" i="4"/>
  <c r="H6211" i="4"/>
  <c r="G6211" i="4"/>
  <c r="F6211" i="4"/>
  <c r="E6211" i="4"/>
  <c r="D6211" i="4"/>
  <c r="C6211" i="4"/>
  <c r="A6211" i="4"/>
  <c r="O6210" i="4"/>
  <c r="H6210" i="4"/>
  <c r="G6210" i="4"/>
  <c r="F6210" i="4"/>
  <c r="E6210" i="4"/>
  <c r="D6210" i="4"/>
  <c r="C6210" i="4"/>
  <c r="A6210" i="4"/>
  <c r="O6209" i="4"/>
  <c r="H6209" i="4"/>
  <c r="G6209" i="4"/>
  <c r="F6209" i="4"/>
  <c r="E6209" i="4"/>
  <c r="D6209" i="4"/>
  <c r="C6209" i="4"/>
  <c r="A6209" i="4"/>
  <c r="O6208" i="4"/>
  <c r="H6208" i="4"/>
  <c r="G6208" i="4"/>
  <c r="F6208" i="4"/>
  <c r="E6208" i="4"/>
  <c r="D6208" i="4"/>
  <c r="C6208" i="4"/>
  <c r="A6208" i="4"/>
  <c r="O6207" i="4"/>
  <c r="H6207" i="4"/>
  <c r="G6207" i="4"/>
  <c r="F6207" i="4"/>
  <c r="E6207" i="4"/>
  <c r="D6207" i="4"/>
  <c r="C6207" i="4"/>
  <c r="A6207" i="4"/>
  <c r="O6206" i="4"/>
  <c r="H6206" i="4"/>
  <c r="G6206" i="4"/>
  <c r="F6206" i="4"/>
  <c r="E6206" i="4"/>
  <c r="D6206" i="4"/>
  <c r="C6206" i="4"/>
  <c r="A6206" i="4"/>
  <c r="O6205" i="4"/>
  <c r="H6205" i="4"/>
  <c r="G6205" i="4"/>
  <c r="F6205" i="4"/>
  <c r="E6205" i="4"/>
  <c r="D6205" i="4"/>
  <c r="C6205" i="4"/>
  <c r="A6205" i="4"/>
  <c r="O6204" i="4"/>
  <c r="H6204" i="4"/>
  <c r="G6204" i="4"/>
  <c r="F6204" i="4"/>
  <c r="E6204" i="4"/>
  <c r="D6204" i="4"/>
  <c r="C6204" i="4"/>
  <c r="A6204" i="4"/>
  <c r="O6203" i="4"/>
  <c r="H6203" i="4"/>
  <c r="G6203" i="4"/>
  <c r="F6203" i="4"/>
  <c r="E6203" i="4"/>
  <c r="D6203" i="4"/>
  <c r="C6203" i="4"/>
  <c r="A6203" i="4"/>
  <c r="O6202" i="4"/>
  <c r="H6202" i="4"/>
  <c r="G6202" i="4"/>
  <c r="F6202" i="4"/>
  <c r="E6202" i="4"/>
  <c r="D6202" i="4"/>
  <c r="C6202" i="4"/>
  <c r="A6202" i="4"/>
  <c r="O6201" i="4"/>
  <c r="H6201" i="4"/>
  <c r="G6201" i="4"/>
  <c r="F6201" i="4"/>
  <c r="E6201" i="4"/>
  <c r="D6201" i="4"/>
  <c r="C6201" i="4"/>
  <c r="A6201" i="4"/>
  <c r="O6200" i="4"/>
  <c r="H6200" i="4"/>
  <c r="G6200" i="4"/>
  <c r="F6200" i="4"/>
  <c r="E6200" i="4"/>
  <c r="D6200" i="4"/>
  <c r="C6200" i="4"/>
  <c r="A6200" i="4"/>
  <c r="O6199" i="4"/>
  <c r="H6199" i="4"/>
  <c r="G6199" i="4"/>
  <c r="F6199" i="4"/>
  <c r="E6199" i="4"/>
  <c r="D6199" i="4"/>
  <c r="C6199" i="4"/>
  <c r="A6199" i="4"/>
  <c r="O6198" i="4"/>
  <c r="H6198" i="4"/>
  <c r="G6198" i="4"/>
  <c r="F6198" i="4"/>
  <c r="E6198" i="4"/>
  <c r="D6198" i="4"/>
  <c r="C6198" i="4"/>
  <c r="A6198" i="4"/>
  <c r="O6197" i="4"/>
  <c r="H6197" i="4"/>
  <c r="G6197" i="4"/>
  <c r="F6197" i="4"/>
  <c r="E6197" i="4"/>
  <c r="D6197" i="4"/>
  <c r="C6197" i="4"/>
  <c r="A6197" i="4"/>
  <c r="O6196" i="4"/>
  <c r="H6196" i="4"/>
  <c r="G6196" i="4"/>
  <c r="F6196" i="4"/>
  <c r="E6196" i="4"/>
  <c r="D6196" i="4"/>
  <c r="C6196" i="4"/>
  <c r="A6196" i="4"/>
  <c r="O6195" i="4"/>
  <c r="H6195" i="4"/>
  <c r="G6195" i="4"/>
  <c r="F6195" i="4"/>
  <c r="E6195" i="4"/>
  <c r="D6195" i="4"/>
  <c r="C6195" i="4"/>
  <c r="A6195" i="4"/>
  <c r="O6194" i="4"/>
  <c r="H6194" i="4"/>
  <c r="G6194" i="4"/>
  <c r="F6194" i="4"/>
  <c r="E6194" i="4"/>
  <c r="D6194" i="4"/>
  <c r="C6194" i="4"/>
  <c r="A6194" i="4"/>
  <c r="O6193" i="4"/>
  <c r="H6193" i="4"/>
  <c r="G6193" i="4"/>
  <c r="F6193" i="4"/>
  <c r="E6193" i="4"/>
  <c r="D6193" i="4"/>
  <c r="C6193" i="4"/>
  <c r="A6193" i="4"/>
  <c r="O6192" i="4"/>
  <c r="H6192" i="4"/>
  <c r="G6192" i="4"/>
  <c r="F6192" i="4"/>
  <c r="E6192" i="4"/>
  <c r="D6192" i="4"/>
  <c r="C6192" i="4"/>
  <c r="A6192" i="4"/>
  <c r="O6191" i="4"/>
  <c r="H6191" i="4"/>
  <c r="G6191" i="4"/>
  <c r="F6191" i="4"/>
  <c r="E6191" i="4"/>
  <c r="D6191" i="4"/>
  <c r="C6191" i="4"/>
  <c r="A6191" i="4"/>
  <c r="O6190" i="4"/>
  <c r="H6190" i="4"/>
  <c r="G6190" i="4"/>
  <c r="F6190" i="4"/>
  <c r="E6190" i="4"/>
  <c r="D6190" i="4"/>
  <c r="C6190" i="4"/>
  <c r="A6190" i="4"/>
  <c r="O6189" i="4"/>
  <c r="H6189" i="4"/>
  <c r="G6189" i="4"/>
  <c r="F6189" i="4"/>
  <c r="E6189" i="4"/>
  <c r="D6189" i="4"/>
  <c r="C6189" i="4"/>
  <c r="A6189" i="4"/>
  <c r="O6188" i="4"/>
  <c r="H6188" i="4"/>
  <c r="G6188" i="4"/>
  <c r="F6188" i="4"/>
  <c r="E6188" i="4"/>
  <c r="D6188" i="4"/>
  <c r="C6188" i="4"/>
  <c r="A6188" i="4"/>
  <c r="O6187" i="4"/>
  <c r="H6187" i="4"/>
  <c r="G6187" i="4"/>
  <c r="F6187" i="4"/>
  <c r="E6187" i="4"/>
  <c r="D6187" i="4"/>
  <c r="C6187" i="4"/>
  <c r="A6187" i="4"/>
  <c r="O6186" i="4"/>
  <c r="H6186" i="4"/>
  <c r="G6186" i="4"/>
  <c r="F6186" i="4"/>
  <c r="E6186" i="4"/>
  <c r="D6186" i="4"/>
  <c r="C6186" i="4"/>
  <c r="A6186" i="4"/>
  <c r="O6185" i="4"/>
  <c r="H6185" i="4"/>
  <c r="G6185" i="4"/>
  <c r="F6185" i="4"/>
  <c r="E6185" i="4"/>
  <c r="D6185" i="4"/>
  <c r="C6185" i="4"/>
  <c r="A6185" i="4"/>
  <c r="O6184" i="4"/>
  <c r="H6184" i="4"/>
  <c r="G6184" i="4"/>
  <c r="F6184" i="4"/>
  <c r="E6184" i="4"/>
  <c r="D6184" i="4"/>
  <c r="C6184" i="4"/>
  <c r="A6184" i="4"/>
  <c r="O6183" i="4"/>
  <c r="H6183" i="4"/>
  <c r="G6183" i="4"/>
  <c r="F6183" i="4"/>
  <c r="E6183" i="4"/>
  <c r="D6183" i="4"/>
  <c r="C6183" i="4"/>
  <c r="A6183" i="4"/>
  <c r="O6182" i="4"/>
  <c r="H6182" i="4"/>
  <c r="G6182" i="4"/>
  <c r="F6182" i="4"/>
  <c r="E6182" i="4"/>
  <c r="D6182" i="4"/>
  <c r="C6182" i="4"/>
  <c r="A6182" i="4"/>
  <c r="O6181" i="4"/>
  <c r="H6181" i="4"/>
  <c r="G6181" i="4"/>
  <c r="F6181" i="4"/>
  <c r="E6181" i="4"/>
  <c r="D6181" i="4"/>
  <c r="C6181" i="4"/>
  <c r="A6181" i="4"/>
  <c r="O6180" i="4"/>
  <c r="H6180" i="4"/>
  <c r="G6180" i="4"/>
  <c r="F6180" i="4"/>
  <c r="E6180" i="4"/>
  <c r="D6180" i="4"/>
  <c r="C6180" i="4"/>
  <c r="A6180" i="4"/>
  <c r="O6179" i="4"/>
  <c r="H6179" i="4"/>
  <c r="G6179" i="4"/>
  <c r="F6179" i="4"/>
  <c r="E6179" i="4"/>
  <c r="D6179" i="4"/>
  <c r="C6179" i="4"/>
  <c r="A6179" i="4"/>
  <c r="O6178" i="4"/>
  <c r="H6178" i="4"/>
  <c r="G6178" i="4"/>
  <c r="F6178" i="4"/>
  <c r="E6178" i="4"/>
  <c r="D6178" i="4"/>
  <c r="C6178" i="4"/>
  <c r="A6178" i="4"/>
  <c r="O6177" i="4"/>
  <c r="H6177" i="4"/>
  <c r="G6177" i="4"/>
  <c r="F6177" i="4"/>
  <c r="E6177" i="4"/>
  <c r="D6177" i="4"/>
  <c r="C6177" i="4"/>
  <c r="A6177" i="4"/>
  <c r="O6176" i="4"/>
  <c r="H6176" i="4"/>
  <c r="G6176" i="4"/>
  <c r="F6176" i="4"/>
  <c r="E6176" i="4"/>
  <c r="D6176" i="4"/>
  <c r="C6176" i="4"/>
  <c r="A6176" i="4"/>
  <c r="O6175" i="4"/>
  <c r="H6175" i="4"/>
  <c r="G6175" i="4"/>
  <c r="F6175" i="4"/>
  <c r="E6175" i="4"/>
  <c r="D6175" i="4"/>
  <c r="C6175" i="4"/>
  <c r="A6175" i="4"/>
  <c r="O6174" i="4"/>
  <c r="H6174" i="4"/>
  <c r="G6174" i="4"/>
  <c r="F6174" i="4"/>
  <c r="E6174" i="4"/>
  <c r="D6174" i="4"/>
  <c r="C6174" i="4"/>
  <c r="A6174" i="4"/>
  <c r="O6173" i="4"/>
  <c r="H6173" i="4"/>
  <c r="G6173" i="4"/>
  <c r="F6173" i="4"/>
  <c r="E6173" i="4"/>
  <c r="D6173" i="4"/>
  <c r="C6173" i="4"/>
  <c r="A6173" i="4"/>
  <c r="O6172" i="4"/>
  <c r="H6172" i="4"/>
  <c r="G6172" i="4"/>
  <c r="F6172" i="4"/>
  <c r="E6172" i="4"/>
  <c r="D6172" i="4"/>
  <c r="C6172" i="4"/>
  <c r="A6172" i="4"/>
  <c r="O6171" i="4"/>
  <c r="H6171" i="4"/>
  <c r="G6171" i="4"/>
  <c r="F6171" i="4"/>
  <c r="E6171" i="4"/>
  <c r="D6171" i="4"/>
  <c r="C6171" i="4"/>
  <c r="A6171" i="4"/>
  <c r="O6170" i="4"/>
  <c r="H6170" i="4"/>
  <c r="G6170" i="4"/>
  <c r="F6170" i="4"/>
  <c r="E6170" i="4"/>
  <c r="D6170" i="4"/>
  <c r="C6170" i="4"/>
  <c r="A6170" i="4"/>
  <c r="O6169" i="4"/>
  <c r="H6169" i="4"/>
  <c r="G6169" i="4"/>
  <c r="F6169" i="4"/>
  <c r="E6169" i="4"/>
  <c r="D6169" i="4"/>
  <c r="C6169" i="4"/>
  <c r="A6169" i="4"/>
  <c r="O6168" i="4"/>
  <c r="H6168" i="4"/>
  <c r="G6168" i="4"/>
  <c r="F6168" i="4"/>
  <c r="E6168" i="4"/>
  <c r="D6168" i="4"/>
  <c r="C6168" i="4"/>
  <c r="A6168" i="4"/>
  <c r="O6167" i="4"/>
  <c r="H6167" i="4"/>
  <c r="G6167" i="4"/>
  <c r="F6167" i="4"/>
  <c r="E6167" i="4"/>
  <c r="D6167" i="4"/>
  <c r="C6167" i="4"/>
  <c r="A6167" i="4"/>
  <c r="O6166" i="4"/>
  <c r="H6166" i="4"/>
  <c r="G6166" i="4"/>
  <c r="F6166" i="4"/>
  <c r="E6166" i="4"/>
  <c r="D6166" i="4"/>
  <c r="C6166" i="4"/>
  <c r="A6166" i="4"/>
  <c r="O6165" i="4"/>
  <c r="H6165" i="4"/>
  <c r="G6165" i="4"/>
  <c r="F6165" i="4"/>
  <c r="E6165" i="4"/>
  <c r="D6165" i="4"/>
  <c r="C6165" i="4"/>
  <c r="A6165" i="4"/>
  <c r="O6164" i="4"/>
  <c r="H6164" i="4"/>
  <c r="G6164" i="4"/>
  <c r="F6164" i="4"/>
  <c r="E6164" i="4"/>
  <c r="D6164" i="4"/>
  <c r="C6164" i="4"/>
  <c r="A6164" i="4"/>
  <c r="O6163" i="4"/>
  <c r="H6163" i="4"/>
  <c r="G6163" i="4"/>
  <c r="F6163" i="4"/>
  <c r="E6163" i="4"/>
  <c r="D6163" i="4"/>
  <c r="C6163" i="4"/>
  <c r="A6163" i="4"/>
  <c r="O6162" i="4"/>
  <c r="H6162" i="4"/>
  <c r="G6162" i="4"/>
  <c r="F6162" i="4"/>
  <c r="E6162" i="4"/>
  <c r="D6162" i="4"/>
  <c r="C6162" i="4"/>
  <c r="A6162" i="4"/>
  <c r="O6161" i="4"/>
  <c r="H6161" i="4"/>
  <c r="G6161" i="4"/>
  <c r="F6161" i="4"/>
  <c r="E6161" i="4"/>
  <c r="D6161" i="4"/>
  <c r="C6161" i="4"/>
  <c r="A6161" i="4"/>
  <c r="O6160" i="4"/>
  <c r="H6160" i="4"/>
  <c r="G6160" i="4"/>
  <c r="F6160" i="4"/>
  <c r="E6160" i="4"/>
  <c r="D6160" i="4"/>
  <c r="C6160" i="4"/>
  <c r="A6160" i="4"/>
  <c r="O6159" i="4"/>
  <c r="H6159" i="4"/>
  <c r="G6159" i="4"/>
  <c r="F6159" i="4"/>
  <c r="E6159" i="4"/>
  <c r="D6159" i="4"/>
  <c r="C6159" i="4"/>
  <c r="A6159" i="4"/>
  <c r="O6158" i="4"/>
  <c r="H6158" i="4"/>
  <c r="G6158" i="4"/>
  <c r="F6158" i="4"/>
  <c r="E6158" i="4"/>
  <c r="D6158" i="4"/>
  <c r="C6158" i="4"/>
  <c r="A6158" i="4"/>
  <c r="O6157" i="4"/>
  <c r="H6157" i="4"/>
  <c r="G6157" i="4"/>
  <c r="F6157" i="4"/>
  <c r="E6157" i="4"/>
  <c r="D6157" i="4"/>
  <c r="C6157" i="4"/>
  <c r="A6157" i="4"/>
  <c r="O6156" i="4"/>
  <c r="H6156" i="4"/>
  <c r="G6156" i="4"/>
  <c r="F6156" i="4"/>
  <c r="E6156" i="4"/>
  <c r="D6156" i="4"/>
  <c r="C6156" i="4"/>
  <c r="A6156" i="4"/>
  <c r="O6155" i="4"/>
  <c r="H6155" i="4"/>
  <c r="G6155" i="4"/>
  <c r="F6155" i="4"/>
  <c r="E6155" i="4"/>
  <c r="D6155" i="4"/>
  <c r="C6155" i="4"/>
  <c r="A6155" i="4"/>
  <c r="O6154" i="4"/>
  <c r="H6154" i="4"/>
  <c r="G6154" i="4"/>
  <c r="F6154" i="4"/>
  <c r="E6154" i="4"/>
  <c r="D6154" i="4"/>
  <c r="C6154" i="4"/>
  <c r="A6154" i="4"/>
  <c r="O6153" i="4"/>
  <c r="H6153" i="4"/>
  <c r="G6153" i="4"/>
  <c r="F6153" i="4"/>
  <c r="E6153" i="4"/>
  <c r="D6153" i="4"/>
  <c r="C6153" i="4"/>
  <c r="A6153" i="4"/>
  <c r="O6152" i="4"/>
  <c r="H6152" i="4"/>
  <c r="G6152" i="4"/>
  <c r="F6152" i="4"/>
  <c r="E6152" i="4"/>
  <c r="D6152" i="4"/>
  <c r="C6152" i="4"/>
  <c r="A6152" i="4"/>
  <c r="O6151" i="4"/>
  <c r="H6151" i="4"/>
  <c r="G6151" i="4"/>
  <c r="F6151" i="4"/>
  <c r="E6151" i="4"/>
  <c r="D6151" i="4"/>
  <c r="C6151" i="4"/>
  <c r="A6151" i="4"/>
  <c r="O6150" i="4"/>
  <c r="H6150" i="4"/>
  <c r="G6150" i="4"/>
  <c r="F6150" i="4"/>
  <c r="E6150" i="4"/>
  <c r="D6150" i="4"/>
  <c r="C6150" i="4"/>
  <c r="A6150" i="4"/>
  <c r="O6149" i="4"/>
  <c r="H6149" i="4"/>
  <c r="G6149" i="4"/>
  <c r="F6149" i="4"/>
  <c r="E6149" i="4"/>
  <c r="D6149" i="4"/>
  <c r="C6149" i="4"/>
  <c r="A6149" i="4"/>
  <c r="O6148" i="4"/>
  <c r="H6148" i="4"/>
  <c r="G6148" i="4"/>
  <c r="F6148" i="4"/>
  <c r="E6148" i="4"/>
  <c r="D6148" i="4"/>
  <c r="C6148" i="4"/>
  <c r="A6148" i="4"/>
  <c r="O6147" i="4"/>
  <c r="H6147" i="4"/>
  <c r="G6147" i="4"/>
  <c r="F6147" i="4"/>
  <c r="E6147" i="4"/>
  <c r="D6147" i="4"/>
  <c r="C6147" i="4"/>
  <c r="A6147" i="4"/>
  <c r="O6146" i="4"/>
  <c r="H6146" i="4"/>
  <c r="G6146" i="4"/>
  <c r="F6146" i="4"/>
  <c r="E6146" i="4"/>
  <c r="D6146" i="4"/>
  <c r="C6146" i="4"/>
  <c r="A6146" i="4"/>
  <c r="O6145" i="4"/>
  <c r="H6145" i="4"/>
  <c r="G6145" i="4"/>
  <c r="F6145" i="4"/>
  <c r="E6145" i="4"/>
  <c r="D6145" i="4"/>
  <c r="C6145" i="4"/>
  <c r="A6145" i="4"/>
  <c r="O6144" i="4"/>
  <c r="H6144" i="4"/>
  <c r="G6144" i="4"/>
  <c r="F6144" i="4"/>
  <c r="E6144" i="4"/>
  <c r="D6144" i="4"/>
  <c r="C6144" i="4"/>
  <c r="A6144" i="4"/>
  <c r="O6143" i="4"/>
  <c r="H6143" i="4"/>
  <c r="G6143" i="4"/>
  <c r="F6143" i="4"/>
  <c r="E6143" i="4"/>
  <c r="D6143" i="4"/>
  <c r="C6143" i="4"/>
  <c r="A6143" i="4"/>
  <c r="O6142" i="4"/>
  <c r="H6142" i="4"/>
  <c r="G6142" i="4"/>
  <c r="F6142" i="4"/>
  <c r="E6142" i="4"/>
  <c r="D6142" i="4"/>
  <c r="C6142" i="4"/>
  <c r="A6142" i="4"/>
  <c r="O6141" i="4"/>
  <c r="H6141" i="4"/>
  <c r="G6141" i="4"/>
  <c r="F6141" i="4"/>
  <c r="E6141" i="4"/>
  <c r="D6141" i="4"/>
  <c r="C6141" i="4"/>
  <c r="A6141" i="4"/>
  <c r="O6140" i="4"/>
  <c r="H6140" i="4"/>
  <c r="G6140" i="4"/>
  <c r="F6140" i="4"/>
  <c r="E6140" i="4"/>
  <c r="D6140" i="4"/>
  <c r="C6140" i="4"/>
  <c r="A6140" i="4"/>
  <c r="O6139" i="4"/>
  <c r="H6139" i="4"/>
  <c r="G6139" i="4"/>
  <c r="F6139" i="4"/>
  <c r="E6139" i="4"/>
  <c r="D6139" i="4"/>
  <c r="C6139" i="4"/>
  <c r="A6139" i="4"/>
  <c r="O6138" i="4"/>
  <c r="H6138" i="4"/>
  <c r="G6138" i="4"/>
  <c r="F6138" i="4"/>
  <c r="E6138" i="4"/>
  <c r="D6138" i="4"/>
  <c r="C6138" i="4"/>
  <c r="A6138" i="4"/>
  <c r="O6137" i="4"/>
  <c r="H6137" i="4"/>
  <c r="G6137" i="4"/>
  <c r="F6137" i="4"/>
  <c r="E6137" i="4"/>
  <c r="D6137" i="4"/>
  <c r="C6137" i="4"/>
  <c r="A6137" i="4"/>
  <c r="O6136" i="4"/>
  <c r="H6136" i="4"/>
  <c r="G6136" i="4"/>
  <c r="F6136" i="4"/>
  <c r="E6136" i="4"/>
  <c r="D6136" i="4"/>
  <c r="C6136" i="4"/>
  <c r="A6136" i="4"/>
  <c r="O6135" i="4"/>
  <c r="H6135" i="4"/>
  <c r="G6135" i="4"/>
  <c r="F6135" i="4"/>
  <c r="E6135" i="4"/>
  <c r="D6135" i="4"/>
  <c r="C6135" i="4"/>
  <c r="A6135" i="4"/>
  <c r="O6134" i="4"/>
  <c r="H6134" i="4"/>
  <c r="G6134" i="4"/>
  <c r="F6134" i="4"/>
  <c r="E6134" i="4"/>
  <c r="D6134" i="4"/>
  <c r="C6134" i="4"/>
  <c r="A6134" i="4"/>
  <c r="O6133" i="4"/>
  <c r="H6133" i="4"/>
  <c r="G6133" i="4"/>
  <c r="F6133" i="4"/>
  <c r="E6133" i="4"/>
  <c r="D6133" i="4"/>
  <c r="C6133" i="4"/>
  <c r="A6133" i="4"/>
  <c r="O6132" i="4"/>
  <c r="H6132" i="4"/>
  <c r="G6132" i="4"/>
  <c r="F6132" i="4"/>
  <c r="E6132" i="4"/>
  <c r="D6132" i="4"/>
  <c r="C6132" i="4"/>
  <c r="A6132" i="4"/>
  <c r="O6131" i="4"/>
  <c r="H6131" i="4"/>
  <c r="G6131" i="4"/>
  <c r="F6131" i="4"/>
  <c r="E6131" i="4"/>
  <c r="D6131" i="4"/>
  <c r="C6131" i="4"/>
  <c r="A6131" i="4"/>
  <c r="O6130" i="4"/>
  <c r="H6130" i="4"/>
  <c r="G6130" i="4"/>
  <c r="F6130" i="4"/>
  <c r="E6130" i="4"/>
  <c r="D6130" i="4"/>
  <c r="C6130" i="4"/>
  <c r="A6130" i="4"/>
  <c r="O6129" i="4"/>
  <c r="H6129" i="4"/>
  <c r="G6129" i="4"/>
  <c r="F6129" i="4"/>
  <c r="E6129" i="4"/>
  <c r="D6129" i="4"/>
  <c r="C6129" i="4"/>
  <c r="A6129" i="4"/>
  <c r="O6128" i="4"/>
  <c r="H6128" i="4"/>
  <c r="G6128" i="4"/>
  <c r="F6128" i="4"/>
  <c r="E6128" i="4"/>
  <c r="D6128" i="4"/>
  <c r="C6128" i="4"/>
  <c r="A6128" i="4"/>
  <c r="O6127" i="4"/>
  <c r="H6127" i="4"/>
  <c r="G6127" i="4"/>
  <c r="F6127" i="4"/>
  <c r="E6127" i="4"/>
  <c r="D6127" i="4"/>
  <c r="C6127" i="4"/>
  <c r="A6127" i="4"/>
  <c r="O6126" i="4"/>
  <c r="H6126" i="4"/>
  <c r="G6126" i="4"/>
  <c r="F6126" i="4"/>
  <c r="E6126" i="4"/>
  <c r="D6126" i="4"/>
  <c r="C6126" i="4"/>
  <c r="A6126" i="4"/>
  <c r="O6125" i="4"/>
  <c r="H6125" i="4"/>
  <c r="G6125" i="4"/>
  <c r="F6125" i="4"/>
  <c r="E6125" i="4"/>
  <c r="D6125" i="4"/>
  <c r="C6125" i="4"/>
  <c r="A6125" i="4"/>
  <c r="O6124" i="4"/>
  <c r="H6124" i="4"/>
  <c r="G6124" i="4"/>
  <c r="F6124" i="4"/>
  <c r="E6124" i="4"/>
  <c r="D6124" i="4"/>
  <c r="C6124" i="4"/>
  <c r="A6124" i="4"/>
  <c r="O6123" i="4"/>
  <c r="H6123" i="4"/>
  <c r="G6123" i="4"/>
  <c r="F6123" i="4"/>
  <c r="E6123" i="4"/>
  <c r="D6123" i="4"/>
  <c r="C6123" i="4"/>
  <c r="A6123" i="4"/>
  <c r="O6122" i="4"/>
  <c r="H6122" i="4"/>
  <c r="G6122" i="4"/>
  <c r="F6122" i="4"/>
  <c r="E6122" i="4"/>
  <c r="D6122" i="4"/>
  <c r="C6122" i="4"/>
  <c r="A6122" i="4"/>
  <c r="O6121" i="4"/>
  <c r="H6121" i="4"/>
  <c r="G6121" i="4"/>
  <c r="F6121" i="4"/>
  <c r="E6121" i="4"/>
  <c r="D6121" i="4"/>
  <c r="C6121" i="4"/>
  <c r="A6121" i="4"/>
  <c r="O6120" i="4"/>
  <c r="H6120" i="4"/>
  <c r="G6120" i="4"/>
  <c r="F6120" i="4"/>
  <c r="E6120" i="4"/>
  <c r="D6120" i="4"/>
  <c r="C6120" i="4"/>
  <c r="A6120" i="4"/>
  <c r="O6119" i="4"/>
  <c r="H6119" i="4"/>
  <c r="G6119" i="4"/>
  <c r="F6119" i="4"/>
  <c r="E6119" i="4"/>
  <c r="D6119" i="4"/>
  <c r="C6119" i="4"/>
  <c r="A6119" i="4"/>
  <c r="O6118" i="4"/>
  <c r="H6118" i="4"/>
  <c r="G6118" i="4"/>
  <c r="F6118" i="4"/>
  <c r="E6118" i="4"/>
  <c r="D6118" i="4"/>
  <c r="C6118" i="4"/>
  <c r="A6118" i="4"/>
  <c r="O6117" i="4"/>
  <c r="H6117" i="4"/>
  <c r="G6117" i="4"/>
  <c r="F6117" i="4"/>
  <c r="E6117" i="4"/>
  <c r="D6117" i="4"/>
  <c r="C6117" i="4"/>
  <c r="A6117" i="4"/>
  <c r="O6116" i="4"/>
  <c r="H6116" i="4"/>
  <c r="G6116" i="4"/>
  <c r="F6116" i="4"/>
  <c r="E6116" i="4"/>
  <c r="D6116" i="4"/>
  <c r="C6116" i="4"/>
  <c r="A6116" i="4"/>
  <c r="O6115" i="4"/>
  <c r="H6115" i="4"/>
  <c r="G6115" i="4"/>
  <c r="F6115" i="4"/>
  <c r="E6115" i="4"/>
  <c r="D6115" i="4"/>
  <c r="C6115" i="4"/>
  <c r="A6115" i="4"/>
  <c r="O6114" i="4"/>
  <c r="H6114" i="4"/>
  <c r="G6114" i="4"/>
  <c r="F6114" i="4"/>
  <c r="E6114" i="4"/>
  <c r="D6114" i="4"/>
  <c r="C6114" i="4"/>
  <c r="A6114" i="4"/>
  <c r="O6113" i="4"/>
  <c r="H6113" i="4"/>
  <c r="G6113" i="4"/>
  <c r="F6113" i="4"/>
  <c r="E6113" i="4"/>
  <c r="D6113" i="4"/>
  <c r="C6113" i="4"/>
  <c r="A6113" i="4"/>
  <c r="O6112" i="4"/>
  <c r="H6112" i="4"/>
  <c r="G6112" i="4"/>
  <c r="F6112" i="4"/>
  <c r="E6112" i="4"/>
  <c r="D6112" i="4"/>
  <c r="C6112" i="4"/>
  <c r="A6112" i="4"/>
  <c r="O6111" i="4"/>
  <c r="H6111" i="4"/>
  <c r="G6111" i="4"/>
  <c r="F6111" i="4"/>
  <c r="E6111" i="4"/>
  <c r="D6111" i="4"/>
  <c r="C6111" i="4"/>
  <c r="A6111" i="4"/>
  <c r="O6110" i="4"/>
  <c r="H6110" i="4"/>
  <c r="G6110" i="4"/>
  <c r="F6110" i="4"/>
  <c r="E6110" i="4"/>
  <c r="D6110" i="4"/>
  <c r="C6110" i="4"/>
  <c r="A6110" i="4"/>
  <c r="O6109" i="4"/>
  <c r="H6109" i="4"/>
  <c r="G6109" i="4"/>
  <c r="F6109" i="4"/>
  <c r="E6109" i="4"/>
  <c r="D6109" i="4"/>
  <c r="C6109" i="4"/>
  <c r="A6109" i="4"/>
  <c r="O6108" i="4"/>
  <c r="H6108" i="4"/>
  <c r="G6108" i="4"/>
  <c r="F6108" i="4"/>
  <c r="E6108" i="4"/>
  <c r="D6108" i="4"/>
  <c r="C6108" i="4"/>
  <c r="A6108" i="4"/>
  <c r="O6107" i="4"/>
  <c r="H6107" i="4"/>
  <c r="G6107" i="4"/>
  <c r="F6107" i="4"/>
  <c r="E6107" i="4"/>
  <c r="D6107" i="4"/>
  <c r="C6107" i="4"/>
  <c r="A6107" i="4"/>
  <c r="O6106" i="4"/>
  <c r="H6106" i="4"/>
  <c r="G6106" i="4"/>
  <c r="F6106" i="4"/>
  <c r="E6106" i="4"/>
  <c r="D6106" i="4"/>
  <c r="C6106" i="4"/>
  <c r="A6106" i="4"/>
  <c r="O6105" i="4"/>
  <c r="H6105" i="4"/>
  <c r="G6105" i="4"/>
  <c r="F6105" i="4"/>
  <c r="E6105" i="4"/>
  <c r="D6105" i="4"/>
  <c r="C6105" i="4"/>
  <c r="A6105" i="4"/>
  <c r="O6104" i="4"/>
  <c r="H6104" i="4"/>
  <c r="G6104" i="4"/>
  <c r="F6104" i="4"/>
  <c r="E6104" i="4"/>
  <c r="D6104" i="4"/>
  <c r="C6104" i="4"/>
  <c r="A6104" i="4"/>
  <c r="O6103" i="4"/>
  <c r="H6103" i="4"/>
  <c r="G6103" i="4"/>
  <c r="F6103" i="4"/>
  <c r="E6103" i="4"/>
  <c r="D6103" i="4"/>
  <c r="C6103" i="4"/>
  <c r="A6103" i="4"/>
  <c r="O6102" i="4"/>
  <c r="H6102" i="4"/>
  <c r="G6102" i="4"/>
  <c r="F6102" i="4"/>
  <c r="E6102" i="4"/>
  <c r="D6102" i="4"/>
  <c r="C6102" i="4"/>
  <c r="A6102" i="4"/>
  <c r="O6101" i="4"/>
  <c r="H6101" i="4"/>
  <c r="G6101" i="4"/>
  <c r="F6101" i="4"/>
  <c r="E6101" i="4"/>
  <c r="D6101" i="4"/>
  <c r="C6101" i="4"/>
  <c r="A6101" i="4"/>
  <c r="O6100" i="4"/>
  <c r="H6100" i="4"/>
  <c r="G6100" i="4"/>
  <c r="F6100" i="4"/>
  <c r="E6100" i="4"/>
  <c r="D6100" i="4"/>
  <c r="C6100" i="4"/>
  <c r="A6100" i="4"/>
  <c r="O6099" i="4"/>
  <c r="H6099" i="4"/>
  <c r="G6099" i="4"/>
  <c r="F6099" i="4"/>
  <c r="E6099" i="4"/>
  <c r="D6099" i="4"/>
  <c r="C6099" i="4"/>
  <c r="A6099" i="4"/>
  <c r="O6098" i="4"/>
  <c r="H6098" i="4"/>
  <c r="G6098" i="4"/>
  <c r="F6098" i="4"/>
  <c r="E6098" i="4"/>
  <c r="D6098" i="4"/>
  <c r="C6098" i="4"/>
  <c r="A6098" i="4"/>
  <c r="O6097" i="4"/>
  <c r="H6097" i="4"/>
  <c r="G6097" i="4"/>
  <c r="F6097" i="4"/>
  <c r="E6097" i="4"/>
  <c r="D6097" i="4"/>
  <c r="C6097" i="4"/>
  <c r="A6097" i="4"/>
  <c r="O6096" i="4"/>
  <c r="H6096" i="4"/>
  <c r="G6096" i="4"/>
  <c r="F6096" i="4"/>
  <c r="E6096" i="4"/>
  <c r="D6096" i="4"/>
  <c r="C6096" i="4"/>
  <c r="A6096" i="4"/>
  <c r="O6095" i="4"/>
  <c r="H6095" i="4"/>
  <c r="G6095" i="4"/>
  <c r="F6095" i="4"/>
  <c r="E6095" i="4"/>
  <c r="D6095" i="4"/>
  <c r="C6095" i="4"/>
  <c r="A6095" i="4"/>
  <c r="O6094" i="4"/>
  <c r="H6094" i="4"/>
  <c r="G6094" i="4"/>
  <c r="F6094" i="4"/>
  <c r="E6094" i="4"/>
  <c r="D6094" i="4"/>
  <c r="C6094" i="4"/>
  <c r="A6094" i="4"/>
  <c r="O6093" i="4"/>
  <c r="H6093" i="4"/>
  <c r="G6093" i="4"/>
  <c r="F6093" i="4"/>
  <c r="E6093" i="4"/>
  <c r="D6093" i="4"/>
  <c r="C6093" i="4"/>
  <c r="A6093" i="4"/>
  <c r="O6092" i="4"/>
  <c r="H6092" i="4"/>
  <c r="G6092" i="4"/>
  <c r="F6092" i="4"/>
  <c r="E6092" i="4"/>
  <c r="D6092" i="4"/>
  <c r="C6092" i="4"/>
  <c r="A6092" i="4"/>
  <c r="O6091" i="4"/>
  <c r="H6091" i="4"/>
  <c r="G6091" i="4"/>
  <c r="F6091" i="4"/>
  <c r="E6091" i="4"/>
  <c r="D6091" i="4"/>
  <c r="C6091" i="4"/>
  <c r="A6091" i="4"/>
  <c r="O6090" i="4"/>
  <c r="H6090" i="4"/>
  <c r="G6090" i="4"/>
  <c r="F6090" i="4"/>
  <c r="E6090" i="4"/>
  <c r="D6090" i="4"/>
  <c r="C6090" i="4"/>
  <c r="A6090" i="4"/>
  <c r="O6089" i="4"/>
  <c r="H6089" i="4"/>
  <c r="G6089" i="4"/>
  <c r="F6089" i="4"/>
  <c r="E6089" i="4"/>
  <c r="D6089" i="4"/>
  <c r="C6089" i="4"/>
  <c r="A6089" i="4"/>
  <c r="O6088" i="4"/>
  <c r="H6088" i="4"/>
  <c r="G6088" i="4"/>
  <c r="F6088" i="4"/>
  <c r="E6088" i="4"/>
  <c r="D6088" i="4"/>
  <c r="C6088" i="4"/>
  <c r="A6088" i="4"/>
  <c r="O6087" i="4"/>
  <c r="H6087" i="4"/>
  <c r="G6087" i="4"/>
  <c r="F6087" i="4"/>
  <c r="E6087" i="4"/>
  <c r="D6087" i="4"/>
  <c r="C6087" i="4"/>
  <c r="A6087" i="4"/>
  <c r="O6086" i="4"/>
  <c r="H6086" i="4"/>
  <c r="G6086" i="4"/>
  <c r="F6086" i="4"/>
  <c r="E6086" i="4"/>
  <c r="D6086" i="4"/>
  <c r="C6086" i="4"/>
  <c r="A6086" i="4"/>
  <c r="O6085" i="4"/>
  <c r="H6085" i="4"/>
  <c r="G6085" i="4"/>
  <c r="F6085" i="4"/>
  <c r="E6085" i="4"/>
  <c r="D6085" i="4"/>
  <c r="C6085" i="4"/>
  <c r="A6085" i="4"/>
  <c r="O6084" i="4"/>
  <c r="H6084" i="4"/>
  <c r="G6084" i="4"/>
  <c r="F6084" i="4"/>
  <c r="E6084" i="4"/>
  <c r="D6084" i="4"/>
  <c r="C6084" i="4"/>
  <c r="A6084" i="4"/>
  <c r="O6083" i="4"/>
  <c r="H6083" i="4"/>
  <c r="G6083" i="4"/>
  <c r="F6083" i="4"/>
  <c r="E6083" i="4"/>
  <c r="D6083" i="4"/>
  <c r="C6083" i="4"/>
  <c r="A6083" i="4"/>
  <c r="O6082" i="4"/>
  <c r="H6082" i="4"/>
  <c r="G6082" i="4"/>
  <c r="F6082" i="4"/>
  <c r="E6082" i="4"/>
  <c r="D6082" i="4"/>
  <c r="C6082" i="4"/>
  <c r="A6082" i="4"/>
  <c r="O6081" i="4"/>
  <c r="H6081" i="4"/>
  <c r="G6081" i="4"/>
  <c r="F6081" i="4"/>
  <c r="E6081" i="4"/>
  <c r="D6081" i="4"/>
  <c r="C6081" i="4"/>
  <c r="A6081" i="4"/>
  <c r="O6080" i="4"/>
  <c r="H6080" i="4"/>
  <c r="G6080" i="4"/>
  <c r="F6080" i="4"/>
  <c r="E6080" i="4"/>
  <c r="D6080" i="4"/>
  <c r="C6080" i="4"/>
  <c r="A6080" i="4"/>
  <c r="O6079" i="4"/>
  <c r="H6079" i="4"/>
  <c r="G6079" i="4"/>
  <c r="F6079" i="4"/>
  <c r="E6079" i="4"/>
  <c r="D6079" i="4"/>
  <c r="C6079" i="4"/>
  <c r="A6079" i="4"/>
  <c r="O6078" i="4"/>
  <c r="H6078" i="4"/>
  <c r="G6078" i="4"/>
  <c r="F6078" i="4"/>
  <c r="E6078" i="4"/>
  <c r="D6078" i="4"/>
  <c r="C6078" i="4"/>
  <c r="A6078" i="4"/>
  <c r="O6077" i="4"/>
  <c r="H6077" i="4"/>
  <c r="G6077" i="4"/>
  <c r="F6077" i="4"/>
  <c r="E6077" i="4"/>
  <c r="D6077" i="4"/>
  <c r="C6077" i="4"/>
  <c r="A6077" i="4"/>
  <c r="O6076" i="4"/>
  <c r="H6076" i="4"/>
  <c r="G6076" i="4"/>
  <c r="F6076" i="4"/>
  <c r="E6076" i="4"/>
  <c r="D6076" i="4"/>
  <c r="C6076" i="4"/>
  <c r="A6076" i="4"/>
  <c r="O6075" i="4"/>
  <c r="H6075" i="4"/>
  <c r="G6075" i="4"/>
  <c r="F6075" i="4"/>
  <c r="E6075" i="4"/>
  <c r="D6075" i="4"/>
  <c r="C6075" i="4"/>
  <c r="A6075" i="4"/>
  <c r="O6074" i="4"/>
  <c r="H6074" i="4"/>
  <c r="G6074" i="4"/>
  <c r="F6074" i="4"/>
  <c r="E6074" i="4"/>
  <c r="D6074" i="4"/>
  <c r="C6074" i="4"/>
  <c r="A6074" i="4"/>
  <c r="O6073" i="4"/>
  <c r="H6073" i="4"/>
  <c r="G6073" i="4"/>
  <c r="F6073" i="4"/>
  <c r="E6073" i="4"/>
  <c r="D6073" i="4"/>
  <c r="C6073" i="4"/>
  <c r="A6073" i="4"/>
  <c r="O6072" i="4"/>
  <c r="H6072" i="4"/>
  <c r="G6072" i="4"/>
  <c r="F6072" i="4"/>
  <c r="E6072" i="4"/>
  <c r="D6072" i="4"/>
  <c r="C6072" i="4"/>
  <c r="A6072" i="4"/>
  <c r="O6071" i="4"/>
  <c r="H6071" i="4"/>
  <c r="G6071" i="4"/>
  <c r="F6071" i="4"/>
  <c r="E6071" i="4"/>
  <c r="D6071" i="4"/>
  <c r="C6071" i="4"/>
  <c r="A6071" i="4"/>
  <c r="O6070" i="4"/>
  <c r="H6070" i="4"/>
  <c r="G6070" i="4"/>
  <c r="F6070" i="4"/>
  <c r="E6070" i="4"/>
  <c r="D6070" i="4"/>
  <c r="C6070" i="4"/>
  <c r="A6070" i="4"/>
  <c r="O6069" i="4"/>
  <c r="H6069" i="4"/>
  <c r="G6069" i="4"/>
  <c r="F6069" i="4"/>
  <c r="E6069" i="4"/>
  <c r="D6069" i="4"/>
  <c r="C6069" i="4"/>
  <c r="A6069" i="4"/>
  <c r="O6068" i="4"/>
  <c r="H6068" i="4"/>
  <c r="G6068" i="4"/>
  <c r="F6068" i="4"/>
  <c r="E6068" i="4"/>
  <c r="D6068" i="4"/>
  <c r="C6068" i="4"/>
  <c r="A6068" i="4"/>
  <c r="O6067" i="4"/>
  <c r="H6067" i="4"/>
  <c r="G6067" i="4"/>
  <c r="F6067" i="4"/>
  <c r="E6067" i="4"/>
  <c r="D6067" i="4"/>
  <c r="C6067" i="4"/>
  <c r="A6067" i="4"/>
  <c r="O6066" i="4"/>
  <c r="H6066" i="4"/>
  <c r="G6066" i="4"/>
  <c r="F6066" i="4"/>
  <c r="E6066" i="4"/>
  <c r="D6066" i="4"/>
  <c r="C6066" i="4"/>
  <c r="A6066" i="4"/>
  <c r="O6065" i="4"/>
  <c r="H6065" i="4"/>
  <c r="G6065" i="4"/>
  <c r="F6065" i="4"/>
  <c r="E6065" i="4"/>
  <c r="D6065" i="4"/>
  <c r="C6065" i="4"/>
  <c r="A6065" i="4"/>
  <c r="O6064" i="4"/>
  <c r="H6064" i="4"/>
  <c r="G6064" i="4"/>
  <c r="F6064" i="4"/>
  <c r="E6064" i="4"/>
  <c r="D6064" i="4"/>
  <c r="C6064" i="4"/>
  <c r="A6064" i="4"/>
  <c r="O6063" i="4"/>
  <c r="H6063" i="4"/>
  <c r="G6063" i="4"/>
  <c r="F6063" i="4"/>
  <c r="E6063" i="4"/>
  <c r="D6063" i="4"/>
  <c r="C6063" i="4"/>
  <c r="A6063" i="4"/>
  <c r="O6062" i="4"/>
  <c r="H6062" i="4"/>
  <c r="G6062" i="4"/>
  <c r="F6062" i="4"/>
  <c r="E6062" i="4"/>
  <c r="D6062" i="4"/>
  <c r="C6062" i="4"/>
  <c r="A6062" i="4"/>
  <c r="O6061" i="4"/>
  <c r="H6061" i="4"/>
  <c r="G6061" i="4"/>
  <c r="F6061" i="4"/>
  <c r="E6061" i="4"/>
  <c r="D6061" i="4"/>
  <c r="C6061" i="4"/>
  <c r="A6061" i="4"/>
  <c r="O6060" i="4"/>
  <c r="H6060" i="4"/>
  <c r="G6060" i="4"/>
  <c r="F6060" i="4"/>
  <c r="E6060" i="4"/>
  <c r="D6060" i="4"/>
  <c r="C6060" i="4"/>
  <c r="A6060" i="4"/>
  <c r="O6059" i="4"/>
  <c r="H6059" i="4"/>
  <c r="G6059" i="4"/>
  <c r="F6059" i="4"/>
  <c r="E6059" i="4"/>
  <c r="D6059" i="4"/>
  <c r="C6059" i="4"/>
  <c r="A6059" i="4"/>
  <c r="O6058" i="4"/>
  <c r="H6058" i="4"/>
  <c r="G6058" i="4"/>
  <c r="F6058" i="4"/>
  <c r="E6058" i="4"/>
  <c r="D6058" i="4"/>
  <c r="C6058" i="4"/>
  <c r="A6058" i="4"/>
  <c r="O6057" i="4"/>
  <c r="H6057" i="4"/>
  <c r="G6057" i="4"/>
  <c r="F6057" i="4"/>
  <c r="E6057" i="4"/>
  <c r="D6057" i="4"/>
  <c r="C6057" i="4"/>
  <c r="A6057" i="4"/>
  <c r="O6056" i="4"/>
  <c r="H6056" i="4"/>
  <c r="G6056" i="4"/>
  <c r="F6056" i="4"/>
  <c r="E6056" i="4"/>
  <c r="D6056" i="4"/>
  <c r="C6056" i="4"/>
  <c r="A6056" i="4"/>
  <c r="O6055" i="4"/>
  <c r="H6055" i="4"/>
  <c r="G6055" i="4"/>
  <c r="F6055" i="4"/>
  <c r="E6055" i="4"/>
  <c r="D6055" i="4"/>
  <c r="C6055" i="4"/>
  <c r="A6055" i="4"/>
  <c r="O6054" i="4"/>
  <c r="H6054" i="4"/>
  <c r="G6054" i="4"/>
  <c r="F6054" i="4"/>
  <c r="E6054" i="4"/>
  <c r="D6054" i="4"/>
  <c r="C6054" i="4"/>
  <c r="A6054" i="4"/>
  <c r="O6053" i="4"/>
  <c r="H6053" i="4"/>
  <c r="G6053" i="4"/>
  <c r="F6053" i="4"/>
  <c r="E6053" i="4"/>
  <c r="D6053" i="4"/>
  <c r="C6053" i="4"/>
  <c r="A6053" i="4"/>
  <c r="O6052" i="4"/>
  <c r="H6052" i="4"/>
  <c r="G6052" i="4"/>
  <c r="F6052" i="4"/>
  <c r="E6052" i="4"/>
  <c r="D6052" i="4"/>
  <c r="C6052" i="4"/>
  <c r="A6052" i="4"/>
  <c r="O6051" i="4"/>
  <c r="H6051" i="4"/>
  <c r="G6051" i="4"/>
  <c r="F6051" i="4"/>
  <c r="E6051" i="4"/>
  <c r="D6051" i="4"/>
  <c r="C6051" i="4"/>
  <c r="A6051" i="4"/>
  <c r="O6050" i="4"/>
  <c r="H6050" i="4"/>
  <c r="G6050" i="4"/>
  <c r="F6050" i="4"/>
  <c r="E6050" i="4"/>
  <c r="D6050" i="4"/>
  <c r="C6050" i="4"/>
  <c r="A6050" i="4"/>
  <c r="O6049" i="4"/>
  <c r="H6049" i="4"/>
  <c r="G6049" i="4"/>
  <c r="F6049" i="4"/>
  <c r="E6049" i="4"/>
  <c r="D6049" i="4"/>
  <c r="C6049" i="4"/>
  <c r="A6049" i="4"/>
  <c r="O6048" i="4"/>
  <c r="H6048" i="4"/>
  <c r="G6048" i="4"/>
  <c r="F6048" i="4"/>
  <c r="E6048" i="4"/>
  <c r="D6048" i="4"/>
  <c r="C6048" i="4"/>
  <c r="A6048" i="4"/>
  <c r="O6047" i="4"/>
  <c r="H6047" i="4"/>
  <c r="G6047" i="4"/>
  <c r="F6047" i="4"/>
  <c r="E6047" i="4"/>
  <c r="D6047" i="4"/>
  <c r="C6047" i="4"/>
  <c r="A6047" i="4"/>
  <c r="O6046" i="4"/>
  <c r="H6046" i="4"/>
  <c r="G6046" i="4"/>
  <c r="F6046" i="4"/>
  <c r="E6046" i="4"/>
  <c r="D6046" i="4"/>
  <c r="C6046" i="4"/>
  <c r="A6046" i="4"/>
  <c r="O6045" i="4"/>
  <c r="H6045" i="4"/>
  <c r="G6045" i="4"/>
  <c r="F6045" i="4"/>
  <c r="E6045" i="4"/>
  <c r="D6045" i="4"/>
  <c r="C6045" i="4"/>
  <c r="A6045" i="4"/>
  <c r="O6044" i="4"/>
  <c r="H6044" i="4"/>
  <c r="G6044" i="4"/>
  <c r="F6044" i="4"/>
  <c r="E6044" i="4"/>
  <c r="D6044" i="4"/>
  <c r="C6044" i="4"/>
  <c r="A6044" i="4"/>
  <c r="O6043" i="4"/>
  <c r="H6043" i="4"/>
  <c r="G6043" i="4"/>
  <c r="F6043" i="4"/>
  <c r="E6043" i="4"/>
  <c r="D6043" i="4"/>
  <c r="C6043" i="4"/>
  <c r="A6043" i="4"/>
  <c r="O6042" i="4"/>
  <c r="H6042" i="4"/>
  <c r="G6042" i="4"/>
  <c r="F6042" i="4"/>
  <c r="E6042" i="4"/>
  <c r="D6042" i="4"/>
  <c r="C6042" i="4"/>
  <c r="A6042" i="4"/>
  <c r="O6041" i="4"/>
  <c r="H6041" i="4"/>
  <c r="G6041" i="4"/>
  <c r="F6041" i="4"/>
  <c r="E6041" i="4"/>
  <c r="D6041" i="4"/>
  <c r="C6041" i="4"/>
  <c r="A6041" i="4"/>
  <c r="O6040" i="4"/>
  <c r="H6040" i="4"/>
  <c r="G6040" i="4"/>
  <c r="F6040" i="4"/>
  <c r="E6040" i="4"/>
  <c r="D6040" i="4"/>
  <c r="C6040" i="4"/>
  <c r="A6040" i="4"/>
  <c r="O6039" i="4"/>
  <c r="H6039" i="4"/>
  <c r="G6039" i="4"/>
  <c r="F6039" i="4"/>
  <c r="E6039" i="4"/>
  <c r="D6039" i="4"/>
  <c r="C6039" i="4"/>
  <c r="A6039" i="4"/>
  <c r="O6038" i="4"/>
  <c r="H6038" i="4"/>
  <c r="G6038" i="4"/>
  <c r="F6038" i="4"/>
  <c r="E6038" i="4"/>
  <c r="D6038" i="4"/>
  <c r="C6038" i="4"/>
  <c r="A6038" i="4"/>
  <c r="O6037" i="4"/>
  <c r="H6037" i="4"/>
  <c r="G6037" i="4"/>
  <c r="F6037" i="4"/>
  <c r="E6037" i="4"/>
  <c r="D6037" i="4"/>
  <c r="C6037" i="4"/>
  <c r="A6037" i="4"/>
  <c r="O6036" i="4"/>
  <c r="H6036" i="4"/>
  <c r="G6036" i="4"/>
  <c r="F6036" i="4"/>
  <c r="E6036" i="4"/>
  <c r="D6036" i="4"/>
  <c r="C6036" i="4"/>
  <c r="A6036" i="4"/>
  <c r="O6035" i="4"/>
  <c r="H6035" i="4"/>
  <c r="G6035" i="4"/>
  <c r="F6035" i="4"/>
  <c r="E6035" i="4"/>
  <c r="D6035" i="4"/>
  <c r="C6035" i="4"/>
  <c r="A6035" i="4"/>
  <c r="O6034" i="4"/>
  <c r="H6034" i="4"/>
  <c r="G6034" i="4"/>
  <c r="F6034" i="4"/>
  <c r="E6034" i="4"/>
  <c r="D6034" i="4"/>
  <c r="C6034" i="4"/>
  <c r="A6034" i="4"/>
  <c r="O6033" i="4"/>
  <c r="H6033" i="4"/>
  <c r="G6033" i="4"/>
  <c r="F6033" i="4"/>
  <c r="E6033" i="4"/>
  <c r="D6033" i="4"/>
  <c r="C6033" i="4"/>
  <c r="A6033" i="4"/>
  <c r="O6032" i="4"/>
  <c r="H6032" i="4"/>
  <c r="G6032" i="4"/>
  <c r="F6032" i="4"/>
  <c r="E6032" i="4"/>
  <c r="D6032" i="4"/>
  <c r="C6032" i="4"/>
  <c r="A6032" i="4"/>
  <c r="O6031" i="4"/>
  <c r="H6031" i="4"/>
  <c r="G6031" i="4"/>
  <c r="F6031" i="4"/>
  <c r="E6031" i="4"/>
  <c r="D6031" i="4"/>
  <c r="C6031" i="4"/>
  <c r="A6031" i="4"/>
  <c r="O6030" i="4"/>
  <c r="H6030" i="4"/>
  <c r="G6030" i="4"/>
  <c r="F6030" i="4"/>
  <c r="E6030" i="4"/>
  <c r="D6030" i="4"/>
  <c r="C6030" i="4"/>
  <c r="A6030" i="4"/>
  <c r="O6029" i="4"/>
  <c r="H6029" i="4"/>
  <c r="G6029" i="4"/>
  <c r="F6029" i="4"/>
  <c r="E6029" i="4"/>
  <c r="D6029" i="4"/>
  <c r="C6029" i="4"/>
  <c r="A6029" i="4"/>
  <c r="O6028" i="4"/>
  <c r="H6028" i="4"/>
  <c r="G6028" i="4"/>
  <c r="F6028" i="4"/>
  <c r="E6028" i="4"/>
  <c r="D6028" i="4"/>
  <c r="C6028" i="4"/>
  <c r="A6028" i="4"/>
  <c r="O6027" i="4"/>
  <c r="H6027" i="4"/>
  <c r="G6027" i="4"/>
  <c r="F6027" i="4"/>
  <c r="E6027" i="4"/>
  <c r="D6027" i="4"/>
  <c r="C6027" i="4"/>
  <c r="A6027" i="4"/>
  <c r="O6026" i="4"/>
  <c r="H6026" i="4"/>
  <c r="G6026" i="4"/>
  <c r="F6026" i="4"/>
  <c r="E6026" i="4"/>
  <c r="D6026" i="4"/>
  <c r="C6026" i="4"/>
  <c r="A6026" i="4"/>
  <c r="O6025" i="4"/>
  <c r="H6025" i="4"/>
  <c r="G6025" i="4"/>
  <c r="F6025" i="4"/>
  <c r="E6025" i="4"/>
  <c r="D6025" i="4"/>
  <c r="C6025" i="4"/>
  <c r="A6025" i="4"/>
  <c r="O6024" i="4"/>
  <c r="H6024" i="4"/>
  <c r="G6024" i="4"/>
  <c r="F6024" i="4"/>
  <c r="E6024" i="4"/>
  <c r="D6024" i="4"/>
  <c r="C6024" i="4"/>
  <c r="A6024" i="4"/>
  <c r="O6023" i="4"/>
  <c r="H6023" i="4"/>
  <c r="G6023" i="4"/>
  <c r="F6023" i="4"/>
  <c r="E6023" i="4"/>
  <c r="D6023" i="4"/>
  <c r="C6023" i="4"/>
  <c r="A6023" i="4"/>
  <c r="O6022" i="4"/>
  <c r="H6022" i="4"/>
  <c r="G6022" i="4"/>
  <c r="F6022" i="4"/>
  <c r="E6022" i="4"/>
  <c r="D6022" i="4"/>
  <c r="C6022" i="4"/>
  <c r="A6022" i="4"/>
  <c r="O6021" i="4"/>
  <c r="H6021" i="4"/>
  <c r="G6021" i="4"/>
  <c r="F6021" i="4"/>
  <c r="E6021" i="4"/>
  <c r="D6021" i="4"/>
  <c r="C6021" i="4"/>
  <c r="A6021" i="4"/>
  <c r="O6020" i="4"/>
  <c r="H6020" i="4"/>
  <c r="G6020" i="4"/>
  <c r="F6020" i="4"/>
  <c r="E6020" i="4"/>
  <c r="D6020" i="4"/>
  <c r="C6020" i="4"/>
  <c r="A6020" i="4"/>
  <c r="O6019" i="4"/>
  <c r="H6019" i="4"/>
  <c r="G6019" i="4"/>
  <c r="F6019" i="4"/>
  <c r="E6019" i="4"/>
  <c r="D6019" i="4"/>
  <c r="C6019" i="4"/>
  <c r="A6019" i="4"/>
  <c r="O6018" i="4"/>
  <c r="H6018" i="4"/>
  <c r="G6018" i="4"/>
  <c r="F6018" i="4"/>
  <c r="E6018" i="4"/>
  <c r="D6018" i="4"/>
  <c r="C6018" i="4"/>
  <c r="A6018" i="4"/>
  <c r="O6017" i="4"/>
  <c r="H6017" i="4"/>
  <c r="G6017" i="4"/>
  <c r="F6017" i="4"/>
  <c r="E6017" i="4"/>
  <c r="D6017" i="4"/>
  <c r="C6017" i="4"/>
  <c r="A6017" i="4"/>
  <c r="O6016" i="4"/>
  <c r="H6016" i="4"/>
  <c r="G6016" i="4"/>
  <c r="F6016" i="4"/>
  <c r="E6016" i="4"/>
  <c r="D6016" i="4"/>
  <c r="C6016" i="4"/>
  <c r="A6016" i="4"/>
  <c r="O6015" i="4"/>
  <c r="H6015" i="4"/>
  <c r="G6015" i="4"/>
  <c r="F6015" i="4"/>
  <c r="E6015" i="4"/>
  <c r="D6015" i="4"/>
  <c r="C6015" i="4"/>
  <c r="A6015" i="4"/>
  <c r="O6014" i="4"/>
  <c r="H6014" i="4"/>
  <c r="G6014" i="4"/>
  <c r="F6014" i="4"/>
  <c r="E6014" i="4"/>
  <c r="D6014" i="4"/>
  <c r="C6014" i="4"/>
  <c r="A6014" i="4"/>
  <c r="O6013" i="4"/>
  <c r="H6013" i="4"/>
  <c r="G6013" i="4"/>
  <c r="F6013" i="4"/>
  <c r="E6013" i="4"/>
  <c r="D6013" i="4"/>
  <c r="C6013" i="4"/>
  <c r="A6013" i="4"/>
  <c r="O6012" i="4"/>
  <c r="H6012" i="4"/>
  <c r="G6012" i="4"/>
  <c r="F6012" i="4"/>
  <c r="E6012" i="4"/>
  <c r="D6012" i="4"/>
  <c r="C6012" i="4"/>
  <c r="A6012" i="4"/>
  <c r="O6011" i="4"/>
  <c r="H6011" i="4"/>
  <c r="G6011" i="4"/>
  <c r="F6011" i="4"/>
  <c r="E6011" i="4"/>
  <c r="D6011" i="4"/>
  <c r="C6011" i="4"/>
  <c r="A6011" i="4"/>
  <c r="O6010" i="4"/>
  <c r="H6010" i="4"/>
  <c r="G6010" i="4"/>
  <c r="F6010" i="4"/>
  <c r="E6010" i="4"/>
  <c r="D6010" i="4"/>
  <c r="C6010" i="4"/>
  <c r="A6010" i="4"/>
  <c r="O6009" i="4"/>
  <c r="H6009" i="4"/>
  <c r="G6009" i="4"/>
  <c r="F6009" i="4"/>
  <c r="E6009" i="4"/>
  <c r="D6009" i="4"/>
  <c r="C6009" i="4"/>
  <c r="A6009" i="4"/>
  <c r="O6008" i="4"/>
  <c r="H6008" i="4"/>
  <c r="G6008" i="4"/>
  <c r="F6008" i="4"/>
  <c r="E6008" i="4"/>
  <c r="D6008" i="4"/>
  <c r="C6008" i="4"/>
  <c r="A6008" i="4"/>
  <c r="O6007" i="4"/>
  <c r="H6007" i="4"/>
  <c r="G6007" i="4"/>
  <c r="F6007" i="4"/>
  <c r="E6007" i="4"/>
  <c r="D6007" i="4"/>
  <c r="C6007" i="4"/>
  <c r="A6007" i="4"/>
  <c r="O6006" i="4"/>
  <c r="H6006" i="4"/>
  <c r="G6006" i="4"/>
  <c r="F6006" i="4"/>
  <c r="E6006" i="4"/>
  <c r="D6006" i="4"/>
  <c r="C6006" i="4"/>
  <c r="A6006" i="4"/>
  <c r="O6005" i="4"/>
  <c r="H6005" i="4"/>
  <c r="G6005" i="4"/>
  <c r="F6005" i="4"/>
  <c r="E6005" i="4"/>
  <c r="D6005" i="4"/>
  <c r="C6005" i="4"/>
  <c r="A6005" i="4"/>
  <c r="O6004" i="4"/>
  <c r="H6004" i="4"/>
  <c r="G6004" i="4"/>
  <c r="F6004" i="4"/>
  <c r="E6004" i="4"/>
  <c r="D6004" i="4"/>
  <c r="C6004" i="4"/>
  <c r="A6004" i="4"/>
  <c r="O6003" i="4"/>
  <c r="H6003" i="4"/>
  <c r="G6003" i="4"/>
  <c r="F6003" i="4"/>
  <c r="E6003" i="4"/>
  <c r="D6003" i="4"/>
  <c r="C6003" i="4"/>
  <c r="A6003" i="4"/>
  <c r="O6002" i="4"/>
  <c r="H6002" i="4"/>
  <c r="G6002" i="4"/>
  <c r="F6002" i="4"/>
  <c r="E6002" i="4"/>
  <c r="D6002" i="4"/>
  <c r="C6002" i="4"/>
  <c r="A6002" i="4"/>
  <c r="O6001" i="4"/>
  <c r="H6001" i="4"/>
  <c r="G6001" i="4"/>
  <c r="F6001" i="4"/>
  <c r="E6001" i="4"/>
  <c r="D6001" i="4"/>
  <c r="C6001" i="4"/>
  <c r="A6001" i="4"/>
  <c r="O6000" i="4"/>
  <c r="H6000" i="4"/>
  <c r="G6000" i="4"/>
  <c r="F6000" i="4"/>
  <c r="E6000" i="4"/>
  <c r="D6000" i="4"/>
  <c r="C6000" i="4"/>
  <c r="A6000" i="4"/>
  <c r="O5999" i="4"/>
  <c r="H5999" i="4"/>
  <c r="G5999" i="4"/>
  <c r="F5999" i="4"/>
  <c r="E5999" i="4"/>
  <c r="D5999" i="4"/>
  <c r="C5999" i="4"/>
  <c r="A5999" i="4"/>
  <c r="O5998" i="4"/>
  <c r="H5998" i="4"/>
  <c r="G5998" i="4"/>
  <c r="F5998" i="4"/>
  <c r="E5998" i="4"/>
  <c r="D5998" i="4"/>
  <c r="C5998" i="4"/>
  <c r="A5998" i="4"/>
  <c r="O5997" i="4"/>
  <c r="H5997" i="4"/>
  <c r="G5997" i="4"/>
  <c r="F5997" i="4"/>
  <c r="E5997" i="4"/>
  <c r="D5997" i="4"/>
  <c r="C5997" i="4"/>
  <c r="A5997" i="4"/>
  <c r="O5996" i="4"/>
  <c r="H5996" i="4"/>
  <c r="G5996" i="4"/>
  <c r="F5996" i="4"/>
  <c r="E5996" i="4"/>
  <c r="D5996" i="4"/>
  <c r="C5996" i="4"/>
  <c r="A5996" i="4"/>
  <c r="O5995" i="4"/>
  <c r="H5995" i="4"/>
  <c r="G5995" i="4"/>
  <c r="F5995" i="4"/>
  <c r="E5995" i="4"/>
  <c r="D5995" i="4"/>
  <c r="C5995" i="4"/>
  <c r="A5995" i="4"/>
  <c r="O5994" i="4"/>
  <c r="H5994" i="4"/>
  <c r="G5994" i="4"/>
  <c r="F5994" i="4"/>
  <c r="E5994" i="4"/>
  <c r="D5994" i="4"/>
  <c r="C5994" i="4"/>
  <c r="A5994" i="4"/>
  <c r="O5993" i="4"/>
  <c r="H5993" i="4"/>
  <c r="G5993" i="4"/>
  <c r="F5993" i="4"/>
  <c r="E5993" i="4"/>
  <c r="D5993" i="4"/>
  <c r="C5993" i="4"/>
  <c r="A5993" i="4"/>
  <c r="O5992" i="4"/>
  <c r="H5992" i="4"/>
  <c r="G5992" i="4"/>
  <c r="F5992" i="4"/>
  <c r="E5992" i="4"/>
  <c r="D5992" i="4"/>
  <c r="C5992" i="4"/>
  <c r="A5992" i="4"/>
  <c r="O5991" i="4"/>
  <c r="H5991" i="4"/>
  <c r="G5991" i="4"/>
  <c r="F5991" i="4"/>
  <c r="E5991" i="4"/>
  <c r="D5991" i="4"/>
  <c r="C5991" i="4"/>
  <c r="A5991" i="4"/>
  <c r="O5990" i="4"/>
  <c r="H5990" i="4"/>
  <c r="G5990" i="4"/>
  <c r="F5990" i="4"/>
  <c r="E5990" i="4"/>
  <c r="D5990" i="4"/>
  <c r="C5990" i="4"/>
  <c r="A5990" i="4"/>
  <c r="O5989" i="4"/>
  <c r="H5989" i="4"/>
  <c r="G5989" i="4"/>
  <c r="F5989" i="4"/>
  <c r="E5989" i="4"/>
  <c r="D5989" i="4"/>
  <c r="C5989" i="4"/>
  <c r="A5989" i="4"/>
  <c r="O5988" i="4"/>
  <c r="H5988" i="4"/>
  <c r="G5988" i="4"/>
  <c r="F5988" i="4"/>
  <c r="E5988" i="4"/>
  <c r="D5988" i="4"/>
  <c r="C5988" i="4"/>
  <c r="A5988" i="4"/>
  <c r="O5987" i="4"/>
  <c r="H5987" i="4"/>
  <c r="G5987" i="4"/>
  <c r="F5987" i="4"/>
  <c r="E5987" i="4"/>
  <c r="D5987" i="4"/>
  <c r="C5987" i="4"/>
  <c r="A5987" i="4"/>
  <c r="O5986" i="4"/>
  <c r="H5986" i="4"/>
  <c r="G5986" i="4"/>
  <c r="F5986" i="4"/>
  <c r="E5986" i="4"/>
  <c r="D5986" i="4"/>
  <c r="C5986" i="4"/>
  <c r="A5986" i="4"/>
  <c r="O5985" i="4"/>
  <c r="H5985" i="4"/>
  <c r="G5985" i="4"/>
  <c r="F5985" i="4"/>
  <c r="E5985" i="4"/>
  <c r="D5985" i="4"/>
  <c r="C5985" i="4"/>
  <c r="A5985" i="4"/>
  <c r="O5984" i="4"/>
  <c r="H5984" i="4"/>
  <c r="G5984" i="4"/>
  <c r="F5984" i="4"/>
  <c r="E5984" i="4"/>
  <c r="D5984" i="4"/>
  <c r="C5984" i="4"/>
  <c r="A5984" i="4"/>
  <c r="O5983" i="4"/>
  <c r="H5983" i="4"/>
  <c r="G5983" i="4"/>
  <c r="F5983" i="4"/>
  <c r="E5983" i="4"/>
  <c r="D5983" i="4"/>
  <c r="C5983" i="4"/>
  <c r="A5983" i="4"/>
  <c r="O5982" i="4"/>
  <c r="H5982" i="4"/>
  <c r="G5982" i="4"/>
  <c r="F5982" i="4"/>
  <c r="E5982" i="4"/>
  <c r="D5982" i="4"/>
  <c r="C5982" i="4"/>
  <c r="A5982" i="4"/>
  <c r="O5981" i="4"/>
  <c r="H5981" i="4"/>
  <c r="G5981" i="4"/>
  <c r="F5981" i="4"/>
  <c r="E5981" i="4"/>
  <c r="D5981" i="4"/>
  <c r="C5981" i="4"/>
  <c r="A5981" i="4"/>
  <c r="O5980" i="4"/>
  <c r="H5980" i="4"/>
  <c r="G5980" i="4"/>
  <c r="F5980" i="4"/>
  <c r="E5980" i="4"/>
  <c r="D5980" i="4"/>
  <c r="C5980" i="4"/>
  <c r="A5980" i="4"/>
  <c r="O5979" i="4"/>
  <c r="H5979" i="4"/>
  <c r="G5979" i="4"/>
  <c r="F5979" i="4"/>
  <c r="E5979" i="4"/>
  <c r="D5979" i="4"/>
  <c r="C5979" i="4"/>
  <c r="A5979" i="4"/>
  <c r="O5978" i="4"/>
  <c r="H5978" i="4"/>
  <c r="G5978" i="4"/>
  <c r="F5978" i="4"/>
  <c r="E5978" i="4"/>
  <c r="D5978" i="4"/>
  <c r="C5978" i="4"/>
  <c r="A5978" i="4"/>
  <c r="O5977" i="4"/>
  <c r="H5977" i="4"/>
  <c r="G5977" i="4"/>
  <c r="F5977" i="4"/>
  <c r="E5977" i="4"/>
  <c r="D5977" i="4"/>
  <c r="C5977" i="4"/>
  <c r="A5977" i="4"/>
  <c r="O5976" i="4"/>
  <c r="H5976" i="4"/>
  <c r="G5976" i="4"/>
  <c r="F5976" i="4"/>
  <c r="E5976" i="4"/>
  <c r="D5976" i="4"/>
  <c r="C5976" i="4"/>
  <c r="A5976" i="4"/>
  <c r="O5975" i="4"/>
  <c r="H5975" i="4"/>
  <c r="G5975" i="4"/>
  <c r="F5975" i="4"/>
  <c r="E5975" i="4"/>
  <c r="D5975" i="4"/>
  <c r="C5975" i="4"/>
  <c r="A5975" i="4"/>
  <c r="O5974" i="4"/>
  <c r="H5974" i="4"/>
  <c r="G5974" i="4"/>
  <c r="F5974" i="4"/>
  <c r="E5974" i="4"/>
  <c r="D5974" i="4"/>
  <c r="C5974" i="4"/>
  <c r="A5974" i="4"/>
  <c r="O5973" i="4"/>
  <c r="H5973" i="4"/>
  <c r="G5973" i="4"/>
  <c r="F5973" i="4"/>
  <c r="E5973" i="4"/>
  <c r="D5973" i="4"/>
  <c r="C5973" i="4"/>
  <c r="A5973" i="4"/>
  <c r="O5972" i="4"/>
  <c r="H5972" i="4"/>
  <c r="G5972" i="4"/>
  <c r="F5972" i="4"/>
  <c r="E5972" i="4"/>
  <c r="D5972" i="4"/>
  <c r="C5972" i="4"/>
  <c r="A5972" i="4"/>
  <c r="O5971" i="4"/>
  <c r="H5971" i="4"/>
  <c r="G5971" i="4"/>
  <c r="F5971" i="4"/>
  <c r="E5971" i="4"/>
  <c r="D5971" i="4"/>
  <c r="C5971" i="4"/>
  <c r="A5971" i="4"/>
  <c r="O5970" i="4"/>
  <c r="H5970" i="4"/>
  <c r="G5970" i="4"/>
  <c r="F5970" i="4"/>
  <c r="E5970" i="4"/>
  <c r="D5970" i="4"/>
  <c r="C5970" i="4"/>
  <c r="A5970" i="4"/>
  <c r="O5969" i="4"/>
  <c r="H5969" i="4"/>
  <c r="G5969" i="4"/>
  <c r="F5969" i="4"/>
  <c r="E5969" i="4"/>
  <c r="D5969" i="4"/>
  <c r="C5969" i="4"/>
  <c r="A5969" i="4"/>
  <c r="O5968" i="4"/>
  <c r="H5968" i="4"/>
  <c r="G5968" i="4"/>
  <c r="F5968" i="4"/>
  <c r="E5968" i="4"/>
  <c r="D5968" i="4"/>
  <c r="C5968" i="4"/>
  <c r="A5968" i="4"/>
  <c r="O5967" i="4"/>
  <c r="H5967" i="4"/>
  <c r="G5967" i="4"/>
  <c r="F5967" i="4"/>
  <c r="E5967" i="4"/>
  <c r="D5967" i="4"/>
  <c r="C5967" i="4"/>
  <c r="A5967" i="4"/>
  <c r="O5966" i="4"/>
  <c r="H5966" i="4"/>
  <c r="G5966" i="4"/>
  <c r="F5966" i="4"/>
  <c r="E5966" i="4"/>
  <c r="D5966" i="4"/>
  <c r="C5966" i="4"/>
  <c r="A5966" i="4"/>
  <c r="O5965" i="4"/>
  <c r="H5965" i="4"/>
  <c r="G5965" i="4"/>
  <c r="F5965" i="4"/>
  <c r="E5965" i="4"/>
  <c r="D5965" i="4"/>
  <c r="C5965" i="4"/>
  <c r="A5965" i="4"/>
  <c r="O5964" i="4"/>
  <c r="H5964" i="4"/>
  <c r="G5964" i="4"/>
  <c r="F5964" i="4"/>
  <c r="E5964" i="4"/>
  <c r="D5964" i="4"/>
  <c r="C5964" i="4"/>
  <c r="A5964" i="4"/>
  <c r="O5963" i="4"/>
  <c r="H5963" i="4"/>
  <c r="G5963" i="4"/>
  <c r="F5963" i="4"/>
  <c r="E5963" i="4"/>
  <c r="D5963" i="4"/>
  <c r="C5963" i="4"/>
  <c r="A5963" i="4"/>
  <c r="O5962" i="4"/>
  <c r="H5962" i="4"/>
  <c r="G5962" i="4"/>
  <c r="F5962" i="4"/>
  <c r="E5962" i="4"/>
  <c r="D5962" i="4"/>
  <c r="C5962" i="4"/>
  <c r="A5962" i="4"/>
  <c r="O5961" i="4"/>
  <c r="H5961" i="4"/>
  <c r="G5961" i="4"/>
  <c r="F5961" i="4"/>
  <c r="E5961" i="4"/>
  <c r="D5961" i="4"/>
  <c r="C5961" i="4"/>
  <c r="A5961" i="4"/>
  <c r="O5960" i="4"/>
  <c r="H5960" i="4"/>
  <c r="G5960" i="4"/>
  <c r="F5960" i="4"/>
  <c r="E5960" i="4"/>
  <c r="D5960" i="4"/>
  <c r="C5960" i="4"/>
  <c r="A5960" i="4"/>
  <c r="O5959" i="4"/>
  <c r="H5959" i="4"/>
  <c r="G5959" i="4"/>
  <c r="F5959" i="4"/>
  <c r="E5959" i="4"/>
  <c r="D5959" i="4"/>
  <c r="C5959" i="4"/>
  <c r="A5959" i="4"/>
  <c r="O5958" i="4"/>
  <c r="H5958" i="4"/>
  <c r="G5958" i="4"/>
  <c r="F5958" i="4"/>
  <c r="E5958" i="4"/>
  <c r="D5958" i="4"/>
  <c r="C5958" i="4"/>
  <c r="A5958" i="4"/>
  <c r="O5957" i="4"/>
  <c r="H5957" i="4"/>
  <c r="G5957" i="4"/>
  <c r="F5957" i="4"/>
  <c r="E5957" i="4"/>
  <c r="D5957" i="4"/>
  <c r="C5957" i="4"/>
  <c r="A5957" i="4"/>
  <c r="O5956" i="4"/>
  <c r="H5956" i="4"/>
  <c r="G5956" i="4"/>
  <c r="F5956" i="4"/>
  <c r="E5956" i="4"/>
  <c r="D5956" i="4"/>
  <c r="C5956" i="4"/>
  <c r="A5956" i="4"/>
  <c r="O5955" i="4"/>
  <c r="H5955" i="4"/>
  <c r="G5955" i="4"/>
  <c r="F5955" i="4"/>
  <c r="E5955" i="4"/>
  <c r="D5955" i="4"/>
  <c r="C5955" i="4"/>
  <c r="A5955" i="4"/>
  <c r="O5954" i="4"/>
  <c r="H5954" i="4"/>
  <c r="G5954" i="4"/>
  <c r="F5954" i="4"/>
  <c r="E5954" i="4"/>
  <c r="D5954" i="4"/>
  <c r="C5954" i="4"/>
  <c r="A5954" i="4"/>
  <c r="O5953" i="4"/>
  <c r="H5953" i="4"/>
  <c r="G5953" i="4"/>
  <c r="F5953" i="4"/>
  <c r="E5953" i="4"/>
  <c r="D5953" i="4"/>
  <c r="C5953" i="4"/>
  <c r="A5953" i="4"/>
  <c r="O5952" i="4"/>
  <c r="H5952" i="4"/>
  <c r="G5952" i="4"/>
  <c r="F5952" i="4"/>
  <c r="E5952" i="4"/>
  <c r="D5952" i="4"/>
  <c r="C5952" i="4"/>
  <c r="A5952" i="4"/>
  <c r="O5951" i="4"/>
  <c r="H5951" i="4"/>
  <c r="G5951" i="4"/>
  <c r="F5951" i="4"/>
  <c r="E5951" i="4"/>
  <c r="D5951" i="4"/>
  <c r="C5951" i="4"/>
  <c r="A5951" i="4"/>
  <c r="O5950" i="4"/>
  <c r="H5950" i="4"/>
  <c r="G5950" i="4"/>
  <c r="F5950" i="4"/>
  <c r="E5950" i="4"/>
  <c r="D5950" i="4"/>
  <c r="C5950" i="4"/>
  <c r="A5950" i="4"/>
  <c r="O5949" i="4"/>
  <c r="H5949" i="4"/>
  <c r="G5949" i="4"/>
  <c r="F5949" i="4"/>
  <c r="E5949" i="4"/>
  <c r="D5949" i="4"/>
  <c r="C5949" i="4"/>
  <c r="A5949" i="4"/>
  <c r="O5948" i="4"/>
  <c r="H5948" i="4"/>
  <c r="G5948" i="4"/>
  <c r="F5948" i="4"/>
  <c r="E5948" i="4"/>
  <c r="D5948" i="4"/>
  <c r="C5948" i="4"/>
  <c r="A5948" i="4"/>
  <c r="O5947" i="4"/>
  <c r="H5947" i="4"/>
  <c r="G5947" i="4"/>
  <c r="F5947" i="4"/>
  <c r="E5947" i="4"/>
  <c r="D5947" i="4"/>
  <c r="C5947" i="4"/>
  <c r="A5947" i="4"/>
  <c r="O5946" i="4"/>
  <c r="H5946" i="4"/>
  <c r="G5946" i="4"/>
  <c r="F5946" i="4"/>
  <c r="E5946" i="4"/>
  <c r="D5946" i="4"/>
  <c r="C5946" i="4"/>
  <c r="A5946" i="4"/>
  <c r="O5945" i="4"/>
  <c r="H5945" i="4"/>
  <c r="G5945" i="4"/>
  <c r="F5945" i="4"/>
  <c r="E5945" i="4"/>
  <c r="D5945" i="4"/>
  <c r="C5945" i="4"/>
  <c r="A5945" i="4"/>
  <c r="O5944" i="4"/>
  <c r="H5944" i="4"/>
  <c r="G5944" i="4"/>
  <c r="F5944" i="4"/>
  <c r="E5944" i="4"/>
  <c r="D5944" i="4"/>
  <c r="C5944" i="4"/>
  <c r="A5944" i="4"/>
  <c r="O5943" i="4"/>
  <c r="H5943" i="4"/>
  <c r="G5943" i="4"/>
  <c r="F5943" i="4"/>
  <c r="E5943" i="4"/>
  <c r="D5943" i="4"/>
  <c r="C5943" i="4"/>
  <c r="A5943" i="4"/>
  <c r="O5942" i="4"/>
  <c r="H5942" i="4"/>
  <c r="G5942" i="4"/>
  <c r="F5942" i="4"/>
  <c r="E5942" i="4"/>
  <c r="D5942" i="4"/>
  <c r="C5942" i="4"/>
  <c r="A5942" i="4"/>
  <c r="O5941" i="4"/>
  <c r="H5941" i="4"/>
  <c r="G5941" i="4"/>
  <c r="F5941" i="4"/>
  <c r="E5941" i="4"/>
  <c r="D5941" i="4"/>
  <c r="C5941" i="4"/>
  <c r="A5941" i="4"/>
  <c r="O5940" i="4"/>
  <c r="H5940" i="4"/>
  <c r="G5940" i="4"/>
  <c r="F5940" i="4"/>
  <c r="E5940" i="4"/>
  <c r="D5940" i="4"/>
  <c r="C5940" i="4"/>
  <c r="A5940" i="4"/>
  <c r="O5939" i="4"/>
  <c r="H5939" i="4"/>
  <c r="G5939" i="4"/>
  <c r="F5939" i="4"/>
  <c r="E5939" i="4"/>
  <c r="D5939" i="4"/>
  <c r="C5939" i="4"/>
  <c r="A5939" i="4"/>
  <c r="O5938" i="4"/>
  <c r="H5938" i="4"/>
  <c r="G5938" i="4"/>
  <c r="F5938" i="4"/>
  <c r="E5938" i="4"/>
  <c r="D5938" i="4"/>
  <c r="C5938" i="4"/>
  <c r="A5938" i="4"/>
  <c r="O5937" i="4"/>
  <c r="H5937" i="4"/>
  <c r="G5937" i="4"/>
  <c r="F5937" i="4"/>
  <c r="E5937" i="4"/>
  <c r="D5937" i="4"/>
  <c r="C5937" i="4"/>
  <c r="A5937" i="4"/>
  <c r="O5936" i="4"/>
  <c r="H5936" i="4"/>
  <c r="G5936" i="4"/>
  <c r="F5936" i="4"/>
  <c r="E5936" i="4"/>
  <c r="D5936" i="4"/>
  <c r="C5936" i="4"/>
  <c r="A5936" i="4"/>
  <c r="O5935" i="4"/>
  <c r="H5935" i="4"/>
  <c r="G5935" i="4"/>
  <c r="F5935" i="4"/>
  <c r="E5935" i="4"/>
  <c r="D5935" i="4"/>
  <c r="C5935" i="4"/>
  <c r="A5935" i="4"/>
  <c r="O5934" i="4"/>
  <c r="H5934" i="4"/>
  <c r="G5934" i="4"/>
  <c r="F5934" i="4"/>
  <c r="E5934" i="4"/>
  <c r="D5934" i="4"/>
  <c r="C5934" i="4"/>
  <c r="A5934" i="4"/>
  <c r="O5933" i="4"/>
  <c r="H5933" i="4"/>
  <c r="G5933" i="4"/>
  <c r="F5933" i="4"/>
  <c r="E5933" i="4"/>
  <c r="D5933" i="4"/>
  <c r="C5933" i="4"/>
  <c r="A5933" i="4"/>
  <c r="O5932" i="4"/>
  <c r="H5932" i="4"/>
  <c r="G5932" i="4"/>
  <c r="F5932" i="4"/>
  <c r="E5932" i="4"/>
  <c r="D5932" i="4"/>
  <c r="C5932" i="4"/>
  <c r="A5932" i="4"/>
  <c r="O5931" i="4"/>
  <c r="H5931" i="4"/>
  <c r="G5931" i="4"/>
  <c r="F5931" i="4"/>
  <c r="E5931" i="4"/>
  <c r="D5931" i="4"/>
  <c r="C5931" i="4"/>
  <c r="A5931" i="4"/>
  <c r="O5930" i="4"/>
  <c r="H5930" i="4"/>
  <c r="G5930" i="4"/>
  <c r="F5930" i="4"/>
  <c r="E5930" i="4"/>
  <c r="D5930" i="4"/>
  <c r="C5930" i="4"/>
  <c r="A5930" i="4"/>
  <c r="O5929" i="4"/>
  <c r="H5929" i="4"/>
  <c r="G5929" i="4"/>
  <c r="F5929" i="4"/>
  <c r="E5929" i="4"/>
  <c r="D5929" i="4"/>
  <c r="C5929" i="4"/>
  <c r="A5929" i="4"/>
  <c r="O5928" i="4"/>
  <c r="H5928" i="4"/>
  <c r="G5928" i="4"/>
  <c r="F5928" i="4"/>
  <c r="E5928" i="4"/>
  <c r="D5928" i="4"/>
  <c r="C5928" i="4"/>
  <c r="A5928" i="4"/>
  <c r="O5927" i="4"/>
  <c r="H5927" i="4"/>
  <c r="G5927" i="4"/>
  <c r="F5927" i="4"/>
  <c r="E5927" i="4"/>
  <c r="D5927" i="4"/>
  <c r="C5927" i="4"/>
  <c r="A5927" i="4"/>
  <c r="O5926" i="4"/>
  <c r="H5926" i="4"/>
  <c r="G5926" i="4"/>
  <c r="F5926" i="4"/>
  <c r="E5926" i="4"/>
  <c r="D5926" i="4"/>
  <c r="C5926" i="4"/>
  <c r="A5926" i="4"/>
  <c r="O5925" i="4"/>
  <c r="H5925" i="4"/>
  <c r="G5925" i="4"/>
  <c r="F5925" i="4"/>
  <c r="E5925" i="4"/>
  <c r="D5925" i="4"/>
  <c r="C5925" i="4"/>
  <c r="A5925" i="4"/>
  <c r="O5924" i="4"/>
  <c r="H5924" i="4"/>
  <c r="G5924" i="4"/>
  <c r="F5924" i="4"/>
  <c r="E5924" i="4"/>
  <c r="D5924" i="4"/>
  <c r="C5924" i="4"/>
  <c r="A5924" i="4"/>
  <c r="O5923" i="4"/>
  <c r="H5923" i="4"/>
  <c r="G5923" i="4"/>
  <c r="F5923" i="4"/>
  <c r="E5923" i="4"/>
  <c r="D5923" i="4"/>
  <c r="C5923" i="4"/>
  <c r="A5923" i="4"/>
  <c r="O5922" i="4"/>
  <c r="H5922" i="4"/>
  <c r="G5922" i="4"/>
  <c r="F5922" i="4"/>
  <c r="E5922" i="4"/>
  <c r="D5922" i="4"/>
  <c r="C5922" i="4"/>
  <c r="A5922" i="4"/>
  <c r="O5921" i="4"/>
  <c r="H5921" i="4"/>
  <c r="G5921" i="4"/>
  <c r="F5921" i="4"/>
  <c r="E5921" i="4"/>
  <c r="D5921" i="4"/>
  <c r="C5921" i="4"/>
  <c r="A5921" i="4"/>
  <c r="O5920" i="4"/>
  <c r="H5920" i="4"/>
  <c r="G5920" i="4"/>
  <c r="F5920" i="4"/>
  <c r="E5920" i="4"/>
  <c r="D5920" i="4"/>
  <c r="C5920" i="4"/>
  <c r="A5920" i="4"/>
  <c r="O5919" i="4"/>
  <c r="H5919" i="4"/>
  <c r="G5919" i="4"/>
  <c r="F5919" i="4"/>
  <c r="E5919" i="4"/>
  <c r="D5919" i="4"/>
  <c r="C5919" i="4"/>
  <c r="A5919" i="4"/>
  <c r="O5918" i="4"/>
  <c r="H5918" i="4"/>
  <c r="G5918" i="4"/>
  <c r="F5918" i="4"/>
  <c r="E5918" i="4"/>
  <c r="D5918" i="4"/>
  <c r="C5918" i="4"/>
  <c r="A5918" i="4"/>
  <c r="O5917" i="4"/>
  <c r="H5917" i="4"/>
  <c r="G5917" i="4"/>
  <c r="F5917" i="4"/>
  <c r="E5917" i="4"/>
  <c r="D5917" i="4"/>
  <c r="C5917" i="4"/>
  <c r="A5917" i="4"/>
  <c r="O5916" i="4"/>
  <c r="H5916" i="4"/>
  <c r="G5916" i="4"/>
  <c r="F5916" i="4"/>
  <c r="E5916" i="4"/>
  <c r="D5916" i="4"/>
  <c r="C5916" i="4"/>
  <c r="A5916" i="4"/>
  <c r="O5915" i="4"/>
  <c r="H5915" i="4"/>
  <c r="G5915" i="4"/>
  <c r="F5915" i="4"/>
  <c r="E5915" i="4"/>
  <c r="D5915" i="4"/>
  <c r="C5915" i="4"/>
  <c r="A5915" i="4"/>
  <c r="O5914" i="4"/>
  <c r="H5914" i="4"/>
  <c r="G5914" i="4"/>
  <c r="F5914" i="4"/>
  <c r="E5914" i="4"/>
  <c r="D5914" i="4"/>
  <c r="C5914" i="4"/>
  <c r="A5914" i="4"/>
  <c r="O5913" i="4"/>
  <c r="H5913" i="4"/>
  <c r="G5913" i="4"/>
  <c r="F5913" i="4"/>
  <c r="E5913" i="4"/>
  <c r="D5913" i="4"/>
  <c r="C5913" i="4"/>
  <c r="A5913" i="4"/>
  <c r="O5912" i="4"/>
  <c r="H5912" i="4"/>
  <c r="G5912" i="4"/>
  <c r="F5912" i="4"/>
  <c r="E5912" i="4"/>
  <c r="D5912" i="4"/>
  <c r="C5912" i="4"/>
  <c r="A5912" i="4"/>
  <c r="O5911" i="4"/>
  <c r="H5911" i="4"/>
  <c r="G5911" i="4"/>
  <c r="F5911" i="4"/>
  <c r="E5911" i="4"/>
  <c r="D5911" i="4"/>
  <c r="C5911" i="4"/>
  <c r="A5911" i="4"/>
  <c r="O5910" i="4"/>
  <c r="H5910" i="4"/>
  <c r="G5910" i="4"/>
  <c r="F5910" i="4"/>
  <c r="E5910" i="4"/>
  <c r="D5910" i="4"/>
  <c r="C5910" i="4"/>
  <c r="A5910" i="4"/>
  <c r="O5909" i="4"/>
  <c r="H5909" i="4"/>
  <c r="G5909" i="4"/>
  <c r="F5909" i="4"/>
  <c r="E5909" i="4"/>
  <c r="D5909" i="4"/>
  <c r="C5909" i="4"/>
  <c r="A5909" i="4"/>
  <c r="O5908" i="4"/>
  <c r="H5908" i="4"/>
  <c r="G5908" i="4"/>
  <c r="F5908" i="4"/>
  <c r="E5908" i="4"/>
  <c r="D5908" i="4"/>
  <c r="C5908" i="4"/>
  <c r="A5908" i="4"/>
  <c r="O5907" i="4"/>
  <c r="H5907" i="4"/>
  <c r="G5907" i="4"/>
  <c r="F5907" i="4"/>
  <c r="E5907" i="4"/>
  <c r="D5907" i="4"/>
  <c r="C5907" i="4"/>
  <c r="A5907" i="4"/>
  <c r="O5906" i="4"/>
  <c r="H5906" i="4"/>
  <c r="G5906" i="4"/>
  <c r="F5906" i="4"/>
  <c r="E5906" i="4"/>
  <c r="D5906" i="4"/>
  <c r="C5906" i="4"/>
  <c r="A5906" i="4"/>
  <c r="O5905" i="4"/>
  <c r="H5905" i="4"/>
  <c r="G5905" i="4"/>
  <c r="F5905" i="4"/>
  <c r="E5905" i="4"/>
  <c r="D5905" i="4"/>
  <c r="C5905" i="4"/>
  <c r="A5905" i="4"/>
  <c r="O5904" i="4"/>
  <c r="H5904" i="4"/>
  <c r="G5904" i="4"/>
  <c r="F5904" i="4"/>
  <c r="E5904" i="4"/>
  <c r="D5904" i="4"/>
  <c r="C5904" i="4"/>
  <c r="A5904" i="4"/>
  <c r="O5903" i="4"/>
  <c r="H5903" i="4"/>
  <c r="G5903" i="4"/>
  <c r="F5903" i="4"/>
  <c r="E5903" i="4"/>
  <c r="D5903" i="4"/>
  <c r="C5903" i="4"/>
  <c r="A5903" i="4"/>
  <c r="O5902" i="4"/>
  <c r="H5902" i="4"/>
  <c r="G5902" i="4"/>
  <c r="F5902" i="4"/>
  <c r="E5902" i="4"/>
  <c r="D5902" i="4"/>
  <c r="C5902" i="4"/>
  <c r="A5902" i="4"/>
  <c r="O5901" i="4"/>
  <c r="H5901" i="4"/>
  <c r="G5901" i="4"/>
  <c r="F5901" i="4"/>
  <c r="E5901" i="4"/>
  <c r="D5901" i="4"/>
  <c r="C5901" i="4"/>
  <c r="A5901" i="4"/>
  <c r="O5900" i="4"/>
  <c r="H5900" i="4"/>
  <c r="G5900" i="4"/>
  <c r="F5900" i="4"/>
  <c r="E5900" i="4"/>
  <c r="D5900" i="4"/>
  <c r="C5900" i="4"/>
  <c r="A5900" i="4"/>
  <c r="O5899" i="4"/>
  <c r="H5899" i="4"/>
  <c r="G5899" i="4"/>
  <c r="F5899" i="4"/>
  <c r="E5899" i="4"/>
  <c r="D5899" i="4"/>
  <c r="C5899" i="4"/>
  <c r="A5899" i="4"/>
  <c r="O5898" i="4"/>
  <c r="H5898" i="4"/>
  <c r="G5898" i="4"/>
  <c r="F5898" i="4"/>
  <c r="E5898" i="4"/>
  <c r="D5898" i="4"/>
  <c r="C5898" i="4"/>
  <c r="A5898" i="4"/>
  <c r="O5897" i="4"/>
  <c r="H5897" i="4"/>
  <c r="G5897" i="4"/>
  <c r="F5897" i="4"/>
  <c r="E5897" i="4"/>
  <c r="D5897" i="4"/>
  <c r="C5897" i="4"/>
  <c r="A5897" i="4"/>
  <c r="O5896" i="4"/>
  <c r="H5896" i="4"/>
  <c r="G5896" i="4"/>
  <c r="F5896" i="4"/>
  <c r="E5896" i="4"/>
  <c r="D5896" i="4"/>
  <c r="C5896" i="4"/>
  <c r="A5896" i="4"/>
  <c r="O5895" i="4"/>
  <c r="H5895" i="4"/>
  <c r="G5895" i="4"/>
  <c r="F5895" i="4"/>
  <c r="E5895" i="4"/>
  <c r="D5895" i="4"/>
  <c r="C5895" i="4"/>
  <c r="A5895" i="4"/>
  <c r="O5894" i="4"/>
  <c r="H5894" i="4"/>
  <c r="G5894" i="4"/>
  <c r="F5894" i="4"/>
  <c r="E5894" i="4"/>
  <c r="D5894" i="4"/>
  <c r="C5894" i="4"/>
  <c r="A5894" i="4"/>
  <c r="O5893" i="4"/>
  <c r="H5893" i="4"/>
  <c r="G5893" i="4"/>
  <c r="F5893" i="4"/>
  <c r="E5893" i="4"/>
  <c r="D5893" i="4"/>
  <c r="C5893" i="4"/>
  <c r="A5893" i="4"/>
  <c r="O5892" i="4"/>
  <c r="H5892" i="4"/>
  <c r="G5892" i="4"/>
  <c r="F5892" i="4"/>
  <c r="E5892" i="4"/>
  <c r="D5892" i="4"/>
  <c r="C5892" i="4"/>
  <c r="A5892" i="4"/>
  <c r="O5891" i="4"/>
  <c r="H5891" i="4"/>
  <c r="G5891" i="4"/>
  <c r="F5891" i="4"/>
  <c r="E5891" i="4"/>
  <c r="D5891" i="4"/>
  <c r="C5891" i="4"/>
  <c r="A5891" i="4"/>
  <c r="O5890" i="4"/>
  <c r="H5890" i="4"/>
  <c r="G5890" i="4"/>
  <c r="F5890" i="4"/>
  <c r="E5890" i="4"/>
  <c r="D5890" i="4"/>
  <c r="C5890" i="4"/>
  <c r="A5890" i="4"/>
  <c r="O5889" i="4"/>
  <c r="H5889" i="4"/>
  <c r="G5889" i="4"/>
  <c r="F5889" i="4"/>
  <c r="E5889" i="4"/>
  <c r="D5889" i="4"/>
  <c r="C5889" i="4"/>
  <c r="A5889" i="4"/>
  <c r="O5888" i="4"/>
  <c r="H5888" i="4"/>
  <c r="G5888" i="4"/>
  <c r="F5888" i="4"/>
  <c r="E5888" i="4"/>
  <c r="D5888" i="4"/>
  <c r="C5888" i="4"/>
  <c r="A5888" i="4"/>
  <c r="O5887" i="4"/>
  <c r="H5887" i="4"/>
  <c r="G5887" i="4"/>
  <c r="F5887" i="4"/>
  <c r="E5887" i="4"/>
  <c r="D5887" i="4"/>
  <c r="C5887" i="4"/>
  <c r="A5887" i="4"/>
  <c r="O5886" i="4"/>
  <c r="H5886" i="4"/>
  <c r="G5886" i="4"/>
  <c r="F5886" i="4"/>
  <c r="E5886" i="4"/>
  <c r="D5886" i="4"/>
  <c r="C5886" i="4"/>
  <c r="A5886" i="4"/>
  <c r="O5885" i="4"/>
  <c r="H5885" i="4"/>
  <c r="G5885" i="4"/>
  <c r="F5885" i="4"/>
  <c r="E5885" i="4"/>
  <c r="D5885" i="4"/>
  <c r="C5885" i="4"/>
  <c r="A5885" i="4"/>
  <c r="O5884" i="4"/>
  <c r="H5884" i="4"/>
  <c r="G5884" i="4"/>
  <c r="F5884" i="4"/>
  <c r="E5884" i="4"/>
  <c r="D5884" i="4"/>
  <c r="C5884" i="4"/>
  <c r="A5884" i="4"/>
  <c r="O5883" i="4"/>
  <c r="H5883" i="4"/>
  <c r="G5883" i="4"/>
  <c r="F5883" i="4"/>
  <c r="E5883" i="4"/>
  <c r="D5883" i="4"/>
  <c r="C5883" i="4"/>
  <c r="A5883" i="4"/>
  <c r="O5882" i="4"/>
  <c r="H5882" i="4"/>
  <c r="G5882" i="4"/>
  <c r="F5882" i="4"/>
  <c r="E5882" i="4"/>
  <c r="D5882" i="4"/>
  <c r="C5882" i="4"/>
  <c r="A5882" i="4"/>
  <c r="O5881" i="4"/>
  <c r="H5881" i="4"/>
  <c r="G5881" i="4"/>
  <c r="F5881" i="4"/>
  <c r="E5881" i="4"/>
  <c r="D5881" i="4"/>
  <c r="C5881" i="4"/>
  <c r="A5881" i="4"/>
  <c r="O5880" i="4"/>
  <c r="H5880" i="4"/>
  <c r="G5880" i="4"/>
  <c r="F5880" i="4"/>
  <c r="E5880" i="4"/>
  <c r="D5880" i="4"/>
  <c r="C5880" i="4"/>
  <c r="A5880" i="4"/>
  <c r="O5879" i="4"/>
  <c r="H5879" i="4"/>
  <c r="G5879" i="4"/>
  <c r="F5879" i="4"/>
  <c r="E5879" i="4"/>
  <c r="D5879" i="4"/>
  <c r="C5879" i="4"/>
  <c r="A5879" i="4"/>
  <c r="O5878" i="4"/>
  <c r="H5878" i="4"/>
  <c r="G5878" i="4"/>
  <c r="F5878" i="4"/>
  <c r="E5878" i="4"/>
  <c r="D5878" i="4"/>
  <c r="C5878" i="4"/>
  <c r="A5878" i="4"/>
  <c r="O5877" i="4"/>
  <c r="H5877" i="4"/>
  <c r="G5877" i="4"/>
  <c r="F5877" i="4"/>
  <c r="E5877" i="4"/>
  <c r="D5877" i="4"/>
  <c r="C5877" i="4"/>
  <c r="A5877" i="4"/>
  <c r="O5876" i="4"/>
  <c r="H5876" i="4"/>
  <c r="G5876" i="4"/>
  <c r="F5876" i="4"/>
  <c r="E5876" i="4"/>
  <c r="D5876" i="4"/>
  <c r="C5876" i="4"/>
  <c r="A5876" i="4"/>
  <c r="O5875" i="4"/>
  <c r="H5875" i="4"/>
  <c r="G5875" i="4"/>
  <c r="F5875" i="4"/>
  <c r="E5875" i="4"/>
  <c r="D5875" i="4"/>
  <c r="C5875" i="4"/>
  <c r="A5875" i="4"/>
  <c r="O5874" i="4"/>
  <c r="H5874" i="4"/>
  <c r="G5874" i="4"/>
  <c r="F5874" i="4"/>
  <c r="E5874" i="4"/>
  <c r="D5874" i="4"/>
  <c r="C5874" i="4"/>
  <c r="A5874" i="4"/>
  <c r="O5873" i="4"/>
  <c r="H5873" i="4"/>
  <c r="G5873" i="4"/>
  <c r="F5873" i="4"/>
  <c r="E5873" i="4"/>
  <c r="D5873" i="4"/>
  <c r="C5873" i="4"/>
  <c r="A5873" i="4"/>
  <c r="O5872" i="4"/>
  <c r="H5872" i="4"/>
  <c r="G5872" i="4"/>
  <c r="F5872" i="4"/>
  <c r="E5872" i="4"/>
  <c r="D5872" i="4"/>
  <c r="C5872" i="4"/>
  <c r="A5872" i="4"/>
  <c r="O5871" i="4"/>
  <c r="H5871" i="4"/>
  <c r="G5871" i="4"/>
  <c r="F5871" i="4"/>
  <c r="E5871" i="4"/>
  <c r="D5871" i="4"/>
  <c r="C5871" i="4"/>
  <c r="A5871" i="4"/>
  <c r="O5870" i="4"/>
  <c r="H5870" i="4"/>
  <c r="G5870" i="4"/>
  <c r="F5870" i="4"/>
  <c r="E5870" i="4"/>
  <c r="D5870" i="4"/>
  <c r="C5870" i="4"/>
  <c r="A5870" i="4"/>
  <c r="O5869" i="4"/>
  <c r="H5869" i="4"/>
  <c r="G5869" i="4"/>
  <c r="F5869" i="4"/>
  <c r="E5869" i="4"/>
  <c r="D5869" i="4"/>
  <c r="C5869" i="4"/>
  <c r="A5869" i="4"/>
  <c r="O5868" i="4"/>
  <c r="H5868" i="4"/>
  <c r="G5868" i="4"/>
  <c r="F5868" i="4"/>
  <c r="E5868" i="4"/>
  <c r="D5868" i="4"/>
  <c r="C5868" i="4"/>
  <c r="A5868" i="4"/>
  <c r="O5867" i="4"/>
  <c r="H5867" i="4"/>
  <c r="G5867" i="4"/>
  <c r="F5867" i="4"/>
  <c r="E5867" i="4"/>
  <c r="D5867" i="4"/>
  <c r="C5867" i="4"/>
  <c r="A5867" i="4"/>
  <c r="O5866" i="4"/>
  <c r="H5866" i="4"/>
  <c r="G5866" i="4"/>
  <c r="F5866" i="4"/>
  <c r="E5866" i="4"/>
  <c r="D5866" i="4"/>
  <c r="C5866" i="4"/>
  <c r="A5866" i="4"/>
  <c r="O5865" i="4"/>
  <c r="H5865" i="4"/>
  <c r="G5865" i="4"/>
  <c r="F5865" i="4"/>
  <c r="E5865" i="4"/>
  <c r="D5865" i="4"/>
  <c r="C5865" i="4"/>
  <c r="A5865" i="4"/>
  <c r="O5864" i="4"/>
  <c r="H5864" i="4"/>
  <c r="G5864" i="4"/>
  <c r="F5864" i="4"/>
  <c r="E5864" i="4"/>
  <c r="D5864" i="4"/>
  <c r="C5864" i="4"/>
  <c r="A5864" i="4"/>
  <c r="O5863" i="4"/>
  <c r="H5863" i="4"/>
  <c r="G5863" i="4"/>
  <c r="F5863" i="4"/>
  <c r="E5863" i="4"/>
  <c r="D5863" i="4"/>
  <c r="C5863" i="4"/>
  <c r="A5863" i="4"/>
  <c r="O5862" i="4"/>
  <c r="H5862" i="4"/>
  <c r="G5862" i="4"/>
  <c r="F5862" i="4"/>
  <c r="E5862" i="4"/>
  <c r="D5862" i="4"/>
  <c r="C5862" i="4"/>
  <c r="A5862" i="4"/>
  <c r="O5861" i="4"/>
  <c r="H5861" i="4"/>
  <c r="G5861" i="4"/>
  <c r="F5861" i="4"/>
  <c r="E5861" i="4"/>
  <c r="D5861" i="4"/>
  <c r="C5861" i="4"/>
  <c r="A5861" i="4"/>
  <c r="O5860" i="4"/>
  <c r="H5860" i="4"/>
  <c r="G5860" i="4"/>
  <c r="F5860" i="4"/>
  <c r="E5860" i="4"/>
  <c r="D5860" i="4"/>
  <c r="C5860" i="4"/>
  <c r="A5860" i="4"/>
  <c r="O5859" i="4"/>
  <c r="H5859" i="4"/>
  <c r="G5859" i="4"/>
  <c r="F5859" i="4"/>
  <c r="E5859" i="4"/>
  <c r="D5859" i="4"/>
  <c r="C5859" i="4"/>
  <c r="A5859" i="4"/>
  <c r="O5858" i="4"/>
  <c r="H5858" i="4"/>
  <c r="G5858" i="4"/>
  <c r="F5858" i="4"/>
  <c r="E5858" i="4"/>
  <c r="D5858" i="4"/>
  <c r="C5858" i="4"/>
  <c r="A5858" i="4"/>
  <c r="O5857" i="4"/>
  <c r="H5857" i="4"/>
  <c r="G5857" i="4"/>
  <c r="F5857" i="4"/>
  <c r="E5857" i="4"/>
  <c r="D5857" i="4"/>
  <c r="C5857" i="4"/>
  <c r="A5857" i="4"/>
  <c r="O5856" i="4"/>
  <c r="H5856" i="4"/>
  <c r="G5856" i="4"/>
  <c r="F5856" i="4"/>
  <c r="E5856" i="4"/>
  <c r="D5856" i="4"/>
  <c r="C5856" i="4"/>
  <c r="A5856" i="4"/>
  <c r="O5855" i="4"/>
  <c r="H5855" i="4"/>
  <c r="G5855" i="4"/>
  <c r="F5855" i="4"/>
  <c r="E5855" i="4"/>
  <c r="D5855" i="4"/>
  <c r="C5855" i="4"/>
  <c r="A5855" i="4"/>
  <c r="O5854" i="4"/>
  <c r="H5854" i="4"/>
  <c r="G5854" i="4"/>
  <c r="F5854" i="4"/>
  <c r="E5854" i="4"/>
  <c r="D5854" i="4"/>
  <c r="C5854" i="4"/>
  <c r="A5854" i="4"/>
  <c r="O5853" i="4"/>
  <c r="H5853" i="4"/>
  <c r="G5853" i="4"/>
  <c r="F5853" i="4"/>
  <c r="E5853" i="4"/>
  <c r="D5853" i="4"/>
  <c r="C5853" i="4"/>
  <c r="A5853" i="4"/>
  <c r="O5852" i="4"/>
  <c r="H5852" i="4"/>
  <c r="G5852" i="4"/>
  <c r="F5852" i="4"/>
  <c r="E5852" i="4"/>
  <c r="D5852" i="4"/>
  <c r="C5852" i="4"/>
  <c r="A5852" i="4"/>
  <c r="O5851" i="4"/>
  <c r="H5851" i="4"/>
  <c r="G5851" i="4"/>
  <c r="F5851" i="4"/>
  <c r="E5851" i="4"/>
  <c r="D5851" i="4"/>
  <c r="C5851" i="4"/>
  <c r="A5851" i="4"/>
  <c r="O5850" i="4"/>
  <c r="H5850" i="4"/>
  <c r="G5850" i="4"/>
  <c r="F5850" i="4"/>
  <c r="E5850" i="4"/>
  <c r="D5850" i="4"/>
  <c r="C5850" i="4"/>
  <c r="A5850" i="4"/>
  <c r="O5849" i="4"/>
  <c r="H5849" i="4"/>
  <c r="G5849" i="4"/>
  <c r="F5849" i="4"/>
  <c r="E5849" i="4"/>
  <c r="D5849" i="4"/>
  <c r="C5849" i="4"/>
  <c r="A5849" i="4"/>
  <c r="O5848" i="4"/>
  <c r="H5848" i="4"/>
  <c r="G5848" i="4"/>
  <c r="F5848" i="4"/>
  <c r="E5848" i="4"/>
  <c r="D5848" i="4"/>
  <c r="C5848" i="4"/>
  <c r="A5848" i="4"/>
  <c r="O5847" i="4"/>
  <c r="H5847" i="4"/>
  <c r="G5847" i="4"/>
  <c r="F5847" i="4"/>
  <c r="E5847" i="4"/>
  <c r="D5847" i="4"/>
  <c r="C5847" i="4"/>
  <c r="A5847" i="4"/>
  <c r="O5846" i="4"/>
  <c r="H5846" i="4"/>
  <c r="G5846" i="4"/>
  <c r="F5846" i="4"/>
  <c r="E5846" i="4"/>
  <c r="D5846" i="4"/>
  <c r="C5846" i="4"/>
  <c r="A5846" i="4"/>
  <c r="O5845" i="4"/>
  <c r="H5845" i="4"/>
  <c r="G5845" i="4"/>
  <c r="F5845" i="4"/>
  <c r="E5845" i="4"/>
  <c r="D5845" i="4"/>
  <c r="C5845" i="4"/>
  <c r="A5845" i="4"/>
  <c r="O5844" i="4"/>
  <c r="H5844" i="4"/>
  <c r="G5844" i="4"/>
  <c r="F5844" i="4"/>
  <c r="E5844" i="4"/>
  <c r="D5844" i="4"/>
  <c r="C5844" i="4"/>
  <c r="A5844" i="4"/>
  <c r="O5843" i="4"/>
  <c r="H5843" i="4"/>
  <c r="G5843" i="4"/>
  <c r="F5843" i="4"/>
  <c r="E5843" i="4"/>
  <c r="D5843" i="4"/>
  <c r="C5843" i="4"/>
  <c r="A5843" i="4"/>
  <c r="O5842" i="4"/>
  <c r="H5842" i="4"/>
  <c r="G5842" i="4"/>
  <c r="F5842" i="4"/>
  <c r="E5842" i="4"/>
  <c r="D5842" i="4"/>
  <c r="C5842" i="4"/>
  <c r="A5842" i="4"/>
  <c r="O5841" i="4"/>
  <c r="H5841" i="4"/>
  <c r="G5841" i="4"/>
  <c r="F5841" i="4"/>
  <c r="E5841" i="4"/>
  <c r="D5841" i="4"/>
  <c r="C5841" i="4"/>
  <c r="A5841" i="4"/>
  <c r="O5840" i="4"/>
  <c r="H5840" i="4"/>
  <c r="G5840" i="4"/>
  <c r="F5840" i="4"/>
  <c r="E5840" i="4"/>
  <c r="D5840" i="4"/>
  <c r="C5840" i="4"/>
  <c r="A5840" i="4"/>
  <c r="O5839" i="4"/>
  <c r="H5839" i="4"/>
  <c r="G5839" i="4"/>
  <c r="F5839" i="4"/>
  <c r="E5839" i="4"/>
  <c r="D5839" i="4"/>
  <c r="C5839" i="4"/>
  <c r="A5839" i="4"/>
  <c r="O5838" i="4"/>
  <c r="H5838" i="4"/>
  <c r="G5838" i="4"/>
  <c r="F5838" i="4"/>
  <c r="E5838" i="4"/>
  <c r="D5838" i="4"/>
  <c r="C5838" i="4"/>
  <c r="A5838" i="4"/>
  <c r="O5837" i="4"/>
  <c r="H5837" i="4"/>
  <c r="G5837" i="4"/>
  <c r="F5837" i="4"/>
  <c r="E5837" i="4"/>
  <c r="D5837" i="4"/>
  <c r="C5837" i="4"/>
  <c r="A5837" i="4"/>
  <c r="O5836" i="4"/>
  <c r="H5836" i="4"/>
  <c r="G5836" i="4"/>
  <c r="F5836" i="4"/>
  <c r="E5836" i="4"/>
  <c r="D5836" i="4"/>
  <c r="C5836" i="4"/>
  <c r="A5836" i="4"/>
  <c r="O5835" i="4"/>
  <c r="H5835" i="4"/>
  <c r="G5835" i="4"/>
  <c r="F5835" i="4"/>
  <c r="E5835" i="4"/>
  <c r="D5835" i="4"/>
  <c r="C5835" i="4"/>
  <c r="A5835" i="4"/>
  <c r="O5834" i="4"/>
  <c r="H5834" i="4"/>
  <c r="G5834" i="4"/>
  <c r="F5834" i="4"/>
  <c r="E5834" i="4"/>
  <c r="D5834" i="4"/>
  <c r="C5834" i="4"/>
  <c r="A5834" i="4"/>
  <c r="O5833" i="4"/>
  <c r="H5833" i="4"/>
  <c r="G5833" i="4"/>
  <c r="F5833" i="4"/>
  <c r="E5833" i="4"/>
  <c r="D5833" i="4"/>
  <c r="C5833" i="4"/>
  <c r="A5833" i="4"/>
  <c r="O5832" i="4"/>
  <c r="H5832" i="4"/>
  <c r="G5832" i="4"/>
  <c r="F5832" i="4"/>
  <c r="E5832" i="4"/>
  <c r="D5832" i="4"/>
  <c r="C5832" i="4"/>
  <c r="A5832" i="4"/>
  <c r="O5831" i="4"/>
  <c r="H5831" i="4"/>
  <c r="G5831" i="4"/>
  <c r="F5831" i="4"/>
  <c r="E5831" i="4"/>
  <c r="D5831" i="4"/>
  <c r="C5831" i="4"/>
  <c r="A5831" i="4"/>
  <c r="O5830" i="4"/>
  <c r="H5830" i="4"/>
  <c r="G5830" i="4"/>
  <c r="F5830" i="4"/>
  <c r="E5830" i="4"/>
  <c r="D5830" i="4"/>
  <c r="C5830" i="4"/>
  <c r="A5830" i="4"/>
  <c r="O5829" i="4"/>
  <c r="H5829" i="4"/>
  <c r="G5829" i="4"/>
  <c r="F5829" i="4"/>
  <c r="E5829" i="4"/>
  <c r="D5829" i="4"/>
  <c r="C5829" i="4"/>
  <c r="A5829" i="4"/>
  <c r="O5828" i="4"/>
  <c r="H5828" i="4"/>
  <c r="G5828" i="4"/>
  <c r="F5828" i="4"/>
  <c r="E5828" i="4"/>
  <c r="D5828" i="4"/>
  <c r="C5828" i="4"/>
  <c r="A5828" i="4"/>
  <c r="O5827" i="4"/>
  <c r="H5827" i="4"/>
  <c r="G5827" i="4"/>
  <c r="F5827" i="4"/>
  <c r="E5827" i="4"/>
  <c r="D5827" i="4"/>
  <c r="C5827" i="4"/>
  <c r="A5827" i="4"/>
  <c r="O5826" i="4"/>
  <c r="H5826" i="4"/>
  <c r="G5826" i="4"/>
  <c r="F5826" i="4"/>
  <c r="E5826" i="4"/>
  <c r="D5826" i="4"/>
  <c r="C5826" i="4"/>
  <c r="A5826" i="4"/>
  <c r="O5825" i="4"/>
  <c r="H5825" i="4"/>
  <c r="G5825" i="4"/>
  <c r="F5825" i="4"/>
  <c r="E5825" i="4"/>
  <c r="D5825" i="4"/>
  <c r="C5825" i="4"/>
  <c r="A5825" i="4"/>
  <c r="O5824" i="4"/>
  <c r="H5824" i="4"/>
  <c r="G5824" i="4"/>
  <c r="F5824" i="4"/>
  <c r="E5824" i="4"/>
  <c r="D5824" i="4"/>
  <c r="C5824" i="4"/>
  <c r="A5824" i="4"/>
  <c r="O5823" i="4"/>
  <c r="H5823" i="4"/>
  <c r="G5823" i="4"/>
  <c r="F5823" i="4"/>
  <c r="E5823" i="4"/>
  <c r="D5823" i="4"/>
  <c r="C5823" i="4"/>
  <c r="A5823" i="4"/>
  <c r="O5822" i="4"/>
  <c r="H5822" i="4"/>
  <c r="G5822" i="4"/>
  <c r="F5822" i="4"/>
  <c r="E5822" i="4"/>
  <c r="D5822" i="4"/>
  <c r="C5822" i="4"/>
  <c r="A5822" i="4"/>
  <c r="O5821" i="4"/>
  <c r="H5821" i="4"/>
  <c r="G5821" i="4"/>
  <c r="F5821" i="4"/>
  <c r="E5821" i="4"/>
  <c r="D5821" i="4"/>
  <c r="C5821" i="4"/>
  <c r="A5821" i="4"/>
  <c r="O5820" i="4"/>
  <c r="H5820" i="4"/>
  <c r="G5820" i="4"/>
  <c r="F5820" i="4"/>
  <c r="E5820" i="4"/>
  <c r="D5820" i="4"/>
  <c r="C5820" i="4"/>
  <c r="A5820" i="4"/>
  <c r="O5819" i="4"/>
  <c r="H5819" i="4"/>
  <c r="G5819" i="4"/>
  <c r="F5819" i="4"/>
  <c r="E5819" i="4"/>
  <c r="D5819" i="4"/>
  <c r="C5819" i="4"/>
  <c r="A5819" i="4"/>
  <c r="O5818" i="4"/>
  <c r="H5818" i="4"/>
  <c r="G5818" i="4"/>
  <c r="F5818" i="4"/>
  <c r="E5818" i="4"/>
  <c r="D5818" i="4"/>
  <c r="C5818" i="4"/>
  <c r="A5818" i="4"/>
  <c r="O5817" i="4"/>
  <c r="H5817" i="4"/>
  <c r="G5817" i="4"/>
  <c r="F5817" i="4"/>
  <c r="E5817" i="4"/>
  <c r="D5817" i="4"/>
  <c r="C5817" i="4"/>
  <c r="A5817" i="4"/>
  <c r="O5816" i="4"/>
  <c r="H5816" i="4"/>
  <c r="G5816" i="4"/>
  <c r="F5816" i="4"/>
  <c r="E5816" i="4"/>
  <c r="D5816" i="4"/>
  <c r="C5816" i="4"/>
  <c r="A5816" i="4"/>
  <c r="O5815" i="4"/>
  <c r="H5815" i="4"/>
  <c r="G5815" i="4"/>
  <c r="F5815" i="4"/>
  <c r="E5815" i="4"/>
  <c r="D5815" i="4"/>
  <c r="C5815" i="4"/>
  <c r="A5815" i="4"/>
  <c r="O5814" i="4"/>
  <c r="H5814" i="4"/>
  <c r="G5814" i="4"/>
  <c r="F5814" i="4"/>
  <c r="E5814" i="4"/>
  <c r="D5814" i="4"/>
  <c r="C5814" i="4"/>
  <c r="A5814" i="4"/>
  <c r="O5813" i="4"/>
  <c r="H5813" i="4"/>
  <c r="G5813" i="4"/>
  <c r="F5813" i="4"/>
  <c r="E5813" i="4"/>
  <c r="D5813" i="4"/>
  <c r="C5813" i="4"/>
  <c r="A5813" i="4"/>
  <c r="O5812" i="4"/>
  <c r="H5812" i="4"/>
  <c r="G5812" i="4"/>
  <c r="F5812" i="4"/>
  <c r="E5812" i="4"/>
  <c r="D5812" i="4"/>
  <c r="C5812" i="4"/>
  <c r="A5812" i="4"/>
  <c r="O5811" i="4"/>
  <c r="H5811" i="4"/>
  <c r="G5811" i="4"/>
  <c r="F5811" i="4"/>
  <c r="E5811" i="4"/>
  <c r="D5811" i="4"/>
  <c r="C5811" i="4"/>
  <c r="A5811" i="4"/>
  <c r="O5810" i="4"/>
  <c r="H5810" i="4"/>
  <c r="G5810" i="4"/>
  <c r="F5810" i="4"/>
  <c r="E5810" i="4"/>
  <c r="D5810" i="4"/>
  <c r="C5810" i="4"/>
  <c r="A5810" i="4"/>
  <c r="O5809" i="4"/>
  <c r="H5809" i="4"/>
  <c r="G5809" i="4"/>
  <c r="F5809" i="4"/>
  <c r="E5809" i="4"/>
  <c r="D5809" i="4"/>
  <c r="C5809" i="4"/>
  <c r="A5809" i="4"/>
  <c r="O5808" i="4"/>
  <c r="H5808" i="4"/>
  <c r="G5808" i="4"/>
  <c r="F5808" i="4"/>
  <c r="E5808" i="4"/>
  <c r="D5808" i="4"/>
  <c r="C5808" i="4"/>
  <c r="A5808" i="4"/>
  <c r="O5807" i="4"/>
  <c r="H5807" i="4"/>
  <c r="G5807" i="4"/>
  <c r="F5807" i="4"/>
  <c r="E5807" i="4"/>
  <c r="D5807" i="4"/>
  <c r="C5807" i="4"/>
  <c r="A5807" i="4"/>
  <c r="O5806" i="4"/>
  <c r="H5806" i="4"/>
  <c r="G5806" i="4"/>
  <c r="F5806" i="4"/>
  <c r="E5806" i="4"/>
  <c r="D5806" i="4"/>
  <c r="C5806" i="4"/>
  <c r="A5806" i="4"/>
  <c r="O5805" i="4"/>
  <c r="H5805" i="4"/>
  <c r="G5805" i="4"/>
  <c r="F5805" i="4"/>
  <c r="E5805" i="4"/>
  <c r="D5805" i="4"/>
  <c r="C5805" i="4"/>
  <c r="A5805" i="4"/>
  <c r="O5804" i="4"/>
  <c r="H5804" i="4"/>
  <c r="G5804" i="4"/>
  <c r="F5804" i="4"/>
  <c r="E5804" i="4"/>
  <c r="D5804" i="4"/>
  <c r="C5804" i="4"/>
  <c r="A5804" i="4"/>
  <c r="O5803" i="4"/>
  <c r="H5803" i="4"/>
  <c r="G5803" i="4"/>
  <c r="F5803" i="4"/>
  <c r="E5803" i="4"/>
  <c r="D5803" i="4"/>
  <c r="C5803" i="4"/>
  <c r="A5803" i="4"/>
  <c r="O5802" i="4"/>
  <c r="H5802" i="4"/>
  <c r="G5802" i="4"/>
  <c r="F5802" i="4"/>
  <c r="E5802" i="4"/>
  <c r="D5802" i="4"/>
  <c r="C5802" i="4"/>
  <c r="A5802" i="4"/>
  <c r="O5801" i="4"/>
  <c r="H5801" i="4"/>
  <c r="G5801" i="4"/>
  <c r="F5801" i="4"/>
  <c r="E5801" i="4"/>
  <c r="D5801" i="4"/>
  <c r="C5801" i="4"/>
  <c r="A5801" i="4"/>
  <c r="O5800" i="4"/>
  <c r="H5800" i="4"/>
  <c r="G5800" i="4"/>
  <c r="F5800" i="4"/>
  <c r="E5800" i="4"/>
  <c r="D5800" i="4"/>
  <c r="C5800" i="4"/>
  <c r="A5800" i="4"/>
  <c r="O5799" i="4"/>
  <c r="H5799" i="4"/>
  <c r="G5799" i="4"/>
  <c r="F5799" i="4"/>
  <c r="E5799" i="4"/>
  <c r="D5799" i="4"/>
  <c r="C5799" i="4"/>
  <c r="A5799" i="4"/>
  <c r="O5798" i="4"/>
  <c r="H5798" i="4"/>
  <c r="G5798" i="4"/>
  <c r="F5798" i="4"/>
  <c r="E5798" i="4"/>
  <c r="D5798" i="4"/>
  <c r="C5798" i="4"/>
  <c r="A5798" i="4"/>
  <c r="O5797" i="4"/>
  <c r="H5797" i="4"/>
  <c r="G5797" i="4"/>
  <c r="F5797" i="4"/>
  <c r="E5797" i="4"/>
  <c r="D5797" i="4"/>
  <c r="C5797" i="4"/>
  <c r="A5797" i="4"/>
  <c r="O5796" i="4"/>
  <c r="H5796" i="4"/>
  <c r="G5796" i="4"/>
  <c r="F5796" i="4"/>
  <c r="E5796" i="4"/>
  <c r="D5796" i="4"/>
  <c r="C5796" i="4"/>
  <c r="A5796" i="4"/>
  <c r="O5795" i="4"/>
  <c r="H5795" i="4"/>
  <c r="G5795" i="4"/>
  <c r="F5795" i="4"/>
  <c r="E5795" i="4"/>
  <c r="D5795" i="4"/>
  <c r="C5795" i="4"/>
  <c r="A5795" i="4"/>
  <c r="O5794" i="4"/>
  <c r="H5794" i="4"/>
  <c r="G5794" i="4"/>
  <c r="F5794" i="4"/>
  <c r="E5794" i="4"/>
  <c r="D5794" i="4"/>
  <c r="C5794" i="4"/>
  <c r="A5794" i="4"/>
  <c r="O5793" i="4"/>
  <c r="H5793" i="4"/>
  <c r="G5793" i="4"/>
  <c r="F5793" i="4"/>
  <c r="E5793" i="4"/>
  <c r="D5793" i="4"/>
  <c r="C5793" i="4"/>
  <c r="A5793" i="4"/>
  <c r="O5792" i="4"/>
  <c r="H5792" i="4"/>
  <c r="G5792" i="4"/>
  <c r="F5792" i="4"/>
  <c r="E5792" i="4"/>
  <c r="D5792" i="4"/>
  <c r="C5792" i="4"/>
  <c r="A5792" i="4"/>
  <c r="O5791" i="4"/>
  <c r="H5791" i="4"/>
  <c r="G5791" i="4"/>
  <c r="F5791" i="4"/>
  <c r="E5791" i="4"/>
  <c r="D5791" i="4"/>
  <c r="C5791" i="4"/>
  <c r="A5791" i="4"/>
  <c r="O5790" i="4"/>
  <c r="H5790" i="4"/>
  <c r="G5790" i="4"/>
  <c r="F5790" i="4"/>
  <c r="E5790" i="4"/>
  <c r="D5790" i="4"/>
  <c r="C5790" i="4"/>
  <c r="A5790" i="4"/>
  <c r="O5789" i="4"/>
  <c r="H5789" i="4"/>
  <c r="G5789" i="4"/>
  <c r="F5789" i="4"/>
  <c r="E5789" i="4"/>
  <c r="D5789" i="4"/>
  <c r="C5789" i="4"/>
  <c r="A5789" i="4"/>
  <c r="O5788" i="4"/>
  <c r="H5788" i="4"/>
  <c r="G5788" i="4"/>
  <c r="F5788" i="4"/>
  <c r="E5788" i="4"/>
  <c r="D5788" i="4"/>
  <c r="C5788" i="4"/>
  <c r="A5788" i="4"/>
  <c r="O5787" i="4"/>
  <c r="H5787" i="4"/>
  <c r="G5787" i="4"/>
  <c r="F5787" i="4"/>
  <c r="E5787" i="4"/>
  <c r="D5787" i="4"/>
  <c r="C5787" i="4"/>
  <c r="A5787" i="4"/>
  <c r="O5786" i="4"/>
  <c r="H5786" i="4"/>
  <c r="G5786" i="4"/>
  <c r="F5786" i="4"/>
  <c r="E5786" i="4"/>
  <c r="D5786" i="4"/>
  <c r="C5786" i="4"/>
  <c r="A5786" i="4"/>
  <c r="O5785" i="4"/>
  <c r="H5785" i="4"/>
  <c r="G5785" i="4"/>
  <c r="F5785" i="4"/>
  <c r="E5785" i="4"/>
  <c r="D5785" i="4"/>
  <c r="C5785" i="4"/>
  <c r="A5785" i="4"/>
  <c r="O5784" i="4"/>
  <c r="H5784" i="4"/>
  <c r="G5784" i="4"/>
  <c r="F5784" i="4"/>
  <c r="E5784" i="4"/>
  <c r="D5784" i="4"/>
  <c r="C5784" i="4"/>
  <c r="A5784" i="4"/>
  <c r="O5783" i="4"/>
  <c r="H5783" i="4"/>
  <c r="G5783" i="4"/>
  <c r="F5783" i="4"/>
  <c r="E5783" i="4"/>
  <c r="D5783" i="4"/>
  <c r="C5783" i="4"/>
  <c r="A5783" i="4"/>
  <c r="O5782" i="4"/>
  <c r="H5782" i="4"/>
  <c r="G5782" i="4"/>
  <c r="F5782" i="4"/>
  <c r="E5782" i="4"/>
  <c r="D5782" i="4"/>
  <c r="C5782" i="4"/>
  <c r="A5782" i="4"/>
  <c r="O5781" i="4"/>
  <c r="H5781" i="4"/>
  <c r="G5781" i="4"/>
  <c r="F5781" i="4"/>
  <c r="E5781" i="4"/>
  <c r="D5781" i="4"/>
  <c r="C5781" i="4"/>
  <c r="A5781" i="4"/>
  <c r="O5780" i="4"/>
  <c r="H5780" i="4"/>
  <c r="G5780" i="4"/>
  <c r="F5780" i="4"/>
  <c r="E5780" i="4"/>
  <c r="D5780" i="4"/>
  <c r="C5780" i="4"/>
  <c r="A5780" i="4"/>
  <c r="O5779" i="4"/>
  <c r="H5779" i="4"/>
  <c r="G5779" i="4"/>
  <c r="F5779" i="4"/>
  <c r="E5779" i="4"/>
  <c r="D5779" i="4"/>
  <c r="C5779" i="4"/>
  <c r="A5779" i="4"/>
  <c r="O5778" i="4"/>
  <c r="H5778" i="4"/>
  <c r="G5778" i="4"/>
  <c r="F5778" i="4"/>
  <c r="E5778" i="4"/>
  <c r="D5778" i="4"/>
  <c r="C5778" i="4"/>
  <c r="A5778" i="4"/>
  <c r="O5777" i="4"/>
  <c r="H5777" i="4"/>
  <c r="G5777" i="4"/>
  <c r="F5777" i="4"/>
  <c r="E5777" i="4"/>
  <c r="D5777" i="4"/>
  <c r="C5777" i="4"/>
  <c r="A5777" i="4"/>
  <c r="O5776" i="4"/>
  <c r="H5776" i="4"/>
  <c r="G5776" i="4"/>
  <c r="F5776" i="4"/>
  <c r="E5776" i="4"/>
  <c r="D5776" i="4"/>
  <c r="C5776" i="4"/>
  <c r="A5776" i="4"/>
  <c r="O5775" i="4"/>
  <c r="H5775" i="4"/>
  <c r="G5775" i="4"/>
  <c r="F5775" i="4"/>
  <c r="E5775" i="4"/>
  <c r="D5775" i="4"/>
  <c r="C5775" i="4"/>
  <c r="A5775" i="4"/>
  <c r="O5774" i="4"/>
  <c r="H5774" i="4"/>
  <c r="G5774" i="4"/>
  <c r="F5774" i="4"/>
  <c r="E5774" i="4"/>
  <c r="D5774" i="4"/>
  <c r="C5774" i="4"/>
  <c r="A5774" i="4"/>
  <c r="O5773" i="4"/>
  <c r="H5773" i="4"/>
  <c r="G5773" i="4"/>
  <c r="F5773" i="4"/>
  <c r="E5773" i="4"/>
  <c r="D5773" i="4"/>
  <c r="C5773" i="4"/>
  <c r="A5773" i="4"/>
  <c r="O5772" i="4"/>
  <c r="H5772" i="4"/>
  <c r="G5772" i="4"/>
  <c r="F5772" i="4"/>
  <c r="E5772" i="4"/>
  <c r="D5772" i="4"/>
  <c r="C5772" i="4"/>
  <c r="A5772" i="4"/>
  <c r="O5771" i="4"/>
  <c r="H5771" i="4"/>
  <c r="G5771" i="4"/>
  <c r="F5771" i="4"/>
  <c r="E5771" i="4"/>
  <c r="D5771" i="4"/>
  <c r="C5771" i="4"/>
  <c r="A5771" i="4"/>
  <c r="O5770" i="4"/>
  <c r="H5770" i="4"/>
  <c r="G5770" i="4"/>
  <c r="F5770" i="4"/>
  <c r="E5770" i="4"/>
  <c r="D5770" i="4"/>
  <c r="C5770" i="4"/>
  <c r="A5770" i="4"/>
  <c r="O5769" i="4"/>
  <c r="H5769" i="4"/>
  <c r="G5769" i="4"/>
  <c r="F5769" i="4"/>
  <c r="E5769" i="4"/>
  <c r="D5769" i="4"/>
  <c r="C5769" i="4"/>
  <c r="A5769" i="4"/>
  <c r="O5768" i="4"/>
  <c r="H5768" i="4"/>
  <c r="G5768" i="4"/>
  <c r="F5768" i="4"/>
  <c r="E5768" i="4"/>
  <c r="D5768" i="4"/>
  <c r="C5768" i="4"/>
  <c r="A5768" i="4"/>
  <c r="O5767" i="4"/>
  <c r="H5767" i="4"/>
  <c r="G5767" i="4"/>
  <c r="F5767" i="4"/>
  <c r="E5767" i="4"/>
  <c r="D5767" i="4"/>
  <c r="C5767" i="4"/>
  <c r="A5767" i="4"/>
  <c r="O5766" i="4"/>
  <c r="H5766" i="4"/>
  <c r="G5766" i="4"/>
  <c r="F5766" i="4"/>
  <c r="E5766" i="4"/>
  <c r="D5766" i="4"/>
  <c r="C5766" i="4"/>
  <c r="A5766" i="4"/>
  <c r="O5765" i="4"/>
  <c r="H5765" i="4"/>
  <c r="G5765" i="4"/>
  <c r="F5765" i="4"/>
  <c r="E5765" i="4"/>
  <c r="D5765" i="4"/>
  <c r="C5765" i="4"/>
  <c r="A5765" i="4"/>
  <c r="O5764" i="4"/>
  <c r="H5764" i="4"/>
  <c r="G5764" i="4"/>
  <c r="F5764" i="4"/>
  <c r="E5764" i="4"/>
  <c r="D5764" i="4"/>
  <c r="C5764" i="4"/>
  <c r="A5764" i="4"/>
  <c r="O5763" i="4"/>
  <c r="H5763" i="4"/>
  <c r="G5763" i="4"/>
  <c r="F5763" i="4"/>
  <c r="E5763" i="4"/>
  <c r="D5763" i="4"/>
  <c r="C5763" i="4"/>
  <c r="A5763" i="4"/>
  <c r="O5762" i="4"/>
  <c r="H5762" i="4"/>
  <c r="G5762" i="4"/>
  <c r="F5762" i="4"/>
  <c r="E5762" i="4"/>
  <c r="D5762" i="4"/>
  <c r="C5762" i="4"/>
  <c r="A5762" i="4"/>
  <c r="O5761" i="4"/>
  <c r="H5761" i="4"/>
  <c r="G5761" i="4"/>
  <c r="F5761" i="4"/>
  <c r="E5761" i="4"/>
  <c r="D5761" i="4"/>
  <c r="C5761" i="4"/>
  <c r="A5761" i="4"/>
  <c r="O5760" i="4"/>
  <c r="H5760" i="4"/>
  <c r="G5760" i="4"/>
  <c r="F5760" i="4"/>
  <c r="E5760" i="4"/>
  <c r="D5760" i="4"/>
  <c r="C5760" i="4"/>
  <c r="A5760" i="4"/>
  <c r="O5759" i="4"/>
  <c r="H5759" i="4"/>
  <c r="G5759" i="4"/>
  <c r="F5759" i="4"/>
  <c r="E5759" i="4"/>
  <c r="D5759" i="4"/>
  <c r="C5759" i="4"/>
  <c r="A5759" i="4"/>
  <c r="O5758" i="4"/>
  <c r="H5758" i="4"/>
  <c r="G5758" i="4"/>
  <c r="F5758" i="4"/>
  <c r="E5758" i="4"/>
  <c r="D5758" i="4"/>
  <c r="C5758" i="4"/>
  <c r="A5758" i="4"/>
  <c r="O5757" i="4"/>
  <c r="H5757" i="4"/>
  <c r="G5757" i="4"/>
  <c r="F5757" i="4"/>
  <c r="E5757" i="4"/>
  <c r="D5757" i="4"/>
  <c r="C5757" i="4"/>
  <c r="A5757" i="4"/>
  <c r="O5756" i="4"/>
  <c r="H5756" i="4"/>
  <c r="G5756" i="4"/>
  <c r="F5756" i="4"/>
  <c r="E5756" i="4"/>
  <c r="D5756" i="4"/>
  <c r="C5756" i="4"/>
  <c r="A5756" i="4"/>
  <c r="O5755" i="4"/>
  <c r="H5755" i="4"/>
  <c r="G5755" i="4"/>
  <c r="F5755" i="4"/>
  <c r="E5755" i="4"/>
  <c r="D5755" i="4"/>
  <c r="C5755" i="4"/>
  <c r="A5755" i="4"/>
  <c r="O5754" i="4"/>
  <c r="H5754" i="4"/>
  <c r="G5754" i="4"/>
  <c r="F5754" i="4"/>
  <c r="E5754" i="4"/>
  <c r="D5754" i="4"/>
  <c r="C5754" i="4"/>
  <c r="A5754" i="4"/>
  <c r="O5753" i="4"/>
  <c r="H5753" i="4"/>
  <c r="G5753" i="4"/>
  <c r="F5753" i="4"/>
  <c r="E5753" i="4"/>
  <c r="D5753" i="4"/>
  <c r="C5753" i="4"/>
  <c r="A5753" i="4"/>
  <c r="O5752" i="4"/>
  <c r="H5752" i="4"/>
  <c r="G5752" i="4"/>
  <c r="F5752" i="4"/>
  <c r="E5752" i="4"/>
  <c r="D5752" i="4"/>
  <c r="C5752" i="4"/>
  <c r="A5752" i="4"/>
  <c r="O5751" i="4"/>
  <c r="H5751" i="4"/>
  <c r="G5751" i="4"/>
  <c r="F5751" i="4"/>
  <c r="E5751" i="4"/>
  <c r="D5751" i="4"/>
  <c r="C5751" i="4"/>
  <c r="A5751" i="4"/>
  <c r="O5750" i="4"/>
  <c r="H5750" i="4"/>
  <c r="G5750" i="4"/>
  <c r="F5750" i="4"/>
  <c r="E5750" i="4"/>
  <c r="D5750" i="4"/>
  <c r="C5750" i="4"/>
  <c r="A5750" i="4"/>
  <c r="O5749" i="4"/>
  <c r="H5749" i="4"/>
  <c r="G5749" i="4"/>
  <c r="F5749" i="4"/>
  <c r="E5749" i="4"/>
  <c r="D5749" i="4"/>
  <c r="C5749" i="4"/>
  <c r="A5749" i="4"/>
  <c r="O5748" i="4"/>
  <c r="H5748" i="4"/>
  <c r="G5748" i="4"/>
  <c r="F5748" i="4"/>
  <c r="E5748" i="4"/>
  <c r="D5748" i="4"/>
  <c r="C5748" i="4"/>
  <c r="A5748" i="4"/>
  <c r="O5747" i="4"/>
  <c r="H5747" i="4"/>
  <c r="G5747" i="4"/>
  <c r="F5747" i="4"/>
  <c r="E5747" i="4"/>
  <c r="D5747" i="4"/>
  <c r="C5747" i="4"/>
  <c r="A5747" i="4"/>
  <c r="O5746" i="4"/>
  <c r="H5746" i="4"/>
  <c r="G5746" i="4"/>
  <c r="F5746" i="4"/>
  <c r="E5746" i="4"/>
  <c r="D5746" i="4"/>
  <c r="C5746" i="4"/>
  <c r="A5746" i="4"/>
  <c r="O5745" i="4"/>
  <c r="H5745" i="4"/>
  <c r="G5745" i="4"/>
  <c r="F5745" i="4"/>
  <c r="E5745" i="4"/>
  <c r="D5745" i="4"/>
  <c r="C5745" i="4"/>
  <c r="A5745" i="4"/>
  <c r="O5744" i="4"/>
  <c r="H5744" i="4"/>
  <c r="G5744" i="4"/>
  <c r="F5744" i="4"/>
  <c r="E5744" i="4"/>
  <c r="D5744" i="4"/>
  <c r="C5744" i="4"/>
  <c r="A5744" i="4"/>
  <c r="O5743" i="4"/>
  <c r="H5743" i="4"/>
  <c r="G5743" i="4"/>
  <c r="F5743" i="4"/>
  <c r="E5743" i="4"/>
  <c r="D5743" i="4"/>
  <c r="C5743" i="4"/>
  <c r="A5743" i="4"/>
  <c r="O5742" i="4"/>
  <c r="H5742" i="4"/>
  <c r="G5742" i="4"/>
  <c r="F5742" i="4"/>
  <c r="E5742" i="4"/>
  <c r="D5742" i="4"/>
  <c r="C5742" i="4"/>
  <c r="A5742" i="4"/>
  <c r="O5741" i="4"/>
  <c r="H5741" i="4"/>
  <c r="G5741" i="4"/>
  <c r="F5741" i="4"/>
  <c r="E5741" i="4"/>
  <c r="D5741" i="4"/>
  <c r="C5741" i="4"/>
  <c r="A5741" i="4"/>
  <c r="O5740" i="4"/>
  <c r="H5740" i="4"/>
  <c r="G5740" i="4"/>
  <c r="F5740" i="4"/>
  <c r="E5740" i="4"/>
  <c r="D5740" i="4"/>
  <c r="C5740" i="4"/>
  <c r="A5740" i="4"/>
  <c r="O5739" i="4"/>
  <c r="H5739" i="4"/>
  <c r="G5739" i="4"/>
  <c r="F5739" i="4"/>
  <c r="E5739" i="4"/>
  <c r="D5739" i="4"/>
  <c r="C5739" i="4"/>
  <c r="A5739" i="4"/>
  <c r="O5738" i="4"/>
  <c r="H5738" i="4"/>
  <c r="G5738" i="4"/>
  <c r="F5738" i="4"/>
  <c r="E5738" i="4"/>
  <c r="D5738" i="4"/>
  <c r="C5738" i="4"/>
  <c r="A5738" i="4"/>
  <c r="O5737" i="4"/>
  <c r="H5737" i="4"/>
  <c r="G5737" i="4"/>
  <c r="F5737" i="4"/>
  <c r="E5737" i="4"/>
  <c r="D5737" i="4"/>
  <c r="C5737" i="4"/>
  <c r="A5737" i="4"/>
  <c r="O5736" i="4"/>
  <c r="H5736" i="4"/>
  <c r="G5736" i="4"/>
  <c r="F5736" i="4"/>
  <c r="E5736" i="4"/>
  <c r="D5736" i="4"/>
  <c r="C5736" i="4"/>
  <c r="A5736" i="4"/>
  <c r="O5735" i="4"/>
  <c r="H5735" i="4"/>
  <c r="G5735" i="4"/>
  <c r="F5735" i="4"/>
  <c r="E5735" i="4"/>
  <c r="D5735" i="4"/>
  <c r="C5735" i="4"/>
  <c r="A5735" i="4"/>
  <c r="O5734" i="4"/>
  <c r="H5734" i="4"/>
  <c r="G5734" i="4"/>
  <c r="F5734" i="4"/>
  <c r="E5734" i="4"/>
  <c r="D5734" i="4"/>
  <c r="C5734" i="4"/>
  <c r="A5734" i="4"/>
  <c r="O5733" i="4"/>
  <c r="H5733" i="4"/>
  <c r="G5733" i="4"/>
  <c r="F5733" i="4"/>
  <c r="E5733" i="4"/>
  <c r="D5733" i="4"/>
  <c r="C5733" i="4"/>
  <c r="A5733" i="4"/>
  <c r="O5732" i="4"/>
  <c r="H5732" i="4"/>
  <c r="G5732" i="4"/>
  <c r="F5732" i="4"/>
  <c r="E5732" i="4"/>
  <c r="D5732" i="4"/>
  <c r="C5732" i="4"/>
  <c r="A5732" i="4"/>
  <c r="O5731" i="4"/>
  <c r="H5731" i="4"/>
  <c r="G5731" i="4"/>
  <c r="F5731" i="4"/>
  <c r="E5731" i="4"/>
  <c r="D5731" i="4"/>
  <c r="C5731" i="4"/>
  <c r="A5731" i="4"/>
  <c r="O5730" i="4"/>
  <c r="H5730" i="4"/>
  <c r="G5730" i="4"/>
  <c r="F5730" i="4"/>
  <c r="E5730" i="4"/>
  <c r="D5730" i="4"/>
  <c r="C5730" i="4"/>
  <c r="A5730" i="4"/>
  <c r="O5729" i="4"/>
  <c r="H5729" i="4"/>
  <c r="G5729" i="4"/>
  <c r="F5729" i="4"/>
  <c r="E5729" i="4"/>
  <c r="D5729" i="4"/>
  <c r="C5729" i="4"/>
  <c r="A5729" i="4"/>
  <c r="O5728" i="4"/>
  <c r="H5728" i="4"/>
  <c r="G5728" i="4"/>
  <c r="F5728" i="4"/>
  <c r="E5728" i="4"/>
  <c r="D5728" i="4"/>
  <c r="C5728" i="4"/>
  <c r="A5728" i="4"/>
  <c r="O5727" i="4"/>
  <c r="H5727" i="4"/>
  <c r="G5727" i="4"/>
  <c r="F5727" i="4"/>
  <c r="E5727" i="4"/>
  <c r="D5727" i="4"/>
  <c r="C5727" i="4"/>
  <c r="A5727" i="4"/>
  <c r="O5726" i="4"/>
  <c r="H5726" i="4"/>
  <c r="G5726" i="4"/>
  <c r="F5726" i="4"/>
  <c r="E5726" i="4"/>
  <c r="D5726" i="4"/>
  <c r="C5726" i="4"/>
  <c r="A5726" i="4"/>
  <c r="O5725" i="4"/>
  <c r="H5725" i="4"/>
  <c r="G5725" i="4"/>
  <c r="F5725" i="4"/>
  <c r="E5725" i="4"/>
  <c r="D5725" i="4"/>
  <c r="C5725" i="4"/>
  <c r="A5725" i="4"/>
  <c r="O5724" i="4"/>
  <c r="H5724" i="4"/>
  <c r="G5724" i="4"/>
  <c r="F5724" i="4"/>
  <c r="E5724" i="4"/>
  <c r="D5724" i="4"/>
  <c r="C5724" i="4"/>
  <c r="A5724" i="4"/>
  <c r="O5723" i="4"/>
  <c r="H5723" i="4"/>
  <c r="G5723" i="4"/>
  <c r="F5723" i="4"/>
  <c r="E5723" i="4"/>
  <c r="D5723" i="4"/>
  <c r="C5723" i="4"/>
  <c r="A5723" i="4"/>
  <c r="O5722" i="4"/>
  <c r="H5722" i="4"/>
  <c r="G5722" i="4"/>
  <c r="F5722" i="4"/>
  <c r="E5722" i="4"/>
  <c r="D5722" i="4"/>
  <c r="C5722" i="4"/>
  <c r="A5722" i="4"/>
  <c r="O5721" i="4"/>
  <c r="H5721" i="4"/>
  <c r="G5721" i="4"/>
  <c r="F5721" i="4"/>
  <c r="E5721" i="4"/>
  <c r="D5721" i="4"/>
  <c r="C5721" i="4"/>
  <c r="A5721" i="4"/>
  <c r="O5720" i="4"/>
  <c r="H5720" i="4"/>
  <c r="G5720" i="4"/>
  <c r="F5720" i="4"/>
  <c r="E5720" i="4"/>
  <c r="D5720" i="4"/>
  <c r="C5720" i="4"/>
  <c r="A5720" i="4"/>
  <c r="O5719" i="4"/>
  <c r="H5719" i="4"/>
  <c r="G5719" i="4"/>
  <c r="F5719" i="4"/>
  <c r="E5719" i="4"/>
  <c r="D5719" i="4"/>
  <c r="C5719" i="4"/>
  <c r="A5719" i="4"/>
  <c r="O5718" i="4"/>
  <c r="H5718" i="4"/>
  <c r="G5718" i="4"/>
  <c r="F5718" i="4"/>
  <c r="E5718" i="4"/>
  <c r="D5718" i="4"/>
  <c r="C5718" i="4"/>
  <c r="A5718" i="4"/>
  <c r="O5717" i="4"/>
  <c r="H5717" i="4"/>
  <c r="G5717" i="4"/>
  <c r="F5717" i="4"/>
  <c r="E5717" i="4"/>
  <c r="D5717" i="4"/>
  <c r="C5717" i="4"/>
  <c r="A5717" i="4"/>
  <c r="O5716" i="4"/>
  <c r="H5716" i="4"/>
  <c r="G5716" i="4"/>
  <c r="F5716" i="4"/>
  <c r="E5716" i="4"/>
  <c r="D5716" i="4"/>
  <c r="C5716" i="4"/>
  <c r="A5716" i="4"/>
  <c r="O5715" i="4"/>
  <c r="H5715" i="4"/>
  <c r="G5715" i="4"/>
  <c r="F5715" i="4"/>
  <c r="E5715" i="4"/>
  <c r="D5715" i="4"/>
  <c r="C5715" i="4"/>
  <c r="A5715" i="4"/>
  <c r="O5714" i="4"/>
  <c r="H5714" i="4"/>
  <c r="G5714" i="4"/>
  <c r="F5714" i="4"/>
  <c r="E5714" i="4"/>
  <c r="D5714" i="4"/>
  <c r="C5714" i="4"/>
  <c r="A5714" i="4"/>
  <c r="O5713" i="4"/>
  <c r="H5713" i="4"/>
  <c r="G5713" i="4"/>
  <c r="F5713" i="4"/>
  <c r="E5713" i="4"/>
  <c r="D5713" i="4"/>
  <c r="C5713" i="4"/>
  <c r="A5713" i="4"/>
  <c r="O5712" i="4"/>
  <c r="H5712" i="4"/>
  <c r="G5712" i="4"/>
  <c r="F5712" i="4"/>
  <c r="E5712" i="4"/>
  <c r="D5712" i="4"/>
  <c r="C5712" i="4"/>
  <c r="A5712" i="4"/>
  <c r="O5711" i="4"/>
  <c r="H5711" i="4"/>
  <c r="G5711" i="4"/>
  <c r="F5711" i="4"/>
  <c r="E5711" i="4"/>
  <c r="D5711" i="4"/>
  <c r="C5711" i="4"/>
  <c r="A5711" i="4"/>
  <c r="O5710" i="4"/>
  <c r="H5710" i="4"/>
  <c r="G5710" i="4"/>
  <c r="F5710" i="4"/>
  <c r="E5710" i="4"/>
  <c r="D5710" i="4"/>
  <c r="C5710" i="4"/>
  <c r="A5710" i="4"/>
  <c r="O5709" i="4"/>
  <c r="H5709" i="4"/>
  <c r="G5709" i="4"/>
  <c r="F5709" i="4"/>
  <c r="E5709" i="4"/>
  <c r="D5709" i="4"/>
  <c r="C5709" i="4"/>
  <c r="A5709" i="4"/>
  <c r="O5708" i="4"/>
  <c r="H5708" i="4"/>
  <c r="G5708" i="4"/>
  <c r="F5708" i="4"/>
  <c r="E5708" i="4"/>
  <c r="D5708" i="4"/>
  <c r="C5708" i="4"/>
  <c r="A5708" i="4"/>
  <c r="O5707" i="4"/>
  <c r="H5707" i="4"/>
  <c r="G5707" i="4"/>
  <c r="F5707" i="4"/>
  <c r="E5707" i="4"/>
  <c r="D5707" i="4"/>
  <c r="C5707" i="4"/>
  <c r="A5707" i="4"/>
  <c r="O5706" i="4"/>
  <c r="H5706" i="4"/>
  <c r="G5706" i="4"/>
  <c r="F5706" i="4"/>
  <c r="E5706" i="4"/>
  <c r="D5706" i="4"/>
  <c r="C5706" i="4"/>
  <c r="A5706" i="4"/>
  <c r="O5705" i="4"/>
  <c r="H5705" i="4"/>
  <c r="G5705" i="4"/>
  <c r="F5705" i="4"/>
  <c r="E5705" i="4"/>
  <c r="D5705" i="4"/>
  <c r="C5705" i="4"/>
  <c r="A5705" i="4"/>
  <c r="O5704" i="4"/>
  <c r="H5704" i="4"/>
  <c r="G5704" i="4"/>
  <c r="F5704" i="4"/>
  <c r="E5704" i="4"/>
  <c r="D5704" i="4"/>
  <c r="C5704" i="4"/>
  <c r="A5704" i="4"/>
  <c r="O5703" i="4"/>
  <c r="H5703" i="4"/>
  <c r="G5703" i="4"/>
  <c r="F5703" i="4"/>
  <c r="E5703" i="4"/>
  <c r="D5703" i="4"/>
  <c r="C5703" i="4"/>
  <c r="A5703" i="4"/>
  <c r="O5702" i="4"/>
  <c r="H5702" i="4"/>
  <c r="G5702" i="4"/>
  <c r="F5702" i="4"/>
  <c r="E5702" i="4"/>
  <c r="D5702" i="4"/>
  <c r="C5702" i="4"/>
  <c r="A5702" i="4"/>
  <c r="O5701" i="4"/>
  <c r="H5701" i="4"/>
  <c r="G5701" i="4"/>
  <c r="F5701" i="4"/>
  <c r="E5701" i="4"/>
  <c r="D5701" i="4"/>
  <c r="C5701" i="4"/>
  <c r="A5701" i="4"/>
  <c r="O5700" i="4"/>
  <c r="H5700" i="4"/>
  <c r="G5700" i="4"/>
  <c r="F5700" i="4"/>
  <c r="E5700" i="4"/>
  <c r="D5700" i="4"/>
  <c r="C5700" i="4"/>
  <c r="A5700" i="4"/>
  <c r="O5699" i="4"/>
  <c r="H5699" i="4"/>
  <c r="G5699" i="4"/>
  <c r="F5699" i="4"/>
  <c r="E5699" i="4"/>
  <c r="D5699" i="4"/>
  <c r="C5699" i="4"/>
  <c r="A5699" i="4"/>
  <c r="O5698" i="4"/>
  <c r="H5698" i="4"/>
  <c r="G5698" i="4"/>
  <c r="F5698" i="4"/>
  <c r="E5698" i="4"/>
  <c r="D5698" i="4"/>
  <c r="C5698" i="4"/>
  <c r="A5698" i="4"/>
  <c r="O5697" i="4"/>
  <c r="H5697" i="4"/>
  <c r="G5697" i="4"/>
  <c r="F5697" i="4"/>
  <c r="E5697" i="4"/>
  <c r="D5697" i="4"/>
  <c r="C5697" i="4"/>
  <c r="A5697" i="4"/>
  <c r="O5696" i="4"/>
  <c r="H5696" i="4"/>
  <c r="G5696" i="4"/>
  <c r="F5696" i="4"/>
  <c r="E5696" i="4"/>
  <c r="D5696" i="4"/>
  <c r="C5696" i="4"/>
  <c r="A5696" i="4"/>
  <c r="O5695" i="4"/>
  <c r="H5695" i="4"/>
  <c r="G5695" i="4"/>
  <c r="F5695" i="4"/>
  <c r="E5695" i="4"/>
  <c r="D5695" i="4"/>
  <c r="C5695" i="4"/>
  <c r="A5695" i="4"/>
  <c r="O5694" i="4"/>
  <c r="H5694" i="4"/>
  <c r="G5694" i="4"/>
  <c r="F5694" i="4"/>
  <c r="E5694" i="4"/>
  <c r="D5694" i="4"/>
  <c r="C5694" i="4"/>
  <c r="A5694" i="4"/>
  <c r="O5693" i="4"/>
  <c r="H5693" i="4"/>
  <c r="G5693" i="4"/>
  <c r="F5693" i="4"/>
  <c r="E5693" i="4"/>
  <c r="D5693" i="4"/>
  <c r="C5693" i="4"/>
  <c r="A5693" i="4"/>
  <c r="O5692" i="4"/>
  <c r="H5692" i="4"/>
  <c r="G5692" i="4"/>
  <c r="F5692" i="4"/>
  <c r="E5692" i="4"/>
  <c r="D5692" i="4"/>
  <c r="C5692" i="4"/>
  <c r="A5692" i="4"/>
  <c r="O5691" i="4"/>
  <c r="H5691" i="4"/>
  <c r="G5691" i="4"/>
  <c r="F5691" i="4"/>
  <c r="E5691" i="4"/>
  <c r="D5691" i="4"/>
  <c r="C5691" i="4"/>
  <c r="A5691" i="4"/>
  <c r="O5690" i="4"/>
  <c r="H5690" i="4"/>
  <c r="G5690" i="4"/>
  <c r="F5690" i="4"/>
  <c r="E5690" i="4"/>
  <c r="D5690" i="4"/>
  <c r="C5690" i="4"/>
  <c r="A5690" i="4"/>
  <c r="O5689" i="4"/>
  <c r="H5689" i="4"/>
  <c r="G5689" i="4"/>
  <c r="F5689" i="4"/>
  <c r="E5689" i="4"/>
  <c r="D5689" i="4"/>
  <c r="C5689" i="4"/>
  <c r="A5689" i="4"/>
  <c r="O5688" i="4"/>
  <c r="H5688" i="4"/>
  <c r="G5688" i="4"/>
  <c r="F5688" i="4"/>
  <c r="E5688" i="4"/>
  <c r="D5688" i="4"/>
  <c r="C5688" i="4"/>
  <c r="A5688" i="4"/>
  <c r="O5687" i="4"/>
  <c r="H5687" i="4"/>
  <c r="G5687" i="4"/>
  <c r="F5687" i="4"/>
  <c r="E5687" i="4"/>
  <c r="D5687" i="4"/>
  <c r="C5687" i="4"/>
  <c r="A5687" i="4"/>
  <c r="O5686" i="4"/>
  <c r="H5686" i="4"/>
  <c r="G5686" i="4"/>
  <c r="F5686" i="4"/>
  <c r="E5686" i="4"/>
  <c r="D5686" i="4"/>
  <c r="C5686" i="4"/>
  <c r="A5686" i="4"/>
  <c r="O5685" i="4"/>
  <c r="H5685" i="4"/>
  <c r="G5685" i="4"/>
  <c r="F5685" i="4"/>
  <c r="E5685" i="4"/>
  <c r="D5685" i="4"/>
  <c r="C5685" i="4"/>
  <c r="A5685" i="4"/>
  <c r="O5684" i="4"/>
  <c r="H5684" i="4"/>
  <c r="G5684" i="4"/>
  <c r="F5684" i="4"/>
  <c r="E5684" i="4"/>
  <c r="D5684" i="4"/>
  <c r="C5684" i="4"/>
  <c r="A5684" i="4"/>
  <c r="O5683" i="4"/>
  <c r="H5683" i="4"/>
  <c r="G5683" i="4"/>
  <c r="F5683" i="4"/>
  <c r="E5683" i="4"/>
  <c r="D5683" i="4"/>
  <c r="C5683" i="4"/>
  <c r="A5683" i="4"/>
  <c r="O5682" i="4"/>
  <c r="H5682" i="4"/>
  <c r="G5682" i="4"/>
  <c r="F5682" i="4"/>
  <c r="E5682" i="4"/>
  <c r="D5682" i="4"/>
  <c r="C5682" i="4"/>
  <c r="A5682" i="4"/>
  <c r="O5681" i="4"/>
  <c r="H5681" i="4"/>
  <c r="G5681" i="4"/>
  <c r="F5681" i="4"/>
  <c r="E5681" i="4"/>
  <c r="D5681" i="4"/>
  <c r="C5681" i="4"/>
  <c r="A5681" i="4"/>
  <c r="O5680" i="4"/>
  <c r="H5680" i="4"/>
  <c r="G5680" i="4"/>
  <c r="F5680" i="4"/>
  <c r="E5680" i="4"/>
  <c r="D5680" i="4"/>
  <c r="C5680" i="4"/>
  <c r="A5680" i="4"/>
  <c r="O5679" i="4"/>
  <c r="H5679" i="4"/>
  <c r="G5679" i="4"/>
  <c r="F5679" i="4"/>
  <c r="E5679" i="4"/>
  <c r="D5679" i="4"/>
  <c r="C5679" i="4"/>
  <c r="A5679" i="4"/>
  <c r="O5678" i="4"/>
  <c r="H5678" i="4"/>
  <c r="G5678" i="4"/>
  <c r="F5678" i="4"/>
  <c r="E5678" i="4"/>
  <c r="D5678" i="4"/>
  <c r="C5678" i="4"/>
  <c r="A5678" i="4"/>
  <c r="O5677" i="4"/>
  <c r="H5677" i="4"/>
  <c r="G5677" i="4"/>
  <c r="F5677" i="4"/>
  <c r="E5677" i="4"/>
  <c r="D5677" i="4"/>
  <c r="C5677" i="4"/>
  <c r="A5677" i="4"/>
  <c r="O5676" i="4"/>
  <c r="H5676" i="4"/>
  <c r="G5676" i="4"/>
  <c r="F5676" i="4"/>
  <c r="E5676" i="4"/>
  <c r="D5676" i="4"/>
  <c r="C5676" i="4"/>
  <c r="A5676" i="4"/>
  <c r="O5675" i="4"/>
  <c r="H5675" i="4"/>
  <c r="G5675" i="4"/>
  <c r="F5675" i="4"/>
  <c r="E5675" i="4"/>
  <c r="D5675" i="4"/>
  <c r="C5675" i="4"/>
  <c r="A5675" i="4"/>
  <c r="O5674" i="4"/>
  <c r="H5674" i="4"/>
  <c r="G5674" i="4"/>
  <c r="F5674" i="4"/>
  <c r="E5674" i="4"/>
  <c r="D5674" i="4"/>
  <c r="C5674" i="4"/>
  <c r="A5674" i="4"/>
  <c r="O5673" i="4"/>
  <c r="H5673" i="4"/>
  <c r="G5673" i="4"/>
  <c r="F5673" i="4"/>
  <c r="E5673" i="4"/>
  <c r="D5673" i="4"/>
  <c r="C5673" i="4"/>
  <c r="A5673" i="4"/>
  <c r="O5672" i="4"/>
  <c r="H5672" i="4"/>
  <c r="G5672" i="4"/>
  <c r="F5672" i="4"/>
  <c r="E5672" i="4"/>
  <c r="D5672" i="4"/>
  <c r="C5672" i="4"/>
  <c r="A5672" i="4"/>
  <c r="O5671" i="4"/>
  <c r="H5671" i="4"/>
  <c r="G5671" i="4"/>
  <c r="F5671" i="4"/>
  <c r="E5671" i="4"/>
  <c r="D5671" i="4"/>
  <c r="C5671" i="4"/>
  <c r="A5671" i="4"/>
  <c r="O5670" i="4"/>
  <c r="H5670" i="4"/>
  <c r="G5670" i="4"/>
  <c r="F5670" i="4"/>
  <c r="E5670" i="4"/>
  <c r="D5670" i="4"/>
  <c r="C5670" i="4"/>
  <c r="A5670" i="4"/>
  <c r="O5669" i="4"/>
  <c r="H5669" i="4"/>
  <c r="G5669" i="4"/>
  <c r="F5669" i="4"/>
  <c r="E5669" i="4"/>
  <c r="D5669" i="4"/>
  <c r="C5669" i="4"/>
  <c r="A5669" i="4"/>
  <c r="O5668" i="4"/>
  <c r="H5668" i="4"/>
  <c r="G5668" i="4"/>
  <c r="F5668" i="4"/>
  <c r="E5668" i="4"/>
  <c r="D5668" i="4"/>
  <c r="C5668" i="4"/>
  <c r="A5668" i="4"/>
  <c r="O5667" i="4"/>
  <c r="H5667" i="4"/>
  <c r="G5667" i="4"/>
  <c r="F5667" i="4"/>
  <c r="E5667" i="4"/>
  <c r="D5667" i="4"/>
  <c r="C5667" i="4"/>
  <c r="A5667" i="4"/>
  <c r="O5666" i="4"/>
  <c r="H5666" i="4"/>
  <c r="G5666" i="4"/>
  <c r="F5666" i="4"/>
  <c r="E5666" i="4"/>
  <c r="D5666" i="4"/>
  <c r="C5666" i="4"/>
  <c r="A5666" i="4"/>
  <c r="O5665" i="4"/>
  <c r="H5665" i="4"/>
  <c r="G5665" i="4"/>
  <c r="F5665" i="4"/>
  <c r="E5665" i="4"/>
  <c r="D5665" i="4"/>
  <c r="C5665" i="4"/>
  <c r="A5665" i="4"/>
  <c r="O5664" i="4"/>
  <c r="H5664" i="4"/>
  <c r="G5664" i="4"/>
  <c r="F5664" i="4"/>
  <c r="E5664" i="4"/>
  <c r="D5664" i="4"/>
  <c r="C5664" i="4"/>
  <c r="A5664" i="4"/>
  <c r="O5663" i="4"/>
  <c r="H5663" i="4"/>
  <c r="G5663" i="4"/>
  <c r="F5663" i="4"/>
  <c r="E5663" i="4"/>
  <c r="D5663" i="4"/>
  <c r="C5663" i="4"/>
  <c r="A5663" i="4"/>
  <c r="O5662" i="4"/>
  <c r="H5662" i="4"/>
  <c r="G5662" i="4"/>
  <c r="F5662" i="4"/>
  <c r="E5662" i="4"/>
  <c r="D5662" i="4"/>
  <c r="C5662" i="4"/>
  <c r="A5662" i="4"/>
  <c r="O5661" i="4"/>
  <c r="H5661" i="4"/>
  <c r="G5661" i="4"/>
  <c r="F5661" i="4"/>
  <c r="E5661" i="4"/>
  <c r="D5661" i="4"/>
  <c r="C5661" i="4"/>
  <c r="A5661" i="4"/>
  <c r="O5660" i="4"/>
  <c r="H5660" i="4"/>
  <c r="G5660" i="4"/>
  <c r="F5660" i="4"/>
  <c r="E5660" i="4"/>
  <c r="D5660" i="4"/>
  <c r="C5660" i="4"/>
  <c r="A5660" i="4"/>
  <c r="O5659" i="4"/>
  <c r="H5659" i="4"/>
  <c r="G5659" i="4"/>
  <c r="F5659" i="4"/>
  <c r="E5659" i="4"/>
  <c r="D5659" i="4"/>
  <c r="C5659" i="4"/>
  <c r="A5659" i="4"/>
  <c r="O5658" i="4"/>
  <c r="H5658" i="4"/>
  <c r="G5658" i="4"/>
  <c r="F5658" i="4"/>
  <c r="E5658" i="4"/>
  <c r="D5658" i="4"/>
  <c r="C5658" i="4"/>
  <c r="A5658" i="4"/>
  <c r="O5657" i="4"/>
  <c r="H5657" i="4"/>
  <c r="G5657" i="4"/>
  <c r="F5657" i="4"/>
  <c r="E5657" i="4"/>
  <c r="D5657" i="4"/>
  <c r="C5657" i="4"/>
  <c r="A5657" i="4"/>
  <c r="O5656" i="4"/>
  <c r="H5656" i="4"/>
  <c r="G5656" i="4"/>
  <c r="F5656" i="4"/>
  <c r="E5656" i="4"/>
  <c r="D5656" i="4"/>
  <c r="C5656" i="4"/>
  <c r="A5656" i="4"/>
  <c r="O5655" i="4"/>
  <c r="H5655" i="4"/>
  <c r="G5655" i="4"/>
  <c r="F5655" i="4"/>
  <c r="E5655" i="4"/>
  <c r="D5655" i="4"/>
  <c r="C5655" i="4"/>
  <c r="A5655" i="4"/>
  <c r="O5654" i="4"/>
  <c r="H5654" i="4"/>
  <c r="G5654" i="4"/>
  <c r="F5654" i="4"/>
  <c r="E5654" i="4"/>
  <c r="D5654" i="4"/>
  <c r="C5654" i="4"/>
  <c r="A5654" i="4"/>
  <c r="O5653" i="4"/>
  <c r="H5653" i="4"/>
  <c r="G5653" i="4"/>
  <c r="F5653" i="4"/>
  <c r="E5653" i="4"/>
  <c r="D5653" i="4"/>
  <c r="C5653" i="4"/>
  <c r="A5653" i="4"/>
  <c r="O5652" i="4"/>
  <c r="H5652" i="4"/>
  <c r="G5652" i="4"/>
  <c r="F5652" i="4"/>
  <c r="E5652" i="4"/>
  <c r="D5652" i="4"/>
  <c r="C5652" i="4"/>
  <c r="A5652" i="4"/>
  <c r="O5651" i="4"/>
  <c r="H5651" i="4"/>
  <c r="G5651" i="4"/>
  <c r="F5651" i="4"/>
  <c r="E5651" i="4"/>
  <c r="D5651" i="4"/>
  <c r="C5651" i="4"/>
  <c r="A5651" i="4"/>
  <c r="O5650" i="4"/>
  <c r="H5650" i="4"/>
  <c r="G5650" i="4"/>
  <c r="F5650" i="4"/>
  <c r="E5650" i="4"/>
  <c r="D5650" i="4"/>
  <c r="C5650" i="4"/>
  <c r="A5650" i="4"/>
  <c r="O5649" i="4"/>
  <c r="H5649" i="4"/>
  <c r="G5649" i="4"/>
  <c r="F5649" i="4"/>
  <c r="E5649" i="4"/>
  <c r="D5649" i="4"/>
  <c r="C5649" i="4"/>
  <c r="A5649" i="4"/>
  <c r="O5648" i="4"/>
  <c r="H5648" i="4"/>
  <c r="G5648" i="4"/>
  <c r="F5648" i="4"/>
  <c r="E5648" i="4"/>
  <c r="D5648" i="4"/>
  <c r="C5648" i="4"/>
  <c r="A5648" i="4"/>
  <c r="O5647" i="4"/>
  <c r="H5647" i="4"/>
  <c r="G5647" i="4"/>
  <c r="F5647" i="4"/>
  <c r="E5647" i="4"/>
  <c r="D5647" i="4"/>
  <c r="C5647" i="4"/>
  <c r="A5647" i="4"/>
  <c r="O5646" i="4"/>
  <c r="H5646" i="4"/>
  <c r="G5646" i="4"/>
  <c r="F5646" i="4"/>
  <c r="E5646" i="4"/>
  <c r="D5646" i="4"/>
  <c r="C5646" i="4"/>
  <c r="A5646" i="4"/>
  <c r="O5645" i="4"/>
  <c r="H5645" i="4"/>
  <c r="G5645" i="4"/>
  <c r="F5645" i="4"/>
  <c r="E5645" i="4"/>
  <c r="D5645" i="4"/>
  <c r="C5645" i="4"/>
  <c r="A5645" i="4"/>
  <c r="O5644" i="4"/>
  <c r="H5644" i="4"/>
  <c r="G5644" i="4"/>
  <c r="F5644" i="4"/>
  <c r="E5644" i="4"/>
  <c r="D5644" i="4"/>
  <c r="C5644" i="4"/>
  <c r="A5644" i="4"/>
  <c r="O5643" i="4"/>
  <c r="H5643" i="4"/>
  <c r="G5643" i="4"/>
  <c r="F5643" i="4"/>
  <c r="E5643" i="4"/>
  <c r="D5643" i="4"/>
  <c r="C5643" i="4"/>
  <c r="A5643" i="4"/>
  <c r="O5642" i="4"/>
  <c r="H5642" i="4"/>
  <c r="G5642" i="4"/>
  <c r="F5642" i="4"/>
  <c r="E5642" i="4"/>
  <c r="D5642" i="4"/>
  <c r="C5642" i="4"/>
  <c r="A5642" i="4"/>
  <c r="O5641" i="4"/>
  <c r="H5641" i="4"/>
  <c r="G5641" i="4"/>
  <c r="F5641" i="4"/>
  <c r="E5641" i="4"/>
  <c r="D5641" i="4"/>
  <c r="C5641" i="4"/>
  <c r="A5641" i="4"/>
  <c r="O5640" i="4"/>
  <c r="H5640" i="4"/>
  <c r="G5640" i="4"/>
  <c r="F5640" i="4"/>
  <c r="E5640" i="4"/>
  <c r="D5640" i="4"/>
  <c r="C5640" i="4"/>
  <c r="A5640" i="4"/>
  <c r="O5639" i="4"/>
  <c r="H5639" i="4"/>
  <c r="G5639" i="4"/>
  <c r="F5639" i="4"/>
  <c r="E5639" i="4"/>
  <c r="D5639" i="4"/>
  <c r="C5639" i="4"/>
  <c r="A5639" i="4"/>
  <c r="O5638" i="4"/>
  <c r="H5638" i="4"/>
  <c r="G5638" i="4"/>
  <c r="F5638" i="4"/>
  <c r="E5638" i="4"/>
  <c r="D5638" i="4"/>
  <c r="C5638" i="4"/>
  <c r="A5638" i="4"/>
  <c r="O5637" i="4"/>
  <c r="H5637" i="4"/>
  <c r="G5637" i="4"/>
  <c r="F5637" i="4"/>
  <c r="E5637" i="4"/>
  <c r="D5637" i="4"/>
  <c r="C5637" i="4"/>
  <c r="A5637" i="4"/>
  <c r="O5636" i="4"/>
  <c r="H5636" i="4"/>
  <c r="G5636" i="4"/>
  <c r="F5636" i="4"/>
  <c r="E5636" i="4"/>
  <c r="D5636" i="4"/>
  <c r="C5636" i="4"/>
  <c r="A5636" i="4"/>
  <c r="O5635" i="4"/>
  <c r="H5635" i="4"/>
  <c r="G5635" i="4"/>
  <c r="F5635" i="4"/>
  <c r="E5635" i="4"/>
  <c r="D5635" i="4"/>
  <c r="C5635" i="4"/>
  <c r="A5635" i="4"/>
  <c r="O5634" i="4"/>
  <c r="H5634" i="4"/>
  <c r="G5634" i="4"/>
  <c r="F5634" i="4"/>
  <c r="E5634" i="4"/>
  <c r="D5634" i="4"/>
  <c r="C5634" i="4"/>
  <c r="A5634" i="4"/>
  <c r="O5633" i="4"/>
  <c r="H5633" i="4"/>
  <c r="G5633" i="4"/>
  <c r="F5633" i="4"/>
  <c r="E5633" i="4"/>
  <c r="D5633" i="4"/>
  <c r="C5633" i="4"/>
  <c r="A5633" i="4"/>
  <c r="O5632" i="4"/>
  <c r="H5632" i="4"/>
  <c r="G5632" i="4"/>
  <c r="F5632" i="4"/>
  <c r="E5632" i="4"/>
  <c r="D5632" i="4"/>
  <c r="C5632" i="4"/>
  <c r="A5632" i="4"/>
  <c r="O5631" i="4"/>
  <c r="H5631" i="4"/>
  <c r="G5631" i="4"/>
  <c r="F5631" i="4"/>
  <c r="E5631" i="4"/>
  <c r="D5631" i="4"/>
  <c r="C5631" i="4"/>
  <c r="A5631" i="4"/>
  <c r="O5630" i="4"/>
  <c r="H5630" i="4"/>
  <c r="G5630" i="4"/>
  <c r="F5630" i="4"/>
  <c r="E5630" i="4"/>
  <c r="D5630" i="4"/>
  <c r="C5630" i="4"/>
  <c r="A5630" i="4"/>
  <c r="O5629" i="4"/>
  <c r="H5629" i="4"/>
  <c r="G5629" i="4"/>
  <c r="F5629" i="4"/>
  <c r="E5629" i="4"/>
  <c r="D5629" i="4"/>
  <c r="C5629" i="4"/>
  <c r="A5629" i="4"/>
  <c r="O5628" i="4"/>
  <c r="H5628" i="4"/>
  <c r="G5628" i="4"/>
  <c r="F5628" i="4"/>
  <c r="E5628" i="4"/>
  <c r="D5628" i="4"/>
  <c r="C5628" i="4"/>
  <c r="A5628" i="4"/>
  <c r="O5627" i="4"/>
  <c r="H5627" i="4"/>
  <c r="G5627" i="4"/>
  <c r="F5627" i="4"/>
  <c r="E5627" i="4"/>
  <c r="D5627" i="4"/>
  <c r="C5627" i="4"/>
  <c r="A5627" i="4"/>
  <c r="O5626" i="4"/>
  <c r="H5626" i="4"/>
  <c r="G5626" i="4"/>
  <c r="F5626" i="4"/>
  <c r="E5626" i="4"/>
  <c r="D5626" i="4"/>
  <c r="C5626" i="4"/>
  <c r="A5626" i="4"/>
  <c r="O5625" i="4"/>
  <c r="H5625" i="4"/>
  <c r="G5625" i="4"/>
  <c r="F5625" i="4"/>
  <c r="E5625" i="4"/>
  <c r="D5625" i="4"/>
  <c r="C5625" i="4"/>
  <c r="A5625" i="4"/>
  <c r="O5624" i="4"/>
  <c r="H5624" i="4"/>
  <c r="G5624" i="4"/>
  <c r="F5624" i="4"/>
  <c r="E5624" i="4"/>
  <c r="D5624" i="4"/>
  <c r="C5624" i="4"/>
  <c r="A5624" i="4"/>
  <c r="O5623" i="4"/>
  <c r="H5623" i="4"/>
  <c r="G5623" i="4"/>
  <c r="F5623" i="4"/>
  <c r="E5623" i="4"/>
  <c r="D5623" i="4"/>
  <c r="C5623" i="4"/>
  <c r="A5623" i="4"/>
  <c r="O5622" i="4"/>
  <c r="H5622" i="4"/>
  <c r="G5622" i="4"/>
  <c r="F5622" i="4"/>
  <c r="E5622" i="4"/>
  <c r="D5622" i="4"/>
  <c r="C5622" i="4"/>
  <c r="A5622" i="4"/>
  <c r="O5621" i="4"/>
  <c r="H5621" i="4"/>
  <c r="G5621" i="4"/>
  <c r="F5621" i="4"/>
  <c r="E5621" i="4"/>
  <c r="D5621" i="4"/>
  <c r="C5621" i="4"/>
  <c r="A5621" i="4"/>
  <c r="O5620" i="4"/>
  <c r="H5620" i="4"/>
  <c r="G5620" i="4"/>
  <c r="F5620" i="4"/>
  <c r="E5620" i="4"/>
  <c r="D5620" i="4"/>
  <c r="C5620" i="4"/>
  <c r="A5620" i="4"/>
  <c r="O5619" i="4"/>
  <c r="H5619" i="4"/>
  <c r="G5619" i="4"/>
  <c r="F5619" i="4"/>
  <c r="E5619" i="4"/>
  <c r="D5619" i="4"/>
  <c r="C5619" i="4"/>
  <c r="A5619" i="4"/>
  <c r="O5618" i="4"/>
  <c r="H5618" i="4"/>
  <c r="G5618" i="4"/>
  <c r="F5618" i="4"/>
  <c r="E5618" i="4"/>
  <c r="D5618" i="4"/>
  <c r="C5618" i="4"/>
  <c r="A5618" i="4"/>
  <c r="O5617" i="4"/>
  <c r="H5617" i="4"/>
  <c r="G5617" i="4"/>
  <c r="F5617" i="4"/>
  <c r="E5617" i="4"/>
  <c r="D5617" i="4"/>
  <c r="C5617" i="4"/>
  <c r="A5617" i="4"/>
  <c r="O5616" i="4"/>
  <c r="H5616" i="4"/>
  <c r="G5616" i="4"/>
  <c r="F5616" i="4"/>
  <c r="E5616" i="4"/>
  <c r="D5616" i="4"/>
  <c r="C5616" i="4"/>
  <c r="A5616" i="4"/>
  <c r="O5615" i="4"/>
  <c r="H5615" i="4"/>
  <c r="G5615" i="4"/>
  <c r="F5615" i="4"/>
  <c r="E5615" i="4"/>
  <c r="D5615" i="4"/>
  <c r="C5615" i="4"/>
  <c r="A5615" i="4"/>
  <c r="O5614" i="4"/>
  <c r="H5614" i="4"/>
  <c r="G5614" i="4"/>
  <c r="F5614" i="4"/>
  <c r="E5614" i="4"/>
  <c r="D5614" i="4"/>
  <c r="C5614" i="4"/>
  <c r="A5614" i="4"/>
  <c r="O5613" i="4"/>
  <c r="H5613" i="4"/>
  <c r="G5613" i="4"/>
  <c r="F5613" i="4"/>
  <c r="E5613" i="4"/>
  <c r="D5613" i="4"/>
  <c r="C5613" i="4"/>
  <c r="A5613" i="4"/>
  <c r="O5612" i="4"/>
  <c r="H5612" i="4"/>
  <c r="G5612" i="4"/>
  <c r="F5612" i="4"/>
  <c r="E5612" i="4"/>
  <c r="D5612" i="4"/>
  <c r="C5612" i="4"/>
  <c r="A5612" i="4"/>
  <c r="O5611" i="4"/>
  <c r="H5611" i="4"/>
  <c r="G5611" i="4"/>
  <c r="F5611" i="4"/>
  <c r="E5611" i="4"/>
  <c r="D5611" i="4"/>
  <c r="C5611" i="4"/>
  <c r="A5611" i="4"/>
  <c r="O5610" i="4"/>
  <c r="H5610" i="4"/>
  <c r="G5610" i="4"/>
  <c r="F5610" i="4"/>
  <c r="E5610" i="4"/>
  <c r="D5610" i="4"/>
  <c r="C5610" i="4"/>
  <c r="A5610" i="4"/>
  <c r="O5609" i="4"/>
  <c r="H5609" i="4"/>
  <c r="G5609" i="4"/>
  <c r="F5609" i="4"/>
  <c r="E5609" i="4"/>
  <c r="D5609" i="4"/>
  <c r="C5609" i="4"/>
  <c r="A5609" i="4"/>
  <c r="O5608" i="4"/>
  <c r="H5608" i="4"/>
  <c r="G5608" i="4"/>
  <c r="F5608" i="4"/>
  <c r="E5608" i="4"/>
  <c r="D5608" i="4"/>
  <c r="C5608" i="4"/>
  <c r="A5608" i="4"/>
  <c r="O5607" i="4"/>
  <c r="H5607" i="4"/>
  <c r="G5607" i="4"/>
  <c r="F5607" i="4"/>
  <c r="E5607" i="4"/>
  <c r="D5607" i="4"/>
  <c r="C5607" i="4"/>
  <c r="A5607" i="4"/>
  <c r="O5606" i="4"/>
  <c r="H5606" i="4"/>
  <c r="G5606" i="4"/>
  <c r="F5606" i="4"/>
  <c r="E5606" i="4"/>
  <c r="D5606" i="4"/>
  <c r="C5606" i="4"/>
  <c r="A5606" i="4"/>
  <c r="O5605" i="4"/>
  <c r="H5605" i="4"/>
  <c r="G5605" i="4"/>
  <c r="F5605" i="4"/>
  <c r="E5605" i="4"/>
  <c r="D5605" i="4"/>
  <c r="C5605" i="4"/>
  <c r="A5605" i="4"/>
  <c r="O5604" i="4"/>
  <c r="H5604" i="4"/>
  <c r="G5604" i="4"/>
  <c r="F5604" i="4"/>
  <c r="E5604" i="4"/>
  <c r="D5604" i="4"/>
  <c r="C5604" i="4"/>
  <c r="A5604" i="4"/>
  <c r="O5603" i="4"/>
  <c r="H5603" i="4"/>
  <c r="G5603" i="4"/>
  <c r="F5603" i="4"/>
  <c r="E5603" i="4"/>
  <c r="D5603" i="4"/>
  <c r="C5603" i="4"/>
  <c r="A5603" i="4"/>
  <c r="O5602" i="4"/>
  <c r="H5602" i="4"/>
  <c r="G5602" i="4"/>
  <c r="F5602" i="4"/>
  <c r="E5602" i="4"/>
  <c r="D5602" i="4"/>
  <c r="C5602" i="4"/>
  <c r="A5602" i="4"/>
  <c r="O5601" i="4"/>
  <c r="H5601" i="4"/>
  <c r="G5601" i="4"/>
  <c r="F5601" i="4"/>
  <c r="E5601" i="4"/>
  <c r="D5601" i="4"/>
  <c r="C5601" i="4"/>
  <c r="A5601" i="4"/>
  <c r="O5600" i="4"/>
  <c r="H5600" i="4"/>
  <c r="G5600" i="4"/>
  <c r="F5600" i="4"/>
  <c r="E5600" i="4"/>
  <c r="D5600" i="4"/>
  <c r="C5600" i="4"/>
  <c r="A5600" i="4"/>
  <c r="O5599" i="4"/>
  <c r="H5599" i="4"/>
  <c r="G5599" i="4"/>
  <c r="F5599" i="4"/>
  <c r="E5599" i="4"/>
  <c r="D5599" i="4"/>
  <c r="C5599" i="4"/>
  <c r="A5599" i="4"/>
  <c r="O5598" i="4"/>
  <c r="H5598" i="4"/>
  <c r="G5598" i="4"/>
  <c r="F5598" i="4"/>
  <c r="E5598" i="4"/>
  <c r="D5598" i="4"/>
  <c r="C5598" i="4"/>
  <c r="A5598" i="4"/>
  <c r="O5597" i="4"/>
  <c r="H5597" i="4"/>
  <c r="G5597" i="4"/>
  <c r="F5597" i="4"/>
  <c r="E5597" i="4"/>
  <c r="D5597" i="4"/>
  <c r="C5597" i="4"/>
  <c r="A5597" i="4"/>
  <c r="O5596" i="4"/>
  <c r="H5596" i="4"/>
  <c r="G5596" i="4"/>
  <c r="F5596" i="4"/>
  <c r="E5596" i="4"/>
  <c r="D5596" i="4"/>
  <c r="C5596" i="4"/>
  <c r="A5596" i="4"/>
  <c r="O5595" i="4"/>
  <c r="H5595" i="4"/>
  <c r="G5595" i="4"/>
  <c r="F5595" i="4"/>
  <c r="E5595" i="4"/>
  <c r="D5595" i="4"/>
  <c r="C5595" i="4"/>
  <c r="A5595" i="4"/>
  <c r="O5594" i="4"/>
  <c r="H5594" i="4"/>
  <c r="G5594" i="4"/>
  <c r="F5594" i="4"/>
  <c r="E5594" i="4"/>
  <c r="D5594" i="4"/>
  <c r="C5594" i="4"/>
  <c r="A5594" i="4"/>
  <c r="O5593" i="4"/>
  <c r="H5593" i="4"/>
  <c r="G5593" i="4"/>
  <c r="F5593" i="4"/>
  <c r="E5593" i="4"/>
  <c r="D5593" i="4"/>
  <c r="C5593" i="4"/>
  <c r="A5593" i="4"/>
  <c r="O5592" i="4"/>
  <c r="H5592" i="4"/>
  <c r="G5592" i="4"/>
  <c r="F5592" i="4"/>
  <c r="E5592" i="4"/>
  <c r="D5592" i="4"/>
  <c r="C5592" i="4"/>
  <c r="A5592" i="4"/>
  <c r="O5591" i="4"/>
  <c r="H5591" i="4"/>
  <c r="G5591" i="4"/>
  <c r="F5591" i="4"/>
  <c r="E5591" i="4"/>
  <c r="D5591" i="4"/>
  <c r="C5591" i="4"/>
  <c r="A5591" i="4"/>
  <c r="O5590" i="4"/>
  <c r="H5590" i="4"/>
  <c r="G5590" i="4"/>
  <c r="F5590" i="4"/>
  <c r="E5590" i="4"/>
  <c r="D5590" i="4"/>
  <c r="C5590" i="4"/>
  <c r="A5590" i="4"/>
  <c r="O5589" i="4"/>
  <c r="H5589" i="4"/>
  <c r="G5589" i="4"/>
  <c r="F5589" i="4"/>
  <c r="E5589" i="4"/>
  <c r="D5589" i="4"/>
  <c r="C5589" i="4"/>
  <c r="A5589" i="4"/>
  <c r="O5588" i="4"/>
  <c r="H5588" i="4"/>
  <c r="G5588" i="4"/>
  <c r="F5588" i="4"/>
  <c r="E5588" i="4"/>
  <c r="D5588" i="4"/>
  <c r="C5588" i="4"/>
  <c r="A5588" i="4"/>
  <c r="O5587" i="4"/>
  <c r="H5587" i="4"/>
  <c r="G5587" i="4"/>
  <c r="F5587" i="4"/>
  <c r="E5587" i="4"/>
  <c r="D5587" i="4"/>
  <c r="C5587" i="4"/>
  <c r="A5587" i="4"/>
  <c r="O5586" i="4"/>
  <c r="H5586" i="4"/>
  <c r="G5586" i="4"/>
  <c r="F5586" i="4"/>
  <c r="E5586" i="4"/>
  <c r="D5586" i="4"/>
  <c r="C5586" i="4"/>
  <c r="A5586" i="4"/>
  <c r="O5585" i="4"/>
  <c r="H5585" i="4"/>
  <c r="G5585" i="4"/>
  <c r="F5585" i="4"/>
  <c r="E5585" i="4"/>
  <c r="D5585" i="4"/>
  <c r="C5585" i="4"/>
  <c r="A5585" i="4"/>
  <c r="O5584" i="4"/>
  <c r="H5584" i="4"/>
  <c r="G5584" i="4"/>
  <c r="F5584" i="4"/>
  <c r="E5584" i="4"/>
  <c r="D5584" i="4"/>
  <c r="C5584" i="4"/>
  <c r="A5584" i="4"/>
  <c r="O5583" i="4"/>
  <c r="H5583" i="4"/>
  <c r="G5583" i="4"/>
  <c r="F5583" i="4"/>
  <c r="E5583" i="4"/>
  <c r="D5583" i="4"/>
  <c r="C5583" i="4"/>
  <c r="A5583" i="4"/>
  <c r="O5582" i="4"/>
  <c r="H5582" i="4"/>
  <c r="G5582" i="4"/>
  <c r="F5582" i="4"/>
  <c r="E5582" i="4"/>
  <c r="D5582" i="4"/>
  <c r="C5582" i="4"/>
  <c r="A5582" i="4"/>
  <c r="O5581" i="4"/>
  <c r="H5581" i="4"/>
  <c r="G5581" i="4"/>
  <c r="F5581" i="4"/>
  <c r="E5581" i="4"/>
  <c r="D5581" i="4"/>
  <c r="C5581" i="4"/>
  <c r="A5581" i="4"/>
  <c r="O5580" i="4"/>
  <c r="H5580" i="4"/>
  <c r="G5580" i="4"/>
  <c r="F5580" i="4"/>
  <c r="E5580" i="4"/>
  <c r="D5580" i="4"/>
  <c r="C5580" i="4"/>
  <c r="A5580" i="4"/>
  <c r="O5579" i="4"/>
  <c r="H5579" i="4"/>
  <c r="G5579" i="4"/>
  <c r="F5579" i="4"/>
  <c r="E5579" i="4"/>
  <c r="D5579" i="4"/>
  <c r="C5579" i="4"/>
  <c r="A5579" i="4"/>
  <c r="O5578" i="4"/>
  <c r="H5578" i="4"/>
  <c r="G5578" i="4"/>
  <c r="F5578" i="4"/>
  <c r="E5578" i="4"/>
  <c r="D5578" i="4"/>
  <c r="C5578" i="4"/>
  <c r="A5578" i="4"/>
  <c r="O5577" i="4"/>
  <c r="H5577" i="4"/>
  <c r="G5577" i="4"/>
  <c r="F5577" i="4"/>
  <c r="E5577" i="4"/>
  <c r="D5577" i="4"/>
  <c r="C5577" i="4"/>
  <c r="A5577" i="4"/>
  <c r="O5576" i="4"/>
  <c r="H5576" i="4"/>
  <c r="G5576" i="4"/>
  <c r="F5576" i="4"/>
  <c r="E5576" i="4"/>
  <c r="D5576" i="4"/>
  <c r="C5576" i="4"/>
  <c r="A5576" i="4"/>
  <c r="O5575" i="4"/>
  <c r="H5575" i="4"/>
  <c r="G5575" i="4"/>
  <c r="F5575" i="4"/>
  <c r="E5575" i="4"/>
  <c r="D5575" i="4"/>
  <c r="C5575" i="4"/>
  <c r="A5575" i="4"/>
  <c r="O5574" i="4"/>
  <c r="H5574" i="4"/>
  <c r="G5574" i="4"/>
  <c r="F5574" i="4"/>
  <c r="E5574" i="4"/>
  <c r="D5574" i="4"/>
  <c r="C5574" i="4"/>
  <c r="A5574" i="4"/>
  <c r="O5573" i="4"/>
  <c r="H5573" i="4"/>
  <c r="G5573" i="4"/>
  <c r="F5573" i="4"/>
  <c r="E5573" i="4"/>
  <c r="D5573" i="4"/>
  <c r="C5573" i="4"/>
  <c r="A5573" i="4"/>
  <c r="O5572" i="4"/>
  <c r="H5572" i="4"/>
  <c r="G5572" i="4"/>
  <c r="F5572" i="4"/>
  <c r="E5572" i="4"/>
  <c r="D5572" i="4"/>
  <c r="C5572" i="4"/>
  <c r="A5572" i="4"/>
  <c r="O5571" i="4"/>
  <c r="H5571" i="4"/>
  <c r="G5571" i="4"/>
  <c r="F5571" i="4"/>
  <c r="E5571" i="4"/>
  <c r="D5571" i="4"/>
  <c r="C5571" i="4"/>
  <c r="A5571" i="4"/>
  <c r="O5570" i="4"/>
  <c r="H5570" i="4"/>
  <c r="G5570" i="4"/>
  <c r="F5570" i="4"/>
  <c r="E5570" i="4"/>
  <c r="D5570" i="4"/>
  <c r="C5570" i="4"/>
  <c r="A5570" i="4"/>
  <c r="O5569" i="4"/>
  <c r="H5569" i="4"/>
  <c r="G5569" i="4"/>
  <c r="F5569" i="4"/>
  <c r="E5569" i="4"/>
  <c r="D5569" i="4"/>
  <c r="C5569" i="4"/>
  <c r="A5569" i="4"/>
  <c r="O5568" i="4"/>
  <c r="H5568" i="4"/>
  <c r="G5568" i="4"/>
  <c r="F5568" i="4"/>
  <c r="E5568" i="4"/>
  <c r="D5568" i="4"/>
  <c r="C5568" i="4"/>
  <c r="A5568" i="4"/>
  <c r="O5567" i="4"/>
  <c r="H5567" i="4"/>
  <c r="G5567" i="4"/>
  <c r="F5567" i="4"/>
  <c r="E5567" i="4"/>
  <c r="D5567" i="4"/>
  <c r="C5567" i="4"/>
  <c r="A5567" i="4"/>
  <c r="O5566" i="4"/>
  <c r="H5566" i="4"/>
  <c r="G5566" i="4"/>
  <c r="F5566" i="4"/>
  <c r="E5566" i="4"/>
  <c r="D5566" i="4"/>
  <c r="C5566" i="4"/>
  <c r="A5566" i="4"/>
  <c r="O5565" i="4"/>
  <c r="H5565" i="4"/>
  <c r="G5565" i="4"/>
  <c r="F5565" i="4"/>
  <c r="E5565" i="4"/>
  <c r="D5565" i="4"/>
  <c r="C5565" i="4"/>
  <c r="A5565" i="4"/>
  <c r="O5564" i="4"/>
  <c r="H5564" i="4"/>
  <c r="G5564" i="4"/>
  <c r="F5564" i="4"/>
  <c r="E5564" i="4"/>
  <c r="D5564" i="4"/>
  <c r="C5564" i="4"/>
  <c r="A5564" i="4"/>
  <c r="O5563" i="4"/>
  <c r="H5563" i="4"/>
  <c r="G5563" i="4"/>
  <c r="F5563" i="4"/>
  <c r="E5563" i="4"/>
  <c r="D5563" i="4"/>
  <c r="C5563" i="4"/>
  <c r="A5563" i="4"/>
  <c r="O5562" i="4"/>
  <c r="H5562" i="4"/>
  <c r="G5562" i="4"/>
  <c r="F5562" i="4"/>
  <c r="E5562" i="4"/>
  <c r="D5562" i="4"/>
  <c r="C5562" i="4"/>
  <c r="A5562" i="4"/>
  <c r="O5561" i="4"/>
  <c r="H5561" i="4"/>
  <c r="G5561" i="4"/>
  <c r="F5561" i="4"/>
  <c r="E5561" i="4"/>
  <c r="D5561" i="4"/>
  <c r="C5561" i="4"/>
  <c r="A5561" i="4"/>
  <c r="O5560" i="4"/>
  <c r="H5560" i="4"/>
  <c r="G5560" i="4"/>
  <c r="F5560" i="4"/>
  <c r="E5560" i="4"/>
  <c r="D5560" i="4"/>
  <c r="C5560" i="4"/>
  <c r="A5560" i="4"/>
  <c r="O5559" i="4"/>
  <c r="H5559" i="4"/>
  <c r="G5559" i="4"/>
  <c r="F5559" i="4"/>
  <c r="E5559" i="4"/>
  <c r="D5559" i="4"/>
  <c r="C5559" i="4"/>
  <c r="A5559" i="4"/>
  <c r="O5558" i="4"/>
  <c r="H5558" i="4"/>
  <c r="G5558" i="4"/>
  <c r="F5558" i="4"/>
  <c r="E5558" i="4"/>
  <c r="D5558" i="4"/>
  <c r="C5558" i="4"/>
  <c r="A5558" i="4"/>
  <c r="O5557" i="4"/>
  <c r="H5557" i="4"/>
  <c r="G5557" i="4"/>
  <c r="F5557" i="4"/>
  <c r="E5557" i="4"/>
  <c r="D5557" i="4"/>
  <c r="C5557" i="4"/>
  <c r="A5557" i="4"/>
  <c r="O5556" i="4"/>
  <c r="H5556" i="4"/>
  <c r="G5556" i="4"/>
  <c r="F5556" i="4"/>
  <c r="E5556" i="4"/>
  <c r="D5556" i="4"/>
  <c r="C5556" i="4"/>
  <c r="A5556" i="4"/>
  <c r="O5555" i="4"/>
  <c r="H5555" i="4"/>
  <c r="G5555" i="4"/>
  <c r="F5555" i="4"/>
  <c r="E5555" i="4"/>
  <c r="D5555" i="4"/>
  <c r="C5555" i="4"/>
  <c r="A5555" i="4"/>
  <c r="O5554" i="4"/>
  <c r="H5554" i="4"/>
  <c r="G5554" i="4"/>
  <c r="F5554" i="4"/>
  <c r="E5554" i="4"/>
  <c r="D5554" i="4"/>
  <c r="C5554" i="4"/>
  <c r="A5554" i="4"/>
  <c r="O5553" i="4"/>
  <c r="H5553" i="4"/>
  <c r="G5553" i="4"/>
  <c r="F5553" i="4"/>
  <c r="E5553" i="4"/>
  <c r="D5553" i="4"/>
  <c r="C5553" i="4"/>
  <c r="A5553" i="4"/>
  <c r="O5552" i="4"/>
  <c r="H5552" i="4"/>
  <c r="G5552" i="4"/>
  <c r="F5552" i="4"/>
  <c r="E5552" i="4"/>
  <c r="D5552" i="4"/>
  <c r="C5552" i="4"/>
  <c r="A5552" i="4"/>
  <c r="O5551" i="4"/>
  <c r="H5551" i="4"/>
  <c r="G5551" i="4"/>
  <c r="F5551" i="4"/>
  <c r="E5551" i="4"/>
  <c r="D5551" i="4"/>
  <c r="C5551" i="4"/>
  <c r="A5551" i="4"/>
  <c r="O5550" i="4"/>
  <c r="H5550" i="4"/>
  <c r="G5550" i="4"/>
  <c r="F5550" i="4"/>
  <c r="E5550" i="4"/>
  <c r="D5550" i="4"/>
  <c r="C5550" i="4"/>
  <c r="A5550" i="4"/>
  <c r="O5549" i="4"/>
  <c r="H5549" i="4"/>
  <c r="G5549" i="4"/>
  <c r="F5549" i="4"/>
  <c r="E5549" i="4"/>
  <c r="D5549" i="4"/>
  <c r="C5549" i="4"/>
  <c r="A5549" i="4"/>
  <c r="O5548" i="4"/>
  <c r="H5548" i="4"/>
  <c r="G5548" i="4"/>
  <c r="F5548" i="4"/>
  <c r="E5548" i="4"/>
  <c r="D5548" i="4"/>
  <c r="C5548" i="4"/>
  <c r="A5548" i="4"/>
  <c r="O5547" i="4"/>
  <c r="H5547" i="4"/>
  <c r="G5547" i="4"/>
  <c r="F5547" i="4"/>
  <c r="E5547" i="4"/>
  <c r="D5547" i="4"/>
  <c r="C5547" i="4"/>
  <c r="A5547" i="4"/>
  <c r="O5546" i="4"/>
  <c r="H5546" i="4"/>
  <c r="G5546" i="4"/>
  <c r="F5546" i="4"/>
  <c r="E5546" i="4"/>
  <c r="D5546" i="4"/>
  <c r="C5546" i="4"/>
  <c r="A5546" i="4"/>
  <c r="O5545" i="4"/>
  <c r="H5545" i="4"/>
  <c r="G5545" i="4"/>
  <c r="F5545" i="4"/>
  <c r="E5545" i="4"/>
  <c r="D5545" i="4"/>
  <c r="C5545" i="4"/>
  <c r="A5545" i="4"/>
  <c r="O5544" i="4"/>
  <c r="H5544" i="4"/>
  <c r="G5544" i="4"/>
  <c r="F5544" i="4"/>
  <c r="E5544" i="4"/>
  <c r="D5544" i="4"/>
  <c r="C5544" i="4"/>
  <c r="A5544" i="4"/>
  <c r="O5543" i="4"/>
  <c r="H5543" i="4"/>
  <c r="G5543" i="4"/>
  <c r="F5543" i="4"/>
  <c r="E5543" i="4"/>
  <c r="D5543" i="4"/>
  <c r="C5543" i="4"/>
  <c r="A5543" i="4"/>
  <c r="O5542" i="4"/>
  <c r="H5542" i="4"/>
  <c r="G5542" i="4"/>
  <c r="F5542" i="4"/>
  <c r="E5542" i="4"/>
  <c r="D5542" i="4"/>
  <c r="C5542" i="4"/>
  <c r="A5542" i="4"/>
  <c r="O5541" i="4"/>
  <c r="H5541" i="4"/>
  <c r="G5541" i="4"/>
  <c r="F5541" i="4"/>
  <c r="E5541" i="4"/>
  <c r="D5541" i="4"/>
  <c r="C5541" i="4"/>
  <c r="A5541" i="4"/>
  <c r="O5540" i="4"/>
  <c r="H5540" i="4"/>
  <c r="G5540" i="4"/>
  <c r="F5540" i="4"/>
  <c r="E5540" i="4"/>
  <c r="D5540" i="4"/>
  <c r="C5540" i="4"/>
  <c r="A5540" i="4"/>
  <c r="O5539" i="4"/>
  <c r="H5539" i="4"/>
  <c r="G5539" i="4"/>
  <c r="F5539" i="4"/>
  <c r="E5539" i="4"/>
  <c r="D5539" i="4"/>
  <c r="C5539" i="4"/>
  <c r="A5539" i="4"/>
  <c r="O5538" i="4"/>
  <c r="H5538" i="4"/>
  <c r="G5538" i="4"/>
  <c r="F5538" i="4"/>
  <c r="E5538" i="4"/>
  <c r="D5538" i="4"/>
  <c r="C5538" i="4"/>
  <c r="A5538" i="4"/>
  <c r="O5537" i="4"/>
  <c r="H5537" i="4"/>
  <c r="G5537" i="4"/>
  <c r="F5537" i="4"/>
  <c r="E5537" i="4"/>
  <c r="D5537" i="4"/>
  <c r="C5537" i="4"/>
  <c r="A5537" i="4"/>
  <c r="O5536" i="4"/>
  <c r="H5536" i="4"/>
  <c r="G5536" i="4"/>
  <c r="F5536" i="4"/>
  <c r="E5536" i="4"/>
  <c r="D5536" i="4"/>
  <c r="C5536" i="4"/>
  <c r="A5536" i="4"/>
  <c r="O5535" i="4"/>
  <c r="H5535" i="4"/>
  <c r="G5535" i="4"/>
  <c r="F5535" i="4"/>
  <c r="E5535" i="4"/>
  <c r="D5535" i="4"/>
  <c r="C5535" i="4"/>
  <c r="A5535" i="4"/>
  <c r="O5534" i="4"/>
  <c r="H5534" i="4"/>
  <c r="G5534" i="4"/>
  <c r="F5534" i="4"/>
  <c r="E5534" i="4"/>
  <c r="D5534" i="4"/>
  <c r="C5534" i="4"/>
  <c r="A5534" i="4"/>
  <c r="O5533" i="4"/>
  <c r="H5533" i="4"/>
  <c r="G5533" i="4"/>
  <c r="F5533" i="4"/>
  <c r="E5533" i="4"/>
  <c r="D5533" i="4"/>
  <c r="C5533" i="4"/>
  <c r="A5533" i="4"/>
  <c r="O5532" i="4"/>
  <c r="H5532" i="4"/>
  <c r="G5532" i="4"/>
  <c r="F5532" i="4"/>
  <c r="E5532" i="4"/>
  <c r="D5532" i="4"/>
  <c r="C5532" i="4"/>
  <c r="A5532" i="4"/>
  <c r="O5531" i="4"/>
  <c r="H5531" i="4"/>
  <c r="G5531" i="4"/>
  <c r="F5531" i="4"/>
  <c r="E5531" i="4"/>
  <c r="D5531" i="4"/>
  <c r="C5531" i="4"/>
  <c r="A5531" i="4"/>
  <c r="O5530" i="4"/>
  <c r="H5530" i="4"/>
  <c r="G5530" i="4"/>
  <c r="F5530" i="4"/>
  <c r="E5530" i="4"/>
  <c r="D5530" i="4"/>
  <c r="C5530" i="4"/>
  <c r="A5530" i="4"/>
  <c r="O5529" i="4"/>
  <c r="H5529" i="4"/>
  <c r="G5529" i="4"/>
  <c r="F5529" i="4"/>
  <c r="E5529" i="4"/>
  <c r="D5529" i="4"/>
  <c r="C5529" i="4"/>
  <c r="A5529" i="4"/>
  <c r="O5528" i="4"/>
  <c r="H5528" i="4"/>
  <c r="G5528" i="4"/>
  <c r="F5528" i="4"/>
  <c r="E5528" i="4"/>
  <c r="D5528" i="4"/>
  <c r="C5528" i="4"/>
  <c r="A5528" i="4"/>
  <c r="O5527" i="4"/>
  <c r="H5527" i="4"/>
  <c r="G5527" i="4"/>
  <c r="F5527" i="4"/>
  <c r="E5527" i="4"/>
  <c r="D5527" i="4"/>
  <c r="C5527" i="4"/>
  <c r="A5527" i="4"/>
  <c r="O5526" i="4"/>
  <c r="H5526" i="4"/>
  <c r="G5526" i="4"/>
  <c r="F5526" i="4"/>
  <c r="E5526" i="4"/>
  <c r="D5526" i="4"/>
  <c r="C5526" i="4"/>
  <c r="A5526" i="4"/>
  <c r="O5525" i="4"/>
  <c r="H5525" i="4"/>
  <c r="G5525" i="4"/>
  <c r="F5525" i="4"/>
  <c r="E5525" i="4"/>
  <c r="D5525" i="4"/>
  <c r="C5525" i="4"/>
  <c r="A5525" i="4"/>
  <c r="O5524" i="4"/>
  <c r="H5524" i="4"/>
  <c r="G5524" i="4"/>
  <c r="F5524" i="4"/>
  <c r="E5524" i="4"/>
  <c r="D5524" i="4"/>
  <c r="C5524" i="4"/>
  <c r="A5524" i="4"/>
  <c r="O5523" i="4"/>
  <c r="H5523" i="4"/>
  <c r="G5523" i="4"/>
  <c r="F5523" i="4"/>
  <c r="E5523" i="4"/>
  <c r="D5523" i="4"/>
  <c r="C5523" i="4"/>
  <c r="A5523" i="4"/>
  <c r="O5522" i="4"/>
  <c r="H5522" i="4"/>
  <c r="G5522" i="4"/>
  <c r="F5522" i="4"/>
  <c r="E5522" i="4"/>
  <c r="D5522" i="4"/>
  <c r="C5522" i="4"/>
  <c r="A5522" i="4"/>
  <c r="O5521" i="4"/>
  <c r="H5521" i="4"/>
  <c r="G5521" i="4"/>
  <c r="F5521" i="4"/>
  <c r="E5521" i="4"/>
  <c r="D5521" i="4"/>
  <c r="C5521" i="4"/>
  <c r="A5521" i="4"/>
  <c r="O5520" i="4"/>
  <c r="H5520" i="4"/>
  <c r="G5520" i="4"/>
  <c r="F5520" i="4"/>
  <c r="E5520" i="4"/>
  <c r="D5520" i="4"/>
  <c r="C5520" i="4"/>
  <c r="A5520" i="4"/>
  <c r="O5519" i="4"/>
  <c r="H5519" i="4"/>
  <c r="G5519" i="4"/>
  <c r="F5519" i="4"/>
  <c r="E5519" i="4"/>
  <c r="D5519" i="4"/>
  <c r="C5519" i="4"/>
  <c r="A5519" i="4"/>
  <c r="O5518" i="4"/>
  <c r="H5518" i="4"/>
  <c r="G5518" i="4"/>
  <c r="F5518" i="4"/>
  <c r="E5518" i="4"/>
  <c r="D5518" i="4"/>
  <c r="C5518" i="4"/>
  <c r="A5518" i="4"/>
  <c r="O5517" i="4"/>
  <c r="H5517" i="4"/>
  <c r="G5517" i="4"/>
  <c r="F5517" i="4"/>
  <c r="E5517" i="4"/>
  <c r="D5517" i="4"/>
  <c r="C5517" i="4"/>
  <c r="A5517" i="4"/>
  <c r="O5516" i="4"/>
  <c r="H5516" i="4"/>
  <c r="G5516" i="4"/>
  <c r="F5516" i="4"/>
  <c r="E5516" i="4"/>
  <c r="D5516" i="4"/>
  <c r="C5516" i="4"/>
  <c r="A5516" i="4"/>
  <c r="O5515" i="4"/>
  <c r="H5515" i="4"/>
  <c r="G5515" i="4"/>
  <c r="F5515" i="4"/>
  <c r="E5515" i="4"/>
  <c r="D5515" i="4"/>
  <c r="C5515" i="4"/>
  <c r="A5515" i="4"/>
  <c r="O5514" i="4"/>
  <c r="H5514" i="4"/>
  <c r="G5514" i="4"/>
  <c r="F5514" i="4"/>
  <c r="E5514" i="4"/>
  <c r="D5514" i="4"/>
  <c r="C5514" i="4"/>
  <c r="A5514" i="4"/>
  <c r="O5513" i="4"/>
  <c r="H5513" i="4"/>
  <c r="G5513" i="4"/>
  <c r="F5513" i="4"/>
  <c r="E5513" i="4"/>
  <c r="D5513" i="4"/>
  <c r="C5513" i="4"/>
  <c r="A5513" i="4"/>
  <c r="O5512" i="4"/>
  <c r="H5512" i="4"/>
  <c r="G5512" i="4"/>
  <c r="F5512" i="4"/>
  <c r="E5512" i="4"/>
  <c r="D5512" i="4"/>
  <c r="C5512" i="4"/>
  <c r="A5512" i="4"/>
  <c r="O5511" i="4"/>
  <c r="H5511" i="4"/>
  <c r="G5511" i="4"/>
  <c r="F5511" i="4"/>
  <c r="E5511" i="4"/>
  <c r="D5511" i="4"/>
  <c r="C5511" i="4"/>
  <c r="A5511" i="4"/>
  <c r="O5510" i="4"/>
  <c r="H5510" i="4"/>
  <c r="G5510" i="4"/>
  <c r="F5510" i="4"/>
  <c r="E5510" i="4"/>
  <c r="D5510" i="4"/>
  <c r="C5510" i="4"/>
  <c r="A5510" i="4"/>
  <c r="O5509" i="4"/>
  <c r="H5509" i="4"/>
  <c r="G5509" i="4"/>
  <c r="F5509" i="4"/>
  <c r="E5509" i="4"/>
  <c r="D5509" i="4"/>
  <c r="C5509" i="4"/>
  <c r="A5509" i="4"/>
  <c r="O5508" i="4"/>
  <c r="H5508" i="4"/>
  <c r="G5508" i="4"/>
  <c r="F5508" i="4"/>
  <c r="E5508" i="4"/>
  <c r="D5508" i="4"/>
  <c r="C5508" i="4"/>
  <c r="A5508" i="4"/>
  <c r="O5507" i="4"/>
  <c r="H5507" i="4"/>
  <c r="G5507" i="4"/>
  <c r="F5507" i="4"/>
  <c r="E5507" i="4"/>
  <c r="D5507" i="4"/>
  <c r="C5507" i="4"/>
  <c r="A5507" i="4"/>
  <c r="O5506" i="4"/>
  <c r="H5506" i="4"/>
  <c r="G5506" i="4"/>
  <c r="F5506" i="4"/>
  <c r="E5506" i="4"/>
  <c r="D5506" i="4"/>
  <c r="C5506" i="4"/>
  <c r="A5506" i="4"/>
  <c r="O5505" i="4"/>
  <c r="H5505" i="4"/>
  <c r="G5505" i="4"/>
  <c r="F5505" i="4"/>
  <c r="E5505" i="4"/>
  <c r="D5505" i="4"/>
  <c r="C5505" i="4"/>
  <c r="A5505" i="4"/>
  <c r="O5504" i="4"/>
  <c r="H5504" i="4"/>
  <c r="G5504" i="4"/>
  <c r="F5504" i="4"/>
  <c r="E5504" i="4"/>
  <c r="D5504" i="4"/>
  <c r="C5504" i="4"/>
  <c r="A5504" i="4"/>
  <c r="O5503" i="4"/>
  <c r="H5503" i="4"/>
  <c r="G5503" i="4"/>
  <c r="F5503" i="4"/>
  <c r="E5503" i="4"/>
  <c r="D5503" i="4"/>
  <c r="C5503" i="4"/>
  <c r="A5503" i="4"/>
  <c r="O5502" i="4"/>
  <c r="H5502" i="4"/>
  <c r="G5502" i="4"/>
  <c r="F5502" i="4"/>
  <c r="E5502" i="4"/>
  <c r="D5502" i="4"/>
  <c r="C5502" i="4"/>
  <c r="A5502" i="4"/>
  <c r="O5501" i="4"/>
  <c r="H5501" i="4"/>
  <c r="G5501" i="4"/>
  <c r="F5501" i="4"/>
  <c r="E5501" i="4"/>
  <c r="D5501" i="4"/>
  <c r="C5501" i="4"/>
  <c r="A5501" i="4"/>
  <c r="O5500" i="4"/>
  <c r="H5500" i="4"/>
  <c r="G5500" i="4"/>
  <c r="F5500" i="4"/>
  <c r="E5500" i="4"/>
  <c r="D5500" i="4"/>
  <c r="C5500" i="4"/>
  <c r="A5500" i="4"/>
  <c r="O5499" i="4"/>
  <c r="H5499" i="4"/>
  <c r="G5499" i="4"/>
  <c r="F5499" i="4"/>
  <c r="E5499" i="4"/>
  <c r="D5499" i="4"/>
  <c r="C5499" i="4"/>
  <c r="A5499" i="4"/>
  <c r="O5498" i="4"/>
  <c r="H5498" i="4"/>
  <c r="G5498" i="4"/>
  <c r="F5498" i="4"/>
  <c r="E5498" i="4"/>
  <c r="D5498" i="4"/>
  <c r="C5498" i="4"/>
  <c r="A5498" i="4"/>
  <c r="O5497" i="4"/>
  <c r="H5497" i="4"/>
  <c r="G5497" i="4"/>
  <c r="F5497" i="4"/>
  <c r="E5497" i="4"/>
  <c r="D5497" i="4"/>
  <c r="C5497" i="4"/>
  <c r="A5497" i="4"/>
  <c r="O5496" i="4"/>
  <c r="H5496" i="4"/>
  <c r="G5496" i="4"/>
  <c r="F5496" i="4"/>
  <c r="E5496" i="4"/>
  <c r="D5496" i="4"/>
  <c r="C5496" i="4"/>
  <c r="A5496" i="4"/>
  <c r="O5495" i="4"/>
  <c r="H5495" i="4"/>
  <c r="G5495" i="4"/>
  <c r="F5495" i="4"/>
  <c r="E5495" i="4"/>
  <c r="D5495" i="4"/>
  <c r="C5495" i="4"/>
  <c r="A5495" i="4"/>
  <c r="O5494" i="4"/>
  <c r="H5494" i="4"/>
  <c r="G5494" i="4"/>
  <c r="F5494" i="4"/>
  <c r="E5494" i="4"/>
  <c r="D5494" i="4"/>
  <c r="C5494" i="4"/>
  <c r="A5494" i="4"/>
  <c r="O5493" i="4"/>
  <c r="H5493" i="4"/>
  <c r="G5493" i="4"/>
  <c r="F5493" i="4"/>
  <c r="E5493" i="4"/>
  <c r="D5493" i="4"/>
  <c r="C5493" i="4"/>
  <c r="A5493" i="4"/>
  <c r="O5492" i="4"/>
  <c r="H5492" i="4"/>
  <c r="G5492" i="4"/>
  <c r="F5492" i="4"/>
  <c r="E5492" i="4"/>
  <c r="D5492" i="4"/>
  <c r="C5492" i="4"/>
  <c r="A5492" i="4"/>
  <c r="O5491" i="4"/>
  <c r="H5491" i="4"/>
  <c r="G5491" i="4"/>
  <c r="F5491" i="4"/>
  <c r="E5491" i="4"/>
  <c r="D5491" i="4"/>
  <c r="C5491" i="4"/>
  <c r="A5491" i="4"/>
  <c r="O5490" i="4"/>
  <c r="H5490" i="4"/>
  <c r="G5490" i="4"/>
  <c r="F5490" i="4"/>
  <c r="E5490" i="4"/>
  <c r="D5490" i="4"/>
  <c r="C5490" i="4"/>
  <c r="A5490" i="4"/>
  <c r="O5489" i="4"/>
  <c r="H5489" i="4"/>
  <c r="G5489" i="4"/>
  <c r="F5489" i="4"/>
  <c r="E5489" i="4"/>
  <c r="D5489" i="4"/>
  <c r="C5489" i="4"/>
  <c r="A5489" i="4"/>
  <c r="O5488" i="4"/>
  <c r="H5488" i="4"/>
  <c r="G5488" i="4"/>
  <c r="F5488" i="4"/>
  <c r="E5488" i="4"/>
  <c r="D5488" i="4"/>
  <c r="C5488" i="4"/>
  <c r="A5488" i="4"/>
  <c r="O5487" i="4"/>
  <c r="H5487" i="4"/>
  <c r="G5487" i="4"/>
  <c r="F5487" i="4"/>
  <c r="E5487" i="4"/>
  <c r="D5487" i="4"/>
  <c r="C5487" i="4"/>
  <c r="A5487" i="4"/>
  <c r="O5486" i="4"/>
  <c r="H5486" i="4"/>
  <c r="G5486" i="4"/>
  <c r="F5486" i="4"/>
  <c r="E5486" i="4"/>
  <c r="D5486" i="4"/>
  <c r="C5486" i="4"/>
  <c r="A5486" i="4"/>
  <c r="O5485" i="4"/>
  <c r="H5485" i="4"/>
  <c r="G5485" i="4"/>
  <c r="F5485" i="4"/>
  <c r="E5485" i="4"/>
  <c r="D5485" i="4"/>
  <c r="C5485" i="4"/>
  <c r="A5485" i="4"/>
  <c r="O5484" i="4"/>
  <c r="H5484" i="4"/>
  <c r="G5484" i="4"/>
  <c r="F5484" i="4"/>
  <c r="E5484" i="4"/>
  <c r="D5484" i="4"/>
  <c r="C5484" i="4"/>
  <c r="A5484" i="4"/>
  <c r="O5483" i="4"/>
  <c r="H5483" i="4"/>
  <c r="G5483" i="4"/>
  <c r="F5483" i="4"/>
  <c r="E5483" i="4"/>
  <c r="D5483" i="4"/>
  <c r="C5483" i="4"/>
  <c r="A5483" i="4"/>
  <c r="O5482" i="4"/>
  <c r="H5482" i="4"/>
  <c r="G5482" i="4"/>
  <c r="F5482" i="4"/>
  <c r="E5482" i="4"/>
  <c r="D5482" i="4"/>
  <c r="C5482" i="4"/>
  <c r="A5482" i="4"/>
  <c r="O5481" i="4"/>
  <c r="H5481" i="4"/>
  <c r="G5481" i="4"/>
  <c r="F5481" i="4"/>
  <c r="E5481" i="4"/>
  <c r="D5481" i="4"/>
  <c r="C5481" i="4"/>
  <c r="A5481" i="4"/>
  <c r="O5480" i="4"/>
  <c r="H5480" i="4"/>
  <c r="G5480" i="4"/>
  <c r="F5480" i="4"/>
  <c r="E5480" i="4"/>
  <c r="D5480" i="4"/>
  <c r="C5480" i="4"/>
  <c r="A5480" i="4"/>
  <c r="O5479" i="4"/>
  <c r="H5479" i="4"/>
  <c r="G5479" i="4"/>
  <c r="F5479" i="4"/>
  <c r="E5479" i="4"/>
  <c r="D5479" i="4"/>
  <c r="C5479" i="4"/>
  <c r="A5479" i="4"/>
  <c r="O5478" i="4"/>
  <c r="H5478" i="4"/>
  <c r="G5478" i="4"/>
  <c r="F5478" i="4"/>
  <c r="E5478" i="4"/>
  <c r="D5478" i="4"/>
  <c r="C5478" i="4"/>
  <c r="A5478" i="4"/>
  <c r="O5477" i="4"/>
  <c r="H5477" i="4"/>
  <c r="G5477" i="4"/>
  <c r="F5477" i="4"/>
  <c r="E5477" i="4"/>
  <c r="D5477" i="4"/>
  <c r="C5477" i="4"/>
  <c r="A5477" i="4"/>
  <c r="O5476" i="4"/>
  <c r="H5476" i="4"/>
  <c r="G5476" i="4"/>
  <c r="F5476" i="4"/>
  <c r="E5476" i="4"/>
  <c r="D5476" i="4"/>
  <c r="C5476" i="4"/>
  <c r="A5476" i="4"/>
  <c r="O5475" i="4"/>
  <c r="H5475" i="4"/>
  <c r="G5475" i="4"/>
  <c r="F5475" i="4"/>
  <c r="E5475" i="4"/>
  <c r="D5475" i="4"/>
  <c r="C5475" i="4"/>
  <c r="A5475" i="4"/>
  <c r="O5474" i="4"/>
  <c r="H5474" i="4"/>
  <c r="G5474" i="4"/>
  <c r="F5474" i="4"/>
  <c r="E5474" i="4"/>
  <c r="D5474" i="4"/>
  <c r="C5474" i="4"/>
  <c r="A5474" i="4"/>
  <c r="O5473" i="4"/>
  <c r="H5473" i="4"/>
  <c r="G5473" i="4"/>
  <c r="F5473" i="4"/>
  <c r="E5473" i="4"/>
  <c r="D5473" i="4"/>
  <c r="C5473" i="4"/>
  <c r="A5473" i="4"/>
  <c r="O5472" i="4"/>
  <c r="H5472" i="4"/>
  <c r="G5472" i="4"/>
  <c r="F5472" i="4"/>
  <c r="E5472" i="4"/>
  <c r="D5472" i="4"/>
  <c r="C5472" i="4"/>
  <c r="A5472" i="4"/>
  <c r="O5471" i="4"/>
  <c r="H5471" i="4"/>
  <c r="G5471" i="4"/>
  <c r="F5471" i="4"/>
  <c r="E5471" i="4"/>
  <c r="D5471" i="4"/>
  <c r="C5471" i="4"/>
  <c r="A5471" i="4"/>
  <c r="O5470" i="4"/>
  <c r="H5470" i="4"/>
  <c r="G5470" i="4"/>
  <c r="F5470" i="4"/>
  <c r="E5470" i="4"/>
  <c r="D5470" i="4"/>
  <c r="C5470" i="4"/>
  <c r="A5470" i="4"/>
  <c r="O5469" i="4"/>
  <c r="H5469" i="4"/>
  <c r="G5469" i="4"/>
  <c r="F5469" i="4"/>
  <c r="E5469" i="4"/>
  <c r="D5469" i="4"/>
  <c r="C5469" i="4"/>
  <c r="A5469" i="4"/>
  <c r="O5468" i="4"/>
  <c r="H5468" i="4"/>
  <c r="G5468" i="4"/>
  <c r="F5468" i="4"/>
  <c r="E5468" i="4"/>
  <c r="D5468" i="4"/>
  <c r="C5468" i="4"/>
  <c r="A5468" i="4"/>
  <c r="O5467" i="4"/>
  <c r="H5467" i="4"/>
  <c r="G5467" i="4"/>
  <c r="F5467" i="4"/>
  <c r="E5467" i="4"/>
  <c r="D5467" i="4"/>
  <c r="C5467" i="4"/>
  <c r="A5467" i="4"/>
  <c r="O5466" i="4"/>
  <c r="H5466" i="4"/>
  <c r="G5466" i="4"/>
  <c r="F5466" i="4"/>
  <c r="E5466" i="4"/>
  <c r="D5466" i="4"/>
  <c r="C5466" i="4"/>
  <c r="A5466" i="4"/>
  <c r="O5465" i="4"/>
  <c r="H5465" i="4"/>
  <c r="G5465" i="4"/>
  <c r="F5465" i="4"/>
  <c r="E5465" i="4"/>
  <c r="D5465" i="4"/>
  <c r="C5465" i="4"/>
  <c r="A5465" i="4"/>
  <c r="O5464" i="4"/>
  <c r="H5464" i="4"/>
  <c r="G5464" i="4"/>
  <c r="F5464" i="4"/>
  <c r="E5464" i="4"/>
  <c r="D5464" i="4"/>
  <c r="C5464" i="4"/>
  <c r="A5464" i="4"/>
  <c r="O5463" i="4"/>
  <c r="H5463" i="4"/>
  <c r="G5463" i="4"/>
  <c r="F5463" i="4"/>
  <c r="E5463" i="4"/>
  <c r="D5463" i="4"/>
  <c r="C5463" i="4"/>
  <c r="A5463" i="4"/>
  <c r="O5462" i="4"/>
  <c r="H5462" i="4"/>
  <c r="G5462" i="4"/>
  <c r="F5462" i="4"/>
  <c r="E5462" i="4"/>
  <c r="D5462" i="4"/>
  <c r="C5462" i="4"/>
  <c r="A5462" i="4"/>
  <c r="O5461" i="4"/>
  <c r="H5461" i="4"/>
  <c r="G5461" i="4"/>
  <c r="F5461" i="4"/>
  <c r="E5461" i="4"/>
  <c r="D5461" i="4"/>
  <c r="C5461" i="4"/>
  <c r="A5461" i="4"/>
  <c r="O5460" i="4"/>
  <c r="H5460" i="4"/>
  <c r="G5460" i="4"/>
  <c r="F5460" i="4"/>
  <c r="E5460" i="4"/>
  <c r="D5460" i="4"/>
  <c r="C5460" i="4"/>
  <c r="A5460" i="4"/>
  <c r="O5459" i="4"/>
  <c r="H5459" i="4"/>
  <c r="G5459" i="4"/>
  <c r="F5459" i="4"/>
  <c r="E5459" i="4"/>
  <c r="D5459" i="4"/>
  <c r="C5459" i="4"/>
  <c r="A5459" i="4"/>
  <c r="O5458" i="4"/>
  <c r="H5458" i="4"/>
  <c r="G5458" i="4"/>
  <c r="F5458" i="4"/>
  <c r="E5458" i="4"/>
  <c r="D5458" i="4"/>
  <c r="C5458" i="4"/>
  <c r="A5458" i="4"/>
  <c r="O5457" i="4"/>
  <c r="H5457" i="4"/>
  <c r="G5457" i="4"/>
  <c r="F5457" i="4"/>
  <c r="E5457" i="4"/>
  <c r="D5457" i="4"/>
  <c r="C5457" i="4"/>
  <c r="A5457" i="4"/>
  <c r="O5456" i="4"/>
  <c r="H5456" i="4"/>
  <c r="G5456" i="4"/>
  <c r="F5456" i="4"/>
  <c r="E5456" i="4"/>
  <c r="D5456" i="4"/>
  <c r="C5456" i="4"/>
  <c r="A5456" i="4"/>
  <c r="O5455" i="4"/>
  <c r="H5455" i="4"/>
  <c r="G5455" i="4"/>
  <c r="F5455" i="4"/>
  <c r="E5455" i="4"/>
  <c r="D5455" i="4"/>
  <c r="C5455" i="4"/>
  <c r="A5455" i="4"/>
  <c r="O5454" i="4"/>
  <c r="H5454" i="4"/>
  <c r="G5454" i="4"/>
  <c r="F5454" i="4"/>
  <c r="E5454" i="4"/>
  <c r="D5454" i="4"/>
  <c r="C5454" i="4"/>
  <c r="A5454" i="4"/>
  <c r="O5453" i="4"/>
  <c r="H5453" i="4"/>
  <c r="G5453" i="4"/>
  <c r="F5453" i="4"/>
  <c r="E5453" i="4"/>
  <c r="D5453" i="4"/>
  <c r="C5453" i="4"/>
  <c r="A5453" i="4"/>
  <c r="O5452" i="4"/>
  <c r="H5452" i="4"/>
  <c r="G5452" i="4"/>
  <c r="F5452" i="4"/>
  <c r="E5452" i="4"/>
  <c r="D5452" i="4"/>
  <c r="C5452" i="4"/>
  <c r="A5452" i="4"/>
  <c r="O5451" i="4"/>
  <c r="H5451" i="4"/>
  <c r="G5451" i="4"/>
  <c r="F5451" i="4"/>
  <c r="E5451" i="4"/>
  <c r="D5451" i="4"/>
  <c r="C5451" i="4"/>
  <c r="A5451" i="4"/>
  <c r="O5450" i="4"/>
  <c r="H5450" i="4"/>
  <c r="G5450" i="4"/>
  <c r="F5450" i="4"/>
  <c r="E5450" i="4"/>
  <c r="D5450" i="4"/>
  <c r="C5450" i="4"/>
  <c r="A5450" i="4"/>
  <c r="O5449" i="4"/>
  <c r="H5449" i="4"/>
  <c r="G5449" i="4"/>
  <c r="F5449" i="4"/>
  <c r="E5449" i="4"/>
  <c r="D5449" i="4"/>
  <c r="C5449" i="4"/>
  <c r="A5449" i="4"/>
  <c r="O5448" i="4"/>
  <c r="H5448" i="4"/>
  <c r="G5448" i="4"/>
  <c r="F5448" i="4"/>
  <c r="E5448" i="4"/>
  <c r="D5448" i="4"/>
  <c r="C5448" i="4"/>
  <c r="A5448" i="4"/>
  <c r="O5447" i="4"/>
  <c r="H5447" i="4"/>
  <c r="G5447" i="4"/>
  <c r="F5447" i="4"/>
  <c r="E5447" i="4"/>
  <c r="D5447" i="4"/>
  <c r="C5447" i="4"/>
  <c r="A5447" i="4"/>
  <c r="O5446" i="4"/>
  <c r="H5446" i="4"/>
  <c r="G5446" i="4"/>
  <c r="F5446" i="4"/>
  <c r="E5446" i="4"/>
  <c r="D5446" i="4"/>
  <c r="C5446" i="4"/>
  <c r="A5446" i="4"/>
  <c r="O5445" i="4"/>
  <c r="H5445" i="4"/>
  <c r="G5445" i="4"/>
  <c r="F5445" i="4"/>
  <c r="E5445" i="4"/>
  <c r="D5445" i="4"/>
  <c r="C5445" i="4"/>
  <c r="A5445" i="4"/>
  <c r="O5444" i="4"/>
  <c r="H5444" i="4"/>
  <c r="G5444" i="4"/>
  <c r="F5444" i="4"/>
  <c r="E5444" i="4"/>
  <c r="D5444" i="4"/>
  <c r="C5444" i="4"/>
  <c r="A5444" i="4"/>
  <c r="O5443" i="4"/>
  <c r="H5443" i="4"/>
  <c r="G5443" i="4"/>
  <c r="F5443" i="4"/>
  <c r="E5443" i="4"/>
  <c r="D5443" i="4"/>
  <c r="C5443" i="4"/>
  <c r="A5443" i="4"/>
  <c r="O5442" i="4"/>
  <c r="H5442" i="4"/>
  <c r="G5442" i="4"/>
  <c r="F5442" i="4"/>
  <c r="E5442" i="4"/>
  <c r="D5442" i="4"/>
  <c r="C5442" i="4"/>
  <c r="A5442" i="4"/>
  <c r="O5441" i="4"/>
  <c r="H5441" i="4"/>
  <c r="G5441" i="4"/>
  <c r="F5441" i="4"/>
  <c r="E5441" i="4"/>
  <c r="D5441" i="4"/>
  <c r="C5441" i="4"/>
  <c r="A5441" i="4"/>
  <c r="O5440" i="4"/>
  <c r="H5440" i="4"/>
  <c r="G5440" i="4"/>
  <c r="F5440" i="4"/>
  <c r="E5440" i="4"/>
  <c r="D5440" i="4"/>
  <c r="C5440" i="4"/>
  <c r="A5440" i="4"/>
  <c r="O5439" i="4"/>
  <c r="H5439" i="4"/>
  <c r="G5439" i="4"/>
  <c r="F5439" i="4"/>
  <c r="E5439" i="4"/>
  <c r="D5439" i="4"/>
  <c r="C5439" i="4"/>
  <c r="A5439" i="4"/>
  <c r="O5438" i="4"/>
  <c r="H5438" i="4"/>
  <c r="G5438" i="4"/>
  <c r="F5438" i="4"/>
  <c r="E5438" i="4"/>
  <c r="D5438" i="4"/>
  <c r="C5438" i="4"/>
  <c r="A5438" i="4"/>
  <c r="O5437" i="4"/>
  <c r="H5437" i="4"/>
  <c r="G5437" i="4"/>
  <c r="F5437" i="4"/>
  <c r="E5437" i="4"/>
  <c r="D5437" i="4"/>
  <c r="C5437" i="4"/>
  <c r="A5437" i="4"/>
  <c r="O5436" i="4"/>
  <c r="H5436" i="4"/>
  <c r="G5436" i="4"/>
  <c r="F5436" i="4"/>
  <c r="E5436" i="4"/>
  <c r="D5436" i="4"/>
  <c r="C5436" i="4"/>
  <c r="A5436" i="4"/>
  <c r="O5435" i="4"/>
  <c r="H5435" i="4"/>
  <c r="G5435" i="4"/>
  <c r="F5435" i="4"/>
  <c r="E5435" i="4"/>
  <c r="D5435" i="4"/>
  <c r="C5435" i="4"/>
  <c r="A5435" i="4"/>
  <c r="O5434" i="4"/>
  <c r="H5434" i="4"/>
  <c r="G5434" i="4"/>
  <c r="F5434" i="4"/>
  <c r="E5434" i="4"/>
  <c r="D5434" i="4"/>
  <c r="C5434" i="4"/>
  <c r="A5434" i="4"/>
  <c r="O5433" i="4"/>
  <c r="H5433" i="4"/>
  <c r="G5433" i="4"/>
  <c r="F5433" i="4"/>
  <c r="E5433" i="4"/>
  <c r="D5433" i="4"/>
  <c r="C5433" i="4"/>
  <c r="A5433" i="4"/>
  <c r="O5432" i="4"/>
  <c r="H5432" i="4"/>
  <c r="G5432" i="4"/>
  <c r="F5432" i="4"/>
  <c r="E5432" i="4"/>
  <c r="D5432" i="4"/>
  <c r="C5432" i="4"/>
  <c r="A5432" i="4"/>
  <c r="O5431" i="4"/>
  <c r="H5431" i="4"/>
  <c r="G5431" i="4"/>
  <c r="F5431" i="4"/>
  <c r="E5431" i="4"/>
  <c r="D5431" i="4"/>
  <c r="C5431" i="4"/>
  <c r="A5431" i="4"/>
  <c r="O5430" i="4"/>
  <c r="H5430" i="4"/>
  <c r="G5430" i="4"/>
  <c r="F5430" i="4"/>
  <c r="E5430" i="4"/>
  <c r="D5430" i="4"/>
  <c r="C5430" i="4"/>
  <c r="A5430" i="4"/>
  <c r="O5429" i="4"/>
  <c r="H5429" i="4"/>
  <c r="G5429" i="4"/>
  <c r="F5429" i="4"/>
  <c r="E5429" i="4"/>
  <c r="D5429" i="4"/>
  <c r="C5429" i="4"/>
  <c r="A5429" i="4"/>
  <c r="O5428" i="4"/>
  <c r="H5428" i="4"/>
  <c r="G5428" i="4"/>
  <c r="F5428" i="4"/>
  <c r="E5428" i="4"/>
  <c r="D5428" i="4"/>
  <c r="C5428" i="4"/>
  <c r="A5428" i="4"/>
  <c r="O5427" i="4"/>
  <c r="H5427" i="4"/>
  <c r="G5427" i="4"/>
  <c r="F5427" i="4"/>
  <c r="E5427" i="4"/>
  <c r="D5427" i="4"/>
  <c r="C5427" i="4"/>
  <c r="A5427" i="4"/>
  <c r="O5426" i="4"/>
  <c r="H5426" i="4"/>
  <c r="G5426" i="4"/>
  <c r="F5426" i="4"/>
  <c r="E5426" i="4"/>
  <c r="D5426" i="4"/>
  <c r="C5426" i="4"/>
  <c r="A5426" i="4"/>
  <c r="O5425" i="4"/>
  <c r="H5425" i="4"/>
  <c r="G5425" i="4"/>
  <c r="F5425" i="4"/>
  <c r="E5425" i="4"/>
  <c r="D5425" i="4"/>
  <c r="C5425" i="4"/>
  <c r="A5425" i="4"/>
  <c r="O5424" i="4"/>
  <c r="H5424" i="4"/>
  <c r="G5424" i="4"/>
  <c r="F5424" i="4"/>
  <c r="E5424" i="4"/>
  <c r="D5424" i="4"/>
  <c r="C5424" i="4"/>
  <c r="A5424" i="4"/>
  <c r="O5423" i="4"/>
  <c r="H5423" i="4"/>
  <c r="G5423" i="4"/>
  <c r="F5423" i="4"/>
  <c r="E5423" i="4"/>
  <c r="D5423" i="4"/>
  <c r="C5423" i="4"/>
  <c r="A5423" i="4"/>
  <c r="O5422" i="4"/>
  <c r="H5422" i="4"/>
  <c r="G5422" i="4"/>
  <c r="F5422" i="4"/>
  <c r="E5422" i="4"/>
  <c r="D5422" i="4"/>
  <c r="C5422" i="4"/>
  <c r="A5422" i="4"/>
  <c r="O5421" i="4"/>
  <c r="H5421" i="4"/>
  <c r="G5421" i="4"/>
  <c r="F5421" i="4"/>
  <c r="E5421" i="4"/>
  <c r="D5421" i="4"/>
  <c r="C5421" i="4"/>
  <c r="A5421" i="4"/>
  <c r="O5420" i="4"/>
  <c r="H5420" i="4"/>
  <c r="G5420" i="4"/>
  <c r="F5420" i="4"/>
  <c r="E5420" i="4"/>
  <c r="D5420" i="4"/>
  <c r="C5420" i="4"/>
  <c r="A5420" i="4"/>
  <c r="O5419" i="4"/>
  <c r="H5419" i="4"/>
  <c r="G5419" i="4"/>
  <c r="F5419" i="4"/>
  <c r="E5419" i="4"/>
  <c r="D5419" i="4"/>
  <c r="C5419" i="4"/>
  <c r="A5419" i="4"/>
  <c r="O5418" i="4"/>
  <c r="H5418" i="4"/>
  <c r="G5418" i="4"/>
  <c r="F5418" i="4"/>
  <c r="E5418" i="4"/>
  <c r="D5418" i="4"/>
  <c r="C5418" i="4"/>
  <c r="A5418" i="4"/>
  <c r="O5417" i="4"/>
  <c r="H5417" i="4"/>
  <c r="G5417" i="4"/>
  <c r="F5417" i="4"/>
  <c r="E5417" i="4"/>
  <c r="D5417" i="4"/>
  <c r="C5417" i="4"/>
  <c r="A5417" i="4"/>
  <c r="O5416" i="4"/>
  <c r="H5416" i="4"/>
  <c r="G5416" i="4"/>
  <c r="F5416" i="4"/>
  <c r="E5416" i="4"/>
  <c r="D5416" i="4"/>
  <c r="C5416" i="4"/>
  <c r="A5416" i="4"/>
  <c r="O5415" i="4"/>
  <c r="H5415" i="4"/>
  <c r="G5415" i="4"/>
  <c r="F5415" i="4"/>
  <c r="E5415" i="4"/>
  <c r="D5415" i="4"/>
  <c r="C5415" i="4"/>
  <c r="A5415" i="4"/>
  <c r="O5414" i="4"/>
  <c r="H5414" i="4"/>
  <c r="G5414" i="4"/>
  <c r="F5414" i="4"/>
  <c r="E5414" i="4"/>
  <c r="D5414" i="4"/>
  <c r="C5414" i="4"/>
  <c r="A5414" i="4"/>
  <c r="O5413" i="4"/>
  <c r="H5413" i="4"/>
  <c r="G5413" i="4"/>
  <c r="F5413" i="4"/>
  <c r="E5413" i="4"/>
  <c r="D5413" i="4"/>
  <c r="C5413" i="4"/>
  <c r="A5413" i="4"/>
  <c r="O5412" i="4"/>
  <c r="H5412" i="4"/>
  <c r="G5412" i="4"/>
  <c r="F5412" i="4"/>
  <c r="E5412" i="4"/>
  <c r="D5412" i="4"/>
  <c r="C5412" i="4"/>
  <c r="A5412" i="4"/>
  <c r="O5411" i="4"/>
  <c r="H5411" i="4"/>
  <c r="G5411" i="4"/>
  <c r="F5411" i="4"/>
  <c r="E5411" i="4"/>
  <c r="D5411" i="4"/>
  <c r="C5411" i="4"/>
  <c r="A5411" i="4"/>
  <c r="O5410" i="4"/>
  <c r="H5410" i="4"/>
  <c r="G5410" i="4"/>
  <c r="F5410" i="4"/>
  <c r="E5410" i="4"/>
  <c r="D5410" i="4"/>
  <c r="C5410" i="4"/>
  <c r="A5410" i="4"/>
  <c r="O5409" i="4"/>
  <c r="H5409" i="4"/>
  <c r="G5409" i="4"/>
  <c r="F5409" i="4"/>
  <c r="E5409" i="4"/>
  <c r="D5409" i="4"/>
  <c r="C5409" i="4"/>
  <c r="A5409" i="4"/>
  <c r="O5408" i="4"/>
  <c r="H5408" i="4"/>
  <c r="G5408" i="4"/>
  <c r="F5408" i="4"/>
  <c r="E5408" i="4"/>
  <c r="D5408" i="4"/>
  <c r="C5408" i="4"/>
  <c r="A5408" i="4"/>
  <c r="O5407" i="4"/>
  <c r="H5407" i="4"/>
  <c r="G5407" i="4"/>
  <c r="F5407" i="4"/>
  <c r="E5407" i="4"/>
  <c r="D5407" i="4"/>
  <c r="C5407" i="4"/>
  <c r="A5407" i="4"/>
  <c r="O5406" i="4"/>
  <c r="H5406" i="4"/>
  <c r="G5406" i="4"/>
  <c r="F5406" i="4"/>
  <c r="E5406" i="4"/>
  <c r="D5406" i="4"/>
  <c r="C5406" i="4"/>
  <c r="A5406" i="4"/>
  <c r="O5405" i="4"/>
  <c r="H5405" i="4"/>
  <c r="G5405" i="4"/>
  <c r="F5405" i="4"/>
  <c r="E5405" i="4"/>
  <c r="D5405" i="4"/>
  <c r="C5405" i="4"/>
  <c r="A5405" i="4"/>
  <c r="O5404" i="4"/>
  <c r="H5404" i="4"/>
  <c r="G5404" i="4"/>
  <c r="F5404" i="4"/>
  <c r="E5404" i="4"/>
  <c r="D5404" i="4"/>
  <c r="C5404" i="4"/>
  <c r="A5404" i="4"/>
  <c r="O5403" i="4"/>
  <c r="H5403" i="4"/>
  <c r="G5403" i="4"/>
  <c r="F5403" i="4"/>
  <c r="E5403" i="4"/>
  <c r="D5403" i="4"/>
  <c r="C5403" i="4"/>
  <c r="A5403" i="4"/>
  <c r="O5402" i="4"/>
  <c r="H5402" i="4"/>
  <c r="G5402" i="4"/>
  <c r="F5402" i="4"/>
  <c r="E5402" i="4"/>
  <c r="D5402" i="4"/>
  <c r="C5402" i="4"/>
  <c r="A5402" i="4"/>
  <c r="O5401" i="4"/>
  <c r="H5401" i="4"/>
  <c r="G5401" i="4"/>
  <c r="F5401" i="4"/>
  <c r="E5401" i="4"/>
  <c r="D5401" i="4"/>
  <c r="C5401" i="4"/>
  <c r="A5401" i="4"/>
  <c r="O5400" i="4"/>
  <c r="H5400" i="4"/>
  <c r="G5400" i="4"/>
  <c r="F5400" i="4"/>
  <c r="E5400" i="4"/>
  <c r="D5400" i="4"/>
  <c r="C5400" i="4"/>
  <c r="A5400" i="4"/>
  <c r="O5399" i="4"/>
  <c r="H5399" i="4"/>
  <c r="G5399" i="4"/>
  <c r="F5399" i="4"/>
  <c r="E5399" i="4"/>
  <c r="D5399" i="4"/>
  <c r="C5399" i="4"/>
  <c r="A5399" i="4"/>
  <c r="O5398" i="4"/>
  <c r="H5398" i="4"/>
  <c r="G5398" i="4"/>
  <c r="F5398" i="4"/>
  <c r="E5398" i="4"/>
  <c r="D5398" i="4"/>
  <c r="C5398" i="4"/>
  <c r="A5398" i="4"/>
  <c r="O5397" i="4"/>
  <c r="H5397" i="4"/>
  <c r="G5397" i="4"/>
  <c r="F5397" i="4"/>
  <c r="E5397" i="4"/>
  <c r="D5397" i="4"/>
  <c r="C5397" i="4"/>
  <c r="A5397" i="4"/>
  <c r="O5396" i="4"/>
  <c r="H5396" i="4"/>
  <c r="G5396" i="4"/>
  <c r="F5396" i="4"/>
  <c r="E5396" i="4"/>
  <c r="D5396" i="4"/>
  <c r="C5396" i="4"/>
  <c r="A5396" i="4"/>
  <c r="O5395" i="4"/>
  <c r="H5395" i="4"/>
  <c r="G5395" i="4"/>
  <c r="F5395" i="4"/>
  <c r="E5395" i="4"/>
  <c r="D5395" i="4"/>
  <c r="C5395" i="4"/>
  <c r="A5395" i="4"/>
  <c r="O5394" i="4"/>
  <c r="H5394" i="4"/>
  <c r="G5394" i="4"/>
  <c r="F5394" i="4"/>
  <c r="E5394" i="4"/>
  <c r="D5394" i="4"/>
  <c r="C5394" i="4"/>
  <c r="A5394" i="4"/>
  <c r="O5393" i="4"/>
  <c r="H5393" i="4"/>
  <c r="G5393" i="4"/>
  <c r="F5393" i="4"/>
  <c r="E5393" i="4"/>
  <c r="D5393" i="4"/>
  <c r="C5393" i="4"/>
  <c r="A5393" i="4"/>
  <c r="O5392" i="4"/>
  <c r="H5392" i="4"/>
  <c r="G5392" i="4"/>
  <c r="F5392" i="4"/>
  <c r="E5392" i="4"/>
  <c r="D5392" i="4"/>
  <c r="C5392" i="4"/>
  <c r="A5392" i="4"/>
  <c r="O5391" i="4"/>
  <c r="H5391" i="4"/>
  <c r="G5391" i="4"/>
  <c r="F5391" i="4"/>
  <c r="E5391" i="4"/>
  <c r="D5391" i="4"/>
  <c r="C5391" i="4"/>
  <c r="A5391" i="4"/>
  <c r="O5390" i="4"/>
  <c r="H5390" i="4"/>
  <c r="G5390" i="4"/>
  <c r="F5390" i="4"/>
  <c r="E5390" i="4"/>
  <c r="D5390" i="4"/>
  <c r="C5390" i="4"/>
  <c r="A5390" i="4"/>
  <c r="O5389" i="4"/>
  <c r="H5389" i="4"/>
  <c r="G5389" i="4"/>
  <c r="F5389" i="4"/>
  <c r="E5389" i="4"/>
  <c r="D5389" i="4"/>
  <c r="C5389" i="4"/>
  <c r="A5389" i="4"/>
  <c r="O5388" i="4"/>
  <c r="H5388" i="4"/>
  <c r="G5388" i="4"/>
  <c r="F5388" i="4"/>
  <c r="E5388" i="4"/>
  <c r="D5388" i="4"/>
  <c r="C5388" i="4"/>
  <c r="A5388" i="4"/>
  <c r="O5387" i="4"/>
  <c r="H5387" i="4"/>
  <c r="G5387" i="4"/>
  <c r="F5387" i="4"/>
  <c r="E5387" i="4"/>
  <c r="D5387" i="4"/>
  <c r="C5387" i="4"/>
  <c r="A5387" i="4"/>
  <c r="O5386" i="4"/>
  <c r="H5386" i="4"/>
  <c r="G5386" i="4"/>
  <c r="F5386" i="4"/>
  <c r="E5386" i="4"/>
  <c r="D5386" i="4"/>
  <c r="C5386" i="4"/>
  <c r="A5386" i="4"/>
  <c r="O5385" i="4"/>
  <c r="H5385" i="4"/>
  <c r="G5385" i="4"/>
  <c r="F5385" i="4"/>
  <c r="E5385" i="4"/>
  <c r="D5385" i="4"/>
  <c r="C5385" i="4"/>
  <c r="A5385" i="4"/>
  <c r="O5384" i="4"/>
  <c r="H5384" i="4"/>
  <c r="G5384" i="4"/>
  <c r="F5384" i="4"/>
  <c r="E5384" i="4"/>
  <c r="D5384" i="4"/>
  <c r="C5384" i="4"/>
  <c r="A5384" i="4"/>
  <c r="O5383" i="4"/>
  <c r="H5383" i="4"/>
  <c r="G5383" i="4"/>
  <c r="F5383" i="4"/>
  <c r="E5383" i="4"/>
  <c r="D5383" i="4"/>
  <c r="C5383" i="4"/>
  <c r="A5383" i="4"/>
  <c r="O5382" i="4"/>
  <c r="H5382" i="4"/>
  <c r="G5382" i="4"/>
  <c r="F5382" i="4"/>
  <c r="E5382" i="4"/>
  <c r="D5382" i="4"/>
  <c r="C5382" i="4"/>
  <c r="A5382" i="4"/>
  <c r="O5381" i="4"/>
  <c r="H5381" i="4"/>
  <c r="G5381" i="4"/>
  <c r="F5381" i="4"/>
  <c r="E5381" i="4"/>
  <c r="D5381" i="4"/>
  <c r="C5381" i="4"/>
  <c r="A5381" i="4"/>
  <c r="O5380" i="4"/>
  <c r="H5380" i="4"/>
  <c r="G5380" i="4"/>
  <c r="F5380" i="4"/>
  <c r="E5380" i="4"/>
  <c r="D5380" i="4"/>
  <c r="C5380" i="4"/>
  <c r="A5380" i="4"/>
  <c r="O5379" i="4"/>
  <c r="H5379" i="4"/>
  <c r="G5379" i="4"/>
  <c r="F5379" i="4"/>
  <c r="E5379" i="4"/>
  <c r="D5379" i="4"/>
  <c r="C5379" i="4"/>
  <c r="A5379" i="4"/>
  <c r="O5378" i="4"/>
  <c r="H5378" i="4"/>
  <c r="G5378" i="4"/>
  <c r="F5378" i="4"/>
  <c r="E5378" i="4"/>
  <c r="D5378" i="4"/>
  <c r="C5378" i="4"/>
  <c r="A5378" i="4"/>
  <c r="O5377" i="4"/>
  <c r="H5377" i="4"/>
  <c r="G5377" i="4"/>
  <c r="F5377" i="4"/>
  <c r="E5377" i="4"/>
  <c r="D5377" i="4"/>
  <c r="C5377" i="4"/>
  <c r="A5377" i="4"/>
  <c r="O5376" i="4"/>
  <c r="H5376" i="4"/>
  <c r="G5376" i="4"/>
  <c r="F5376" i="4"/>
  <c r="E5376" i="4"/>
  <c r="D5376" i="4"/>
  <c r="C5376" i="4"/>
  <c r="A5376" i="4"/>
  <c r="O5375" i="4"/>
  <c r="H5375" i="4"/>
  <c r="G5375" i="4"/>
  <c r="F5375" i="4"/>
  <c r="E5375" i="4"/>
  <c r="D5375" i="4"/>
  <c r="C5375" i="4"/>
  <c r="A5375" i="4"/>
  <c r="O5374" i="4"/>
  <c r="H5374" i="4"/>
  <c r="G5374" i="4"/>
  <c r="F5374" i="4"/>
  <c r="E5374" i="4"/>
  <c r="D5374" i="4"/>
  <c r="C5374" i="4"/>
  <c r="A5374" i="4"/>
  <c r="O5373" i="4"/>
  <c r="H5373" i="4"/>
  <c r="G5373" i="4"/>
  <c r="F5373" i="4"/>
  <c r="E5373" i="4"/>
  <c r="D5373" i="4"/>
  <c r="C5373" i="4"/>
  <c r="A5373" i="4"/>
  <c r="O5372" i="4"/>
  <c r="H5372" i="4"/>
  <c r="G5372" i="4"/>
  <c r="F5372" i="4"/>
  <c r="E5372" i="4"/>
  <c r="D5372" i="4"/>
  <c r="C5372" i="4"/>
  <c r="A5372" i="4"/>
  <c r="O5371" i="4"/>
  <c r="H5371" i="4"/>
  <c r="G5371" i="4"/>
  <c r="F5371" i="4"/>
  <c r="E5371" i="4"/>
  <c r="D5371" i="4"/>
  <c r="C5371" i="4"/>
  <c r="A5371" i="4"/>
  <c r="O5370" i="4"/>
  <c r="H5370" i="4"/>
  <c r="G5370" i="4"/>
  <c r="F5370" i="4"/>
  <c r="E5370" i="4"/>
  <c r="D5370" i="4"/>
  <c r="C5370" i="4"/>
  <c r="A5370" i="4"/>
  <c r="O5369" i="4"/>
  <c r="H5369" i="4"/>
  <c r="G5369" i="4"/>
  <c r="F5369" i="4"/>
  <c r="E5369" i="4"/>
  <c r="D5369" i="4"/>
  <c r="C5369" i="4"/>
  <c r="A5369" i="4"/>
  <c r="O5368" i="4"/>
  <c r="H5368" i="4"/>
  <c r="G5368" i="4"/>
  <c r="F5368" i="4"/>
  <c r="E5368" i="4"/>
  <c r="D5368" i="4"/>
  <c r="C5368" i="4"/>
  <c r="A5368" i="4"/>
  <c r="O5367" i="4"/>
  <c r="H5367" i="4"/>
  <c r="G5367" i="4"/>
  <c r="F5367" i="4"/>
  <c r="E5367" i="4"/>
  <c r="D5367" i="4"/>
  <c r="C5367" i="4"/>
  <c r="A5367" i="4"/>
  <c r="O5366" i="4"/>
  <c r="H5366" i="4"/>
  <c r="G5366" i="4"/>
  <c r="F5366" i="4"/>
  <c r="E5366" i="4"/>
  <c r="D5366" i="4"/>
  <c r="C5366" i="4"/>
  <c r="A5366" i="4"/>
  <c r="O5365" i="4"/>
  <c r="H5365" i="4"/>
  <c r="G5365" i="4"/>
  <c r="F5365" i="4"/>
  <c r="E5365" i="4"/>
  <c r="D5365" i="4"/>
  <c r="C5365" i="4"/>
  <c r="A5365" i="4"/>
  <c r="O5364" i="4"/>
  <c r="H5364" i="4"/>
  <c r="G5364" i="4"/>
  <c r="F5364" i="4"/>
  <c r="E5364" i="4"/>
  <c r="D5364" i="4"/>
  <c r="C5364" i="4"/>
  <c r="A5364" i="4"/>
  <c r="O5363" i="4"/>
  <c r="H5363" i="4"/>
  <c r="G5363" i="4"/>
  <c r="F5363" i="4"/>
  <c r="E5363" i="4"/>
  <c r="D5363" i="4"/>
  <c r="C5363" i="4"/>
  <c r="A5363" i="4"/>
  <c r="O5362" i="4"/>
  <c r="H5362" i="4"/>
  <c r="G5362" i="4"/>
  <c r="F5362" i="4"/>
  <c r="E5362" i="4"/>
  <c r="D5362" i="4"/>
  <c r="C5362" i="4"/>
  <c r="A5362" i="4"/>
  <c r="O5361" i="4"/>
  <c r="H5361" i="4"/>
  <c r="G5361" i="4"/>
  <c r="F5361" i="4"/>
  <c r="E5361" i="4"/>
  <c r="D5361" i="4"/>
  <c r="C5361" i="4"/>
  <c r="A5361" i="4"/>
  <c r="O5360" i="4"/>
  <c r="H5360" i="4"/>
  <c r="G5360" i="4"/>
  <c r="F5360" i="4"/>
  <c r="E5360" i="4"/>
  <c r="D5360" i="4"/>
  <c r="C5360" i="4"/>
  <c r="A5360" i="4"/>
  <c r="O5359" i="4"/>
  <c r="H5359" i="4"/>
  <c r="G5359" i="4"/>
  <c r="F5359" i="4"/>
  <c r="E5359" i="4"/>
  <c r="D5359" i="4"/>
  <c r="C5359" i="4"/>
  <c r="A5359" i="4"/>
  <c r="O5358" i="4"/>
  <c r="H5358" i="4"/>
  <c r="G5358" i="4"/>
  <c r="F5358" i="4"/>
  <c r="E5358" i="4"/>
  <c r="D5358" i="4"/>
  <c r="C5358" i="4"/>
  <c r="A5358" i="4"/>
  <c r="O5357" i="4"/>
  <c r="H5357" i="4"/>
  <c r="G5357" i="4"/>
  <c r="F5357" i="4"/>
  <c r="E5357" i="4"/>
  <c r="D5357" i="4"/>
  <c r="C5357" i="4"/>
  <c r="A5357" i="4"/>
  <c r="O5356" i="4"/>
  <c r="H5356" i="4"/>
  <c r="G5356" i="4"/>
  <c r="F5356" i="4"/>
  <c r="E5356" i="4"/>
  <c r="D5356" i="4"/>
  <c r="C5356" i="4"/>
  <c r="A5356" i="4"/>
  <c r="O5355" i="4"/>
  <c r="H5355" i="4"/>
  <c r="G5355" i="4"/>
  <c r="F5355" i="4"/>
  <c r="E5355" i="4"/>
  <c r="D5355" i="4"/>
  <c r="C5355" i="4"/>
  <c r="A5355" i="4"/>
  <c r="O5354" i="4"/>
  <c r="H5354" i="4"/>
  <c r="G5354" i="4"/>
  <c r="F5354" i="4"/>
  <c r="E5354" i="4"/>
  <c r="D5354" i="4"/>
  <c r="C5354" i="4"/>
  <c r="A5354" i="4"/>
  <c r="O5353" i="4"/>
  <c r="H5353" i="4"/>
  <c r="G5353" i="4"/>
  <c r="F5353" i="4"/>
  <c r="E5353" i="4"/>
  <c r="D5353" i="4"/>
  <c r="C5353" i="4"/>
  <c r="A5353" i="4"/>
  <c r="O5352" i="4"/>
  <c r="H5352" i="4"/>
  <c r="G5352" i="4"/>
  <c r="F5352" i="4"/>
  <c r="E5352" i="4"/>
  <c r="D5352" i="4"/>
  <c r="C5352" i="4"/>
  <c r="A5352" i="4"/>
  <c r="O5351" i="4"/>
  <c r="H5351" i="4"/>
  <c r="G5351" i="4"/>
  <c r="F5351" i="4"/>
  <c r="E5351" i="4"/>
  <c r="D5351" i="4"/>
  <c r="C5351" i="4"/>
  <c r="A5351" i="4"/>
  <c r="O5350" i="4"/>
  <c r="H5350" i="4"/>
  <c r="G5350" i="4"/>
  <c r="F5350" i="4"/>
  <c r="E5350" i="4"/>
  <c r="D5350" i="4"/>
  <c r="C5350" i="4"/>
  <c r="A5350" i="4"/>
  <c r="O5349" i="4"/>
  <c r="H5349" i="4"/>
  <c r="G5349" i="4"/>
  <c r="F5349" i="4"/>
  <c r="E5349" i="4"/>
  <c r="D5349" i="4"/>
  <c r="C5349" i="4"/>
  <c r="A5349" i="4"/>
  <c r="O5348" i="4"/>
  <c r="H5348" i="4"/>
  <c r="G5348" i="4"/>
  <c r="F5348" i="4"/>
  <c r="E5348" i="4"/>
  <c r="D5348" i="4"/>
  <c r="C5348" i="4"/>
  <c r="A5348" i="4"/>
  <c r="O5347" i="4"/>
  <c r="H5347" i="4"/>
  <c r="G5347" i="4"/>
  <c r="F5347" i="4"/>
  <c r="E5347" i="4"/>
  <c r="D5347" i="4"/>
  <c r="C5347" i="4"/>
  <c r="A5347" i="4"/>
  <c r="O5346" i="4"/>
  <c r="H5346" i="4"/>
  <c r="G5346" i="4"/>
  <c r="F5346" i="4"/>
  <c r="E5346" i="4"/>
  <c r="D5346" i="4"/>
  <c r="C5346" i="4"/>
  <c r="A5346" i="4"/>
  <c r="O5345" i="4"/>
  <c r="H5345" i="4"/>
  <c r="G5345" i="4"/>
  <c r="F5345" i="4"/>
  <c r="E5345" i="4"/>
  <c r="D5345" i="4"/>
  <c r="C5345" i="4"/>
  <c r="A5345" i="4"/>
  <c r="O5344" i="4"/>
  <c r="H5344" i="4"/>
  <c r="G5344" i="4"/>
  <c r="F5344" i="4"/>
  <c r="E5344" i="4"/>
  <c r="D5344" i="4"/>
  <c r="C5344" i="4"/>
  <c r="A5344" i="4"/>
  <c r="O5343" i="4"/>
  <c r="H5343" i="4"/>
  <c r="G5343" i="4"/>
  <c r="F5343" i="4"/>
  <c r="E5343" i="4"/>
  <c r="D5343" i="4"/>
  <c r="C5343" i="4"/>
  <c r="A5343" i="4"/>
  <c r="O5342" i="4"/>
  <c r="H5342" i="4"/>
  <c r="G5342" i="4"/>
  <c r="F5342" i="4"/>
  <c r="E5342" i="4"/>
  <c r="D5342" i="4"/>
  <c r="C5342" i="4"/>
  <c r="A5342" i="4"/>
  <c r="O5341" i="4"/>
  <c r="H5341" i="4"/>
  <c r="G5341" i="4"/>
  <c r="F5341" i="4"/>
  <c r="E5341" i="4"/>
  <c r="D5341" i="4"/>
  <c r="C5341" i="4"/>
  <c r="A5341" i="4"/>
  <c r="O5340" i="4"/>
  <c r="H5340" i="4"/>
  <c r="G5340" i="4"/>
  <c r="F5340" i="4"/>
  <c r="E5340" i="4"/>
  <c r="D5340" i="4"/>
  <c r="C5340" i="4"/>
  <c r="A5340" i="4"/>
  <c r="O5339" i="4"/>
  <c r="H5339" i="4"/>
  <c r="G5339" i="4"/>
  <c r="F5339" i="4"/>
  <c r="E5339" i="4"/>
  <c r="D5339" i="4"/>
  <c r="C5339" i="4"/>
  <c r="A5339" i="4"/>
  <c r="O5338" i="4"/>
  <c r="H5338" i="4"/>
  <c r="G5338" i="4"/>
  <c r="F5338" i="4"/>
  <c r="E5338" i="4"/>
  <c r="D5338" i="4"/>
  <c r="C5338" i="4"/>
  <c r="A5338" i="4"/>
  <c r="O5337" i="4"/>
  <c r="H5337" i="4"/>
  <c r="G5337" i="4"/>
  <c r="F5337" i="4"/>
  <c r="E5337" i="4"/>
  <c r="D5337" i="4"/>
  <c r="C5337" i="4"/>
  <c r="A5337" i="4"/>
  <c r="O5336" i="4"/>
  <c r="H5336" i="4"/>
  <c r="G5336" i="4"/>
  <c r="F5336" i="4"/>
  <c r="E5336" i="4"/>
  <c r="D5336" i="4"/>
  <c r="C5336" i="4"/>
  <c r="A5336" i="4"/>
  <c r="O5335" i="4"/>
  <c r="H5335" i="4"/>
  <c r="G5335" i="4"/>
  <c r="F5335" i="4"/>
  <c r="E5335" i="4"/>
  <c r="D5335" i="4"/>
  <c r="C5335" i="4"/>
  <c r="A5335" i="4"/>
  <c r="O5334" i="4"/>
  <c r="H5334" i="4"/>
  <c r="G5334" i="4"/>
  <c r="F5334" i="4"/>
  <c r="E5334" i="4"/>
  <c r="D5334" i="4"/>
  <c r="C5334" i="4"/>
  <c r="A5334" i="4"/>
  <c r="O5333" i="4"/>
  <c r="H5333" i="4"/>
  <c r="G5333" i="4"/>
  <c r="F5333" i="4"/>
  <c r="E5333" i="4"/>
  <c r="D5333" i="4"/>
  <c r="C5333" i="4"/>
  <c r="A5333" i="4"/>
  <c r="O5332" i="4"/>
  <c r="H5332" i="4"/>
  <c r="G5332" i="4"/>
  <c r="F5332" i="4"/>
  <c r="E5332" i="4"/>
  <c r="D5332" i="4"/>
  <c r="C5332" i="4"/>
  <c r="A5332" i="4"/>
  <c r="O5331" i="4"/>
  <c r="H5331" i="4"/>
  <c r="G5331" i="4"/>
  <c r="F5331" i="4"/>
  <c r="E5331" i="4"/>
  <c r="D5331" i="4"/>
  <c r="C5331" i="4"/>
  <c r="A5331" i="4"/>
  <c r="O5330" i="4"/>
  <c r="H5330" i="4"/>
  <c r="G5330" i="4"/>
  <c r="F5330" i="4"/>
  <c r="E5330" i="4"/>
  <c r="D5330" i="4"/>
  <c r="C5330" i="4"/>
  <c r="A5330" i="4"/>
  <c r="O5329" i="4"/>
  <c r="H5329" i="4"/>
  <c r="G5329" i="4"/>
  <c r="F5329" i="4"/>
  <c r="E5329" i="4"/>
  <c r="D5329" i="4"/>
  <c r="C5329" i="4"/>
  <c r="A5329" i="4"/>
  <c r="O5328" i="4"/>
  <c r="H5328" i="4"/>
  <c r="G5328" i="4"/>
  <c r="F5328" i="4"/>
  <c r="E5328" i="4"/>
  <c r="D5328" i="4"/>
  <c r="C5328" i="4"/>
  <c r="A5328" i="4"/>
  <c r="O5327" i="4"/>
  <c r="H5327" i="4"/>
  <c r="G5327" i="4"/>
  <c r="F5327" i="4"/>
  <c r="E5327" i="4"/>
  <c r="D5327" i="4"/>
  <c r="C5327" i="4"/>
  <c r="A5327" i="4"/>
  <c r="O5326" i="4"/>
  <c r="H5326" i="4"/>
  <c r="G5326" i="4"/>
  <c r="F5326" i="4"/>
  <c r="E5326" i="4"/>
  <c r="D5326" i="4"/>
  <c r="C5326" i="4"/>
  <c r="A5326" i="4"/>
  <c r="O5325" i="4"/>
  <c r="H5325" i="4"/>
  <c r="G5325" i="4"/>
  <c r="F5325" i="4"/>
  <c r="E5325" i="4"/>
  <c r="D5325" i="4"/>
  <c r="C5325" i="4"/>
  <c r="A5325" i="4"/>
  <c r="O5324" i="4"/>
  <c r="H5324" i="4"/>
  <c r="G5324" i="4"/>
  <c r="F5324" i="4"/>
  <c r="E5324" i="4"/>
  <c r="D5324" i="4"/>
  <c r="C5324" i="4"/>
  <c r="A5324" i="4"/>
  <c r="O5323" i="4"/>
  <c r="H5323" i="4"/>
  <c r="G5323" i="4"/>
  <c r="F5323" i="4"/>
  <c r="E5323" i="4"/>
  <c r="D5323" i="4"/>
  <c r="C5323" i="4"/>
  <c r="A5323" i="4"/>
  <c r="O5322" i="4"/>
  <c r="H5322" i="4"/>
  <c r="G5322" i="4"/>
  <c r="F5322" i="4"/>
  <c r="E5322" i="4"/>
  <c r="D5322" i="4"/>
  <c r="C5322" i="4"/>
  <c r="A5322" i="4"/>
  <c r="O5321" i="4"/>
  <c r="H5321" i="4"/>
  <c r="G5321" i="4"/>
  <c r="F5321" i="4"/>
  <c r="E5321" i="4"/>
  <c r="D5321" i="4"/>
  <c r="C5321" i="4"/>
  <c r="A5321" i="4"/>
  <c r="O5320" i="4"/>
  <c r="H5320" i="4"/>
  <c r="G5320" i="4"/>
  <c r="F5320" i="4"/>
  <c r="E5320" i="4"/>
  <c r="D5320" i="4"/>
  <c r="C5320" i="4"/>
  <c r="A5320" i="4"/>
  <c r="O5319" i="4"/>
  <c r="H5319" i="4"/>
  <c r="G5319" i="4"/>
  <c r="F5319" i="4"/>
  <c r="E5319" i="4"/>
  <c r="D5319" i="4"/>
  <c r="C5319" i="4"/>
  <c r="A5319" i="4"/>
  <c r="O5318" i="4"/>
  <c r="H5318" i="4"/>
  <c r="G5318" i="4"/>
  <c r="F5318" i="4"/>
  <c r="E5318" i="4"/>
  <c r="D5318" i="4"/>
  <c r="C5318" i="4"/>
  <c r="A5318" i="4"/>
  <c r="O5317" i="4"/>
  <c r="H5317" i="4"/>
  <c r="G5317" i="4"/>
  <c r="F5317" i="4"/>
  <c r="E5317" i="4"/>
  <c r="D5317" i="4"/>
  <c r="C5317" i="4"/>
  <c r="A5317" i="4"/>
  <c r="O5316" i="4"/>
  <c r="H5316" i="4"/>
  <c r="G5316" i="4"/>
  <c r="F5316" i="4"/>
  <c r="E5316" i="4"/>
  <c r="D5316" i="4"/>
  <c r="C5316" i="4"/>
  <c r="A5316" i="4"/>
  <c r="O5315" i="4"/>
  <c r="H5315" i="4"/>
  <c r="G5315" i="4"/>
  <c r="F5315" i="4"/>
  <c r="E5315" i="4"/>
  <c r="D5315" i="4"/>
  <c r="C5315" i="4"/>
  <c r="A5315" i="4"/>
  <c r="O5314" i="4"/>
  <c r="H5314" i="4"/>
  <c r="G5314" i="4"/>
  <c r="F5314" i="4"/>
  <c r="E5314" i="4"/>
  <c r="D5314" i="4"/>
  <c r="C5314" i="4"/>
  <c r="A5314" i="4"/>
  <c r="O5313" i="4"/>
  <c r="H5313" i="4"/>
  <c r="G5313" i="4"/>
  <c r="F5313" i="4"/>
  <c r="E5313" i="4"/>
  <c r="D5313" i="4"/>
  <c r="C5313" i="4"/>
  <c r="A5313" i="4"/>
  <c r="O5312" i="4"/>
  <c r="H5312" i="4"/>
  <c r="G5312" i="4"/>
  <c r="F5312" i="4"/>
  <c r="E5312" i="4"/>
  <c r="D5312" i="4"/>
  <c r="C5312" i="4"/>
  <c r="A5312" i="4"/>
  <c r="O5311" i="4"/>
  <c r="H5311" i="4"/>
  <c r="G5311" i="4"/>
  <c r="F5311" i="4"/>
  <c r="E5311" i="4"/>
  <c r="D5311" i="4"/>
  <c r="C5311" i="4"/>
  <c r="A5311" i="4"/>
  <c r="O5310" i="4"/>
  <c r="H5310" i="4"/>
  <c r="G5310" i="4"/>
  <c r="F5310" i="4"/>
  <c r="E5310" i="4"/>
  <c r="D5310" i="4"/>
  <c r="C5310" i="4"/>
  <c r="A5310" i="4"/>
  <c r="O5309" i="4"/>
  <c r="H5309" i="4"/>
  <c r="G5309" i="4"/>
  <c r="F5309" i="4"/>
  <c r="E5309" i="4"/>
  <c r="D5309" i="4"/>
  <c r="C5309" i="4"/>
  <c r="A5309" i="4"/>
  <c r="O5308" i="4"/>
  <c r="H5308" i="4"/>
  <c r="G5308" i="4"/>
  <c r="F5308" i="4"/>
  <c r="E5308" i="4"/>
  <c r="D5308" i="4"/>
  <c r="C5308" i="4"/>
  <c r="A5308" i="4"/>
  <c r="O5307" i="4"/>
  <c r="H5307" i="4"/>
  <c r="G5307" i="4"/>
  <c r="F5307" i="4"/>
  <c r="E5307" i="4"/>
  <c r="D5307" i="4"/>
  <c r="C5307" i="4"/>
  <c r="A5307" i="4"/>
  <c r="O5306" i="4"/>
  <c r="H5306" i="4"/>
  <c r="G5306" i="4"/>
  <c r="F5306" i="4"/>
  <c r="E5306" i="4"/>
  <c r="D5306" i="4"/>
  <c r="C5306" i="4"/>
  <c r="A5306" i="4"/>
  <c r="O5305" i="4"/>
  <c r="H5305" i="4"/>
  <c r="G5305" i="4"/>
  <c r="F5305" i="4"/>
  <c r="E5305" i="4"/>
  <c r="D5305" i="4"/>
  <c r="C5305" i="4"/>
  <c r="A5305" i="4"/>
  <c r="O5304" i="4"/>
  <c r="H5304" i="4"/>
  <c r="G5304" i="4"/>
  <c r="F5304" i="4"/>
  <c r="E5304" i="4"/>
  <c r="D5304" i="4"/>
  <c r="C5304" i="4"/>
  <c r="A5304" i="4"/>
  <c r="O5303" i="4"/>
  <c r="H5303" i="4"/>
  <c r="G5303" i="4"/>
  <c r="F5303" i="4"/>
  <c r="E5303" i="4"/>
  <c r="D5303" i="4"/>
  <c r="C5303" i="4"/>
  <c r="A5303" i="4"/>
  <c r="O5302" i="4"/>
  <c r="H5302" i="4"/>
  <c r="G5302" i="4"/>
  <c r="F5302" i="4"/>
  <c r="E5302" i="4"/>
  <c r="D5302" i="4"/>
  <c r="C5302" i="4"/>
  <c r="A5302" i="4"/>
  <c r="O5301" i="4"/>
  <c r="H5301" i="4"/>
  <c r="G5301" i="4"/>
  <c r="F5301" i="4"/>
  <c r="E5301" i="4"/>
  <c r="D5301" i="4"/>
  <c r="C5301" i="4"/>
  <c r="A5301" i="4"/>
  <c r="O5300" i="4"/>
  <c r="H5300" i="4"/>
  <c r="G5300" i="4"/>
  <c r="F5300" i="4"/>
  <c r="E5300" i="4"/>
  <c r="D5300" i="4"/>
  <c r="C5300" i="4"/>
  <c r="A5300" i="4"/>
  <c r="O5299" i="4"/>
  <c r="H5299" i="4"/>
  <c r="G5299" i="4"/>
  <c r="F5299" i="4"/>
  <c r="E5299" i="4"/>
  <c r="D5299" i="4"/>
  <c r="C5299" i="4"/>
  <c r="A5299" i="4"/>
  <c r="O5298" i="4"/>
  <c r="H5298" i="4"/>
  <c r="G5298" i="4"/>
  <c r="F5298" i="4"/>
  <c r="E5298" i="4"/>
  <c r="D5298" i="4"/>
  <c r="C5298" i="4"/>
  <c r="A5298" i="4"/>
  <c r="O5297" i="4"/>
  <c r="H5297" i="4"/>
  <c r="G5297" i="4"/>
  <c r="F5297" i="4"/>
  <c r="E5297" i="4"/>
  <c r="D5297" i="4"/>
  <c r="C5297" i="4"/>
  <c r="A5297" i="4"/>
  <c r="O5296" i="4"/>
  <c r="H5296" i="4"/>
  <c r="G5296" i="4"/>
  <c r="F5296" i="4"/>
  <c r="E5296" i="4"/>
  <c r="D5296" i="4"/>
  <c r="C5296" i="4"/>
  <c r="A5296" i="4"/>
  <c r="O5295" i="4"/>
  <c r="H5295" i="4"/>
  <c r="G5295" i="4"/>
  <c r="F5295" i="4"/>
  <c r="E5295" i="4"/>
  <c r="D5295" i="4"/>
  <c r="C5295" i="4"/>
  <c r="A5295" i="4"/>
  <c r="O5294" i="4"/>
  <c r="H5294" i="4"/>
  <c r="G5294" i="4"/>
  <c r="F5294" i="4"/>
  <c r="E5294" i="4"/>
  <c r="D5294" i="4"/>
  <c r="C5294" i="4"/>
  <c r="A5294" i="4"/>
  <c r="O5293" i="4"/>
  <c r="H5293" i="4"/>
  <c r="G5293" i="4"/>
  <c r="F5293" i="4"/>
  <c r="E5293" i="4"/>
  <c r="D5293" i="4"/>
  <c r="C5293" i="4"/>
  <c r="A5293" i="4"/>
  <c r="O5292" i="4"/>
  <c r="H5292" i="4"/>
  <c r="G5292" i="4"/>
  <c r="F5292" i="4"/>
  <c r="E5292" i="4"/>
  <c r="D5292" i="4"/>
  <c r="C5292" i="4"/>
  <c r="A5292" i="4"/>
  <c r="O5291" i="4"/>
  <c r="H5291" i="4"/>
  <c r="G5291" i="4"/>
  <c r="F5291" i="4"/>
  <c r="E5291" i="4"/>
  <c r="D5291" i="4"/>
  <c r="C5291" i="4"/>
  <c r="A5291" i="4"/>
  <c r="O5290" i="4"/>
  <c r="H5290" i="4"/>
  <c r="G5290" i="4"/>
  <c r="F5290" i="4"/>
  <c r="E5290" i="4"/>
  <c r="D5290" i="4"/>
  <c r="C5290" i="4"/>
  <c r="A5290" i="4"/>
  <c r="O5289" i="4"/>
  <c r="H5289" i="4"/>
  <c r="G5289" i="4"/>
  <c r="F5289" i="4"/>
  <c r="E5289" i="4"/>
  <c r="D5289" i="4"/>
  <c r="C5289" i="4"/>
  <c r="A5289" i="4"/>
  <c r="O5288" i="4"/>
  <c r="H5288" i="4"/>
  <c r="G5288" i="4"/>
  <c r="F5288" i="4"/>
  <c r="E5288" i="4"/>
  <c r="D5288" i="4"/>
  <c r="C5288" i="4"/>
  <c r="A5288" i="4"/>
  <c r="O5287" i="4"/>
  <c r="H5287" i="4"/>
  <c r="G5287" i="4"/>
  <c r="F5287" i="4"/>
  <c r="E5287" i="4"/>
  <c r="D5287" i="4"/>
  <c r="C5287" i="4"/>
  <c r="A5287" i="4"/>
  <c r="O5286" i="4"/>
  <c r="H5286" i="4"/>
  <c r="G5286" i="4"/>
  <c r="F5286" i="4"/>
  <c r="E5286" i="4"/>
  <c r="D5286" i="4"/>
  <c r="C5286" i="4"/>
  <c r="A5286" i="4"/>
  <c r="O5285" i="4"/>
  <c r="H5285" i="4"/>
  <c r="G5285" i="4"/>
  <c r="F5285" i="4"/>
  <c r="E5285" i="4"/>
  <c r="D5285" i="4"/>
  <c r="C5285" i="4"/>
  <c r="A5285" i="4"/>
  <c r="O5284" i="4"/>
  <c r="H5284" i="4"/>
  <c r="G5284" i="4"/>
  <c r="F5284" i="4"/>
  <c r="E5284" i="4"/>
  <c r="D5284" i="4"/>
  <c r="C5284" i="4"/>
  <c r="A5284" i="4"/>
  <c r="O5283" i="4"/>
  <c r="H5283" i="4"/>
  <c r="G5283" i="4"/>
  <c r="F5283" i="4"/>
  <c r="E5283" i="4"/>
  <c r="D5283" i="4"/>
  <c r="C5283" i="4"/>
  <c r="A5283" i="4"/>
  <c r="O5282" i="4"/>
  <c r="H5282" i="4"/>
  <c r="G5282" i="4"/>
  <c r="F5282" i="4"/>
  <c r="E5282" i="4"/>
  <c r="D5282" i="4"/>
  <c r="C5282" i="4"/>
  <c r="A5282" i="4"/>
  <c r="O5281" i="4"/>
  <c r="H5281" i="4"/>
  <c r="G5281" i="4"/>
  <c r="F5281" i="4"/>
  <c r="E5281" i="4"/>
  <c r="D5281" i="4"/>
  <c r="C5281" i="4"/>
  <c r="A5281" i="4"/>
  <c r="O5280" i="4"/>
  <c r="H5280" i="4"/>
  <c r="G5280" i="4"/>
  <c r="F5280" i="4"/>
  <c r="E5280" i="4"/>
  <c r="D5280" i="4"/>
  <c r="C5280" i="4"/>
  <c r="A5280" i="4"/>
  <c r="O5279" i="4"/>
  <c r="H5279" i="4"/>
  <c r="G5279" i="4"/>
  <c r="F5279" i="4"/>
  <c r="E5279" i="4"/>
  <c r="D5279" i="4"/>
  <c r="C5279" i="4"/>
  <c r="A5279" i="4"/>
  <c r="O5278" i="4"/>
  <c r="H5278" i="4"/>
  <c r="G5278" i="4"/>
  <c r="F5278" i="4"/>
  <c r="E5278" i="4"/>
  <c r="D5278" i="4"/>
  <c r="C5278" i="4"/>
  <c r="A5278" i="4"/>
  <c r="O5277" i="4"/>
  <c r="H5277" i="4"/>
  <c r="G5277" i="4"/>
  <c r="F5277" i="4"/>
  <c r="E5277" i="4"/>
  <c r="D5277" i="4"/>
  <c r="C5277" i="4"/>
  <c r="A5277" i="4"/>
  <c r="O5276" i="4"/>
  <c r="H5276" i="4"/>
  <c r="G5276" i="4"/>
  <c r="F5276" i="4"/>
  <c r="E5276" i="4"/>
  <c r="D5276" i="4"/>
  <c r="C5276" i="4"/>
  <c r="A5276" i="4"/>
  <c r="O5275" i="4"/>
  <c r="H5275" i="4"/>
  <c r="G5275" i="4"/>
  <c r="F5275" i="4"/>
  <c r="E5275" i="4"/>
  <c r="D5275" i="4"/>
  <c r="C5275" i="4"/>
  <c r="A5275" i="4"/>
  <c r="O5274" i="4"/>
  <c r="H5274" i="4"/>
  <c r="G5274" i="4"/>
  <c r="F5274" i="4"/>
  <c r="E5274" i="4"/>
  <c r="D5274" i="4"/>
  <c r="C5274" i="4"/>
  <c r="A5274" i="4"/>
  <c r="O5273" i="4"/>
  <c r="H5273" i="4"/>
  <c r="G5273" i="4"/>
  <c r="F5273" i="4"/>
  <c r="E5273" i="4"/>
  <c r="D5273" i="4"/>
  <c r="C5273" i="4"/>
  <c r="A5273" i="4"/>
  <c r="O5272" i="4"/>
  <c r="H5272" i="4"/>
  <c r="G5272" i="4"/>
  <c r="F5272" i="4"/>
  <c r="E5272" i="4"/>
  <c r="D5272" i="4"/>
  <c r="C5272" i="4"/>
  <c r="A5272" i="4"/>
  <c r="O5271" i="4"/>
  <c r="H5271" i="4"/>
  <c r="G5271" i="4"/>
  <c r="F5271" i="4"/>
  <c r="E5271" i="4"/>
  <c r="D5271" i="4"/>
  <c r="C5271" i="4"/>
  <c r="A5271" i="4"/>
  <c r="O5270" i="4"/>
  <c r="H5270" i="4"/>
  <c r="G5270" i="4"/>
  <c r="F5270" i="4"/>
  <c r="E5270" i="4"/>
  <c r="D5270" i="4"/>
  <c r="C5270" i="4"/>
  <c r="A5270" i="4"/>
  <c r="O5269" i="4"/>
  <c r="H5269" i="4"/>
  <c r="G5269" i="4"/>
  <c r="F5269" i="4"/>
  <c r="E5269" i="4"/>
  <c r="D5269" i="4"/>
  <c r="C5269" i="4"/>
  <c r="A5269" i="4"/>
  <c r="O5268" i="4"/>
  <c r="H5268" i="4"/>
  <c r="G5268" i="4"/>
  <c r="F5268" i="4"/>
  <c r="E5268" i="4"/>
  <c r="D5268" i="4"/>
  <c r="C5268" i="4"/>
  <c r="A5268" i="4"/>
  <c r="O5267" i="4"/>
  <c r="H5267" i="4"/>
  <c r="G5267" i="4"/>
  <c r="F5267" i="4"/>
  <c r="E5267" i="4"/>
  <c r="D5267" i="4"/>
  <c r="C5267" i="4"/>
  <c r="A5267" i="4"/>
  <c r="O5266" i="4"/>
  <c r="H5266" i="4"/>
  <c r="G5266" i="4"/>
  <c r="F5266" i="4"/>
  <c r="E5266" i="4"/>
  <c r="D5266" i="4"/>
  <c r="C5266" i="4"/>
  <c r="A5266" i="4"/>
  <c r="O5265" i="4"/>
  <c r="H5265" i="4"/>
  <c r="G5265" i="4"/>
  <c r="F5265" i="4"/>
  <c r="E5265" i="4"/>
  <c r="D5265" i="4"/>
  <c r="C5265" i="4"/>
  <c r="A5265" i="4"/>
  <c r="O5264" i="4"/>
  <c r="H5264" i="4"/>
  <c r="G5264" i="4"/>
  <c r="F5264" i="4"/>
  <c r="E5264" i="4"/>
  <c r="D5264" i="4"/>
  <c r="C5264" i="4"/>
  <c r="A5264" i="4"/>
  <c r="O5263" i="4"/>
  <c r="H5263" i="4"/>
  <c r="G5263" i="4"/>
  <c r="F5263" i="4"/>
  <c r="E5263" i="4"/>
  <c r="D5263" i="4"/>
  <c r="C5263" i="4"/>
  <c r="A5263" i="4"/>
  <c r="O5262" i="4"/>
  <c r="H5262" i="4"/>
  <c r="G5262" i="4"/>
  <c r="F5262" i="4"/>
  <c r="E5262" i="4"/>
  <c r="D5262" i="4"/>
  <c r="C5262" i="4"/>
  <c r="A5262" i="4"/>
  <c r="O5261" i="4"/>
  <c r="H5261" i="4"/>
  <c r="G5261" i="4"/>
  <c r="F5261" i="4"/>
  <c r="E5261" i="4"/>
  <c r="D5261" i="4"/>
  <c r="C5261" i="4"/>
  <c r="A5261" i="4"/>
  <c r="O5260" i="4"/>
  <c r="H5260" i="4"/>
  <c r="G5260" i="4"/>
  <c r="F5260" i="4"/>
  <c r="E5260" i="4"/>
  <c r="D5260" i="4"/>
  <c r="C5260" i="4"/>
  <c r="A5260" i="4"/>
  <c r="O5259" i="4"/>
  <c r="H5259" i="4"/>
  <c r="G5259" i="4"/>
  <c r="F5259" i="4"/>
  <c r="E5259" i="4"/>
  <c r="D5259" i="4"/>
  <c r="C5259" i="4"/>
  <c r="A5259" i="4"/>
  <c r="O5258" i="4"/>
  <c r="H5258" i="4"/>
  <c r="G5258" i="4"/>
  <c r="F5258" i="4"/>
  <c r="E5258" i="4"/>
  <c r="D5258" i="4"/>
  <c r="C5258" i="4"/>
  <c r="A5258" i="4"/>
  <c r="O5257" i="4"/>
  <c r="H5257" i="4"/>
  <c r="G5257" i="4"/>
  <c r="F5257" i="4"/>
  <c r="E5257" i="4"/>
  <c r="D5257" i="4"/>
  <c r="C5257" i="4"/>
  <c r="A5257" i="4"/>
  <c r="O5256" i="4"/>
  <c r="H5256" i="4"/>
  <c r="G5256" i="4"/>
  <c r="F5256" i="4"/>
  <c r="E5256" i="4"/>
  <c r="D5256" i="4"/>
  <c r="C5256" i="4"/>
  <c r="A5256" i="4"/>
  <c r="O5255" i="4"/>
  <c r="H5255" i="4"/>
  <c r="G5255" i="4"/>
  <c r="F5255" i="4"/>
  <c r="E5255" i="4"/>
  <c r="D5255" i="4"/>
  <c r="C5255" i="4"/>
  <c r="A5255" i="4"/>
  <c r="O5254" i="4"/>
  <c r="H5254" i="4"/>
  <c r="G5254" i="4"/>
  <c r="F5254" i="4"/>
  <c r="E5254" i="4"/>
  <c r="D5254" i="4"/>
  <c r="C5254" i="4"/>
  <c r="A5254" i="4"/>
  <c r="O5253" i="4"/>
  <c r="H5253" i="4"/>
  <c r="G5253" i="4"/>
  <c r="F5253" i="4"/>
  <c r="E5253" i="4"/>
  <c r="D5253" i="4"/>
  <c r="C5253" i="4"/>
  <c r="A5253" i="4"/>
  <c r="O5252" i="4"/>
  <c r="H5252" i="4"/>
  <c r="G5252" i="4"/>
  <c r="F5252" i="4"/>
  <c r="E5252" i="4"/>
  <c r="D5252" i="4"/>
  <c r="C5252" i="4"/>
  <c r="A5252" i="4"/>
  <c r="O5251" i="4"/>
  <c r="H5251" i="4"/>
  <c r="G5251" i="4"/>
  <c r="F5251" i="4"/>
  <c r="E5251" i="4"/>
  <c r="D5251" i="4"/>
  <c r="C5251" i="4"/>
  <c r="A5251" i="4"/>
  <c r="O5250" i="4"/>
  <c r="H5250" i="4"/>
  <c r="G5250" i="4"/>
  <c r="F5250" i="4"/>
  <c r="E5250" i="4"/>
  <c r="D5250" i="4"/>
  <c r="C5250" i="4"/>
  <c r="A5250" i="4"/>
  <c r="O5249" i="4"/>
  <c r="H5249" i="4"/>
  <c r="G5249" i="4"/>
  <c r="F5249" i="4"/>
  <c r="E5249" i="4"/>
  <c r="D5249" i="4"/>
  <c r="C5249" i="4"/>
  <c r="A5249" i="4"/>
  <c r="O5248" i="4"/>
  <c r="H5248" i="4"/>
  <c r="G5248" i="4"/>
  <c r="F5248" i="4"/>
  <c r="E5248" i="4"/>
  <c r="D5248" i="4"/>
  <c r="C5248" i="4"/>
  <c r="A5248" i="4"/>
  <c r="O5247" i="4"/>
  <c r="H5247" i="4"/>
  <c r="G5247" i="4"/>
  <c r="F5247" i="4"/>
  <c r="E5247" i="4"/>
  <c r="D5247" i="4"/>
  <c r="C5247" i="4"/>
  <c r="A5247" i="4"/>
  <c r="O5246" i="4"/>
  <c r="H5246" i="4"/>
  <c r="G5246" i="4"/>
  <c r="F5246" i="4"/>
  <c r="E5246" i="4"/>
  <c r="D5246" i="4"/>
  <c r="C5246" i="4"/>
  <c r="A5246" i="4"/>
  <c r="O5245" i="4"/>
  <c r="H5245" i="4"/>
  <c r="G5245" i="4"/>
  <c r="F5245" i="4"/>
  <c r="E5245" i="4"/>
  <c r="D5245" i="4"/>
  <c r="C5245" i="4"/>
  <c r="A5245" i="4"/>
  <c r="O5244" i="4"/>
  <c r="H5244" i="4"/>
  <c r="G5244" i="4"/>
  <c r="F5244" i="4"/>
  <c r="E5244" i="4"/>
  <c r="D5244" i="4"/>
  <c r="C5244" i="4"/>
  <c r="A5244" i="4"/>
  <c r="O5243" i="4"/>
  <c r="H5243" i="4"/>
  <c r="G5243" i="4"/>
  <c r="F5243" i="4"/>
  <c r="E5243" i="4"/>
  <c r="D5243" i="4"/>
  <c r="C5243" i="4"/>
  <c r="A5243" i="4"/>
  <c r="O5242" i="4"/>
  <c r="H5242" i="4"/>
  <c r="G5242" i="4"/>
  <c r="F5242" i="4"/>
  <c r="E5242" i="4"/>
  <c r="D5242" i="4"/>
  <c r="C5242" i="4"/>
  <c r="A5242" i="4"/>
  <c r="O5241" i="4"/>
  <c r="H5241" i="4"/>
  <c r="G5241" i="4"/>
  <c r="F5241" i="4"/>
  <c r="E5241" i="4"/>
  <c r="D5241" i="4"/>
  <c r="C5241" i="4"/>
  <c r="A5241" i="4"/>
  <c r="O5240" i="4"/>
  <c r="H5240" i="4"/>
  <c r="G5240" i="4"/>
  <c r="F5240" i="4"/>
  <c r="E5240" i="4"/>
  <c r="D5240" i="4"/>
  <c r="C5240" i="4"/>
  <c r="A5240" i="4"/>
  <c r="O5239" i="4"/>
  <c r="H5239" i="4"/>
  <c r="G5239" i="4"/>
  <c r="F5239" i="4"/>
  <c r="E5239" i="4"/>
  <c r="D5239" i="4"/>
  <c r="C5239" i="4"/>
  <c r="A5239" i="4"/>
  <c r="O5238" i="4"/>
  <c r="H5238" i="4"/>
  <c r="G5238" i="4"/>
  <c r="F5238" i="4"/>
  <c r="E5238" i="4"/>
  <c r="D5238" i="4"/>
  <c r="C5238" i="4"/>
  <c r="A5238" i="4"/>
  <c r="O5237" i="4"/>
  <c r="H5237" i="4"/>
  <c r="G5237" i="4"/>
  <c r="F5237" i="4"/>
  <c r="E5237" i="4"/>
  <c r="D5237" i="4"/>
  <c r="C5237" i="4"/>
  <c r="A5237" i="4"/>
  <c r="O5236" i="4"/>
  <c r="H5236" i="4"/>
  <c r="G5236" i="4"/>
  <c r="F5236" i="4"/>
  <c r="E5236" i="4"/>
  <c r="D5236" i="4"/>
  <c r="C5236" i="4"/>
  <c r="A5236" i="4"/>
  <c r="O5235" i="4"/>
  <c r="H5235" i="4"/>
  <c r="G5235" i="4"/>
  <c r="F5235" i="4"/>
  <c r="E5235" i="4"/>
  <c r="D5235" i="4"/>
  <c r="C5235" i="4"/>
  <c r="A5235" i="4"/>
  <c r="O5234" i="4"/>
  <c r="H5234" i="4"/>
  <c r="G5234" i="4"/>
  <c r="F5234" i="4"/>
  <c r="E5234" i="4"/>
  <c r="D5234" i="4"/>
  <c r="C5234" i="4"/>
  <c r="A5234" i="4"/>
  <c r="O5233" i="4"/>
  <c r="H5233" i="4"/>
  <c r="G5233" i="4"/>
  <c r="F5233" i="4"/>
  <c r="E5233" i="4"/>
  <c r="D5233" i="4"/>
  <c r="C5233" i="4"/>
  <c r="A5233" i="4"/>
  <c r="O5232" i="4"/>
  <c r="H5232" i="4"/>
  <c r="G5232" i="4"/>
  <c r="F5232" i="4"/>
  <c r="E5232" i="4"/>
  <c r="D5232" i="4"/>
  <c r="C5232" i="4"/>
  <c r="A5232" i="4"/>
  <c r="O5231" i="4"/>
  <c r="H5231" i="4"/>
  <c r="G5231" i="4"/>
  <c r="F5231" i="4"/>
  <c r="E5231" i="4"/>
  <c r="D5231" i="4"/>
  <c r="C5231" i="4"/>
  <c r="A5231" i="4"/>
  <c r="O5230" i="4"/>
  <c r="H5230" i="4"/>
  <c r="G5230" i="4"/>
  <c r="F5230" i="4"/>
  <c r="E5230" i="4"/>
  <c r="D5230" i="4"/>
  <c r="C5230" i="4"/>
  <c r="A5230" i="4"/>
  <c r="O5229" i="4"/>
  <c r="H5229" i="4"/>
  <c r="G5229" i="4"/>
  <c r="F5229" i="4"/>
  <c r="E5229" i="4"/>
  <c r="D5229" i="4"/>
  <c r="C5229" i="4"/>
  <c r="A5229" i="4"/>
  <c r="O5228" i="4"/>
  <c r="H5228" i="4"/>
  <c r="G5228" i="4"/>
  <c r="F5228" i="4"/>
  <c r="E5228" i="4"/>
  <c r="D5228" i="4"/>
  <c r="C5228" i="4"/>
  <c r="A5228" i="4"/>
  <c r="O5227" i="4"/>
  <c r="H5227" i="4"/>
  <c r="G5227" i="4"/>
  <c r="F5227" i="4"/>
  <c r="E5227" i="4"/>
  <c r="D5227" i="4"/>
  <c r="C5227" i="4"/>
  <c r="A5227" i="4"/>
  <c r="O5226" i="4"/>
  <c r="H5226" i="4"/>
  <c r="G5226" i="4"/>
  <c r="F5226" i="4"/>
  <c r="E5226" i="4"/>
  <c r="D5226" i="4"/>
  <c r="C5226" i="4"/>
  <c r="A5226" i="4"/>
  <c r="O5225" i="4"/>
  <c r="H5225" i="4"/>
  <c r="G5225" i="4"/>
  <c r="F5225" i="4"/>
  <c r="E5225" i="4"/>
  <c r="D5225" i="4"/>
  <c r="C5225" i="4"/>
  <c r="A5225" i="4"/>
  <c r="O5224" i="4"/>
  <c r="H5224" i="4"/>
  <c r="G5224" i="4"/>
  <c r="F5224" i="4"/>
  <c r="E5224" i="4"/>
  <c r="D5224" i="4"/>
  <c r="C5224" i="4"/>
  <c r="A5224" i="4"/>
  <c r="O5223" i="4"/>
  <c r="H5223" i="4"/>
  <c r="G5223" i="4"/>
  <c r="F5223" i="4"/>
  <c r="E5223" i="4"/>
  <c r="D5223" i="4"/>
  <c r="C5223" i="4"/>
  <c r="A5223" i="4"/>
  <c r="O5222" i="4"/>
  <c r="H5222" i="4"/>
  <c r="G5222" i="4"/>
  <c r="F5222" i="4"/>
  <c r="E5222" i="4"/>
  <c r="D5222" i="4"/>
  <c r="C5222" i="4"/>
  <c r="A5222" i="4"/>
  <c r="O5221" i="4"/>
  <c r="H5221" i="4"/>
  <c r="G5221" i="4"/>
  <c r="F5221" i="4"/>
  <c r="E5221" i="4"/>
  <c r="D5221" i="4"/>
  <c r="C5221" i="4"/>
  <c r="A5221" i="4"/>
  <c r="O5220" i="4"/>
  <c r="H5220" i="4"/>
  <c r="G5220" i="4"/>
  <c r="F5220" i="4"/>
  <c r="E5220" i="4"/>
  <c r="D5220" i="4"/>
  <c r="C5220" i="4"/>
  <c r="A5220" i="4"/>
  <c r="O5219" i="4"/>
  <c r="H5219" i="4"/>
  <c r="G5219" i="4"/>
  <c r="F5219" i="4"/>
  <c r="E5219" i="4"/>
  <c r="D5219" i="4"/>
  <c r="C5219" i="4"/>
  <c r="A5219" i="4"/>
  <c r="O5218" i="4"/>
  <c r="H5218" i="4"/>
  <c r="G5218" i="4"/>
  <c r="F5218" i="4"/>
  <c r="E5218" i="4"/>
  <c r="D5218" i="4"/>
  <c r="C5218" i="4"/>
  <c r="A5218" i="4"/>
  <c r="O5217" i="4"/>
  <c r="H5217" i="4"/>
  <c r="G5217" i="4"/>
  <c r="F5217" i="4"/>
  <c r="E5217" i="4"/>
  <c r="D5217" i="4"/>
  <c r="C5217" i="4"/>
  <c r="A5217" i="4"/>
  <c r="O5216" i="4"/>
  <c r="H5216" i="4"/>
  <c r="G5216" i="4"/>
  <c r="F5216" i="4"/>
  <c r="E5216" i="4"/>
  <c r="D5216" i="4"/>
  <c r="C5216" i="4"/>
  <c r="A5216" i="4"/>
  <c r="O5215" i="4"/>
  <c r="H5215" i="4"/>
  <c r="G5215" i="4"/>
  <c r="F5215" i="4"/>
  <c r="E5215" i="4"/>
  <c r="D5215" i="4"/>
  <c r="C5215" i="4"/>
  <c r="A5215" i="4"/>
  <c r="O5214" i="4"/>
  <c r="H5214" i="4"/>
  <c r="G5214" i="4"/>
  <c r="F5214" i="4"/>
  <c r="E5214" i="4"/>
  <c r="D5214" i="4"/>
  <c r="C5214" i="4"/>
  <c r="A5214" i="4"/>
  <c r="O5213" i="4"/>
  <c r="H5213" i="4"/>
  <c r="G5213" i="4"/>
  <c r="F5213" i="4"/>
  <c r="E5213" i="4"/>
  <c r="D5213" i="4"/>
  <c r="C5213" i="4"/>
  <c r="A5213" i="4"/>
  <c r="O5212" i="4"/>
  <c r="H5212" i="4"/>
  <c r="G5212" i="4"/>
  <c r="F5212" i="4"/>
  <c r="E5212" i="4"/>
  <c r="D5212" i="4"/>
  <c r="C5212" i="4"/>
  <c r="A5212" i="4"/>
  <c r="O5211" i="4"/>
  <c r="H5211" i="4"/>
  <c r="G5211" i="4"/>
  <c r="F5211" i="4"/>
  <c r="E5211" i="4"/>
  <c r="D5211" i="4"/>
  <c r="C5211" i="4"/>
  <c r="A5211" i="4"/>
  <c r="O5210" i="4"/>
  <c r="H5210" i="4"/>
  <c r="G5210" i="4"/>
  <c r="F5210" i="4"/>
  <c r="E5210" i="4"/>
  <c r="D5210" i="4"/>
  <c r="C5210" i="4"/>
  <c r="A5210" i="4"/>
  <c r="O5209" i="4"/>
  <c r="H5209" i="4"/>
  <c r="G5209" i="4"/>
  <c r="F5209" i="4"/>
  <c r="E5209" i="4"/>
  <c r="D5209" i="4"/>
  <c r="C5209" i="4"/>
  <c r="A5209" i="4"/>
  <c r="O5208" i="4"/>
  <c r="H5208" i="4"/>
  <c r="G5208" i="4"/>
  <c r="F5208" i="4"/>
  <c r="E5208" i="4"/>
  <c r="D5208" i="4"/>
  <c r="C5208" i="4"/>
  <c r="A5208" i="4"/>
  <c r="O5207" i="4"/>
  <c r="H5207" i="4"/>
  <c r="G5207" i="4"/>
  <c r="F5207" i="4"/>
  <c r="E5207" i="4"/>
  <c r="D5207" i="4"/>
  <c r="C5207" i="4"/>
  <c r="A5207" i="4"/>
  <c r="O5206" i="4"/>
  <c r="H5206" i="4"/>
  <c r="G5206" i="4"/>
  <c r="F5206" i="4"/>
  <c r="E5206" i="4"/>
  <c r="D5206" i="4"/>
  <c r="C5206" i="4"/>
  <c r="A5206" i="4"/>
  <c r="O5205" i="4"/>
  <c r="H5205" i="4"/>
  <c r="G5205" i="4"/>
  <c r="F5205" i="4"/>
  <c r="E5205" i="4"/>
  <c r="D5205" i="4"/>
  <c r="C5205" i="4"/>
  <c r="A5205" i="4"/>
  <c r="O5204" i="4"/>
  <c r="H5204" i="4"/>
  <c r="G5204" i="4"/>
  <c r="F5204" i="4"/>
  <c r="E5204" i="4"/>
  <c r="D5204" i="4"/>
  <c r="C5204" i="4"/>
  <c r="A5204" i="4"/>
  <c r="O5203" i="4"/>
  <c r="H5203" i="4"/>
  <c r="G5203" i="4"/>
  <c r="F5203" i="4"/>
  <c r="E5203" i="4"/>
  <c r="D5203" i="4"/>
  <c r="C5203" i="4"/>
  <c r="A5203" i="4"/>
  <c r="O5202" i="4"/>
  <c r="H5202" i="4"/>
  <c r="G5202" i="4"/>
  <c r="F5202" i="4"/>
  <c r="E5202" i="4"/>
  <c r="D5202" i="4"/>
  <c r="C5202" i="4"/>
  <c r="A5202" i="4"/>
  <c r="O5201" i="4"/>
  <c r="H5201" i="4"/>
  <c r="G5201" i="4"/>
  <c r="F5201" i="4"/>
  <c r="E5201" i="4"/>
  <c r="D5201" i="4"/>
  <c r="C5201" i="4"/>
  <c r="A5201" i="4"/>
  <c r="O5200" i="4"/>
  <c r="H5200" i="4"/>
  <c r="G5200" i="4"/>
  <c r="F5200" i="4"/>
  <c r="E5200" i="4"/>
  <c r="D5200" i="4"/>
  <c r="C5200" i="4"/>
  <c r="A5200" i="4"/>
  <c r="O5199" i="4"/>
  <c r="H5199" i="4"/>
  <c r="G5199" i="4"/>
  <c r="F5199" i="4"/>
  <c r="E5199" i="4"/>
  <c r="D5199" i="4"/>
  <c r="C5199" i="4"/>
  <c r="A5199" i="4"/>
  <c r="O5198" i="4"/>
  <c r="H5198" i="4"/>
  <c r="G5198" i="4"/>
  <c r="F5198" i="4"/>
  <c r="E5198" i="4"/>
  <c r="D5198" i="4"/>
  <c r="C5198" i="4"/>
  <c r="A5198" i="4"/>
  <c r="O5197" i="4"/>
  <c r="H5197" i="4"/>
  <c r="G5197" i="4"/>
  <c r="F5197" i="4"/>
  <c r="E5197" i="4"/>
  <c r="D5197" i="4"/>
  <c r="C5197" i="4"/>
  <c r="A5197" i="4"/>
  <c r="O5196" i="4"/>
  <c r="H5196" i="4"/>
  <c r="G5196" i="4"/>
  <c r="F5196" i="4"/>
  <c r="E5196" i="4"/>
  <c r="D5196" i="4"/>
  <c r="C5196" i="4"/>
  <c r="A5196" i="4"/>
  <c r="O5195" i="4"/>
  <c r="H5195" i="4"/>
  <c r="G5195" i="4"/>
  <c r="F5195" i="4"/>
  <c r="E5195" i="4"/>
  <c r="D5195" i="4"/>
  <c r="C5195" i="4"/>
  <c r="A5195" i="4"/>
  <c r="O5194" i="4"/>
  <c r="H5194" i="4"/>
  <c r="G5194" i="4"/>
  <c r="F5194" i="4"/>
  <c r="E5194" i="4"/>
  <c r="D5194" i="4"/>
  <c r="C5194" i="4"/>
  <c r="A5194" i="4"/>
  <c r="O5193" i="4"/>
  <c r="H5193" i="4"/>
  <c r="G5193" i="4"/>
  <c r="F5193" i="4"/>
  <c r="E5193" i="4"/>
  <c r="D5193" i="4"/>
  <c r="C5193" i="4"/>
  <c r="A5193" i="4"/>
  <c r="O5192" i="4"/>
  <c r="H5192" i="4"/>
  <c r="G5192" i="4"/>
  <c r="F5192" i="4"/>
  <c r="E5192" i="4"/>
  <c r="D5192" i="4"/>
  <c r="C5192" i="4"/>
  <c r="A5192" i="4"/>
  <c r="O5191" i="4"/>
  <c r="H5191" i="4"/>
  <c r="G5191" i="4"/>
  <c r="F5191" i="4"/>
  <c r="E5191" i="4"/>
  <c r="D5191" i="4"/>
  <c r="C5191" i="4"/>
  <c r="A5191" i="4"/>
  <c r="O5190" i="4"/>
  <c r="H5190" i="4"/>
  <c r="G5190" i="4"/>
  <c r="F5190" i="4"/>
  <c r="E5190" i="4"/>
  <c r="D5190" i="4"/>
  <c r="C5190" i="4"/>
  <c r="A5190" i="4"/>
  <c r="O5189" i="4"/>
  <c r="H5189" i="4"/>
  <c r="G5189" i="4"/>
  <c r="F5189" i="4"/>
  <c r="E5189" i="4"/>
  <c r="D5189" i="4"/>
  <c r="C5189" i="4"/>
  <c r="A5189" i="4"/>
  <c r="O5188" i="4"/>
  <c r="H5188" i="4"/>
  <c r="G5188" i="4"/>
  <c r="F5188" i="4"/>
  <c r="E5188" i="4"/>
  <c r="D5188" i="4"/>
  <c r="C5188" i="4"/>
  <c r="A5188" i="4"/>
  <c r="O5187" i="4"/>
  <c r="H5187" i="4"/>
  <c r="G5187" i="4"/>
  <c r="F5187" i="4"/>
  <c r="E5187" i="4"/>
  <c r="D5187" i="4"/>
  <c r="C5187" i="4"/>
  <c r="A5187" i="4"/>
  <c r="O5186" i="4"/>
  <c r="H5186" i="4"/>
  <c r="G5186" i="4"/>
  <c r="F5186" i="4"/>
  <c r="E5186" i="4"/>
  <c r="D5186" i="4"/>
  <c r="C5186" i="4"/>
  <c r="A5186" i="4"/>
  <c r="O5185" i="4"/>
  <c r="H5185" i="4"/>
  <c r="G5185" i="4"/>
  <c r="F5185" i="4"/>
  <c r="E5185" i="4"/>
  <c r="D5185" i="4"/>
  <c r="C5185" i="4"/>
  <c r="A5185" i="4"/>
  <c r="O5184" i="4"/>
  <c r="H5184" i="4"/>
  <c r="G5184" i="4"/>
  <c r="F5184" i="4"/>
  <c r="E5184" i="4"/>
  <c r="D5184" i="4"/>
  <c r="C5184" i="4"/>
  <c r="A5184" i="4"/>
  <c r="O5183" i="4"/>
  <c r="H5183" i="4"/>
  <c r="G5183" i="4"/>
  <c r="F5183" i="4"/>
  <c r="E5183" i="4"/>
  <c r="D5183" i="4"/>
  <c r="C5183" i="4"/>
  <c r="A5183" i="4"/>
  <c r="O5182" i="4"/>
  <c r="H5182" i="4"/>
  <c r="G5182" i="4"/>
  <c r="F5182" i="4"/>
  <c r="E5182" i="4"/>
  <c r="D5182" i="4"/>
  <c r="C5182" i="4"/>
  <c r="A5182" i="4"/>
  <c r="O5181" i="4"/>
  <c r="H5181" i="4"/>
  <c r="G5181" i="4"/>
  <c r="F5181" i="4"/>
  <c r="E5181" i="4"/>
  <c r="D5181" i="4"/>
  <c r="C5181" i="4"/>
  <c r="A5181" i="4"/>
  <c r="O5180" i="4"/>
  <c r="H5180" i="4"/>
  <c r="G5180" i="4"/>
  <c r="F5180" i="4"/>
  <c r="E5180" i="4"/>
  <c r="D5180" i="4"/>
  <c r="C5180" i="4"/>
  <c r="A5180" i="4"/>
  <c r="O5179" i="4"/>
  <c r="H5179" i="4"/>
  <c r="G5179" i="4"/>
  <c r="F5179" i="4"/>
  <c r="E5179" i="4"/>
  <c r="D5179" i="4"/>
  <c r="C5179" i="4"/>
  <c r="A5179" i="4"/>
  <c r="O5178" i="4"/>
  <c r="H5178" i="4"/>
  <c r="G5178" i="4"/>
  <c r="F5178" i="4"/>
  <c r="E5178" i="4"/>
  <c r="D5178" i="4"/>
  <c r="C5178" i="4"/>
  <c r="A5178" i="4"/>
  <c r="O5177" i="4"/>
  <c r="H5177" i="4"/>
  <c r="G5177" i="4"/>
  <c r="F5177" i="4"/>
  <c r="E5177" i="4"/>
  <c r="D5177" i="4"/>
  <c r="C5177" i="4"/>
  <c r="A5177" i="4"/>
  <c r="O5176" i="4"/>
  <c r="H5176" i="4"/>
  <c r="G5176" i="4"/>
  <c r="F5176" i="4"/>
  <c r="E5176" i="4"/>
  <c r="D5176" i="4"/>
  <c r="C5176" i="4"/>
  <c r="A5176" i="4"/>
  <c r="O5175" i="4"/>
  <c r="H5175" i="4"/>
  <c r="G5175" i="4"/>
  <c r="F5175" i="4"/>
  <c r="E5175" i="4"/>
  <c r="D5175" i="4"/>
  <c r="C5175" i="4"/>
  <c r="A5175" i="4"/>
  <c r="O5174" i="4"/>
  <c r="H5174" i="4"/>
  <c r="G5174" i="4"/>
  <c r="F5174" i="4"/>
  <c r="E5174" i="4"/>
  <c r="D5174" i="4"/>
  <c r="C5174" i="4"/>
  <c r="A5174" i="4"/>
  <c r="O5173" i="4"/>
  <c r="H5173" i="4"/>
  <c r="G5173" i="4"/>
  <c r="F5173" i="4"/>
  <c r="E5173" i="4"/>
  <c r="D5173" i="4"/>
  <c r="C5173" i="4"/>
  <c r="A5173" i="4"/>
  <c r="O5172" i="4"/>
  <c r="H5172" i="4"/>
  <c r="G5172" i="4"/>
  <c r="F5172" i="4"/>
  <c r="E5172" i="4"/>
  <c r="D5172" i="4"/>
  <c r="C5172" i="4"/>
  <c r="A5172" i="4"/>
  <c r="O5171" i="4"/>
  <c r="H5171" i="4"/>
  <c r="G5171" i="4"/>
  <c r="F5171" i="4"/>
  <c r="E5171" i="4"/>
  <c r="D5171" i="4"/>
  <c r="C5171" i="4"/>
  <c r="A5171" i="4"/>
  <c r="O5170" i="4"/>
  <c r="H5170" i="4"/>
  <c r="G5170" i="4"/>
  <c r="F5170" i="4"/>
  <c r="E5170" i="4"/>
  <c r="D5170" i="4"/>
  <c r="C5170" i="4"/>
  <c r="A5170" i="4"/>
  <c r="O5169" i="4"/>
  <c r="H5169" i="4"/>
  <c r="G5169" i="4"/>
  <c r="F5169" i="4"/>
  <c r="E5169" i="4"/>
  <c r="D5169" i="4"/>
  <c r="C5169" i="4"/>
  <c r="A5169" i="4"/>
  <c r="O5168" i="4"/>
  <c r="H5168" i="4"/>
  <c r="G5168" i="4"/>
  <c r="F5168" i="4"/>
  <c r="E5168" i="4"/>
  <c r="D5168" i="4"/>
  <c r="C5168" i="4"/>
  <c r="A5168" i="4"/>
  <c r="O5167" i="4"/>
  <c r="H5167" i="4"/>
  <c r="G5167" i="4"/>
  <c r="F5167" i="4"/>
  <c r="E5167" i="4"/>
  <c r="D5167" i="4"/>
  <c r="C5167" i="4"/>
  <c r="A5167" i="4"/>
  <c r="O5166" i="4"/>
  <c r="H5166" i="4"/>
  <c r="G5166" i="4"/>
  <c r="F5166" i="4"/>
  <c r="E5166" i="4"/>
  <c r="D5166" i="4"/>
  <c r="C5166" i="4"/>
  <c r="A5166" i="4"/>
  <c r="O5165" i="4"/>
  <c r="H5165" i="4"/>
  <c r="G5165" i="4"/>
  <c r="F5165" i="4"/>
  <c r="E5165" i="4"/>
  <c r="D5165" i="4"/>
  <c r="C5165" i="4"/>
  <c r="A5165" i="4"/>
  <c r="O5164" i="4"/>
  <c r="H5164" i="4"/>
  <c r="G5164" i="4"/>
  <c r="F5164" i="4"/>
  <c r="E5164" i="4"/>
  <c r="D5164" i="4"/>
  <c r="C5164" i="4"/>
  <c r="A5164" i="4"/>
  <c r="O5163" i="4"/>
  <c r="H5163" i="4"/>
  <c r="G5163" i="4"/>
  <c r="F5163" i="4"/>
  <c r="E5163" i="4"/>
  <c r="D5163" i="4"/>
  <c r="C5163" i="4"/>
  <c r="A5163" i="4"/>
  <c r="O5162" i="4"/>
  <c r="H5162" i="4"/>
  <c r="G5162" i="4"/>
  <c r="F5162" i="4"/>
  <c r="E5162" i="4"/>
  <c r="D5162" i="4"/>
  <c r="C5162" i="4"/>
  <c r="A5162" i="4"/>
  <c r="O5161" i="4"/>
  <c r="H5161" i="4"/>
  <c r="G5161" i="4"/>
  <c r="F5161" i="4"/>
  <c r="E5161" i="4"/>
  <c r="D5161" i="4"/>
  <c r="C5161" i="4"/>
  <c r="A5161" i="4"/>
  <c r="O5160" i="4"/>
  <c r="H5160" i="4"/>
  <c r="G5160" i="4"/>
  <c r="F5160" i="4"/>
  <c r="E5160" i="4"/>
  <c r="D5160" i="4"/>
  <c r="C5160" i="4"/>
  <c r="A5160" i="4"/>
  <c r="O5159" i="4"/>
  <c r="H5159" i="4"/>
  <c r="G5159" i="4"/>
  <c r="F5159" i="4"/>
  <c r="E5159" i="4"/>
  <c r="D5159" i="4"/>
  <c r="C5159" i="4"/>
  <c r="A5159" i="4"/>
  <c r="O5158" i="4"/>
  <c r="H5158" i="4"/>
  <c r="G5158" i="4"/>
  <c r="F5158" i="4"/>
  <c r="E5158" i="4"/>
  <c r="D5158" i="4"/>
  <c r="C5158" i="4"/>
  <c r="A5158" i="4"/>
  <c r="O5157" i="4"/>
  <c r="H5157" i="4"/>
  <c r="G5157" i="4"/>
  <c r="F5157" i="4"/>
  <c r="E5157" i="4"/>
  <c r="D5157" i="4"/>
  <c r="C5157" i="4"/>
  <c r="A5157" i="4"/>
  <c r="O5156" i="4"/>
  <c r="H5156" i="4"/>
  <c r="G5156" i="4"/>
  <c r="F5156" i="4"/>
  <c r="E5156" i="4"/>
  <c r="D5156" i="4"/>
  <c r="C5156" i="4"/>
  <c r="A5156" i="4"/>
  <c r="O5155" i="4"/>
  <c r="H5155" i="4"/>
  <c r="G5155" i="4"/>
  <c r="F5155" i="4"/>
  <c r="E5155" i="4"/>
  <c r="D5155" i="4"/>
  <c r="C5155" i="4"/>
  <c r="A5155" i="4"/>
  <c r="O5154" i="4"/>
  <c r="H5154" i="4"/>
  <c r="G5154" i="4"/>
  <c r="F5154" i="4"/>
  <c r="E5154" i="4"/>
  <c r="D5154" i="4"/>
  <c r="C5154" i="4"/>
  <c r="A5154" i="4"/>
  <c r="O5153" i="4"/>
  <c r="H5153" i="4"/>
  <c r="G5153" i="4"/>
  <c r="F5153" i="4"/>
  <c r="E5153" i="4"/>
  <c r="D5153" i="4"/>
  <c r="C5153" i="4"/>
  <c r="A5153" i="4"/>
  <c r="O5152" i="4"/>
  <c r="H5152" i="4"/>
  <c r="G5152" i="4"/>
  <c r="F5152" i="4"/>
  <c r="E5152" i="4"/>
  <c r="D5152" i="4"/>
  <c r="C5152" i="4"/>
  <c r="A5152" i="4"/>
  <c r="O5151" i="4"/>
  <c r="H5151" i="4"/>
  <c r="G5151" i="4"/>
  <c r="F5151" i="4"/>
  <c r="E5151" i="4"/>
  <c r="D5151" i="4"/>
  <c r="C5151" i="4"/>
  <c r="A5151" i="4"/>
  <c r="O5150" i="4"/>
  <c r="H5150" i="4"/>
  <c r="G5150" i="4"/>
  <c r="F5150" i="4"/>
  <c r="E5150" i="4"/>
  <c r="D5150" i="4"/>
  <c r="C5150" i="4"/>
  <c r="A5150" i="4"/>
  <c r="O5149" i="4"/>
  <c r="H5149" i="4"/>
  <c r="G5149" i="4"/>
  <c r="F5149" i="4"/>
  <c r="E5149" i="4"/>
  <c r="D5149" i="4"/>
  <c r="C5149" i="4"/>
  <c r="A5149" i="4"/>
  <c r="O5148" i="4"/>
  <c r="H5148" i="4"/>
  <c r="G5148" i="4"/>
  <c r="F5148" i="4"/>
  <c r="E5148" i="4"/>
  <c r="D5148" i="4"/>
  <c r="C5148" i="4"/>
  <c r="A5148" i="4"/>
  <c r="O5147" i="4"/>
  <c r="H5147" i="4"/>
  <c r="G5147" i="4"/>
  <c r="F5147" i="4"/>
  <c r="E5147" i="4"/>
  <c r="D5147" i="4"/>
  <c r="C5147" i="4"/>
  <c r="A5147" i="4"/>
  <c r="O5146" i="4"/>
  <c r="H5146" i="4"/>
  <c r="G5146" i="4"/>
  <c r="F5146" i="4"/>
  <c r="E5146" i="4"/>
  <c r="D5146" i="4"/>
  <c r="C5146" i="4"/>
  <c r="A5146" i="4"/>
  <c r="O5145" i="4"/>
  <c r="H5145" i="4"/>
  <c r="G5145" i="4"/>
  <c r="F5145" i="4"/>
  <c r="E5145" i="4"/>
  <c r="D5145" i="4"/>
  <c r="C5145" i="4"/>
  <c r="A5145" i="4"/>
  <c r="O5144" i="4"/>
  <c r="H5144" i="4"/>
  <c r="G5144" i="4"/>
  <c r="F5144" i="4"/>
  <c r="E5144" i="4"/>
  <c r="D5144" i="4"/>
  <c r="C5144" i="4"/>
  <c r="A5144" i="4"/>
  <c r="O5143" i="4"/>
  <c r="H5143" i="4"/>
  <c r="G5143" i="4"/>
  <c r="F5143" i="4"/>
  <c r="E5143" i="4"/>
  <c r="D5143" i="4"/>
  <c r="C5143" i="4"/>
  <c r="A5143" i="4"/>
  <c r="O5142" i="4"/>
  <c r="H5142" i="4"/>
  <c r="G5142" i="4"/>
  <c r="F5142" i="4"/>
  <c r="E5142" i="4"/>
  <c r="D5142" i="4"/>
  <c r="C5142" i="4"/>
  <c r="A5142" i="4"/>
  <c r="O5141" i="4"/>
  <c r="H5141" i="4"/>
  <c r="G5141" i="4"/>
  <c r="F5141" i="4"/>
  <c r="E5141" i="4"/>
  <c r="D5141" i="4"/>
  <c r="C5141" i="4"/>
  <c r="A5141" i="4"/>
  <c r="O5140" i="4"/>
  <c r="H5140" i="4"/>
  <c r="G5140" i="4"/>
  <c r="F5140" i="4"/>
  <c r="E5140" i="4"/>
  <c r="D5140" i="4"/>
  <c r="C5140" i="4"/>
  <c r="A5140" i="4"/>
  <c r="O5139" i="4"/>
  <c r="H5139" i="4"/>
  <c r="G5139" i="4"/>
  <c r="F5139" i="4"/>
  <c r="E5139" i="4"/>
  <c r="D5139" i="4"/>
  <c r="C5139" i="4"/>
  <c r="A5139" i="4"/>
  <c r="O5138" i="4"/>
  <c r="H5138" i="4"/>
  <c r="G5138" i="4"/>
  <c r="F5138" i="4"/>
  <c r="E5138" i="4"/>
  <c r="D5138" i="4"/>
  <c r="C5138" i="4"/>
  <c r="A5138" i="4"/>
  <c r="O5137" i="4"/>
  <c r="H5137" i="4"/>
  <c r="G5137" i="4"/>
  <c r="F5137" i="4"/>
  <c r="E5137" i="4"/>
  <c r="D5137" i="4"/>
  <c r="C5137" i="4"/>
  <c r="A5137" i="4"/>
  <c r="O5136" i="4"/>
  <c r="H5136" i="4"/>
  <c r="G5136" i="4"/>
  <c r="F5136" i="4"/>
  <c r="E5136" i="4"/>
  <c r="D5136" i="4"/>
  <c r="C5136" i="4"/>
  <c r="A5136" i="4"/>
  <c r="O5135" i="4"/>
  <c r="H5135" i="4"/>
  <c r="G5135" i="4"/>
  <c r="F5135" i="4"/>
  <c r="E5135" i="4"/>
  <c r="D5135" i="4"/>
  <c r="C5135" i="4"/>
  <c r="A5135" i="4"/>
  <c r="O5134" i="4"/>
  <c r="H5134" i="4"/>
  <c r="G5134" i="4"/>
  <c r="F5134" i="4"/>
  <c r="E5134" i="4"/>
  <c r="D5134" i="4"/>
  <c r="C5134" i="4"/>
  <c r="A5134" i="4"/>
  <c r="O5133" i="4"/>
  <c r="H5133" i="4"/>
  <c r="G5133" i="4"/>
  <c r="F5133" i="4"/>
  <c r="E5133" i="4"/>
  <c r="D5133" i="4"/>
  <c r="C5133" i="4"/>
  <c r="A5133" i="4"/>
  <c r="O5132" i="4"/>
  <c r="H5132" i="4"/>
  <c r="G5132" i="4"/>
  <c r="F5132" i="4"/>
  <c r="E5132" i="4"/>
  <c r="D5132" i="4"/>
  <c r="C5132" i="4"/>
  <c r="A5132" i="4"/>
  <c r="O5131" i="4"/>
  <c r="H5131" i="4"/>
  <c r="G5131" i="4"/>
  <c r="F5131" i="4"/>
  <c r="E5131" i="4"/>
  <c r="D5131" i="4"/>
  <c r="C5131" i="4"/>
  <c r="A5131" i="4"/>
  <c r="O5130" i="4"/>
  <c r="H5130" i="4"/>
  <c r="G5130" i="4"/>
  <c r="F5130" i="4"/>
  <c r="E5130" i="4"/>
  <c r="D5130" i="4"/>
  <c r="C5130" i="4"/>
  <c r="A5130" i="4"/>
  <c r="O5129" i="4"/>
  <c r="H5129" i="4"/>
  <c r="G5129" i="4"/>
  <c r="F5129" i="4"/>
  <c r="E5129" i="4"/>
  <c r="D5129" i="4"/>
  <c r="C5129" i="4"/>
  <c r="A5129" i="4"/>
  <c r="O5128" i="4"/>
  <c r="H5128" i="4"/>
  <c r="G5128" i="4"/>
  <c r="F5128" i="4"/>
  <c r="E5128" i="4"/>
  <c r="D5128" i="4"/>
  <c r="C5128" i="4"/>
  <c r="A5128" i="4"/>
  <c r="O5127" i="4"/>
  <c r="H5127" i="4"/>
  <c r="G5127" i="4"/>
  <c r="F5127" i="4"/>
  <c r="E5127" i="4"/>
  <c r="D5127" i="4"/>
  <c r="C5127" i="4"/>
  <c r="A5127" i="4"/>
  <c r="O5126" i="4"/>
  <c r="H5126" i="4"/>
  <c r="G5126" i="4"/>
  <c r="F5126" i="4"/>
  <c r="E5126" i="4"/>
  <c r="D5126" i="4"/>
  <c r="C5126" i="4"/>
  <c r="A5126" i="4"/>
  <c r="O5125" i="4"/>
  <c r="H5125" i="4"/>
  <c r="G5125" i="4"/>
  <c r="F5125" i="4"/>
  <c r="E5125" i="4"/>
  <c r="D5125" i="4"/>
  <c r="C5125" i="4"/>
  <c r="A5125" i="4"/>
  <c r="O5124" i="4"/>
  <c r="H5124" i="4"/>
  <c r="G5124" i="4"/>
  <c r="F5124" i="4"/>
  <c r="E5124" i="4"/>
  <c r="D5124" i="4"/>
  <c r="C5124" i="4"/>
  <c r="A5124" i="4"/>
  <c r="O5123" i="4"/>
  <c r="H5123" i="4"/>
  <c r="G5123" i="4"/>
  <c r="F5123" i="4"/>
  <c r="E5123" i="4"/>
  <c r="D5123" i="4"/>
  <c r="C5123" i="4"/>
  <c r="A5123" i="4"/>
  <c r="O5122" i="4"/>
  <c r="H5122" i="4"/>
  <c r="G5122" i="4"/>
  <c r="F5122" i="4"/>
  <c r="E5122" i="4"/>
  <c r="D5122" i="4"/>
  <c r="C5122" i="4"/>
  <c r="A5122" i="4"/>
  <c r="O5121" i="4"/>
  <c r="H5121" i="4"/>
  <c r="G5121" i="4"/>
  <c r="F5121" i="4"/>
  <c r="E5121" i="4"/>
  <c r="D5121" i="4"/>
  <c r="C5121" i="4"/>
  <c r="A5121" i="4"/>
  <c r="O5120" i="4"/>
  <c r="H5120" i="4"/>
  <c r="G5120" i="4"/>
  <c r="F5120" i="4"/>
  <c r="E5120" i="4"/>
  <c r="D5120" i="4"/>
  <c r="C5120" i="4"/>
  <c r="A5120" i="4"/>
  <c r="O5119" i="4"/>
  <c r="H5119" i="4"/>
  <c r="G5119" i="4"/>
  <c r="F5119" i="4"/>
  <c r="E5119" i="4"/>
  <c r="D5119" i="4"/>
  <c r="C5119" i="4"/>
  <c r="A5119" i="4"/>
  <c r="O5118" i="4"/>
  <c r="H5118" i="4"/>
  <c r="G5118" i="4"/>
  <c r="F5118" i="4"/>
  <c r="E5118" i="4"/>
  <c r="D5118" i="4"/>
  <c r="C5118" i="4"/>
  <c r="A5118" i="4"/>
  <c r="O5117" i="4"/>
  <c r="H5117" i="4"/>
  <c r="G5117" i="4"/>
  <c r="F5117" i="4"/>
  <c r="E5117" i="4"/>
  <c r="D5117" i="4"/>
  <c r="C5117" i="4"/>
  <c r="A5117" i="4"/>
  <c r="O5116" i="4"/>
  <c r="H5116" i="4"/>
  <c r="G5116" i="4"/>
  <c r="F5116" i="4"/>
  <c r="E5116" i="4"/>
  <c r="D5116" i="4"/>
  <c r="C5116" i="4"/>
  <c r="A5116" i="4"/>
  <c r="O5115" i="4"/>
  <c r="H5115" i="4"/>
  <c r="G5115" i="4"/>
  <c r="F5115" i="4"/>
  <c r="E5115" i="4"/>
  <c r="D5115" i="4"/>
  <c r="C5115" i="4"/>
  <c r="A5115" i="4"/>
  <c r="O5114" i="4"/>
  <c r="H5114" i="4"/>
  <c r="G5114" i="4"/>
  <c r="F5114" i="4"/>
  <c r="E5114" i="4"/>
  <c r="D5114" i="4"/>
  <c r="C5114" i="4"/>
  <c r="A5114" i="4"/>
  <c r="O5113" i="4"/>
  <c r="H5113" i="4"/>
  <c r="G5113" i="4"/>
  <c r="F5113" i="4"/>
  <c r="E5113" i="4"/>
  <c r="D5113" i="4"/>
  <c r="C5113" i="4"/>
  <c r="A5113" i="4"/>
  <c r="O5112" i="4"/>
  <c r="H5112" i="4"/>
  <c r="G5112" i="4"/>
  <c r="F5112" i="4"/>
  <c r="E5112" i="4"/>
  <c r="D5112" i="4"/>
  <c r="C5112" i="4"/>
  <c r="A5112" i="4"/>
  <c r="O5111" i="4"/>
  <c r="H5111" i="4"/>
  <c r="G5111" i="4"/>
  <c r="F5111" i="4"/>
  <c r="E5111" i="4"/>
  <c r="D5111" i="4"/>
  <c r="C5111" i="4"/>
  <c r="A5111" i="4"/>
  <c r="O5110" i="4"/>
  <c r="H5110" i="4"/>
  <c r="G5110" i="4"/>
  <c r="F5110" i="4"/>
  <c r="E5110" i="4"/>
  <c r="D5110" i="4"/>
  <c r="C5110" i="4"/>
  <c r="A5110" i="4"/>
  <c r="O5109" i="4"/>
  <c r="H5109" i="4"/>
  <c r="G5109" i="4"/>
  <c r="F5109" i="4"/>
  <c r="E5109" i="4"/>
  <c r="D5109" i="4"/>
  <c r="C5109" i="4"/>
  <c r="A5109" i="4"/>
  <c r="O5108" i="4"/>
  <c r="H5108" i="4"/>
  <c r="G5108" i="4"/>
  <c r="F5108" i="4"/>
  <c r="E5108" i="4"/>
  <c r="D5108" i="4"/>
  <c r="C5108" i="4"/>
  <c r="A5108" i="4"/>
  <c r="O5107" i="4"/>
  <c r="H5107" i="4"/>
  <c r="G5107" i="4"/>
  <c r="F5107" i="4"/>
  <c r="E5107" i="4"/>
  <c r="D5107" i="4"/>
  <c r="C5107" i="4"/>
  <c r="A5107" i="4"/>
  <c r="O5106" i="4"/>
  <c r="H5106" i="4"/>
  <c r="G5106" i="4"/>
  <c r="F5106" i="4"/>
  <c r="E5106" i="4"/>
  <c r="D5106" i="4"/>
  <c r="C5106" i="4"/>
  <c r="A5106" i="4"/>
  <c r="O5105" i="4"/>
  <c r="H5105" i="4"/>
  <c r="G5105" i="4"/>
  <c r="F5105" i="4"/>
  <c r="E5105" i="4"/>
  <c r="D5105" i="4"/>
  <c r="C5105" i="4"/>
  <c r="A5105" i="4"/>
  <c r="O5104" i="4"/>
  <c r="H5104" i="4"/>
  <c r="G5104" i="4"/>
  <c r="F5104" i="4"/>
  <c r="E5104" i="4"/>
  <c r="D5104" i="4"/>
  <c r="C5104" i="4"/>
  <c r="A5104" i="4"/>
  <c r="O5103" i="4"/>
  <c r="H5103" i="4"/>
  <c r="G5103" i="4"/>
  <c r="F5103" i="4"/>
  <c r="E5103" i="4"/>
  <c r="D5103" i="4"/>
  <c r="C5103" i="4"/>
  <c r="A5103" i="4"/>
  <c r="O5102" i="4"/>
  <c r="H5102" i="4"/>
  <c r="G5102" i="4"/>
  <c r="F5102" i="4"/>
  <c r="E5102" i="4"/>
  <c r="D5102" i="4"/>
  <c r="C5102" i="4"/>
  <c r="A5102" i="4"/>
  <c r="O5101" i="4"/>
  <c r="H5101" i="4"/>
  <c r="G5101" i="4"/>
  <c r="F5101" i="4"/>
  <c r="E5101" i="4"/>
  <c r="D5101" i="4"/>
  <c r="C5101" i="4"/>
  <c r="A5101" i="4"/>
  <c r="O5100" i="4"/>
  <c r="H5100" i="4"/>
  <c r="G5100" i="4"/>
  <c r="F5100" i="4"/>
  <c r="E5100" i="4"/>
  <c r="D5100" i="4"/>
  <c r="C5100" i="4"/>
  <c r="A5100" i="4"/>
  <c r="O5099" i="4"/>
  <c r="H5099" i="4"/>
  <c r="G5099" i="4"/>
  <c r="F5099" i="4"/>
  <c r="E5099" i="4"/>
  <c r="D5099" i="4"/>
  <c r="C5099" i="4"/>
  <c r="A5099" i="4"/>
  <c r="O5098" i="4"/>
  <c r="H5098" i="4"/>
  <c r="G5098" i="4"/>
  <c r="F5098" i="4"/>
  <c r="E5098" i="4"/>
  <c r="D5098" i="4"/>
  <c r="C5098" i="4"/>
  <c r="A5098" i="4"/>
  <c r="O5097" i="4"/>
  <c r="H5097" i="4"/>
  <c r="G5097" i="4"/>
  <c r="F5097" i="4"/>
  <c r="E5097" i="4"/>
  <c r="D5097" i="4"/>
  <c r="C5097" i="4"/>
  <c r="A5097" i="4"/>
  <c r="O5096" i="4"/>
  <c r="H5096" i="4"/>
  <c r="G5096" i="4"/>
  <c r="F5096" i="4"/>
  <c r="E5096" i="4"/>
  <c r="D5096" i="4"/>
  <c r="C5096" i="4"/>
  <c r="A5096" i="4"/>
  <c r="O5095" i="4"/>
  <c r="H5095" i="4"/>
  <c r="G5095" i="4"/>
  <c r="F5095" i="4"/>
  <c r="E5095" i="4"/>
  <c r="D5095" i="4"/>
  <c r="C5095" i="4"/>
  <c r="A5095" i="4"/>
  <c r="O5094" i="4"/>
  <c r="H5094" i="4"/>
  <c r="G5094" i="4"/>
  <c r="F5094" i="4"/>
  <c r="E5094" i="4"/>
  <c r="D5094" i="4"/>
  <c r="C5094" i="4"/>
  <c r="A5094" i="4"/>
  <c r="O5093" i="4"/>
  <c r="H5093" i="4"/>
  <c r="G5093" i="4"/>
  <c r="F5093" i="4"/>
  <c r="E5093" i="4"/>
  <c r="D5093" i="4"/>
  <c r="C5093" i="4"/>
  <c r="A5093" i="4"/>
  <c r="O5092" i="4"/>
  <c r="H5092" i="4"/>
  <c r="G5092" i="4"/>
  <c r="F5092" i="4"/>
  <c r="E5092" i="4"/>
  <c r="D5092" i="4"/>
  <c r="C5092" i="4"/>
  <c r="A5092" i="4"/>
  <c r="O5091" i="4"/>
  <c r="H5091" i="4"/>
  <c r="G5091" i="4"/>
  <c r="F5091" i="4"/>
  <c r="E5091" i="4"/>
  <c r="D5091" i="4"/>
  <c r="C5091" i="4"/>
  <c r="A5091" i="4"/>
  <c r="O5090" i="4"/>
  <c r="H5090" i="4"/>
  <c r="G5090" i="4"/>
  <c r="F5090" i="4"/>
  <c r="E5090" i="4"/>
  <c r="D5090" i="4"/>
  <c r="C5090" i="4"/>
  <c r="A5090" i="4"/>
  <c r="O5089" i="4"/>
  <c r="H5089" i="4"/>
  <c r="G5089" i="4"/>
  <c r="F5089" i="4"/>
  <c r="E5089" i="4"/>
  <c r="D5089" i="4"/>
  <c r="C5089" i="4"/>
  <c r="A5089" i="4"/>
  <c r="O5088" i="4"/>
  <c r="H5088" i="4"/>
  <c r="G5088" i="4"/>
  <c r="F5088" i="4"/>
  <c r="E5088" i="4"/>
  <c r="D5088" i="4"/>
  <c r="C5088" i="4"/>
  <c r="A5088" i="4"/>
  <c r="O5087" i="4"/>
  <c r="H5087" i="4"/>
  <c r="G5087" i="4"/>
  <c r="F5087" i="4"/>
  <c r="E5087" i="4"/>
  <c r="D5087" i="4"/>
  <c r="C5087" i="4"/>
  <c r="A5087" i="4"/>
  <c r="O5086" i="4"/>
  <c r="H5086" i="4"/>
  <c r="G5086" i="4"/>
  <c r="F5086" i="4"/>
  <c r="E5086" i="4"/>
  <c r="D5086" i="4"/>
  <c r="C5086" i="4"/>
  <c r="A5086" i="4"/>
  <c r="O5085" i="4"/>
  <c r="H5085" i="4"/>
  <c r="G5085" i="4"/>
  <c r="F5085" i="4"/>
  <c r="E5085" i="4"/>
  <c r="D5085" i="4"/>
  <c r="C5085" i="4"/>
  <c r="A5085" i="4"/>
  <c r="O5084" i="4"/>
  <c r="H5084" i="4"/>
  <c r="G5084" i="4"/>
  <c r="F5084" i="4"/>
  <c r="E5084" i="4"/>
  <c r="D5084" i="4"/>
  <c r="C5084" i="4"/>
  <c r="A5084" i="4"/>
  <c r="O5083" i="4"/>
  <c r="H5083" i="4"/>
  <c r="G5083" i="4"/>
  <c r="F5083" i="4"/>
  <c r="E5083" i="4"/>
  <c r="D5083" i="4"/>
  <c r="C5083" i="4"/>
  <c r="A5083" i="4"/>
  <c r="O5082" i="4"/>
  <c r="H5082" i="4"/>
  <c r="G5082" i="4"/>
  <c r="F5082" i="4"/>
  <c r="E5082" i="4"/>
  <c r="D5082" i="4"/>
  <c r="C5082" i="4"/>
  <c r="A5082" i="4"/>
  <c r="O5081" i="4"/>
  <c r="H5081" i="4"/>
  <c r="G5081" i="4"/>
  <c r="F5081" i="4"/>
  <c r="E5081" i="4"/>
  <c r="D5081" i="4"/>
  <c r="C5081" i="4"/>
  <c r="A5081" i="4"/>
  <c r="O5080" i="4"/>
  <c r="H5080" i="4"/>
  <c r="G5080" i="4"/>
  <c r="F5080" i="4"/>
  <c r="E5080" i="4"/>
  <c r="D5080" i="4"/>
  <c r="C5080" i="4"/>
  <c r="A5080" i="4"/>
  <c r="O5079" i="4"/>
  <c r="H5079" i="4"/>
  <c r="G5079" i="4"/>
  <c r="F5079" i="4"/>
  <c r="E5079" i="4"/>
  <c r="D5079" i="4"/>
  <c r="C5079" i="4"/>
  <c r="A5079" i="4"/>
  <c r="O5078" i="4"/>
  <c r="H5078" i="4"/>
  <c r="G5078" i="4"/>
  <c r="F5078" i="4"/>
  <c r="E5078" i="4"/>
  <c r="D5078" i="4"/>
  <c r="C5078" i="4"/>
  <c r="A5078" i="4"/>
  <c r="O5077" i="4"/>
  <c r="H5077" i="4"/>
  <c r="G5077" i="4"/>
  <c r="F5077" i="4"/>
  <c r="E5077" i="4"/>
  <c r="D5077" i="4"/>
  <c r="C5077" i="4"/>
  <c r="A5077" i="4"/>
  <c r="O5076" i="4"/>
  <c r="H5076" i="4"/>
  <c r="G5076" i="4"/>
  <c r="F5076" i="4"/>
  <c r="E5076" i="4"/>
  <c r="D5076" i="4"/>
  <c r="C5076" i="4"/>
  <c r="A5076" i="4"/>
  <c r="O5075" i="4"/>
  <c r="H5075" i="4"/>
  <c r="G5075" i="4"/>
  <c r="F5075" i="4"/>
  <c r="E5075" i="4"/>
  <c r="D5075" i="4"/>
  <c r="C5075" i="4"/>
  <c r="A5075" i="4"/>
  <c r="O5074" i="4"/>
  <c r="H5074" i="4"/>
  <c r="G5074" i="4"/>
  <c r="F5074" i="4"/>
  <c r="E5074" i="4"/>
  <c r="D5074" i="4"/>
  <c r="C5074" i="4"/>
  <c r="A5074" i="4"/>
  <c r="O5073" i="4"/>
  <c r="H5073" i="4"/>
  <c r="G5073" i="4"/>
  <c r="F5073" i="4"/>
  <c r="E5073" i="4"/>
  <c r="D5073" i="4"/>
  <c r="C5073" i="4"/>
  <c r="A5073" i="4"/>
  <c r="O5072" i="4"/>
  <c r="H5072" i="4"/>
  <c r="G5072" i="4"/>
  <c r="F5072" i="4"/>
  <c r="E5072" i="4"/>
  <c r="D5072" i="4"/>
  <c r="C5072" i="4"/>
  <c r="A5072" i="4"/>
  <c r="O5071" i="4"/>
  <c r="H5071" i="4"/>
  <c r="G5071" i="4"/>
  <c r="F5071" i="4"/>
  <c r="E5071" i="4"/>
  <c r="D5071" i="4"/>
  <c r="C5071" i="4"/>
  <c r="A5071" i="4"/>
  <c r="O5070" i="4"/>
  <c r="H5070" i="4"/>
  <c r="G5070" i="4"/>
  <c r="F5070" i="4"/>
  <c r="E5070" i="4"/>
  <c r="D5070" i="4"/>
  <c r="C5070" i="4"/>
  <c r="A5070" i="4"/>
  <c r="O5069" i="4"/>
  <c r="H5069" i="4"/>
  <c r="G5069" i="4"/>
  <c r="F5069" i="4"/>
  <c r="E5069" i="4"/>
  <c r="D5069" i="4"/>
  <c r="C5069" i="4"/>
  <c r="A5069" i="4"/>
  <c r="O5068" i="4"/>
  <c r="H5068" i="4"/>
  <c r="G5068" i="4"/>
  <c r="F5068" i="4"/>
  <c r="E5068" i="4"/>
  <c r="D5068" i="4"/>
  <c r="C5068" i="4"/>
  <c r="A5068" i="4"/>
  <c r="O5067" i="4"/>
  <c r="H5067" i="4"/>
  <c r="G5067" i="4"/>
  <c r="F5067" i="4"/>
  <c r="E5067" i="4"/>
  <c r="D5067" i="4"/>
  <c r="C5067" i="4"/>
  <c r="A5067" i="4"/>
  <c r="O5066" i="4"/>
  <c r="H5066" i="4"/>
  <c r="G5066" i="4"/>
  <c r="F5066" i="4"/>
  <c r="E5066" i="4"/>
  <c r="D5066" i="4"/>
  <c r="C5066" i="4"/>
  <c r="A5066" i="4"/>
  <c r="O5065" i="4"/>
  <c r="H5065" i="4"/>
  <c r="G5065" i="4"/>
  <c r="F5065" i="4"/>
  <c r="E5065" i="4"/>
  <c r="D5065" i="4"/>
  <c r="C5065" i="4"/>
  <c r="A5065" i="4"/>
  <c r="O5064" i="4"/>
  <c r="H5064" i="4"/>
  <c r="G5064" i="4"/>
  <c r="F5064" i="4"/>
  <c r="E5064" i="4"/>
  <c r="D5064" i="4"/>
  <c r="C5064" i="4"/>
  <c r="A5064" i="4"/>
  <c r="O5063" i="4"/>
  <c r="H5063" i="4"/>
  <c r="G5063" i="4"/>
  <c r="F5063" i="4"/>
  <c r="E5063" i="4"/>
  <c r="D5063" i="4"/>
  <c r="C5063" i="4"/>
  <c r="A5063" i="4"/>
  <c r="O5062" i="4"/>
  <c r="H5062" i="4"/>
  <c r="G5062" i="4"/>
  <c r="F5062" i="4"/>
  <c r="E5062" i="4"/>
  <c r="D5062" i="4"/>
  <c r="C5062" i="4"/>
  <c r="A5062" i="4"/>
  <c r="O5061" i="4"/>
  <c r="H5061" i="4"/>
  <c r="G5061" i="4"/>
  <c r="F5061" i="4"/>
  <c r="E5061" i="4"/>
  <c r="D5061" i="4"/>
  <c r="C5061" i="4"/>
  <c r="A5061" i="4"/>
  <c r="O5060" i="4"/>
  <c r="H5060" i="4"/>
  <c r="G5060" i="4"/>
  <c r="F5060" i="4"/>
  <c r="E5060" i="4"/>
  <c r="D5060" i="4"/>
  <c r="C5060" i="4"/>
  <c r="A5060" i="4"/>
  <c r="O5059" i="4"/>
  <c r="H5059" i="4"/>
  <c r="G5059" i="4"/>
  <c r="F5059" i="4"/>
  <c r="E5059" i="4"/>
  <c r="D5059" i="4"/>
  <c r="C5059" i="4"/>
  <c r="A5059" i="4"/>
  <c r="O5058" i="4"/>
  <c r="H5058" i="4"/>
  <c r="G5058" i="4"/>
  <c r="F5058" i="4"/>
  <c r="E5058" i="4"/>
  <c r="D5058" i="4"/>
  <c r="C5058" i="4"/>
  <c r="A5058" i="4"/>
  <c r="O5057" i="4"/>
  <c r="H5057" i="4"/>
  <c r="G5057" i="4"/>
  <c r="F5057" i="4"/>
  <c r="E5057" i="4"/>
  <c r="D5057" i="4"/>
  <c r="C5057" i="4"/>
  <c r="A5057" i="4"/>
  <c r="O5056" i="4"/>
  <c r="H5056" i="4"/>
  <c r="G5056" i="4"/>
  <c r="F5056" i="4"/>
  <c r="E5056" i="4"/>
  <c r="D5056" i="4"/>
  <c r="C5056" i="4"/>
  <c r="A5056" i="4"/>
  <c r="O5055" i="4"/>
  <c r="H5055" i="4"/>
  <c r="G5055" i="4"/>
  <c r="F5055" i="4"/>
  <c r="E5055" i="4"/>
  <c r="D5055" i="4"/>
  <c r="C5055" i="4"/>
  <c r="A5055" i="4"/>
  <c r="O5054" i="4"/>
  <c r="H5054" i="4"/>
  <c r="G5054" i="4"/>
  <c r="F5054" i="4"/>
  <c r="E5054" i="4"/>
  <c r="D5054" i="4"/>
  <c r="C5054" i="4"/>
  <c r="A5054" i="4"/>
  <c r="O5053" i="4"/>
  <c r="H5053" i="4"/>
  <c r="G5053" i="4"/>
  <c r="F5053" i="4"/>
  <c r="E5053" i="4"/>
  <c r="D5053" i="4"/>
  <c r="C5053" i="4"/>
  <c r="A5053" i="4"/>
  <c r="O5052" i="4"/>
  <c r="H5052" i="4"/>
  <c r="G5052" i="4"/>
  <c r="F5052" i="4"/>
  <c r="E5052" i="4"/>
  <c r="D5052" i="4"/>
  <c r="C5052" i="4"/>
  <c r="A5052" i="4"/>
  <c r="O5051" i="4"/>
  <c r="H5051" i="4"/>
  <c r="G5051" i="4"/>
  <c r="F5051" i="4"/>
  <c r="E5051" i="4"/>
  <c r="D5051" i="4"/>
  <c r="C5051" i="4"/>
  <c r="A5051" i="4"/>
  <c r="O5050" i="4"/>
  <c r="H5050" i="4"/>
  <c r="G5050" i="4"/>
  <c r="F5050" i="4"/>
  <c r="E5050" i="4"/>
  <c r="D5050" i="4"/>
  <c r="C5050" i="4"/>
  <c r="A5050" i="4"/>
  <c r="O5049" i="4"/>
  <c r="H5049" i="4"/>
  <c r="G5049" i="4"/>
  <c r="F5049" i="4"/>
  <c r="E5049" i="4"/>
  <c r="D5049" i="4"/>
  <c r="C5049" i="4"/>
  <c r="A5049" i="4"/>
  <c r="O5048" i="4"/>
  <c r="H5048" i="4"/>
  <c r="G5048" i="4"/>
  <c r="F5048" i="4"/>
  <c r="E5048" i="4"/>
  <c r="D5048" i="4"/>
  <c r="C5048" i="4"/>
  <c r="A5048" i="4"/>
  <c r="O5047" i="4"/>
  <c r="H5047" i="4"/>
  <c r="G5047" i="4"/>
  <c r="F5047" i="4"/>
  <c r="E5047" i="4"/>
  <c r="D5047" i="4"/>
  <c r="C5047" i="4"/>
  <c r="A5047" i="4"/>
  <c r="O5046" i="4"/>
  <c r="H5046" i="4"/>
  <c r="G5046" i="4"/>
  <c r="F5046" i="4"/>
  <c r="E5046" i="4"/>
  <c r="D5046" i="4"/>
  <c r="C5046" i="4"/>
  <c r="A5046" i="4"/>
  <c r="O5045" i="4"/>
  <c r="H5045" i="4"/>
  <c r="G5045" i="4"/>
  <c r="F5045" i="4"/>
  <c r="E5045" i="4"/>
  <c r="D5045" i="4"/>
  <c r="C5045" i="4"/>
  <c r="A5045" i="4"/>
  <c r="O5044" i="4"/>
  <c r="H5044" i="4"/>
  <c r="G5044" i="4"/>
  <c r="F5044" i="4"/>
  <c r="E5044" i="4"/>
  <c r="D5044" i="4"/>
  <c r="C5044" i="4"/>
  <c r="A5044" i="4"/>
  <c r="O5043" i="4"/>
  <c r="H5043" i="4"/>
  <c r="G5043" i="4"/>
  <c r="F5043" i="4"/>
  <c r="E5043" i="4"/>
  <c r="D5043" i="4"/>
  <c r="C5043" i="4"/>
  <c r="A5043" i="4"/>
  <c r="O5042" i="4"/>
  <c r="H5042" i="4"/>
  <c r="G5042" i="4"/>
  <c r="F5042" i="4"/>
  <c r="E5042" i="4"/>
  <c r="D5042" i="4"/>
  <c r="C5042" i="4"/>
  <c r="A5042" i="4"/>
  <c r="O5041" i="4"/>
  <c r="H5041" i="4"/>
  <c r="G5041" i="4"/>
  <c r="F5041" i="4"/>
  <c r="E5041" i="4"/>
  <c r="D5041" i="4"/>
  <c r="C5041" i="4"/>
  <c r="A5041" i="4"/>
  <c r="O5040" i="4"/>
  <c r="H5040" i="4"/>
  <c r="G5040" i="4"/>
  <c r="F5040" i="4"/>
  <c r="E5040" i="4"/>
  <c r="D5040" i="4"/>
  <c r="C5040" i="4"/>
  <c r="A5040" i="4"/>
  <c r="O5039" i="4"/>
  <c r="H5039" i="4"/>
  <c r="G5039" i="4"/>
  <c r="F5039" i="4"/>
  <c r="E5039" i="4"/>
  <c r="D5039" i="4"/>
  <c r="C5039" i="4"/>
  <c r="A5039" i="4"/>
  <c r="O5038" i="4"/>
  <c r="H5038" i="4"/>
  <c r="G5038" i="4"/>
  <c r="F5038" i="4"/>
  <c r="E5038" i="4"/>
  <c r="D5038" i="4"/>
  <c r="C5038" i="4"/>
  <c r="A5038" i="4"/>
  <c r="O5037" i="4"/>
  <c r="H5037" i="4"/>
  <c r="G5037" i="4"/>
  <c r="F5037" i="4"/>
  <c r="E5037" i="4"/>
  <c r="D5037" i="4"/>
  <c r="C5037" i="4"/>
  <c r="A5037" i="4"/>
  <c r="O5036" i="4"/>
  <c r="H5036" i="4"/>
  <c r="G5036" i="4"/>
  <c r="F5036" i="4"/>
  <c r="E5036" i="4"/>
  <c r="D5036" i="4"/>
  <c r="C5036" i="4"/>
  <c r="A5036" i="4"/>
  <c r="O5035" i="4"/>
  <c r="H5035" i="4"/>
  <c r="G5035" i="4"/>
  <c r="F5035" i="4"/>
  <c r="E5035" i="4"/>
  <c r="D5035" i="4"/>
  <c r="C5035" i="4"/>
  <c r="A5035" i="4"/>
  <c r="O5034" i="4"/>
  <c r="H5034" i="4"/>
  <c r="G5034" i="4"/>
  <c r="F5034" i="4"/>
  <c r="E5034" i="4"/>
  <c r="D5034" i="4"/>
  <c r="C5034" i="4"/>
  <c r="A5034" i="4"/>
  <c r="O5033" i="4"/>
  <c r="H5033" i="4"/>
  <c r="G5033" i="4"/>
  <c r="F5033" i="4"/>
  <c r="E5033" i="4"/>
  <c r="D5033" i="4"/>
  <c r="C5033" i="4"/>
  <c r="A5033" i="4"/>
  <c r="O5032" i="4"/>
  <c r="H5032" i="4"/>
  <c r="G5032" i="4"/>
  <c r="F5032" i="4"/>
  <c r="E5032" i="4"/>
  <c r="D5032" i="4"/>
  <c r="C5032" i="4"/>
  <c r="A5032" i="4"/>
  <c r="O5031" i="4"/>
  <c r="H5031" i="4"/>
  <c r="G5031" i="4"/>
  <c r="F5031" i="4"/>
  <c r="E5031" i="4"/>
  <c r="D5031" i="4"/>
  <c r="C5031" i="4"/>
  <c r="A5031" i="4"/>
  <c r="O5030" i="4"/>
  <c r="H5030" i="4"/>
  <c r="G5030" i="4"/>
  <c r="F5030" i="4"/>
  <c r="E5030" i="4"/>
  <c r="D5030" i="4"/>
  <c r="C5030" i="4"/>
  <c r="A5030" i="4"/>
  <c r="O5029" i="4"/>
  <c r="H5029" i="4"/>
  <c r="G5029" i="4"/>
  <c r="F5029" i="4"/>
  <c r="E5029" i="4"/>
  <c r="D5029" i="4"/>
  <c r="C5029" i="4"/>
  <c r="A5029" i="4"/>
  <c r="O5028" i="4"/>
  <c r="H5028" i="4"/>
  <c r="G5028" i="4"/>
  <c r="F5028" i="4"/>
  <c r="E5028" i="4"/>
  <c r="D5028" i="4"/>
  <c r="C5028" i="4"/>
  <c r="A5028" i="4"/>
  <c r="O5027" i="4"/>
  <c r="H5027" i="4"/>
  <c r="G5027" i="4"/>
  <c r="F5027" i="4"/>
  <c r="E5027" i="4"/>
  <c r="D5027" i="4"/>
  <c r="C5027" i="4"/>
  <c r="A5027" i="4"/>
  <c r="O5026" i="4"/>
  <c r="H5026" i="4"/>
  <c r="G5026" i="4"/>
  <c r="F5026" i="4"/>
  <c r="E5026" i="4"/>
  <c r="D5026" i="4"/>
  <c r="C5026" i="4"/>
  <c r="A5026" i="4"/>
  <c r="O5025" i="4"/>
  <c r="H5025" i="4"/>
  <c r="G5025" i="4"/>
  <c r="F5025" i="4"/>
  <c r="E5025" i="4"/>
  <c r="D5025" i="4"/>
  <c r="C5025" i="4"/>
  <c r="A5025" i="4"/>
  <c r="O5024" i="4"/>
  <c r="H5024" i="4"/>
  <c r="G5024" i="4"/>
  <c r="F5024" i="4"/>
  <c r="E5024" i="4"/>
  <c r="D5024" i="4"/>
  <c r="C5024" i="4"/>
  <c r="A5024" i="4"/>
  <c r="O5023" i="4"/>
  <c r="H5023" i="4"/>
  <c r="G5023" i="4"/>
  <c r="F5023" i="4"/>
  <c r="E5023" i="4"/>
  <c r="D5023" i="4"/>
  <c r="C5023" i="4"/>
  <c r="A5023" i="4"/>
  <c r="O5022" i="4"/>
  <c r="H5022" i="4"/>
  <c r="G5022" i="4"/>
  <c r="F5022" i="4"/>
  <c r="E5022" i="4"/>
  <c r="D5022" i="4"/>
  <c r="C5022" i="4"/>
  <c r="A5022" i="4"/>
  <c r="O5021" i="4"/>
  <c r="H5021" i="4"/>
  <c r="G5021" i="4"/>
  <c r="F5021" i="4"/>
  <c r="E5021" i="4"/>
  <c r="D5021" i="4"/>
  <c r="C5021" i="4"/>
  <c r="A5021" i="4"/>
  <c r="O5020" i="4"/>
  <c r="H5020" i="4"/>
  <c r="G5020" i="4"/>
  <c r="F5020" i="4"/>
  <c r="E5020" i="4"/>
  <c r="D5020" i="4"/>
  <c r="C5020" i="4"/>
  <c r="A5020" i="4"/>
  <c r="O5019" i="4"/>
  <c r="H5019" i="4"/>
  <c r="G5019" i="4"/>
  <c r="F5019" i="4"/>
  <c r="E5019" i="4"/>
  <c r="D5019" i="4"/>
  <c r="C5019" i="4"/>
  <c r="A5019" i="4"/>
  <c r="O5018" i="4"/>
  <c r="H5018" i="4"/>
  <c r="G5018" i="4"/>
  <c r="F5018" i="4"/>
  <c r="E5018" i="4"/>
  <c r="D5018" i="4"/>
  <c r="C5018" i="4"/>
  <c r="A5018" i="4"/>
  <c r="O5017" i="4"/>
  <c r="H5017" i="4"/>
  <c r="G5017" i="4"/>
  <c r="F5017" i="4"/>
  <c r="E5017" i="4"/>
  <c r="D5017" i="4"/>
  <c r="C5017" i="4"/>
  <c r="A5017" i="4"/>
  <c r="O5016" i="4"/>
  <c r="H5016" i="4"/>
  <c r="G5016" i="4"/>
  <c r="F5016" i="4"/>
  <c r="E5016" i="4"/>
  <c r="D5016" i="4"/>
  <c r="C5016" i="4"/>
  <c r="A5016" i="4"/>
  <c r="O5015" i="4"/>
  <c r="H5015" i="4"/>
  <c r="G5015" i="4"/>
  <c r="F5015" i="4"/>
  <c r="E5015" i="4"/>
  <c r="D5015" i="4"/>
  <c r="C5015" i="4"/>
  <c r="A5015" i="4"/>
  <c r="O5014" i="4"/>
  <c r="H5014" i="4"/>
  <c r="G5014" i="4"/>
  <c r="F5014" i="4"/>
  <c r="E5014" i="4"/>
  <c r="D5014" i="4"/>
  <c r="C5014" i="4"/>
  <c r="A5014" i="4"/>
  <c r="O5013" i="4"/>
  <c r="H5013" i="4"/>
  <c r="G5013" i="4"/>
  <c r="F5013" i="4"/>
  <c r="E5013" i="4"/>
  <c r="D5013" i="4"/>
  <c r="C5013" i="4"/>
  <c r="A5013" i="4"/>
  <c r="O5012" i="4"/>
  <c r="H5012" i="4"/>
  <c r="G5012" i="4"/>
  <c r="F5012" i="4"/>
  <c r="E5012" i="4"/>
  <c r="D5012" i="4"/>
  <c r="C5012" i="4"/>
  <c r="A5012" i="4"/>
  <c r="O5011" i="4"/>
  <c r="H5011" i="4"/>
  <c r="G5011" i="4"/>
  <c r="F5011" i="4"/>
  <c r="E5011" i="4"/>
  <c r="D5011" i="4"/>
  <c r="C5011" i="4"/>
  <c r="A5011" i="4"/>
  <c r="O5010" i="4"/>
  <c r="H5010" i="4"/>
  <c r="G5010" i="4"/>
  <c r="F5010" i="4"/>
  <c r="E5010" i="4"/>
  <c r="D5010" i="4"/>
  <c r="C5010" i="4"/>
  <c r="A5010" i="4"/>
  <c r="O5009" i="4"/>
  <c r="H5009" i="4"/>
  <c r="G5009" i="4"/>
  <c r="F5009" i="4"/>
  <c r="E5009" i="4"/>
  <c r="D5009" i="4"/>
  <c r="C5009" i="4"/>
  <c r="A5009" i="4"/>
  <c r="O5008" i="4"/>
  <c r="H5008" i="4"/>
  <c r="G5008" i="4"/>
  <c r="F5008" i="4"/>
  <c r="E5008" i="4"/>
  <c r="D5008" i="4"/>
  <c r="C5008" i="4"/>
  <c r="A5008" i="4"/>
  <c r="O5007" i="4"/>
  <c r="H5007" i="4"/>
  <c r="G5007" i="4"/>
  <c r="F5007" i="4"/>
  <c r="E5007" i="4"/>
  <c r="D5007" i="4"/>
  <c r="C5007" i="4"/>
  <c r="A5007" i="4"/>
  <c r="O5006" i="4"/>
  <c r="H5006" i="4"/>
  <c r="G5006" i="4"/>
  <c r="F5006" i="4"/>
  <c r="E5006" i="4"/>
  <c r="D5006" i="4"/>
  <c r="C5006" i="4"/>
  <c r="A5006" i="4"/>
  <c r="O5005" i="4"/>
  <c r="H5005" i="4"/>
  <c r="G5005" i="4"/>
  <c r="F5005" i="4"/>
  <c r="E5005" i="4"/>
  <c r="D5005" i="4"/>
  <c r="C5005" i="4"/>
  <c r="A5005" i="4"/>
  <c r="O5004" i="4"/>
  <c r="H5004" i="4"/>
  <c r="G5004" i="4"/>
  <c r="F5004" i="4"/>
  <c r="E5004" i="4"/>
  <c r="D5004" i="4"/>
  <c r="C5004" i="4"/>
  <c r="A5004" i="4"/>
  <c r="O5003" i="4"/>
  <c r="H5003" i="4"/>
  <c r="G5003" i="4"/>
  <c r="F5003" i="4"/>
  <c r="E5003" i="4"/>
  <c r="D5003" i="4"/>
  <c r="C5003" i="4"/>
  <c r="A5003" i="4"/>
  <c r="O5002" i="4"/>
  <c r="H5002" i="4"/>
  <c r="G5002" i="4"/>
  <c r="F5002" i="4"/>
  <c r="E5002" i="4"/>
  <c r="D5002" i="4"/>
  <c r="C5002" i="4"/>
  <c r="A5002" i="4"/>
  <c r="O5001" i="4"/>
  <c r="H5001" i="4"/>
  <c r="G5001" i="4"/>
  <c r="F5001" i="4"/>
  <c r="E5001" i="4"/>
  <c r="D5001" i="4"/>
  <c r="C5001" i="4"/>
  <c r="A5001" i="4"/>
  <c r="O5000" i="4"/>
  <c r="H5000" i="4"/>
  <c r="G5000" i="4"/>
  <c r="F5000" i="4"/>
  <c r="E5000" i="4"/>
  <c r="D5000" i="4"/>
  <c r="C5000" i="4"/>
  <c r="A5000" i="4"/>
  <c r="O4999" i="4"/>
  <c r="H4999" i="4"/>
  <c r="G4999" i="4"/>
  <c r="F4999" i="4"/>
  <c r="E4999" i="4"/>
  <c r="D4999" i="4"/>
  <c r="C4999" i="4"/>
  <c r="A4999" i="4"/>
  <c r="O4998" i="4"/>
  <c r="H4998" i="4"/>
  <c r="G4998" i="4"/>
  <c r="F4998" i="4"/>
  <c r="E4998" i="4"/>
  <c r="D4998" i="4"/>
  <c r="C4998" i="4"/>
  <c r="A4998" i="4"/>
  <c r="O4997" i="4"/>
  <c r="H4997" i="4"/>
  <c r="G4997" i="4"/>
  <c r="F4997" i="4"/>
  <c r="E4997" i="4"/>
  <c r="D4997" i="4"/>
  <c r="C4997" i="4"/>
  <c r="A4997" i="4"/>
  <c r="O4996" i="4"/>
  <c r="H4996" i="4"/>
  <c r="G4996" i="4"/>
  <c r="F4996" i="4"/>
  <c r="E4996" i="4"/>
  <c r="D4996" i="4"/>
  <c r="C4996" i="4"/>
  <c r="A4996" i="4"/>
  <c r="O4995" i="4"/>
  <c r="H4995" i="4"/>
  <c r="G4995" i="4"/>
  <c r="F4995" i="4"/>
  <c r="E4995" i="4"/>
  <c r="D4995" i="4"/>
  <c r="C4995" i="4"/>
  <c r="A4995" i="4"/>
  <c r="O4994" i="4"/>
  <c r="H4994" i="4"/>
  <c r="G4994" i="4"/>
  <c r="F4994" i="4"/>
  <c r="E4994" i="4"/>
  <c r="D4994" i="4"/>
  <c r="C4994" i="4"/>
  <c r="A4994" i="4"/>
  <c r="O4993" i="4"/>
  <c r="H4993" i="4"/>
  <c r="G4993" i="4"/>
  <c r="F4993" i="4"/>
  <c r="E4993" i="4"/>
  <c r="D4993" i="4"/>
  <c r="C4993" i="4"/>
  <c r="A4993" i="4"/>
  <c r="O4992" i="4"/>
  <c r="H4992" i="4"/>
  <c r="G4992" i="4"/>
  <c r="F4992" i="4"/>
  <c r="E4992" i="4"/>
  <c r="D4992" i="4"/>
  <c r="C4992" i="4"/>
  <c r="A4992" i="4"/>
  <c r="O4991" i="4"/>
  <c r="H4991" i="4"/>
  <c r="G4991" i="4"/>
  <c r="F4991" i="4"/>
  <c r="E4991" i="4"/>
  <c r="D4991" i="4"/>
  <c r="C4991" i="4"/>
  <c r="A4991" i="4"/>
  <c r="O4990" i="4"/>
  <c r="H4990" i="4"/>
  <c r="G4990" i="4"/>
  <c r="F4990" i="4"/>
  <c r="E4990" i="4"/>
  <c r="D4990" i="4"/>
  <c r="C4990" i="4"/>
  <c r="A4990" i="4"/>
  <c r="O4989" i="4"/>
  <c r="H4989" i="4"/>
  <c r="G4989" i="4"/>
  <c r="F4989" i="4"/>
  <c r="E4989" i="4"/>
  <c r="D4989" i="4"/>
  <c r="C4989" i="4"/>
  <c r="A4989" i="4"/>
  <c r="O4988" i="4"/>
  <c r="H4988" i="4"/>
  <c r="G4988" i="4"/>
  <c r="F4988" i="4"/>
  <c r="E4988" i="4"/>
  <c r="D4988" i="4"/>
  <c r="C4988" i="4"/>
  <c r="A4988" i="4"/>
  <c r="O4987" i="4"/>
  <c r="H4987" i="4"/>
  <c r="G4987" i="4"/>
  <c r="F4987" i="4"/>
  <c r="E4987" i="4"/>
  <c r="D4987" i="4"/>
  <c r="C4987" i="4"/>
  <c r="A4987" i="4"/>
  <c r="O4986" i="4"/>
  <c r="H4986" i="4"/>
  <c r="G4986" i="4"/>
  <c r="F4986" i="4"/>
  <c r="E4986" i="4"/>
  <c r="D4986" i="4"/>
  <c r="C4986" i="4"/>
  <c r="A4986" i="4"/>
  <c r="O4985" i="4"/>
  <c r="H4985" i="4"/>
  <c r="G4985" i="4"/>
  <c r="F4985" i="4"/>
  <c r="E4985" i="4"/>
  <c r="D4985" i="4"/>
  <c r="C4985" i="4"/>
  <c r="A4985" i="4"/>
  <c r="O4984" i="4"/>
  <c r="H4984" i="4"/>
  <c r="G4984" i="4"/>
  <c r="F4984" i="4"/>
  <c r="E4984" i="4"/>
  <c r="D4984" i="4"/>
  <c r="C4984" i="4"/>
  <c r="A4984" i="4"/>
  <c r="O4983" i="4"/>
  <c r="H4983" i="4"/>
  <c r="G4983" i="4"/>
  <c r="F4983" i="4"/>
  <c r="E4983" i="4"/>
  <c r="D4983" i="4"/>
  <c r="C4983" i="4"/>
  <c r="A4983" i="4"/>
  <c r="O4982" i="4"/>
  <c r="H4982" i="4"/>
  <c r="G4982" i="4"/>
  <c r="F4982" i="4"/>
  <c r="E4982" i="4"/>
  <c r="D4982" i="4"/>
  <c r="C4982" i="4"/>
  <c r="A4982" i="4"/>
  <c r="O4981" i="4"/>
  <c r="H4981" i="4"/>
  <c r="G4981" i="4"/>
  <c r="F4981" i="4"/>
  <c r="E4981" i="4"/>
  <c r="D4981" i="4"/>
  <c r="C4981" i="4"/>
  <c r="A4981" i="4"/>
  <c r="O4980" i="4"/>
  <c r="H4980" i="4"/>
  <c r="G4980" i="4"/>
  <c r="F4980" i="4"/>
  <c r="E4980" i="4"/>
  <c r="D4980" i="4"/>
  <c r="C4980" i="4"/>
  <c r="A4980" i="4"/>
  <c r="O4979" i="4"/>
  <c r="H4979" i="4"/>
  <c r="G4979" i="4"/>
  <c r="F4979" i="4"/>
  <c r="E4979" i="4"/>
  <c r="D4979" i="4"/>
  <c r="C4979" i="4"/>
  <c r="A4979" i="4"/>
  <c r="O4978" i="4"/>
  <c r="H4978" i="4"/>
  <c r="G4978" i="4"/>
  <c r="F4978" i="4"/>
  <c r="E4978" i="4"/>
  <c r="D4978" i="4"/>
  <c r="C4978" i="4"/>
  <c r="A4978" i="4"/>
  <c r="O4977" i="4"/>
  <c r="H4977" i="4"/>
  <c r="G4977" i="4"/>
  <c r="F4977" i="4"/>
  <c r="E4977" i="4"/>
  <c r="D4977" i="4"/>
  <c r="C4977" i="4"/>
  <c r="A4977" i="4"/>
  <c r="O4976" i="4"/>
  <c r="H4976" i="4"/>
  <c r="G4976" i="4"/>
  <c r="F4976" i="4"/>
  <c r="E4976" i="4"/>
  <c r="D4976" i="4"/>
  <c r="C4976" i="4"/>
  <c r="A4976" i="4"/>
  <c r="O4975" i="4"/>
  <c r="H4975" i="4"/>
  <c r="G4975" i="4"/>
  <c r="F4975" i="4"/>
  <c r="E4975" i="4"/>
  <c r="D4975" i="4"/>
  <c r="C4975" i="4"/>
  <c r="A4975" i="4"/>
  <c r="O4974" i="4"/>
  <c r="H4974" i="4"/>
  <c r="G4974" i="4"/>
  <c r="F4974" i="4"/>
  <c r="E4974" i="4"/>
  <c r="D4974" i="4"/>
  <c r="C4974" i="4"/>
  <c r="A4974" i="4"/>
  <c r="O4973" i="4"/>
  <c r="H4973" i="4"/>
  <c r="G4973" i="4"/>
  <c r="F4973" i="4"/>
  <c r="E4973" i="4"/>
  <c r="D4973" i="4"/>
  <c r="C4973" i="4"/>
  <c r="A4973" i="4"/>
  <c r="O4972" i="4"/>
  <c r="H4972" i="4"/>
  <c r="G4972" i="4"/>
  <c r="F4972" i="4"/>
  <c r="E4972" i="4"/>
  <c r="D4972" i="4"/>
  <c r="C4972" i="4"/>
  <c r="A4972" i="4"/>
  <c r="O4971" i="4"/>
  <c r="H4971" i="4"/>
  <c r="G4971" i="4"/>
  <c r="F4971" i="4"/>
  <c r="E4971" i="4"/>
  <c r="D4971" i="4"/>
  <c r="C4971" i="4"/>
  <c r="A4971" i="4"/>
  <c r="O4970" i="4"/>
  <c r="H4970" i="4"/>
  <c r="G4970" i="4"/>
  <c r="F4970" i="4"/>
  <c r="E4970" i="4"/>
  <c r="D4970" i="4"/>
  <c r="C4970" i="4"/>
  <c r="A4970" i="4"/>
  <c r="O4969" i="4"/>
  <c r="H4969" i="4"/>
  <c r="G4969" i="4"/>
  <c r="F4969" i="4"/>
  <c r="E4969" i="4"/>
  <c r="D4969" i="4"/>
  <c r="C4969" i="4"/>
  <c r="A4969" i="4"/>
  <c r="O4968" i="4"/>
  <c r="H4968" i="4"/>
  <c r="G4968" i="4"/>
  <c r="F4968" i="4"/>
  <c r="E4968" i="4"/>
  <c r="D4968" i="4"/>
  <c r="C4968" i="4"/>
  <c r="A4968" i="4"/>
  <c r="O4967" i="4"/>
  <c r="H4967" i="4"/>
  <c r="G4967" i="4"/>
  <c r="F4967" i="4"/>
  <c r="E4967" i="4"/>
  <c r="D4967" i="4"/>
  <c r="C4967" i="4"/>
  <c r="A4967" i="4"/>
  <c r="O4966" i="4"/>
  <c r="H4966" i="4"/>
  <c r="G4966" i="4"/>
  <c r="F4966" i="4"/>
  <c r="E4966" i="4"/>
  <c r="D4966" i="4"/>
  <c r="C4966" i="4"/>
  <c r="A4966" i="4"/>
  <c r="O4965" i="4"/>
  <c r="H4965" i="4"/>
  <c r="G4965" i="4"/>
  <c r="F4965" i="4"/>
  <c r="E4965" i="4"/>
  <c r="D4965" i="4"/>
  <c r="C4965" i="4"/>
  <c r="A4965" i="4"/>
  <c r="O4964" i="4"/>
  <c r="H4964" i="4"/>
  <c r="G4964" i="4"/>
  <c r="F4964" i="4"/>
  <c r="E4964" i="4"/>
  <c r="D4964" i="4"/>
  <c r="C4964" i="4"/>
  <c r="A4964" i="4"/>
  <c r="O4963" i="4"/>
  <c r="H4963" i="4"/>
  <c r="G4963" i="4"/>
  <c r="F4963" i="4"/>
  <c r="E4963" i="4"/>
  <c r="D4963" i="4"/>
  <c r="C4963" i="4"/>
  <c r="A4963" i="4"/>
  <c r="O4962" i="4"/>
  <c r="H4962" i="4"/>
  <c r="G4962" i="4"/>
  <c r="F4962" i="4"/>
  <c r="E4962" i="4"/>
  <c r="D4962" i="4"/>
  <c r="C4962" i="4"/>
  <c r="A4962" i="4"/>
  <c r="O4961" i="4"/>
  <c r="H4961" i="4"/>
  <c r="G4961" i="4"/>
  <c r="F4961" i="4"/>
  <c r="E4961" i="4"/>
  <c r="D4961" i="4"/>
  <c r="C4961" i="4"/>
  <c r="A4961" i="4"/>
  <c r="O4960" i="4"/>
  <c r="H4960" i="4"/>
  <c r="G4960" i="4"/>
  <c r="F4960" i="4"/>
  <c r="E4960" i="4"/>
  <c r="D4960" i="4"/>
  <c r="C4960" i="4"/>
  <c r="A4960" i="4"/>
  <c r="O4959" i="4"/>
  <c r="H4959" i="4"/>
  <c r="G4959" i="4"/>
  <c r="F4959" i="4"/>
  <c r="E4959" i="4"/>
  <c r="D4959" i="4"/>
  <c r="C4959" i="4"/>
  <c r="A4959" i="4"/>
  <c r="O4958" i="4"/>
  <c r="H4958" i="4"/>
  <c r="G4958" i="4"/>
  <c r="F4958" i="4"/>
  <c r="E4958" i="4"/>
  <c r="D4958" i="4"/>
  <c r="C4958" i="4"/>
  <c r="A4958" i="4"/>
  <c r="O4957" i="4"/>
  <c r="H4957" i="4"/>
  <c r="G4957" i="4"/>
  <c r="F4957" i="4"/>
  <c r="E4957" i="4"/>
  <c r="D4957" i="4"/>
  <c r="C4957" i="4"/>
  <c r="A4957" i="4"/>
  <c r="O4956" i="4"/>
  <c r="H4956" i="4"/>
  <c r="G4956" i="4"/>
  <c r="F4956" i="4"/>
  <c r="E4956" i="4"/>
  <c r="D4956" i="4"/>
  <c r="C4956" i="4"/>
  <c r="A4956" i="4"/>
  <c r="O4955" i="4"/>
  <c r="H4955" i="4"/>
  <c r="G4955" i="4"/>
  <c r="F4955" i="4"/>
  <c r="E4955" i="4"/>
  <c r="D4955" i="4"/>
  <c r="C4955" i="4"/>
  <c r="A4955" i="4"/>
  <c r="O4954" i="4"/>
  <c r="H4954" i="4"/>
  <c r="G4954" i="4"/>
  <c r="F4954" i="4"/>
  <c r="E4954" i="4"/>
  <c r="D4954" i="4"/>
  <c r="C4954" i="4"/>
  <c r="A4954" i="4"/>
  <c r="O4953" i="4"/>
  <c r="H4953" i="4"/>
  <c r="G4953" i="4"/>
  <c r="F4953" i="4"/>
  <c r="E4953" i="4"/>
  <c r="D4953" i="4"/>
  <c r="C4953" i="4"/>
  <c r="A4953" i="4"/>
  <c r="O4952" i="4"/>
  <c r="H4952" i="4"/>
  <c r="G4952" i="4"/>
  <c r="F4952" i="4"/>
  <c r="E4952" i="4"/>
  <c r="D4952" i="4"/>
  <c r="C4952" i="4"/>
  <c r="A4952" i="4"/>
  <c r="O4951" i="4"/>
  <c r="H4951" i="4"/>
  <c r="G4951" i="4"/>
  <c r="F4951" i="4"/>
  <c r="E4951" i="4"/>
  <c r="D4951" i="4"/>
  <c r="C4951" i="4"/>
  <c r="A4951" i="4"/>
  <c r="O4950" i="4"/>
  <c r="H4950" i="4"/>
  <c r="G4950" i="4"/>
  <c r="F4950" i="4"/>
  <c r="E4950" i="4"/>
  <c r="D4950" i="4"/>
  <c r="C4950" i="4"/>
  <c r="A4950" i="4"/>
  <c r="O4949" i="4"/>
  <c r="H4949" i="4"/>
  <c r="G4949" i="4"/>
  <c r="F4949" i="4"/>
  <c r="E4949" i="4"/>
  <c r="D4949" i="4"/>
  <c r="C4949" i="4"/>
  <c r="A4949" i="4"/>
  <c r="O4948" i="4"/>
  <c r="H4948" i="4"/>
  <c r="G4948" i="4"/>
  <c r="F4948" i="4"/>
  <c r="E4948" i="4"/>
  <c r="D4948" i="4"/>
  <c r="C4948" i="4"/>
  <c r="A4948" i="4"/>
  <c r="O4947" i="4"/>
  <c r="H4947" i="4"/>
  <c r="G4947" i="4"/>
  <c r="F4947" i="4"/>
  <c r="E4947" i="4"/>
  <c r="D4947" i="4"/>
  <c r="C4947" i="4"/>
  <c r="A4947" i="4"/>
  <c r="O4946" i="4"/>
  <c r="H4946" i="4"/>
  <c r="G4946" i="4"/>
  <c r="F4946" i="4"/>
  <c r="E4946" i="4"/>
  <c r="D4946" i="4"/>
  <c r="C4946" i="4"/>
  <c r="A4946" i="4"/>
  <c r="O4945" i="4"/>
  <c r="H4945" i="4"/>
  <c r="G4945" i="4"/>
  <c r="F4945" i="4"/>
  <c r="E4945" i="4"/>
  <c r="D4945" i="4"/>
  <c r="C4945" i="4"/>
  <c r="A4945" i="4"/>
  <c r="O4944" i="4"/>
  <c r="H4944" i="4"/>
  <c r="G4944" i="4"/>
  <c r="F4944" i="4"/>
  <c r="E4944" i="4"/>
  <c r="D4944" i="4"/>
  <c r="C4944" i="4"/>
  <c r="A4944" i="4"/>
  <c r="O4943" i="4"/>
  <c r="H4943" i="4"/>
  <c r="G4943" i="4"/>
  <c r="F4943" i="4"/>
  <c r="E4943" i="4"/>
  <c r="D4943" i="4"/>
  <c r="C4943" i="4"/>
  <c r="A4943" i="4"/>
  <c r="O4942" i="4"/>
  <c r="H4942" i="4"/>
  <c r="G4942" i="4"/>
  <c r="F4942" i="4"/>
  <c r="E4942" i="4"/>
  <c r="D4942" i="4"/>
  <c r="C4942" i="4"/>
  <c r="A4942" i="4"/>
  <c r="O4941" i="4"/>
  <c r="H4941" i="4"/>
  <c r="G4941" i="4"/>
  <c r="F4941" i="4"/>
  <c r="E4941" i="4"/>
  <c r="D4941" i="4"/>
  <c r="C4941" i="4"/>
  <c r="A4941" i="4"/>
  <c r="O4940" i="4"/>
  <c r="H4940" i="4"/>
  <c r="G4940" i="4"/>
  <c r="F4940" i="4"/>
  <c r="E4940" i="4"/>
  <c r="D4940" i="4"/>
  <c r="C4940" i="4"/>
  <c r="A4940" i="4"/>
  <c r="O4939" i="4"/>
  <c r="H4939" i="4"/>
  <c r="G4939" i="4"/>
  <c r="F4939" i="4"/>
  <c r="E4939" i="4"/>
  <c r="D4939" i="4"/>
  <c r="C4939" i="4"/>
  <c r="A4939" i="4"/>
  <c r="O4938" i="4"/>
  <c r="H4938" i="4"/>
  <c r="G4938" i="4"/>
  <c r="F4938" i="4"/>
  <c r="E4938" i="4"/>
  <c r="D4938" i="4"/>
  <c r="C4938" i="4"/>
  <c r="A4938" i="4"/>
  <c r="O4937" i="4"/>
  <c r="H4937" i="4"/>
  <c r="G4937" i="4"/>
  <c r="F4937" i="4"/>
  <c r="E4937" i="4"/>
  <c r="D4937" i="4"/>
  <c r="C4937" i="4"/>
  <c r="A4937" i="4"/>
  <c r="O4936" i="4"/>
  <c r="H4936" i="4"/>
  <c r="G4936" i="4"/>
  <c r="F4936" i="4"/>
  <c r="E4936" i="4"/>
  <c r="D4936" i="4"/>
  <c r="C4936" i="4"/>
  <c r="A4936" i="4"/>
  <c r="O4935" i="4"/>
  <c r="H4935" i="4"/>
  <c r="G4935" i="4"/>
  <c r="F4935" i="4"/>
  <c r="E4935" i="4"/>
  <c r="D4935" i="4"/>
  <c r="C4935" i="4"/>
  <c r="A4935" i="4"/>
  <c r="O4934" i="4"/>
  <c r="H4934" i="4"/>
  <c r="G4934" i="4"/>
  <c r="F4934" i="4"/>
  <c r="E4934" i="4"/>
  <c r="D4934" i="4"/>
  <c r="C4934" i="4"/>
  <c r="A4934" i="4"/>
  <c r="O4933" i="4"/>
  <c r="H4933" i="4"/>
  <c r="G4933" i="4"/>
  <c r="F4933" i="4"/>
  <c r="E4933" i="4"/>
  <c r="D4933" i="4"/>
  <c r="C4933" i="4"/>
  <c r="A4933" i="4"/>
  <c r="O4932" i="4"/>
  <c r="H4932" i="4"/>
  <c r="G4932" i="4"/>
  <c r="F4932" i="4"/>
  <c r="E4932" i="4"/>
  <c r="D4932" i="4"/>
  <c r="C4932" i="4"/>
  <c r="A4932" i="4"/>
  <c r="O4931" i="4"/>
  <c r="H4931" i="4"/>
  <c r="G4931" i="4"/>
  <c r="F4931" i="4"/>
  <c r="E4931" i="4"/>
  <c r="D4931" i="4"/>
  <c r="C4931" i="4"/>
  <c r="A4931" i="4"/>
  <c r="O4930" i="4"/>
  <c r="H4930" i="4"/>
  <c r="G4930" i="4"/>
  <c r="F4930" i="4"/>
  <c r="E4930" i="4"/>
  <c r="D4930" i="4"/>
  <c r="C4930" i="4"/>
  <c r="A4930" i="4"/>
  <c r="O4929" i="4"/>
  <c r="H4929" i="4"/>
  <c r="G4929" i="4"/>
  <c r="F4929" i="4"/>
  <c r="E4929" i="4"/>
  <c r="D4929" i="4"/>
  <c r="C4929" i="4"/>
  <c r="A4929" i="4"/>
  <c r="O4928" i="4"/>
  <c r="H4928" i="4"/>
  <c r="G4928" i="4"/>
  <c r="F4928" i="4"/>
  <c r="E4928" i="4"/>
  <c r="D4928" i="4"/>
  <c r="C4928" i="4"/>
  <c r="A4928" i="4"/>
  <c r="O4927" i="4"/>
  <c r="H4927" i="4"/>
  <c r="G4927" i="4"/>
  <c r="F4927" i="4"/>
  <c r="E4927" i="4"/>
  <c r="D4927" i="4"/>
  <c r="C4927" i="4"/>
  <c r="A4927" i="4"/>
  <c r="O4926" i="4"/>
  <c r="H4926" i="4"/>
  <c r="G4926" i="4"/>
  <c r="F4926" i="4"/>
  <c r="E4926" i="4"/>
  <c r="D4926" i="4"/>
  <c r="C4926" i="4"/>
  <c r="A4926" i="4"/>
  <c r="O4925" i="4"/>
  <c r="H4925" i="4"/>
  <c r="G4925" i="4"/>
  <c r="F4925" i="4"/>
  <c r="E4925" i="4"/>
  <c r="D4925" i="4"/>
  <c r="C4925" i="4"/>
  <c r="A4925" i="4"/>
  <c r="O4924" i="4"/>
  <c r="H4924" i="4"/>
  <c r="G4924" i="4"/>
  <c r="F4924" i="4"/>
  <c r="E4924" i="4"/>
  <c r="D4924" i="4"/>
  <c r="C4924" i="4"/>
  <c r="A4924" i="4"/>
  <c r="O4923" i="4"/>
  <c r="H4923" i="4"/>
  <c r="G4923" i="4"/>
  <c r="F4923" i="4"/>
  <c r="E4923" i="4"/>
  <c r="D4923" i="4"/>
  <c r="C4923" i="4"/>
  <c r="A4923" i="4"/>
  <c r="O4922" i="4"/>
  <c r="H4922" i="4"/>
  <c r="G4922" i="4"/>
  <c r="F4922" i="4"/>
  <c r="E4922" i="4"/>
  <c r="D4922" i="4"/>
  <c r="C4922" i="4"/>
  <c r="A4922" i="4"/>
  <c r="O4921" i="4"/>
  <c r="H4921" i="4"/>
  <c r="G4921" i="4"/>
  <c r="F4921" i="4"/>
  <c r="E4921" i="4"/>
  <c r="D4921" i="4"/>
  <c r="C4921" i="4"/>
  <c r="A4921" i="4"/>
  <c r="O4920" i="4"/>
  <c r="H4920" i="4"/>
  <c r="G4920" i="4"/>
  <c r="F4920" i="4"/>
  <c r="E4920" i="4"/>
  <c r="D4920" i="4"/>
  <c r="C4920" i="4"/>
  <c r="A4920" i="4"/>
  <c r="O4919" i="4"/>
  <c r="H4919" i="4"/>
  <c r="G4919" i="4"/>
  <c r="F4919" i="4"/>
  <c r="E4919" i="4"/>
  <c r="D4919" i="4"/>
  <c r="C4919" i="4"/>
  <c r="A4919" i="4"/>
  <c r="O4918" i="4"/>
  <c r="H4918" i="4"/>
  <c r="G4918" i="4"/>
  <c r="F4918" i="4"/>
  <c r="E4918" i="4"/>
  <c r="D4918" i="4"/>
  <c r="C4918" i="4"/>
  <c r="A4918" i="4"/>
  <c r="O4917" i="4"/>
  <c r="H4917" i="4"/>
  <c r="G4917" i="4"/>
  <c r="F4917" i="4"/>
  <c r="E4917" i="4"/>
  <c r="D4917" i="4"/>
  <c r="C4917" i="4"/>
  <c r="A4917" i="4"/>
  <c r="O4916" i="4"/>
  <c r="H4916" i="4"/>
  <c r="G4916" i="4"/>
  <c r="F4916" i="4"/>
  <c r="E4916" i="4"/>
  <c r="D4916" i="4"/>
  <c r="C4916" i="4"/>
  <c r="A4916" i="4"/>
  <c r="O4915" i="4"/>
  <c r="H4915" i="4"/>
  <c r="G4915" i="4"/>
  <c r="F4915" i="4"/>
  <c r="E4915" i="4"/>
  <c r="D4915" i="4"/>
  <c r="C4915" i="4"/>
  <c r="A4915" i="4"/>
  <c r="O4914" i="4"/>
  <c r="H4914" i="4"/>
  <c r="G4914" i="4"/>
  <c r="F4914" i="4"/>
  <c r="E4914" i="4"/>
  <c r="D4914" i="4"/>
  <c r="C4914" i="4"/>
  <c r="A4914" i="4"/>
  <c r="O4913" i="4"/>
  <c r="H4913" i="4"/>
  <c r="G4913" i="4"/>
  <c r="F4913" i="4"/>
  <c r="E4913" i="4"/>
  <c r="D4913" i="4"/>
  <c r="C4913" i="4"/>
  <c r="A4913" i="4"/>
  <c r="O4912" i="4"/>
  <c r="H4912" i="4"/>
  <c r="G4912" i="4"/>
  <c r="F4912" i="4"/>
  <c r="E4912" i="4"/>
  <c r="D4912" i="4"/>
  <c r="C4912" i="4"/>
  <c r="A4912" i="4"/>
  <c r="O4911" i="4"/>
  <c r="H4911" i="4"/>
  <c r="G4911" i="4"/>
  <c r="F4911" i="4"/>
  <c r="E4911" i="4"/>
  <c r="D4911" i="4"/>
  <c r="C4911" i="4"/>
  <c r="A4911" i="4"/>
  <c r="O4910" i="4"/>
  <c r="H4910" i="4"/>
  <c r="G4910" i="4"/>
  <c r="F4910" i="4"/>
  <c r="E4910" i="4"/>
  <c r="D4910" i="4"/>
  <c r="C4910" i="4"/>
  <c r="A4910" i="4"/>
  <c r="O4909" i="4"/>
  <c r="H4909" i="4"/>
  <c r="G4909" i="4"/>
  <c r="F4909" i="4"/>
  <c r="E4909" i="4"/>
  <c r="D4909" i="4"/>
  <c r="C4909" i="4"/>
  <c r="A4909" i="4"/>
  <c r="O4908" i="4"/>
  <c r="H4908" i="4"/>
  <c r="G4908" i="4"/>
  <c r="F4908" i="4"/>
  <c r="E4908" i="4"/>
  <c r="D4908" i="4"/>
  <c r="C4908" i="4"/>
  <c r="A4908" i="4"/>
  <c r="O4907" i="4"/>
  <c r="H4907" i="4"/>
  <c r="G4907" i="4"/>
  <c r="F4907" i="4"/>
  <c r="E4907" i="4"/>
  <c r="D4907" i="4"/>
  <c r="C4907" i="4"/>
  <c r="A4907" i="4"/>
  <c r="O4906" i="4"/>
  <c r="H4906" i="4"/>
  <c r="G4906" i="4"/>
  <c r="F4906" i="4"/>
  <c r="E4906" i="4"/>
  <c r="D4906" i="4"/>
  <c r="C4906" i="4"/>
  <c r="A4906" i="4"/>
  <c r="O4905" i="4"/>
  <c r="H4905" i="4"/>
  <c r="G4905" i="4"/>
  <c r="F4905" i="4"/>
  <c r="E4905" i="4"/>
  <c r="D4905" i="4"/>
  <c r="C4905" i="4"/>
  <c r="A4905" i="4"/>
  <c r="O4904" i="4"/>
  <c r="H4904" i="4"/>
  <c r="G4904" i="4"/>
  <c r="F4904" i="4"/>
  <c r="E4904" i="4"/>
  <c r="D4904" i="4"/>
  <c r="C4904" i="4"/>
  <c r="A4904" i="4"/>
  <c r="O4903" i="4"/>
  <c r="H4903" i="4"/>
  <c r="G4903" i="4"/>
  <c r="F4903" i="4"/>
  <c r="E4903" i="4"/>
  <c r="D4903" i="4"/>
  <c r="C4903" i="4"/>
  <c r="A4903" i="4"/>
  <c r="O4902" i="4"/>
  <c r="H4902" i="4"/>
  <c r="G4902" i="4"/>
  <c r="F4902" i="4"/>
  <c r="E4902" i="4"/>
  <c r="D4902" i="4"/>
  <c r="C4902" i="4"/>
  <c r="A4902" i="4"/>
  <c r="O4901" i="4"/>
  <c r="H4901" i="4"/>
  <c r="G4901" i="4"/>
  <c r="F4901" i="4"/>
  <c r="E4901" i="4"/>
  <c r="D4901" i="4"/>
  <c r="C4901" i="4"/>
  <c r="A4901" i="4"/>
  <c r="O4900" i="4"/>
  <c r="H4900" i="4"/>
  <c r="G4900" i="4"/>
  <c r="F4900" i="4"/>
  <c r="E4900" i="4"/>
  <c r="D4900" i="4"/>
  <c r="C4900" i="4"/>
  <c r="A4900" i="4"/>
  <c r="O4899" i="4"/>
  <c r="H4899" i="4"/>
  <c r="G4899" i="4"/>
  <c r="F4899" i="4"/>
  <c r="E4899" i="4"/>
  <c r="D4899" i="4"/>
  <c r="C4899" i="4"/>
  <c r="A4899" i="4"/>
  <c r="O4898" i="4"/>
  <c r="H4898" i="4"/>
  <c r="G4898" i="4"/>
  <c r="F4898" i="4"/>
  <c r="E4898" i="4"/>
  <c r="D4898" i="4"/>
  <c r="C4898" i="4"/>
  <c r="A4898" i="4"/>
  <c r="O4897" i="4"/>
  <c r="H4897" i="4"/>
  <c r="G4897" i="4"/>
  <c r="F4897" i="4"/>
  <c r="E4897" i="4"/>
  <c r="D4897" i="4"/>
  <c r="C4897" i="4"/>
  <c r="A4897" i="4"/>
  <c r="O4896" i="4"/>
  <c r="H4896" i="4"/>
  <c r="G4896" i="4"/>
  <c r="F4896" i="4"/>
  <c r="E4896" i="4"/>
  <c r="D4896" i="4"/>
  <c r="C4896" i="4"/>
  <c r="A4896" i="4"/>
  <c r="O4895" i="4"/>
  <c r="H4895" i="4"/>
  <c r="G4895" i="4"/>
  <c r="F4895" i="4"/>
  <c r="E4895" i="4"/>
  <c r="D4895" i="4"/>
  <c r="C4895" i="4"/>
  <c r="A4895" i="4"/>
  <c r="O4894" i="4"/>
  <c r="H4894" i="4"/>
  <c r="G4894" i="4"/>
  <c r="F4894" i="4"/>
  <c r="E4894" i="4"/>
  <c r="D4894" i="4"/>
  <c r="C4894" i="4"/>
  <c r="A4894" i="4"/>
  <c r="O4893" i="4"/>
  <c r="H4893" i="4"/>
  <c r="G4893" i="4"/>
  <c r="F4893" i="4"/>
  <c r="E4893" i="4"/>
  <c r="D4893" i="4"/>
  <c r="C4893" i="4"/>
  <c r="A4893" i="4"/>
  <c r="O4892" i="4"/>
  <c r="H4892" i="4"/>
  <c r="G4892" i="4"/>
  <c r="F4892" i="4"/>
  <c r="E4892" i="4"/>
  <c r="D4892" i="4"/>
  <c r="C4892" i="4"/>
  <c r="A4892" i="4"/>
  <c r="O4891" i="4"/>
  <c r="H4891" i="4"/>
  <c r="G4891" i="4"/>
  <c r="F4891" i="4"/>
  <c r="E4891" i="4"/>
  <c r="D4891" i="4"/>
  <c r="C4891" i="4"/>
  <c r="A4891" i="4"/>
  <c r="O4890" i="4"/>
  <c r="H4890" i="4"/>
  <c r="G4890" i="4"/>
  <c r="F4890" i="4"/>
  <c r="E4890" i="4"/>
  <c r="D4890" i="4"/>
  <c r="C4890" i="4"/>
  <c r="A4890" i="4"/>
  <c r="O4889" i="4"/>
  <c r="H4889" i="4"/>
  <c r="G4889" i="4"/>
  <c r="F4889" i="4"/>
  <c r="E4889" i="4"/>
  <c r="D4889" i="4"/>
  <c r="C4889" i="4"/>
  <c r="A4889" i="4"/>
  <c r="O4888" i="4"/>
  <c r="H4888" i="4"/>
  <c r="G4888" i="4"/>
  <c r="F4888" i="4"/>
  <c r="E4888" i="4"/>
  <c r="D4888" i="4"/>
  <c r="C4888" i="4"/>
  <c r="A4888" i="4"/>
  <c r="O4887" i="4"/>
  <c r="H4887" i="4"/>
  <c r="G4887" i="4"/>
  <c r="F4887" i="4"/>
  <c r="E4887" i="4"/>
  <c r="D4887" i="4"/>
  <c r="C4887" i="4"/>
  <c r="A4887" i="4"/>
  <c r="O4886" i="4"/>
  <c r="H4886" i="4"/>
  <c r="G4886" i="4"/>
  <c r="F4886" i="4"/>
  <c r="E4886" i="4"/>
  <c r="D4886" i="4"/>
  <c r="C4886" i="4"/>
  <c r="A4886" i="4"/>
  <c r="O4885" i="4"/>
  <c r="H4885" i="4"/>
  <c r="G4885" i="4"/>
  <c r="F4885" i="4"/>
  <c r="E4885" i="4"/>
  <c r="D4885" i="4"/>
  <c r="C4885" i="4"/>
  <c r="A4885" i="4"/>
  <c r="O4884" i="4"/>
  <c r="H4884" i="4"/>
  <c r="G4884" i="4"/>
  <c r="F4884" i="4"/>
  <c r="E4884" i="4"/>
  <c r="D4884" i="4"/>
  <c r="C4884" i="4"/>
  <c r="A4884" i="4"/>
  <c r="O4883" i="4"/>
  <c r="H4883" i="4"/>
  <c r="G4883" i="4"/>
  <c r="F4883" i="4"/>
  <c r="E4883" i="4"/>
  <c r="D4883" i="4"/>
  <c r="C4883" i="4"/>
  <c r="A4883" i="4"/>
  <c r="O4882" i="4"/>
  <c r="H4882" i="4"/>
  <c r="G4882" i="4"/>
  <c r="F4882" i="4"/>
  <c r="E4882" i="4"/>
  <c r="D4882" i="4"/>
  <c r="C4882" i="4"/>
  <c r="A4882" i="4"/>
  <c r="O4881" i="4"/>
  <c r="H4881" i="4"/>
  <c r="G4881" i="4"/>
  <c r="F4881" i="4"/>
  <c r="E4881" i="4"/>
  <c r="D4881" i="4"/>
  <c r="C4881" i="4"/>
  <c r="A4881" i="4"/>
  <c r="O4880" i="4"/>
  <c r="H4880" i="4"/>
  <c r="G4880" i="4"/>
  <c r="F4880" i="4"/>
  <c r="E4880" i="4"/>
  <c r="D4880" i="4"/>
  <c r="C4880" i="4"/>
  <c r="A4880" i="4"/>
  <c r="O4879" i="4"/>
  <c r="H4879" i="4"/>
  <c r="G4879" i="4"/>
  <c r="F4879" i="4"/>
  <c r="E4879" i="4"/>
  <c r="D4879" i="4"/>
  <c r="C4879" i="4"/>
  <c r="A4879" i="4"/>
  <c r="O4878" i="4"/>
  <c r="H4878" i="4"/>
  <c r="G4878" i="4"/>
  <c r="F4878" i="4"/>
  <c r="E4878" i="4"/>
  <c r="D4878" i="4"/>
  <c r="C4878" i="4"/>
  <c r="A4878" i="4"/>
  <c r="O4877" i="4"/>
  <c r="H4877" i="4"/>
  <c r="G4877" i="4"/>
  <c r="F4877" i="4"/>
  <c r="E4877" i="4"/>
  <c r="D4877" i="4"/>
  <c r="C4877" i="4"/>
  <c r="A4877" i="4"/>
  <c r="O4876" i="4"/>
  <c r="H4876" i="4"/>
  <c r="G4876" i="4"/>
  <c r="F4876" i="4"/>
  <c r="E4876" i="4"/>
  <c r="D4876" i="4"/>
  <c r="C4876" i="4"/>
  <c r="A4876" i="4"/>
  <c r="O4875" i="4"/>
  <c r="H4875" i="4"/>
  <c r="G4875" i="4"/>
  <c r="F4875" i="4"/>
  <c r="E4875" i="4"/>
  <c r="D4875" i="4"/>
  <c r="C4875" i="4"/>
  <c r="A4875" i="4"/>
  <c r="O4874" i="4"/>
  <c r="H4874" i="4"/>
  <c r="G4874" i="4"/>
  <c r="F4874" i="4"/>
  <c r="E4874" i="4"/>
  <c r="D4874" i="4"/>
  <c r="C4874" i="4"/>
  <c r="A4874" i="4"/>
  <c r="O4873" i="4"/>
  <c r="H4873" i="4"/>
  <c r="G4873" i="4"/>
  <c r="F4873" i="4"/>
  <c r="E4873" i="4"/>
  <c r="D4873" i="4"/>
  <c r="C4873" i="4"/>
  <c r="A4873" i="4"/>
  <c r="O4872" i="4"/>
  <c r="H4872" i="4"/>
  <c r="G4872" i="4"/>
  <c r="F4872" i="4"/>
  <c r="E4872" i="4"/>
  <c r="D4872" i="4"/>
  <c r="C4872" i="4"/>
  <c r="A4872" i="4"/>
  <c r="O4871" i="4"/>
  <c r="H4871" i="4"/>
  <c r="G4871" i="4"/>
  <c r="F4871" i="4"/>
  <c r="E4871" i="4"/>
  <c r="D4871" i="4"/>
  <c r="C4871" i="4"/>
  <c r="A4871" i="4"/>
  <c r="O4870" i="4"/>
  <c r="H4870" i="4"/>
  <c r="G4870" i="4"/>
  <c r="F4870" i="4"/>
  <c r="E4870" i="4"/>
  <c r="D4870" i="4"/>
  <c r="C4870" i="4"/>
  <c r="A4870" i="4"/>
  <c r="O4869" i="4"/>
  <c r="H4869" i="4"/>
  <c r="G4869" i="4"/>
  <c r="F4869" i="4"/>
  <c r="E4869" i="4"/>
  <c r="D4869" i="4"/>
  <c r="C4869" i="4"/>
  <c r="A4869" i="4"/>
  <c r="O4868" i="4"/>
  <c r="H4868" i="4"/>
  <c r="G4868" i="4"/>
  <c r="F4868" i="4"/>
  <c r="E4868" i="4"/>
  <c r="D4868" i="4"/>
  <c r="C4868" i="4"/>
  <c r="A4868" i="4"/>
  <c r="O4867" i="4"/>
  <c r="H4867" i="4"/>
  <c r="G4867" i="4"/>
  <c r="F4867" i="4"/>
  <c r="E4867" i="4"/>
  <c r="D4867" i="4"/>
  <c r="C4867" i="4"/>
  <c r="A4867" i="4"/>
  <c r="O4866" i="4"/>
  <c r="H4866" i="4"/>
  <c r="G4866" i="4"/>
  <c r="F4866" i="4"/>
  <c r="E4866" i="4"/>
  <c r="D4866" i="4"/>
  <c r="C4866" i="4"/>
  <c r="A4866" i="4"/>
  <c r="O4865" i="4"/>
  <c r="H4865" i="4"/>
  <c r="G4865" i="4"/>
  <c r="F4865" i="4"/>
  <c r="E4865" i="4"/>
  <c r="D4865" i="4"/>
  <c r="C4865" i="4"/>
  <c r="A4865" i="4"/>
  <c r="O4864" i="4"/>
  <c r="H4864" i="4"/>
  <c r="G4864" i="4"/>
  <c r="F4864" i="4"/>
  <c r="E4864" i="4"/>
  <c r="D4864" i="4"/>
  <c r="C4864" i="4"/>
  <c r="A4864" i="4"/>
  <c r="O4863" i="4"/>
  <c r="H4863" i="4"/>
  <c r="G4863" i="4"/>
  <c r="F4863" i="4"/>
  <c r="E4863" i="4"/>
  <c r="D4863" i="4"/>
  <c r="C4863" i="4"/>
  <c r="A4863" i="4"/>
  <c r="O4862" i="4"/>
  <c r="H4862" i="4"/>
  <c r="G4862" i="4"/>
  <c r="F4862" i="4"/>
  <c r="E4862" i="4"/>
  <c r="D4862" i="4"/>
  <c r="C4862" i="4"/>
  <c r="A4862" i="4"/>
  <c r="O4861" i="4"/>
  <c r="H4861" i="4"/>
  <c r="G4861" i="4"/>
  <c r="F4861" i="4"/>
  <c r="E4861" i="4"/>
  <c r="D4861" i="4"/>
  <c r="C4861" i="4"/>
  <c r="A4861" i="4"/>
  <c r="O4860" i="4"/>
  <c r="H4860" i="4"/>
  <c r="G4860" i="4"/>
  <c r="F4860" i="4"/>
  <c r="E4860" i="4"/>
  <c r="D4860" i="4"/>
  <c r="C4860" i="4"/>
  <c r="A4860" i="4"/>
  <c r="O4859" i="4"/>
  <c r="H4859" i="4"/>
  <c r="G4859" i="4"/>
  <c r="F4859" i="4"/>
  <c r="E4859" i="4"/>
  <c r="D4859" i="4"/>
  <c r="C4859" i="4"/>
  <c r="A4859" i="4"/>
  <c r="O4858" i="4"/>
  <c r="H4858" i="4"/>
  <c r="G4858" i="4"/>
  <c r="F4858" i="4"/>
  <c r="E4858" i="4"/>
  <c r="D4858" i="4"/>
  <c r="C4858" i="4"/>
  <c r="A4858" i="4"/>
  <c r="O4857" i="4"/>
  <c r="H4857" i="4"/>
  <c r="G4857" i="4"/>
  <c r="F4857" i="4"/>
  <c r="E4857" i="4"/>
  <c r="D4857" i="4"/>
  <c r="C4857" i="4"/>
  <c r="A4857" i="4"/>
  <c r="O4856" i="4"/>
  <c r="H4856" i="4"/>
  <c r="G4856" i="4"/>
  <c r="F4856" i="4"/>
  <c r="E4856" i="4"/>
  <c r="D4856" i="4"/>
  <c r="C4856" i="4"/>
  <c r="A4856" i="4"/>
  <c r="O4855" i="4"/>
  <c r="H4855" i="4"/>
  <c r="G4855" i="4"/>
  <c r="F4855" i="4"/>
  <c r="E4855" i="4"/>
  <c r="D4855" i="4"/>
  <c r="C4855" i="4"/>
  <c r="A4855" i="4"/>
  <c r="O4854" i="4"/>
  <c r="H4854" i="4"/>
  <c r="G4854" i="4"/>
  <c r="F4854" i="4"/>
  <c r="E4854" i="4"/>
  <c r="D4854" i="4"/>
  <c r="C4854" i="4"/>
  <c r="A4854" i="4"/>
  <c r="O4853" i="4"/>
  <c r="H4853" i="4"/>
  <c r="G4853" i="4"/>
  <c r="F4853" i="4"/>
  <c r="E4853" i="4"/>
  <c r="D4853" i="4"/>
  <c r="C4853" i="4"/>
  <c r="A4853" i="4"/>
  <c r="O4852" i="4"/>
  <c r="H4852" i="4"/>
  <c r="G4852" i="4"/>
  <c r="F4852" i="4"/>
  <c r="E4852" i="4"/>
  <c r="D4852" i="4"/>
  <c r="C4852" i="4"/>
  <c r="A4852" i="4"/>
  <c r="O4851" i="4"/>
  <c r="H4851" i="4"/>
  <c r="G4851" i="4"/>
  <c r="F4851" i="4"/>
  <c r="E4851" i="4"/>
  <c r="D4851" i="4"/>
  <c r="C4851" i="4"/>
  <c r="A4851" i="4"/>
  <c r="O4850" i="4"/>
  <c r="H4850" i="4"/>
  <c r="G4850" i="4"/>
  <c r="F4850" i="4"/>
  <c r="E4850" i="4"/>
  <c r="D4850" i="4"/>
  <c r="C4850" i="4"/>
  <c r="A4850" i="4"/>
  <c r="O4849" i="4"/>
  <c r="H4849" i="4"/>
  <c r="G4849" i="4"/>
  <c r="F4849" i="4"/>
  <c r="E4849" i="4"/>
  <c r="D4849" i="4"/>
  <c r="C4849" i="4"/>
  <c r="A4849" i="4"/>
  <c r="O4848" i="4"/>
  <c r="H4848" i="4"/>
  <c r="G4848" i="4"/>
  <c r="F4848" i="4"/>
  <c r="E4848" i="4"/>
  <c r="D4848" i="4"/>
  <c r="C4848" i="4"/>
  <c r="A4848" i="4"/>
  <c r="O4847" i="4"/>
  <c r="H4847" i="4"/>
  <c r="G4847" i="4"/>
  <c r="F4847" i="4"/>
  <c r="E4847" i="4"/>
  <c r="D4847" i="4"/>
  <c r="C4847" i="4"/>
  <c r="A4847" i="4"/>
  <c r="O4846" i="4"/>
  <c r="H4846" i="4"/>
  <c r="G4846" i="4"/>
  <c r="F4846" i="4"/>
  <c r="E4846" i="4"/>
  <c r="D4846" i="4"/>
  <c r="C4846" i="4"/>
  <c r="A4846" i="4"/>
  <c r="O4845" i="4"/>
  <c r="H4845" i="4"/>
  <c r="G4845" i="4"/>
  <c r="F4845" i="4"/>
  <c r="E4845" i="4"/>
  <c r="D4845" i="4"/>
  <c r="C4845" i="4"/>
  <c r="A4845" i="4"/>
  <c r="O4844" i="4"/>
  <c r="H4844" i="4"/>
  <c r="G4844" i="4"/>
  <c r="F4844" i="4"/>
  <c r="E4844" i="4"/>
  <c r="D4844" i="4"/>
  <c r="C4844" i="4"/>
  <c r="A4844" i="4"/>
  <c r="O4843" i="4"/>
  <c r="H4843" i="4"/>
  <c r="G4843" i="4"/>
  <c r="F4843" i="4"/>
  <c r="E4843" i="4"/>
  <c r="D4843" i="4"/>
  <c r="C4843" i="4"/>
  <c r="A4843" i="4"/>
  <c r="O4842" i="4"/>
  <c r="H4842" i="4"/>
  <c r="G4842" i="4"/>
  <c r="F4842" i="4"/>
  <c r="E4842" i="4"/>
  <c r="D4842" i="4"/>
  <c r="C4842" i="4"/>
  <c r="A4842" i="4"/>
  <c r="O4841" i="4"/>
  <c r="H4841" i="4"/>
  <c r="G4841" i="4"/>
  <c r="F4841" i="4"/>
  <c r="E4841" i="4"/>
  <c r="D4841" i="4"/>
  <c r="C4841" i="4"/>
  <c r="A4841" i="4"/>
  <c r="O4840" i="4"/>
  <c r="H4840" i="4"/>
  <c r="G4840" i="4"/>
  <c r="F4840" i="4"/>
  <c r="E4840" i="4"/>
  <c r="D4840" i="4"/>
  <c r="C4840" i="4"/>
  <c r="A4840" i="4"/>
  <c r="O4839" i="4"/>
  <c r="H4839" i="4"/>
  <c r="G4839" i="4"/>
  <c r="F4839" i="4"/>
  <c r="E4839" i="4"/>
  <c r="D4839" i="4"/>
  <c r="C4839" i="4"/>
  <c r="A4839" i="4"/>
  <c r="O4838" i="4"/>
  <c r="H4838" i="4"/>
  <c r="G4838" i="4"/>
  <c r="F4838" i="4"/>
  <c r="E4838" i="4"/>
  <c r="D4838" i="4"/>
  <c r="C4838" i="4"/>
  <c r="A4838" i="4"/>
  <c r="O4837" i="4"/>
  <c r="H4837" i="4"/>
  <c r="G4837" i="4"/>
  <c r="F4837" i="4"/>
  <c r="E4837" i="4"/>
  <c r="D4837" i="4"/>
  <c r="C4837" i="4"/>
  <c r="A4837" i="4"/>
  <c r="O4836" i="4"/>
  <c r="H4836" i="4"/>
  <c r="G4836" i="4"/>
  <c r="F4836" i="4"/>
  <c r="E4836" i="4"/>
  <c r="D4836" i="4"/>
  <c r="C4836" i="4"/>
  <c r="A4836" i="4"/>
  <c r="O4835" i="4"/>
  <c r="H4835" i="4"/>
  <c r="G4835" i="4"/>
  <c r="F4835" i="4"/>
  <c r="E4835" i="4"/>
  <c r="D4835" i="4"/>
  <c r="C4835" i="4"/>
  <c r="A4835" i="4"/>
  <c r="O4834" i="4"/>
  <c r="H4834" i="4"/>
  <c r="G4834" i="4"/>
  <c r="F4834" i="4"/>
  <c r="E4834" i="4"/>
  <c r="D4834" i="4"/>
  <c r="C4834" i="4"/>
  <c r="A4834" i="4"/>
  <c r="O4833" i="4"/>
  <c r="H4833" i="4"/>
  <c r="G4833" i="4"/>
  <c r="F4833" i="4"/>
  <c r="E4833" i="4"/>
  <c r="D4833" i="4"/>
  <c r="C4833" i="4"/>
  <c r="A4833" i="4"/>
  <c r="O4832" i="4"/>
  <c r="H4832" i="4"/>
  <c r="G4832" i="4"/>
  <c r="F4832" i="4"/>
  <c r="E4832" i="4"/>
  <c r="D4832" i="4"/>
  <c r="C4832" i="4"/>
  <c r="A4832" i="4"/>
  <c r="O4831" i="4"/>
  <c r="H4831" i="4"/>
  <c r="G4831" i="4"/>
  <c r="F4831" i="4"/>
  <c r="E4831" i="4"/>
  <c r="D4831" i="4"/>
  <c r="C4831" i="4"/>
  <c r="A4831" i="4"/>
  <c r="O4830" i="4"/>
  <c r="H4830" i="4"/>
  <c r="G4830" i="4"/>
  <c r="F4830" i="4"/>
  <c r="E4830" i="4"/>
  <c r="D4830" i="4"/>
  <c r="C4830" i="4"/>
  <c r="A4830" i="4"/>
  <c r="O4829" i="4"/>
  <c r="H4829" i="4"/>
  <c r="G4829" i="4"/>
  <c r="F4829" i="4"/>
  <c r="E4829" i="4"/>
  <c r="D4829" i="4"/>
  <c r="C4829" i="4"/>
  <c r="A4829" i="4"/>
  <c r="O4828" i="4"/>
  <c r="H4828" i="4"/>
  <c r="G4828" i="4"/>
  <c r="F4828" i="4"/>
  <c r="E4828" i="4"/>
  <c r="D4828" i="4"/>
  <c r="C4828" i="4"/>
  <c r="A4828" i="4"/>
  <c r="O4827" i="4"/>
  <c r="H4827" i="4"/>
  <c r="G4827" i="4"/>
  <c r="F4827" i="4"/>
  <c r="E4827" i="4"/>
  <c r="D4827" i="4"/>
  <c r="C4827" i="4"/>
  <c r="A4827" i="4"/>
  <c r="O4826" i="4"/>
  <c r="H4826" i="4"/>
  <c r="G4826" i="4"/>
  <c r="F4826" i="4"/>
  <c r="E4826" i="4"/>
  <c r="D4826" i="4"/>
  <c r="C4826" i="4"/>
  <c r="A4826" i="4"/>
  <c r="O4825" i="4"/>
  <c r="H4825" i="4"/>
  <c r="G4825" i="4"/>
  <c r="F4825" i="4"/>
  <c r="E4825" i="4"/>
  <c r="D4825" i="4"/>
  <c r="C4825" i="4"/>
  <c r="A4825" i="4"/>
  <c r="O4824" i="4"/>
  <c r="H4824" i="4"/>
  <c r="G4824" i="4"/>
  <c r="F4824" i="4"/>
  <c r="E4824" i="4"/>
  <c r="D4824" i="4"/>
  <c r="C4824" i="4"/>
  <c r="A4824" i="4"/>
  <c r="O4823" i="4"/>
  <c r="H4823" i="4"/>
  <c r="G4823" i="4"/>
  <c r="F4823" i="4"/>
  <c r="E4823" i="4"/>
  <c r="D4823" i="4"/>
  <c r="C4823" i="4"/>
  <c r="A4823" i="4"/>
  <c r="O4822" i="4"/>
  <c r="H4822" i="4"/>
  <c r="G4822" i="4"/>
  <c r="F4822" i="4"/>
  <c r="E4822" i="4"/>
  <c r="D4822" i="4"/>
  <c r="C4822" i="4"/>
  <c r="A4822" i="4"/>
  <c r="O4821" i="4"/>
  <c r="H4821" i="4"/>
  <c r="G4821" i="4"/>
  <c r="F4821" i="4"/>
  <c r="E4821" i="4"/>
  <c r="D4821" i="4"/>
  <c r="C4821" i="4"/>
  <c r="A4821" i="4"/>
  <c r="O4820" i="4"/>
  <c r="H4820" i="4"/>
  <c r="G4820" i="4"/>
  <c r="F4820" i="4"/>
  <c r="E4820" i="4"/>
  <c r="D4820" i="4"/>
  <c r="C4820" i="4"/>
  <c r="A4820" i="4"/>
  <c r="O4819" i="4"/>
  <c r="H4819" i="4"/>
  <c r="G4819" i="4"/>
  <c r="F4819" i="4"/>
  <c r="E4819" i="4"/>
  <c r="D4819" i="4"/>
  <c r="C4819" i="4"/>
  <c r="A4819" i="4"/>
  <c r="O4818" i="4"/>
  <c r="H4818" i="4"/>
  <c r="G4818" i="4"/>
  <c r="F4818" i="4"/>
  <c r="E4818" i="4"/>
  <c r="D4818" i="4"/>
  <c r="C4818" i="4"/>
  <c r="A4818" i="4"/>
  <c r="O4817" i="4"/>
  <c r="H4817" i="4"/>
  <c r="G4817" i="4"/>
  <c r="F4817" i="4"/>
  <c r="E4817" i="4"/>
  <c r="D4817" i="4"/>
  <c r="C4817" i="4"/>
  <c r="A4817" i="4"/>
  <c r="O4816" i="4"/>
  <c r="H4816" i="4"/>
  <c r="G4816" i="4"/>
  <c r="F4816" i="4"/>
  <c r="E4816" i="4"/>
  <c r="D4816" i="4"/>
  <c r="C4816" i="4"/>
  <c r="A4816" i="4"/>
  <c r="O4815" i="4"/>
  <c r="H4815" i="4"/>
  <c r="G4815" i="4"/>
  <c r="F4815" i="4"/>
  <c r="E4815" i="4"/>
  <c r="D4815" i="4"/>
  <c r="C4815" i="4"/>
  <c r="A4815" i="4"/>
  <c r="O4814" i="4"/>
  <c r="H4814" i="4"/>
  <c r="G4814" i="4"/>
  <c r="F4814" i="4"/>
  <c r="E4814" i="4"/>
  <c r="D4814" i="4"/>
  <c r="C4814" i="4"/>
  <c r="A4814" i="4"/>
  <c r="O4813" i="4"/>
  <c r="H4813" i="4"/>
  <c r="G4813" i="4"/>
  <c r="F4813" i="4"/>
  <c r="E4813" i="4"/>
  <c r="D4813" i="4"/>
  <c r="C4813" i="4"/>
  <c r="A4813" i="4"/>
  <c r="O4812" i="4"/>
  <c r="H4812" i="4"/>
  <c r="G4812" i="4"/>
  <c r="F4812" i="4"/>
  <c r="E4812" i="4"/>
  <c r="D4812" i="4"/>
  <c r="C4812" i="4"/>
  <c r="A4812" i="4"/>
  <c r="O4811" i="4"/>
  <c r="H4811" i="4"/>
  <c r="G4811" i="4"/>
  <c r="F4811" i="4"/>
  <c r="E4811" i="4"/>
  <c r="D4811" i="4"/>
  <c r="C4811" i="4"/>
  <c r="A4811" i="4"/>
  <c r="O4810" i="4"/>
  <c r="H4810" i="4"/>
  <c r="G4810" i="4"/>
  <c r="F4810" i="4"/>
  <c r="E4810" i="4"/>
  <c r="D4810" i="4"/>
  <c r="C4810" i="4"/>
  <c r="A4810" i="4"/>
  <c r="O4809" i="4"/>
  <c r="H4809" i="4"/>
  <c r="G4809" i="4"/>
  <c r="F4809" i="4"/>
  <c r="E4809" i="4"/>
  <c r="D4809" i="4"/>
  <c r="C4809" i="4"/>
  <c r="A4809" i="4"/>
  <c r="O4808" i="4"/>
  <c r="H4808" i="4"/>
  <c r="G4808" i="4"/>
  <c r="F4808" i="4"/>
  <c r="E4808" i="4"/>
  <c r="D4808" i="4"/>
  <c r="C4808" i="4"/>
  <c r="A4808" i="4"/>
  <c r="O4807" i="4"/>
  <c r="H4807" i="4"/>
  <c r="G4807" i="4"/>
  <c r="F4807" i="4"/>
  <c r="E4807" i="4"/>
  <c r="D4807" i="4"/>
  <c r="C4807" i="4"/>
  <c r="A4807" i="4"/>
  <c r="O4806" i="4"/>
  <c r="H4806" i="4"/>
  <c r="G4806" i="4"/>
  <c r="F4806" i="4"/>
  <c r="E4806" i="4"/>
  <c r="D4806" i="4"/>
  <c r="C4806" i="4"/>
  <c r="A4806" i="4"/>
  <c r="O4805" i="4"/>
  <c r="H4805" i="4"/>
  <c r="G4805" i="4"/>
  <c r="F4805" i="4"/>
  <c r="E4805" i="4"/>
  <c r="D4805" i="4"/>
  <c r="C4805" i="4"/>
  <c r="A4805" i="4"/>
  <c r="O4804" i="4"/>
  <c r="H4804" i="4"/>
  <c r="G4804" i="4"/>
  <c r="F4804" i="4"/>
  <c r="E4804" i="4"/>
  <c r="D4804" i="4"/>
  <c r="C4804" i="4"/>
  <c r="A4804" i="4"/>
  <c r="O4803" i="4"/>
  <c r="H4803" i="4"/>
  <c r="G4803" i="4"/>
  <c r="F4803" i="4"/>
  <c r="E4803" i="4"/>
  <c r="D4803" i="4"/>
  <c r="C4803" i="4"/>
  <c r="A4803" i="4"/>
  <c r="O4802" i="4"/>
  <c r="H4802" i="4"/>
  <c r="G4802" i="4"/>
  <c r="F4802" i="4"/>
  <c r="E4802" i="4"/>
  <c r="D4802" i="4"/>
  <c r="C4802" i="4"/>
  <c r="A4802" i="4"/>
  <c r="O4801" i="4"/>
  <c r="H4801" i="4"/>
  <c r="G4801" i="4"/>
  <c r="F4801" i="4"/>
  <c r="E4801" i="4"/>
  <c r="D4801" i="4"/>
  <c r="C4801" i="4"/>
  <c r="A4801" i="4"/>
  <c r="O4800" i="4"/>
  <c r="H4800" i="4"/>
  <c r="G4800" i="4"/>
  <c r="F4800" i="4"/>
  <c r="E4800" i="4"/>
  <c r="D4800" i="4"/>
  <c r="C4800" i="4"/>
  <c r="A4800" i="4"/>
  <c r="O4799" i="4"/>
  <c r="H4799" i="4"/>
  <c r="G4799" i="4"/>
  <c r="F4799" i="4"/>
  <c r="E4799" i="4"/>
  <c r="D4799" i="4"/>
  <c r="C4799" i="4"/>
  <c r="A4799" i="4"/>
  <c r="O4798" i="4"/>
  <c r="H4798" i="4"/>
  <c r="G4798" i="4"/>
  <c r="F4798" i="4"/>
  <c r="E4798" i="4"/>
  <c r="D4798" i="4"/>
  <c r="C4798" i="4"/>
  <c r="A4798" i="4"/>
  <c r="O4797" i="4"/>
  <c r="H4797" i="4"/>
  <c r="G4797" i="4"/>
  <c r="F4797" i="4"/>
  <c r="E4797" i="4"/>
  <c r="D4797" i="4"/>
  <c r="C4797" i="4"/>
  <c r="A4797" i="4"/>
  <c r="O4796" i="4"/>
  <c r="H4796" i="4"/>
  <c r="G4796" i="4"/>
  <c r="F4796" i="4"/>
  <c r="E4796" i="4"/>
  <c r="D4796" i="4"/>
  <c r="C4796" i="4"/>
  <c r="A4796" i="4"/>
  <c r="O4795" i="4"/>
  <c r="H4795" i="4"/>
  <c r="G4795" i="4"/>
  <c r="F4795" i="4"/>
  <c r="E4795" i="4"/>
  <c r="D4795" i="4"/>
  <c r="C4795" i="4"/>
  <c r="A4795" i="4"/>
  <c r="O4794" i="4"/>
  <c r="H4794" i="4"/>
  <c r="G4794" i="4"/>
  <c r="F4794" i="4"/>
  <c r="E4794" i="4"/>
  <c r="D4794" i="4"/>
  <c r="C4794" i="4"/>
  <c r="A4794" i="4"/>
  <c r="O4793" i="4"/>
  <c r="H4793" i="4"/>
  <c r="G4793" i="4"/>
  <c r="F4793" i="4"/>
  <c r="E4793" i="4"/>
  <c r="D4793" i="4"/>
  <c r="C4793" i="4"/>
  <c r="A4793" i="4"/>
  <c r="O4792" i="4"/>
  <c r="H4792" i="4"/>
  <c r="G4792" i="4"/>
  <c r="F4792" i="4"/>
  <c r="E4792" i="4"/>
  <c r="D4792" i="4"/>
  <c r="C4792" i="4"/>
  <c r="A4792" i="4"/>
  <c r="O4791" i="4"/>
  <c r="H4791" i="4"/>
  <c r="G4791" i="4"/>
  <c r="F4791" i="4"/>
  <c r="E4791" i="4"/>
  <c r="D4791" i="4"/>
  <c r="C4791" i="4"/>
  <c r="A4791" i="4"/>
  <c r="O4790" i="4"/>
  <c r="H4790" i="4"/>
  <c r="G4790" i="4"/>
  <c r="F4790" i="4"/>
  <c r="E4790" i="4"/>
  <c r="D4790" i="4"/>
  <c r="C4790" i="4"/>
  <c r="A4790" i="4"/>
  <c r="O4789" i="4"/>
  <c r="H4789" i="4"/>
  <c r="G4789" i="4"/>
  <c r="F4789" i="4"/>
  <c r="E4789" i="4"/>
  <c r="D4789" i="4"/>
  <c r="C4789" i="4"/>
  <c r="A4789" i="4"/>
  <c r="O4788" i="4"/>
  <c r="H4788" i="4"/>
  <c r="G4788" i="4"/>
  <c r="F4788" i="4"/>
  <c r="E4788" i="4"/>
  <c r="D4788" i="4"/>
  <c r="C4788" i="4"/>
  <c r="A4788" i="4"/>
  <c r="O4787" i="4"/>
  <c r="H4787" i="4"/>
  <c r="G4787" i="4"/>
  <c r="F4787" i="4"/>
  <c r="E4787" i="4"/>
  <c r="D4787" i="4"/>
  <c r="C4787" i="4"/>
  <c r="A4787" i="4"/>
  <c r="O4786" i="4"/>
  <c r="H4786" i="4"/>
  <c r="G4786" i="4"/>
  <c r="F4786" i="4"/>
  <c r="E4786" i="4"/>
  <c r="D4786" i="4"/>
  <c r="C4786" i="4"/>
  <c r="A4786" i="4"/>
  <c r="O4785" i="4"/>
  <c r="H4785" i="4"/>
  <c r="G4785" i="4"/>
  <c r="F4785" i="4"/>
  <c r="E4785" i="4"/>
  <c r="D4785" i="4"/>
  <c r="C4785" i="4"/>
  <c r="A4785" i="4"/>
  <c r="O4784" i="4"/>
  <c r="H4784" i="4"/>
  <c r="G4784" i="4"/>
  <c r="F4784" i="4"/>
  <c r="E4784" i="4"/>
  <c r="D4784" i="4"/>
  <c r="C4784" i="4"/>
  <c r="A4784" i="4"/>
  <c r="O4783" i="4"/>
  <c r="H4783" i="4"/>
  <c r="G4783" i="4"/>
  <c r="F4783" i="4"/>
  <c r="E4783" i="4"/>
  <c r="D4783" i="4"/>
  <c r="C4783" i="4"/>
  <c r="A4783" i="4"/>
  <c r="O4782" i="4"/>
  <c r="H4782" i="4"/>
  <c r="G4782" i="4"/>
  <c r="F4782" i="4"/>
  <c r="E4782" i="4"/>
  <c r="D4782" i="4"/>
  <c r="C4782" i="4"/>
  <c r="A4782" i="4"/>
  <c r="O4781" i="4"/>
  <c r="H4781" i="4"/>
  <c r="G4781" i="4"/>
  <c r="F4781" i="4"/>
  <c r="E4781" i="4"/>
  <c r="D4781" i="4"/>
  <c r="C4781" i="4"/>
  <c r="A4781" i="4"/>
  <c r="O4780" i="4"/>
  <c r="H4780" i="4"/>
  <c r="G4780" i="4"/>
  <c r="F4780" i="4"/>
  <c r="E4780" i="4"/>
  <c r="D4780" i="4"/>
  <c r="C4780" i="4"/>
  <c r="A4780" i="4"/>
  <c r="O4779" i="4"/>
  <c r="H4779" i="4"/>
  <c r="G4779" i="4"/>
  <c r="F4779" i="4"/>
  <c r="E4779" i="4"/>
  <c r="D4779" i="4"/>
  <c r="C4779" i="4"/>
  <c r="A4779" i="4"/>
  <c r="O4778" i="4"/>
  <c r="H4778" i="4"/>
  <c r="G4778" i="4"/>
  <c r="F4778" i="4"/>
  <c r="E4778" i="4"/>
  <c r="D4778" i="4"/>
  <c r="C4778" i="4"/>
  <c r="A4778" i="4"/>
  <c r="O4777" i="4"/>
  <c r="H4777" i="4"/>
  <c r="G4777" i="4"/>
  <c r="F4777" i="4"/>
  <c r="E4777" i="4"/>
  <c r="D4777" i="4"/>
  <c r="C4777" i="4"/>
  <c r="A4777" i="4"/>
  <c r="O4776" i="4"/>
  <c r="H4776" i="4"/>
  <c r="G4776" i="4"/>
  <c r="F4776" i="4"/>
  <c r="E4776" i="4"/>
  <c r="D4776" i="4"/>
  <c r="C4776" i="4"/>
  <c r="A4776" i="4"/>
  <c r="O4775" i="4"/>
  <c r="H4775" i="4"/>
  <c r="G4775" i="4"/>
  <c r="F4775" i="4"/>
  <c r="E4775" i="4"/>
  <c r="D4775" i="4"/>
  <c r="C4775" i="4"/>
  <c r="A4775" i="4"/>
  <c r="O4774" i="4"/>
  <c r="H4774" i="4"/>
  <c r="G4774" i="4"/>
  <c r="F4774" i="4"/>
  <c r="E4774" i="4"/>
  <c r="D4774" i="4"/>
  <c r="C4774" i="4"/>
  <c r="A4774" i="4"/>
  <c r="O4773" i="4"/>
  <c r="H4773" i="4"/>
  <c r="G4773" i="4"/>
  <c r="F4773" i="4"/>
  <c r="E4773" i="4"/>
  <c r="D4773" i="4"/>
  <c r="C4773" i="4"/>
  <c r="A4773" i="4"/>
  <c r="O4772" i="4"/>
  <c r="H4772" i="4"/>
  <c r="G4772" i="4"/>
  <c r="F4772" i="4"/>
  <c r="E4772" i="4"/>
  <c r="D4772" i="4"/>
  <c r="C4772" i="4"/>
  <c r="A4772" i="4"/>
  <c r="O4771" i="4"/>
  <c r="H4771" i="4"/>
  <c r="G4771" i="4"/>
  <c r="F4771" i="4"/>
  <c r="E4771" i="4"/>
  <c r="D4771" i="4"/>
  <c r="C4771" i="4"/>
  <c r="A4771" i="4"/>
  <c r="O4770" i="4"/>
  <c r="H4770" i="4"/>
  <c r="G4770" i="4"/>
  <c r="F4770" i="4"/>
  <c r="E4770" i="4"/>
  <c r="D4770" i="4"/>
  <c r="C4770" i="4"/>
  <c r="A4770" i="4"/>
  <c r="O4769" i="4"/>
  <c r="H4769" i="4"/>
  <c r="G4769" i="4"/>
  <c r="F4769" i="4"/>
  <c r="E4769" i="4"/>
  <c r="D4769" i="4"/>
  <c r="C4769" i="4"/>
  <c r="A4769" i="4"/>
  <c r="O4768" i="4"/>
  <c r="H4768" i="4"/>
  <c r="G4768" i="4"/>
  <c r="F4768" i="4"/>
  <c r="E4768" i="4"/>
  <c r="D4768" i="4"/>
  <c r="C4768" i="4"/>
  <c r="A4768" i="4"/>
  <c r="O4767" i="4"/>
  <c r="H4767" i="4"/>
  <c r="G4767" i="4"/>
  <c r="F4767" i="4"/>
  <c r="E4767" i="4"/>
  <c r="D4767" i="4"/>
  <c r="C4767" i="4"/>
  <c r="A4767" i="4"/>
  <c r="O4766" i="4"/>
  <c r="H4766" i="4"/>
  <c r="G4766" i="4"/>
  <c r="F4766" i="4"/>
  <c r="E4766" i="4"/>
  <c r="D4766" i="4"/>
  <c r="C4766" i="4"/>
  <c r="A4766" i="4"/>
  <c r="O4765" i="4"/>
  <c r="H4765" i="4"/>
  <c r="G4765" i="4"/>
  <c r="F4765" i="4"/>
  <c r="E4765" i="4"/>
  <c r="D4765" i="4"/>
  <c r="C4765" i="4"/>
  <c r="A4765" i="4"/>
  <c r="O4764" i="4"/>
  <c r="H4764" i="4"/>
  <c r="G4764" i="4"/>
  <c r="F4764" i="4"/>
  <c r="E4764" i="4"/>
  <c r="D4764" i="4"/>
  <c r="C4764" i="4"/>
  <c r="A4764" i="4"/>
  <c r="O4763" i="4"/>
  <c r="H4763" i="4"/>
  <c r="G4763" i="4"/>
  <c r="F4763" i="4"/>
  <c r="E4763" i="4"/>
  <c r="D4763" i="4"/>
  <c r="C4763" i="4"/>
  <c r="A4763" i="4"/>
  <c r="O4762" i="4"/>
  <c r="H4762" i="4"/>
  <c r="G4762" i="4"/>
  <c r="F4762" i="4"/>
  <c r="E4762" i="4"/>
  <c r="D4762" i="4"/>
  <c r="C4762" i="4"/>
  <c r="A4762" i="4"/>
  <c r="O4761" i="4"/>
  <c r="H4761" i="4"/>
  <c r="G4761" i="4"/>
  <c r="F4761" i="4"/>
  <c r="E4761" i="4"/>
  <c r="D4761" i="4"/>
  <c r="C4761" i="4"/>
  <c r="A4761" i="4"/>
  <c r="O4760" i="4"/>
  <c r="H4760" i="4"/>
  <c r="G4760" i="4"/>
  <c r="F4760" i="4"/>
  <c r="E4760" i="4"/>
  <c r="D4760" i="4"/>
  <c r="C4760" i="4"/>
  <c r="A4760" i="4"/>
  <c r="O4759" i="4"/>
  <c r="H4759" i="4"/>
  <c r="G4759" i="4"/>
  <c r="F4759" i="4"/>
  <c r="E4759" i="4"/>
  <c r="D4759" i="4"/>
  <c r="C4759" i="4"/>
  <c r="A4759" i="4"/>
  <c r="O4758" i="4"/>
  <c r="H4758" i="4"/>
  <c r="G4758" i="4"/>
  <c r="F4758" i="4"/>
  <c r="E4758" i="4"/>
  <c r="D4758" i="4"/>
  <c r="C4758" i="4"/>
  <c r="A4758" i="4"/>
  <c r="O4757" i="4"/>
  <c r="H4757" i="4"/>
  <c r="G4757" i="4"/>
  <c r="F4757" i="4"/>
  <c r="E4757" i="4"/>
  <c r="D4757" i="4"/>
  <c r="C4757" i="4"/>
  <c r="A4757" i="4"/>
  <c r="O4756" i="4"/>
  <c r="H4756" i="4"/>
  <c r="G4756" i="4"/>
  <c r="F4756" i="4"/>
  <c r="E4756" i="4"/>
  <c r="D4756" i="4"/>
  <c r="C4756" i="4"/>
  <c r="A4756" i="4"/>
  <c r="O4755" i="4"/>
  <c r="H4755" i="4"/>
  <c r="G4755" i="4"/>
  <c r="F4755" i="4"/>
  <c r="E4755" i="4"/>
  <c r="D4755" i="4"/>
  <c r="C4755" i="4"/>
  <c r="A4755" i="4"/>
  <c r="O4754" i="4"/>
  <c r="H4754" i="4"/>
  <c r="G4754" i="4"/>
  <c r="F4754" i="4"/>
  <c r="E4754" i="4"/>
  <c r="D4754" i="4"/>
  <c r="C4754" i="4"/>
  <c r="A4754" i="4"/>
  <c r="O4753" i="4"/>
  <c r="H4753" i="4"/>
  <c r="G4753" i="4"/>
  <c r="F4753" i="4"/>
  <c r="E4753" i="4"/>
  <c r="D4753" i="4"/>
  <c r="C4753" i="4"/>
  <c r="A4753" i="4"/>
  <c r="O4752" i="4"/>
  <c r="H4752" i="4"/>
  <c r="G4752" i="4"/>
  <c r="F4752" i="4"/>
  <c r="E4752" i="4"/>
  <c r="D4752" i="4"/>
  <c r="C4752" i="4"/>
  <c r="A4752" i="4"/>
  <c r="O4751" i="4"/>
  <c r="H4751" i="4"/>
  <c r="G4751" i="4"/>
  <c r="F4751" i="4"/>
  <c r="E4751" i="4"/>
  <c r="D4751" i="4"/>
  <c r="C4751" i="4"/>
  <c r="A4751" i="4"/>
  <c r="O4750" i="4"/>
  <c r="H4750" i="4"/>
  <c r="G4750" i="4"/>
  <c r="F4750" i="4"/>
  <c r="E4750" i="4"/>
  <c r="D4750" i="4"/>
  <c r="C4750" i="4"/>
  <c r="A4750" i="4"/>
  <c r="O4749" i="4"/>
  <c r="H4749" i="4"/>
  <c r="G4749" i="4"/>
  <c r="F4749" i="4"/>
  <c r="E4749" i="4"/>
  <c r="D4749" i="4"/>
  <c r="C4749" i="4"/>
  <c r="A4749" i="4"/>
  <c r="O4748" i="4"/>
  <c r="H4748" i="4"/>
  <c r="G4748" i="4"/>
  <c r="F4748" i="4"/>
  <c r="E4748" i="4"/>
  <c r="D4748" i="4"/>
  <c r="C4748" i="4"/>
  <c r="A4748" i="4"/>
  <c r="O4747" i="4"/>
  <c r="H4747" i="4"/>
  <c r="G4747" i="4"/>
  <c r="F4747" i="4"/>
  <c r="E4747" i="4"/>
  <c r="D4747" i="4"/>
  <c r="C4747" i="4"/>
  <c r="A4747" i="4"/>
  <c r="O4746" i="4"/>
  <c r="H4746" i="4"/>
  <c r="G4746" i="4"/>
  <c r="F4746" i="4"/>
  <c r="E4746" i="4"/>
  <c r="D4746" i="4"/>
  <c r="C4746" i="4"/>
  <c r="A4746" i="4"/>
  <c r="O4745" i="4"/>
  <c r="H4745" i="4"/>
  <c r="G4745" i="4"/>
  <c r="F4745" i="4"/>
  <c r="E4745" i="4"/>
  <c r="D4745" i="4"/>
  <c r="C4745" i="4"/>
  <c r="A4745" i="4"/>
  <c r="O4744" i="4"/>
  <c r="H4744" i="4"/>
  <c r="G4744" i="4"/>
  <c r="F4744" i="4"/>
  <c r="E4744" i="4"/>
  <c r="D4744" i="4"/>
  <c r="C4744" i="4"/>
  <c r="A4744" i="4"/>
  <c r="O4743" i="4"/>
  <c r="H4743" i="4"/>
  <c r="G4743" i="4"/>
  <c r="F4743" i="4"/>
  <c r="E4743" i="4"/>
  <c r="D4743" i="4"/>
  <c r="C4743" i="4"/>
  <c r="A4743" i="4"/>
  <c r="O4742" i="4"/>
  <c r="H4742" i="4"/>
  <c r="G4742" i="4"/>
  <c r="F4742" i="4"/>
  <c r="E4742" i="4"/>
  <c r="D4742" i="4"/>
  <c r="C4742" i="4"/>
  <c r="A4742" i="4"/>
  <c r="O4741" i="4"/>
  <c r="H4741" i="4"/>
  <c r="G4741" i="4"/>
  <c r="F4741" i="4"/>
  <c r="E4741" i="4"/>
  <c r="D4741" i="4"/>
  <c r="C4741" i="4"/>
  <c r="A4741" i="4"/>
  <c r="O4740" i="4"/>
  <c r="H4740" i="4"/>
  <c r="G4740" i="4"/>
  <c r="F4740" i="4"/>
  <c r="E4740" i="4"/>
  <c r="D4740" i="4"/>
  <c r="C4740" i="4"/>
  <c r="A4740" i="4"/>
  <c r="O4739" i="4"/>
  <c r="H4739" i="4"/>
  <c r="G4739" i="4"/>
  <c r="F4739" i="4"/>
  <c r="E4739" i="4"/>
  <c r="D4739" i="4"/>
  <c r="C4739" i="4"/>
  <c r="A4739" i="4"/>
  <c r="O4738" i="4"/>
  <c r="H4738" i="4"/>
  <c r="G4738" i="4"/>
  <c r="F4738" i="4"/>
  <c r="E4738" i="4"/>
  <c r="D4738" i="4"/>
  <c r="C4738" i="4"/>
  <c r="A4738" i="4"/>
  <c r="O4737" i="4"/>
  <c r="H4737" i="4"/>
  <c r="G4737" i="4"/>
  <c r="F4737" i="4"/>
  <c r="E4737" i="4"/>
  <c r="D4737" i="4"/>
  <c r="C4737" i="4"/>
  <c r="A4737" i="4"/>
  <c r="O4736" i="4"/>
  <c r="H4736" i="4"/>
  <c r="G4736" i="4"/>
  <c r="F4736" i="4"/>
  <c r="E4736" i="4"/>
  <c r="D4736" i="4"/>
  <c r="C4736" i="4"/>
  <c r="A4736" i="4"/>
  <c r="O4735" i="4"/>
  <c r="H4735" i="4"/>
  <c r="G4735" i="4"/>
  <c r="F4735" i="4"/>
  <c r="E4735" i="4"/>
  <c r="D4735" i="4"/>
  <c r="C4735" i="4"/>
  <c r="A4735" i="4"/>
  <c r="O4734" i="4"/>
  <c r="H4734" i="4"/>
  <c r="G4734" i="4"/>
  <c r="F4734" i="4"/>
  <c r="E4734" i="4"/>
  <c r="D4734" i="4"/>
  <c r="C4734" i="4"/>
  <c r="A4734" i="4"/>
  <c r="O4733" i="4"/>
  <c r="H4733" i="4"/>
  <c r="G4733" i="4"/>
  <c r="F4733" i="4"/>
  <c r="E4733" i="4"/>
  <c r="D4733" i="4"/>
  <c r="C4733" i="4"/>
  <c r="A4733" i="4"/>
  <c r="O4732" i="4"/>
  <c r="H4732" i="4"/>
  <c r="G4732" i="4"/>
  <c r="F4732" i="4"/>
  <c r="E4732" i="4"/>
  <c r="D4732" i="4"/>
  <c r="C4732" i="4"/>
  <c r="A4732" i="4"/>
  <c r="O4731" i="4"/>
  <c r="H4731" i="4"/>
  <c r="G4731" i="4"/>
  <c r="F4731" i="4"/>
  <c r="E4731" i="4"/>
  <c r="D4731" i="4"/>
  <c r="C4731" i="4"/>
  <c r="A4731" i="4"/>
  <c r="O4730" i="4"/>
  <c r="H4730" i="4"/>
  <c r="G4730" i="4"/>
  <c r="F4730" i="4"/>
  <c r="E4730" i="4"/>
  <c r="D4730" i="4"/>
  <c r="C4730" i="4"/>
  <c r="A4730" i="4"/>
  <c r="O4729" i="4"/>
  <c r="H4729" i="4"/>
  <c r="G4729" i="4"/>
  <c r="F4729" i="4"/>
  <c r="E4729" i="4"/>
  <c r="D4729" i="4"/>
  <c r="C4729" i="4"/>
  <c r="A4729" i="4"/>
  <c r="O4728" i="4"/>
  <c r="H4728" i="4"/>
  <c r="G4728" i="4"/>
  <c r="F4728" i="4"/>
  <c r="E4728" i="4"/>
  <c r="D4728" i="4"/>
  <c r="C4728" i="4"/>
  <c r="A4728" i="4"/>
  <c r="O4727" i="4"/>
  <c r="H4727" i="4"/>
  <c r="G4727" i="4"/>
  <c r="F4727" i="4"/>
  <c r="E4727" i="4"/>
  <c r="D4727" i="4"/>
  <c r="C4727" i="4"/>
  <c r="A4727" i="4"/>
  <c r="O4726" i="4"/>
  <c r="H4726" i="4"/>
  <c r="G4726" i="4"/>
  <c r="F4726" i="4"/>
  <c r="E4726" i="4"/>
  <c r="D4726" i="4"/>
  <c r="C4726" i="4"/>
  <c r="A4726" i="4"/>
  <c r="O4725" i="4"/>
  <c r="H4725" i="4"/>
  <c r="G4725" i="4"/>
  <c r="F4725" i="4"/>
  <c r="E4725" i="4"/>
  <c r="D4725" i="4"/>
  <c r="C4725" i="4"/>
  <c r="A4725" i="4"/>
  <c r="O4724" i="4"/>
  <c r="H4724" i="4"/>
  <c r="G4724" i="4"/>
  <c r="F4724" i="4"/>
  <c r="E4724" i="4"/>
  <c r="D4724" i="4"/>
  <c r="C4724" i="4"/>
  <c r="A4724" i="4"/>
  <c r="O4723" i="4"/>
  <c r="H4723" i="4"/>
  <c r="G4723" i="4"/>
  <c r="F4723" i="4"/>
  <c r="E4723" i="4"/>
  <c r="D4723" i="4"/>
  <c r="C4723" i="4"/>
  <c r="A4723" i="4"/>
  <c r="O4722" i="4"/>
  <c r="H4722" i="4"/>
  <c r="G4722" i="4"/>
  <c r="F4722" i="4"/>
  <c r="E4722" i="4"/>
  <c r="D4722" i="4"/>
  <c r="C4722" i="4"/>
  <c r="A4722" i="4"/>
  <c r="O4721" i="4"/>
  <c r="H4721" i="4"/>
  <c r="G4721" i="4"/>
  <c r="F4721" i="4"/>
  <c r="E4721" i="4"/>
  <c r="D4721" i="4"/>
  <c r="C4721" i="4"/>
  <c r="A4721" i="4"/>
  <c r="O4720" i="4"/>
  <c r="H4720" i="4"/>
  <c r="G4720" i="4"/>
  <c r="F4720" i="4"/>
  <c r="E4720" i="4"/>
  <c r="D4720" i="4"/>
  <c r="C4720" i="4"/>
  <c r="A4720" i="4"/>
  <c r="O4719" i="4"/>
  <c r="H4719" i="4"/>
  <c r="G4719" i="4"/>
  <c r="F4719" i="4"/>
  <c r="E4719" i="4"/>
  <c r="D4719" i="4"/>
  <c r="C4719" i="4"/>
  <c r="A4719" i="4"/>
  <c r="O4718" i="4"/>
  <c r="H4718" i="4"/>
  <c r="G4718" i="4"/>
  <c r="F4718" i="4"/>
  <c r="E4718" i="4"/>
  <c r="D4718" i="4"/>
  <c r="C4718" i="4"/>
  <c r="A4718" i="4"/>
  <c r="O4717" i="4"/>
  <c r="H4717" i="4"/>
  <c r="G4717" i="4"/>
  <c r="F4717" i="4"/>
  <c r="E4717" i="4"/>
  <c r="D4717" i="4"/>
  <c r="C4717" i="4"/>
  <c r="A4717" i="4"/>
  <c r="O4716" i="4"/>
  <c r="H4716" i="4"/>
  <c r="G4716" i="4"/>
  <c r="F4716" i="4"/>
  <c r="E4716" i="4"/>
  <c r="D4716" i="4"/>
  <c r="C4716" i="4"/>
  <c r="A4716" i="4"/>
  <c r="O4715" i="4"/>
  <c r="H4715" i="4"/>
  <c r="G4715" i="4"/>
  <c r="F4715" i="4"/>
  <c r="E4715" i="4"/>
  <c r="D4715" i="4"/>
  <c r="C4715" i="4"/>
  <c r="A4715" i="4"/>
  <c r="O4714" i="4"/>
  <c r="H4714" i="4"/>
  <c r="G4714" i="4"/>
  <c r="F4714" i="4"/>
  <c r="E4714" i="4"/>
  <c r="D4714" i="4"/>
  <c r="C4714" i="4"/>
  <c r="A4714" i="4"/>
  <c r="O4713" i="4"/>
  <c r="H4713" i="4"/>
  <c r="G4713" i="4"/>
  <c r="F4713" i="4"/>
  <c r="E4713" i="4"/>
  <c r="D4713" i="4"/>
  <c r="C4713" i="4"/>
  <c r="A4713" i="4"/>
  <c r="O4712" i="4"/>
  <c r="H4712" i="4"/>
  <c r="G4712" i="4"/>
  <c r="F4712" i="4"/>
  <c r="E4712" i="4"/>
  <c r="D4712" i="4"/>
  <c r="C4712" i="4"/>
  <c r="A4712" i="4"/>
  <c r="O4711" i="4"/>
  <c r="H4711" i="4"/>
  <c r="G4711" i="4"/>
  <c r="F4711" i="4"/>
  <c r="E4711" i="4"/>
  <c r="D4711" i="4"/>
  <c r="C4711" i="4"/>
  <c r="A4711" i="4"/>
  <c r="O4710" i="4"/>
  <c r="H4710" i="4"/>
  <c r="G4710" i="4"/>
  <c r="F4710" i="4"/>
  <c r="E4710" i="4"/>
  <c r="D4710" i="4"/>
  <c r="C4710" i="4"/>
  <c r="A4710" i="4"/>
  <c r="O4709" i="4"/>
  <c r="H4709" i="4"/>
  <c r="G4709" i="4"/>
  <c r="F4709" i="4"/>
  <c r="E4709" i="4"/>
  <c r="D4709" i="4"/>
  <c r="C4709" i="4"/>
  <c r="A4709" i="4"/>
  <c r="O4708" i="4"/>
  <c r="H4708" i="4"/>
  <c r="G4708" i="4"/>
  <c r="F4708" i="4"/>
  <c r="E4708" i="4"/>
  <c r="D4708" i="4"/>
  <c r="C4708" i="4"/>
  <c r="A4708" i="4"/>
  <c r="O4707" i="4"/>
  <c r="H4707" i="4"/>
  <c r="G4707" i="4"/>
  <c r="F4707" i="4"/>
  <c r="E4707" i="4"/>
  <c r="D4707" i="4"/>
  <c r="C4707" i="4"/>
  <c r="A4707" i="4"/>
  <c r="O4706" i="4"/>
  <c r="H4706" i="4"/>
  <c r="G4706" i="4"/>
  <c r="F4706" i="4"/>
  <c r="E4706" i="4"/>
  <c r="D4706" i="4"/>
  <c r="C4706" i="4"/>
  <c r="A4706" i="4"/>
  <c r="O4705" i="4"/>
  <c r="H4705" i="4"/>
  <c r="G4705" i="4"/>
  <c r="F4705" i="4"/>
  <c r="E4705" i="4"/>
  <c r="D4705" i="4"/>
  <c r="C4705" i="4"/>
  <c r="A4705" i="4"/>
  <c r="O4704" i="4"/>
  <c r="H4704" i="4"/>
  <c r="G4704" i="4"/>
  <c r="F4704" i="4"/>
  <c r="E4704" i="4"/>
  <c r="D4704" i="4"/>
  <c r="C4704" i="4"/>
  <c r="A4704" i="4"/>
  <c r="O4703" i="4"/>
  <c r="H4703" i="4"/>
  <c r="G4703" i="4"/>
  <c r="F4703" i="4"/>
  <c r="E4703" i="4"/>
  <c r="D4703" i="4"/>
  <c r="C4703" i="4"/>
  <c r="A4703" i="4"/>
  <c r="O4702" i="4"/>
  <c r="H4702" i="4"/>
  <c r="G4702" i="4"/>
  <c r="F4702" i="4"/>
  <c r="E4702" i="4"/>
  <c r="D4702" i="4"/>
  <c r="C4702" i="4"/>
  <c r="A4702" i="4"/>
  <c r="O4701" i="4"/>
  <c r="H4701" i="4"/>
  <c r="G4701" i="4"/>
  <c r="F4701" i="4"/>
  <c r="E4701" i="4"/>
  <c r="D4701" i="4"/>
  <c r="C4701" i="4"/>
  <c r="A4701" i="4"/>
  <c r="O4700" i="4"/>
  <c r="H4700" i="4"/>
  <c r="G4700" i="4"/>
  <c r="F4700" i="4"/>
  <c r="E4700" i="4"/>
  <c r="D4700" i="4"/>
  <c r="C4700" i="4"/>
  <c r="A4700" i="4"/>
  <c r="O4699" i="4"/>
  <c r="H4699" i="4"/>
  <c r="G4699" i="4"/>
  <c r="F4699" i="4"/>
  <c r="E4699" i="4"/>
  <c r="D4699" i="4"/>
  <c r="C4699" i="4"/>
  <c r="A4699" i="4"/>
  <c r="O4698" i="4"/>
  <c r="H4698" i="4"/>
  <c r="G4698" i="4"/>
  <c r="F4698" i="4"/>
  <c r="E4698" i="4"/>
  <c r="D4698" i="4"/>
  <c r="C4698" i="4"/>
  <c r="A4698" i="4"/>
  <c r="O4697" i="4"/>
  <c r="H4697" i="4"/>
  <c r="G4697" i="4"/>
  <c r="F4697" i="4"/>
  <c r="E4697" i="4"/>
  <c r="D4697" i="4"/>
  <c r="C4697" i="4"/>
  <c r="A4697" i="4"/>
  <c r="O4696" i="4"/>
  <c r="H4696" i="4"/>
  <c r="G4696" i="4"/>
  <c r="F4696" i="4"/>
  <c r="E4696" i="4"/>
  <c r="D4696" i="4"/>
  <c r="C4696" i="4"/>
  <c r="A4696" i="4"/>
  <c r="O4695" i="4"/>
  <c r="H4695" i="4"/>
  <c r="G4695" i="4"/>
  <c r="F4695" i="4"/>
  <c r="E4695" i="4"/>
  <c r="D4695" i="4"/>
  <c r="C4695" i="4"/>
  <c r="A4695" i="4"/>
  <c r="O4694" i="4"/>
  <c r="H4694" i="4"/>
  <c r="G4694" i="4"/>
  <c r="F4694" i="4"/>
  <c r="E4694" i="4"/>
  <c r="D4694" i="4"/>
  <c r="C4694" i="4"/>
  <c r="A4694" i="4"/>
  <c r="O4693" i="4"/>
  <c r="H4693" i="4"/>
  <c r="G4693" i="4"/>
  <c r="F4693" i="4"/>
  <c r="E4693" i="4"/>
  <c r="D4693" i="4"/>
  <c r="C4693" i="4"/>
  <c r="A4693" i="4"/>
  <c r="O4692" i="4"/>
  <c r="H4692" i="4"/>
  <c r="G4692" i="4"/>
  <c r="F4692" i="4"/>
  <c r="E4692" i="4"/>
  <c r="D4692" i="4"/>
  <c r="C4692" i="4"/>
  <c r="A4692" i="4"/>
  <c r="O4691" i="4"/>
  <c r="H4691" i="4"/>
  <c r="G4691" i="4"/>
  <c r="F4691" i="4"/>
  <c r="E4691" i="4"/>
  <c r="D4691" i="4"/>
  <c r="C4691" i="4"/>
  <c r="A4691" i="4"/>
  <c r="O4690" i="4"/>
  <c r="H4690" i="4"/>
  <c r="G4690" i="4"/>
  <c r="F4690" i="4"/>
  <c r="E4690" i="4"/>
  <c r="D4690" i="4"/>
  <c r="C4690" i="4"/>
  <c r="A4690" i="4"/>
  <c r="O4689" i="4"/>
  <c r="H4689" i="4"/>
  <c r="G4689" i="4"/>
  <c r="F4689" i="4"/>
  <c r="E4689" i="4"/>
  <c r="D4689" i="4"/>
  <c r="C4689" i="4"/>
  <c r="A4689" i="4"/>
  <c r="O4688" i="4"/>
  <c r="H4688" i="4"/>
  <c r="G4688" i="4"/>
  <c r="F4688" i="4"/>
  <c r="E4688" i="4"/>
  <c r="D4688" i="4"/>
  <c r="C4688" i="4"/>
  <c r="A4688" i="4"/>
  <c r="O4687" i="4"/>
  <c r="H4687" i="4"/>
  <c r="G4687" i="4"/>
  <c r="F4687" i="4"/>
  <c r="E4687" i="4"/>
  <c r="D4687" i="4"/>
  <c r="C4687" i="4"/>
  <c r="A4687" i="4"/>
  <c r="O4686" i="4"/>
  <c r="H4686" i="4"/>
  <c r="G4686" i="4"/>
  <c r="F4686" i="4"/>
  <c r="E4686" i="4"/>
  <c r="D4686" i="4"/>
  <c r="C4686" i="4"/>
  <c r="A4686" i="4"/>
  <c r="O4685" i="4"/>
  <c r="H4685" i="4"/>
  <c r="G4685" i="4"/>
  <c r="F4685" i="4"/>
  <c r="E4685" i="4"/>
  <c r="D4685" i="4"/>
  <c r="C4685" i="4"/>
  <c r="A4685" i="4"/>
  <c r="O4684" i="4"/>
  <c r="H4684" i="4"/>
  <c r="G4684" i="4"/>
  <c r="F4684" i="4"/>
  <c r="E4684" i="4"/>
  <c r="D4684" i="4"/>
  <c r="C4684" i="4"/>
  <c r="A4684" i="4"/>
  <c r="O4683" i="4"/>
  <c r="H4683" i="4"/>
  <c r="G4683" i="4"/>
  <c r="F4683" i="4"/>
  <c r="E4683" i="4"/>
  <c r="D4683" i="4"/>
  <c r="C4683" i="4"/>
  <c r="A4683" i="4"/>
  <c r="O4682" i="4"/>
  <c r="H4682" i="4"/>
  <c r="G4682" i="4"/>
  <c r="F4682" i="4"/>
  <c r="E4682" i="4"/>
  <c r="D4682" i="4"/>
  <c r="C4682" i="4"/>
  <c r="A4682" i="4"/>
  <c r="O4681" i="4"/>
  <c r="H4681" i="4"/>
  <c r="G4681" i="4"/>
  <c r="F4681" i="4"/>
  <c r="E4681" i="4"/>
  <c r="D4681" i="4"/>
  <c r="C4681" i="4"/>
  <c r="A4681" i="4"/>
  <c r="O4680" i="4"/>
  <c r="H4680" i="4"/>
  <c r="G4680" i="4"/>
  <c r="F4680" i="4"/>
  <c r="E4680" i="4"/>
  <c r="D4680" i="4"/>
  <c r="C4680" i="4"/>
  <c r="A4680" i="4"/>
  <c r="O4679" i="4"/>
  <c r="H4679" i="4"/>
  <c r="G4679" i="4"/>
  <c r="F4679" i="4"/>
  <c r="E4679" i="4"/>
  <c r="D4679" i="4"/>
  <c r="C4679" i="4"/>
  <c r="A4679" i="4"/>
  <c r="O4678" i="4"/>
  <c r="H4678" i="4"/>
  <c r="G4678" i="4"/>
  <c r="F4678" i="4"/>
  <c r="E4678" i="4"/>
  <c r="D4678" i="4"/>
  <c r="C4678" i="4"/>
  <c r="A4678" i="4"/>
  <c r="O4677" i="4"/>
  <c r="H4677" i="4"/>
  <c r="G4677" i="4"/>
  <c r="F4677" i="4"/>
  <c r="E4677" i="4"/>
  <c r="D4677" i="4"/>
  <c r="C4677" i="4"/>
  <c r="A4677" i="4"/>
  <c r="O4676" i="4"/>
  <c r="H4676" i="4"/>
  <c r="G4676" i="4"/>
  <c r="F4676" i="4"/>
  <c r="E4676" i="4"/>
  <c r="D4676" i="4"/>
  <c r="C4676" i="4"/>
  <c r="A4676" i="4"/>
  <c r="O4675" i="4"/>
  <c r="H4675" i="4"/>
  <c r="G4675" i="4"/>
  <c r="F4675" i="4"/>
  <c r="E4675" i="4"/>
  <c r="D4675" i="4"/>
  <c r="C4675" i="4"/>
  <c r="A4675" i="4"/>
  <c r="O4674" i="4"/>
  <c r="H4674" i="4"/>
  <c r="G4674" i="4"/>
  <c r="F4674" i="4"/>
  <c r="E4674" i="4"/>
  <c r="D4674" i="4"/>
  <c r="C4674" i="4"/>
  <c r="A4674" i="4"/>
  <c r="O4673" i="4"/>
  <c r="H4673" i="4"/>
  <c r="G4673" i="4"/>
  <c r="F4673" i="4"/>
  <c r="E4673" i="4"/>
  <c r="D4673" i="4"/>
  <c r="C4673" i="4"/>
  <c r="A4673" i="4"/>
  <c r="O4672" i="4"/>
  <c r="H4672" i="4"/>
  <c r="G4672" i="4"/>
  <c r="F4672" i="4"/>
  <c r="E4672" i="4"/>
  <c r="D4672" i="4"/>
  <c r="C4672" i="4"/>
  <c r="A4672" i="4"/>
  <c r="O4671" i="4"/>
  <c r="H4671" i="4"/>
  <c r="G4671" i="4"/>
  <c r="F4671" i="4"/>
  <c r="E4671" i="4"/>
  <c r="D4671" i="4"/>
  <c r="C4671" i="4"/>
  <c r="A4671" i="4"/>
  <c r="O4670" i="4"/>
  <c r="H4670" i="4"/>
  <c r="G4670" i="4"/>
  <c r="F4670" i="4"/>
  <c r="E4670" i="4"/>
  <c r="D4670" i="4"/>
  <c r="C4670" i="4"/>
  <c r="A4670" i="4"/>
  <c r="O4669" i="4"/>
  <c r="H4669" i="4"/>
  <c r="G4669" i="4"/>
  <c r="F4669" i="4"/>
  <c r="E4669" i="4"/>
  <c r="D4669" i="4"/>
  <c r="C4669" i="4"/>
  <c r="A4669" i="4"/>
  <c r="O4668" i="4"/>
  <c r="H4668" i="4"/>
  <c r="G4668" i="4"/>
  <c r="F4668" i="4"/>
  <c r="E4668" i="4"/>
  <c r="D4668" i="4"/>
  <c r="C4668" i="4"/>
  <c r="A4668" i="4"/>
  <c r="O4667" i="4"/>
  <c r="H4667" i="4"/>
  <c r="G4667" i="4"/>
  <c r="F4667" i="4"/>
  <c r="E4667" i="4"/>
  <c r="D4667" i="4"/>
  <c r="C4667" i="4"/>
  <c r="A4667" i="4"/>
  <c r="O4666" i="4"/>
  <c r="H4666" i="4"/>
  <c r="G4666" i="4"/>
  <c r="F4666" i="4"/>
  <c r="E4666" i="4"/>
  <c r="D4666" i="4"/>
  <c r="C4666" i="4"/>
  <c r="A4666" i="4"/>
  <c r="O4665" i="4"/>
  <c r="H4665" i="4"/>
  <c r="G4665" i="4"/>
  <c r="F4665" i="4"/>
  <c r="E4665" i="4"/>
  <c r="D4665" i="4"/>
  <c r="C4665" i="4"/>
  <c r="A4665" i="4"/>
  <c r="O4664" i="4"/>
  <c r="H4664" i="4"/>
  <c r="G4664" i="4"/>
  <c r="F4664" i="4"/>
  <c r="E4664" i="4"/>
  <c r="D4664" i="4"/>
  <c r="C4664" i="4"/>
  <c r="A4664" i="4"/>
  <c r="O4663" i="4"/>
  <c r="H4663" i="4"/>
  <c r="G4663" i="4"/>
  <c r="F4663" i="4"/>
  <c r="E4663" i="4"/>
  <c r="D4663" i="4"/>
  <c r="C4663" i="4"/>
  <c r="A4663" i="4"/>
  <c r="O4662" i="4"/>
  <c r="H4662" i="4"/>
  <c r="G4662" i="4"/>
  <c r="F4662" i="4"/>
  <c r="E4662" i="4"/>
  <c r="D4662" i="4"/>
  <c r="C4662" i="4"/>
  <c r="A4662" i="4"/>
  <c r="O4661" i="4"/>
  <c r="H4661" i="4"/>
  <c r="G4661" i="4"/>
  <c r="F4661" i="4"/>
  <c r="E4661" i="4"/>
  <c r="D4661" i="4"/>
  <c r="C4661" i="4"/>
  <c r="A4661" i="4"/>
  <c r="O4660" i="4"/>
  <c r="H4660" i="4"/>
  <c r="G4660" i="4"/>
  <c r="F4660" i="4"/>
  <c r="E4660" i="4"/>
  <c r="D4660" i="4"/>
  <c r="C4660" i="4"/>
  <c r="A4660" i="4"/>
  <c r="O4659" i="4"/>
  <c r="H4659" i="4"/>
  <c r="G4659" i="4"/>
  <c r="F4659" i="4"/>
  <c r="E4659" i="4"/>
  <c r="D4659" i="4"/>
  <c r="C4659" i="4"/>
  <c r="A4659" i="4"/>
  <c r="O4658" i="4"/>
  <c r="H4658" i="4"/>
  <c r="G4658" i="4"/>
  <c r="F4658" i="4"/>
  <c r="E4658" i="4"/>
  <c r="D4658" i="4"/>
  <c r="C4658" i="4"/>
  <c r="A4658" i="4"/>
  <c r="O4657" i="4"/>
  <c r="H4657" i="4"/>
  <c r="G4657" i="4"/>
  <c r="F4657" i="4"/>
  <c r="E4657" i="4"/>
  <c r="D4657" i="4"/>
  <c r="C4657" i="4"/>
  <c r="A4657" i="4"/>
  <c r="O4656" i="4"/>
  <c r="H4656" i="4"/>
  <c r="G4656" i="4"/>
  <c r="F4656" i="4"/>
  <c r="E4656" i="4"/>
  <c r="D4656" i="4"/>
  <c r="C4656" i="4"/>
  <c r="A4656" i="4"/>
  <c r="O4655" i="4"/>
  <c r="H4655" i="4"/>
  <c r="G4655" i="4"/>
  <c r="F4655" i="4"/>
  <c r="E4655" i="4"/>
  <c r="D4655" i="4"/>
  <c r="C4655" i="4"/>
  <c r="A4655" i="4"/>
  <c r="O4654" i="4"/>
  <c r="H4654" i="4"/>
  <c r="G4654" i="4"/>
  <c r="F4654" i="4"/>
  <c r="E4654" i="4"/>
  <c r="D4654" i="4"/>
  <c r="C4654" i="4"/>
  <c r="A4654" i="4"/>
  <c r="O4653" i="4"/>
  <c r="H4653" i="4"/>
  <c r="G4653" i="4"/>
  <c r="F4653" i="4"/>
  <c r="E4653" i="4"/>
  <c r="D4653" i="4"/>
  <c r="C4653" i="4"/>
  <c r="A4653" i="4"/>
  <c r="O4652" i="4"/>
  <c r="H4652" i="4"/>
  <c r="G4652" i="4"/>
  <c r="F4652" i="4"/>
  <c r="E4652" i="4"/>
  <c r="D4652" i="4"/>
  <c r="C4652" i="4"/>
  <c r="A4652" i="4"/>
  <c r="O4651" i="4"/>
  <c r="H4651" i="4"/>
  <c r="G4651" i="4"/>
  <c r="F4651" i="4"/>
  <c r="E4651" i="4"/>
  <c r="D4651" i="4"/>
  <c r="C4651" i="4"/>
  <c r="A4651" i="4"/>
  <c r="O4650" i="4"/>
  <c r="H4650" i="4"/>
  <c r="G4650" i="4"/>
  <c r="F4650" i="4"/>
  <c r="E4650" i="4"/>
  <c r="D4650" i="4"/>
  <c r="C4650" i="4"/>
  <c r="A4650" i="4"/>
  <c r="O4649" i="4"/>
  <c r="H4649" i="4"/>
  <c r="G4649" i="4"/>
  <c r="F4649" i="4"/>
  <c r="E4649" i="4"/>
  <c r="D4649" i="4"/>
  <c r="C4649" i="4"/>
  <c r="A4649" i="4"/>
  <c r="O4648" i="4"/>
  <c r="H4648" i="4"/>
  <c r="G4648" i="4"/>
  <c r="F4648" i="4"/>
  <c r="E4648" i="4"/>
  <c r="D4648" i="4"/>
  <c r="C4648" i="4"/>
  <c r="A4648" i="4"/>
  <c r="O4647" i="4"/>
  <c r="H4647" i="4"/>
  <c r="G4647" i="4"/>
  <c r="F4647" i="4"/>
  <c r="E4647" i="4"/>
  <c r="D4647" i="4"/>
  <c r="C4647" i="4"/>
  <c r="A4647" i="4"/>
  <c r="O4646" i="4"/>
  <c r="H4646" i="4"/>
  <c r="G4646" i="4"/>
  <c r="F4646" i="4"/>
  <c r="E4646" i="4"/>
  <c r="D4646" i="4"/>
  <c r="C4646" i="4"/>
  <c r="A4646" i="4"/>
  <c r="O4645" i="4"/>
  <c r="H4645" i="4"/>
  <c r="G4645" i="4"/>
  <c r="F4645" i="4"/>
  <c r="E4645" i="4"/>
  <c r="D4645" i="4"/>
  <c r="C4645" i="4"/>
  <c r="A4645" i="4"/>
  <c r="O4644" i="4"/>
  <c r="H4644" i="4"/>
  <c r="G4644" i="4"/>
  <c r="F4644" i="4"/>
  <c r="E4644" i="4"/>
  <c r="D4644" i="4"/>
  <c r="C4644" i="4"/>
  <c r="A4644" i="4"/>
  <c r="O4643" i="4"/>
  <c r="H4643" i="4"/>
  <c r="G4643" i="4"/>
  <c r="F4643" i="4"/>
  <c r="E4643" i="4"/>
  <c r="D4643" i="4"/>
  <c r="C4643" i="4"/>
  <c r="A4643" i="4"/>
  <c r="O4642" i="4"/>
  <c r="H4642" i="4"/>
  <c r="G4642" i="4"/>
  <c r="F4642" i="4"/>
  <c r="E4642" i="4"/>
  <c r="D4642" i="4"/>
  <c r="C4642" i="4"/>
  <c r="A4642" i="4"/>
  <c r="O4641" i="4"/>
  <c r="H4641" i="4"/>
  <c r="G4641" i="4"/>
  <c r="F4641" i="4"/>
  <c r="E4641" i="4"/>
  <c r="D4641" i="4"/>
  <c r="C4641" i="4"/>
  <c r="A4641" i="4"/>
  <c r="O4640" i="4"/>
  <c r="H4640" i="4"/>
  <c r="G4640" i="4"/>
  <c r="F4640" i="4"/>
  <c r="E4640" i="4"/>
  <c r="D4640" i="4"/>
  <c r="C4640" i="4"/>
  <c r="A4640" i="4"/>
  <c r="O4639" i="4"/>
  <c r="H4639" i="4"/>
  <c r="G4639" i="4"/>
  <c r="F4639" i="4"/>
  <c r="E4639" i="4"/>
  <c r="D4639" i="4"/>
  <c r="C4639" i="4"/>
  <c r="A4639" i="4"/>
  <c r="O4638" i="4"/>
  <c r="H4638" i="4"/>
  <c r="G4638" i="4"/>
  <c r="F4638" i="4"/>
  <c r="E4638" i="4"/>
  <c r="D4638" i="4"/>
  <c r="C4638" i="4"/>
  <c r="A4638" i="4"/>
  <c r="O4637" i="4"/>
  <c r="H4637" i="4"/>
  <c r="G4637" i="4"/>
  <c r="F4637" i="4"/>
  <c r="E4637" i="4"/>
  <c r="D4637" i="4"/>
  <c r="C4637" i="4"/>
  <c r="A4637" i="4"/>
  <c r="O4636" i="4"/>
  <c r="H4636" i="4"/>
  <c r="G4636" i="4"/>
  <c r="F4636" i="4"/>
  <c r="E4636" i="4"/>
  <c r="D4636" i="4"/>
  <c r="C4636" i="4"/>
  <c r="A4636" i="4"/>
  <c r="O4635" i="4"/>
  <c r="H4635" i="4"/>
  <c r="G4635" i="4"/>
  <c r="F4635" i="4"/>
  <c r="E4635" i="4"/>
  <c r="D4635" i="4"/>
  <c r="C4635" i="4"/>
  <c r="A4635" i="4"/>
  <c r="O4634" i="4"/>
  <c r="H4634" i="4"/>
  <c r="G4634" i="4"/>
  <c r="F4634" i="4"/>
  <c r="E4634" i="4"/>
  <c r="D4634" i="4"/>
  <c r="C4634" i="4"/>
  <c r="A4634" i="4"/>
  <c r="O4633" i="4"/>
  <c r="H4633" i="4"/>
  <c r="G4633" i="4"/>
  <c r="F4633" i="4"/>
  <c r="E4633" i="4"/>
  <c r="D4633" i="4"/>
  <c r="C4633" i="4"/>
  <c r="A4633" i="4"/>
  <c r="O4632" i="4"/>
  <c r="H4632" i="4"/>
  <c r="G4632" i="4"/>
  <c r="F4632" i="4"/>
  <c r="E4632" i="4"/>
  <c r="D4632" i="4"/>
  <c r="C4632" i="4"/>
  <c r="A4632" i="4"/>
  <c r="O4631" i="4"/>
  <c r="H4631" i="4"/>
  <c r="G4631" i="4"/>
  <c r="F4631" i="4"/>
  <c r="E4631" i="4"/>
  <c r="D4631" i="4"/>
  <c r="C4631" i="4"/>
  <c r="A4631" i="4"/>
  <c r="O4630" i="4"/>
  <c r="H4630" i="4"/>
  <c r="G4630" i="4"/>
  <c r="F4630" i="4"/>
  <c r="E4630" i="4"/>
  <c r="D4630" i="4"/>
  <c r="C4630" i="4"/>
  <c r="A4630" i="4"/>
  <c r="O4629" i="4"/>
  <c r="H4629" i="4"/>
  <c r="G4629" i="4"/>
  <c r="F4629" i="4"/>
  <c r="E4629" i="4"/>
  <c r="D4629" i="4"/>
  <c r="C4629" i="4"/>
  <c r="A4629" i="4"/>
  <c r="O4628" i="4"/>
  <c r="H4628" i="4"/>
  <c r="G4628" i="4"/>
  <c r="F4628" i="4"/>
  <c r="E4628" i="4"/>
  <c r="D4628" i="4"/>
  <c r="C4628" i="4"/>
  <c r="A4628" i="4"/>
  <c r="O4627" i="4"/>
  <c r="H4627" i="4"/>
  <c r="G4627" i="4"/>
  <c r="F4627" i="4"/>
  <c r="E4627" i="4"/>
  <c r="D4627" i="4"/>
  <c r="C4627" i="4"/>
  <c r="A4627" i="4"/>
  <c r="O4626" i="4"/>
  <c r="H4626" i="4"/>
  <c r="G4626" i="4"/>
  <c r="F4626" i="4"/>
  <c r="E4626" i="4"/>
  <c r="D4626" i="4"/>
  <c r="C4626" i="4"/>
  <c r="A4626" i="4"/>
  <c r="O4625" i="4"/>
  <c r="H4625" i="4"/>
  <c r="G4625" i="4"/>
  <c r="F4625" i="4"/>
  <c r="E4625" i="4"/>
  <c r="D4625" i="4"/>
  <c r="C4625" i="4"/>
  <c r="A4625" i="4"/>
  <c r="O4624" i="4"/>
  <c r="H4624" i="4"/>
  <c r="G4624" i="4"/>
  <c r="F4624" i="4"/>
  <c r="E4624" i="4"/>
  <c r="D4624" i="4"/>
  <c r="C4624" i="4"/>
  <c r="A4624" i="4"/>
  <c r="O4623" i="4"/>
  <c r="H4623" i="4"/>
  <c r="G4623" i="4"/>
  <c r="F4623" i="4"/>
  <c r="E4623" i="4"/>
  <c r="D4623" i="4"/>
  <c r="C4623" i="4"/>
  <c r="A4623" i="4"/>
  <c r="O4622" i="4"/>
  <c r="H4622" i="4"/>
  <c r="G4622" i="4"/>
  <c r="F4622" i="4"/>
  <c r="E4622" i="4"/>
  <c r="D4622" i="4"/>
  <c r="C4622" i="4"/>
  <c r="A4622" i="4"/>
  <c r="O4621" i="4"/>
  <c r="H4621" i="4"/>
  <c r="G4621" i="4"/>
  <c r="F4621" i="4"/>
  <c r="E4621" i="4"/>
  <c r="D4621" i="4"/>
  <c r="C4621" i="4"/>
  <c r="A4621" i="4"/>
  <c r="O4620" i="4"/>
  <c r="H4620" i="4"/>
  <c r="G4620" i="4"/>
  <c r="F4620" i="4"/>
  <c r="E4620" i="4"/>
  <c r="D4620" i="4"/>
  <c r="C4620" i="4"/>
  <c r="A4620" i="4"/>
  <c r="O4619" i="4"/>
  <c r="H4619" i="4"/>
  <c r="G4619" i="4"/>
  <c r="F4619" i="4"/>
  <c r="E4619" i="4"/>
  <c r="D4619" i="4"/>
  <c r="C4619" i="4"/>
  <c r="A4619" i="4"/>
  <c r="O4618" i="4"/>
  <c r="H4618" i="4"/>
  <c r="G4618" i="4"/>
  <c r="F4618" i="4"/>
  <c r="E4618" i="4"/>
  <c r="D4618" i="4"/>
  <c r="C4618" i="4"/>
  <c r="A4618" i="4"/>
  <c r="O4617" i="4"/>
  <c r="H4617" i="4"/>
  <c r="G4617" i="4"/>
  <c r="F4617" i="4"/>
  <c r="E4617" i="4"/>
  <c r="D4617" i="4"/>
  <c r="C4617" i="4"/>
  <c r="A4617" i="4"/>
  <c r="O4616" i="4"/>
  <c r="H4616" i="4"/>
  <c r="G4616" i="4"/>
  <c r="F4616" i="4"/>
  <c r="E4616" i="4"/>
  <c r="D4616" i="4"/>
  <c r="C4616" i="4"/>
  <c r="A4616" i="4"/>
  <c r="O4615" i="4"/>
  <c r="H4615" i="4"/>
  <c r="G4615" i="4"/>
  <c r="F4615" i="4"/>
  <c r="E4615" i="4"/>
  <c r="D4615" i="4"/>
  <c r="C4615" i="4"/>
  <c r="A4615" i="4"/>
  <c r="O4614" i="4"/>
  <c r="H4614" i="4"/>
  <c r="G4614" i="4"/>
  <c r="F4614" i="4"/>
  <c r="E4614" i="4"/>
  <c r="D4614" i="4"/>
  <c r="C4614" i="4"/>
  <c r="A4614" i="4"/>
  <c r="O4613" i="4"/>
  <c r="H4613" i="4"/>
  <c r="G4613" i="4"/>
  <c r="F4613" i="4"/>
  <c r="E4613" i="4"/>
  <c r="D4613" i="4"/>
  <c r="C4613" i="4"/>
  <c r="A4613" i="4"/>
  <c r="O4612" i="4"/>
  <c r="H4612" i="4"/>
  <c r="G4612" i="4"/>
  <c r="F4612" i="4"/>
  <c r="E4612" i="4"/>
  <c r="D4612" i="4"/>
  <c r="C4612" i="4"/>
  <c r="A4612" i="4"/>
  <c r="O4611" i="4"/>
  <c r="H4611" i="4"/>
  <c r="G4611" i="4"/>
  <c r="F4611" i="4"/>
  <c r="E4611" i="4"/>
  <c r="D4611" i="4"/>
  <c r="C4611" i="4"/>
  <c r="A4611" i="4"/>
  <c r="O4610" i="4"/>
  <c r="H4610" i="4"/>
  <c r="G4610" i="4"/>
  <c r="F4610" i="4"/>
  <c r="E4610" i="4"/>
  <c r="D4610" i="4"/>
  <c r="C4610" i="4"/>
  <c r="A4610" i="4"/>
  <c r="O4609" i="4"/>
  <c r="H4609" i="4"/>
  <c r="G4609" i="4"/>
  <c r="F4609" i="4"/>
  <c r="E4609" i="4"/>
  <c r="D4609" i="4"/>
  <c r="C4609" i="4"/>
  <c r="A4609" i="4"/>
  <c r="O4608" i="4"/>
  <c r="H4608" i="4"/>
  <c r="G4608" i="4"/>
  <c r="F4608" i="4"/>
  <c r="E4608" i="4"/>
  <c r="D4608" i="4"/>
  <c r="C4608" i="4"/>
  <c r="A4608" i="4"/>
  <c r="O4607" i="4"/>
  <c r="H4607" i="4"/>
  <c r="G4607" i="4"/>
  <c r="F4607" i="4"/>
  <c r="E4607" i="4"/>
  <c r="D4607" i="4"/>
  <c r="C4607" i="4"/>
  <c r="A4607" i="4"/>
  <c r="O4606" i="4"/>
  <c r="H4606" i="4"/>
  <c r="G4606" i="4"/>
  <c r="F4606" i="4"/>
  <c r="E4606" i="4"/>
  <c r="D4606" i="4"/>
  <c r="C4606" i="4"/>
  <c r="A4606" i="4"/>
  <c r="O4605" i="4"/>
  <c r="H4605" i="4"/>
  <c r="G4605" i="4"/>
  <c r="F4605" i="4"/>
  <c r="E4605" i="4"/>
  <c r="D4605" i="4"/>
  <c r="C4605" i="4"/>
  <c r="A4605" i="4"/>
  <c r="O4604" i="4"/>
  <c r="H4604" i="4"/>
  <c r="G4604" i="4"/>
  <c r="F4604" i="4"/>
  <c r="E4604" i="4"/>
  <c r="D4604" i="4"/>
  <c r="C4604" i="4"/>
  <c r="A4604" i="4"/>
  <c r="O4603" i="4"/>
  <c r="H4603" i="4"/>
  <c r="G4603" i="4"/>
  <c r="F4603" i="4"/>
  <c r="E4603" i="4"/>
  <c r="D4603" i="4"/>
  <c r="C4603" i="4"/>
  <c r="A4603" i="4"/>
  <c r="O4602" i="4"/>
  <c r="H4602" i="4"/>
  <c r="G4602" i="4"/>
  <c r="F4602" i="4"/>
  <c r="E4602" i="4"/>
  <c r="D4602" i="4"/>
  <c r="C4602" i="4"/>
  <c r="A4602" i="4"/>
  <c r="O4601" i="4"/>
  <c r="H4601" i="4"/>
  <c r="G4601" i="4"/>
  <c r="F4601" i="4"/>
  <c r="E4601" i="4"/>
  <c r="D4601" i="4"/>
  <c r="C4601" i="4"/>
  <c r="A4601" i="4"/>
  <c r="O4600" i="4"/>
  <c r="H4600" i="4"/>
  <c r="G4600" i="4"/>
  <c r="F4600" i="4"/>
  <c r="E4600" i="4"/>
  <c r="D4600" i="4"/>
  <c r="C4600" i="4"/>
  <c r="A4600" i="4"/>
  <c r="O4599" i="4"/>
  <c r="H4599" i="4"/>
  <c r="G4599" i="4"/>
  <c r="F4599" i="4"/>
  <c r="E4599" i="4"/>
  <c r="D4599" i="4"/>
  <c r="C4599" i="4"/>
  <c r="A4599" i="4"/>
  <c r="O4598" i="4"/>
  <c r="H4598" i="4"/>
  <c r="G4598" i="4"/>
  <c r="F4598" i="4"/>
  <c r="E4598" i="4"/>
  <c r="D4598" i="4"/>
  <c r="C4598" i="4"/>
  <c r="A4598" i="4"/>
  <c r="O4597" i="4"/>
  <c r="H4597" i="4"/>
  <c r="G4597" i="4"/>
  <c r="F4597" i="4"/>
  <c r="E4597" i="4"/>
  <c r="D4597" i="4"/>
  <c r="C4597" i="4"/>
  <c r="A4597" i="4"/>
  <c r="O4596" i="4"/>
  <c r="H4596" i="4"/>
  <c r="G4596" i="4"/>
  <c r="F4596" i="4"/>
  <c r="E4596" i="4"/>
  <c r="D4596" i="4"/>
  <c r="C4596" i="4"/>
  <c r="A4596" i="4"/>
  <c r="O4595" i="4"/>
  <c r="H4595" i="4"/>
  <c r="G4595" i="4"/>
  <c r="F4595" i="4"/>
  <c r="E4595" i="4"/>
  <c r="D4595" i="4"/>
  <c r="C4595" i="4"/>
  <c r="A4595" i="4"/>
  <c r="O4594" i="4"/>
  <c r="H4594" i="4"/>
  <c r="G4594" i="4"/>
  <c r="F4594" i="4"/>
  <c r="E4594" i="4"/>
  <c r="D4594" i="4"/>
  <c r="C4594" i="4"/>
  <c r="A4594" i="4"/>
  <c r="O4593" i="4"/>
  <c r="H4593" i="4"/>
  <c r="G4593" i="4"/>
  <c r="F4593" i="4"/>
  <c r="E4593" i="4"/>
  <c r="D4593" i="4"/>
  <c r="C4593" i="4"/>
  <c r="A4593" i="4"/>
  <c r="O4592" i="4"/>
  <c r="H4592" i="4"/>
  <c r="G4592" i="4"/>
  <c r="F4592" i="4"/>
  <c r="E4592" i="4"/>
  <c r="D4592" i="4"/>
  <c r="C4592" i="4"/>
  <c r="A4592" i="4"/>
  <c r="O4591" i="4"/>
  <c r="H4591" i="4"/>
  <c r="G4591" i="4"/>
  <c r="F4591" i="4"/>
  <c r="E4591" i="4"/>
  <c r="D4591" i="4"/>
  <c r="C4591" i="4"/>
  <c r="A4591" i="4"/>
  <c r="O4590" i="4"/>
  <c r="H4590" i="4"/>
  <c r="G4590" i="4"/>
  <c r="F4590" i="4"/>
  <c r="E4590" i="4"/>
  <c r="D4590" i="4"/>
  <c r="C4590" i="4"/>
  <c r="A4590" i="4"/>
  <c r="O4589" i="4"/>
  <c r="H4589" i="4"/>
  <c r="G4589" i="4"/>
  <c r="F4589" i="4"/>
  <c r="E4589" i="4"/>
  <c r="D4589" i="4"/>
  <c r="C4589" i="4"/>
  <c r="A4589" i="4"/>
  <c r="O4588" i="4"/>
  <c r="H4588" i="4"/>
  <c r="G4588" i="4"/>
  <c r="F4588" i="4"/>
  <c r="E4588" i="4"/>
  <c r="D4588" i="4"/>
  <c r="C4588" i="4"/>
  <c r="A4588" i="4"/>
  <c r="O4587" i="4"/>
  <c r="H4587" i="4"/>
  <c r="G4587" i="4"/>
  <c r="F4587" i="4"/>
  <c r="E4587" i="4"/>
  <c r="D4587" i="4"/>
  <c r="C4587" i="4"/>
  <c r="A4587" i="4"/>
  <c r="O4586" i="4"/>
  <c r="H4586" i="4"/>
  <c r="G4586" i="4"/>
  <c r="F4586" i="4"/>
  <c r="E4586" i="4"/>
  <c r="D4586" i="4"/>
  <c r="C4586" i="4"/>
  <c r="A4586" i="4"/>
  <c r="O4585" i="4"/>
  <c r="H4585" i="4"/>
  <c r="G4585" i="4"/>
  <c r="F4585" i="4"/>
  <c r="E4585" i="4"/>
  <c r="D4585" i="4"/>
  <c r="C4585" i="4"/>
  <c r="A4585" i="4"/>
  <c r="O4584" i="4"/>
  <c r="H4584" i="4"/>
  <c r="G4584" i="4"/>
  <c r="F4584" i="4"/>
  <c r="E4584" i="4"/>
  <c r="D4584" i="4"/>
  <c r="C4584" i="4"/>
  <c r="A4584" i="4"/>
  <c r="O4583" i="4"/>
  <c r="H4583" i="4"/>
  <c r="G4583" i="4"/>
  <c r="F4583" i="4"/>
  <c r="E4583" i="4"/>
  <c r="D4583" i="4"/>
  <c r="C4583" i="4"/>
  <c r="A4583" i="4"/>
  <c r="O4582" i="4"/>
  <c r="H4582" i="4"/>
  <c r="G4582" i="4"/>
  <c r="F4582" i="4"/>
  <c r="E4582" i="4"/>
  <c r="D4582" i="4"/>
  <c r="C4582" i="4"/>
  <c r="A4582" i="4"/>
  <c r="O4581" i="4"/>
  <c r="H4581" i="4"/>
  <c r="G4581" i="4"/>
  <c r="F4581" i="4"/>
  <c r="E4581" i="4"/>
  <c r="D4581" i="4"/>
  <c r="C4581" i="4"/>
  <c r="A4581" i="4"/>
  <c r="O4580" i="4"/>
  <c r="H4580" i="4"/>
  <c r="G4580" i="4"/>
  <c r="F4580" i="4"/>
  <c r="E4580" i="4"/>
  <c r="D4580" i="4"/>
  <c r="C4580" i="4"/>
  <c r="A4580" i="4"/>
  <c r="O4579" i="4"/>
  <c r="H4579" i="4"/>
  <c r="G4579" i="4"/>
  <c r="F4579" i="4"/>
  <c r="E4579" i="4"/>
  <c r="D4579" i="4"/>
  <c r="C4579" i="4"/>
  <c r="A4579" i="4"/>
  <c r="O4578" i="4"/>
  <c r="H4578" i="4"/>
  <c r="G4578" i="4"/>
  <c r="F4578" i="4"/>
  <c r="E4578" i="4"/>
  <c r="D4578" i="4"/>
  <c r="C4578" i="4"/>
  <c r="A4578" i="4"/>
  <c r="O4577" i="4"/>
  <c r="H4577" i="4"/>
  <c r="G4577" i="4"/>
  <c r="F4577" i="4"/>
  <c r="E4577" i="4"/>
  <c r="D4577" i="4"/>
  <c r="C4577" i="4"/>
  <c r="A4577" i="4"/>
  <c r="O4576" i="4"/>
  <c r="H4576" i="4"/>
  <c r="G4576" i="4"/>
  <c r="F4576" i="4"/>
  <c r="E4576" i="4"/>
  <c r="D4576" i="4"/>
  <c r="C4576" i="4"/>
  <c r="A4576" i="4"/>
  <c r="O4575" i="4"/>
  <c r="H4575" i="4"/>
  <c r="G4575" i="4"/>
  <c r="F4575" i="4"/>
  <c r="E4575" i="4"/>
  <c r="D4575" i="4"/>
  <c r="C4575" i="4"/>
  <c r="A4575" i="4"/>
  <c r="O4574" i="4"/>
  <c r="H4574" i="4"/>
  <c r="G4574" i="4"/>
  <c r="F4574" i="4"/>
  <c r="E4574" i="4"/>
  <c r="D4574" i="4"/>
  <c r="C4574" i="4"/>
  <c r="A4574" i="4"/>
  <c r="O4573" i="4"/>
  <c r="H4573" i="4"/>
  <c r="G4573" i="4"/>
  <c r="F4573" i="4"/>
  <c r="E4573" i="4"/>
  <c r="D4573" i="4"/>
  <c r="C4573" i="4"/>
  <c r="A4573" i="4"/>
  <c r="O4572" i="4"/>
  <c r="H4572" i="4"/>
  <c r="G4572" i="4"/>
  <c r="F4572" i="4"/>
  <c r="E4572" i="4"/>
  <c r="D4572" i="4"/>
  <c r="C4572" i="4"/>
  <c r="A4572" i="4"/>
  <c r="O4571" i="4"/>
  <c r="H4571" i="4"/>
  <c r="G4571" i="4"/>
  <c r="F4571" i="4"/>
  <c r="E4571" i="4"/>
  <c r="D4571" i="4"/>
  <c r="C4571" i="4"/>
  <c r="A4571" i="4"/>
  <c r="O4570" i="4"/>
  <c r="H4570" i="4"/>
  <c r="G4570" i="4"/>
  <c r="F4570" i="4"/>
  <c r="E4570" i="4"/>
  <c r="D4570" i="4"/>
  <c r="C4570" i="4"/>
  <c r="A4570" i="4"/>
  <c r="O4569" i="4"/>
  <c r="H4569" i="4"/>
  <c r="G4569" i="4"/>
  <c r="F4569" i="4"/>
  <c r="E4569" i="4"/>
  <c r="D4569" i="4"/>
  <c r="C4569" i="4"/>
  <c r="A4569" i="4"/>
  <c r="O4568" i="4"/>
  <c r="H4568" i="4"/>
  <c r="G4568" i="4"/>
  <c r="F4568" i="4"/>
  <c r="E4568" i="4"/>
  <c r="D4568" i="4"/>
  <c r="C4568" i="4"/>
  <c r="A4568" i="4"/>
  <c r="O4567" i="4"/>
  <c r="H4567" i="4"/>
  <c r="G4567" i="4"/>
  <c r="F4567" i="4"/>
  <c r="E4567" i="4"/>
  <c r="D4567" i="4"/>
  <c r="C4567" i="4"/>
  <c r="A4567" i="4"/>
  <c r="O4566" i="4"/>
  <c r="H4566" i="4"/>
  <c r="G4566" i="4"/>
  <c r="F4566" i="4"/>
  <c r="E4566" i="4"/>
  <c r="D4566" i="4"/>
  <c r="C4566" i="4"/>
  <c r="A4566" i="4"/>
  <c r="O4565" i="4"/>
  <c r="H4565" i="4"/>
  <c r="G4565" i="4"/>
  <c r="F4565" i="4"/>
  <c r="E4565" i="4"/>
  <c r="D4565" i="4"/>
  <c r="C4565" i="4"/>
  <c r="A4565" i="4"/>
  <c r="O4564" i="4"/>
  <c r="H4564" i="4"/>
  <c r="G4564" i="4"/>
  <c r="F4564" i="4"/>
  <c r="E4564" i="4"/>
  <c r="D4564" i="4"/>
  <c r="C4564" i="4"/>
  <c r="A4564" i="4"/>
  <c r="O4563" i="4"/>
  <c r="H4563" i="4"/>
  <c r="G4563" i="4"/>
  <c r="F4563" i="4"/>
  <c r="E4563" i="4"/>
  <c r="D4563" i="4"/>
  <c r="C4563" i="4"/>
  <c r="A4563" i="4"/>
  <c r="O4562" i="4"/>
  <c r="H4562" i="4"/>
  <c r="G4562" i="4"/>
  <c r="F4562" i="4"/>
  <c r="E4562" i="4"/>
  <c r="D4562" i="4"/>
  <c r="C4562" i="4"/>
  <c r="A4562" i="4"/>
  <c r="O4561" i="4"/>
  <c r="H4561" i="4"/>
  <c r="G4561" i="4"/>
  <c r="F4561" i="4"/>
  <c r="E4561" i="4"/>
  <c r="D4561" i="4"/>
  <c r="C4561" i="4"/>
  <c r="A4561" i="4"/>
  <c r="O4560" i="4"/>
  <c r="H4560" i="4"/>
  <c r="G4560" i="4"/>
  <c r="F4560" i="4"/>
  <c r="E4560" i="4"/>
  <c r="D4560" i="4"/>
  <c r="C4560" i="4"/>
  <c r="A4560" i="4"/>
  <c r="O4559" i="4"/>
  <c r="H4559" i="4"/>
  <c r="G4559" i="4"/>
  <c r="F4559" i="4"/>
  <c r="E4559" i="4"/>
  <c r="D4559" i="4"/>
  <c r="C4559" i="4"/>
  <c r="A4559" i="4"/>
  <c r="O4558" i="4"/>
  <c r="H4558" i="4"/>
  <c r="G4558" i="4"/>
  <c r="F4558" i="4"/>
  <c r="E4558" i="4"/>
  <c r="D4558" i="4"/>
  <c r="C4558" i="4"/>
  <c r="A4558" i="4"/>
  <c r="O4557" i="4"/>
  <c r="H4557" i="4"/>
  <c r="G4557" i="4"/>
  <c r="F4557" i="4"/>
  <c r="E4557" i="4"/>
  <c r="D4557" i="4"/>
  <c r="C4557" i="4"/>
  <c r="A4557" i="4"/>
  <c r="O4556" i="4"/>
  <c r="H4556" i="4"/>
  <c r="G4556" i="4"/>
  <c r="F4556" i="4"/>
  <c r="E4556" i="4"/>
  <c r="D4556" i="4"/>
  <c r="C4556" i="4"/>
  <c r="A4556" i="4"/>
  <c r="O4555" i="4"/>
  <c r="H4555" i="4"/>
  <c r="G4555" i="4"/>
  <c r="F4555" i="4"/>
  <c r="E4555" i="4"/>
  <c r="D4555" i="4"/>
  <c r="C4555" i="4"/>
  <c r="A4555" i="4"/>
  <c r="O4554" i="4"/>
  <c r="H4554" i="4"/>
  <c r="G4554" i="4"/>
  <c r="F4554" i="4"/>
  <c r="E4554" i="4"/>
  <c r="D4554" i="4"/>
  <c r="C4554" i="4"/>
  <c r="A4554" i="4"/>
  <c r="O4553" i="4"/>
  <c r="H4553" i="4"/>
  <c r="G4553" i="4"/>
  <c r="F4553" i="4"/>
  <c r="E4553" i="4"/>
  <c r="D4553" i="4"/>
  <c r="C4553" i="4"/>
  <c r="A4553" i="4"/>
  <c r="O4552" i="4"/>
  <c r="H4552" i="4"/>
  <c r="G4552" i="4"/>
  <c r="F4552" i="4"/>
  <c r="E4552" i="4"/>
  <c r="D4552" i="4"/>
  <c r="C4552" i="4"/>
  <c r="A4552" i="4"/>
  <c r="O4551" i="4"/>
  <c r="H4551" i="4"/>
  <c r="G4551" i="4"/>
  <c r="F4551" i="4"/>
  <c r="E4551" i="4"/>
  <c r="D4551" i="4"/>
  <c r="C4551" i="4"/>
  <c r="A4551" i="4"/>
  <c r="O4550" i="4"/>
  <c r="H4550" i="4"/>
  <c r="G4550" i="4"/>
  <c r="F4550" i="4"/>
  <c r="E4550" i="4"/>
  <c r="D4550" i="4"/>
  <c r="C4550" i="4"/>
  <c r="A4550" i="4"/>
  <c r="O4549" i="4"/>
  <c r="H4549" i="4"/>
  <c r="G4549" i="4"/>
  <c r="F4549" i="4"/>
  <c r="E4549" i="4"/>
  <c r="D4549" i="4"/>
  <c r="C4549" i="4"/>
  <c r="A4549" i="4"/>
  <c r="O4548" i="4"/>
  <c r="H4548" i="4"/>
  <c r="G4548" i="4"/>
  <c r="F4548" i="4"/>
  <c r="E4548" i="4"/>
  <c r="D4548" i="4"/>
  <c r="C4548" i="4"/>
  <c r="A4548" i="4"/>
  <c r="O4547" i="4"/>
  <c r="H4547" i="4"/>
  <c r="G4547" i="4"/>
  <c r="F4547" i="4"/>
  <c r="E4547" i="4"/>
  <c r="D4547" i="4"/>
  <c r="C4547" i="4"/>
  <c r="A4547" i="4"/>
  <c r="O4546" i="4"/>
  <c r="H4546" i="4"/>
  <c r="G4546" i="4"/>
  <c r="F4546" i="4"/>
  <c r="E4546" i="4"/>
  <c r="D4546" i="4"/>
  <c r="C4546" i="4"/>
  <c r="A4546" i="4"/>
  <c r="O4545" i="4"/>
  <c r="H4545" i="4"/>
  <c r="G4545" i="4"/>
  <c r="F4545" i="4"/>
  <c r="E4545" i="4"/>
  <c r="D4545" i="4"/>
  <c r="C4545" i="4"/>
  <c r="A4545" i="4"/>
  <c r="O4544" i="4"/>
  <c r="H4544" i="4"/>
  <c r="G4544" i="4"/>
  <c r="F4544" i="4"/>
  <c r="E4544" i="4"/>
  <c r="D4544" i="4"/>
  <c r="C4544" i="4"/>
  <c r="A4544" i="4"/>
  <c r="O4543" i="4"/>
  <c r="H4543" i="4"/>
  <c r="G4543" i="4"/>
  <c r="F4543" i="4"/>
  <c r="E4543" i="4"/>
  <c r="D4543" i="4"/>
  <c r="C4543" i="4"/>
  <c r="A4543" i="4"/>
  <c r="O4542" i="4"/>
  <c r="H4542" i="4"/>
  <c r="G4542" i="4"/>
  <c r="F4542" i="4"/>
  <c r="E4542" i="4"/>
  <c r="D4542" i="4"/>
  <c r="C4542" i="4"/>
  <c r="A4542" i="4"/>
  <c r="O4541" i="4"/>
  <c r="H4541" i="4"/>
  <c r="G4541" i="4"/>
  <c r="F4541" i="4"/>
  <c r="E4541" i="4"/>
  <c r="D4541" i="4"/>
  <c r="C4541" i="4"/>
  <c r="A4541" i="4"/>
  <c r="O4540" i="4"/>
  <c r="H4540" i="4"/>
  <c r="G4540" i="4"/>
  <c r="F4540" i="4"/>
  <c r="E4540" i="4"/>
  <c r="D4540" i="4"/>
  <c r="C4540" i="4"/>
  <c r="A4540" i="4"/>
  <c r="O4539" i="4"/>
  <c r="H4539" i="4"/>
  <c r="G4539" i="4"/>
  <c r="F4539" i="4"/>
  <c r="E4539" i="4"/>
  <c r="D4539" i="4"/>
  <c r="C4539" i="4"/>
  <c r="A4539" i="4"/>
  <c r="O4538" i="4"/>
  <c r="H4538" i="4"/>
  <c r="G4538" i="4"/>
  <c r="F4538" i="4"/>
  <c r="E4538" i="4"/>
  <c r="D4538" i="4"/>
  <c r="C4538" i="4"/>
  <c r="A4538" i="4"/>
  <c r="O4537" i="4"/>
  <c r="H4537" i="4"/>
  <c r="G4537" i="4"/>
  <c r="F4537" i="4"/>
  <c r="E4537" i="4"/>
  <c r="D4537" i="4"/>
  <c r="C4537" i="4"/>
  <c r="A4537" i="4"/>
  <c r="O4536" i="4"/>
  <c r="H4536" i="4"/>
  <c r="G4536" i="4"/>
  <c r="F4536" i="4"/>
  <c r="E4536" i="4"/>
  <c r="D4536" i="4"/>
  <c r="C4536" i="4"/>
  <c r="A4536" i="4"/>
  <c r="O4535" i="4"/>
  <c r="H4535" i="4"/>
  <c r="G4535" i="4"/>
  <c r="F4535" i="4"/>
  <c r="E4535" i="4"/>
  <c r="D4535" i="4"/>
  <c r="C4535" i="4"/>
  <c r="A4535" i="4"/>
  <c r="O4534" i="4"/>
  <c r="H4534" i="4"/>
  <c r="G4534" i="4"/>
  <c r="F4534" i="4"/>
  <c r="E4534" i="4"/>
  <c r="D4534" i="4"/>
  <c r="C4534" i="4"/>
  <c r="A4534" i="4"/>
  <c r="O4533" i="4"/>
  <c r="H4533" i="4"/>
  <c r="G4533" i="4"/>
  <c r="F4533" i="4"/>
  <c r="E4533" i="4"/>
  <c r="D4533" i="4"/>
  <c r="C4533" i="4"/>
  <c r="A4533" i="4"/>
  <c r="O4532" i="4"/>
  <c r="H4532" i="4"/>
  <c r="G4532" i="4"/>
  <c r="F4532" i="4"/>
  <c r="E4532" i="4"/>
  <c r="D4532" i="4"/>
  <c r="C4532" i="4"/>
  <c r="A4532" i="4"/>
  <c r="O4531" i="4"/>
  <c r="H4531" i="4"/>
  <c r="G4531" i="4"/>
  <c r="F4531" i="4"/>
  <c r="E4531" i="4"/>
  <c r="D4531" i="4"/>
  <c r="C4531" i="4"/>
  <c r="A4531" i="4"/>
  <c r="O4530" i="4"/>
  <c r="H4530" i="4"/>
  <c r="G4530" i="4"/>
  <c r="F4530" i="4"/>
  <c r="E4530" i="4"/>
  <c r="D4530" i="4"/>
  <c r="C4530" i="4"/>
  <c r="A4530" i="4"/>
  <c r="O4529" i="4"/>
  <c r="H4529" i="4"/>
  <c r="G4529" i="4"/>
  <c r="F4529" i="4"/>
  <c r="E4529" i="4"/>
  <c r="D4529" i="4"/>
  <c r="C4529" i="4"/>
  <c r="A4529" i="4"/>
  <c r="O4528" i="4"/>
  <c r="H4528" i="4"/>
  <c r="G4528" i="4"/>
  <c r="F4528" i="4"/>
  <c r="E4528" i="4"/>
  <c r="D4528" i="4"/>
  <c r="C4528" i="4"/>
  <c r="A4528" i="4"/>
  <c r="O4527" i="4"/>
  <c r="H4527" i="4"/>
  <c r="G4527" i="4"/>
  <c r="F4527" i="4"/>
  <c r="E4527" i="4"/>
  <c r="D4527" i="4"/>
  <c r="C4527" i="4"/>
  <c r="A4527" i="4"/>
  <c r="O4526" i="4"/>
  <c r="H4526" i="4"/>
  <c r="G4526" i="4"/>
  <c r="F4526" i="4"/>
  <c r="E4526" i="4"/>
  <c r="D4526" i="4"/>
  <c r="C4526" i="4"/>
  <c r="A4526" i="4"/>
  <c r="O4525" i="4"/>
  <c r="H4525" i="4"/>
  <c r="G4525" i="4"/>
  <c r="F4525" i="4"/>
  <c r="E4525" i="4"/>
  <c r="D4525" i="4"/>
  <c r="C4525" i="4"/>
  <c r="A4525" i="4"/>
  <c r="O4524" i="4"/>
  <c r="H4524" i="4"/>
  <c r="G4524" i="4"/>
  <c r="F4524" i="4"/>
  <c r="E4524" i="4"/>
  <c r="D4524" i="4"/>
  <c r="C4524" i="4"/>
  <c r="A4524" i="4"/>
  <c r="O4523" i="4"/>
  <c r="H4523" i="4"/>
  <c r="G4523" i="4"/>
  <c r="F4523" i="4"/>
  <c r="E4523" i="4"/>
  <c r="D4523" i="4"/>
  <c r="C4523" i="4"/>
  <c r="A4523" i="4"/>
  <c r="O4522" i="4"/>
  <c r="H4522" i="4"/>
  <c r="G4522" i="4"/>
  <c r="F4522" i="4"/>
  <c r="E4522" i="4"/>
  <c r="D4522" i="4"/>
  <c r="C4522" i="4"/>
  <c r="A4522" i="4"/>
  <c r="O4521" i="4"/>
  <c r="H4521" i="4"/>
  <c r="G4521" i="4"/>
  <c r="F4521" i="4"/>
  <c r="E4521" i="4"/>
  <c r="D4521" i="4"/>
  <c r="C4521" i="4"/>
  <c r="A4521" i="4"/>
  <c r="O4520" i="4"/>
  <c r="H4520" i="4"/>
  <c r="G4520" i="4"/>
  <c r="F4520" i="4"/>
  <c r="E4520" i="4"/>
  <c r="D4520" i="4"/>
  <c r="C4520" i="4"/>
  <c r="A4520" i="4"/>
  <c r="O4519" i="4"/>
  <c r="H4519" i="4"/>
  <c r="G4519" i="4"/>
  <c r="F4519" i="4"/>
  <c r="E4519" i="4"/>
  <c r="D4519" i="4"/>
  <c r="C4519" i="4"/>
  <c r="A4519" i="4"/>
  <c r="O4518" i="4"/>
  <c r="H4518" i="4"/>
  <c r="G4518" i="4"/>
  <c r="F4518" i="4"/>
  <c r="E4518" i="4"/>
  <c r="D4518" i="4"/>
  <c r="C4518" i="4"/>
  <c r="A4518" i="4"/>
  <c r="O4517" i="4"/>
  <c r="H4517" i="4"/>
  <c r="G4517" i="4"/>
  <c r="F4517" i="4"/>
  <c r="E4517" i="4"/>
  <c r="D4517" i="4"/>
  <c r="C4517" i="4"/>
  <c r="A4517" i="4"/>
  <c r="O4516" i="4"/>
  <c r="H4516" i="4"/>
  <c r="G4516" i="4"/>
  <c r="F4516" i="4"/>
  <c r="E4516" i="4"/>
  <c r="D4516" i="4"/>
  <c r="C4516" i="4"/>
  <c r="A4516" i="4"/>
  <c r="O4515" i="4"/>
  <c r="H4515" i="4"/>
  <c r="G4515" i="4"/>
  <c r="F4515" i="4"/>
  <c r="E4515" i="4"/>
  <c r="D4515" i="4"/>
  <c r="C4515" i="4"/>
  <c r="A4515" i="4"/>
  <c r="O4514" i="4"/>
  <c r="H4514" i="4"/>
  <c r="G4514" i="4"/>
  <c r="F4514" i="4"/>
  <c r="E4514" i="4"/>
  <c r="D4514" i="4"/>
  <c r="C4514" i="4"/>
  <c r="A4514" i="4"/>
  <c r="O4513" i="4"/>
  <c r="H4513" i="4"/>
  <c r="G4513" i="4"/>
  <c r="F4513" i="4"/>
  <c r="E4513" i="4"/>
  <c r="D4513" i="4"/>
  <c r="C4513" i="4"/>
  <c r="A4513" i="4"/>
  <c r="O4512" i="4"/>
  <c r="H4512" i="4"/>
  <c r="G4512" i="4"/>
  <c r="F4512" i="4"/>
  <c r="E4512" i="4"/>
  <c r="D4512" i="4"/>
  <c r="C4512" i="4"/>
  <c r="A4512" i="4"/>
  <c r="O4511" i="4"/>
  <c r="H4511" i="4"/>
  <c r="G4511" i="4"/>
  <c r="F4511" i="4"/>
  <c r="E4511" i="4"/>
  <c r="D4511" i="4"/>
  <c r="C4511" i="4"/>
  <c r="A4511" i="4"/>
  <c r="O4510" i="4"/>
  <c r="H4510" i="4"/>
  <c r="G4510" i="4"/>
  <c r="F4510" i="4"/>
  <c r="E4510" i="4"/>
  <c r="D4510" i="4"/>
  <c r="C4510" i="4"/>
  <c r="A4510" i="4"/>
  <c r="O4509" i="4"/>
  <c r="H4509" i="4"/>
  <c r="G4509" i="4"/>
  <c r="F4509" i="4"/>
  <c r="E4509" i="4"/>
  <c r="D4509" i="4"/>
  <c r="C4509" i="4"/>
  <c r="A4509" i="4"/>
  <c r="O4508" i="4"/>
  <c r="H4508" i="4"/>
  <c r="G4508" i="4"/>
  <c r="F4508" i="4"/>
  <c r="E4508" i="4"/>
  <c r="D4508" i="4"/>
  <c r="C4508" i="4"/>
  <c r="A4508" i="4"/>
  <c r="O4507" i="4"/>
  <c r="H4507" i="4"/>
  <c r="G4507" i="4"/>
  <c r="F4507" i="4"/>
  <c r="E4507" i="4"/>
  <c r="D4507" i="4"/>
  <c r="C4507" i="4"/>
  <c r="A4507" i="4"/>
  <c r="O4506" i="4"/>
  <c r="H4506" i="4"/>
  <c r="G4506" i="4"/>
  <c r="F4506" i="4"/>
  <c r="E4506" i="4"/>
  <c r="D4506" i="4"/>
  <c r="C4506" i="4"/>
  <c r="A4506" i="4"/>
  <c r="O4505" i="4"/>
  <c r="H4505" i="4"/>
  <c r="G4505" i="4"/>
  <c r="F4505" i="4"/>
  <c r="E4505" i="4"/>
  <c r="D4505" i="4"/>
  <c r="C4505" i="4"/>
  <c r="A4505" i="4"/>
  <c r="O4504" i="4"/>
  <c r="H4504" i="4"/>
  <c r="G4504" i="4"/>
  <c r="F4504" i="4"/>
  <c r="E4504" i="4"/>
  <c r="D4504" i="4"/>
  <c r="C4504" i="4"/>
  <c r="A4504" i="4"/>
  <c r="O4503" i="4"/>
  <c r="H4503" i="4"/>
  <c r="G4503" i="4"/>
  <c r="F4503" i="4"/>
  <c r="E4503" i="4"/>
  <c r="D4503" i="4"/>
  <c r="C4503" i="4"/>
  <c r="A4503" i="4"/>
  <c r="O4502" i="4"/>
  <c r="H4502" i="4"/>
  <c r="G4502" i="4"/>
  <c r="F4502" i="4"/>
  <c r="E4502" i="4"/>
  <c r="D4502" i="4"/>
  <c r="C4502" i="4"/>
  <c r="A4502" i="4"/>
  <c r="O4501" i="4"/>
  <c r="H4501" i="4"/>
  <c r="G4501" i="4"/>
  <c r="F4501" i="4"/>
  <c r="E4501" i="4"/>
  <c r="D4501" i="4"/>
  <c r="C4501" i="4"/>
  <c r="A4501" i="4"/>
  <c r="O4500" i="4"/>
  <c r="H4500" i="4"/>
  <c r="G4500" i="4"/>
  <c r="F4500" i="4"/>
  <c r="E4500" i="4"/>
  <c r="D4500" i="4"/>
  <c r="C4500" i="4"/>
  <c r="A4500" i="4"/>
  <c r="O4499" i="4"/>
  <c r="H4499" i="4"/>
  <c r="G4499" i="4"/>
  <c r="F4499" i="4"/>
  <c r="E4499" i="4"/>
  <c r="D4499" i="4"/>
  <c r="C4499" i="4"/>
  <c r="A4499" i="4"/>
  <c r="O4498" i="4"/>
  <c r="H4498" i="4"/>
  <c r="G4498" i="4"/>
  <c r="F4498" i="4"/>
  <c r="E4498" i="4"/>
  <c r="D4498" i="4"/>
  <c r="C4498" i="4"/>
  <c r="A4498" i="4"/>
  <c r="O4497" i="4"/>
  <c r="H4497" i="4"/>
  <c r="G4497" i="4"/>
  <c r="F4497" i="4"/>
  <c r="E4497" i="4"/>
  <c r="D4497" i="4"/>
  <c r="C4497" i="4"/>
  <c r="A4497" i="4"/>
  <c r="O4496" i="4"/>
  <c r="H4496" i="4"/>
  <c r="G4496" i="4"/>
  <c r="F4496" i="4"/>
  <c r="E4496" i="4"/>
  <c r="D4496" i="4"/>
  <c r="C4496" i="4"/>
  <c r="A4496" i="4"/>
  <c r="O4495" i="4"/>
  <c r="H4495" i="4"/>
  <c r="G4495" i="4"/>
  <c r="F4495" i="4"/>
  <c r="E4495" i="4"/>
  <c r="D4495" i="4"/>
  <c r="C4495" i="4"/>
  <c r="A4495" i="4"/>
  <c r="O4494" i="4"/>
  <c r="H4494" i="4"/>
  <c r="G4494" i="4"/>
  <c r="F4494" i="4"/>
  <c r="E4494" i="4"/>
  <c r="D4494" i="4"/>
  <c r="C4494" i="4"/>
  <c r="A4494" i="4"/>
  <c r="O4493" i="4"/>
  <c r="H4493" i="4"/>
  <c r="G4493" i="4"/>
  <c r="F4493" i="4"/>
  <c r="E4493" i="4"/>
  <c r="D4493" i="4"/>
  <c r="C4493" i="4"/>
  <c r="A4493" i="4"/>
  <c r="O4492" i="4"/>
  <c r="H4492" i="4"/>
  <c r="G4492" i="4"/>
  <c r="F4492" i="4"/>
  <c r="E4492" i="4"/>
  <c r="D4492" i="4"/>
  <c r="C4492" i="4"/>
  <c r="A4492" i="4"/>
  <c r="O4491" i="4"/>
  <c r="H4491" i="4"/>
  <c r="G4491" i="4"/>
  <c r="F4491" i="4"/>
  <c r="E4491" i="4"/>
  <c r="D4491" i="4"/>
  <c r="C4491" i="4"/>
  <c r="A4491" i="4"/>
  <c r="O4490" i="4"/>
  <c r="H4490" i="4"/>
  <c r="G4490" i="4"/>
  <c r="F4490" i="4"/>
  <c r="E4490" i="4"/>
  <c r="D4490" i="4"/>
  <c r="C4490" i="4"/>
  <c r="A4490" i="4"/>
  <c r="O4489" i="4"/>
  <c r="H4489" i="4"/>
  <c r="G4489" i="4"/>
  <c r="F4489" i="4"/>
  <c r="E4489" i="4"/>
  <c r="D4489" i="4"/>
  <c r="C4489" i="4"/>
  <c r="A4489" i="4"/>
  <c r="O4488" i="4"/>
  <c r="H4488" i="4"/>
  <c r="G4488" i="4"/>
  <c r="F4488" i="4"/>
  <c r="E4488" i="4"/>
  <c r="D4488" i="4"/>
  <c r="C4488" i="4"/>
  <c r="A4488" i="4"/>
  <c r="O4487" i="4"/>
  <c r="H4487" i="4"/>
  <c r="G4487" i="4"/>
  <c r="F4487" i="4"/>
  <c r="E4487" i="4"/>
  <c r="D4487" i="4"/>
  <c r="C4487" i="4"/>
  <c r="A4487" i="4"/>
  <c r="O4486" i="4"/>
  <c r="H4486" i="4"/>
  <c r="G4486" i="4"/>
  <c r="F4486" i="4"/>
  <c r="E4486" i="4"/>
  <c r="D4486" i="4"/>
  <c r="C4486" i="4"/>
  <c r="A4486" i="4"/>
  <c r="O4485" i="4"/>
  <c r="H4485" i="4"/>
  <c r="G4485" i="4"/>
  <c r="F4485" i="4"/>
  <c r="E4485" i="4"/>
  <c r="D4485" i="4"/>
  <c r="C4485" i="4"/>
  <c r="A4485" i="4"/>
  <c r="O4484" i="4"/>
  <c r="H4484" i="4"/>
  <c r="G4484" i="4"/>
  <c r="F4484" i="4"/>
  <c r="E4484" i="4"/>
  <c r="D4484" i="4"/>
  <c r="C4484" i="4"/>
  <c r="A4484" i="4"/>
  <c r="O4483" i="4"/>
  <c r="H4483" i="4"/>
  <c r="G4483" i="4"/>
  <c r="F4483" i="4"/>
  <c r="E4483" i="4"/>
  <c r="D4483" i="4"/>
  <c r="C4483" i="4"/>
  <c r="A4483" i="4"/>
  <c r="O4482" i="4"/>
  <c r="H4482" i="4"/>
  <c r="G4482" i="4"/>
  <c r="F4482" i="4"/>
  <c r="E4482" i="4"/>
  <c r="D4482" i="4"/>
  <c r="C4482" i="4"/>
  <c r="A4482" i="4"/>
  <c r="O4481" i="4"/>
  <c r="H4481" i="4"/>
  <c r="G4481" i="4"/>
  <c r="F4481" i="4"/>
  <c r="E4481" i="4"/>
  <c r="D4481" i="4"/>
  <c r="C4481" i="4"/>
  <c r="A4481" i="4"/>
  <c r="O4480" i="4"/>
  <c r="H4480" i="4"/>
  <c r="G4480" i="4"/>
  <c r="F4480" i="4"/>
  <c r="E4480" i="4"/>
  <c r="D4480" i="4"/>
  <c r="C4480" i="4"/>
  <c r="A4480" i="4"/>
  <c r="O4479" i="4"/>
  <c r="H4479" i="4"/>
  <c r="G4479" i="4"/>
  <c r="F4479" i="4"/>
  <c r="E4479" i="4"/>
  <c r="D4479" i="4"/>
  <c r="C4479" i="4"/>
  <c r="A4479" i="4"/>
  <c r="O4478" i="4"/>
  <c r="H4478" i="4"/>
  <c r="G4478" i="4"/>
  <c r="F4478" i="4"/>
  <c r="E4478" i="4"/>
  <c r="D4478" i="4"/>
  <c r="C4478" i="4"/>
  <c r="A4478" i="4"/>
  <c r="O4477" i="4"/>
  <c r="H4477" i="4"/>
  <c r="G4477" i="4"/>
  <c r="F4477" i="4"/>
  <c r="E4477" i="4"/>
  <c r="D4477" i="4"/>
  <c r="C4477" i="4"/>
  <c r="A4477" i="4"/>
  <c r="O4476" i="4"/>
  <c r="H4476" i="4"/>
  <c r="G4476" i="4"/>
  <c r="F4476" i="4"/>
  <c r="E4476" i="4"/>
  <c r="D4476" i="4"/>
  <c r="C4476" i="4"/>
  <c r="A4476" i="4"/>
  <c r="O4475" i="4"/>
  <c r="H4475" i="4"/>
  <c r="G4475" i="4"/>
  <c r="F4475" i="4"/>
  <c r="E4475" i="4"/>
  <c r="D4475" i="4"/>
  <c r="C4475" i="4"/>
  <c r="A4475" i="4"/>
  <c r="O4474" i="4"/>
  <c r="H4474" i="4"/>
  <c r="G4474" i="4"/>
  <c r="F4474" i="4"/>
  <c r="E4474" i="4"/>
  <c r="D4474" i="4"/>
  <c r="C4474" i="4"/>
  <c r="A4474" i="4"/>
  <c r="O4473" i="4"/>
  <c r="H4473" i="4"/>
  <c r="G4473" i="4"/>
  <c r="F4473" i="4"/>
  <c r="E4473" i="4"/>
  <c r="D4473" i="4"/>
  <c r="C4473" i="4"/>
  <c r="A4473" i="4"/>
  <c r="O4472" i="4"/>
  <c r="H4472" i="4"/>
  <c r="G4472" i="4"/>
  <c r="F4472" i="4"/>
  <c r="E4472" i="4"/>
  <c r="D4472" i="4"/>
  <c r="C4472" i="4"/>
  <c r="A4472" i="4"/>
  <c r="O4471" i="4"/>
  <c r="H4471" i="4"/>
  <c r="G4471" i="4"/>
  <c r="F4471" i="4"/>
  <c r="E4471" i="4"/>
  <c r="D4471" i="4"/>
  <c r="C4471" i="4"/>
  <c r="A4471" i="4"/>
  <c r="O4470" i="4"/>
  <c r="H4470" i="4"/>
  <c r="G4470" i="4"/>
  <c r="F4470" i="4"/>
  <c r="E4470" i="4"/>
  <c r="D4470" i="4"/>
  <c r="C4470" i="4"/>
  <c r="A4470" i="4"/>
  <c r="O4469" i="4"/>
  <c r="H4469" i="4"/>
  <c r="G4469" i="4"/>
  <c r="F4469" i="4"/>
  <c r="E4469" i="4"/>
  <c r="D4469" i="4"/>
  <c r="C4469" i="4"/>
  <c r="A4469" i="4"/>
  <c r="O4468" i="4"/>
  <c r="H4468" i="4"/>
  <c r="G4468" i="4"/>
  <c r="F4468" i="4"/>
  <c r="E4468" i="4"/>
  <c r="D4468" i="4"/>
  <c r="C4468" i="4"/>
  <c r="A4468" i="4"/>
  <c r="O4467" i="4"/>
  <c r="H4467" i="4"/>
  <c r="G4467" i="4"/>
  <c r="F4467" i="4"/>
  <c r="E4467" i="4"/>
  <c r="D4467" i="4"/>
  <c r="C4467" i="4"/>
  <c r="A4467" i="4"/>
  <c r="O4466" i="4"/>
  <c r="H4466" i="4"/>
  <c r="G4466" i="4"/>
  <c r="F4466" i="4"/>
  <c r="E4466" i="4"/>
  <c r="D4466" i="4"/>
  <c r="C4466" i="4"/>
  <c r="A4466" i="4"/>
  <c r="O4465" i="4"/>
  <c r="H4465" i="4"/>
  <c r="G4465" i="4"/>
  <c r="F4465" i="4"/>
  <c r="E4465" i="4"/>
  <c r="D4465" i="4"/>
  <c r="C4465" i="4"/>
  <c r="A4465" i="4"/>
  <c r="O4464" i="4"/>
  <c r="H4464" i="4"/>
  <c r="G4464" i="4"/>
  <c r="F4464" i="4"/>
  <c r="E4464" i="4"/>
  <c r="D4464" i="4"/>
  <c r="C4464" i="4"/>
  <c r="A4464" i="4"/>
  <c r="O4463" i="4"/>
  <c r="H4463" i="4"/>
  <c r="G4463" i="4"/>
  <c r="F4463" i="4"/>
  <c r="E4463" i="4"/>
  <c r="D4463" i="4"/>
  <c r="C4463" i="4"/>
  <c r="A4463" i="4"/>
  <c r="O4462" i="4"/>
  <c r="H4462" i="4"/>
  <c r="G4462" i="4"/>
  <c r="F4462" i="4"/>
  <c r="E4462" i="4"/>
  <c r="D4462" i="4"/>
  <c r="C4462" i="4"/>
  <c r="A4462" i="4"/>
  <c r="O4461" i="4"/>
  <c r="H4461" i="4"/>
  <c r="G4461" i="4"/>
  <c r="F4461" i="4"/>
  <c r="E4461" i="4"/>
  <c r="D4461" i="4"/>
  <c r="C4461" i="4"/>
  <c r="A4461" i="4"/>
  <c r="O4460" i="4"/>
  <c r="H4460" i="4"/>
  <c r="G4460" i="4"/>
  <c r="F4460" i="4"/>
  <c r="E4460" i="4"/>
  <c r="D4460" i="4"/>
  <c r="C4460" i="4"/>
  <c r="A4460" i="4"/>
  <c r="O4459" i="4"/>
  <c r="H4459" i="4"/>
  <c r="G4459" i="4"/>
  <c r="F4459" i="4"/>
  <c r="E4459" i="4"/>
  <c r="D4459" i="4"/>
  <c r="C4459" i="4"/>
  <c r="A4459" i="4"/>
  <c r="O4458" i="4"/>
  <c r="H4458" i="4"/>
  <c r="G4458" i="4"/>
  <c r="F4458" i="4"/>
  <c r="E4458" i="4"/>
  <c r="D4458" i="4"/>
  <c r="C4458" i="4"/>
  <c r="A4458" i="4"/>
  <c r="O4457" i="4"/>
  <c r="H4457" i="4"/>
  <c r="G4457" i="4"/>
  <c r="F4457" i="4"/>
  <c r="E4457" i="4"/>
  <c r="D4457" i="4"/>
  <c r="C4457" i="4"/>
  <c r="A4457" i="4"/>
  <c r="O4456" i="4"/>
  <c r="H4456" i="4"/>
  <c r="G4456" i="4"/>
  <c r="F4456" i="4"/>
  <c r="E4456" i="4"/>
  <c r="D4456" i="4"/>
  <c r="C4456" i="4"/>
  <c r="A4456" i="4"/>
  <c r="O4455" i="4"/>
  <c r="H4455" i="4"/>
  <c r="G4455" i="4"/>
  <c r="F4455" i="4"/>
  <c r="E4455" i="4"/>
  <c r="D4455" i="4"/>
  <c r="C4455" i="4"/>
  <c r="A4455" i="4"/>
  <c r="O4454" i="4"/>
  <c r="H4454" i="4"/>
  <c r="G4454" i="4"/>
  <c r="F4454" i="4"/>
  <c r="E4454" i="4"/>
  <c r="D4454" i="4"/>
  <c r="C4454" i="4"/>
  <c r="A4454" i="4"/>
  <c r="O4453" i="4"/>
  <c r="H4453" i="4"/>
  <c r="G4453" i="4"/>
  <c r="F4453" i="4"/>
  <c r="E4453" i="4"/>
  <c r="D4453" i="4"/>
  <c r="C4453" i="4"/>
  <c r="A4453" i="4"/>
  <c r="O4452" i="4"/>
  <c r="H4452" i="4"/>
  <c r="G4452" i="4"/>
  <c r="F4452" i="4"/>
  <c r="E4452" i="4"/>
  <c r="D4452" i="4"/>
  <c r="C4452" i="4"/>
  <c r="A4452" i="4"/>
  <c r="O4451" i="4"/>
  <c r="H4451" i="4"/>
  <c r="G4451" i="4"/>
  <c r="F4451" i="4"/>
  <c r="E4451" i="4"/>
  <c r="D4451" i="4"/>
  <c r="C4451" i="4"/>
  <c r="A4451" i="4"/>
  <c r="O4450" i="4"/>
  <c r="H4450" i="4"/>
  <c r="G4450" i="4"/>
  <c r="F4450" i="4"/>
  <c r="E4450" i="4"/>
  <c r="D4450" i="4"/>
  <c r="C4450" i="4"/>
  <c r="A4450" i="4"/>
  <c r="O4449" i="4"/>
  <c r="H4449" i="4"/>
  <c r="G4449" i="4"/>
  <c r="F4449" i="4"/>
  <c r="E4449" i="4"/>
  <c r="D4449" i="4"/>
  <c r="C4449" i="4"/>
  <c r="A4449" i="4"/>
  <c r="O4448" i="4"/>
  <c r="H4448" i="4"/>
  <c r="G4448" i="4"/>
  <c r="F4448" i="4"/>
  <c r="E4448" i="4"/>
  <c r="D4448" i="4"/>
  <c r="C4448" i="4"/>
  <c r="A4448" i="4"/>
  <c r="O4447" i="4"/>
  <c r="H4447" i="4"/>
  <c r="G4447" i="4"/>
  <c r="F4447" i="4"/>
  <c r="E4447" i="4"/>
  <c r="D4447" i="4"/>
  <c r="C4447" i="4"/>
  <c r="A4447" i="4"/>
  <c r="O4446" i="4"/>
  <c r="H4446" i="4"/>
  <c r="G4446" i="4"/>
  <c r="F4446" i="4"/>
  <c r="E4446" i="4"/>
  <c r="D4446" i="4"/>
  <c r="C4446" i="4"/>
  <c r="A4446" i="4"/>
  <c r="O4445" i="4"/>
  <c r="H4445" i="4"/>
  <c r="G4445" i="4"/>
  <c r="F4445" i="4"/>
  <c r="E4445" i="4"/>
  <c r="D4445" i="4"/>
  <c r="C4445" i="4"/>
  <c r="A4445" i="4"/>
  <c r="O4444" i="4"/>
  <c r="H4444" i="4"/>
  <c r="G4444" i="4"/>
  <c r="F4444" i="4"/>
  <c r="E4444" i="4"/>
  <c r="D4444" i="4"/>
  <c r="C4444" i="4"/>
  <c r="A4444" i="4"/>
  <c r="O4443" i="4"/>
  <c r="H4443" i="4"/>
  <c r="G4443" i="4"/>
  <c r="F4443" i="4"/>
  <c r="E4443" i="4"/>
  <c r="D4443" i="4"/>
  <c r="C4443" i="4"/>
  <c r="A4443" i="4"/>
  <c r="O4442" i="4"/>
  <c r="H4442" i="4"/>
  <c r="G4442" i="4"/>
  <c r="F4442" i="4"/>
  <c r="E4442" i="4"/>
  <c r="D4442" i="4"/>
  <c r="C4442" i="4"/>
  <c r="A4442" i="4"/>
  <c r="O4441" i="4"/>
  <c r="H4441" i="4"/>
  <c r="G4441" i="4"/>
  <c r="F4441" i="4"/>
  <c r="E4441" i="4"/>
  <c r="D4441" i="4"/>
  <c r="C4441" i="4"/>
  <c r="A4441" i="4"/>
  <c r="O4440" i="4"/>
  <c r="H4440" i="4"/>
  <c r="G4440" i="4"/>
  <c r="F4440" i="4"/>
  <c r="E4440" i="4"/>
  <c r="D4440" i="4"/>
  <c r="C4440" i="4"/>
  <c r="A4440" i="4"/>
  <c r="O4439" i="4"/>
  <c r="H4439" i="4"/>
  <c r="G4439" i="4"/>
  <c r="F4439" i="4"/>
  <c r="E4439" i="4"/>
  <c r="D4439" i="4"/>
  <c r="C4439" i="4"/>
  <c r="A4439" i="4"/>
  <c r="O4438" i="4"/>
  <c r="H4438" i="4"/>
  <c r="G4438" i="4"/>
  <c r="F4438" i="4"/>
  <c r="E4438" i="4"/>
  <c r="D4438" i="4"/>
  <c r="C4438" i="4"/>
  <c r="A4438" i="4"/>
  <c r="O4437" i="4"/>
  <c r="H4437" i="4"/>
  <c r="G4437" i="4"/>
  <c r="F4437" i="4"/>
  <c r="E4437" i="4"/>
  <c r="D4437" i="4"/>
  <c r="C4437" i="4"/>
  <c r="A4437" i="4"/>
  <c r="O4436" i="4"/>
  <c r="H4436" i="4"/>
  <c r="G4436" i="4"/>
  <c r="F4436" i="4"/>
  <c r="E4436" i="4"/>
  <c r="D4436" i="4"/>
  <c r="C4436" i="4"/>
  <c r="A4436" i="4"/>
  <c r="O4435" i="4"/>
  <c r="H4435" i="4"/>
  <c r="G4435" i="4"/>
  <c r="F4435" i="4"/>
  <c r="E4435" i="4"/>
  <c r="D4435" i="4"/>
  <c r="C4435" i="4"/>
  <c r="A4435" i="4"/>
  <c r="O4434" i="4"/>
  <c r="H4434" i="4"/>
  <c r="G4434" i="4"/>
  <c r="F4434" i="4"/>
  <c r="E4434" i="4"/>
  <c r="D4434" i="4"/>
  <c r="C4434" i="4"/>
  <c r="A4434" i="4"/>
  <c r="O4433" i="4"/>
  <c r="H4433" i="4"/>
  <c r="G4433" i="4"/>
  <c r="F4433" i="4"/>
  <c r="E4433" i="4"/>
  <c r="D4433" i="4"/>
  <c r="C4433" i="4"/>
  <c r="A4433" i="4"/>
  <c r="O4432" i="4"/>
  <c r="H4432" i="4"/>
  <c r="G4432" i="4"/>
  <c r="F4432" i="4"/>
  <c r="E4432" i="4"/>
  <c r="D4432" i="4"/>
  <c r="C4432" i="4"/>
  <c r="A4432" i="4"/>
  <c r="O4431" i="4"/>
  <c r="H4431" i="4"/>
  <c r="G4431" i="4"/>
  <c r="F4431" i="4"/>
  <c r="E4431" i="4"/>
  <c r="D4431" i="4"/>
  <c r="C4431" i="4"/>
  <c r="A4431" i="4"/>
  <c r="O4430" i="4"/>
  <c r="H4430" i="4"/>
  <c r="G4430" i="4"/>
  <c r="F4430" i="4"/>
  <c r="E4430" i="4"/>
  <c r="D4430" i="4"/>
  <c r="C4430" i="4"/>
  <c r="A4430" i="4"/>
  <c r="O4429" i="4"/>
  <c r="H4429" i="4"/>
  <c r="G4429" i="4"/>
  <c r="F4429" i="4"/>
  <c r="E4429" i="4"/>
  <c r="D4429" i="4"/>
  <c r="C4429" i="4"/>
  <c r="A4429" i="4"/>
  <c r="O4428" i="4"/>
  <c r="H4428" i="4"/>
  <c r="G4428" i="4"/>
  <c r="F4428" i="4"/>
  <c r="E4428" i="4"/>
  <c r="D4428" i="4"/>
  <c r="C4428" i="4"/>
  <c r="A4428" i="4"/>
  <c r="O4427" i="4"/>
  <c r="H4427" i="4"/>
  <c r="G4427" i="4"/>
  <c r="F4427" i="4"/>
  <c r="E4427" i="4"/>
  <c r="D4427" i="4"/>
  <c r="C4427" i="4"/>
  <c r="A4427" i="4"/>
  <c r="O4426" i="4"/>
  <c r="H4426" i="4"/>
  <c r="G4426" i="4"/>
  <c r="F4426" i="4"/>
  <c r="E4426" i="4"/>
  <c r="D4426" i="4"/>
  <c r="C4426" i="4"/>
  <c r="A4426" i="4"/>
  <c r="O4425" i="4"/>
  <c r="H4425" i="4"/>
  <c r="G4425" i="4"/>
  <c r="F4425" i="4"/>
  <c r="E4425" i="4"/>
  <c r="D4425" i="4"/>
  <c r="C4425" i="4"/>
  <c r="A4425" i="4"/>
  <c r="O4424" i="4"/>
  <c r="H4424" i="4"/>
  <c r="G4424" i="4"/>
  <c r="F4424" i="4"/>
  <c r="E4424" i="4"/>
  <c r="D4424" i="4"/>
  <c r="C4424" i="4"/>
  <c r="A4424" i="4"/>
  <c r="O4423" i="4"/>
  <c r="H4423" i="4"/>
  <c r="G4423" i="4"/>
  <c r="F4423" i="4"/>
  <c r="E4423" i="4"/>
  <c r="D4423" i="4"/>
  <c r="C4423" i="4"/>
  <c r="A4423" i="4"/>
  <c r="O4422" i="4"/>
  <c r="H4422" i="4"/>
  <c r="G4422" i="4"/>
  <c r="F4422" i="4"/>
  <c r="E4422" i="4"/>
  <c r="D4422" i="4"/>
  <c r="C4422" i="4"/>
  <c r="A4422" i="4"/>
  <c r="O4421" i="4"/>
  <c r="H4421" i="4"/>
  <c r="G4421" i="4"/>
  <c r="F4421" i="4"/>
  <c r="E4421" i="4"/>
  <c r="D4421" i="4"/>
  <c r="C4421" i="4"/>
  <c r="A4421" i="4"/>
  <c r="O4420" i="4"/>
  <c r="H4420" i="4"/>
  <c r="G4420" i="4"/>
  <c r="F4420" i="4"/>
  <c r="E4420" i="4"/>
  <c r="D4420" i="4"/>
  <c r="C4420" i="4"/>
  <c r="A4420" i="4"/>
  <c r="O4419" i="4"/>
  <c r="H4419" i="4"/>
  <c r="G4419" i="4"/>
  <c r="F4419" i="4"/>
  <c r="E4419" i="4"/>
  <c r="D4419" i="4"/>
  <c r="C4419" i="4"/>
  <c r="A4419" i="4"/>
  <c r="O4418" i="4"/>
  <c r="H4418" i="4"/>
  <c r="G4418" i="4"/>
  <c r="F4418" i="4"/>
  <c r="E4418" i="4"/>
  <c r="D4418" i="4"/>
  <c r="C4418" i="4"/>
  <c r="A4418" i="4"/>
  <c r="O4417" i="4"/>
  <c r="H4417" i="4"/>
  <c r="G4417" i="4"/>
  <c r="F4417" i="4"/>
  <c r="E4417" i="4"/>
  <c r="D4417" i="4"/>
  <c r="C4417" i="4"/>
  <c r="A4417" i="4"/>
  <c r="O4416" i="4"/>
  <c r="H4416" i="4"/>
  <c r="G4416" i="4"/>
  <c r="F4416" i="4"/>
  <c r="E4416" i="4"/>
  <c r="D4416" i="4"/>
  <c r="C4416" i="4"/>
  <c r="A4416" i="4"/>
  <c r="O4415" i="4"/>
  <c r="H4415" i="4"/>
  <c r="G4415" i="4"/>
  <c r="F4415" i="4"/>
  <c r="E4415" i="4"/>
  <c r="D4415" i="4"/>
  <c r="C4415" i="4"/>
  <c r="A4415" i="4"/>
  <c r="O4414" i="4"/>
  <c r="H4414" i="4"/>
  <c r="G4414" i="4"/>
  <c r="F4414" i="4"/>
  <c r="E4414" i="4"/>
  <c r="D4414" i="4"/>
  <c r="C4414" i="4"/>
  <c r="A4414" i="4"/>
  <c r="O4413" i="4"/>
  <c r="H4413" i="4"/>
  <c r="G4413" i="4"/>
  <c r="F4413" i="4"/>
  <c r="E4413" i="4"/>
  <c r="D4413" i="4"/>
  <c r="C4413" i="4"/>
  <c r="A4413" i="4"/>
  <c r="O4412" i="4"/>
  <c r="H4412" i="4"/>
  <c r="G4412" i="4"/>
  <c r="F4412" i="4"/>
  <c r="E4412" i="4"/>
  <c r="D4412" i="4"/>
  <c r="C4412" i="4"/>
  <c r="A4412" i="4"/>
  <c r="O4411" i="4"/>
  <c r="H4411" i="4"/>
  <c r="G4411" i="4"/>
  <c r="F4411" i="4"/>
  <c r="E4411" i="4"/>
  <c r="D4411" i="4"/>
  <c r="C4411" i="4"/>
  <c r="A4411" i="4"/>
  <c r="O4410" i="4"/>
  <c r="H4410" i="4"/>
  <c r="G4410" i="4"/>
  <c r="F4410" i="4"/>
  <c r="E4410" i="4"/>
  <c r="D4410" i="4"/>
  <c r="C4410" i="4"/>
  <c r="A4410" i="4"/>
  <c r="O4409" i="4"/>
  <c r="H4409" i="4"/>
  <c r="G4409" i="4"/>
  <c r="F4409" i="4"/>
  <c r="E4409" i="4"/>
  <c r="D4409" i="4"/>
  <c r="C4409" i="4"/>
  <c r="A4409" i="4"/>
  <c r="O4408" i="4"/>
  <c r="H4408" i="4"/>
  <c r="G4408" i="4"/>
  <c r="F4408" i="4"/>
  <c r="E4408" i="4"/>
  <c r="D4408" i="4"/>
  <c r="C4408" i="4"/>
  <c r="A4408" i="4"/>
  <c r="O4407" i="4"/>
  <c r="H4407" i="4"/>
  <c r="G4407" i="4"/>
  <c r="F4407" i="4"/>
  <c r="E4407" i="4"/>
  <c r="D4407" i="4"/>
  <c r="C4407" i="4"/>
  <c r="A4407" i="4"/>
  <c r="O4406" i="4"/>
  <c r="H4406" i="4"/>
  <c r="G4406" i="4"/>
  <c r="F4406" i="4"/>
  <c r="E4406" i="4"/>
  <c r="D4406" i="4"/>
  <c r="C4406" i="4"/>
  <c r="A4406" i="4"/>
  <c r="O4405" i="4"/>
  <c r="H4405" i="4"/>
  <c r="G4405" i="4"/>
  <c r="F4405" i="4"/>
  <c r="E4405" i="4"/>
  <c r="D4405" i="4"/>
  <c r="C4405" i="4"/>
  <c r="A4405" i="4"/>
  <c r="O4404" i="4"/>
  <c r="H4404" i="4"/>
  <c r="G4404" i="4"/>
  <c r="F4404" i="4"/>
  <c r="E4404" i="4"/>
  <c r="D4404" i="4"/>
  <c r="C4404" i="4"/>
  <c r="A4404" i="4"/>
  <c r="O4403" i="4"/>
  <c r="H4403" i="4"/>
  <c r="G4403" i="4"/>
  <c r="F4403" i="4"/>
  <c r="E4403" i="4"/>
  <c r="D4403" i="4"/>
  <c r="C4403" i="4"/>
  <c r="A4403" i="4"/>
  <c r="O4402" i="4"/>
  <c r="H4402" i="4"/>
  <c r="G4402" i="4"/>
  <c r="F4402" i="4"/>
  <c r="E4402" i="4"/>
  <c r="D4402" i="4"/>
  <c r="C4402" i="4"/>
  <c r="A4402" i="4"/>
  <c r="O4401" i="4"/>
  <c r="H4401" i="4"/>
  <c r="G4401" i="4"/>
  <c r="F4401" i="4"/>
  <c r="E4401" i="4"/>
  <c r="D4401" i="4"/>
  <c r="C4401" i="4"/>
  <c r="A4401" i="4"/>
  <c r="O4400" i="4"/>
  <c r="H4400" i="4"/>
  <c r="G4400" i="4"/>
  <c r="F4400" i="4"/>
  <c r="E4400" i="4"/>
  <c r="D4400" i="4"/>
  <c r="C4400" i="4"/>
  <c r="A4400" i="4"/>
  <c r="O4399" i="4"/>
  <c r="H4399" i="4"/>
  <c r="G4399" i="4"/>
  <c r="F4399" i="4"/>
  <c r="E4399" i="4"/>
  <c r="D4399" i="4"/>
  <c r="C4399" i="4"/>
  <c r="A4399" i="4"/>
  <c r="O4398" i="4"/>
  <c r="H4398" i="4"/>
  <c r="G4398" i="4"/>
  <c r="F4398" i="4"/>
  <c r="E4398" i="4"/>
  <c r="D4398" i="4"/>
  <c r="C4398" i="4"/>
  <c r="A4398" i="4"/>
  <c r="O4397" i="4"/>
  <c r="H4397" i="4"/>
  <c r="G4397" i="4"/>
  <c r="F4397" i="4"/>
  <c r="E4397" i="4"/>
  <c r="D4397" i="4"/>
  <c r="C4397" i="4"/>
  <c r="A4397" i="4"/>
  <c r="O4396" i="4"/>
  <c r="H4396" i="4"/>
  <c r="G4396" i="4"/>
  <c r="F4396" i="4"/>
  <c r="E4396" i="4"/>
  <c r="D4396" i="4"/>
  <c r="C4396" i="4"/>
  <c r="A4396" i="4"/>
  <c r="O4395" i="4"/>
  <c r="H4395" i="4"/>
  <c r="G4395" i="4"/>
  <c r="F4395" i="4"/>
  <c r="E4395" i="4"/>
  <c r="D4395" i="4"/>
  <c r="C4395" i="4"/>
  <c r="A4395" i="4"/>
  <c r="O4394" i="4"/>
  <c r="H4394" i="4"/>
  <c r="G4394" i="4"/>
  <c r="F4394" i="4"/>
  <c r="E4394" i="4"/>
  <c r="D4394" i="4"/>
  <c r="C4394" i="4"/>
  <c r="A4394" i="4"/>
  <c r="O4393" i="4"/>
  <c r="H4393" i="4"/>
  <c r="G4393" i="4"/>
  <c r="F4393" i="4"/>
  <c r="E4393" i="4"/>
  <c r="D4393" i="4"/>
  <c r="C4393" i="4"/>
  <c r="A4393" i="4"/>
  <c r="O4392" i="4"/>
  <c r="H4392" i="4"/>
  <c r="G4392" i="4"/>
  <c r="F4392" i="4"/>
  <c r="E4392" i="4"/>
  <c r="D4392" i="4"/>
  <c r="C4392" i="4"/>
  <c r="A4392" i="4"/>
  <c r="O4391" i="4"/>
  <c r="H4391" i="4"/>
  <c r="G4391" i="4"/>
  <c r="F4391" i="4"/>
  <c r="E4391" i="4"/>
  <c r="D4391" i="4"/>
  <c r="C4391" i="4"/>
  <c r="A4391" i="4"/>
  <c r="O4390" i="4"/>
  <c r="H4390" i="4"/>
  <c r="G4390" i="4"/>
  <c r="F4390" i="4"/>
  <c r="E4390" i="4"/>
  <c r="D4390" i="4"/>
  <c r="C4390" i="4"/>
  <c r="A4390" i="4"/>
  <c r="O4389" i="4"/>
  <c r="H4389" i="4"/>
  <c r="G4389" i="4"/>
  <c r="F4389" i="4"/>
  <c r="E4389" i="4"/>
  <c r="D4389" i="4"/>
  <c r="C4389" i="4"/>
  <c r="A4389" i="4"/>
  <c r="O4388" i="4"/>
  <c r="H4388" i="4"/>
  <c r="G4388" i="4"/>
  <c r="F4388" i="4"/>
  <c r="E4388" i="4"/>
  <c r="D4388" i="4"/>
  <c r="C4388" i="4"/>
  <c r="A4388" i="4"/>
  <c r="O4387" i="4"/>
  <c r="H4387" i="4"/>
  <c r="G4387" i="4"/>
  <c r="F4387" i="4"/>
  <c r="E4387" i="4"/>
  <c r="D4387" i="4"/>
  <c r="C4387" i="4"/>
  <c r="A4387" i="4"/>
  <c r="O4386" i="4"/>
  <c r="H4386" i="4"/>
  <c r="G4386" i="4"/>
  <c r="F4386" i="4"/>
  <c r="E4386" i="4"/>
  <c r="D4386" i="4"/>
  <c r="C4386" i="4"/>
  <c r="A4386" i="4"/>
  <c r="O4385" i="4"/>
  <c r="H4385" i="4"/>
  <c r="G4385" i="4"/>
  <c r="F4385" i="4"/>
  <c r="E4385" i="4"/>
  <c r="D4385" i="4"/>
  <c r="C4385" i="4"/>
  <c r="A4385" i="4"/>
  <c r="O4384" i="4"/>
  <c r="H4384" i="4"/>
  <c r="G4384" i="4"/>
  <c r="F4384" i="4"/>
  <c r="E4384" i="4"/>
  <c r="D4384" i="4"/>
  <c r="C4384" i="4"/>
  <c r="A4384" i="4"/>
  <c r="O4383" i="4"/>
  <c r="H4383" i="4"/>
  <c r="G4383" i="4"/>
  <c r="F4383" i="4"/>
  <c r="E4383" i="4"/>
  <c r="D4383" i="4"/>
  <c r="C4383" i="4"/>
  <c r="A4383" i="4"/>
  <c r="O4382" i="4"/>
  <c r="H4382" i="4"/>
  <c r="G4382" i="4"/>
  <c r="F4382" i="4"/>
  <c r="E4382" i="4"/>
  <c r="D4382" i="4"/>
  <c r="C4382" i="4"/>
  <c r="A4382" i="4"/>
  <c r="O4381" i="4"/>
  <c r="H4381" i="4"/>
  <c r="G4381" i="4"/>
  <c r="F4381" i="4"/>
  <c r="E4381" i="4"/>
  <c r="D4381" i="4"/>
  <c r="C4381" i="4"/>
  <c r="A4381" i="4"/>
  <c r="O4380" i="4"/>
  <c r="H4380" i="4"/>
  <c r="G4380" i="4"/>
  <c r="F4380" i="4"/>
  <c r="E4380" i="4"/>
  <c r="D4380" i="4"/>
  <c r="C4380" i="4"/>
  <c r="A4380" i="4"/>
  <c r="O4379" i="4"/>
  <c r="H4379" i="4"/>
  <c r="G4379" i="4"/>
  <c r="F4379" i="4"/>
  <c r="E4379" i="4"/>
  <c r="D4379" i="4"/>
  <c r="C4379" i="4"/>
  <c r="A4379" i="4"/>
  <c r="O4378" i="4"/>
  <c r="H4378" i="4"/>
  <c r="G4378" i="4"/>
  <c r="F4378" i="4"/>
  <c r="E4378" i="4"/>
  <c r="D4378" i="4"/>
  <c r="C4378" i="4"/>
  <c r="A4378" i="4"/>
  <c r="O4377" i="4"/>
  <c r="H4377" i="4"/>
  <c r="G4377" i="4"/>
  <c r="F4377" i="4"/>
  <c r="E4377" i="4"/>
  <c r="D4377" i="4"/>
  <c r="C4377" i="4"/>
  <c r="A4377" i="4"/>
  <c r="O4376" i="4"/>
  <c r="H4376" i="4"/>
  <c r="G4376" i="4"/>
  <c r="F4376" i="4"/>
  <c r="E4376" i="4"/>
  <c r="D4376" i="4"/>
  <c r="C4376" i="4"/>
  <c r="A4376" i="4"/>
  <c r="O4375" i="4"/>
  <c r="H4375" i="4"/>
  <c r="G4375" i="4"/>
  <c r="F4375" i="4"/>
  <c r="E4375" i="4"/>
  <c r="D4375" i="4"/>
  <c r="C4375" i="4"/>
  <c r="A4375" i="4"/>
  <c r="O4374" i="4"/>
  <c r="H4374" i="4"/>
  <c r="G4374" i="4"/>
  <c r="F4374" i="4"/>
  <c r="E4374" i="4"/>
  <c r="D4374" i="4"/>
  <c r="C4374" i="4"/>
  <c r="A4374" i="4"/>
  <c r="O4373" i="4"/>
  <c r="H4373" i="4"/>
  <c r="G4373" i="4"/>
  <c r="F4373" i="4"/>
  <c r="E4373" i="4"/>
  <c r="D4373" i="4"/>
  <c r="C4373" i="4"/>
  <c r="A4373" i="4"/>
  <c r="O4372" i="4"/>
  <c r="H4372" i="4"/>
  <c r="G4372" i="4"/>
  <c r="F4372" i="4"/>
  <c r="E4372" i="4"/>
  <c r="D4372" i="4"/>
  <c r="C4372" i="4"/>
  <c r="A4372" i="4"/>
  <c r="O4371" i="4"/>
  <c r="H4371" i="4"/>
  <c r="G4371" i="4"/>
  <c r="F4371" i="4"/>
  <c r="E4371" i="4"/>
  <c r="D4371" i="4"/>
  <c r="C4371" i="4"/>
  <c r="A4371" i="4"/>
  <c r="O4370" i="4"/>
  <c r="H4370" i="4"/>
  <c r="G4370" i="4"/>
  <c r="F4370" i="4"/>
  <c r="E4370" i="4"/>
  <c r="D4370" i="4"/>
  <c r="C4370" i="4"/>
  <c r="A4370" i="4"/>
  <c r="O4369" i="4"/>
  <c r="H4369" i="4"/>
  <c r="G4369" i="4"/>
  <c r="F4369" i="4"/>
  <c r="E4369" i="4"/>
  <c r="D4369" i="4"/>
  <c r="C4369" i="4"/>
  <c r="A4369" i="4"/>
  <c r="O4368" i="4"/>
  <c r="H4368" i="4"/>
  <c r="G4368" i="4"/>
  <c r="F4368" i="4"/>
  <c r="E4368" i="4"/>
  <c r="D4368" i="4"/>
  <c r="C4368" i="4"/>
  <c r="A4368" i="4"/>
  <c r="O4367" i="4"/>
  <c r="H4367" i="4"/>
  <c r="G4367" i="4"/>
  <c r="F4367" i="4"/>
  <c r="E4367" i="4"/>
  <c r="D4367" i="4"/>
  <c r="C4367" i="4"/>
  <c r="A4367" i="4"/>
  <c r="O4366" i="4"/>
  <c r="H4366" i="4"/>
  <c r="G4366" i="4"/>
  <c r="F4366" i="4"/>
  <c r="E4366" i="4"/>
  <c r="D4366" i="4"/>
  <c r="C4366" i="4"/>
  <c r="A4366" i="4"/>
  <c r="O4365" i="4"/>
  <c r="H4365" i="4"/>
  <c r="G4365" i="4"/>
  <c r="F4365" i="4"/>
  <c r="E4365" i="4"/>
  <c r="D4365" i="4"/>
  <c r="C4365" i="4"/>
  <c r="A4365" i="4"/>
  <c r="O4364" i="4"/>
  <c r="H4364" i="4"/>
  <c r="G4364" i="4"/>
  <c r="F4364" i="4"/>
  <c r="E4364" i="4"/>
  <c r="D4364" i="4"/>
  <c r="C4364" i="4"/>
  <c r="A4364" i="4"/>
  <c r="O4363" i="4"/>
  <c r="H4363" i="4"/>
  <c r="G4363" i="4"/>
  <c r="F4363" i="4"/>
  <c r="E4363" i="4"/>
  <c r="D4363" i="4"/>
  <c r="C4363" i="4"/>
  <c r="A4363" i="4"/>
  <c r="O4362" i="4"/>
  <c r="H4362" i="4"/>
  <c r="G4362" i="4"/>
  <c r="F4362" i="4"/>
  <c r="E4362" i="4"/>
  <c r="D4362" i="4"/>
  <c r="C4362" i="4"/>
  <c r="A4362" i="4"/>
  <c r="O4361" i="4"/>
  <c r="H4361" i="4"/>
  <c r="G4361" i="4"/>
  <c r="F4361" i="4"/>
  <c r="E4361" i="4"/>
  <c r="D4361" i="4"/>
  <c r="C4361" i="4"/>
  <c r="A4361" i="4"/>
  <c r="O4360" i="4"/>
  <c r="H4360" i="4"/>
  <c r="G4360" i="4"/>
  <c r="F4360" i="4"/>
  <c r="E4360" i="4"/>
  <c r="D4360" i="4"/>
  <c r="C4360" i="4"/>
  <c r="A4360" i="4"/>
  <c r="O4359" i="4"/>
  <c r="H4359" i="4"/>
  <c r="G4359" i="4"/>
  <c r="F4359" i="4"/>
  <c r="E4359" i="4"/>
  <c r="D4359" i="4"/>
  <c r="C4359" i="4"/>
  <c r="A4359" i="4"/>
  <c r="O4358" i="4"/>
  <c r="H4358" i="4"/>
  <c r="G4358" i="4"/>
  <c r="F4358" i="4"/>
  <c r="E4358" i="4"/>
  <c r="D4358" i="4"/>
  <c r="C4358" i="4"/>
  <c r="A4358" i="4"/>
  <c r="O4357" i="4"/>
  <c r="H4357" i="4"/>
  <c r="G4357" i="4"/>
  <c r="F4357" i="4"/>
  <c r="E4357" i="4"/>
  <c r="D4357" i="4"/>
  <c r="C4357" i="4"/>
  <c r="A4357" i="4"/>
  <c r="O4356" i="4"/>
  <c r="H4356" i="4"/>
  <c r="G4356" i="4"/>
  <c r="F4356" i="4"/>
  <c r="E4356" i="4"/>
  <c r="D4356" i="4"/>
  <c r="C4356" i="4"/>
  <c r="A4356" i="4"/>
  <c r="O4355" i="4"/>
  <c r="H4355" i="4"/>
  <c r="G4355" i="4"/>
  <c r="F4355" i="4"/>
  <c r="E4355" i="4"/>
  <c r="D4355" i="4"/>
  <c r="C4355" i="4"/>
  <c r="A4355" i="4"/>
  <c r="O4354" i="4"/>
  <c r="H4354" i="4"/>
  <c r="G4354" i="4"/>
  <c r="F4354" i="4"/>
  <c r="E4354" i="4"/>
  <c r="D4354" i="4"/>
  <c r="C4354" i="4"/>
  <c r="A4354" i="4"/>
  <c r="O4353" i="4"/>
  <c r="H4353" i="4"/>
  <c r="G4353" i="4"/>
  <c r="F4353" i="4"/>
  <c r="E4353" i="4"/>
  <c r="D4353" i="4"/>
  <c r="C4353" i="4"/>
  <c r="A4353" i="4"/>
  <c r="O4352" i="4"/>
  <c r="H4352" i="4"/>
  <c r="G4352" i="4"/>
  <c r="F4352" i="4"/>
  <c r="E4352" i="4"/>
  <c r="D4352" i="4"/>
  <c r="C4352" i="4"/>
  <c r="A4352" i="4"/>
  <c r="O4351" i="4"/>
  <c r="H4351" i="4"/>
  <c r="G4351" i="4"/>
  <c r="F4351" i="4"/>
  <c r="E4351" i="4"/>
  <c r="D4351" i="4"/>
  <c r="C4351" i="4"/>
  <c r="A4351" i="4"/>
  <c r="O4350" i="4"/>
  <c r="H4350" i="4"/>
  <c r="G4350" i="4"/>
  <c r="F4350" i="4"/>
  <c r="E4350" i="4"/>
  <c r="D4350" i="4"/>
  <c r="C4350" i="4"/>
  <c r="A4350" i="4"/>
  <c r="O4349" i="4"/>
  <c r="H4349" i="4"/>
  <c r="G4349" i="4"/>
  <c r="F4349" i="4"/>
  <c r="E4349" i="4"/>
  <c r="D4349" i="4"/>
  <c r="C4349" i="4"/>
  <c r="A4349" i="4"/>
  <c r="O4348" i="4"/>
  <c r="H4348" i="4"/>
  <c r="G4348" i="4"/>
  <c r="F4348" i="4"/>
  <c r="E4348" i="4"/>
  <c r="D4348" i="4"/>
  <c r="C4348" i="4"/>
  <c r="A4348" i="4"/>
  <c r="O4347" i="4"/>
  <c r="H4347" i="4"/>
  <c r="G4347" i="4"/>
  <c r="F4347" i="4"/>
  <c r="E4347" i="4"/>
  <c r="D4347" i="4"/>
  <c r="C4347" i="4"/>
  <c r="A4347" i="4"/>
  <c r="O4346" i="4"/>
  <c r="H4346" i="4"/>
  <c r="G4346" i="4"/>
  <c r="F4346" i="4"/>
  <c r="E4346" i="4"/>
  <c r="D4346" i="4"/>
  <c r="C4346" i="4"/>
  <c r="A4346" i="4"/>
  <c r="O4345" i="4"/>
  <c r="H4345" i="4"/>
  <c r="G4345" i="4"/>
  <c r="F4345" i="4"/>
  <c r="E4345" i="4"/>
  <c r="D4345" i="4"/>
  <c r="C4345" i="4"/>
  <c r="A4345" i="4"/>
  <c r="O4344" i="4"/>
  <c r="H4344" i="4"/>
  <c r="G4344" i="4"/>
  <c r="F4344" i="4"/>
  <c r="E4344" i="4"/>
  <c r="D4344" i="4"/>
  <c r="C4344" i="4"/>
  <c r="A4344" i="4"/>
  <c r="O4343" i="4"/>
  <c r="H4343" i="4"/>
  <c r="G4343" i="4"/>
  <c r="F4343" i="4"/>
  <c r="E4343" i="4"/>
  <c r="D4343" i="4"/>
  <c r="C4343" i="4"/>
  <c r="A4343" i="4"/>
  <c r="O4342" i="4"/>
  <c r="H4342" i="4"/>
  <c r="G4342" i="4"/>
  <c r="F4342" i="4"/>
  <c r="E4342" i="4"/>
  <c r="D4342" i="4"/>
  <c r="C4342" i="4"/>
  <c r="A4342" i="4"/>
  <c r="O4341" i="4"/>
  <c r="H4341" i="4"/>
  <c r="G4341" i="4"/>
  <c r="F4341" i="4"/>
  <c r="E4341" i="4"/>
  <c r="D4341" i="4"/>
  <c r="C4341" i="4"/>
  <c r="A4341" i="4"/>
  <c r="O4340" i="4"/>
  <c r="H4340" i="4"/>
  <c r="G4340" i="4"/>
  <c r="F4340" i="4"/>
  <c r="E4340" i="4"/>
  <c r="D4340" i="4"/>
  <c r="C4340" i="4"/>
  <c r="A4340" i="4"/>
  <c r="O4339" i="4"/>
  <c r="H4339" i="4"/>
  <c r="G4339" i="4"/>
  <c r="F4339" i="4"/>
  <c r="E4339" i="4"/>
  <c r="D4339" i="4"/>
  <c r="C4339" i="4"/>
  <c r="A4339" i="4"/>
  <c r="O4338" i="4"/>
  <c r="H4338" i="4"/>
  <c r="G4338" i="4"/>
  <c r="F4338" i="4"/>
  <c r="E4338" i="4"/>
  <c r="D4338" i="4"/>
  <c r="C4338" i="4"/>
  <c r="A4338" i="4"/>
  <c r="O4337" i="4"/>
  <c r="H4337" i="4"/>
  <c r="G4337" i="4"/>
  <c r="F4337" i="4"/>
  <c r="E4337" i="4"/>
  <c r="D4337" i="4"/>
  <c r="C4337" i="4"/>
  <c r="A4337" i="4"/>
  <c r="O4336" i="4"/>
  <c r="H4336" i="4"/>
  <c r="G4336" i="4"/>
  <c r="F4336" i="4"/>
  <c r="E4336" i="4"/>
  <c r="D4336" i="4"/>
  <c r="C4336" i="4"/>
  <c r="A4336" i="4"/>
  <c r="O4335" i="4"/>
  <c r="H4335" i="4"/>
  <c r="G4335" i="4"/>
  <c r="F4335" i="4"/>
  <c r="E4335" i="4"/>
  <c r="D4335" i="4"/>
  <c r="C4335" i="4"/>
  <c r="A4335" i="4"/>
  <c r="O4334" i="4"/>
  <c r="H4334" i="4"/>
  <c r="G4334" i="4"/>
  <c r="F4334" i="4"/>
  <c r="E4334" i="4"/>
  <c r="D4334" i="4"/>
  <c r="C4334" i="4"/>
  <c r="A4334" i="4"/>
  <c r="O4333" i="4"/>
  <c r="H4333" i="4"/>
  <c r="G4333" i="4"/>
  <c r="F4333" i="4"/>
  <c r="E4333" i="4"/>
  <c r="D4333" i="4"/>
  <c r="C4333" i="4"/>
  <c r="A4333" i="4"/>
  <c r="O4332" i="4"/>
  <c r="H4332" i="4"/>
  <c r="G4332" i="4"/>
  <c r="F4332" i="4"/>
  <c r="E4332" i="4"/>
  <c r="D4332" i="4"/>
  <c r="C4332" i="4"/>
  <c r="A4332" i="4"/>
  <c r="O4331" i="4"/>
  <c r="H4331" i="4"/>
  <c r="G4331" i="4"/>
  <c r="F4331" i="4"/>
  <c r="E4331" i="4"/>
  <c r="D4331" i="4"/>
  <c r="C4331" i="4"/>
  <c r="A4331" i="4"/>
  <c r="O4330" i="4"/>
  <c r="H4330" i="4"/>
  <c r="G4330" i="4"/>
  <c r="F4330" i="4"/>
  <c r="E4330" i="4"/>
  <c r="D4330" i="4"/>
  <c r="C4330" i="4"/>
  <c r="A4330" i="4"/>
  <c r="O4329" i="4"/>
  <c r="H4329" i="4"/>
  <c r="G4329" i="4"/>
  <c r="F4329" i="4"/>
  <c r="E4329" i="4"/>
  <c r="D4329" i="4"/>
  <c r="C4329" i="4"/>
  <c r="A4329" i="4"/>
  <c r="O4328" i="4"/>
  <c r="H4328" i="4"/>
  <c r="G4328" i="4"/>
  <c r="F4328" i="4"/>
  <c r="E4328" i="4"/>
  <c r="D4328" i="4"/>
  <c r="C4328" i="4"/>
  <c r="A4328" i="4"/>
  <c r="O4327" i="4"/>
  <c r="H4327" i="4"/>
  <c r="G4327" i="4"/>
  <c r="F4327" i="4"/>
  <c r="E4327" i="4"/>
  <c r="D4327" i="4"/>
  <c r="C4327" i="4"/>
  <c r="A4327" i="4"/>
  <c r="O4326" i="4"/>
  <c r="H4326" i="4"/>
  <c r="G4326" i="4"/>
  <c r="F4326" i="4"/>
  <c r="E4326" i="4"/>
  <c r="D4326" i="4"/>
  <c r="C4326" i="4"/>
  <c r="A4326" i="4"/>
  <c r="O4325" i="4"/>
  <c r="H4325" i="4"/>
  <c r="G4325" i="4"/>
  <c r="F4325" i="4"/>
  <c r="E4325" i="4"/>
  <c r="D4325" i="4"/>
  <c r="C4325" i="4"/>
  <c r="A4325" i="4"/>
  <c r="O4324" i="4"/>
  <c r="H4324" i="4"/>
  <c r="G4324" i="4"/>
  <c r="F4324" i="4"/>
  <c r="E4324" i="4"/>
  <c r="D4324" i="4"/>
  <c r="C4324" i="4"/>
  <c r="A4324" i="4"/>
  <c r="O4323" i="4"/>
  <c r="H4323" i="4"/>
  <c r="G4323" i="4"/>
  <c r="F4323" i="4"/>
  <c r="E4323" i="4"/>
  <c r="D4323" i="4"/>
  <c r="C4323" i="4"/>
  <c r="A4323" i="4"/>
  <c r="O4322" i="4"/>
  <c r="H4322" i="4"/>
  <c r="G4322" i="4"/>
  <c r="F4322" i="4"/>
  <c r="E4322" i="4"/>
  <c r="D4322" i="4"/>
  <c r="C4322" i="4"/>
  <c r="A4322" i="4"/>
  <c r="O4321" i="4"/>
  <c r="H4321" i="4"/>
  <c r="G4321" i="4"/>
  <c r="F4321" i="4"/>
  <c r="E4321" i="4"/>
  <c r="D4321" i="4"/>
  <c r="C4321" i="4"/>
  <c r="A4321" i="4"/>
  <c r="O4320" i="4"/>
  <c r="H4320" i="4"/>
  <c r="G4320" i="4"/>
  <c r="F4320" i="4"/>
  <c r="E4320" i="4"/>
  <c r="D4320" i="4"/>
  <c r="C4320" i="4"/>
  <c r="A4320" i="4"/>
  <c r="O4319" i="4"/>
  <c r="H4319" i="4"/>
  <c r="G4319" i="4"/>
  <c r="F4319" i="4"/>
  <c r="E4319" i="4"/>
  <c r="D4319" i="4"/>
  <c r="C4319" i="4"/>
  <c r="A4319" i="4"/>
  <c r="O4318" i="4"/>
  <c r="H4318" i="4"/>
  <c r="G4318" i="4"/>
  <c r="F4318" i="4"/>
  <c r="E4318" i="4"/>
  <c r="D4318" i="4"/>
  <c r="C4318" i="4"/>
  <c r="A4318" i="4"/>
  <c r="O4317" i="4"/>
  <c r="H4317" i="4"/>
  <c r="G4317" i="4"/>
  <c r="F4317" i="4"/>
  <c r="E4317" i="4"/>
  <c r="D4317" i="4"/>
  <c r="C4317" i="4"/>
  <c r="A4317" i="4"/>
  <c r="O4316" i="4"/>
  <c r="H4316" i="4"/>
  <c r="G4316" i="4"/>
  <c r="F4316" i="4"/>
  <c r="E4316" i="4"/>
  <c r="D4316" i="4"/>
  <c r="C4316" i="4"/>
  <c r="A4316" i="4"/>
  <c r="O4315" i="4"/>
  <c r="H4315" i="4"/>
  <c r="G4315" i="4"/>
  <c r="F4315" i="4"/>
  <c r="E4315" i="4"/>
  <c r="D4315" i="4"/>
  <c r="C4315" i="4"/>
  <c r="A4315" i="4"/>
  <c r="O4314" i="4"/>
  <c r="H4314" i="4"/>
  <c r="G4314" i="4"/>
  <c r="F4314" i="4"/>
  <c r="E4314" i="4"/>
  <c r="D4314" i="4"/>
  <c r="C4314" i="4"/>
  <c r="A4314" i="4"/>
  <c r="O4313" i="4"/>
  <c r="H4313" i="4"/>
  <c r="G4313" i="4"/>
  <c r="F4313" i="4"/>
  <c r="E4313" i="4"/>
  <c r="D4313" i="4"/>
  <c r="C4313" i="4"/>
  <c r="A4313" i="4"/>
  <c r="O4312" i="4"/>
  <c r="H4312" i="4"/>
  <c r="G4312" i="4"/>
  <c r="F4312" i="4"/>
  <c r="E4312" i="4"/>
  <c r="D4312" i="4"/>
  <c r="C4312" i="4"/>
  <c r="A4312" i="4"/>
  <c r="O4311" i="4"/>
  <c r="H4311" i="4"/>
  <c r="G4311" i="4"/>
  <c r="F4311" i="4"/>
  <c r="E4311" i="4"/>
  <c r="D4311" i="4"/>
  <c r="C4311" i="4"/>
  <c r="A4311" i="4"/>
  <c r="O4310" i="4"/>
  <c r="H4310" i="4"/>
  <c r="G4310" i="4"/>
  <c r="F4310" i="4"/>
  <c r="E4310" i="4"/>
  <c r="D4310" i="4"/>
  <c r="C4310" i="4"/>
  <c r="A4310" i="4"/>
  <c r="O4309" i="4"/>
  <c r="H4309" i="4"/>
  <c r="G4309" i="4"/>
  <c r="F4309" i="4"/>
  <c r="E4309" i="4"/>
  <c r="D4309" i="4"/>
  <c r="C4309" i="4"/>
  <c r="A4309" i="4"/>
  <c r="O4308" i="4"/>
  <c r="H4308" i="4"/>
  <c r="G4308" i="4"/>
  <c r="F4308" i="4"/>
  <c r="E4308" i="4"/>
  <c r="D4308" i="4"/>
  <c r="C4308" i="4"/>
  <c r="A4308" i="4"/>
  <c r="O4307" i="4"/>
  <c r="H4307" i="4"/>
  <c r="G4307" i="4"/>
  <c r="F4307" i="4"/>
  <c r="E4307" i="4"/>
  <c r="D4307" i="4"/>
  <c r="C4307" i="4"/>
  <c r="A4307" i="4"/>
  <c r="O4306" i="4"/>
  <c r="H4306" i="4"/>
  <c r="G4306" i="4"/>
  <c r="F4306" i="4"/>
  <c r="E4306" i="4"/>
  <c r="D4306" i="4"/>
  <c r="C4306" i="4"/>
  <c r="A4306" i="4"/>
  <c r="O4305" i="4"/>
  <c r="H4305" i="4"/>
  <c r="G4305" i="4"/>
  <c r="F4305" i="4"/>
  <c r="E4305" i="4"/>
  <c r="D4305" i="4"/>
  <c r="C4305" i="4"/>
  <c r="A4305" i="4"/>
  <c r="O4304" i="4"/>
  <c r="H4304" i="4"/>
  <c r="G4304" i="4"/>
  <c r="F4304" i="4"/>
  <c r="E4304" i="4"/>
  <c r="D4304" i="4"/>
  <c r="C4304" i="4"/>
  <c r="A4304" i="4"/>
  <c r="O4303" i="4"/>
  <c r="H4303" i="4"/>
  <c r="G4303" i="4"/>
  <c r="F4303" i="4"/>
  <c r="E4303" i="4"/>
  <c r="D4303" i="4"/>
  <c r="C4303" i="4"/>
  <c r="A4303" i="4"/>
  <c r="O4302" i="4"/>
  <c r="H4302" i="4"/>
  <c r="G4302" i="4"/>
  <c r="F4302" i="4"/>
  <c r="E4302" i="4"/>
  <c r="D4302" i="4"/>
  <c r="C4302" i="4"/>
  <c r="A4302" i="4"/>
  <c r="O4301" i="4"/>
  <c r="H4301" i="4"/>
  <c r="G4301" i="4"/>
  <c r="F4301" i="4"/>
  <c r="E4301" i="4"/>
  <c r="D4301" i="4"/>
  <c r="C4301" i="4"/>
  <c r="A4301" i="4"/>
  <c r="O4300" i="4"/>
  <c r="H4300" i="4"/>
  <c r="G4300" i="4"/>
  <c r="F4300" i="4"/>
  <c r="E4300" i="4"/>
  <c r="D4300" i="4"/>
  <c r="C4300" i="4"/>
  <c r="A4300" i="4"/>
  <c r="O4299" i="4"/>
  <c r="H4299" i="4"/>
  <c r="G4299" i="4"/>
  <c r="F4299" i="4"/>
  <c r="E4299" i="4"/>
  <c r="D4299" i="4"/>
  <c r="C4299" i="4"/>
  <c r="A4299" i="4"/>
  <c r="O4298" i="4"/>
  <c r="H4298" i="4"/>
  <c r="G4298" i="4"/>
  <c r="F4298" i="4"/>
  <c r="E4298" i="4"/>
  <c r="D4298" i="4"/>
  <c r="C4298" i="4"/>
  <c r="A4298" i="4"/>
  <c r="O4297" i="4"/>
  <c r="H4297" i="4"/>
  <c r="G4297" i="4"/>
  <c r="F4297" i="4"/>
  <c r="E4297" i="4"/>
  <c r="D4297" i="4"/>
  <c r="C4297" i="4"/>
  <c r="A4297" i="4"/>
  <c r="O4296" i="4"/>
  <c r="H4296" i="4"/>
  <c r="G4296" i="4"/>
  <c r="F4296" i="4"/>
  <c r="E4296" i="4"/>
  <c r="D4296" i="4"/>
  <c r="C4296" i="4"/>
  <c r="A4296" i="4"/>
  <c r="O4295" i="4"/>
  <c r="H4295" i="4"/>
  <c r="G4295" i="4"/>
  <c r="F4295" i="4"/>
  <c r="E4295" i="4"/>
  <c r="D4295" i="4"/>
  <c r="C4295" i="4"/>
  <c r="A4295" i="4"/>
  <c r="O4294" i="4"/>
  <c r="H4294" i="4"/>
  <c r="G4294" i="4"/>
  <c r="F4294" i="4"/>
  <c r="E4294" i="4"/>
  <c r="D4294" i="4"/>
  <c r="C4294" i="4"/>
  <c r="A4294" i="4"/>
  <c r="O4293" i="4"/>
  <c r="H4293" i="4"/>
  <c r="G4293" i="4"/>
  <c r="F4293" i="4"/>
  <c r="E4293" i="4"/>
  <c r="D4293" i="4"/>
  <c r="C4293" i="4"/>
  <c r="A4293" i="4"/>
  <c r="O4292" i="4"/>
  <c r="H4292" i="4"/>
  <c r="G4292" i="4"/>
  <c r="F4292" i="4"/>
  <c r="E4292" i="4"/>
  <c r="D4292" i="4"/>
  <c r="C4292" i="4"/>
  <c r="A4292" i="4"/>
  <c r="O4291" i="4"/>
  <c r="H4291" i="4"/>
  <c r="G4291" i="4"/>
  <c r="F4291" i="4"/>
  <c r="E4291" i="4"/>
  <c r="D4291" i="4"/>
  <c r="C4291" i="4"/>
  <c r="A4291" i="4"/>
  <c r="O4290" i="4"/>
  <c r="H4290" i="4"/>
  <c r="G4290" i="4"/>
  <c r="F4290" i="4"/>
  <c r="E4290" i="4"/>
  <c r="D4290" i="4"/>
  <c r="C4290" i="4"/>
  <c r="A4290" i="4"/>
  <c r="O4289" i="4"/>
  <c r="H4289" i="4"/>
  <c r="G4289" i="4"/>
  <c r="F4289" i="4"/>
  <c r="E4289" i="4"/>
  <c r="D4289" i="4"/>
  <c r="C4289" i="4"/>
  <c r="A4289" i="4"/>
  <c r="O4288" i="4"/>
  <c r="H4288" i="4"/>
  <c r="G4288" i="4"/>
  <c r="F4288" i="4"/>
  <c r="E4288" i="4"/>
  <c r="D4288" i="4"/>
  <c r="C4288" i="4"/>
  <c r="A4288" i="4"/>
  <c r="O4287" i="4"/>
  <c r="H4287" i="4"/>
  <c r="G4287" i="4"/>
  <c r="F4287" i="4"/>
  <c r="E4287" i="4"/>
  <c r="D4287" i="4"/>
  <c r="C4287" i="4"/>
  <c r="A4287" i="4"/>
  <c r="O4286" i="4"/>
  <c r="H4286" i="4"/>
  <c r="G4286" i="4"/>
  <c r="F4286" i="4"/>
  <c r="E4286" i="4"/>
  <c r="D4286" i="4"/>
  <c r="C4286" i="4"/>
  <c r="A4286" i="4"/>
  <c r="O4285" i="4"/>
  <c r="H4285" i="4"/>
  <c r="G4285" i="4"/>
  <c r="F4285" i="4"/>
  <c r="E4285" i="4"/>
  <c r="D4285" i="4"/>
  <c r="C4285" i="4"/>
  <c r="A4285" i="4"/>
  <c r="O4284" i="4"/>
  <c r="H4284" i="4"/>
  <c r="G4284" i="4"/>
  <c r="F4284" i="4"/>
  <c r="E4284" i="4"/>
  <c r="D4284" i="4"/>
  <c r="C4284" i="4"/>
  <c r="A4284" i="4"/>
  <c r="O4283" i="4"/>
  <c r="H4283" i="4"/>
  <c r="G4283" i="4"/>
  <c r="F4283" i="4"/>
  <c r="E4283" i="4"/>
  <c r="D4283" i="4"/>
  <c r="C4283" i="4"/>
  <c r="A4283" i="4"/>
  <c r="O4282" i="4"/>
  <c r="H4282" i="4"/>
  <c r="G4282" i="4"/>
  <c r="F4282" i="4"/>
  <c r="E4282" i="4"/>
  <c r="D4282" i="4"/>
  <c r="C4282" i="4"/>
  <c r="A4282" i="4"/>
  <c r="O4281" i="4"/>
  <c r="H4281" i="4"/>
  <c r="G4281" i="4"/>
  <c r="F4281" i="4"/>
  <c r="E4281" i="4"/>
  <c r="D4281" i="4"/>
  <c r="C4281" i="4"/>
  <c r="A4281" i="4"/>
  <c r="O4280" i="4"/>
  <c r="H4280" i="4"/>
  <c r="G4280" i="4"/>
  <c r="F4280" i="4"/>
  <c r="E4280" i="4"/>
  <c r="D4280" i="4"/>
  <c r="C4280" i="4"/>
  <c r="A4280" i="4"/>
  <c r="O4279" i="4"/>
  <c r="H4279" i="4"/>
  <c r="G4279" i="4"/>
  <c r="F4279" i="4"/>
  <c r="E4279" i="4"/>
  <c r="D4279" i="4"/>
  <c r="C4279" i="4"/>
  <c r="A4279" i="4"/>
  <c r="O4278" i="4"/>
  <c r="H4278" i="4"/>
  <c r="G4278" i="4"/>
  <c r="F4278" i="4"/>
  <c r="E4278" i="4"/>
  <c r="D4278" i="4"/>
  <c r="C4278" i="4"/>
  <c r="A4278" i="4"/>
  <c r="O4277" i="4"/>
  <c r="H4277" i="4"/>
  <c r="G4277" i="4"/>
  <c r="F4277" i="4"/>
  <c r="E4277" i="4"/>
  <c r="D4277" i="4"/>
  <c r="C4277" i="4"/>
  <c r="A4277" i="4"/>
  <c r="O4276" i="4"/>
  <c r="H4276" i="4"/>
  <c r="G4276" i="4"/>
  <c r="F4276" i="4"/>
  <c r="E4276" i="4"/>
  <c r="D4276" i="4"/>
  <c r="C4276" i="4"/>
  <c r="A4276" i="4"/>
  <c r="O4275" i="4"/>
  <c r="H4275" i="4"/>
  <c r="G4275" i="4"/>
  <c r="F4275" i="4"/>
  <c r="E4275" i="4"/>
  <c r="D4275" i="4"/>
  <c r="C4275" i="4"/>
  <c r="A4275" i="4"/>
  <c r="O4274" i="4"/>
  <c r="H4274" i="4"/>
  <c r="G4274" i="4"/>
  <c r="F4274" i="4"/>
  <c r="E4274" i="4"/>
  <c r="D4274" i="4"/>
  <c r="C4274" i="4"/>
  <c r="A4274" i="4"/>
  <c r="O4273" i="4"/>
  <c r="H4273" i="4"/>
  <c r="G4273" i="4"/>
  <c r="F4273" i="4"/>
  <c r="E4273" i="4"/>
  <c r="D4273" i="4"/>
  <c r="C4273" i="4"/>
  <c r="A4273" i="4"/>
  <c r="O4272" i="4"/>
  <c r="H4272" i="4"/>
  <c r="G4272" i="4"/>
  <c r="F4272" i="4"/>
  <c r="E4272" i="4"/>
  <c r="D4272" i="4"/>
  <c r="C4272" i="4"/>
  <c r="A4272" i="4"/>
  <c r="O4271" i="4"/>
  <c r="H4271" i="4"/>
  <c r="G4271" i="4"/>
  <c r="F4271" i="4"/>
  <c r="E4271" i="4"/>
  <c r="D4271" i="4"/>
  <c r="C4271" i="4"/>
  <c r="A4271" i="4"/>
  <c r="O4270" i="4"/>
  <c r="H4270" i="4"/>
  <c r="G4270" i="4"/>
  <c r="F4270" i="4"/>
  <c r="E4270" i="4"/>
  <c r="D4270" i="4"/>
  <c r="C4270" i="4"/>
  <c r="A4270" i="4"/>
  <c r="O4269" i="4"/>
  <c r="H4269" i="4"/>
  <c r="G4269" i="4"/>
  <c r="F4269" i="4"/>
  <c r="E4269" i="4"/>
  <c r="D4269" i="4"/>
  <c r="C4269" i="4"/>
  <c r="A4269" i="4"/>
  <c r="O4268" i="4"/>
  <c r="H4268" i="4"/>
  <c r="G4268" i="4"/>
  <c r="F4268" i="4"/>
  <c r="E4268" i="4"/>
  <c r="D4268" i="4"/>
  <c r="C4268" i="4"/>
  <c r="A4268" i="4"/>
  <c r="O4267" i="4"/>
  <c r="H4267" i="4"/>
  <c r="G4267" i="4"/>
  <c r="F4267" i="4"/>
  <c r="E4267" i="4"/>
  <c r="D4267" i="4"/>
  <c r="C4267" i="4"/>
  <c r="A4267" i="4"/>
  <c r="O4266" i="4"/>
  <c r="H4266" i="4"/>
  <c r="G4266" i="4"/>
  <c r="F4266" i="4"/>
  <c r="E4266" i="4"/>
  <c r="D4266" i="4"/>
  <c r="C4266" i="4"/>
  <c r="A4266" i="4"/>
  <c r="O4265" i="4"/>
  <c r="H4265" i="4"/>
  <c r="G4265" i="4"/>
  <c r="F4265" i="4"/>
  <c r="E4265" i="4"/>
  <c r="D4265" i="4"/>
  <c r="C4265" i="4"/>
  <c r="A4265" i="4"/>
  <c r="O4264" i="4"/>
  <c r="H4264" i="4"/>
  <c r="G4264" i="4"/>
  <c r="F4264" i="4"/>
  <c r="E4264" i="4"/>
  <c r="D4264" i="4"/>
  <c r="C4264" i="4"/>
  <c r="A4264" i="4"/>
  <c r="O4263" i="4"/>
  <c r="H4263" i="4"/>
  <c r="G4263" i="4"/>
  <c r="F4263" i="4"/>
  <c r="E4263" i="4"/>
  <c r="D4263" i="4"/>
  <c r="C4263" i="4"/>
  <c r="A4263" i="4"/>
  <c r="O4262" i="4"/>
  <c r="H4262" i="4"/>
  <c r="G4262" i="4"/>
  <c r="F4262" i="4"/>
  <c r="E4262" i="4"/>
  <c r="D4262" i="4"/>
  <c r="C4262" i="4"/>
  <c r="A4262" i="4"/>
  <c r="O4261" i="4"/>
  <c r="H4261" i="4"/>
  <c r="G4261" i="4"/>
  <c r="F4261" i="4"/>
  <c r="E4261" i="4"/>
  <c r="D4261" i="4"/>
  <c r="C4261" i="4"/>
  <c r="A4261" i="4"/>
  <c r="O4260" i="4"/>
  <c r="H4260" i="4"/>
  <c r="G4260" i="4"/>
  <c r="F4260" i="4"/>
  <c r="E4260" i="4"/>
  <c r="D4260" i="4"/>
  <c r="C4260" i="4"/>
  <c r="A4260" i="4"/>
  <c r="O4259" i="4"/>
  <c r="H4259" i="4"/>
  <c r="G4259" i="4"/>
  <c r="F4259" i="4"/>
  <c r="E4259" i="4"/>
  <c r="D4259" i="4"/>
  <c r="C4259" i="4"/>
  <c r="A4259" i="4"/>
  <c r="O4258" i="4"/>
  <c r="H4258" i="4"/>
  <c r="G4258" i="4"/>
  <c r="F4258" i="4"/>
  <c r="E4258" i="4"/>
  <c r="D4258" i="4"/>
  <c r="C4258" i="4"/>
  <c r="A4258" i="4"/>
  <c r="O4257" i="4"/>
  <c r="H4257" i="4"/>
  <c r="G4257" i="4"/>
  <c r="F4257" i="4"/>
  <c r="E4257" i="4"/>
  <c r="D4257" i="4"/>
  <c r="C4257" i="4"/>
  <c r="A4257" i="4"/>
  <c r="O4256" i="4"/>
  <c r="H4256" i="4"/>
  <c r="G4256" i="4"/>
  <c r="F4256" i="4"/>
  <c r="E4256" i="4"/>
  <c r="D4256" i="4"/>
  <c r="C4256" i="4"/>
  <c r="A4256" i="4"/>
  <c r="O4255" i="4"/>
  <c r="H4255" i="4"/>
  <c r="G4255" i="4"/>
  <c r="F4255" i="4"/>
  <c r="E4255" i="4"/>
  <c r="D4255" i="4"/>
  <c r="C4255" i="4"/>
  <c r="A4255" i="4"/>
  <c r="O4254" i="4"/>
  <c r="H4254" i="4"/>
  <c r="G4254" i="4"/>
  <c r="F4254" i="4"/>
  <c r="E4254" i="4"/>
  <c r="D4254" i="4"/>
  <c r="C4254" i="4"/>
  <c r="A4254" i="4"/>
  <c r="O4253" i="4"/>
  <c r="H4253" i="4"/>
  <c r="G4253" i="4"/>
  <c r="F4253" i="4"/>
  <c r="E4253" i="4"/>
  <c r="D4253" i="4"/>
  <c r="C4253" i="4"/>
  <c r="A4253" i="4"/>
  <c r="O4252" i="4"/>
  <c r="H4252" i="4"/>
  <c r="G4252" i="4"/>
  <c r="F4252" i="4"/>
  <c r="E4252" i="4"/>
  <c r="D4252" i="4"/>
  <c r="C4252" i="4"/>
  <c r="A4252" i="4"/>
  <c r="O4251" i="4"/>
  <c r="H4251" i="4"/>
  <c r="G4251" i="4"/>
  <c r="F4251" i="4"/>
  <c r="E4251" i="4"/>
  <c r="D4251" i="4"/>
  <c r="C4251" i="4"/>
  <c r="A4251" i="4"/>
  <c r="O4250" i="4"/>
  <c r="H4250" i="4"/>
  <c r="G4250" i="4"/>
  <c r="F4250" i="4"/>
  <c r="E4250" i="4"/>
  <c r="D4250" i="4"/>
  <c r="C4250" i="4"/>
  <c r="A4250" i="4"/>
  <c r="O4249" i="4"/>
  <c r="H4249" i="4"/>
  <c r="G4249" i="4"/>
  <c r="F4249" i="4"/>
  <c r="E4249" i="4"/>
  <c r="D4249" i="4"/>
  <c r="C4249" i="4"/>
  <c r="A4249" i="4"/>
  <c r="O4248" i="4"/>
  <c r="H4248" i="4"/>
  <c r="G4248" i="4"/>
  <c r="F4248" i="4"/>
  <c r="E4248" i="4"/>
  <c r="D4248" i="4"/>
  <c r="C4248" i="4"/>
  <c r="A4248" i="4"/>
  <c r="O4247" i="4"/>
  <c r="H4247" i="4"/>
  <c r="G4247" i="4"/>
  <c r="F4247" i="4"/>
  <c r="E4247" i="4"/>
  <c r="D4247" i="4"/>
  <c r="C4247" i="4"/>
  <c r="A4247" i="4"/>
  <c r="O4246" i="4"/>
  <c r="H4246" i="4"/>
  <c r="G4246" i="4"/>
  <c r="F4246" i="4"/>
  <c r="E4246" i="4"/>
  <c r="D4246" i="4"/>
  <c r="C4246" i="4"/>
  <c r="A4246" i="4"/>
  <c r="O4245" i="4"/>
  <c r="H4245" i="4"/>
  <c r="G4245" i="4"/>
  <c r="F4245" i="4"/>
  <c r="E4245" i="4"/>
  <c r="D4245" i="4"/>
  <c r="C4245" i="4"/>
  <c r="A4245" i="4"/>
  <c r="O4244" i="4"/>
  <c r="H4244" i="4"/>
  <c r="G4244" i="4"/>
  <c r="F4244" i="4"/>
  <c r="E4244" i="4"/>
  <c r="D4244" i="4"/>
  <c r="C4244" i="4"/>
  <c r="A4244" i="4"/>
  <c r="O4243" i="4"/>
  <c r="H4243" i="4"/>
  <c r="G4243" i="4"/>
  <c r="F4243" i="4"/>
  <c r="E4243" i="4"/>
  <c r="D4243" i="4"/>
  <c r="C4243" i="4"/>
  <c r="A4243" i="4"/>
  <c r="O4242" i="4"/>
  <c r="H4242" i="4"/>
  <c r="G4242" i="4"/>
  <c r="F4242" i="4"/>
  <c r="E4242" i="4"/>
  <c r="D4242" i="4"/>
  <c r="C4242" i="4"/>
  <c r="A4242" i="4"/>
  <c r="O4241" i="4"/>
  <c r="H4241" i="4"/>
  <c r="G4241" i="4"/>
  <c r="F4241" i="4"/>
  <c r="E4241" i="4"/>
  <c r="D4241" i="4"/>
  <c r="C4241" i="4"/>
  <c r="A4241" i="4"/>
  <c r="O4240" i="4"/>
  <c r="H4240" i="4"/>
  <c r="G4240" i="4"/>
  <c r="F4240" i="4"/>
  <c r="E4240" i="4"/>
  <c r="D4240" i="4"/>
  <c r="C4240" i="4"/>
  <c r="A4240" i="4"/>
  <c r="O4239" i="4"/>
  <c r="H4239" i="4"/>
  <c r="G4239" i="4"/>
  <c r="F4239" i="4"/>
  <c r="E4239" i="4"/>
  <c r="D4239" i="4"/>
  <c r="C4239" i="4"/>
  <c r="A4239" i="4"/>
  <c r="O4238" i="4"/>
  <c r="H4238" i="4"/>
  <c r="G4238" i="4"/>
  <c r="F4238" i="4"/>
  <c r="E4238" i="4"/>
  <c r="D4238" i="4"/>
  <c r="C4238" i="4"/>
  <c r="A4238" i="4"/>
  <c r="O4237" i="4"/>
  <c r="H4237" i="4"/>
  <c r="G4237" i="4"/>
  <c r="F4237" i="4"/>
  <c r="E4237" i="4"/>
  <c r="D4237" i="4"/>
  <c r="C4237" i="4"/>
  <c r="A4237" i="4"/>
  <c r="O4236" i="4"/>
  <c r="H4236" i="4"/>
  <c r="G4236" i="4"/>
  <c r="F4236" i="4"/>
  <c r="E4236" i="4"/>
  <c r="D4236" i="4"/>
  <c r="C4236" i="4"/>
  <c r="A4236" i="4"/>
  <c r="O4235" i="4"/>
  <c r="H4235" i="4"/>
  <c r="G4235" i="4"/>
  <c r="F4235" i="4"/>
  <c r="E4235" i="4"/>
  <c r="D4235" i="4"/>
  <c r="C4235" i="4"/>
  <c r="A4235" i="4"/>
  <c r="O4234" i="4"/>
  <c r="H4234" i="4"/>
  <c r="G4234" i="4"/>
  <c r="F4234" i="4"/>
  <c r="E4234" i="4"/>
  <c r="D4234" i="4"/>
  <c r="C4234" i="4"/>
  <c r="A4234" i="4"/>
  <c r="O4233" i="4"/>
  <c r="H4233" i="4"/>
  <c r="G4233" i="4"/>
  <c r="F4233" i="4"/>
  <c r="E4233" i="4"/>
  <c r="D4233" i="4"/>
  <c r="C4233" i="4"/>
  <c r="A4233" i="4"/>
  <c r="O4232" i="4"/>
  <c r="H4232" i="4"/>
  <c r="G4232" i="4"/>
  <c r="F4232" i="4"/>
  <c r="E4232" i="4"/>
  <c r="D4232" i="4"/>
  <c r="C4232" i="4"/>
  <c r="A4232" i="4"/>
  <c r="O4231" i="4"/>
  <c r="H4231" i="4"/>
  <c r="G4231" i="4"/>
  <c r="F4231" i="4"/>
  <c r="E4231" i="4"/>
  <c r="D4231" i="4"/>
  <c r="C4231" i="4"/>
  <c r="A4231" i="4"/>
  <c r="O4230" i="4"/>
  <c r="H4230" i="4"/>
  <c r="G4230" i="4"/>
  <c r="F4230" i="4"/>
  <c r="E4230" i="4"/>
  <c r="D4230" i="4"/>
  <c r="C4230" i="4"/>
  <c r="A4230" i="4"/>
  <c r="O4229" i="4"/>
  <c r="H4229" i="4"/>
  <c r="G4229" i="4"/>
  <c r="F4229" i="4"/>
  <c r="E4229" i="4"/>
  <c r="D4229" i="4"/>
  <c r="C4229" i="4"/>
  <c r="A4229" i="4"/>
  <c r="O4228" i="4"/>
  <c r="H4228" i="4"/>
  <c r="G4228" i="4"/>
  <c r="F4228" i="4"/>
  <c r="E4228" i="4"/>
  <c r="D4228" i="4"/>
  <c r="C4228" i="4"/>
  <c r="A4228" i="4"/>
  <c r="O4227" i="4"/>
  <c r="H4227" i="4"/>
  <c r="G4227" i="4"/>
  <c r="F4227" i="4"/>
  <c r="E4227" i="4"/>
  <c r="D4227" i="4"/>
  <c r="C4227" i="4"/>
  <c r="A4227" i="4"/>
  <c r="O4226" i="4"/>
  <c r="H4226" i="4"/>
  <c r="G4226" i="4"/>
  <c r="F4226" i="4"/>
  <c r="E4226" i="4"/>
  <c r="D4226" i="4"/>
  <c r="C4226" i="4"/>
  <c r="A4226" i="4"/>
  <c r="O4225" i="4"/>
  <c r="H4225" i="4"/>
  <c r="G4225" i="4"/>
  <c r="F4225" i="4"/>
  <c r="E4225" i="4"/>
  <c r="D4225" i="4"/>
  <c r="C4225" i="4"/>
  <c r="A4225" i="4"/>
  <c r="O4224" i="4"/>
  <c r="H4224" i="4"/>
  <c r="G4224" i="4"/>
  <c r="F4224" i="4"/>
  <c r="E4224" i="4"/>
  <c r="D4224" i="4"/>
  <c r="C4224" i="4"/>
  <c r="A4224" i="4"/>
  <c r="O4223" i="4"/>
  <c r="H4223" i="4"/>
  <c r="G4223" i="4"/>
  <c r="F4223" i="4"/>
  <c r="E4223" i="4"/>
  <c r="D4223" i="4"/>
  <c r="C4223" i="4"/>
  <c r="A4223" i="4"/>
  <c r="O4222" i="4"/>
  <c r="H4222" i="4"/>
  <c r="G4222" i="4"/>
  <c r="F4222" i="4"/>
  <c r="E4222" i="4"/>
  <c r="D4222" i="4"/>
  <c r="C4222" i="4"/>
  <c r="A4222" i="4"/>
  <c r="O4221" i="4"/>
  <c r="H4221" i="4"/>
  <c r="G4221" i="4"/>
  <c r="F4221" i="4"/>
  <c r="E4221" i="4"/>
  <c r="D4221" i="4"/>
  <c r="C4221" i="4"/>
  <c r="A4221" i="4"/>
  <c r="O4220" i="4"/>
  <c r="H4220" i="4"/>
  <c r="G4220" i="4"/>
  <c r="F4220" i="4"/>
  <c r="E4220" i="4"/>
  <c r="D4220" i="4"/>
  <c r="C4220" i="4"/>
  <c r="A4220" i="4"/>
  <c r="O4219" i="4"/>
  <c r="H4219" i="4"/>
  <c r="G4219" i="4"/>
  <c r="F4219" i="4"/>
  <c r="E4219" i="4"/>
  <c r="D4219" i="4"/>
  <c r="C4219" i="4"/>
  <c r="A4219" i="4"/>
  <c r="O4218" i="4"/>
  <c r="H4218" i="4"/>
  <c r="G4218" i="4"/>
  <c r="F4218" i="4"/>
  <c r="E4218" i="4"/>
  <c r="D4218" i="4"/>
  <c r="C4218" i="4"/>
  <c r="A4218" i="4"/>
  <c r="O4217" i="4"/>
  <c r="H4217" i="4"/>
  <c r="G4217" i="4"/>
  <c r="F4217" i="4"/>
  <c r="E4217" i="4"/>
  <c r="D4217" i="4"/>
  <c r="C4217" i="4"/>
  <c r="A4217" i="4"/>
  <c r="O4216" i="4"/>
  <c r="H4216" i="4"/>
  <c r="G4216" i="4"/>
  <c r="F4216" i="4"/>
  <c r="E4216" i="4"/>
  <c r="D4216" i="4"/>
  <c r="C4216" i="4"/>
  <c r="A4216" i="4"/>
  <c r="O4215" i="4"/>
  <c r="H4215" i="4"/>
  <c r="G4215" i="4"/>
  <c r="F4215" i="4"/>
  <c r="E4215" i="4"/>
  <c r="D4215" i="4"/>
  <c r="C4215" i="4"/>
  <c r="A4215" i="4"/>
  <c r="O4214" i="4"/>
  <c r="H4214" i="4"/>
  <c r="G4214" i="4"/>
  <c r="F4214" i="4"/>
  <c r="E4214" i="4"/>
  <c r="D4214" i="4"/>
  <c r="C4214" i="4"/>
  <c r="A4214" i="4"/>
  <c r="O4213" i="4"/>
  <c r="H4213" i="4"/>
  <c r="G4213" i="4"/>
  <c r="F4213" i="4"/>
  <c r="E4213" i="4"/>
  <c r="D4213" i="4"/>
  <c r="C4213" i="4"/>
  <c r="A4213" i="4"/>
  <c r="O4212" i="4"/>
  <c r="H4212" i="4"/>
  <c r="G4212" i="4"/>
  <c r="F4212" i="4"/>
  <c r="E4212" i="4"/>
  <c r="D4212" i="4"/>
  <c r="C4212" i="4"/>
  <c r="A4212" i="4"/>
  <c r="O4211" i="4"/>
  <c r="H4211" i="4"/>
  <c r="G4211" i="4"/>
  <c r="F4211" i="4"/>
  <c r="E4211" i="4"/>
  <c r="D4211" i="4"/>
  <c r="C4211" i="4"/>
  <c r="A4211" i="4"/>
  <c r="O4210" i="4"/>
  <c r="H4210" i="4"/>
  <c r="G4210" i="4"/>
  <c r="F4210" i="4"/>
  <c r="E4210" i="4"/>
  <c r="D4210" i="4"/>
  <c r="C4210" i="4"/>
  <c r="A4210" i="4"/>
  <c r="O4209" i="4"/>
  <c r="H4209" i="4"/>
  <c r="G4209" i="4"/>
  <c r="F4209" i="4"/>
  <c r="E4209" i="4"/>
  <c r="D4209" i="4"/>
  <c r="C4209" i="4"/>
  <c r="A4209" i="4"/>
  <c r="O4208" i="4"/>
  <c r="H4208" i="4"/>
  <c r="G4208" i="4"/>
  <c r="F4208" i="4"/>
  <c r="E4208" i="4"/>
  <c r="D4208" i="4"/>
  <c r="C4208" i="4"/>
  <c r="A4208" i="4"/>
  <c r="O4207" i="4"/>
  <c r="H4207" i="4"/>
  <c r="G4207" i="4"/>
  <c r="F4207" i="4"/>
  <c r="E4207" i="4"/>
  <c r="D4207" i="4"/>
  <c r="C4207" i="4"/>
  <c r="A4207" i="4"/>
  <c r="O4206" i="4"/>
  <c r="H4206" i="4"/>
  <c r="G4206" i="4"/>
  <c r="F4206" i="4"/>
  <c r="E4206" i="4"/>
  <c r="D4206" i="4"/>
  <c r="C4206" i="4"/>
  <c r="A4206" i="4"/>
  <c r="O4205" i="4"/>
  <c r="H4205" i="4"/>
  <c r="G4205" i="4"/>
  <c r="F4205" i="4"/>
  <c r="E4205" i="4"/>
  <c r="D4205" i="4"/>
  <c r="C4205" i="4"/>
  <c r="A4205" i="4"/>
  <c r="O4204" i="4"/>
  <c r="H4204" i="4"/>
  <c r="G4204" i="4"/>
  <c r="F4204" i="4"/>
  <c r="E4204" i="4"/>
  <c r="D4204" i="4"/>
  <c r="C4204" i="4"/>
  <c r="A4204" i="4"/>
  <c r="O4203" i="4"/>
  <c r="H4203" i="4"/>
  <c r="G4203" i="4"/>
  <c r="F4203" i="4"/>
  <c r="E4203" i="4"/>
  <c r="D4203" i="4"/>
  <c r="C4203" i="4"/>
  <c r="A4203" i="4"/>
  <c r="O4202" i="4"/>
  <c r="H4202" i="4"/>
  <c r="G4202" i="4"/>
  <c r="F4202" i="4"/>
  <c r="E4202" i="4"/>
  <c r="D4202" i="4"/>
  <c r="C4202" i="4"/>
  <c r="A4202" i="4"/>
  <c r="O4201" i="4"/>
  <c r="H4201" i="4"/>
  <c r="G4201" i="4"/>
  <c r="F4201" i="4"/>
  <c r="E4201" i="4"/>
  <c r="D4201" i="4"/>
  <c r="C4201" i="4"/>
  <c r="A4201" i="4"/>
  <c r="O4200" i="4"/>
  <c r="H4200" i="4"/>
  <c r="G4200" i="4"/>
  <c r="F4200" i="4"/>
  <c r="E4200" i="4"/>
  <c r="D4200" i="4"/>
  <c r="C4200" i="4"/>
  <c r="A4200" i="4"/>
  <c r="O4199" i="4"/>
  <c r="H4199" i="4"/>
  <c r="G4199" i="4"/>
  <c r="F4199" i="4"/>
  <c r="E4199" i="4"/>
  <c r="D4199" i="4"/>
  <c r="C4199" i="4"/>
  <c r="A4199" i="4"/>
  <c r="O4198" i="4"/>
  <c r="H4198" i="4"/>
  <c r="G4198" i="4"/>
  <c r="F4198" i="4"/>
  <c r="E4198" i="4"/>
  <c r="D4198" i="4"/>
  <c r="C4198" i="4"/>
  <c r="A4198" i="4"/>
  <c r="O4197" i="4"/>
  <c r="H4197" i="4"/>
  <c r="G4197" i="4"/>
  <c r="F4197" i="4"/>
  <c r="E4197" i="4"/>
  <c r="D4197" i="4"/>
  <c r="C4197" i="4"/>
  <c r="A4197" i="4"/>
  <c r="O4196" i="4"/>
  <c r="H4196" i="4"/>
  <c r="G4196" i="4"/>
  <c r="F4196" i="4"/>
  <c r="E4196" i="4"/>
  <c r="D4196" i="4"/>
  <c r="C4196" i="4"/>
  <c r="A4196" i="4"/>
  <c r="O4195" i="4"/>
  <c r="H4195" i="4"/>
  <c r="G4195" i="4"/>
  <c r="F4195" i="4"/>
  <c r="E4195" i="4"/>
  <c r="D4195" i="4"/>
  <c r="C4195" i="4"/>
  <c r="A4195" i="4"/>
  <c r="O4194" i="4"/>
  <c r="H4194" i="4"/>
  <c r="G4194" i="4"/>
  <c r="F4194" i="4"/>
  <c r="E4194" i="4"/>
  <c r="D4194" i="4"/>
  <c r="C4194" i="4"/>
  <c r="A4194" i="4"/>
  <c r="O4193" i="4"/>
  <c r="H4193" i="4"/>
  <c r="G4193" i="4"/>
  <c r="F4193" i="4"/>
  <c r="E4193" i="4"/>
  <c r="D4193" i="4"/>
  <c r="C4193" i="4"/>
  <c r="A4193" i="4"/>
  <c r="O4192" i="4"/>
  <c r="H4192" i="4"/>
  <c r="G4192" i="4"/>
  <c r="F4192" i="4"/>
  <c r="E4192" i="4"/>
  <c r="D4192" i="4"/>
  <c r="C4192" i="4"/>
  <c r="A4192" i="4"/>
  <c r="O4191" i="4"/>
  <c r="H4191" i="4"/>
  <c r="G4191" i="4"/>
  <c r="F4191" i="4"/>
  <c r="E4191" i="4"/>
  <c r="D4191" i="4"/>
  <c r="C4191" i="4"/>
  <c r="A4191" i="4"/>
  <c r="O4190" i="4"/>
  <c r="H4190" i="4"/>
  <c r="G4190" i="4"/>
  <c r="F4190" i="4"/>
  <c r="E4190" i="4"/>
  <c r="D4190" i="4"/>
  <c r="C4190" i="4"/>
  <c r="A4190" i="4"/>
  <c r="O4189" i="4"/>
  <c r="H4189" i="4"/>
  <c r="G4189" i="4"/>
  <c r="F4189" i="4"/>
  <c r="E4189" i="4"/>
  <c r="D4189" i="4"/>
  <c r="C4189" i="4"/>
  <c r="A4189" i="4"/>
  <c r="O4188" i="4"/>
  <c r="H4188" i="4"/>
  <c r="G4188" i="4"/>
  <c r="F4188" i="4"/>
  <c r="E4188" i="4"/>
  <c r="D4188" i="4"/>
  <c r="C4188" i="4"/>
  <c r="A4188" i="4"/>
  <c r="O4187" i="4"/>
  <c r="H4187" i="4"/>
  <c r="G4187" i="4"/>
  <c r="F4187" i="4"/>
  <c r="E4187" i="4"/>
  <c r="D4187" i="4"/>
  <c r="C4187" i="4"/>
  <c r="A4187" i="4"/>
  <c r="O4186" i="4"/>
  <c r="H4186" i="4"/>
  <c r="G4186" i="4"/>
  <c r="F4186" i="4"/>
  <c r="E4186" i="4"/>
  <c r="D4186" i="4"/>
  <c r="C4186" i="4"/>
  <c r="A4186" i="4"/>
  <c r="O4185" i="4"/>
  <c r="H4185" i="4"/>
  <c r="G4185" i="4"/>
  <c r="F4185" i="4"/>
  <c r="E4185" i="4"/>
  <c r="D4185" i="4"/>
  <c r="C4185" i="4"/>
  <c r="A4185" i="4"/>
  <c r="O4184" i="4"/>
  <c r="H4184" i="4"/>
  <c r="G4184" i="4"/>
  <c r="F4184" i="4"/>
  <c r="E4184" i="4"/>
  <c r="D4184" i="4"/>
  <c r="C4184" i="4"/>
  <c r="A4184" i="4"/>
  <c r="O4183" i="4"/>
  <c r="H4183" i="4"/>
  <c r="G4183" i="4"/>
  <c r="F4183" i="4"/>
  <c r="E4183" i="4"/>
  <c r="D4183" i="4"/>
  <c r="C4183" i="4"/>
  <c r="A4183" i="4"/>
  <c r="O4182" i="4"/>
  <c r="H4182" i="4"/>
  <c r="G4182" i="4"/>
  <c r="F4182" i="4"/>
  <c r="E4182" i="4"/>
  <c r="D4182" i="4"/>
  <c r="C4182" i="4"/>
  <c r="A4182" i="4"/>
  <c r="O4181" i="4"/>
  <c r="H4181" i="4"/>
  <c r="G4181" i="4"/>
  <c r="F4181" i="4"/>
  <c r="E4181" i="4"/>
  <c r="D4181" i="4"/>
  <c r="C4181" i="4"/>
  <c r="A4181" i="4"/>
  <c r="O4180" i="4"/>
  <c r="H4180" i="4"/>
  <c r="G4180" i="4"/>
  <c r="F4180" i="4"/>
  <c r="E4180" i="4"/>
  <c r="D4180" i="4"/>
  <c r="C4180" i="4"/>
  <c r="A4180" i="4"/>
  <c r="O4179" i="4"/>
  <c r="H4179" i="4"/>
  <c r="G4179" i="4"/>
  <c r="F4179" i="4"/>
  <c r="E4179" i="4"/>
  <c r="D4179" i="4"/>
  <c r="C4179" i="4"/>
  <c r="A4179" i="4"/>
  <c r="O4178" i="4"/>
  <c r="H4178" i="4"/>
  <c r="G4178" i="4"/>
  <c r="F4178" i="4"/>
  <c r="E4178" i="4"/>
  <c r="D4178" i="4"/>
  <c r="C4178" i="4"/>
  <c r="A4178" i="4"/>
  <c r="O4177" i="4"/>
  <c r="H4177" i="4"/>
  <c r="G4177" i="4"/>
  <c r="F4177" i="4"/>
  <c r="E4177" i="4"/>
  <c r="D4177" i="4"/>
  <c r="C4177" i="4"/>
  <c r="A4177" i="4"/>
  <c r="O4176" i="4"/>
  <c r="H4176" i="4"/>
  <c r="G4176" i="4"/>
  <c r="F4176" i="4"/>
  <c r="E4176" i="4"/>
  <c r="D4176" i="4"/>
  <c r="C4176" i="4"/>
  <c r="A4176" i="4"/>
  <c r="O4175" i="4"/>
  <c r="H4175" i="4"/>
  <c r="G4175" i="4"/>
  <c r="F4175" i="4"/>
  <c r="E4175" i="4"/>
  <c r="D4175" i="4"/>
  <c r="C4175" i="4"/>
  <c r="A4175" i="4"/>
  <c r="O4174" i="4"/>
  <c r="H4174" i="4"/>
  <c r="G4174" i="4"/>
  <c r="F4174" i="4"/>
  <c r="E4174" i="4"/>
  <c r="D4174" i="4"/>
  <c r="C4174" i="4"/>
  <c r="A4174" i="4"/>
  <c r="O4173" i="4"/>
  <c r="H4173" i="4"/>
  <c r="G4173" i="4"/>
  <c r="F4173" i="4"/>
  <c r="E4173" i="4"/>
  <c r="D4173" i="4"/>
  <c r="C4173" i="4"/>
  <c r="A4173" i="4"/>
  <c r="O4172" i="4"/>
  <c r="H4172" i="4"/>
  <c r="G4172" i="4"/>
  <c r="F4172" i="4"/>
  <c r="E4172" i="4"/>
  <c r="D4172" i="4"/>
  <c r="C4172" i="4"/>
  <c r="A4172" i="4"/>
  <c r="O4171" i="4"/>
  <c r="H4171" i="4"/>
  <c r="G4171" i="4"/>
  <c r="F4171" i="4"/>
  <c r="E4171" i="4"/>
  <c r="D4171" i="4"/>
  <c r="C4171" i="4"/>
  <c r="A4171" i="4"/>
  <c r="O4170" i="4"/>
  <c r="H4170" i="4"/>
  <c r="G4170" i="4"/>
  <c r="F4170" i="4"/>
  <c r="E4170" i="4"/>
  <c r="D4170" i="4"/>
  <c r="C4170" i="4"/>
  <c r="A4170" i="4"/>
  <c r="O4169" i="4"/>
  <c r="H4169" i="4"/>
  <c r="G4169" i="4"/>
  <c r="F4169" i="4"/>
  <c r="E4169" i="4"/>
  <c r="D4169" i="4"/>
  <c r="C4169" i="4"/>
  <c r="A4169" i="4"/>
  <c r="O4168" i="4"/>
  <c r="H4168" i="4"/>
  <c r="G4168" i="4"/>
  <c r="F4168" i="4"/>
  <c r="E4168" i="4"/>
  <c r="D4168" i="4"/>
  <c r="C4168" i="4"/>
  <c r="A4168" i="4"/>
  <c r="O4167" i="4"/>
  <c r="H4167" i="4"/>
  <c r="G4167" i="4"/>
  <c r="F4167" i="4"/>
  <c r="E4167" i="4"/>
  <c r="D4167" i="4"/>
  <c r="C4167" i="4"/>
  <c r="A4167" i="4"/>
  <c r="O4166" i="4"/>
  <c r="H4166" i="4"/>
  <c r="G4166" i="4"/>
  <c r="F4166" i="4"/>
  <c r="E4166" i="4"/>
  <c r="D4166" i="4"/>
  <c r="C4166" i="4"/>
  <c r="A4166" i="4"/>
  <c r="O4165" i="4"/>
  <c r="H4165" i="4"/>
  <c r="G4165" i="4"/>
  <c r="F4165" i="4"/>
  <c r="E4165" i="4"/>
  <c r="D4165" i="4"/>
  <c r="C4165" i="4"/>
  <c r="A4165" i="4"/>
  <c r="O4164" i="4"/>
  <c r="H4164" i="4"/>
  <c r="G4164" i="4"/>
  <c r="F4164" i="4"/>
  <c r="E4164" i="4"/>
  <c r="D4164" i="4"/>
  <c r="C4164" i="4"/>
  <c r="A4164" i="4"/>
  <c r="O4163" i="4"/>
  <c r="H4163" i="4"/>
  <c r="G4163" i="4"/>
  <c r="F4163" i="4"/>
  <c r="E4163" i="4"/>
  <c r="D4163" i="4"/>
  <c r="C4163" i="4"/>
  <c r="A4163" i="4"/>
  <c r="O4162" i="4"/>
  <c r="H4162" i="4"/>
  <c r="G4162" i="4"/>
  <c r="F4162" i="4"/>
  <c r="E4162" i="4"/>
  <c r="D4162" i="4"/>
  <c r="C4162" i="4"/>
  <c r="A4162" i="4"/>
  <c r="O4161" i="4"/>
  <c r="H4161" i="4"/>
  <c r="G4161" i="4"/>
  <c r="F4161" i="4"/>
  <c r="E4161" i="4"/>
  <c r="D4161" i="4"/>
  <c r="C4161" i="4"/>
  <c r="A4161" i="4"/>
  <c r="O4160" i="4"/>
  <c r="H4160" i="4"/>
  <c r="G4160" i="4"/>
  <c r="F4160" i="4"/>
  <c r="E4160" i="4"/>
  <c r="D4160" i="4"/>
  <c r="C4160" i="4"/>
  <c r="A4160" i="4"/>
  <c r="O4159" i="4"/>
  <c r="H4159" i="4"/>
  <c r="G4159" i="4"/>
  <c r="F4159" i="4"/>
  <c r="E4159" i="4"/>
  <c r="D4159" i="4"/>
  <c r="C4159" i="4"/>
  <c r="A4159" i="4"/>
  <c r="O4158" i="4"/>
  <c r="H4158" i="4"/>
  <c r="G4158" i="4"/>
  <c r="F4158" i="4"/>
  <c r="E4158" i="4"/>
  <c r="D4158" i="4"/>
  <c r="C4158" i="4"/>
  <c r="A4158" i="4"/>
  <c r="O4157" i="4"/>
  <c r="H4157" i="4"/>
  <c r="G4157" i="4"/>
  <c r="F4157" i="4"/>
  <c r="E4157" i="4"/>
  <c r="D4157" i="4"/>
  <c r="C4157" i="4"/>
  <c r="A4157" i="4"/>
  <c r="O4156" i="4"/>
  <c r="H4156" i="4"/>
  <c r="G4156" i="4"/>
  <c r="F4156" i="4"/>
  <c r="E4156" i="4"/>
  <c r="D4156" i="4"/>
  <c r="C4156" i="4"/>
  <c r="A4156" i="4"/>
  <c r="O4155" i="4"/>
  <c r="H4155" i="4"/>
  <c r="G4155" i="4"/>
  <c r="F4155" i="4"/>
  <c r="E4155" i="4"/>
  <c r="D4155" i="4"/>
  <c r="C4155" i="4"/>
  <c r="A4155" i="4"/>
  <c r="O4154" i="4"/>
  <c r="H4154" i="4"/>
  <c r="G4154" i="4"/>
  <c r="F4154" i="4"/>
  <c r="E4154" i="4"/>
  <c r="D4154" i="4"/>
  <c r="C4154" i="4"/>
  <c r="A4154" i="4"/>
  <c r="O4153" i="4"/>
  <c r="H4153" i="4"/>
  <c r="G4153" i="4"/>
  <c r="F4153" i="4"/>
  <c r="E4153" i="4"/>
  <c r="D4153" i="4"/>
  <c r="C4153" i="4"/>
  <c r="A4153" i="4"/>
  <c r="O4152" i="4"/>
  <c r="H4152" i="4"/>
  <c r="G4152" i="4"/>
  <c r="F4152" i="4"/>
  <c r="E4152" i="4"/>
  <c r="D4152" i="4"/>
  <c r="C4152" i="4"/>
  <c r="A4152" i="4"/>
  <c r="O4151" i="4"/>
  <c r="H4151" i="4"/>
  <c r="G4151" i="4"/>
  <c r="F4151" i="4"/>
  <c r="E4151" i="4"/>
  <c r="D4151" i="4"/>
  <c r="C4151" i="4"/>
  <c r="A4151" i="4"/>
  <c r="O4150" i="4"/>
  <c r="H4150" i="4"/>
  <c r="G4150" i="4"/>
  <c r="F4150" i="4"/>
  <c r="E4150" i="4"/>
  <c r="D4150" i="4"/>
  <c r="C4150" i="4"/>
  <c r="A4150" i="4"/>
  <c r="O4149" i="4"/>
  <c r="H4149" i="4"/>
  <c r="G4149" i="4"/>
  <c r="F4149" i="4"/>
  <c r="E4149" i="4"/>
  <c r="D4149" i="4"/>
  <c r="C4149" i="4"/>
  <c r="A4149" i="4"/>
  <c r="O4148" i="4"/>
  <c r="H4148" i="4"/>
  <c r="G4148" i="4"/>
  <c r="F4148" i="4"/>
  <c r="E4148" i="4"/>
  <c r="D4148" i="4"/>
  <c r="C4148" i="4"/>
  <c r="A4148" i="4"/>
  <c r="O4147" i="4"/>
  <c r="H4147" i="4"/>
  <c r="G4147" i="4"/>
  <c r="F4147" i="4"/>
  <c r="E4147" i="4"/>
  <c r="D4147" i="4"/>
  <c r="C4147" i="4"/>
  <c r="A4147" i="4"/>
  <c r="O4146" i="4"/>
  <c r="H4146" i="4"/>
  <c r="G4146" i="4"/>
  <c r="F4146" i="4"/>
  <c r="E4146" i="4"/>
  <c r="D4146" i="4"/>
  <c r="C4146" i="4"/>
  <c r="A4146" i="4"/>
  <c r="O4145" i="4"/>
  <c r="H4145" i="4"/>
  <c r="G4145" i="4"/>
  <c r="F4145" i="4"/>
  <c r="E4145" i="4"/>
  <c r="D4145" i="4"/>
  <c r="C4145" i="4"/>
  <c r="A4145" i="4"/>
  <c r="O4144" i="4"/>
  <c r="H4144" i="4"/>
  <c r="G4144" i="4"/>
  <c r="F4144" i="4"/>
  <c r="E4144" i="4"/>
  <c r="D4144" i="4"/>
  <c r="C4144" i="4"/>
  <c r="A4144" i="4"/>
  <c r="O4143" i="4"/>
  <c r="H4143" i="4"/>
  <c r="G4143" i="4"/>
  <c r="F4143" i="4"/>
  <c r="E4143" i="4"/>
  <c r="D4143" i="4"/>
  <c r="C4143" i="4"/>
  <c r="A4143" i="4"/>
  <c r="O4142" i="4"/>
  <c r="H4142" i="4"/>
  <c r="G4142" i="4"/>
  <c r="F4142" i="4"/>
  <c r="E4142" i="4"/>
  <c r="D4142" i="4"/>
  <c r="C4142" i="4"/>
  <c r="A4142" i="4"/>
  <c r="O4141" i="4"/>
  <c r="H4141" i="4"/>
  <c r="G4141" i="4"/>
  <c r="F4141" i="4"/>
  <c r="E4141" i="4"/>
  <c r="D4141" i="4"/>
  <c r="C4141" i="4"/>
  <c r="A4141" i="4"/>
  <c r="O4140" i="4"/>
  <c r="H4140" i="4"/>
  <c r="G4140" i="4"/>
  <c r="F4140" i="4"/>
  <c r="E4140" i="4"/>
  <c r="D4140" i="4"/>
  <c r="C4140" i="4"/>
  <c r="A4140" i="4"/>
  <c r="O4139" i="4"/>
  <c r="H4139" i="4"/>
  <c r="G4139" i="4"/>
  <c r="F4139" i="4"/>
  <c r="E4139" i="4"/>
  <c r="D4139" i="4"/>
  <c r="C4139" i="4"/>
  <c r="A4139" i="4"/>
  <c r="O4138" i="4"/>
  <c r="H4138" i="4"/>
  <c r="G4138" i="4"/>
  <c r="F4138" i="4"/>
  <c r="E4138" i="4"/>
  <c r="D4138" i="4"/>
  <c r="C4138" i="4"/>
  <c r="A4138" i="4"/>
  <c r="O4137" i="4"/>
  <c r="H4137" i="4"/>
  <c r="G4137" i="4"/>
  <c r="F4137" i="4"/>
  <c r="E4137" i="4"/>
  <c r="D4137" i="4"/>
  <c r="C4137" i="4"/>
  <c r="A4137" i="4"/>
  <c r="O4136" i="4"/>
  <c r="H4136" i="4"/>
  <c r="G4136" i="4"/>
  <c r="F4136" i="4"/>
  <c r="E4136" i="4"/>
  <c r="D4136" i="4"/>
  <c r="C4136" i="4"/>
  <c r="A4136" i="4"/>
  <c r="O4135" i="4"/>
  <c r="H4135" i="4"/>
  <c r="G4135" i="4"/>
  <c r="F4135" i="4"/>
  <c r="E4135" i="4"/>
  <c r="D4135" i="4"/>
  <c r="C4135" i="4"/>
  <c r="A4135" i="4"/>
  <c r="O4134" i="4"/>
  <c r="H4134" i="4"/>
  <c r="G4134" i="4"/>
  <c r="F4134" i="4"/>
  <c r="E4134" i="4"/>
  <c r="D4134" i="4"/>
  <c r="C4134" i="4"/>
  <c r="A4134" i="4"/>
  <c r="O4133" i="4"/>
  <c r="H4133" i="4"/>
  <c r="G4133" i="4"/>
  <c r="F4133" i="4"/>
  <c r="E4133" i="4"/>
  <c r="D4133" i="4"/>
  <c r="C4133" i="4"/>
  <c r="A4133" i="4"/>
  <c r="O4132" i="4"/>
  <c r="H4132" i="4"/>
  <c r="G4132" i="4"/>
  <c r="F4132" i="4"/>
  <c r="E4132" i="4"/>
  <c r="D4132" i="4"/>
  <c r="C4132" i="4"/>
  <c r="A4132" i="4"/>
  <c r="O4131" i="4"/>
  <c r="H4131" i="4"/>
  <c r="G4131" i="4"/>
  <c r="F4131" i="4"/>
  <c r="E4131" i="4"/>
  <c r="D4131" i="4"/>
  <c r="C4131" i="4"/>
  <c r="A4131" i="4"/>
  <c r="O4130" i="4"/>
  <c r="H4130" i="4"/>
  <c r="G4130" i="4"/>
  <c r="F4130" i="4"/>
  <c r="E4130" i="4"/>
  <c r="D4130" i="4"/>
  <c r="C4130" i="4"/>
  <c r="A4130" i="4"/>
  <c r="O4129" i="4"/>
  <c r="H4129" i="4"/>
  <c r="G4129" i="4"/>
  <c r="F4129" i="4"/>
  <c r="E4129" i="4"/>
  <c r="D4129" i="4"/>
  <c r="C4129" i="4"/>
  <c r="A4129" i="4"/>
  <c r="O4128" i="4"/>
  <c r="H4128" i="4"/>
  <c r="G4128" i="4"/>
  <c r="F4128" i="4"/>
  <c r="E4128" i="4"/>
  <c r="D4128" i="4"/>
  <c r="C4128" i="4"/>
  <c r="A4128" i="4"/>
  <c r="O4127" i="4"/>
  <c r="H4127" i="4"/>
  <c r="G4127" i="4"/>
  <c r="F4127" i="4"/>
  <c r="E4127" i="4"/>
  <c r="D4127" i="4"/>
  <c r="C4127" i="4"/>
  <c r="A4127" i="4"/>
  <c r="O4126" i="4"/>
  <c r="H4126" i="4"/>
  <c r="G4126" i="4"/>
  <c r="F4126" i="4"/>
  <c r="E4126" i="4"/>
  <c r="D4126" i="4"/>
  <c r="C4126" i="4"/>
  <c r="A4126" i="4"/>
  <c r="O4125" i="4"/>
  <c r="H4125" i="4"/>
  <c r="G4125" i="4"/>
  <c r="F4125" i="4"/>
  <c r="E4125" i="4"/>
  <c r="D4125" i="4"/>
  <c r="C4125" i="4"/>
  <c r="A4125" i="4"/>
  <c r="O4124" i="4"/>
  <c r="H4124" i="4"/>
  <c r="G4124" i="4"/>
  <c r="F4124" i="4"/>
  <c r="E4124" i="4"/>
  <c r="D4124" i="4"/>
  <c r="C4124" i="4"/>
  <c r="A4124" i="4"/>
  <c r="O4123" i="4"/>
  <c r="H4123" i="4"/>
  <c r="G4123" i="4"/>
  <c r="F4123" i="4"/>
  <c r="E4123" i="4"/>
  <c r="D4123" i="4"/>
  <c r="C4123" i="4"/>
  <c r="A4123" i="4"/>
  <c r="O4122" i="4"/>
  <c r="H4122" i="4"/>
  <c r="G4122" i="4"/>
  <c r="F4122" i="4"/>
  <c r="E4122" i="4"/>
  <c r="D4122" i="4"/>
  <c r="C4122" i="4"/>
  <c r="A4122" i="4"/>
  <c r="O4121" i="4"/>
  <c r="H4121" i="4"/>
  <c r="G4121" i="4"/>
  <c r="F4121" i="4"/>
  <c r="E4121" i="4"/>
  <c r="D4121" i="4"/>
  <c r="C4121" i="4"/>
  <c r="A4121" i="4"/>
  <c r="O4120" i="4"/>
  <c r="H4120" i="4"/>
  <c r="G4120" i="4"/>
  <c r="F4120" i="4"/>
  <c r="E4120" i="4"/>
  <c r="D4120" i="4"/>
  <c r="C4120" i="4"/>
  <c r="A4120" i="4"/>
  <c r="O4119" i="4"/>
  <c r="H4119" i="4"/>
  <c r="G4119" i="4"/>
  <c r="F4119" i="4"/>
  <c r="E4119" i="4"/>
  <c r="D4119" i="4"/>
  <c r="C4119" i="4"/>
  <c r="A4119" i="4"/>
  <c r="O4118" i="4"/>
  <c r="H4118" i="4"/>
  <c r="G4118" i="4"/>
  <c r="F4118" i="4"/>
  <c r="E4118" i="4"/>
  <c r="D4118" i="4"/>
  <c r="C4118" i="4"/>
  <c r="A4118" i="4"/>
  <c r="O4117" i="4"/>
  <c r="H4117" i="4"/>
  <c r="G4117" i="4"/>
  <c r="F4117" i="4"/>
  <c r="E4117" i="4"/>
  <c r="D4117" i="4"/>
  <c r="C4117" i="4"/>
  <c r="A4117" i="4"/>
  <c r="O4116" i="4"/>
  <c r="H4116" i="4"/>
  <c r="G4116" i="4"/>
  <c r="F4116" i="4"/>
  <c r="E4116" i="4"/>
  <c r="D4116" i="4"/>
  <c r="C4116" i="4"/>
  <c r="A4116" i="4"/>
  <c r="O4115" i="4"/>
  <c r="H4115" i="4"/>
  <c r="G4115" i="4"/>
  <c r="F4115" i="4"/>
  <c r="E4115" i="4"/>
  <c r="D4115" i="4"/>
  <c r="C4115" i="4"/>
  <c r="A4115" i="4"/>
  <c r="O4114" i="4"/>
  <c r="H4114" i="4"/>
  <c r="G4114" i="4"/>
  <c r="F4114" i="4"/>
  <c r="E4114" i="4"/>
  <c r="D4114" i="4"/>
  <c r="C4114" i="4"/>
  <c r="A4114" i="4"/>
  <c r="O4113" i="4"/>
  <c r="H4113" i="4"/>
  <c r="G4113" i="4"/>
  <c r="F4113" i="4"/>
  <c r="E4113" i="4"/>
  <c r="D4113" i="4"/>
  <c r="C4113" i="4"/>
  <c r="A4113" i="4"/>
  <c r="O4112" i="4"/>
  <c r="H4112" i="4"/>
  <c r="G4112" i="4"/>
  <c r="F4112" i="4"/>
  <c r="E4112" i="4"/>
  <c r="D4112" i="4"/>
  <c r="C4112" i="4"/>
  <c r="A4112" i="4"/>
  <c r="O4111" i="4"/>
  <c r="H4111" i="4"/>
  <c r="G4111" i="4"/>
  <c r="F4111" i="4"/>
  <c r="E4111" i="4"/>
  <c r="D4111" i="4"/>
  <c r="C4111" i="4"/>
  <c r="A4111" i="4"/>
  <c r="O4110" i="4"/>
  <c r="H4110" i="4"/>
  <c r="G4110" i="4"/>
  <c r="F4110" i="4"/>
  <c r="E4110" i="4"/>
  <c r="D4110" i="4"/>
  <c r="C4110" i="4"/>
  <c r="A4110" i="4"/>
  <c r="O4109" i="4"/>
  <c r="H4109" i="4"/>
  <c r="G4109" i="4"/>
  <c r="F4109" i="4"/>
  <c r="E4109" i="4"/>
  <c r="D4109" i="4"/>
  <c r="C4109" i="4"/>
  <c r="A4109" i="4"/>
  <c r="O4108" i="4"/>
  <c r="H4108" i="4"/>
  <c r="G4108" i="4"/>
  <c r="F4108" i="4"/>
  <c r="E4108" i="4"/>
  <c r="D4108" i="4"/>
  <c r="C4108" i="4"/>
  <c r="A4108" i="4"/>
  <c r="O4107" i="4"/>
  <c r="H4107" i="4"/>
  <c r="G4107" i="4"/>
  <c r="F4107" i="4"/>
  <c r="E4107" i="4"/>
  <c r="D4107" i="4"/>
  <c r="C4107" i="4"/>
  <c r="A4107" i="4"/>
  <c r="O4106" i="4"/>
  <c r="H4106" i="4"/>
  <c r="G4106" i="4"/>
  <c r="F4106" i="4"/>
  <c r="E4106" i="4"/>
  <c r="D4106" i="4"/>
  <c r="C4106" i="4"/>
  <c r="A4106" i="4"/>
  <c r="O4105" i="4"/>
  <c r="H4105" i="4"/>
  <c r="G4105" i="4"/>
  <c r="F4105" i="4"/>
  <c r="E4105" i="4"/>
  <c r="D4105" i="4"/>
  <c r="C4105" i="4"/>
  <c r="A4105" i="4"/>
  <c r="O4104" i="4"/>
  <c r="H4104" i="4"/>
  <c r="G4104" i="4"/>
  <c r="F4104" i="4"/>
  <c r="E4104" i="4"/>
  <c r="D4104" i="4"/>
  <c r="C4104" i="4"/>
  <c r="A4104" i="4"/>
  <c r="O4103" i="4"/>
  <c r="H4103" i="4"/>
  <c r="G4103" i="4"/>
  <c r="F4103" i="4"/>
  <c r="E4103" i="4"/>
  <c r="D4103" i="4"/>
  <c r="C4103" i="4"/>
  <c r="A4103" i="4"/>
  <c r="O4102" i="4"/>
  <c r="H4102" i="4"/>
  <c r="G4102" i="4"/>
  <c r="F4102" i="4"/>
  <c r="E4102" i="4"/>
  <c r="D4102" i="4"/>
  <c r="C4102" i="4"/>
  <c r="A4102" i="4"/>
  <c r="O4101" i="4"/>
  <c r="H4101" i="4"/>
  <c r="G4101" i="4"/>
  <c r="F4101" i="4"/>
  <c r="E4101" i="4"/>
  <c r="D4101" i="4"/>
  <c r="C4101" i="4"/>
  <c r="A4101" i="4"/>
  <c r="O4100" i="4"/>
  <c r="H4100" i="4"/>
  <c r="G4100" i="4"/>
  <c r="F4100" i="4"/>
  <c r="E4100" i="4"/>
  <c r="D4100" i="4"/>
  <c r="C4100" i="4"/>
  <c r="A4100" i="4"/>
  <c r="O4099" i="4"/>
  <c r="H4099" i="4"/>
  <c r="G4099" i="4"/>
  <c r="F4099" i="4"/>
  <c r="E4099" i="4"/>
  <c r="D4099" i="4"/>
  <c r="C4099" i="4"/>
  <c r="A4099" i="4"/>
  <c r="O4098" i="4"/>
  <c r="H4098" i="4"/>
  <c r="G4098" i="4"/>
  <c r="F4098" i="4"/>
  <c r="E4098" i="4"/>
  <c r="D4098" i="4"/>
  <c r="C4098" i="4"/>
  <c r="A4098" i="4"/>
  <c r="O4097" i="4"/>
  <c r="H4097" i="4"/>
  <c r="G4097" i="4"/>
  <c r="F4097" i="4"/>
  <c r="E4097" i="4"/>
  <c r="D4097" i="4"/>
  <c r="C4097" i="4"/>
  <c r="A4097" i="4"/>
  <c r="O4096" i="4"/>
  <c r="H4096" i="4"/>
  <c r="G4096" i="4"/>
  <c r="F4096" i="4"/>
  <c r="E4096" i="4"/>
  <c r="D4096" i="4"/>
  <c r="C4096" i="4"/>
  <c r="A4096" i="4"/>
  <c r="O4095" i="4"/>
  <c r="H4095" i="4"/>
  <c r="G4095" i="4"/>
  <c r="F4095" i="4"/>
  <c r="E4095" i="4"/>
  <c r="D4095" i="4"/>
  <c r="C4095" i="4"/>
  <c r="A4095" i="4"/>
  <c r="O4094" i="4"/>
  <c r="H4094" i="4"/>
  <c r="G4094" i="4"/>
  <c r="F4094" i="4"/>
  <c r="E4094" i="4"/>
  <c r="D4094" i="4"/>
  <c r="C4094" i="4"/>
  <c r="A4094" i="4"/>
  <c r="O4093" i="4"/>
  <c r="H4093" i="4"/>
  <c r="G4093" i="4"/>
  <c r="F4093" i="4"/>
  <c r="E4093" i="4"/>
  <c r="D4093" i="4"/>
  <c r="C4093" i="4"/>
  <c r="A4093" i="4"/>
  <c r="O4092" i="4"/>
  <c r="H4092" i="4"/>
  <c r="G4092" i="4"/>
  <c r="F4092" i="4"/>
  <c r="E4092" i="4"/>
  <c r="D4092" i="4"/>
  <c r="C4092" i="4"/>
  <c r="A4092" i="4"/>
  <c r="O4091" i="4"/>
  <c r="H4091" i="4"/>
  <c r="G4091" i="4"/>
  <c r="F4091" i="4"/>
  <c r="E4091" i="4"/>
  <c r="D4091" i="4"/>
  <c r="C4091" i="4"/>
  <c r="A4091" i="4"/>
  <c r="O4090" i="4"/>
  <c r="H4090" i="4"/>
  <c r="G4090" i="4"/>
  <c r="F4090" i="4"/>
  <c r="E4090" i="4"/>
  <c r="D4090" i="4"/>
  <c r="C4090" i="4"/>
  <c r="A4090" i="4"/>
  <c r="O4089" i="4"/>
  <c r="H4089" i="4"/>
  <c r="G4089" i="4"/>
  <c r="F4089" i="4"/>
  <c r="E4089" i="4"/>
  <c r="D4089" i="4"/>
  <c r="C4089" i="4"/>
  <c r="A4089" i="4"/>
  <c r="O4088" i="4"/>
  <c r="H4088" i="4"/>
  <c r="G4088" i="4"/>
  <c r="F4088" i="4"/>
  <c r="E4088" i="4"/>
  <c r="D4088" i="4"/>
  <c r="C4088" i="4"/>
  <c r="A4088" i="4"/>
  <c r="O4087" i="4"/>
  <c r="H4087" i="4"/>
  <c r="G4087" i="4"/>
  <c r="F4087" i="4"/>
  <c r="E4087" i="4"/>
  <c r="D4087" i="4"/>
  <c r="C4087" i="4"/>
  <c r="A4087" i="4"/>
  <c r="O4086" i="4"/>
  <c r="H4086" i="4"/>
  <c r="G4086" i="4"/>
  <c r="F4086" i="4"/>
  <c r="E4086" i="4"/>
  <c r="D4086" i="4"/>
  <c r="C4086" i="4"/>
  <c r="A4086" i="4"/>
  <c r="O4085" i="4"/>
  <c r="H4085" i="4"/>
  <c r="G4085" i="4"/>
  <c r="F4085" i="4"/>
  <c r="E4085" i="4"/>
  <c r="D4085" i="4"/>
  <c r="C4085" i="4"/>
  <c r="A4085" i="4"/>
  <c r="O4084" i="4"/>
  <c r="H4084" i="4"/>
  <c r="G4084" i="4"/>
  <c r="F4084" i="4"/>
  <c r="E4084" i="4"/>
  <c r="D4084" i="4"/>
  <c r="C4084" i="4"/>
  <c r="A4084" i="4"/>
  <c r="O4083" i="4"/>
  <c r="H4083" i="4"/>
  <c r="G4083" i="4"/>
  <c r="F4083" i="4"/>
  <c r="E4083" i="4"/>
  <c r="D4083" i="4"/>
  <c r="C4083" i="4"/>
  <c r="A4083" i="4"/>
  <c r="O4082" i="4"/>
  <c r="H4082" i="4"/>
  <c r="G4082" i="4"/>
  <c r="F4082" i="4"/>
  <c r="E4082" i="4"/>
  <c r="D4082" i="4"/>
  <c r="C4082" i="4"/>
  <c r="A4082" i="4"/>
  <c r="O4081" i="4"/>
  <c r="H4081" i="4"/>
  <c r="G4081" i="4"/>
  <c r="F4081" i="4"/>
  <c r="E4081" i="4"/>
  <c r="D4081" i="4"/>
  <c r="C4081" i="4"/>
  <c r="A4081" i="4"/>
  <c r="O4080" i="4"/>
  <c r="H4080" i="4"/>
  <c r="G4080" i="4"/>
  <c r="F4080" i="4"/>
  <c r="E4080" i="4"/>
  <c r="D4080" i="4"/>
  <c r="C4080" i="4"/>
  <c r="A4080" i="4"/>
  <c r="O4079" i="4"/>
  <c r="H4079" i="4"/>
  <c r="G4079" i="4"/>
  <c r="F4079" i="4"/>
  <c r="E4079" i="4"/>
  <c r="D4079" i="4"/>
  <c r="C4079" i="4"/>
  <c r="A4079" i="4"/>
  <c r="O4078" i="4"/>
  <c r="H4078" i="4"/>
  <c r="G4078" i="4"/>
  <c r="F4078" i="4"/>
  <c r="E4078" i="4"/>
  <c r="D4078" i="4"/>
  <c r="C4078" i="4"/>
  <c r="A4078" i="4"/>
  <c r="O4077" i="4"/>
  <c r="H4077" i="4"/>
  <c r="G4077" i="4"/>
  <c r="F4077" i="4"/>
  <c r="E4077" i="4"/>
  <c r="D4077" i="4"/>
  <c r="C4077" i="4"/>
  <c r="A4077" i="4"/>
  <c r="O4076" i="4"/>
  <c r="H4076" i="4"/>
  <c r="G4076" i="4"/>
  <c r="F4076" i="4"/>
  <c r="E4076" i="4"/>
  <c r="D4076" i="4"/>
  <c r="C4076" i="4"/>
  <c r="A4076" i="4"/>
  <c r="O4075" i="4"/>
  <c r="H4075" i="4"/>
  <c r="G4075" i="4"/>
  <c r="F4075" i="4"/>
  <c r="E4075" i="4"/>
  <c r="D4075" i="4"/>
  <c r="C4075" i="4"/>
  <c r="A4075" i="4"/>
  <c r="O4074" i="4"/>
  <c r="H4074" i="4"/>
  <c r="G4074" i="4"/>
  <c r="F4074" i="4"/>
  <c r="E4074" i="4"/>
  <c r="D4074" i="4"/>
  <c r="C4074" i="4"/>
  <c r="A4074" i="4"/>
  <c r="O4073" i="4"/>
  <c r="H4073" i="4"/>
  <c r="G4073" i="4"/>
  <c r="F4073" i="4"/>
  <c r="E4073" i="4"/>
  <c r="D4073" i="4"/>
  <c r="C4073" i="4"/>
  <c r="A4073" i="4"/>
  <c r="O4072" i="4"/>
  <c r="H4072" i="4"/>
  <c r="G4072" i="4"/>
  <c r="F4072" i="4"/>
  <c r="E4072" i="4"/>
  <c r="D4072" i="4"/>
  <c r="C4072" i="4"/>
  <c r="A4072" i="4"/>
  <c r="O4071" i="4"/>
  <c r="H4071" i="4"/>
  <c r="G4071" i="4"/>
  <c r="F4071" i="4"/>
  <c r="E4071" i="4"/>
  <c r="D4071" i="4"/>
  <c r="C4071" i="4"/>
  <c r="A4071" i="4"/>
  <c r="O4070" i="4"/>
  <c r="H4070" i="4"/>
  <c r="G4070" i="4"/>
  <c r="F4070" i="4"/>
  <c r="E4070" i="4"/>
  <c r="D4070" i="4"/>
  <c r="C4070" i="4"/>
  <c r="A4070" i="4"/>
  <c r="O4069" i="4"/>
  <c r="H4069" i="4"/>
  <c r="G4069" i="4"/>
  <c r="F4069" i="4"/>
  <c r="E4069" i="4"/>
  <c r="D4069" i="4"/>
  <c r="C4069" i="4"/>
  <c r="A4069" i="4"/>
  <c r="O4068" i="4"/>
  <c r="H4068" i="4"/>
  <c r="G4068" i="4"/>
  <c r="F4068" i="4"/>
  <c r="E4068" i="4"/>
  <c r="D4068" i="4"/>
  <c r="C4068" i="4"/>
  <c r="A4068" i="4"/>
  <c r="O4067" i="4"/>
  <c r="H4067" i="4"/>
  <c r="G4067" i="4"/>
  <c r="F4067" i="4"/>
  <c r="E4067" i="4"/>
  <c r="D4067" i="4"/>
  <c r="C4067" i="4"/>
  <c r="A4067" i="4"/>
  <c r="O4066" i="4"/>
  <c r="H4066" i="4"/>
  <c r="G4066" i="4"/>
  <c r="F4066" i="4"/>
  <c r="E4066" i="4"/>
  <c r="D4066" i="4"/>
  <c r="C4066" i="4"/>
  <c r="A4066" i="4"/>
  <c r="O4065" i="4"/>
  <c r="H4065" i="4"/>
  <c r="G4065" i="4"/>
  <c r="F4065" i="4"/>
  <c r="E4065" i="4"/>
  <c r="D4065" i="4"/>
  <c r="C4065" i="4"/>
  <c r="A4065" i="4"/>
  <c r="O4064" i="4"/>
  <c r="H4064" i="4"/>
  <c r="G4064" i="4"/>
  <c r="F4064" i="4"/>
  <c r="E4064" i="4"/>
  <c r="D4064" i="4"/>
  <c r="C4064" i="4"/>
  <c r="A4064" i="4"/>
  <c r="O4063" i="4"/>
  <c r="H4063" i="4"/>
  <c r="G4063" i="4"/>
  <c r="F4063" i="4"/>
  <c r="E4063" i="4"/>
  <c r="D4063" i="4"/>
  <c r="C4063" i="4"/>
  <c r="A4063" i="4"/>
  <c r="O4062" i="4"/>
  <c r="H4062" i="4"/>
  <c r="G4062" i="4"/>
  <c r="F4062" i="4"/>
  <c r="E4062" i="4"/>
  <c r="D4062" i="4"/>
  <c r="C4062" i="4"/>
  <c r="A4062" i="4"/>
  <c r="O4061" i="4"/>
  <c r="H4061" i="4"/>
  <c r="G4061" i="4"/>
  <c r="F4061" i="4"/>
  <c r="E4061" i="4"/>
  <c r="D4061" i="4"/>
  <c r="C4061" i="4"/>
  <c r="A4061" i="4"/>
  <c r="O4060" i="4"/>
  <c r="H4060" i="4"/>
  <c r="G4060" i="4"/>
  <c r="F4060" i="4"/>
  <c r="E4060" i="4"/>
  <c r="D4060" i="4"/>
  <c r="C4060" i="4"/>
  <c r="A4060" i="4"/>
  <c r="O4059" i="4"/>
  <c r="H4059" i="4"/>
  <c r="G4059" i="4"/>
  <c r="F4059" i="4"/>
  <c r="E4059" i="4"/>
  <c r="D4059" i="4"/>
  <c r="C4059" i="4"/>
  <c r="A4059" i="4"/>
  <c r="O4058" i="4"/>
  <c r="H4058" i="4"/>
  <c r="G4058" i="4"/>
  <c r="F4058" i="4"/>
  <c r="E4058" i="4"/>
  <c r="D4058" i="4"/>
  <c r="C4058" i="4"/>
  <c r="A4058" i="4"/>
  <c r="O4057" i="4"/>
  <c r="H4057" i="4"/>
  <c r="G4057" i="4"/>
  <c r="F4057" i="4"/>
  <c r="E4057" i="4"/>
  <c r="D4057" i="4"/>
  <c r="C4057" i="4"/>
  <c r="A4057" i="4"/>
  <c r="O4056" i="4"/>
  <c r="H4056" i="4"/>
  <c r="G4056" i="4"/>
  <c r="F4056" i="4"/>
  <c r="E4056" i="4"/>
  <c r="D4056" i="4"/>
  <c r="C4056" i="4"/>
  <c r="A4056" i="4"/>
  <c r="O4055" i="4"/>
  <c r="H4055" i="4"/>
  <c r="G4055" i="4"/>
  <c r="F4055" i="4"/>
  <c r="E4055" i="4"/>
  <c r="D4055" i="4"/>
  <c r="C4055" i="4"/>
  <c r="A4055" i="4"/>
  <c r="O4054" i="4"/>
  <c r="H4054" i="4"/>
  <c r="G4054" i="4"/>
  <c r="F4054" i="4"/>
  <c r="E4054" i="4"/>
  <c r="D4054" i="4"/>
  <c r="C4054" i="4"/>
  <c r="A4054" i="4"/>
  <c r="O4053" i="4"/>
  <c r="H4053" i="4"/>
  <c r="G4053" i="4"/>
  <c r="F4053" i="4"/>
  <c r="E4053" i="4"/>
  <c r="D4053" i="4"/>
  <c r="C4053" i="4"/>
  <c r="A4053" i="4"/>
  <c r="O4052" i="4"/>
  <c r="H4052" i="4"/>
  <c r="G4052" i="4"/>
  <c r="F4052" i="4"/>
  <c r="E4052" i="4"/>
  <c r="D4052" i="4"/>
  <c r="C4052" i="4"/>
  <c r="A4052" i="4"/>
  <c r="O4051" i="4"/>
  <c r="H4051" i="4"/>
  <c r="G4051" i="4"/>
  <c r="F4051" i="4"/>
  <c r="E4051" i="4"/>
  <c r="D4051" i="4"/>
  <c r="C4051" i="4"/>
  <c r="A4051" i="4"/>
  <c r="O4050" i="4"/>
  <c r="H4050" i="4"/>
  <c r="G4050" i="4"/>
  <c r="F4050" i="4"/>
  <c r="E4050" i="4"/>
  <c r="D4050" i="4"/>
  <c r="C4050" i="4"/>
  <c r="A4050" i="4"/>
  <c r="O4049" i="4"/>
  <c r="H4049" i="4"/>
  <c r="G4049" i="4"/>
  <c r="F4049" i="4"/>
  <c r="E4049" i="4"/>
  <c r="D4049" i="4"/>
  <c r="C4049" i="4"/>
  <c r="A4049" i="4"/>
  <c r="O4048" i="4"/>
  <c r="H4048" i="4"/>
  <c r="G4048" i="4"/>
  <c r="F4048" i="4"/>
  <c r="E4048" i="4"/>
  <c r="D4048" i="4"/>
  <c r="C4048" i="4"/>
  <c r="A4048" i="4"/>
  <c r="O4047" i="4"/>
  <c r="H4047" i="4"/>
  <c r="G4047" i="4"/>
  <c r="F4047" i="4"/>
  <c r="E4047" i="4"/>
  <c r="D4047" i="4"/>
  <c r="C4047" i="4"/>
  <c r="A4047" i="4"/>
  <c r="O4046" i="4"/>
  <c r="H4046" i="4"/>
  <c r="G4046" i="4"/>
  <c r="F4046" i="4"/>
  <c r="E4046" i="4"/>
  <c r="D4046" i="4"/>
  <c r="C4046" i="4"/>
  <c r="A4046" i="4"/>
  <c r="O4045" i="4"/>
  <c r="H4045" i="4"/>
  <c r="G4045" i="4"/>
  <c r="F4045" i="4"/>
  <c r="E4045" i="4"/>
  <c r="D4045" i="4"/>
  <c r="C4045" i="4"/>
  <c r="A4045" i="4"/>
  <c r="O4044" i="4"/>
  <c r="H4044" i="4"/>
  <c r="G4044" i="4"/>
  <c r="F4044" i="4"/>
  <c r="E4044" i="4"/>
  <c r="D4044" i="4"/>
  <c r="C4044" i="4"/>
  <c r="A4044" i="4"/>
  <c r="O4043" i="4"/>
  <c r="H4043" i="4"/>
  <c r="G4043" i="4"/>
  <c r="F4043" i="4"/>
  <c r="E4043" i="4"/>
  <c r="D4043" i="4"/>
  <c r="C4043" i="4"/>
  <c r="A4043" i="4"/>
  <c r="O4042" i="4"/>
  <c r="H4042" i="4"/>
  <c r="G4042" i="4"/>
  <c r="F4042" i="4"/>
  <c r="E4042" i="4"/>
  <c r="D4042" i="4"/>
  <c r="C4042" i="4"/>
  <c r="A4042" i="4"/>
  <c r="O4041" i="4"/>
  <c r="H4041" i="4"/>
  <c r="G4041" i="4"/>
  <c r="F4041" i="4"/>
  <c r="E4041" i="4"/>
  <c r="D4041" i="4"/>
  <c r="C4041" i="4"/>
  <c r="A4041" i="4"/>
  <c r="O4040" i="4"/>
  <c r="H4040" i="4"/>
  <c r="G4040" i="4"/>
  <c r="F4040" i="4"/>
  <c r="E4040" i="4"/>
  <c r="D4040" i="4"/>
  <c r="C4040" i="4"/>
  <c r="A4040" i="4"/>
  <c r="O4039" i="4"/>
  <c r="H4039" i="4"/>
  <c r="G4039" i="4"/>
  <c r="F4039" i="4"/>
  <c r="E4039" i="4"/>
  <c r="D4039" i="4"/>
  <c r="C4039" i="4"/>
  <c r="A4039" i="4"/>
  <c r="O4038" i="4"/>
  <c r="H4038" i="4"/>
  <c r="G4038" i="4"/>
  <c r="F4038" i="4"/>
  <c r="E4038" i="4"/>
  <c r="D4038" i="4"/>
  <c r="C4038" i="4"/>
  <c r="A4038" i="4"/>
  <c r="O4037" i="4"/>
  <c r="H4037" i="4"/>
  <c r="G4037" i="4"/>
  <c r="F4037" i="4"/>
  <c r="E4037" i="4"/>
  <c r="D4037" i="4"/>
  <c r="C4037" i="4"/>
  <c r="A4037" i="4"/>
  <c r="O4036" i="4"/>
  <c r="H4036" i="4"/>
  <c r="G4036" i="4"/>
  <c r="F4036" i="4"/>
  <c r="E4036" i="4"/>
  <c r="D4036" i="4"/>
  <c r="C4036" i="4"/>
  <c r="A4036" i="4"/>
  <c r="O4035" i="4"/>
  <c r="H4035" i="4"/>
  <c r="G4035" i="4"/>
  <c r="F4035" i="4"/>
  <c r="E4035" i="4"/>
  <c r="D4035" i="4"/>
  <c r="C4035" i="4"/>
  <c r="A4035" i="4"/>
  <c r="O4034" i="4"/>
  <c r="H4034" i="4"/>
  <c r="G4034" i="4"/>
  <c r="F4034" i="4"/>
  <c r="E4034" i="4"/>
  <c r="D4034" i="4"/>
  <c r="C4034" i="4"/>
  <c r="A4034" i="4"/>
  <c r="O4033" i="4"/>
  <c r="H4033" i="4"/>
  <c r="G4033" i="4"/>
  <c r="F4033" i="4"/>
  <c r="E4033" i="4"/>
  <c r="D4033" i="4"/>
  <c r="C4033" i="4"/>
  <c r="A4033" i="4"/>
  <c r="O4032" i="4"/>
  <c r="H4032" i="4"/>
  <c r="G4032" i="4"/>
  <c r="F4032" i="4"/>
  <c r="E4032" i="4"/>
  <c r="D4032" i="4"/>
  <c r="C4032" i="4"/>
  <c r="A4032" i="4"/>
  <c r="O4031" i="4"/>
  <c r="H4031" i="4"/>
  <c r="G4031" i="4"/>
  <c r="F4031" i="4"/>
  <c r="E4031" i="4"/>
  <c r="D4031" i="4"/>
  <c r="C4031" i="4"/>
  <c r="A4031" i="4"/>
  <c r="O4030" i="4"/>
  <c r="H4030" i="4"/>
  <c r="G4030" i="4"/>
  <c r="F4030" i="4"/>
  <c r="E4030" i="4"/>
  <c r="D4030" i="4"/>
  <c r="C4030" i="4"/>
  <c r="A4030" i="4"/>
  <c r="O4029" i="4"/>
  <c r="H4029" i="4"/>
  <c r="G4029" i="4"/>
  <c r="F4029" i="4"/>
  <c r="E4029" i="4"/>
  <c r="D4029" i="4"/>
  <c r="C4029" i="4"/>
  <c r="A4029" i="4"/>
  <c r="O4028" i="4"/>
  <c r="H4028" i="4"/>
  <c r="G4028" i="4"/>
  <c r="F4028" i="4"/>
  <c r="E4028" i="4"/>
  <c r="D4028" i="4"/>
  <c r="C4028" i="4"/>
  <c r="A4028" i="4"/>
  <c r="O4027" i="4"/>
  <c r="H4027" i="4"/>
  <c r="G4027" i="4"/>
  <c r="F4027" i="4"/>
  <c r="E4027" i="4"/>
  <c r="D4027" i="4"/>
  <c r="C4027" i="4"/>
  <c r="A4027" i="4"/>
  <c r="O4026" i="4"/>
  <c r="H4026" i="4"/>
  <c r="G4026" i="4"/>
  <c r="F4026" i="4"/>
  <c r="E4026" i="4"/>
  <c r="D4026" i="4"/>
  <c r="C4026" i="4"/>
  <c r="A4026" i="4"/>
  <c r="O4025" i="4"/>
  <c r="H4025" i="4"/>
  <c r="G4025" i="4"/>
  <c r="F4025" i="4"/>
  <c r="E4025" i="4"/>
  <c r="D4025" i="4"/>
  <c r="C4025" i="4"/>
  <c r="A4025" i="4"/>
  <c r="O4024" i="4"/>
  <c r="H4024" i="4"/>
  <c r="G4024" i="4"/>
  <c r="F4024" i="4"/>
  <c r="E4024" i="4"/>
  <c r="D4024" i="4"/>
  <c r="C4024" i="4"/>
  <c r="A4024" i="4"/>
  <c r="O4023" i="4"/>
  <c r="H4023" i="4"/>
  <c r="G4023" i="4"/>
  <c r="F4023" i="4"/>
  <c r="E4023" i="4"/>
  <c r="D4023" i="4"/>
  <c r="C4023" i="4"/>
  <c r="A4023" i="4"/>
  <c r="O4022" i="4"/>
  <c r="H4022" i="4"/>
  <c r="G4022" i="4"/>
  <c r="F4022" i="4"/>
  <c r="E4022" i="4"/>
  <c r="D4022" i="4"/>
  <c r="C4022" i="4"/>
  <c r="A4022" i="4"/>
  <c r="O4021" i="4"/>
  <c r="H4021" i="4"/>
  <c r="G4021" i="4"/>
  <c r="F4021" i="4"/>
  <c r="E4021" i="4"/>
  <c r="D4021" i="4"/>
  <c r="C4021" i="4"/>
  <c r="A4021" i="4"/>
  <c r="O4020" i="4"/>
  <c r="H4020" i="4"/>
  <c r="G4020" i="4"/>
  <c r="F4020" i="4"/>
  <c r="E4020" i="4"/>
  <c r="D4020" i="4"/>
  <c r="C4020" i="4"/>
  <c r="A4020" i="4"/>
  <c r="O4019" i="4"/>
  <c r="H4019" i="4"/>
  <c r="G4019" i="4"/>
  <c r="F4019" i="4"/>
  <c r="E4019" i="4"/>
  <c r="D4019" i="4"/>
  <c r="C4019" i="4"/>
  <c r="A4019" i="4"/>
  <c r="O4018" i="4"/>
  <c r="H4018" i="4"/>
  <c r="G4018" i="4"/>
  <c r="F4018" i="4"/>
  <c r="E4018" i="4"/>
  <c r="D4018" i="4"/>
  <c r="C4018" i="4"/>
  <c r="A4018" i="4"/>
  <c r="O4017" i="4"/>
  <c r="H4017" i="4"/>
  <c r="G4017" i="4"/>
  <c r="F4017" i="4"/>
  <c r="E4017" i="4"/>
  <c r="D4017" i="4"/>
  <c r="C4017" i="4"/>
  <c r="A4017" i="4"/>
  <c r="O4016" i="4"/>
  <c r="H4016" i="4"/>
  <c r="G4016" i="4"/>
  <c r="F4016" i="4"/>
  <c r="E4016" i="4"/>
  <c r="D4016" i="4"/>
  <c r="C4016" i="4"/>
  <c r="A4016" i="4"/>
  <c r="O4015" i="4"/>
  <c r="H4015" i="4"/>
  <c r="G4015" i="4"/>
  <c r="F4015" i="4"/>
  <c r="E4015" i="4"/>
  <c r="D4015" i="4"/>
  <c r="C4015" i="4"/>
  <c r="A4015" i="4"/>
  <c r="O4014" i="4"/>
  <c r="H4014" i="4"/>
  <c r="G4014" i="4"/>
  <c r="F4014" i="4"/>
  <c r="E4014" i="4"/>
  <c r="D4014" i="4"/>
  <c r="C4014" i="4"/>
  <c r="A4014" i="4"/>
  <c r="O4013" i="4"/>
  <c r="H4013" i="4"/>
  <c r="G4013" i="4"/>
  <c r="F4013" i="4"/>
  <c r="E4013" i="4"/>
  <c r="D4013" i="4"/>
  <c r="C4013" i="4"/>
  <c r="A4013" i="4"/>
  <c r="O4012" i="4"/>
  <c r="H4012" i="4"/>
  <c r="G4012" i="4"/>
  <c r="F4012" i="4"/>
  <c r="E4012" i="4"/>
  <c r="D4012" i="4"/>
  <c r="C4012" i="4"/>
  <c r="A4012" i="4"/>
  <c r="O4011" i="4"/>
  <c r="H4011" i="4"/>
  <c r="G4011" i="4"/>
  <c r="F4011" i="4"/>
  <c r="E4011" i="4"/>
  <c r="D4011" i="4"/>
  <c r="C4011" i="4"/>
  <c r="A4011" i="4"/>
  <c r="O4010" i="4"/>
  <c r="H4010" i="4"/>
  <c r="G4010" i="4"/>
  <c r="F4010" i="4"/>
  <c r="E4010" i="4"/>
  <c r="D4010" i="4"/>
  <c r="C4010" i="4"/>
  <c r="A4010" i="4"/>
  <c r="O4009" i="4"/>
  <c r="H4009" i="4"/>
  <c r="G4009" i="4"/>
  <c r="F4009" i="4"/>
  <c r="E4009" i="4"/>
  <c r="D4009" i="4"/>
  <c r="C4009" i="4"/>
  <c r="A4009" i="4"/>
  <c r="O4008" i="4"/>
  <c r="H4008" i="4"/>
  <c r="G4008" i="4"/>
  <c r="F4008" i="4"/>
  <c r="E4008" i="4"/>
  <c r="D4008" i="4"/>
  <c r="C4008" i="4"/>
  <c r="A4008" i="4"/>
  <c r="O4007" i="4"/>
  <c r="H4007" i="4"/>
  <c r="G4007" i="4"/>
  <c r="F4007" i="4"/>
  <c r="E4007" i="4"/>
  <c r="D4007" i="4"/>
  <c r="C4007" i="4"/>
  <c r="A4007" i="4"/>
  <c r="O4006" i="4"/>
  <c r="H4006" i="4"/>
  <c r="G4006" i="4"/>
  <c r="F4006" i="4"/>
  <c r="E4006" i="4"/>
  <c r="D4006" i="4"/>
  <c r="C4006" i="4"/>
  <c r="A4006" i="4"/>
  <c r="O4005" i="4"/>
  <c r="H4005" i="4"/>
  <c r="G4005" i="4"/>
  <c r="F4005" i="4"/>
  <c r="E4005" i="4"/>
  <c r="D4005" i="4"/>
  <c r="C4005" i="4"/>
  <c r="A4005" i="4"/>
  <c r="O4004" i="4"/>
  <c r="H4004" i="4"/>
  <c r="G4004" i="4"/>
  <c r="F4004" i="4"/>
  <c r="E4004" i="4"/>
  <c r="D4004" i="4"/>
  <c r="C4004" i="4"/>
  <c r="A4004" i="4"/>
  <c r="O4003" i="4"/>
  <c r="H4003" i="4"/>
  <c r="G4003" i="4"/>
  <c r="F4003" i="4"/>
  <c r="E4003" i="4"/>
  <c r="D4003" i="4"/>
  <c r="C4003" i="4"/>
  <c r="A4003" i="4"/>
  <c r="O4002" i="4"/>
  <c r="H4002" i="4"/>
  <c r="G4002" i="4"/>
  <c r="F4002" i="4"/>
  <c r="E4002" i="4"/>
  <c r="D4002" i="4"/>
  <c r="C4002" i="4"/>
  <c r="A4002" i="4"/>
  <c r="O4001" i="4"/>
  <c r="H4001" i="4"/>
  <c r="G4001" i="4"/>
  <c r="F4001" i="4"/>
  <c r="E4001" i="4"/>
  <c r="D4001" i="4"/>
  <c r="C4001" i="4"/>
  <c r="A4001" i="4"/>
  <c r="O4000" i="4"/>
  <c r="H4000" i="4"/>
  <c r="G4000" i="4"/>
  <c r="F4000" i="4"/>
  <c r="E4000" i="4"/>
  <c r="D4000" i="4"/>
  <c r="C4000" i="4"/>
  <c r="A4000" i="4"/>
  <c r="O3999" i="4"/>
  <c r="H3999" i="4"/>
  <c r="G3999" i="4"/>
  <c r="F3999" i="4"/>
  <c r="E3999" i="4"/>
  <c r="D3999" i="4"/>
  <c r="C3999" i="4"/>
  <c r="A3999" i="4"/>
  <c r="O3998" i="4"/>
  <c r="H3998" i="4"/>
  <c r="G3998" i="4"/>
  <c r="F3998" i="4"/>
  <c r="E3998" i="4"/>
  <c r="D3998" i="4"/>
  <c r="C3998" i="4"/>
  <c r="A3998" i="4"/>
  <c r="O3997" i="4"/>
  <c r="H3997" i="4"/>
  <c r="G3997" i="4"/>
  <c r="F3997" i="4"/>
  <c r="E3997" i="4"/>
  <c r="D3997" i="4"/>
  <c r="C3997" i="4"/>
  <c r="A3997" i="4"/>
  <c r="O3996" i="4"/>
  <c r="H3996" i="4"/>
  <c r="G3996" i="4"/>
  <c r="F3996" i="4"/>
  <c r="E3996" i="4"/>
  <c r="D3996" i="4"/>
  <c r="C3996" i="4"/>
  <c r="A3996" i="4"/>
  <c r="O3995" i="4"/>
  <c r="H3995" i="4"/>
  <c r="G3995" i="4"/>
  <c r="F3995" i="4"/>
  <c r="E3995" i="4"/>
  <c r="D3995" i="4"/>
  <c r="C3995" i="4"/>
  <c r="A3995" i="4"/>
  <c r="O3994" i="4"/>
  <c r="H3994" i="4"/>
  <c r="G3994" i="4"/>
  <c r="F3994" i="4"/>
  <c r="E3994" i="4"/>
  <c r="D3994" i="4"/>
  <c r="C3994" i="4"/>
  <c r="A3994" i="4"/>
  <c r="O3993" i="4"/>
  <c r="H3993" i="4"/>
  <c r="G3993" i="4"/>
  <c r="F3993" i="4"/>
  <c r="E3993" i="4"/>
  <c r="D3993" i="4"/>
  <c r="C3993" i="4"/>
  <c r="A3993" i="4"/>
  <c r="O3992" i="4"/>
  <c r="H3992" i="4"/>
  <c r="G3992" i="4"/>
  <c r="F3992" i="4"/>
  <c r="E3992" i="4"/>
  <c r="D3992" i="4"/>
  <c r="C3992" i="4"/>
  <c r="A3992" i="4"/>
  <c r="O3991" i="4"/>
  <c r="H3991" i="4"/>
  <c r="G3991" i="4"/>
  <c r="F3991" i="4"/>
  <c r="E3991" i="4"/>
  <c r="D3991" i="4"/>
  <c r="C3991" i="4"/>
  <c r="A3991" i="4"/>
  <c r="O3990" i="4"/>
  <c r="H3990" i="4"/>
  <c r="G3990" i="4"/>
  <c r="F3990" i="4"/>
  <c r="E3990" i="4"/>
  <c r="D3990" i="4"/>
  <c r="C3990" i="4"/>
  <c r="A3990" i="4"/>
  <c r="O3989" i="4"/>
  <c r="H3989" i="4"/>
  <c r="G3989" i="4"/>
  <c r="F3989" i="4"/>
  <c r="E3989" i="4"/>
  <c r="D3989" i="4"/>
  <c r="C3989" i="4"/>
  <c r="A3989" i="4"/>
  <c r="O3988" i="4"/>
  <c r="H3988" i="4"/>
  <c r="G3988" i="4"/>
  <c r="F3988" i="4"/>
  <c r="E3988" i="4"/>
  <c r="D3988" i="4"/>
  <c r="C3988" i="4"/>
  <c r="A3988" i="4"/>
  <c r="O3987" i="4"/>
  <c r="H3987" i="4"/>
  <c r="G3987" i="4"/>
  <c r="F3987" i="4"/>
  <c r="E3987" i="4"/>
  <c r="D3987" i="4"/>
  <c r="C3987" i="4"/>
  <c r="A3987" i="4"/>
  <c r="O3986" i="4"/>
  <c r="H3986" i="4"/>
  <c r="G3986" i="4"/>
  <c r="F3986" i="4"/>
  <c r="E3986" i="4"/>
  <c r="D3986" i="4"/>
  <c r="C3986" i="4"/>
  <c r="A3986" i="4"/>
  <c r="O3985" i="4"/>
  <c r="H3985" i="4"/>
  <c r="G3985" i="4"/>
  <c r="F3985" i="4"/>
  <c r="E3985" i="4"/>
  <c r="D3985" i="4"/>
  <c r="C3985" i="4"/>
  <c r="A3985" i="4"/>
  <c r="O3984" i="4"/>
  <c r="H3984" i="4"/>
  <c r="G3984" i="4"/>
  <c r="F3984" i="4"/>
  <c r="E3984" i="4"/>
  <c r="D3984" i="4"/>
  <c r="C3984" i="4"/>
  <c r="A3984" i="4"/>
  <c r="O3983" i="4"/>
  <c r="H3983" i="4"/>
  <c r="G3983" i="4"/>
  <c r="F3983" i="4"/>
  <c r="E3983" i="4"/>
  <c r="D3983" i="4"/>
  <c r="C3983" i="4"/>
  <c r="A3983" i="4"/>
  <c r="O3982" i="4"/>
  <c r="H3982" i="4"/>
  <c r="G3982" i="4"/>
  <c r="F3982" i="4"/>
  <c r="E3982" i="4"/>
  <c r="D3982" i="4"/>
  <c r="C3982" i="4"/>
  <c r="A3982" i="4"/>
  <c r="O3981" i="4"/>
  <c r="H3981" i="4"/>
  <c r="G3981" i="4"/>
  <c r="F3981" i="4"/>
  <c r="E3981" i="4"/>
  <c r="D3981" i="4"/>
  <c r="C3981" i="4"/>
  <c r="A3981" i="4"/>
  <c r="O3980" i="4"/>
  <c r="H3980" i="4"/>
  <c r="G3980" i="4"/>
  <c r="F3980" i="4"/>
  <c r="E3980" i="4"/>
  <c r="D3980" i="4"/>
  <c r="C3980" i="4"/>
  <c r="A3980" i="4"/>
  <c r="O3979" i="4"/>
  <c r="H3979" i="4"/>
  <c r="G3979" i="4"/>
  <c r="F3979" i="4"/>
  <c r="E3979" i="4"/>
  <c r="D3979" i="4"/>
  <c r="C3979" i="4"/>
  <c r="A3979" i="4"/>
  <c r="O3978" i="4"/>
  <c r="H3978" i="4"/>
  <c r="G3978" i="4"/>
  <c r="F3978" i="4"/>
  <c r="E3978" i="4"/>
  <c r="D3978" i="4"/>
  <c r="C3978" i="4"/>
  <c r="A3978" i="4"/>
  <c r="O3977" i="4"/>
  <c r="H3977" i="4"/>
  <c r="G3977" i="4"/>
  <c r="F3977" i="4"/>
  <c r="E3977" i="4"/>
  <c r="D3977" i="4"/>
  <c r="C3977" i="4"/>
  <c r="A3977" i="4"/>
  <c r="O3976" i="4"/>
  <c r="H3976" i="4"/>
  <c r="G3976" i="4"/>
  <c r="F3976" i="4"/>
  <c r="E3976" i="4"/>
  <c r="D3976" i="4"/>
  <c r="C3976" i="4"/>
  <c r="A3976" i="4"/>
  <c r="O3975" i="4"/>
  <c r="H3975" i="4"/>
  <c r="G3975" i="4"/>
  <c r="F3975" i="4"/>
  <c r="E3975" i="4"/>
  <c r="D3975" i="4"/>
  <c r="C3975" i="4"/>
  <c r="A3975" i="4"/>
  <c r="O3974" i="4"/>
  <c r="H3974" i="4"/>
  <c r="G3974" i="4"/>
  <c r="F3974" i="4"/>
  <c r="E3974" i="4"/>
  <c r="D3974" i="4"/>
  <c r="C3974" i="4"/>
  <c r="A3974" i="4"/>
  <c r="O3973" i="4"/>
  <c r="H3973" i="4"/>
  <c r="G3973" i="4"/>
  <c r="F3973" i="4"/>
  <c r="E3973" i="4"/>
  <c r="D3973" i="4"/>
  <c r="C3973" i="4"/>
  <c r="A3973" i="4"/>
  <c r="O3972" i="4"/>
  <c r="H3972" i="4"/>
  <c r="G3972" i="4"/>
  <c r="F3972" i="4"/>
  <c r="E3972" i="4"/>
  <c r="D3972" i="4"/>
  <c r="C3972" i="4"/>
  <c r="A3972" i="4"/>
  <c r="O3971" i="4"/>
  <c r="H3971" i="4"/>
  <c r="G3971" i="4"/>
  <c r="F3971" i="4"/>
  <c r="E3971" i="4"/>
  <c r="D3971" i="4"/>
  <c r="C3971" i="4"/>
  <c r="A3971" i="4"/>
  <c r="O3970" i="4"/>
  <c r="H3970" i="4"/>
  <c r="G3970" i="4"/>
  <c r="F3970" i="4"/>
  <c r="E3970" i="4"/>
  <c r="D3970" i="4"/>
  <c r="C3970" i="4"/>
  <c r="A3970" i="4"/>
  <c r="O3969" i="4"/>
  <c r="H3969" i="4"/>
  <c r="G3969" i="4"/>
  <c r="F3969" i="4"/>
  <c r="E3969" i="4"/>
  <c r="D3969" i="4"/>
  <c r="C3969" i="4"/>
  <c r="A3969" i="4"/>
  <c r="O3968" i="4"/>
  <c r="H3968" i="4"/>
  <c r="G3968" i="4"/>
  <c r="F3968" i="4"/>
  <c r="E3968" i="4"/>
  <c r="D3968" i="4"/>
  <c r="C3968" i="4"/>
  <c r="A3968" i="4"/>
  <c r="O3967" i="4"/>
  <c r="H3967" i="4"/>
  <c r="G3967" i="4"/>
  <c r="F3967" i="4"/>
  <c r="E3967" i="4"/>
  <c r="D3967" i="4"/>
  <c r="C3967" i="4"/>
  <c r="A3967" i="4"/>
  <c r="O3966" i="4"/>
  <c r="H3966" i="4"/>
  <c r="G3966" i="4"/>
  <c r="F3966" i="4"/>
  <c r="E3966" i="4"/>
  <c r="D3966" i="4"/>
  <c r="C3966" i="4"/>
  <c r="A3966" i="4"/>
  <c r="O3965" i="4"/>
  <c r="H3965" i="4"/>
  <c r="G3965" i="4"/>
  <c r="F3965" i="4"/>
  <c r="E3965" i="4"/>
  <c r="D3965" i="4"/>
  <c r="C3965" i="4"/>
  <c r="A3965" i="4"/>
  <c r="O3964" i="4"/>
  <c r="H3964" i="4"/>
  <c r="G3964" i="4"/>
  <c r="F3964" i="4"/>
  <c r="E3964" i="4"/>
  <c r="D3964" i="4"/>
  <c r="C3964" i="4"/>
  <c r="A3964" i="4"/>
  <c r="O3963" i="4"/>
  <c r="H3963" i="4"/>
  <c r="G3963" i="4"/>
  <c r="F3963" i="4"/>
  <c r="E3963" i="4"/>
  <c r="D3963" i="4"/>
  <c r="C3963" i="4"/>
  <c r="A3963" i="4"/>
  <c r="O3962" i="4"/>
  <c r="H3962" i="4"/>
  <c r="G3962" i="4"/>
  <c r="F3962" i="4"/>
  <c r="E3962" i="4"/>
  <c r="D3962" i="4"/>
  <c r="C3962" i="4"/>
  <c r="A3962" i="4"/>
  <c r="O3961" i="4"/>
  <c r="H3961" i="4"/>
  <c r="G3961" i="4"/>
  <c r="F3961" i="4"/>
  <c r="E3961" i="4"/>
  <c r="D3961" i="4"/>
  <c r="C3961" i="4"/>
  <c r="A3961" i="4"/>
  <c r="O3960" i="4"/>
  <c r="H3960" i="4"/>
  <c r="G3960" i="4"/>
  <c r="F3960" i="4"/>
  <c r="E3960" i="4"/>
  <c r="D3960" i="4"/>
  <c r="C3960" i="4"/>
  <c r="A3960" i="4"/>
  <c r="O3959" i="4"/>
  <c r="H3959" i="4"/>
  <c r="G3959" i="4"/>
  <c r="F3959" i="4"/>
  <c r="E3959" i="4"/>
  <c r="D3959" i="4"/>
  <c r="C3959" i="4"/>
  <c r="A3959" i="4"/>
  <c r="O3958" i="4"/>
  <c r="H3958" i="4"/>
  <c r="G3958" i="4"/>
  <c r="F3958" i="4"/>
  <c r="E3958" i="4"/>
  <c r="D3958" i="4"/>
  <c r="C3958" i="4"/>
  <c r="A3958" i="4"/>
  <c r="O3957" i="4"/>
  <c r="H3957" i="4"/>
  <c r="G3957" i="4"/>
  <c r="F3957" i="4"/>
  <c r="E3957" i="4"/>
  <c r="D3957" i="4"/>
  <c r="C3957" i="4"/>
  <c r="A3957" i="4"/>
  <c r="O3956" i="4"/>
  <c r="H3956" i="4"/>
  <c r="G3956" i="4"/>
  <c r="F3956" i="4"/>
  <c r="E3956" i="4"/>
  <c r="D3956" i="4"/>
  <c r="C3956" i="4"/>
  <c r="A3956" i="4"/>
  <c r="O3955" i="4"/>
  <c r="H3955" i="4"/>
  <c r="G3955" i="4"/>
  <c r="F3955" i="4"/>
  <c r="E3955" i="4"/>
  <c r="D3955" i="4"/>
  <c r="C3955" i="4"/>
  <c r="A3955" i="4"/>
  <c r="O3954" i="4"/>
  <c r="H3954" i="4"/>
  <c r="G3954" i="4"/>
  <c r="F3954" i="4"/>
  <c r="E3954" i="4"/>
  <c r="D3954" i="4"/>
  <c r="C3954" i="4"/>
  <c r="A3954" i="4"/>
  <c r="O3953" i="4"/>
  <c r="H3953" i="4"/>
  <c r="G3953" i="4"/>
  <c r="F3953" i="4"/>
  <c r="E3953" i="4"/>
  <c r="D3953" i="4"/>
  <c r="C3953" i="4"/>
  <c r="A3953" i="4"/>
  <c r="O3952" i="4"/>
  <c r="H3952" i="4"/>
  <c r="G3952" i="4"/>
  <c r="F3952" i="4"/>
  <c r="E3952" i="4"/>
  <c r="D3952" i="4"/>
  <c r="C3952" i="4"/>
  <c r="A3952" i="4"/>
  <c r="O3951" i="4"/>
  <c r="H3951" i="4"/>
  <c r="G3951" i="4"/>
  <c r="F3951" i="4"/>
  <c r="E3951" i="4"/>
  <c r="D3951" i="4"/>
  <c r="C3951" i="4"/>
  <c r="A3951" i="4"/>
  <c r="O3950" i="4"/>
  <c r="H3950" i="4"/>
  <c r="G3950" i="4"/>
  <c r="F3950" i="4"/>
  <c r="E3950" i="4"/>
  <c r="D3950" i="4"/>
  <c r="C3950" i="4"/>
  <c r="A3950" i="4"/>
  <c r="O3949" i="4"/>
  <c r="H3949" i="4"/>
  <c r="G3949" i="4"/>
  <c r="F3949" i="4"/>
  <c r="E3949" i="4"/>
  <c r="D3949" i="4"/>
  <c r="C3949" i="4"/>
  <c r="A3949" i="4"/>
  <c r="O3948" i="4"/>
  <c r="H3948" i="4"/>
  <c r="G3948" i="4"/>
  <c r="F3948" i="4"/>
  <c r="E3948" i="4"/>
  <c r="D3948" i="4"/>
  <c r="C3948" i="4"/>
  <c r="A3948" i="4"/>
  <c r="O3947" i="4"/>
  <c r="H3947" i="4"/>
  <c r="G3947" i="4"/>
  <c r="F3947" i="4"/>
  <c r="E3947" i="4"/>
  <c r="D3947" i="4"/>
  <c r="C3947" i="4"/>
  <c r="A3947" i="4"/>
  <c r="O3946" i="4"/>
  <c r="H3946" i="4"/>
  <c r="G3946" i="4"/>
  <c r="F3946" i="4"/>
  <c r="E3946" i="4"/>
  <c r="D3946" i="4"/>
  <c r="C3946" i="4"/>
  <c r="A3946" i="4"/>
  <c r="O3945" i="4"/>
  <c r="H3945" i="4"/>
  <c r="G3945" i="4"/>
  <c r="F3945" i="4"/>
  <c r="E3945" i="4"/>
  <c r="D3945" i="4"/>
  <c r="C3945" i="4"/>
  <c r="A3945" i="4"/>
  <c r="O3944" i="4"/>
  <c r="H3944" i="4"/>
  <c r="G3944" i="4"/>
  <c r="F3944" i="4"/>
  <c r="E3944" i="4"/>
  <c r="D3944" i="4"/>
  <c r="C3944" i="4"/>
  <c r="A3944" i="4"/>
  <c r="O3943" i="4"/>
  <c r="H3943" i="4"/>
  <c r="G3943" i="4"/>
  <c r="F3943" i="4"/>
  <c r="E3943" i="4"/>
  <c r="D3943" i="4"/>
  <c r="C3943" i="4"/>
  <c r="A3943" i="4"/>
  <c r="O3942" i="4"/>
  <c r="H3942" i="4"/>
  <c r="G3942" i="4"/>
  <c r="F3942" i="4"/>
  <c r="E3942" i="4"/>
  <c r="D3942" i="4"/>
  <c r="C3942" i="4"/>
  <c r="A3942" i="4"/>
  <c r="O3941" i="4"/>
  <c r="H3941" i="4"/>
  <c r="G3941" i="4"/>
  <c r="F3941" i="4"/>
  <c r="E3941" i="4"/>
  <c r="D3941" i="4"/>
  <c r="C3941" i="4"/>
  <c r="A3941" i="4"/>
  <c r="O3940" i="4"/>
  <c r="H3940" i="4"/>
  <c r="G3940" i="4"/>
  <c r="F3940" i="4"/>
  <c r="E3940" i="4"/>
  <c r="D3940" i="4"/>
  <c r="C3940" i="4"/>
  <c r="A3940" i="4"/>
  <c r="O3939" i="4"/>
  <c r="H3939" i="4"/>
  <c r="G3939" i="4"/>
  <c r="F3939" i="4"/>
  <c r="E3939" i="4"/>
  <c r="D3939" i="4"/>
  <c r="C3939" i="4"/>
  <c r="A3939" i="4"/>
  <c r="O3938" i="4"/>
  <c r="H3938" i="4"/>
  <c r="G3938" i="4"/>
  <c r="F3938" i="4"/>
  <c r="E3938" i="4"/>
  <c r="D3938" i="4"/>
  <c r="C3938" i="4"/>
  <c r="A3938" i="4"/>
  <c r="O3937" i="4"/>
  <c r="H3937" i="4"/>
  <c r="G3937" i="4"/>
  <c r="F3937" i="4"/>
  <c r="E3937" i="4"/>
  <c r="D3937" i="4"/>
  <c r="C3937" i="4"/>
  <c r="A3937" i="4"/>
  <c r="O3936" i="4"/>
  <c r="H3936" i="4"/>
  <c r="G3936" i="4"/>
  <c r="F3936" i="4"/>
  <c r="E3936" i="4"/>
  <c r="D3936" i="4"/>
  <c r="C3936" i="4"/>
  <c r="A3936" i="4"/>
  <c r="O3935" i="4"/>
  <c r="H3935" i="4"/>
  <c r="G3935" i="4"/>
  <c r="F3935" i="4"/>
  <c r="E3935" i="4"/>
  <c r="D3935" i="4"/>
  <c r="C3935" i="4"/>
  <c r="A3935" i="4"/>
  <c r="O3934" i="4"/>
  <c r="H3934" i="4"/>
  <c r="G3934" i="4"/>
  <c r="F3934" i="4"/>
  <c r="E3934" i="4"/>
  <c r="D3934" i="4"/>
  <c r="C3934" i="4"/>
  <c r="A3934" i="4"/>
  <c r="O3933" i="4"/>
  <c r="H3933" i="4"/>
  <c r="G3933" i="4"/>
  <c r="F3933" i="4"/>
  <c r="E3933" i="4"/>
  <c r="D3933" i="4"/>
  <c r="C3933" i="4"/>
  <c r="A3933" i="4"/>
  <c r="O3932" i="4"/>
  <c r="H3932" i="4"/>
  <c r="G3932" i="4"/>
  <c r="F3932" i="4"/>
  <c r="E3932" i="4"/>
  <c r="D3932" i="4"/>
  <c r="C3932" i="4"/>
  <c r="A3932" i="4"/>
  <c r="O3931" i="4"/>
  <c r="H3931" i="4"/>
  <c r="G3931" i="4"/>
  <c r="F3931" i="4"/>
  <c r="E3931" i="4"/>
  <c r="D3931" i="4"/>
  <c r="C3931" i="4"/>
  <c r="A3931" i="4"/>
  <c r="O3930" i="4"/>
  <c r="H3930" i="4"/>
  <c r="G3930" i="4"/>
  <c r="F3930" i="4"/>
  <c r="E3930" i="4"/>
  <c r="D3930" i="4"/>
  <c r="C3930" i="4"/>
  <c r="A3930" i="4"/>
  <c r="O3929" i="4"/>
  <c r="H3929" i="4"/>
  <c r="G3929" i="4"/>
  <c r="F3929" i="4"/>
  <c r="E3929" i="4"/>
  <c r="D3929" i="4"/>
  <c r="C3929" i="4"/>
  <c r="A3929" i="4"/>
  <c r="O3928" i="4"/>
  <c r="H3928" i="4"/>
  <c r="G3928" i="4"/>
  <c r="F3928" i="4"/>
  <c r="E3928" i="4"/>
  <c r="D3928" i="4"/>
  <c r="C3928" i="4"/>
  <c r="A3928" i="4"/>
  <c r="O3927" i="4"/>
  <c r="H3927" i="4"/>
  <c r="G3927" i="4"/>
  <c r="F3927" i="4"/>
  <c r="E3927" i="4"/>
  <c r="D3927" i="4"/>
  <c r="C3927" i="4"/>
  <c r="A3927" i="4"/>
  <c r="O3926" i="4"/>
  <c r="H3926" i="4"/>
  <c r="G3926" i="4"/>
  <c r="F3926" i="4"/>
  <c r="E3926" i="4"/>
  <c r="D3926" i="4"/>
  <c r="C3926" i="4"/>
  <c r="A3926" i="4"/>
  <c r="O3925" i="4"/>
  <c r="H3925" i="4"/>
  <c r="G3925" i="4"/>
  <c r="F3925" i="4"/>
  <c r="E3925" i="4"/>
  <c r="D3925" i="4"/>
  <c r="C3925" i="4"/>
  <c r="A3925" i="4"/>
  <c r="O3924" i="4"/>
  <c r="H3924" i="4"/>
  <c r="G3924" i="4"/>
  <c r="F3924" i="4"/>
  <c r="E3924" i="4"/>
  <c r="D3924" i="4"/>
  <c r="C3924" i="4"/>
  <c r="A3924" i="4"/>
  <c r="O3923" i="4"/>
  <c r="H3923" i="4"/>
  <c r="G3923" i="4"/>
  <c r="F3923" i="4"/>
  <c r="E3923" i="4"/>
  <c r="D3923" i="4"/>
  <c r="C3923" i="4"/>
  <c r="A3923" i="4"/>
  <c r="O3922" i="4"/>
  <c r="H3922" i="4"/>
  <c r="G3922" i="4"/>
  <c r="F3922" i="4"/>
  <c r="E3922" i="4"/>
  <c r="D3922" i="4"/>
  <c r="C3922" i="4"/>
  <c r="A3922" i="4"/>
  <c r="O3921" i="4"/>
  <c r="H3921" i="4"/>
  <c r="G3921" i="4"/>
  <c r="F3921" i="4"/>
  <c r="E3921" i="4"/>
  <c r="D3921" i="4"/>
  <c r="C3921" i="4"/>
  <c r="A3921" i="4"/>
  <c r="O3920" i="4"/>
  <c r="H3920" i="4"/>
  <c r="G3920" i="4"/>
  <c r="F3920" i="4"/>
  <c r="E3920" i="4"/>
  <c r="D3920" i="4"/>
  <c r="C3920" i="4"/>
  <c r="A3920" i="4"/>
  <c r="O3919" i="4"/>
  <c r="H3919" i="4"/>
  <c r="G3919" i="4"/>
  <c r="F3919" i="4"/>
  <c r="E3919" i="4"/>
  <c r="D3919" i="4"/>
  <c r="C3919" i="4"/>
  <c r="A3919" i="4"/>
  <c r="O3918" i="4"/>
  <c r="H3918" i="4"/>
  <c r="G3918" i="4"/>
  <c r="F3918" i="4"/>
  <c r="E3918" i="4"/>
  <c r="D3918" i="4"/>
  <c r="C3918" i="4"/>
  <c r="A3918" i="4"/>
  <c r="O3917" i="4"/>
  <c r="H3917" i="4"/>
  <c r="G3917" i="4"/>
  <c r="F3917" i="4"/>
  <c r="E3917" i="4"/>
  <c r="D3917" i="4"/>
  <c r="C3917" i="4"/>
  <c r="A3917" i="4"/>
  <c r="O3916" i="4"/>
  <c r="H3916" i="4"/>
  <c r="G3916" i="4"/>
  <c r="F3916" i="4"/>
  <c r="E3916" i="4"/>
  <c r="D3916" i="4"/>
  <c r="C3916" i="4"/>
  <c r="A3916" i="4"/>
  <c r="O3915" i="4"/>
  <c r="H3915" i="4"/>
  <c r="G3915" i="4"/>
  <c r="F3915" i="4"/>
  <c r="E3915" i="4"/>
  <c r="D3915" i="4"/>
  <c r="C3915" i="4"/>
  <c r="A3915" i="4"/>
  <c r="O3914" i="4"/>
  <c r="H3914" i="4"/>
  <c r="G3914" i="4"/>
  <c r="F3914" i="4"/>
  <c r="E3914" i="4"/>
  <c r="D3914" i="4"/>
  <c r="C3914" i="4"/>
  <c r="A3914" i="4"/>
  <c r="O3913" i="4"/>
  <c r="H3913" i="4"/>
  <c r="G3913" i="4"/>
  <c r="F3913" i="4"/>
  <c r="E3913" i="4"/>
  <c r="D3913" i="4"/>
  <c r="C3913" i="4"/>
  <c r="A3913" i="4"/>
  <c r="O3912" i="4"/>
  <c r="H3912" i="4"/>
  <c r="G3912" i="4"/>
  <c r="F3912" i="4"/>
  <c r="E3912" i="4"/>
  <c r="D3912" i="4"/>
  <c r="C3912" i="4"/>
  <c r="A3912" i="4"/>
  <c r="O3911" i="4"/>
  <c r="H3911" i="4"/>
  <c r="G3911" i="4"/>
  <c r="F3911" i="4"/>
  <c r="E3911" i="4"/>
  <c r="D3911" i="4"/>
  <c r="C3911" i="4"/>
  <c r="A3911" i="4"/>
  <c r="O3910" i="4"/>
  <c r="H3910" i="4"/>
  <c r="G3910" i="4"/>
  <c r="F3910" i="4"/>
  <c r="E3910" i="4"/>
  <c r="D3910" i="4"/>
  <c r="C3910" i="4"/>
  <c r="A3910" i="4"/>
  <c r="O3909" i="4"/>
  <c r="H3909" i="4"/>
  <c r="G3909" i="4"/>
  <c r="F3909" i="4"/>
  <c r="E3909" i="4"/>
  <c r="D3909" i="4"/>
  <c r="C3909" i="4"/>
  <c r="A3909" i="4"/>
  <c r="O3908" i="4"/>
  <c r="H3908" i="4"/>
  <c r="G3908" i="4"/>
  <c r="F3908" i="4"/>
  <c r="E3908" i="4"/>
  <c r="D3908" i="4"/>
  <c r="C3908" i="4"/>
  <c r="A3908" i="4"/>
  <c r="O3907" i="4"/>
  <c r="H3907" i="4"/>
  <c r="G3907" i="4"/>
  <c r="F3907" i="4"/>
  <c r="E3907" i="4"/>
  <c r="D3907" i="4"/>
  <c r="C3907" i="4"/>
  <c r="A3907" i="4"/>
  <c r="O3906" i="4"/>
  <c r="H3906" i="4"/>
  <c r="G3906" i="4"/>
  <c r="F3906" i="4"/>
  <c r="E3906" i="4"/>
  <c r="D3906" i="4"/>
  <c r="C3906" i="4"/>
  <c r="A3906" i="4"/>
  <c r="O3905" i="4"/>
  <c r="H3905" i="4"/>
  <c r="G3905" i="4"/>
  <c r="F3905" i="4"/>
  <c r="E3905" i="4"/>
  <c r="D3905" i="4"/>
  <c r="C3905" i="4"/>
  <c r="A3905" i="4"/>
  <c r="O3904" i="4"/>
  <c r="H3904" i="4"/>
  <c r="G3904" i="4"/>
  <c r="F3904" i="4"/>
  <c r="E3904" i="4"/>
  <c r="D3904" i="4"/>
  <c r="C3904" i="4"/>
  <c r="A3904" i="4"/>
  <c r="O3903" i="4"/>
  <c r="H3903" i="4"/>
  <c r="G3903" i="4"/>
  <c r="F3903" i="4"/>
  <c r="E3903" i="4"/>
  <c r="D3903" i="4"/>
  <c r="C3903" i="4"/>
  <c r="A3903" i="4"/>
  <c r="O3902" i="4"/>
  <c r="H3902" i="4"/>
  <c r="G3902" i="4"/>
  <c r="F3902" i="4"/>
  <c r="E3902" i="4"/>
  <c r="D3902" i="4"/>
  <c r="C3902" i="4"/>
  <c r="A3902" i="4"/>
  <c r="O3901" i="4"/>
  <c r="H3901" i="4"/>
  <c r="G3901" i="4"/>
  <c r="F3901" i="4"/>
  <c r="E3901" i="4"/>
  <c r="D3901" i="4"/>
  <c r="C3901" i="4"/>
  <c r="A3901" i="4"/>
  <c r="O3900" i="4"/>
  <c r="H3900" i="4"/>
  <c r="G3900" i="4"/>
  <c r="F3900" i="4"/>
  <c r="E3900" i="4"/>
  <c r="D3900" i="4"/>
  <c r="C3900" i="4"/>
  <c r="A3900" i="4"/>
  <c r="O3899" i="4"/>
  <c r="H3899" i="4"/>
  <c r="G3899" i="4"/>
  <c r="F3899" i="4"/>
  <c r="E3899" i="4"/>
  <c r="D3899" i="4"/>
  <c r="C3899" i="4"/>
  <c r="A3899" i="4"/>
  <c r="O3898" i="4"/>
  <c r="H3898" i="4"/>
  <c r="G3898" i="4"/>
  <c r="F3898" i="4"/>
  <c r="E3898" i="4"/>
  <c r="D3898" i="4"/>
  <c r="C3898" i="4"/>
  <c r="A3898" i="4"/>
  <c r="O3897" i="4"/>
  <c r="H3897" i="4"/>
  <c r="G3897" i="4"/>
  <c r="F3897" i="4"/>
  <c r="E3897" i="4"/>
  <c r="D3897" i="4"/>
  <c r="C3897" i="4"/>
  <c r="A3897" i="4"/>
  <c r="O3896" i="4"/>
  <c r="H3896" i="4"/>
  <c r="G3896" i="4"/>
  <c r="F3896" i="4"/>
  <c r="E3896" i="4"/>
  <c r="D3896" i="4"/>
  <c r="C3896" i="4"/>
  <c r="A3896" i="4"/>
  <c r="O3895" i="4"/>
  <c r="H3895" i="4"/>
  <c r="G3895" i="4"/>
  <c r="F3895" i="4"/>
  <c r="E3895" i="4"/>
  <c r="D3895" i="4"/>
  <c r="C3895" i="4"/>
  <c r="A3895" i="4"/>
  <c r="O3894" i="4"/>
  <c r="H3894" i="4"/>
  <c r="G3894" i="4"/>
  <c r="F3894" i="4"/>
  <c r="E3894" i="4"/>
  <c r="D3894" i="4"/>
  <c r="C3894" i="4"/>
  <c r="A3894" i="4"/>
  <c r="O3893" i="4"/>
  <c r="H3893" i="4"/>
  <c r="G3893" i="4"/>
  <c r="F3893" i="4"/>
  <c r="E3893" i="4"/>
  <c r="D3893" i="4"/>
  <c r="C3893" i="4"/>
  <c r="A3893" i="4"/>
  <c r="O3892" i="4"/>
  <c r="H3892" i="4"/>
  <c r="G3892" i="4"/>
  <c r="F3892" i="4"/>
  <c r="E3892" i="4"/>
  <c r="D3892" i="4"/>
  <c r="C3892" i="4"/>
  <c r="A3892" i="4"/>
  <c r="O3891" i="4"/>
  <c r="H3891" i="4"/>
  <c r="G3891" i="4"/>
  <c r="F3891" i="4"/>
  <c r="E3891" i="4"/>
  <c r="D3891" i="4"/>
  <c r="C3891" i="4"/>
  <c r="A3891" i="4"/>
  <c r="O3890" i="4"/>
  <c r="H3890" i="4"/>
  <c r="G3890" i="4"/>
  <c r="F3890" i="4"/>
  <c r="E3890" i="4"/>
  <c r="D3890" i="4"/>
  <c r="C3890" i="4"/>
  <c r="A3890" i="4"/>
  <c r="O3889" i="4"/>
  <c r="H3889" i="4"/>
  <c r="G3889" i="4"/>
  <c r="F3889" i="4"/>
  <c r="E3889" i="4"/>
  <c r="D3889" i="4"/>
  <c r="C3889" i="4"/>
  <c r="A3889" i="4"/>
  <c r="O3888" i="4"/>
  <c r="H3888" i="4"/>
  <c r="G3888" i="4"/>
  <c r="F3888" i="4"/>
  <c r="E3888" i="4"/>
  <c r="D3888" i="4"/>
  <c r="C3888" i="4"/>
  <c r="A3888" i="4"/>
  <c r="O3887" i="4"/>
  <c r="H3887" i="4"/>
  <c r="G3887" i="4"/>
  <c r="F3887" i="4"/>
  <c r="E3887" i="4"/>
  <c r="D3887" i="4"/>
  <c r="C3887" i="4"/>
  <c r="A3887" i="4"/>
  <c r="O3886" i="4"/>
  <c r="H3886" i="4"/>
  <c r="G3886" i="4"/>
  <c r="F3886" i="4"/>
  <c r="E3886" i="4"/>
  <c r="D3886" i="4"/>
  <c r="C3886" i="4"/>
  <c r="A3886" i="4"/>
  <c r="O3885" i="4"/>
  <c r="H3885" i="4"/>
  <c r="G3885" i="4"/>
  <c r="F3885" i="4"/>
  <c r="E3885" i="4"/>
  <c r="D3885" i="4"/>
  <c r="C3885" i="4"/>
  <c r="A3885" i="4"/>
  <c r="O3884" i="4"/>
  <c r="H3884" i="4"/>
  <c r="G3884" i="4"/>
  <c r="F3884" i="4"/>
  <c r="E3884" i="4"/>
  <c r="D3884" i="4"/>
  <c r="C3884" i="4"/>
  <c r="A3884" i="4"/>
  <c r="O3883" i="4"/>
  <c r="H3883" i="4"/>
  <c r="G3883" i="4"/>
  <c r="F3883" i="4"/>
  <c r="E3883" i="4"/>
  <c r="D3883" i="4"/>
  <c r="C3883" i="4"/>
  <c r="A3883" i="4"/>
  <c r="O3882" i="4"/>
  <c r="H3882" i="4"/>
  <c r="G3882" i="4"/>
  <c r="F3882" i="4"/>
  <c r="E3882" i="4"/>
  <c r="D3882" i="4"/>
  <c r="C3882" i="4"/>
  <c r="A3882" i="4"/>
  <c r="O3881" i="4"/>
  <c r="H3881" i="4"/>
  <c r="G3881" i="4"/>
  <c r="F3881" i="4"/>
  <c r="E3881" i="4"/>
  <c r="D3881" i="4"/>
  <c r="C3881" i="4"/>
  <c r="A3881" i="4"/>
  <c r="O3880" i="4"/>
  <c r="H3880" i="4"/>
  <c r="G3880" i="4"/>
  <c r="F3880" i="4"/>
  <c r="E3880" i="4"/>
  <c r="D3880" i="4"/>
  <c r="C3880" i="4"/>
  <c r="A3880" i="4"/>
  <c r="O3879" i="4"/>
  <c r="H3879" i="4"/>
  <c r="G3879" i="4"/>
  <c r="F3879" i="4"/>
  <c r="E3879" i="4"/>
  <c r="D3879" i="4"/>
  <c r="C3879" i="4"/>
  <c r="A3879" i="4"/>
  <c r="O3878" i="4"/>
  <c r="H3878" i="4"/>
  <c r="G3878" i="4"/>
  <c r="F3878" i="4"/>
  <c r="E3878" i="4"/>
  <c r="D3878" i="4"/>
  <c r="C3878" i="4"/>
  <c r="A3878" i="4"/>
  <c r="O3877" i="4"/>
  <c r="H3877" i="4"/>
  <c r="G3877" i="4"/>
  <c r="F3877" i="4"/>
  <c r="E3877" i="4"/>
  <c r="D3877" i="4"/>
  <c r="C3877" i="4"/>
  <c r="A3877" i="4"/>
  <c r="O3876" i="4"/>
  <c r="H3876" i="4"/>
  <c r="G3876" i="4"/>
  <c r="F3876" i="4"/>
  <c r="E3876" i="4"/>
  <c r="D3876" i="4"/>
  <c r="C3876" i="4"/>
  <c r="A3876" i="4"/>
  <c r="O3875" i="4"/>
  <c r="H3875" i="4"/>
  <c r="G3875" i="4"/>
  <c r="F3875" i="4"/>
  <c r="E3875" i="4"/>
  <c r="D3875" i="4"/>
  <c r="C3875" i="4"/>
  <c r="A3875" i="4"/>
  <c r="O3874" i="4"/>
  <c r="H3874" i="4"/>
  <c r="G3874" i="4"/>
  <c r="F3874" i="4"/>
  <c r="E3874" i="4"/>
  <c r="D3874" i="4"/>
  <c r="C3874" i="4"/>
  <c r="A3874" i="4"/>
  <c r="O3873" i="4"/>
  <c r="H3873" i="4"/>
  <c r="G3873" i="4"/>
  <c r="F3873" i="4"/>
  <c r="E3873" i="4"/>
  <c r="D3873" i="4"/>
  <c r="C3873" i="4"/>
  <c r="A3873" i="4"/>
  <c r="O3872" i="4"/>
  <c r="H3872" i="4"/>
  <c r="G3872" i="4"/>
  <c r="F3872" i="4"/>
  <c r="E3872" i="4"/>
  <c r="D3872" i="4"/>
  <c r="C3872" i="4"/>
  <c r="A3872" i="4"/>
  <c r="O3871" i="4"/>
  <c r="H3871" i="4"/>
  <c r="G3871" i="4"/>
  <c r="F3871" i="4"/>
  <c r="E3871" i="4"/>
  <c r="D3871" i="4"/>
  <c r="C3871" i="4"/>
  <c r="A3871" i="4"/>
  <c r="O3870" i="4"/>
  <c r="H3870" i="4"/>
  <c r="G3870" i="4"/>
  <c r="F3870" i="4"/>
  <c r="E3870" i="4"/>
  <c r="D3870" i="4"/>
  <c r="C3870" i="4"/>
  <c r="A3870" i="4"/>
  <c r="O3869" i="4"/>
  <c r="H3869" i="4"/>
  <c r="G3869" i="4"/>
  <c r="F3869" i="4"/>
  <c r="E3869" i="4"/>
  <c r="D3869" i="4"/>
  <c r="C3869" i="4"/>
  <c r="A3869" i="4"/>
  <c r="O3868" i="4"/>
  <c r="H3868" i="4"/>
  <c r="G3868" i="4"/>
  <c r="F3868" i="4"/>
  <c r="E3868" i="4"/>
  <c r="D3868" i="4"/>
  <c r="C3868" i="4"/>
  <c r="A3868" i="4"/>
  <c r="O3867" i="4"/>
  <c r="H3867" i="4"/>
  <c r="G3867" i="4"/>
  <c r="F3867" i="4"/>
  <c r="E3867" i="4"/>
  <c r="D3867" i="4"/>
  <c r="C3867" i="4"/>
  <c r="A3867" i="4"/>
  <c r="O3866" i="4"/>
  <c r="H3866" i="4"/>
  <c r="G3866" i="4"/>
  <c r="F3866" i="4"/>
  <c r="E3866" i="4"/>
  <c r="D3866" i="4"/>
  <c r="C3866" i="4"/>
  <c r="A3866" i="4"/>
  <c r="O3865" i="4"/>
  <c r="H3865" i="4"/>
  <c r="G3865" i="4"/>
  <c r="F3865" i="4"/>
  <c r="E3865" i="4"/>
  <c r="D3865" i="4"/>
  <c r="C3865" i="4"/>
  <c r="A3865" i="4"/>
  <c r="O3864" i="4"/>
  <c r="H3864" i="4"/>
  <c r="G3864" i="4"/>
  <c r="F3864" i="4"/>
  <c r="E3864" i="4"/>
  <c r="D3864" i="4"/>
  <c r="C3864" i="4"/>
  <c r="A3864" i="4"/>
  <c r="O3863" i="4"/>
  <c r="H3863" i="4"/>
  <c r="G3863" i="4"/>
  <c r="F3863" i="4"/>
  <c r="E3863" i="4"/>
  <c r="D3863" i="4"/>
  <c r="C3863" i="4"/>
  <c r="A3863" i="4"/>
  <c r="O3862" i="4"/>
  <c r="H3862" i="4"/>
  <c r="G3862" i="4"/>
  <c r="F3862" i="4"/>
  <c r="E3862" i="4"/>
  <c r="D3862" i="4"/>
  <c r="C3862" i="4"/>
  <c r="A3862" i="4"/>
  <c r="O3861" i="4"/>
  <c r="H3861" i="4"/>
  <c r="G3861" i="4"/>
  <c r="F3861" i="4"/>
  <c r="E3861" i="4"/>
  <c r="D3861" i="4"/>
  <c r="C3861" i="4"/>
  <c r="A3861" i="4"/>
  <c r="O3860" i="4"/>
  <c r="H3860" i="4"/>
  <c r="G3860" i="4"/>
  <c r="F3860" i="4"/>
  <c r="E3860" i="4"/>
  <c r="D3860" i="4"/>
  <c r="C3860" i="4"/>
  <c r="A3860" i="4"/>
  <c r="O3859" i="4"/>
  <c r="H3859" i="4"/>
  <c r="G3859" i="4"/>
  <c r="F3859" i="4"/>
  <c r="E3859" i="4"/>
  <c r="D3859" i="4"/>
  <c r="C3859" i="4"/>
  <c r="A3859" i="4"/>
  <c r="O3858" i="4"/>
  <c r="H3858" i="4"/>
  <c r="G3858" i="4"/>
  <c r="F3858" i="4"/>
  <c r="E3858" i="4"/>
  <c r="D3858" i="4"/>
  <c r="C3858" i="4"/>
  <c r="A3858" i="4"/>
  <c r="O3857" i="4"/>
  <c r="H3857" i="4"/>
  <c r="G3857" i="4"/>
  <c r="F3857" i="4"/>
  <c r="E3857" i="4"/>
  <c r="D3857" i="4"/>
  <c r="C3857" i="4"/>
  <c r="A3857" i="4"/>
  <c r="O3856" i="4"/>
  <c r="H3856" i="4"/>
  <c r="G3856" i="4"/>
  <c r="F3856" i="4"/>
  <c r="E3856" i="4"/>
  <c r="D3856" i="4"/>
  <c r="C3856" i="4"/>
  <c r="A3856" i="4"/>
  <c r="O3855" i="4"/>
  <c r="H3855" i="4"/>
  <c r="G3855" i="4"/>
  <c r="F3855" i="4"/>
  <c r="E3855" i="4"/>
  <c r="D3855" i="4"/>
  <c r="C3855" i="4"/>
  <c r="A3855" i="4"/>
  <c r="O3854" i="4"/>
  <c r="H3854" i="4"/>
  <c r="G3854" i="4"/>
  <c r="F3854" i="4"/>
  <c r="E3854" i="4"/>
  <c r="D3854" i="4"/>
  <c r="C3854" i="4"/>
  <c r="A3854" i="4"/>
  <c r="O3853" i="4"/>
  <c r="H3853" i="4"/>
  <c r="G3853" i="4"/>
  <c r="F3853" i="4"/>
  <c r="E3853" i="4"/>
  <c r="D3853" i="4"/>
  <c r="C3853" i="4"/>
  <c r="A3853" i="4"/>
  <c r="O3852" i="4"/>
  <c r="H3852" i="4"/>
  <c r="G3852" i="4"/>
  <c r="F3852" i="4"/>
  <c r="E3852" i="4"/>
  <c r="D3852" i="4"/>
  <c r="C3852" i="4"/>
  <c r="A3852" i="4"/>
  <c r="O3851" i="4"/>
  <c r="H3851" i="4"/>
  <c r="G3851" i="4"/>
  <c r="F3851" i="4"/>
  <c r="E3851" i="4"/>
  <c r="D3851" i="4"/>
  <c r="C3851" i="4"/>
  <c r="A3851" i="4"/>
  <c r="O3850" i="4"/>
  <c r="H3850" i="4"/>
  <c r="G3850" i="4"/>
  <c r="F3850" i="4"/>
  <c r="E3850" i="4"/>
  <c r="D3850" i="4"/>
  <c r="C3850" i="4"/>
  <c r="A3850" i="4"/>
  <c r="O3849" i="4"/>
  <c r="H3849" i="4"/>
  <c r="G3849" i="4"/>
  <c r="F3849" i="4"/>
  <c r="E3849" i="4"/>
  <c r="D3849" i="4"/>
  <c r="C3849" i="4"/>
  <c r="A3849" i="4"/>
  <c r="O3848" i="4"/>
  <c r="H3848" i="4"/>
  <c r="G3848" i="4"/>
  <c r="F3848" i="4"/>
  <c r="E3848" i="4"/>
  <c r="D3848" i="4"/>
  <c r="C3848" i="4"/>
  <c r="A3848" i="4"/>
  <c r="O3847" i="4"/>
  <c r="H3847" i="4"/>
  <c r="G3847" i="4"/>
  <c r="F3847" i="4"/>
  <c r="E3847" i="4"/>
  <c r="D3847" i="4"/>
  <c r="C3847" i="4"/>
  <c r="A3847" i="4"/>
  <c r="O3846" i="4"/>
  <c r="H3846" i="4"/>
  <c r="G3846" i="4"/>
  <c r="F3846" i="4"/>
  <c r="E3846" i="4"/>
  <c r="D3846" i="4"/>
  <c r="C3846" i="4"/>
  <c r="A3846" i="4"/>
  <c r="O3845" i="4"/>
  <c r="H3845" i="4"/>
  <c r="G3845" i="4"/>
  <c r="F3845" i="4"/>
  <c r="E3845" i="4"/>
  <c r="D3845" i="4"/>
  <c r="C3845" i="4"/>
  <c r="A3845" i="4"/>
  <c r="O3844" i="4"/>
  <c r="H3844" i="4"/>
  <c r="G3844" i="4"/>
  <c r="F3844" i="4"/>
  <c r="E3844" i="4"/>
  <c r="D3844" i="4"/>
  <c r="C3844" i="4"/>
  <c r="A3844" i="4"/>
  <c r="O3843" i="4"/>
  <c r="H3843" i="4"/>
  <c r="G3843" i="4"/>
  <c r="F3843" i="4"/>
  <c r="E3843" i="4"/>
  <c r="D3843" i="4"/>
  <c r="C3843" i="4"/>
  <c r="A3843" i="4"/>
  <c r="O3842" i="4"/>
  <c r="H3842" i="4"/>
  <c r="G3842" i="4"/>
  <c r="F3842" i="4"/>
  <c r="E3842" i="4"/>
  <c r="D3842" i="4"/>
  <c r="C3842" i="4"/>
  <c r="A3842" i="4"/>
  <c r="O3841" i="4"/>
  <c r="H3841" i="4"/>
  <c r="G3841" i="4"/>
  <c r="F3841" i="4"/>
  <c r="E3841" i="4"/>
  <c r="D3841" i="4"/>
  <c r="C3841" i="4"/>
  <c r="A3841" i="4"/>
  <c r="O3840" i="4"/>
  <c r="H3840" i="4"/>
  <c r="G3840" i="4"/>
  <c r="F3840" i="4"/>
  <c r="E3840" i="4"/>
  <c r="D3840" i="4"/>
  <c r="C3840" i="4"/>
  <c r="A3840" i="4"/>
  <c r="O3839" i="4"/>
  <c r="H3839" i="4"/>
  <c r="G3839" i="4"/>
  <c r="F3839" i="4"/>
  <c r="E3839" i="4"/>
  <c r="D3839" i="4"/>
  <c r="C3839" i="4"/>
  <c r="A3839" i="4"/>
  <c r="O3838" i="4"/>
  <c r="H3838" i="4"/>
  <c r="G3838" i="4"/>
  <c r="F3838" i="4"/>
  <c r="E3838" i="4"/>
  <c r="D3838" i="4"/>
  <c r="C3838" i="4"/>
  <c r="A3838" i="4"/>
  <c r="O3837" i="4"/>
  <c r="H3837" i="4"/>
  <c r="G3837" i="4"/>
  <c r="F3837" i="4"/>
  <c r="E3837" i="4"/>
  <c r="D3837" i="4"/>
  <c r="C3837" i="4"/>
  <c r="A3837" i="4"/>
  <c r="O3836" i="4"/>
  <c r="H3836" i="4"/>
  <c r="G3836" i="4"/>
  <c r="F3836" i="4"/>
  <c r="E3836" i="4"/>
  <c r="D3836" i="4"/>
  <c r="C3836" i="4"/>
  <c r="A3836" i="4"/>
  <c r="O3835" i="4"/>
  <c r="H3835" i="4"/>
  <c r="G3835" i="4"/>
  <c r="F3835" i="4"/>
  <c r="E3835" i="4"/>
  <c r="D3835" i="4"/>
  <c r="C3835" i="4"/>
  <c r="A3835" i="4"/>
  <c r="O3834" i="4"/>
  <c r="H3834" i="4"/>
  <c r="G3834" i="4"/>
  <c r="F3834" i="4"/>
  <c r="E3834" i="4"/>
  <c r="D3834" i="4"/>
  <c r="C3834" i="4"/>
  <c r="A3834" i="4"/>
  <c r="O3833" i="4"/>
  <c r="H3833" i="4"/>
  <c r="G3833" i="4"/>
  <c r="F3833" i="4"/>
  <c r="E3833" i="4"/>
  <c r="D3833" i="4"/>
  <c r="C3833" i="4"/>
  <c r="A3833" i="4"/>
  <c r="O3832" i="4"/>
  <c r="H3832" i="4"/>
  <c r="G3832" i="4"/>
  <c r="F3832" i="4"/>
  <c r="E3832" i="4"/>
  <c r="D3832" i="4"/>
  <c r="C3832" i="4"/>
  <c r="A3832" i="4"/>
  <c r="O3831" i="4"/>
  <c r="H3831" i="4"/>
  <c r="G3831" i="4"/>
  <c r="F3831" i="4"/>
  <c r="E3831" i="4"/>
  <c r="D3831" i="4"/>
  <c r="C3831" i="4"/>
  <c r="A3831" i="4"/>
  <c r="O3830" i="4"/>
  <c r="H3830" i="4"/>
  <c r="G3830" i="4"/>
  <c r="F3830" i="4"/>
  <c r="E3830" i="4"/>
  <c r="D3830" i="4"/>
  <c r="C3830" i="4"/>
  <c r="A3830" i="4"/>
  <c r="O3829" i="4"/>
  <c r="H3829" i="4"/>
  <c r="G3829" i="4"/>
  <c r="F3829" i="4"/>
  <c r="E3829" i="4"/>
  <c r="D3829" i="4"/>
  <c r="C3829" i="4"/>
  <c r="A3829" i="4"/>
  <c r="O3828" i="4"/>
  <c r="H3828" i="4"/>
  <c r="G3828" i="4"/>
  <c r="F3828" i="4"/>
  <c r="E3828" i="4"/>
  <c r="D3828" i="4"/>
  <c r="C3828" i="4"/>
  <c r="A3828" i="4"/>
  <c r="O3827" i="4"/>
  <c r="H3827" i="4"/>
  <c r="G3827" i="4"/>
  <c r="F3827" i="4"/>
  <c r="E3827" i="4"/>
  <c r="D3827" i="4"/>
  <c r="C3827" i="4"/>
  <c r="A3827" i="4"/>
  <c r="O3826" i="4"/>
  <c r="H3826" i="4"/>
  <c r="G3826" i="4"/>
  <c r="F3826" i="4"/>
  <c r="E3826" i="4"/>
  <c r="D3826" i="4"/>
  <c r="C3826" i="4"/>
  <c r="A3826" i="4"/>
  <c r="O3825" i="4"/>
  <c r="H3825" i="4"/>
  <c r="G3825" i="4"/>
  <c r="F3825" i="4"/>
  <c r="E3825" i="4"/>
  <c r="D3825" i="4"/>
  <c r="C3825" i="4"/>
  <c r="A3825" i="4"/>
  <c r="O3824" i="4"/>
  <c r="H3824" i="4"/>
  <c r="G3824" i="4"/>
  <c r="F3824" i="4"/>
  <c r="E3824" i="4"/>
  <c r="D3824" i="4"/>
  <c r="C3824" i="4"/>
  <c r="A3824" i="4"/>
  <c r="O3823" i="4"/>
  <c r="H3823" i="4"/>
  <c r="G3823" i="4"/>
  <c r="F3823" i="4"/>
  <c r="E3823" i="4"/>
  <c r="D3823" i="4"/>
  <c r="C3823" i="4"/>
  <c r="A3823" i="4"/>
  <c r="O3822" i="4"/>
  <c r="H3822" i="4"/>
  <c r="G3822" i="4"/>
  <c r="F3822" i="4"/>
  <c r="E3822" i="4"/>
  <c r="D3822" i="4"/>
  <c r="C3822" i="4"/>
  <c r="A3822" i="4"/>
  <c r="O3821" i="4"/>
  <c r="H3821" i="4"/>
  <c r="G3821" i="4"/>
  <c r="F3821" i="4"/>
  <c r="E3821" i="4"/>
  <c r="D3821" i="4"/>
  <c r="C3821" i="4"/>
  <c r="A3821" i="4"/>
  <c r="O3820" i="4"/>
  <c r="H3820" i="4"/>
  <c r="G3820" i="4"/>
  <c r="F3820" i="4"/>
  <c r="E3820" i="4"/>
  <c r="D3820" i="4"/>
  <c r="C3820" i="4"/>
  <c r="A3820" i="4"/>
  <c r="O3819" i="4"/>
  <c r="H3819" i="4"/>
  <c r="G3819" i="4"/>
  <c r="F3819" i="4"/>
  <c r="E3819" i="4"/>
  <c r="D3819" i="4"/>
  <c r="C3819" i="4"/>
  <c r="A3819" i="4"/>
  <c r="O3818" i="4"/>
  <c r="H3818" i="4"/>
  <c r="G3818" i="4"/>
  <c r="F3818" i="4"/>
  <c r="E3818" i="4"/>
  <c r="D3818" i="4"/>
  <c r="C3818" i="4"/>
  <c r="A3818" i="4"/>
  <c r="O3817" i="4"/>
  <c r="H3817" i="4"/>
  <c r="G3817" i="4"/>
  <c r="F3817" i="4"/>
  <c r="E3817" i="4"/>
  <c r="D3817" i="4"/>
  <c r="C3817" i="4"/>
  <c r="A3817" i="4"/>
  <c r="O3816" i="4"/>
  <c r="H3816" i="4"/>
  <c r="G3816" i="4"/>
  <c r="F3816" i="4"/>
  <c r="E3816" i="4"/>
  <c r="D3816" i="4"/>
  <c r="C3816" i="4"/>
  <c r="A3816" i="4"/>
  <c r="O3815" i="4"/>
  <c r="H3815" i="4"/>
  <c r="G3815" i="4"/>
  <c r="F3815" i="4"/>
  <c r="E3815" i="4"/>
  <c r="D3815" i="4"/>
  <c r="C3815" i="4"/>
  <c r="A3815" i="4"/>
  <c r="O3814" i="4"/>
  <c r="H3814" i="4"/>
  <c r="G3814" i="4"/>
  <c r="F3814" i="4"/>
  <c r="E3814" i="4"/>
  <c r="D3814" i="4"/>
  <c r="C3814" i="4"/>
  <c r="A3814" i="4"/>
  <c r="O3813" i="4"/>
  <c r="H3813" i="4"/>
  <c r="G3813" i="4"/>
  <c r="F3813" i="4"/>
  <c r="E3813" i="4"/>
  <c r="D3813" i="4"/>
  <c r="C3813" i="4"/>
  <c r="A3813" i="4"/>
  <c r="O3812" i="4"/>
  <c r="H3812" i="4"/>
  <c r="G3812" i="4"/>
  <c r="F3812" i="4"/>
  <c r="E3812" i="4"/>
  <c r="D3812" i="4"/>
  <c r="C3812" i="4"/>
  <c r="A3812" i="4"/>
  <c r="O3811" i="4"/>
  <c r="H3811" i="4"/>
  <c r="G3811" i="4"/>
  <c r="F3811" i="4"/>
  <c r="E3811" i="4"/>
  <c r="D3811" i="4"/>
  <c r="C3811" i="4"/>
  <c r="A3811" i="4"/>
  <c r="O3810" i="4"/>
  <c r="H3810" i="4"/>
  <c r="G3810" i="4"/>
  <c r="F3810" i="4"/>
  <c r="E3810" i="4"/>
  <c r="D3810" i="4"/>
  <c r="C3810" i="4"/>
  <c r="A3810" i="4"/>
  <c r="O3809" i="4"/>
  <c r="H3809" i="4"/>
  <c r="G3809" i="4"/>
  <c r="F3809" i="4"/>
  <c r="E3809" i="4"/>
  <c r="D3809" i="4"/>
  <c r="C3809" i="4"/>
  <c r="A3809" i="4"/>
  <c r="O3808" i="4"/>
  <c r="H3808" i="4"/>
  <c r="G3808" i="4"/>
  <c r="F3808" i="4"/>
  <c r="E3808" i="4"/>
  <c r="D3808" i="4"/>
  <c r="C3808" i="4"/>
  <c r="A3808" i="4"/>
  <c r="O3807" i="4"/>
  <c r="H3807" i="4"/>
  <c r="G3807" i="4"/>
  <c r="F3807" i="4"/>
  <c r="E3807" i="4"/>
  <c r="D3807" i="4"/>
  <c r="C3807" i="4"/>
  <c r="A3807" i="4"/>
  <c r="O3806" i="4"/>
  <c r="H3806" i="4"/>
  <c r="G3806" i="4"/>
  <c r="F3806" i="4"/>
  <c r="E3806" i="4"/>
  <c r="D3806" i="4"/>
  <c r="C3806" i="4"/>
  <c r="A3806" i="4"/>
  <c r="O3805" i="4"/>
  <c r="H3805" i="4"/>
  <c r="G3805" i="4"/>
  <c r="F3805" i="4"/>
  <c r="E3805" i="4"/>
  <c r="D3805" i="4"/>
  <c r="C3805" i="4"/>
  <c r="A3805" i="4"/>
  <c r="O3804" i="4"/>
  <c r="H3804" i="4"/>
  <c r="G3804" i="4"/>
  <c r="F3804" i="4"/>
  <c r="E3804" i="4"/>
  <c r="D3804" i="4"/>
  <c r="C3804" i="4"/>
  <c r="A3804" i="4"/>
  <c r="O3803" i="4"/>
  <c r="H3803" i="4"/>
  <c r="G3803" i="4"/>
  <c r="F3803" i="4"/>
  <c r="E3803" i="4"/>
  <c r="D3803" i="4"/>
  <c r="C3803" i="4"/>
  <c r="A3803" i="4"/>
  <c r="O3802" i="4"/>
  <c r="H3802" i="4"/>
  <c r="G3802" i="4"/>
  <c r="F3802" i="4"/>
  <c r="E3802" i="4"/>
  <c r="D3802" i="4"/>
  <c r="C3802" i="4"/>
  <c r="A3802" i="4"/>
  <c r="O3801" i="4"/>
  <c r="H3801" i="4"/>
  <c r="G3801" i="4"/>
  <c r="F3801" i="4"/>
  <c r="E3801" i="4"/>
  <c r="D3801" i="4"/>
  <c r="C3801" i="4"/>
  <c r="A3801" i="4"/>
  <c r="O3800" i="4"/>
  <c r="H3800" i="4"/>
  <c r="G3800" i="4"/>
  <c r="F3800" i="4"/>
  <c r="E3800" i="4"/>
  <c r="D3800" i="4"/>
  <c r="C3800" i="4"/>
  <c r="A3800" i="4"/>
  <c r="O3799" i="4"/>
  <c r="H3799" i="4"/>
  <c r="G3799" i="4"/>
  <c r="F3799" i="4"/>
  <c r="E3799" i="4"/>
  <c r="D3799" i="4"/>
  <c r="C3799" i="4"/>
  <c r="A3799" i="4"/>
  <c r="O3798" i="4"/>
  <c r="H3798" i="4"/>
  <c r="G3798" i="4"/>
  <c r="F3798" i="4"/>
  <c r="E3798" i="4"/>
  <c r="D3798" i="4"/>
  <c r="C3798" i="4"/>
  <c r="A3798" i="4"/>
  <c r="O3797" i="4"/>
  <c r="H3797" i="4"/>
  <c r="G3797" i="4"/>
  <c r="F3797" i="4"/>
  <c r="E3797" i="4"/>
  <c r="D3797" i="4"/>
  <c r="C3797" i="4"/>
  <c r="A3797" i="4"/>
  <c r="O3796" i="4"/>
  <c r="H3796" i="4"/>
  <c r="G3796" i="4"/>
  <c r="F3796" i="4"/>
  <c r="E3796" i="4"/>
  <c r="D3796" i="4"/>
  <c r="C3796" i="4"/>
  <c r="A3796" i="4"/>
  <c r="O3795" i="4"/>
  <c r="H3795" i="4"/>
  <c r="G3795" i="4"/>
  <c r="F3795" i="4"/>
  <c r="E3795" i="4"/>
  <c r="D3795" i="4"/>
  <c r="C3795" i="4"/>
  <c r="A3795" i="4"/>
  <c r="O3794" i="4"/>
  <c r="H3794" i="4"/>
  <c r="G3794" i="4"/>
  <c r="F3794" i="4"/>
  <c r="E3794" i="4"/>
  <c r="D3794" i="4"/>
  <c r="C3794" i="4"/>
  <c r="A3794" i="4"/>
  <c r="O3793" i="4"/>
  <c r="H3793" i="4"/>
  <c r="G3793" i="4"/>
  <c r="F3793" i="4"/>
  <c r="E3793" i="4"/>
  <c r="D3793" i="4"/>
  <c r="C3793" i="4"/>
  <c r="A3793" i="4"/>
  <c r="O3792" i="4"/>
  <c r="H3792" i="4"/>
  <c r="G3792" i="4"/>
  <c r="F3792" i="4"/>
  <c r="E3792" i="4"/>
  <c r="D3792" i="4"/>
  <c r="C3792" i="4"/>
  <c r="A3792" i="4"/>
  <c r="O3791" i="4"/>
  <c r="H3791" i="4"/>
  <c r="G3791" i="4"/>
  <c r="F3791" i="4"/>
  <c r="E3791" i="4"/>
  <c r="D3791" i="4"/>
  <c r="C3791" i="4"/>
  <c r="A3791" i="4"/>
  <c r="O3790" i="4"/>
  <c r="H3790" i="4"/>
  <c r="G3790" i="4"/>
  <c r="F3790" i="4"/>
  <c r="E3790" i="4"/>
  <c r="D3790" i="4"/>
  <c r="C3790" i="4"/>
  <c r="A3790" i="4"/>
  <c r="O3789" i="4"/>
  <c r="H3789" i="4"/>
  <c r="G3789" i="4"/>
  <c r="F3789" i="4"/>
  <c r="E3789" i="4"/>
  <c r="D3789" i="4"/>
  <c r="C3789" i="4"/>
  <c r="A3789" i="4"/>
  <c r="O3788" i="4"/>
  <c r="H3788" i="4"/>
  <c r="G3788" i="4"/>
  <c r="F3788" i="4"/>
  <c r="E3788" i="4"/>
  <c r="D3788" i="4"/>
  <c r="C3788" i="4"/>
  <c r="A3788" i="4"/>
  <c r="O3787" i="4"/>
  <c r="H3787" i="4"/>
  <c r="G3787" i="4"/>
  <c r="F3787" i="4"/>
  <c r="E3787" i="4"/>
  <c r="D3787" i="4"/>
  <c r="C3787" i="4"/>
  <c r="A3787" i="4"/>
  <c r="O3786" i="4"/>
  <c r="H3786" i="4"/>
  <c r="G3786" i="4"/>
  <c r="F3786" i="4"/>
  <c r="E3786" i="4"/>
  <c r="D3786" i="4"/>
  <c r="C3786" i="4"/>
  <c r="A3786" i="4"/>
  <c r="O3785" i="4"/>
  <c r="H3785" i="4"/>
  <c r="G3785" i="4"/>
  <c r="F3785" i="4"/>
  <c r="E3785" i="4"/>
  <c r="D3785" i="4"/>
  <c r="C3785" i="4"/>
  <c r="A3785" i="4"/>
  <c r="O3784" i="4"/>
  <c r="H3784" i="4"/>
  <c r="G3784" i="4"/>
  <c r="F3784" i="4"/>
  <c r="E3784" i="4"/>
  <c r="D3784" i="4"/>
  <c r="C3784" i="4"/>
  <c r="A3784" i="4"/>
  <c r="O3783" i="4"/>
  <c r="H3783" i="4"/>
  <c r="G3783" i="4"/>
  <c r="F3783" i="4"/>
  <c r="E3783" i="4"/>
  <c r="D3783" i="4"/>
  <c r="C3783" i="4"/>
  <c r="A3783" i="4"/>
  <c r="O3782" i="4"/>
  <c r="H3782" i="4"/>
  <c r="G3782" i="4"/>
  <c r="F3782" i="4"/>
  <c r="E3782" i="4"/>
  <c r="D3782" i="4"/>
  <c r="C3782" i="4"/>
  <c r="A3782" i="4"/>
  <c r="O3781" i="4"/>
  <c r="H3781" i="4"/>
  <c r="G3781" i="4"/>
  <c r="F3781" i="4"/>
  <c r="E3781" i="4"/>
  <c r="D3781" i="4"/>
  <c r="C3781" i="4"/>
  <c r="A3781" i="4"/>
  <c r="O3780" i="4"/>
  <c r="H3780" i="4"/>
  <c r="G3780" i="4"/>
  <c r="F3780" i="4"/>
  <c r="E3780" i="4"/>
  <c r="D3780" i="4"/>
  <c r="C3780" i="4"/>
  <c r="A3780" i="4"/>
  <c r="O3779" i="4"/>
  <c r="H3779" i="4"/>
  <c r="G3779" i="4"/>
  <c r="F3779" i="4"/>
  <c r="E3779" i="4"/>
  <c r="D3779" i="4"/>
  <c r="C3779" i="4"/>
  <c r="A3779" i="4"/>
  <c r="O3778" i="4"/>
  <c r="H3778" i="4"/>
  <c r="G3778" i="4"/>
  <c r="F3778" i="4"/>
  <c r="E3778" i="4"/>
  <c r="D3778" i="4"/>
  <c r="C3778" i="4"/>
  <c r="A3778" i="4"/>
  <c r="O3777" i="4"/>
  <c r="H3777" i="4"/>
  <c r="G3777" i="4"/>
  <c r="F3777" i="4"/>
  <c r="E3777" i="4"/>
  <c r="D3777" i="4"/>
  <c r="C3777" i="4"/>
  <c r="A3777" i="4"/>
  <c r="O3776" i="4"/>
  <c r="H3776" i="4"/>
  <c r="G3776" i="4"/>
  <c r="F3776" i="4"/>
  <c r="E3776" i="4"/>
  <c r="D3776" i="4"/>
  <c r="C3776" i="4"/>
  <c r="A3776" i="4"/>
  <c r="O3775" i="4"/>
  <c r="H3775" i="4"/>
  <c r="G3775" i="4"/>
  <c r="F3775" i="4"/>
  <c r="E3775" i="4"/>
  <c r="D3775" i="4"/>
  <c r="C3775" i="4"/>
  <c r="A3775" i="4"/>
  <c r="O3774" i="4"/>
  <c r="H3774" i="4"/>
  <c r="G3774" i="4"/>
  <c r="F3774" i="4"/>
  <c r="E3774" i="4"/>
  <c r="D3774" i="4"/>
  <c r="C3774" i="4"/>
  <c r="A3774" i="4"/>
  <c r="O3773" i="4"/>
  <c r="H3773" i="4"/>
  <c r="G3773" i="4"/>
  <c r="F3773" i="4"/>
  <c r="E3773" i="4"/>
  <c r="D3773" i="4"/>
  <c r="C3773" i="4"/>
  <c r="A3773" i="4"/>
  <c r="O3772" i="4"/>
  <c r="H3772" i="4"/>
  <c r="G3772" i="4"/>
  <c r="F3772" i="4"/>
  <c r="E3772" i="4"/>
  <c r="D3772" i="4"/>
  <c r="C3772" i="4"/>
  <c r="A3772" i="4"/>
  <c r="O3771" i="4"/>
  <c r="H3771" i="4"/>
  <c r="G3771" i="4"/>
  <c r="F3771" i="4"/>
  <c r="E3771" i="4"/>
  <c r="D3771" i="4"/>
  <c r="C3771" i="4"/>
  <c r="A3771" i="4"/>
  <c r="O3770" i="4"/>
  <c r="H3770" i="4"/>
  <c r="G3770" i="4"/>
  <c r="F3770" i="4"/>
  <c r="E3770" i="4"/>
  <c r="D3770" i="4"/>
  <c r="C3770" i="4"/>
  <c r="A3770" i="4"/>
  <c r="O3769" i="4"/>
  <c r="H3769" i="4"/>
  <c r="G3769" i="4"/>
  <c r="F3769" i="4"/>
  <c r="E3769" i="4"/>
  <c r="D3769" i="4"/>
  <c r="C3769" i="4"/>
  <c r="A3769" i="4"/>
  <c r="O3768" i="4"/>
  <c r="H3768" i="4"/>
  <c r="G3768" i="4"/>
  <c r="F3768" i="4"/>
  <c r="E3768" i="4"/>
  <c r="D3768" i="4"/>
  <c r="C3768" i="4"/>
  <c r="A3768" i="4"/>
  <c r="O3767" i="4"/>
  <c r="H3767" i="4"/>
  <c r="G3767" i="4"/>
  <c r="F3767" i="4"/>
  <c r="E3767" i="4"/>
  <c r="D3767" i="4"/>
  <c r="C3767" i="4"/>
  <c r="A3767" i="4"/>
  <c r="O3766" i="4"/>
  <c r="H3766" i="4"/>
  <c r="G3766" i="4"/>
  <c r="F3766" i="4"/>
  <c r="E3766" i="4"/>
  <c r="D3766" i="4"/>
  <c r="C3766" i="4"/>
  <c r="A3766" i="4"/>
  <c r="O3765" i="4"/>
  <c r="H3765" i="4"/>
  <c r="G3765" i="4"/>
  <c r="F3765" i="4"/>
  <c r="E3765" i="4"/>
  <c r="D3765" i="4"/>
  <c r="C3765" i="4"/>
  <c r="A3765" i="4"/>
  <c r="O3764" i="4"/>
  <c r="H3764" i="4"/>
  <c r="G3764" i="4"/>
  <c r="F3764" i="4"/>
  <c r="E3764" i="4"/>
  <c r="D3764" i="4"/>
  <c r="C3764" i="4"/>
  <c r="A3764" i="4"/>
  <c r="O3763" i="4"/>
  <c r="H3763" i="4"/>
  <c r="G3763" i="4"/>
  <c r="F3763" i="4"/>
  <c r="E3763" i="4"/>
  <c r="D3763" i="4"/>
  <c r="C3763" i="4"/>
  <c r="A3763" i="4"/>
  <c r="O3762" i="4"/>
  <c r="H3762" i="4"/>
  <c r="G3762" i="4"/>
  <c r="F3762" i="4"/>
  <c r="E3762" i="4"/>
  <c r="D3762" i="4"/>
  <c r="C3762" i="4"/>
  <c r="A3762" i="4"/>
  <c r="O3761" i="4"/>
  <c r="H3761" i="4"/>
  <c r="G3761" i="4"/>
  <c r="F3761" i="4"/>
  <c r="E3761" i="4"/>
  <c r="D3761" i="4"/>
  <c r="C3761" i="4"/>
  <c r="A3761" i="4"/>
  <c r="O3760" i="4"/>
  <c r="H3760" i="4"/>
  <c r="G3760" i="4"/>
  <c r="F3760" i="4"/>
  <c r="E3760" i="4"/>
  <c r="D3760" i="4"/>
  <c r="C3760" i="4"/>
  <c r="A3760" i="4"/>
  <c r="O3759" i="4"/>
  <c r="H3759" i="4"/>
  <c r="G3759" i="4"/>
  <c r="F3759" i="4"/>
  <c r="E3759" i="4"/>
  <c r="D3759" i="4"/>
  <c r="C3759" i="4"/>
  <c r="A3759" i="4"/>
  <c r="O3758" i="4"/>
  <c r="H3758" i="4"/>
  <c r="G3758" i="4"/>
  <c r="F3758" i="4"/>
  <c r="E3758" i="4"/>
  <c r="D3758" i="4"/>
  <c r="C3758" i="4"/>
  <c r="A3758" i="4"/>
  <c r="O3757" i="4"/>
  <c r="H3757" i="4"/>
  <c r="G3757" i="4"/>
  <c r="F3757" i="4"/>
  <c r="E3757" i="4"/>
  <c r="D3757" i="4"/>
  <c r="C3757" i="4"/>
  <c r="A3757" i="4"/>
  <c r="O3756" i="4"/>
  <c r="H3756" i="4"/>
  <c r="G3756" i="4"/>
  <c r="F3756" i="4"/>
  <c r="E3756" i="4"/>
  <c r="D3756" i="4"/>
  <c r="C3756" i="4"/>
  <c r="A3756" i="4"/>
  <c r="O3755" i="4"/>
  <c r="H3755" i="4"/>
  <c r="G3755" i="4"/>
  <c r="F3755" i="4"/>
  <c r="E3755" i="4"/>
  <c r="D3755" i="4"/>
  <c r="C3755" i="4"/>
  <c r="A3755" i="4"/>
  <c r="O3754" i="4"/>
  <c r="H3754" i="4"/>
  <c r="G3754" i="4"/>
  <c r="F3754" i="4"/>
  <c r="E3754" i="4"/>
  <c r="D3754" i="4"/>
  <c r="C3754" i="4"/>
  <c r="A3754" i="4"/>
  <c r="O3753" i="4"/>
  <c r="H3753" i="4"/>
  <c r="G3753" i="4"/>
  <c r="F3753" i="4"/>
  <c r="E3753" i="4"/>
  <c r="D3753" i="4"/>
  <c r="C3753" i="4"/>
  <c r="A3753" i="4"/>
  <c r="O3752" i="4"/>
  <c r="H3752" i="4"/>
  <c r="G3752" i="4"/>
  <c r="F3752" i="4"/>
  <c r="E3752" i="4"/>
  <c r="D3752" i="4"/>
  <c r="C3752" i="4"/>
  <c r="A3752" i="4"/>
  <c r="O3751" i="4"/>
  <c r="H3751" i="4"/>
  <c r="G3751" i="4"/>
  <c r="F3751" i="4"/>
  <c r="E3751" i="4"/>
  <c r="D3751" i="4"/>
  <c r="C3751" i="4"/>
  <c r="A3751" i="4"/>
  <c r="O3750" i="4"/>
  <c r="H3750" i="4"/>
  <c r="G3750" i="4"/>
  <c r="F3750" i="4"/>
  <c r="E3750" i="4"/>
  <c r="D3750" i="4"/>
  <c r="C3750" i="4"/>
  <c r="A3750" i="4"/>
  <c r="O3749" i="4"/>
  <c r="H3749" i="4"/>
  <c r="G3749" i="4"/>
  <c r="F3749" i="4"/>
  <c r="E3749" i="4"/>
  <c r="D3749" i="4"/>
  <c r="C3749" i="4"/>
  <c r="A3749" i="4"/>
  <c r="O3748" i="4"/>
  <c r="H3748" i="4"/>
  <c r="G3748" i="4"/>
  <c r="F3748" i="4"/>
  <c r="E3748" i="4"/>
  <c r="D3748" i="4"/>
  <c r="C3748" i="4"/>
  <c r="A3748" i="4"/>
  <c r="O3747" i="4"/>
  <c r="H3747" i="4"/>
  <c r="G3747" i="4"/>
  <c r="F3747" i="4"/>
  <c r="E3747" i="4"/>
  <c r="D3747" i="4"/>
  <c r="C3747" i="4"/>
  <c r="A3747" i="4"/>
  <c r="O3746" i="4"/>
  <c r="H3746" i="4"/>
  <c r="G3746" i="4"/>
  <c r="F3746" i="4"/>
  <c r="E3746" i="4"/>
  <c r="D3746" i="4"/>
  <c r="C3746" i="4"/>
  <c r="A3746" i="4"/>
  <c r="O3745" i="4"/>
  <c r="H3745" i="4"/>
  <c r="G3745" i="4"/>
  <c r="F3745" i="4"/>
  <c r="E3745" i="4"/>
  <c r="D3745" i="4"/>
  <c r="C3745" i="4"/>
  <c r="A3745" i="4"/>
  <c r="O3744" i="4"/>
  <c r="H3744" i="4"/>
  <c r="G3744" i="4"/>
  <c r="F3744" i="4"/>
  <c r="E3744" i="4"/>
  <c r="D3744" i="4"/>
  <c r="C3744" i="4"/>
  <c r="A3744" i="4"/>
  <c r="O3743" i="4"/>
  <c r="H3743" i="4"/>
  <c r="G3743" i="4"/>
  <c r="F3743" i="4"/>
  <c r="E3743" i="4"/>
  <c r="D3743" i="4"/>
  <c r="C3743" i="4"/>
  <c r="A3743" i="4"/>
  <c r="O3742" i="4"/>
  <c r="H3742" i="4"/>
  <c r="G3742" i="4"/>
  <c r="F3742" i="4"/>
  <c r="E3742" i="4"/>
  <c r="D3742" i="4"/>
  <c r="C3742" i="4"/>
  <c r="A3742" i="4"/>
  <c r="O3741" i="4"/>
  <c r="H3741" i="4"/>
  <c r="G3741" i="4"/>
  <c r="F3741" i="4"/>
  <c r="E3741" i="4"/>
  <c r="D3741" i="4"/>
  <c r="C3741" i="4"/>
  <c r="A3741" i="4"/>
  <c r="O3740" i="4"/>
  <c r="H3740" i="4"/>
  <c r="G3740" i="4"/>
  <c r="F3740" i="4"/>
  <c r="E3740" i="4"/>
  <c r="D3740" i="4"/>
  <c r="C3740" i="4"/>
  <c r="A3740" i="4"/>
  <c r="O3739" i="4"/>
  <c r="H3739" i="4"/>
  <c r="G3739" i="4"/>
  <c r="F3739" i="4"/>
  <c r="E3739" i="4"/>
  <c r="D3739" i="4"/>
  <c r="C3739" i="4"/>
  <c r="A3739" i="4"/>
  <c r="O3738" i="4"/>
  <c r="H3738" i="4"/>
  <c r="G3738" i="4"/>
  <c r="F3738" i="4"/>
  <c r="E3738" i="4"/>
  <c r="D3738" i="4"/>
  <c r="C3738" i="4"/>
  <c r="A3738" i="4"/>
  <c r="O3737" i="4"/>
  <c r="H3737" i="4"/>
  <c r="G3737" i="4"/>
  <c r="F3737" i="4"/>
  <c r="E3737" i="4"/>
  <c r="D3737" i="4"/>
  <c r="C3737" i="4"/>
  <c r="A3737" i="4"/>
  <c r="O3736" i="4"/>
  <c r="H3736" i="4"/>
  <c r="G3736" i="4"/>
  <c r="F3736" i="4"/>
  <c r="E3736" i="4"/>
  <c r="D3736" i="4"/>
  <c r="C3736" i="4"/>
  <c r="A3736" i="4"/>
  <c r="O3735" i="4"/>
  <c r="H3735" i="4"/>
  <c r="G3735" i="4"/>
  <c r="F3735" i="4"/>
  <c r="E3735" i="4"/>
  <c r="D3735" i="4"/>
  <c r="C3735" i="4"/>
  <c r="A3735" i="4"/>
  <c r="O3734" i="4"/>
  <c r="H3734" i="4"/>
  <c r="G3734" i="4"/>
  <c r="F3734" i="4"/>
  <c r="E3734" i="4"/>
  <c r="D3734" i="4"/>
  <c r="C3734" i="4"/>
  <c r="A3734" i="4"/>
  <c r="O3733" i="4"/>
  <c r="H3733" i="4"/>
  <c r="G3733" i="4"/>
  <c r="F3733" i="4"/>
  <c r="E3733" i="4"/>
  <c r="D3733" i="4"/>
  <c r="C3733" i="4"/>
  <c r="A3733" i="4"/>
  <c r="O3732" i="4"/>
  <c r="H3732" i="4"/>
  <c r="G3732" i="4"/>
  <c r="F3732" i="4"/>
  <c r="E3732" i="4"/>
  <c r="D3732" i="4"/>
  <c r="C3732" i="4"/>
  <c r="A3732" i="4"/>
  <c r="O3731" i="4"/>
  <c r="H3731" i="4"/>
  <c r="G3731" i="4"/>
  <c r="F3731" i="4"/>
  <c r="E3731" i="4"/>
  <c r="D3731" i="4"/>
  <c r="C3731" i="4"/>
  <c r="A3731" i="4"/>
  <c r="O3730" i="4"/>
  <c r="H3730" i="4"/>
  <c r="G3730" i="4"/>
  <c r="F3730" i="4"/>
  <c r="E3730" i="4"/>
  <c r="D3730" i="4"/>
  <c r="C3730" i="4"/>
  <c r="A3730" i="4"/>
  <c r="O3729" i="4"/>
  <c r="H3729" i="4"/>
  <c r="G3729" i="4"/>
  <c r="F3729" i="4"/>
  <c r="E3729" i="4"/>
  <c r="D3729" i="4"/>
  <c r="C3729" i="4"/>
  <c r="A3729" i="4"/>
  <c r="O3728" i="4"/>
  <c r="H3728" i="4"/>
  <c r="G3728" i="4"/>
  <c r="F3728" i="4"/>
  <c r="E3728" i="4"/>
  <c r="D3728" i="4"/>
  <c r="C3728" i="4"/>
  <c r="A3728" i="4"/>
  <c r="O3727" i="4"/>
  <c r="H3727" i="4"/>
  <c r="G3727" i="4"/>
  <c r="F3727" i="4"/>
  <c r="E3727" i="4"/>
  <c r="D3727" i="4"/>
  <c r="C3727" i="4"/>
  <c r="A3727" i="4"/>
  <c r="O3726" i="4"/>
  <c r="H3726" i="4"/>
  <c r="G3726" i="4"/>
  <c r="F3726" i="4"/>
  <c r="E3726" i="4"/>
  <c r="D3726" i="4"/>
  <c r="C3726" i="4"/>
  <c r="A3726" i="4"/>
  <c r="O3725" i="4"/>
  <c r="H3725" i="4"/>
  <c r="G3725" i="4"/>
  <c r="F3725" i="4"/>
  <c r="E3725" i="4"/>
  <c r="D3725" i="4"/>
  <c r="C3725" i="4"/>
  <c r="A3725" i="4"/>
  <c r="O3724" i="4"/>
  <c r="H3724" i="4"/>
  <c r="G3724" i="4"/>
  <c r="F3724" i="4"/>
  <c r="E3724" i="4"/>
  <c r="D3724" i="4"/>
  <c r="C3724" i="4"/>
  <c r="A3724" i="4"/>
  <c r="O3723" i="4"/>
  <c r="H3723" i="4"/>
  <c r="G3723" i="4"/>
  <c r="F3723" i="4"/>
  <c r="E3723" i="4"/>
  <c r="D3723" i="4"/>
  <c r="C3723" i="4"/>
  <c r="A3723" i="4"/>
  <c r="O3722" i="4"/>
  <c r="H3722" i="4"/>
  <c r="G3722" i="4"/>
  <c r="F3722" i="4"/>
  <c r="E3722" i="4"/>
  <c r="D3722" i="4"/>
  <c r="C3722" i="4"/>
  <c r="A3722" i="4"/>
  <c r="O3721" i="4"/>
  <c r="H3721" i="4"/>
  <c r="G3721" i="4"/>
  <c r="F3721" i="4"/>
  <c r="E3721" i="4"/>
  <c r="D3721" i="4"/>
  <c r="C3721" i="4"/>
  <c r="A3721" i="4"/>
  <c r="O3720" i="4"/>
  <c r="H3720" i="4"/>
  <c r="G3720" i="4"/>
  <c r="F3720" i="4"/>
  <c r="E3720" i="4"/>
  <c r="D3720" i="4"/>
  <c r="C3720" i="4"/>
  <c r="A3720" i="4"/>
  <c r="O3719" i="4"/>
  <c r="H3719" i="4"/>
  <c r="G3719" i="4"/>
  <c r="F3719" i="4"/>
  <c r="E3719" i="4"/>
  <c r="D3719" i="4"/>
  <c r="C3719" i="4"/>
  <c r="A3719" i="4"/>
  <c r="O3718" i="4"/>
  <c r="H3718" i="4"/>
  <c r="G3718" i="4"/>
  <c r="F3718" i="4"/>
  <c r="E3718" i="4"/>
  <c r="D3718" i="4"/>
  <c r="C3718" i="4"/>
  <c r="A3718" i="4"/>
  <c r="O3717" i="4"/>
  <c r="H3717" i="4"/>
  <c r="G3717" i="4"/>
  <c r="F3717" i="4"/>
  <c r="E3717" i="4"/>
  <c r="D3717" i="4"/>
  <c r="C3717" i="4"/>
  <c r="A3717" i="4"/>
  <c r="O3716" i="4"/>
  <c r="H3716" i="4"/>
  <c r="G3716" i="4"/>
  <c r="F3716" i="4"/>
  <c r="E3716" i="4"/>
  <c r="D3716" i="4"/>
  <c r="C3716" i="4"/>
  <c r="A3716" i="4"/>
  <c r="O3715" i="4"/>
  <c r="H3715" i="4"/>
  <c r="G3715" i="4"/>
  <c r="F3715" i="4"/>
  <c r="E3715" i="4"/>
  <c r="D3715" i="4"/>
  <c r="C3715" i="4"/>
  <c r="A3715" i="4"/>
  <c r="O3714" i="4"/>
  <c r="H3714" i="4"/>
  <c r="G3714" i="4"/>
  <c r="F3714" i="4"/>
  <c r="E3714" i="4"/>
  <c r="D3714" i="4"/>
  <c r="C3714" i="4"/>
  <c r="A3714" i="4"/>
  <c r="O3713" i="4"/>
  <c r="H3713" i="4"/>
  <c r="G3713" i="4"/>
  <c r="F3713" i="4"/>
  <c r="E3713" i="4"/>
  <c r="D3713" i="4"/>
  <c r="C3713" i="4"/>
  <c r="A3713" i="4"/>
  <c r="O3712" i="4"/>
  <c r="H3712" i="4"/>
  <c r="G3712" i="4"/>
  <c r="F3712" i="4"/>
  <c r="E3712" i="4"/>
  <c r="D3712" i="4"/>
  <c r="C3712" i="4"/>
  <c r="A3712" i="4"/>
  <c r="O3711" i="4"/>
  <c r="H3711" i="4"/>
  <c r="G3711" i="4"/>
  <c r="F3711" i="4"/>
  <c r="E3711" i="4"/>
  <c r="D3711" i="4"/>
  <c r="C3711" i="4"/>
  <c r="A3711" i="4"/>
  <c r="O3710" i="4"/>
  <c r="H3710" i="4"/>
  <c r="G3710" i="4"/>
  <c r="F3710" i="4"/>
  <c r="E3710" i="4"/>
  <c r="D3710" i="4"/>
  <c r="C3710" i="4"/>
  <c r="A3710" i="4"/>
  <c r="O3709" i="4"/>
  <c r="H3709" i="4"/>
  <c r="G3709" i="4"/>
  <c r="F3709" i="4"/>
  <c r="E3709" i="4"/>
  <c r="D3709" i="4"/>
  <c r="C3709" i="4"/>
  <c r="A3709" i="4"/>
  <c r="O3708" i="4"/>
  <c r="H3708" i="4"/>
  <c r="G3708" i="4"/>
  <c r="F3708" i="4"/>
  <c r="E3708" i="4"/>
  <c r="D3708" i="4"/>
  <c r="C3708" i="4"/>
  <c r="A3708" i="4"/>
  <c r="O3707" i="4"/>
  <c r="H3707" i="4"/>
  <c r="G3707" i="4"/>
  <c r="F3707" i="4"/>
  <c r="E3707" i="4"/>
  <c r="D3707" i="4"/>
  <c r="C3707" i="4"/>
  <c r="A3707" i="4"/>
  <c r="O3706" i="4"/>
  <c r="H3706" i="4"/>
  <c r="G3706" i="4"/>
  <c r="F3706" i="4"/>
  <c r="E3706" i="4"/>
  <c r="D3706" i="4"/>
  <c r="C3706" i="4"/>
  <c r="A3706" i="4"/>
  <c r="O3705" i="4"/>
  <c r="H3705" i="4"/>
  <c r="G3705" i="4"/>
  <c r="F3705" i="4"/>
  <c r="E3705" i="4"/>
  <c r="D3705" i="4"/>
  <c r="C3705" i="4"/>
  <c r="A3705" i="4"/>
  <c r="O3704" i="4"/>
  <c r="H3704" i="4"/>
  <c r="G3704" i="4"/>
  <c r="F3704" i="4"/>
  <c r="E3704" i="4"/>
  <c r="D3704" i="4"/>
  <c r="C3704" i="4"/>
  <c r="A3704" i="4"/>
  <c r="O3703" i="4"/>
  <c r="H3703" i="4"/>
  <c r="G3703" i="4"/>
  <c r="F3703" i="4"/>
  <c r="E3703" i="4"/>
  <c r="D3703" i="4"/>
  <c r="C3703" i="4"/>
  <c r="A3703" i="4"/>
  <c r="O3702" i="4"/>
  <c r="H3702" i="4"/>
  <c r="G3702" i="4"/>
  <c r="F3702" i="4"/>
  <c r="E3702" i="4"/>
  <c r="D3702" i="4"/>
  <c r="C3702" i="4"/>
  <c r="A3702" i="4"/>
  <c r="O3701" i="4"/>
  <c r="H3701" i="4"/>
  <c r="G3701" i="4"/>
  <c r="F3701" i="4"/>
  <c r="E3701" i="4"/>
  <c r="D3701" i="4"/>
  <c r="C3701" i="4"/>
  <c r="A3701" i="4"/>
  <c r="O3700" i="4"/>
  <c r="H3700" i="4"/>
  <c r="G3700" i="4"/>
  <c r="F3700" i="4"/>
  <c r="E3700" i="4"/>
  <c r="D3700" i="4"/>
  <c r="C3700" i="4"/>
  <c r="A3700" i="4"/>
  <c r="O3699" i="4"/>
  <c r="H3699" i="4"/>
  <c r="G3699" i="4"/>
  <c r="F3699" i="4"/>
  <c r="E3699" i="4"/>
  <c r="D3699" i="4"/>
  <c r="C3699" i="4"/>
  <c r="A3699" i="4"/>
  <c r="O3698" i="4"/>
  <c r="H3698" i="4"/>
  <c r="G3698" i="4"/>
  <c r="F3698" i="4"/>
  <c r="E3698" i="4"/>
  <c r="D3698" i="4"/>
  <c r="C3698" i="4"/>
  <c r="A3698" i="4"/>
  <c r="O3697" i="4"/>
  <c r="H3697" i="4"/>
  <c r="G3697" i="4"/>
  <c r="F3697" i="4"/>
  <c r="E3697" i="4"/>
  <c r="D3697" i="4"/>
  <c r="C3697" i="4"/>
  <c r="A3697" i="4"/>
  <c r="O3696" i="4"/>
  <c r="H3696" i="4"/>
  <c r="G3696" i="4"/>
  <c r="F3696" i="4"/>
  <c r="E3696" i="4"/>
  <c r="D3696" i="4"/>
  <c r="C3696" i="4"/>
  <c r="A3696" i="4"/>
  <c r="O3695" i="4"/>
  <c r="H3695" i="4"/>
  <c r="G3695" i="4"/>
  <c r="F3695" i="4"/>
  <c r="E3695" i="4"/>
  <c r="D3695" i="4"/>
  <c r="C3695" i="4"/>
  <c r="A3695" i="4"/>
  <c r="O3694" i="4"/>
  <c r="H3694" i="4"/>
  <c r="G3694" i="4"/>
  <c r="F3694" i="4"/>
  <c r="E3694" i="4"/>
  <c r="D3694" i="4"/>
  <c r="C3694" i="4"/>
  <c r="A3694" i="4"/>
  <c r="O3693" i="4"/>
  <c r="H3693" i="4"/>
  <c r="G3693" i="4"/>
  <c r="F3693" i="4"/>
  <c r="E3693" i="4"/>
  <c r="D3693" i="4"/>
  <c r="C3693" i="4"/>
  <c r="A3693" i="4"/>
  <c r="O3692" i="4"/>
  <c r="H3692" i="4"/>
  <c r="G3692" i="4"/>
  <c r="F3692" i="4"/>
  <c r="E3692" i="4"/>
  <c r="D3692" i="4"/>
  <c r="C3692" i="4"/>
  <c r="A3692" i="4"/>
  <c r="O3691" i="4"/>
  <c r="H3691" i="4"/>
  <c r="G3691" i="4"/>
  <c r="F3691" i="4"/>
  <c r="E3691" i="4"/>
  <c r="D3691" i="4"/>
  <c r="C3691" i="4"/>
  <c r="A3691" i="4"/>
  <c r="O3690" i="4"/>
  <c r="H3690" i="4"/>
  <c r="G3690" i="4"/>
  <c r="F3690" i="4"/>
  <c r="E3690" i="4"/>
  <c r="D3690" i="4"/>
  <c r="C3690" i="4"/>
  <c r="A3690" i="4"/>
  <c r="O3689" i="4"/>
  <c r="H3689" i="4"/>
  <c r="G3689" i="4"/>
  <c r="F3689" i="4"/>
  <c r="E3689" i="4"/>
  <c r="D3689" i="4"/>
  <c r="C3689" i="4"/>
  <c r="A3689" i="4"/>
  <c r="O3688" i="4"/>
  <c r="H3688" i="4"/>
  <c r="G3688" i="4"/>
  <c r="F3688" i="4"/>
  <c r="E3688" i="4"/>
  <c r="D3688" i="4"/>
  <c r="C3688" i="4"/>
  <c r="A3688" i="4"/>
  <c r="O3687" i="4"/>
  <c r="H3687" i="4"/>
  <c r="G3687" i="4"/>
  <c r="F3687" i="4"/>
  <c r="E3687" i="4"/>
  <c r="D3687" i="4"/>
  <c r="C3687" i="4"/>
  <c r="A3687" i="4"/>
  <c r="O3686" i="4"/>
  <c r="H3686" i="4"/>
  <c r="G3686" i="4"/>
  <c r="F3686" i="4"/>
  <c r="E3686" i="4"/>
  <c r="D3686" i="4"/>
  <c r="C3686" i="4"/>
  <c r="A3686" i="4"/>
  <c r="O3685" i="4"/>
  <c r="H3685" i="4"/>
  <c r="G3685" i="4"/>
  <c r="F3685" i="4"/>
  <c r="E3685" i="4"/>
  <c r="D3685" i="4"/>
  <c r="C3685" i="4"/>
  <c r="A3685" i="4"/>
  <c r="O3684" i="4"/>
  <c r="H3684" i="4"/>
  <c r="G3684" i="4"/>
  <c r="F3684" i="4"/>
  <c r="E3684" i="4"/>
  <c r="D3684" i="4"/>
  <c r="C3684" i="4"/>
  <c r="A3684" i="4"/>
  <c r="O3683" i="4"/>
  <c r="H3683" i="4"/>
  <c r="G3683" i="4"/>
  <c r="F3683" i="4"/>
  <c r="E3683" i="4"/>
  <c r="D3683" i="4"/>
  <c r="C3683" i="4"/>
  <c r="A3683" i="4"/>
  <c r="O3682" i="4"/>
  <c r="H3682" i="4"/>
  <c r="G3682" i="4"/>
  <c r="F3682" i="4"/>
  <c r="E3682" i="4"/>
  <c r="D3682" i="4"/>
  <c r="C3682" i="4"/>
  <c r="A3682" i="4"/>
  <c r="O3681" i="4"/>
  <c r="H3681" i="4"/>
  <c r="G3681" i="4"/>
  <c r="F3681" i="4"/>
  <c r="E3681" i="4"/>
  <c r="D3681" i="4"/>
  <c r="C3681" i="4"/>
  <c r="A3681" i="4"/>
  <c r="O3680" i="4"/>
  <c r="H3680" i="4"/>
  <c r="G3680" i="4"/>
  <c r="F3680" i="4"/>
  <c r="E3680" i="4"/>
  <c r="D3680" i="4"/>
  <c r="C3680" i="4"/>
  <c r="A3680" i="4"/>
  <c r="O3679" i="4"/>
  <c r="H3679" i="4"/>
  <c r="G3679" i="4"/>
  <c r="F3679" i="4"/>
  <c r="E3679" i="4"/>
  <c r="D3679" i="4"/>
  <c r="C3679" i="4"/>
  <c r="A3679" i="4"/>
  <c r="O3678" i="4"/>
  <c r="H3678" i="4"/>
  <c r="G3678" i="4"/>
  <c r="F3678" i="4"/>
  <c r="E3678" i="4"/>
  <c r="D3678" i="4"/>
  <c r="C3678" i="4"/>
  <c r="A3678" i="4"/>
  <c r="O3677" i="4"/>
  <c r="H3677" i="4"/>
  <c r="G3677" i="4"/>
  <c r="F3677" i="4"/>
  <c r="E3677" i="4"/>
  <c r="D3677" i="4"/>
  <c r="C3677" i="4"/>
  <c r="A3677" i="4"/>
  <c r="O3676" i="4"/>
  <c r="H3676" i="4"/>
  <c r="G3676" i="4"/>
  <c r="F3676" i="4"/>
  <c r="E3676" i="4"/>
  <c r="D3676" i="4"/>
  <c r="C3676" i="4"/>
  <c r="A3676" i="4"/>
  <c r="O3675" i="4"/>
  <c r="H3675" i="4"/>
  <c r="G3675" i="4"/>
  <c r="F3675" i="4"/>
  <c r="E3675" i="4"/>
  <c r="D3675" i="4"/>
  <c r="C3675" i="4"/>
  <c r="A3675" i="4"/>
  <c r="O3674" i="4"/>
  <c r="H3674" i="4"/>
  <c r="G3674" i="4"/>
  <c r="F3674" i="4"/>
  <c r="E3674" i="4"/>
  <c r="D3674" i="4"/>
  <c r="C3674" i="4"/>
  <c r="A3674" i="4"/>
  <c r="O3673" i="4"/>
  <c r="H3673" i="4"/>
  <c r="G3673" i="4"/>
  <c r="F3673" i="4"/>
  <c r="E3673" i="4"/>
  <c r="D3673" i="4"/>
  <c r="C3673" i="4"/>
  <c r="A3673" i="4"/>
  <c r="O3672" i="4"/>
  <c r="H3672" i="4"/>
  <c r="G3672" i="4"/>
  <c r="F3672" i="4"/>
  <c r="E3672" i="4"/>
  <c r="D3672" i="4"/>
  <c r="C3672" i="4"/>
  <c r="A3672" i="4"/>
  <c r="O3671" i="4"/>
  <c r="H3671" i="4"/>
  <c r="G3671" i="4"/>
  <c r="F3671" i="4"/>
  <c r="E3671" i="4"/>
  <c r="D3671" i="4"/>
  <c r="C3671" i="4"/>
  <c r="A3671" i="4"/>
  <c r="O3670" i="4"/>
  <c r="H3670" i="4"/>
  <c r="G3670" i="4"/>
  <c r="F3670" i="4"/>
  <c r="E3670" i="4"/>
  <c r="D3670" i="4"/>
  <c r="C3670" i="4"/>
  <c r="A3670" i="4"/>
  <c r="O3669" i="4"/>
  <c r="H3669" i="4"/>
  <c r="G3669" i="4"/>
  <c r="F3669" i="4"/>
  <c r="E3669" i="4"/>
  <c r="D3669" i="4"/>
  <c r="C3669" i="4"/>
  <c r="A3669" i="4"/>
  <c r="O3668" i="4"/>
  <c r="H3668" i="4"/>
  <c r="G3668" i="4"/>
  <c r="F3668" i="4"/>
  <c r="E3668" i="4"/>
  <c r="D3668" i="4"/>
  <c r="C3668" i="4"/>
  <c r="A3668" i="4"/>
  <c r="O3667" i="4"/>
  <c r="H3667" i="4"/>
  <c r="G3667" i="4"/>
  <c r="F3667" i="4"/>
  <c r="E3667" i="4"/>
  <c r="D3667" i="4"/>
  <c r="C3667" i="4"/>
  <c r="A3667" i="4"/>
  <c r="O3666" i="4"/>
  <c r="H3666" i="4"/>
  <c r="G3666" i="4"/>
  <c r="F3666" i="4"/>
  <c r="E3666" i="4"/>
  <c r="D3666" i="4"/>
  <c r="C3666" i="4"/>
  <c r="A3666" i="4"/>
  <c r="O3665" i="4"/>
  <c r="H3665" i="4"/>
  <c r="G3665" i="4"/>
  <c r="F3665" i="4"/>
  <c r="E3665" i="4"/>
  <c r="D3665" i="4"/>
  <c r="C3665" i="4"/>
  <c r="A3665" i="4"/>
  <c r="O3664" i="4"/>
  <c r="H3664" i="4"/>
  <c r="G3664" i="4"/>
  <c r="F3664" i="4"/>
  <c r="E3664" i="4"/>
  <c r="D3664" i="4"/>
  <c r="C3664" i="4"/>
  <c r="A3664" i="4"/>
  <c r="O3663" i="4"/>
  <c r="H3663" i="4"/>
  <c r="G3663" i="4"/>
  <c r="F3663" i="4"/>
  <c r="E3663" i="4"/>
  <c r="D3663" i="4"/>
  <c r="C3663" i="4"/>
  <c r="A3663" i="4"/>
  <c r="O3662" i="4"/>
  <c r="H3662" i="4"/>
  <c r="G3662" i="4"/>
  <c r="F3662" i="4"/>
  <c r="E3662" i="4"/>
  <c r="D3662" i="4"/>
  <c r="C3662" i="4"/>
  <c r="A3662" i="4"/>
  <c r="O3661" i="4"/>
  <c r="H3661" i="4"/>
  <c r="G3661" i="4"/>
  <c r="F3661" i="4"/>
  <c r="E3661" i="4"/>
  <c r="D3661" i="4"/>
  <c r="C3661" i="4"/>
  <c r="A3661" i="4"/>
  <c r="O3660" i="4"/>
  <c r="H3660" i="4"/>
  <c r="G3660" i="4"/>
  <c r="F3660" i="4"/>
  <c r="E3660" i="4"/>
  <c r="D3660" i="4"/>
  <c r="C3660" i="4"/>
  <c r="A3660" i="4"/>
  <c r="O3659" i="4"/>
  <c r="H3659" i="4"/>
  <c r="G3659" i="4"/>
  <c r="F3659" i="4"/>
  <c r="E3659" i="4"/>
  <c r="D3659" i="4"/>
  <c r="C3659" i="4"/>
  <c r="A3659" i="4"/>
  <c r="O3658" i="4"/>
  <c r="H3658" i="4"/>
  <c r="G3658" i="4"/>
  <c r="F3658" i="4"/>
  <c r="E3658" i="4"/>
  <c r="D3658" i="4"/>
  <c r="C3658" i="4"/>
  <c r="A3658" i="4"/>
  <c r="O3657" i="4"/>
  <c r="H3657" i="4"/>
  <c r="G3657" i="4"/>
  <c r="F3657" i="4"/>
  <c r="E3657" i="4"/>
  <c r="D3657" i="4"/>
  <c r="C3657" i="4"/>
  <c r="A3657" i="4"/>
  <c r="O3656" i="4"/>
  <c r="H3656" i="4"/>
  <c r="G3656" i="4"/>
  <c r="F3656" i="4"/>
  <c r="E3656" i="4"/>
  <c r="D3656" i="4"/>
  <c r="C3656" i="4"/>
  <c r="A3656" i="4"/>
  <c r="O3655" i="4"/>
  <c r="H3655" i="4"/>
  <c r="G3655" i="4"/>
  <c r="F3655" i="4"/>
  <c r="E3655" i="4"/>
  <c r="D3655" i="4"/>
  <c r="C3655" i="4"/>
  <c r="A3655" i="4"/>
  <c r="O3654" i="4"/>
  <c r="H3654" i="4"/>
  <c r="G3654" i="4"/>
  <c r="F3654" i="4"/>
  <c r="E3654" i="4"/>
  <c r="D3654" i="4"/>
  <c r="C3654" i="4"/>
  <c r="A3654" i="4"/>
  <c r="O3653" i="4"/>
  <c r="H3653" i="4"/>
  <c r="G3653" i="4"/>
  <c r="F3653" i="4"/>
  <c r="E3653" i="4"/>
  <c r="D3653" i="4"/>
  <c r="C3653" i="4"/>
  <c r="A3653" i="4"/>
  <c r="O3652" i="4"/>
  <c r="H3652" i="4"/>
  <c r="G3652" i="4"/>
  <c r="F3652" i="4"/>
  <c r="E3652" i="4"/>
  <c r="D3652" i="4"/>
  <c r="C3652" i="4"/>
  <c r="A3652" i="4"/>
  <c r="O3651" i="4"/>
  <c r="H3651" i="4"/>
  <c r="G3651" i="4"/>
  <c r="F3651" i="4"/>
  <c r="E3651" i="4"/>
  <c r="D3651" i="4"/>
  <c r="C3651" i="4"/>
  <c r="A3651" i="4"/>
  <c r="O3650" i="4"/>
  <c r="H3650" i="4"/>
  <c r="G3650" i="4"/>
  <c r="F3650" i="4"/>
  <c r="E3650" i="4"/>
  <c r="D3650" i="4"/>
  <c r="C3650" i="4"/>
  <c r="A3650" i="4"/>
  <c r="O3649" i="4"/>
  <c r="H3649" i="4"/>
  <c r="G3649" i="4"/>
  <c r="F3649" i="4"/>
  <c r="E3649" i="4"/>
  <c r="D3649" i="4"/>
  <c r="C3649" i="4"/>
  <c r="A3649" i="4"/>
  <c r="O3648" i="4"/>
  <c r="H3648" i="4"/>
  <c r="G3648" i="4"/>
  <c r="F3648" i="4"/>
  <c r="E3648" i="4"/>
  <c r="D3648" i="4"/>
  <c r="C3648" i="4"/>
  <c r="A3648" i="4"/>
  <c r="O3647" i="4"/>
  <c r="H3647" i="4"/>
  <c r="G3647" i="4"/>
  <c r="F3647" i="4"/>
  <c r="E3647" i="4"/>
  <c r="D3647" i="4"/>
  <c r="C3647" i="4"/>
  <c r="A3647" i="4"/>
  <c r="O3646" i="4"/>
  <c r="H3646" i="4"/>
  <c r="G3646" i="4"/>
  <c r="F3646" i="4"/>
  <c r="E3646" i="4"/>
  <c r="D3646" i="4"/>
  <c r="C3646" i="4"/>
  <c r="A3646" i="4"/>
  <c r="O3645" i="4"/>
  <c r="H3645" i="4"/>
  <c r="G3645" i="4"/>
  <c r="F3645" i="4"/>
  <c r="E3645" i="4"/>
  <c r="D3645" i="4"/>
  <c r="C3645" i="4"/>
  <c r="A3645" i="4"/>
  <c r="O3644" i="4"/>
  <c r="H3644" i="4"/>
  <c r="G3644" i="4"/>
  <c r="F3644" i="4"/>
  <c r="E3644" i="4"/>
  <c r="D3644" i="4"/>
  <c r="C3644" i="4"/>
  <c r="A3644" i="4"/>
  <c r="O3643" i="4"/>
  <c r="H3643" i="4"/>
  <c r="G3643" i="4"/>
  <c r="F3643" i="4"/>
  <c r="E3643" i="4"/>
  <c r="D3643" i="4"/>
  <c r="C3643" i="4"/>
  <c r="A3643" i="4"/>
  <c r="O3642" i="4"/>
  <c r="H3642" i="4"/>
  <c r="G3642" i="4"/>
  <c r="F3642" i="4"/>
  <c r="E3642" i="4"/>
  <c r="D3642" i="4"/>
  <c r="C3642" i="4"/>
  <c r="A3642" i="4"/>
  <c r="O3641" i="4"/>
  <c r="H3641" i="4"/>
  <c r="G3641" i="4"/>
  <c r="F3641" i="4"/>
  <c r="E3641" i="4"/>
  <c r="D3641" i="4"/>
  <c r="C3641" i="4"/>
  <c r="A3641" i="4"/>
  <c r="O3640" i="4"/>
  <c r="H3640" i="4"/>
  <c r="G3640" i="4"/>
  <c r="F3640" i="4"/>
  <c r="E3640" i="4"/>
  <c r="D3640" i="4"/>
  <c r="C3640" i="4"/>
  <c r="A3640" i="4"/>
  <c r="O3639" i="4"/>
  <c r="H3639" i="4"/>
  <c r="G3639" i="4"/>
  <c r="F3639" i="4"/>
  <c r="E3639" i="4"/>
  <c r="D3639" i="4"/>
  <c r="C3639" i="4"/>
  <c r="A3639" i="4"/>
  <c r="O3638" i="4"/>
  <c r="H3638" i="4"/>
  <c r="G3638" i="4"/>
  <c r="F3638" i="4"/>
  <c r="E3638" i="4"/>
  <c r="D3638" i="4"/>
  <c r="C3638" i="4"/>
  <c r="A3638" i="4"/>
  <c r="O3637" i="4"/>
  <c r="H3637" i="4"/>
  <c r="G3637" i="4"/>
  <c r="F3637" i="4"/>
  <c r="E3637" i="4"/>
  <c r="D3637" i="4"/>
  <c r="C3637" i="4"/>
  <c r="A3637" i="4"/>
  <c r="O3636" i="4"/>
  <c r="H3636" i="4"/>
  <c r="G3636" i="4"/>
  <c r="F3636" i="4"/>
  <c r="E3636" i="4"/>
  <c r="D3636" i="4"/>
  <c r="C3636" i="4"/>
  <c r="A3636" i="4"/>
  <c r="O3635" i="4"/>
  <c r="H3635" i="4"/>
  <c r="G3635" i="4"/>
  <c r="F3635" i="4"/>
  <c r="E3635" i="4"/>
  <c r="D3635" i="4"/>
  <c r="C3635" i="4"/>
  <c r="A3635" i="4"/>
  <c r="O3634" i="4"/>
  <c r="H3634" i="4"/>
  <c r="G3634" i="4"/>
  <c r="F3634" i="4"/>
  <c r="E3634" i="4"/>
  <c r="D3634" i="4"/>
  <c r="C3634" i="4"/>
  <c r="A3634" i="4"/>
  <c r="O3633" i="4"/>
  <c r="H3633" i="4"/>
  <c r="G3633" i="4"/>
  <c r="F3633" i="4"/>
  <c r="E3633" i="4"/>
  <c r="D3633" i="4"/>
  <c r="C3633" i="4"/>
  <c r="A3633" i="4"/>
  <c r="O3632" i="4"/>
  <c r="H3632" i="4"/>
  <c r="G3632" i="4"/>
  <c r="F3632" i="4"/>
  <c r="E3632" i="4"/>
  <c r="D3632" i="4"/>
  <c r="C3632" i="4"/>
  <c r="A3632" i="4"/>
  <c r="O3631" i="4"/>
  <c r="H3631" i="4"/>
  <c r="G3631" i="4"/>
  <c r="F3631" i="4"/>
  <c r="E3631" i="4"/>
  <c r="D3631" i="4"/>
  <c r="C3631" i="4"/>
  <c r="A3631" i="4"/>
  <c r="O3630" i="4"/>
  <c r="H3630" i="4"/>
  <c r="G3630" i="4"/>
  <c r="F3630" i="4"/>
  <c r="E3630" i="4"/>
  <c r="D3630" i="4"/>
  <c r="C3630" i="4"/>
  <c r="A3630" i="4"/>
  <c r="O3629" i="4"/>
  <c r="H3629" i="4"/>
  <c r="G3629" i="4"/>
  <c r="F3629" i="4"/>
  <c r="E3629" i="4"/>
  <c r="D3629" i="4"/>
  <c r="C3629" i="4"/>
  <c r="A3629" i="4"/>
  <c r="O3628" i="4"/>
  <c r="H3628" i="4"/>
  <c r="G3628" i="4"/>
  <c r="F3628" i="4"/>
  <c r="E3628" i="4"/>
  <c r="D3628" i="4"/>
  <c r="C3628" i="4"/>
  <c r="A3628" i="4"/>
  <c r="O3627" i="4"/>
  <c r="H3627" i="4"/>
  <c r="G3627" i="4"/>
  <c r="F3627" i="4"/>
  <c r="E3627" i="4"/>
  <c r="D3627" i="4"/>
  <c r="C3627" i="4"/>
  <c r="A3627" i="4"/>
  <c r="O3626" i="4"/>
  <c r="H3626" i="4"/>
  <c r="G3626" i="4"/>
  <c r="F3626" i="4"/>
  <c r="E3626" i="4"/>
  <c r="D3626" i="4"/>
  <c r="C3626" i="4"/>
  <c r="A3626" i="4"/>
  <c r="O3625" i="4"/>
  <c r="H3625" i="4"/>
  <c r="G3625" i="4"/>
  <c r="F3625" i="4"/>
  <c r="E3625" i="4"/>
  <c r="D3625" i="4"/>
  <c r="C3625" i="4"/>
  <c r="A3625" i="4"/>
  <c r="O3624" i="4"/>
  <c r="H3624" i="4"/>
  <c r="G3624" i="4"/>
  <c r="F3624" i="4"/>
  <c r="E3624" i="4"/>
  <c r="D3624" i="4"/>
  <c r="C3624" i="4"/>
  <c r="A3624" i="4"/>
  <c r="O3623" i="4"/>
  <c r="H3623" i="4"/>
  <c r="G3623" i="4"/>
  <c r="F3623" i="4"/>
  <c r="E3623" i="4"/>
  <c r="D3623" i="4"/>
  <c r="C3623" i="4"/>
  <c r="A3623" i="4"/>
  <c r="O3622" i="4"/>
  <c r="H3622" i="4"/>
  <c r="G3622" i="4"/>
  <c r="F3622" i="4"/>
  <c r="E3622" i="4"/>
  <c r="D3622" i="4"/>
  <c r="C3622" i="4"/>
  <c r="A3622" i="4"/>
  <c r="O3621" i="4"/>
  <c r="H3621" i="4"/>
  <c r="G3621" i="4"/>
  <c r="F3621" i="4"/>
  <c r="E3621" i="4"/>
  <c r="D3621" i="4"/>
  <c r="C3621" i="4"/>
  <c r="A3621" i="4"/>
  <c r="O3620" i="4"/>
  <c r="H3620" i="4"/>
  <c r="G3620" i="4"/>
  <c r="F3620" i="4"/>
  <c r="E3620" i="4"/>
  <c r="D3620" i="4"/>
  <c r="C3620" i="4"/>
  <c r="A3620" i="4"/>
  <c r="O3619" i="4"/>
  <c r="H3619" i="4"/>
  <c r="G3619" i="4"/>
  <c r="F3619" i="4"/>
  <c r="E3619" i="4"/>
  <c r="D3619" i="4"/>
  <c r="C3619" i="4"/>
  <c r="A3619" i="4"/>
  <c r="O3618" i="4"/>
  <c r="H3618" i="4"/>
  <c r="G3618" i="4"/>
  <c r="F3618" i="4"/>
  <c r="E3618" i="4"/>
  <c r="D3618" i="4"/>
  <c r="C3618" i="4"/>
  <c r="A3618" i="4"/>
  <c r="O3617" i="4"/>
  <c r="H3617" i="4"/>
  <c r="G3617" i="4"/>
  <c r="F3617" i="4"/>
  <c r="E3617" i="4"/>
  <c r="D3617" i="4"/>
  <c r="C3617" i="4"/>
  <c r="A3617" i="4"/>
  <c r="O3616" i="4"/>
  <c r="H3616" i="4"/>
  <c r="G3616" i="4"/>
  <c r="F3616" i="4"/>
  <c r="E3616" i="4"/>
  <c r="D3616" i="4"/>
  <c r="C3616" i="4"/>
  <c r="A3616" i="4"/>
  <c r="O3615" i="4"/>
  <c r="H3615" i="4"/>
  <c r="G3615" i="4"/>
  <c r="F3615" i="4"/>
  <c r="E3615" i="4"/>
  <c r="D3615" i="4"/>
  <c r="C3615" i="4"/>
  <c r="A3615" i="4"/>
  <c r="O3614" i="4"/>
  <c r="H3614" i="4"/>
  <c r="G3614" i="4"/>
  <c r="F3614" i="4"/>
  <c r="E3614" i="4"/>
  <c r="D3614" i="4"/>
  <c r="C3614" i="4"/>
  <c r="A3614" i="4"/>
  <c r="O3613" i="4"/>
  <c r="H3613" i="4"/>
  <c r="G3613" i="4"/>
  <c r="F3613" i="4"/>
  <c r="E3613" i="4"/>
  <c r="D3613" i="4"/>
  <c r="C3613" i="4"/>
  <c r="A3613" i="4"/>
  <c r="O3612" i="4"/>
  <c r="H3612" i="4"/>
  <c r="G3612" i="4"/>
  <c r="F3612" i="4"/>
  <c r="E3612" i="4"/>
  <c r="D3612" i="4"/>
  <c r="C3612" i="4"/>
  <c r="A3612" i="4"/>
  <c r="O3611" i="4"/>
  <c r="H3611" i="4"/>
  <c r="G3611" i="4"/>
  <c r="F3611" i="4"/>
  <c r="E3611" i="4"/>
  <c r="D3611" i="4"/>
  <c r="C3611" i="4"/>
  <c r="A3611" i="4"/>
  <c r="O3610" i="4"/>
  <c r="H3610" i="4"/>
  <c r="G3610" i="4"/>
  <c r="F3610" i="4"/>
  <c r="E3610" i="4"/>
  <c r="D3610" i="4"/>
  <c r="C3610" i="4"/>
  <c r="A3610" i="4"/>
  <c r="O3609" i="4"/>
  <c r="H3609" i="4"/>
  <c r="G3609" i="4"/>
  <c r="F3609" i="4"/>
  <c r="E3609" i="4"/>
  <c r="D3609" i="4"/>
  <c r="C3609" i="4"/>
  <c r="A3609" i="4"/>
  <c r="O3608" i="4"/>
  <c r="H3608" i="4"/>
  <c r="G3608" i="4"/>
  <c r="F3608" i="4"/>
  <c r="E3608" i="4"/>
  <c r="D3608" i="4"/>
  <c r="C3608" i="4"/>
  <c r="A3608" i="4"/>
  <c r="O3607" i="4"/>
  <c r="H3607" i="4"/>
  <c r="G3607" i="4"/>
  <c r="F3607" i="4"/>
  <c r="E3607" i="4"/>
  <c r="D3607" i="4"/>
  <c r="C3607" i="4"/>
  <c r="A3607" i="4"/>
  <c r="O3606" i="4"/>
  <c r="H3606" i="4"/>
  <c r="G3606" i="4"/>
  <c r="F3606" i="4"/>
  <c r="E3606" i="4"/>
  <c r="D3606" i="4"/>
  <c r="C3606" i="4"/>
  <c r="A3606" i="4"/>
  <c r="O3605" i="4"/>
  <c r="H3605" i="4"/>
  <c r="G3605" i="4"/>
  <c r="F3605" i="4"/>
  <c r="E3605" i="4"/>
  <c r="D3605" i="4"/>
  <c r="C3605" i="4"/>
  <c r="A3605" i="4"/>
  <c r="O3604" i="4"/>
  <c r="H3604" i="4"/>
  <c r="G3604" i="4"/>
  <c r="F3604" i="4"/>
  <c r="E3604" i="4"/>
  <c r="D3604" i="4"/>
  <c r="C3604" i="4"/>
  <c r="A3604" i="4"/>
  <c r="O3603" i="4"/>
  <c r="H3603" i="4"/>
  <c r="G3603" i="4"/>
  <c r="F3603" i="4"/>
  <c r="E3603" i="4"/>
  <c r="D3603" i="4"/>
  <c r="C3603" i="4"/>
  <c r="A3603" i="4"/>
  <c r="O3602" i="4"/>
  <c r="H3602" i="4"/>
  <c r="G3602" i="4"/>
  <c r="F3602" i="4"/>
  <c r="E3602" i="4"/>
  <c r="D3602" i="4"/>
  <c r="C3602" i="4"/>
  <c r="A3602" i="4"/>
  <c r="O3601" i="4"/>
  <c r="H3601" i="4"/>
  <c r="G3601" i="4"/>
  <c r="F3601" i="4"/>
  <c r="E3601" i="4"/>
  <c r="D3601" i="4"/>
  <c r="C3601" i="4"/>
  <c r="A3601" i="4"/>
  <c r="O3600" i="4"/>
  <c r="H3600" i="4"/>
  <c r="G3600" i="4"/>
  <c r="F3600" i="4"/>
  <c r="E3600" i="4"/>
  <c r="D3600" i="4"/>
  <c r="C3600" i="4"/>
  <c r="A3600" i="4"/>
  <c r="O3599" i="4"/>
  <c r="H3599" i="4"/>
  <c r="G3599" i="4"/>
  <c r="F3599" i="4"/>
  <c r="E3599" i="4"/>
  <c r="D3599" i="4"/>
  <c r="C3599" i="4"/>
  <c r="A3599" i="4"/>
  <c r="O3598" i="4"/>
  <c r="H3598" i="4"/>
  <c r="G3598" i="4"/>
  <c r="F3598" i="4"/>
  <c r="E3598" i="4"/>
  <c r="D3598" i="4"/>
  <c r="C3598" i="4"/>
  <c r="A3598" i="4"/>
  <c r="O3597" i="4"/>
  <c r="H3597" i="4"/>
  <c r="G3597" i="4"/>
  <c r="F3597" i="4"/>
  <c r="E3597" i="4"/>
  <c r="D3597" i="4"/>
  <c r="C3597" i="4"/>
  <c r="A3597" i="4"/>
  <c r="O3596" i="4"/>
  <c r="H3596" i="4"/>
  <c r="G3596" i="4"/>
  <c r="F3596" i="4"/>
  <c r="E3596" i="4"/>
  <c r="D3596" i="4"/>
  <c r="C3596" i="4"/>
  <c r="A3596" i="4"/>
  <c r="O3595" i="4"/>
  <c r="H3595" i="4"/>
  <c r="G3595" i="4"/>
  <c r="F3595" i="4"/>
  <c r="E3595" i="4"/>
  <c r="D3595" i="4"/>
  <c r="C3595" i="4"/>
  <c r="A3595" i="4"/>
  <c r="O3594" i="4"/>
  <c r="H3594" i="4"/>
  <c r="G3594" i="4"/>
  <c r="F3594" i="4"/>
  <c r="E3594" i="4"/>
  <c r="D3594" i="4"/>
  <c r="C3594" i="4"/>
  <c r="A3594" i="4"/>
  <c r="O3593" i="4"/>
  <c r="H3593" i="4"/>
  <c r="G3593" i="4"/>
  <c r="F3593" i="4"/>
  <c r="E3593" i="4"/>
  <c r="D3593" i="4"/>
  <c r="C3593" i="4"/>
  <c r="A3593" i="4"/>
  <c r="O3592" i="4"/>
  <c r="H3592" i="4"/>
  <c r="G3592" i="4"/>
  <c r="F3592" i="4"/>
  <c r="E3592" i="4"/>
  <c r="D3592" i="4"/>
  <c r="C3592" i="4"/>
  <c r="A3592" i="4"/>
  <c r="O3591" i="4"/>
  <c r="H3591" i="4"/>
  <c r="G3591" i="4"/>
  <c r="F3591" i="4"/>
  <c r="E3591" i="4"/>
  <c r="D3591" i="4"/>
  <c r="C3591" i="4"/>
  <c r="A3591" i="4"/>
  <c r="O3590" i="4"/>
  <c r="H3590" i="4"/>
  <c r="G3590" i="4"/>
  <c r="F3590" i="4"/>
  <c r="E3590" i="4"/>
  <c r="D3590" i="4"/>
  <c r="C3590" i="4"/>
  <c r="A3590" i="4"/>
  <c r="O3589" i="4"/>
  <c r="H3589" i="4"/>
  <c r="G3589" i="4"/>
  <c r="F3589" i="4"/>
  <c r="E3589" i="4"/>
  <c r="D3589" i="4"/>
  <c r="C3589" i="4"/>
  <c r="A3589" i="4"/>
  <c r="O3588" i="4"/>
  <c r="H3588" i="4"/>
  <c r="G3588" i="4"/>
  <c r="F3588" i="4"/>
  <c r="E3588" i="4"/>
  <c r="D3588" i="4"/>
  <c r="C3588" i="4"/>
  <c r="A3588" i="4"/>
  <c r="O3587" i="4"/>
  <c r="H3587" i="4"/>
  <c r="G3587" i="4"/>
  <c r="F3587" i="4"/>
  <c r="E3587" i="4"/>
  <c r="D3587" i="4"/>
  <c r="C3587" i="4"/>
  <c r="A3587" i="4"/>
  <c r="O3586" i="4"/>
  <c r="H3586" i="4"/>
  <c r="G3586" i="4"/>
  <c r="F3586" i="4"/>
  <c r="E3586" i="4"/>
  <c r="D3586" i="4"/>
  <c r="C3586" i="4"/>
  <c r="A3586" i="4"/>
  <c r="O3585" i="4"/>
  <c r="H3585" i="4"/>
  <c r="G3585" i="4"/>
  <c r="F3585" i="4"/>
  <c r="E3585" i="4"/>
  <c r="D3585" i="4"/>
  <c r="C3585" i="4"/>
  <c r="A3585" i="4"/>
  <c r="O3584" i="4"/>
  <c r="H3584" i="4"/>
  <c r="G3584" i="4"/>
  <c r="F3584" i="4"/>
  <c r="E3584" i="4"/>
  <c r="D3584" i="4"/>
  <c r="C3584" i="4"/>
  <c r="A3584" i="4"/>
  <c r="O3583" i="4"/>
  <c r="H3583" i="4"/>
  <c r="G3583" i="4"/>
  <c r="F3583" i="4"/>
  <c r="E3583" i="4"/>
  <c r="D3583" i="4"/>
  <c r="C3583" i="4"/>
  <c r="A3583" i="4"/>
  <c r="O3582" i="4"/>
  <c r="H3582" i="4"/>
  <c r="G3582" i="4"/>
  <c r="F3582" i="4"/>
  <c r="E3582" i="4"/>
  <c r="D3582" i="4"/>
  <c r="C3582" i="4"/>
  <c r="A3582" i="4"/>
  <c r="O3581" i="4"/>
  <c r="H3581" i="4"/>
  <c r="G3581" i="4"/>
  <c r="F3581" i="4"/>
  <c r="E3581" i="4"/>
  <c r="D3581" i="4"/>
  <c r="C3581" i="4"/>
  <c r="A3581" i="4"/>
  <c r="O3580" i="4"/>
  <c r="H3580" i="4"/>
  <c r="G3580" i="4"/>
  <c r="F3580" i="4"/>
  <c r="E3580" i="4"/>
  <c r="D3580" i="4"/>
  <c r="C3580" i="4"/>
  <c r="A3580" i="4"/>
  <c r="O3579" i="4"/>
  <c r="H3579" i="4"/>
  <c r="G3579" i="4"/>
  <c r="F3579" i="4"/>
  <c r="E3579" i="4"/>
  <c r="D3579" i="4"/>
  <c r="C3579" i="4"/>
  <c r="A3579" i="4"/>
  <c r="O3578" i="4"/>
  <c r="H3578" i="4"/>
  <c r="G3578" i="4"/>
  <c r="F3578" i="4"/>
  <c r="E3578" i="4"/>
  <c r="D3578" i="4"/>
  <c r="C3578" i="4"/>
  <c r="A3578" i="4"/>
  <c r="O3577" i="4"/>
  <c r="H3577" i="4"/>
  <c r="G3577" i="4"/>
  <c r="F3577" i="4"/>
  <c r="E3577" i="4"/>
  <c r="D3577" i="4"/>
  <c r="C3577" i="4"/>
  <c r="A3577" i="4"/>
  <c r="O3576" i="4"/>
  <c r="H3576" i="4"/>
  <c r="G3576" i="4"/>
  <c r="F3576" i="4"/>
  <c r="E3576" i="4"/>
  <c r="D3576" i="4"/>
  <c r="C3576" i="4"/>
  <c r="A3576" i="4"/>
  <c r="O3575" i="4"/>
  <c r="H3575" i="4"/>
  <c r="G3575" i="4"/>
  <c r="F3575" i="4"/>
  <c r="E3575" i="4"/>
  <c r="D3575" i="4"/>
  <c r="C3575" i="4"/>
  <c r="A3575" i="4"/>
  <c r="O3574" i="4"/>
  <c r="H3574" i="4"/>
  <c r="G3574" i="4"/>
  <c r="F3574" i="4"/>
  <c r="E3574" i="4"/>
  <c r="D3574" i="4"/>
  <c r="C3574" i="4"/>
  <c r="A3574" i="4"/>
  <c r="O3573" i="4"/>
  <c r="H3573" i="4"/>
  <c r="G3573" i="4"/>
  <c r="F3573" i="4"/>
  <c r="E3573" i="4"/>
  <c r="D3573" i="4"/>
  <c r="C3573" i="4"/>
  <c r="A3573" i="4"/>
  <c r="O3572" i="4"/>
  <c r="H3572" i="4"/>
  <c r="G3572" i="4"/>
  <c r="F3572" i="4"/>
  <c r="E3572" i="4"/>
  <c r="D3572" i="4"/>
  <c r="C3572" i="4"/>
  <c r="A3572" i="4"/>
  <c r="O3571" i="4"/>
  <c r="H3571" i="4"/>
  <c r="G3571" i="4"/>
  <c r="F3571" i="4"/>
  <c r="E3571" i="4"/>
  <c r="D3571" i="4"/>
  <c r="C3571" i="4"/>
  <c r="A3571" i="4"/>
  <c r="O3570" i="4"/>
  <c r="H3570" i="4"/>
  <c r="G3570" i="4"/>
  <c r="F3570" i="4"/>
  <c r="E3570" i="4"/>
  <c r="D3570" i="4"/>
  <c r="C3570" i="4"/>
  <c r="A3570" i="4"/>
  <c r="O3569" i="4"/>
  <c r="H3569" i="4"/>
  <c r="G3569" i="4"/>
  <c r="F3569" i="4"/>
  <c r="E3569" i="4"/>
  <c r="D3569" i="4"/>
  <c r="C3569" i="4"/>
  <c r="A3569" i="4"/>
  <c r="O3568" i="4"/>
  <c r="H3568" i="4"/>
  <c r="G3568" i="4"/>
  <c r="F3568" i="4"/>
  <c r="E3568" i="4"/>
  <c r="D3568" i="4"/>
  <c r="C3568" i="4"/>
  <c r="A3568" i="4"/>
  <c r="O3567" i="4"/>
  <c r="H3567" i="4"/>
  <c r="G3567" i="4"/>
  <c r="F3567" i="4"/>
  <c r="E3567" i="4"/>
  <c r="D3567" i="4"/>
  <c r="C3567" i="4"/>
  <c r="A3567" i="4"/>
  <c r="O3566" i="4"/>
  <c r="H3566" i="4"/>
  <c r="G3566" i="4"/>
  <c r="F3566" i="4"/>
  <c r="E3566" i="4"/>
  <c r="D3566" i="4"/>
  <c r="C3566" i="4"/>
  <c r="A3566" i="4"/>
  <c r="O3565" i="4"/>
  <c r="H3565" i="4"/>
  <c r="G3565" i="4"/>
  <c r="F3565" i="4"/>
  <c r="E3565" i="4"/>
  <c r="D3565" i="4"/>
  <c r="C3565" i="4"/>
  <c r="A3565" i="4"/>
  <c r="O3564" i="4"/>
  <c r="H3564" i="4"/>
  <c r="G3564" i="4"/>
  <c r="F3564" i="4"/>
  <c r="E3564" i="4"/>
  <c r="D3564" i="4"/>
  <c r="C3564" i="4"/>
  <c r="A3564" i="4"/>
  <c r="O3563" i="4"/>
  <c r="H3563" i="4"/>
  <c r="G3563" i="4"/>
  <c r="F3563" i="4"/>
  <c r="E3563" i="4"/>
  <c r="D3563" i="4"/>
  <c r="C3563" i="4"/>
  <c r="A3563" i="4"/>
  <c r="O3562" i="4"/>
  <c r="H3562" i="4"/>
  <c r="G3562" i="4"/>
  <c r="F3562" i="4"/>
  <c r="E3562" i="4"/>
  <c r="D3562" i="4"/>
  <c r="C3562" i="4"/>
  <c r="A3562" i="4"/>
  <c r="O3561" i="4"/>
  <c r="H3561" i="4"/>
  <c r="G3561" i="4"/>
  <c r="F3561" i="4"/>
  <c r="E3561" i="4"/>
  <c r="D3561" i="4"/>
  <c r="C3561" i="4"/>
  <c r="A3561" i="4"/>
  <c r="O3560" i="4"/>
  <c r="H3560" i="4"/>
  <c r="G3560" i="4"/>
  <c r="F3560" i="4"/>
  <c r="E3560" i="4"/>
  <c r="D3560" i="4"/>
  <c r="C3560" i="4"/>
  <c r="A3560" i="4"/>
  <c r="O3559" i="4"/>
  <c r="H3559" i="4"/>
  <c r="G3559" i="4"/>
  <c r="F3559" i="4"/>
  <c r="E3559" i="4"/>
  <c r="D3559" i="4"/>
  <c r="C3559" i="4"/>
  <c r="A3559" i="4"/>
  <c r="O3558" i="4"/>
  <c r="H3558" i="4"/>
  <c r="G3558" i="4"/>
  <c r="F3558" i="4"/>
  <c r="E3558" i="4"/>
  <c r="D3558" i="4"/>
  <c r="C3558" i="4"/>
  <c r="A3558" i="4"/>
  <c r="O3557" i="4"/>
  <c r="H3557" i="4"/>
  <c r="G3557" i="4"/>
  <c r="F3557" i="4"/>
  <c r="E3557" i="4"/>
  <c r="D3557" i="4"/>
  <c r="C3557" i="4"/>
  <c r="A3557" i="4"/>
  <c r="O3556" i="4"/>
  <c r="H3556" i="4"/>
  <c r="G3556" i="4"/>
  <c r="F3556" i="4"/>
  <c r="E3556" i="4"/>
  <c r="D3556" i="4"/>
  <c r="C3556" i="4"/>
  <c r="A3556" i="4"/>
  <c r="O3555" i="4"/>
  <c r="H3555" i="4"/>
  <c r="G3555" i="4"/>
  <c r="F3555" i="4"/>
  <c r="E3555" i="4"/>
  <c r="D3555" i="4"/>
  <c r="C3555" i="4"/>
  <c r="A3555" i="4"/>
  <c r="O3554" i="4"/>
  <c r="H3554" i="4"/>
  <c r="G3554" i="4"/>
  <c r="F3554" i="4"/>
  <c r="E3554" i="4"/>
  <c r="D3554" i="4"/>
  <c r="C3554" i="4"/>
  <c r="A3554" i="4"/>
  <c r="O3553" i="4"/>
  <c r="H3553" i="4"/>
  <c r="G3553" i="4"/>
  <c r="F3553" i="4"/>
  <c r="E3553" i="4"/>
  <c r="D3553" i="4"/>
  <c r="C3553" i="4"/>
  <c r="A3553" i="4"/>
  <c r="O3552" i="4"/>
  <c r="H3552" i="4"/>
  <c r="G3552" i="4"/>
  <c r="F3552" i="4"/>
  <c r="E3552" i="4"/>
  <c r="D3552" i="4"/>
  <c r="C3552" i="4"/>
  <c r="A3552" i="4"/>
  <c r="O3551" i="4"/>
  <c r="H3551" i="4"/>
  <c r="G3551" i="4"/>
  <c r="F3551" i="4"/>
  <c r="E3551" i="4"/>
  <c r="D3551" i="4"/>
  <c r="C3551" i="4"/>
  <c r="A3551" i="4"/>
  <c r="O3550" i="4"/>
  <c r="H3550" i="4"/>
  <c r="G3550" i="4"/>
  <c r="F3550" i="4"/>
  <c r="E3550" i="4"/>
  <c r="D3550" i="4"/>
  <c r="C3550" i="4"/>
  <c r="A3550" i="4"/>
  <c r="O3549" i="4"/>
  <c r="H3549" i="4"/>
  <c r="G3549" i="4"/>
  <c r="F3549" i="4"/>
  <c r="E3549" i="4"/>
  <c r="D3549" i="4"/>
  <c r="C3549" i="4"/>
  <c r="A3549" i="4"/>
  <c r="O3548" i="4"/>
  <c r="H3548" i="4"/>
  <c r="G3548" i="4"/>
  <c r="F3548" i="4"/>
  <c r="E3548" i="4"/>
  <c r="D3548" i="4"/>
  <c r="C3548" i="4"/>
  <c r="A3548" i="4"/>
  <c r="O3547" i="4"/>
  <c r="H3547" i="4"/>
  <c r="G3547" i="4"/>
  <c r="F3547" i="4"/>
  <c r="E3547" i="4"/>
  <c r="D3547" i="4"/>
  <c r="C3547" i="4"/>
  <c r="A3547" i="4"/>
  <c r="O3546" i="4"/>
  <c r="H3546" i="4"/>
  <c r="G3546" i="4"/>
  <c r="F3546" i="4"/>
  <c r="E3546" i="4"/>
  <c r="D3546" i="4"/>
  <c r="C3546" i="4"/>
  <c r="A3546" i="4"/>
  <c r="O3545" i="4"/>
  <c r="H3545" i="4"/>
  <c r="G3545" i="4"/>
  <c r="F3545" i="4"/>
  <c r="E3545" i="4"/>
  <c r="D3545" i="4"/>
  <c r="C3545" i="4"/>
  <c r="A3545" i="4"/>
  <c r="O3544" i="4"/>
  <c r="H3544" i="4"/>
  <c r="G3544" i="4"/>
  <c r="F3544" i="4"/>
  <c r="E3544" i="4"/>
  <c r="D3544" i="4"/>
  <c r="C3544" i="4"/>
  <c r="A3544" i="4"/>
  <c r="O3543" i="4"/>
  <c r="H3543" i="4"/>
  <c r="G3543" i="4"/>
  <c r="F3543" i="4"/>
  <c r="E3543" i="4"/>
  <c r="D3543" i="4"/>
  <c r="C3543" i="4"/>
  <c r="A3543" i="4"/>
  <c r="O3542" i="4"/>
  <c r="H3542" i="4"/>
  <c r="G3542" i="4"/>
  <c r="F3542" i="4"/>
  <c r="E3542" i="4"/>
  <c r="D3542" i="4"/>
  <c r="C3542" i="4"/>
  <c r="A3542" i="4"/>
  <c r="O3541" i="4"/>
  <c r="H3541" i="4"/>
  <c r="G3541" i="4"/>
  <c r="F3541" i="4"/>
  <c r="E3541" i="4"/>
  <c r="D3541" i="4"/>
  <c r="C3541" i="4"/>
  <c r="A3541" i="4"/>
  <c r="O3540" i="4"/>
  <c r="H3540" i="4"/>
  <c r="G3540" i="4"/>
  <c r="F3540" i="4"/>
  <c r="E3540" i="4"/>
  <c r="D3540" i="4"/>
  <c r="C3540" i="4"/>
  <c r="A3540" i="4"/>
  <c r="O3539" i="4"/>
  <c r="H3539" i="4"/>
  <c r="G3539" i="4"/>
  <c r="F3539" i="4"/>
  <c r="E3539" i="4"/>
  <c r="D3539" i="4"/>
  <c r="C3539" i="4"/>
  <c r="A3539" i="4"/>
  <c r="O3538" i="4"/>
  <c r="H3538" i="4"/>
  <c r="G3538" i="4"/>
  <c r="F3538" i="4"/>
  <c r="E3538" i="4"/>
  <c r="D3538" i="4"/>
  <c r="C3538" i="4"/>
  <c r="A3538" i="4"/>
  <c r="O3537" i="4"/>
  <c r="H3537" i="4"/>
  <c r="G3537" i="4"/>
  <c r="F3537" i="4"/>
  <c r="E3537" i="4"/>
  <c r="D3537" i="4"/>
  <c r="C3537" i="4"/>
  <c r="A3537" i="4"/>
  <c r="O3536" i="4"/>
  <c r="H3536" i="4"/>
  <c r="G3536" i="4"/>
  <c r="F3536" i="4"/>
  <c r="E3536" i="4"/>
  <c r="D3536" i="4"/>
  <c r="C3536" i="4"/>
  <c r="A3536" i="4"/>
  <c r="O3535" i="4"/>
  <c r="H3535" i="4"/>
  <c r="G3535" i="4"/>
  <c r="F3535" i="4"/>
  <c r="E3535" i="4"/>
  <c r="D3535" i="4"/>
  <c r="C3535" i="4"/>
  <c r="A3535" i="4"/>
  <c r="O3534" i="4"/>
  <c r="H3534" i="4"/>
  <c r="G3534" i="4"/>
  <c r="F3534" i="4"/>
  <c r="E3534" i="4"/>
  <c r="D3534" i="4"/>
  <c r="C3534" i="4"/>
  <c r="A3534" i="4"/>
  <c r="O3533" i="4"/>
  <c r="H3533" i="4"/>
  <c r="G3533" i="4"/>
  <c r="F3533" i="4"/>
  <c r="E3533" i="4"/>
  <c r="D3533" i="4"/>
  <c r="C3533" i="4"/>
  <c r="A3533" i="4"/>
  <c r="O3532" i="4"/>
  <c r="H3532" i="4"/>
  <c r="G3532" i="4"/>
  <c r="F3532" i="4"/>
  <c r="E3532" i="4"/>
  <c r="D3532" i="4"/>
  <c r="C3532" i="4"/>
  <c r="A3532" i="4"/>
  <c r="O3531" i="4"/>
  <c r="H3531" i="4"/>
  <c r="G3531" i="4"/>
  <c r="F3531" i="4"/>
  <c r="E3531" i="4"/>
  <c r="D3531" i="4"/>
  <c r="C3531" i="4"/>
  <c r="A3531" i="4"/>
  <c r="O3530" i="4"/>
  <c r="H3530" i="4"/>
  <c r="G3530" i="4"/>
  <c r="F3530" i="4"/>
  <c r="E3530" i="4"/>
  <c r="D3530" i="4"/>
  <c r="C3530" i="4"/>
  <c r="A3530" i="4"/>
  <c r="O3529" i="4"/>
  <c r="H3529" i="4"/>
  <c r="G3529" i="4"/>
  <c r="F3529" i="4"/>
  <c r="E3529" i="4"/>
  <c r="D3529" i="4"/>
  <c r="C3529" i="4"/>
  <c r="A3529" i="4"/>
  <c r="O3528" i="4"/>
  <c r="H3528" i="4"/>
  <c r="G3528" i="4"/>
  <c r="F3528" i="4"/>
  <c r="E3528" i="4"/>
  <c r="D3528" i="4"/>
  <c r="C3528" i="4"/>
  <c r="A3528" i="4"/>
  <c r="O3527" i="4"/>
  <c r="H3527" i="4"/>
  <c r="G3527" i="4"/>
  <c r="F3527" i="4"/>
  <c r="E3527" i="4"/>
  <c r="D3527" i="4"/>
  <c r="C3527" i="4"/>
  <c r="A3527" i="4"/>
  <c r="O3526" i="4"/>
  <c r="H3526" i="4"/>
  <c r="G3526" i="4"/>
  <c r="F3526" i="4"/>
  <c r="E3526" i="4"/>
  <c r="D3526" i="4"/>
  <c r="C3526" i="4"/>
  <c r="A3526" i="4"/>
  <c r="O3525" i="4"/>
  <c r="H3525" i="4"/>
  <c r="G3525" i="4"/>
  <c r="F3525" i="4"/>
  <c r="E3525" i="4"/>
  <c r="D3525" i="4"/>
  <c r="C3525" i="4"/>
  <c r="A3525" i="4"/>
  <c r="O3524" i="4"/>
  <c r="H3524" i="4"/>
  <c r="G3524" i="4"/>
  <c r="F3524" i="4"/>
  <c r="E3524" i="4"/>
  <c r="D3524" i="4"/>
  <c r="C3524" i="4"/>
  <c r="A3524" i="4"/>
  <c r="O3523" i="4"/>
  <c r="H3523" i="4"/>
  <c r="G3523" i="4"/>
  <c r="F3523" i="4"/>
  <c r="E3523" i="4"/>
  <c r="D3523" i="4"/>
  <c r="C3523" i="4"/>
  <c r="A3523" i="4"/>
  <c r="O3522" i="4"/>
  <c r="H3522" i="4"/>
  <c r="G3522" i="4"/>
  <c r="F3522" i="4"/>
  <c r="E3522" i="4"/>
  <c r="D3522" i="4"/>
  <c r="C3522" i="4"/>
  <c r="A3522" i="4"/>
  <c r="O3521" i="4"/>
  <c r="H3521" i="4"/>
  <c r="G3521" i="4"/>
  <c r="F3521" i="4"/>
  <c r="E3521" i="4"/>
  <c r="D3521" i="4"/>
  <c r="C3521" i="4"/>
  <c r="A3521" i="4"/>
  <c r="O3520" i="4"/>
  <c r="H3520" i="4"/>
  <c r="G3520" i="4"/>
  <c r="F3520" i="4"/>
  <c r="E3520" i="4"/>
  <c r="D3520" i="4"/>
  <c r="C3520" i="4"/>
  <c r="A3520" i="4"/>
  <c r="O3519" i="4"/>
  <c r="H3519" i="4"/>
  <c r="G3519" i="4"/>
  <c r="F3519" i="4"/>
  <c r="E3519" i="4"/>
  <c r="D3519" i="4"/>
  <c r="C3519" i="4"/>
  <c r="A3519" i="4"/>
  <c r="O3518" i="4"/>
  <c r="H3518" i="4"/>
  <c r="G3518" i="4"/>
  <c r="F3518" i="4"/>
  <c r="E3518" i="4"/>
  <c r="D3518" i="4"/>
  <c r="C3518" i="4"/>
  <c r="A3518" i="4"/>
  <c r="O3517" i="4"/>
  <c r="H3517" i="4"/>
  <c r="G3517" i="4"/>
  <c r="F3517" i="4"/>
  <c r="E3517" i="4"/>
  <c r="D3517" i="4"/>
  <c r="C3517" i="4"/>
  <c r="A3517" i="4"/>
  <c r="O3516" i="4"/>
  <c r="H3516" i="4"/>
  <c r="G3516" i="4"/>
  <c r="F3516" i="4"/>
  <c r="E3516" i="4"/>
  <c r="D3516" i="4"/>
  <c r="C3516" i="4"/>
  <c r="A3516" i="4"/>
  <c r="O3515" i="4"/>
  <c r="H3515" i="4"/>
  <c r="G3515" i="4"/>
  <c r="F3515" i="4"/>
  <c r="E3515" i="4"/>
  <c r="D3515" i="4"/>
  <c r="C3515" i="4"/>
  <c r="A3515" i="4"/>
  <c r="O3514" i="4"/>
  <c r="H3514" i="4"/>
  <c r="G3514" i="4"/>
  <c r="F3514" i="4"/>
  <c r="E3514" i="4"/>
  <c r="D3514" i="4"/>
  <c r="C3514" i="4"/>
  <c r="A3514" i="4"/>
  <c r="O3513" i="4"/>
  <c r="H3513" i="4"/>
  <c r="G3513" i="4"/>
  <c r="F3513" i="4"/>
  <c r="E3513" i="4"/>
  <c r="D3513" i="4"/>
  <c r="C3513" i="4"/>
  <c r="A3513" i="4"/>
  <c r="O3512" i="4"/>
  <c r="H3512" i="4"/>
  <c r="G3512" i="4"/>
  <c r="F3512" i="4"/>
  <c r="E3512" i="4"/>
  <c r="D3512" i="4"/>
  <c r="C3512" i="4"/>
  <c r="A3512" i="4"/>
  <c r="O3511" i="4"/>
  <c r="H3511" i="4"/>
  <c r="G3511" i="4"/>
  <c r="F3511" i="4"/>
  <c r="E3511" i="4"/>
  <c r="D3511" i="4"/>
  <c r="C3511" i="4"/>
  <c r="A3511" i="4"/>
  <c r="O3510" i="4"/>
  <c r="H3510" i="4"/>
  <c r="G3510" i="4"/>
  <c r="F3510" i="4"/>
  <c r="E3510" i="4"/>
  <c r="D3510" i="4"/>
  <c r="C3510" i="4"/>
  <c r="A3510" i="4"/>
  <c r="O3509" i="4"/>
  <c r="H3509" i="4"/>
  <c r="G3509" i="4"/>
  <c r="F3509" i="4"/>
  <c r="E3509" i="4"/>
  <c r="D3509" i="4"/>
  <c r="C3509" i="4"/>
  <c r="A3509" i="4"/>
  <c r="O3508" i="4"/>
  <c r="H3508" i="4"/>
  <c r="G3508" i="4"/>
  <c r="F3508" i="4"/>
  <c r="E3508" i="4"/>
  <c r="D3508" i="4"/>
  <c r="C3508" i="4"/>
  <c r="A3508" i="4"/>
  <c r="O3507" i="4"/>
  <c r="H3507" i="4"/>
  <c r="G3507" i="4"/>
  <c r="F3507" i="4"/>
  <c r="E3507" i="4"/>
  <c r="D3507" i="4"/>
  <c r="C3507" i="4"/>
  <c r="A3507" i="4"/>
  <c r="O3506" i="4"/>
  <c r="H3506" i="4"/>
  <c r="G3506" i="4"/>
  <c r="F3506" i="4"/>
  <c r="E3506" i="4"/>
  <c r="D3506" i="4"/>
  <c r="C3506" i="4"/>
  <c r="A3506" i="4"/>
  <c r="O3505" i="4"/>
  <c r="H3505" i="4"/>
  <c r="G3505" i="4"/>
  <c r="F3505" i="4"/>
  <c r="E3505" i="4"/>
  <c r="D3505" i="4"/>
  <c r="C3505" i="4"/>
  <c r="A3505" i="4"/>
  <c r="O3504" i="4"/>
  <c r="H3504" i="4"/>
  <c r="G3504" i="4"/>
  <c r="F3504" i="4"/>
  <c r="E3504" i="4"/>
  <c r="D3504" i="4"/>
  <c r="C3504" i="4"/>
  <c r="A3504" i="4"/>
  <c r="O3503" i="4"/>
  <c r="H3503" i="4"/>
  <c r="G3503" i="4"/>
  <c r="F3503" i="4"/>
  <c r="E3503" i="4"/>
  <c r="D3503" i="4"/>
  <c r="C3503" i="4"/>
  <c r="A3503" i="4"/>
  <c r="O3502" i="4"/>
  <c r="H3502" i="4"/>
  <c r="G3502" i="4"/>
  <c r="F3502" i="4"/>
  <c r="E3502" i="4"/>
  <c r="D3502" i="4"/>
  <c r="C3502" i="4"/>
  <c r="A3502" i="4"/>
  <c r="O3501" i="4"/>
  <c r="H3501" i="4"/>
  <c r="G3501" i="4"/>
  <c r="F3501" i="4"/>
  <c r="E3501" i="4"/>
  <c r="D3501" i="4"/>
  <c r="C3501" i="4"/>
  <c r="A3501" i="4"/>
  <c r="O3500" i="4"/>
  <c r="H3500" i="4"/>
  <c r="G3500" i="4"/>
  <c r="F3500" i="4"/>
  <c r="E3500" i="4"/>
  <c r="D3500" i="4"/>
  <c r="C3500" i="4"/>
  <c r="A3500" i="4"/>
  <c r="O3499" i="4"/>
  <c r="H3499" i="4"/>
  <c r="G3499" i="4"/>
  <c r="F3499" i="4"/>
  <c r="E3499" i="4"/>
  <c r="D3499" i="4"/>
  <c r="C3499" i="4"/>
  <c r="A3499" i="4"/>
  <c r="O3498" i="4"/>
  <c r="H3498" i="4"/>
  <c r="G3498" i="4"/>
  <c r="F3498" i="4"/>
  <c r="E3498" i="4"/>
  <c r="D3498" i="4"/>
  <c r="C3498" i="4"/>
  <c r="A3498" i="4"/>
  <c r="O3497" i="4"/>
  <c r="H3497" i="4"/>
  <c r="G3497" i="4"/>
  <c r="F3497" i="4"/>
  <c r="E3497" i="4"/>
  <c r="D3497" i="4"/>
  <c r="C3497" i="4"/>
  <c r="A3497" i="4"/>
  <c r="O3496" i="4"/>
  <c r="H3496" i="4"/>
  <c r="G3496" i="4"/>
  <c r="F3496" i="4"/>
  <c r="E3496" i="4"/>
  <c r="D3496" i="4"/>
  <c r="C3496" i="4"/>
  <c r="A3496" i="4"/>
  <c r="O3495" i="4"/>
  <c r="H3495" i="4"/>
  <c r="G3495" i="4"/>
  <c r="F3495" i="4"/>
  <c r="E3495" i="4"/>
  <c r="D3495" i="4"/>
  <c r="C3495" i="4"/>
  <c r="A3495" i="4"/>
  <c r="O3494" i="4"/>
  <c r="H3494" i="4"/>
  <c r="G3494" i="4"/>
  <c r="F3494" i="4"/>
  <c r="E3494" i="4"/>
  <c r="D3494" i="4"/>
  <c r="C3494" i="4"/>
  <c r="A3494" i="4"/>
  <c r="O3493" i="4"/>
  <c r="H3493" i="4"/>
  <c r="G3493" i="4"/>
  <c r="F3493" i="4"/>
  <c r="E3493" i="4"/>
  <c r="D3493" i="4"/>
  <c r="C3493" i="4"/>
  <c r="A3493" i="4"/>
  <c r="O3492" i="4"/>
  <c r="H3492" i="4"/>
  <c r="G3492" i="4"/>
  <c r="F3492" i="4"/>
  <c r="E3492" i="4"/>
  <c r="D3492" i="4"/>
  <c r="C3492" i="4"/>
  <c r="A3492" i="4"/>
  <c r="O3491" i="4"/>
  <c r="H3491" i="4"/>
  <c r="G3491" i="4"/>
  <c r="F3491" i="4"/>
  <c r="E3491" i="4"/>
  <c r="D3491" i="4"/>
  <c r="C3491" i="4"/>
  <c r="A3491" i="4"/>
  <c r="O3490" i="4"/>
  <c r="H3490" i="4"/>
  <c r="G3490" i="4"/>
  <c r="F3490" i="4"/>
  <c r="E3490" i="4"/>
  <c r="D3490" i="4"/>
  <c r="C3490" i="4"/>
  <c r="A3490" i="4"/>
  <c r="O3489" i="4"/>
  <c r="H3489" i="4"/>
  <c r="G3489" i="4"/>
  <c r="F3489" i="4"/>
  <c r="E3489" i="4"/>
  <c r="D3489" i="4"/>
  <c r="C3489" i="4"/>
  <c r="A3489" i="4"/>
  <c r="O3488" i="4"/>
  <c r="H3488" i="4"/>
  <c r="G3488" i="4"/>
  <c r="F3488" i="4"/>
  <c r="E3488" i="4"/>
  <c r="D3488" i="4"/>
  <c r="C3488" i="4"/>
  <c r="A3488" i="4"/>
  <c r="O3487" i="4"/>
  <c r="H3487" i="4"/>
  <c r="G3487" i="4"/>
  <c r="F3487" i="4"/>
  <c r="E3487" i="4"/>
  <c r="D3487" i="4"/>
  <c r="C3487" i="4"/>
  <c r="A3487" i="4"/>
  <c r="O3486" i="4"/>
  <c r="H3486" i="4"/>
  <c r="G3486" i="4"/>
  <c r="F3486" i="4"/>
  <c r="E3486" i="4"/>
  <c r="D3486" i="4"/>
  <c r="C3486" i="4"/>
  <c r="A3486" i="4"/>
  <c r="O3485" i="4"/>
  <c r="H3485" i="4"/>
  <c r="G3485" i="4"/>
  <c r="F3485" i="4"/>
  <c r="E3485" i="4"/>
  <c r="D3485" i="4"/>
  <c r="C3485" i="4"/>
  <c r="A3485" i="4"/>
  <c r="O3484" i="4"/>
  <c r="H3484" i="4"/>
  <c r="G3484" i="4"/>
  <c r="F3484" i="4"/>
  <c r="E3484" i="4"/>
  <c r="D3484" i="4"/>
  <c r="C3484" i="4"/>
  <c r="A3484" i="4"/>
  <c r="O3483" i="4"/>
  <c r="H3483" i="4"/>
  <c r="G3483" i="4"/>
  <c r="F3483" i="4"/>
  <c r="E3483" i="4"/>
  <c r="D3483" i="4"/>
  <c r="C3483" i="4"/>
  <c r="A3483" i="4"/>
  <c r="O3482" i="4"/>
  <c r="H3482" i="4"/>
  <c r="G3482" i="4"/>
  <c r="F3482" i="4"/>
  <c r="E3482" i="4"/>
  <c r="D3482" i="4"/>
  <c r="C3482" i="4"/>
  <c r="A3482" i="4"/>
  <c r="O3481" i="4"/>
  <c r="H3481" i="4"/>
  <c r="G3481" i="4"/>
  <c r="F3481" i="4"/>
  <c r="E3481" i="4"/>
  <c r="D3481" i="4"/>
  <c r="C3481" i="4"/>
  <c r="A3481" i="4"/>
  <c r="O3480" i="4"/>
  <c r="H3480" i="4"/>
  <c r="G3480" i="4"/>
  <c r="F3480" i="4"/>
  <c r="E3480" i="4"/>
  <c r="D3480" i="4"/>
  <c r="C3480" i="4"/>
  <c r="A3480" i="4"/>
  <c r="O3479" i="4"/>
  <c r="H3479" i="4"/>
  <c r="G3479" i="4"/>
  <c r="F3479" i="4"/>
  <c r="E3479" i="4"/>
  <c r="D3479" i="4"/>
  <c r="C3479" i="4"/>
  <c r="A3479" i="4"/>
  <c r="O3478" i="4"/>
  <c r="H3478" i="4"/>
  <c r="G3478" i="4"/>
  <c r="F3478" i="4"/>
  <c r="E3478" i="4"/>
  <c r="D3478" i="4"/>
  <c r="C3478" i="4"/>
  <c r="A3478" i="4"/>
  <c r="O3477" i="4"/>
  <c r="H3477" i="4"/>
  <c r="G3477" i="4"/>
  <c r="F3477" i="4"/>
  <c r="E3477" i="4"/>
  <c r="D3477" i="4"/>
  <c r="C3477" i="4"/>
  <c r="A3477" i="4"/>
  <c r="O3476" i="4"/>
  <c r="H3476" i="4"/>
  <c r="G3476" i="4"/>
  <c r="F3476" i="4"/>
  <c r="E3476" i="4"/>
  <c r="D3476" i="4"/>
  <c r="C3476" i="4"/>
  <c r="A3476" i="4"/>
  <c r="O3475" i="4"/>
  <c r="H3475" i="4"/>
  <c r="G3475" i="4"/>
  <c r="F3475" i="4"/>
  <c r="E3475" i="4"/>
  <c r="D3475" i="4"/>
  <c r="C3475" i="4"/>
  <c r="A3475" i="4"/>
  <c r="O3474" i="4"/>
  <c r="H3474" i="4"/>
  <c r="G3474" i="4"/>
  <c r="F3474" i="4"/>
  <c r="E3474" i="4"/>
  <c r="D3474" i="4"/>
  <c r="C3474" i="4"/>
  <c r="A3474" i="4"/>
  <c r="O3473" i="4"/>
  <c r="H3473" i="4"/>
  <c r="G3473" i="4"/>
  <c r="F3473" i="4"/>
  <c r="E3473" i="4"/>
  <c r="D3473" i="4"/>
  <c r="C3473" i="4"/>
  <c r="A3473" i="4"/>
  <c r="O3472" i="4"/>
  <c r="H3472" i="4"/>
  <c r="G3472" i="4"/>
  <c r="F3472" i="4"/>
  <c r="E3472" i="4"/>
  <c r="D3472" i="4"/>
  <c r="C3472" i="4"/>
  <c r="A3472" i="4"/>
  <c r="O3471" i="4"/>
  <c r="H3471" i="4"/>
  <c r="G3471" i="4"/>
  <c r="F3471" i="4"/>
  <c r="E3471" i="4"/>
  <c r="D3471" i="4"/>
  <c r="C3471" i="4"/>
  <c r="A3471" i="4"/>
  <c r="O3470" i="4"/>
  <c r="H3470" i="4"/>
  <c r="G3470" i="4"/>
  <c r="F3470" i="4"/>
  <c r="E3470" i="4"/>
  <c r="D3470" i="4"/>
  <c r="C3470" i="4"/>
  <c r="A3470" i="4"/>
  <c r="O3469" i="4"/>
  <c r="H3469" i="4"/>
  <c r="G3469" i="4"/>
  <c r="F3469" i="4"/>
  <c r="E3469" i="4"/>
  <c r="D3469" i="4"/>
  <c r="C3469" i="4"/>
  <c r="A3469" i="4"/>
  <c r="O3468" i="4"/>
  <c r="H3468" i="4"/>
  <c r="G3468" i="4"/>
  <c r="F3468" i="4"/>
  <c r="E3468" i="4"/>
  <c r="D3468" i="4"/>
  <c r="C3468" i="4"/>
  <c r="A3468" i="4"/>
  <c r="O3467" i="4"/>
  <c r="H3467" i="4"/>
  <c r="G3467" i="4"/>
  <c r="F3467" i="4"/>
  <c r="E3467" i="4"/>
  <c r="D3467" i="4"/>
  <c r="C3467" i="4"/>
  <c r="A3467" i="4"/>
  <c r="O3466" i="4"/>
  <c r="H3466" i="4"/>
  <c r="G3466" i="4"/>
  <c r="F3466" i="4"/>
  <c r="E3466" i="4"/>
  <c r="D3466" i="4"/>
  <c r="C3466" i="4"/>
  <c r="A3466" i="4"/>
  <c r="O3465" i="4"/>
  <c r="H3465" i="4"/>
  <c r="G3465" i="4"/>
  <c r="F3465" i="4"/>
  <c r="E3465" i="4"/>
  <c r="D3465" i="4"/>
  <c r="C3465" i="4"/>
  <c r="A3465" i="4"/>
  <c r="O3464" i="4"/>
  <c r="H3464" i="4"/>
  <c r="G3464" i="4"/>
  <c r="F3464" i="4"/>
  <c r="E3464" i="4"/>
  <c r="D3464" i="4"/>
  <c r="C3464" i="4"/>
  <c r="A3464" i="4"/>
  <c r="O3463" i="4"/>
  <c r="H3463" i="4"/>
  <c r="G3463" i="4"/>
  <c r="F3463" i="4"/>
  <c r="E3463" i="4"/>
  <c r="D3463" i="4"/>
  <c r="C3463" i="4"/>
  <c r="A3463" i="4"/>
  <c r="O3462" i="4"/>
  <c r="H3462" i="4"/>
  <c r="G3462" i="4"/>
  <c r="F3462" i="4"/>
  <c r="E3462" i="4"/>
  <c r="D3462" i="4"/>
  <c r="C3462" i="4"/>
  <c r="A3462" i="4"/>
  <c r="O3461" i="4"/>
  <c r="H3461" i="4"/>
  <c r="G3461" i="4"/>
  <c r="F3461" i="4"/>
  <c r="E3461" i="4"/>
  <c r="D3461" i="4"/>
  <c r="C3461" i="4"/>
  <c r="A3461" i="4"/>
  <c r="O3460" i="4"/>
  <c r="H3460" i="4"/>
  <c r="G3460" i="4"/>
  <c r="F3460" i="4"/>
  <c r="E3460" i="4"/>
  <c r="D3460" i="4"/>
  <c r="C3460" i="4"/>
  <c r="A3460" i="4"/>
  <c r="O3459" i="4"/>
  <c r="H3459" i="4"/>
  <c r="G3459" i="4"/>
  <c r="F3459" i="4"/>
  <c r="E3459" i="4"/>
  <c r="D3459" i="4"/>
  <c r="C3459" i="4"/>
  <c r="A3459" i="4"/>
  <c r="O3458" i="4"/>
  <c r="H3458" i="4"/>
  <c r="G3458" i="4"/>
  <c r="F3458" i="4"/>
  <c r="E3458" i="4"/>
  <c r="D3458" i="4"/>
  <c r="C3458" i="4"/>
  <c r="A3458" i="4"/>
  <c r="O3457" i="4"/>
  <c r="H3457" i="4"/>
  <c r="G3457" i="4"/>
  <c r="F3457" i="4"/>
  <c r="E3457" i="4"/>
  <c r="D3457" i="4"/>
  <c r="C3457" i="4"/>
  <c r="A3457" i="4"/>
  <c r="O3456" i="4"/>
  <c r="H3456" i="4"/>
  <c r="G3456" i="4"/>
  <c r="F3456" i="4"/>
  <c r="E3456" i="4"/>
  <c r="D3456" i="4"/>
  <c r="C3456" i="4"/>
  <c r="A3456" i="4"/>
  <c r="O3455" i="4"/>
  <c r="H3455" i="4"/>
  <c r="G3455" i="4"/>
  <c r="F3455" i="4"/>
  <c r="E3455" i="4"/>
  <c r="D3455" i="4"/>
  <c r="C3455" i="4"/>
  <c r="A3455" i="4"/>
  <c r="O3454" i="4"/>
  <c r="H3454" i="4"/>
  <c r="G3454" i="4"/>
  <c r="F3454" i="4"/>
  <c r="E3454" i="4"/>
  <c r="D3454" i="4"/>
  <c r="C3454" i="4"/>
  <c r="A3454" i="4"/>
  <c r="O3453" i="4"/>
  <c r="H3453" i="4"/>
  <c r="G3453" i="4"/>
  <c r="F3453" i="4"/>
  <c r="E3453" i="4"/>
  <c r="D3453" i="4"/>
  <c r="C3453" i="4"/>
  <c r="A3453" i="4"/>
  <c r="O3452" i="4"/>
  <c r="H3452" i="4"/>
  <c r="G3452" i="4"/>
  <c r="F3452" i="4"/>
  <c r="E3452" i="4"/>
  <c r="D3452" i="4"/>
  <c r="C3452" i="4"/>
  <c r="A3452" i="4"/>
  <c r="O3451" i="4"/>
  <c r="H3451" i="4"/>
  <c r="G3451" i="4"/>
  <c r="F3451" i="4"/>
  <c r="E3451" i="4"/>
  <c r="D3451" i="4"/>
  <c r="C3451" i="4"/>
  <c r="A3451" i="4"/>
  <c r="O3450" i="4"/>
  <c r="H3450" i="4"/>
  <c r="G3450" i="4"/>
  <c r="F3450" i="4"/>
  <c r="E3450" i="4"/>
  <c r="D3450" i="4"/>
  <c r="C3450" i="4"/>
  <c r="A3450" i="4"/>
  <c r="O3449" i="4"/>
  <c r="H3449" i="4"/>
  <c r="G3449" i="4"/>
  <c r="F3449" i="4"/>
  <c r="E3449" i="4"/>
  <c r="D3449" i="4"/>
  <c r="C3449" i="4"/>
  <c r="A3449" i="4"/>
  <c r="O3448" i="4"/>
  <c r="H3448" i="4"/>
  <c r="G3448" i="4"/>
  <c r="F3448" i="4"/>
  <c r="E3448" i="4"/>
  <c r="D3448" i="4"/>
  <c r="C3448" i="4"/>
  <c r="A3448" i="4"/>
  <c r="O3447" i="4"/>
  <c r="H3447" i="4"/>
  <c r="G3447" i="4"/>
  <c r="F3447" i="4"/>
  <c r="E3447" i="4"/>
  <c r="D3447" i="4"/>
  <c r="C3447" i="4"/>
  <c r="A3447" i="4"/>
  <c r="O3446" i="4"/>
  <c r="H3446" i="4"/>
  <c r="G3446" i="4"/>
  <c r="F3446" i="4"/>
  <c r="E3446" i="4"/>
  <c r="D3446" i="4"/>
  <c r="C3446" i="4"/>
  <c r="A3446" i="4"/>
  <c r="O3445" i="4"/>
  <c r="H3445" i="4"/>
  <c r="G3445" i="4"/>
  <c r="F3445" i="4"/>
  <c r="E3445" i="4"/>
  <c r="D3445" i="4"/>
  <c r="C3445" i="4"/>
  <c r="A3445" i="4"/>
  <c r="O3444" i="4"/>
  <c r="H3444" i="4"/>
  <c r="G3444" i="4"/>
  <c r="F3444" i="4"/>
  <c r="E3444" i="4"/>
  <c r="D3444" i="4"/>
  <c r="C3444" i="4"/>
  <c r="A3444" i="4"/>
  <c r="O3443" i="4"/>
  <c r="H3443" i="4"/>
  <c r="G3443" i="4"/>
  <c r="F3443" i="4"/>
  <c r="E3443" i="4"/>
  <c r="D3443" i="4"/>
  <c r="C3443" i="4"/>
  <c r="A3443" i="4"/>
  <c r="O3442" i="4"/>
  <c r="H3442" i="4"/>
  <c r="G3442" i="4"/>
  <c r="F3442" i="4"/>
  <c r="E3442" i="4"/>
  <c r="D3442" i="4"/>
  <c r="C3442" i="4"/>
  <c r="A3442" i="4"/>
  <c r="O3441" i="4"/>
  <c r="H3441" i="4"/>
  <c r="G3441" i="4"/>
  <c r="F3441" i="4"/>
  <c r="E3441" i="4"/>
  <c r="D3441" i="4"/>
  <c r="C3441" i="4"/>
  <c r="A3441" i="4"/>
  <c r="O3440" i="4"/>
  <c r="H3440" i="4"/>
  <c r="G3440" i="4"/>
  <c r="F3440" i="4"/>
  <c r="E3440" i="4"/>
  <c r="D3440" i="4"/>
  <c r="C3440" i="4"/>
  <c r="A3440" i="4"/>
  <c r="O3439" i="4"/>
  <c r="H3439" i="4"/>
  <c r="G3439" i="4"/>
  <c r="F3439" i="4"/>
  <c r="E3439" i="4"/>
  <c r="D3439" i="4"/>
  <c r="C3439" i="4"/>
  <c r="A3439" i="4"/>
  <c r="O3438" i="4"/>
  <c r="H3438" i="4"/>
  <c r="G3438" i="4"/>
  <c r="F3438" i="4"/>
  <c r="E3438" i="4"/>
  <c r="D3438" i="4"/>
  <c r="C3438" i="4"/>
  <c r="A3438" i="4"/>
  <c r="O3437" i="4"/>
  <c r="H3437" i="4"/>
  <c r="G3437" i="4"/>
  <c r="F3437" i="4"/>
  <c r="E3437" i="4"/>
  <c r="D3437" i="4"/>
  <c r="C3437" i="4"/>
  <c r="A3437" i="4"/>
  <c r="O3436" i="4"/>
  <c r="H3436" i="4"/>
  <c r="G3436" i="4"/>
  <c r="F3436" i="4"/>
  <c r="E3436" i="4"/>
  <c r="D3436" i="4"/>
  <c r="C3436" i="4"/>
  <c r="A3436" i="4"/>
  <c r="O3435" i="4"/>
  <c r="H3435" i="4"/>
  <c r="G3435" i="4"/>
  <c r="F3435" i="4"/>
  <c r="E3435" i="4"/>
  <c r="D3435" i="4"/>
  <c r="C3435" i="4"/>
  <c r="A3435" i="4"/>
  <c r="O3434" i="4"/>
  <c r="H3434" i="4"/>
  <c r="G3434" i="4"/>
  <c r="F3434" i="4"/>
  <c r="E3434" i="4"/>
  <c r="D3434" i="4"/>
  <c r="C3434" i="4"/>
  <c r="A3434" i="4"/>
  <c r="O3433" i="4"/>
  <c r="H3433" i="4"/>
  <c r="G3433" i="4"/>
  <c r="F3433" i="4"/>
  <c r="E3433" i="4"/>
  <c r="D3433" i="4"/>
  <c r="C3433" i="4"/>
  <c r="A3433" i="4"/>
  <c r="O3432" i="4"/>
  <c r="H3432" i="4"/>
  <c r="G3432" i="4"/>
  <c r="F3432" i="4"/>
  <c r="E3432" i="4"/>
  <c r="D3432" i="4"/>
  <c r="C3432" i="4"/>
  <c r="A3432" i="4"/>
  <c r="O3431" i="4"/>
  <c r="H3431" i="4"/>
  <c r="G3431" i="4"/>
  <c r="F3431" i="4"/>
  <c r="E3431" i="4"/>
  <c r="D3431" i="4"/>
  <c r="C3431" i="4"/>
  <c r="A3431" i="4"/>
  <c r="O3430" i="4"/>
  <c r="H3430" i="4"/>
  <c r="G3430" i="4"/>
  <c r="F3430" i="4"/>
  <c r="E3430" i="4"/>
  <c r="D3430" i="4"/>
  <c r="C3430" i="4"/>
  <c r="A3430" i="4"/>
  <c r="O3429" i="4"/>
  <c r="H3429" i="4"/>
  <c r="G3429" i="4"/>
  <c r="F3429" i="4"/>
  <c r="E3429" i="4"/>
  <c r="D3429" i="4"/>
  <c r="C3429" i="4"/>
  <c r="A3429" i="4"/>
  <c r="O3428" i="4"/>
  <c r="H3428" i="4"/>
  <c r="G3428" i="4"/>
  <c r="F3428" i="4"/>
  <c r="E3428" i="4"/>
  <c r="D3428" i="4"/>
  <c r="C3428" i="4"/>
  <c r="A3428" i="4"/>
  <c r="O3427" i="4"/>
  <c r="H3427" i="4"/>
  <c r="G3427" i="4"/>
  <c r="F3427" i="4"/>
  <c r="E3427" i="4"/>
  <c r="D3427" i="4"/>
  <c r="C3427" i="4"/>
  <c r="A3427" i="4"/>
  <c r="O3426" i="4"/>
  <c r="H3426" i="4"/>
  <c r="G3426" i="4"/>
  <c r="F3426" i="4"/>
  <c r="E3426" i="4"/>
  <c r="D3426" i="4"/>
  <c r="C3426" i="4"/>
  <c r="A3426" i="4"/>
  <c r="O3425" i="4"/>
  <c r="H3425" i="4"/>
  <c r="G3425" i="4"/>
  <c r="F3425" i="4"/>
  <c r="E3425" i="4"/>
  <c r="D3425" i="4"/>
  <c r="C3425" i="4"/>
  <c r="A3425" i="4"/>
  <c r="O3424" i="4"/>
  <c r="H3424" i="4"/>
  <c r="G3424" i="4"/>
  <c r="F3424" i="4"/>
  <c r="E3424" i="4"/>
  <c r="D3424" i="4"/>
  <c r="C3424" i="4"/>
  <c r="A3424" i="4"/>
  <c r="O3423" i="4"/>
  <c r="H3423" i="4"/>
  <c r="G3423" i="4"/>
  <c r="F3423" i="4"/>
  <c r="E3423" i="4"/>
  <c r="D3423" i="4"/>
  <c r="C3423" i="4"/>
  <c r="A3423" i="4"/>
  <c r="O3422" i="4"/>
  <c r="H3422" i="4"/>
  <c r="G3422" i="4"/>
  <c r="F3422" i="4"/>
  <c r="E3422" i="4"/>
  <c r="D3422" i="4"/>
  <c r="C3422" i="4"/>
  <c r="A3422" i="4"/>
  <c r="O3421" i="4"/>
  <c r="H3421" i="4"/>
  <c r="G3421" i="4"/>
  <c r="F3421" i="4"/>
  <c r="E3421" i="4"/>
  <c r="D3421" i="4"/>
  <c r="C3421" i="4"/>
  <c r="A3421" i="4"/>
  <c r="O3420" i="4"/>
  <c r="H3420" i="4"/>
  <c r="G3420" i="4"/>
  <c r="F3420" i="4"/>
  <c r="E3420" i="4"/>
  <c r="D3420" i="4"/>
  <c r="C3420" i="4"/>
  <c r="A3420" i="4"/>
  <c r="O3419" i="4"/>
  <c r="H3419" i="4"/>
  <c r="G3419" i="4"/>
  <c r="F3419" i="4"/>
  <c r="E3419" i="4"/>
  <c r="D3419" i="4"/>
  <c r="C3419" i="4"/>
  <c r="A3419" i="4"/>
  <c r="O3418" i="4"/>
  <c r="H3418" i="4"/>
  <c r="G3418" i="4"/>
  <c r="F3418" i="4"/>
  <c r="E3418" i="4"/>
  <c r="D3418" i="4"/>
  <c r="C3418" i="4"/>
  <c r="A3418" i="4"/>
  <c r="O3417" i="4"/>
  <c r="H3417" i="4"/>
  <c r="G3417" i="4"/>
  <c r="F3417" i="4"/>
  <c r="E3417" i="4"/>
  <c r="D3417" i="4"/>
  <c r="C3417" i="4"/>
  <c r="A3417" i="4"/>
  <c r="O3416" i="4"/>
  <c r="H3416" i="4"/>
  <c r="G3416" i="4"/>
  <c r="F3416" i="4"/>
  <c r="E3416" i="4"/>
  <c r="D3416" i="4"/>
  <c r="C3416" i="4"/>
  <c r="A3416" i="4"/>
  <c r="O3415" i="4"/>
  <c r="H3415" i="4"/>
  <c r="G3415" i="4"/>
  <c r="F3415" i="4"/>
  <c r="E3415" i="4"/>
  <c r="D3415" i="4"/>
  <c r="C3415" i="4"/>
  <c r="A3415" i="4"/>
  <c r="O3414" i="4"/>
  <c r="H3414" i="4"/>
  <c r="G3414" i="4"/>
  <c r="F3414" i="4"/>
  <c r="E3414" i="4"/>
  <c r="D3414" i="4"/>
  <c r="C3414" i="4"/>
  <c r="A3414" i="4"/>
  <c r="O3413" i="4"/>
  <c r="H3413" i="4"/>
  <c r="G3413" i="4"/>
  <c r="F3413" i="4"/>
  <c r="E3413" i="4"/>
  <c r="D3413" i="4"/>
  <c r="C3413" i="4"/>
  <c r="A3413" i="4"/>
  <c r="O3412" i="4"/>
  <c r="H3412" i="4"/>
  <c r="G3412" i="4"/>
  <c r="F3412" i="4"/>
  <c r="E3412" i="4"/>
  <c r="D3412" i="4"/>
  <c r="C3412" i="4"/>
  <c r="A3412" i="4"/>
  <c r="O3411" i="4"/>
  <c r="H3411" i="4"/>
  <c r="G3411" i="4"/>
  <c r="F3411" i="4"/>
  <c r="E3411" i="4"/>
  <c r="D3411" i="4"/>
  <c r="C3411" i="4"/>
  <c r="A3411" i="4"/>
  <c r="O3410" i="4"/>
  <c r="H3410" i="4"/>
  <c r="G3410" i="4"/>
  <c r="F3410" i="4"/>
  <c r="E3410" i="4"/>
  <c r="D3410" i="4"/>
  <c r="C3410" i="4"/>
  <c r="A3410" i="4"/>
  <c r="O3409" i="4"/>
  <c r="H3409" i="4"/>
  <c r="G3409" i="4"/>
  <c r="F3409" i="4"/>
  <c r="E3409" i="4"/>
  <c r="D3409" i="4"/>
  <c r="C3409" i="4"/>
  <c r="A3409" i="4"/>
  <c r="O3408" i="4"/>
  <c r="H3408" i="4"/>
  <c r="G3408" i="4"/>
  <c r="F3408" i="4"/>
  <c r="E3408" i="4"/>
  <c r="D3408" i="4"/>
  <c r="C3408" i="4"/>
  <c r="A3408" i="4"/>
  <c r="O3407" i="4"/>
  <c r="H3407" i="4"/>
  <c r="G3407" i="4"/>
  <c r="F3407" i="4"/>
  <c r="E3407" i="4"/>
  <c r="D3407" i="4"/>
  <c r="C3407" i="4"/>
  <c r="A3407" i="4"/>
  <c r="O3406" i="4"/>
  <c r="H3406" i="4"/>
  <c r="G3406" i="4"/>
  <c r="F3406" i="4"/>
  <c r="E3406" i="4"/>
  <c r="D3406" i="4"/>
  <c r="C3406" i="4"/>
  <c r="A3406" i="4"/>
  <c r="O3405" i="4"/>
  <c r="H3405" i="4"/>
  <c r="G3405" i="4"/>
  <c r="F3405" i="4"/>
  <c r="E3405" i="4"/>
  <c r="D3405" i="4"/>
  <c r="C3405" i="4"/>
  <c r="A3405" i="4"/>
  <c r="O3404" i="4"/>
  <c r="H3404" i="4"/>
  <c r="G3404" i="4"/>
  <c r="F3404" i="4"/>
  <c r="E3404" i="4"/>
  <c r="D3404" i="4"/>
  <c r="C3404" i="4"/>
  <c r="A3404" i="4"/>
  <c r="O3403" i="4"/>
  <c r="H3403" i="4"/>
  <c r="G3403" i="4"/>
  <c r="F3403" i="4"/>
  <c r="E3403" i="4"/>
  <c r="D3403" i="4"/>
  <c r="C3403" i="4"/>
  <c r="A3403" i="4"/>
  <c r="O3402" i="4"/>
  <c r="H3402" i="4"/>
  <c r="G3402" i="4"/>
  <c r="F3402" i="4"/>
  <c r="E3402" i="4"/>
  <c r="D3402" i="4"/>
  <c r="C3402" i="4"/>
  <c r="A3402" i="4"/>
  <c r="O3401" i="4"/>
  <c r="H3401" i="4"/>
  <c r="G3401" i="4"/>
  <c r="F3401" i="4"/>
  <c r="E3401" i="4"/>
  <c r="D3401" i="4"/>
  <c r="C3401" i="4"/>
  <c r="A3401" i="4"/>
  <c r="O3400" i="4"/>
  <c r="H3400" i="4"/>
  <c r="G3400" i="4"/>
  <c r="F3400" i="4"/>
  <c r="E3400" i="4"/>
  <c r="D3400" i="4"/>
  <c r="C3400" i="4"/>
  <c r="A3400" i="4"/>
  <c r="O3399" i="4"/>
  <c r="H3399" i="4"/>
  <c r="G3399" i="4"/>
  <c r="F3399" i="4"/>
  <c r="E3399" i="4"/>
  <c r="D3399" i="4"/>
  <c r="C3399" i="4"/>
  <c r="A3399" i="4"/>
  <c r="O3398" i="4"/>
  <c r="H3398" i="4"/>
  <c r="G3398" i="4"/>
  <c r="F3398" i="4"/>
  <c r="E3398" i="4"/>
  <c r="D3398" i="4"/>
  <c r="C3398" i="4"/>
  <c r="A3398" i="4"/>
  <c r="O3397" i="4"/>
  <c r="H3397" i="4"/>
  <c r="G3397" i="4"/>
  <c r="F3397" i="4"/>
  <c r="E3397" i="4"/>
  <c r="D3397" i="4"/>
  <c r="C3397" i="4"/>
  <c r="A3397" i="4"/>
  <c r="O3396" i="4"/>
  <c r="H3396" i="4"/>
  <c r="G3396" i="4"/>
  <c r="F3396" i="4"/>
  <c r="E3396" i="4"/>
  <c r="D3396" i="4"/>
  <c r="C3396" i="4"/>
  <c r="A3396" i="4"/>
  <c r="O3395" i="4"/>
  <c r="H3395" i="4"/>
  <c r="G3395" i="4"/>
  <c r="F3395" i="4"/>
  <c r="E3395" i="4"/>
  <c r="D3395" i="4"/>
  <c r="C3395" i="4"/>
  <c r="A3395" i="4"/>
  <c r="O3394" i="4"/>
  <c r="H3394" i="4"/>
  <c r="G3394" i="4"/>
  <c r="F3394" i="4"/>
  <c r="E3394" i="4"/>
  <c r="D3394" i="4"/>
  <c r="C3394" i="4"/>
  <c r="A3394" i="4"/>
  <c r="O3393" i="4"/>
  <c r="H3393" i="4"/>
  <c r="G3393" i="4"/>
  <c r="F3393" i="4"/>
  <c r="E3393" i="4"/>
  <c r="D3393" i="4"/>
  <c r="C3393" i="4"/>
  <c r="A3393" i="4"/>
  <c r="O3392" i="4"/>
  <c r="H3392" i="4"/>
  <c r="G3392" i="4"/>
  <c r="F3392" i="4"/>
  <c r="E3392" i="4"/>
  <c r="D3392" i="4"/>
  <c r="C3392" i="4"/>
  <c r="A3392" i="4"/>
  <c r="O3391" i="4"/>
  <c r="H3391" i="4"/>
  <c r="G3391" i="4"/>
  <c r="F3391" i="4"/>
  <c r="E3391" i="4"/>
  <c r="D3391" i="4"/>
  <c r="C3391" i="4"/>
  <c r="A3391" i="4"/>
  <c r="O3390" i="4"/>
  <c r="H3390" i="4"/>
  <c r="G3390" i="4"/>
  <c r="F3390" i="4"/>
  <c r="E3390" i="4"/>
  <c r="D3390" i="4"/>
  <c r="C3390" i="4"/>
  <c r="A3390" i="4"/>
  <c r="O3389" i="4"/>
  <c r="H3389" i="4"/>
  <c r="G3389" i="4"/>
  <c r="F3389" i="4"/>
  <c r="E3389" i="4"/>
  <c r="D3389" i="4"/>
  <c r="C3389" i="4"/>
  <c r="A3389" i="4"/>
  <c r="O3388" i="4"/>
  <c r="H3388" i="4"/>
  <c r="G3388" i="4"/>
  <c r="F3388" i="4"/>
  <c r="E3388" i="4"/>
  <c r="D3388" i="4"/>
  <c r="C3388" i="4"/>
  <c r="A3388" i="4"/>
  <c r="O3387" i="4"/>
  <c r="H3387" i="4"/>
  <c r="G3387" i="4"/>
  <c r="F3387" i="4"/>
  <c r="E3387" i="4"/>
  <c r="D3387" i="4"/>
  <c r="C3387" i="4"/>
  <c r="A3387" i="4"/>
  <c r="O3386" i="4"/>
  <c r="H3386" i="4"/>
  <c r="G3386" i="4"/>
  <c r="F3386" i="4"/>
  <c r="E3386" i="4"/>
  <c r="D3386" i="4"/>
  <c r="C3386" i="4"/>
  <c r="A3386" i="4"/>
  <c r="O3385" i="4"/>
  <c r="H3385" i="4"/>
  <c r="G3385" i="4"/>
  <c r="F3385" i="4"/>
  <c r="E3385" i="4"/>
  <c r="D3385" i="4"/>
  <c r="C3385" i="4"/>
  <c r="A3385" i="4"/>
  <c r="O3384" i="4"/>
  <c r="H3384" i="4"/>
  <c r="G3384" i="4"/>
  <c r="F3384" i="4"/>
  <c r="E3384" i="4"/>
  <c r="D3384" i="4"/>
  <c r="C3384" i="4"/>
  <c r="A3384" i="4"/>
  <c r="O3383" i="4"/>
  <c r="H3383" i="4"/>
  <c r="G3383" i="4"/>
  <c r="F3383" i="4"/>
  <c r="E3383" i="4"/>
  <c r="D3383" i="4"/>
  <c r="C3383" i="4"/>
  <c r="A3383" i="4"/>
  <c r="O3382" i="4"/>
  <c r="H3382" i="4"/>
  <c r="G3382" i="4"/>
  <c r="F3382" i="4"/>
  <c r="E3382" i="4"/>
  <c r="D3382" i="4"/>
  <c r="C3382" i="4"/>
  <c r="A3382" i="4"/>
  <c r="O3381" i="4"/>
  <c r="H3381" i="4"/>
  <c r="G3381" i="4"/>
  <c r="F3381" i="4"/>
  <c r="E3381" i="4"/>
  <c r="D3381" i="4"/>
  <c r="C3381" i="4"/>
  <c r="A3381" i="4"/>
  <c r="O3380" i="4"/>
  <c r="H3380" i="4"/>
  <c r="G3380" i="4"/>
  <c r="F3380" i="4"/>
  <c r="E3380" i="4"/>
  <c r="D3380" i="4"/>
  <c r="C3380" i="4"/>
  <c r="A3380" i="4"/>
  <c r="O3379" i="4"/>
  <c r="H3379" i="4"/>
  <c r="G3379" i="4"/>
  <c r="F3379" i="4"/>
  <c r="E3379" i="4"/>
  <c r="D3379" i="4"/>
  <c r="C3379" i="4"/>
  <c r="A3379" i="4"/>
  <c r="O3378" i="4"/>
  <c r="H3378" i="4"/>
  <c r="G3378" i="4"/>
  <c r="F3378" i="4"/>
  <c r="E3378" i="4"/>
  <c r="D3378" i="4"/>
  <c r="C3378" i="4"/>
  <c r="A3378" i="4"/>
  <c r="O3377" i="4"/>
  <c r="H3377" i="4"/>
  <c r="G3377" i="4"/>
  <c r="F3377" i="4"/>
  <c r="E3377" i="4"/>
  <c r="D3377" i="4"/>
  <c r="C3377" i="4"/>
  <c r="A3377" i="4"/>
  <c r="O3376" i="4"/>
  <c r="H3376" i="4"/>
  <c r="G3376" i="4"/>
  <c r="F3376" i="4"/>
  <c r="E3376" i="4"/>
  <c r="D3376" i="4"/>
  <c r="C3376" i="4"/>
  <c r="A3376" i="4"/>
  <c r="O3375" i="4"/>
  <c r="H3375" i="4"/>
  <c r="G3375" i="4"/>
  <c r="F3375" i="4"/>
  <c r="E3375" i="4"/>
  <c r="D3375" i="4"/>
  <c r="C3375" i="4"/>
  <c r="A3375" i="4"/>
  <c r="O3374" i="4"/>
  <c r="H3374" i="4"/>
  <c r="G3374" i="4"/>
  <c r="F3374" i="4"/>
  <c r="E3374" i="4"/>
  <c r="D3374" i="4"/>
  <c r="C3374" i="4"/>
  <c r="A3374" i="4"/>
  <c r="O3373" i="4"/>
  <c r="H3373" i="4"/>
  <c r="G3373" i="4"/>
  <c r="F3373" i="4"/>
  <c r="E3373" i="4"/>
  <c r="D3373" i="4"/>
  <c r="C3373" i="4"/>
  <c r="A3373" i="4"/>
  <c r="O3372" i="4"/>
  <c r="H3372" i="4"/>
  <c r="G3372" i="4"/>
  <c r="F3372" i="4"/>
  <c r="E3372" i="4"/>
  <c r="D3372" i="4"/>
  <c r="C3372" i="4"/>
  <c r="A3372" i="4"/>
  <c r="O3371" i="4"/>
  <c r="H3371" i="4"/>
  <c r="G3371" i="4"/>
  <c r="F3371" i="4"/>
  <c r="E3371" i="4"/>
  <c r="D3371" i="4"/>
  <c r="C3371" i="4"/>
  <c r="A3371" i="4"/>
  <c r="O3370" i="4"/>
  <c r="H3370" i="4"/>
  <c r="G3370" i="4"/>
  <c r="F3370" i="4"/>
  <c r="E3370" i="4"/>
  <c r="D3370" i="4"/>
  <c r="C3370" i="4"/>
  <c r="A3370" i="4"/>
  <c r="O3369" i="4"/>
  <c r="H3369" i="4"/>
  <c r="G3369" i="4"/>
  <c r="F3369" i="4"/>
  <c r="E3369" i="4"/>
  <c r="D3369" i="4"/>
  <c r="C3369" i="4"/>
  <c r="A3369" i="4"/>
  <c r="O3368" i="4"/>
  <c r="H3368" i="4"/>
  <c r="G3368" i="4"/>
  <c r="F3368" i="4"/>
  <c r="E3368" i="4"/>
  <c r="D3368" i="4"/>
  <c r="C3368" i="4"/>
  <c r="A3368" i="4"/>
  <c r="O3367" i="4"/>
  <c r="H3367" i="4"/>
  <c r="G3367" i="4"/>
  <c r="F3367" i="4"/>
  <c r="E3367" i="4"/>
  <c r="D3367" i="4"/>
  <c r="C3367" i="4"/>
  <c r="A3367" i="4"/>
  <c r="O3366" i="4"/>
  <c r="H3366" i="4"/>
  <c r="G3366" i="4"/>
  <c r="F3366" i="4"/>
  <c r="E3366" i="4"/>
  <c r="D3366" i="4"/>
  <c r="C3366" i="4"/>
  <c r="A3366" i="4"/>
  <c r="O3365" i="4"/>
  <c r="H3365" i="4"/>
  <c r="G3365" i="4"/>
  <c r="F3365" i="4"/>
  <c r="E3365" i="4"/>
  <c r="D3365" i="4"/>
  <c r="C3365" i="4"/>
  <c r="A3365" i="4"/>
  <c r="O3364" i="4"/>
  <c r="H3364" i="4"/>
  <c r="G3364" i="4"/>
  <c r="F3364" i="4"/>
  <c r="E3364" i="4"/>
  <c r="D3364" i="4"/>
  <c r="C3364" i="4"/>
  <c r="A3364" i="4"/>
  <c r="O3363" i="4"/>
  <c r="H3363" i="4"/>
  <c r="G3363" i="4"/>
  <c r="F3363" i="4"/>
  <c r="E3363" i="4"/>
  <c r="D3363" i="4"/>
  <c r="C3363" i="4"/>
  <c r="A3363" i="4"/>
  <c r="O3362" i="4"/>
  <c r="H3362" i="4"/>
  <c r="G3362" i="4"/>
  <c r="F3362" i="4"/>
  <c r="E3362" i="4"/>
  <c r="D3362" i="4"/>
  <c r="C3362" i="4"/>
  <c r="A3362" i="4"/>
  <c r="O3361" i="4"/>
  <c r="H3361" i="4"/>
  <c r="G3361" i="4"/>
  <c r="F3361" i="4"/>
  <c r="E3361" i="4"/>
  <c r="D3361" i="4"/>
  <c r="C3361" i="4"/>
  <c r="A3361" i="4"/>
  <c r="O3360" i="4"/>
  <c r="H3360" i="4"/>
  <c r="G3360" i="4"/>
  <c r="F3360" i="4"/>
  <c r="E3360" i="4"/>
  <c r="D3360" i="4"/>
  <c r="C3360" i="4"/>
  <c r="A3360" i="4"/>
  <c r="O3359" i="4"/>
  <c r="H3359" i="4"/>
  <c r="G3359" i="4"/>
  <c r="F3359" i="4"/>
  <c r="E3359" i="4"/>
  <c r="D3359" i="4"/>
  <c r="C3359" i="4"/>
  <c r="A3359" i="4"/>
  <c r="O3358" i="4"/>
  <c r="H3358" i="4"/>
  <c r="G3358" i="4"/>
  <c r="F3358" i="4"/>
  <c r="E3358" i="4"/>
  <c r="D3358" i="4"/>
  <c r="C3358" i="4"/>
  <c r="A3358" i="4"/>
  <c r="O3357" i="4"/>
  <c r="H3357" i="4"/>
  <c r="G3357" i="4"/>
  <c r="F3357" i="4"/>
  <c r="E3357" i="4"/>
  <c r="D3357" i="4"/>
  <c r="C3357" i="4"/>
  <c r="A3357" i="4"/>
  <c r="O3356" i="4"/>
  <c r="H3356" i="4"/>
  <c r="G3356" i="4"/>
  <c r="F3356" i="4"/>
  <c r="E3356" i="4"/>
  <c r="D3356" i="4"/>
  <c r="C3356" i="4"/>
  <c r="A3356" i="4"/>
  <c r="O3355" i="4"/>
  <c r="H3355" i="4"/>
  <c r="G3355" i="4"/>
  <c r="F3355" i="4"/>
  <c r="E3355" i="4"/>
  <c r="D3355" i="4"/>
  <c r="C3355" i="4"/>
  <c r="A3355" i="4"/>
  <c r="O3354" i="4"/>
  <c r="H3354" i="4"/>
  <c r="G3354" i="4"/>
  <c r="F3354" i="4"/>
  <c r="E3354" i="4"/>
  <c r="D3354" i="4"/>
  <c r="C3354" i="4"/>
  <c r="A3354" i="4"/>
  <c r="O3353" i="4"/>
  <c r="H3353" i="4"/>
  <c r="G3353" i="4"/>
  <c r="F3353" i="4"/>
  <c r="E3353" i="4"/>
  <c r="D3353" i="4"/>
  <c r="C3353" i="4"/>
  <c r="A3353" i="4"/>
  <c r="O3352" i="4"/>
  <c r="H3352" i="4"/>
  <c r="G3352" i="4"/>
  <c r="F3352" i="4"/>
  <c r="E3352" i="4"/>
  <c r="D3352" i="4"/>
  <c r="C3352" i="4"/>
  <c r="A3352" i="4"/>
  <c r="O3351" i="4"/>
  <c r="H3351" i="4"/>
  <c r="G3351" i="4"/>
  <c r="F3351" i="4"/>
  <c r="E3351" i="4"/>
  <c r="D3351" i="4"/>
  <c r="C3351" i="4"/>
  <c r="A3351" i="4"/>
  <c r="O3350" i="4"/>
  <c r="H3350" i="4"/>
  <c r="G3350" i="4"/>
  <c r="F3350" i="4"/>
  <c r="E3350" i="4"/>
  <c r="D3350" i="4"/>
  <c r="C3350" i="4"/>
  <c r="A3350" i="4"/>
  <c r="O3349" i="4"/>
  <c r="H3349" i="4"/>
  <c r="G3349" i="4"/>
  <c r="F3349" i="4"/>
  <c r="E3349" i="4"/>
  <c r="D3349" i="4"/>
  <c r="C3349" i="4"/>
  <c r="A3349" i="4"/>
  <c r="O3348" i="4"/>
  <c r="H3348" i="4"/>
  <c r="G3348" i="4"/>
  <c r="F3348" i="4"/>
  <c r="E3348" i="4"/>
  <c r="D3348" i="4"/>
  <c r="C3348" i="4"/>
  <c r="A3348" i="4"/>
  <c r="O3347" i="4"/>
  <c r="H3347" i="4"/>
  <c r="G3347" i="4"/>
  <c r="F3347" i="4"/>
  <c r="E3347" i="4"/>
  <c r="D3347" i="4"/>
  <c r="C3347" i="4"/>
  <c r="A3347" i="4"/>
  <c r="O3346" i="4"/>
  <c r="H3346" i="4"/>
  <c r="G3346" i="4"/>
  <c r="F3346" i="4"/>
  <c r="E3346" i="4"/>
  <c r="D3346" i="4"/>
  <c r="C3346" i="4"/>
  <c r="A3346" i="4"/>
  <c r="O3345" i="4"/>
  <c r="H3345" i="4"/>
  <c r="G3345" i="4"/>
  <c r="F3345" i="4"/>
  <c r="E3345" i="4"/>
  <c r="D3345" i="4"/>
  <c r="C3345" i="4"/>
  <c r="A3345" i="4"/>
  <c r="O3344" i="4"/>
  <c r="H3344" i="4"/>
  <c r="G3344" i="4"/>
  <c r="F3344" i="4"/>
  <c r="E3344" i="4"/>
  <c r="D3344" i="4"/>
  <c r="C3344" i="4"/>
  <c r="A3344" i="4"/>
  <c r="O3343" i="4"/>
  <c r="H3343" i="4"/>
  <c r="G3343" i="4"/>
  <c r="F3343" i="4"/>
  <c r="E3343" i="4"/>
  <c r="D3343" i="4"/>
  <c r="C3343" i="4"/>
  <c r="A3343" i="4"/>
  <c r="O3342" i="4"/>
  <c r="H3342" i="4"/>
  <c r="G3342" i="4"/>
  <c r="F3342" i="4"/>
  <c r="E3342" i="4"/>
  <c r="D3342" i="4"/>
  <c r="C3342" i="4"/>
  <c r="A3342" i="4"/>
  <c r="O3341" i="4"/>
  <c r="H3341" i="4"/>
  <c r="G3341" i="4"/>
  <c r="F3341" i="4"/>
  <c r="E3341" i="4"/>
  <c r="D3341" i="4"/>
  <c r="C3341" i="4"/>
  <c r="A3341" i="4"/>
  <c r="O3340" i="4"/>
  <c r="H3340" i="4"/>
  <c r="G3340" i="4"/>
  <c r="F3340" i="4"/>
  <c r="E3340" i="4"/>
  <c r="D3340" i="4"/>
  <c r="C3340" i="4"/>
  <c r="A3340" i="4"/>
  <c r="O3339" i="4"/>
  <c r="H3339" i="4"/>
  <c r="G3339" i="4"/>
  <c r="F3339" i="4"/>
  <c r="E3339" i="4"/>
  <c r="D3339" i="4"/>
  <c r="C3339" i="4"/>
  <c r="A3339" i="4"/>
  <c r="O3338" i="4"/>
  <c r="H3338" i="4"/>
  <c r="G3338" i="4"/>
  <c r="F3338" i="4"/>
  <c r="E3338" i="4"/>
  <c r="D3338" i="4"/>
  <c r="C3338" i="4"/>
  <c r="A3338" i="4"/>
  <c r="O3337" i="4"/>
  <c r="H3337" i="4"/>
  <c r="G3337" i="4"/>
  <c r="F3337" i="4"/>
  <c r="E3337" i="4"/>
  <c r="D3337" i="4"/>
  <c r="C3337" i="4"/>
  <c r="A3337" i="4"/>
  <c r="O3336" i="4"/>
  <c r="H3336" i="4"/>
  <c r="G3336" i="4"/>
  <c r="F3336" i="4"/>
  <c r="E3336" i="4"/>
  <c r="D3336" i="4"/>
  <c r="C3336" i="4"/>
  <c r="A3336" i="4"/>
  <c r="O3335" i="4"/>
  <c r="H3335" i="4"/>
  <c r="G3335" i="4"/>
  <c r="F3335" i="4"/>
  <c r="E3335" i="4"/>
  <c r="D3335" i="4"/>
  <c r="C3335" i="4"/>
  <c r="A3335" i="4"/>
  <c r="O3334" i="4"/>
  <c r="H3334" i="4"/>
  <c r="G3334" i="4"/>
  <c r="F3334" i="4"/>
  <c r="E3334" i="4"/>
  <c r="D3334" i="4"/>
  <c r="C3334" i="4"/>
  <c r="A3334" i="4"/>
  <c r="O3333" i="4"/>
  <c r="H3333" i="4"/>
  <c r="G3333" i="4"/>
  <c r="F3333" i="4"/>
  <c r="E3333" i="4"/>
  <c r="D3333" i="4"/>
  <c r="C3333" i="4"/>
  <c r="A3333" i="4"/>
  <c r="O3332" i="4"/>
  <c r="H3332" i="4"/>
  <c r="G3332" i="4"/>
  <c r="F3332" i="4"/>
  <c r="E3332" i="4"/>
  <c r="D3332" i="4"/>
  <c r="C3332" i="4"/>
  <c r="A3332" i="4"/>
  <c r="O3331" i="4"/>
  <c r="H3331" i="4"/>
  <c r="G3331" i="4"/>
  <c r="F3331" i="4"/>
  <c r="E3331" i="4"/>
  <c r="D3331" i="4"/>
  <c r="C3331" i="4"/>
  <c r="A3331" i="4"/>
  <c r="O3330" i="4"/>
  <c r="H3330" i="4"/>
  <c r="G3330" i="4"/>
  <c r="F3330" i="4"/>
  <c r="E3330" i="4"/>
  <c r="D3330" i="4"/>
  <c r="C3330" i="4"/>
  <c r="A3330" i="4"/>
  <c r="O3329" i="4"/>
  <c r="H3329" i="4"/>
  <c r="G3329" i="4"/>
  <c r="F3329" i="4"/>
  <c r="E3329" i="4"/>
  <c r="D3329" i="4"/>
  <c r="C3329" i="4"/>
  <c r="A3329" i="4"/>
  <c r="O3328" i="4"/>
  <c r="H3328" i="4"/>
  <c r="G3328" i="4"/>
  <c r="F3328" i="4"/>
  <c r="E3328" i="4"/>
  <c r="D3328" i="4"/>
  <c r="C3328" i="4"/>
  <c r="A3328" i="4"/>
  <c r="O3327" i="4"/>
  <c r="H3327" i="4"/>
  <c r="G3327" i="4"/>
  <c r="F3327" i="4"/>
  <c r="E3327" i="4"/>
  <c r="D3327" i="4"/>
  <c r="C3327" i="4"/>
  <c r="A3327" i="4"/>
  <c r="O3326" i="4"/>
  <c r="H3326" i="4"/>
  <c r="G3326" i="4"/>
  <c r="F3326" i="4"/>
  <c r="E3326" i="4"/>
  <c r="D3326" i="4"/>
  <c r="C3326" i="4"/>
  <c r="A3326" i="4"/>
  <c r="O3325" i="4"/>
  <c r="H3325" i="4"/>
  <c r="G3325" i="4"/>
  <c r="F3325" i="4"/>
  <c r="E3325" i="4"/>
  <c r="D3325" i="4"/>
  <c r="C3325" i="4"/>
  <c r="A3325" i="4"/>
  <c r="O3324" i="4"/>
  <c r="H3324" i="4"/>
  <c r="G3324" i="4"/>
  <c r="F3324" i="4"/>
  <c r="E3324" i="4"/>
  <c r="D3324" i="4"/>
  <c r="C3324" i="4"/>
  <c r="A3324" i="4"/>
  <c r="O3323" i="4"/>
  <c r="H3323" i="4"/>
  <c r="G3323" i="4"/>
  <c r="F3323" i="4"/>
  <c r="E3323" i="4"/>
  <c r="D3323" i="4"/>
  <c r="C3323" i="4"/>
  <c r="A3323" i="4"/>
  <c r="O3322" i="4"/>
  <c r="H3322" i="4"/>
  <c r="G3322" i="4"/>
  <c r="F3322" i="4"/>
  <c r="E3322" i="4"/>
  <c r="D3322" i="4"/>
  <c r="C3322" i="4"/>
  <c r="A3322" i="4"/>
  <c r="O3321" i="4"/>
  <c r="H3321" i="4"/>
  <c r="G3321" i="4"/>
  <c r="F3321" i="4"/>
  <c r="E3321" i="4"/>
  <c r="D3321" i="4"/>
  <c r="C3321" i="4"/>
  <c r="A3321" i="4"/>
  <c r="O3320" i="4"/>
  <c r="H3320" i="4"/>
  <c r="G3320" i="4"/>
  <c r="F3320" i="4"/>
  <c r="E3320" i="4"/>
  <c r="D3320" i="4"/>
  <c r="C3320" i="4"/>
  <c r="A3320" i="4"/>
  <c r="O3319" i="4"/>
  <c r="H3319" i="4"/>
  <c r="G3319" i="4"/>
  <c r="F3319" i="4"/>
  <c r="E3319" i="4"/>
  <c r="D3319" i="4"/>
  <c r="C3319" i="4"/>
  <c r="A3319" i="4"/>
  <c r="O3318" i="4"/>
  <c r="H3318" i="4"/>
  <c r="G3318" i="4"/>
  <c r="F3318" i="4"/>
  <c r="E3318" i="4"/>
  <c r="D3318" i="4"/>
  <c r="C3318" i="4"/>
  <c r="A3318" i="4"/>
  <c r="O3317" i="4"/>
  <c r="H3317" i="4"/>
  <c r="G3317" i="4"/>
  <c r="F3317" i="4"/>
  <c r="E3317" i="4"/>
  <c r="D3317" i="4"/>
  <c r="C3317" i="4"/>
  <c r="A3317" i="4"/>
  <c r="O3316" i="4"/>
  <c r="H3316" i="4"/>
  <c r="G3316" i="4"/>
  <c r="F3316" i="4"/>
  <c r="E3316" i="4"/>
  <c r="D3316" i="4"/>
  <c r="C3316" i="4"/>
  <c r="A3316" i="4"/>
  <c r="O3315" i="4"/>
  <c r="H3315" i="4"/>
  <c r="G3315" i="4"/>
  <c r="F3315" i="4"/>
  <c r="E3315" i="4"/>
  <c r="D3315" i="4"/>
  <c r="C3315" i="4"/>
  <c r="A3315" i="4"/>
  <c r="O3314" i="4"/>
  <c r="H3314" i="4"/>
  <c r="G3314" i="4"/>
  <c r="F3314" i="4"/>
  <c r="E3314" i="4"/>
  <c r="D3314" i="4"/>
  <c r="C3314" i="4"/>
  <c r="A3314" i="4"/>
  <c r="O3313" i="4"/>
  <c r="H3313" i="4"/>
  <c r="G3313" i="4"/>
  <c r="F3313" i="4"/>
  <c r="E3313" i="4"/>
  <c r="D3313" i="4"/>
  <c r="C3313" i="4"/>
  <c r="A3313" i="4"/>
  <c r="O3312" i="4"/>
  <c r="H3312" i="4"/>
  <c r="G3312" i="4"/>
  <c r="F3312" i="4"/>
  <c r="E3312" i="4"/>
  <c r="D3312" i="4"/>
  <c r="C3312" i="4"/>
  <c r="A3312" i="4"/>
  <c r="O3311" i="4"/>
  <c r="H3311" i="4"/>
  <c r="G3311" i="4"/>
  <c r="F3311" i="4"/>
  <c r="E3311" i="4"/>
  <c r="D3311" i="4"/>
  <c r="C3311" i="4"/>
  <c r="A3311" i="4"/>
  <c r="O3310" i="4"/>
  <c r="H3310" i="4"/>
  <c r="G3310" i="4"/>
  <c r="F3310" i="4"/>
  <c r="E3310" i="4"/>
  <c r="D3310" i="4"/>
  <c r="C3310" i="4"/>
  <c r="A3310" i="4"/>
  <c r="O3309" i="4"/>
  <c r="H3309" i="4"/>
  <c r="G3309" i="4"/>
  <c r="F3309" i="4"/>
  <c r="E3309" i="4"/>
  <c r="D3309" i="4"/>
  <c r="C3309" i="4"/>
  <c r="A3309" i="4"/>
  <c r="O3308" i="4"/>
  <c r="H3308" i="4"/>
  <c r="G3308" i="4"/>
  <c r="F3308" i="4"/>
  <c r="E3308" i="4"/>
  <c r="D3308" i="4"/>
  <c r="C3308" i="4"/>
  <c r="A3308" i="4"/>
  <c r="O3307" i="4"/>
  <c r="H3307" i="4"/>
  <c r="G3307" i="4"/>
  <c r="F3307" i="4"/>
  <c r="E3307" i="4"/>
  <c r="D3307" i="4"/>
  <c r="C3307" i="4"/>
  <c r="A3307" i="4"/>
  <c r="O3306" i="4"/>
  <c r="H3306" i="4"/>
  <c r="G3306" i="4"/>
  <c r="F3306" i="4"/>
  <c r="E3306" i="4"/>
  <c r="D3306" i="4"/>
  <c r="C3306" i="4"/>
  <c r="A3306" i="4"/>
  <c r="O3305" i="4"/>
  <c r="H3305" i="4"/>
  <c r="G3305" i="4"/>
  <c r="F3305" i="4"/>
  <c r="E3305" i="4"/>
  <c r="D3305" i="4"/>
  <c r="C3305" i="4"/>
  <c r="A3305" i="4"/>
  <c r="O3304" i="4"/>
  <c r="H3304" i="4"/>
  <c r="G3304" i="4"/>
  <c r="F3304" i="4"/>
  <c r="E3304" i="4"/>
  <c r="D3304" i="4"/>
  <c r="C3304" i="4"/>
  <c r="A3304" i="4"/>
  <c r="O3303" i="4"/>
  <c r="H3303" i="4"/>
  <c r="G3303" i="4"/>
  <c r="F3303" i="4"/>
  <c r="E3303" i="4"/>
  <c r="D3303" i="4"/>
  <c r="C3303" i="4"/>
  <c r="A3303" i="4"/>
  <c r="O3302" i="4"/>
  <c r="H3302" i="4"/>
  <c r="G3302" i="4"/>
  <c r="F3302" i="4"/>
  <c r="E3302" i="4"/>
  <c r="D3302" i="4"/>
  <c r="C3302" i="4"/>
  <c r="A3302" i="4"/>
  <c r="O3301" i="4"/>
  <c r="H3301" i="4"/>
  <c r="G3301" i="4"/>
  <c r="F3301" i="4"/>
  <c r="E3301" i="4"/>
  <c r="D3301" i="4"/>
  <c r="C3301" i="4"/>
  <c r="A3301" i="4"/>
  <c r="O3300" i="4"/>
  <c r="H3300" i="4"/>
  <c r="G3300" i="4"/>
  <c r="F3300" i="4"/>
  <c r="E3300" i="4"/>
  <c r="D3300" i="4"/>
  <c r="C3300" i="4"/>
  <c r="A3300" i="4"/>
  <c r="O3299" i="4"/>
  <c r="H3299" i="4"/>
  <c r="G3299" i="4"/>
  <c r="F3299" i="4"/>
  <c r="E3299" i="4"/>
  <c r="D3299" i="4"/>
  <c r="C3299" i="4"/>
  <c r="A3299" i="4"/>
  <c r="O3298" i="4"/>
  <c r="H3298" i="4"/>
  <c r="G3298" i="4"/>
  <c r="F3298" i="4"/>
  <c r="E3298" i="4"/>
  <c r="D3298" i="4"/>
  <c r="C3298" i="4"/>
  <c r="A3298" i="4"/>
  <c r="O3297" i="4"/>
  <c r="H3297" i="4"/>
  <c r="G3297" i="4"/>
  <c r="F3297" i="4"/>
  <c r="E3297" i="4"/>
  <c r="D3297" i="4"/>
  <c r="C3297" i="4"/>
  <c r="A3297" i="4"/>
  <c r="O3296" i="4"/>
  <c r="H3296" i="4"/>
  <c r="G3296" i="4"/>
  <c r="F3296" i="4"/>
  <c r="E3296" i="4"/>
  <c r="D3296" i="4"/>
  <c r="C3296" i="4"/>
  <c r="A3296" i="4"/>
  <c r="O3295" i="4"/>
  <c r="H3295" i="4"/>
  <c r="G3295" i="4"/>
  <c r="F3295" i="4"/>
  <c r="E3295" i="4"/>
  <c r="D3295" i="4"/>
  <c r="C3295" i="4"/>
  <c r="A3295" i="4"/>
  <c r="O3294" i="4"/>
  <c r="H3294" i="4"/>
  <c r="G3294" i="4"/>
  <c r="F3294" i="4"/>
  <c r="E3294" i="4"/>
  <c r="D3294" i="4"/>
  <c r="C3294" i="4"/>
  <c r="A3294" i="4"/>
  <c r="O3293" i="4"/>
  <c r="H3293" i="4"/>
  <c r="G3293" i="4"/>
  <c r="F3293" i="4"/>
  <c r="E3293" i="4"/>
  <c r="D3293" i="4"/>
  <c r="C3293" i="4"/>
  <c r="A3293" i="4"/>
  <c r="O3292" i="4"/>
  <c r="H3292" i="4"/>
  <c r="G3292" i="4"/>
  <c r="F3292" i="4"/>
  <c r="E3292" i="4"/>
  <c r="D3292" i="4"/>
  <c r="C3292" i="4"/>
  <c r="A3292" i="4"/>
  <c r="O3291" i="4"/>
  <c r="H3291" i="4"/>
  <c r="G3291" i="4"/>
  <c r="F3291" i="4"/>
  <c r="E3291" i="4"/>
  <c r="D3291" i="4"/>
  <c r="C3291" i="4"/>
  <c r="A3291" i="4"/>
  <c r="O3290" i="4"/>
  <c r="H3290" i="4"/>
  <c r="G3290" i="4"/>
  <c r="F3290" i="4"/>
  <c r="E3290" i="4"/>
  <c r="D3290" i="4"/>
  <c r="C3290" i="4"/>
  <c r="A3290" i="4"/>
  <c r="O3289" i="4"/>
  <c r="H3289" i="4"/>
  <c r="G3289" i="4"/>
  <c r="F3289" i="4"/>
  <c r="E3289" i="4"/>
  <c r="D3289" i="4"/>
  <c r="C3289" i="4"/>
  <c r="A3289" i="4"/>
  <c r="O3288" i="4"/>
  <c r="H3288" i="4"/>
  <c r="G3288" i="4"/>
  <c r="F3288" i="4"/>
  <c r="E3288" i="4"/>
  <c r="D3288" i="4"/>
  <c r="C3288" i="4"/>
  <c r="A3288" i="4"/>
  <c r="O3287" i="4"/>
  <c r="H3287" i="4"/>
  <c r="G3287" i="4"/>
  <c r="F3287" i="4"/>
  <c r="E3287" i="4"/>
  <c r="D3287" i="4"/>
  <c r="C3287" i="4"/>
  <c r="A3287" i="4"/>
  <c r="O3286" i="4"/>
  <c r="H3286" i="4"/>
  <c r="G3286" i="4"/>
  <c r="F3286" i="4"/>
  <c r="E3286" i="4"/>
  <c r="D3286" i="4"/>
  <c r="C3286" i="4"/>
  <c r="A3286" i="4"/>
  <c r="O3285" i="4"/>
  <c r="H3285" i="4"/>
  <c r="G3285" i="4"/>
  <c r="F3285" i="4"/>
  <c r="E3285" i="4"/>
  <c r="D3285" i="4"/>
  <c r="C3285" i="4"/>
  <c r="A3285" i="4"/>
  <c r="O3284" i="4"/>
  <c r="H3284" i="4"/>
  <c r="G3284" i="4"/>
  <c r="F3284" i="4"/>
  <c r="E3284" i="4"/>
  <c r="D3284" i="4"/>
  <c r="C3284" i="4"/>
  <c r="A3284" i="4"/>
  <c r="O3283" i="4"/>
  <c r="H3283" i="4"/>
  <c r="G3283" i="4"/>
  <c r="F3283" i="4"/>
  <c r="E3283" i="4"/>
  <c r="D3283" i="4"/>
  <c r="C3283" i="4"/>
  <c r="A3283" i="4"/>
  <c r="O3282" i="4"/>
  <c r="H3282" i="4"/>
  <c r="G3282" i="4"/>
  <c r="F3282" i="4"/>
  <c r="E3282" i="4"/>
  <c r="D3282" i="4"/>
  <c r="C3282" i="4"/>
  <c r="A3282" i="4"/>
  <c r="O3281" i="4"/>
  <c r="H3281" i="4"/>
  <c r="G3281" i="4"/>
  <c r="F3281" i="4"/>
  <c r="E3281" i="4"/>
  <c r="D3281" i="4"/>
  <c r="C3281" i="4"/>
  <c r="A3281" i="4"/>
  <c r="O3280" i="4"/>
  <c r="H3280" i="4"/>
  <c r="G3280" i="4"/>
  <c r="F3280" i="4"/>
  <c r="E3280" i="4"/>
  <c r="D3280" i="4"/>
  <c r="C3280" i="4"/>
  <c r="A3280" i="4"/>
  <c r="O3279" i="4"/>
  <c r="H3279" i="4"/>
  <c r="G3279" i="4"/>
  <c r="F3279" i="4"/>
  <c r="E3279" i="4"/>
  <c r="D3279" i="4"/>
  <c r="C3279" i="4"/>
  <c r="A3279" i="4"/>
  <c r="O3278" i="4"/>
  <c r="H3278" i="4"/>
  <c r="G3278" i="4"/>
  <c r="F3278" i="4"/>
  <c r="E3278" i="4"/>
  <c r="D3278" i="4"/>
  <c r="C3278" i="4"/>
  <c r="A3278" i="4"/>
  <c r="O3277" i="4"/>
  <c r="O3276" i="4"/>
  <c r="O3275" i="4"/>
  <c r="O3274" i="4"/>
  <c r="O3273" i="4"/>
  <c r="O3272" i="4"/>
  <c r="O3271" i="4"/>
  <c r="O3270" i="4"/>
  <c r="O3269" i="4"/>
  <c r="O3268" i="4"/>
  <c r="O3267" i="4"/>
  <c r="O3266" i="4"/>
  <c r="H3277" i="4"/>
  <c r="G3277" i="4"/>
  <c r="F3277" i="4"/>
  <c r="E3277" i="4"/>
  <c r="D3277" i="4"/>
  <c r="C3277" i="4"/>
  <c r="H3276" i="4"/>
  <c r="G3276" i="4"/>
  <c r="F3276" i="4"/>
  <c r="E3276" i="4"/>
  <c r="D3276" i="4"/>
  <c r="C3276" i="4"/>
  <c r="H3275" i="4"/>
  <c r="G3275" i="4"/>
  <c r="F3275" i="4"/>
  <c r="E3275" i="4"/>
  <c r="D3275" i="4"/>
  <c r="C3275" i="4"/>
  <c r="H3274" i="4"/>
  <c r="G3274" i="4"/>
  <c r="F3274" i="4"/>
  <c r="E3274" i="4"/>
  <c r="D3274" i="4"/>
  <c r="C3274" i="4"/>
  <c r="H3273" i="4"/>
  <c r="G3273" i="4"/>
  <c r="F3273" i="4"/>
  <c r="E3273" i="4"/>
  <c r="D3273" i="4"/>
  <c r="C3273" i="4"/>
  <c r="H3272" i="4"/>
  <c r="G3272" i="4"/>
  <c r="F3272" i="4"/>
  <c r="E3272" i="4"/>
  <c r="D3272" i="4"/>
  <c r="C3272" i="4"/>
  <c r="H3271" i="4"/>
  <c r="G3271" i="4"/>
  <c r="F3271" i="4"/>
  <c r="E3271" i="4"/>
  <c r="D3271" i="4"/>
  <c r="C3271" i="4"/>
  <c r="H3270" i="4"/>
  <c r="G3270" i="4"/>
  <c r="F3270" i="4"/>
  <c r="E3270" i="4"/>
  <c r="D3270" i="4"/>
  <c r="C3270" i="4"/>
  <c r="H3269" i="4"/>
  <c r="G3269" i="4"/>
  <c r="F3269" i="4"/>
  <c r="E3269" i="4"/>
  <c r="D3269" i="4"/>
  <c r="C3269" i="4"/>
  <c r="H3268" i="4"/>
  <c r="G3268" i="4"/>
  <c r="F3268" i="4"/>
  <c r="E3268" i="4"/>
  <c r="D3268" i="4"/>
  <c r="C3268" i="4"/>
  <c r="H3267" i="4"/>
  <c r="G3267" i="4"/>
  <c r="F3267" i="4"/>
  <c r="E3267" i="4"/>
  <c r="D3267" i="4"/>
  <c r="C3267" i="4"/>
  <c r="A3277" i="4"/>
  <c r="A3276" i="4"/>
  <c r="A3275" i="4"/>
  <c r="A3274" i="4"/>
  <c r="A3273" i="4"/>
  <c r="A3272" i="4"/>
  <c r="A3271" i="4"/>
  <c r="A3270" i="4"/>
  <c r="A3269" i="4"/>
  <c r="A3268" i="4"/>
  <c r="A3267" i="4"/>
  <c r="H3266" i="4"/>
  <c r="G3266" i="4"/>
  <c r="F3266" i="4"/>
  <c r="E3266" i="4"/>
  <c r="D3266" i="4"/>
  <c r="C3266" i="4"/>
  <c r="A3266" i="4"/>
  <c r="P3265" i="4"/>
  <c r="P3264" i="4"/>
  <c r="P3263" i="4"/>
  <c r="P3262" i="4"/>
  <c r="P3261" i="4"/>
  <c r="P3260" i="4"/>
  <c r="P3259" i="4"/>
  <c r="P3258" i="4"/>
  <c r="P3257" i="4"/>
  <c r="P3256" i="4"/>
  <c r="P3255" i="4"/>
  <c r="P3254" i="4"/>
  <c r="P3253" i="4"/>
  <c r="P3252" i="4"/>
  <c r="P3251" i="4"/>
  <c r="P3250" i="4"/>
  <c r="P3249" i="4"/>
  <c r="P3248" i="4"/>
  <c r="P3247" i="4"/>
  <c r="P3246" i="4"/>
  <c r="P3245" i="4"/>
  <c r="P3244" i="4"/>
  <c r="P3243" i="4"/>
  <c r="P3242" i="4"/>
  <c r="P3241" i="4"/>
  <c r="P3240" i="4"/>
  <c r="P3239" i="4"/>
  <c r="P3238" i="4"/>
  <c r="P3237" i="4"/>
  <c r="P3236" i="4"/>
  <c r="P3235" i="4"/>
  <c r="P3234" i="4"/>
  <c r="P3233" i="4"/>
  <c r="P3232" i="4"/>
  <c r="P3231" i="4"/>
  <c r="P3230" i="4"/>
  <c r="P3229" i="4"/>
  <c r="P3228" i="4"/>
  <c r="P3227" i="4"/>
  <c r="P3226" i="4"/>
  <c r="P3225" i="4"/>
  <c r="P3224" i="4"/>
  <c r="P3223" i="4"/>
  <c r="P3222" i="4"/>
  <c r="P3221" i="4"/>
  <c r="P3220" i="4"/>
  <c r="P3219" i="4"/>
  <c r="P3218" i="4"/>
  <c r="P3217" i="4"/>
  <c r="P3216" i="4"/>
  <c r="P3215" i="4"/>
  <c r="P3214" i="4"/>
  <c r="P3213" i="4"/>
  <c r="P3212" i="4"/>
  <c r="P3211" i="4"/>
  <c r="P3210" i="4"/>
  <c r="P3209" i="4"/>
  <c r="P3208" i="4"/>
  <c r="P3207" i="4"/>
  <c r="P3206" i="4"/>
  <c r="P3205" i="4"/>
  <c r="P3204" i="4"/>
  <c r="P3203" i="4"/>
  <c r="P3202" i="4"/>
  <c r="P3201" i="4"/>
  <c r="P3200" i="4"/>
  <c r="P3199" i="4"/>
  <c r="P3198" i="4"/>
  <c r="P3197" i="4"/>
  <c r="P3196" i="4"/>
  <c r="P3195" i="4"/>
  <c r="P3194" i="4"/>
  <c r="P3193" i="4"/>
  <c r="P3192" i="4"/>
  <c r="P3191" i="4"/>
  <c r="P3190" i="4"/>
  <c r="P3189" i="4"/>
  <c r="P3188" i="4"/>
  <c r="P3187" i="4"/>
  <c r="P3186" i="4"/>
  <c r="P3185" i="4"/>
  <c r="P3184" i="4"/>
  <c r="P3183" i="4"/>
  <c r="P3182" i="4"/>
  <c r="P3181" i="4"/>
  <c r="P3180" i="4"/>
  <c r="P3179" i="4"/>
  <c r="P3178" i="4"/>
  <c r="P3177" i="4"/>
  <c r="P3176" i="4"/>
  <c r="P3175" i="4"/>
  <c r="P3174" i="4"/>
  <c r="P3173" i="4"/>
  <c r="P3172" i="4"/>
  <c r="P3171" i="4"/>
  <c r="P3170" i="4"/>
  <c r="P3169" i="4"/>
  <c r="P3168" i="4"/>
  <c r="P3167" i="4"/>
  <c r="P3166" i="4"/>
  <c r="P3165" i="4"/>
  <c r="P3164" i="4"/>
  <c r="P3163" i="4"/>
  <c r="P3162" i="4"/>
  <c r="P3161" i="4"/>
  <c r="P3160" i="4"/>
  <c r="P3159" i="4"/>
  <c r="P3158" i="4"/>
  <c r="P3157" i="4"/>
  <c r="P3156" i="4"/>
  <c r="P3155" i="4"/>
  <c r="P3154" i="4"/>
  <c r="P3153" i="4"/>
  <c r="P3152" i="4"/>
  <c r="P3151" i="4"/>
  <c r="P3150" i="4"/>
  <c r="P3149" i="4"/>
  <c r="P3148" i="4"/>
  <c r="P3147" i="4"/>
  <c r="P3146" i="4"/>
  <c r="P3145" i="4"/>
  <c r="P3144" i="4"/>
  <c r="P3143" i="4"/>
  <c r="P3142" i="4"/>
  <c r="P3141" i="4"/>
  <c r="P3140" i="4"/>
  <c r="P3139" i="4"/>
  <c r="P3138" i="4"/>
  <c r="P3137" i="4"/>
  <c r="P3136" i="4"/>
  <c r="P3135" i="4"/>
  <c r="P3134" i="4"/>
  <c r="P3133" i="4"/>
  <c r="P3132" i="4"/>
  <c r="P3131" i="4"/>
  <c r="P3130" i="4"/>
  <c r="P3129" i="4"/>
  <c r="P3128" i="4"/>
  <c r="P3127" i="4"/>
  <c r="P3126" i="4"/>
  <c r="P3125" i="4"/>
  <c r="P3124" i="4"/>
  <c r="P3123" i="4"/>
  <c r="P3122" i="4"/>
  <c r="P3121" i="4"/>
  <c r="P3120" i="4"/>
  <c r="P3119" i="4"/>
  <c r="P3118" i="4"/>
  <c r="P3117" i="4"/>
  <c r="P3116" i="4"/>
  <c r="P3115" i="4"/>
  <c r="P3114" i="4"/>
  <c r="P3113" i="4"/>
  <c r="P3112" i="4"/>
  <c r="P3111" i="4"/>
  <c r="P3110" i="4"/>
  <c r="P3109" i="4"/>
  <c r="P3108" i="4"/>
  <c r="P3107" i="4"/>
  <c r="P3106" i="4"/>
  <c r="P3105" i="4"/>
  <c r="P3104" i="4"/>
  <c r="P3103" i="4"/>
  <c r="P3102" i="4"/>
  <c r="P3101" i="4"/>
  <c r="P3100" i="4"/>
  <c r="P3099" i="4"/>
  <c r="P3098" i="4"/>
  <c r="P3097" i="4"/>
  <c r="P3096" i="4"/>
  <c r="P3095" i="4"/>
  <c r="P3094" i="4"/>
  <c r="P3093" i="4"/>
  <c r="P3092" i="4"/>
  <c r="P3091" i="4"/>
  <c r="P3090" i="4"/>
  <c r="P3089" i="4"/>
  <c r="P3088" i="4"/>
  <c r="P3087" i="4"/>
  <c r="P3086" i="4"/>
  <c r="P3085" i="4"/>
  <c r="P3084" i="4"/>
  <c r="P3083" i="4"/>
  <c r="P3082" i="4"/>
  <c r="P3081" i="4"/>
  <c r="P3080" i="4"/>
  <c r="P3079" i="4"/>
  <c r="P3078" i="4"/>
  <c r="P3077" i="4"/>
  <c r="P3076" i="4"/>
  <c r="P3075" i="4"/>
  <c r="P3074" i="4"/>
  <c r="P3073" i="4"/>
  <c r="P3072" i="4"/>
  <c r="P3071" i="4"/>
  <c r="P3070" i="4"/>
  <c r="P3069" i="4"/>
  <c r="P3068" i="4"/>
  <c r="P3067" i="4"/>
  <c r="P3066" i="4"/>
  <c r="P3065" i="4"/>
  <c r="P3064" i="4"/>
  <c r="P3063" i="4"/>
  <c r="P3062" i="4"/>
  <c r="P3061" i="4"/>
  <c r="P3060" i="4"/>
  <c r="P3059" i="4"/>
  <c r="P3058" i="4"/>
  <c r="P3057" i="4"/>
  <c r="P3056" i="4"/>
  <c r="P3055" i="4"/>
  <c r="P3054" i="4"/>
  <c r="P3053" i="4"/>
  <c r="P3052" i="4"/>
  <c r="P3051" i="4"/>
  <c r="P3050" i="4"/>
  <c r="P3049" i="4"/>
  <c r="P3048" i="4"/>
  <c r="P3047" i="4"/>
  <c r="P3046" i="4"/>
  <c r="P3045" i="4"/>
  <c r="P3044" i="4"/>
  <c r="P3043" i="4"/>
  <c r="P3042" i="4"/>
  <c r="P3041" i="4"/>
  <c r="P3040" i="4"/>
  <c r="P3039" i="4"/>
  <c r="P3038" i="4"/>
  <c r="P3037" i="4"/>
  <c r="P3036" i="4"/>
  <c r="P3035" i="4"/>
  <c r="P3034" i="4"/>
  <c r="P3033" i="4"/>
  <c r="P3032" i="4"/>
  <c r="P3031" i="4"/>
  <c r="P3030" i="4"/>
  <c r="P3029" i="4"/>
  <c r="P3028" i="4"/>
  <c r="P3027" i="4"/>
  <c r="P3026" i="4"/>
  <c r="P3025" i="4"/>
  <c r="P3024" i="4"/>
  <c r="P3023" i="4"/>
  <c r="P3022" i="4"/>
  <c r="P3021" i="4"/>
  <c r="P3020" i="4"/>
  <c r="P3019" i="4"/>
  <c r="P3018" i="4"/>
  <c r="P3017" i="4"/>
  <c r="P3016" i="4"/>
  <c r="P3015" i="4"/>
  <c r="P3014" i="4"/>
  <c r="P3013" i="4"/>
  <c r="P3012" i="4"/>
  <c r="P3011" i="4"/>
  <c r="P3010" i="4"/>
  <c r="P3009" i="4"/>
  <c r="P3008" i="4"/>
  <c r="P3007" i="4"/>
  <c r="P3006" i="4"/>
  <c r="P3005" i="4"/>
  <c r="P3004" i="4"/>
  <c r="P3003" i="4"/>
  <c r="P3002" i="4"/>
  <c r="P3001" i="4"/>
  <c r="P3000" i="4"/>
  <c r="P2999" i="4"/>
  <c r="P2998" i="4"/>
  <c r="P2997" i="4"/>
  <c r="P2996" i="4"/>
  <c r="P2995" i="4"/>
  <c r="P2994" i="4"/>
  <c r="P2993" i="4"/>
  <c r="P2992" i="4"/>
  <c r="P2991" i="4"/>
  <c r="P2990" i="4"/>
  <c r="P2989" i="4"/>
  <c r="P2988" i="4"/>
  <c r="P2987" i="4"/>
  <c r="P2986" i="4"/>
  <c r="P2985" i="4"/>
  <c r="P2984" i="4"/>
  <c r="P2983" i="4"/>
  <c r="P2982" i="4"/>
  <c r="P2981" i="4"/>
  <c r="P2980" i="4"/>
  <c r="P2979" i="4"/>
  <c r="P2978" i="4"/>
  <c r="P2977" i="4"/>
  <c r="P2976" i="4"/>
  <c r="P2975" i="4"/>
  <c r="P2974" i="4"/>
  <c r="P2973" i="4"/>
  <c r="P2972" i="4"/>
  <c r="P2971" i="4"/>
  <c r="P2970" i="4"/>
  <c r="P2969" i="4"/>
  <c r="P2968" i="4"/>
  <c r="P2967" i="4"/>
  <c r="P2966" i="4"/>
  <c r="P2965" i="4"/>
  <c r="P2964" i="4"/>
  <c r="P2963" i="4"/>
  <c r="P2962" i="4"/>
  <c r="P2961" i="4"/>
  <c r="P2960" i="4"/>
  <c r="P2959" i="4"/>
  <c r="P2958" i="4"/>
  <c r="P2957" i="4"/>
  <c r="P2956" i="4"/>
  <c r="P2955" i="4"/>
  <c r="P2954" i="4"/>
  <c r="P2953" i="4"/>
  <c r="P2952" i="4"/>
  <c r="P2951" i="4"/>
  <c r="P2950" i="4"/>
  <c r="P2949" i="4"/>
  <c r="P2948" i="4"/>
  <c r="P2947" i="4"/>
  <c r="P2946" i="4"/>
  <c r="P2945" i="4"/>
  <c r="P2944" i="4"/>
  <c r="P2943" i="4"/>
  <c r="P2942" i="4"/>
  <c r="P2941" i="4"/>
  <c r="P2940" i="4"/>
  <c r="P2939" i="4"/>
  <c r="P2938" i="4"/>
  <c r="P2937" i="4"/>
  <c r="P2936" i="4"/>
  <c r="P2935" i="4"/>
  <c r="P2934" i="4"/>
  <c r="P2933" i="4"/>
  <c r="P2932" i="4"/>
  <c r="P2931" i="4"/>
  <c r="P2930" i="4"/>
  <c r="P2929" i="4"/>
  <c r="P2928" i="4"/>
  <c r="P2927" i="4"/>
  <c r="P2926" i="4"/>
  <c r="P2925" i="4"/>
  <c r="P2924" i="4"/>
  <c r="P2923" i="4"/>
  <c r="P2922" i="4"/>
  <c r="P2921" i="4"/>
  <c r="P2920" i="4"/>
  <c r="P2919" i="4"/>
  <c r="P2918" i="4"/>
  <c r="P2917" i="4"/>
  <c r="P2916" i="4"/>
  <c r="P2915" i="4"/>
  <c r="P2914" i="4"/>
  <c r="P2913" i="4"/>
  <c r="P2912" i="4"/>
  <c r="P2911" i="4"/>
  <c r="P2910" i="4"/>
  <c r="P2909" i="4"/>
  <c r="P2908" i="4"/>
  <c r="P2907" i="4"/>
  <c r="P2906" i="4"/>
  <c r="P2905" i="4"/>
  <c r="P2904" i="4"/>
  <c r="P2903" i="4"/>
  <c r="P2902" i="4"/>
  <c r="P2901" i="4"/>
  <c r="P2900" i="4"/>
  <c r="P2899" i="4"/>
  <c r="P2898" i="4"/>
  <c r="P2897" i="4"/>
  <c r="P2896" i="4"/>
  <c r="P2895" i="4"/>
  <c r="P2894" i="4"/>
  <c r="P2893" i="4"/>
  <c r="P2892" i="4"/>
  <c r="P2891" i="4"/>
  <c r="P2890" i="4"/>
  <c r="P2889" i="4"/>
  <c r="P2888" i="4"/>
  <c r="P2887" i="4"/>
  <c r="P2886" i="4"/>
  <c r="P2885" i="4"/>
  <c r="P2884" i="4"/>
  <c r="P2883" i="4"/>
  <c r="P2882" i="4"/>
  <c r="P2881" i="4"/>
  <c r="P2880" i="4"/>
  <c r="P2879" i="4"/>
  <c r="P2878" i="4"/>
  <c r="P2877" i="4"/>
  <c r="P2876" i="4"/>
  <c r="P2875" i="4"/>
  <c r="P2874" i="4"/>
  <c r="P2873" i="4"/>
  <c r="P2872" i="4"/>
  <c r="P2871" i="4"/>
  <c r="P2870" i="4"/>
  <c r="P2869" i="4"/>
  <c r="P2868" i="4"/>
  <c r="P2867" i="4"/>
  <c r="P2866" i="4"/>
  <c r="P2865" i="4"/>
  <c r="P2864" i="4"/>
  <c r="P2863" i="4"/>
  <c r="P2862" i="4"/>
  <c r="P2861" i="4"/>
  <c r="P2860" i="4"/>
  <c r="P2859" i="4"/>
  <c r="P2858" i="4"/>
  <c r="P2857" i="4"/>
  <c r="P2856" i="4"/>
  <c r="P2855" i="4"/>
  <c r="P2854" i="4"/>
  <c r="P2853" i="4"/>
  <c r="P2852" i="4"/>
  <c r="P2851" i="4"/>
  <c r="P2850" i="4"/>
  <c r="P2849" i="4"/>
  <c r="P2848" i="4"/>
  <c r="P2847" i="4"/>
  <c r="P2846" i="4"/>
  <c r="P2845" i="4"/>
  <c r="P2844" i="4"/>
  <c r="P2843" i="4"/>
  <c r="P2842" i="4"/>
  <c r="P2841" i="4"/>
  <c r="P2840" i="4"/>
  <c r="P2839" i="4"/>
  <c r="P2838" i="4"/>
  <c r="P2837" i="4"/>
  <c r="P2836" i="4"/>
  <c r="P2835" i="4"/>
  <c r="P2834" i="4"/>
  <c r="P2833" i="4"/>
  <c r="P2832" i="4"/>
  <c r="P2831" i="4"/>
  <c r="P2830" i="4"/>
  <c r="P2829" i="4"/>
  <c r="P2828" i="4"/>
  <c r="P2827" i="4"/>
  <c r="P2826" i="4"/>
  <c r="P2825" i="4"/>
  <c r="P2824" i="4"/>
  <c r="P2823" i="4"/>
  <c r="P2822" i="4"/>
  <c r="P2821" i="4"/>
  <c r="P2820" i="4"/>
  <c r="P2819" i="4"/>
  <c r="P2818" i="4"/>
  <c r="P2817" i="4"/>
  <c r="P2816" i="4"/>
  <c r="P2815" i="4"/>
  <c r="P2814" i="4"/>
  <c r="P2813" i="4"/>
  <c r="P2812" i="4"/>
  <c r="P2811" i="4"/>
  <c r="P2810" i="4"/>
  <c r="P2809" i="4"/>
  <c r="P2808" i="4"/>
  <c r="P2807" i="4"/>
  <c r="P2806" i="4"/>
  <c r="P2805" i="4"/>
  <c r="P2804" i="4"/>
  <c r="P2803" i="4"/>
  <c r="P2802" i="4"/>
  <c r="P2801" i="4"/>
  <c r="P2800" i="4"/>
  <c r="P2799" i="4"/>
  <c r="P2798" i="4"/>
  <c r="P2797" i="4"/>
  <c r="P2796" i="4"/>
  <c r="P2795" i="4"/>
  <c r="P2794" i="4"/>
  <c r="P2793" i="4"/>
  <c r="P2792" i="4"/>
  <c r="P2791" i="4"/>
  <c r="P2790" i="4"/>
  <c r="P2789" i="4"/>
  <c r="P2788" i="4"/>
  <c r="P2787" i="4"/>
  <c r="P2786" i="4"/>
  <c r="P2785" i="4"/>
  <c r="P2784" i="4"/>
  <c r="P2783" i="4"/>
  <c r="P2782" i="4"/>
  <c r="P2781" i="4"/>
  <c r="P2780" i="4"/>
  <c r="P2779" i="4"/>
  <c r="P2778" i="4"/>
  <c r="P2777" i="4"/>
  <c r="P2776" i="4"/>
  <c r="P2775" i="4"/>
  <c r="P2774" i="4"/>
  <c r="P2773" i="4"/>
  <c r="P2772" i="4"/>
  <c r="P2771" i="4"/>
  <c r="P2770" i="4"/>
  <c r="P2769" i="4"/>
  <c r="P2768" i="4"/>
  <c r="P2767" i="4"/>
  <c r="P2766" i="4"/>
  <c r="P2765" i="4"/>
  <c r="P2764" i="4"/>
  <c r="P2763" i="4"/>
  <c r="P2762" i="4"/>
  <c r="P2761" i="4"/>
  <c r="P2760" i="4"/>
  <c r="P2759" i="4"/>
  <c r="P2758" i="4"/>
  <c r="P2757" i="4"/>
  <c r="P2756" i="4"/>
  <c r="P2755" i="4"/>
  <c r="P2754" i="4"/>
  <c r="P2753" i="4"/>
  <c r="P2752" i="4"/>
  <c r="P2751" i="4"/>
  <c r="P2750" i="4"/>
  <c r="P2749" i="4"/>
  <c r="P2748" i="4"/>
  <c r="P2747" i="4"/>
  <c r="P2746" i="4"/>
  <c r="P2745" i="4"/>
  <c r="P2744" i="4"/>
  <c r="P2743" i="4"/>
  <c r="P2742" i="4"/>
  <c r="P2741" i="4"/>
  <c r="P2740" i="4"/>
  <c r="P2739" i="4"/>
  <c r="P2738" i="4"/>
  <c r="P2737" i="4"/>
  <c r="P2736" i="4"/>
  <c r="P2735" i="4"/>
  <c r="P2734" i="4"/>
  <c r="P2733" i="4"/>
  <c r="P2732" i="4"/>
  <c r="P2731" i="4"/>
  <c r="P2730" i="4"/>
  <c r="P2729" i="4"/>
  <c r="P2728" i="4"/>
  <c r="P2727" i="4"/>
  <c r="P2726" i="4"/>
  <c r="P2725" i="4"/>
  <c r="P2724" i="4"/>
  <c r="P2723" i="4"/>
  <c r="P2722" i="4"/>
  <c r="P2721" i="4"/>
  <c r="P2720" i="4"/>
  <c r="P2719" i="4"/>
  <c r="P2718" i="4"/>
  <c r="P2717" i="4"/>
  <c r="P2716" i="4"/>
  <c r="P2715" i="4"/>
  <c r="P2714" i="4"/>
  <c r="P2713" i="4"/>
  <c r="P2712" i="4"/>
  <c r="P2711" i="4"/>
  <c r="P2710" i="4"/>
  <c r="P2709" i="4"/>
  <c r="P2708" i="4"/>
  <c r="P2707" i="4"/>
  <c r="P2706" i="4"/>
  <c r="P2705" i="4"/>
  <c r="P2704" i="4"/>
  <c r="P2703" i="4"/>
  <c r="P2702" i="4"/>
  <c r="P2701" i="4"/>
  <c r="P2700" i="4"/>
  <c r="P2699" i="4"/>
  <c r="P2698" i="4"/>
  <c r="P2697" i="4"/>
  <c r="P2696" i="4"/>
  <c r="P2695" i="4"/>
  <c r="P2694" i="4"/>
  <c r="P2693" i="4"/>
  <c r="P2692" i="4"/>
  <c r="P2691" i="4"/>
  <c r="P2690" i="4"/>
  <c r="P2689" i="4"/>
  <c r="P2688" i="4"/>
  <c r="P2687" i="4"/>
  <c r="P2686" i="4"/>
  <c r="P2685" i="4"/>
  <c r="P2684" i="4"/>
  <c r="P2683" i="4"/>
  <c r="P2682" i="4"/>
  <c r="P2681" i="4"/>
  <c r="P2680" i="4"/>
  <c r="P2679" i="4"/>
  <c r="P2678" i="4"/>
  <c r="P2677" i="4"/>
  <c r="P2676" i="4"/>
  <c r="P2675" i="4"/>
  <c r="P2674" i="4"/>
  <c r="P2673" i="4"/>
  <c r="P2672" i="4"/>
  <c r="P2671" i="4"/>
  <c r="P2670" i="4"/>
  <c r="P2669" i="4"/>
  <c r="P2668" i="4"/>
  <c r="P2667" i="4"/>
  <c r="P2666" i="4"/>
  <c r="P2665" i="4"/>
  <c r="P2664" i="4"/>
  <c r="P2663" i="4"/>
  <c r="P2662" i="4"/>
  <c r="P2661" i="4"/>
  <c r="P2660" i="4"/>
  <c r="P2659" i="4"/>
  <c r="P2658" i="4"/>
  <c r="P2657" i="4"/>
  <c r="P2656" i="4"/>
  <c r="P2655" i="4"/>
  <c r="P2654" i="4"/>
  <c r="P2653" i="4"/>
  <c r="P2652" i="4"/>
  <c r="P2651" i="4"/>
  <c r="P2650" i="4"/>
  <c r="P2649" i="4"/>
  <c r="P2648" i="4"/>
  <c r="P2647" i="4"/>
  <c r="P2646" i="4"/>
  <c r="P2645" i="4"/>
  <c r="P2644" i="4"/>
  <c r="P2643" i="4"/>
  <c r="P2642" i="4"/>
  <c r="P2641" i="4"/>
  <c r="P2640" i="4"/>
  <c r="P2639" i="4"/>
  <c r="P2638" i="4"/>
  <c r="P2637" i="4"/>
  <c r="P2636" i="4"/>
  <c r="P2635" i="4"/>
  <c r="P2634" i="4"/>
  <c r="P2633" i="4"/>
  <c r="P2632" i="4"/>
  <c r="P2631" i="4"/>
  <c r="P2630" i="4"/>
  <c r="P2629" i="4"/>
  <c r="P2628" i="4"/>
  <c r="P2627" i="4"/>
  <c r="P2626" i="4"/>
  <c r="P2625" i="4"/>
  <c r="P2624" i="4"/>
  <c r="P2623" i="4"/>
  <c r="P2622" i="4"/>
  <c r="P2621" i="4"/>
  <c r="P2620" i="4"/>
  <c r="P2619" i="4"/>
  <c r="P2618" i="4"/>
  <c r="P2617" i="4"/>
  <c r="P2616" i="4"/>
  <c r="P2615" i="4"/>
  <c r="P2614" i="4"/>
  <c r="P2613" i="4"/>
  <c r="P2612" i="4"/>
  <c r="P2611" i="4"/>
  <c r="P2610" i="4"/>
  <c r="P2609" i="4"/>
  <c r="P2608" i="4"/>
  <c r="P2607" i="4"/>
  <c r="P2606" i="4"/>
  <c r="P2605" i="4"/>
  <c r="P2604" i="4"/>
  <c r="P2603" i="4"/>
  <c r="P2602" i="4"/>
  <c r="P2601" i="4"/>
  <c r="P2600" i="4"/>
  <c r="P2599" i="4"/>
  <c r="P2598" i="4"/>
  <c r="P2597" i="4"/>
  <c r="P2596" i="4"/>
  <c r="P2595" i="4"/>
  <c r="P2594" i="4"/>
  <c r="P2593" i="4"/>
  <c r="P2592" i="4"/>
  <c r="P2591" i="4"/>
  <c r="P2590" i="4"/>
  <c r="P2589" i="4"/>
  <c r="P2588" i="4"/>
  <c r="P2587" i="4"/>
  <c r="P2586" i="4"/>
  <c r="P2585" i="4"/>
  <c r="P2584" i="4"/>
  <c r="P2583" i="4"/>
  <c r="P2582" i="4"/>
  <c r="P2581" i="4"/>
  <c r="P2580" i="4"/>
  <c r="P2579" i="4"/>
  <c r="P2578" i="4"/>
  <c r="P2577" i="4"/>
  <c r="P2576" i="4"/>
  <c r="P2575" i="4"/>
  <c r="P2574" i="4"/>
  <c r="P2573" i="4"/>
  <c r="P2572" i="4"/>
  <c r="P2571" i="4"/>
  <c r="P2570" i="4"/>
  <c r="P2569" i="4"/>
  <c r="P2568" i="4"/>
  <c r="P2567" i="4"/>
  <c r="P2566" i="4"/>
  <c r="P2565" i="4"/>
  <c r="P2564" i="4"/>
  <c r="P2563" i="4"/>
  <c r="P2562" i="4"/>
  <c r="P2561" i="4"/>
  <c r="P2560" i="4"/>
  <c r="P2559" i="4"/>
  <c r="P2558" i="4"/>
  <c r="P2557" i="4"/>
  <c r="P2556" i="4"/>
  <c r="P2555" i="4"/>
  <c r="P2554" i="4"/>
  <c r="P2553" i="4"/>
  <c r="P2552" i="4"/>
  <c r="P2551" i="4"/>
  <c r="P2550" i="4"/>
  <c r="P2549" i="4"/>
  <c r="P2548" i="4"/>
  <c r="P2547" i="4"/>
  <c r="P2546" i="4"/>
  <c r="P2545" i="4"/>
  <c r="P2544" i="4"/>
  <c r="P2543" i="4"/>
  <c r="P2542" i="4"/>
  <c r="P2541" i="4"/>
  <c r="P2540" i="4"/>
  <c r="P2539" i="4"/>
  <c r="P2538" i="4"/>
  <c r="P2537" i="4"/>
  <c r="P2536" i="4"/>
  <c r="P2535" i="4"/>
  <c r="P2534" i="4"/>
  <c r="P2533" i="4"/>
  <c r="P2532" i="4"/>
  <c r="P2531" i="4"/>
  <c r="P2530" i="4"/>
  <c r="P2529" i="4"/>
  <c r="P2528" i="4"/>
  <c r="P2527" i="4"/>
  <c r="P2526" i="4"/>
  <c r="P2525" i="4"/>
  <c r="P2524" i="4"/>
  <c r="P2523" i="4"/>
  <c r="P2522" i="4"/>
  <c r="P2521" i="4"/>
  <c r="P2520" i="4"/>
  <c r="P2519" i="4"/>
  <c r="P2518" i="4"/>
  <c r="P2517" i="4"/>
  <c r="P2516" i="4"/>
  <c r="P2515" i="4"/>
  <c r="P2514" i="4"/>
  <c r="P2513" i="4"/>
  <c r="P2512" i="4"/>
  <c r="P2511" i="4"/>
  <c r="P2510" i="4"/>
  <c r="P2509" i="4"/>
  <c r="P2508" i="4"/>
  <c r="P2507" i="4"/>
  <c r="P2506" i="4"/>
  <c r="P2505" i="4"/>
  <c r="P2504" i="4"/>
  <c r="P2503" i="4"/>
  <c r="P2502" i="4"/>
  <c r="P2501" i="4"/>
  <c r="P2500" i="4"/>
  <c r="P2499" i="4"/>
  <c r="P2498" i="4"/>
  <c r="P2497" i="4"/>
  <c r="P2496" i="4"/>
  <c r="P2495" i="4"/>
  <c r="P2494" i="4"/>
  <c r="P2493" i="4"/>
  <c r="P2492" i="4"/>
  <c r="P2491" i="4"/>
  <c r="P2490" i="4"/>
  <c r="P2489" i="4"/>
  <c r="P2488" i="4"/>
  <c r="P2487" i="4"/>
  <c r="P2486" i="4"/>
  <c r="P2485" i="4"/>
  <c r="P2484" i="4"/>
  <c r="P2483" i="4"/>
  <c r="P2482" i="4"/>
  <c r="P2481" i="4"/>
  <c r="P2480" i="4"/>
  <c r="P2479" i="4"/>
  <c r="P2478" i="4"/>
  <c r="P2477" i="4"/>
  <c r="P2476" i="4"/>
  <c r="P2475" i="4"/>
  <c r="P2474" i="4"/>
  <c r="P2473" i="4"/>
  <c r="P2472" i="4"/>
  <c r="P2471" i="4"/>
  <c r="P2470" i="4"/>
  <c r="P2469" i="4"/>
  <c r="P2468" i="4"/>
  <c r="P2467" i="4"/>
  <c r="P2466" i="4"/>
  <c r="P2465" i="4"/>
  <c r="P2464" i="4"/>
  <c r="P2463" i="4"/>
  <c r="P2462" i="4"/>
  <c r="P2461" i="4"/>
  <c r="P2460" i="4"/>
  <c r="P2459" i="4"/>
  <c r="P2458" i="4"/>
  <c r="P2457" i="4"/>
  <c r="P2456" i="4"/>
  <c r="P2455" i="4"/>
  <c r="P2454" i="4"/>
  <c r="P2453" i="4"/>
  <c r="P2452" i="4"/>
  <c r="P2451" i="4"/>
  <c r="P2450" i="4"/>
  <c r="P2449" i="4"/>
  <c r="P2448" i="4"/>
  <c r="P2447" i="4"/>
  <c r="P2446" i="4"/>
  <c r="P2445" i="4"/>
  <c r="P2444" i="4"/>
  <c r="P2443" i="4"/>
  <c r="P2442" i="4"/>
  <c r="P2441" i="4"/>
  <c r="P2440" i="4"/>
  <c r="P2439" i="4"/>
  <c r="P2438" i="4"/>
  <c r="P2437" i="4"/>
  <c r="P2436" i="4"/>
  <c r="P2435" i="4"/>
  <c r="P2434" i="4"/>
  <c r="P2433" i="4"/>
  <c r="P2432" i="4"/>
  <c r="P2431" i="4"/>
  <c r="P2430" i="4"/>
  <c r="P2429" i="4"/>
  <c r="P2428" i="4"/>
  <c r="P2427" i="4"/>
  <c r="P2426" i="4"/>
  <c r="P2425" i="4"/>
  <c r="P2424" i="4"/>
  <c r="P2423" i="4"/>
  <c r="P2422" i="4"/>
  <c r="P2421" i="4"/>
  <c r="P2420" i="4"/>
  <c r="P2419" i="4"/>
  <c r="P2418" i="4"/>
  <c r="P2417" i="4"/>
  <c r="P2416" i="4"/>
  <c r="P2415" i="4"/>
  <c r="P2414" i="4"/>
  <c r="P2413" i="4"/>
  <c r="P2412" i="4"/>
  <c r="P2411" i="4"/>
  <c r="P2410" i="4"/>
  <c r="P2409" i="4"/>
  <c r="P2408" i="4"/>
  <c r="P2407" i="4"/>
  <c r="P2406" i="4"/>
  <c r="P2405" i="4"/>
  <c r="P2404" i="4"/>
  <c r="P2403" i="4"/>
  <c r="P2402" i="4"/>
  <c r="P2401" i="4"/>
  <c r="P2400" i="4"/>
  <c r="P2399" i="4"/>
  <c r="P2398" i="4"/>
  <c r="P2397" i="4"/>
  <c r="P2396" i="4"/>
  <c r="P2395" i="4"/>
  <c r="P2394" i="4"/>
  <c r="P2393" i="4"/>
  <c r="P2392" i="4"/>
  <c r="P2391" i="4"/>
  <c r="P2390" i="4"/>
  <c r="P2389" i="4"/>
  <c r="P2388" i="4"/>
  <c r="P2387" i="4"/>
  <c r="P2386" i="4"/>
  <c r="P2385" i="4"/>
  <c r="P2384" i="4"/>
  <c r="P2383" i="4"/>
  <c r="P2382" i="4"/>
  <c r="P2381" i="4"/>
  <c r="P2380" i="4"/>
  <c r="P2379" i="4"/>
  <c r="P2378" i="4"/>
  <c r="P2377" i="4"/>
  <c r="P2376" i="4"/>
  <c r="P2375" i="4"/>
  <c r="P2374" i="4"/>
  <c r="P2373" i="4"/>
  <c r="P2372" i="4"/>
  <c r="P2371" i="4"/>
  <c r="P2370" i="4"/>
  <c r="P2369" i="4"/>
  <c r="P2368" i="4"/>
  <c r="P2367" i="4"/>
  <c r="P2366" i="4"/>
  <c r="P2365" i="4"/>
  <c r="P2364" i="4"/>
  <c r="P2363" i="4"/>
  <c r="P2362" i="4"/>
  <c r="P2361" i="4"/>
  <c r="P2360" i="4"/>
  <c r="P2359" i="4"/>
  <c r="P2358" i="4"/>
  <c r="P2357" i="4"/>
  <c r="P2356" i="4"/>
  <c r="P2355" i="4"/>
  <c r="P2354" i="4"/>
  <c r="P2353" i="4"/>
  <c r="P2352" i="4"/>
  <c r="P2351" i="4"/>
  <c r="P2350" i="4"/>
  <c r="P2349" i="4"/>
  <c r="P2348" i="4"/>
  <c r="P2347" i="4"/>
  <c r="P2346" i="4"/>
  <c r="P2345" i="4"/>
  <c r="P2344" i="4"/>
  <c r="P2343" i="4"/>
  <c r="P2342" i="4"/>
  <c r="P2341" i="4"/>
  <c r="P2340" i="4"/>
  <c r="P2339" i="4"/>
  <c r="P2338" i="4"/>
  <c r="P2337" i="4"/>
  <c r="P2336" i="4"/>
  <c r="P2335" i="4"/>
  <c r="P2334" i="4"/>
  <c r="P2333" i="4"/>
  <c r="P2332" i="4"/>
  <c r="P2331" i="4"/>
  <c r="P2330" i="4"/>
  <c r="P2329" i="4"/>
  <c r="P2328" i="4"/>
  <c r="P2327" i="4"/>
  <c r="P2326" i="4"/>
  <c r="P2325" i="4"/>
  <c r="P2324" i="4"/>
  <c r="P2323" i="4"/>
  <c r="P2322" i="4"/>
  <c r="P2321" i="4"/>
  <c r="P2320" i="4"/>
  <c r="P2319" i="4"/>
  <c r="P2318" i="4"/>
  <c r="P2317" i="4"/>
  <c r="P2316" i="4"/>
  <c r="P2315" i="4"/>
  <c r="P2314" i="4"/>
  <c r="P2313" i="4"/>
  <c r="P2312" i="4"/>
  <c r="P2311" i="4"/>
  <c r="P2310" i="4"/>
  <c r="P2309" i="4"/>
  <c r="P2308" i="4"/>
  <c r="P2307" i="4"/>
  <c r="P2306" i="4"/>
  <c r="P2305" i="4"/>
  <c r="P2304" i="4"/>
  <c r="P2303" i="4"/>
  <c r="P2302" i="4"/>
  <c r="P2301" i="4"/>
  <c r="P2300" i="4"/>
  <c r="P2299" i="4"/>
  <c r="P2298" i="4"/>
  <c r="P2297" i="4"/>
  <c r="P2296" i="4"/>
  <c r="P2295" i="4"/>
  <c r="P2294" i="4"/>
  <c r="P2293" i="4"/>
  <c r="P2292" i="4"/>
  <c r="P2291" i="4"/>
  <c r="P2290" i="4"/>
  <c r="P2289" i="4"/>
  <c r="P2288" i="4"/>
  <c r="P2287" i="4"/>
  <c r="P2286" i="4"/>
  <c r="P2285" i="4"/>
  <c r="P2284" i="4"/>
  <c r="P2283" i="4"/>
  <c r="P2282" i="4"/>
  <c r="P2281" i="4"/>
  <c r="P2280" i="4"/>
  <c r="P2279" i="4"/>
  <c r="P2278" i="4"/>
  <c r="P2277" i="4"/>
  <c r="P2276" i="4"/>
  <c r="P2275" i="4"/>
  <c r="P2274" i="4"/>
  <c r="P2273" i="4"/>
  <c r="P2272" i="4"/>
  <c r="P2271" i="4"/>
  <c r="P2270" i="4"/>
  <c r="P2269" i="4"/>
  <c r="P2268" i="4"/>
  <c r="P2267" i="4"/>
  <c r="P2266" i="4"/>
  <c r="P2265" i="4"/>
  <c r="P2264" i="4"/>
  <c r="P2263" i="4"/>
  <c r="P2262" i="4"/>
  <c r="P2261" i="4"/>
  <c r="P2260" i="4"/>
  <c r="P2259" i="4"/>
  <c r="P2258" i="4"/>
  <c r="P2257" i="4"/>
  <c r="P2256" i="4"/>
  <c r="P2255" i="4"/>
  <c r="P2254" i="4"/>
  <c r="P2253" i="4"/>
  <c r="P2252" i="4"/>
  <c r="P2251" i="4"/>
  <c r="P2250" i="4"/>
  <c r="P2249" i="4"/>
  <c r="P2248" i="4"/>
  <c r="P2247" i="4"/>
  <c r="P2246" i="4"/>
  <c r="P2245" i="4"/>
  <c r="P2244" i="4"/>
  <c r="P2243" i="4"/>
  <c r="P2242" i="4"/>
  <c r="P2241" i="4"/>
  <c r="P2240" i="4"/>
  <c r="P2239" i="4"/>
  <c r="P2238" i="4"/>
  <c r="P2237" i="4"/>
  <c r="P2236" i="4"/>
  <c r="P2235" i="4"/>
  <c r="P2234" i="4"/>
  <c r="P2233" i="4"/>
  <c r="P2232" i="4"/>
  <c r="P2231" i="4"/>
  <c r="P2230" i="4"/>
  <c r="P2229" i="4"/>
  <c r="P2228" i="4"/>
  <c r="P2227" i="4"/>
  <c r="P2226" i="4"/>
  <c r="P2225" i="4"/>
  <c r="P2224" i="4"/>
  <c r="P2223" i="4"/>
  <c r="P2222" i="4"/>
  <c r="P2221" i="4"/>
  <c r="P2220" i="4"/>
  <c r="P2219" i="4"/>
  <c r="P2218" i="4"/>
  <c r="P2217" i="4"/>
  <c r="P2216" i="4"/>
  <c r="P2215" i="4"/>
  <c r="P2214" i="4"/>
  <c r="P2213" i="4"/>
  <c r="P2212" i="4"/>
  <c r="P2211" i="4"/>
  <c r="P2210" i="4"/>
  <c r="P2209" i="4"/>
  <c r="P2208" i="4"/>
  <c r="P2207" i="4"/>
  <c r="P2206" i="4"/>
  <c r="P2205" i="4"/>
  <c r="P2204" i="4"/>
  <c r="P2203" i="4"/>
  <c r="P2202" i="4"/>
  <c r="P2201" i="4"/>
  <c r="P2200" i="4"/>
  <c r="P2199" i="4"/>
  <c r="P2198" i="4"/>
  <c r="P2197" i="4"/>
  <c r="P2196" i="4"/>
  <c r="P2195" i="4"/>
  <c r="P2194" i="4"/>
  <c r="P2193" i="4"/>
  <c r="P2192" i="4"/>
  <c r="P2191" i="4"/>
  <c r="P2190" i="4"/>
  <c r="P2189" i="4"/>
  <c r="P2188" i="4"/>
  <c r="P2187" i="4"/>
  <c r="P2186" i="4"/>
  <c r="P2185" i="4"/>
  <c r="P2184" i="4"/>
  <c r="P2183" i="4"/>
  <c r="P2182" i="4"/>
  <c r="P2181" i="4"/>
  <c r="P2180" i="4"/>
  <c r="P2179" i="4"/>
  <c r="P2178" i="4"/>
  <c r="P2177" i="4"/>
  <c r="P2176" i="4"/>
  <c r="P2175" i="4"/>
  <c r="P2174" i="4"/>
  <c r="P2173" i="4"/>
  <c r="P2172" i="4"/>
  <c r="P2171" i="4"/>
  <c r="P2170" i="4"/>
  <c r="P2169" i="4"/>
  <c r="P2168" i="4"/>
  <c r="P2167" i="4"/>
  <c r="P2166" i="4"/>
  <c r="P2165" i="4"/>
  <c r="P2164" i="4"/>
  <c r="P2163" i="4"/>
  <c r="P2162" i="4"/>
  <c r="P2161" i="4"/>
  <c r="P2160" i="4"/>
  <c r="P2159" i="4"/>
  <c r="P2158" i="4"/>
  <c r="P2157" i="4"/>
  <c r="P2156" i="4"/>
  <c r="P2155" i="4"/>
  <c r="P2154" i="4"/>
  <c r="P2153" i="4"/>
  <c r="P2152" i="4"/>
  <c r="P2151" i="4"/>
  <c r="P2150" i="4"/>
  <c r="P2149" i="4"/>
  <c r="P2148" i="4"/>
  <c r="P2147" i="4"/>
  <c r="P2146" i="4"/>
  <c r="P2145" i="4"/>
  <c r="P2144" i="4"/>
  <c r="P2143" i="4"/>
  <c r="P2142" i="4"/>
  <c r="P2141" i="4"/>
  <c r="P2140" i="4"/>
  <c r="P2139" i="4"/>
  <c r="P2138" i="4"/>
  <c r="P2137" i="4"/>
  <c r="P2136" i="4"/>
  <c r="P2135" i="4"/>
  <c r="P2134" i="4"/>
  <c r="P2133" i="4"/>
  <c r="P2132" i="4"/>
  <c r="P2131" i="4"/>
  <c r="P2130" i="4"/>
  <c r="P2129" i="4"/>
  <c r="P2128" i="4"/>
  <c r="P2127" i="4"/>
  <c r="P2126" i="4"/>
  <c r="P2125" i="4"/>
  <c r="P2124" i="4"/>
  <c r="P2123" i="4"/>
  <c r="P2122" i="4"/>
  <c r="P2121" i="4"/>
  <c r="P2120" i="4"/>
  <c r="P2119" i="4"/>
  <c r="P2118" i="4"/>
  <c r="P2117" i="4"/>
  <c r="P2116" i="4"/>
  <c r="P2115" i="4"/>
  <c r="P2114" i="4"/>
  <c r="P2113" i="4"/>
  <c r="P2112" i="4"/>
  <c r="P2111" i="4"/>
  <c r="P2110" i="4"/>
  <c r="P2109" i="4"/>
  <c r="P2108" i="4"/>
  <c r="P2107" i="4"/>
  <c r="P2106" i="4"/>
  <c r="P2105" i="4"/>
  <c r="P2104" i="4"/>
  <c r="P2103" i="4"/>
  <c r="P2102" i="4"/>
  <c r="P2101" i="4"/>
  <c r="P2100" i="4"/>
  <c r="P2099" i="4"/>
  <c r="P2098" i="4"/>
  <c r="P2097" i="4"/>
  <c r="P2096" i="4"/>
  <c r="P2095" i="4"/>
  <c r="P2094" i="4"/>
  <c r="P2093" i="4"/>
  <c r="P2092" i="4"/>
  <c r="P2091" i="4"/>
  <c r="P2090" i="4"/>
  <c r="P2089" i="4"/>
  <c r="P2088" i="4"/>
  <c r="P2087" i="4"/>
  <c r="P2086" i="4"/>
  <c r="P2085" i="4"/>
  <c r="P2084" i="4"/>
  <c r="P2083" i="4"/>
  <c r="P2082" i="4"/>
  <c r="P2081" i="4"/>
  <c r="P2080" i="4"/>
  <c r="P2079" i="4"/>
  <c r="P2078" i="4"/>
  <c r="P2077" i="4"/>
  <c r="P2076" i="4"/>
  <c r="P2075" i="4"/>
  <c r="P2074" i="4"/>
  <c r="P2073" i="4"/>
  <c r="P2072" i="4"/>
  <c r="P2071" i="4"/>
  <c r="P2070" i="4"/>
  <c r="P2069" i="4"/>
  <c r="P2068" i="4"/>
  <c r="P2067" i="4"/>
  <c r="P2066" i="4"/>
  <c r="P2065" i="4"/>
  <c r="P2064" i="4"/>
  <c r="P2063" i="4"/>
  <c r="P2062" i="4"/>
  <c r="P2061" i="4"/>
  <c r="P2060" i="4"/>
  <c r="P2059" i="4"/>
  <c r="P2058" i="4"/>
  <c r="P2057" i="4"/>
  <c r="P2056" i="4"/>
  <c r="P2055" i="4"/>
  <c r="P2054" i="4"/>
  <c r="P2053" i="4"/>
  <c r="P2052" i="4"/>
  <c r="P2051" i="4"/>
  <c r="P2050" i="4"/>
  <c r="P2049" i="4"/>
  <c r="P2048" i="4"/>
  <c r="P2047" i="4"/>
  <c r="P2046" i="4"/>
  <c r="P2045" i="4"/>
  <c r="P2044" i="4"/>
  <c r="P2043" i="4"/>
  <c r="P2042" i="4"/>
  <c r="P2041" i="4"/>
  <c r="P2040" i="4"/>
  <c r="P2039" i="4"/>
  <c r="P2038" i="4"/>
  <c r="P2037" i="4"/>
  <c r="P2036" i="4"/>
  <c r="P2035" i="4"/>
  <c r="P2034" i="4"/>
  <c r="P2033" i="4"/>
  <c r="P2032" i="4"/>
  <c r="P2031" i="4"/>
  <c r="P2030" i="4"/>
  <c r="P2029" i="4"/>
  <c r="P2028" i="4"/>
  <c r="P2027" i="4"/>
  <c r="P2026" i="4"/>
  <c r="P2025" i="4"/>
  <c r="P2024" i="4"/>
  <c r="P2023" i="4"/>
  <c r="P2022" i="4"/>
  <c r="P2021" i="4"/>
  <c r="P2020" i="4"/>
  <c r="P2019" i="4"/>
  <c r="P2018" i="4"/>
  <c r="P2017" i="4"/>
  <c r="P2016" i="4"/>
  <c r="P2015" i="4"/>
  <c r="P2014" i="4"/>
  <c r="P2013" i="4"/>
  <c r="P2012" i="4"/>
  <c r="P2011" i="4"/>
  <c r="P2010" i="4"/>
  <c r="P2009" i="4"/>
  <c r="P2008" i="4"/>
  <c r="P2007" i="4"/>
  <c r="P2006" i="4"/>
  <c r="P2005" i="4"/>
  <c r="P2004" i="4"/>
  <c r="P2003" i="4"/>
  <c r="P2002" i="4"/>
  <c r="P2001" i="4"/>
  <c r="P2000" i="4"/>
  <c r="P1999" i="4"/>
  <c r="P1998" i="4"/>
  <c r="P1997" i="4"/>
  <c r="P1996" i="4"/>
  <c r="P1995" i="4"/>
  <c r="P1994" i="4"/>
  <c r="P1993" i="4"/>
  <c r="P1992" i="4"/>
  <c r="P1991" i="4"/>
  <c r="P1990" i="4"/>
  <c r="P1989" i="4"/>
  <c r="P1988" i="4"/>
  <c r="P1987" i="4"/>
  <c r="P1986" i="4"/>
  <c r="P1985" i="4"/>
  <c r="P1984" i="4"/>
  <c r="P1983" i="4"/>
  <c r="P1982" i="4"/>
  <c r="P1981" i="4"/>
  <c r="P1980" i="4"/>
  <c r="P1979" i="4"/>
  <c r="P1978" i="4"/>
  <c r="P1977" i="4"/>
  <c r="P1976" i="4"/>
  <c r="P1975" i="4"/>
  <c r="P1974" i="4"/>
  <c r="P1973" i="4"/>
  <c r="P1972" i="4"/>
  <c r="P1971" i="4"/>
  <c r="P1970" i="4"/>
  <c r="P1969" i="4"/>
  <c r="P1968" i="4"/>
  <c r="P1967" i="4"/>
  <c r="P1966" i="4"/>
  <c r="P1965" i="4"/>
  <c r="P1964" i="4"/>
  <c r="P1963" i="4"/>
  <c r="P1962" i="4"/>
  <c r="P1961" i="4"/>
  <c r="P1960" i="4"/>
  <c r="P1959" i="4"/>
  <c r="P1958" i="4"/>
  <c r="P1957" i="4"/>
  <c r="P1956" i="4"/>
  <c r="P1955" i="4"/>
  <c r="P1954" i="4"/>
  <c r="P1953" i="4"/>
  <c r="P1952" i="4"/>
  <c r="P1951" i="4"/>
  <c r="P1950" i="4"/>
  <c r="P1949" i="4"/>
  <c r="P1948" i="4"/>
  <c r="P1947" i="4"/>
  <c r="P1946" i="4"/>
  <c r="P1945" i="4"/>
  <c r="P1944" i="4"/>
  <c r="P1943" i="4"/>
  <c r="P1942" i="4"/>
  <c r="P1941" i="4"/>
  <c r="P1940" i="4"/>
  <c r="P1939" i="4"/>
  <c r="P1938" i="4"/>
  <c r="P1937" i="4"/>
  <c r="P1936" i="4"/>
  <c r="P1935" i="4"/>
  <c r="P1934" i="4"/>
  <c r="P1933" i="4"/>
  <c r="P1932" i="4"/>
  <c r="P1931" i="4"/>
  <c r="P1930" i="4"/>
  <c r="P1929" i="4"/>
  <c r="P1928" i="4"/>
  <c r="P1927" i="4"/>
  <c r="P1926" i="4"/>
  <c r="P1925" i="4"/>
  <c r="P1924" i="4"/>
  <c r="P1923" i="4"/>
  <c r="P1922" i="4"/>
  <c r="P1921" i="4"/>
  <c r="P1920" i="4"/>
  <c r="P1919" i="4"/>
  <c r="P1918" i="4"/>
  <c r="P1917" i="4"/>
  <c r="P1916" i="4"/>
  <c r="P1915" i="4"/>
  <c r="P1914" i="4"/>
  <c r="P1913" i="4"/>
  <c r="P1912" i="4"/>
  <c r="P1911" i="4"/>
  <c r="P1910" i="4"/>
  <c r="P1909" i="4"/>
  <c r="P1908" i="4"/>
  <c r="P1907" i="4"/>
  <c r="P1906" i="4"/>
  <c r="P1905" i="4"/>
  <c r="P1904" i="4"/>
  <c r="P1903" i="4"/>
  <c r="P1902" i="4"/>
  <c r="P1901" i="4"/>
  <c r="P1900" i="4"/>
  <c r="P1899" i="4"/>
  <c r="P1898" i="4"/>
  <c r="P1897" i="4"/>
  <c r="P1896" i="4"/>
  <c r="P1895" i="4"/>
  <c r="P1894" i="4"/>
  <c r="P1893" i="4"/>
  <c r="P1892" i="4"/>
  <c r="P1891" i="4"/>
  <c r="P1890" i="4"/>
  <c r="P1889" i="4"/>
  <c r="P1888" i="4"/>
  <c r="P1887" i="4"/>
  <c r="P1886" i="4"/>
  <c r="P1885" i="4"/>
  <c r="P1884" i="4"/>
  <c r="P1883" i="4"/>
  <c r="P1882" i="4"/>
  <c r="P1881" i="4"/>
  <c r="P1880" i="4"/>
  <c r="P1879" i="4"/>
  <c r="P1878" i="4"/>
  <c r="P1877" i="4"/>
  <c r="P1876" i="4"/>
  <c r="P1875" i="4"/>
  <c r="P1874" i="4"/>
  <c r="P1873" i="4"/>
  <c r="P1872" i="4"/>
  <c r="P1871" i="4"/>
  <c r="P1870" i="4"/>
  <c r="P1869" i="4"/>
  <c r="P1868" i="4"/>
  <c r="P1867" i="4"/>
  <c r="P1866" i="4"/>
  <c r="P1865" i="4"/>
  <c r="P1864" i="4"/>
  <c r="P1863" i="4"/>
  <c r="P1862" i="4"/>
  <c r="P1861" i="4"/>
  <c r="P1860" i="4"/>
  <c r="P1859" i="4"/>
  <c r="P1858" i="4"/>
  <c r="P1857" i="4"/>
  <c r="P1856" i="4"/>
  <c r="P1855" i="4"/>
  <c r="P1854" i="4"/>
  <c r="P1853" i="4"/>
  <c r="P1852" i="4"/>
  <c r="P1851" i="4"/>
  <c r="P1850" i="4"/>
  <c r="P1849" i="4"/>
  <c r="P1848" i="4"/>
  <c r="P1847" i="4"/>
  <c r="P1846" i="4"/>
  <c r="P1845" i="4"/>
  <c r="P1844" i="4"/>
  <c r="P1843" i="4"/>
  <c r="P1842" i="4"/>
  <c r="P1841" i="4"/>
  <c r="P1840" i="4"/>
  <c r="P1839" i="4"/>
  <c r="P1838" i="4"/>
  <c r="P1837" i="4"/>
  <c r="P1836" i="4"/>
  <c r="P1835" i="4"/>
  <c r="P1834" i="4"/>
  <c r="P1833" i="4"/>
  <c r="P1832" i="4"/>
  <c r="P1831" i="4"/>
  <c r="P1830" i="4"/>
  <c r="P1829" i="4"/>
  <c r="P1828" i="4"/>
  <c r="P1827" i="4"/>
  <c r="P1826" i="4"/>
  <c r="P1825" i="4"/>
  <c r="P1824" i="4"/>
  <c r="P1823" i="4"/>
  <c r="P1822" i="4"/>
  <c r="P1821" i="4"/>
  <c r="P1820" i="4"/>
  <c r="P1819" i="4"/>
  <c r="P1818" i="4"/>
  <c r="P1817" i="4"/>
  <c r="P1816" i="4"/>
  <c r="P1815" i="4"/>
  <c r="P1814" i="4"/>
  <c r="P1813" i="4"/>
  <c r="P1812" i="4"/>
  <c r="P1811" i="4"/>
  <c r="P1810" i="4"/>
  <c r="P1809" i="4"/>
  <c r="P1808" i="4"/>
  <c r="P1807" i="4"/>
  <c r="P1806" i="4"/>
  <c r="P1805" i="4"/>
  <c r="P1804" i="4"/>
  <c r="P1803" i="4"/>
  <c r="P1802" i="4"/>
  <c r="P1801" i="4"/>
  <c r="P1800" i="4"/>
  <c r="P1799" i="4"/>
  <c r="P1798" i="4"/>
  <c r="P1797" i="4"/>
  <c r="P1796" i="4"/>
  <c r="P1795" i="4"/>
  <c r="P1794" i="4"/>
  <c r="P1793" i="4"/>
  <c r="P1792" i="4"/>
  <c r="P1791" i="4"/>
  <c r="P1790" i="4"/>
  <c r="P1789" i="4"/>
  <c r="P1788" i="4"/>
  <c r="P1787" i="4"/>
  <c r="P1786" i="4"/>
  <c r="P1785" i="4"/>
  <c r="P1784" i="4"/>
  <c r="P1783" i="4"/>
  <c r="P1782" i="4"/>
  <c r="P1781" i="4"/>
  <c r="P1780" i="4"/>
  <c r="P1779" i="4"/>
  <c r="P1778" i="4"/>
  <c r="P1777" i="4"/>
  <c r="P1776" i="4"/>
  <c r="P1775" i="4"/>
  <c r="P1774" i="4"/>
  <c r="P1773" i="4"/>
  <c r="P1772" i="4"/>
  <c r="P1771" i="4"/>
  <c r="P1770" i="4"/>
  <c r="P1769" i="4"/>
  <c r="P1768" i="4"/>
  <c r="P1767" i="4"/>
  <c r="P1766" i="4"/>
  <c r="P1765" i="4"/>
  <c r="P1764" i="4"/>
  <c r="P1763" i="4"/>
  <c r="P1762" i="4"/>
  <c r="P1761" i="4"/>
  <c r="P1760" i="4"/>
  <c r="P1759" i="4"/>
  <c r="P1758" i="4"/>
  <c r="P1757" i="4"/>
  <c r="P1756" i="4"/>
  <c r="P1755" i="4"/>
  <c r="P1754" i="4"/>
  <c r="P1753" i="4"/>
  <c r="P1752" i="4"/>
  <c r="P1751" i="4"/>
  <c r="P1750" i="4"/>
  <c r="P1749" i="4"/>
  <c r="P1748" i="4"/>
  <c r="P1747" i="4"/>
  <c r="P1746" i="4"/>
  <c r="P1745" i="4"/>
  <c r="P1744" i="4"/>
  <c r="P1743" i="4"/>
  <c r="P1742" i="4"/>
  <c r="P1741" i="4"/>
  <c r="P1740" i="4"/>
  <c r="P1739" i="4"/>
  <c r="P1738" i="4"/>
  <c r="P1737" i="4"/>
  <c r="P1736" i="4"/>
  <c r="P1735" i="4"/>
  <c r="P1734" i="4"/>
  <c r="P1733" i="4"/>
  <c r="P1732" i="4"/>
  <c r="P1731" i="4"/>
  <c r="P1730" i="4"/>
  <c r="P1729" i="4"/>
  <c r="P1728" i="4"/>
  <c r="P1727" i="4"/>
  <c r="P1726" i="4"/>
  <c r="P1725" i="4"/>
  <c r="P1724" i="4"/>
  <c r="P1723" i="4"/>
  <c r="P1722" i="4"/>
  <c r="P1721" i="4"/>
  <c r="P1720" i="4"/>
  <c r="P1719" i="4"/>
  <c r="P1718" i="4"/>
  <c r="P1717" i="4"/>
  <c r="P1716" i="4"/>
  <c r="P1715" i="4"/>
  <c r="P1714" i="4"/>
  <c r="P1713" i="4"/>
  <c r="P1712" i="4"/>
  <c r="P1711" i="4"/>
  <c r="P1710" i="4"/>
  <c r="P1709" i="4"/>
  <c r="P1708" i="4"/>
  <c r="P1707" i="4"/>
  <c r="P1706" i="4"/>
  <c r="P1705" i="4"/>
  <c r="P1704" i="4"/>
  <c r="P1703" i="4"/>
  <c r="P1702" i="4"/>
  <c r="P1701" i="4"/>
  <c r="P1700" i="4"/>
  <c r="P1699" i="4"/>
  <c r="P1698" i="4"/>
  <c r="P1697" i="4"/>
  <c r="P1696" i="4"/>
  <c r="P1695" i="4"/>
  <c r="P1694" i="4"/>
  <c r="P1693" i="4"/>
  <c r="P1692" i="4"/>
  <c r="P1691" i="4"/>
  <c r="P1690" i="4"/>
  <c r="P1689" i="4"/>
  <c r="P1688" i="4"/>
  <c r="P1687" i="4"/>
  <c r="P1686" i="4"/>
  <c r="P1685" i="4"/>
  <c r="P1684" i="4"/>
  <c r="P1683" i="4"/>
  <c r="P1682" i="4"/>
  <c r="P1681" i="4"/>
  <c r="P1680" i="4"/>
  <c r="P1679" i="4"/>
  <c r="P1678" i="4"/>
  <c r="P1677" i="4"/>
  <c r="P1676" i="4"/>
  <c r="P1675" i="4"/>
  <c r="P1674" i="4"/>
  <c r="P1673" i="4"/>
  <c r="P1672" i="4"/>
  <c r="P1671" i="4"/>
  <c r="P1670" i="4"/>
  <c r="P1669" i="4"/>
  <c r="P1668" i="4"/>
  <c r="P1667" i="4"/>
  <c r="P1666" i="4"/>
  <c r="P1665" i="4"/>
  <c r="P1664" i="4"/>
  <c r="P1663" i="4"/>
  <c r="P1662" i="4"/>
  <c r="P1661" i="4"/>
  <c r="P1660" i="4"/>
  <c r="P1659" i="4"/>
  <c r="P1658" i="4"/>
  <c r="P1657" i="4"/>
  <c r="P1656" i="4"/>
  <c r="P1655" i="4"/>
  <c r="P1654" i="4"/>
  <c r="P1653" i="4"/>
  <c r="P1652" i="4"/>
  <c r="P1651" i="4"/>
  <c r="P1650" i="4"/>
  <c r="P1649" i="4"/>
  <c r="P1648" i="4"/>
  <c r="P1647" i="4"/>
  <c r="P1646" i="4"/>
  <c r="P1645" i="4"/>
  <c r="P1644" i="4"/>
  <c r="P1643" i="4"/>
  <c r="P1642" i="4"/>
  <c r="P1641" i="4"/>
  <c r="P1640" i="4"/>
  <c r="P1639" i="4"/>
  <c r="P1638" i="4"/>
  <c r="P1637" i="4"/>
  <c r="P1636" i="4"/>
  <c r="P1635" i="4"/>
  <c r="P1634" i="4"/>
  <c r="P1633" i="4"/>
  <c r="P1632" i="4"/>
  <c r="P1631" i="4"/>
  <c r="P1630" i="4"/>
  <c r="P1629" i="4"/>
  <c r="P1628" i="4"/>
  <c r="P1627" i="4"/>
  <c r="P1626" i="4"/>
  <c r="P1625" i="4"/>
  <c r="P1624" i="4"/>
  <c r="P1623" i="4"/>
  <c r="P1622" i="4"/>
  <c r="P1621" i="4"/>
  <c r="P1620" i="4"/>
  <c r="P1619" i="4"/>
  <c r="P1618" i="4"/>
  <c r="P1617" i="4"/>
  <c r="P1616" i="4"/>
  <c r="P1615" i="4"/>
  <c r="P1614" i="4"/>
  <c r="P1613" i="4"/>
  <c r="P1612" i="4"/>
  <c r="P1611" i="4"/>
  <c r="P1610" i="4"/>
  <c r="P1609" i="4"/>
  <c r="P1608" i="4"/>
  <c r="P1607" i="4"/>
  <c r="P1606" i="4"/>
  <c r="P1605" i="4"/>
  <c r="P1604" i="4"/>
  <c r="P1603" i="4"/>
  <c r="P1602" i="4"/>
  <c r="P1601" i="4"/>
  <c r="P1600" i="4"/>
  <c r="P1599" i="4"/>
  <c r="P1598" i="4"/>
  <c r="P1597" i="4"/>
  <c r="P1596" i="4"/>
  <c r="P1595" i="4"/>
  <c r="P1594" i="4"/>
  <c r="P1593" i="4"/>
  <c r="P1592" i="4"/>
  <c r="P1591" i="4"/>
  <c r="P1590" i="4"/>
  <c r="P1589" i="4"/>
  <c r="P1588" i="4"/>
  <c r="P1587" i="4"/>
  <c r="P1586" i="4"/>
  <c r="P1585" i="4"/>
  <c r="P1584" i="4"/>
  <c r="P1583" i="4"/>
  <c r="P1582" i="4"/>
  <c r="P1581" i="4"/>
  <c r="P1580" i="4"/>
  <c r="P1579" i="4"/>
  <c r="P1578" i="4"/>
  <c r="P1577" i="4"/>
  <c r="P1576" i="4"/>
  <c r="P1575" i="4"/>
  <c r="P1574" i="4"/>
  <c r="P1573" i="4"/>
  <c r="P1572" i="4"/>
  <c r="P1571" i="4"/>
  <c r="P1570" i="4"/>
  <c r="P1569" i="4"/>
  <c r="P1568" i="4"/>
  <c r="P1567" i="4"/>
  <c r="P1566" i="4"/>
  <c r="P1565" i="4"/>
  <c r="P1564" i="4"/>
  <c r="P1563" i="4"/>
  <c r="P1562" i="4"/>
  <c r="P1561" i="4"/>
  <c r="P1560" i="4"/>
  <c r="P1559" i="4"/>
  <c r="P1558" i="4"/>
  <c r="P1557" i="4"/>
  <c r="P1556" i="4"/>
  <c r="P1555" i="4"/>
  <c r="P1554" i="4"/>
  <c r="P1553" i="4"/>
  <c r="P1552" i="4"/>
  <c r="P1551" i="4"/>
  <c r="P1550" i="4"/>
  <c r="P1549" i="4"/>
  <c r="P1548" i="4"/>
  <c r="P1547" i="4"/>
  <c r="P1546" i="4"/>
  <c r="P1545" i="4"/>
  <c r="P1544" i="4"/>
  <c r="P1543" i="4"/>
  <c r="P1542" i="4"/>
  <c r="P1541" i="4"/>
  <c r="P1540" i="4"/>
  <c r="P1539" i="4"/>
  <c r="P1538" i="4"/>
  <c r="P1537" i="4"/>
  <c r="P1536" i="4"/>
  <c r="P1535" i="4"/>
  <c r="P1534" i="4"/>
  <c r="P1533" i="4"/>
  <c r="P1532" i="4"/>
  <c r="P1531" i="4"/>
  <c r="P1530" i="4"/>
  <c r="P1529" i="4"/>
  <c r="P1528" i="4"/>
  <c r="P1527" i="4"/>
  <c r="P1526" i="4"/>
  <c r="P1525" i="4"/>
  <c r="P1524" i="4"/>
  <c r="P1523" i="4"/>
  <c r="P1522" i="4"/>
  <c r="P1521" i="4"/>
  <c r="P1520" i="4"/>
  <c r="P1519" i="4"/>
  <c r="P1518" i="4"/>
  <c r="P1517" i="4"/>
  <c r="P1516" i="4"/>
  <c r="P1515" i="4"/>
  <c r="P1514" i="4"/>
  <c r="P1513" i="4"/>
  <c r="P1512" i="4"/>
  <c r="P1511" i="4"/>
  <c r="P1510" i="4"/>
  <c r="P1509" i="4"/>
  <c r="P1508" i="4"/>
  <c r="P1507" i="4"/>
  <c r="P1506" i="4"/>
  <c r="P1505" i="4"/>
  <c r="P1504" i="4"/>
  <c r="P1503" i="4"/>
  <c r="P1502" i="4"/>
  <c r="P1501" i="4"/>
  <c r="P1500" i="4"/>
  <c r="P1499" i="4"/>
  <c r="P1498" i="4"/>
  <c r="P1497" i="4"/>
  <c r="P1496" i="4"/>
  <c r="P1495" i="4"/>
  <c r="P1494" i="4"/>
  <c r="P1493" i="4"/>
  <c r="P1492" i="4"/>
  <c r="P1491" i="4"/>
  <c r="P1490" i="4"/>
  <c r="P1489" i="4"/>
  <c r="P1488" i="4"/>
  <c r="P1487" i="4"/>
  <c r="P1486" i="4"/>
  <c r="P1485" i="4"/>
  <c r="P1484" i="4"/>
  <c r="P1483" i="4"/>
  <c r="P1482" i="4"/>
  <c r="P1481" i="4"/>
  <c r="P1480" i="4"/>
  <c r="P1479" i="4"/>
  <c r="P1478" i="4"/>
  <c r="P1477" i="4"/>
  <c r="P1476" i="4"/>
  <c r="P1475" i="4"/>
  <c r="P1474" i="4"/>
  <c r="P1473" i="4"/>
  <c r="P1472" i="4"/>
  <c r="P1471" i="4"/>
  <c r="P1470" i="4"/>
  <c r="P1469" i="4"/>
  <c r="P1468" i="4"/>
  <c r="P1467" i="4"/>
  <c r="P1466" i="4"/>
  <c r="P1465" i="4"/>
  <c r="P1464" i="4"/>
  <c r="P1463" i="4"/>
  <c r="P1462" i="4"/>
  <c r="P1461" i="4"/>
  <c r="P1460" i="4"/>
  <c r="P1459" i="4"/>
  <c r="P1458" i="4"/>
  <c r="P1457" i="4"/>
  <c r="P1456" i="4"/>
  <c r="P1455" i="4"/>
  <c r="P1454" i="4"/>
  <c r="P1453" i="4"/>
  <c r="P1452" i="4"/>
  <c r="P1451" i="4"/>
  <c r="P1450" i="4"/>
  <c r="P1449" i="4"/>
  <c r="P1448" i="4"/>
  <c r="P1447" i="4"/>
  <c r="P1446" i="4"/>
  <c r="P1445" i="4"/>
  <c r="P1444" i="4"/>
  <c r="P1443" i="4"/>
  <c r="P1442" i="4"/>
  <c r="P1441" i="4"/>
  <c r="P1440" i="4"/>
  <c r="P1439" i="4"/>
  <c r="P1438" i="4"/>
  <c r="P1437" i="4"/>
  <c r="P1436" i="4"/>
  <c r="P1435" i="4"/>
  <c r="P1434" i="4"/>
  <c r="P1433" i="4"/>
  <c r="P1432" i="4"/>
  <c r="P1431" i="4"/>
  <c r="P1430" i="4"/>
  <c r="P1429" i="4"/>
  <c r="P1428" i="4"/>
  <c r="P1427" i="4"/>
  <c r="P1426" i="4"/>
  <c r="P1425" i="4"/>
  <c r="P1424" i="4"/>
  <c r="P1423" i="4"/>
  <c r="P1422" i="4"/>
  <c r="P1421" i="4"/>
  <c r="P1420" i="4"/>
  <c r="P1419" i="4"/>
  <c r="P1418" i="4"/>
  <c r="P1417" i="4"/>
  <c r="P1416" i="4"/>
  <c r="P1415" i="4"/>
  <c r="P1414" i="4"/>
  <c r="P1413" i="4"/>
  <c r="P1412" i="4"/>
  <c r="P1411" i="4"/>
  <c r="P1410" i="4"/>
  <c r="P1409" i="4"/>
  <c r="P1408" i="4"/>
  <c r="P1407" i="4"/>
  <c r="P1406" i="4"/>
  <c r="P1405" i="4"/>
  <c r="P1404" i="4"/>
  <c r="P1403" i="4"/>
  <c r="P1402" i="4"/>
  <c r="P1401" i="4"/>
  <c r="P1400" i="4"/>
  <c r="P1399" i="4"/>
  <c r="P1398" i="4"/>
  <c r="P1397" i="4"/>
  <c r="P1396" i="4"/>
  <c r="P1395" i="4"/>
  <c r="P1394" i="4"/>
  <c r="P1393" i="4"/>
  <c r="P1392" i="4"/>
  <c r="P1391" i="4"/>
  <c r="P1390" i="4"/>
  <c r="P1389" i="4"/>
  <c r="P1388" i="4"/>
  <c r="P1387" i="4"/>
  <c r="P1386" i="4"/>
  <c r="P1385" i="4"/>
  <c r="P1384" i="4"/>
  <c r="P1383" i="4"/>
  <c r="P1382" i="4"/>
  <c r="P1381" i="4"/>
  <c r="P1380" i="4"/>
  <c r="P1379" i="4"/>
  <c r="P1378" i="4"/>
  <c r="P1377" i="4"/>
  <c r="P1376" i="4"/>
  <c r="P1375" i="4"/>
  <c r="P1374" i="4"/>
  <c r="P1373" i="4"/>
  <c r="P1372" i="4"/>
  <c r="P1371" i="4"/>
  <c r="P1370" i="4"/>
  <c r="P1369" i="4"/>
  <c r="P1368" i="4"/>
  <c r="P1367" i="4"/>
  <c r="P1366" i="4"/>
  <c r="P1365" i="4"/>
  <c r="P1364" i="4"/>
  <c r="P1363" i="4"/>
  <c r="P1362" i="4"/>
  <c r="P1361" i="4"/>
  <c r="P1360" i="4"/>
  <c r="P1359" i="4"/>
  <c r="P1358" i="4"/>
  <c r="P1357" i="4"/>
  <c r="P1356" i="4"/>
  <c r="P1355" i="4"/>
  <c r="P1354" i="4"/>
  <c r="P1353" i="4"/>
  <c r="P1352" i="4"/>
  <c r="P1351" i="4"/>
  <c r="P1350" i="4"/>
  <c r="P1349" i="4"/>
  <c r="P1348" i="4"/>
  <c r="P1347" i="4"/>
  <c r="P1346" i="4"/>
  <c r="P1345" i="4"/>
  <c r="P1344" i="4"/>
  <c r="P1343" i="4"/>
  <c r="P1342" i="4"/>
  <c r="P1341" i="4"/>
  <c r="P1340" i="4"/>
  <c r="P1339" i="4"/>
  <c r="P1338" i="4"/>
  <c r="P1337" i="4"/>
  <c r="P1336" i="4"/>
  <c r="P1335" i="4"/>
  <c r="P1334" i="4"/>
  <c r="P1333" i="4"/>
  <c r="P1332" i="4"/>
  <c r="P1331" i="4"/>
  <c r="P1330" i="4"/>
  <c r="P1329" i="4"/>
  <c r="P1328" i="4"/>
  <c r="P1327" i="4"/>
  <c r="P1326" i="4"/>
  <c r="P1325" i="4"/>
  <c r="P1324" i="4"/>
  <c r="P1323" i="4"/>
  <c r="P1322" i="4"/>
  <c r="P1321" i="4"/>
  <c r="P1320" i="4"/>
  <c r="P1319" i="4"/>
  <c r="P1318" i="4"/>
  <c r="P1317" i="4"/>
  <c r="P1316" i="4"/>
  <c r="P1315" i="4"/>
  <c r="P1314" i="4"/>
  <c r="P1313" i="4"/>
  <c r="P1312" i="4"/>
  <c r="P1311" i="4"/>
  <c r="P1310" i="4"/>
  <c r="P1309" i="4"/>
  <c r="P1308" i="4"/>
  <c r="P1307" i="4"/>
  <c r="P1306" i="4"/>
  <c r="P1305" i="4"/>
  <c r="P1304" i="4"/>
  <c r="P1303" i="4"/>
  <c r="P1302" i="4"/>
  <c r="P1301" i="4"/>
  <c r="P1300" i="4"/>
  <c r="P1299" i="4"/>
  <c r="P1298" i="4"/>
  <c r="P1297" i="4"/>
  <c r="P1296" i="4"/>
  <c r="P1295" i="4"/>
  <c r="P1294" i="4"/>
  <c r="P1293" i="4"/>
  <c r="P1292" i="4"/>
  <c r="P1291" i="4"/>
  <c r="P1290" i="4"/>
  <c r="P1289" i="4"/>
  <c r="P1288" i="4"/>
  <c r="P1287" i="4"/>
  <c r="P1286" i="4"/>
  <c r="P1285" i="4"/>
  <c r="P1284" i="4"/>
  <c r="P1283" i="4"/>
  <c r="P1282" i="4"/>
  <c r="P1281" i="4"/>
  <c r="P1280" i="4"/>
  <c r="P1279" i="4"/>
  <c r="P1278" i="4"/>
  <c r="P1277" i="4"/>
  <c r="P1276" i="4"/>
  <c r="P1275" i="4"/>
  <c r="P1274" i="4"/>
  <c r="P1273" i="4"/>
  <c r="P1272" i="4"/>
  <c r="P1271" i="4"/>
  <c r="P1270" i="4"/>
  <c r="P1269" i="4"/>
  <c r="P1268" i="4"/>
  <c r="P1267" i="4"/>
  <c r="P1266" i="4"/>
  <c r="P1265" i="4"/>
  <c r="P1264" i="4"/>
  <c r="P1263" i="4"/>
  <c r="P1262" i="4"/>
  <c r="P1261" i="4"/>
  <c r="P1260" i="4"/>
  <c r="P1259" i="4"/>
  <c r="P1258" i="4"/>
  <c r="P1257" i="4"/>
  <c r="P1256" i="4"/>
  <c r="P1255" i="4"/>
  <c r="P1254" i="4"/>
  <c r="P1253" i="4"/>
  <c r="P1252" i="4"/>
  <c r="P1251" i="4"/>
  <c r="P1250" i="4"/>
  <c r="P1249" i="4"/>
  <c r="P1248" i="4"/>
  <c r="P1247" i="4"/>
  <c r="P1246" i="4"/>
  <c r="P1245" i="4"/>
  <c r="P1244" i="4"/>
  <c r="P1243" i="4"/>
  <c r="P1242" i="4"/>
  <c r="P1241" i="4"/>
  <c r="P1240" i="4"/>
  <c r="P1239" i="4"/>
  <c r="P1238" i="4"/>
  <c r="P1237" i="4"/>
  <c r="P1236" i="4"/>
  <c r="P1235" i="4"/>
  <c r="P1234" i="4"/>
  <c r="P1233" i="4"/>
  <c r="P1232" i="4"/>
  <c r="P1231" i="4"/>
  <c r="P1230" i="4"/>
  <c r="P1229" i="4"/>
  <c r="P1228" i="4"/>
  <c r="P1227" i="4"/>
  <c r="P1226" i="4"/>
  <c r="P1225" i="4"/>
  <c r="P1224" i="4"/>
  <c r="P1223" i="4"/>
  <c r="P1222" i="4"/>
  <c r="P1221" i="4"/>
  <c r="P1220" i="4"/>
  <c r="P1219" i="4"/>
  <c r="P1218" i="4"/>
  <c r="P1217" i="4"/>
  <c r="P1216" i="4"/>
  <c r="P1215" i="4"/>
  <c r="P1214" i="4"/>
  <c r="P1213" i="4"/>
  <c r="P1212" i="4"/>
  <c r="P1211" i="4"/>
  <c r="P1210" i="4"/>
  <c r="P1209" i="4"/>
  <c r="P1208" i="4"/>
  <c r="P1207" i="4"/>
  <c r="P1206" i="4"/>
  <c r="P1205" i="4"/>
  <c r="P1204" i="4"/>
  <c r="P1203" i="4"/>
  <c r="P1202" i="4"/>
  <c r="P1201" i="4"/>
  <c r="P1200" i="4"/>
  <c r="P1199" i="4"/>
  <c r="P1198" i="4"/>
  <c r="P1197" i="4"/>
  <c r="P1196" i="4"/>
  <c r="P1195" i="4"/>
  <c r="P1194" i="4"/>
  <c r="P1193" i="4"/>
  <c r="P1192" i="4"/>
  <c r="P1191" i="4"/>
  <c r="P1190" i="4"/>
  <c r="P1189" i="4"/>
  <c r="P1188" i="4"/>
  <c r="P1187" i="4"/>
  <c r="P1186" i="4"/>
  <c r="P1185" i="4"/>
  <c r="P1184" i="4"/>
  <c r="P1183" i="4"/>
  <c r="P1182" i="4"/>
  <c r="P1181" i="4"/>
  <c r="P1180" i="4"/>
  <c r="P1179" i="4"/>
  <c r="P1178" i="4"/>
  <c r="P1177" i="4"/>
  <c r="P1176" i="4"/>
  <c r="P1175" i="4"/>
  <c r="P1174" i="4"/>
  <c r="P1173" i="4"/>
  <c r="P1172" i="4"/>
  <c r="P1171" i="4"/>
  <c r="P1170" i="4"/>
  <c r="P1169" i="4"/>
  <c r="P1168" i="4"/>
  <c r="P1167" i="4"/>
  <c r="P1166" i="4"/>
  <c r="P1165" i="4"/>
  <c r="P1164" i="4"/>
  <c r="P1163" i="4"/>
  <c r="P1162" i="4"/>
  <c r="P1161" i="4"/>
  <c r="P1160" i="4"/>
  <c r="P1159" i="4"/>
  <c r="P1158" i="4"/>
  <c r="P1157" i="4"/>
  <c r="P1156" i="4"/>
  <c r="P1155" i="4"/>
  <c r="P1154" i="4"/>
  <c r="P1153" i="4"/>
  <c r="P1152" i="4"/>
  <c r="P1151" i="4"/>
  <c r="P1150" i="4"/>
  <c r="P1149" i="4"/>
  <c r="P1148" i="4"/>
  <c r="P1147" i="4"/>
  <c r="P1146" i="4"/>
  <c r="P1145" i="4"/>
  <c r="P1144" i="4"/>
  <c r="P1143" i="4"/>
  <c r="P1142" i="4"/>
  <c r="P1141" i="4"/>
  <c r="P1140" i="4"/>
  <c r="P1139" i="4"/>
  <c r="P1138" i="4"/>
  <c r="P1137" i="4"/>
  <c r="P1136" i="4"/>
  <c r="P1135" i="4"/>
  <c r="P1134" i="4"/>
  <c r="P1133" i="4"/>
  <c r="P1132" i="4"/>
  <c r="P1131" i="4"/>
  <c r="P1130" i="4"/>
  <c r="P1129" i="4"/>
  <c r="P1128" i="4"/>
  <c r="P1127" i="4"/>
  <c r="P1126" i="4"/>
  <c r="P1125" i="4"/>
  <c r="P1124" i="4"/>
  <c r="P1123" i="4"/>
  <c r="P1122" i="4"/>
  <c r="P1121" i="4"/>
  <c r="P1120" i="4"/>
  <c r="P1119" i="4"/>
  <c r="P1118" i="4"/>
  <c r="P1117" i="4"/>
  <c r="P1116" i="4"/>
  <c r="P1115" i="4"/>
  <c r="P1114" i="4"/>
  <c r="P1113" i="4"/>
  <c r="P1112" i="4"/>
  <c r="P1111" i="4"/>
  <c r="P1110" i="4"/>
  <c r="P1109" i="4"/>
  <c r="P1108" i="4"/>
  <c r="P1107" i="4"/>
  <c r="P1106" i="4"/>
  <c r="P1105" i="4"/>
  <c r="P1104" i="4"/>
  <c r="P1103" i="4"/>
  <c r="P1102" i="4"/>
  <c r="P1101" i="4"/>
  <c r="P1100" i="4"/>
  <c r="P1099" i="4"/>
  <c r="P1098" i="4"/>
  <c r="P1097" i="4"/>
  <c r="P1096" i="4"/>
  <c r="P1095" i="4"/>
  <c r="P1094" i="4"/>
  <c r="P1093" i="4"/>
  <c r="P1092" i="4"/>
  <c r="P1091" i="4"/>
  <c r="P1090" i="4"/>
  <c r="P1089" i="4"/>
  <c r="P1088" i="4"/>
  <c r="P1087" i="4"/>
  <c r="P1086" i="4"/>
  <c r="P1085" i="4"/>
  <c r="P1084" i="4"/>
  <c r="P1083" i="4"/>
  <c r="P1082" i="4"/>
  <c r="P1081" i="4"/>
  <c r="P1080" i="4"/>
  <c r="P1079" i="4"/>
  <c r="P1078" i="4"/>
  <c r="P1077" i="4"/>
  <c r="P1076" i="4"/>
  <c r="P1075" i="4"/>
  <c r="P1074" i="4"/>
  <c r="P1073" i="4"/>
  <c r="P1072" i="4"/>
  <c r="P1071" i="4"/>
  <c r="P1070" i="4"/>
  <c r="P1069" i="4"/>
  <c r="P1068" i="4"/>
  <c r="P1067" i="4"/>
  <c r="P1066" i="4"/>
  <c r="P1065" i="4"/>
  <c r="P1064" i="4"/>
  <c r="P1063" i="4"/>
  <c r="P1062" i="4"/>
  <c r="P1061" i="4"/>
  <c r="P1060" i="4"/>
  <c r="P1059" i="4"/>
  <c r="P1058" i="4"/>
  <c r="P1057" i="4"/>
  <c r="P1056" i="4"/>
  <c r="P1055" i="4"/>
  <c r="P1054" i="4"/>
  <c r="P1053" i="4"/>
  <c r="P1052" i="4"/>
  <c r="P1051" i="4"/>
  <c r="P1050" i="4"/>
  <c r="P1049" i="4"/>
  <c r="P1048" i="4"/>
  <c r="P1047" i="4"/>
  <c r="P1046" i="4"/>
  <c r="P1045" i="4"/>
  <c r="P1044" i="4"/>
  <c r="P1043" i="4"/>
  <c r="P1042" i="4"/>
  <c r="P1041" i="4"/>
  <c r="P1040" i="4"/>
  <c r="P1039" i="4"/>
  <c r="P1038" i="4"/>
  <c r="P1037" i="4"/>
  <c r="P1036" i="4"/>
  <c r="P1035" i="4"/>
  <c r="P1034" i="4"/>
  <c r="P1033" i="4"/>
  <c r="P1032" i="4"/>
  <c r="P1031" i="4"/>
  <c r="P1030" i="4"/>
  <c r="P1029" i="4"/>
  <c r="P1028" i="4"/>
  <c r="P1027" i="4"/>
  <c r="P1026" i="4"/>
  <c r="P1025" i="4"/>
  <c r="P1024" i="4"/>
  <c r="P1023" i="4"/>
  <c r="P1022" i="4"/>
  <c r="P1021" i="4"/>
  <c r="P1020" i="4"/>
  <c r="P1019" i="4"/>
  <c r="P1018" i="4"/>
  <c r="P1017" i="4"/>
  <c r="P1016" i="4"/>
  <c r="P1015" i="4"/>
  <c r="P1014" i="4"/>
  <c r="P1013" i="4"/>
  <c r="P1012" i="4"/>
  <c r="P1011" i="4"/>
  <c r="P1010" i="4"/>
  <c r="P1009" i="4"/>
  <c r="P1008" i="4"/>
  <c r="P1007" i="4"/>
  <c r="P1006" i="4"/>
  <c r="P1005" i="4"/>
  <c r="P1004" i="4"/>
  <c r="P1003" i="4"/>
  <c r="P1002" i="4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Q3265" i="4" l="1"/>
</calcChain>
</file>

<file path=xl/sharedStrings.xml><?xml version="1.0" encoding="utf-8"?>
<sst xmlns="http://schemas.openxmlformats.org/spreadsheetml/2006/main" count="46" uniqueCount="16">
  <si>
    <t>DataHora</t>
  </si>
  <si>
    <t>Ano</t>
  </si>
  <si>
    <t>Mês</t>
  </si>
  <si>
    <t>Dia</t>
  </si>
  <si>
    <t>Hora</t>
  </si>
  <si>
    <t>Conj. Castilho</t>
  </si>
  <si>
    <t>Conj. Eol. Ventos Santa Eugênia</t>
  </si>
  <si>
    <t>Conj. Guaimbê</t>
  </si>
  <si>
    <t>Conj. Laranjeiras</t>
  </si>
  <si>
    <t>Conj. Paracatu 4 500 kV</t>
  </si>
  <si>
    <t>Conj. Pedranópolis</t>
  </si>
  <si>
    <t>Conj. Pereira Barreto</t>
  </si>
  <si>
    <t>Conj. Serra do Assuruá</t>
  </si>
  <si>
    <t>Conj. Ventos de São Vitor</t>
  </si>
  <si>
    <t>Media Agregada Todas as Usinas</t>
  </si>
  <si>
    <t>2026/2025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</si>
</sst>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3" x14ac:knownFonts="1">
    <font>
      <sz val="11"/>
      <name val="Carlito"/>
    </font>
    <font>
      <b/>
      <sz val="11"/>
      <color rgb="FFFFFFFF"/>
      <name val="Carlito"/>
      <family val="2"/>
    </font>
    <font>
      <sz val="11"/>
      <color theme="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1" fontId="0" fillId="0" borderId="0" xfId="0" applyNumberFormat="1"/>
    <xf numFmtId="10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0" fontId="0" fillId="0" borderId="0" xfId="0" applyNumberFormat="1" applyAlignment="1">
      <alignment wrapText="1"/>
    </xf>
    <xf numFmtId="164" fontId="2" fillId="3" borderId="1" xfId="0" applyNumberFormat="1" applyFont="1" applyFill="1" applyBorder="1" applyAlignment="1">
      <alignment wrapText="1"/>
    </xf>
    <xf numFmtId="1" fontId="2" fillId="3" borderId="2" xfId="0" applyNumberFormat="1" applyFont="1" applyFill="1" applyBorder="1" applyAlignment="1">
      <alignment wrapText="1"/>
    </xf>
    <xf numFmtId="10" fontId="2" fillId="3" borderId="2" xfId="0" applyNumberFormat="1" applyFont="1" applyFill="1" applyBorder="1" applyAlignment="1">
      <alignment wrapText="1"/>
    </xf>
    <xf numFmtId="10" fontId="2" fillId="3" borderId="3" xfId="0" applyNumberFormat="1" applyFont="1" applyFill="1" applyBorder="1" applyAlignment="1">
      <alignment wrapText="1"/>
    </xf>
    <xf numFmtId="164" fontId="2" fillId="0" borderId="1" xfId="0" applyNumberFormat="1" applyFont="1" applyBorder="1" applyAlignment="1">
      <alignment wrapText="1"/>
    </xf>
    <xf numFmtId="1" fontId="2" fillId="0" borderId="2" xfId="0" applyNumberFormat="1" applyFont="1" applyBorder="1" applyAlignment="1">
      <alignment wrapText="1"/>
    </xf>
    <xf numFmtId="10" fontId="2" fillId="0" borderId="2" xfId="0" applyNumberFormat="1" applyFont="1" applyBorder="1" applyAlignment="1">
      <alignment wrapText="1"/>
    </xf>
    <xf numFmtId="10" fontId="2" fillId="0" borderId="3" xfId="0" applyNumberFormat="1" applyFont="1" applyBorder="1" applyAlignment="1">
      <alignment wrapText="1"/>
    </xf>
    <xf numFmtId="164" fontId="2" fillId="0" borderId="1" xfId="0" applyNumberFormat="1" applyFont="1" applyBorder="1"/>
    <xf numFmtId="1" fontId="2" fillId="0" borderId="2" xfId="0" applyNumberFormat="1" applyFont="1" applyBorder="1"/>
    <xf numFmtId="10" fontId="2" fillId="0" borderId="2" xfId="0" applyNumberFormat="1" applyFont="1" applyBorder="1"/>
    <xf numFmtId="10" fontId="2" fillId="0" borderId="3" xfId="0" applyNumberFormat="1" applyFont="1" applyBorder="1"/>
    <xf numFmtId="164" fontId="2" fillId="3" borderId="1" xfId="0" applyNumberFormat="1" applyFont="1" applyFill="1" applyBorder="1"/>
    <xf numFmtId="1" fontId="2" fillId="3" borderId="2" xfId="0" applyNumberFormat="1" applyFont="1" applyFill="1" applyBorder="1"/>
    <xf numFmtId="10" fontId="2" fillId="3" borderId="2" xfId="0" applyNumberFormat="1" applyFont="1" applyFill="1" applyBorder="1"/>
    <xf numFmtId="10" fontId="2" fillId="3" borderId="3" xfId="0" applyNumberFormat="1" applyFont="1" applyFill="1" applyBorder="1"/>
    <xf numFmtId="1" fontId="2" fillId="0" borderId="1" xfId="0" applyNumberFormat="1" applyFont="1" applyBorder="1"/>
    <xf numFmtId="10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2025Horario" displayName="Tabela2025Horario" ref="A1:O8761">
  <tableColumns count="15">
    <tableColumn id="1" xr3:uid="{00000000-0010-0000-0000-000001000000}" name="DataHora"/>
    <tableColumn id="2" xr3:uid="{00000000-0010-0000-0000-000002000000}" name="Ano"/>
    <tableColumn id="3" xr3:uid="{00000000-0010-0000-0000-000003000000}" name="Mês"/>
    <tableColumn id="4" xr3:uid="{00000000-0010-0000-0000-000004000000}" name="Dia"/>
    <tableColumn id="5" xr3:uid="{00000000-0010-0000-0000-000005000000}" name="Hora"/>
    <tableColumn id="6" xr3:uid="{00000000-0010-0000-0000-000006000000}" name="Conj. Castilho"/>
    <tableColumn id="7" xr3:uid="{00000000-0010-0000-0000-000007000000}" name="Conj. Eol. Ventos Santa Eugênia"/>
    <tableColumn id="8" xr3:uid="{00000000-0010-0000-0000-000008000000}" name="Conj. Guaimbê"/>
    <tableColumn id="9" xr3:uid="{00000000-0010-0000-0000-000009000000}" name="Conj. Laranjeiras"/>
    <tableColumn id="10" xr3:uid="{00000000-0010-0000-0000-00000A000000}" name="Conj. Paracatu 4 500 kV"/>
    <tableColumn id="11" xr3:uid="{00000000-0010-0000-0000-00000B000000}" name="Conj. Pedranópolis"/>
    <tableColumn id="12" xr3:uid="{00000000-0010-0000-0000-00000C000000}" name="Conj. Pereira Barreto"/>
    <tableColumn id="13" xr3:uid="{00000000-0010-0000-0000-00000D000000}" name="Conj. Serra do Assuruá"/>
    <tableColumn id="14" xr3:uid="{00000000-0010-0000-0000-00000E000000}" name="Conj. Ventos de São Vitor"/>
    <tableColumn id="15" xr3:uid="{00000000-0010-0000-0000-00000F000000}" name="Media Agregada Todas as Usin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026Horario" displayName="Tabela2026Horario" ref="A1:O3265">
  <tableColumns count="15">
    <tableColumn id="1" xr3:uid="{00000000-0010-0000-0100-000001000000}" name="DataHora"/>
    <tableColumn id="2" xr3:uid="{00000000-0010-0000-0100-000002000000}" name="Ano"/>
    <tableColumn id="3" xr3:uid="{00000000-0010-0000-0100-000003000000}" name="Mês"/>
    <tableColumn id="4" xr3:uid="{00000000-0010-0000-0100-000004000000}" name="Dia"/>
    <tableColumn id="5" xr3:uid="{00000000-0010-0000-0100-000005000000}" name="Hora"/>
    <tableColumn id="6" xr3:uid="{00000000-0010-0000-0100-000006000000}" name="Conj. Castilho"/>
    <tableColumn id="7" xr3:uid="{00000000-0010-0000-0100-000007000000}" name="Conj. Eol. Ventos Santa Eugênia"/>
    <tableColumn id="8" xr3:uid="{00000000-0010-0000-0100-000008000000}" name="Conj. Guaimbê"/>
    <tableColumn id="9" xr3:uid="{00000000-0010-0000-0100-000009000000}" name="Conj. Laranjeiras"/>
    <tableColumn id="10" xr3:uid="{00000000-0010-0000-0100-00000A000000}" name="Conj. Paracatu 4 500 kV"/>
    <tableColumn id="11" xr3:uid="{00000000-0010-0000-0100-00000B000000}" name="Conj. Pedranópolis"/>
    <tableColumn id="12" xr3:uid="{00000000-0010-0000-0100-00000C000000}" name="Conj. Pereira Barreto"/>
    <tableColumn id="13" xr3:uid="{00000000-0010-0000-0100-00000D000000}" name="Conj. Serra do Assuruá"/>
    <tableColumn id="14" xr3:uid="{00000000-0010-0000-0100-00000E000000}" name="Conj. Ventos de São Vitor"/>
    <tableColumn id="15" xr3:uid="{00000000-0010-0000-0100-00000F000000}" name="Media Agregada Todas as Usi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761"/>
  <sheetViews>
    <sheetView workbookViewId="0">
      <selection activeCell="E23" sqref="E23"/>
    </sheetView>
  </sheetViews>
  <sheetFormatPr defaultRowHeight="15" x14ac:dyDescent="0.25"/>
  <cols>
    <col min="1" max="1" width="18" customWidth="1"/>
    <col min="2" max="5" width="8" customWidth="1"/>
    <col min="6" max="15" width="16" customWidth="1"/>
  </cols>
  <sheetData>
    <row r="1" spans="1:15" ht="30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A2" s="5">
        <v>45658</v>
      </c>
      <c r="B2" s="6">
        <v>2025</v>
      </c>
      <c r="C2" s="6">
        <v>1</v>
      </c>
      <c r="D2" s="6">
        <v>1</v>
      </c>
      <c r="E2" s="6">
        <v>0</v>
      </c>
      <c r="F2" s="7"/>
      <c r="G2" s="7">
        <v>0</v>
      </c>
      <c r="H2" s="7"/>
      <c r="I2" s="7">
        <v>0</v>
      </c>
      <c r="J2" s="7"/>
      <c r="K2" s="7"/>
      <c r="L2" s="7"/>
      <c r="M2" s="7">
        <v>0</v>
      </c>
      <c r="N2" s="7">
        <v>0</v>
      </c>
      <c r="O2" s="7">
        <v>0</v>
      </c>
    </row>
    <row r="3" spans="1:15" x14ac:dyDescent="0.25">
      <c r="A3" s="5">
        <v>45658.041666666664</v>
      </c>
      <c r="B3" s="6">
        <v>2025</v>
      </c>
      <c r="C3" s="6">
        <v>1</v>
      </c>
      <c r="D3" s="6">
        <v>1</v>
      </c>
      <c r="E3" s="6">
        <v>1</v>
      </c>
      <c r="F3" s="7"/>
      <c r="G3" s="7">
        <v>0</v>
      </c>
      <c r="H3" s="7"/>
      <c r="I3" s="7">
        <v>0</v>
      </c>
      <c r="J3" s="7"/>
      <c r="K3" s="7"/>
      <c r="L3" s="7"/>
      <c r="M3" s="7">
        <v>0</v>
      </c>
      <c r="N3" s="7">
        <v>0</v>
      </c>
      <c r="O3" s="7">
        <v>0</v>
      </c>
    </row>
    <row r="4" spans="1:15" x14ac:dyDescent="0.25">
      <c r="A4" s="5">
        <v>45658.083333333336</v>
      </c>
      <c r="B4" s="6">
        <v>2025</v>
      </c>
      <c r="C4" s="6">
        <v>1</v>
      </c>
      <c r="D4" s="6">
        <v>1</v>
      </c>
      <c r="E4" s="6">
        <v>2</v>
      </c>
      <c r="F4" s="7"/>
      <c r="G4" s="7">
        <v>0</v>
      </c>
      <c r="H4" s="7"/>
      <c r="I4" s="7">
        <v>0</v>
      </c>
      <c r="J4" s="7"/>
      <c r="K4" s="7"/>
      <c r="L4" s="7"/>
      <c r="M4" s="7">
        <v>0</v>
      </c>
      <c r="N4" s="7">
        <v>0</v>
      </c>
      <c r="O4" s="7">
        <v>0</v>
      </c>
    </row>
    <row r="5" spans="1:15" x14ac:dyDescent="0.25">
      <c r="A5" s="5">
        <v>45658.125</v>
      </c>
      <c r="B5" s="6">
        <v>2025</v>
      </c>
      <c r="C5" s="6">
        <v>1</v>
      </c>
      <c r="D5" s="6">
        <v>1</v>
      </c>
      <c r="E5" s="6">
        <v>3</v>
      </c>
      <c r="F5" s="7"/>
      <c r="G5" s="7">
        <v>0</v>
      </c>
      <c r="H5" s="7"/>
      <c r="I5" s="7">
        <v>0</v>
      </c>
      <c r="J5" s="7"/>
      <c r="K5" s="7"/>
      <c r="L5" s="7"/>
      <c r="M5" s="7">
        <v>0</v>
      </c>
      <c r="N5" s="7">
        <v>0</v>
      </c>
      <c r="O5" s="7">
        <v>0</v>
      </c>
    </row>
    <row r="6" spans="1:15" x14ac:dyDescent="0.25">
      <c r="A6" s="5">
        <v>45658.166666666664</v>
      </c>
      <c r="B6" s="6">
        <v>2025</v>
      </c>
      <c r="C6" s="6">
        <v>1</v>
      </c>
      <c r="D6" s="6">
        <v>1</v>
      </c>
      <c r="E6" s="6">
        <v>4</v>
      </c>
      <c r="F6" s="7"/>
      <c r="G6" s="7">
        <v>0</v>
      </c>
      <c r="H6" s="7"/>
      <c r="I6" s="7">
        <v>0</v>
      </c>
      <c r="J6" s="7"/>
      <c r="K6" s="7"/>
      <c r="L6" s="7"/>
      <c r="M6" s="7">
        <v>0</v>
      </c>
      <c r="N6" s="7">
        <v>0</v>
      </c>
      <c r="O6" s="7">
        <v>0</v>
      </c>
    </row>
    <row r="7" spans="1:15" x14ac:dyDescent="0.25">
      <c r="A7" s="5">
        <v>45658.208333333336</v>
      </c>
      <c r="B7" s="6">
        <v>2025</v>
      </c>
      <c r="C7" s="6">
        <v>1</v>
      </c>
      <c r="D7" s="6">
        <v>1</v>
      </c>
      <c r="E7" s="6">
        <v>5</v>
      </c>
      <c r="F7" s="7">
        <v>0</v>
      </c>
      <c r="G7" s="7">
        <v>3.3629560032429208E-2</v>
      </c>
      <c r="H7" s="7">
        <v>0</v>
      </c>
      <c r="I7" s="7">
        <v>0</v>
      </c>
      <c r="J7" s="7"/>
      <c r="K7" s="7">
        <v>0</v>
      </c>
      <c r="L7" s="7">
        <v>0</v>
      </c>
      <c r="M7" s="7">
        <v>0</v>
      </c>
      <c r="N7" s="7">
        <v>0</v>
      </c>
      <c r="O7" s="7">
        <v>4.203695004053651E-3</v>
      </c>
    </row>
    <row r="8" spans="1:15" x14ac:dyDescent="0.25">
      <c r="A8" s="5">
        <v>45658.25</v>
      </c>
      <c r="B8" s="6">
        <v>2025</v>
      </c>
      <c r="C8" s="6">
        <v>1</v>
      </c>
      <c r="D8" s="6">
        <v>1</v>
      </c>
      <c r="E8" s="6">
        <v>6</v>
      </c>
      <c r="F8" s="7">
        <v>0</v>
      </c>
      <c r="G8" s="7">
        <v>7.9869302676311454E-2</v>
      </c>
      <c r="H8" s="7">
        <v>0</v>
      </c>
      <c r="I8" s="7">
        <v>0.21166963911021719</v>
      </c>
      <c r="J8" s="7"/>
      <c r="K8" s="7">
        <v>0</v>
      </c>
      <c r="L8" s="7">
        <v>0</v>
      </c>
      <c r="M8" s="7">
        <v>0</v>
      </c>
      <c r="N8" s="7">
        <v>3.6292512180123915E-2</v>
      </c>
      <c r="O8" s="7">
        <v>4.0978931745831573E-2</v>
      </c>
    </row>
    <row r="9" spans="1:15" x14ac:dyDescent="0.25">
      <c r="A9" s="5">
        <v>45658.291666666664</v>
      </c>
      <c r="B9" s="6">
        <v>2025</v>
      </c>
      <c r="C9" s="6">
        <v>1</v>
      </c>
      <c r="D9" s="6">
        <v>1</v>
      </c>
      <c r="E9" s="6">
        <v>7</v>
      </c>
      <c r="F9" s="7">
        <v>0.2446407174417734</v>
      </c>
      <c r="G9" s="7">
        <v>0.34740164350391001</v>
      </c>
      <c r="H9" s="7">
        <v>0.35347897117962468</v>
      </c>
      <c r="I9" s="7">
        <v>0.46078966158236334</v>
      </c>
      <c r="J9" s="7"/>
      <c r="K9" s="7">
        <v>0.41422643781273055</v>
      </c>
      <c r="L9" s="7">
        <v>0.30114506167178823</v>
      </c>
      <c r="M9" s="7">
        <v>0.18181507523784576</v>
      </c>
      <c r="N9" s="7">
        <v>0.34298544079834214</v>
      </c>
      <c r="O9" s="7">
        <v>0.33081037615354725</v>
      </c>
    </row>
    <row r="10" spans="1:15" x14ac:dyDescent="0.25">
      <c r="A10" s="5">
        <v>45658.333333333336</v>
      </c>
      <c r="B10" s="6">
        <v>2025</v>
      </c>
      <c r="C10" s="6">
        <v>1</v>
      </c>
      <c r="D10" s="6">
        <v>1</v>
      </c>
      <c r="E10" s="6">
        <v>8</v>
      </c>
      <c r="F10" s="7">
        <v>3.2581835415185688E-2</v>
      </c>
      <c r="G10" s="7">
        <v>0.50388374046443873</v>
      </c>
      <c r="H10" s="7">
        <v>0.80747475966934878</v>
      </c>
      <c r="I10" s="7">
        <v>0</v>
      </c>
      <c r="J10" s="7"/>
      <c r="K10" s="7">
        <v>0.58078608695652179</v>
      </c>
      <c r="L10" s="7">
        <v>0.61913433024181963</v>
      </c>
      <c r="M10" s="7">
        <v>0.21292418176632236</v>
      </c>
      <c r="N10" s="7">
        <v>0.48268789457636652</v>
      </c>
      <c r="O10" s="7">
        <v>0.40493410363625043</v>
      </c>
    </row>
    <row r="11" spans="1:15" x14ac:dyDescent="0.25">
      <c r="A11" s="5">
        <v>45658.375</v>
      </c>
      <c r="B11" s="6">
        <v>2025</v>
      </c>
      <c r="C11" s="6">
        <v>1</v>
      </c>
      <c r="D11" s="6">
        <v>1</v>
      </c>
      <c r="E11" s="6">
        <v>9</v>
      </c>
      <c r="F11" s="7">
        <v>0</v>
      </c>
      <c r="G11" s="7">
        <v>0.30771638755462744</v>
      </c>
      <c r="H11" s="7">
        <v>0.85666708921489376</v>
      </c>
      <c r="I11" s="7">
        <v>0.37291227522315035</v>
      </c>
      <c r="J11" s="7"/>
      <c r="K11" s="7">
        <v>0.57921391304347825</v>
      </c>
      <c r="L11" s="7">
        <v>0.67936151272481116</v>
      </c>
      <c r="M11" s="7">
        <v>0</v>
      </c>
      <c r="N11" s="7">
        <v>0.66511643536128884</v>
      </c>
      <c r="O11" s="7">
        <v>0.43262345164028121</v>
      </c>
    </row>
    <row r="12" spans="1:15" x14ac:dyDescent="0.25">
      <c r="A12" s="5">
        <v>45658.416666666664</v>
      </c>
      <c r="B12" s="6">
        <v>2025</v>
      </c>
      <c r="C12" s="6">
        <v>1</v>
      </c>
      <c r="D12" s="6">
        <v>1</v>
      </c>
      <c r="E12" s="6">
        <v>10</v>
      </c>
      <c r="F12" s="7">
        <v>0</v>
      </c>
      <c r="G12" s="7">
        <v>0.48273263902857599</v>
      </c>
      <c r="H12" s="7">
        <v>0.87695254173197679</v>
      </c>
      <c r="I12" s="7">
        <v>0</v>
      </c>
      <c r="J12" s="7"/>
      <c r="K12" s="7">
        <v>0.57915826086956512</v>
      </c>
      <c r="L12" s="7">
        <v>0.68072594484385174</v>
      </c>
      <c r="M12" s="7">
        <v>0</v>
      </c>
      <c r="N12" s="7">
        <v>0.70338260729050783</v>
      </c>
      <c r="O12" s="7">
        <v>0.4153689992205597</v>
      </c>
    </row>
    <row r="13" spans="1:15" x14ac:dyDescent="0.25">
      <c r="A13" s="5">
        <v>45658.458333333336</v>
      </c>
      <c r="B13" s="6">
        <v>2025</v>
      </c>
      <c r="C13" s="6">
        <v>1</v>
      </c>
      <c r="D13" s="6">
        <v>1</v>
      </c>
      <c r="E13" s="6">
        <v>11</v>
      </c>
      <c r="F13" s="7">
        <v>0</v>
      </c>
      <c r="G13" s="7">
        <v>0.32448601106641073</v>
      </c>
      <c r="H13" s="7">
        <v>0.80851206645660145</v>
      </c>
      <c r="I13" s="7">
        <v>0</v>
      </c>
      <c r="J13" s="7"/>
      <c r="K13" s="7">
        <v>0.52733913043478264</v>
      </c>
      <c r="L13" s="7">
        <v>0.60679176945991364</v>
      </c>
      <c r="M13" s="7">
        <v>0</v>
      </c>
      <c r="N13" s="7">
        <v>0.52128943075061152</v>
      </c>
      <c r="O13" s="7">
        <v>0.34855230102104001</v>
      </c>
    </row>
    <row r="14" spans="1:15" x14ac:dyDescent="0.25">
      <c r="A14" s="5">
        <v>45658.5</v>
      </c>
      <c r="B14" s="6">
        <v>2025</v>
      </c>
      <c r="C14" s="6">
        <v>1</v>
      </c>
      <c r="D14" s="6">
        <v>1</v>
      </c>
      <c r="E14" s="6">
        <v>12</v>
      </c>
      <c r="F14" s="7">
        <v>0</v>
      </c>
      <c r="G14" s="7">
        <v>0</v>
      </c>
      <c r="H14" s="7">
        <v>0.78901478347090825</v>
      </c>
      <c r="I14" s="7">
        <v>0</v>
      </c>
      <c r="J14" s="7"/>
      <c r="K14" s="7">
        <v>0.51572173913043484</v>
      </c>
      <c r="L14" s="7">
        <v>0.585589970055028</v>
      </c>
      <c r="M14" s="7">
        <v>0</v>
      </c>
      <c r="N14" s="7">
        <v>0.14946993083973495</v>
      </c>
      <c r="O14" s="7">
        <v>0.25497455293701327</v>
      </c>
    </row>
    <row r="15" spans="1:15" x14ac:dyDescent="0.25">
      <c r="A15" s="5">
        <v>45658.541666666664</v>
      </c>
      <c r="B15" s="6">
        <v>2025</v>
      </c>
      <c r="C15" s="6">
        <v>1</v>
      </c>
      <c r="D15" s="6">
        <v>1</v>
      </c>
      <c r="E15" s="6">
        <v>13</v>
      </c>
      <c r="F15" s="7">
        <v>0</v>
      </c>
      <c r="G15" s="7">
        <v>0</v>
      </c>
      <c r="H15" s="7">
        <v>0.71013041862586013</v>
      </c>
      <c r="I15" s="7">
        <v>0</v>
      </c>
      <c r="J15" s="7"/>
      <c r="K15" s="7">
        <v>0.22511267378187524</v>
      </c>
      <c r="L15" s="7">
        <v>0.18864957156118264</v>
      </c>
      <c r="M15" s="7">
        <v>0</v>
      </c>
      <c r="N15" s="7">
        <v>0</v>
      </c>
      <c r="O15" s="7">
        <v>0.14048658299611474</v>
      </c>
    </row>
    <row r="16" spans="1:15" x14ac:dyDescent="0.25">
      <c r="A16" s="5">
        <v>45658.583333333336</v>
      </c>
      <c r="B16" s="6">
        <v>2025</v>
      </c>
      <c r="C16" s="6">
        <v>1</v>
      </c>
      <c r="D16" s="6">
        <v>1</v>
      </c>
      <c r="E16" s="6">
        <v>14</v>
      </c>
      <c r="F16" s="7">
        <v>0</v>
      </c>
      <c r="G16" s="7">
        <v>0</v>
      </c>
      <c r="H16" s="7">
        <v>0.61365325049033248</v>
      </c>
      <c r="I16" s="7">
        <v>0</v>
      </c>
      <c r="J16" s="7"/>
      <c r="K16" s="7">
        <v>0.43430260869565218</v>
      </c>
      <c r="L16" s="7">
        <v>0</v>
      </c>
      <c r="M16" s="7">
        <v>0</v>
      </c>
      <c r="N16" s="7">
        <v>0</v>
      </c>
      <c r="O16" s="7">
        <v>0.13099448239824807</v>
      </c>
    </row>
    <row r="17" spans="1:15" x14ac:dyDescent="0.25">
      <c r="A17" s="5">
        <v>45658.625</v>
      </c>
      <c r="B17" s="6">
        <v>2025</v>
      </c>
      <c r="C17" s="6">
        <v>1</v>
      </c>
      <c r="D17" s="6">
        <v>1</v>
      </c>
      <c r="E17" s="6">
        <v>15</v>
      </c>
      <c r="F17" s="7">
        <v>0</v>
      </c>
      <c r="G17" s="7">
        <v>0</v>
      </c>
      <c r="H17" s="7">
        <v>0.1198938496058915</v>
      </c>
      <c r="I17" s="7">
        <v>0</v>
      </c>
      <c r="J17" s="7"/>
      <c r="K17" s="7">
        <v>0.17819826086956519</v>
      </c>
      <c r="L17" s="7">
        <v>0</v>
      </c>
      <c r="M17" s="7">
        <v>0</v>
      </c>
      <c r="N17" s="7">
        <v>0</v>
      </c>
      <c r="O17" s="7">
        <v>3.7261513809432087E-2</v>
      </c>
    </row>
    <row r="18" spans="1:15" x14ac:dyDescent="0.25">
      <c r="A18" s="5">
        <v>45658.666666666664</v>
      </c>
      <c r="B18" s="6">
        <v>2025</v>
      </c>
      <c r="C18" s="6">
        <v>1</v>
      </c>
      <c r="D18" s="6">
        <v>1</v>
      </c>
      <c r="E18" s="6">
        <v>16</v>
      </c>
      <c r="F18" s="7">
        <v>0</v>
      </c>
      <c r="G18" s="7">
        <v>0</v>
      </c>
      <c r="H18" s="7">
        <v>0</v>
      </c>
      <c r="I18" s="7">
        <v>0</v>
      </c>
      <c r="J18" s="7"/>
      <c r="K18" s="7">
        <v>0</v>
      </c>
      <c r="L18" s="7">
        <v>0</v>
      </c>
      <c r="M18" s="7">
        <v>0</v>
      </c>
      <c r="N18" s="7">
        <v>0</v>
      </c>
      <c r="O18" s="7">
        <v>0</v>
      </c>
    </row>
    <row r="19" spans="1:15" x14ac:dyDescent="0.25">
      <c r="A19" s="5">
        <v>45658.708333333336</v>
      </c>
      <c r="B19" s="6">
        <v>2025</v>
      </c>
      <c r="C19" s="6">
        <v>1</v>
      </c>
      <c r="D19" s="6">
        <v>1</v>
      </c>
      <c r="E19" s="6">
        <v>17</v>
      </c>
      <c r="F19" s="7">
        <v>0</v>
      </c>
      <c r="G19" s="7">
        <v>0</v>
      </c>
      <c r="H19" s="7">
        <v>0</v>
      </c>
      <c r="I19" s="7">
        <v>0</v>
      </c>
      <c r="J19" s="7"/>
      <c r="K19" s="7">
        <v>0</v>
      </c>
      <c r="L19" s="7">
        <v>0</v>
      </c>
      <c r="M19" s="7">
        <v>0</v>
      </c>
      <c r="N19" s="7">
        <v>0</v>
      </c>
      <c r="O19" s="7">
        <v>0</v>
      </c>
    </row>
    <row r="20" spans="1:15" x14ac:dyDescent="0.25">
      <c r="A20" s="5">
        <v>45658.75</v>
      </c>
      <c r="B20" s="6">
        <v>2025</v>
      </c>
      <c r="C20" s="6">
        <v>1</v>
      </c>
      <c r="D20" s="6">
        <v>1</v>
      </c>
      <c r="E20" s="6">
        <v>18</v>
      </c>
      <c r="F20" s="7">
        <v>0</v>
      </c>
      <c r="G20" s="7">
        <v>0</v>
      </c>
      <c r="H20" s="7">
        <v>0</v>
      </c>
      <c r="I20" s="7">
        <v>0</v>
      </c>
      <c r="J20" s="7"/>
      <c r="K20" s="7"/>
      <c r="L20" s="7">
        <v>0</v>
      </c>
      <c r="M20" s="7">
        <v>0</v>
      </c>
      <c r="N20" s="7">
        <v>0</v>
      </c>
      <c r="O20" s="7">
        <v>0</v>
      </c>
    </row>
    <row r="21" spans="1:15" x14ac:dyDescent="0.25">
      <c r="A21" s="5">
        <v>45658.791666666664</v>
      </c>
      <c r="B21" s="6">
        <v>2025</v>
      </c>
      <c r="C21" s="6">
        <v>1</v>
      </c>
      <c r="D21" s="6">
        <v>1</v>
      </c>
      <c r="E21" s="6">
        <v>19</v>
      </c>
      <c r="F21" s="7"/>
      <c r="G21" s="7">
        <v>0</v>
      </c>
      <c r="H21" s="7">
        <v>0</v>
      </c>
      <c r="I21" s="7">
        <v>0</v>
      </c>
      <c r="J21" s="7"/>
      <c r="K21" s="7"/>
      <c r="L21" s="7">
        <v>0</v>
      </c>
      <c r="M21" s="7">
        <v>0</v>
      </c>
      <c r="N21" s="7">
        <v>0</v>
      </c>
      <c r="O21" s="7">
        <v>0</v>
      </c>
    </row>
    <row r="22" spans="1:15" x14ac:dyDescent="0.25">
      <c r="A22" s="5">
        <v>45658.833333333336</v>
      </c>
      <c r="B22" s="6">
        <v>2025</v>
      </c>
      <c r="C22" s="6">
        <v>1</v>
      </c>
      <c r="D22" s="6">
        <v>1</v>
      </c>
      <c r="E22" s="6">
        <v>20</v>
      </c>
      <c r="F22" s="7"/>
      <c r="G22" s="7">
        <v>0</v>
      </c>
      <c r="H22" s="7"/>
      <c r="I22" s="7">
        <v>0</v>
      </c>
      <c r="J22" s="7"/>
      <c r="K22" s="7"/>
      <c r="L22" s="7"/>
      <c r="M22" s="7">
        <v>0</v>
      </c>
      <c r="N22" s="7">
        <v>0</v>
      </c>
      <c r="O22" s="7">
        <v>0</v>
      </c>
    </row>
    <row r="23" spans="1:15" x14ac:dyDescent="0.25">
      <c r="A23" s="5">
        <v>45658.875</v>
      </c>
      <c r="B23" s="6">
        <v>2025</v>
      </c>
      <c r="C23" s="6">
        <v>1</v>
      </c>
      <c r="D23" s="6">
        <v>1</v>
      </c>
      <c r="E23" s="6">
        <v>21</v>
      </c>
      <c r="F23" s="7"/>
      <c r="G23" s="7">
        <v>0</v>
      </c>
      <c r="H23" s="7"/>
      <c r="I23" s="7">
        <v>0</v>
      </c>
      <c r="J23" s="7"/>
      <c r="K23" s="7"/>
      <c r="L23" s="7"/>
      <c r="M23" s="7">
        <v>0</v>
      </c>
      <c r="N23" s="7">
        <v>0</v>
      </c>
      <c r="O23" s="7">
        <v>0</v>
      </c>
    </row>
    <row r="24" spans="1:15" x14ac:dyDescent="0.25">
      <c r="A24" s="5">
        <v>45658.916666666664</v>
      </c>
      <c r="B24" s="6">
        <v>2025</v>
      </c>
      <c r="C24" s="6">
        <v>1</v>
      </c>
      <c r="D24" s="6">
        <v>1</v>
      </c>
      <c r="E24" s="6">
        <v>22</v>
      </c>
      <c r="F24" s="7"/>
      <c r="G24" s="7">
        <v>0</v>
      </c>
      <c r="H24" s="7"/>
      <c r="I24" s="7">
        <v>0</v>
      </c>
      <c r="J24" s="7"/>
      <c r="K24" s="7"/>
      <c r="L24" s="7"/>
      <c r="M24" s="7">
        <v>0</v>
      </c>
      <c r="N24" s="7">
        <v>0</v>
      </c>
      <c r="O24" s="7">
        <v>0</v>
      </c>
    </row>
    <row r="25" spans="1:15" x14ac:dyDescent="0.25">
      <c r="A25" s="5">
        <v>45658.958333333336</v>
      </c>
      <c r="B25" s="6">
        <v>2025</v>
      </c>
      <c r="C25" s="6">
        <v>1</v>
      </c>
      <c r="D25" s="6">
        <v>1</v>
      </c>
      <c r="E25" s="6">
        <v>23</v>
      </c>
      <c r="F25" s="7"/>
      <c r="G25" s="7">
        <v>0</v>
      </c>
      <c r="H25" s="7"/>
      <c r="I25" s="7">
        <v>0</v>
      </c>
      <c r="J25" s="7"/>
      <c r="K25" s="7"/>
      <c r="L25" s="7"/>
      <c r="M25" s="7">
        <v>0</v>
      </c>
      <c r="N25" s="7">
        <v>0</v>
      </c>
      <c r="O25" s="7">
        <v>0</v>
      </c>
    </row>
    <row r="26" spans="1:15" x14ac:dyDescent="0.25">
      <c r="A26" s="5">
        <v>45659</v>
      </c>
      <c r="B26" s="6">
        <v>2025</v>
      </c>
      <c r="C26" s="6">
        <v>1</v>
      </c>
      <c r="D26" s="6">
        <v>2</v>
      </c>
      <c r="E26" s="6">
        <v>0</v>
      </c>
      <c r="F26" s="7"/>
      <c r="G26" s="7">
        <v>0</v>
      </c>
      <c r="H26" s="7"/>
      <c r="I26" s="7">
        <v>0</v>
      </c>
      <c r="J26" s="7"/>
      <c r="K26" s="7"/>
      <c r="L26" s="7"/>
      <c r="M26" s="7">
        <v>0</v>
      </c>
      <c r="N26" s="7">
        <v>0</v>
      </c>
      <c r="O26" s="7">
        <v>0</v>
      </c>
    </row>
    <row r="27" spans="1:15" x14ac:dyDescent="0.25">
      <c r="A27" s="5">
        <v>45659.041666666664</v>
      </c>
      <c r="B27" s="6">
        <v>2025</v>
      </c>
      <c r="C27" s="6">
        <v>1</v>
      </c>
      <c r="D27" s="6">
        <v>2</v>
      </c>
      <c r="E27" s="6">
        <v>1</v>
      </c>
      <c r="F27" s="7"/>
      <c r="G27" s="7">
        <v>0</v>
      </c>
      <c r="H27" s="7"/>
      <c r="I27" s="7">
        <v>0</v>
      </c>
      <c r="J27" s="7"/>
      <c r="K27" s="7"/>
      <c r="L27" s="7"/>
      <c r="M27" s="7">
        <v>0</v>
      </c>
      <c r="N27" s="7">
        <v>0</v>
      </c>
      <c r="O27" s="7">
        <v>0</v>
      </c>
    </row>
    <row r="28" spans="1:15" x14ac:dyDescent="0.25">
      <c r="A28" s="5">
        <v>45659.083333333336</v>
      </c>
      <c r="B28" s="6">
        <v>2025</v>
      </c>
      <c r="C28" s="6">
        <v>1</v>
      </c>
      <c r="D28" s="6">
        <v>2</v>
      </c>
      <c r="E28" s="6">
        <v>2</v>
      </c>
      <c r="F28" s="7"/>
      <c r="G28" s="7">
        <v>0</v>
      </c>
      <c r="H28" s="7"/>
      <c r="I28" s="7">
        <v>0</v>
      </c>
      <c r="J28" s="7"/>
      <c r="K28" s="7"/>
      <c r="L28" s="7"/>
      <c r="M28" s="7">
        <v>0</v>
      </c>
      <c r="N28" s="7">
        <v>0</v>
      </c>
      <c r="O28" s="7">
        <v>0</v>
      </c>
    </row>
    <row r="29" spans="1:15" x14ac:dyDescent="0.25">
      <c r="A29" s="5">
        <v>45659.125</v>
      </c>
      <c r="B29" s="6">
        <v>2025</v>
      </c>
      <c r="C29" s="6">
        <v>1</v>
      </c>
      <c r="D29" s="6">
        <v>2</v>
      </c>
      <c r="E29" s="6">
        <v>3</v>
      </c>
      <c r="F29" s="7"/>
      <c r="G29" s="7">
        <v>0</v>
      </c>
      <c r="H29" s="7"/>
      <c r="I29" s="7">
        <v>0</v>
      </c>
      <c r="J29" s="7"/>
      <c r="K29" s="7"/>
      <c r="L29" s="7"/>
      <c r="M29" s="7">
        <v>0</v>
      </c>
      <c r="N29" s="7">
        <v>0</v>
      </c>
      <c r="O29" s="7">
        <v>0</v>
      </c>
    </row>
    <row r="30" spans="1:15" x14ac:dyDescent="0.25">
      <c r="A30" s="5">
        <v>45659.166666666664</v>
      </c>
      <c r="B30" s="6">
        <v>2025</v>
      </c>
      <c r="C30" s="6">
        <v>1</v>
      </c>
      <c r="D30" s="6">
        <v>2</v>
      </c>
      <c r="E30" s="6">
        <v>4</v>
      </c>
      <c r="F30" s="7"/>
      <c r="G30" s="7">
        <v>0</v>
      </c>
      <c r="H30" s="7"/>
      <c r="I30" s="7">
        <v>0</v>
      </c>
      <c r="J30" s="7"/>
      <c r="K30" s="7"/>
      <c r="L30" s="7"/>
      <c r="M30" s="7">
        <v>0</v>
      </c>
      <c r="N30" s="7">
        <v>0</v>
      </c>
      <c r="O30" s="7">
        <v>0</v>
      </c>
    </row>
    <row r="31" spans="1:15" x14ac:dyDescent="0.25">
      <c r="A31" s="5">
        <v>45659.208333333336</v>
      </c>
      <c r="B31" s="6">
        <v>2025</v>
      </c>
      <c r="C31" s="6">
        <v>1</v>
      </c>
      <c r="D31" s="6">
        <v>2</v>
      </c>
      <c r="E31" s="6">
        <v>5</v>
      </c>
      <c r="F31" s="7">
        <v>0</v>
      </c>
      <c r="G31" s="7">
        <v>0</v>
      </c>
      <c r="H31" s="7">
        <v>0</v>
      </c>
      <c r="I31" s="7">
        <v>0</v>
      </c>
      <c r="J31" s="7"/>
      <c r="K31" s="7">
        <v>0</v>
      </c>
      <c r="L31" s="7">
        <v>0</v>
      </c>
      <c r="M31" s="7">
        <v>0</v>
      </c>
      <c r="N31" s="7">
        <v>0</v>
      </c>
      <c r="O31" s="7">
        <v>0</v>
      </c>
    </row>
    <row r="32" spans="1:15" x14ac:dyDescent="0.25">
      <c r="A32" s="5">
        <v>45659.25</v>
      </c>
      <c r="B32" s="6">
        <v>2025</v>
      </c>
      <c r="C32" s="6">
        <v>1</v>
      </c>
      <c r="D32" s="6">
        <v>2</v>
      </c>
      <c r="E32" s="6">
        <v>6</v>
      </c>
      <c r="F32" s="7">
        <v>0</v>
      </c>
      <c r="G32" s="7">
        <v>2.8047918978053584E-2</v>
      </c>
      <c r="H32" s="7">
        <v>0</v>
      </c>
      <c r="I32" s="7">
        <v>4.2545428678294445E-2</v>
      </c>
      <c r="J32" s="7"/>
      <c r="K32" s="7">
        <v>0</v>
      </c>
      <c r="L32" s="7">
        <v>0</v>
      </c>
      <c r="M32" s="7">
        <v>0</v>
      </c>
      <c r="N32" s="7">
        <v>0</v>
      </c>
      <c r="O32" s="7">
        <v>8.824168457043504E-3</v>
      </c>
    </row>
    <row r="33" spans="1:15" x14ac:dyDescent="0.25">
      <c r="A33" s="5">
        <v>45659.291666666664</v>
      </c>
      <c r="B33" s="6">
        <v>2025</v>
      </c>
      <c r="C33" s="6">
        <v>1</v>
      </c>
      <c r="D33" s="6">
        <v>2</v>
      </c>
      <c r="E33" s="6">
        <v>7</v>
      </c>
      <c r="F33" s="7">
        <v>0</v>
      </c>
      <c r="G33" s="7">
        <v>2.9474434794149601E-2</v>
      </c>
      <c r="H33" s="7">
        <v>0</v>
      </c>
      <c r="I33" s="7">
        <v>0</v>
      </c>
      <c r="J33" s="7"/>
      <c r="K33" s="7">
        <v>0</v>
      </c>
      <c r="L33" s="7">
        <v>0</v>
      </c>
      <c r="M33" s="7">
        <v>0</v>
      </c>
      <c r="N33" s="7">
        <v>3.9940994972933276E-2</v>
      </c>
      <c r="O33" s="7">
        <v>8.6769287208853588E-3</v>
      </c>
    </row>
    <row r="34" spans="1:15" x14ac:dyDescent="0.25">
      <c r="A34" s="5">
        <v>45659.333333333336</v>
      </c>
      <c r="B34" s="6">
        <v>2025</v>
      </c>
      <c r="C34" s="6">
        <v>1</v>
      </c>
      <c r="D34" s="6">
        <v>2</v>
      </c>
      <c r="E34" s="6">
        <v>8</v>
      </c>
      <c r="F34" s="7">
        <v>3.2654551354859639E-2</v>
      </c>
      <c r="G34" s="7">
        <v>0</v>
      </c>
      <c r="H34" s="7">
        <v>8.1392351832007305E-3</v>
      </c>
      <c r="I34" s="7">
        <v>0</v>
      </c>
      <c r="J34" s="7"/>
      <c r="K34" s="7">
        <v>0</v>
      </c>
      <c r="L34" s="7">
        <v>0</v>
      </c>
      <c r="M34" s="7">
        <v>0</v>
      </c>
      <c r="N34" s="7">
        <v>0</v>
      </c>
      <c r="O34" s="7">
        <v>5.0992233172575466E-3</v>
      </c>
    </row>
    <row r="35" spans="1:15" x14ac:dyDescent="0.25">
      <c r="A35" s="5">
        <v>45659.375</v>
      </c>
      <c r="B35" s="6">
        <v>2025</v>
      </c>
      <c r="C35" s="6">
        <v>1</v>
      </c>
      <c r="D35" s="6">
        <v>2</v>
      </c>
      <c r="E35" s="6">
        <v>9</v>
      </c>
      <c r="F35" s="7">
        <v>0</v>
      </c>
      <c r="G35" s="7">
        <v>5.5081493636537082E-2</v>
      </c>
      <c r="H35" s="7">
        <v>0</v>
      </c>
      <c r="I35" s="7">
        <v>0</v>
      </c>
      <c r="J35" s="7"/>
      <c r="K35" s="7">
        <v>0</v>
      </c>
      <c r="L35" s="7">
        <v>0</v>
      </c>
      <c r="M35" s="7">
        <v>0</v>
      </c>
      <c r="N35" s="7">
        <v>4.3919141319100699E-2</v>
      </c>
      <c r="O35" s="7">
        <v>1.2375079369454723E-2</v>
      </c>
    </row>
    <row r="36" spans="1:15" x14ac:dyDescent="0.25">
      <c r="A36" s="5">
        <v>45659.416666666664</v>
      </c>
      <c r="B36" s="6">
        <v>2025</v>
      </c>
      <c r="C36" s="6">
        <v>1</v>
      </c>
      <c r="D36" s="6">
        <v>2</v>
      </c>
      <c r="E36" s="6">
        <v>10</v>
      </c>
      <c r="F36" s="7">
        <v>0</v>
      </c>
      <c r="G36" s="7">
        <v>7.0561807519229719E-2</v>
      </c>
      <c r="H36" s="7">
        <v>0.36737967335873845</v>
      </c>
      <c r="I36" s="7">
        <v>0</v>
      </c>
      <c r="J36" s="7"/>
      <c r="K36" s="7">
        <v>0</v>
      </c>
      <c r="L36" s="7">
        <v>0.16728989357065455</v>
      </c>
      <c r="M36" s="7">
        <v>0</v>
      </c>
      <c r="N36" s="7">
        <v>4.5862605336478436E-2</v>
      </c>
      <c r="O36" s="7">
        <v>8.1386747473137649E-2</v>
      </c>
    </row>
    <row r="37" spans="1:15" x14ac:dyDescent="0.25">
      <c r="A37" s="5">
        <v>45659.458333333336</v>
      </c>
      <c r="B37" s="6">
        <v>2025</v>
      </c>
      <c r="C37" s="6">
        <v>1</v>
      </c>
      <c r="D37" s="6">
        <v>2</v>
      </c>
      <c r="E37" s="6">
        <v>11</v>
      </c>
      <c r="F37" s="7">
        <v>0</v>
      </c>
      <c r="G37" s="7">
        <v>0</v>
      </c>
      <c r="H37" s="7">
        <v>0.34278028305244851</v>
      </c>
      <c r="I37" s="7">
        <v>0</v>
      </c>
      <c r="J37" s="7"/>
      <c r="K37" s="7">
        <v>0</v>
      </c>
      <c r="L37" s="7">
        <v>0.14162944136213315</v>
      </c>
      <c r="M37" s="7">
        <v>0</v>
      </c>
      <c r="N37" s="7">
        <v>0</v>
      </c>
      <c r="O37" s="7">
        <v>6.0551215551822704E-2</v>
      </c>
    </row>
    <row r="38" spans="1:15" x14ac:dyDescent="0.25">
      <c r="A38" s="5">
        <v>45659.5</v>
      </c>
      <c r="B38" s="6">
        <v>2025</v>
      </c>
      <c r="C38" s="6">
        <v>1</v>
      </c>
      <c r="D38" s="6">
        <v>2</v>
      </c>
      <c r="E38" s="6">
        <v>12</v>
      </c>
      <c r="F38" s="7">
        <v>0</v>
      </c>
      <c r="G38" s="7">
        <v>0</v>
      </c>
      <c r="H38" s="7">
        <v>0.15641741623010774</v>
      </c>
      <c r="I38" s="7">
        <v>0</v>
      </c>
      <c r="J38" s="7"/>
      <c r="K38" s="7">
        <v>0</v>
      </c>
      <c r="L38" s="7">
        <v>4.8609156848134924E-2</v>
      </c>
      <c r="M38" s="7">
        <v>0</v>
      </c>
      <c r="N38" s="7">
        <v>0</v>
      </c>
      <c r="O38" s="7">
        <v>2.5628321634780335E-2</v>
      </c>
    </row>
    <row r="39" spans="1:15" x14ac:dyDescent="0.25">
      <c r="A39" s="5">
        <v>45659.541666666664</v>
      </c>
      <c r="B39" s="6">
        <v>2025</v>
      </c>
      <c r="C39" s="6">
        <v>1</v>
      </c>
      <c r="D39" s="6">
        <v>2</v>
      </c>
      <c r="E39" s="6">
        <v>13</v>
      </c>
      <c r="F39" s="7">
        <v>2.1628426227638573E-3</v>
      </c>
      <c r="G39" s="7">
        <v>0</v>
      </c>
      <c r="H39" s="7">
        <v>3.3969823544454736E-3</v>
      </c>
      <c r="I39" s="7">
        <v>0</v>
      </c>
      <c r="J39" s="7"/>
      <c r="K39" s="7">
        <v>0</v>
      </c>
      <c r="L39" s="7">
        <v>0</v>
      </c>
      <c r="M39" s="7">
        <v>0</v>
      </c>
      <c r="N39" s="7">
        <v>0</v>
      </c>
      <c r="O39" s="7">
        <v>6.9497812215116631E-4</v>
      </c>
    </row>
    <row r="40" spans="1:15" x14ac:dyDescent="0.25">
      <c r="A40" s="5">
        <v>45659.583333333336</v>
      </c>
      <c r="B40" s="6">
        <v>2025</v>
      </c>
      <c r="C40" s="6">
        <v>1</v>
      </c>
      <c r="D40" s="6">
        <v>2</v>
      </c>
      <c r="E40" s="6">
        <v>14</v>
      </c>
      <c r="F40" s="7">
        <v>0</v>
      </c>
      <c r="G40" s="7">
        <v>0</v>
      </c>
      <c r="H40" s="7">
        <v>0</v>
      </c>
      <c r="I40" s="7">
        <v>0</v>
      </c>
      <c r="J40" s="7"/>
      <c r="K40" s="7">
        <v>0</v>
      </c>
      <c r="L40" s="7">
        <v>0</v>
      </c>
      <c r="M40" s="7">
        <v>0</v>
      </c>
      <c r="N40" s="7">
        <v>0</v>
      </c>
      <c r="O40" s="7">
        <v>0</v>
      </c>
    </row>
    <row r="41" spans="1:15" x14ac:dyDescent="0.25">
      <c r="A41" s="5">
        <v>45659.625</v>
      </c>
      <c r="B41" s="6">
        <v>2025</v>
      </c>
      <c r="C41" s="6">
        <v>1</v>
      </c>
      <c r="D41" s="6">
        <v>2</v>
      </c>
      <c r="E41" s="6">
        <v>15</v>
      </c>
      <c r="F41" s="7">
        <v>0</v>
      </c>
      <c r="G41" s="7">
        <v>0</v>
      </c>
      <c r="H41" s="7">
        <v>0</v>
      </c>
      <c r="I41" s="7">
        <v>0</v>
      </c>
      <c r="J41" s="7"/>
      <c r="K41" s="7">
        <v>0</v>
      </c>
      <c r="L41" s="7">
        <v>0</v>
      </c>
      <c r="M41" s="7">
        <v>0</v>
      </c>
      <c r="N41" s="7">
        <v>0</v>
      </c>
      <c r="O41" s="7">
        <v>0</v>
      </c>
    </row>
    <row r="42" spans="1:15" x14ac:dyDescent="0.25">
      <c r="A42" s="5">
        <v>45659.666666666664</v>
      </c>
      <c r="B42" s="6">
        <v>2025</v>
      </c>
      <c r="C42" s="6">
        <v>1</v>
      </c>
      <c r="D42" s="6">
        <v>2</v>
      </c>
      <c r="E42" s="6">
        <v>16</v>
      </c>
      <c r="F42" s="7">
        <v>0</v>
      </c>
      <c r="G42" s="7">
        <v>0</v>
      </c>
      <c r="H42" s="7">
        <v>0</v>
      </c>
      <c r="I42" s="7">
        <v>0</v>
      </c>
      <c r="J42" s="7"/>
      <c r="K42" s="7">
        <v>0</v>
      </c>
      <c r="L42" s="7">
        <v>0</v>
      </c>
      <c r="M42" s="7">
        <v>0</v>
      </c>
      <c r="N42" s="7">
        <v>0</v>
      </c>
      <c r="O42" s="7">
        <v>0</v>
      </c>
    </row>
    <row r="43" spans="1:15" x14ac:dyDescent="0.25">
      <c r="A43" s="5">
        <v>45659.708333333336</v>
      </c>
      <c r="B43" s="6">
        <v>2025</v>
      </c>
      <c r="C43" s="6">
        <v>1</v>
      </c>
      <c r="D43" s="6">
        <v>2</v>
      </c>
      <c r="E43" s="6">
        <v>17</v>
      </c>
      <c r="F43" s="7">
        <v>0</v>
      </c>
      <c r="G43" s="7">
        <v>0</v>
      </c>
      <c r="H43" s="7">
        <v>0</v>
      </c>
      <c r="I43" s="7">
        <v>0</v>
      </c>
      <c r="J43" s="7"/>
      <c r="K43" s="7">
        <v>0</v>
      </c>
      <c r="L43" s="7">
        <v>0</v>
      </c>
      <c r="M43" s="7">
        <v>0</v>
      </c>
      <c r="N43" s="7">
        <v>0</v>
      </c>
      <c r="O43" s="7">
        <v>0</v>
      </c>
    </row>
    <row r="44" spans="1:15" x14ac:dyDescent="0.25">
      <c r="A44" s="5">
        <v>45659.75</v>
      </c>
      <c r="B44" s="6">
        <v>2025</v>
      </c>
      <c r="C44" s="6">
        <v>1</v>
      </c>
      <c r="D44" s="6">
        <v>2</v>
      </c>
      <c r="E44" s="6">
        <v>18</v>
      </c>
      <c r="F44" s="7">
        <v>0</v>
      </c>
      <c r="G44" s="7">
        <v>0</v>
      </c>
      <c r="H44" s="7">
        <v>0</v>
      </c>
      <c r="I44" s="7">
        <v>0</v>
      </c>
      <c r="J44" s="7"/>
      <c r="K44" s="7">
        <v>0</v>
      </c>
      <c r="L44" s="7">
        <v>0</v>
      </c>
      <c r="M44" s="7">
        <v>0</v>
      </c>
      <c r="N44" s="7">
        <v>0</v>
      </c>
      <c r="O44" s="7">
        <v>0</v>
      </c>
    </row>
    <row r="45" spans="1:15" x14ac:dyDescent="0.25">
      <c r="A45" s="5">
        <v>45659.791666666664</v>
      </c>
      <c r="B45" s="6">
        <v>2025</v>
      </c>
      <c r="C45" s="6">
        <v>1</v>
      </c>
      <c r="D45" s="6">
        <v>2</v>
      </c>
      <c r="E45" s="6">
        <v>19</v>
      </c>
      <c r="F45" s="7"/>
      <c r="G45" s="7">
        <v>0</v>
      </c>
      <c r="H45" s="7">
        <v>0</v>
      </c>
      <c r="I45" s="7">
        <v>0</v>
      </c>
      <c r="J45" s="7"/>
      <c r="K45" s="7"/>
      <c r="L45" s="7">
        <v>0</v>
      </c>
      <c r="M45" s="7">
        <v>0</v>
      </c>
      <c r="N45" s="7">
        <v>0</v>
      </c>
      <c r="O45" s="7">
        <v>0</v>
      </c>
    </row>
    <row r="46" spans="1:15" x14ac:dyDescent="0.25">
      <c r="A46" s="5">
        <v>45659.833333333336</v>
      </c>
      <c r="B46" s="6">
        <v>2025</v>
      </c>
      <c r="C46" s="6">
        <v>1</v>
      </c>
      <c r="D46" s="6">
        <v>2</v>
      </c>
      <c r="E46" s="6">
        <v>20</v>
      </c>
      <c r="F46" s="7"/>
      <c r="G46" s="7">
        <v>0</v>
      </c>
      <c r="H46" s="7"/>
      <c r="I46" s="7">
        <v>0</v>
      </c>
      <c r="J46" s="7"/>
      <c r="K46" s="7"/>
      <c r="L46" s="7"/>
      <c r="M46" s="7">
        <v>0</v>
      </c>
      <c r="N46" s="7">
        <v>0</v>
      </c>
      <c r="O46" s="7">
        <v>0</v>
      </c>
    </row>
    <row r="47" spans="1:15" x14ac:dyDescent="0.25">
      <c r="A47" s="5">
        <v>45659.875</v>
      </c>
      <c r="B47" s="6">
        <v>2025</v>
      </c>
      <c r="C47" s="6">
        <v>1</v>
      </c>
      <c r="D47" s="6">
        <v>2</v>
      </c>
      <c r="E47" s="6">
        <v>21</v>
      </c>
      <c r="F47" s="7"/>
      <c r="G47" s="7">
        <v>0</v>
      </c>
      <c r="H47" s="7"/>
      <c r="I47" s="7">
        <v>0</v>
      </c>
      <c r="J47" s="7"/>
      <c r="K47" s="7"/>
      <c r="L47" s="7"/>
      <c r="M47" s="7">
        <v>0</v>
      </c>
      <c r="N47" s="7">
        <v>0</v>
      </c>
      <c r="O47" s="7">
        <v>0</v>
      </c>
    </row>
    <row r="48" spans="1:15" x14ac:dyDescent="0.25">
      <c r="A48" s="5">
        <v>45659.916666666664</v>
      </c>
      <c r="B48" s="6">
        <v>2025</v>
      </c>
      <c r="C48" s="6">
        <v>1</v>
      </c>
      <c r="D48" s="6">
        <v>2</v>
      </c>
      <c r="E48" s="6">
        <v>22</v>
      </c>
      <c r="F48" s="7"/>
      <c r="G48" s="7">
        <v>0</v>
      </c>
      <c r="H48" s="7"/>
      <c r="I48" s="7">
        <v>0</v>
      </c>
      <c r="J48" s="7"/>
      <c r="K48" s="7"/>
      <c r="L48" s="7"/>
      <c r="M48" s="7">
        <v>0</v>
      </c>
      <c r="N48" s="7">
        <v>0</v>
      </c>
      <c r="O48" s="7">
        <v>0</v>
      </c>
    </row>
    <row r="49" spans="1:15" x14ac:dyDescent="0.25">
      <c r="A49" s="5">
        <v>45659.958333333336</v>
      </c>
      <c r="B49" s="6">
        <v>2025</v>
      </c>
      <c r="C49" s="6">
        <v>1</v>
      </c>
      <c r="D49" s="6">
        <v>2</v>
      </c>
      <c r="E49" s="6">
        <v>23</v>
      </c>
      <c r="F49" s="7"/>
      <c r="G49" s="7">
        <v>0</v>
      </c>
      <c r="H49" s="7"/>
      <c r="I49" s="7">
        <v>0</v>
      </c>
      <c r="J49" s="7"/>
      <c r="K49" s="7"/>
      <c r="L49" s="7"/>
      <c r="M49" s="7">
        <v>0</v>
      </c>
      <c r="N49" s="7">
        <v>0</v>
      </c>
      <c r="O49" s="7">
        <v>0</v>
      </c>
    </row>
    <row r="50" spans="1:15" x14ac:dyDescent="0.25">
      <c r="A50" s="5">
        <v>45660</v>
      </c>
      <c r="B50" s="6">
        <v>2025</v>
      </c>
      <c r="C50" s="6">
        <v>1</v>
      </c>
      <c r="D50" s="6">
        <v>3</v>
      </c>
      <c r="E50" s="6">
        <v>0</v>
      </c>
      <c r="F50" s="7"/>
      <c r="G50" s="7">
        <v>0</v>
      </c>
      <c r="H50" s="7"/>
      <c r="I50" s="7">
        <v>0</v>
      </c>
      <c r="J50" s="7"/>
      <c r="K50" s="7"/>
      <c r="L50" s="7"/>
      <c r="M50" s="7">
        <v>0</v>
      </c>
      <c r="N50" s="7">
        <v>0</v>
      </c>
      <c r="O50" s="7">
        <v>0</v>
      </c>
    </row>
    <row r="51" spans="1:15" x14ac:dyDescent="0.25">
      <c r="A51" s="1">
        <v>45660.041666666664</v>
      </c>
      <c r="B51" s="2">
        <v>2025</v>
      </c>
      <c r="C51" s="2">
        <v>1</v>
      </c>
      <c r="D51" s="2">
        <v>3</v>
      </c>
      <c r="E51" s="2">
        <v>1</v>
      </c>
      <c r="F51" s="3"/>
      <c r="G51" s="3">
        <v>0</v>
      </c>
      <c r="H51" s="3"/>
      <c r="I51" s="3">
        <v>0</v>
      </c>
      <c r="J51" s="3"/>
      <c r="K51" s="3"/>
      <c r="L51" s="3"/>
      <c r="M51" s="3">
        <v>0</v>
      </c>
      <c r="N51" s="3">
        <v>0</v>
      </c>
      <c r="O51" s="3">
        <v>0</v>
      </c>
    </row>
    <row r="52" spans="1:15" x14ac:dyDescent="0.25">
      <c r="A52" s="1">
        <v>45660.083333333336</v>
      </c>
      <c r="B52" s="2">
        <v>2025</v>
      </c>
      <c r="C52" s="2">
        <v>1</v>
      </c>
      <c r="D52" s="2">
        <v>3</v>
      </c>
      <c r="E52" s="2">
        <v>2</v>
      </c>
      <c r="F52" s="3"/>
      <c r="G52" s="3">
        <v>0</v>
      </c>
      <c r="H52" s="3"/>
      <c r="I52" s="3">
        <v>0</v>
      </c>
      <c r="J52" s="3"/>
      <c r="K52" s="3"/>
      <c r="L52" s="3"/>
      <c r="M52" s="3">
        <v>0</v>
      </c>
      <c r="N52" s="3">
        <v>0</v>
      </c>
      <c r="O52" s="3">
        <v>0</v>
      </c>
    </row>
    <row r="53" spans="1:15" x14ac:dyDescent="0.25">
      <c r="A53" s="1">
        <v>45660.125</v>
      </c>
      <c r="B53" s="2">
        <v>2025</v>
      </c>
      <c r="C53" s="2">
        <v>1</v>
      </c>
      <c r="D53" s="2">
        <v>3</v>
      </c>
      <c r="E53" s="2">
        <v>3</v>
      </c>
      <c r="F53" s="3"/>
      <c r="G53" s="3">
        <v>0</v>
      </c>
      <c r="H53" s="3"/>
      <c r="I53" s="3">
        <v>0</v>
      </c>
      <c r="J53" s="3"/>
      <c r="K53" s="3"/>
      <c r="L53" s="3"/>
      <c r="M53" s="3">
        <v>0</v>
      </c>
      <c r="N53" s="3">
        <v>0</v>
      </c>
      <c r="O53" s="3">
        <v>0</v>
      </c>
    </row>
    <row r="54" spans="1:15" x14ac:dyDescent="0.25">
      <c r="A54" s="1">
        <v>45660.166666666664</v>
      </c>
      <c r="B54" s="2">
        <v>2025</v>
      </c>
      <c r="C54" s="2">
        <v>1</v>
      </c>
      <c r="D54" s="2">
        <v>3</v>
      </c>
      <c r="E54" s="2">
        <v>4</v>
      </c>
      <c r="F54" s="3"/>
      <c r="G54" s="3">
        <v>0</v>
      </c>
      <c r="H54" s="3"/>
      <c r="I54" s="3">
        <v>0</v>
      </c>
      <c r="J54" s="3"/>
      <c r="K54" s="3"/>
      <c r="L54" s="3"/>
      <c r="M54" s="3">
        <v>0</v>
      </c>
      <c r="N54" s="3">
        <v>0</v>
      </c>
      <c r="O54" s="3">
        <v>0</v>
      </c>
    </row>
    <row r="55" spans="1:15" x14ac:dyDescent="0.25">
      <c r="A55" s="1">
        <v>45660.208333333336</v>
      </c>
      <c r="B55" s="2">
        <v>2025</v>
      </c>
      <c r="C55" s="2">
        <v>1</v>
      </c>
      <c r="D55" s="2">
        <v>3</v>
      </c>
      <c r="E55" s="2">
        <v>5</v>
      </c>
      <c r="F55" s="3">
        <v>0</v>
      </c>
      <c r="G55" s="3">
        <v>3.900593928725677E-2</v>
      </c>
      <c r="H55" s="3">
        <v>0</v>
      </c>
      <c r="I55" s="3">
        <v>2.6267769629140486E-2</v>
      </c>
      <c r="J55" s="3"/>
      <c r="K55" s="3">
        <v>0</v>
      </c>
      <c r="L55" s="3">
        <v>0</v>
      </c>
      <c r="M55" s="3">
        <v>0</v>
      </c>
      <c r="N55" s="3">
        <v>0</v>
      </c>
      <c r="O55" s="3">
        <v>8.1592136145496562E-3</v>
      </c>
    </row>
    <row r="56" spans="1:15" x14ac:dyDescent="0.25">
      <c r="A56" s="1">
        <v>45660.25</v>
      </c>
      <c r="B56" s="2">
        <v>2025</v>
      </c>
      <c r="C56" s="2">
        <v>1</v>
      </c>
      <c r="D56" s="2">
        <v>3</v>
      </c>
      <c r="E56" s="2">
        <v>6</v>
      </c>
      <c r="F56" s="3">
        <v>0</v>
      </c>
      <c r="G56" s="3">
        <v>0</v>
      </c>
      <c r="H56" s="3">
        <v>0</v>
      </c>
      <c r="I56" s="3">
        <v>0</v>
      </c>
      <c r="J56" s="3"/>
      <c r="K56" s="3">
        <v>0</v>
      </c>
      <c r="L56" s="3">
        <v>0</v>
      </c>
      <c r="M56" s="3">
        <v>0</v>
      </c>
      <c r="N56" s="3">
        <v>0</v>
      </c>
      <c r="O56" s="3">
        <v>0</v>
      </c>
    </row>
    <row r="57" spans="1:15" x14ac:dyDescent="0.25">
      <c r="A57" s="1">
        <v>45660.291666666664</v>
      </c>
      <c r="B57" s="2">
        <v>2025</v>
      </c>
      <c r="C57" s="2">
        <v>1</v>
      </c>
      <c r="D57" s="2">
        <v>3</v>
      </c>
      <c r="E57" s="2">
        <v>7</v>
      </c>
      <c r="F57" s="3">
        <v>0</v>
      </c>
      <c r="G57" s="3">
        <v>0</v>
      </c>
      <c r="H57" s="3">
        <v>0</v>
      </c>
      <c r="I57" s="3">
        <v>0</v>
      </c>
      <c r="J57" s="3"/>
      <c r="K57" s="3">
        <v>0</v>
      </c>
      <c r="L57" s="3">
        <v>0</v>
      </c>
      <c r="M57" s="3">
        <v>0</v>
      </c>
      <c r="N57" s="3">
        <v>0</v>
      </c>
      <c r="O57" s="3">
        <v>0</v>
      </c>
    </row>
    <row r="58" spans="1:15" x14ac:dyDescent="0.25">
      <c r="A58" s="1">
        <v>45660.333333333336</v>
      </c>
      <c r="B58" s="2">
        <v>2025</v>
      </c>
      <c r="C58" s="2">
        <v>1</v>
      </c>
      <c r="D58" s="2">
        <v>3</v>
      </c>
      <c r="E58" s="2">
        <v>8</v>
      </c>
      <c r="F58" s="3">
        <v>0</v>
      </c>
      <c r="G58" s="3">
        <v>0</v>
      </c>
      <c r="H58" s="3">
        <v>0</v>
      </c>
      <c r="I58" s="3">
        <v>0</v>
      </c>
      <c r="J58" s="3"/>
      <c r="K58" s="3">
        <v>0</v>
      </c>
      <c r="L58" s="3">
        <v>0</v>
      </c>
      <c r="M58" s="3">
        <v>0</v>
      </c>
      <c r="N58" s="3">
        <v>0</v>
      </c>
      <c r="O58" s="3">
        <v>0</v>
      </c>
    </row>
    <row r="59" spans="1:15" x14ac:dyDescent="0.25">
      <c r="A59" s="1">
        <v>45660.375</v>
      </c>
      <c r="B59" s="2">
        <v>2025</v>
      </c>
      <c r="C59" s="2">
        <v>1</v>
      </c>
      <c r="D59" s="2">
        <v>3</v>
      </c>
      <c r="E59" s="2">
        <v>9</v>
      </c>
      <c r="F59" s="3">
        <v>0</v>
      </c>
      <c r="G59" s="3">
        <v>0</v>
      </c>
      <c r="H59" s="3">
        <v>0</v>
      </c>
      <c r="I59" s="3">
        <v>0</v>
      </c>
      <c r="J59" s="3"/>
      <c r="K59" s="3">
        <v>0</v>
      </c>
      <c r="L59" s="3">
        <v>0</v>
      </c>
      <c r="M59" s="3">
        <v>0</v>
      </c>
      <c r="N59" s="3">
        <v>0</v>
      </c>
      <c r="O59" s="3">
        <v>0</v>
      </c>
    </row>
    <row r="60" spans="1:15" x14ac:dyDescent="0.25">
      <c r="A60" s="1">
        <v>45660.416666666664</v>
      </c>
      <c r="B60" s="2">
        <v>2025</v>
      </c>
      <c r="C60" s="2">
        <v>1</v>
      </c>
      <c r="D60" s="2">
        <v>3</v>
      </c>
      <c r="E60" s="2">
        <v>10</v>
      </c>
      <c r="F60" s="3">
        <v>0</v>
      </c>
      <c r="G60" s="3">
        <v>0</v>
      </c>
      <c r="H60" s="3">
        <v>0</v>
      </c>
      <c r="I60" s="3">
        <v>0</v>
      </c>
      <c r="J60" s="3"/>
      <c r="K60" s="3">
        <v>0</v>
      </c>
      <c r="L60" s="3">
        <v>0</v>
      </c>
      <c r="M60" s="3">
        <v>0</v>
      </c>
      <c r="N60" s="3">
        <v>0</v>
      </c>
      <c r="O60" s="3">
        <v>0</v>
      </c>
    </row>
    <row r="61" spans="1:15" x14ac:dyDescent="0.25">
      <c r="A61" s="1">
        <v>45660.458333333336</v>
      </c>
      <c r="B61" s="2">
        <v>2025</v>
      </c>
      <c r="C61" s="2">
        <v>1</v>
      </c>
      <c r="D61" s="2">
        <v>3</v>
      </c>
      <c r="E61" s="2">
        <v>11</v>
      </c>
      <c r="F61" s="3">
        <v>0</v>
      </c>
      <c r="G61" s="3">
        <v>0</v>
      </c>
      <c r="H61" s="3">
        <v>3.1824757399448816E-2</v>
      </c>
      <c r="I61" s="3">
        <v>0</v>
      </c>
      <c r="J61" s="3"/>
      <c r="K61" s="3">
        <v>0</v>
      </c>
      <c r="L61" s="3">
        <v>0</v>
      </c>
      <c r="M61" s="3">
        <v>0</v>
      </c>
      <c r="N61" s="3">
        <v>0</v>
      </c>
      <c r="O61" s="3">
        <v>3.9780946749311021E-3</v>
      </c>
    </row>
    <row r="62" spans="1:15" x14ac:dyDescent="0.25">
      <c r="A62" s="1">
        <v>45660.5</v>
      </c>
      <c r="B62" s="2">
        <v>2025</v>
      </c>
      <c r="C62" s="2">
        <v>1</v>
      </c>
      <c r="D62" s="2">
        <v>3</v>
      </c>
      <c r="E62" s="2">
        <v>12</v>
      </c>
      <c r="F62" s="3">
        <v>0</v>
      </c>
      <c r="G62" s="3">
        <v>0</v>
      </c>
      <c r="H62" s="3">
        <v>0</v>
      </c>
      <c r="I62" s="3">
        <v>0</v>
      </c>
      <c r="J62" s="3"/>
      <c r="K62" s="3">
        <v>0</v>
      </c>
      <c r="L62" s="3">
        <v>0</v>
      </c>
      <c r="M62" s="3">
        <v>0</v>
      </c>
      <c r="N62" s="3">
        <v>0</v>
      </c>
      <c r="O62" s="3">
        <v>0</v>
      </c>
    </row>
    <row r="63" spans="1:15" x14ac:dyDescent="0.25">
      <c r="A63" s="1">
        <v>45660.541666666664</v>
      </c>
      <c r="B63" s="2">
        <v>2025</v>
      </c>
      <c r="C63" s="2">
        <v>1</v>
      </c>
      <c r="D63" s="2">
        <v>3</v>
      </c>
      <c r="E63" s="2">
        <v>13</v>
      </c>
      <c r="F63" s="3">
        <v>0</v>
      </c>
      <c r="G63" s="3">
        <v>0</v>
      </c>
      <c r="H63" s="3">
        <v>0</v>
      </c>
      <c r="I63" s="3">
        <v>0</v>
      </c>
      <c r="J63" s="3"/>
      <c r="K63" s="3">
        <v>0</v>
      </c>
      <c r="L63" s="3">
        <v>0</v>
      </c>
      <c r="M63" s="3">
        <v>0</v>
      </c>
      <c r="N63" s="3">
        <v>0</v>
      </c>
      <c r="O63" s="3">
        <v>0</v>
      </c>
    </row>
    <row r="64" spans="1:15" x14ac:dyDescent="0.25">
      <c r="A64" s="1">
        <v>45660.583333333336</v>
      </c>
      <c r="B64" s="2">
        <v>2025</v>
      </c>
      <c r="C64" s="2">
        <v>1</v>
      </c>
      <c r="D64" s="2">
        <v>3</v>
      </c>
      <c r="E64" s="2">
        <v>14</v>
      </c>
      <c r="F64" s="3">
        <v>0</v>
      </c>
      <c r="G64" s="3">
        <v>0</v>
      </c>
      <c r="H64" s="3">
        <v>0</v>
      </c>
      <c r="I64" s="3">
        <v>0</v>
      </c>
      <c r="J64" s="3"/>
      <c r="K64" s="3">
        <v>0</v>
      </c>
      <c r="L64" s="3">
        <v>0</v>
      </c>
      <c r="M64" s="3">
        <v>0</v>
      </c>
      <c r="N64" s="3">
        <v>0</v>
      </c>
      <c r="O64" s="3">
        <v>0</v>
      </c>
    </row>
    <row r="65" spans="1:15" x14ac:dyDescent="0.25">
      <c r="A65" s="1">
        <v>45660.625</v>
      </c>
      <c r="B65" s="2">
        <v>2025</v>
      </c>
      <c r="C65" s="2">
        <v>1</v>
      </c>
      <c r="D65" s="2">
        <v>3</v>
      </c>
      <c r="E65" s="2">
        <v>15</v>
      </c>
      <c r="F65" s="3">
        <v>0</v>
      </c>
      <c r="G65" s="3">
        <v>0</v>
      </c>
      <c r="H65" s="3">
        <v>0</v>
      </c>
      <c r="I65" s="3">
        <v>0</v>
      </c>
      <c r="J65" s="3"/>
      <c r="K65" s="3">
        <v>0</v>
      </c>
      <c r="L65" s="3">
        <v>0</v>
      </c>
      <c r="M65" s="3">
        <v>0</v>
      </c>
      <c r="N65" s="3">
        <v>0</v>
      </c>
      <c r="O65" s="3">
        <v>0</v>
      </c>
    </row>
    <row r="66" spans="1:15" x14ac:dyDescent="0.25">
      <c r="A66" s="1">
        <v>45660.666666666664</v>
      </c>
      <c r="B66" s="2">
        <v>2025</v>
      </c>
      <c r="C66" s="2">
        <v>1</v>
      </c>
      <c r="D66" s="2">
        <v>3</v>
      </c>
      <c r="E66" s="2">
        <v>16</v>
      </c>
      <c r="F66" s="3">
        <v>0</v>
      </c>
      <c r="G66" s="3">
        <v>0</v>
      </c>
      <c r="H66" s="3">
        <v>0</v>
      </c>
      <c r="I66" s="3">
        <v>0</v>
      </c>
      <c r="J66" s="3"/>
      <c r="K66" s="3">
        <v>0</v>
      </c>
      <c r="L66" s="3">
        <v>0</v>
      </c>
      <c r="M66" s="3">
        <v>0</v>
      </c>
      <c r="N66" s="3">
        <v>0</v>
      </c>
      <c r="O66" s="3">
        <v>0</v>
      </c>
    </row>
    <row r="67" spans="1:15" x14ac:dyDescent="0.25">
      <c r="A67" s="1">
        <v>45660.708333333336</v>
      </c>
      <c r="B67" s="2">
        <v>2025</v>
      </c>
      <c r="C67" s="2">
        <v>1</v>
      </c>
      <c r="D67" s="2">
        <v>3</v>
      </c>
      <c r="E67" s="2">
        <v>17</v>
      </c>
      <c r="F67" s="3">
        <v>0</v>
      </c>
      <c r="G67" s="3">
        <v>0</v>
      </c>
      <c r="H67" s="3">
        <v>0</v>
      </c>
      <c r="I67" s="3">
        <v>0</v>
      </c>
      <c r="J67" s="3"/>
      <c r="K67" s="3">
        <v>0</v>
      </c>
      <c r="L67" s="3">
        <v>0</v>
      </c>
      <c r="M67" s="3">
        <v>0</v>
      </c>
      <c r="N67" s="3">
        <v>0</v>
      </c>
      <c r="O67" s="3">
        <v>0</v>
      </c>
    </row>
    <row r="68" spans="1:15" x14ac:dyDescent="0.25">
      <c r="A68" s="1">
        <v>45660.75</v>
      </c>
      <c r="B68" s="2">
        <v>2025</v>
      </c>
      <c r="C68" s="2">
        <v>1</v>
      </c>
      <c r="D68" s="2">
        <v>3</v>
      </c>
      <c r="E68" s="2">
        <v>18</v>
      </c>
      <c r="F68" s="3">
        <v>0</v>
      </c>
      <c r="G68" s="3">
        <v>0</v>
      </c>
      <c r="H68" s="3">
        <v>0</v>
      </c>
      <c r="I68" s="3">
        <v>0</v>
      </c>
      <c r="J68" s="3"/>
      <c r="K68" s="3">
        <v>0</v>
      </c>
      <c r="L68" s="3">
        <v>0</v>
      </c>
      <c r="M68" s="3">
        <v>0</v>
      </c>
      <c r="N68" s="3">
        <v>0</v>
      </c>
      <c r="O68" s="3">
        <v>0</v>
      </c>
    </row>
    <row r="69" spans="1:15" x14ac:dyDescent="0.25">
      <c r="A69" s="1">
        <v>45660.791666666664</v>
      </c>
      <c r="B69" s="2">
        <v>2025</v>
      </c>
      <c r="C69" s="2">
        <v>1</v>
      </c>
      <c r="D69" s="2">
        <v>3</v>
      </c>
      <c r="E69" s="2">
        <v>19</v>
      </c>
      <c r="F69" s="3"/>
      <c r="G69" s="3">
        <v>0</v>
      </c>
      <c r="H69" s="3">
        <v>0</v>
      </c>
      <c r="I69" s="3">
        <v>0</v>
      </c>
      <c r="J69" s="3"/>
      <c r="K69" s="3">
        <v>0</v>
      </c>
      <c r="L69" s="3">
        <v>0</v>
      </c>
      <c r="M69" s="3">
        <v>0</v>
      </c>
      <c r="N69" s="3">
        <v>0</v>
      </c>
      <c r="O69" s="3">
        <v>0</v>
      </c>
    </row>
    <row r="70" spans="1:15" x14ac:dyDescent="0.25">
      <c r="A70" s="1">
        <v>45660.833333333336</v>
      </c>
      <c r="B70" s="2">
        <v>2025</v>
      </c>
      <c r="C70" s="2">
        <v>1</v>
      </c>
      <c r="D70" s="2">
        <v>3</v>
      </c>
      <c r="E70" s="2">
        <v>20</v>
      </c>
      <c r="F70" s="3"/>
      <c r="G70" s="3">
        <v>0</v>
      </c>
      <c r="H70" s="3"/>
      <c r="I70" s="3">
        <v>0</v>
      </c>
      <c r="J70" s="3"/>
      <c r="K70" s="3"/>
      <c r="L70" s="3"/>
      <c r="M70" s="3">
        <v>0</v>
      </c>
      <c r="N70" s="3">
        <v>0</v>
      </c>
      <c r="O70" s="3">
        <v>0</v>
      </c>
    </row>
    <row r="71" spans="1:15" x14ac:dyDescent="0.25">
      <c r="A71" s="1">
        <v>45660.875</v>
      </c>
      <c r="B71" s="2">
        <v>2025</v>
      </c>
      <c r="C71" s="2">
        <v>1</v>
      </c>
      <c r="D71" s="2">
        <v>3</v>
      </c>
      <c r="E71" s="2">
        <v>21</v>
      </c>
      <c r="F71" s="3"/>
      <c r="G71" s="3">
        <v>0</v>
      </c>
      <c r="H71" s="3"/>
      <c r="I71" s="3">
        <v>0</v>
      </c>
      <c r="J71" s="3"/>
      <c r="K71" s="3"/>
      <c r="L71" s="3"/>
      <c r="M71" s="3">
        <v>0</v>
      </c>
      <c r="N71" s="3">
        <v>0</v>
      </c>
      <c r="O71" s="3">
        <v>0</v>
      </c>
    </row>
    <row r="72" spans="1:15" x14ac:dyDescent="0.25">
      <c r="A72" s="1">
        <v>45660.916666666664</v>
      </c>
      <c r="B72" s="2">
        <v>2025</v>
      </c>
      <c r="C72" s="2">
        <v>1</v>
      </c>
      <c r="D72" s="2">
        <v>3</v>
      </c>
      <c r="E72" s="2">
        <v>22</v>
      </c>
      <c r="F72" s="3"/>
      <c r="G72" s="3">
        <v>0</v>
      </c>
      <c r="H72" s="3"/>
      <c r="I72" s="3">
        <v>0</v>
      </c>
      <c r="J72" s="3"/>
      <c r="K72" s="3"/>
      <c r="L72" s="3"/>
      <c r="M72" s="3">
        <v>0</v>
      </c>
      <c r="N72" s="3">
        <v>0</v>
      </c>
      <c r="O72" s="3">
        <v>0</v>
      </c>
    </row>
    <row r="73" spans="1:15" x14ac:dyDescent="0.25">
      <c r="A73" s="1">
        <v>45660.958333333336</v>
      </c>
      <c r="B73" s="2">
        <v>2025</v>
      </c>
      <c r="C73" s="2">
        <v>1</v>
      </c>
      <c r="D73" s="2">
        <v>3</v>
      </c>
      <c r="E73" s="2">
        <v>23</v>
      </c>
      <c r="F73" s="3"/>
      <c r="G73" s="3">
        <v>0</v>
      </c>
      <c r="H73" s="3"/>
      <c r="I73" s="3">
        <v>0</v>
      </c>
      <c r="J73" s="3"/>
      <c r="K73" s="3"/>
      <c r="L73" s="3"/>
      <c r="M73" s="3">
        <v>0</v>
      </c>
      <c r="N73" s="3">
        <v>0</v>
      </c>
      <c r="O73" s="3">
        <v>0</v>
      </c>
    </row>
    <row r="74" spans="1:15" x14ac:dyDescent="0.25">
      <c r="A74" s="1">
        <v>45661</v>
      </c>
      <c r="B74" s="2">
        <v>2025</v>
      </c>
      <c r="C74" s="2">
        <v>1</v>
      </c>
      <c r="D74" s="2">
        <v>4</v>
      </c>
      <c r="E74" s="2">
        <v>0</v>
      </c>
      <c r="F74" s="3"/>
      <c r="G74" s="3">
        <v>0</v>
      </c>
      <c r="H74" s="3"/>
      <c r="I74" s="3">
        <v>0</v>
      </c>
      <c r="J74" s="3"/>
      <c r="K74" s="3"/>
      <c r="L74" s="3"/>
      <c r="M74" s="3">
        <v>0</v>
      </c>
      <c r="N74" s="3">
        <v>0</v>
      </c>
      <c r="O74" s="3">
        <v>0</v>
      </c>
    </row>
    <row r="75" spans="1:15" x14ac:dyDescent="0.25">
      <c r="A75" s="1">
        <v>45661.041666666664</v>
      </c>
      <c r="B75" s="2">
        <v>2025</v>
      </c>
      <c r="C75" s="2">
        <v>1</v>
      </c>
      <c r="D75" s="2">
        <v>4</v>
      </c>
      <c r="E75" s="2">
        <v>1</v>
      </c>
      <c r="F75" s="3"/>
      <c r="G75" s="3">
        <v>0</v>
      </c>
      <c r="H75" s="3"/>
      <c r="I75" s="3">
        <v>0</v>
      </c>
      <c r="J75" s="3"/>
      <c r="K75" s="3"/>
      <c r="L75" s="3"/>
      <c r="M75" s="3">
        <v>0</v>
      </c>
      <c r="N75" s="3">
        <v>0</v>
      </c>
      <c r="O75" s="3">
        <v>0</v>
      </c>
    </row>
    <row r="76" spans="1:15" x14ac:dyDescent="0.25">
      <c r="A76" s="1">
        <v>45661.083333333336</v>
      </c>
      <c r="B76" s="2">
        <v>2025</v>
      </c>
      <c r="C76" s="2">
        <v>1</v>
      </c>
      <c r="D76" s="2">
        <v>4</v>
      </c>
      <c r="E76" s="2">
        <v>2</v>
      </c>
      <c r="F76" s="3"/>
      <c r="G76" s="3">
        <v>0</v>
      </c>
      <c r="H76" s="3"/>
      <c r="I76" s="3">
        <v>0</v>
      </c>
      <c r="J76" s="3"/>
      <c r="K76" s="3"/>
      <c r="L76" s="3"/>
      <c r="M76" s="3">
        <v>0</v>
      </c>
      <c r="N76" s="3">
        <v>0</v>
      </c>
      <c r="O76" s="3">
        <v>0</v>
      </c>
    </row>
    <row r="77" spans="1:15" x14ac:dyDescent="0.25">
      <c r="A77" s="1">
        <v>45661.125</v>
      </c>
      <c r="B77" s="2">
        <v>2025</v>
      </c>
      <c r="C77" s="2">
        <v>1</v>
      </c>
      <c r="D77" s="2">
        <v>4</v>
      </c>
      <c r="E77" s="2">
        <v>3</v>
      </c>
      <c r="F77" s="3"/>
      <c r="G77" s="3">
        <v>0</v>
      </c>
      <c r="H77" s="3"/>
      <c r="I77" s="3">
        <v>0</v>
      </c>
      <c r="J77" s="3"/>
      <c r="K77" s="3"/>
      <c r="L77" s="3"/>
      <c r="M77" s="3">
        <v>0</v>
      </c>
      <c r="N77" s="3">
        <v>0</v>
      </c>
      <c r="O77" s="3">
        <v>0</v>
      </c>
    </row>
    <row r="78" spans="1:15" x14ac:dyDescent="0.25">
      <c r="A78" s="1">
        <v>45661.166666666664</v>
      </c>
      <c r="B78" s="2">
        <v>2025</v>
      </c>
      <c r="C78" s="2">
        <v>1</v>
      </c>
      <c r="D78" s="2">
        <v>4</v>
      </c>
      <c r="E78" s="2">
        <v>4</v>
      </c>
      <c r="F78" s="3"/>
      <c r="G78" s="3">
        <v>0</v>
      </c>
      <c r="H78" s="3"/>
      <c r="I78" s="3">
        <v>0</v>
      </c>
      <c r="J78" s="3"/>
      <c r="K78" s="3"/>
      <c r="L78" s="3"/>
      <c r="M78" s="3">
        <v>0</v>
      </c>
      <c r="N78" s="3">
        <v>0</v>
      </c>
      <c r="O78" s="3">
        <v>0</v>
      </c>
    </row>
    <row r="79" spans="1:15" x14ac:dyDescent="0.25">
      <c r="A79" s="1">
        <v>45661.208333333336</v>
      </c>
      <c r="B79" s="2">
        <v>2025</v>
      </c>
      <c r="C79" s="2">
        <v>1</v>
      </c>
      <c r="D79" s="2">
        <v>4</v>
      </c>
      <c r="E79" s="2">
        <v>5</v>
      </c>
      <c r="F79" s="3">
        <v>0</v>
      </c>
      <c r="G79" s="3">
        <v>0</v>
      </c>
      <c r="H79" s="3">
        <v>0</v>
      </c>
      <c r="I79" s="3">
        <v>0</v>
      </c>
      <c r="J79" s="3"/>
      <c r="K79" s="3">
        <v>0</v>
      </c>
      <c r="L79" s="3">
        <v>0</v>
      </c>
      <c r="M79" s="3">
        <v>0</v>
      </c>
      <c r="N79" s="3">
        <v>0</v>
      </c>
      <c r="O79" s="3">
        <v>0</v>
      </c>
    </row>
    <row r="80" spans="1:15" x14ac:dyDescent="0.25">
      <c r="A80" s="1">
        <v>45661.25</v>
      </c>
      <c r="B80" s="2">
        <v>2025</v>
      </c>
      <c r="C80" s="2">
        <v>1</v>
      </c>
      <c r="D80" s="2">
        <v>4</v>
      </c>
      <c r="E80" s="2">
        <v>6</v>
      </c>
      <c r="F80" s="3">
        <v>0</v>
      </c>
      <c r="G80" s="3">
        <v>0</v>
      </c>
      <c r="H80" s="3">
        <v>0</v>
      </c>
      <c r="I80" s="3">
        <v>0</v>
      </c>
      <c r="J80" s="3"/>
      <c r="K80" s="3">
        <v>0</v>
      </c>
      <c r="L80" s="3">
        <v>0</v>
      </c>
      <c r="M80" s="3">
        <v>0</v>
      </c>
      <c r="N80" s="3">
        <v>0</v>
      </c>
      <c r="O80" s="3">
        <v>0</v>
      </c>
    </row>
    <row r="81" spans="1:15" x14ac:dyDescent="0.25">
      <c r="A81" s="1">
        <v>45661.291666666664</v>
      </c>
      <c r="B81" s="2">
        <v>2025</v>
      </c>
      <c r="C81" s="2">
        <v>1</v>
      </c>
      <c r="D81" s="2">
        <v>4</v>
      </c>
      <c r="E81" s="2">
        <v>7</v>
      </c>
      <c r="F81" s="3">
        <v>0</v>
      </c>
      <c r="G81" s="3">
        <v>0</v>
      </c>
      <c r="H81" s="3">
        <v>0</v>
      </c>
      <c r="I81" s="3">
        <v>0</v>
      </c>
      <c r="J81" s="3"/>
      <c r="K81" s="3">
        <v>0</v>
      </c>
      <c r="L81" s="3">
        <v>0</v>
      </c>
      <c r="M81" s="3">
        <v>0</v>
      </c>
      <c r="N81" s="3">
        <v>0</v>
      </c>
      <c r="O81" s="3">
        <v>0</v>
      </c>
    </row>
    <row r="82" spans="1:15" x14ac:dyDescent="0.25">
      <c r="A82" s="1">
        <v>45661.333333333336</v>
      </c>
      <c r="B82" s="2">
        <v>2025</v>
      </c>
      <c r="C82" s="2">
        <v>1</v>
      </c>
      <c r="D82" s="2">
        <v>4</v>
      </c>
      <c r="E82" s="2">
        <v>8</v>
      </c>
      <c r="F82" s="3">
        <v>0</v>
      </c>
      <c r="G82" s="3">
        <v>0</v>
      </c>
      <c r="H82" s="3">
        <v>0</v>
      </c>
      <c r="I82" s="3">
        <v>0</v>
      </c>
      <c r="J82" s="3"/>
      <c r="K82" s="3">
        <v>0</v>
      </c>
      <c r="L82" s="3">
        <v>0</v>
      </c>
      <c r="M82" s="3">
        <v>0</v>
      </c>
      <c r="N82" s="3">
        <v>0</v>
      </c>
      <c r="O82" s="3">
        <v>0</v>
      </c>
    </row>
    <row r="83" spans="1:15" x14ac:dyDescent="0.25">
      <c r="A83" s="1">
        <v>45661.375</v>
      </c>
      <c r="B83" s="2">
        <v>2025</v>
      </c>
      <c r="C83" s="2">
        <v>1</v>
      </c>
      <c r="D83" s="2">
        <v>4</v>
      </c>
      <c r="E83" s="2">
        <v>9</v>
      </c>
      <c r="F83" s="3">
        <v>0</v>
      </c>
      <c r="G83" s="3">
        <v>0</v>
      </c>
      <c r="H83" s="3">
        <v>0.11909573531999765</v>
      </c>
      <c r="I83" s="3">
        <v>0</v>
      </c>
      <c r="J83" s="3"/>
      <c r="K83" s="3">
        <v>0</v>
      </c>
      <c r="L83" s="3">
        <v>9.0654191089546449E-2</v>
      </c>
      <c r="M83" s="3">
        <v>0</v>
      </c>
      <c r="N83" s="3">
        <v>0</v>
      </c>
      <c r="O83" s="3">
        <v>2.6218740801193012E-2</v>
      </c>
    </row>
    <row r="84" spans="1:15" x14ac:dyDescent="0.25">
      <c r="A84" s="1">
        <v>45661.416666666664</v>
      </c>
      <c r="B84" s="2">
        <v>2025</v>
      </c>
      <c r="C84" s="2">
        <v>1</v>
      </c>
      <c r="D84" s="2">
        <v>4</v>
      </c>
      <c r="E84" s="2">
        <v>10</v>
      </c>
      <c r="F84" s="3">
        <v>0</v>
      </c>
      <c r="G84" s="3">
        <v>0</v>
      </c>
      <c r="H84" s="3">
        <v>0</v>
      </c>
      <c r="I84" s="3">
        <v>0.1331173465018696</v>
      </c>
      <c r="J84" s="3"/>
      <c r="K84" s="3">
        <v>0</v>
      </c>
      <c r="L84" s="3">
        <v>0</v>
      </c>
      <c r="M84" s="3">
        <v>0</v>
      </c>
      <c r="N84" s="3">
        <v>0</v>
      </c>
      <c r="O84" s="3">
        <v>1.66396683127337E-2</v>
      </c>
    </row>
    <row r="85" spans="1:15" x14ac:dyDescent="0.25">
      <c r="A85" s="1">
        <v>45661.458333333336</v>
      </c>
      <c r="B85" s="2">
        <v>2025</v>
      </c>
      <c r="C85" s="2">
        <v>1</v>
      </c>
      <c r="D85" s="2">
        <v>4</v>
      </c>
      <c r="E85" s="2">
        <v>11</v>
      </c>
      <c r="F85" s="3">
        <v>0</v>
      </c>
      <c r="G85" s="3">
        <v>0</v>
      </c>
      <c r="H85" s="3">
        <v>0</v>
      </c>
      <c r="I85" s="3">
        <v>0</v>
      </c>
      <c r="J85" s="3"/>
      <c r="K85" s="3">
        <v>0</v>
      </c>
      <c r="L85" s="3">
        <v>0</v>
      </c>
      <c r="M85" s="3">
        <v>0</v>
      </c>
      <c r="N85" s="3">
        <v>0</v>
      </c>
      <c r="O85" s="3">
        <v>0</v>
      </c>
    </row>
    <row r="86" spans="1:15" x14ac:dyDescent="0.25">
      <c r="A86" s="1">
        <v>45661.5</v>
      </c>
      <c r="B86" s="2">
        <v>2025</v>
      </c>
      <c r="C86" s="2">
        <v>1</v>
      </c>
      <c r="D86" s="2">
        <v>4</v>
      </c>
      <c r="E86" s="2">
        <v>12</v>
      </c>
      <c r="F86" s="3">
        <v>0</v>
      </c>
      <c r="G86" s="3">
        <v>0</v>
      </c>
      <c r="H86" s="3">
        <v>0.17260530803365334</v>
      </c>
      <c r="I86" s="3">
        <v>0</v>
      </c>
      <c r="J86" s="3"/>
      <c r="K86" s="3">
        <v>4.1572173913043471E-2</v>
      </c>
      <c r="L86" s="3">
        <v>0.1022592025463861</v>
      </c>
      <c r="M86" s="3">
        <v>0</v>
      </c>
      <c r="N86" s="3">
        <v>0</v>
      </c>
      <c r="O86" s="3">
        <v>3.9554585561635366E-2</v>
      </c>
    </row>
    <row r="87" spans="1:15" x14ac:dyDescent="0.25">
      <c r="A87" s="1">
        <v>45661.541666666664</v>
      </c>
      <c r="B87" s="2">
        <v>2025</v>
      </c>
      <c r="C87" s="2">
        <v>1</v>
      </c>
      <c r="D87" s="2">
        <v>4</v>
      </c>
      <c r="E87" s="2">
        <v>13</v>
      </c>
      <c r="F87" s="3">
        <v>0</v>
      </c>
      <c r="G87" s="3">
        <v>0</v>
      </c>
      <c r="H87" s="3">
        <v>0.22391658468138639</v>
      </c>
      <c r="I87" s="3">
        <v>0</v>
      </c>
      <c r="J87" s="3"/>
      <c r="K87" s="3">
        <v>0</v>
      </c>
      <c r="L87" s="3">
        <v>0</v>
      </c>
      <c r="M87" s="3">
        <v>0</v>
      </c>
      <c r="N87" s="3">
        <v>0</v>
      </c>
      <c r="O87" s="3">
        <v>2.7989573085173299E-2</v>
      </c>
    </row>
    <row r="88" spans="1:15" x14ac:dyDescent="0.25">
      <c r="A88" s="1">
        <v>45661.583333333336</v>
      </c>
      <c r="B88" s="2">
        <v>2025</v>
      </c>
      <c r="C88" s="2">
        <v>1</v>
      </c>
      <c r="D88" s="2">
        <v>4</v>
      </c>
      <c r="E88" s="2">
        <v>14</v>
      </c>
      <c r="F88" s="3">
        <v>0</v>
      </c>
      <c r="G88" s="3">
        <v>0</v>
      </c>
      <c r="H88" s="3">
        <v>0</v>
      </c>
      <c r="I88" s="3">
        <v>0</v>
      </c>
      <c r="J88" s="3"/>
      <c r="K88" s="3">
        <v>0</v>
      </c>
      <c r="L88" s="3">
        <v>0</v>
      </c>
      <c r="M88" s="3">
        <v>0</v>
      </c>
      <c r="N88" s="3">
        <v>0</v>
      </c>
      <c r="O88" s="3">
        <v>0</v>
      </c>
    </row>
    <row r="89" spans="1:15" x14ac:dyDescent="0.25">
      <c r="A89" s="1">
        <v>45661.625</v>
      </c>
      <c r="B89" s="2">
        <v>2025</v>
      </c>
      <c r="C89" s="2">
        <v>1</v>
      </c>
      <c r="D89" s="2">
        <v>4</v>
      </c>
      <c r="E89" s="2">
        <v>15</v>
      </c>
      <c r="F89" s="3">
        <v>0</v>
      </c>
      <c r="G89" s="3">
        <v>0</v>
      </c>
      <c r="H89" s="3">
        <v>0</v>
      </c>
      <c r="I89" s="3">
        <v>0</v>
      </c>
      <c r="J89" s="3"/>
      <c r="K89" s="3">
        <v>0</v>
      </c>
      <c r="L89" s="3">
        <v>0</v>
      </c>
      <c r="M89" s="3">
        <v>0</v>
      </c>
      <c r="N89" s="3">
        <v>0</v>
      </c>
      <c r="O89" s="3">
        <v>0</v>
      </c>
    </row>
    <row r="90" spans="1:15" x14ac:dyDescent="0.25">
      <c r="A90" s="1">
        <v>45661.666666666664</v>
      </c>
      <c r="B90" s="2">
        <v>2025</v>
      </c>
      <c r="C90" s="2">
        <v>1</v>
      </c>
      <c r="D90" s="2">
        <v>4</v>
      </c>
      <c r="E90" s="2">
        <v>16</v>
      </c>
      <c r="F90" s="3">
        <v>0</v>
      </c>
      <c r="G90" s="3">
        <v>0</v>
      </c>
      <c r="H90" s="3">
        <v>0</v>
      </c>
      <c r="I90" s="3">
        <v>0</v>
      </c>
      <c r="J90" s="3"/>
      <c r="K90" s="3">
        <v>0</v>
      </c>
      <c r="L90" s="3">
        <v>0</v>
      </c>
      <c r="M90" s="3">
        <v>0</v>
      </c>
      <c r="N90" s="3">
        <v>0</v>
      </c>
      <c r="O90" s="3">
        <v>0</v>
      </c>
    </row>
    <row r="91" spans="1:15" x14ac:dyDescent="0.25">
      <c r="A91" s="1">
        <v>45661.708333333336</v>
      </c>
      <c r="B91" s="2">
        <v>2025</v>
      </c>
      <c r="C91" s="2">
        <v>1</v>
      </c>
      <c r="D91" s="2">
        <v>4</v>
      </c>
      <c r="E91" s="2">
        <v>17</v>
      </c>
      <c r="F91" s="3">
        <v>0</v>
      </c>
      <c r="G91" s="3">
        <v>0</v>
      </c>
      <c r="H91" s="3">
        <v>0</v>
      </c>
      <c r="I91" s="3">
        <v>0</v>
      </c>
      <c r="J91" s="3"/>
      <c r="K91" s="3">
        <v>0</v>
      </c>
      <c r="L91" s="3">
        <v>0</v>
      </c>
      <c r="M91" s="3">
        <v>0</v>
      </c>
      <c r="N91" s="3">
        <v>0</v>
      </c>
      <c r="O91" s="3">
        <v>0</v>
      </c>
    </row>
    <row r="92" spans="1:15" x14ac:dyDescent="0.25">
      <c r="A92" s="1">
        <v>45661.75</v>
      </c>
      <c r="B92" s="2">
        <v>2025</v>
      </c>
      <c r="C92" s="2">
        <v>1</v>
      </c>
      <c r="D92" s="2">
        <v>4</v>
      </c>
      <c r="E92" s="2">
        <v>18</v>
      </c>
      <c r="F92" s="3">
        <v>0</v>
      </c>
      <c r="G92" s="3">
        <v>0</v>
      </c>
      <c r="H92" s="3">
        <v>0</v>
      </c>
      <c r="I92" s="3">
        <v>0</v>
      </c>
      <c r="J92" s="3"/>
      <c r="K92" s="3">
        <v>0</v>
      </c>
      <c r="L92" s="3">
        <v>0</v>
      </c>
      <c r="M92" s="3">
        <v>0</v>
      </c>
      <c r="N92" s="3">
        <v>0</v>
      </c>
      <c r="O92" s="3">
        <v>0</v>
      </c>
    </row>
    <row r="93" spans="1:15" x14ac:dyDescent="0.25">
      <c r="A93" s="1">
        <v>45661.791666666664</v>
      </c>
      <c r="B93" s="2">
        <v>2025</v>
      </c>
      <c r="C93" s="2">
        <v>1</v>
      </c>
      <c r="D93" s="2">
        <v>4</v>
      </c>
      <c r="E93" s="2">
        <v>19</v>
      </c>
      <c r="F93" s="3"/>
      <c r="G93" s="3">
        <v>0</v>
      </c>
      <c r="H93" s="3">
        <v>0</v>
      </c>
      <c r="I93" s="3">
        <v>0</v>
      </c>
      <c r="J93" s="3"/>
      <c r="K93" s="3"/>
      <c r="L93" s="3">
        <v>0</v>
      </c>
      <c r="M93" s="3">
        <v>0</v>
      </c>
      <c r="N93" s="3">
        <v>0</v>
      </c>
      <c r="O93" s="3">
        <v>0</v>
      </c>
    </row>
    <row r="94" spans="1:15" x14ac:dyDescent="0.25">
      <c r="A94" s="1">
        <v>45661.833333333336</v>
      </c>
      <c r="B94" s="2">
        <v>2025</v>
      </c>
      <c r="C94" s="2">
        <v>1</v>
      </c>
      <c r="D94" s="2">
        <v>4</v>
      </c>
      <c r="E94" s="2">
        <v>20</v>
      </c>
      <c r="F94" s="3"/>
      <c r="G94" s="3">
        <v>0</v>
      </c>
      <c r="H94" s="3"/>
      <c r="I94" s="3">
        <v>0</v>
      </c>
      <c r="J94" s="3"/>
      <c r="K94" s="3"/>
      <c r="L94" s="3"/>
      <c r="M94" s="3">
        <v>0</v>
      </c>
      <c r="N94" s="3">
        <v>0</v>
      </c>
      <c r="O94" s="3">
        <v>0</v>
      </c>
    </row>
    <row r="95" spans="1:15" x14ac:dyDescent="0.25">
      <c r="A95" s="1">
        <v>45661.875</v>
      </c>
      <c r="B95" s="2">
        <v>2025</v>
      </c>
      <c r="C95" s="2">
        <v>1</v>
      </c>
      <c r="D95" s="2">
        <v>4</v>
      </c>
      <c r="E95" s="2">
        <v>21</v>
      </c>
      <c r="F95" s="3"/>
      <c r="G95" s="3">
        <v>0</v>
      </c>
      <c r="H95" s="3"/>
      <c r="I95" s="3">
        <v>0</v>
      </c>
      <c r="J95" s="3"/>
      <c r="K95" s="3"/>
      <c r="L95" s="3"/>
      <c r="M95" s="3">
        <v>0</v>
      </c>
      <c r="N95" s="3">
        <v>0</v>
      </c>
      <c r="O95" s="3">
        <v>0</v>
      </c>
    </row>
    <row r="96" spans="1:15" x14ac:dyDescent="0.25">
      <c r="A96" s="1">
        <v>45661.916666666664</v>
      </c>
      <c r="B96" s="2">
        <v>2025</v>
      </c>
      <c r="C96" s="2">
        <v>1</v>
      </c>
      <c r="D96" s="2">
        <v>4</v>
      </c>
      <c r="E96" s="2">
        <v>22</v>
      </c>
      <c r="F96" s="3"/>
      <c r="G96" s="3">
        <v>0</v>
      </c>
      <c r="H96" s="3"/>
      <c r="I96" s="3">
        <v>0</v>
      </c>
      <c r="J96" s="3"/>
      <c r="K96" s="3"/>
      <c r="L96" s="3"/>
      <c r="M96" s="3">
        <v>0</v>
      </c>
      <c r="N96" s="3">
        <v>0</v>
      </c>
      <c r="O96" s="3">
        <v>0</v>
      </c>
    </row>
    <row r="97" spans="1:15" x14ac:dyDescent="0.25">
      <c r="A97" s="1">
        <v>45661.958333333336</v>
      </c>
      <c r="B97" s="2">
        <v>2025</v>
      </c>
      <c r="C97" s="2">
        <v>1</v>
      </c>
      <c r="D97" s="2">
        <v>4</v>
      </c>
      <c r="E97" s="2">
        <v>23</v>
      </c>
      <c r="F97" s="3"/>
      <c r="G97" s="3">
        <v>0</v>
      </c>
      <c r="H97" s="3"/>
      <c r="I97" s="3">
        <v>0</v>
      </c>
      <c r="J97" s="3"/>
      <c r="K97" s="3"/>
      <c r="L97" s="3"/>
      <c r="M97" s="3">
        <v>0</v>
      </c>
      <c r="N97" s="3">
        <v>0</v>
      </c>
      <c r="O97" s="3">
        <v>0</v>
      </c>
    </row>
    <row r="98" spans="1:15" x14ac:dyDescent="0.25">
      <c r="A98" s="1">
        <v>45662</v>
      </c>
      <c r="B98" s="2">
        <v>2025</v>
      </c>
      <c r="C98" s="2">
        <v>1</v>
      </c>
      <c r="D98" s="2">
        <v>5</v>
      </c>
      <c r="E98" s="2">
        <v>0</v>
      </c>
      <c r="F98" s="3"/>
      <c r="G98" s="3">
        <v>0</v>
      </c>
      <c r="H98" s="3"/>
      <c r="I98" s="3">
        <v>0</v>
      </c>
      <c r="J98" s="3"/>
      <c r="K98" s="3"/>
      <c r="L98" s="3"/>
      <c r="M98" s="3">
        <v>0</v>
      </c>
      <c r="N98" s="3">
        <v>0</v>
      </c>
      <c r="O98" s="3">
        <v>0</v>
      </c>
    </row>
    <row r="99" spans="1:15" x14ac:dyDescent="0.25">
      <c r="A99" s="1">
        <v>45662.041666666664</v>
      </c>
      <c r="B99" s="2">
        <v>2025</v>
      </c>
      <c r="C99" s="2">
        <v>1</v>
      </c>
      <c r="D99" s="2">
        <v>5</v>
      </c>
      <c r="E99" s="2">
        <v>1</v>
      </c>
      <c r="F99" s="3"/>
      <c r="G99" s="3">
        <v>0</v>
      </c>
      <c r="H99" s="3"/>
      <c r="I99" s="3">
        <v>0</v>
      </c>
      <c r="J99" s="3"/>
      <c r="K99" s="3"/>
      <c r="L99" s="3"/>
      <c r="M99" s="3">
        <v>0</v>
      </c>
      <c r="N99" s="3">
        <v>0</v>
      </c>
      <c r="O99" s="3">
        <v>0</v>
      </c>
    </row>
    <row r="100" spans="1:15" x14ac:dyDescent="0.25">
      <c r="A100" s="1">
        <v>45662.083333333336</v>
      </c>
      <c r="B100" s="2">
        <v>2025</v>
      </c>
      <c r="C100" s="2">
        <v>1</v>
      </c>
      <c r="D100" s="2">
        <v>5</v>
      </c>
      <c r="E100" s="2">
        <v>2</v>
      </c>
      <c r="F100" s="3"/>
      <c r="G100" s="3">
        <v>0</v>
      </c>
      <c r="H100" s="3"/>
      <c r="I100" s="3">
        <v>0</v>
      </c>
      <c r="J100" s="3"/>
      <c r="K100" s="3"/>
      <c r="L100" s="3"/>
      <c r="M100" s="3">
        <v>0</v>
      </c>
      <c r="N100" s="3">
        <v>0</v>
      </c>
      <c r="O100" s="3">
        <v>0</v>
      </c>
    </row>
    <row r="101" spans="1:15" x14ac:dyDescent="0.25">
      <c r="A101" s="1">
        <v>45662.125</v>
      </c>
      <c r="B101" s="2">
        <v>2025</v>
      </c>
      <c r="C101" s="2">
        <v>1</v>
      </c>
      <c r="D101" s="2">
        <v>5</v>
      </c>
      <c r="E101" s="2">
        <v>3</v>
      </c>
      <c r="F101" s="3"/>
      <c r="G101" s="3">
        <v>0</v>
      </c>
      <c r="H101" s="3"/>
      <c r="I101" s="3">
        <v>0</v>
      </c>
      <c r="J101" s="3"/>
      <c r="K101" s="3"/>
      <c r="L101" s="3"/>
      <c r="M101" s="3">
        <v>0</v>
      </c>
      <c r="N101" s="3">
        <v>0</v>
      </c>
      <c r="O101" s="3">
        <v>0</v>
      </c>
    </row>
    <row r="102" spans="1:15" x14ac:dyDescent="0.25">
      <c r="A102" s="1">
        <v>45662.166666666664</v>
      </c>
      <c r="B102" s="2">
        <v>2025</v>
      </c>
      <c r="C102" s="2">
        <v>1</v>
      </c>
      <c r="D102" s="2">
        <v>5</v>
      </c>
      <c r="E102" s="2">
        <v>4</v>
      </c>
      <c r="F102" s="3"/>
      <c r="G102" s="3">
        <v>0</v>
      </c>
      <c r="H102" s="3"/>
      <c r="I102" s="3">
        <v>0</v>
      </c>
      <c r="J102" s="3"/>
      <c r="K102" s="3"/>
      <c r="L102" s="3"/>
      <c r="M102" s="3">
        <v>0</v>
      </c>
      <c r="N102" s="3">
        <v>0</v>
      </c>
      <c r="O102" s="3">
        <v>0</v>
      </c>
    </row>
    <row r="103" spans="1:15" x14ac:dyDescent="0.25">
      <c r="A103" s="1">
        <v>45662.208333333336</v>
      </c>
      <c r="B103" s="2">
        <v>2025</v>
      </c>
      <c r="C103" s="2">
        <v>1</v>
      </c>
      <c r="D103" s="2">
        <v>5</v>
      </c>
      <c r="E103" s="2">
        <v>5</v>
      </c>
      <c r="F103" s="3">
        <v>0</v>
      </c>
      <c r="G103" s="3">
        <v>0</v>
      </c>
      <c r="H103" s="3">
        <v>0</v>
      </c>
      <c r="I103" s="3">
        <v>0</v>
      </c>
      <c r="J103" s="3"/>
      <c r="K103" s="3">
        <v>0</v>
      </c>
      <c r="L103" s="3">
        <v>0</v>
      </c>
      <c r="M103" s="3">
        <v>0</v>
      </c>
      <c r="N103" s="3">
        <v>0</v>
      </c>
      <c r="O103" s="3">
        <v>0</v>
      </c>
    </row>
    <row r="104" spans="1:15" x14ac:dyDescent="0.25">
      <c r="A104" s="1">
        <v>45662.25</v>
      </c>
      <c r="B104" s="2">
        <v>2025</v>
      </c>
      <c r="C104" s="2">
        <v>1</v>
      </c>
      <c r="D104" s="2">
        <v>5</v>
      </c>
      <c r="E104" s="2">
        <v>6</v>
      </c>
      <c r="F104" s="3">
        <v>0</v>
      </c>
      <c r="G104" s="3">
        <v>0</v>
      </c>
      <c r="H104" s="3">
        <v>0</v>
      </c>
      <c r="I104" s="3">
        <v>0</v>
      </c>
      <c r="J104" s="3"/>
      <c r="K104" s="3">
        <v>0</v>
      </c>
      <c r="L104" s="3">
        <v>0</v>
      </c>
      <c r="M104" s="3">
        <v>0</v>
      </c>
      <c r="N104" s="3">
        <v>0</v>
      </c>
      <c r="O104" s="3">
        <v>0</v>
      </c>
    </row>
    <row r="105" spans="1:15" x14ac:dyDescent="0.25">
      <c r="A105" s="1">
        <v>45662.291666666664</v>
      </c>
      <c r="B105" s="2">
        <v>2025</v>
      </c>
      <c r="C105" s="2">
        <v>1</v>
      </c>
      <c r="D105" s="2">
        <v>5</v>
      </c>
      <c r="E105" s="2">
        <v>7</v>
      </c>
      <c r="F105" s="3">
        <v>0</v>
      </c>
      <c r="G105" s="3">
        <v>6.3352350913152541E-2</v>
      </c>
      <c r="H105" s="3">
        <v>0</v>
      </c>
      <c r="I105" s="3">
        <v>0.17430652774508465</v>
      </c>
      <c r="J105" s="3"/>
      <c r="K105" s="3">
        <v>0</v>
      </c>
      <c r="L105" s="3">
        <v>0</v>
      </c>
      <c r="M105" s="3">
        <v>0</v>
      </c>
      <c r="N105" s="3">
        <v>0.20143969166701134</v>
      </c>
      <c r="O105" s="3">
        <v>5.4887321290656065E-2</v>
      </c>
    </row>
    <row r="106" spans="1:15" x14ac:dyDescent="0.25">
      <c r="A106" s="1">
        <v>45662.333333333336</v>
      </c>
      <c r="B106" s="2">
        <v>2025</v>
      </c>
      <c r="C106" s="2">
        <v>1</v>
      </c>
      <c r="D106" s="2">
        <v>5</v>
      </c>
      <c r="E106" s="2">
        <v>8</v>
      </c>
      <c r="F106" s="3">
        <v>0</v>
      </c>
      <c r="G106" s="3">
        <v>0.3359417631774988</v>
      </c>
      <c r="H106" s="3">
        <v>7.7238627727757941E-2</v>
      </c>
      <c r="I106" s="3">
        <v>0.47924306594122534</v>
      </c>
      <c r="J106" s="3"/>
      <c r="K106" s="3">
        <v>0</v>
      </c>
      <c r="L106" s="3">
        <v>4.7394544027132252E-2</v>
      </c>
      <c r="M106" s="3">
        <v>0</v>
      </c>
      <c r="N106" s="3">
        <v>0.42453580109259215</v>
      </c>
      <c r="O106" s="3">
        <v>0.17054422524577581</v>
      </c>
    </row>
    <row r="107" spans="1:15" x14ac:dyDescent="0.25">
      <c r="A107" s="1">
        <v>45662.375</v>
      </c>
      <c r="B107" s="2">
        <v>2025</v>
      </c>
      <c r="C107" s="2">
        <v>1</v>
      </c>
      <c r="D107" s="2">
        <v>5</v>
      </c>
      <c r="E107" s="2">
        <v>9</v>
      </c>
      <c r="F107" s="3">
        <v>0</v>
      </c>
      <c r="G107" s="3">
        <v>0.20231089896106924</v>
      </c>
      <c r="H107" s="3">
        <v>0.31181621769986084</v>
      </c>
      <c r="I107" s="3">
        <v>0.42919079260354703</v>
      </c>
      <c r="J107" s="3"/>
      <c r="K107" s="3">
        <v>7.0400000000000046E-3</v>
      </c>
      <c r="L107" s="3">
        <v>0.18170086217481501</v>
      </c>
      <c r="M107" s="3">
        <v>0.17754794213705594</v>
      </c>
      <c r="N107" s="3">
        <v>0.40903619753541048</v>
      </c>
      <c r="O107" s="3">
        <v>0.21483036388896981</v>
      </c>
    </row>
    <row r="108" spans="1:15" x14ac:dyDescent="0.25">
      <c r="A108" s="1">
        <v>45662.416666666664</v>
      </c>
      <c r="B108" s="2">
        <v>2025</v>
      </c>
      <c r="C108" s="2">
        <v>1</v>
      </c>
      <c r="D108" s="2">
        <v>5</v>
      </c>
      <c r="E108" s="2">
        <v>10</v>
      </c>
      <c r="F108" s="3">
        <v>0</v>
      </c>
      <c r="G108" s="3">
        <v>6.13122506327805E-2</v>
      </c>
      <c r="H108" s="3">
        <v>0.46210799784879486</v>
      </c>
      <c r="I108" s="3">
        <v>0.22872982442423564</v>
      </c>
      <c r="J108" s="3"/>
      <c r="K108" s="3">
        <v>2.9558260869565187E-2</v>
      </c>
      <c r="L108" s="3">
        <v>0.29063070549933756</v>
      </c>
      <c r="M108" s="3">
        <v>0</v>
      </c>
      <c r="N108" s="3">
        <v>0.16473738998769755</v>
      </c>
      <c r="O108" s="3">
        <v>0.1546345536578014</v>
      </c>
    </row>
    <row r="109" spans="1:15" x14ac:dyDescent="0.25">
      <c r="A109" s="1">
        <v>45662.458333333336</v>
      </c>
      <c r="B109" s="2">
        <v>2025</v>
      </c>
      <c r="C109" s="2">
        <v>1</v>
      </c>
      <c r="D109" s="2">
        <v>5</v>
      </c>
      <c r="E109" s="2">
        <v>11</v>
      </c>
      <c r="F109" s="3">
        <v>0</v>
      </c>
      <c r="G109" s="3">
        <v>0</v>
      </c>
      <c r="H109" s="3">
        <v>0.39852599862675908</v>
      </c>
      <c r="I109" s="3">
        <v>0</v>
      </c>
      <c r="J109" s="3"/>
      <c r="K109" s="3">
        <v>7.813634349067751E-2</v>
      </c>
      <c r="L109" s="3">
        <v>0.33566861623429045</v>
      </c>
      <c r="M109" s="3">
        <v>0</v>
      </c>
      <c r="N109" s="3">
        <v>0</v>
      </c>
      <c r="O109" s="3">
        <v>0.10154136979396589</v>
      </c>
    </row>
    <row r="110" spans="1:15" x14ac:dyDescent="0.25">
      <c r="A110" s="1">
        <v>45662.5</v>
      </c>
      <c r="B110" s="2">
        <v>2025</v>
      </c>
      <c r="C110" s="2">
        <v>1</v>
      </c>
      <c r="D110" s="2">
        <v>5</v>
      </c>
      <c r="E110" s="2">
        <v>12</v>
      </c>
      <c r="F110" s="3">
        <v>0</v>
      </c>
      <c r="G110" s="3">
        <v>0</v>
      </c>
      <c r="H110" s="3">
        <v>0.35608452769161125</v>
      </c>
      <c r="I110" s="3">
        <v>0</v>
      </c>
      <c r="J110" s="3"/>
      <c r="K110" s="3">
        <v>4.4939130434782565E-2</v>
      </c>
      <c r="L110" s="3">
        <v>0.32544552085504408</v>
      </c>
      <c r="M110" s="3">
        <v>0</v>
      </c>
      <c r="N110" s="3">
        <v>0</v>
      </c>
      <c r="O110" s="3">
        <v>9.0808647372679741E-2</v>
      </c>
    </row>
    <row r="111" spans="1:15" x14ac:dyDescent="0.25">
      <c r="A111" s="1">
        <v>45662.541666666664</v>
      </c>
      <c r="B111" s="2">
        <v>2025</v>
      </c>
      <c r="C111" s="2">
        <v>1</v>
      </c>
      <c r="D111" s="2">
        <v>5</v>
      </c>
      <c r="E111" s="2">
        <v>13</v>
      </c>
      <c r="F111" s="3">
        <v>0</v>
      </c>
      <c r="G111" s="3">
        <v>0</v>
      </c>
      <c r="H111" s="3">
        <v>0.29471297315455036</v>
      </c>
      <c r="I111" s="3">
        <v>0</v>
      </c>
      <c r="J111" s="3"/>
      <c r="K111" s="3">
        <v>3.7572173913043454E-2</v>
      </c>
      <c r="L111" s="3">
        <v>0.29178869847273181</v>
      </c>
      <c r="M111" s="3">
        <v>0</v>
      </c>
      <c r="N111" s="3">
        <v>0</v>
      </c>
      <c r="O111" s="3">
        <v>7.8009230692540704E-2</v>
      </c>
    </row>
    <row r="112" spans="1:15" x14ac:dyDescent="0.25">
      <c r="A112" s="1">
        <v>45662.583333333336</v>
      </c>
      <c r="B112" s="2">
        <v>2025</v>
      </c>
      <c r="C112" s="2">
        <v>1</v>
      </c>
      <c r="D112" s="2">
        <v>5</v>
      </c>
      <c r="E112" s="2">
        <v>14</v>
      </c>
      <c r="F112" s="3">
        <v>0</v>
      </c>
      <c r="G112" s="3">
        <v>0</v>
      </c>
      <c r="H112" s="3">
        <v>0.28911807562094083</v>
      </c>
      <c r="I112" s="3">
        <v>0</v>
      </c>
      <c r="J112" s="3"/>
      <c r="K112" s="3">
        <v>1.9728695652173906E-2</v>
      </c>
      <c r="L112" s="3">
        <v>0.229933382623595</v>
      </c>
      <c r="M112" s="3">
        <v>0</v>
      </c>
      <c r="N112" s="3">
        <v>0</v>
      </c>
      <c r="O112" s="3">
        <v>6.7347519237088718E-2</v>
      </c>
    </row>
    <row r="113" spans="1:15" x14ac:dyDescent="0.25">
      <c r="A113" s="1">
        <v>45662.625</v>
      </c>
      <c r="B113" s="2">
        <v>2025</v>
      </c>
      <c r="C113" s="2">
        <v>1</v>
      </c>
      <c r="D113" s="2">
        <v>5</v>
      </c>
      <c r="E113" s="2">
        <v>15</v>
      </c>
      <c r="F113" s="3">
        <v>0</v>
      </c>
      <c r="G113" s="3">
        <v>0</v>
      </c>
      <c r="H113" s="3">
        <v>4.2119565217391325E-2</v>
      </c>
      <c r="I113" s="3">
        <v>0</v>
      </c>
      <c r="J113" s="3"/>
      <c r="K113" s="3">
        <v>0</v>
      </c>
      <c r="L113" s="3">
        <v>0.1359670856128411</v>
      </c>
      <c r="M113" s="3">
        <v>0</v>
      </c>
      <c r="N113" s="3">
        <v>0</v>
      </c>
      <c r="O113" s="3">
        <v>2.2260831353779053E-2</v>
      </c>
    </row>
    <row r="114" spans="1:15" x14ac:dyDescent="0.25">
      <c r="A114" s="1">
        <v>45662.666666666664</v>
      </c>
      <c r="B114" s="2">
        <v>2025</v>
      </c>
      <c r="C114" s="2">
        <v>1</v>
      </c>
      <c r="D114" s="2">
        <v>5</v>
      </c>
      <c r="E114" s="2">
        <v>16</v>
      </c>
      <c r="F114" s="3">
        <v>0</v>
      </c>
      <c r="G114" s="3">
        <v>0</v>
      </c>
      <c r="H114" s="3">
        <v>0</v>
      </c>
      <c r="I114" s="3">
        <v>0</v>
      </c>
      <c r="J114" s="3"/>
      <c r="K114" s="3">
        <v>0</v>
      </c>
      <c r="L114" s="3">
        <v>2.4952409610437484E-2</v>
      </c>
      <c r="M114" s="3">
        <v>0</v>
      </c>
      <c r="N114" s="3">
        <v>0</v>
      </c>
      <c r="O114" s="3">
        <v>3.1190512013046854E-3</v>
      </c>
    </row>
    <row r="115" spans="1:15" x14ac:dyDescent="0.25">
      <c r="A115" s="1">
        <v>45662.708333333336</v>
      </c>
      <c r="B115" s="2">
        <v>2025</v>
      </c>
      <c r="C115" s="2">
        <v>1</v>
      </c>
      <c r="D115" s="2">
        <v>5</v>
      </c>
      <c r="E115" s="2">
        <v>17</v>
      </c>
      <c r="F115" s="3">
        <v>0</v>
      </c>
      <c r="G115" s="3">
        <v>0</v>
      </c>
      <c r="H115" s="3">
        <v>0</v>
      </c>
      <c r="I115" s="3">
        <v>0</v>
      </c>
      <c r="J115" s="3"/>
      <c r="K115" s="3">
        <v>0</v>
      </c>
      <c r="L115" s="3">
        <v>0</v>
      </c>
      <c r="M115" s="3">
        <v>0</v>
      </c>
      <c r="N115" s="3">
        <v>0</v>
      </c>
      <c r="O115" s="3">
        <v>0</v>
      </c>
    </row>
    <row r="116" spans="1:15" x14ac:dyDescent="0.25">
      <c r="A116" s="1">
        <v>45662.75</v>
      </c>
      <c r="B116" s="2">
        <v>2025</v>
      </c>
      <c r="C116" s="2">
        <v>1</v>
      </c>
      <c r="D116" s="2">
        <v>5</v>
      </c>
      <c r="E116" s="2">
        <v>18</v>
      </c>
      <c r="F116" s="3">
        <v>0</v>
      </c>
      <c r="G116" s="3">
        <v>0</v>
      </c>
      <c r="H116" s="3">
        <v>0</v>
      </c>
      <c r="I116" s="3">
        <v>0</v>
      </c>
      <c r="J116" s="3"/>
      <c r="K116" s="3">
        <v>0</v>
      </c>
      <c r="L116" s="3">
        <v>0</v>
      </c>
      <c r="M116" s="3">
        <v>0</v>
      </c>
      <c r="N116" s="3">
        <v>0</v>
      </c>
      <c r="O116" s="3">
        <v>0</v>
      </c>
    </row>
    <row r="117" spans="1:15" x14ac:dyDescent="0.25">
      <c r="A117" s="1">
        <v>45662.791666666664</v>
      </c>
      <c r="B117" s="2">
        <v>2025</v>
      </c>
      <c r="C117" s="2">
        <v>1</v>
      </c>
      <c r="D117" s="2">
        <v>5</v>
      </c>
      <c r="E117" s="2">
        <v>19</v>
      </c>
      <c r="F117" s="3"/>
      <c r="G117" s="3">
        <v>0</v>
      </c>
      <c r="H117" s="3">
        <v>0</v>
      </c>
      <c r="I117" s="3">
        <v>0</v>
      </c>
      <c r="J117" s="3"/>
      <c r="K117" s="3">
        <v>0</v>
      </c>
      <c r="L117" s="3">
        <v>0</v>
      </c>
      <c r="M117" s="3">
        <v>0</v>
      </c>
      <c r="N117" s="3">
        <v>0</v>
      </c>
      <c r="O117" s="3">
        <v>0</v>
      </c>
    </row>
    <row r="118" spans="1:15" x14ac:dyDescent="0.25">
      <c r="A118" s="1">
        <v>45662.833333333336</v>
      </c>
      <c r="B118" s="2">
        <v>2025</v>
      </c>
      <c r="C118" s="2">
        <v>1</v>
      </c>
      <c r="D118" s="2">
        <v>5</v>
      </c>
      <c r="E118" s="2">
        <v>20</v>
      </c>
      <c r="F118" s="3"/>
      <c r="G118" s="3">
        <v>0</v>
      </c>
      <c r="H118" s="3"/>
      <c r="I118" s="3">
        <v>0</v>
      </c>
      <c r="J118" s="3"/>
      <c r="K118" s="3"/>
      <c r="L118" s="3"/>
      <c r="M118" s="3">
        <v>0</v>
      </c>
      <c r="N118" s="3">
        <v>0</v>
      </c>
      <c r="O118" s="3">
        <v>0</v>
      </c>
    </row>
    <row r="119" spans="1:15" x14ac:dyDescent="0.25">
      <c r="A119" s="1">
        <v>45662.875</v>
      </c>
      <c r="B119" s="2">
        <v>2025</v>
      </c>
      <c r="C119" s="2">
        <v>1</v>
      </c>
      <c r="D119" s="2">
        <v>5</v>
      </c>
      <c r="E119" s="2">
        <v>21</v>
      </c>
      <c r="F119" s="3"/>
      <c r="G119" s="3">
        <v>0</v>
      </c>
      <c r="H119" s="3"/>
      <c r="I119" s="3">
        <v>0</v>
      </c>
      <c r="J119" s="3"/>
      <c r="K119" s="3"/>
      <c r="L119" s="3"/>
      <c r="M119" s="3">
        <v>0</v>
      </c>
      <c r="N119" s="3">
        <v>0</v>
      </c>
      <c r="O119" s="3">
        <v>0</v>
      </c>
    </row>
    <row r="120" spans="1:15" x14ac:dyDescent="0.25">
      <c r="A120" s="1">
        <v>45662.916666666664</v>
      </c>
      <c r="B120" s="2">
        <v>2025</v>
      </c>
      <c r="C120" s="2">
        <v>1</v>
      </c>
      <c r="D120" s="2">
        <v>5</v>
      </c>
      <c r="E120" s="2">
        <v>22</v>
      </c>
      <c r="F120" s="3"/>
      <c r="G120" s="3">
        <v>0</v>
      </c>
      <c r="H120" s="3"/>
      <c r="I120" s="3">
        <v>0</v>
      </c>
      <c r="J120" s="3"/>
      <c r="K120" s="3"/>
      <c r="L120" s="3"/>
      <c r="M120" s="3">
        <v>0</v>
      </c>
      <c r="N120" s="3">
        <v>0</v>
      </c>
      <c r="O120" s="3">
        <v>0</v>
      </c>
    </row>
    <row r="121" spans="1:15" x14ac:dyDescent="0.25">
      <c r="A121" s="1">
        <v>45662.958333333336</v>
      </c>
      <c r="B121" s="2">
        <v>2025</v>
      </c>
      <c r="C121" s="2">
        <v>1</v>
      </c>
      <c r="D121" s="2">
        <v>5</v>
      </c>
      <c r="E121" s="2">
        <v>23</v>
      </c>
      <c r="F121" s="3"/>
      <c r="G121" s="3">
        <v>0</v>
      </c>
      <c r="H121" s="3"/>
      <c r="I121" s="3">
        <v>0</v>
      </c>
      <c r="J121" s="3"/>
      <c r="K121" s="3"/>
      <c r="L121" s="3"/>
      <c r="M121" s="3">
        <v>0</v>
      </c>
      <c r="N121" s="3">
        <v>0</v>
      </c>
      <c r="O121" s="3">
        <v>0</v>
      </c>
    </row>
    <row r="122" spans="1:15" x14ac:dyDescent="0.25">
      <c r="A122" s="1">
        <v>45663</v>
      </c>
      <c r="B122" s="2">
        <v>2025</v>
      </c>
      <c r="C122" s="2">
        <v>1</v>
      </c>
      <c r="D122" s="2">
        <v>6</v>
      </c>
      <c r="E122" s="2">
        <v>0</v>
      </c>
      <c r="F122" s="3"/>
      <c r="G122" s="3">
        <v>0</v>
      </c>
      <c r="H122" s="3"/>
      <c r="I122" s="3">
        <v>0</v>
      </c>
      <c r="J122" s="3"/>
      <c r="K122" s="3"/>
      <c r="L122" s="3"/>
      <c r="M122" s="3">
        <v>0</v>
      </c>
      <c r="N122" s="3">
        <v>0</v>
      </c>
      <c r="O122" s="3">
        <v>0</v>
      </c>
    </row>
    <row r="123" spans="1:15" x14ac:dyDescent="0.25">
      <c r="A123" s="1">
        <v>45663.041666666664</v>
      </c>
      <c r="B123" s="2">
        <v>2025</v>
      </c>
      <c r="C123" s="2">
        <v>1</v>
      </c>
      <c r="D123" s="2">
        <v>6</v>
      </c>
      <c r="E123" s="2">
        <v>1</v>
      </c>
      <c r="F123" s="3"/>
      <c r="G123" s="3">
        <v>0</v>
      </c>
      <c r="H123" s="3"/>
      <c r="I123" s="3">
        <v>0</v>
      </c>
      <c r="J123" s="3"/>
      <c r="K123" s="3"/>
      <c r="L123" s="3"/>
      <c r="M123" s="3">
        <v>0</v>
      </c>
      <c r="N123" s="3">
        <v>0</v>
      </c>
      <c r="O123" s="3">
        <v>0</v>
      </c>
    </row>
    <row r="124" spans="1:15" x14ac:dyDescent="0.25">
      <c r="A124" s="1">
        <v>45663.083333333336</v>
      </c>
      <c r="B124" s="2">
        <v>2025</v>
      </c>
      <c r="C124" s="2">
        <v>1</v>
      </c>
      <c r="D124" s="2">
        <v>6</v>
      </c>
      <c r="E124" s="2">
        <v>2</v>
      </c>
      <c r="F124" s="3"/>
      <c r="G124" s="3">
        <v>0</v>
      </c>
      <c r="H124" s="3"/>
      <c r="I124" s="3">
        <v>0</v>
      </c>
      <c r="J124" s="3"/>
      <c r="K124" s="3"/>
      <c r="L124" s="3"/>
      <c r="M124" s="3">
        <v>0</v>
      </c>
      <c r="N124" s="3">
        <v>0</v>
      </c>
      <c r="O124" s="3">
        <v>0</v>
      </c>
    </row>
    <row r="125" spans="1:15" x14ac:dyDescent="0.25">
      <c r="A125" s="1">
        <v>45663.125</v>
      </c>
      <c r="B125" s="2">
        <v>2025</v>
      </c>
      <c r="C125" s="2">
        <v>1</v>
      </c>
      <c r="D125" s="2">
        <v>6</v>
      </c>
      <c r="E125" s="2">
        <v>3</v>
      </c>
      <c r="F125" s="3"/>
      <c r="G125" s="3">
        <v>0</v>
      </c>
      <c r="H125" s="3"/>
      <c r="I125" s="3">
        <v>0</v>
      </c>
      <c r="J125" s="3"/>
      <c r="K125" s="3"/>
      <c r="L125" s="3"/>
      <c r="M125" s="3">
        <v>0</v>
      </c>
      <c r="N125" s="3">
        <v>0</v>
      </c>
      <c r="O125" s="3">
        <v>0</v>
      </c>
    </row>
    <row r="126" spans="1:15" x14ac:dyDescent="0.25">
      <c r="A126" s="1">
        <v>45663.166666666664</v>
      </c>
      <c r="B126" s="2">
        <v>2025</v>
      </c>
      <c r="C126" s="2">
        <v>1</v>
      </c>
      <c r="D126" s="2">
        <v>6</v>
      </c>
      <c r="E126" s="2">
        <v>4</v>
      </c>
      <c r="F126" s="3"/>
      <c r="G126" s="3">
        <v>0</v>
      </c>
      <c r="H126" s="3"/>
      <c r="I126" s="3">
        <v>0</v>
      </c>
      <c r="J126" s="3"/>
      <c r="K126" s="3"/>
      <c r="L126" s="3"/>
      <c r="M126" s="3">
        <v>0</v>
      </c>
      <c r="N126" s="3">
        <v>0</v>
      </c>
      <c r="O126" s="3">
        <v>0</v>
      </c>
    </row>
    <row r="127" spans="1:15" x14ac:dyDescent="0.25">
      <c r="A127" s="1">
        <v>45663.208333333336</v>
      </c>
      <c r="B127" s="2">
        <v>2025</v>
      </c>
      <c r="C127" s="2">
        <v>1</v>
      </c>
      <c r="D127" s="2">
        <v>6</v>
      </c>
      <c r="E127" s="2">
        <v>5</v>
      </c>
      <c r="F127" s="3">
        <v>0</v>
      </c>
      <c r="G127" s="3">
        <v>0</v>
      </c>
      <c r="H127" s="3">
        <v>0</v>
      </c>
      <c r="I127" s="3">
        <v>0</v>
      </c>
      <c r="J127" s="3"/>
      <c r="K127" s="3">
        <v>0</v>
      </c>
      <c r="L127" s="3">
        <v>0</v>
      </c>
      <c r="M127" s="3">
        <v>0</v>
      </c>
      <c r="N127" s="3">
        <v>0</v>
      </c>
      <c r="O127" s="3">
        <v>0</v>
      </c>
    </row>
    <row r="128" spans="1:15" x14ac:dyDescent="0.25">
      <c r="A128" s="1">
        <v>45663.25</v>
      </c>
      <c r="B128" s="2">
        <v>2025</v>
      </c>
      <c r="C128" s="2">
        <v>1</v>
      </c>
      <c r="D128" s="2">
        <v>6</v>
      </c>
      <c r="E128" s="2">
        <v>6</v>
      </c>
      <c r="F128" s="3">
        <v>0</v>
      </c>
      <c r="G128" s="3">
        <v>0</v>
      </c>
      <c r="H128" s="3">
        <v>0</v>
      </c>
      <c r="I128" s="3">
        <v>0</v>
      </c>
      <c r="J128" s="3"/>
      <c r="K128" s="3">
        <v>0</v>
      </c>
      <c r="L128" s="3">
        <v>0</v>
      </c>
      <c r="M128" s="3">
        <v>0</v>
      </c>
      <c r="N128" s="3">
        <v>0</v>
      </c>
      <c r="O128" s="3">
        <v>0</v>
      </c>
    </row>
    <row r="129" spans="1:15" x14ac:dyDescent="0.25">
      <c r="A129" s="1">
        <v>45663.291666666664</v>
      </c>
      <c r="B129" s="2">
        <v>2025</v>
      </c>
      <c r="C129" s="2">
        <v>1</v>
      </c>
      <c r="D129" s="2">
        <v>6</v>
      </c>
      <c r="E129" s="2">
        <v>7</v>
      </c>
      <c r="F129" s="3">
        <v>0</v>
      </c>
      <c r="G129" s="3">
        <v>0</v>
      </c>
      <c r="H129" s="3">
        <v>0</v>
      </c>
      <c r="I129" s="3">
        <v>0</v>
      </c>
      <c r="J129" s="3"/>
      <c r="K129" s="3">
        <v>0</v>
      </c>
      <c r="L129" s="3">
        <v>0</v>
      </c>
      <c r="M129" s="3">
        <v>0</v>
      </c>
      <c r="N129" s="3">
        <v>0</v>
      </c>
      <c r="O129" s="3">
        <v>0</v>
      </c>
    </row>
    <row r="130" spans="1:15" x14ac:dyDescent="0.25">
      <c r="A130" s="1">
        <v>45663.333333333336</v>
      </c>
      <c r="B130" s="2">
        <v>2025</v>
      </c>
      <c r="C130" s="2">
        <v>1</v>
      </c>
      <c r="D130" s="2">
        <v>6</v>
      </c>
      <c r="E130" s="2">
        <v>8</v>
      </c>
      <c r="F130" s="3">
        <v>0</v>
      </c>
      <c r="G130" s="3">
        <v>0</v>
      </c>
      <c r="H130" s="3">
        <v>0</v>
      </c>
      <c r="I130" s="3">
        <v>0</v>
      </c>
      <c r="J130" s="3"/>
      <c r="K130" s="3">
        <v>0</v>
      </c>
      <c r="L130" s="3">
        <v>0</v>
      </c>
      <c r="M130" s="3">
        <v>0</v>
      </c>
      <c r="N130" s="3">
        <v>0</v>
      </c>
      <c r="O130" s="3">
        <v>0</v>
      </c>
    </row>
    <row r="131" spans="1:15" x14ac:dyDescent="0.25">
      <c r="A131" s="1">
        <v>45663.375</v>
      </c>
      <c r="B131" s="2">
        <v>2025</v>
      </c>
      <c r="C131" s="2">
        <v>1</v>
      </c>
      <c r="D131" s="2">
        <v>6</v>
      </c>
      <c r="E131" s="2">
        <v>9</v>
      </c>
      <c r="F131" s="3">
        <v>0</v>
      </c>
      <c r="G131" s="3">
        <v>0</v>
      </c>
      <c r="H131" s="3">
        <v>0</v>
      </c>
      <c r="I131" s="3">
        <v>0</v>
      </c>
      <c r="J131" s="3"/>
      <c r="K131" s="3">
        <v>0</v>
      </c>
      <c r="L131" s="3">
        <v>0</v>
      </c>
      <c r="M131" s="3">
        <v>0</v>
      </c>
      <c r="N131" s="3">
        <v>0</v>
      </c>
      <c r="O131" s="3">
        <v>0</v>
      </c>
    </row>
    <row r="132" spans="1:15" x14ac:dyDescent="0.25">
      <c r="A132" s="1">
        <v>45663.416666666664</v>
      </c>
      <c r="B132" s="2">
        <v>2025</v>
      </c>
      <c r="C132" s="2">
        <v>1</v>
      </c>
      <c r="D132" s="2">
        <v>6</v>
      </c>
      <c r="E132" s="2">
        <v>10</v>
      </c>
      <c r="F132" s="3">
        <v>0</v>
      </c>
      <c r="G132" s="3">
        <v>0</v>
      </c>
      <c r="H132" s="3">
        <v>0</v>
      </c>
      <c r="I132" s="3">
        <v>0</v>
      </c>
      <c r="J132" s="3"/>
      <c r="K132" s="3">
        <v>0</v>
      </c>
      <c r="L132" s="3">
        <v>0</v>
      </c>
      <c r="M132" s="3">
        <v>0</v>
      </c>
      <c r="N132" s="3">
        <v>0</v>
      </c>
      <c r="O132" s="3">
        <v>0</v>
      </c>
    </row>
    <row r="133" spans="1:15" x14ac:dyDescent="0.25">
      <c r="A133" s="1">
        <v>45663.458333333336</v>
      </c>
      <c r="B133" s="2">
        <v>2025</v>
      </c>
      <c r="C133" s="2">
        <v>1</v>
      </c>
      <c r="D133" s="2">
        <v>6</v>
      </c>
      <c r="E133" s="2">
        <v>11</v>
      </c>
      <c r="F133" s="3">
        <v>0</v>
      </c>
      <c r="G133" s="3">
        <v>0</v>
      </c>
      <c r="H133" s="3">
        <v>0</v>
      </c>
      <c r="I133" s="3">
        <v>0</v>
      </c>
      <c r="J133" s="3"/>
      <c r="K133" s="3">
        <v>0</v>
      </c>
      <c r="L133" s="3">
        <v>0</v>
      </c>
      <c r="M133" s="3">
        <v>0</v>
      </c>
      <c r="N133" s="3">
        <v>0</v>
      </c>
      <c r="O133" s="3">
        <v>0</v>
      </c>
    </row>
    <row r="134" spans="1:15" x14ac:dyDescent="0.25">
      <c r="A134" s="1">
        <v>45663.5</v>
      </c>
      <c r="B134" s="2">
        <v>2025</v>
      </c>
      <c r="C134" s="2">
        <v>1</v>
      </c>
      <c r="D134" s="2">
        <v>6</v>
      </c>
      <c r="E134" s="2">
        <v>12</v>
      </c>
      <c r="F134" s="3">
        <v>0</v>
      </c>
      <c r="G134" s="3">
        <v>0</v>
      </c>
      <c r="H134" s="3">
        <v>0</v>
      </c>
      <c r="I134" s="3">
        <v>0</v>
      </c>
      <c r="J134" s="3"/>
      <c r="K134" s="3">
        <v>0</v>
      </c>
      <c r="L134" s="3">
        <v>0</v>
      </c>
      <c r="M134" s="3">
        <v>0</v>
      </c>
      <c r="N134" s="3">
        <v>0</v>
      </c>
      <c r="O134" s="3">
        <v>0</v>
      </c>
    </row>
    <row r="135" spans="1:15" x14ac:dyDescent="0.25">
      <c r="A135" s="1">
        <v>45663.541666666664</v>
      </c>
      <c r="B135" s="2">
        <v>2025</v>
      </c>
      <c r="C135" s="2">
        <v>1</v>
      </c>
      <c r="D135" s="2">
        <v>6</v>
      </c>
      <c r="E135" s="2">
        <v>13</v>
      </c>
      <c r="F135" s="3">
        <v>0</v>
      </c>
      <c r="G135" s="3">
        <v>0</v>
      </c>
      <c r="H135" s="3">
        <v>0</v>
      </c>
      <c r="I135" s="3">
        <v>0</v>
      </c>
      <c r="J135" s="3"/>
      <c r="K135" s="3">
        <v>0</v>
      </c>
      <c r="L135" s="3">
        <v>0</v>
      </c>
      <c r="M135" s="3">
        <v>0</v>
      </c>
      <c r="N135" s="3">
        <v>0</v>
      </c>
      <c r="O135" s="3">
        <v>0</v>
      </c>
    </row>
    <row r="136" spans="1:15" x14ac:dyDescent="0.25">
      <c r="A136" s="1">
        <v>45663.583333333336</v>
      </c>
      <c r="B136" s="2">
        <v>2025</v>
      </c>
      <c r="C136" s="2">
        <v>1</v>
      </c>
      <c r="D136" s="2">
        <v>6</v>
      </c>
      <c r="E136" s="2">
        <v>14</v>
      </c>
      <c r="F136" s="3">
        <v>0</v>
      </c>
      <c r="G136" s="3">
        <v>0</v>
      </c>
      <c r="H136" s="3">
        <v>0</v>
      </c>
      <c r="I136" s="3">
        <v>0</v>
      </c>
      <c r="J136" s="3"/>
      <c r="K136" s="3">
        <v>0</v>
      </c>
      <c r="L136" s="3">
        <v>0</v>
      </c>
      <c r="M136" s="3">
        <v>0</v>
      </c>
      <c r="N136" s="3">
        <v>0</v>
      </c>
      <c r="O136" s="3">
        <v>0</v>
      </c>
    </row>
    <row r="137" spans="1:15" x14ac:dyDescent="0.25">
      <c r="A137" s="1">
        <v>45663.625</v>
      </c>
      <c r="B137" s="2">
        <v>2025</v>
      </c>
      <c r="C137" s="2">
        <v>1</v>
      </c>
      <c r="D137" s="2">
        <v>6</v>
      </c>
      <c r="E137" s="2">
        <v>15</v>
      </c>
      <c r="F137" s="3">
        <v>0</v>
      </c>
      <c r="G137" s="3">
        <v>0</v>
      </c>
      <c r="H137" s="3">
        <v>0</v>
      </c>
      <c r="I137" s="3">
        <v>0</v>
      </c>
      <c r="J137" s="3"/>
      <c r="K137" s="3">
        <v>0</v>
      </c>
      <c r="L137" s="3">
        <v>0</v>
      </c>
      <c r="M137" s="3">
        <v>0</v>
      </c>
      <c r="N137" s="3">
        <v>0</v>
      </c>
      <c r="O137" s="3">
        <v>0</v>
      </c>
    </row>
    <row r="138" spans="1:15" x14ac:dyDescent="0.25">
      <c r="A138" s="1">
        <v>45663.666666666664</v>
      </c>
      <c r="B138" s="2">
        <v>2025</v>
      </c>
      <c r="C138" s="2">
        <v>1</v>
      </c>
      <c r="D138" s="2">
        <v>6</v>
      </c>
      <c r="E138" s="2">
        <v>16</v>
      </c>
      <c r="F138" s="3">
        <v>0</v>
      </c>
      <c r="G138" s="3">
        <v>0</v>
      </c>
      <c r="H138" s="3">
        <v>0</v>
      </c>
      <c r="I138" s="3">
        <v>0</v>
      </c>
      <c r="J138" s="3"/>
      <c r="K138" s="3">
        <v>0</v>
      </c>
      <c r="L138" s="3">
        <v>0</v>
      </c>
      <c r="M138" s="3">
        <v>0</v>
      </c>
      <c r="N138" s="3">
        <v>0</v>
      </c>
      <c r="O138" s="3">
        <v>0</v>
      </c>
    </row>
    <row r="139" spans="1:15" x14ac:dyDescent="0.25">
      <c r="A139" s="1">
        <v>45663.708333333336</v>
      </c>
      <c r="B139" s="2">
        <v>2025</v>
      </c>
      <c r="C139" s="2">
        <v>1</v>
      </c>
      <c r="D139" s="2">
        <v>6</v>
      </c>
      <c r="E139" s="2">
        <v>17</v>
      </c>
      <c r="F139" s="3">
        <v>0</v>
      </c>
      <c r="G139" s="3">
        <v>0</v>
      </c>
      <c r="H139" s="3">
        <v>0</v>
      </c>
      <c r="I139" s="3">
        <v>0</v>
      </c>
      <c r="J139" s="3"/>
      <c r="K139" s="3">
        <v>0</v>
      </c>
      <c r="L139" s="3">
        <v>0</v>
      </c>
      <c r="M139" s="3">
        <v>0</v>
      </c>
      <c r="N139" s="3">
        <v>0</v>
      </c>
      <c r="O139" s="3">
        <v>0</v>
      </c>
    </row>
    <row r="140" spans="1:15" x14ac:dyDescent="0.25">
      <c r="A140" s="1">
        <v>45663.75</v>
      </c>
      <c r="B140" s="2">
        <v>2025</v>
      </c>
      <c r="C140" s="2">
        <v>1</v>
      </c>
      <c r="D140" s="2">
        <v>6</v>
      </c>
      <c r="E140" s="2">
        <v>18</v>
      </c>
      <c r="F140" s="3">
        <v>0</v>
      </c>
      <c r="G140" s="3">
        <v>0</v>
      </c>
      <c r="H140" s="3">
        <v>0</v>
      </c>
      <c r="I140" s="3">
        <v>0</v>
      </c>
      <c r="J140" s="3"/>
      <c r="K140" s="3">
        <v>0</v>
      </c>
      <c r="L140" s="3">
        <v>0</v>
      </c>
      <c r="M140" s="3">
        <v>0</v>
      </c>
      <c r="N140" s="3">
        <v>0</v>
      </c>
      <c r="O140" s="3">
        <v>0</v>
      </c>
    </row>
    <row r="141" spans="1:15" x14ac:dyDescent="0.25">
      <c r="A141" s="1">
        <v>45663.791666666664</v>
      </c>
      <c r="B141" s="2">
        <v>2025</v>
      </c>
      <c r="C141" s="2">
        <v>1</v>
      </c>
      <c r="D141" s="2">
        <v>6</v>
      </c>
      <c r="E141" s="2">
        <v>19</v>
      </c>
      <c r="F141" s="3"/>
      <c r="G141" s="3">
        <v>0</v>
      </c>
      <c r="H141" s="3">
        <v>0</v>
      </c>
      <c r="I141" s="3">
        <v>0</v>
      </c>
      <c r="J141" s="3"/>
      <c r="K141" s="3">
        <v>0</v>
      </c>
      <c r="L141" s="3">
        <v>0</v>
      </c>
      <c r="M141" s="3">
        <v>0</v>
      </c>
      <c r="N141" s="3">
        <v>0</v>
      </c>
      <c r="O141" s="3">
        <v>0</v>
      </c>
    </row>
    <row r="142" spans="1:15" x14ac:dyDescent="0.25">
      <c r="A142" s="1">
        <v>45663.833333333336</v>
      </c>
      <c r="B142" s="2">
        <v>2025</v>
      </c>
      <c r="C142" s="2">
        <v>1</v>
      </c>
      <c r="D142" s="2">
        <v>6</v>
      </c>
      <c r="E142" s="2">
        <v>20</v>
      </c>
      <c r="F142" s="3"/>
      <c r="G142" s="3">
        <v>0</v>
      </c>
      <c r="H142" s="3"/>
      <c r="I142" s="3">
        <v>0</v>
      </c>
      <c r="J142" s="3"/>
      <c r="K142" s="3"/>
      <c r="L142" s="3"/>
      <c r="M142" s="3">
        <v>0</v>
      </c>
      <c r="N142" s="3">
        <v>0</v>
      </c>
      <c r="O142" s="3">
        <v>0</v>
      </c>
    </row>
    <row r="143" spans="1:15" x14ac:dyDescent="0.25">
      <c r="A143" s="1">
        <v>45663.875</v>
      </c>
      <c r="B143" s="2">
        <v>2025</v>
      </c>
      <c r="C143" s="2">
        <v>1</v>
      </c>
      <c r="D143" s="2">
        <v>6</v>
      </c>
      <c r="E143" s="2">
        <v>21</v>
      </c>
      <c r="F143" s="3"/>
      <c r="G143" s="3">
        <v>0</v>
      </c>
      <c r="H143" s="3"/>
      <c r="I143" s="3">
        <v>0</v>
      </c>
      <c r="J143" s="3"/>
      <c r="K143" s="3"/>
      <c r="L143" s="3"/>
      <c r="M143" s="3">
        <v>0</v>
      </c>
      <c r="N143" s="3">
        <v>0</v>
      </c>
      <c r="O143" s="3">
        <v>0</v>
      </c>
    </row>
    <row r="144" spans="1:15" x14ac:dyDescent="0.25">
      <c r="A144" s="1">
        <v>45663.916666666664</v>
      </c>
      <c r="B144" s="2">
        <v>2025</v>
      </c>
      <c r="C144" s="2">
        <v>1</v>
      </c>
      <c r="D144" s="2">
        <v>6</v>
      </c>
      <c r="E144" s="2">
        <v>22</v>
      </c>
      <c r="F144" s="3"/>
      <c r="G144" s="3">
        <v>0</v>
      </c>
      <c r="H144" s="3"/>
      <c r="I144" s="3">
        <v>0</v>
      </c>
      <c r="J144" s="3"/>
      <c r="K144" s="3"/>
      <c r="L144" s="3"/>
      <c r="M144" s="3">
        <v>0</v>
      </c>
      <c r="N144" s="3">
        <v>0</v>
      </c>
      <c r="O144" s="3">
        <v>0</v>
      </c>
    </row>
    <row r="145" spans="1:15" x14ac:dyDescent="0.25">
      <c r="A145" s="1">
        <v>45663.958333333336</v>
      </c>
      <c r="B145" s="2">
        <v>2025</v>
      </c>
      <c r="C145" s="2">
        <v>1</v>
      </c>
      <c r="D145" s="2">
        <v>6</v>
      </c>
      <c r="E145" s="2">
        <v>23</v>
      </c>
      <c r="F145" s="3"/>
      <c r="G145" s="3">
        <v>0</v>
      </c>
      <c r="H145" s="3"/>
      <c r="I145" s="3">
        <v>0</v>
      </c>
      <c r="J145" s="3"/>
      <c r="K145" s="3"/>
      <c r="L145" s="3"/>
      <c r="M145" s="3">
        <v>0</v>
      </c>
      <c r="N145" s="3">
        <v>0</v>
      </c>
      <c r="O145" s="3">
        <v>0</v>
      </c>
    </row>
    <row r="146" spans="1:15" x14ac:dyDescent="0.25">
      <c r="A146" s="1">
        <v>45664</v>
      </c>
      <c r="B146" s="2">
        <v>2025</v>
      </c>
      <c r="C146" s="2">
        <v>1</v>
      </c>
      <c r="D146" s="2">
        <v>7</v>
      </c>
      <c r="E146" s="2">
        <v>0</v>
      </c>
      <c r="F146" s="3"/>
      <c r="G146" s="3">
        <v>0</v>
      </c>
      <c r="H146" s="3"/>
      <c r="I146" s="3">
        <v>0</v>
      </c>
      <c r="J146" s="3"/>
      <c r="K146" s="3"/>
      <c r="L146" s="3"/>
      <c r="M146" s="3">
        <v>0</v>
      </c>
      <c r="N146" s="3">
        <v>0</v>
      </c>
      <c r="O146" s="3">
        <v>0</v>
      </c>
    </row>
    <row r="147" spans="1:15" x14ac:dyDescent="0.25">
      <c r="A147" s="1">
        <v>45664.041666666664</v>
      </c>
      <c r="B147" s="2">
        <v>2025</v>
      </c>
      <c r="C147" s="2">
        <v>1</v>
      </c>
      <c r="D147" s="2">
        <v>7</v>
      </c>
      <c r="E147" s="2">
        <v>1</v>
      </c>
      <c r="F147" s="3"/>
      <c r="G147" s="3">
        <v>0</v>
      </c>
      <c r="H147" s="3"/>
      <c r="I147" s="3">
        <v>0</v>
      </c>
      <c r="J147" s="3"/>
      <c r="K147" s="3"/>
      <c r="L147" s="3"/>
      <c r="M147" s="3">
        <v>0</v>
      </c>
      <c r="N147" s="3">
        <v>0</v>
      </c>
      <c r="O147" s="3">
        <v>0</v>
      </c>
    </row>
    <row r="148" spans="1:15" x14ac:dyDescent="0.25">
      <c r="A148" s="1">
        <v>45664.083333333336</v>
      </c>
      <c r="B148" s="2">
        <v>2025</v>
      </c>
      <c r="C148" s="2">
        <v>1</v>
      </c>
      <c r="D148" s="2">
        <v>7</v>
      </c>
      <c r="E148" s="2">
        <v>2</v>
      </c>
      <c r="F148" s="3"/>
      <c r="G148" s="3">
        <v>0</v>
      </c>
      <c r="H148" s="3"/>
      <c r="I148" s="3">
        <v>0</v>
      </c>
      <c r="J148" s="3"/>
      <c r="K148" s="3"/>
      <c r="L148" s="3"/>
      <c r="M148" s="3">
        <v>0</v>
      </c>
      <c r="N148" s="3">
        <v>0</v>
      </c>
      <c r="O148" s="3">
        <v>0</v>
      </c>
    </row>
    <row r="149" spans="1:15" x14ac:dyDescent="0.25">
      <c r="A149" s="1">
        <v>45664.125</v>
      </c>
      <c r="B149" s="2">
        <v>2025</v>
      </c>
      <c r="C149" s="2">
        <v>1</v>
      </c>
      <c r="D149" s="2">
        <v>7</v>
      </c>
      <c r="E149" s="2">
        <v>3</v>
      </c>
      <c r="F149" s="3"/>
      <c r="G149" s="3">
        <v>0</v>
      </c>
      <c r="H149" s="3"/>
      <c r="I149" s="3">
        <v>0</v>
      </c>
      <c r="J149" s="3"/>
      <c r="K149" s="3"/>
      <c r="L149" s="3"/>
      <c r="M149" s="3">
        <v>0</v>
      </c>
      <c r="N149" s="3">
        <v>0</v>
      </c>
      <c r="O149" s="3">
        <v>0</v>
      </c>
    </row>
    <row r="150" spans="1:15" x14ac:dyDescent="0.25">
      <c r="A150" s="1">
        <v>45664.166666666664</v>
      </c>
      <c r="B150" s="2">
        <v>2025</v>
      </c>
      <c r="C150" s="2">
        <v>1</v>
      </c>
      <c r="D150" s="2">
        <v>7</v>
      </c>
      <c r="E150" s="2">
        <v>4</v>
      </c>
      <c r="F150" s="3"/>
      <c r="G150" s="3">
        <v>0</v>
      </c>
      <c r="H150" s="3"/>
      <c r="I150" s="3">
        <v>0</v>
      </c>
      <c r="J150" s="3"/>
      <c r="K150" s="3"/>
      <c r="L150" s="3"/>
      <c r="M150" s="3">
        <v>0</v>
      </c>
      <c r="N150" s="3">
        <v>0</v>
      </c>
      <c r="O150" s="3">
        <v>0</v>
      </c>
    </row>
    <row r="151" spans="1:15" x14ac:dyDescent="0.25">
      <c r="A151" s="1">
        <v>45664.208333333336</v>
      </c>
      <c r="B151" s="2">
        <v>2025</v>
      </c>
      <c r="C151" s="2">
        <v>1</v>
      </c>
      <c r="D151" s="2">
        <v>7</v>
      </c>
      <c r="E151" s="2">
        <v>5</v>
      </c>
      <c r="F151" s="3">
        <v>0</v>
      </c>
      <c r="G151" s="3">
        <v>0</v>
      </c>
      <c r="H151" s="3">
        <v>0</v>
      </c>
      <c r="I151" s="3">
        <v>0</v>
      </c>
      <c r="J151" s="3"/>
      <c r="K151" s="3">
        <v>0</v>
      </c>
      <c r="L151" s="3">
        <v>0</v>
      </c>
      <c r="M151" s="3">
        <v>0</v>
      </c>
      <c r="N151" s="3">
        <v>0</v>
      </c>
      <c r="O151" s="3">
        <v>0</v>
      </c>
    </row>
    <row r="152" spans="1:15" x14ac:dyDescent="0.25">
      <c r="A152" s="1">
        <v>45664.25</v>
      </c>
      <c r="B152" s="2">
        <v>2025</v>
      </c>
      <c r="C152" s="2">
        <v>1</v>
      </c>
      <c r="D152" s="2">
        <v>7</v>
      </c>
      <c r="E152" s="2">
        <v>6</v>
      </c>
      <c r="F152" s="3">
        <v>0</v>
      </c>
      <c r="G152" s="3">
        <v>0</v>
      </c>
      <c r="H152" s="3">
        <v>0</v>
      </c>
      <c r="I152" s="3">
        <v>0</v>
      </c>
      <c r="J152" s="3"/>
      <c r="K152" s="3">
        <v>0</v>
      </c>
      <c r="L152" s="3">
        <v>0</v>
      </c>
      <c r="M152" s="3">
        <v>0</v>
      </c>
      <c r="N152" s="3">
        <v>0</v>
      </c>
      <c r="O152" s="3">
        <v>0</v>
      </c>
    </row>
    <row r="153" spans="1:15" x14ac:dyDescent="0.25">
      <c r="A153" s="1">
        <v>45664.291666666664</v>
      </c>
      <c r="B153" s="2">
        <v>2025</v>
      </c>
      <c r="C153" s="2">
        <v>1</v>
      </c>
      <c r="D153" s="2">
        <v>7</v>
      </c>
      <c r="E153" s="2">
        <v>7</v>
      </c>
      <c r="F153" s="3">
        <v>0</v>
      </c>
      <c r="G153" s="3">
        <v>0</v>
      </c>
      <c r="H153" s="3">
        <v>0</v>
      </c>
      <c r="I153" s="3">
        <v>0</v>
      </c>
      <c r="J153" s="3"/>
      <c r="K153" s="3">
        <v>0</v>
      </c>
      <c r="L153" s="3">
        <v>0</v>
      </c>
      <c r="M153" s="3">
        <v>0</v>
      </c>
      <c r="N153" s="3">
        <v>0</v>
      </c>
      <c r="O153" s="3">
        <v>0</v>
      </c>
    </row>
    <row r="154" spans="1:15" x14ac:dyDescent="0.25">
      <c r="A154" s="1">
        <v>45664.333333333336</v>
      </c>
      <c r="B154" s="2">
        <v>2025</v>
      </c>
      <c r="C154" s="2">
        <v>1</v>
      </c>
      <c r="D154" s="2">
        <v>7</v>
      </c>
      <c r="E154" s="2">
        <v>8</v>
      </c>
      <c r="F154" s="3">
        <v>0</v>
      </c>
      <c r="G154" s="3">
        <v>0</v>
      </c>
      <c r="H154" s="3">
        <v>0</v>
      </c>
      <c r="I154" s="3">
        <v>0</v>
      </c>
      <c r="J154" s="3"/>
      <c r="K154" s="3">
        <v>0</v>
      </c>
      <c r="L154" s="3">
        <v>0</v>
      </c>
      <c r="M154" s="3">
        <v>0</v>
      </c>
      <c r="N154" s="3">
        <v>0</v>
      </c>
      <c r="O154" s="3">
        <v>0</v>
      </c>
    </row>
    <row r="155" spans="1:15" x14ac:dyDescent="0.25">
      <c r="A155" s="1">
        <v>45664.375</v>
      </c>
      <c r="B155" s="2">
        <v>2025</v>
      </c>
      <c r="C155" s="2">
        <v>1</v>
      </c>
      <c r="D155" s="2">
        <v>7</v>
      </c>
      <c r="E155" s="2">
        <v>9</v>
      </c>
      <c r="F155" s="3">
        <v>0</v>
      </c>
      <c r="G155" s="3">
        <v>0</v>
      </c>
      <c r="H155" s="3">
        <v>0</v>
      </c>
      <c r="I155" s="3">
        <v>0</v>
      </c>
      <c r="J155" s="3"/>
      <c r="K155" s="3">
        <v>0</v>
      </c>
      <c r="L155" s="3">
        <v>0</v>
      </c>
      <c r="M155" s="3">
        <v>0</v>
      </c>
      <c r="N155" s="3">
        <v>0</v>
      </c>
      <c r="O155" s="3">
        <v>0</v>
      </c>
    </row>
    <row r="156" spans="1:15" x14ac:dyDescent="0.25">
      <c r="A156" s="1">
        <v>45664.416666666664</v>
      </c>
      <c r="B156" s="2">
        <v>2025</v>
      </c>
      <c r="C156" s="2">
        <v>1</v>
      </c>
      <c r="D156" s="2">
        <v>7</v>
      </c>
      <c r="E156" s="2">
        <v>10</v>
      </c>
      <c r="F156" s="3">
        <v>0</v>
      </c>
      <c r="G156" s="3">
        <v>0</v>
      </c>
      <c r="H156" s="3">
        <v>0</v>
      </c>
      <c r="I156" s="3">
        <v>0</v>
      </c>
      <c r="J156" s="3"/>
      <c r="K156" s="3">
        <v>0</v>
      </c>
      <c r="L156" s="3">
        <v>0</v>
      </c>
      <c r="M156" s="3">
        <v>0</v>
      </c>
      <c r="N156" s="3">
        <v>0</v>
      </c>
      <c r="O156" s="3">
        <v>0</v>
      </c>
    </row>
    <row r="157" spans="1:15" x14ac:dyDescent="0.25">
      <c r="A157" s="1">
        <v>45664.458333333336</v>
      </c>
      <c r="B157" s="2">
        <v>2025</v>
      </c>
      <c r="C157" s="2">
        <v>1</v>
      </c>
      <c r="D157" s="2">
        <v>7</v>
      </c>
      <c r="E157" s="2">
        <v>11</v>
      </c>
      <c r="F157" s="3">
        <v>0</v>
      </c>
      <c r="G157" s="3">
        <v>0</v>
      </c>
      <c r="H157" s="3">
        <v>0</v>
      </c>
      <c r="I157" s="3">
        <v>0</v>
      </c>
      <c r="J157" s="3"/>
      <c r="K157" s="3">
        <v>0</v>
      </c>
      <c r="L157" s="3">
        <v>0</v>
      </c>
      <c r="M157" s="3">
        <v>0</v>
      </c>
      <c r="N157" s="3">
        <v>0</v>
      </c>
      <c r="O157" s="3">
        <v>0</v>
      </c>
    </row>
    <row r="158" spans="1:15" x14ac:dyDescent="0.25">
      <c r="A158" s="1">
        <v>45664.5</v>
      </c>
      <c r="B158" s="2">
        <v>2025</v>
      </c>
      <c r="C158" s="2">
        <v>1</v>
      </c>
      <c r="D158" s="2">
        <v>7</v>
      </c>
      <c r="E158" s="2">
        <v>12</v>
      </c>
      <c r="F158" s="3">
        <v>0</v>
      </c>
      <c r="G158" s="3">
        <v>0</v>
      </c>
      <c r="H158" s="3">
        <v>0</v>
      </c>
      <c r="I158" s="3">
        <v>0</v>
      </c>
      <c r="J158" s="3"/>
      <c r="K158" s="3">
        <v>0</v>
      </c>
      <c r="L158" s="3">
        <v>0</v>
      </c>
      <c r="M158" s="3">
        <v>0</v>
      </c>
      <c r="N158" s="3">
        <v>0</v>
      </c>
      <c r="O158" s="3">
        <v>0</v>
      </c>
    </row>
    <row r="159" spans="1:15" x14ac:dyDescent="0.25">
      <c r="A159" s="1">
        <v>45664.541666666664</v>
      </c>
      <c r="B159" s="2">
        <v>2025</v>
      </c>
      <c r="C159" s="2">
        <v>1</v>
      </c>
      <c r="D159" s="2">
        <v>7</v>
      </c>
      <c r="E159" s="2">
        <v>13</v>
      </c>
      <c r="F159" s="3">
        <v>0</v>
      </c>
      <c r="G159" s="3">
        <v>0</v>
      </c>
      <c r="H159" s="3">
        <v>0</v>
      </c>
      <c r="I159" s="3">
        <v>0</v>
      </c>
      <c r="J159" s="3"/>
      <c r="K159" s="3">
        <v>0</v>
      </c>
      <c r="L159" s="3">
        <v>0</v>
      </c>
      <c r="M159" s="3">
        <v>0</v>
      </c>
      <c r="N159" s="3">
        <v>0</v>
      </c>
      <c r="O159" s="3">
        <v>0</v>
      </c>
    </row>
    <row r="160" spans="1:15" x14ac:dyDescent="0.25">
      <c r="A160" s="1">
        <v>45664.583333333336</v>
      </c>
      <c r="B160" s="2">
        <v>2025</v>
      </c>
      <c r="C160" s="2">
        <v>1</v>
      </c>
      <c r="D160" s="2">
        <v>7</v>
      </c>
      <c r="E160" s="2">
        <v>14</v>
      </c>
      <c r="F160" s="3">
        <v>0</v>
      </c>
      <c r="G160" s="3">
        <v>0</v>
      </c>
      <c r="H160" s="3">
        <v>0</v>
      </c>
      <c r="I160" s="3">
        <v>0</v>
      </c>
      <c r="J160" s="3"/>
      <c r="K160" s="3">
        <v>0</v>
      </c>
      <c r="L160" s="3">
        <v>0</v>
      </c>
      <c r="M160" s="3">
        <v>0</v>
      </c>
      <c r="N160" s="3">
        <v>0</v>
      </c>
      <c r="O160" s="3">
        <v>0</v>
      </c>
    </row>
    <row r="161" spans="1:15" x14ac:dyDescent="0.25">
      <c r="A161" s="1">
        <v>45664.625</v>
      </c>
      <c r="B161" s="2">
        <v>2025</v>
      </c>
      <c r="C161" s="2">
        <v>1</v>
      </c>
      <c r="D161" s="2">
        <v>7</v>
      </c>
      <c r="E161" s="2">
        <v>15</v>
      </c>
      <c r="F161" s="3">
        <v>0</v>
      </c>
      <c r="G161" s="3">
        <v>0</v>
      </c>
      <c r="H161" s="3">
        <v>0</v>
      </c>
      <c r="I161" s="3">
        <v>0</v>
      </c>
      <c r="J161" s="3"/>
      <c r="K161" s="3">
        <v>0</v>
      </c>
      <c r="L161" s="3">
        <v>0</v>
      </c>
      <c r="M161" s="3">
        <v>0</v>
      </c>
      <c r="N161" s="3">
        <v>0</v>
      </c>
      <c r="O161" s="3">
        <v>0</v>
      </c>
    </row>
    <row r="162" spans="1:15" x14ac:dyDescent="0.25">
      <c r="A162" s="1">
        <v>45664.666666666664</v>
      </c>
      <c r="B162" s="2">
        <v>2025</v>
      </c>
      <c r="C162" s="2">
        <v>1</v>
      </c>
      <c r="D162" s="2">
        <v>7</v>
      </c>
      <c r="E162" s="2">
        <v>16</v>
      </c>
      <c r="F162" s="3">
        <v>0</v>
      </c>
      <c r="G162" s="3">
        <v>0</v>
      </c>
      <c r="H162" s="3">
        <v>0</v>
      </c>
      <c r="I162" s="3">
        <v>0</v>
      </c>
      <c r="J162" s="3"/>
      <c r="K162" s="3">
        <v>0</v>
      </c>
      <c r="L162" s="3">
        <v>0</v>
      </c>
      <c r="M162" s="3">
        <v>0</v>
      </c>
      <c r="N162" s="3">
        <v>0</v>
      </c>
      <c r="O162" s="3">
        <v>0</v>
      </c>
    </row>
    <row r="163" spans="1:15" x14ac:dyDescent="0.25">
      <c r="A163" s="1">
        <v>45664.708333333336</v>
      </c>
      <c r="B163" s="2">
        <v>2025</v>
      </c>
      <c r="C163" s="2">
        <v>1</v>
      </c>
      <c r="D163" s="2">
        <v>7</v>
      </c>
      <c r="E163" s="2">
        <v>17</v>
      </c>
      <c r="F163" s="3">
        <v>0</v>
      </c>
      <c r="G163" s="3">
        <v>0</v>
      </c>
      <c r="H163" s="3">
        <v>0</v>
      </c>
      <c r="I163" s="3">
        <v>0</v>
      </c>
      <c r="J163" s="3"/>
      <c r="K163" s="3">
        <v>0</v>
      </c>
      <c r="L163" s="3">
        <v>0</v>
      </c>
      <c r="M163" s="3">
        <v>0</v>
      </c>
      <c r="N163" s="3">
        <v>0</v>
      </c>
      <c r="O163" s="3">
        <v>0</v>
      </c>
    </row>
    <row r="164" spans="1:15" x14ac:dyDescent="0.25">
      <c r="A164" s="1">
        <v>45664.75</v>
      </c>
      <c r="B164" s="2">
        <v>2025</v>
      </c>
      <c r="C164" s="2">
        <v>1</v>
      </c>
      <c r="D164" s="2">
        <v>7</v>
      </c>
      <c r="E164" s="2">
        <v>18</v>
      </c>
      <c r="F164" s="3">
        <v>0</v>
      </c>
      <c r="G164" s="3">
        <v>0</v>
      </c>
      <c r="H164" s="3">
        <v>0</v>
      </c>
      <c r="I164" s="3">
        <v>0</v>
      </c>
      <c r="J164" s="3"/>
      <c r="K164" s="3">
        <v>0</v>
      </c>
      <c r="L164" s="3">
        <v>0</v>
      </c>
      <c r="M164" s="3">
        <v>0</v>
      </c>
      <c r="N164" s="3">
        <v>0</v>
      </c>
      <c r="O164" s="3">
        <v>0</v>
      </c>
    </row>
    <row r="165" spans="1:15" x14ac:dyDescent="0.25">
      <c r="A165" s="1">
        <v>45664.791666666664</v>
      </c>
      <c r="B165" s="2">
        <v>2025</v>
      </c>
      <c r="C165" s="2">
        <v>1</v>
      </c>
      <c r="D165" s="2">
        <v>7</v>
      </c>
      <c r="E165" s="2">
        <v>19</v>
      </c>
      <c r="F165" s="3">
        <v>0</v>
      </c>
      <c r="G165" s="3">
        <v>0</v>
      </c>
      <c r="H165" s="3">
        <v>0</v>
      </c>
      <c r="I165" s="3">
        <v>0</v>
      </c>
      <c r="J165" s="3"/>
      <c r="K165" s="3">
        <v>0</v>
      </c>
      <c r="L165" s="3">
        <v>0</v>
      </c>
      <c r="M165" s="3">
        <v>0</v>
      </c>
      <c r="N165" s="3">
        <v>0</v>
      </c>
      <c r="O165" s="3">
        <v>0</v>
      </c>
    </row>
    <row r="166" spans="1:15" x14ac:dyDescent="0.25">
      <c r="A166" s="1">
        <v>45664.833333333336</v>
      </c>
      <c r="B166" s="2">
        <v>2025</v>
      </c>
      <c r="C166" s="2">
        <v>1</v>
      </c>
      <c r="D166" s="2">
        <v>7</v>
      </c>
      <c r="E166" s="2">
        <v>20</v>
      </c>
      <c r="F166" s="3"/>
      <c r="G166" s="3">
        <v>0</v>
      </c>
      <c r="H166" s="3"/>
      <c r="I166" s="3">
        <v>0</v>
      </c>
      <c r="J166" s="3"/>
      <c r="K166" s="3"/>
      <c r="L166" s="3"/>
      <c r="M166" s="3">
        <v>0</v>
      </c>
      <c r="N166" s="3">
        <v>0</v>
      </c>
      <c r="O166" s="3">
        <v>0</v>
      </c>
    </row>
    <row r="167" spans="1:15" x14ac:dyDescent="0.25">
      <c r="A167" s="1">
        <v>45664.875</v>
      </c>
      <c r="B167" s="2">
        <v>2025</v>
      </c>
      <c r="C167" s="2">
        <v>1</v>
      </c>
      <c r="D167" s="2">
        <v>7</v>
      </c>
      <c r="E167" s="2">
        <v>21</v>
      </c>
      <c r="F167" s="3"/>
      <c r="G167" s="3">
        <v>0</v>
      </c>
      <c r="H167" s="3"/>
      <c r="I167" s="3">
        <v>0</v>
      </c>
      <c r="J167" s="3"/>
      <c r="K167" s="3"/>
      <c r="L167" s="3"/>
      <c r="M167" s="3">
        <v>0</v>
      </c>
      <c r="N167" s="3">
        <v>0</v>
      </c>
      <c r="O167" s="3">
        <v>0</v>
      </c>
    </row>
    <row r="168" spans="1:15" x14ac:dyDescent="0.25">
      <c r="A168" s="1">
        <v>45664.916666666664</v>
      </c>
      <c r="B168" s="2">
        <v>2025</v>
      </c>
      <c r="C168" s="2">
        <v>1</v>
      </c>
      <c r="D168" s="2">
        <v>7</v>
      </c>
      <c r="E168" s="2">
        <v>22</v>
      </c>
      <c r="F168" s="3"/>
      <c r="G168" s="3">
        <v>0</v>
      </c>
      <c r="H168" s="3"/>
      <c r="I168" s="3">
        <v>0</v>
      </c>
      <c r="J168" s="3"/>
      <c r="K168" s="3"/>
      <c r="L168" s="3"/>
      <c r="M168" s="3">
        <v>0</v>
      </c>
      <c r="N168" s="3">
        <v>0</v>
      </c>
      <c r="O168" s="3">
        <v>0</v>
      </c>
    </row>
    <row r="169" spans="1:15" x14ac:dyDescent="0.25">
      <c r="A169" s="1">
        <v>45664.958333333336</v>
      </c>
      <c r="B169" s="2">
        <v>2025</v>
      </c>
      <c r="C169" s="2">
        <v>1</v>
      </c>
      <c r="D169" s="2">
        <v>7</v>
      </c>
      <c r="E169" s="2">
        <v>23</v>
      </c>
      <c r="F169" s="3"/>
      <c r="G169" s="3">
        <v>0</v>
      </c>
      <c r="H169" s="3"/>
      <c r="I169" s="3">
        <v>0</v>
      </c>
      <c r="J169" s="3"/>
      <c r="K169" s="3"/>
      <c r="L169" s="3"/>
      <c r="M169" s="3">
        <v>0</v>
      </c>
      <c r="N169" s="3">
        <v>0</v>
      </c>
      <c r="O169" s="3">
        <v>0</v>
      </c>
    </row>
    <row r="170" spans="1:15" x14ac:dyDescent="0.25">
      <c r="A170" s="1">
        <v>45665</v>
      </c>
      <c r="B170" s="2">
        <v>2025</v>
      </c>
      <c r="C170" s="2">
        <v>1</v>
      </c>
      <c r="D170" s="2">
        <v>8</v>
      </c>
      <c r="E170" s="2">
        <v>0</v>
      </c>
      <c r="F170" s="3"/>
      <c r="G170" s="3">
        <v>0</v>
      </c>
      <c r="H170" s="3"/>
      <c r="I170" s="3">
        <v>0</v>
      </c>
      <c r="J170" s="3"/>
      <c r="K170" s="3"/>
      <c r="L170" s="3"/>
      <c r="M170" s="3">
        <v>0</v>
      </c>
      <c r="N170" s="3">
        <v>0</v>
      </c>
      <c r="O170" s="3">
        <v>0</v>
      </c>
    </row>
    <row r="171" spans="1:15" x14ac:dyDescent="0.25">
      <c r="A171" s="1">
        <v>45665.041666666664</v>
      </c>
      <c r="B171" s="2">
        <v>2025</v>
      </c>
      <c r="C171" s="2">
        <v>1</v>
      </c>
      <c r="D171" s="2">
        <v>8</v>
      </c>
      <c r="E171" s="2">
        <v>1</v>
      </c>
      <c r="F171" s="3"/>
      <c r="G171" s="3">
        <v>0</v>
      </c>
      <c r="H171" s="3"/>
      <c r="I171" s="3">
        <v>0</v>
      </c>
      <c r="J171" s="3"/>
      <c r="K171" s="3"/>
      <c r="L171" s="3"/>
      <c r="M171" s="3">
        <v>0</v>
      </c>
      <c r="N171" s="3">
        <v>0</v>
      </c>
      <c r="O171" s="3">
        <v>0</v>
      </c>
    </row>
    <row r="172" spans="1:15" x14ac:dyDescent="0.25">
      <c r="A172" s="1">
        <v>45665.083333333336</v>
      </c>
      <c r="B172" s="2">
        <v>2025</v>
      </c>
      <c r="C172" s="2">
        <v>1</v>
      </c>
      <c r="D172" s="2">
        <v>8</v>
      </c>
      <c r="E172" s="2">
        <v>2</v>
      </c>
      <c r="F172" s="3"/>
      <c r="G172" s="3">
        <v>0</v>
      </c>
      <c r="H172" s="3"/>
      <c r="I172" s="3">
        <v>0</v>
      </c>
      <c r="J172" s="3"/>
      <c r="K172" s="3"/>
      <c r="L172" s="3"/>
      <c r="M172" s="3">
        <v>0</v>
      </c>
      <c r="N172" s="3">
        <v>0</v>
      </c>
      <c r="O172" s="3">
        <v>0</v>
      </c>
    </row>
    <row r="173" spans="1:15" x14ac:dyDescent="0.25">
      <c r="A173" s="1">
        <v>45665.125</v>
      </c>
      <c r="B173" s="2">
        <v>2025</v>
      </c>
      <c r="C173" s="2">
        <v>1</v>
      </c>
      <c r="D173" s="2">
        <v>8</v>
      </c>
      <c r="E173" s="2">
        <v>3</v>
      </c>
      <c r="F173" s="3"/>
      <c r="G173" s="3">
        <v>0</v>
      </c>
      <c r="H173" s="3"/>
      <c r="I173" s="3">
        <v>0</v>
      </c>
      <c r="J173" s="3"/>
      <c r="K173" s="3"/>
      <c r="L173" s="3"/>
      <c r="M173" s="3">
        <v>0</v>
      </c>
      <c r="N173" s="3">
        <v>0</v>
      </c>
      <c r="O173" s="3">
        <v>0</v>
      </c>
    </row>
    <row r="174" spans="1:15" x14ac:dyDescent="0.25">
      <c r="A174" s="1">
        <v>45665.166666666664</v>
      </c>
      <c r="B174" s="2">
        <v>2025</v>
      </c>
      <c r="C174" s="2">
        <v>1</v>
      </c>
      <c r="D174" s="2">
        <v>8</v>
      </c>
      <c r="E174" s="2">
        <v>4</v>
      </c>
      <c r="F174" s="3"/>
      <c r="G174" s="3">
        <v>0</v>
      </c>
      <c r="H174" s="3"/>
      <c r="I174" s="3">
        <v>0</v>
      </c>
      <c r="J174" s="3"/>
      <c r="K174" s="3"/>
      <c r="L174" s="3"/>
      <c r="M174" s="3">
        <v>0</v>
      </c>
      <c r="N174" s="3">
        <v>0</v>
      </c>
      <c r="O174" s="3">
        <v>0</v>
      </c>
    </row>
    <row r="175" spans="1:15" x14ac:dyDescent="0.25">
      <c r="A175" s="1">
        <v>45665.208333333336</v>
      </c>
      <c r="B175" s="2">
        <v>2025</v>
      </c>
      <c r="C175" s="2">
        <v>1</v>
      </c>
      <c r="D175" s="2">
        <v>8</v>
      </c>
      <c r="E175" s="2">
        <v>5</v>
      </c>
      <c r="F175" s="3">
        <v>0</v>
      </c>
      <c r="G175" s="3">
        <v>0</v>
      </c>
      <c r="H175" s="3">
        <v>0</v>
      </c>
      <c r="I175" s="3">
        <v>0</v>
      </c>
      <c r="J175" s="3"/>
      <c r="K175" s="3">
        <v>0</v>
      </c>
      <c r="L175" s="3">
        <v>0</v>
      </c>
      <c r="M175" s="3">
        <v>0</v>
      </c>
      <c r="N175" s="3">
        <v>0</v>
      </c>
      <c r="O175" s="3">
        <v>0</v>
      </c>
    </row>
    <row r="176" spans="1:15" x14ac:dyDescent="0.25">
      <c r="A176" s="1">
        <v>45665.25</v>
      </c>
      <c r="B176" s="2">
        <v>2025</v>
      </c>
      <c r="C176" s="2">
        <v>1</v>
      </c>
      <c r="D176" s="2">
        <v>8</v>
      </c>
      <c r="E176" s="2">
        <v>6</v>
      </c>
      <c r="F176" s="3">
        <v>0</v>
      </c>
      <c r="G176" s="3">
        <v>0</v>
      </c>
      <c r="H176" s="3">
        <v>0</v>
      </c>
      <c r="I176" s="3"/>
      <c r="J176" s="3"/>
      <c r="K176" s="3">
        <v>0</v>
      </c>
      <c r="L176" s="3">
        <v>0</v>
      </c>
      <c r="M176" s="3">
        <v>0</v>
      </c>
      <c r="N176" s="3">
        <v>0</v>
      </c>
      <c r="O176" s="3">
        <v>0</v>
      </c>
    </row>
    <row r="177" spans="1:15" x14ac:dyDescent="0.25">
      <c r="A177" s="1">
        <v>45665.291666666664</v>
      </c>
      <c r="B177" s="2">
        <v>2025</v>
      </c>
      <c r="C177" s="2">
        <v>1</v>
      </c>
      <c r="D177" s="2">
        <v>8</v>
      </c>
      <c r="E177" s="2">
        <v>7</v>
      </c>
      <c r="F177" s="3">
        <v>0</v>
      </c>
      <c r="G177" s="3">
        <v>0</v>
      </c>
      <c r="H177" s="3">
        <v>0</v>
      </c>
      <c r="I177" s="3">
        <v>0</v>
      </c>
      <c r="J177" s="3"/>
      <c r="K177" s="3">
        <v>0</v>
      </c>
      <c r="L177" s="3">
        <v>0</v>
      </c>
      <c r="M177" s="3">
        <v>0</v>
      </c>
      <c r="N177" s="3">
        <v>0</v>
      </c>
      <c r="O177" s="3">
        <v>0</v>
      </c>
    </row>
    <row r="178" spans="1:15" x14ac:dyDescent="0.25">
      <c r="A178" s="1">
        <v>45665.333333333336</v>
      </c>
      <c r="B178" s="2">
        <v>2025</v>
      </c>
      <c r="C178" s="2">
        <v>1</v>
      </c>
      <c r="D178" s="2">
        <v>8</v>
      </c>
      <c r="E178" s="2">
        <v>8</v>
      </c>
      <c r="F178" s="3">
        <v>0</v>
      </c>
      <c r="G178" s="3">
        <v>0</v>
      </c>
      <c r="H178" s="3">
        <v>0</v>
      </c>
      <c r="I178" s="3">
        <v>0</v>
      </c>
      <c r="J178" s="3"/>
      <c r="K178" s="3">
        <v>0</v>
      </c>
      <c r="L178" s="3">
        <v>0</v>
      </c>
      <c r="M178" s="3">
        <v>0</v>
      </c>
      <c r="N178" s="3">
        <v>0</v>
      </c>
      <c r="O178" s="3">
        <v>0</v>
      </c>
    </row>
    <row r="179" spans="1:15" x14ac:dyDescent="0.25">
      <c r="A179" s="1">
        <v>45665.375</v>
      </c>
      <c r="B179" s="2">
        <v>2025</v>
      </c>
      <c r="C179" s="2">
        <v>1</v>
      </c>
      <c r="D179" s="2">
        <v>8</v>
      </c>
      <c r="E179" s="2">
        <v>9</v>
      </c>
      <c r="F179" s="3">
        <v>0</v>
      </c>
      <c r="G179" s="3">
        <v>0</v>
      </c>
      <c r="H179" s="3">
        <v>0</v>
      </c>
      <c r="I179" s="3"/>
      <c r="J179" s="3"/>
      <c r="K179" s="3">
        <v>0</v>
      </c>
      <c r="L179" s="3">
        <v>0</v>
      </c>
      <c r="M179" s="3">
        <v>0</v>
      </c>
      <c r="N179" s="3">
        <v>0</v>
      </c>
      <c r="O179" s="3">
        <v>0</v>
      </c>
    </row>
    <row r="180" spans="1:15" x14ac:dyDescent="0.25">
      <c r="A180" s="1">
        <v>45665.416666666664</v>
      </c>
      <c r="B180" s="2">
        <v>2025</v>
      </c>
      <c r="C180" s="2">
        <v>1</v>
      </c>
      <c r="D180" s="2">
        <v>8</v>
      </c>
      <c r="E180" s="2">
        <v>10</v>
      </c>
      <c r="F180" s="3">
        <v>0</v>
      </c>
      <c r="G180" s="3">
        <v>0</v>
      </c>
      <c r="H180" s="3">
        <v>0</v>
      </c>
      <c r="I180" s="3">
        <v>0</v>
      </c>
      <c r="J180" s="3"/>
      <c r="K180" s="3">
        <v>0</v>
      </c>
      <c r="L180" s="3">
        <v>0</v>
      </c>
      <c r="M180" s="3">
        <v>0</v>
      </c>
      <c r="N180" s="3">
        <v>0</v>
      </c>
      <c r="O180" s="3">
        <v>0</v>
      </c>
    </row>
    <row r="181" spans="1:15" x14ac:dyDescent="0.25">
      <c r="A181" s="1">
        <v>45665.458333333336</v>
      </c>
      <c r="B181" s="2">
        <v>2025</v>
      </c>
      <c r="C181" s="2">
        <v>1</v>
      </c>
      <c r="D181" s="2">
        <v>8</v>
      </c>
      <c r="E181" s="2">
        <v>11</v>
      </c>
      <c r="F181" s="3">
        <v>0</v>
      </c>
      <c r="G181" s="3">
        <v>0</v>
      </c>
      <c r="H181" s="3">
        <v>0</v>
      </c>
      <c r="I181" s="3">
        <v>0</v>
      </c>
      <c r="J181" s="3"/>
      <c r="K181" s="3">
        <v>0</v>
      </c>
      <c r="L181" s="3">
        <v>0</v>
      </c>
      <c r="M181" s="3">
        <v>0</v>
      </c>
      <c r="N181" s="3">
        <v>0</v>
      </c>
      <c r="O181" s="3">
        <v>0</v>
      </c>
    </row>
    <row r="182" spans="1:15" x14ac:dyDescent="0.25">
      <c r="A182" s="1">
        <v>45665.5</v>
      </c>
      <c r="B182" s="2">
        <v>2025</v>
      </c>
      <c r="C182" s="2">
        <v>1</v>
      </c>
      <c r="D182" s="2">
        <v>8</v>
      </c>
      <c r="E182" s="2">
        <v>12</v>
      </c>
      <c r="F182" s="3">
        <v>0</v>
      </c>
      <c r="G182" s="3">
        <v>0</v>
      </c>
      <c r="H182" s="3">
        <v>0</v>
      </c>
      <c r="I182" s="3">
        <v>0</v>
      </c>
      <c r="J182" s="3"/>
      <c r="K182" s="3">
        <v>0</v>
      </c>
      <c r="L182" s="3">
        <v>0</v>
      </c>
      <c r="M182" s="3">
        <v>0</v>
      </c>
      <c r="N182" s="3">
        <v>0</v>
      </c>
      <c r="O182" s="3">
        <v>0</v>
      </c>
    </row>
    <row r="183" spans="1:15" x14ac:dyDescent="0.25">
      <c r="A183" s="1">
        <v>45665.541666666664</v>
      </c>
      <c r="B183" s="2">
        <v>2025</v>
      </c>
      <c r="C183" s="2">
        <v>1</v>
      </c>
      <c r="D183" s="2">
        <v>8</v>
      </c>
      <c r="E183" s="2">
        <v>13</v>
      </c>
      <c r="F183" s="3">
        <v>0</v>
      </c>
      <c r="G183" s="3">
        <v>0</v>
      </c>
      <c r="H183" s="3">
        <v>0</v>
      </c>
      <c r="I183" s="3">
        <v>0</v>
      </c>
      <c r="J183" s="3"/>
      <c r="K183" s="3">
        <v>0</v>
      </c>
      <c r="L183" s="3">
        <v>0</v>
      </c>
      <c r="M183" s="3">
        <v>0</v>
      </c>
      <c r="N183" s="3">
        <v>0</v>
      </c>
      <c r="O183" s="3">
        <v>0</v>
      </c>
    </row>
    <row r="184" spans="1:15" x14ac:dyDescent="0.25">
      <c r="A184" s="1">
        <v>45665.583333333336</v>
      </c>
      <c r="B184" s="2">
        <v>2025</v>
      </c>
      <c r="C184" s="2">
        <v>1</v>
      </c>
      <c r="D184" s="2">
        <v>8</v>
      </c>
      <c r="E184" s="2">
        <v>14</v>
      </c>
      <c r="F184" s="3">
        <v>0</v>
      </c>
      <c r="G184" s="3">
        <v>0</v>
      </c>
      <c r="H184" s="3">
        <v>0</v>
      </c>
      <c r="I184" s="3">
        <v>0</v>
      </c>
      <c r="J184" s="3"/>
      <c r="K184" s="3">
        <v>0</v>
      </c>
      <c r="L184" s="3">
        <v>0</v>
      </c>
      <c r="M184" s="3">
        <v>0</v>
      </c>
      <c r="N184" s="3">
        <v>0</v>
      </c>
      <c r="O184" s="3">
        <v>0</v>
      </c>
    </row>
    <row r="185" spans="1:15" x14ac:dyDescent="0.25">
      <c r="A185" s="1">
        <v>45665.625</v>
      </c>
      <c r="B185" s="2">
        <v>2025</v>
      </c>
      <c r="C185" s="2">
        <v>1</v>
      </c>
      <c r="D185" s="2">
        <v>8</v>
      </c>
      <c r="E185" s="2">
        <v>15</v>
      </c>
      <c r="F185" s="3">
        <v>0</v>
      </c>
      <c r="G185" s="3">
        <v>0</v>
      </c>
      <c r="H185" s="3">
        <v>0</v>
      </c>
      <c r="I185" s="3">
        <v>0</v>
      </c>
      <c r="J185" s="3"/>
      <c r="K185" s="3">
        <v>0</v>
      </c>
      <c r="L185" s="3">
        <v>0</v>
      </c>
      <c r="M185" s="3">
        <v>0</v>
      </c>
      <c r="N185" s="3">
        <v>0</v>
      </c>
      <c r="O185" s="3">
        <v>0</v>
      </c>
    </row>
    <row r="186" spans="1:15" x14ac:dyDescent="0.25">
      <c r="A186" s="1">
        <v>45665.666666666664</v>
      </c>
      <c r="B186" s="2">
        <v>2025</v>
      </c>
      <c r="C186" s="2">
        <v>1</v>
      </c>
      <c r="D186" s="2">
        <v>8</v>
      </c>
      <c r="E186" s="2">
        <v>16</v>
      </c>
      <c r="F186" s="3">
        <v>0</v>
      </c>
      <c r="G186" s="3">
        <v>0</v>
      </c>
      <c r="H186" s="3">
        <v>0</v>
      </c>
      <c r="I186" s="3">
        <v>0</v>
      </c>
      <c r="J186" s="3"/>
      <c r="K186" s="3">
        <v>0</v>
      </c>
      <c r="L186" s="3">
        <v>0</v>
      </c>
      <c r="M186" s="3">
        <v>0</v>
      </c>
      <c r="N186" s="3">
        <v>0</v>
      </c>
      <c r="O186" s="3">
        <v>0</v>
      </c>
    </row>
    <row r="187" spans="1:15" x14ac:dyDescent="0.25">
      <c r="A187" s="1">
        <v>45665.708333333336</v>
      </c>
      <c r="B187" s="2">
        <v>2025</v>
      </c>
      <c r="C187" s="2">
        <v>1</v>
      </c>
      <c r="D187" s="2">
        <v>8</v>
      </c>
      <c r="E187" s="2">
        <v>17</v>
      </c>
      <c r="F187" s="3">
        <v>0</v>
      </c>
      <c r="G187" s="3">
        <v>0</v>
      </c>
      <c r="H187" s="3">
        <v>0</v>
      </c>
      <c r="I187" s="3">
        <v>0</v>
      </c>
      <c r="J187" s="3"/>
      <c r="K187" s="3">
        <v>0</v>
      </c>
      <c r="L187" s="3">
        <v>0</v>
      </c>
      <c r="M187" s="3">
        <v>0</v>
      </c>
      <c r="N187" s="3">
        <v>0</v>
      </c>
      <c r="O187" s="3">
        <v>0</v>
      </c>
    </row>
    <row r="188" spans="1:15" x14ac:dyDescent="0.25">
      <c r="A188" s="1">
        <v>45665.75</v>
      </c>
      <c r="B188" s="2">
        <v>2025</v>
      </c>
      <c r="C188" s="2">
        <v>1</v>
      </c>
      <c r="D188" s="2">
        <v>8</v>
      </c>
      <c r="E188" s="2">
        <v>18</v>
      </c>
      <c r="F188" s="3">
        <v>0</v>
      </c>
      <c r="G188" s="3">
        <v>0</v>
      </c>
      <c r="H188" s="3">
        <v>0</v>
      </c>
      <c r="I188" s="3">
        <v>0</v>
      </c>
      <c r="J188" s="3"/>
      <c r="K188" s="3">
        <v>0</v>
      </c>
      <c r="L188" s="3">
        <v>0</v>
      </c>
      <c r="M188" s="3">
        <v>0</v>
      </c>
      <c r="N188" s="3">
        <v>0</v>
      </c>
      <c r="O188" s="3">
        <v>0</v>
      </c>
    </row>
    <row r="189" spans="1:15" x14ac:dyDescent="0.25">
      <c r="A189" s="1">
        <v>45665.791666666664</v>
      </c>
      <c r="B189" s="2">
        <v>2025</v>
      </c>
      <c r="C189" s="2">
        <v>1</v>
      </c>
      <c r="D189" s="2">
        <v>8</v>
      </c>
      <c r="E189" s="2">
        <v>19</v>
      </c>
      <c r="F189" s="3"/>
      <c r="G189" s="3">
        <v>0</v>
      </c>
      <c r="H189" s="3">
        <v>0</v>
      </c>
      <c r="I189" s="3">
        <v>0</v>
      </c>
      <c r="J189" s="3"/>
      <c r="K189" s="3">
        <v>0</v>
      </c>
      <c r="L189" s="3">
        <v>0</v>
      </c>
      <c r="M189" s="3">
        <v>0</v>
      </c>
      <c r="N189" s="3">
        <v>0</v>
      </c>
      <c r="O189" s="3">
        <v>0</v>
      </c>
    </row>
    <row r="190" spans="1:15" x14ac:dyDescent="0.25">
      <c r="A190" s="1">
        <v>45665.833333333336</v>
      </c>
      <c r="B190" s="2">
        <v>2025</v>
      </c>
      <c r="C190" s="2">
        <v>1</v>
      </c>
      <c r="D190" s="2">
        <v>8</v>
      </c>
      <c r="E190" s="2">
        <v>20</v>
      </c>
      <c r="F190" s="3"/>
      <c r="G190" s="3">
        <v>0</v>
      </c>
      <c r="H190" s="3"/>
      <c r="I190" s="3">
        <v>0</v>
      </c>
      <c r="J190" s="3"/>
      <c r="K190" s="3"/>
      <c r="L190" s="3"/>
      <c r="M190" s="3">
        <v>0</v>
      </c>
      <c r="N190" s="3">
        <v>0</v>
      </c>
      <c r="O190" s="3">
        <v>0</v>
      </c>
    </row>
    <row r="191" spans="1:15" x14ac:dyDescent="0.25">
      <c r="A191" s="1">
        <v>45665.875</v>
      </c>
      <c r="B191" s="2">
        <v>2025</v>
      </c>
      <c r="C191" s="2">
        <v>1</v>
      </c>
      <c r="D191" s="2">
        <v>8</v>
      </c>
      <c r="E191" s="2">
        <v>21</v>
      </c>
      <c r="F191" s="3"/>
      <c r="G191" s="3">
        <v>0</v>
      </c>
      <c r="H191" s="3"/>
      <c r="I191" s="3">
        <v>0</v>
      </c>
      <c r="J191" s="3"/>
      <c r="K191" s="3"/>
      <c r="L191" s="3"/>
      <c r="M191" s="3">
        <v>0</v>
      </c>
      <c r="N191" s="3">
        <v>0</v>
      </c>
      <c r="O191" s="3">
        <v>0</v>
      </c>
    </row>
    <row r="192" spans="1:15" x14ac:dyDescent="0.25">
      <c r="A192" s="1">
        <v>45665.916666666664</v>
      </c>
      <c r="B192" s="2">
        <v>2025</v>
      </c>
      <c r="C192" s="2">
        <v>1</v>
      </c>
      <c r="D192" s="2">
        <v>8</v>
      </c>
      <c r="E192" s="2">
        <v>22</v>
      </c>
      <c r="F192" s="3"/>
      <c r="G192" s="3">
        <v>0</v>
      </c>
      <c r="H192" s="3"/>
      <c r="I192" s="3">
        <v>0</v>
      </c>
      <c r="J192" s="3"/>
      <c r="K192" s="3"/>
      <c r="L192" s="3"/>
      <c r="M192" s="3">
        <v>0</v>
      </c>
      <c r="N192" s="3">
        <v>0</v>
      </c>
      <c r="O192" s="3">
        <v>0</v>
      </c>
    </row>
    <row r="193" spans="1:15" x14ac:dyDescent="0.25">
      <c r="A193" s="1">
        <v>45665.958333333336</v>
      </c>
      <c r="B193" s="2">
        <v>2025</v>
      </c>
      <c r="C193" s="2">
        <v>1</v>
      </c>
      <c r="D193" s="2">
        <v>8</v>
      </c>
      <c r="E193" s="2">
        <v>23</v>
      </c>
      <c r="F193" s="3"/>
      <c r="G193" s="3">
        <v>0</v>
      </c>
      <c r="H193" s="3"/>
      <c r="I193" s="3">
        <v>0</v>
      </c>
      <c r="J193" s="3"/>
      <c r="K193" s="3"/>
      <c r="L193" s="3"/>
      <c r="M193" s="3">
        <v>0</v>
      </c>
      <c r="N193" s="3">
        <v>0</v>
      </c>
      <c r="O193" s="3">
        <v>0</v>
      </c>
    </row>
    <row r="194" spans="1:15" x14ac:dyDescent="0.25">
      <c r="A194" s="1">
        <v>45666</v>
      </c>
      <c r="B194" s="2">
        <v>2025</v>
      </c>
      <c r="C194" s="2">
        <v>1</v>
      </c>
      <c r="D194" s="2">
        <v>9</v>
      </c>
      <c r="E194" s="2">
        <v>0</v>
      </c>
      <c r="F194" s="3"/>
      <c r="G194" s="3">
        <v>0</v>
      </c>
      <c r="H194" s="3"/>
      <c r="I194" s="3">
        <v>0</v>
      </c>
      <c r="J194" s="3"/>
      <c r="K194" s="3"/>
      <c r="L194" s="3"/>
      <c r="M194" s="3">
        <v>0</v>
      </c>
      <c r="N194" s="3">
        <v>0</v>
      </c>
      <c r="O194" s="3">
        <v>0</v>
      </c>
    </row>
    <row r="195" spans="1:15" x14ac:dyDescent="0.25">
      <c r="A195" s="1">
        <v>45666.041666666664</v>
      </c>
      <c r="B195" s="2">
        <v>2025</v>
      </c>
      <c r="C195" s="2">
        <v>1</v>
      </c>
      <c r="D195" s="2">
        <v>9</v>
      </c>
      <c r="E195" s="2">
        <v>1</v>
      </c>
      <c r="F195" s="3"/>
      <c r="G195" s="3">
        <v>0</v>
      </c>
      <c r="H195" s="3"/>
      <c r="I195" s="3">
        <v>0</v>
      </c>
      <c r="J195" s="3"/>
      <c r="K195" s="3"/>
      <c r="L195" s="3"/>
      <c r="M195" s="3"/>
      <c r="N195" s="3">
        <v>0</v>
      </c>
      <c r="O195" s="3">
        <v>0</v>
      </c>
    </row>
    <row r="196" spans="1:15" x14ac:dyDescent="0.25">
      <c r="A196" s="1">
        <v>45666.083333333336</v>
      </c>
      <c r="B196" s="2">
        <v>2025</v>
      </c>
      <c r="C196" s="2">
        <v>1</v>
      </c>
      <c r="D196" s="2">
        <v>9</v>
      </c>
      <c r="E196" s="2">
        <v>2</v>
      </c>
      <c r="F196" s="3"/>
      <c r="G196" s="3">
        <v>0</v>
      </c>
      <c r="H196" s="3"/>
      <c r="I196" s="3">
        <v>0</v>
      </c>
      <c r="J196" s="3"/>
      <c r="K196" s="3"/>
      <c r="L196" s="3"/>
      <c r="M196" s="3"/>
      <c r="N196" s="3">
        <v>0</v>
      </c>
      <c r="O196" s="3">
        <v>0</v>
      </c>
    </row>
    <row r="197" spans="1:15" x14ac:dyDescent="0.25">
      <c r="A197" s="1">
        <v>45666.125</v>
      </c>
      <c r="B197" s="2">
        <v>2025</v>
      </c>
      <c r="C197" s="2">
        <v>1</v>
      </c>
      <c r="D197" s="2">
        <v>9</v>
      </c>
      <c r="E197" s="2">
        <v>3</v>
      </c>
      <c r="F197" s="3"/>
      <c r="G197" s="3">
        <v>0</v>
      </c>
      <c r="H197" s="3"/>
      <c r="I197" s="3">
        <v>0</v>
      </c>
      <c r="J197" s="3"/>
      <c r="K197" s="3"/>
      <c r="L197" s="3"/>
      <c r="M197" s="3"/>
      <c r="N197" s="3">
        <v>0</v>
      </c>
      <c r="O197" s="3">
        <v>0</v>
      </c>
    </row>
    <row r="198" spans="1:15" x14ac:dyDescent="0.25">
      <c r="A198" s="1">
        <v>45666.166666666664</v>
      </c>
      <c r="B198" s="2">
        <v>2025</v>
      </c>
      <c r="C198" s="2">
        <v>1</v>
      </c>
      <c r="D198" s="2">
        <v>9</v>
      </c>
      <c r="E198" s="2">
        <v>4</v>
      </c>
      <c r="F198" s="3"/>
      <c r="G198" s="3">
        <v>0</v>
      </c>
      <c r="H198" s="3"/>
      <c r="I198" s="3">
        <v>0</v>
      </c>
      <c r="J198" s="3"/>
      <c r="K198" s="3"/>
      <c r="L198" s="3"/>
      <c r="M198" s="3">
        <v>0</v>
      </c>
      <c r="N198" s="3">
        <v>0</v>
      </c>
      <c r="O198" s="3">
        <v>0</v>
      </c>
    </row>
    <row r="199" spans="1:15" x14ac:dyDescent="0.25">
      <c r="A199" s="1">
        <v>45666.208333333336</v>
      </c>
      <c r="B199" s="2">
        <v>2025</v>
      </c>
      <c r="C199" s="2">
        <v>1</v>
      </c>
      <c r="D199" s="2">
        <v>9</v>
      </c>
      <c r="E199" s="2">
        <v>5</v>
      </c>
      <c r="F199" s="3">
        <v>0</v>
      </c>
      <c r="G199" s="3">
        <v>0</v>
      </c>
      <c r="H199" s="3">
        <v>0</v>
      </c>
      <c r="I199" s="3">
        <v>0</v>
      </c>
      <c r="J199" s="3"/>
      <c r="K199" s="3">
        <v>0</v>
      </c>
      <c r="L199" s="3">
        <v>0</v>
      </c>
      <c r="M199" s="3">
        <v>0</v>
      </c>
      <c r="N199" s="3">
        <v>0</v>
      </c>
      <c r="O199" s="3">
        <v>0</v>
      </c>
    </row>
    <row r="200" spans="1:15" x14ac:dyDescent="0.25">
      <c r="A200" s="1">
        <v>45666.25</v>
      </c>
      <c r="B200" s="2">
        <v>2025</v>
      </c>
      <c r="C200" s="2">
        <v>1</v>
      </c>
      <c r="D200" s="2">
        <v>9</v>
      </c>
      <c r="E200" s="2">
        <v>6</v>
      </c>
      <c r="F200" s="3">
        <v>0</v>
      </c>
      <c r="G200" s="3">
        <v>0</v>
      </c>
      <c r="H200" s="3">
        <v>0</v>
      </c>
      <c r="I200" s="3">
        <v>0</v>
      </c>
      <c r="J200" s="3"/>
      <c r="K200" s="3">
        <v>0</v>
      </c>
      <c r="L200" s="3">
        <v>0</v>
      </c>
      <c r="M200" s="3">
        <v>0</v>
      </c>
      <c r="N200" s="3">
        <v>0</v>
      </c>
      <c r="O200" s="3">
        <v>0</v>
      </c>
    </row>
    <row r="201" spans="1:15" x14ac:dyDescent="0.25">
      <c r="A201" s="1">
        <v>45666.291666666664</v>
      </c>
      <c r="B201" s="2">
        <v>2025</v>
      </c>
      <c r="C201" s="2">
        <v>1</v>
      </c>
      <c r="D201" s="2">
        <v>9</v>
      </c>
      <c r="E201" s="2">
        <v>7</v>
      </c>
      <c r="F201" s="3">
        <v>0</v>
      </c>
      <c r="G201" s="3">
        <v>0</v>
      </c>
      <c r="H201" s="3">
        <v>0</v>
      </c>
      <c r="I201" s="3">
        <v>0</v>
      </c>
      <c r="J201" s="3"/>
      <c r="K201" s="3">
        <v>0</v>
      </c>
      <c r="L201" s="3">
        <v>0</v>
      </c>
      <c r="M201" s="3">
        <v>0</v>
      </c>
      <c r="N201" s="3">
        <v>0</v>
      </c>
      <c r="O201" s="3">
        <v>0</v>
      </c>
    </row>
    <row r="202" spans="1:15" x14ac:dyDescent="0.25">
      <c r="A202" s="1">
        <v>45666.333333333336</v>
      </c>
      <c r="B202" s="2">
        <v>2025</v>
      </c>
      <c r="C202" s="2">
        <v>1</v>
      </c>
      <c r="D202" s="2">
        <v>9</v>
      </c>
      <c r="E202" s="2">
        <v>8</v>
      </c>
      <c r="F202" s="3">
        <v>0</v>
      </c>
      <c r="G202" s="3">
        <v>0</v>
      </c>
      <c r="H202" s="3">
        <v>0</v>
      </c>
      <c r="I202" s="3">
        <v>0</v>
      </c>
      <c r="J202" s="3"/>
      <c r="K202" s="3">
        <v>0</v>
      </c>
      <c r="L202" s="3">
        <v>0</v>
      </c>
      <c r="M202" s="3">
        <v>0</v>
      </c>
      <c r="N202" s="3">
        <v>0</v>
      </c>
      <c r="O202" s="3">
        <v>0</v>
      </c>
    </row>
    <row r="203" spans="1:15" x14ac:dyDescent="0.25">
      <c r="A203" s="1">
        <v>45666.375</v>
      </c>
      <c r="B203" s="2">
        <v>2025</v>
      </c>
      <c r="C203" s="2">
        <v>1</v>
      </c>
      <c r="D203" s="2">
        <v>9</v>
      </c>
      <c r="E203" s="2">
        <v>9</v>
      </c>
      <c r="F203" s="3">
        <v>0</v>
      </c>
      <c r="G203" s="3">
        <v>0</v>
      </c>
      <c r="H203" s="3">
        <v>0</v>
      </c>
      <c r="I203" s="3">
        <v>0</v>
      </c>
      <c r="J203" s="3"/>
      <c r="K203" s="3">
        <v>0</v>
      </c>
      <c r="L203" s="3">
        <v>0</v>
      </c>
      <c r="M203" s="3">
        <v>0</v>
      </c>
      <c r="N203" s="3">
        <v>0</v>
      </c>
      <c r="O203" s="3">
        <v>0</v>
      </c>
    </row>
    <row r="204" spans="1:15" x14ac:dyDescent="0.25">
      <c r="A204" s="1">
        <v>45666.416666666664</v>
      </c>
      <c r="B204" s="2">
        <v>2025</v>
      </c>
      <c r="C204" s="2">
        <v>1</v>
      </c>
      <c r="D204" s="2">
        <v>9</v>
      </c>
      <c r="E204" s="2">
        <v>10</v>
      </c>
      <c r="F204" s="3">
        <v>0</v>
      </c>
      <c r="G204" s="3">
        <v>0</v>
      </c>
      <c r="H204" s="3">
        <v>0</v>
      </c>
      <c r="I204" s="3">
        <v>0</v>
      </c>
      <c r="J204" s="3"/>
      <c r="K204" s="3">
        <v>0</v>
      </c>
      <c r="L204" s="3">
        <v>0</v>
      </c>
      <c r="M204" s="3">
        <v>0</v>
      </c>
      <c r="N204" s="3">
        <v>0</v>
      </c>
      <c r="O204" s="3">
        <v>0</v>
      </c>
    </row>
    <row r="205" spans="1:15" x14ac:dyDescent="0.25">
      <c r="A205" s="1">
        <v>45666.458333333336</v>
      </c>
      <c r="B205" s="2">
        <v>2025</v>
      </c>
      <c r="C205" s="2">
        <v>1</v>
      </c>
      <c r="D205" s="2">
        <v>9</v>
      </c>
      <c r="E205" s="2">
        <v>11</v>
      </c>
      <c r="F205" s="3">
        <v>0</v>
      </c>
      <c r="G205" s="3">
        <v>0</v>
      </c>
      <c r="H205" s="3">
        <v>0</v>
      </c>
      <c r="I205" s="3">
        <v>0</v>
      </c>
      <c r="J205" s="3"/>
      <c r="K205" s="3">
        <v>0</v>
      </c>
      <c r="L205" s="3">
        <v>0</v>
      </c>
      <c r="M205" s="3">
        <v>0</v>
      </c>
      <c r="N205" s="3">
        <v>0</v>
      </c>
      <c r="O205" s="3">
        <v>0</v>
      </c>
    </row>
    <row r="206" spans="1:15" x14ac:dyDescent="0.25">
      <c r="A206" s="1">
        <v>45666.5</v>
      </c>
      <c r="B206" s="2">
        <v>2025</v>
      </c>
      <c r="C206" s="2">
        <v>1</v>
      </c>
      <c r="D206" s="2">
        <v>9</v>
      </c>
      <c r="E206" s="2">
        <v>12</v>
      </c>
      <c r="F206" s="3">
        <v>0</v>
      </c>
      <c r="G206" s="3">
        <v>0</v>
      </c>
      <c r="H206" s="3">
        <v>0</v>
      </c>
      <c r="I206" s="3">
        <v>0</v>
      </c>
      <c r="J206" s="3"/>
      <c r="K206" s="3">
        <v>0</v>
      </c>
      <c r="L206" s="3">
        <v>0</v>
      </c>
      <c r="M206" s="3">
        <v>0</v>
      </c>
      <c r="N206" s="3">
        <v>0</v>
      </c>
      <c r="O206" s="3">
        <v>0</v>
      </c>
    </row>
    <row r="207" spans="1:15" x14ac:dyDescent="0.25">
      <c r="A207" s="1">
        <v>45666.541666666664</v>
      </c>
      <c r="B207" s="2">
        <v>2025</v>
      </c>
      <c r="C207" s="2">
        <v>1</v>
      </c>
      <c r="D207" s="2">
        <v>9</v>
      </c>
      <c r="E207" s="2">
        <v>13</v>
      </c>
      <c r="F207" s="3">
        <v>0</v>
      </c>
      <c r="G207" s="3">
        <v>0</v>
      </c>
      <c r="H207" s="3">
        <v>0</v>
      </c>
      <c r="I207" s="3">
        <v>0</v>
      </c>
      <c r="J207" s="3"/>
      <c r="K207" s="3">
        <v>0</v>
      </c>
      <c r="L207" s="3">
        <v>0</v>
      </c>
      <c r="M207" s="3">
        <v>0</v>
      </c>
      <c r="N207" s="3">
        <v>0</v>
      </c>
      <c r="O207" s="3">
        <v>0</v>
      </c>
    </row>
    <row r="208" spans="1:15" x14ac:dyDescent="0.25">
      <c r="A208" s="1">
        <v>45666.583333333336</v>
      </c>
      <c r="B208" s="2">
        <v>2025</v>
      </c>
      <c r="C208" s="2">
        <v>1</v>
      </c>
      <c r="D208" s="2">
        <v>9</v>
      </c>
      <c r="E208" s="2">
        <v>14</v>
      </c>
      <c r="F208" s="3">
        <v>0</v>
      </c>
      <c r="G208" s="3">
        <v>0</v>
      </c>
      <c r="H208" s="3">
        <v>0</v>
      </c>
      <c r="I208" s="3">
        <v>0</v>
      </c>
      <c r="J208" s="3"/>
      <c r="K208" s="3">
        <v>0</v>
      </c>
      <c r="L208" s="3">
        <v>0</v>
      </c>
      <c r="M208" s="3">
        <v>0</v>
      </c>
      <c r="N208" s="3">
        <v>0</v>
      </c>
      <c r="O208" s="3">
        <v>0</v>
      </c>
    </row>
    <row r="209" spans="1:15" x14ac:dyDescent="0.25">
      <c r="A209" s="1">
        <v>45666.625</v>
      </c>
      <c r="B209" s="2">
        <v>2025</v>
      </c>
      <c r="C209" s="2">
        <v>1</v>
      </c>
      <c r="D209" s="2">
        <v>9</v>
      </c>
      <c r="E209" s="2">
        <v>15</v>
      </c>
      <c r="F209" s="3">
        <v>0</v>
      </c>
      <c r="G209" s="3">
        <v>0</v>
      </c>
      <c r="H209" s="3">
        <v>0</v>
      </c>
      <c r="I209" s="3">
        <v>0</v>
      </c>
      <c r="J209" s="3"/>
      <c r="K209" s="3">
        <v>0</v>
      </c>
      <c r="L209" s="3">
        <v>0</v>
      </c>
      <c r="M209" s="3">
        <v>0</v>
      </c>
      <c r="N209" s="3">
        <v>0</v>
      </c>
      <c r="O209" s="3">
        <v>0</v>
      </c>
    </row>
    <row r="210" spans="1:15" x14ac:dyDescent="0.25">
      <c r="A210" s="1">
        <v>45666.666666666664</v>
      </c>
      <c r="B210" s="2">
        <v>2025</v>
      </c>
      <c r="C210" s="2">
        <v>1</v>
      </c>
      <c r="D210" s="2">
        <v>9</v>
      </c>
      <c r="E210" s="2">
        <v>16</v>
      </c>
      <c r="F210" s="3">
        <v>0</v>
      </c>
      <c r="G210" s="3">
        <v>0</v>
      </c>
      <c r="H210" s="3">
        <v>0</v>
      </c>
      <c r="I210" s="3">
        <v>0</v>
      </c>
      <c r="J210" s="3"/>
      <c r="K210" s="3">
        <v>0</v>
      </c>
      <c r="L210" s="3">
        <v>0</v>
      </c>
      <c r="M210" s="3">
        <v>0</v>
      </c>
      <c r="N210" s="3">
        <v>0</v>
      </c>
      <c r="O210" s="3">
        <v>0</v>
      </c>
    </row>
    <row r="211" spans="1:15" x14ac:dyDescent="0.25">
      <c r="A211" s="1">
        <v>45666.708333333336</v>
      </c>
      <c r="B211" s="2">
        <v>2025</v>
      </c>
      <c r="C211" s="2">
        <v>1</v>
      </c>
      <c r="D211" s="2">
        <v>9</v>
      </c>
      <c r="E211" s="2">
        <v>17</v>
      </c>
      <c r="F211" s="3">
        <v>0</v>
      </c>
      <c r="G211" s="3">
        <v>0</v>
      </c>
      <c r="H211" s="3">
        <v>0</v>
      </c>
      <c r="I211" s="3">
        <v>0</v>
      </c>
      <c r="J211" s="3"/>
      <c r="K211" s="3">
        <v>0</v>
      </c>
      <c r="L211" s="3">
        <v>0</v>
      </c>
      <c r="M211" s="3">
        <v>0</v>
      </c>
      <c r="N211" s="3">
        <v>0</v>
      </c>
      <c r="O211" s="3">
        <v>0</v>
      </c>
    </row>
    <row r="212" spans="1:15" x14ac:dyDescent="0.25">
      <c r="A212" s="1">
        <v>45666.75</v>
      </c>
      <c r="B212" s="2">
        <v>2025</v>
      </c>
      <c r="C212" s="2">
        <v>1</v>
      </c>
      <c r="D212" s="2">
        <v>9</v>
      </c>
      <c r="E212" s="2">
        <v>18</v>
      </c>
      <c r="F212" s="3">
        <v>0</v>
      </c>
      <c r="G212" s="3">
        <v>0</v>
      </c>
      <c r="H212" s="3">
        <v>0</v>
      </c>
      <c r="I212" s="3">
        <v>0</v>
      </c>
      <c r="J212" s="3"/>
      <c r="K212" s="3">
        <v>0</v>
      </c>
      <c r="L212" s="3">
        <v>0</v>
      </c>
      <c r="M212" s="3">
        <v>0</v>
      </c>
      <c r="N212" s="3">
        <v>0</v>
      </c>
      <c r="O212" s="3">
        <v>0</v>
      </c>
    </row>
    <row r="213" spans="1:15" x14ac:dyDescent="0.25">
      <c r="A213" s="1">
        <v>45666.791666666664</v>
      </c>
      <c r="B213" s="2">
        <v>2025</v>
      </c>
      <c r="C213" s="2">
        <v>1</v>
      </c>
      <c r="D213" s="2">
        <v>9</v>
      </c>
      <c r="E213" s="2">
        <v>19</v>
      </c>
      <c r="F213" s="3">
        <v>0</v>
      </c>
      <c r="G213" s="3">
        <v>0</v>
      </c>
      <c r="H213" s="3">
        <v>0</v>
      </c>
      <c r="I213" s="3">
        <v>0</v>
      </c>
      <c r="J213" s="3"/>
      <c r="K213" s="3">
        <v>0</v>
      </c>
      <c r="L213" s="3">
        <v>0</v>
      </c>
      <c r="M213" s="3">
        <v>0</v>
      </c>
      <c r="N213" s="3">
        <v>0</v>
      </c>
      <c r="O213" s="3">
        <v>0</v>
      </c>
    </row>
    <row r="214" spans="1:15" x14ac:dyDescent="0.25">
      <c r="A214" s="1">
        <v>45666.833333333336</v>
      </c>
      <c r="B214" s="2">
        <v>2025</v>
      </c>
      <c r="C214" s="2">
        <v>1</v>
      </c>
      <c r="D214" s="2">
        <v>9</v>
      </c>
      <c r="E214" s="2">
        <v>20</v>
      </c>
      <c r="F214" s="3"/>
      <c r="G214" s="3">
        <v>0</v>
      </c>
      <c r="H214" s="3"/>
      <c r="I214" s="3">
        <v>0</v>
      </c>
      <c r="J214" s="3"/>
      <c r="K214" s="3"/>
      <c r="L214" s="3"/>
      <c r="M214" s="3">
        <v>0</v>
      </c>
      <c r="N214" s="3"/>
      <c r="O214" s="3">
        <v>0</v>
      </c>
    </row>
    <row r="215" spans="1:15" x14ac:dyDescent="0.25">
      <c r="A215" s="1">
        <v>45666.875</v>
      </c>
      <c r="B215" s="2">
        <v>2025</v>
      </c>
      <c r="C215" s="2">
        <v>1</v>
      </c>
      <c r="D215" s="2">
        <v>9</v>
      </c>
      <c r="E215" s="2">
        <v>21</v>
      </c>
      <c r="F215" s="3"/>
      <c r="G215" s="3">
        <v>0</v>
      </c>
      <c r="H215" s="3"/>
      <c r="I215" s="3">
        <v>0</v>
      </c>
      <c r="J215" s="3"/>
      <c r="K215" s="3"/>
      <c r="L215" s="3"/>
      <c r="M215" s="3">
        <v>0</v>
      </c>
      <c r="N215" s="3"/>
      <c r="O215" s="3">
        <v>0</v>
      </c>
    </row>
    <row r="216" spans="1:15" x14ac:dyDescent="0.25">
      <c r="A216" s="1">
        <v>45666.916666666664</v>
      </c>
      <c r="B216" s="2">
        <v>2025</v>
      </c>
      <c r="C216" s="2">
        <v>1</v>
      </c>
      <c r="D216" s="2">
        <v>9</v>
      </c>
      <c r="E216" s="2">
        <v>22</v>
      </c>
      <c r="F216" s="3"/>
      <c r="G216" s="3">
        <v>0</v>
      </c>
      <c r="H216" s="3"/>
      <c r="I216" s="3">
        <v>0</v>
      </c>
      <c r="J216" s="3"/>
      <c r="K216" s="3"/>
      <c r="L216" s="3"/>
      <c r="M216" s="3">
        <v>0</v>
      </c>
      <c r="N216" s="3">
        <v>0</v>
      </c>
      <c r="O216" s="3">
        <v>0</v>
      </c>
    </row>
    <row r="217" spans="1:15" x14ac:dyDescent="0.25">
      <c r="A217" s="1">
        <v>45666.958333333336</v>
      </c>
      <c r="B217" s="2">
        <v>2025</v>
      </c>
      <c r="C217" s="2">
        <v>1</v>
      </c>
      <c r="D217" s="2">
        <v>9</v>
      </c>
      <c r="E217" s="2">
        <v>23</v>
      </c>
      <c r="F217" s="3"/>
      <c r="G217" s="3">
        <v>0</v>
      </c>
      <c r="H217" s="3"/>
      <c r="I217" s="3">
        <v>0</v>
      </c>
      <c r="J217" s="3"/>
      <c r="K217" s="3"/>
      <c r="L217" s="3"/>
      <c r="M217" s="3">
        <v>0</v>
      </c>
      <c r="N217" s="3">
        <v>0</v>
      </c>
      <c r="O217" s="3">
        <v>0</v>
      </c>
    </row>
    <row r="218" spans="1:15" x14ac:dyDescent="0.25">
      <c r="A218" s="1">
        <v>45667</v>
      </c>
      <c r="B218" s="2">
        <v>2025</v>
      </c>
      <c r="C218" s="2">
        <v>1</v>
      </c>
      <c r="D218" s="2">
        <v>10</v>
      </c>
      <c r="E218" s="2">
        <v>0</v>
      </c>
      <c r="F218" s="3"/>
      <c r="G218" s="3">
        <v>0</v>
      </c>
      <c r="H218" s="3"/>
      <c r="I218" s="3">
        <v>0</v>
      </c>
      <c r="J218" s="3"/>
      <c r="K218" s="3"/>
      <c r="L218" s="3"/>
      <c r="M218" s="3">
        <v>0</v>
      </c>
      <c r="N218" s="3">
        <v>0</v>
      </c>
      <c r="O218" s="3">
        <v>0</v>
      </c>
    </row>
    <row r="219" spans="1:15" x14ac:dyDescent="0.25">
      <c r="A219" s="1">
        <v>45667.041666666664</v>
      </c>
      <c r="B219" s="2">
        <v>2025</v>
      </c>
      <c r="C219" s="2">
        <v>1</v>
      </c>
      <c r="D219" s="2">
        <v>10</v>
      </c>
      <c r="E219" s="2">
        <v>1</v>
      </c>
      <c r="F219" s="3"/>
      <c r="G219" s="3">
        <v>0</v>
      </c>
      <c r="H219" s="3"/>
      <c r="I219" s="3">
        <v>0</v>
      </c>
      <c r="J219" s="3"/>
      <c r="K219" s="3"/>
      <c r="L219" s="3"/>
      <c r="M219" s="3">
        <v>0</v>
      </c>
      <c r="N219" s="3">
        <v>0</v>
      </c>
      <c r="O219" s="3">
        <v>0</v>
      </c>
    </row>
    <row r="220" spans="1:15" x14ac:dyDescent="0.25">
      <c r="A220" s="1">
        <v>45667.083333333336</v>
      </c>
      <c r="B220" s="2">
        <v>2025</v>
      </c>
      <c r="C220" s="2">
        <v>1</v>
      </c>
      <c r="D220" s="2">
        <v>10</v>
      </c>
      <c r="E220" s="2">
        <v>2</v>
      </c>
      <c r="F220" s="3"/>
      <c r="G220" s="3">
        <v>0</v>
      </c>
      <c r="H220" s="3"/>
      <c r="I220" s="3">
        <v>0</v>
      </c>
      <c r="J220" s="3"/>
      <c r="K220" s="3"/>
      <c r="L220" s="3"/>
      <c r="M220" s="3">
        <v>0</v>
      </c>
      <c r="N220" s="3">
        <v>0</v>
      </c>
      <c r="O220" s="3">
        <v>0</v>
      </c>
    </row>
    <row r="221" spans="1:15" x14ac:dyDescent="0.25">
      <c r="A221" s="1">
        <v>45667.125</v>
      </c>
      <c r="B221" s="2">
        <v>2025</v>
      </c>
      <c r="C221" s="2">
        <v>1</v>
      </c>
      <c r="D221" s="2">
        <v>10</v>
      </c>
      <c r="E221" s="2">
        <v>3</v>
      </c>
      <c r="F221" s="3"/>
      <c r="G221" s="3">
        <v>0</v>
      </c>
      <c r="H221" s="3"/>
      <c r="I221" s="3">
        <v>0</v>
      </c>
      <c r="J221" s="3"/>
      <c r="K221" s="3"/>
      <c r="L221" s="3"/>
      <c r="M221" s="3">
        <v>0</v>
      </c>
      <c r="N221" s="3">
        <v>0</v>
      </c>
      <c r="O221" s="3">
        <v>0</v>
      </c>
    </row>
    <row r="222" spans="1:15" x14ac:dyDescent="0.25">
      <c r="A222" s="1">
        <v>45667.166666666664</v>
      </c>
      <c r="B222" s="2">
        <v>2025</v>
      </c>
      <c r="C222" s="2">
        <v>1</v>
      </c>
      <c r="D222" s="2">
        <v>10</v>
      </c>
      <c r="E222" s="2">
        <v>4</v>
      </c>
      <c r="F222" s="3"/>
      <c r="G222" s="3">
        <v>0</v>
      </c>
      <c r="H222" s="3"/>
      <c r="I222" s="3">
        <v>0</v>
      </c>
      <c r="J222" s="3"/>
      <c r="K222" s="3"/>
      <c r="L222" s="3"/>
      <c r="M222" s="3">
        <v>0</v>
      </c>
      <c r="N222" s="3">
        <v>0</v>
      </c>
      <c r="O222" s="3">
        <v>0</v>
      </c>
    </row>
    <row r="223" spans="1:15" x14ac:dyDescent="0.25">
      <c r="A223" s="1">
        <v>45667.208333333336</v>
      </c>
      <c r="B223" s="2">
        <v>2025</v>
      </c>
      <c r="C223" s="2">
        <v>1</v>
      </c>
      <c r="D223" s="2">
        <v>10</v>
      </c>
      <c r="E223" s="2">
        <v>5</v>
      </c>
      <c r="F223" s="3">
        <v>0</v>
      </c>
      <c r="G223" s="3">
        <v>0</v>
      </c>
      <c r="H223" s="3">
        <v>0</v>
      </c>
      <c r="I223" s="3">
        <v>0</v>
      </c>
      <c r="J223" s="3"/>
      <c r="K223" s="3">
        <v>0</v>
      </c>
      <c r="L223" s="3">
        <v>0</v>
      </c>
      <c r="M223" s="3">
        <v>0</v>
      </c>
      <c r="N223" s="3">
        <v>0</v>
      </c>
      <c r="O223" s="3">
        <v>0</v>
      </c>
    </row>
    <row r="224" spans="1:15" x14ac:dyDescent="0.25">
      <c r="A224" s="1">
        <v>45667.25</v>
      </c>
      <c r="B224" s="2">
        <v>2025</v>
      </c>
      <c r="C224" s="2">
        <v>1</v>
      </c>
      <c r="D224" s="2">
        <v>10</v>
      </c>
      <c r="E224" s="2">
        <v>6</v>
      </c>
      <c r="F224" s="3">
        <v>0</v>
      </c>
      <c r="G224" s="3">
        <v>0</v>
      </c>
      <c r="H224" s="3">
        <v>0</v>
      </c>
      <c r="I224" s="3">
        <v>0</v>
      </c>
      <c r="J224" s="3"/>
      <c r="K224" s="3">
        <v>0</v>
      </c>
      <c r="L224" s="3">
        <v>0</v>
      </c>
      <c r="M224" s="3">
        <v>0</v>
      </c>
      <c r="N224" s="3">
        <v>0</v>
      </c>
      <c r="O224" s="3">
        <v>0</v>
      </c>
    </row>
    <row r="225" spans="1:15" x14ac:dyDescent="0.25">
      <c r="A225" s="1">
        <v>45667.291666666664</v>
      </c>
      <c r="B225" s="2">
        <v>2025</v>
      </c>
      <c r="C225" s="2">
        <v>1</v>
      </c>
      <c r="D225" s="2">
        <v>10</v>
      </c>
      <c r="E225" s="2">
        <v>7</v>
      </c>
      <c r="F225" s="3">
        <v>0</v>
      </c>
      <c r="G225" s="3">
        <v>0</v>
      </c>
      <c r="H225" s="3">
        <v>0</v>
      </c>
      <c r="I225" s="3">
        <v>0</v>
      </c>
      <c r="J225" s="3"/>
      <c r="K225" s="3">
        <v>0</v>
      </c>
      <c r="L225" s="3">
        <v>0</v>
      </c>
      <c r="M225" s="3">
        <v>0</v>
      </c>
      <c r="N225" s="3">
        <v>0</v>
      </c>
      <c r="O225" s="3">
        <v>0</v>
      </c>
    </row>
    <row r="226" spans="1:15" x14ac:dyDescent="0.25">
      <c r="A226" s="1">
        <v>45667.333333333336</v>
      </c>
      <c r="B226" s="2">
        <v>2025</v>
      </c>
      <c r="C226" s="2">
        <v>1</v>
      </c>
      <c r="D226" s="2">
        <v>10</v>
      </c>
      <c r="E226" s="2">
        <v>8</v>
      </c>
      <c r="F226" s="3">
        <v>0</v>
      </c>
      <c r="G226" s="3">
        <v>0</v>
      </c>
      <c r="H226" s="3">
        <v>0</v>
      </c>
      <c r="I226" s="3">
        <v>0</v>
      </c>
      <c r="J226" s="3"/>
      <c r="K226" s="3">
        <v>0</v>
      </c>
      <c r="L226" s="3">
        <v>0</v>
      </c>
      <c r="M226" s="3">
        <v>0</v>
      </c>
      <c r="N226" s="3">
        <v>0</v>
      </c>
      <c r="O226" s="3">
        <v>0</v>
      </c>
    </row>
    <row r="227" spans="1:15" x14ac:dyDescent="0.25">
      <c r="A227" s="1">
        <v>45667.375</v>
      </c>
      <c r="B227" s="2">
        <v>2025</v>
      </c>
      <c r="C227" s="2">
        <v>1</v>
      </c>
      <c r="D227" s="2">
        <v>10</v>
      </c>
      <c r="E227" s="2">
        <v>9</v>
      </c>
      <c r="F227" s="3">
        <v>0</v>
      </c>
      <c r="G227" s="3">
        <v>0</v>
      </c>
      <c r="H227" s="3">
        <v>0</v>
      </c>
      <c r="I227" s="3">
        <v>0</v>
      </c>
      <c r="J227" s="3"/>
      <c r="K227" s="3">
        <v>0</v>
      </c>
      <c r="L227" s="3">
        <v>0</v>
      </c>
      <c r="M227" s="3">
        <v>0</v>
      </c>
      <c r="N227" s="3">
        <v>0</v>
      </c>
      <c r="O227" s="3">
        <v>0</v>
      </c>
    </row>
    <row r="228" spans="1:15" x14ac:dyDescent="0.25">
      <c r="A228" s="1">
        <v>45667.416666666664</v>
      </c>
      <c r="B228" s="2">
        <v>2025</v>
      </c>
      <c r="C228" s="2">
        <v>1</v>
      </c>
      <c r="D228" s="2">
        <v>10</v>
      </c>
      <c r="E228" s="2">
        <v>10</v>
      </c>
      <c r="F228" s="3">
        <v>0</v>
      </c>
      <c r="G228" s="3">
        <v>0</v>
      </c>
      <c r="H228" s="3">
        <v>0</v>
      </c>
      <c r="I228" s="3">
        <v>0</v>
      </c>
      <c r="J228" s="3"/>
      <c r="K228" s="3">
        <v>0</v>
      </c>
      <c r="L228" s="3">
        <v>0</v>
      </c>
      <c r="M228" s="3">
        <v>0</v>
      </c>
      <c r="N228" s="3">
        <v>0</v>
      </c>
      <c r="O228" s="3">
        <v>0</v>
      </c>
    </row>
    <row r="229" spans="1:15" x14ac:dyDescent="0.25">
      <c r="A229" s="1">
        <v>45667.458333333336</v>
      </c>
      <c r="B229" s="2">
        <v>2025</v>
      </c>
      <c r="C229" s="2">
        <v>1</v>
      </c>
      <c r="D229" s="2">
        <v>10</v>
      </c>
      <c r="E229" s="2">
        <v>11</v>
      </c>
      <c r="F229" s="3">
        <v>0</v>
      </c>
      <c r="G229" s="3">
        <v>0</v>
      </c>
      <c r="H229" s="3">
        <v>0</v>
      </c>
      <c r="I229" s="3">
        <v>0</v>
      </c>
      <c r="J229" s="3"/>
      <c r="K229" s="3">
        <v>0</v>
      </c>
      <c r="L229" s="3">
        <v>0</v>
      </c>
      <c r="M229" s="3">
        <v>0</v>
      </c>
      <c r="N229" s="3">
        <v>0</v>
      </c>
      <c r="O229" s="3">
        <v>0</v>
      </c>
    </row>
    <row r="230" spans="1:15" x14ac:dyDescent="0.25">
      <c r="A230" s="1">
        <v>45667.5</v>
      </c>
      <c r="B230" s="2">
        <v>2025</v>
      </c>
      <c r="C230" s="2">
        <v>1</v>
      </c>
      <c r="D230" s="2">
        <v>10</v>
      </c>
      <c r="E230" s="2">
        <v>12</v>
      </c>
      <c r="F230" s="3">
        <v>0</v>
      </c>
      <c r="G230" s="3">
        <v>0</v>
      </c>
      <c r="H230" s="3">
        <v>0</v>
      </c>
      <c r="I230" s="3">
        <v>0</v>
      </c>
      <c r="J230" s="3"/>
      <c r="K230" s="3">
        <v>0</v>
      </c>
      <c r="L230" s="3">
        <v>0</v>
      </c>
      <c r="M230" s="3">
        <v>0</v>
      </c>
      <c r="N230" s="3">
        <v>0</v>
      </c>
      <c r="O230" s="3">
        <v>0</v>
      </c>
    </row>
    <row r="231" spans="1:15" x14ac:dyDescent="0.25">
      <c r="A231" s="1">
        <v>45667.541666666664</v>
      </c>
      <c r="B231" s="2">
        <v>2025</v>
      </c>
      <c r="C231" s="2">
        <v>1</v>
      </c>
      <c r="D231" s="2">
        <v>10</v>
      </c>
      <c r="E231" s="2">
        <v>13</v>
      </c>
      <c r="F231" s="3">
        <v>0</v>
      </c>
      <c r="G231" s="3">
        <v>0</v>
      </c>
      <c r="H231" s="3">
        <v>0</v>
      </c>
      <c r="I231" s="3">
        <v>0</v>
      </c>
      <c r="J231" s="3"/>
      <c r="K231" s="3">
        <v>0</v>
      </c>
      <c r="L231" s="3">
        <v>0</v>
      </c>
      <c r="M231" s="3">
        <v>0</v>
      </c>
      <c r="N231" s="3">
        <v>0</v>
      </c>
      <c r="O231" s="3">
        <v>0</v>
      </c>
    </row>
    <row r="232" spans="1:15" x14ac:dyDescent="0.25">
      <c r="A232" s="1">
        <v>45667.583333333336</v>
      </c>
      <c r="B232" s="2">
        <v>2025</v>
      </c>
      <c r="C232" s="2">
        <v>1</v>
      </c>
      <c r="D232" s="2">
        <v>10</v>
      </c>
      <c r="E232" s="2">
        <v>14</v>
      </c>
      <c r="F232" s="3">
        <v>0</v>
      </c>
      <c r="G232" s="3">
        <v>0</v>
      </c>
      <c r="H232" s="3">
        <v>0</v>
      </c>
      <c r="I232" s="3">
        <v>0</v>
      </c>
      <c r="J232" s="3"/>
      <c r="K232" s="3">
        <v>0</v>
      </c>
      <c r="L232" s="3">
        <v>0</v>
      </c>
      <c r="M232" s="3">
        <v>0</v>
      </c>
      <c r="N232" s="3">
        <v>0</v>
      </c>
      <c r="O232" s="3">
        <v>0</v>
      </c>
    </row>
    <row r="233" spans="1:15" x14ac:dyDescent="0.25">
      <c r="A233" s="1">
        <v>45667.625</v>
      </c>
      <c r="B233" s="2">
        <v>2025</v>
      </c>
      <c r="C233" s="2">
        <v>1</v>
      </c>
      <c r="D233" s="2">
        <v>10</v>
      </c>
      <c r="E233" s="2">
        <v>15</v>
      </c>
      <c r="F233" s="3">
        <v>0</v>
      </c>
      <c r="G233" s="3">
        <v>0</v>
      </c>
      <c r="H233" s="3">
        <v>0</v>
      </c>
      <c r="I233" s="3">
        <v>0</v>
      </c>
      <c r="J233" s="3"/>
      <c r="K233" s="3">
        <v>0</v>
      </c>
      <c r="L233" s="3">
        <v>0</v>
      </c>
      <c r="M233" s="3">
        <v>0</v>
      </c>
      <c r="N233" s="3">
        <v>0</v>
      </c>
      <c r="O233" s="3">
        <v>0</v>
      </c>
    </row>
    <row r="234" spans="1:15" x14ac:dyDescent="0.25">
      <c r="A234" s="1">
        <v>45667.666666666664</v>
      </c>
      <c r="B234" s="2">
        <v>2025</v>
      </c>
      <c r="C234" s="2">
        <v>1</v>
      </c>
      <c r="D234" s="2">
        <v>10</v>
      </c>
      <c r="E234" s="2">
        <v>16</v>
      </c>
      <c r="F234" s="3">
        <v>0</v>
      </c>
      <c r="G234" s="3">
        <v>0</v>
      </c>
      <c r="H234" s="3">
        <v>0</v>
      </c>
      <c r="I234" s="3">
        <v>0</v>
      </c>
      <c r="J234" s="3"/>
      <c r="K234" s="3">
        <v>0</v>
      </c>
      <c r="L234" s="3">
        <v>0</v>
      </c>
      <c r="M234" s="3">
        <v>0</v>
      </c>
      <c r="N234" s="3">
        <v>0</v>
      </c>
      <c r="O234" s="3">
        <v>0</v>
      </c>
    </row>
    <row r="235" spans="1:15" x14ac:dyDescent="0.25">
      <c r="A235" s="1">
        <v>45667.708333333336</v>
      </c>
      <c r="B235" s="2">
        <v>2025</v>
      </c>
      <c r="C235" s="2">
        <v>1</v>
      </c>
      <c r="D235" s="2">
        <v>10</v>
      </c>
      <c r="E235" s="2">
        <v>17</v>
      </c>
      <c r="F235" s="3">
        <v>0</v>
      </c>
      <c r="G235" s="3">
        <v>0</v>
      </c>
      <c r="H235" s="3">
        <v>0</v>
      </c>
      <c r="I235" s="3">
        <v>0</v>
      </c>
      <c r="J235" s="3"/>
      <c r="K235" s="3">
        <v>0</v>
      </c>
      <c r="L235" s="3">
        <v>0</v>
      </c>
      <c r="M235" s="3">
        <v>0</v>
      </c>
      <c r="N235" s="3">
        <v>0</v>
      </c>
      <c r="O235" s="3">
        <v>0</v>
      </c>
    </row>
    <row r="236" spans="1:15" x14ac:dyDescent="0.25">
      <c r="A236" s="1">
        <v>45667.75</v>
      </c>
      <c r="B236" s="2">
        <v>2025</v>
      </c>
      <c r="C236" s="2">
        <v>1</v>
      </c>
      <c r="D236" s="2">
        <v>10</v>
      </c>
      <c r="E236" s="2">
        <v>18</v>
      </c>
      <c r="F236" s="3">
        <v>0</v>
      </c>
      <c r="G236" s="3">
        <v>0</v>
      </c>
      <c r="H236" s="3">
        <v>0</v>
      </c>
      <c r="I236" s="3">
        <v>0</v>
      </c>
      <c r="J236" s="3"/>
      <c r="K236" s="3">
        <v>0</v>
      </c>
      <c r="L236" s="3">
        <v>0</v>
      </c>
      <c r="M236" s="3">
        <v>0</v>
      </c>
      <c r="N236" s="3">
        <v>0</v>
      </c>
      <c r="O236" s="3">
        <v>0</v>
      </c>
    </row>
    <row r="237" spans="1:15" x14ac:dyDescent="0.25">
      <c r="A237" s="1">
        <v>45667.791666666664</v>
      </c>
      <c r="B237" s="2">
        <v>2025</v>
      </c>
      <c r="C237" s="2">
        <v>1</v>
      </c>
      <c r="D237" s="2">
        <v>10</v>
      </c>
      <c r="E237" s="2">
        <v>19</v>
      </c>
      <c r="F237" s="3"/>
      <c r="G237" s="3">
        <v>0</v>
      </c>
      <c r="H237" s="3">
        <v>0</v>
      </c>
      <c r="I237" s="3">
        <v>0</v>
      </c>
      <c r="J237" s="3"/>
      <c r="K237" s="3">
        <v>0</v>
      </c>
      <c r="L237" s="3">
        <v>0</v>
      </c>
      <c r="M237" s="3">
        <v>0</v>
      </c>
      <c r="N237" s="3">
        <v>0</v>
      </c>
      <c r="O237" s="3">
        <v>0</v>
      </c>
    </row>
    <row r="238" spans="1:15" x14ac:dyDescent="0.25">
      <c r="A238" s="1">
        <v>45667.833333333336</v>
      </c>
      <c r="B238" s="2">
        <v>2025</v>
      </c>
      <c r="C238" s="2">
        <v>1</v>
      </c>
      <c r="D238" s="2">
        <v>10</v>
      </c>
      <c r="E238" s="2">
        <v>20</v>
      </c>
      <c r="F238" s="3"/>
      <c r="G238" s="3">
        <v>0</v>
      </c>
      <c r="H238" s="3"/>
      <c r="I238" s="3">
        <v>0</v>
      </c>
      <c r="J238" s="3"/>
      <c r="K238" s="3"/>
      <c r="L238" s="3"/>
      <c r="M238" s="3">
        <v>0</v>
      </c>
      <c r="N238" s="3">
        <v>0</v>
      </c>
      <c r="O238" s="3">
        <v>0</v>
      </c>
    </row>
    <row r="239" spans="1:15" x14ac:dyDescent="0.25">
      <c r="A239" s="1">
        <v>45667.875</v>
      </c>
      <c r="B239" s="2">
        <v>2025</v>
      </c>
      <c r="C239" s="2">
        <v>1</v>
      </c>
      <c r="D239" s="2">
        <v>10</v>
      </c>
      <c r="E239" s="2">
        <v>21</v>
      </c>
      <c r="F239" s="3"/>
      <c r="G239" s="3">
        <v>0</v>
      </c>
      <c r="H239" s="3"/>
      <c r="I239" s="3">
        <v>0</v>
      </c>
      <c r="J239" s="3"/>
      <c r="K239" s="3"/>
      <c r="L239" s="3"/>
      <c r="M239" s="3">
        <v>0</v>
      </c>
      <c r="N239" s="3">
        <v>0</v>
      </c>
      <c r="O239" s="3">
        <v>0</v>
      </c>
    </row>
    <row r="240" spans="1:15" x14ac:dyDescent="0.25">
      <c r="A240" s="1">
        <v>45667.916666666664</v>
      </c>
      <c r="B240" s="2">
        <v>2025</v>
      </c>
      <c r="C240" s="2">
        <v>1</v>
      </c>
      <c r="D240" s="2">
        <v>10</v>
      </c>
      <c r="E240" s="2">
        <v>22</v>
      </c>
      <c r="F240" s="3"/>
      <c r="G240" s="3">
        <v>0</v>
      </c>
      <c r="H240" s="3"/>
      <c r="I240" s="3">
        <v>0</v>
      </c>
      <c r="J240" s="3"/>
      <c r="K240" s="3"/>
      <c r="L240" s="3"/>
      <c r="M240" s="3">
        <v>0</v>
      </c>
      <c r="N240" s="3">
        <v>0</v>
      </c>
      <c r="O240" s="3">
        <v>0</v>
      </c>
    </row>
    <row r="241" spans="1:15" x14ac:dyDescent="0.25">
      <c r="A241" s="1">
        <v>45667.958333333336</v>
      </c>
      <c r="B241" s="2">
        <v>2025</v>
      </c>
      <c r="C241" s="2">
        <v>1</v>
      </c>
      <c r="D241" s="2">
        <v>10</v>
      </c>
      <c r="E241" s="2">
        <v>23</v>
      </c>
      <c r="F241" s="3"/>
      <c r="G241" s="3">
        <v>0</v>
      </c>
      <c r="H241" s="3"/>
      <c r="I241" s="3">
        <v>0</v>
      </c>
      <c r="J241" s="3"/>
      <c r="K241" s="3"/>
      <c r="L241" s="3"/>
      <c r="M241" s="3">
        <v>0</v>
      </c>
      <c r="N241" s="3">
        <v>0</v>
      </c>
      <c r="O241" s="3">
        <v>0</v>
      </c>
    </row>
    <row r="242" spans="1:15" x14ac:dyDescent="0.25">
      <c r="A242" s="1">
        <v>45668</v>
      </c>
      <c r="B242" s="2">
        <v>2025</v>
      </c>
      <c r="C242" s="2">
        <v>1</v>
      </c>
      <c r="D242" s="2">
        <v>11</v>
      </c>
      <c r="E242" s="2">
        <v>0</v>
      </c>
      <c r="F242" s="3"/>
      <c r="G242" s="3">
        <v>0</v>
      </c>
      <c r="H242" s="3"/>
      <c r="I242" s="3">
        <v>0</v>
      </c>
      <c r="J242" s="3"/>
      <c r="K242" s="3"/>
      <c r="L242" s="3"/>
      <c r="M242" s="3">
        <v>0</v>
      </c>
      <c r="N242" s="3">
        <v>0</v>
      </c>
      <c r="O242" s="3">
        <v>0</v>
      </c>
    </row>
    <row r="243" spans="1:15" x14ac:dyDescent="0.25">
      <c r="A243" s="1">
        <v>45668.041666666664</v>
      </c>
      <c r="B243" s="2">
        <v>2025</v>
      </c>
      <c r="C243" s="2">
        <v>1</v>
      </c>
      <c r="D243" s="2">
        <v>11</v>
      </c>
      <c r="E243" s="2">
        <v>1</v>
      </c>
      <c r="F243" s="3"/>
      <c r="G243" s="3">
        <v>0</v>
      </c>
      <c r="H243" s="3"/>
      <c r="I243" s="3">
        <v>0</v>
      </c>
      <c r="J243" s="3"/>
      <c r="K243" s="3"/>
      <c r="L243" s="3"/>
      <c r="M243" s="3">
        <v>0</v>
      </c>
      <c r="N243" s="3">
        <v>0</v>
      </c>
      <c r="O243" s="3">
        <v>0</v>
      </c>
    </row>
    <row r="244" spans="1:15" x14ac:dyDescent="0.25">
      <c r="A244" s="1">
        <v>45668.083333333336</v>
      </c>
      <c r="B244" s="2">
        <v>2025</v>
      </c>
      <c r="C244" s="2">
        <v>1</v>
      </c>
      <c r="D244" s="2">
        <v>11</v>
      </c>
      <c r="E244" s="2">
        <v>2</v>
      </c>
      <c r="F244" s="3"/>
      <c r="G244" s="3">
        <v>0</v>
      </c>
      <c r="H244" s="3"/>
      <c r="I244" s="3">
        <v>0</v>
      </c>
      <c r="J244" s="3"/>
      <c r="K244" s="3"/>
      <c r="L244" s="3"/>
      <c r="M244" s="3">
        <v>0</v>
      </c>
      <c r="N244" s="3">
        <v>0</v>
      </c>
      <c r="O244" s="3">
        <v>0</v>
      </c>
    </row>
    <row r="245" spans="1:15" x14ac:dyDescent="0.25">
      <c r="A245" s="1">
        <v>45668.125</v>
      </c>
      <c r="B245" s="2">
        <v>2025</v>
      </c>
      <c r="C245" s="2">
        <v>1</v>
      </c>
      <c r="D245" s="2">
        <v>11</v>
      </c>
      <c r="E245" s="2">
        <v>3</v>
      </c>
      <c r="F245" s="3"/>
      <c r="G245" s="3">
        <v>0</v>
      </c>
      <c r="H245" s="3"/>
      <c r="I245" s="3">
        <v>0</v>
      </c>
      <c r="J245" s="3"/>
      <c r="K245" s="3"/>
      <c r="L245" s="3"/>
      <c r="M245" s="3">
        <v>0</v>
      </c>
      <c r="N245" s="3">
        <v>0</v>
      </c>
      <c r="O245" s="3">
        <v>0</v>
      </c>
    </row>
    <row r="246" spans="1:15" x14ac:dyDescent="0.25">
      <c r="A246" s="1">
        <v>45668.166666666664</v>
      </c>
      <c r="B246" s="2">
        <v>2025</v>
      </c>
      <c r="C246" s="2">
        <v>1</v>
      </c>
      <c r="D246" s="2">
        <v>11</v>
      </c>
      <c r="E246" s="2">
        <v>4</v>
      </c>
      <c r="F246" s="3"/>
      <c r="G246" s="3">
        <v>0</v>
      </c>
      <c r="H246" s="3"/>
      <c r="I246" s="3">
        <v>0</v>
      </c>
      <c r="J246" s="3"/>
      <c r="K246" s="3"/>
      <c r="L246" s="3"/>
      <c r="M246" s="3">
        <v>0</v>
      </c>
      <c r="N246" s="3">
        <v>0</v>
      </c>
      <c r="O246" s="3">
        <v>0</v>
      </c>
    </row>
    <row r="247" spans="1:15" x14ac:dyDescent="0.25">
      <c r="A247" s="1">
        <v>45668.208333333336</v>
      </c>
      <c r="B247" s="2">
        <v>2025</v>
      </c>
      <c r="C247" s="2">
        <v>1</v>
      </c>
      <c r="D247" s="2">
        <v>11</v>
      </c>
      <c r="E247" s="2">
        <v>5</v>
      </c>
      <c r="F247" s="3">
        <v>0</v>
      </c>
      <c r="G247" s="3">
        <v>0</v>
      </c>
      <c r="H247" s="3">
        <v>0</v>
      </c>
      <c r="I247" s="3"/>
      <c r="J247" s="3"/>
      <c r="K247" s="3">
        <v>0</v>
      </c>
      <c r="L247" s="3"/>
      <c r="M247" s="3">
        <v>0</v>
      </c>
      <c r="N247" s="3">
        <v>0</v>
      </c>
      <c r="O247" s="3">
        <v>0</v>
      </c>
    </row>
    <row r="248" spans="1:15" x14ac:dyDescent="0.25">
      <c r="A248" s="1">
        <v>45668.25</v>
      </c>
      <c r="B248" s="2">
        <v>2025</v>
      </c>
      <c r="C248" s="2">
        <v>1</v>
      </c>
      <c r="D248" s="2">
        <v>11</v>
      </c>
      <c r="E248" s="2">
        <v>6</v>
      </c>
      <c r="F248" s="3">
        <v>0</v>
      </c>
      <c r="G248" s="3">
        <v>0</v>
      </c>
      <c r="H248" s="3">
        <v>0</v>
      </c>
      <c r="I248" s="3">
        <v>0</v>
      </c>
      <c r="J248" s="3"/>
      <c r="K248" s="3">
        <v>0</v>
      </c>
      <c r="L248" s="3"/>
      <c r="M248" s="3">
        <v>0</v>
      </c>
      <c r="N248" s="3">
        <v>0</v>
      </c>
      <c r="O248" s="3">
        <v>0</v>
      </c>
    </row>
    <row r="249" spans="1:15" x14ac:dyDescent="0.25">
      <c r="A249" s="1">
        <v>45668.291666666664</v>
      </c>
      <c r="B249" s="2">
        <v>2025</v>
      </c>
      <c r="C249" s="2">
        <v>1</v>
      </c>
      <c r="D249" s="2">
        <v>11</v>
      </c>
      <c r="E249" s="2">
        <v>7</v>
      </c>
      <c r="F249" s="3">
        <v>0</v>
      </c>
      <c r="G249" s="3">
        <v>0</v>
      </c>
      <c r="H249" s="3">
        <v>0</v>
      </c>
      <c r="I249" s="3">
        <v>0</v>
      </c>
      <c r="J249" s="3"/>
      <c r="K249" s="3">
        <v>0</v>
      </c>
      <c r="L249" s="3">
        <v>0</v>
      </c>
      <c r="M249" s="3">
        <v>0</v>
      </c>
      <c r="N249" s="3">
        <v>0</v>
      </c>
      <c r="O249" s="3">
        <v>0</v>
      </c>
    </row>
    <row r="250" spans="1:15" x14ac:dyDescent="0.25">
      <c r="A250" s="1">
        <v>45668.333333333336</v>
      </c>
      <c r="B250" s="2">
        <v>2025</v>
      </c>
      <c r="C250" s="2">
        <v>1</v>
      </c>
      <c r="D250" s="2">
        <v>11</v>
      </c>
      <c r="E250" s="2">
        <v>8</v>
      </c>
      <c r="F250" s="3">
        <v>0</v>
      </c>
      <c r="G250" s="3">
        <v>0</v>
      </c>
      <c r="H250" s="3">
        <v>0</v>
      </c>
      <c r="I250" s="3">
        <v>0</v>
      </c>
      <c r="J250" s="3"/>
      <c r="K250" s="3">
        <v>0</v>
      </c>
      <c r="L250" s="3">
        <v>0</v>
      </c>
      <c r="M250" s="3">
        <v>0</v>
      </c>
      <c r="N250" s="3">
        <v>0</v>
      </c>
      <c r="O250" s="3">
        <v>0</v>
      </c>
    </row>
    <row r="251" spans="1:15" x14ac:dyDescent="0.25">
      <c r="A251" s="1">
        <v>45668.375</v>
      </c>
      <c r="B251" s="2">
        <v>2025</v>
      </c>
      <c r="C251" s="2">
        <v>1</v>
      </c>
      <c r="D251" s="2">
        <v>11</v>
      </c>
      <c r="E251" s="2">
        <v>9</v>
      </c>
      <c r="F251" s="3">
        <v>0</v>
      </c>
      <c r="G251" s="3">
        <v>0</v>
      </c>
      <c r="H251" s="3">
        <v>0</v>
      </c>
      <c r="I251" s="3">
        <v>0</v>
      </c>
      <c r="J251" s="3"/>
      <c r="K251" s="3">
        <v>0</v>
      </c>
      <c r="L251" s="3">
        <v>0</v>
      </c>
      <c r="M251" s="3">
        <v>0</v>
      </c>
      <c r="N251" s="3">
        <v>0</v>
      </c>
      <c r="O251" s="3">
        <v>0</v>
      </c>
    </row>
    <row r="252" spans="1:15" x14ac:dyDescent="0.25">
      <c r="A252" s="1">
        <v>45668.416666666664</v>
      </c>
      <c r="B252" s="2">
        <v>2025</v>
      </c>
      <c r="C252" s="2">
        <v>1</v>
      </c>
      <c r="D252" s="2">
        <v>11</v>
      </c>
      <c r="E252" s="2">
        <v>10</v>
      </c>
      <c r="F252" s="3">
        <v>0</v>
      </c>
      <c r="G252" s="3">
        <v>0</v>
      </c>
      <c r="H252" s="3">
        <v>0</v>
      </c>
      <c r="I252" s="3">
        <v>0</v>
      </c>
      <c r="J252" s="3"/>
      <c r="K252" s="3">
        <v>0</v>
      </c>
      <c r="L252" s="3">
        <v>0</v>
      </c>
      <c r="M252" s="3">
        <v>0</v>
      </c>
      <c r="N252" s="3">
        <v>0</v>
      </c>
      <c r="O252" s="3">
        <v>0</v>
      </c>
    </row>
    <row r="253" spans="1:15" x14ac:dyDescent="0.25">
      <c r="A253" s="1">
        <v>45668.458333333336</v>
      </c>
      <c r="B253" s="2">
        <v>2025</v>
      </c>
      <c r="C253" s="2">
        <v>1</v>
      </c>
      <c r="D253" s="2">
        <v>11</v>
      </c>
      <c r="E253" s="2">
        <v>11</v>
      </c>
      <c r="F253" s="3">
        <v>0</v>
      </c>
      <c r="G253" s="3">
        <v>0</v>
      </c>
      <c r="H253" s="3">
        <v>0</v>
      </c>
      <c r="I253" s="3">
        <v>0</v>
      </c>
      <c r="J253" s="3"/>
      <c r="K253" s="3">
        <v>0</v>
      </c>
      <c r="L253" s="3">
        <v>0</v>
      </c>
      <c r="M253" s="3">
        <v>0</v>
      </c>
      <c r="N253" s="3">
        <v>0</v>
      </c>
      <c r="O253" s="3">
        <v>0</v>
      </c>
    </row>
    <row r="254" spans="1:15" x14ac:dyDescent="0.25">
      <c r="A254" s="1">
        <v>45668.5</v>
      </c>
      <c r="B254" s="2">
        <v>2025</v>
      </c>
      <c r="C254" s="2">
        <v>1</v>
      </c>
      <c r="D254" s="2">
        <v>11</v>
      </c>
      <c r="E254" s="2">
        <v>12</v>
      </c>
      <c r="F254" s="3">
        <v>0</v>
      </c>
      <c r="G254" s="3">
        <v>0</v>
      </c>
      <c r="H254" s="3">
        <v>0</v>
      </c>
      <c r="I254" s="3">
        <v>0</v>
      </c>
      <c r="J254" s="3"/>
      <c r="K254" s="3">
        <v>0</v>
      </c>
      <c r="L254" s="3">
        <v>0</v>
      </c>
      <c r="M254" s="3">
        <v>0</v>
      </c>
      <c r="N254" s="3">
        <v>0</v>
      </c>
      <c r="O254" s="3">
        <v>0</v>
      </c>
    </row>
    <row r="255" spans="1:15" x14ac:dyDescent="0.25">
      <c r="A255" s="1">
        <v>45668.541666666664</v>
      </c>
      <c r="B255" s="2">
        <v>2025</v>
      </c>
      <c r="C255" s="2">
        <v>1</v>
      </c>
      <c r="D255" s="2">
        <v>11</v>
      </c>
      <c r="E255" s="2">
        <v>13</v>
      </c>
      <c r="F255" s="3">
        <v>0</v>
      </c>
      <c r="G255" s="3">
        <v>0</v>
      </c>
      <c r="H255" s="3">
        <v>0</v>
      </c>
      <c r="I255" s="3">
        <v>0</v>
      </c>
      <c r="J255" s="3"/>
      <c r="K255" s="3">
        <v>0</v>
      </c>
      <c r="L255" s="3">
        <v>0</v>
      </c>
      <c r="M255" s="3">
        <v>0</v>
      </c>
      <c r="N255" s="3">
        <v>0</v>
      </c>
      <c r="O255" s="3">
        <v>0</v>
      </c>
    </row>
    <row r="256" spans="1:15" x14ac:dyDescent="0.25">
      <c r="A256" s="1">
        <v>45668.583333333336</v>
      </c>
      <c r="B256" s="2">
        <v>2025</v>
      </c>
      <c r="C256" s="2">
        <v>1</v>
      </c>
      <c r="D256" s="2">
        <v>11</v>
      </c>
      <c r="E256" s="2">
        <v>14</v>
      </c>
      <c r="F256" s="3">
        <v>0</v>
      </c>
      <c r="G256" s="3">
        <v>0</v>
      </c>
      <c r="H256" s="3">
        <v>0</v>
      </c>
      <c r="I256" s="3">
        <v>0</v>
      </c>
      <c r="J256" s="3"/>
      <c r="K256" s="3">
        <v>0</v>
      </c>
      <c r="L256" s="3">
        <v>0</v>
      </c>
      <c r="M256" s="3">
        <v>0</v>
      </c>
      <c r="N256" s="3">
        <v>0</v>
      </c>
      <c r="O256" s="3">
        <v>0</v>
      </c>
    </row>
    <row r="257" spans="1:15" x14ac:dyDescent="0.25">
      <c r="A257" s="1">
        <v>45668.625</v>
      </c>
      <c r="B257" s="2">
        <v>2025</v>
      </c>
      <c r="C257" s="2">
        <v>1</v>
      </c>
      <c r="D257" s="2">
        <v>11</v>
      </c>
      <c r="E257" s="2">
        <v>15</v>
      </c>
      <c r="F257" s="3">
        <v>0</v>
      </c>
      <c r="G257" s="3">
        <v>0</v>
      </c>
      <c r="H257" s="3">
        <v>0</v>
      </c>
      <c r="I257" s="3">
        <v>0</v>
      </c>
      <c r="J257" s="3"/>
      <c r="K257" s="3">
        <v>0</v>
      </c>
      <c r="L257" s="3">
        <v>0</v>
      </c>
      <c r="M257" s="3">
        <v>0</v>
      </c>
      <c r="N257" s="3">
        <v>0</v>
      </c>
      <c r="O257" s="3">
        <v>0</v>
      </c>
    </row>
    <row r="258" spans="1:15" x14ac:dyDescent="0.25">
      <c r="A258" s="1">
        <v>45668.666666666664</v>
      </c>
      <c r="B258" s="2">
        <v>2025</v>
      </c>
      <c r="C258" s="2">
        <v>1</v>
      </c>
      <c r="D258" s="2">
        <v>11</v>
      </c>
      <c r="E258" s="2">
        <v>16</v>
      </c>
      <c r="F258" s="3">
        <v>0</v>
      </c>
      <c r="G258" s="3">
        <v>0</v>
      </c>
      <c r="H258" s="3">
        <v>0</v>
      </c>
      <c r="I258" s="3">
        <v>0</v>
      </c>
      <c r="J258" s="3"/>
      <c r="K258" s="3">
        <v>0</v>
      </c>
      <c r="L258" s="3">
        <v>0</v>
      </c>
      <c r="M258" s="3">
        <v>0</v>
      </c>
      <c r="N258" s="3">
        <v>0</v>
      </c>
      <c r="O258" s="3">
        <v>0</v>
      </c>
    </row>
    <row r="259" spans="1:15" x14ac:dyDescent="0.25">
      <c r="A259" s="1">
        <v>45668.708333333336</v>
      </c>
      <c r="B259" s="2">
        <v>2025</v>
      </c>
      <c r="C259" s="2">
        <v>1</v>
      </c>
      <c r="D259" s="2">
        <v>11</v>
      </c>
      <c r="E259" s="2">
        <v>17</v>
      </c>
      <c r="F259" s="3">
        <v>0</v>
      </c>
      <c r="G259" s="3">
        <v>0</v>
      </c>
      <c r="H259" s="3">
        <v>0</v>
      </c>
      <c r="I259" s="3">
        <v>0</v>
      </c>
      <c r="J259" s="3"/>
      <c r="K259" s="3">
        <v>0</v>
      </c>
      <c r="L259" s="3">
        <v>0</v>
      </c>
      <c r="M259" s="3">
        <v>0</v>
      </c>
      <c r="N259" s="3">
        <v>0</v>
      </c>
      <c r="O259" s="3">
        <v>0</v>
      </c>
    </row>
    <row r="260" spans="1:15" x14ac:dyDescent="0.25">
      <c r="A260" s="1">
        <v>45668.75</v>
      </c>
      <c r="B260" s="2">
        <v>2025</v>
      </c>
      <c r="C260" s="2">
        <v>1</v>
      </c>
      <c r="D260" s="2">
        <v>11</v>
      </c>
      <c r="E260" s="2">
        <v>18</v>
      </c>
      <c r="F260" s="3">
        <v>0</v>
      </c>
      <c r="G260" s="3">
        <v>0</v>
      </c>
      <c r="H260" s="3">
        <v>0</v>
      </c>
      <c r="I260" s="3">
        <v>0</v>
      </c>
      <c r="J260" s="3"/>
      <c r="K260" s="3">
        <v>0</v>
      </c>
      <c r="L260" s="3">
        <v>0</v>
      </c>
      <c r="M260" s="3">
        <v>0</v>
      </c>
      <c r="N260" s="3"/>
      <c r="O260" s="3">
        <v>0</v>
      </c>
    </row>
    <row r="261" spans="1:15" x14ac:dyDescent="0.25">
      <c r="A261" s="1">
        <v>45668.791666666664</v>
      </c>
      <c r="B261" s="2">
        <v>2025</v>
      </c>
      <c r="C261" s="2">
        <v>1</v>
      </c>
      <c r="D261" s="2">
        <v>11</v>
      </c>
      <c r="E261" s="2">
        <v>19</v>
      </c>
      <c r="F261" s="3">
        <v>0</v>
      </c>
      <c r="G261" s="3">
        <v>0</v>
      </c>
      <c r="H261" s="3"/>
      <c r="I261" s="3"/>
      <c r="J261" s="3"/>
      <c r="K261" s="3">
        <v>0</v>
      </c>
      <c r="L261" s="3">
        <v>0</v>
      </c>
      <c r="M261" s="3">
        <v>0</v>
      </c>
      <c r="N261" s="3">
        <v>0</v>
      </c>
      <c r="O261" s="3">
        <v>0</v>
      </c>
    </row>
    <row r="262" spans="1:15" x14ac:dyDescent="0.25">
      <c r="A262" s="1">
        <v>45668.833333333336</v>
      </c>
      <c r="B262" s="2">
        <v>2025</v>
      </c>
      <c r="C262" s="2">
        <v>1</v>
      </c>
      <c r="D262" s="2">
        <v>11</v>
      </c>
      <c r="E262" s="2">
        <v>20</v>
      </c>
      <c r="F262" s="3"/>
      <c r="G262" s="3">
        <v>0</v>
      </c>
      <c r="H262" s="3"/>
      <c r="I262" s="3"/>
      <c r="J262" s="3"/>
      <c r="K262" s="3"/>
      <c r="L262" s="3"/>
      <c r="M262" s="3">
        <v>0</v>
      </c>
      <c r="N262" s="3">
        <v>0</v>
      </c>
      <c r="O262" s="3">
        <v>0</v>
      </c>
    </row>
    <row r="263" spans="1:15" x14ac:dyDescent="0.25">
      <c r="A263" s="1">
        <v>45668.875</v>
      </c>
      <c r="B263" s="2">
        <v>2025</v>
      </c>
      <c r="C263" s="2">
        <v>1</v>
      </c>
      <c r="D263" s="2">
        <v>11</v>
      </c>
      <c r="E263" s="2">
        <v>21</v>
      </c>
      <c r="F263" s="3"/>
      <c r="G263" s="3">
        <v>0</v>
      </c>
      <c r="H263" s="3"/>
      <c r="I263" s="3">
        <v>0</v>
      </c>
      <c r="J263" s="3"/>
      <c r="K263" s="3"/>
      <c r="L263" s="3"/>
      <c r="M263" s="3">
        <v>0</v>
      </c>
      <c r="N263" s="3">
        <v>0</v>
      </c>
      <c r="O263" s="3">
        <v>0</v>
      </c>
    </row>
    <row r="264" spans="1:15" x14ac:dyDescent="0.25">
      <c r="A264" s="1">
        <v>45668.916666666664</v>
      </c>
      <c r="B264" s="2">
        <v>2025</v>
      </c>
      <c r="C264" s="2">
        <v>1</v>
      </c>
      <c r="D264" s="2">
        <v>11</v>
      </c>
      <c r="E264" s="2">
        <v>22</v>
      </c>
      <c r="F264" s="3"/>
      <c r="G264" s="3">
        <v>0</v>
      </c>
      <c r="H264" s="3"/>
      <c r="I264" s="3">
        <v>0</v>
      </c>
      <c r="J264" s="3"/>
      <c r="K264" s="3"/>
      <c r="L264" s="3"/>
      <c r="M264" s="3">
        <v>0</v>
      </c>
      <c r="N264" s="3"/>
      <c r="O264" s="3">
        <v>0</v>
      </c>
    </row>
    <row r="265" spans="1:15" x14ac:dyDescent="0.25">
      <c r="A265" s="1">
        <v>45668.958333333336</v>
      </c>
      <c r="B265" s="2">
        <v>2025</v>
      </c>
      <c r="C265" s="2">
        <v>1</v>
      </c>
      <c r="D265" s="2">
        <v>11</v>
      </c>
      <c r="E265" s="2">
        <v>23</v>
      </c>
      <c r="F265" s="3"/>
      <c r="G265" s="3">
        <v>0</v>
      </c>
      <c r="H265" s="3"/>
      <c r="I265" s="3">
        <v>0</v>
      </c>
      <c r="J265" s="3"/>
      <c r="K265" s="3"/>
      <c r="L265" s="3"/>
      <c r="M265" s="3">
        <v>0</v>
      </c>
      <c r="N265" s="3">
        <v>0</v>
      </c>
      <c r="O265" s="3">
        <v>0</v>
      </c>
    </row>
    <row r="266" spans="1:15" x14ac:dyDescent="0.25">
      <c r="A266" s="1">
        <v>45669</v>
      </c>
      <c r="B266" s="2">
        <v>2025</v>
      </c>
      <c r="C266" s="2">
        <v>1</v>
      </c>
      <c r="D266" s="2">
        <v>12</v>
      </c>
      <c r="E266" s="2">
        <v>0</v>
      </c>
      <c r="F266" s="3"/>
      <c r="G266" s="3">
        <v>0</v>
      </c>
      <c r="H266" s="3"/>
      <c r="I266" s="3">
        <v>0</v>
      </c>
      <c r="J266" s="3"/>
      <c r="K266" s="3"/>
      <c r="L266" s="3"/>
      <c r="M266" s="3">
        <v>0</v>
      </c>
      <c r="N266" s="3">
        <v>0</v>
      </c>
      <c r="O266" s="3">
        <v>0</v>
      </c>
    </row>
    <row r="267" spans="1:15" x14ac:dyDescent="0.25">
      <c r="A267" s="1">
        <v>45669.041666666664</v>
      </c>
      <c r="B267" s="2">
        <v>2025</v>
      </c>
      <c r="C267" s="2">
        <v>1</v>
      </c>
      <c r="D267" s="2">
        <v>12</v>
      </c>
      <c r="E267" s="2">
        <v>1</v>
      </c>
      <c r="F267" s="3"/>
      <c r="G267" s="3">
        <v>0</v>
      </c>
      <c r="H267" s="3"/>
      <c r="I267" s="3">
        <v>0</v>
      </c>
      <c r="J267" s="3"/>
      <c r="K267" s="3"/>
      <c r="L267" s="3"/>
      <c r="M267" s="3">
        <v>0</v>
      </c>
      <c r="N267" s="3">
        <v>0</v>
      </c>
      <c r="O267" s="3">
        <v>0</v>
      </c>
    </row>
    <row r="268" spans="1:15" x14ac:dyDescent="0.25">
      <c r="A268" s="1">
        <v>45669.083333333336</v>
      </c>
      <c r="B268" s="2">
        <v>2025</v>
      </c>
      <c r="C268" s="2">
        <v>1</v>
      </c>
      <c r="D268" s="2">
        <v>12</v>
      </c>
      <c r="E268" s="2">
        <v>2</v>
      </c>
      <c r="F268" s="3"/>
      <c r="G268" s="3">
        <v>0</v>
      </c>
      <c r="H268" s="3"/>
      <c r="I268" s="3">
        <v>0</v>
      </c>
      <c r="J268" s="3"/>
      <c r="K268" s="3"/>
      <c r="L268" s="3"/>
      <c r="M268" s="3">
        <v>0</v>
      </c>
      <c r="N268" s="3">
        <v>0</v>
      </c>
      <c r="O268" s="3">
        <v>0</v>
      </c>
    </row>
    <row r="269" spans="1:15" x14ac:dyDescent="0.25">
      <c r="A269" s="1">
        <v>45669.125</v>
      </c>
      <c r="B269" s="2">
        <v>2025</v>
      </c>
      <c r="C269" s="2">
        <v>1</v>
      </c>
      <c r="D269" s="2">
        <v>12</v>
      </c>
      <c r="E269" s="2">
        <v>3</v>
      </c>
      <c r="F269" s="3"/>
      <c r="G269" s="3">
        <v>0</v>
      </c>
      <c r="H269" s="3"/>
      <c r="I269" s="3">
        <v>0</v>
      </c>
      <c r="J269" s="3"/>
      <c r="K269" s="3"/>
      <c r="L269" s="3"/>
      <c r="M269" s="3">
        <v>0</v>
      </c>
      <c r="N269" s="3">
        <v>0</v>
      </c>
      <c r="O269" s="3">
        <v>0</v>
      </c>
    </row>
    <row r="270" spans="1:15" x14ac:dyDescent="0.25">
      <c r="A270" s="1">
        <v>45669.166666666664</v>
      </c>
      <c r="B270" s="2">
        <v>2025</v>
      </c>
      <c r="C270" s="2">
        <v>1</v>
      </c>
      <c r="D270" s="2">
        <v>12</v>
      </c>
      <c r="E270" s="2">
        <v>4</v>
      </c>
      <c r="F270" s="3"/>
      <c r="G270" s="3">
        <v>0</v>
      </c>
      <c r="H270" s="3"/>
      <c r="I270" s="3">
        <v>0</v>
      </c>
      <c r="J270" s="3"/>
      <c r="K270" s="3"/>
      <c r="L270" s="3"/>
      <c r="M270" s="3">
        <v>0</v>
      </c>
      <c r="N270" s="3">
        <v>0</v>
      </c>
      <c r="O270" s="3">
        <v>0</v>
      </c>
    </row>
    <row r="271" spans="1:15" x14ac:dyDescent="0.25">
      <c r="A271" s="1">
        <v>45669.208333333336</v>
      </c>
      <c r="B271" s="2">
        <v>2025</v>
      </c>
      <c r="C271" s="2">
        <v>1</v>
      </c>
      <c r="D271" s="2">
        <v>12</v>
      </c>
      <c r="E271" s="2">
        <v>5</v>
      </c>
      <c r="F271" s="3">
        <v>0</v>
      </c>
      <c r="G271" s="3">
        <v>0</v>
      </c>
      <c r="H271" s="3">
        <v>0</v>
      </c>
      <c r="I271" s="3">
        <v>0</v>
      </c>
      <c r="J271" s="3"/>
      <c r="K271" s="3">
        <v>0</v>
      </c>
      <c r="L271" s="3"/>
      <c r="M271" s="3">
        <v>0</v>
      </c>
      <c r="N271" s="3">
        <v>0</v>
      </c>
      <c r="O271" s="3">
        <v>0</v>
      </c>
    </row>
    <row r="272" spans="1:15" x14ac:dyDescent="0.25">
      <c r="A272" s="1">
        <v>45669.25</v>
      </c>
      <c r="B272" s="2">
        <v>2025</v>
      </c>
      <c r="C272" s="2">
        <v>1</v>
      </c>
      <c r="D272" s="2">
        <v>12</v>
      </c>
      <c r="E272" s="2">
        <v>6</v>
      </c>
      <c r="F272" s="3">
        <v>0</v>
      </c>
      <c r="G272" s="3">
        <v>0</v>
      </c>
      <c r="H272" s="3">
        <v>0</v>
      </c>
      <c r="I272" s="3">
        <v>0</v>
      </c>
      <c r="J272" s="3"/>
      <c r="K272" s="3">
        <v>0</v>
      </c>
      <c r="L272" s="3">
        <v>0</v>
      </c>
      <c r="M272" s="3">
        <v>0</v>
      </c>
      <c r="N272" s="3">
        <v>0</v>
      </c>
      <c r="O272" s="3">
        <v>0</v>
      </c>
    </row>
    <row r="273" spans="1:15" x14ac:dyDescent="0.25">
      <c r="A273" s="1">
        <v>45669.291666666664</v>
      </c>
      <c r="B273" s="2">
        <v>2025</v>
      </c>
      <c r="C273" s="2">
        <v>1</v>
      </c>
      <c r="D273" s="2">
        <v>12</v>
      </c>
      <c r="E273" s="2">
        <v>7</v>
      </c>
      <c r="F273" s="3">
        <v>0</v>
      </c>
      <c r="G273" s="3">
        <v>0</v>
      </c>
      <c r="H273" s="3">
        <v>0</v>
      </c>
      <c r="I273" s="3">
        <v>0</v>
      </c>
      <c r="J273" s="3"/>
      <c r="K273" s="3">
        <v>0</v>
      </c>
      <c r="L273" s="3">
        <v>0</v>
      </c>
      <c r="M273" s="3">
        <v>0</v>
      </c>
      <c r="N273" s="3">
        <v>0</v>
      </c>
      <c r="O273" s="3">
        <v>0</v>
      </c>
    </row>
    <row r="274" spans="1:15" x14ac:dyDescent="0.25">
      <c r="A274" s="1">
        <v>45669.333333333336</v>
      </c>
      <c r="B274" s="2">
        <v>2025</v>
      </c>
      <c r="C274" s="2">
        <v>1</v>
      </c>
      <c r="D274" s="2">
        <v>12</v>
      </c>
      <c r="E274" s="2">
        <v>8</v>
      </c>
      <c r="F274" s="3">
        <v>0</v>
      </c>
      <c r="G274" s="3">
        <v>0</v>
      </c>
      <c r="H274" s="3">
        <v>7.0552609755484951E-3</v>
      </c>
      <c r="I274" s="3">
        <v>0</v>
      </c>
      <c r="J274" s="3"/>
      <c r="K274" s="3">
        <v>0</v>
      </c>
      <c r="L274" s="3">
        <v>0</v>
      </c>
      <c r="M274" s="3">
        <v>0</v>
      </c>
      <c r="N274" s="3">
        <v>0</v>
      </c>
      <c r="O274" s="3">
        <v>8.8190762194356189E-4</v>
      </c>
    </row>
    <row r="275" spans="1:15" x14ac:dyDescent="0.25">
      <c r="A275" s="1">
        <v>45669.375</v>
      </c>
      <c r="B275" s="2">
        <v>2025</v>
      </c>
      <c r="C275" s="2">
        <v>1</v>
      </c>
      <c r="D275" s="2">
        <v>12</v>
      </c>
      <c r="E275" s="2">
        <v>9</v>
      </c>
      <c r="F275" s="3">
        <v>0.16885808446977332</v>
      </c>
      <c r="G275" s="3">
        <v>0</v>
      </c>
      <c r="H275" s="3">
        <v>0.19716335578967747</v>
      </c>
      <c r="I275" s="3">
        <v>0</v>
      </c>
      <c r="J275" s="3"/>
      <c r="K275" s="3">
        <v>8.0182935006679751E-3</v>
      </c>
      <c r="L275" s="3">
        <v>9.3662256307148445E-2</v>
      </c>
      <c r="M275" s="3">
        <v>0</v>
      </c>
      <c r="N275" s="3">
        <v>0</v>
      </c>
      <c r="O275" s="3">
        <v>5.84627487584084E-2</v>
      </c>
    </row>
    <row r="276" spans="1:15" x14ac:dyDescent="0.25">
      <c r="A276" s="1">
        <v>45669.416666666664</v>
      </c>
      <c r="B276" s="2">
        <v>2025</v>
      </c>
      <c r="C276" s="2">
        <v>1</v>
      </c>
      <c r="D276" s="2">
        <v>12</v>
      </c>
      <c r="E276" s="2">
        <v>10</v>
      </c>
      <c r="F276" s="3">
        <v>0.10961693243124784</v>
      </c>
      <c r="G276" s="3">
        <v>0</v>
      </c>
      <c r="H276" s="3">
        <v>0.2842336279483757</v>
      </c>
      <c r="I276" s="3">
        <v>0</v>
      </c>
      <c r="J276" s="3"/>
      <c r="K276" s="3">
        <v>0</v>
      </c>
      <c r="L276" s="3">
        <v>0</v>
      </c>
      <c r="M276" s="3">
        <v>0</v>
      </c>
      <c r="N276" s="3">
        <v>0</v>
      </c>
      <c r="O276" s="3">
        <v>4.9231320047452939E-2</v>
      </c>
    </row>
    <row r="277" spans="1:15" x14ac:dyDescent="0.25">
      <c r="A277" s="1">
        <v>45669.458333333336</v>
      </c>
      <c r="B277" s="2">
        <v>2025</v>
      </c>
      <c r="C277" s="2">
        <v>1</v>
      </c>
      <c r="D277" s="2">
        <v>12</v>
      </c>
      <c r="E277" s="2">
        <v>11</v>
      </c>
      <c r="F277" s="3">
        <v>0.13031550538400419</v>
      </c>
      <c r="G277" s="3">
        <v>0</v>
      </c>
      <c r="H277" s="3">
        <v>0</v>
      </c>
      <c r="I277" s="3">
        <v>0</v>
      </c>
      <c r="J277" s="3"/>
      <c r="K277" s="3">
        <v>0</v>
      </c>
      <c r="L277" s="3">
        <v>0</v>
      </c>
      <c r="M277" s="3">
        <v>0</v>
      </c>
      <c r="N277" s="3">
        <v>0</v>
      </c>
      <c r="O277" s="3">
        <v>1.6289438173000523E-2</v>
      </c>
    </row>
    <row r="278" spans="1:15" x14ac:dyDescent="0.25">
      <c r="A278" s="1">
        <v>45669.5</v>
      </c>
      <c r="B278" s="2">
        <v>2025</v>
      </c>
      <c r="C278" s="2">
        <v>1</v>
      </c>
      <c r="D278" s="2">
        <v>12</v>
      </c>
      <c r="E278" s="2">
        <v>12</v>
      </c>
      <c r="F278" s="3">
        <v>8.2688227163890557E-2</v>
      </c>
      <c r="G278" s="3">
        <v>0</v>
      </c>
      <c r="H278" s="3">
        <v>0</v>
      </c>
      <c r="I278" s="3">
        <v>0</v>
      </c>
      <c r="J278" s="3"/>
      <c r="K278" s="3">
        <v>0</v>
      </c>
      <c r="L278" s="3">
        <v>9.5417099149865126E-2</v>
      </c>
      <c r="M278" s="3">
        <v>0</v>
      </c>
      <c r="N278" s="3">
        <v>0</v>
      </c>
      <c r="O278" s="3">
        <v>2.2263165789219462E-2</v>
      </c>
    </row>
    <row r="279" spans="1:15" x14ac:dyDescent="0.25">
      <c r="A279" s="1">
        <v>45669.541666666664</v>
      </c>
      <c r="B279" s="2">
        <v>2025</v>
      </c>
      <c r="C279" s="2">
        <v>1</v>
      </c>
      <c r="D279" s="2">
        <v>12</v>
      </c>
      <c r="E279" s="2">
        <v>13</v>
      </c>
      <c r="F279" s="3">
        <v>0</v>
      </c>
      <c r="G279" s="3">
        <v>0</v>
      </c>
      <c r="H279" s="3">
        <v>0</v>
      </c>
      <c r="I279" s="3">
        <v>0</v>
      </c>
      <c r="J279" s="3"/>
      <c r="K279" s="3">
        <v>0</v>
      </c>
      <c r="L279" s="3">
        <v>5.08090042941272E-2</v>
      </c>
      <c r="M279" s="3">
        <v>0</v>
      </c>
      <c r="N279" s="3">
        <v>0</v>
      </c>
      <c r="O279" s="3">
        <v>6.3511255367659E-3</v>
      </c>
    </row>
    <row r="280" spans="1:15" x14ac:dyDescent="0.25">
      <c r="A280" s="1">
        <v>45669.583333333336</v>
      </c>
      <c r="B280" s="2">
        <v>2025</v>
      </c>
      <c r="C280" s="2">
        <v>1</v>
      </c>
      <c r="D280" s="2">
        <v>12</v>
      </c>
      <c r="E280" s="2">
        <v>14</v>
      </c>
      <c r="F280" s="3">
        <v>0</v>
      </c>
      <c r="G280" s="3">
        <v>0</v>
      </c>
      <c r="H280" s="3">
        <v>0</v>
      </c>
      <c r="I280" s="3">
        <v>0</v>
      </c>
      <c r="J280" s="3"/>
      <c r="K280" s="3">
        <v>0</v>
      </c>
      <c r="L280" s="3">
        <v>0</v>
      </c>
      <c r="M280" s="3">
        <v>0</v>
      </c>
      <c r="N280" s="3">
        <v>0</v>
      </c>
      <c r="O280" s="3">
        <v>0</v>
      </c>
    </row>
    <row r="281" spans="1:15" x14ac:dyDescent="0.25">
      <c r="A281" s="1">
        <v>45669.625</v>
      </c>
      <c r="B281" s="2">
        <v>2025</v>
      </c>
      <c r="C281" s="2">
        <v>1</v>
      </c>
      <c r="D281" s="2">
        <v>12</v>
      </c>
      <c r="E281" s="2">
        <v>15</v>
      </c>
      <c r="F281" s="3">
        <v>0</v>
      </c>
      <c r="G281" s="3">
        <v>0</v>
      </c>
      <c r="H281" s="3">
        <v>0</v>
      </c>
      <c r="I281" s="3">
        <v>0</v>
      </c>
      <c r="J281" s="3"/>
      <c r="K281" s="3">
        <v>0</v>
      </c>
      <c r="L281" s="3">
        <v>0</v>
      </c>
      <c r="M281" s="3">
        <v>0</v>
      </c>
      <c r="N281" s="3">
        <v>0</v>
      </c>
      <c r="O281" s="3">
        <v>0</v>
      </c>
    </row>
    <row r="282" spans="1:15" x14ac:dyDescent="0.25">
      <c r="A282" s="1">
        <v>45669.666666666664</v>
      </c>
      <c r="B282" s="2">
        <v>2025</v>
      </c>
      <c r="C282" s="2">
        <v>1</v>
      </c>
      <c r="D282" s="2">
        <v>12</v>
      </c>
      <c r="E282" s="2">
        <v>16</v>
      </c>
      <c r="F282" s="3">
        <v>0</v>
      </c>
      <c r="G282" s="3">
        <v>0</v>
      </c>
      <c r="H282" s="3">
        <v>0</v>
      </c>
      <c r="I282" s="3">
        <v>0</v>
      </c>
      <c r="J282" s="3"/>
      <c r="K282" s="3">
        <v>0</v>
      </c>
      <c r="L282" s="3">
        <v>0</v>
      </c>
      <c r="M282" s="3">
        <v>0</v>
      </c>
      <c r="N282" s="3">
        <v>0</v>
      </c>
      <c r="O282" s="3">
        <v>0</v>
      </c>
    </row>
    <row r="283" spans="1:15" x14ac:dyDescent="0.25">
      <c r="A283" s="1">
        <v>45669.708333333336</v>
      </c>
      <c r="B283" s="2">
        <v>2025</v>
      </c>
      <c r="C283" s="2">
        <v>1</v>
      </c>
      <c r="D283" s="2">
        <v>12</v>
      </c>
      <c r="E283" s="2">
        <v>17</v>
      </c>
      <c r="F283" s="3">
        <v>0</v>
      </c>
      <c r="G283" s="3">
        <v>0</v>
      </c>
      <c r="H283" s="3">
        <v>0</v>
      </c>
      <c r="I283" s="3">
        <v>0</v>
      </c>
      <c r="J283" s="3"/>
      <c r="K283" s="3">
        <v>0</v>
      </c>
      <c r="L283" s="3">
        <v>0</v>
      </c>
      <c r="M283" s="3">
        <v>0</v>
      </c>
      <c r="N283" s="3">
        <v>0</v>
      </c>
      <c r="O283" s="3">
        <v>0</v>
      </c>
    </row>
    <row r="284" spans="1:15" x14ac:dyDescent="0.25">
      <c r="A284" s="1">
        <v>45669.75</v>
      </c>
      <c r="B284" s="2">
        <v>2025</v>
      </c>
      <c r="C284" s="2">
        <v>1</v>
      </c>
      <c r="D284" s="2">
        <v>12</v>
      </c>
      <c r="E284" s="2">
        <v>18</v>
      </c>
      <c r="F284" s="3">
        <v>0</v>
      </c>
      <c r="G284" s="3">
        <v>0</v>
      </c>
      <c r="H284" s="3">
        <v>0</v>
      </c>
      <c r="I284" s="3">
        <v>0</v>
      </c>
      <c r="J284" s="3"/>
      <c r="K284" s="3">
        <v>0</v>
      </c>
      <c r="L284" s="3">
        <v>0</v>
      </c>
      <c r="M284" s="3">
        <v>0</v>
      </c>
      <c r="N284" s="3">
        <v>0</v>
      </c>
      <c r="O284" s="3">
        <v>0</v>
      </c>
    </row>
    <row r="285" spans="1:15" x14ac:dyDescent="0.25">
      <c r="A285" s="1">
        <v>45669.791666666664</v>
      </c>
      <c r="B285" s="2">
        <v>2025</v>
      </c>
      <c r="C285" s="2">
        <v>1</v>
      </c>
      <c r="D285" s="2">
        <v>12</v>
      </c>
      <c r="E285" s="2">
        <v>19</v>
      </c>
      <c r="F285" s="3">
        <v>0</v>
      </c>
      <c r="G285" s="3">
        <v>0</v>
      </c>
      <c r="H285" s="3">
        <v>0</v>
      </c>
      <c r="I285" s="3">
        <v>0</v>
      </c>
      <c r="J285" s="3"/>
      <c r="K285" s="3">
        <v>0</v>
      </c>
      <c r="L285" s="3">
        <v>0</v>
      </c>
      <c r="M285" s="3">
        <v>0</v>
      </c>
      <c r="N285" s="3">
        <v>0</v>
      </c>
      <c r="O285" s="3">
        <v>0</v>
      </c>
    </row>
    <row r="286" spans="1:15" x14ac:dyDescent="0.25">
      <c r="A286" s="1">
        <v>45669.833333333336</v>
      </c>
      <c r="B286" s="2">
        <v>2025</v>
      </c>
      <c r="C286" s="2">
        <v>1</v>
      </c>
      <c r="D286" s="2">
        <v>12</v>
      </c>
      <c r="E286" s="2">
        <v>20</v>
      </c>
      <c r="F286" s="3"/>
      <c r="G286" s="3">
        <v>0</v>
      </c>
      <c r="H286" s="3"/>
      <c r="I286" s="3">
        <v>0</v>
      </c>
      <c r="J286" s="3"/>
      <c r="K286" s="3"/>
      <c r="L286" s="3"/>
      <c r="M286" s="3">
        <v>0</v>
      </c>
      <c r="N286" s="3">
        <v>0</v>
      </c>
      <c r="O286" s="3">
        <v>0</v>
      </c>
    </row>
    <row r="287" spans="1:15" x14ac:dyDescent="0.25">
      <c r="A287" s="1">
        <v>45669.875</v>
      </c>
      <c r="B287" s="2">
        <v>2025</v>
      </c>
      <c r="C287" s="2">
        <v>1</v>
      </c>
      <c r="D287" s="2">
        <v>12</v>
      </c>
      <c r="E287" s="2">
        <v>21</v>
      </c>
      <c r="F287" s="3"/>
      <c r="G287" s="3">
        <v>0</v>
      </c>
      <c r="H287" s="3"/>
      <c r="I287" s="3">
        <v>0</v>
      </c>
      <c r="J287" s="3"/>
      <c r="K287" s="3"/>
      <c r="L287" s="3"/>
      <c r="M287" s="3">
        <v>0</v>
      </c>
      <c r="N287" s="3">
        <v>0</v>
      </c>
      <c r="O287" s="3">
        <v>0</v>
      </c>
    </row>
    <row r="288" spans="1:15" x14ac:dyDescent="0.25">
      <c r="A288" s="1">
        <v>45669.916666666664</v>
      </c>
      <c r="B288" s="2">
        <v>2025</v>
      </c>
      <c r="C288" s="2">
        <v>1</v>
      </c>
      <c r="D288" s="2">
        <v>12</v>
      </c>
      <c r="E288" s="2">
        <v>22</v>
      </c>
      <c r="F288" s="3"/>
      <c r="G288" s="3">
        <v>0</v>
      </c>
      <c r="H288" s="3"/>
      <c r="I288" s="3">
        <v>0</v>
      </c>
      <c r="J288" s="3"/>
      <c r="K288" s="3"/>
      <c r="L288" s="3"/>
      <c r="M288" s="3">
        <v>0</v>
      </c>
      <c r="N288" s="3">
        <v>0</v>
      </c>
      <c r="O288" s="3">
        <v>0</v>
      </c>
    </row>
    <row r="289" spans="1:15" x14ac:dyDescent="0.25">
      <c r="A289" s="1">
        <v>45669.958333333336</v>
      </c>
      <c r="B289" s="2">
        <v>2025</v>
      </c>
      <c r="C289" s="2">
        <v>1</v>
      </c>
      <c r="D289" s="2">
        <v>12</v>
      </c>
      <c r="E289" s="2">
        <v>23</v>
      </c>
      <c r="F289" s="3"/>
      <c r="G289" s="3">
        <v>0</v>
      </c>
      <c r="H289" s="3"/>
      <c r="I289" s="3">
        <v>0</v>
      </c>
      <c r="J289" s="3"/>
      <c r="K289" s="3"/>
      <c r="L289" s="3"/>
      <c r="M289" s="3">
        <v>0</v>
      </c>
      <c r="N289" s="3">
        <v>0</v>
      </c>
      <c r="O289" s="3">
        <v>0</v>
      </c>
    </row>
    <row r="290" spans="1:15" x14ac:dyDescent="0.25">
      <c r="A290" s="1">
        <v>45670</v>
      </c>
      <c r="B290" s="2">
        <v>2025</v>
      </c>
      <c r="C290" s="2">
        <v>1</v>
      </c>
      <c r="D290" s="2">
        <v>13</v>
      </c>
      <c r="E290" s="2">
        <v>0</v>
      </c>
      <c r="F290" s="3"/>
      <c r="G290" s="3">
        <v>0</v>
      </c>
      <c r="H290" s="3"/>
      <c r="I290" s="3">
        <v>0</v>
      </c>
      <c r="J290" s="3"/>
      <c r="K290" s="3"/>
      <c r="L290" s="3"/>
      <c r="M290" s="3">
        <v>0</v>
      </c>
      <c r="N290" s="3">
        <v>0</v>
      </c>
      <c r="O290" s="3">
        <v>0</v>
      </c>
    </row>
    <row r="291" spans="1:15" x14ac:dyDescent="0.25">
      <c r="A291" s="1">
        <v>45670.041666666664</v>
      </c>
      <c r="B291" s="2">
        <v>2025</v>
      </c>
      <c r="C291" s="2">
        <v>1</v>
      </c>
      <c r="D291" s="2">
        <v>13</v>
      </c>
      <c r="E291" s="2">
        <v>1</v>
      </c>
      <c r="F291" s="3"/>
      <c r="G291" s="3">
        <v>0</v>
      </c>
      <c r="H291" s="3"/>
      <c r="I291" s="3">
        <v>0</v>
      </c>
      <c r="J291" s="3"/>
      <c r="K291" s="3"/>
      <c r="L291" s="3"/>
      <c r="M291" s="3">
        <v>0</v>
      </c>
      <c r="N291" s="3">
        <v>0</v>
      </c>
      <c r="O291" s="3">
        <v>0</v>
      </c>
    </row>
    <row r="292" spans="1:15" x14ac:dyDescent="0.25">
      <c r="A292" s="1">
        <v>45670.083333333336</v>
      </c>
      <c r="B292" s="2">
        <v>2025</v>
      </c>
      <c r="C292" s="2">
        <v>1</v>
      </c>
      <c r="D292" s="2">
        <v>13</v>
      </c>
      <c r="E292" s="2">
        <v>2</v>
      </c>
      <c r="F292" s="3"/>
      <c r="G292" s="3">
        <v>0</v>
      </c>
      <c r="H292" s="3"/>
      <c r="I292" s="3">
        <v>0</v>
      </c>
      <c r="J292" s="3"/>
      <c r="K292" s="3"/>
      <c r="L292" s="3"/>
      <c r="M292" s="3">
        <v>0</v>
      </c>
      <c r="N292" s="3">
        <v>0</v>
      </c>
      <c r="O292" s="3">
        <v>0</v>
      </c>
    </row>
    <row r="293" spans="1:15" x14ac:dyDescent="0.25">
      <c r="A293" s="1">
        <v>45670.125</v>
      </c>
      <c r="B293" s="2">
        <v>2025</v>
      </c>
      <c r="C293" s="2">
        <v>1</v>
      </c>
      <c r="D293" s="2">
        <v>13</v>
      </c>
      <c r="E293" s="2">
        <v>3</v>
      </c>
      <c r="F293" s="3"/>
      <c r="G293" s="3">
        <v>0</v>
      </c>
      <c r="H293" s="3"/>
      <c r="I293" s="3">
        <v>0</v>
      </c>
      <c r="J293" s="3"/>
      <c r="K293" s="3"/>
      <c r="L293" s="3"/>
      <c r="M293" s="3">
        <v>0</v>
      </c>
      <c r="N293" s="3">
        <v>0</v>
      </c>
      <c r="O293" s="3">
        <v>0</v>
      </c>
    </row>
    <row r="294" spans="1:15" x14ac:dyDescent="0.25">
      <c r="A294" s="1">
        <v>45670.166666666664</v>
      </c>
      <c r="B294" s="2">
        <v>2025</v>
      </c>
      <c r="C294" s="2">
        <v>1</v>
      </c>
      <c r="D294" s="2">
        <v>13</v>
      </c>
      <c r="E294" s="2">
        <v>4</v>
      </c>
      <c r="F294" s="3"/>
      <c r="G294" s="3">
        <v>0</v>
      </c>
      <c r="H294" s="3"/>
      <c r="I294" s="3">
        <v>0</v>
      </c>
      <c r="J294" s="3"/>
      <c r="K294" s="3"/>
      <c r="L294" s="3"/>
      <c r="M294" s="3">
        <v>0</v>
      </c>
      <c r="N294" s="3">
        <v>0</v>
      </c>
      <c r="O294" s="3">
        <v>0</v>
      </c>
    </row>
    <row r="295" spans="1:15" x14ac:dyDescent="0.25">
      <c r="A295" s="1">
        <v>45670.208333333336</v>
      </c>
      <c r="B295" s="2">
        <v>2025</v>
      </c>
      <c r="C295" s="2">
        <v>1</v>
      </c>
      <c r="D295" s="2">
        <v>13</v>
      </c>
      <c r="E295" s="2">
        <v>5</v>
      </c>
      <c r="F295" s="3">
        <v>0</v>
      </c>
      <c r="G295" s="3">
        <v>0</v>
      </c>
      <c r="H295" s="3">
        <v>0</v>
      </c>
      <c r="I295" s="3">
        <v>0</v>
      </c>
      <c r="J295" s="3"/>
      <c r="K295" s="3">
        <v>0</v>
      </c>
      <c r="L295" s="3"/>
      <c r="M295" s="3">
        <v>0</v>
      </c>
      <c r="N295" s="3">
        <v>0</v>
      </c>
      <c r="O295" s="3">
        <v>0</v>
      </c>
    </row>
    <row r="296" spans="1:15" x14ac:dyDescent="0.25">
      <c r="A296" s="1">
        <v>45670.25</v>
      </c>
      <c r="B296" s="2">
        <v>2025</v>
      </c>
      <c r="C296" s="2">
        <v>1</v>
      </c>
      <c r="D296" s="2">
        <v>13</v>
      </c>
      <c r="E296" s="2">
        <v>6</v>
      </c>
      <c r="F296" s="3">
        <v>0</v>
      </c>
      <c r="G296" s="3">
        <v>0</v>
      </c>
      <c r="H296" s="3">
        <v>0</v>
      </c>
      <c r="I296" s="3">
        <v>0</v>
      </c>
      <c r="J296" s="3"/>
      <c r="K296" s="3">
        <v>0</v>
      </c>
      <c r="L296" s="3">
        <v>0</v>
      </c>
      <c r="M296" s="3">
        <v>0</v>
      </c>
      <c r="N296" s="3">
        <v>0</v>
      </c>
      <c r="O296" s="3">
        <v>0</v>
      </c>
    </row>
    <row r="297" spans="1:15" x14ac:dyDescent="0.25">
      <c r="A297" s="1">
        <v>45670.291666666664</v>
      </c>
      <c r="B297" s="2">
        <v>2025</v>
      </c>
      <c r="C297" s="2">
        <v>1</v>
      </c>
      <c r="D297" s="2">
        <v>13</v>
      </c>
      <c r="E297" s="2">
        <v>7</v>
      </c>
      <c r="F297" s="3">
        <v>0</v>
      </c>
      <c r="G297" s="3">
        <v>0</v>
      </c>
      <c r="H297" s="3">
        <v>0</v>
      </c>
      <c r="I297" s="3">
        <v>0</v>
      </c>
      <c r="J297" s="3"/>
      <c r="K297" s="3">
        <v>0</v>
      </c>
      <c r="L297" s="3">
        <v>0</v>
      </c>
      <c r="M297" s="3">
        <v>0</v>
      </c>
      <c r="N297" s="3">
        <v>0</v>
      </c>
      <c r="O297" s="3">
        <v>0</v>
      </c>
    </row>
    <row r="298" spans="1:15" x14ac:dyDescent="0.25">
      <c r="A298" s="1">
        <v>45670.333333333336</v>
      </c>
      <c r="B298" s="2">
        <v>2025</v>
      </c>
      <c r="C298" s="2">
        <v>1</v>
      </c>
      <c r="D298" s="2">
        <v>13</v>
      </c>
      <c r="E298" s="2">
        <v>8</v>
      </c>
      <c r="F298" s="3">
        <v>0</v>
      </c>
      <c r="G298" s="3">
        <v>0</v>
      </c>
      <c r="H298" s="3">
        <v>0</v>
      </c>
      <c r="I298" s="3">
        <v>0</v>
      </c>
      <c r="J298" s="3"/>
      <c r="K298" s="3">
        <v>0</v>
      </c>
      <c r="L298" s="3">
        <v>0</v>
      </c>
      <c r="M298" s="3">
        <v>0</v>
      </c>
      <c r="N298" s="3">
        <v>0</v>
      </c>
      <c r="O298" s="3">
        <v>0</v>
      </c>
    </row>
    <row r="299" spans="1:15" x14ac:dyDescent="0.25">
      <c r="A299" s="1">
        <v>45670.375</v>
      </c>
      <c r="B299" s="2">
        <v>2025</v>
      </c>
      <c r="C299" s="2">
        <v>1</v>
      </c>
      <c r="D299" s="2">
        <v>13</v>
      </c>
      <c r="E299" s="2">
        <v>9</v>
      </c>
      <c r="F299" s="3">
        <v>5.3906106788199751E-2</v>
      </c>
      <c r="G299" s="3">
        <v>0</v>
      </c>
      <c r="H299" s="3">
        <v>0.1499725977826171</v>
      </c>
      <c r="I299" s="3">
        <v>0</v>
      </c>
      <c r="J299" s="3"/>
      <c r="K299" s="3">
        <v>9.3537605254445204E-3</v>
      </c>
      <c r="L299" s="3">
        <v>0.18543806699582671</v>
      </c>
      <c r="M299" s="3">
        <v>0</v>
      </c>
      <c r="N299" s="3">
        <v>0</v>
      </c>
      <c r="O299" s="3">
        <v>4.983381651151101E-2</v>
      </c>
    </row>
    <row r="300" spans="1:15" x14ac:dyDescent="0.25">
      <c r="A300" s="1">
        <v>45670.416666666664</v>
      </c>
      <c r="B300" s="2">
        <v>2025</v>
      </c>
      <c r="C300" s="2">
        <v>1</v>
      </c>
      <c r="D300" s="2">
        <v>13</v>
      </c>
      <c r="E300" s="2">
        <v>10</v>
      </c>
      <c r="F300" s="3">
        <v>0</v>
      </c>
      <c r="G300" s="3">
        <v>0</v>
      </c>
      <c r="H300" s="3">
        <v>0.22707880990121193</v>
      </c>
      <c r="I300" s="3">
        <v>0</v>
      </c>
      <c r="J300" s="3"/>
      <c r="K300" s="3">
        <v>4.1244444444444323E-3</v>
      </c>
      <c r="L300" s="3">
        <v>0.21289199675102155</v>
      </c>
      <c r="M300" s="3">
        <v>0</v>
      </c>
      <c r="N300" s="3">
        <v>0</v>
      </c>
      <c r="O300" s="3">
        <v>5.5511906387084739E-2</v>
      </c>
    </row>
    <row r="301" spans="1:15" x14ac:dyDescent="0.25">
      <c r="A301" s="1">
        <v>45670.458333333336</v>
      </c>
      <c r="B301" s="2">
        <v>2025</v>
      </c>
      <c r="C301" s="2">
        <v>1</v>
      </c>
      <c r="D301" s="2">
        <v>13</v>
      </c>
      <c r="E301" s="2">
        <v>11</v>
      </c>
      <c r="F301" s="3">
        <v>0</v>
      </c>
      <c r="G301" s="3">
        <v>0</v>
      </c>
      <c r="H301" s="3">
        <v>0.11199433925390602</v>
      </c>
      <c r="I301" s="3">
        <v>0</v>
      </c>
      <c r="J301" s="3"/>
      <c r="K301" s="3">
        <v>0</v>
      </c>
      <c r="L301" s="3">
        <v>0.1758621492882681</v>
      </c>
      <c r="M301" s="3">
        <v>0</v>
      </c>
      <c r="N301" s="3">
        <v>0</v>
      </c>
      <c r="O301" s="3">
        <v>3.5982061067771763E-2</v>
      </c>
    </row>
    <row r="302" spans="1:15" x14ac:dyDescent="0.25">
      <c r="A302" s="1">
        <v>45670.5</v>
      </c>
      <c r="B302" s="2">
        <v>2025</v>
      </c>
      <c r="C302" s="2">
        <v>1</v>
      </c>
      <c r="D302" s="2">
        <v>13</v>
      </c>
      <c r="E302" s="2">
        <v>12</v>
      </c>
      <c r="F302" s="3">
        <v>0</v>
      </c>
      <c r="G302" s="3">
        <v>0</v>
      </c>
      <c r="H302" s="3">
        <v>0</v>
      </c>
      <c r="I302" s="3">
        <v>0</v>
      </c>
      <c r="J302" s="3"/>
      <c r="K302" s="3">
        <v>0</v>
      </c>
      <c r="L302" s="3">
        <v>0</v>
      </c>
      <c r="M302" s="3">
        <v>0</v>
      </c>
      <c r="N302" s="3">
        <v>0</v>
      </c>
      <c r="O302" s="3">
        <v>0</v>
      </c>
    </row>
    <row r="303" spans="1:15" x14ac:dyDescent="0.25">
      <c r="A303" s="1">
        <v>45670.541666666664</v>
      </c>
      <c r="B303" s="2">
        <v>2025</v>
      </c>
      <c r="C303" s="2">
        <v>1</v>
      </c>
      <c r="D303" s="2">
        <v>13</v>
      </c>
      <c r="E303" s="2">
        <v>13</v>
      </c>
      <c r="F303" s="3">
        <v>0</v>
      </c>
      <c r="G303" s="3">
        <v>0</v>
      </c>
      <c r="H303" s="3">
        <v>0</v>
      </c>
      <c r="I303" s="3">
        <v>0</v>
      </c>
      <c r="J303" s="3"/>
      <c r="K303" s="3">
        <v>0</v>
      </c>
      <c r="L303" s="3">
        <v>0</v>
      </c>
      <c r="M303" s="3">
        <v>0</v>
      </c>
      <c r="N303" s="3">
        <v>0</v>
      </c>
      <c r="O303" s="3">
        <v>0</v>
      </c>
    </row>
    <row r="304" spans="1:15" x14ac:dyDescent="0.25">
      <c r="A304" s="1">
        <v>45670.583333333336</v>
      </c>
      <c r="B304" s="2">
        <v>2025</v>
      </c>
      <c r="C304" s="2">
        <v>1</v>
      </c>
      <c r="D304" s="2">
        <v>13</v>
      </c>
      <c r="E304" s="2">
        <v>14</v>
      </c>
      <c r="F304" s="3">
        <v>0</v>
      </c>
      <c r="G304" s="3">
        <v>0</v>
      </c>
      <c r="H304" s="3">
        <v>0</v>
      </c>
      <c r="I304" s="3">
        <v>0</v>
      </c>
      <c r="J304" s="3"/>
      <c r="K304" s="3">
        <v>0</v>
      </c>
      <c r="L304" s="3">
        <v>0</v>
      </c>
      <c r="M304" s="3">
        <v>0</v>
      </c>
      <c r="N304" s="3">
        <v>0</v>
      </c>
      <c r="O304" s="3">
        <v>0</v>
      </c>
    </row>
    <row r="305" spans="1:15" x14ac:dyDescent="0.25">
      <c r="A305" s="1">
        <v>45670.625</v>
      </c>
      <c r="B305" s="2">
        <v>2025</v>
      </c>
      <c r="C305" s="2">
        <v>1</v>
      </c>
      <c r="D305" s="2">
        <v>13</v>
      </c>
      <c r="E305" s="2">
        <v>15</v>
      </c>
      <c r="F305" s="3">
        <v>0</v>
      </c>
      <c r="G305" s="3">
        <v>0</v>
      </c>
      <c r="H305" s="3">
        <v>0</v>
      </c>
      <c r="I305" s="3">
        <v>0</v>
      </c>
      <c r="J305" s="3"/>
      <c r="K305" s="3">
        <v>0</v>
      </c>
      <c r="L305" s="3">
        <v>0</v>
      </c>
      <c r="M305" s="3">
        <v>0</v>
      </c>
      <c r="N305" s="3">
        <v>0</v>
      </c>
      <c r="O305" s="3">
        <v>0</v>
      </c>
    </row>
    <row r="306" spans="1:15" x14ac:dyDescent="0.25">
      <c r="A306" s="1">
        <v>45670.666666666664</v>
      </c>
      <c r="B306" s="2">
        <v>2025</v>
      </c>
      <c r="C306" s="2">
        <v>1</v>
      </c>
      <c r="D306" s="2">
        <v>13</v>
      </c>
      <c r="E306" s="2">
        <v>16</v>
      </c>
      <c r="F306" s="3">
        <v>0</v>
      </c>
      <c r="G306" s="3">
        <v>0</v>
      </c>
      <c r="H306" s="3">
        <v>0</v>
      </c>
      <c r="I306" s="3">
        <v>0</v>
      </c>
      <c r="J306" s="3"/>
      <c r="K306" s="3">
        <v>0</v>
      </c>
      <c r="L306" s="3">
        <v>0</v>
      </c>
      <c r="M306" s="3">
        <v>0</v>
      </c>
      <c r="N306" s="3">
        <v>0</v>
      </c>
      <c r="O306" s="3">
        <v>0</v>
      </c>
    </row>
    <row r="307" spans="1:15" x14ac:dyDescent="0.25">
      <c r="A307" s="1">
        <v>45670.708333333336</v>
      </c>
      <c r="B307" s="2">
        <v>2025</v>
      </c>
      <c r="C307" s="2">
        <v>1</v>
      </c>
      <c r="D307" s="2">
        <v>13</v>
      </c>
      <c r="E307" s="2">
        <v>17</v>
      </c>
      <c r="F307" s="3">
        <v>0</v>
      </c>
      <c r="G307" s="3">
        <v>0</v>
      </c>
      <c r="H307" s="3">
        <v>0</v>
      </c>
      <c r="I307" s="3">
        <v>0</v>
      </c>
      <c r="J307" s="3"/>
      <c r="K307" s="3">
        <v>0</v>
      </c>
      <c r="L307" s="3">
        <v>0</v>
      </c>
      <c r="M307" s="3">
        <v>0</v>
      </c>
      <c r="N307" s="3">
        <v>0</v>
      </c>
      <c r="O307" s="3">
        <v>0</v>
      </c>
    </row>
    <row r="308" spans="1:15" x14ac:dyDescent="0.25">
      <c r="A308" s="1">
        <v>45670.75</v>
      </c>
      <c r="B308" s="2">
        <v>2025</v>
      </c>
      <c r="C308" s="2">
        <v>1</v>
      </c>
      <c r="D308" s="2">
        <v>13</v>
      </c>
      <c r="E308" s="2">
        <v>18</v>
      </c>
      <c r="F308" s="3">
        <v>0</v>
      </c>
      <c r="G308" s="3">
        <v>0</v>
      </c>
      <c r="H308" s="3">
        <v>0</v>
      </c>
      <c r="I308" s="3">
        <v>0</v>
      </c>
      <c r="J308" s="3"/>
      <c r="K308" s="3">
        <v>0</v>
      </c>
      <c r="L308" s="3">
        <v>0</v>
      </c>
      <c r="M308" s="3">
        <v>0</v>
      </c>
      <c r="N308" s="3">
        <v>0</v>
      </c>
      <c r="O308" s="3">
        <v>0</v>
      </c>
    </row>
    <row r="309" spans="1:15" x14ac:dyDescent="0.25">
      <c r="A309" s="1">
        <v>45670.791666666664</v>
      </c>
      <c r="B309" s="2">
        <v>2025</v>
      </c>
      <c r="C309" s="2">
        <v>1</v>
      </c>
      <c r="D309" s="2">
        <v>13</v>
      </c>
      <c r="E309" s="2">
        <v>19</v>
      </c>
      <c r="F309" s="3">
        <v>0</v>
      </c>
      <c r="G309" s="3">
        <v>0</v>
      </c>
      <c r="H309" s="3">
        <v>0</v>
      </c>
      <c r="I309" s="3">
        <v>0</v>
      </c>
      <c r="J309" s="3"/>
      <c r="K309" s="3">
        <v>0</v>
      </c>
      <c r="L309" s="3">
        <v>0</v>
      </c>
      <c r="M309" s="3"/>
      <c r="N309" s="3"/>
      <c r="O309" s="3">
        <v>0</v>
      </c>
    </row>
    <row r="310" spans="1:15" x14ac:dyDescent="0.25">
      <c r="A310" s="1">
        <v>45670.833333333336</v>
      </c>
      <c r="B310" s="2">
        <v>2025</v>
      </c>
      <c r="C310" s="2">
        <v>1</v>
      </c>
      <c r="D310" s="2">
        <v>13</v>
      </c>
      <c r="E310" s="2">
        <v>20</v>
      </c>
      <c r="F310" s="3"/>
      <c r="G310" s="3">
        <v>0</v>
      </c>
      <c r="H310" s="3"/>
      <c r="I310" s="3"/>
      <c r="J310" s="3"/>
      <c r="K310" s="3"/>
      <c r="L310" s="3"/>
      <c r="M310" s="3"/>
      <c r="N310" s="3"/>
      <c r="O310" s="3">
        <v>0</v>
      </c>
    </row>
    <row r="311" spans="1:15" x14ac:dyDescent="0.25">
      <c r="A311" s="1">
        <v>45670.875</v>
      </c>
      <c r="B311" s="2">
        <v>2025</v>
      </c>
      <c r="C311" s="2">
        <v>1</v>
      </c>
      <c r="D311" s="2">
        <v>13</v>
      </c>
      <c r="E311" s="2">
        <v>21</v>
      </c>
      <c r="F311" s="3"/>
      <c r="G311" s="3">
        <v>0</v>
      </c>
      <c r="H311" s="3"/>
      <c r="I311" s="3">
        <v>0</v>
      </c>
      <c r="J311" s="3"/>
      <c r="K311" s="3"/>
      <c r="L311" s="3"/>
      <c r="M311" s="3"/>
      <c r="N311" s="3">
        <v>0</v>
      </c>
      <c r="O311" s="3">
        <v>0</v>
      </c>
    </row>
    <row r="312" spans="1:15" x14ac:dyDescent="0.25">
      <c r="A312" s="1">
        <v>45670.916666666664</v>
      </c>
      <c r="B312" s="2">
        <v>2025</v>
      </c>
      <c r="C312" s="2">
        <v>1</v>
      </c>
      <c r="D312" s="2">
        <v>13</v>
      </c>
      <c r="E312" s="2">
        <v>22</v>
      </c>
      <c r="F312" s="3"/>
      <c r="G312" s="3">
        <v>0</v>
      </c>
      <c r="H312" s="3"/>
      <c r="I312" s="3">
        <v>0</v>
      </c>
      <c r="J312" s="3"/>
      <c r="K312" s="3"/>
      <c r="L312" s="3"/>
      <c r="M312" s="3">
        <v>0</v>
      </c>
      <c r="N312" s="3">
        <v>0</v>
      </c>
      <c r="O312" s="3">
        <v>0</v>
      </c>
    </row>
    <row r="313" spans="1:15" x14ac:dyDescent="0.25">
      <c r="A313" s="1">
        <v>45670.958333333336</v>
      </c>
      <c r="B313" s="2">
        <v>2025</v>
      </c>
      <c r="C313" s="2">
        <v>1</v>
      </c>
      <c r="D313" s="2">
        <v>13</v>
      </c>
      <c r="E313" s="2">
        <v>23</v>
      </c>
      <c r="F313" s="3"/>
      <c r="G313" s="3">
        <v>0</v>
      </c>
      <c r="H313" s="3"/>
      <c r="I313" s="3">
        <v>0</v>
      </c>
      <c r="J313" s="3"/>
      <c r="K313" s="3"/>
      <c r="L313" s="3"/>
      <c r="M313" s="3">
        <v>0</v>
      </c>
      <c r="N313" s="3">
        <v>0</v>
      </c>
      <c r="O313" s="3">
        <v>0</v>
      </c>
    </row>
    <row r="314" spans="1:15" x14ac:dyDescent="0.25">
      <c r="A314" s="1">
        <v>45671</v>
      </c>
      <c r="B314" s="2">
        <v>2025</v>
      </c>
      <c r="C314" s="2">
        <v>1</v>
      </c>
      <c r="D314" s="2">
        <v>14</v>
      </c>
      <c r="E314" s="2">
        <v>0</v>
      </c>
      <c r="F314" s="3"/>
      <c r="G314" s="3">
        <v>0</v>
      </c>
      <c r="H314" s="3"/>
      <c r="I314" s="3">
        <v>0</v>
      </c>
      <c r="J314" s="3"/>
      <c r="K314" s="3"/>
      <c r="L314" s="3"/>
      <c r="M314" s="3">
        <v>0</v>
      </c>
      <c r="N314" s="3">
        <v>0</v>
      </c>
      <c r="O314" s="3">
        <v>0</v>
      </c>
    </row>
    <row r="315" spans="1:15" x14ac:dyDescent="0.25">
      <c r="A315" s="1">
        <v>45671.041666666664</v>
      </c>
      <c r="B315" s="2">
        <v>2025</v>
      </c>
      <c r="C315" s="2">
        <v>1</v>
      </c>
      <c r="D315" s="2">
        <v>14</v>
      </c>
      <c r="E315" s="2">
        <v>1</v>
      </c>
      <c r="F315" s="3"/>
      <c r="G315" s="3">
        <v>0</v>
      </c>
      <c r="H315" s="3"/>
      <c r="I315" s="3">
        <v>0</v>
      </c>
      <c r="J315" s="3"/>
      <c r="K315" s="3"/>
      <c r="L315" s="3"/>
      <c r="M315" s="3">
        <v>0</v>
      </c>
      <c r="N315" s="3">
        <v>0</v>
      </c>
      <c r="O315" s="3">
        <v>0</v>
      </c>
    </row>
    <row r="316" spans="1:15" x14ac:dyDescent="0.25">
      <c r="A316" s="1">
        <v>45671.083333333336</v>
      </c>
      <c r="B316" s="2">
        <v>2025</v>
      </c>
      <c r="C316" s="2">
        <v>1</v>
      </c>
      <c r="D316" s="2">
        <v>14</v>
      </c>
      <c r="E316" s="2">
        <v>2</v>
      </c>
      <c r="F316" s="3"/>
      <c r="G316" s="3">
        <v>0</v>
      </c>
      <c r="H316" s="3"/>
      <c r="I316" s="3">
        <v>0</v>
      </c>
      <c r="J316" s="3"/>
      <c r="K316" s="3"/>
      <c r="L316" s="3"/>
      <c r="M316" s="3">
        <v>0</v>
      </c>
      <c r="N316" s="3">
        <v>0</v>
      </c>
      <c r="O316" s="3">
        <v>0</v>
      </c>
    </row>
    <row r="317" spans="1:15" x14ac:dyDescent="0.25">
      <c r="A317" s="1">
        <v>45671.125</v>
      </c>
      <c r="B317" s="2">
        <v>2025</v>
      </c>
      <c r="C317" s="2">
        <v>1</v>
      </c>
      <c r="D317" s="2">
        <v>14</v>
      </c>
      <c r="E317" s="2">
        <v>3</v>
      </c>
      <c r="F317" s="3"/>
      <c r="G317" s="3">
        <v>0</v>
      </c>
      <c r="H317" s="3"/>
      <c r="I317" s="3">
        <v>0</v>
      </c>
      <c r="J317" s="3"/>
      <c r="K317" s="3"/>
      <c r="L317" s="3"/>
      <c r="M317" s="3">
        <v>0</v>
      </c>
      <c r="N317" s="3">
        <v>0</v>
      </c>
      <c r="O317" s="3">
        <v>0</v>
      </c>
    </row>
    <row r="318" spans="1:15" x14ac:dyDescent="0.25">
      <c r="A318" s="1">
        <v>45671.166666666664</v>
      </c>
      <c r="B318" s="2">
        <v>2025</v>
      </c>
      <c r="C318" s="2">
        <v>1</v>
      </c>
      <c r="D318" s="2">
        <v>14</v>
      </c>
      <c r="E318" s="2">
        <v>4</v>
      </c>
      <c r="F318" s="3"/>
      <c r="G318" s="3">
        <v>0</v>
      </c>
      <c r="H318" s="3"/>
      <c r="I318" s="3">
        <v>0</v>
      </c>
      <c r="J318" s="3"/>
      <c r="K318" s="3"/>
      <c r="L318" s="3"/>
      <c r="M318" s="3">
        <v>0</v>
      </c>
      <c r="N318" s="3">
        <v>0</v>
      </c>
      <c r="O318" s="3">
        <v>0</v>
      </c>
    </row>
    <row r="319" spans="1:15" x14ac:dyDescent="0.25">
      <c r="A319" s="1">
        <v>45671.208333333336</v>
      </c>
      <c r="B319" s="2">
        <v>2025</v>
      </c>
      <c r="C319" s="2">
        <v>1</v>
      </c>
      <c r="D319" s="2">
        <v>14</v>
      </c>
      <c r="E319" s="2">
        <v>5</v>
      </c>
      <c r="F319" s="3">
        <v>0</v>
      </c>
      <c r="G319" s="3">
        <v>0</v>
      </c>
      <c r="H319" s="3">
        <v>0</v>
      </c>
      <c r="I319" s="3">
        <v>0</v>
      </c>
      <c r="J319" s="3"/>
      <c r="K319" s="3">
        <v>0</v>
      </c>
      <c r="L319" s="3"/>
      <c r="M319" s="3">
        <v>0</v>
      </c>
      <c r="N319" s="3">
        <v>0</v>
      </c>
      <c r="O319" s="3">
        <v>0</v>
      </c>
    </row>
    <row r="320" spans="1:15" x14ac:dyDescent="0.25">
      <c r="A320" s="1">
        <v>45671.25</v>
      </c>
      <c r="B320" s="2">
        <v>2025</v>
      </c>
      <c r="C320" s="2">
        <v>1</v>
      </c>
      <c r="D320" s="2">
        <v>14</v>
      </c>
      <c r="E320" s="2">
        <v>6</v>
      </c>
      <c r="F320" s="3">
        <v>0</v>
      </c>
      <c r="G320" s="3">
        <v>0</v>
      </c>
      <c r="H320" s="3">
        <v>0</v>
      </c>
      <c r="I320" s="3">
        <v>0</v>
      </c>
      <c r="J320" s="3"/>
      <c r="K320" s="3">
        <v>0</v>
      </c>
      <c r="L320" s="3">
        <v>0</v>
      </c>
      <c r="M320" s="3">
        <v>0</v>
      </c>
      <c r="N320" s="3">
        <v>0</v>
      </c>
      <c r="O320" s="3">
        <v>0</v>
      </c>
    </row>
    <row r="321" spans="1:15" x14ac:dyDescent="0.25">
      <c r="A321" s="1">
        <v>45671.291666666664</v>
      </c>
      <c r="B321" s="2">
        <v>2025</v>
      </c>
      <c r="C321" s="2">
        <v>1</v>
      </c>
      <c r="D321" s="2">
        <v>14</v>
      </c>
      <c r="E321" s="2">
        <v>7</v>
      </c>
      <c r="F321" s="3">
        <v>0</v>
      </c>
      <c r="G321" s="3">
        <v>0</v>
      </c>
      <c r="H321" s="3">
        <v>0</v>
      </c>
      <c r="I321" s="3">
        <v>0</v>
      </c>
      <c r="J321" s="3"/>
      <c r="K321" s="3">
        <v>0</v>
      </c>
      <c r="L321" s="3">
        <v>0</v>
      </c>
      <c r="M321" s="3">
        <v>0</v>
      </c>
      <c r="N321" s="3">
        <v>0</v>
      </c>
      <c r="O321" s="3">
        <v>0</v>
      </c>
    </row>
    <row r="322" spans="1:15" x14ac:dyDescent="0.25">
      <c r="A322" s="1">
        <v>45671.333333333336</v>
      </c>
      <c r="B322" s="2">
        <v>2025</v>
      </c>
      <c r="C322" s="2">
        <v>1</v>
      </c>
      <c r="D322" s="2">
        <v>14</v>
      </c>
      <c r="E322" s="2">
        <v>8</v>
      </c>
      <c r="F322" s="3">
        <v>0</v>
      </c>
      <c r="G322" s="3">
        <v>0</v>
      </c>
      <c r="H322" s="3">
        <v>0</v>
      </c>
      <c r="I322" s="3">
        <v>0</v>
      </c>
      <c r="J322" s="3"/>
      <c r="K322" s="3">
        <v>0</v>
      </c>
      <c r="L322" s="3">
        <v>0</v>
      </c>
      <c r="M322" s="3">
        <v>0</v>
      </c>
      <c r="N322" s="3">
        <v>0</v>
      </c>
      <c r="O322" s="3">
        <v>0</v>
      </c>
    </row>
    <row r="323" spans="1:15" x14ac:dyDescent="0.25">
      <c r="A323" s="1">
        <v>45671.375</v>
      </c>
      <c r="B323" s="2">
        <v>2025</v>
      </c>
      <c r="C323" s="2">
        <v>1</v>
      </c>
      <c r="D323" s="2">
        <v>14</v>
      </c>
      <c r="E323" s="2">
        <v>9</v>
      </c>
      <c r="F323" s="3">
        <v>0</v>
      </c>
      <c r="G323" s="3">
        <v>0</v>
      </c>
      <c r="H323" s="3">
        <v>0</v>
      </c>
      <c r="I323" s="3">
        <v>0</v>
      </c>
      <c r="J323" s="3"/>
      <c r="K323" s="3">
        <v>0</v>
      </c>
      <c r="L323" s="3">
        <v>0</v>
      </c>
      <c r="M323" s="3">
        <v>0</v>
      </c>
      <c r="N323" s="3">
        <v>0</v>
      </c>
      <c r="O323" s="3">
        <v>0</v>
      </c>
    </row>
    <row r="324" spans="1:15" x14ac:dyDescent="0.25">
      <c r="A324" s="1">
        <v>45671.416666666664</v>
      </c>
      <c r="B324" s="2">
        <v>2025</v>
      </c>
      <c r="C324" s="2">
        <v>1</v>
      </c>
      <c r="D324" s="2">
        <v>14</v>
      </c>
      <c r="E324" s="2">
        <v>10</v>
      </c>
      <c r="F324" s="3">
        <v>0</v>
      </c>
      <c r="G324" s="3">
        <v>0</v>
      </c>
      <c r="H324" s="3">
        <v>0</v>
      </c>
      <c r="I324" s="3">
        <v>0</v>
      </c>
      <c r="J324" s="3"/>
      <c r="K324" s="3">
        <v>0</v>
      </c>
      <c r="L324" s="3">
        <v>0</v>
      </c>
      <c r="M324" s="3">
        <v>0</v>
      </c>
      <c r="N324" s="3">
        <v>0</v>
      </c>
      <c r="O324" s="3">
        <v>0</v>
      </c>
    </row>
    <row r="325" spans="1:15" x14ac:dyDescent="0.25">
      <c r="A325" s="1">
        <v>45671.458333333336</v>
      </c>
      <c r="B325" s="2">
        <v>2025</v>
      </c>
      <c r="C325" s="2">
        <v>1</v>
      </c>
      <c r="D325" s="2">
        <v>14</v>
      </c>
      <c r="E325" s="2">
        <v>11</v>
      </c>
      <c r="F325" s="3">
        <v>0</v>
      </c>
      <c r="G325" s="3">
        <v>0</v>
      </c>
      <c r="H325" s="3">
        <v>0</v>
      </c>
      <c r="I325" s="3">
        <v>0</v>
      </c>
      <c r="J325" s="3"/>
      <c r="K325" s="3">
        <v>0</v>
      </c>
      <c r="L325" s="3">
        <v>0</v>
      </c>
      <c r="M325" s="3">
        <v>0</v>
      </c>
      <c r="N325" s="3">
        <v>0</v>
      </c>
      <c r="O325" s="3">
        <v>0</v>
      </c>
    </row>
    <row r="326" spans="1:15" x14ac:dyDescent="0.25">
      <c r="A326" s="1">
        <v>45671.5</v>
      </c>
      <c r="B326" s="2">
        <v>2025</v>
      </c>
      <c r="C326" s="2">
        <v>1</v>
      </c>
      <c r="D326" s="2">
        <v>14</v>
      </c>
      <c r="E326" s="2">
        <v>12</v>
      </c>
      <c r="F326" s="3">
        <v>0</v>
      </c>
      <c r="G326" s="3">
        <v>0</v>
      </c>
      <c r="H326" s="3">
        <v>0</v>
      </c>
      <c r="I326" s="3">
        <v>0</v>
      </c>
      <c r="J326" s="3"/>
      <c r="K326" s="3">
        <v>0</v>
      </c>
      <c r="L326" s="3">
        <v>0</v>
      </c>
      <c r="M326" s="3">
        <v>0</v>
      </c>
      <c r="N326" s="3">
        <v>0</v>
      </c>
      <c r="O326" s="3">
        <v>0</v>
      </c>
    </row>
    <row r="327" spans="1:15" x14ac:dyDescent="0.25">
      <c r="A327" s="1">
        <v>45671.541666666664</v>
      </c>
      <c r="B327" s="2">
        <v>2025</v>
      </c>
      <c r="C327" s="2">
        <v>1</v>
      </c>
      <c r="D327" s="2">
        <v>14</v>
      </c>
      <c r="E327" s="2">
        <v>13</v>
      </c>
      <c r="F327" s="3">
        <v>0</v>
      </c>
      <c r="G327" s="3">
        <v>0</v>
      </c>
      <c r="H327" s="3">
        <v>0</v>
      </c>
      <c r="I327" s="3">
        <v>0</v>
      </c>
      <c r="J327" s="3"/>
      <c r="K327" s="3">
        <v>0</v>
      </c>
      <c r="L327" s="3">
        <v>0</v>
      </c>
      <c r="M327" s="3">
        <v>0</v>
      </c>
      <c r="N327" s="3">
        <v>0</v>
      </c>
      <c r="O327" s="3">
        <v>0</v>
      </c>
    </row>
    <row r="328" spans="1:15" x14ac:dyDescent="0.25">
      <c r="A328" s="1">
        <v>45671.583333333336</v>
      </c>
      <c r="B328" s="2">
        <v>2025</v>
      </c>
      <c r="C328" s="2">
        <v>1</v>
      </c>
      <c r="D328" s="2">
        <v>14</v>
      </c>
      <c r="E328" s="2">
        <v>14</v>
      </c>
      <c r="F328" s="3">
        <v>0</v>
      </c>
      <c r="G328" s="3">
        <v>0</v>
      </c>
      <c r="H328" s="3">
        <v>0</v>
      </c>
      <c r="I328" s="3">
        <v>0</v>
      </c>
      <c r="J328" s="3"/>
      <c r="K328" s="3">
        <v>0</v>
      </c>
      <c r="L328" s="3">
        <v>0</v>
      </c>
      <c r="M328" s="3">
        <v>0</v>
      </c>
      <c r="N328" s="3">
        <v>0</v>
      </c>
      <c r="O328" s="3">
        <v>0</v>
      </c>
    </row>
    <row r="329" spans="1:15" x14ac:dyDescent="0.25">
      <c r="A329" s="1">
        <v>45671.625</v>
      </c>
      <c r="B329" s="2">
        <v>2025</v>
      </c>
      <c r="C329" s="2">
        <v>1</v>
      </c>
      <c r="D329" s="2">
        <v>14</v>
      </c>
      <c r="E329" s="2">
        <v>15</v>
      </c>
      <c r="F329" s="3">
        <v>0</v>
      </c>
      <c r="G329" s="3">
        <v>0</v>
      </c>
      <c r="H329" s="3">
        <v>0</v>
      </c>
      <c r="I329" s="3">
        <v>0</v>
      </c>
      <c r="J329" s="3"/>
      <c r="K329" s="3">
        <v>0</v>
      </c>
      <c r="L329" s="3">
        <v>0</v>
      </c>
      <c r="M329" s="3">
        <v>0</v>
      </c>
      <c r="N329" s="3">
        <v>0</v>
      </c>
      <c r="O329" s="3">
        <v>0</v>
      </c>
    </row>
    <row r="330" spans="1:15" x14ac:dyDescent="0.25">
      <c r="A330" s="1">
        <v>45671.666666666664</v>
      </c>
      <c r="B330" s="2">
        <v>2025</v>
      </c>
      <c r="C330" s="2">
        <v>1</v>
      </c>
      <c r="D330" s="2">
        <v>14</v>
      </c>
      <c r="E330" s="2">
        <v>16</v>
      </c>
      <c r="F330" s="3">
        <v>0</v>
      </c>
      <c r="G330" s="3">
        <v>0</v>
      </c>
      <c r="H330" s="3">
        <v>0</v>
      </c>
      <c r="I330" s="3">
        <v>0</v>
      </c>
      <c r="J330" s="3"/>
      <c r="K330" s="3">
        <v>0</v>
      </c>
      <c r="L330" s="3">
        <v>0</v>
      </c>
      <c r="M330" s="3">
        <v>0</v>
      </c>
      <c r="N330" s="3">
        <v>0</v>
      </c>
      <c r="O330" s="3">
        <v>0</v>
      </c>
    </row>
    <row r="331" spans="1:15" x14ac:dyDescent="0.25">
      <c r="A331" s="1">
        <v>45671.708333333336</v>
      </c>
      <c r="B331" s="2">
        <v>2025</v>
      </c>
      <c r="C331" s="2">
        <v>1</v>
      </c>
      <c r="D331" s="2">
        <v>14</v>
      </c>
      <c r="E331" s="2">
        <v>17</v>
      </c>
      <c r="F331" s="3">
        <v>0</v>
      </c>
      <c r="G331" s="3">
        <v>0</v>
      </c>
      <c r="H331" s="3">
        <v>0</v>
      </c>
      <c r="I331" s="3">
        <v>0</v>
      </c>
      <c r="J331" s="3"/>
      <c r="K331" s="3">
        <v>0</v>
      </c>
      <c r="L331" s="3">
        <v>0</v>
      </c>
      <c r="M331" s="3">
        <v>0</v>
      </c>
      <c r="N331" s="3">
        <v>0</v>
      </c>
      <c r="O331" s="3">
        <v>0</v>
      </c>
    </row>
    <row r="332" spans="1:15" x14ac:dyDescent="0.25">
      <c r="A332" s="1">
        <v>45671.75</v>
      </c>
      <c r="B332" s="2">
        <v>2025</v>
      </c>
      <c r="C332" s="2">
        <v>1</v>
      </c>
      <c r="D332" s="2">
        <v>14</v>
      </c>
      <c r="E332" s="2">
        <v>18</v>
      </c>
      <c r="F332" s="3">
        <v>0</v>
      </c>
      <c r="G332" s="3">
        <v>0</v>
      </c>
      <c r="H332" s="3"/>
      <c r="I332" s="3">
        <v>0</v>
      </c>
      <c r="J332" s="3"/>
      <c r="K332" s="3">
        <v>0</v>
      </c>
      <c r="L332" s="3">
        <v>0</v>
      </c>
      <c r="M332" s="3">
        <v>0</v>
      </c>
      <c r="N332" s="3">
        <v>0</v>
      </c>
      <c r="O332" s="3">
        <v>0</v>
      </c>
    </row>
    <row r="333" spans="1:15" x14ac:dyDescent="0.25">
      <c r="A333" s="1">
        <v>45671.791666666664</v>
      </c>
      <c r="B333" s="2">
        <v>2025</v>
      </c>
      <c r="C333" s="2">
        <v>1</v>
      </c>
      <c r="D333" s="2">
        <v>14</v>
      </c>
      <c r="E333" s="2">
        <v>19</v>
      </c>
      <c r="F333" s="3">
        <v>0</v>
      </c>
      <c r="G333" s="3">
        <v>0</v>
      </c>
      <c r="H333" s="3"/>
      <c r="I333" s="3">
        <v>0</v>
      </c>
      <c r="J333" s="3"/>
      <c r="K333" s="3"/>
      <c r="L333" s="3">
        <v>0</v>
      </c>
      <c r="M333" s="3">
        <v>0</v>
      </c>
      <c r="N333" s="3">
        <v>0</v>
      </c>
      <c r="O333" s="3">
        <v>0</v>
      </c>
    </row>
    <row r="334" spans="1:15" x14ac:dyDescent="0.25">
      <c r="A334" s="1">
        <v>45671.833333333336</v>
      </c>
      <c r="B334" s="2">
        <v>2025</v>
      </c>
      <c r="C334" s="2">
        <v>1</v>
      </c>
      <c r="D334" s="2">
        <v>14</v>
      </c>
      <c r="E334" s="2">
        <v>20</v>
      </c>
      <c r="F334" s="3"/>
      <c r="G334" s="3">
        <v>0</v>
      </c>
      <c r="H334" s="3"/>
      <c r="I334" s="3">
        <v>0</v>
      </c>
      <c r="J334" s="3"/>
      <c r="K334" s="3"/>
      <c r="L334" s="3"/>
      <c r="M334" s="3">
        <v>0</v>
      </c>
      <c r="N334" s="3">
        <v>0</v>
      </c>
      <c r="O334" s="3">
        <v>0</v>
      </c>
    </row>
    <row r="335" spans="1:15" x14ac:dyDescent="0.25">
      <c r="A335" s="1">
        <v>45671.875</v>
      </c>
      <c r="B335" s="2">
        <v>2025</v>
      </c>
      <c r="C335" s="2">
        <v>1</v>
      </c>
      <c r="D335" s="2">
        <v>14</v>
      </c>
      <c r="E335" s="2">
        <v>21</v>
      </c>
      <c r="F335" s="3"/>
      <c r="G335" s="3">
        <v>0</v>
      </c>
      <c r="H335" s="3"/>
      <c r="I335" s="3">
        <v>0</v>
      </c>
      <c r="J335" s="3"/>
      <c r="K335" s="3"/>
      <c r="L335" s="3"/>
      <c r="M335" s="3">
        <v>0</v>
      </c>
      <c r="N335" s="3">
        <v>0</v>
      </c>
      <c r="O335" s="3">
        <v>0</v>
      </c>
    </row>
    <row r="336" spans="1:15" x14ac:dyDescent="0.25">
      <c r="A336" s="1">
        <v>45671.916666666664</v>
      </c>
      <c r="B336" s="2">
        <v>2025</v>
      </c>
      <c r="C336" s="2">
        <v>1</v>
      </c>
      <c r="D336" s="2">
        <v>14</v>
      </c>
      <c r="E336" s="2">
        <v>22</v>
      </c>
      <c r="F336" s="3"/>
      <c r="G336" s="3">
        <v>0</v>
      </c>
      <c r="H336" s="3"/>
      <c r="I336" s="3">
        <v>0</v>
      </c>
      <c r="J336" s="3"/>
      <c r="K336" s="3"/>
      <c r="L336" s="3"/>
      <c r="M336" s="3">
        <v>0</v>
      </c>
      <c r="N336" s="3">
        <v>0</v>
      </c>
      <c r="O336" s="3">
        <v>0</v>
      </c>
    </row>
    <row r="337" spans="1:15" x14ac:dyDescent="0.25">
      <c r="A337" s="1">
        <v>45671.958333333336</v>
      </c>
      <c r="B337" s="2">
        <v>2025</v>
      </c>
      <c r="C337" s="2">
        <v>1</v>
      </c>
      <c r="D337" s="2">
        <v>14</v>
      </c>
      <c r="E337" s="2">
        <v>23</v>
      </c>
      <c r="F337" s="3"/>
      <c r="G337" s="3">
        <v>0</v>
      </c>
      <c r="H337" s="3"/>
      <c r="I337" s="3">
        <v>0</v>
      </c>
      <c r="J337" s="3"/>
      <c r="K337" s="3"/>
      <c r="L337" s="3"/>
      <c r="M337" s="3">
        <v>0</v>
      </c>
      <c r="N337" s="3">
        <v>0</v>
      </c>
      <c r="O337" s="3">
        <v>0</v>
      </c>
    </row>
    <row r="338" spans="1:15" x14ac:dyDescent="0.25">
      <c r="A338" s="1">
        <v>45672</v>
      </c>
      <c r="B338" s="2">
        <v>2025</v>
      </c>
      <c r="C338" s="2">
        <v>1</v>
      </c>
      <c r="D338" s="2">
        <v>15</v>
      </c>
      <c r="E338" s="2">
        <v>0</v>
      </c>
      <c r="F338" s="3"/>
      <c r="G338" s="3">
        <v>0</v>
      </c>
      <c r="H338" s="3"/>
      <c r="I338" s="3">
        <v>0</v>
      </c>
      <c r="J338" s="3"/>
      <c r="K338" s="3"/>
      <c r="L338" s="3"/>
      <c r="M338" s="3">
        <v>0</v>
      </c>
      <c r="N338" s="3">
        <v>0</v>
      </c>
      <c r="O338" s="3">
        <v>0</v>
      </c>
    </row>
    <row r="339" spans="1:15" x14ac:dyDescent="0.25">
      <c r="A339" s="1">
        <v>45672.041666666664</v>
      </c>
      <c r="B339" s="2">
        <v>2025</v>
      </c>
      <c r="C339" s="2">
        <v>1</v>
      </c>
      <c r="D339" s="2">
        <v>15</v>
      </c>
      <c r="E339" s="2">
        <v>1</v>
      </c>
      <c r="F339" s="3"/>
      <c r="G339" s="3">
        <v>0</v>
      </c>
      <c r="H339" s="3"/>
      <c r="I339" s="3">
        <v>0</v>
      </c>
      <c r="J339" s="3"/>
      <c r="K339" s="3"/>
      <c r="L339" s="3"/>
      <c r="M339" s="3">
        <v>0</v>
      </c>
      <c r="N339" s="3">
        <v>0</v>
      </c>
      <c r="O339" s="3">
        <v>0</v>
      </c>
    </row>
    <row r="340" spans="1:15" x14ac:dyDescent="0.25">
      <c r="A340" s="1">
        <v>45672.083333333336</v>
      </c>
      <c r="B340" s="2">
        <v>2025</v>
      </c>
      <c r="C340" s="2">
        <v>1</v>
      </c>
      <c r="D340" s="2">
        <v>15</v>
      </c>
      <c r="E340" s="2">
        <v>2</v>
      </c>
      <c r="F340" s="3"/>
      <c r="G340" s="3">
        <v>0</v>
      </c>
      <c r="H340" s="3"/>
      <c r="I340" s="3">
        <v>0</v>
      </c>
      <c r="J340" s="3"/>
      <c r="K340" s="3"/>
      <c r="L340" s="3"/>
      <c r="M340" s="3">
        <v>0</v>
      </c>
      <c r="N340" s="3">
        <v>0</v>
      </c>
      <c r="O340" s="3">
        <v>0</v>
      </c>
    </row>
    <row r="341" spans="1:15" x14ac:dyDescent="0.25">
      <c r="A341" s="1">
        <v>45672.125</v>
      </c>
      <c r="B341" s="2">
        <v>2025</v>
      </c>
      <c r="C341" s="2">
        <v>1</v>
      </c>
      <c r="D341" s="2">
        <v>15</v>
      </c>
      <c r="E341" s="2">
        <v>3</v>
      </c>
      <c r="F341" s="3"/>
      <c r="G341" s="3">
        <v>0</v>
      </c>
      <c r="H341" s="3"/>
      <c r="I341" s="3">
        <v>0</v>
      </c>
      <c r="J341" s="3"/>
      <c r="K341" s="3"/>
      <c r="L341" s="3"/>
      <c r="M341" s="3">
        <v>0</v>
      </c>
      <c r="N341" s="3">
        <v>0</v>
      </c>
      <c r="O341" s="3">
        <v>0</v>
      </c>
    </row>
    <row r="342" spans="1:15" x14ac:dyDescent="0.25">
      <c r="A342" s="1">
        <v>45672.166666666664</v>
      </c>
      <c r="B342" s="2">
        <v>2025</v>
      </c>
      <c r="C342" s="2">
        <v>1</v>
      </c>
      <c r="D342" s="2">
        <v>15</v>
      </c>
      <c r="E342" s="2">
        <v>4</v>
      </c>
      <c r="F342" s="3"/>
      <c r="G342" s="3">
        <v>0</v>
      </c>
      <c r="H342" s="3"/>
      <c r="I342" s="3">
        <v>0</v>
      </c>
      <c r="J342" s="3"/>
      <c r="K342" s="3"/>
      <c r="L342" s="3"/>
      <c r="M342" s="3">
        <v>0</v>
      </c>
      <c r="N342" s="3">
        <v>0</v>
      </c>
      <c r="O342" s="3">
        <v>0</v>
      </c>
    </row>
    <row r="343" spans="1:15" x14ac:dyDescent="0.25">
      <c r="A343" s="1">
        <v>45672.208333333336</v>
      </c>
      <c r="B343" s="2">
        <v>2025</v>
      </c>
      <c r="C343" s="2">
        <v>1</v>
      </c>
      <c r="D343" s="2">
        <v>15</v>
      </c>
      <c r="E343" s="2">
        <v>5</v>
      </c>
      <c r="F343" s="3">
        <v>0</v>
      </c>
      <c r="G343" s="3">
        <v>0</v>
      </c>
      <c r="H343" s="3">
        <v>0</v>
      </c>
      <c r="I343" s="3">
        <v>0</v>
      </c>
      <c r="J343" s="3"/>
      <c r="K343" s="3">
        <v>0</v>
      </c>
      <c r="L343" s="3"/>
      <c r="M343" s="3">
        <v>0</v>
      </c>
      <c r="N343" s="3">
        <v>0</v>
      </c>
      <c r="O343" s="3">
        <v>0</v>
      </c>
    </row>
    <row r="344" spans="1:15" x14ac:dyDescent="0.25">
      <c r="A344" s="1">
        <v>45672.25</v>
      </c>
      <c r="B344" s="2">
        <v>2025</v>
      </c>
      <c r="C344" s="2">
        <v>1</v>
      </c>
      <c r="D344" s="2">
        <v>15</v>
      </c>
      <c r="E344" s="2">
        <v>6</v>
      </c>
      <c r="F344" s="3">
        <v>0</v>
      </c>
      <c r="G344" s="3">
        <v>0</v>
      </c>
      <c r="H344" s="3">
        <v>0</v>
      </c>
      <c r="I344" s="3">
        <v>0</v>
      </c>
      <c r="J344" s="3"/>
      <c r="K344" s="3">
        <v>0</v>
      </c>
      <c r="L344" s="3">
        <v>0</v>
      </c>
      <c r="M344" s="3">
        <v>0</v>
      </c>
      <c r="N344" s="3">
        <v>0</v>
      </c>
      <c r="O344" s="3">
        <v>0</v>
      </c>
    </row>
    <row r="345" spans="1:15" x14ac:dyDescent="0.25">
      <c r="A345" s="1">
        <v>45672.291666666664</v>
      </c>
      <c r="B345" s="2">
        <v>2025</v>
      </c>
      <c r="C345" s="2">
        <v>1</v>
      </c>
      <c r="D345" s="2">
        <v>15</v>
      </c>
      <c r="E345" s="2">
        <v>7</v>
      </c>
      <c r="F345" s="3">
        <v>0</v>
      </c>
      <c r="G345" s="3">
        <v>0</v>
      </c>
      <c r="H345" s="3">
        <v>0</v>
      </c>
      <c r="I345" s="3">
        <v>0</v>
      </c>
      <c r="J345" s="3"/>
      <c r="K345" s="3">
        <v>0</v>
      </c>
      <c r="L345" s="3">
        <v>0</v>
      </c>
      <c r="M345" s="3">
        <v>0</v>
      </c>
      <c r="N345" s="3">
        <v>0</v>
      </c>
      <c r="O345" s="3">
        <v>0</v>
      </c>
    </row>
    <row r="346" spans="1:15" x14ac:dyDescent="0.25">
      <c r="A346" s="1">
        <v>45672.333333333336</v>
      </c>
      <c r="B346" s="2">
        <v>2025</v>
      </c>
      <c r="C346" s="2">
        <v>1</v>
      </c>
      <c r="D346" s="2">
        <v>15</v>
      </c>
      <c r="E346" s="2">
        <v>8</v>
      </c>
      <c r="F346" s="3">
        <v>0</v>
      </c>
      <c r="G346" s="3">
        <v>0</v>
      </c>
      <c r="H346" s="3">
        <v>0</v>
      </c>
      <c r="I346" s="3">
        <v>0</v>
      </c>
      <c r="J346" s="3"/>
      <c r="K346" s="3">
        <v>0</v>
      </c>
      <c r="L346" s="3">
        <v>0</v>
      </c>
      <c r="M346" s="3">
        <v>0</v>
      </c>
      <c r="N346" s="3">
        <v>0</v>
      </c>
      <c r="O346" s="3">
        <v>0</v>
      </c>
    </row>
    <row r="347" spans="1:15" x14ac:dyDescent="0.25">
      <c r="A347" s="1">
        <v>45672.375</v>
      </c>
      <c r="B347" s="2">
        <v>2025</v>
      </c>
      <c r="C347" s="2">
        <v>1</v>
      </c>
      <c r="D347" s="2">
        <v>15</v>
      </c>
      <c r="E347" s="2">
        <v>9</v>
      </c>
      <c r="F347" s="3">
        <v>0</v>
      </c>
      <c r="G347" s="3">
        <v>0</v>
      </c>
      <c r="H347" s="3">
        <v>0</v>
      </c>
      <c r="I347" s="3">
        <v>0</v>
      </c>
      <c r="J347" s="3"/>
      <c r="K347" s="3">
        <v>0</v>
      </c>
      <c r="L347" s="3">
        <v>0</v>
      </c>
      <c r="M347" s="3">
        <v>0</v>
      </c>
      <c r="N347" s="3">
        <v>0</v>
      </c>
      <c r="O347" s="3">
        <v>0</v>
      </c>
    </row>
    <row r="348" spans="1:15" x14ac:dyDescent="0.25">
      <c r="A348" s="1">
        <v>45672.416666666664</v>
      </c>
      <c r="B348" s="2">
        <v>2025</v>
      </c>
      <c r="C348" s="2">
        <v>1</v>
      </c>
      <c r="D348" s="2">
        <v>15</v>
      </c>
      <c r="E348" s="2">
        <v>10</v>
      </c>
      <c r="F348" s="3">
        <v>0</v>
      </c>
      <c r="G348" s="3">
        <v>0</v>
      </c>
      <c r="H348" s="3">
        <v>0</v>
      </c>
      <c r="I348" s="3">
        <v>0</v>
      </c>
      <c r="J348" s="3"/>
      <c r="K348" s="3">
        <v>0</v>
      </c>
      <c r="L348" s="3">
        <v>0</v>
      </c>
      <c r="M348" s="3">
        <v>0</v>
      </c>
      <c r="N348" s="3">
        <v>0</v>
      </c>
      <c r="O348" s="3">
        <v>0</v>
      </c>
    </row>
    <row r="349" spans="1:15" x14ac:dyDescent="0.25">
      <c r="A349" s="1">
        <v>45672.458333333336</v>
      </c>
      <c r="B349" s="2">
        <v>2025</v>
      </c>
      <c r="C349" s="2">
        <v>1</v>
      </c>
      <c r="D349" s="2">
        <v>15</v>
      </c>
      <c r="E349" s="2">
        <v>11</v>
      </c>
      <c r="F349" s="3">
        <v>0</v>
      </c>
      <c r="G349" s="3">
        <v>0</v>
      </c>
      <c r="H349" s="3">
        <v>0</v>
      </c>
      <c r="I349" s="3">
        <v>0</v>
      </c>
      <c r="J349" s="3"/>
      <c r="K349" s="3">
        <v>0</v>
      </c>
      <c r="L349" s="3">
        <v>0</v>
      </c>
      <c r="M349" s="3">
        <v>0</v>
      </c>
      <c r="N349" s="3">
        <v>0</v>
      </c>
      <c r="O349" s="3">
        <v>0</v>
      </c>
    </row>
    <row r="350" spans="1:15" x14ac:dyDescent="0.25">
      <c r="A350" s="1">
        <v>45672.5</v>
      </c>
      <c r="B350" s="2">
        <v>2025</v>
      </c>
      <c r="C350" s="2">
        <v>1</v>
      </c>
      <c r="D350" s="2">
        <v>15</v>
      </c>
      <c r="E350" s="2">
        <v>12</v>
      </c>
      <c r="F350" s="3">
        <v>0</v>
      </c>
      <c r="G350" s="3">
        <v>0</v>
      </c>
      <c r="H350" s="3">
        <v>0</v>
      </c>
      <c r="I350" s="3">
        <v>0</v>
      </c>
      <c r="J350" s="3"/>
      <c r="K350" s="3">
        <v>0</v>
      </c>
      <c r="L350" s="3">
        <v>0</v>
      </c>
      <c r="M350" s="3">
        <v>0</v>
      </c>
      <c r="N350" s="3">
        <v>0</v>
      </c>
      <c r="O350" s="3">
        <v>0</v>
      </c>
    </row>
    <row r="351" spans="1:15" x14ac:dyDescent="0.25">
      <c r="A351" s="1">
        <v>45672.541666666664</v>
      </c>
      <c r="B351" s="2">
        <v>2025</v>
      </c>
      <c r="C351" s="2">
        <v>1</v>
      </c>
      <c r="D351" s="2">
        <v>15</v>
      </c>
      <c r="E351" s="2">
        <v>13</v>
      </c>
      <c r="F351" s="3">
        <v>0</v>
      </c>
      <c r="G351" s="3">
        <v>0</v>
      </c>
      <c r="H351" s="3">
        <v>0</v>
      </c>
      <c r="I351" s="3">
        <v>0</v>
      </c>
      <c r="J351" s="3"/>
      <c r="K351" s="3">
        <v>0</v>
      </c>
      <c r="L351" s="3">
        <v>0</v>
      </c>
      <c r="M351" s="3">
        <v>0</v>
      </c>
      <c r="N351" s="3">
        <v>0</v>
      </c>
      <c r="O351" s="3">
        <v>0</v>
      </c>
    </row>
    <row r="352" spans="1:15" x14ac:dyDescent="0.25">
      <c r="A352" s="1">
        <v>45672.583333333336</v>
      </c>
      <c r="B352" s="2">
        <v>2025</v>
      </c>
      <c r="C352" s="2">
        <v>1</v>
      </c>
      <c r="D352" s="2">
        <v>15</v>
      </c>
      <c r="E352" s="2">
        <v>14</v>
      </c>
      <c r="F352" s="3">
        <v>0</v>
      </c>
      <c r="G352" s="3">
        <v>0</v>
      </c>
      <c r="H352" s="3">
        <v>0</v>
      </c>
      <c r="I352" s="3">
        <v>0</v>
      </c>
      <c r="J352" s="3"/>
      <c r="K352" s="3">
        <v>0</v>
      </c>
      <c r="L352" s="3">
        <v>0</v>
      </c>
      <c r="M352" s="3">
        <v>0</v>
      </c>
      <c r="N352" s="3">
        <v>0</v>
      </c>
      <c r="O352" s="3">
        <v>0</v>
      </c>
    </row>
    <row r="353" spans="1:15" x14ac:dyDescent="0.25">
      <c r="A353" s="1">
        <v>45672.625</v>
      </c>
      <c r="B353" s="2">
        <v>2025</v>
      </c>
      <c r="C353" s="2">
        <v>1</v>
      </c>
      <c r="D353" s="2">
        <v>15</v>
      </c>
      <c r="E353" s="2">
        <v>15</v>
      </c>
      <c r="F353" s="3">
        <v>0</v>
      </c>
      <c r="G353" s="3">
        <v>0</v>
      </c>
      <c r="H353" s="3">
        <v>0</v>
      </c>
      <c r="I353" s="3">
        <v>0</v>
      </c>
      <c r="J353" s="3"/>
      <c r="K353" s="3">
        <v>0</v>
      </c>
      <c r="L353" s="3">
        <v>0</v>
      </c>
      <c r="M353" s="3">
        <v>0</v>
      </c>
      <c r="N353" s="3">
        <v>0</v>
      </c>
      <c r="O353" s="3">
        <v>0</v>
      </c>
    </row>
    <row r="354" spans="1:15" x14ac:dyDescent="0.25">
      <c r="A354" s="1">
        <v>45672.666666666664</v>
      </c>
      <c r="B354" s="2">
        <v>2025</v>
      </c>
      <c r="C354" s="2">
        <v>1</v>
      </c>
      <c r="D354" s="2">
        <v>15</v>
      </c>
      <c r="E354" s="2">
        <v>16</v>
      </c>
      <c r="F354" s="3">
        <v>0</v>
      </c>
      <c r="G354" s="3">
        <v>0</v>
      </c>
      <c r="H354" s="3">
        <v>0</v>
      </c>
      <c r="I354" s="3">
        <v>0</v>
      </c>
      <c r="J354" s="3"/>
      <c r="K354" s="3">
        <v>0</v>
      </c>
      <c r="L354" s="3">
        <v>0</v>
      </c>
      <c r="M354" s="3">
        <v>0</v>
      </c>
      <c r="N354" s="3">
        <v>0</v>
      </c>
      <c r="O354" s="3">
        <v>0</v>
      </c>
    </row>
    <row r="355" spans="1:15" x14ac:dyDescent="0.25">
      <c r="A355" s="1">
        <v>45672.708333333336</v>
      </c>
      <c r="B355" s="2">
        <v>2025</v>
      </c>
      <c r="C355" s="2">
        <v>1</v>
      </c>
      <c r="D355" s="2">
        <v>15</v>
      </c>
      <c r="E355" s="2">
        <v>17</v>
      </c>
      <c r="F355" s="3">
        <v>0</v>
      </c>
      <c r="G355" s="3">
        <v>0</v>
      </c>
      <c r="H355" s="3">
        <v>0</v>
      </c>
      <c r="I355" s="3">
        <v>0</v>
      </c>
      <c r="J355" s="3"/>
      <c r="K355" s="3">
        <v>0</v>
      </c>
      <c r="L355" s="3">
        <v>0</v>
      </c>
      <c r="M355" s="3">
        <v>0</v>
      </c>
      <c r="N355" s="3">
        <v>0</v>
      </c>
      <c r="O355" s="3">
        <v>0</v>
      </c>
    </row>
    <row r="356" spans="1:15" x14ac:dyDescent="0.25">
      <c r="A356" s="1">
        <v>45672.75</v>
      </c>
      <c r="B356" s="2">
        <v>2025</v>
      </c>
      <c r="C356" s="2">
        <v>1</v>
      </c>
      <c r="D356" s="2">
        <v>15</v>
      </c>
      <c r="E356" s="2">
        <v>18</v>
      </c>
      <c r="F356" s="3">
        <v>0</v>
      </c>
      <c r="G356" s="3">
        <v>0</v>
      </c>
      <c r="H356" s="3">
        <v>0</v>
      </c>
      <c r="I356" s="3">
        <v>0</v>
      </c>
      <c r="J356" s="3"/>
      <c r="K356" s="3">
        <v>0</v>
      </c>
      <c r="L356" s="3">
        <v>0</v>
      </c>
      <c r="M356" s="3"/>
      <c r="N356" s="3">
        <v>0</v>
      </c>
      <c r="O356" s="3">
        <v>0</v>
      </c>
    </row>
    <row r="357" spans="1:15" x14ac:dyDescent="0.25">
      <c r="A357" s="1">
        <v>45672.791666666664</v>
      </c>
      <c r="B357" s="2">
        <v>2025</v>
      </c>
      <c r="C357" s="2">
        <v>1</v>
      </c>
      <c r="D357" s="2">
        <v>15</v>
      </c>
      <c r="E357" s="2">
        <v>19</v>
      </c>
      <c r="F357" s="3">
        <v>0</v>
      </c>
      <c r="G357" s="3">
        <v>0</v>
      </c>
      <c r="H357" s="3">
        <v>0</v>
      </c>
      <c r="I357" s="3">
        <v>0</v>
      </c>
      <c r="J357" s="3"/>
      <c r="K357" s="3"/>
      <c r="L357" s="3">
        <v>0</v>
      </c>
      <c r="M357" s="3"/>
      <c r="N357" s="3"/>
      <c r="O357" s="3">
        <v>0</v>
      </c>
    </row>
    <row r="358" spans="1:15" x14ac:dyDescent="0.25">
      <c r="A358" s="1">
        <v>45672.833333333336</v>
      </c>
      <c r="B358" s="2">
        <v>2025</v>
      </c>
      <c r="C358" s="2">
        <v>1</v>
      </c>
      <c r="D358" s="2">
        <v>15</v>
      </c>
      <c r="E358" s="2">
        <v>20</v>
      </c>
      <c r="F358" s="3"/>
      <c r="G358" s="3">
        <v>0</v>
      </c>
      <c r="H358" s="3"/>
      <c r="I358" s="3"/>
      <c r="J358" s="3"/>
      <c r="K358" s="3"/>
      <c r="L358" s="3"/>
      <c r="M358" s="3"/>
      <c r="N358" s="3"/>
      <c r="O358" s="3">
        <v>0</v>
      </c>
    </row>
    <row r="359" spans="1:15" x14ac:dyDescent="0.25">
      <c r="A359" s="1">
        <v>45672.875</v>
      </c>
      <c r="B359" s="2">
        <v>2025</v>
      </c>
      <c r="C359" s="2">
        <v>1</v>
      </c>
      <c r="D359" s="2">
        <v>15</v>
      </c>
      <c r="E359" s="2">
        <v>21</v>
      </c>
      <c r="F359" s="3"/>
      <c r="G359" s="3">
        <v>0</v>
      </c>
      <c r="H359" s="3"/>
      <c r="I359" s="3">
        <v>0</v>
      </c>
      <c r="J359" s="3"/>
      <c r="K359" s="3"/>
      <c r="L359" s="3"/>
      <c r="M359" s="3"/>
      <c r="N359" s="3"/>
      <c r="O359" s="3">
        <v>0</v>
      </c>
    </row>
    <row r="360" spans="1:15" x14ac:dyDescent="0.25">
      <c r="A360" s="1">
        <v>45672.916666666664</v>
      </c>
      <c r="B360" s="2">
        <v>2025</v>
      </c>
      <c r="C360" s="2">
        <v>1</v>
      </c>
      <c r="D360" s="2">
        <v>15</v>
      </c>
      <c r="E360" s="2">
        <v>22</v>
      </c>
      <c r="F360" s="3"/>
      <c r="G360" s="3">
        <v>0</v>
      </c>
      <c r="H360" s="3"/>
      <c r="I360" s="3">
        <v>0</v>
      </c>
      <c r="J360" s="3"/>
      <c r="K360" s="3"/>
      <c r="L360" s="3"/>
      <c r="M360" s="3"/>
      <c r="N360" s="3"/>
      <c r="O360" s="3">
        <v>0</v>
      </c>
    </row>
    <row r="361" spans="1:15" x14ac:dyDescent="0.25">
      <c r="A361" s="1">
        <v>45672.958333333336</v>
      </c>
      <c r="B361" s="2">
        <v>2025</v>
      </c>
      <c r="C361" s="2">
        <v>1</v>
      </c>
      <c r="D361" s="2">
        <v>15</v>
      </c>
      <c r="E361" s="2">
        <v>23</v>
      </c>
      <c r="F361" s="3"/>
      <c r="G361" s="3">
        <v>0</v>
      </c>
      <c r="H361" s="3"/>
      <c r="I361" s="3">
        <v>0</v>
      </c>
      <c r="J361" s="3"/>
      <c r="K361" s="3"/>
      <c r="L361" s="3"/>
      <c r="M361" s="3">
        <v>0</v>
      </c>
      <c r="N361" s="3">
        <v>0</v>
      </c>
      <c r="O361" s="3">
        <v>0</v>
      </c>
    </row>
    <row r="362" spans="1:15" x14ac:dyDescent="0.25">
      <c r="A362" s="1">
        <v>45673</v>
      </c>
      <c r="B362" s="2">
        <v>2025</v>
      </c>
      <c r="C362" s="2">
        <v>1</v>
      </c>
      <c r="D362" s="2">
        <v>16</v>
      </c>
      <c r="E362" s="2">
        <v>0</v>
      </c>
      <c r="F362" s="3"/>
      <c r="G362" s="3">
        <v>0</v>
      </c>
      <c r="H362" s="3"/>
      <c r="I362" s="3">
        <v>0</v>
      </c>
      <c r="J362" s="3"/>
      <c r="K362" s="3"/>
      <c r="L362" s="3"/>
      <c r="M362" s="3">
        <v>0</v>
      </c>
      <c r="N362" s="3">
        <v>0</v>
      </c>
      <c r="O362" s="3">
        <v>0</v>
      </c>
    </row>
    <row r="363" spans="1:15" x14ac:dyDescent="0.25">
      <c r="A363" s="1">
        <v>45673.041666666664</v>
      </c>
      <c r="B363" s="2">
        <v>2025</v>
      </c>
      <c r="C363" s="2">
        <v>1</v>
      </c>
      <c r="D363" s="2">
        <v>16</v>
      </c>
      <c r="E363" s="2">
        <v>1</v>
      </c>
      <c r="F363" s="3"/>
      <c r="G363" s="3">
        <v>0</v>
      </c>
      <c r="H363" s="3"/>
      <c r="I363" s="3">
        <v>0</v>
      </c>
      <c r="J363" s="3"/>
      <c r="K363" s="3"/>
      <c r="L363" s="3"/>
      <c r="M363" s="3">
        <v>0</v>
      </c>
      <c r="N363" s="3">
        <v>0</v>
      </c>
      <c r="O363" s="3">
        <v>0</v>
      </c>
    </row>
    <row r="364" spans="1:15" x14ac:dyDescent="0.25">
      <c r="A364" s="1">
        <v>45673.083333333336</v>
      </c>
      <c r="B364" s="2">
        <v>2025</v>
      </c>
      <c r="C364" s="2">
        <v>1</v>
      </c>
      <c r="D364" s="2">
        <v>16</v>
      </c>
      <c r="E364" s="2">
        <v>2</v>
      </c>
      <c r="F364" s="3"/>
      <c r="G364" s="3">
        <v>0</v>
      </c>
      <c r="H364" s="3"/>
      <c r="I364" s="3">
        <v>0</v>
      </c>
      <c r="J364" s="3"/>
      <c r="K364" s="3"/>
      <c r="L364" s="3"/>
      <c r="M364" s="3">
        <v>0</v>
      </c>
      <c r="N364" s="3">
        <v>0</v>
      </c>
      <c r="O364" s="3">
        <v>0</v>
      </c>
    </row>
    <row r="365" spans="1:15" x14ac:dyDescent="0.25">
      <c r="A365" s="1">
        <v>45673.125</v>
      </c>
      <c r="B365" s="2">
        <v>2025</v>
      </c>
      <c r="C365" s="2">
        <v>1</v>
      </c>
      <c r="D365" s="2">
        <v>16</v>
      </c>
      <c r="E365" s="2">
        <v>3</v>
      </c>
      <c r="F365" s="3"/>
      <c r="G365" s="3">
        <v>0</v>
      </c>
      <c r="H365" s="3"/>
      <c r="I365" s="3">
        <v>0</v>
      </c>
      <c r="J365" s="3"/>
      <c r="K365" s="3"/>
      <c r="L365" s="3"/>
      <c r="M365" s="3"/>
      <c r="N365" s="3"/>
      <c r="O365" s="3">
        <v>0</v>
      </c>
    </row>
    <row r="366" spans="1:15" x14ac:dyDescent="0.25">
      <c r="A366" s="1">
        <v>45673.166666666664</v>
      </c>
      <c r="B366" s="2">
        <v>2025</v>
      </c>
      <c r="C366" s="2">
        <v>1</v>
      </c>
      <c r="D366" s="2">
        <v>16</v>
      </c>
      <c r="E366" s="2">
        <v>4</v>
      </c>
      <c r="F366" s="3"/>
      <c r="G366" s="3">
        <v>0</v>
      </c>
      <c r="H366" s="3"/>
      <c r="I366" s="3"/>
      <c r="J366" s="3"/>
      <c r="K366" s="3"/>
      <c r="L366" s="3"/>
      <c r="M366" s="3"/>
      <c r="N366" s="3"/>
      <c r="O366" s="3">
        <v>0</v>
      </c>
    </row>
    <row r="367" spans="1:15" x14ac:dyDescent="0.25">
      <c r="A367" s="1">
        <v>45673.208333333336</v>
      </c>
      <c r="B367" s="2">
        <v>2025</v>
      </c>
      <c r="C367" s="2">
        <v>1</v>
      </c>
      <c r="D367" s="2">
        <v>16</v>
      </c>
      <c r="E367" s="2">
        <v>5</v>
      </c>
      <c r="F367" s="3">
        <v>0</v>
      </c>
      <c r="G367" s="3">
        <v>0</v>
      </c>
      <c r="H367" s="3"/>
      <c r="I367" s="3">
        <v>0</v>
      </c>
      <c r="J367" s="3"/>
      <c r="K367" s="3">
        <v>0</v>
      </c>
      <c r="L367" s="3"/>
      <c r="M367" s="3">
        <v>0</v>
      </c>
      <c r="N367" s="3">
        <v>0</v>
      </c>
      <c r="O367" s="3">
        <v>0</v>
      </c>
    </row>
    <row r="368" spans="1:15" x14ac:dyDescent="0.25">
      <c r="A368" s="1">
        <v>45673.25</v>
      </c>
      <c r="B368" s="2">
        <v>2025</v>
      </c>
      <c r="C368" s="2">
        <v>1</v>
      </c>
      <c r="D368" s="2">
        <v>16</v>
      </c>
      <c r="E368" s="2">
        <v>6</v>
      </c>
      <c r="F368" s="3">
        <v>0</v>
      </c>
      <c r="G368" s="3">
        <v>0</v>
      </c>
      <c r="H368" s="3">
        <v>0</v>
      </c>
      <c r="I368" s="3"/>
      <c r="J368" s="3"/>
      <c r="K368" s="3">
        <v>0</v>
      </c>
      <c r="L368" s="3">
        <v>0</v>
      </c>
      <c r="M368" s="3"/>
      <c r="N368" s="3"/>
      <c r="O368" s="3">
        <v>0</v>
      </c>
    </row>
    <row r="369" spans="1:15" x14ac:dyDescent="0.25">
      <c r="A369" s="1">
        <v>45673.291666666664</v>
      </c>
      <c r="B369" s="2">
        <v>2025</v>
      </c>
      <c r="C369" s="2">
        <v>1</v>
      </c>
      <c r="D369" s="2">
        <v>16</v>
      </c>
      <c r="E369" s="2">
        <v>7</v>
      </c>
      <c r="F369" s="3">
        <v>0</v>
      </c>
      <c r="G369" s="3">
        <v>0</v>
      </c>
      <c r="H369" s="3">
        <v>0</v>
      </c>
      <c r="I369" s="3"/>
      <c r="J369" s="3"/>
      <c r="K369" s="3">
        <v>0</v>
      </c>
      <c r="L369" s="3">
        <v>0</v>
      </c>
      <c r="M369" s="3"/>
      <c r="N369" s="3"/>
      <c r="O369" s="3">
        <v>0</v>
      </c>
    </row>
    <row r="370" spans="1:15" x14ac:dyDescent="0.25">
      <c r="A370" s="1">
        <v>45673.333333333336</v>
      </c>
      <c r="B370" s="2">
        <v>2025</v>
      </c>
      <c r="C370" s="2">
        <v>1</v>
      </c>
      <c r="D370" s="2">
        <v>16</v>
      </c>
      <c r="E370" s="2">
        <v>8</v>
      </c>
      <c r="F370" s="3">
        <v>0</v>
      </c>
      <c r="G370" s="3">
        <v>0</v>
      </c>
      <c r="H370" s="3">
        <v>0</v>
      </c>
      <c r="I370" s="3">
        <v>0</v>
      </c>
      <c r="J370" s="3"/>
      <c r="K370" s="3">
        <v>0</v>
      </c>
      <c r="L370" s="3">
        <v>0</v>
      </c>
      <c r="M370" s="3">
        <v>0</v>
      </c>
      <c r="N370" s="3"/>
      <c r="O370" s="3">
        <v>0</v>
      </c>
    </row>
    <row r="371" spans="1:15" x14ac:dyDescent="0.25">
      <c r="A371" s="1">
        <v>45673.375</v>
      </c>
      <c r="B371" s="2">
        <v>2025</v>
      </c>
      <c r="C371" s="2">
        <v>1</v>
      </c>
      <c r="D371" s="2">
        <v>16</v>
      </c>
      <c r="E371" s="2">
        <v>9</v>
      </c>
      <c r="F371" s="3">
        <v>0</v>
      </c>
      <c r="G371" s="3">
        <v>0</v>
      </c>
      <c r="H371" s="3">
        <v>0</v>
      </c>
      <c r="I371" s="3">
        <v>0</v>
      </c>
      <c r="J371" s="3"/>
      <c r="K371" s="3">
        <v>0</v>
      </c>
      <c r="L371" s="3">
        <v>0</v>
      </c>
      <c r="M371" s="3">
        <v>0</v>
      </c>
      <c r="N371" s="3">
        <v>0</v>
      </c>
      <c r="O371" s="3">
        <v>0</v>
      </c>
    </row>
    <row r="372" spans="1:15" x14ac:dyDescent="0.25">
      <c r="A372" s="1">
        <v>45673.416666666664</v>
      </c>
      <c r="B372" s="2">
        <v>2025</v>
      </c>
      <c r="C372" s="2">
        <v>1</v>
      </c>
      <c r="D372" s="2">
        <v>16</v>
      </c>
      <c r="E372" s="2">
        <v>10</v>
      </c>
      <c r="F372" s="3">
        <v>0</v>
      </c>
      <c r="G372" s="3">
        <v>0</v>
      </c>
      <c r="H372" s="3">
        <v>0</v>
      </c>
      <c r="I372" s="3">
        <v>0</v>
      </c>
      <c r="J372" s="3"/>
      <c r="K372" s="3">
        <v>0</v>
      </c>
      <c r="L372" s="3">
        <v>0</v>
      </c>
      <c r="M372" s="3">
        <v>0</v>
      </c>
      <c r="N372" s="3">
        <v>0</v>
      </c>
      <c r="O372" s="3">
        <v>0</v>
      </c>
    </row>
    <row r="373" spans="1:15" x14ac:dyDescent="0.25">
      <c r="A373" s="1">
        <v>45673.458333333336</v>
      </c>
      <c r="B373" s="2">
        <v>2025</v>
      </c>
      <c r="C373" s="2">
        <v>1</v>
      </c>
      <c r="D373" s="2">
        <v>16</v>
      </c>
      <c r="E373" s="2">
        <v>11</v>
      </c>
      <c r="F373" s="3">
        <v>0</v>
      </c>
      <c r="G373" s="3">
        <v>0</v>
      </c>
      <c r="H373" s="3">
        <v>0</v>
      </c>
      <c r="I373" s="3">
        <v>0</v>
      </c>
      <c r="J373" s="3"/>
      <c r="K373" s="3">
        <v>0</v>
      </c>
      <c r="L373" s="3">
        <v>0</v>
      </c>
      <c r="M373" s="3">
        <v>0</v>
      </c>
      <c r="N373" s="3">
        <v>0</v>
      </c>
      <c r="O373" s="3">
        <v>0</v>
      </c>
    </row>
    <row r="374" spans="1:15" x14ac:dyDescent="0.25">
      <c r="A374" s="1">
        <v>45673.5</v>
      </c>
      <c r="B374" s="2">
        <v>2025</v>
      </c>
      <c r="C374" s="2">
        <v>1</v>
      </c>
      <c r="D374" s="2">
        <v>16</v>
      </c>
      <c r="E374" s="2">
        <v>12</v>
      </c>
      <c r="F374" s="3">
        <v>0</v>
      </c>
      <c r="G374" s="3">
        <v>0</v>
      </c>
      <c r="H374" s="3">
        <v>0</v>
      </c>
      <c r="I374" s="3">
        <v>0</v>
      </c>
      <c r="J374" s="3"/>
      <c r="K374" s="3">
        <v>0</v>
      </c>
      <c r="L374" s="3">
        <v>0</v>
      </c>
      <c r="M374" s="3">
        <v>0</v>
      </c>
      <c r="N374" s="3">
        <v>0</v>
      </c>
      <c r="O374" s="3">
        <v>0</v>
      </c>
    </row>
    <row r="375" spans="1:15" x14ac:dyDescent="0.25">
      <c r="A375" s="1">
        <v>45673.541666666664</v>
      </c>
      <c r="B375" s="2">
        <v>2025</v>
      </c>
      <c r="C375" s="2">
        <v>1</v>
      </c>
      <c r="D375" s="2">
        <v>16</v>
      </c>
      <c r="E375" s="2">
        <v>13</v>
      </c>
      <c r="F375" s="3">
        <v>0</v>
      </c>
      <c r="G375" s="3">
        <v>0</v>
      </c>
      <c r="H375" s="3">
        <v>0</v>
      </c>
      <c r="I375" s="3">
        <v>0</v>
      </c>
      <c r="J375" s="3"/>
      <c r="K375" s="3">
        <v>0</v>
      </c>
      <c r="L375" s="3">
        <v>0</v>
      </c>
      <c r="M375" s="3">
        <v>0</v>
      </c>
      <c r="N375" s="3">
        <v>0</v>
      </c>
      <c r="O375" s="3">
        <v>0</v>
      </c>
    </row>
    <row r="376" spans="1:15" x14ac:dyDescent="0.25">
      <c r="A376" s="1">
        <v>45673.583333333336</v>
      </c>
      <c r="B376" s="2">
        <v>2025</v>
      </c>
      <c r="C376" s="2">
        <v>1</v>
      </c>
      <c r="D376" s="2">
        <v>16</v>
      </c>
      <c r="E376" s="2">
        <v>14</v>
      </c>
      <c r="F376" s="3">
        <v>0</v>
      </c>
      <c r="G376" s="3">
        <v>0</v>
      </c>
      <c r="H376" s="3">
        <v>0</v>
      </c>
      <c r="I376" s="3">
        <v>0</v>
      </c>
      <c r="J376" s="3"/>
      <c r="K376" s="3">
        <v>0</v>
      </c>
      <c r="L376" s="3">
        <v>0</v>
      </c>
      <c r="M376" s="3">
        <v>0</v>
      </c>
      <c r="N376" s="3">
        <v>0</v>
      </c>
      <c r="O376" s="3">
        <v>0</v>
      </c>
    </row>
    <row r="377" spans="1:15" x14ac:dyDescent="0.25">
      <c r="A377" s="1">
        <v>45673.625</v>
      </c>
      <c r="B377" s="2">
        <v>2025</v>
      </c>
      <c r="C377" s="2">
        <v>1</v>
      </c>
      <c r="D377" s="2">
        <v>16</v>
      </c>
      <c r="E377" s="2">
        <v>15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3">
        <v>0</v>
      </c>
      <c r="O377" s="3">
        <v>0</v>
      </c>
    </row>
    <row r="378" spans="1:15" x14ac:dyDescent="0.25">
      <c r="A378" s="1">
        <v>45673.666666666664</v>
      </c>
      <c r="B378" s="2">
        <v>2025</v>
      </c>
      <c r="C378" s="2">
        <v>1</v>
      </c>
      <c r="D378" s="2">
        <v>16</v>
      </c>
      <c r="E378" s="2">
        <v>16</v>
      </c>
      <c r="F378" s="3">
        <v>0</v>
      </c>
      <c r="G378" s="3">
        <v>0</v>
      </c>
      <c r="H378" s="3">
        <v>0</v>
      </c>
      <c r="I378" s="3">
        <v>0</v>
      </c>
      <c r="J378" s="3"/>
      <c r="K378" s="3">
        <v>0</v>
      </c>
      <c r="L378" s="3">
        <v>0</v>
      </c>
      <c r="M378" s="3">
        <v>0</v>
      </c>
      <c r="N378" s="3">
        <v>0</v>
      </c>
      <c r="O378" s="3">
        <v>0</v>
      </c>
    </row>
    <row r="379" spans="1:15" x14ac:dyDescent="0.25">
      <c r="A379" s="1">
        <v>45673.708333333336</v>
      </c>
      <c r="B379" s="2">
        <v>2025</v>
      </c>
      <c r="C379" s="2">
        <v>1</v>
      </c>
      <c r="D379" s="2">
        <v>16</v>
      </c>
      <c r="E379" s="2">
        <v>17</v>
      </c>
      <c r="F379" s="3">
        <v>0</v>
      </c>
      <c r="G379" s="3">
        <v>0</v>
      </c>
      <c r="H379" s="3">
        <v>0</v>
      </c>
      <c r="I379" s="3">
        <v>0</v>
      </c>
      <c r="J379" s="3"/>
      <c r="K379" s="3">
        <v>0</v>
      </c>
      <c r="L379" s="3">
        <v>0</v>
      </c>
      <c r="M379" s="3"/>
      <c r="N379" s="3">
        <v>0</v>
      </c>
      <c r="O379" s="3">
        <v>0</v>
      </c>
    </row>
    <row r="380" spans="1:15" x14ac:dyDescent="0.25">
      <c r="A380" s="1">
        <v>45673.75</v>
      </c>
      <c r="B380" s="2">
        <v>2025</v>
      </c>
      <c r="C380" s="2">
        <v>1</v>
      </c>
      <c r="D380" s="2">
        <v>16</v>
      </c>
      <c r="E380" s="2">
        <v>18</v>
      </c>
      <c r="F380" s="3">
        <v>0</v>
      </c>
      <c r="G380" s="3">
        <v>0</v>
      </c>
      <c r="H380" s="3"/>
      <c r="I380" s="3">
        <v>0</v>
      </c>
      <c r="J380" s="3"/>
      <c r="K380" s="3">
        <v>0</v>
      </c>
      <c r="L380" s="3">
        <v>0</v>
      </c>
      <c r="M380" s="3"/>
      <c r="N380" s="3"/>
      <c r="O380" s="3">
        <v>0</v>
      </c>
    </row>
    <row r="381" spans="1:15" x14ac:dyDescent="0.25">
      <c r="A381" s="1">
        <v>45673.791666666664</v>
      </c>
      <c r="B381" s="2">
        <v>2025</v>
      </c>
      <c r="C381" s="2">
        <v>1</v>
      </c>
      <c r="D381" s="2">
        <v>16</v>
      </c>
      <c r="E381" s="2">
        <v>19</v>
      </c>
      <c r="F381" s="3">
        <v>0</v>
      </c>
      <c r="G381" s="3">
        <v>0</v>
      </c>
      <c r="H381" s="3"/>
      <c r="I381" s="3">
        <v>0</v>
      </c>
      <c r="J381" s="3"/>
      <c r="K381" s="3"/>
      <c r="L381" s="3">
        <v>0</v>
      </c>
      <c r="M381" s="3"/>
      <c r="N381" s="3">
        <v>0</v>
      </c>
      <c r="O381" s="3">
        <v>0</v>
      </c>
    </row>
    <row r="382" spans="1:15" x14ac:dyDescent="0.25">
      <c r="A382" s="1">
        <v>45673.833333333336</v>
      </c>
      <c r="B382" s="2">
        <v>2025</v>
      </c>
      <c r="C382" s="2">
        <v>1</v>
      </c>
      <c r="D382" s="2">
        <v>16</v>
      </c>
      <c r="E382" s="2">
        <v>20</v>
      </c>
      <c r="F382" s="3"/>
      <c r="G382" s="3">
        <v>0</v>
      </c>
      <c r="H382" s="3"/>
      <c r="I382" s="3">
        <v>0</v>
      </c>
      <c r="J382" s="3"/>
      <c r="K382" s="3"/>
      <c r="L382" s="3"/>
      <c r="M382" s="3">
        <v>0</v>
      </c>
      <c r="N382" s="3">
        <v>0</v>
      </c>
      <c r="O382" s="3">
        <v>0</v>
      </c>
    </row>
    <row r="383" spans="1:15" x14ac:dyDescent="0.25">
      <c r="A383" s="1">
        <v>45673.875</v>
      </c>
      <c r="B383" s="2">
        <v>2025</v>
      </c>
      <c r="C383" s="2">
        <v>1</v>
      </c>
      <c r="D383" s="2">
        <v>16</v>
      </c>
      <c r="E383" s="2">
        <v>21</v>
      </c>
      <c r="F383" s="3"/>
      <c r="G383" s="3">
        <v>0</v>
      </c>
      <c r="H383" s="3"/>
      <c r="I383" s="3">
        <v>0</v>
      </c>
      <c r="J383" s="3"/>
      <c r="K383" s="3"/>
      <c r="L383" s="3"/>
      <c r="M383" s="3">
        <v>0</v>
      </c>
      <c r="N383" s="3">
        <v>0</v>
      </c>
      <c r="O383" s="3">
        <v>0</v>
      </c>
    </row>
    <row r="384" spans="1:15" x14ac:dyDescent="0.25">
      <c r="A384" s="1">
        <v>45673.916666666664</v>
      </c>
      <c r="B384" s="2">
        <v>2025</v>
      </c>
      <c r="C384" s="2">
        <v>1</v>
      </c>
      <c r="D384" s="2">
        <v>16</v>
      </c>
      <c r="E384" s="2">
        <v>22</v>
      </c>
      <c r="F384" s="3"/>
      <c r="G384" s="3"/>
      <c r="H384" s="3"/>
      <c r="I384" s="3">
        <v>0</v>
      </c>
      <c r="J384" s="3"/>
      <c r="K384" s="3"/>
      <c r="L384" s="3"/>
      <c r="M384" s="3">
        <v>0</v>
      </c>
      <c r="N384" s="3">
        <v>0</v>
      </c>
      <c r="O384" s="3">
        <v>0</v>
      </c>
    </row>
    <row r="385" spans="1:15" x14ac:dyDescent="0.25">
      <c r="A385" s="1">
        <v>45673.958333333336</v>
      </c>
      <c r="B385" s="2">
        <v>2025</v>
      </c>
      <c r="C385" s="2">
        <v>1</v>
      </c>
      <c r="D385" s="2">
        <v>16</v>
      </c>
      <c r="E385" s="2">
        <v>23</v>
      </c>
      <c r="F385" s="3"/>
      <c r="G385" s="3">
        <v>0</v>
      </c>
      <c r="H385" s="3"/>
      <c r="I385" s="3">
        <v>0</v>
      </c>
      <c r="J385" s="3"/>
      <c r="K385" s="3"/>
      <c r="L385" s="3"/>
      <c r="M385" s="3">
        <v>0</v>
      </c>
      <c r="N385" s="3">
        <v>0</v>
      </c>
      <c r="O385" s="3">
        <v>0</v>
      </c>
    </row>
    <row r="386" spans="1:15" x14ac:dyDescent="0.25">
      <c r="A386" s="1">
        <v>45674</v>
      </c>
      <c r="B386" s="2">
        <v>2025</v>
      </c>
      <c r="C386" s="2">
        <v>1</v>
      </c>
      <c r="D386" s="2">
        <v>17</v>
      </c>
      <c r="E386" s="2">
        <v>0</v>
      </c>
      <c r="F386" s="3"/>
      <c r="G386" s="3">
        <v>0</v>
      </c>
      <c r="H386" s="3"/>
      <c r="I386" s="3"/>
      <c r="J386" s="3"/>
      <c r="K386" s="3"/>
      <c r="L386" s="3"/>
      <c r="M386" s="3">
        <v>0</v>
      </c>
      <c r="N386" s="3">
        <v>0</v>
      </c>
      <c r="O386" s="3">
        <v>0</v>
      </c>
    </row>
    <row r="387" spans="1:15" x14ac:dyDescent="0.25">
      <c r="A387" s="1">
        <v>45674.041666666664</v>
      </c>
      <c r="B387" s="2">
        <v>2025</v>
      </c>
      <c r="C387" s="2">
        <v>1</v>
      </c>
      <c r="D387" s="2">
        <v>17</v>
      </c>
      <c r="E387" s="2">
        <v>1</v>
      </c>
      <c r="F387" s="3"/>
      <c r="G387" s="3">
        <v>0</v>
      </c>
      <c r="H387" s="3"/>
      <c r="I387" s="3">
        <v>0</v>
      </c>
      <c r="J387" s="3"/>
      <c r="K387" s="3"/>
      <c r="L387" s="3"/>
      <c r="M387" s="3">
        <v>0</v>
      </c>
      <c r="N387" s="3">
        <v>0</v>
      </c>
      <c r="O387" s="3">
        <v>0</v>
      </c>
    </row>
    <row r="388" spans="1:15" x14ac:dyDescent="0.25">
      <c r="A388" s="1">
        <v>45674.083333333336</v>
      </c>
      <c r="B388" s="2">
        <v>2025</v>
      </c>
      <c r="C388" s="2">
        <v>1</v>
      </c>
      <c r="D388" s="2">
        <v>17</v>
      </c>
      <c r="E388" s="2">
        <v>2</v>
      </c>
      <c r="F388" s="3"/>
      <c r="G388" s="3">
        <v>0</v>
      </c>
      <c r="H388" s="3"/>
      <c r="I388" s="3">
        <v>0</v>
      </c>
      <c r="J388" s="3"/>
      <c r="K388" s="3"/>
      <c r="L388" s="3"/>
      <c r="M388" s="3">
        <v>0</v>
      </c>
      <c r="N388" s="3">
        <v>0</v>
      </c>
      <c r="O388" s="3">
        <v>0</v>
      </c>
    </row>
    <row r="389" spans="1:15" x14ac:dyDescent="0.25">
      <c r="A389" s="1">
        <v>45674.125</v>
      </c>
      <c r="B389" s="2">
        <v>2025</v>
      </c>
      <c r="C389" s="2">
        <v>1</v>
      </c>
      <c r="D389" s="2">
        <v>17</v>
      </c>
      <c r="E389" s="2">
        <v>3</v>
      </c>
      <c r="F389" s="3"/>
      <c r="G389" s="3">
        <v>0</v>
      </c>
      <c r="H389" s="3"/>
      <c r="I389" s="3">
        <v>0</v>
      </c>
      <c r="J389" s="3"/>
      <c r="K389" s="3"/>
      <c r="L389" s="3"/>
      <c r="M389" s="3">
        <v>0</v>
      </c>
      <c r="N389" s="3">
        <v>0</v>
      </c>
      <c r="O389" s="3">
        <v>0</v>
      </c>
    </row>
    <row r="390" spans="1:15" x14ac:dyDescent="0.25">
      <c r="A390" s="1">
        <v>45674.166666666664</v>
      </c>
      <c r="B390" s="2">
        <v>2025</v>
      </c>
      <c r="C390" s="2">
        <v>1</v>
      </c>
      <c r="D390" s="2">
        <v>17</v>
      </c>
      <c r="E390" s="2">
        <v>4</v>
      </c>
      <c r="F390" s="3"/>
      <c r="G390" s="3">
        <v>0</v>
      </c>
      <c r="H390" s="3"/>
      <c r="I390" s="3">
        <v>0</v>
      </c>
      <c r="J390" s="3"/>
      <c r="K390" s="3"/>
      <c r="L390" s="3"/>
      <c r="M390" s="3">
        <v>0</v>
      </c>
      <c r="N390" s="3">
        <v>0</v>
      </c>
      <c r="O390" s="3">
        <v>0</v>
      </c>
    </row>
    <row r="391" spans="1:15" x14ac:dyDescent="0.25">
      <c r="A391" s="1">
        <v>45674.208333333336</v>
      </c>
      <c r="B391" s="2">
        <v>2025</v>
      </c>
      <c r="C391" s="2">
        <v>1</v>
      </c>
      <c r="D391" s="2">
        <v>17</v>
      </c>
      <c r="E391" s="2">
        <v>5</v>
      </c>
      <c r="F391" s="3"/>
      <c r="G391" s="3">
        <v>0</v>
      </c>
      <c r="H391" s="3"/>
      <c r="I391" s="3">
        <v>0</v>
      </c>
      <c r="J391" s="3"/>
      <c r="K391" s="3"/>
      <c r="L391" s="3"/>
      <c r="M391" s="3">
        <v>0</v>
      </c>
      <c r="N391" s="3">
        <v>0</v>
      </c>
      <c r="O391" s="3">
        <v>0</v>
      </c>
    </row>
    <row r="392" spans="1:15" x14ac:dyDescent="0.25">
      <c r="A392" s="1">
        <v>45674.25</v>
      </c>
      <c r="B392" s="2">
        <v>2025</v>
      </c>
      <c r="C392" s="2">
        <v>1</v>
      </c>
      <c r="D392" s="2">
        <v>17</v>
      </c>
      <c r="E392" s="2">
        <v>6</v>
      </c>
      <c r="F392" s="3">
        <v>0</v>
      </c>
      <c r="G392" s="3">
        <v>0</v>
      </c>
      <c r="H392" s="3">
        <v>0</v>
      </c>
      <c r="I392" s="3">
        <v>0</v>
      </c>
      <c r="J392" s="3"/>
      <c r="K392" s="3">
        <v>0</v>
      </c>
      <c r="L392" s="3">
        <v>0</v>
      </c>
      <c r="M392" s="3">
        <v>0</v>
      </c>
      <c r="N392" s="3">
        <v>0</v>
      </c>
      <c r="O392" s="3">
        <v>0</v>
      </c>
    </row>
    <row r="393" spans="1:15" x14ac:dyDescent="0.25">
      <c r="A393" s="1">
        <v>45674.291666666664</v>
      </c>
      <c r="B393" s="2">
        <v>2025</v>
      </c>
      <c r="C393" s="2">
        <v>1</v>
      </c>
      <c r="D393" s="2">
        <v>17</v>
      </c>
      <c r="E393" s="2">
        <v>7</v>
      </c>
      <c r="F393" s="3">
        <v>0</v>
      </c>
      <c r="G393" s="3">
        <v>0</v>
      </c>
      <c r="H393" s="3">
        <v>0</v>
      </c>
      <c r="I393" s="3">
        <v>0</v>
      </c>
      <c r="J393" s="3"/>
      <c r="K393" s="3">
        <v>0</v>
      </c>
      <c r="L393" s="3">
        <v>0</v>
      </c>
      <c r="M393" s="3">
        <v>0</v>
      </c>
      <c r="N393" s="3">
        <v>0</v>
      </c>
      <c r="O393" s="3">
        <v>0</v>
      </c>
    </row>
    <row r="394" spans="1:15" x14ac:dyDescent="0.25">
      <c r="A394" s="1">
        <v>45674.333333333336</v>
      </c>
      <c r="B394" s="2">
        <v>2025</v>
      </c>
      <c r="C394" s="2">
        <v>1</v>
      </c>
      <c r="D394" s="2">
        <v>17</v>
      </c>
      <c r="E394" s="2">
        <v>8</v>
      </c>
      <c r="F394" s="3">
        <v>0</v>
      </c>
      <c r="G394" s="3">
        <v>0</v>
      </c>
      <c r="H394" s="3">
        <v>0</v>
      </c>
      <c r="I394" s="3">
        <v>0</v>
      </c>
      <c r="J394" s="3"/>
      <c r="K394" s="3">
        <v>0</v>
      </c>
      <c r="L394" s="3">
        <v>0</v>
      </c>
      <c r="M394" s="3">
        <v>0</v>
      </c>
      <c r="N394" s="3">
        <v>0</v>
      </c>
      <c r="O394" s="3">
        <v>0</v>
      </c>
    </row>
    <row r="395" spans="1:15" x14ac:dyDescent="0.25">
      <c r="A395" s="1">
        <v>45674.375</v>
      </c>
      <c r="B395" s="2">
        <v>2025</v>
      </c>
      <c r="C395" s="2">
        <v>1</v>
      </c>
      <c r="D395" s="2">
        <v>17</v>
      </c>
      <c r="E395" s="2">
        <v>9</v>
      </c>
      <c r="F395" s="3">
        <v>0</v>
      </c>
      <c r="G395" s="3">
        <v>0</v>
      </c>
      <c r="H395" s="3">
        <v>0</v>
      </c>
      <c r="I395" s="3">
        <v>0</v>
      </c>
      <c r="J395" s="3"/>
      <c r="K395" s="3">
        <v>0</v>
      </c>
      <c r="L395" s="3">
        <v>0</v>
      </c>
      <c r="M395" s="3">
        <v>0</v>
      </c>
      <c r="N395" s="3">
        <v>0</v>
      </c>
      <c r="O395" s="3">
        <v>0</v>
      </c>
    </row>
    <row r="396" spans="1:15" x14ac:dyDescent="0.25">
      <c r="A396" s="1">
        <v>45674.416666666664</v>
      </c>
      <c r="B396" s="2">
        <v>2025</v>
      </c>
      <c r="C396" s="2">
        <v>1</v>
      </c>
      <c r="D396" s="2">
        <v>17</v>
      </c>
      <c r="E396" s="2">
        <v>10</v>
      </c>
      <c r="F396" s="3">
        <v>0</v>
      </c>
      <c r="G396" s="3">
        <v>0</v>
      </c>
      <c r="H396" s="3">
        <v>0</v>
      </c>
      <c r="I396" s="3">
        <v>0</v>
      </c>
      <c r="J396" s="3"/>
      <c r="K396" s="3">
        <v>0</v>
      </c>
      <c r="L396" s="3">
        <v>0</v>
      </c>
      <c r="M396" s="3">
        <v>0</v>
      </c>
      <c r="N396" s="3">
        <v>0</v>
      </c>
      <c r="O396" s="3">
        <v>0</v>
      </c>
    </row>
    <row r="397" spans="1:15" x14ac:dyDescent="0.25">
      <c r="A397" s="1">
        <v>45674.458333333336</v>
      </c>
      <c r="B397" s="2">
        <v>2025</v>
      </c>
      <c r="C397" s="2">
        <v>1</v>
      </c>
      <c r="D397" s="2">
        <v>17</v>
      </c>
      <c r="E397" s="2">
        <v>11</v>
      </c>
      <c r="F397" s="3">
        <v>0</v>
      </c>
      <c r="G397" s="3">
        <v>0</v>
      </c>
      <c r="H397" s="3">
        <v>0</v>
      </c>
      <c r="I397" s="3">
        <v>0</v>
      </c>
      <c r="J397" s="3"/>
      <c r="K397" s="3">
        <v>0</v>
      </c>
      <c r="L397" s="3">
        <v>0</v>
      </c>
      <c r="M397" s="3">
        <v>0</v>
      </c>
      <c r="N397" s="3">
        <v>0</v>
      </c>
      <c r="O397" s="3">
        <v>0</v>
      </c>
    </row>
    <row r="398" spans="1:15" x14ac:dyDescent="0.25">
      <c r="A398" s="1">
        <v>45674.5</v>
      </c>
      <c r="B398" s="2">
        <v>2025</v>
      </c>
      <c r="C398" s="2">
        <v>1</v>
      </c>
      <c r="D398" s="2">
        <v>17</v>
      </c>
      <c r="E398" s="2">
        <v>12</v>
      </c>
      <c r="F398" s="3">
        <v>0</v>
      </c>
      <c r="G398" s="3">
        <v>0</v>
      </c>
      <c r="H398" s="3">
        <v>0</v>
      </c>
      <c r="I398" s="3">
        <v>0</v>
      </c>
      <c r="J398" s="3"/>
      <c r="K398" s="3">
        <v>0</v>
      </c>
      <c r="L398" s="3">
        <v>0</v>
      </c>
      <c r="M398" s="3">
        <v>0</v>
      </c>
      <c r="N398" s="3">
        <v>0</v>
      </c>
      <c r="O398" s="3">
        <v>0</v>
      </c>
    </row>
    <row r="399" spans="1:15" x14ac:dyDescent="0.25">
      <c r="A399" s="1">
        <v>45674.541666666664</v>
      </c>
      <c r="B399" s="2">
        <v>2025</v>
      </c>
      <c r="C399" s="2">
        <v>1</v>
      </c>
      <c r="D399" s="2">
        <v>17</v>
      </c>
      <c r="E399" s="2">
        <v>13</v>
      </c>
      <c r="F399" s="3">
        <v>0</v>
      </c>
      <c r="G399" s="3">
        <v>0</v>
      </c>
      <c r="H399" s="3">
        <v>0</v>
      </c>
      <c r="I399" s="3">
        <v>0</v>
      </c>
      <c r="J399" s="3"/>
      <c r="K399" s="3">
        <v>0</v>
      </c>
      <c r="L399" s="3">
        <v>0</v>
      </c>
      <c r="M399" s="3">
        <v>0</v>
      </c>
      <c r="N399" s="3">
        <v>0</v>
      </c>
      <c r="O399" s="3">
        <v>0</v>
      </c>
    </row>
    <row r="400" spans="1:15" x14ac:dyDescent="0.25">
      <c r="A400" s="1">
        <v>45674.583333333336</v>
      </c>
      <c r="B400" s="2">
        <v>2025</v>
      </c>
      <c r="C400" s="2">
        <v>1</v>
      </c>
      <c r="D400" s="2">
        <v>17</v>
      </c>
      <c r="E400" s="2">
        <v>14</v>
      </c>
      <c r="F400" s="3">
        <v>0</v>
      </c>
      <c r="G400" s="3">
        <v>0</v>
      </c>
      <c r="H400" s="3">
        <v>0</v>
      </c>
      <c r="I400" s="3">
        <v>0</v>
      </c>
      <c r="J400" s="3"/>
      <c r="K400" s="3">
        <v>0</v>
      </c>
      <c r="L400" s="3">
        <v>0</v>
      </c>
      <c r="M400" s="3">
        <v>0</v>
      </c>
      <c r="N400" s="3">
        <v>0</v>
      </c>
      <c r="O400" s="3">
        <v>0</v>
      </c>
    </row>
    <row r="401" spans="1:15" x14ac:dyDescent="0.25">
      <c r="A401" s="1">
        <v>45674.625</v>
      </c>
      <c r="B401" s="2">
        <v>2025</v>
      </c>
      <c r="C401" s="2">
        <v>1</v>
      </c>
      <c r="D401" s="2">
        <v>17</v>
      </c>
      <c r="E401" s="2">
        <v>15</v>
      </c>
      <c r="F401" s="3">
        <v>0</v>
      </c>
      <c r="G401" s="3">
        <v>0</v>
      </c>
      <c r="H401" s="3">
        <v>0</v>
      </c>
      <c r="I401" s="3">
        <v>0</v>
      </c>
      <c r="J401" s="3"/>
      <c r="K401" s="3">
        <v>0</v>
      </c>
      <c r="L401" s="3">
        <v>0</v>
      </c>
      <c r="M401" s="3">
        <v>0</v>
      </c>
      <c r="N401" s="3">
        <v>0</v>
      </c>
      <c r="O401" s="3">
        <v>0</v>
      </c>
    </row>
    <row r="402" spans="1:15" x14ac:dyDescent="0.25">
      <c r="A402" s="1">
        <v>45674.666666666664</v>
      </c>
      <c r="B402" s="2">
        <v>2025</v>
      </c>
      <c r="C402" s="2">
        <v>1</v>
      </c>
      <c r="D402" s="2">
        <v>17</v>
      </c>
      <c r="E402" s="2">
        <v>16</v>
      </c>
      <c r="F402" s="3">
        <v>0</v>
      </c>
      <c r="G402" s="3">
        <v>0</v>
      </c>
      <c r="H402" s="3">
        <v>0</v>
      </c>
      <c r="I402" s="3">
        <v>0</v>
      </c>
      <c r="J402" s="3"/>
      <c r="K402" s="3">
        <v>0</v>
      </c>
      <c r="L402" s="3">
        <v>0</v>
      </c>
      <c r="M402" s="3">
        <v>0</v>
      </c>
      <c r="N402" s="3">
        <v>0</v>
      </c>
      <c r="O402" s="3">
        <v>0</v>
      </c>
    </row>
    <row r="403" spans="1:15" x14ac:dyDescent="0.25">
      <c r="A403" s="1">
        <v>45674.708333333336</v>
      </c>
      <c r="B403" s="2">
        <v>2025</v>
      </c>
      <c r="C403" s="2">
        <v>1</v>
      </c>
      <c r="D403" s="2">
        <v>17</v>
      </c>
      <c r="E403" s="2">
        <v>17</v>
      </c>
      <c r="F403" s="3">
        <v>0</v>
      </c>
      <c r="G403" s="3">
        <v>0</v>
      </c>
      <c r="H403" s="3">
        <v>0</v>
      </c>
      <c r="I403" s="3">
        <v>0</v>
      </c>
      <c r="J403" s="3"/>
      <c r="K403" s="3">
        <v>0</v>
      </c>
      <c r="L403" s="3">
        <v>0</v>
      </c>
      <c r="M403" s="3">
        <v>0</v>
      </c>
      <c r="N403" s="3">
        <v>0</v>
      </c>
      <c r="O403" s="3">
        <v>0</v>
      </c>
    </row>
    <row r="404" spans="1:15" x14ac:dyDescent="0.25">
      <c r="A404" s="1">
        <v>45674.75</v>
      </c>
      <c r="B404" s="2">
        <v>2025</v>
      </c>
      <c r="C404" s="2">
        <v>1</v>
      </c>
      <c r="D404" s="2">
        <v>17</v>
      </c>
      <c r="E404" s="2">
        <v>18</v>
      </c>
      <c r="F404" s="3">
        <v>0</v>
      </c>
      <c r="G404" s="3">
        <v>0</v>
      </c>
      <c r="H404" s="3">
        <v>0</v>
      </c>
      <c r="I404" s="3">
        <v>0</v>
      </c>
      <c r="J404" s="3"/>
      <c r="K404" s="3">
        <v>0</v>
      </c>
      <c r="L404" s="3">
        <v>0</v>
      </c>
      <c r="M404" s="3">
        <v>0</v>
      </c>
      <c r="N404" s="3">
        <v>0</v>
      </c>
      <c r="O404" s="3">
        <v>0</v>
      </c>
    </row>
    <row r="405" spans="1:15" x14ac:dyDescent="0.25">
      <c r="A405" s="1">
        <v>45674.791666666664</v>
      </c>
      <c r="B405" s="2">
        <v>2025</v>
      </c>
      <c r="C405" s="2">
        <v>1</v>
      </c>
      <c r="D405" s="2">
        <v>17</v>
      </c>
      <c r="E405" s="2">
        <v>19</v>
      </c>
      <c r="F405" s="3"/>
      <c r="G405" s="3">
        <v>0</v>
      </c>
      <c r="H405" s="3"/>
      <c r="I405" s="3">
        <v>0</v>
      </c>
      <c r="J405" s="3"/>
      <c r="K405" s="3">
        <v>0</v>
      </c>
      <c r="L405" s="3">
        <v>0</v>
      </c>
      <c r="M405" s="3">
        <v>0</v>
      </c>
      <c r="N405" s="3">
        <v>0</v>
      </c>
      <c r="O405" s="3">
        <v>0</v>
      </c>
    </row>
    <row r="406" spans="1:15" x14ac:dyDescent="0.25">
      <c r="A406" s="1">
        <v>45674.833333333336</v>
      </c>
      <c r="B406" s="2">
        <v>2025</v>
      </c>
      <c r="C406" s="2">
        <v>1</v>
      </c>
      <c r="D406" s="2">
        <v>17</v>
      </c>
      <c r="E406" s="2">
        <v>20</v>
      </c>
      <c r="F406" s="3"/>
      <c r="G406" s="3">
        <v>0</v>
      </c>
      <c r="H406" s="3"/>
      <c r="I406" s="3">
        <v>0</v>
      </c>
      <c r="J406" s="3"/>
      <c r="K406" s="3"/>
      <c r="L406" s="3"/>
      <c r="M406" s="3">
        <v>0</v>
      </c>
      <c r="N406" s="3">
        <v>0</v>
      </c>
      <c r="O406" s="3">
        <v>0</v>
      </c>
    </row>
    <row r="407" spans="1:15" x14ac:dyDescent="0.25">
      <c r="A407" s="1">
        <v>45674.875</v>
      </c>
      <c r="B407" s="2">
        <v>2025</v>
      </c>
      <c r="C407" s="2">
        <v>1</v>
      </c>
      <c r="D407" s="2">
        <v>17</v>
      </c>
      <c r="E407" s="2">
        <v>21</v>
      </c>
      <c r="F407" s="3"/>
      <c r="G407" s="3">
        <v>0</v>
      </c>
      <c r="H407" s="3"/>
      <c r="I407" s="3">
        <v>0</v>
      </c>
      <c r="J407" s="3"/>
      <c r="K407" s="3"/>
      <c r="L407" s="3"/>
      <c r="M407" s="3">
        <v>0</v>
      </c>
      <c r="N407" s="3">
        <v>0</v>
      </c>
      <c r="O407" s="3">
        <v>0</v>
      </c>
    </row>
    <row r="408" spans="1:15" x14ac:dyDescent="0.25">
      <c r="A408" s="1">
        <v>45674.916666666664</v>
      </c>
      <c r="B408" s="2">
        <v>2025</v>
      </c>
      <c r="C408" s="2">
        <v>1</v>
      </c>
      <c r="D408" s="2">
        <v>17</v>
      </c>
      <c r="E408" s="2">
        <v>22</v>
      </c>
      <c r="F408" s="3"/>
      <c r="G408" s="3">
        <v>0</v>
      </c>
      <c r="H408" s="3"/>
      <c r="I408" s="3">
        <v>0</v>
      </c>
      <c r="J408" s="3"/>
      <c r="K408" s="3"/>
      <c r="L408" s="3"/>
      <c r="M408" s="3">
        <v>0</v>
      </c>
      <c r="N408" s="3">
        <v>0</v>
      </c>
      <c r="O408" s="3">
        <v>0</v>
      </c>
    </row>
    <row r="409" spans="1:15" x14ac:dyDescent="0.25">
      <c r="A409" s="1">
        <v>45674.958333333336</v>
      </c>
      <c r="B409" s="2">
        <v>2025</v>
      </c>
      <c r="C409" s="2">
        <v>1</v>
      </c>
      <c r="D409" s="2">
        <v>17</v>
      </c>
      <c r="E409" s="2">
        <v>23</v>
      </c>
      <c r="F409" s="3"/>
      <c r="G409" s="3">
        <v>0</v>
      </c>
      <c r="H409" s="3"/>
      <c r="I409" s="3">
        <v>0</v>
      </c>
      <c r="J409" s="3"/>
      <c r="K409" s="3"/>
      <c r="L409" s="3"/>
      <c r="M409" s="3">
        <v>0</v>
      </c>
      <c r="N409" s="3">
        <v>0</v>
      </c>
      <c r="O409" s="3">
        <v>0</v>
      </c>
    </row>
    <row r="410" spans="1:15" x14ac:dyDescent="0.25">
      <c r="A410" s="1">
        <v>45675</v>
      </c>
      <c r="B410" s="2">
        <v>2025</v>
      </c>
      <c r="C410" s="2">
        <v>1</v>
      </c>
      <c r="D410" s="2">
        <v>18</v>
      </c>
      <c r="E410" s="2">
        <v>0</v>
      </c>
      <c r="F410" s="3"/>
      <c r="G410" s="3">
        <v>0</v>
      </c>
      <c r="H410" s="3"/>
      <c r="I410" s="3">
        <v>0</v>
      </c>
      <c r="J410" s="3"/>
      <c r="K410" s="3"/>
      <c r="L410" s="3"/>
      <c r="M410" s="3">
        <v>0</v>
      </c>
      <c r="N410" s="3">
        <v>0</v>
      </c>
      <c r="O410" s="3">
        <v>0</v>
      </c>
    </row>
    <row r="411" spans="1:15" x14ac:dyDescent="0.25">
      <c r="A411" s="1">
        <v>45675.041666666664</v>
      </c>
      <c r="B411" s="2">
        <v>2025</v>
      </c>
      <c r="C411" s="2">
        <v>1</v>
      </c>
      <c r="D411" s="2">
        <v>18</v>
      </c>
      <c r="E411" s="2">
        <v>1</v>
      </c>
      <c r="F411" s="3"/>
      <c r="G411" s="3">
        <v>0</v>
      </c>
      <c r="H411" s="3"/>
      <c r="I411" s="3">
        <v>0</v>
      </c>
      <c r="J411" s="3"/>
      <c r="K411" s="3"/>
      <c r="L411" s="3"/>
      <c r="M411" s="3">
        <v>0</v>
      </c>
      <c r="N411" s="3">
        <v>0</v>
      </c>
      <c r="O411" s="3">
        <v>0</v>
      </c>
    </row>
    <row r="412" spans="1:15" x14ac:dyDescent="0.25">
      <c r="A412" s="1">
        <v>45675.083333333336</v>
      </c>
      <c r="B412" s="2">
        <v>2025</v>
      </c>
      <c r="C412" s="2">
        <v>1</v>
      </c>
      <c r="D412" s="2">
        <v>18</v>
      </c>
      <c r="E412" s="2">
        <v>2</v>
      </c>
      <c r="F412" s="3"/>
      <c r="G412" s="3">
        <v>0</v>
      </c>
      <c r="H412" s="3"/>
      <c r="I412" s="3">
        <v>0</v>
      </c>
      <c r="J412" s="3"/>
      <c r="K412" s="3"/>
      <c r="L412" s="3"/>
      <c r="M412" s="3">
        <v>0</v>
      </c>
      <c r="N412" s="3">
        <v>0</v>
      </c>
      <c r="O412" s="3">
        <v>0</v>
      </c>
    </row>
    <row r="413" spans="1:15" x14ac:dyDescent="0.25">
      <c r="A413" s="1">
        <v>45675.125</v>
      </c>
      <c r="B413" s="2">
        <v>2025</v>
      </c>
      <c r="C413" s="2">
        <v>1</v>
      </c>
      <c r="D413" s="2">
        <v>18</v>
      </c>
      <c r="E413" s="2">
        <v>3</v>
      </c>
      <c r="F413" s="3"/>
      <c r="G413" s="3">
        <v>0</v>
      </c>
      <c r="H413" s="3"/>
      <c r="I413" s="3">
        <v>0</v>
      </c>
      <c r="J413" s="3"/>
      <c r="K413" s="3"/>
      <c r="L413" s="3"/>
      <c r="M413" s="3">
        <v>0</v>
      </c>
      <c r="N413" s="3">
        <v>0</v>
      </c>
      <c r="O413" s="3">
        <v>0</v>
      </c>
    </row>
    <row r="414" spans="1:15" x14ac:dyDescent="0.25">
      <c r="A414" s="1">
        <v>45675.166666666664</v>
      </c>
      <c r="B414" s="2">
        <v>2025</v>
      </c>
      <c r="C414" s="2">
        <v>1</v>
      </c>
      <c r="D414" s="2">
        <v>18</v>
      </c>
      <c r="E414" s="2">
        <v>4</v>
      </c>
      <c r="F414" s="3"/>
      <c r="G414" s="3">
        <v>0</v>
      </c>
      <c r="H414" s="3"/>
      <c r="I414" s="3">
        <v>0</v>
      </c>
      <c r="J414" s="3"/>
      <c r="K414" s="3"/>
      <c r="L414" s="3"/>
      <c r="M414" s="3">
        <v>0</v>
      </c>
      <c r="N414" s="3">
        <v>0</v>
      </c>
      <c r="O414" s="3">
        <v>0</v>
      </c>
    </row>
    <row r="415" spans="1:15" x14ac:dyDescent="0.25">
      <c r="A415" s="1">
        <v>45675.208333333336</v>
      </c>
      <c r="B415" s="2">
        <v>2025</v>
      </c>
      <c r="C415" s="2">
        <v>1</v>
      </c>
      <c r="D415" s="2">
        <v>18</v>
      </c>
      <c r="E415" s="2">
        <v>5</v>
      </c>
      <c r="F415" s="3"/>
      <c r="G415" s="3">
        <v>0</v>
      </c>
      <c r="H415" s="3"/>
      <c r="I415" s="3">
        <v>0</v>
      </c>
      <c r="J415" s="3"/>
      <c r="K415" s="3">
        <v>0</v>
      </c>
      <c r="L415" s="3"/>
      <c r="M415" s="3">
        <v>0</v>
      </c>
      <c r="N415" s="3">
        <v>0</v>
      </c>
      <c r="O415" s="3">
        <v>0</v>
      </c>
    </row>
    <row r="416" spans="1:15" x14ac:dyDescent="0.25">
      <c r="A416" s="1">
        <v>45675.25</v>
      </c>
      <c r="B416" s="2">
        <v>2025</v>
      </c>
      <c r="C416" s="2">
        <v>1</v>
      </c>
      <c r="D416" s="2">
        <v>18</v>
      </c>
      <c r="E416" s="2">
        <v>6</v>
      </c>
      <c r="F416" s="3">
        <v>0</v>
      </c>
      <c r="G416" s="3">
        <v>0</v>
      </c>
      <c r="H416" s="3">
        <v>0</v>
      </c>
      <c r="I416" s="3">
        <v>0</v>
      </c>
      <c r="J416" s="3"/>
      <c r="K416" s="3">
        <v>0</v>
      </c>
      <c r="L416" s="3">
        <v>0</v>
      </c>
      <c r="M416" s="3">
        <v>0</v>
      </c>
      <c r="N416" s="3">
        <v>0</v>
      </c>
      <c r="O416" s="3">
        <v>0</v>
      </c>
    </row>
    <row r="417" spans="1:15" x14ac:dyDescent="0.25">
      <c r="A417" s="1">
        <v>45675.291666666664</v>
      </c>
      <c r="B417" s="2">
        <v>2025</v>
      </c>
      <c r="C417" s="2">
        <v>1</v>
      </c>
      <c r="D417" s="2">
        <v>18</v>
      </c>
      <c r="E417" s="2">
        <v>7</v>
      </c>
      <c r="F417" s="3">
        <v>0</v>
      </c>
      <c r="G417" s="3">
        <v>0</v>
      </c>
      <c r="H417" s="3">
        <v>0</v>
      </c>
      <c r="I417" s="3">
        <v>0</v>
      </c>
      <c r="J417" s="3"/>
      <c r="K417" s="3">
        <v>0</v>
      </c>
      <c r="L417" s="3">
        <v>0</v>
      </c>
      <c r="M417" s="3">
        <v>0</v>
      </c>
      <c r="N417" s="3">
        <v>0</v>
      </c>
      <c r="O417" s="3">
        <v>0</v>
      </c>
    </row>
    <row r="418" spans="1:15" x14ac:dyDescent="0.25">
      <c r="A418" s="1">
        <v>45675.333333333336</v>
      </c>
      <c r="B418" s="2">
        <v>2025</v>
      </c>
      <c r="C418" s="2">
        <v>1</v>
      </c>
      <c r="D418" s="2">
        <v>18</v>
      </c>
      <c r="E418" s="2">
        <v>8</v>
      </c>
      <c r="F418" s="3">
        <v>0</v>
      </c>
      <c r="G418" s="3">
        <v>0</v>
      </c>
      <c r="H418" s="3">
        <v>0</v>
      </c>
      <c r="I418" s="3">
        <v>0</v>
      </c>
      <c r="J418" s="3"/>
      <c r="K418" s="3">
        <v>0</v>
      </c>
      <c r="L418" s="3">
        <v>0</v>
      </c>
      <c r="M418" s="3">
        <v>0</v>
      </c>
      <c r="N418" s="3">
        <v>0</v>
      </c>
      <c r="O418" s="3">
        <v>0</v>
      </c>
    </row>
    <row r="419" spans="1:15" x14ac:dyDescent="0.25">
      <c r="A419" s="1">
        <v>45675.375</v>
      </c>
      <c r="B419" s="2">
        <v>2025</v>
      </c>
      <c r="C419" s="2">
        <v>1</v>
      </c>
      <c r="D419" s="2">
        <v>18</v>
      </c>
      <c r="E419" s="2">
        <v>9</v>
      </c>
      <c r="F419" s="3">
        <v>0</v>
      </c>
      <c r="G419" s="3">
        <v>0</v>
      </c>
      <c r="H419" s="3">
        <v>0</v>
      </c>
      <c r="I419" s="3">
        <v>0</v>
      </c>
      <c r="J419" s="3"/>
      <c r="K419" s="3">
        <v>0</v>
      </c>
      <c r="L419" s="3">
        <v>0</v>
      </c>
      <c r="M419" s="3">
        <v>0</v>
      </c>
      <c r="N419" s="3">
        <v>0</v>
      </c>
      <c r="O419" s="3">
        <v>0</v>
      </c>
    </row>
    <row r="420" spans="1:15" x14ac:dyDescent="0.25">
      <c r="A420" s="1">
        <v>45675.416666666664</v>
      </c>
      <c r="B420" s="2">
        <v>2025</v>
      </c>
      <c r="C420" s="2">
        <v>1</v>
      </c>
      <c r="D420" s="2">
        <v>18</v>
      </c>
      <c r="E420" s="2">
        <v>10</v>
      </c>
      <c r="F420" s="3">
        <v>0</v>
      </c>
      <c r="G420" s="3">
        <v>0</v>
      </c>
      <c r="H420" s="3">
        <v>0</v>
      </c>
      <c r="I420" s="3">
        <v>0</v>
      </c>
      <c r="J420" s="3"/>
      <c r="K420" s="3">
        <v>0</v>
      </c>
      <c r="L420" s="3">
        <v>0</v>
      </c>
      <c r="M420" s="3">
        <v>0</v>
      </c>
      <c r="N420" s="3">
        <v>0</v>
      </c>
      <c r="O420" s="3">
        <v>0</v>
      </c>
    </row>
    <row r="421" spans="1:15" x14ac:dyDescent="0.25">
      <c r="A421" s="1">
        <v>45675.458333333336</v>
      </c>
      <c r="B421" s="2">
        <v>2025</v>
      </c>
      <c r="C421" s="2">
        <v>1</v>
      </c>
      <c r="D421" s="2">
        <v>18</v>
      </c>
      <c r="E421" s="2">
        <v>11</v>
      </c>
      <c r="F421" s="3">
        <v>0</v>
      </c>
      <c r="G421" s="3">
        <v>0</v>
      </c>
      <c r="H421" s="3">
        <v>0</v>
      </c>
      <c r="I421" s="3">
        <v>0</v>
      </c>
      <c r="J421" s="3"/>
      <c r="K421" s="3">
        <v>0</v>
      </c>
      <c r="L421" s="3">
        <v>0</v>
      </c>
      <c r="M421" s="3">
        <v>0</v>
      </c>
      <c r="N421" s="3">
        <v>0</v>
      </c>
      <c r="O421" s="3">
        <v>0</v>
      </c>
    </row>
    <row r="422" spans="1:15" x14ac:dyDescent="0.25">
      <c r="A422" s="1">
        <v>45675.5</v>
      </c>
      <c r="B422" s="2">
        <v>2025</v>
      </c>
      <c r="C422" s="2">
        <v>1</v>
      </c>
      <c r="D422" s="2">
        <v>18</v>
      </c>
      <c r="E422" s="2">
        <v>12</v>
      </c>
      <c r="F422" s="3">
        <v>0</v>
      </c>
      <c r="G422" s="3">
        <v>0</v>
      </c>
      <c r="H422" s="3">
        <v>0</v>
      </c>
      <c r="I422" s="3">
        <v>0</v>
      </c>
      <c r="J422" s="3"/>
      <c r="K422" s="3">
        <v>0</v>
      </c>
      <c r="L422" s="3">
        <v>0</v>
      </c>
      <c r="M422" s="3">
        <v>0</v>
      </c>
      <c r="N422" s="3">
        <v>0</v>
      </c>
      <c r="O422" s="3">
        <v>0</v>
      </c>
    </row>
    <row r="423" spans="1:15" x14ac:dyDescent="0.25">
      <c r="A423" s="1">
        <v>45675.541666666664</v>
      </c>
      <c r="B423" s="2">
        <v>2025</v>
      </c>
      <c r="C423" s="2">
        <v>1</v>
      </c>
      <c r="D423" s="2">
        <v>18</v>
      </c>
      <c r="E423" s="2">
        <v>13</v>
      </c>
      <c r="F423" s="3">
        <v>0</v>
      </c>
      <c r="G423" s="3">
        <v>0</v>
      </c>
      <c r="H423" s="3">
        <v>0</v>
      </c>
      <c r="I423" s="3">
        <v>0</v>
      </c>
      <c r="J423" s="3"/>
      <c r="K423" s="3">
        <v>0</v>
      </c>
      <c r="L423" s="3">
        <v>0</v>
      </c>
      <c r="M423" s="3">
        <v>0</v>
      </c>
      <c r="N423" s="3">
        <v>0</v>
      </c>
      <c r="O423" s="3">
        <v>0</v>
      </c>
    </row>
    <row r="424" spans="1:15" x14ac:dyDescent="0.25">
      <c r="A424" s="1">
        <v>45675.583333333336</v>
      </c>
      <c r="B424" s="2">
        <v>2025</v>
      </c>
      <c r="C424" s="2">
        <v>1</v>
      </c>
      <c r="D424" s="2">
        <v>18</v>
      </c>
      <c r="E424" s="2">
        <v>14</v>
      </c>
      <c r="F424" s="3">
        <v>0</v>
      </c>
      <c r="G424" s="3">
        <v>0</v>
      </c>
      <c r="H424" s="3">
        <v>0</v>
      </c>
      <c r="I424" s="3">
        <v>0</v>
      </c>
      <c r="J424" s="3"/>
      <c r="K424" s="3">
        <v>0</v>
      </c>
      <c r="L424" s="3">
        <v>0</v>
      </c>
      <c r="M424" s="3">
        <v>0</v>
      </c>
      <c r="N424" s="3">
        <v>0</v>
      </c>
      <c r="O424" s="3">
        <v>0</v>
      </c>
    </row>
    <row r="425" spans="1:15" x14ac:dyDescent="0.25">
      <c r="A425" s="1">
        <v>45675.625</v>
      </c>
      <c r="B425" s="2">
        <v>2025</v>
      </c>
      <c r="C425" s="2">
        <v>1</v>
      </c>
      <c r="D425" s="2">
        <v>18</v>
      </c>
      <c r="E425" s="2">
        <v>15</v>
      </c>
      <c r="F425" s="3">
        <v>0</v>
      </c>
      <c r="G425" s="3">
        <v>0</v>
      </c>
      <c r="H425" s="3">
        <v>0</v>
      </c>
      <c r="I425" s="3">
        <v>0</v>
      </c>
      <c r="J425" s="3"/>
      <c r="K425" s="3">
        <v>0</v>
      </c>
      <c r="L425" s="3">
        <v>0</v>
      </c>
      <c r="M425" s="3">
        <v>0</v>
      </c>
      <c r="N425" s="3">
        <v>0</v>
      </c>
      <c r="O425" s="3">
        <v>0</v>
      </c>
    </row>
    <row r="426" spans="1:15" x14ac:dyDescent="0.25">
      <c r="A426" s="1">
        <v>45675.666666666664</v>
      </c>
      <c r="B426" s="2">
        <v>2025</v>
      </c>
      <c r="C426" s="2">
        <v>1</v>
      </c>
      <c r="D426" s="2">
        <v>18</v>
      </c>
      <c r="E426" s="2">
        <v>16</v>
      </c>
      <c r="F426" s="3">
        <v>0</v>
      </c>
      <c r="G426" s="3">
        <v>0</v>
      </c>
      <c r="H426" s="3">
        <v>0</v>
      </c>
      <c r="I426" s="3">
        <v>0</v>
      </c>
      <c r="J426" s="3"/>
      <c r="K426" s="3">
        <v>0</v>
      </c>
      <c r="L426" s="3">
        <v>0</v>
      </c>
      <c r="M426" s="3">
        <v>0</v>
      </c>
      <c r="N426" s="3">
        <v>0</v>
      </c>
      <c r="O426" s="3">
        <v>0</v>
      </c>
    </row>
    <row r="427" spans="1:15" x14ac:dyDescent="0.25">
      <c r="A427" s="1">
        <v>45675.708333333336</v>
      </c>
      <c r="B427" s="2">
        <v>2025</v>
      </c>
      <c r="C427" s="2">
        <v>1</v>
      </c>
      <c r="D427" s="2">
        <v>18</v>
      </c>
      <c r="E427" s="2">
        <v>17</v>
      </c>
      <c r="F427" s="3">
        <v>0</v>
      </c>
      <c r="G427" s="3">
        <v>0</v>
      </c>
      <c r="H427" s="3">
        <v>0</v>
      </c>
      <c r="I427" s="3">
        <v>0</v>
      </c>
      <c r="J427" s="3"/>
      <c r="K427" s="3">
        <v>0</v>
      </c>
      <c r="L427" s="3">
        <v>0</v>
      </c>
      <c r="M427" s="3">
        <v>0</v>
      </c>
      <c r="N427" s="3">
        <v>0</v>
      </c>
      <c r="O427" s="3">
        <v>0</v>
      </c>
    </row>
    <row r="428" spans="1:15" x14ac:dyDescent="0.25">
      <c r="A428" s="1">
        <v>45675.75</v>
      </c>
      <c r="B428" s="2">
        <v>2025</v>
      </c>
      <c r="C428" s="2">
        <v>1</v>
      </c>
      <c r="D428" s="2">
        <v>18</v>
      </c>
      <c r="E428" s="2">
        <v>18</v>
      </c>
      <c r="F428" s="3">
        <v>0</v>
      </c>
      <c r="G428" s="3">
        <v>0</v>
      </c>
      <c r="H428" s="3">
        <v>0</v>
      </c>
      <c r="I428" s="3">
        <v>0</v>
      </c>
      <c r="J428" s="3"/>
      <c r="K428" s="3">
        <v>0</v>
      </c>
      <c r="L428" s="3">
        <v>0</v>
      </c>
      <c r="M428" s="3">
        <v>0</v>
      </c>
      <c r="N428" s="3">
        <v>0</v>
      </c>
      <c r="O428" s="3">
        <v>0</v>
      </c>
    </row>
    <row r="429" spans="1:15" x14ac:dyDescent="0.25">
      <c r="A429" s="1">
        <v>45675.791666666664</v>
      </c>
      <c r="B429" s="2">
        <v>2025</v>
      </c>
      <c r="C429" s="2">
        <v>1</v>
      </c>
      <c r="D429" s="2">
        <v>18</v>
      </c>
      <c r="E429" s="2">
        <v>19</v>
      </c>
      <c r="F429" s="3"/>
      <c r="G429" s="3">
        <v>0</v>
      </c>
      <c r="H429" s="3">
        <v>0</v>
      </c>
      <c r="I429" s="3">
        <v>0</v>
      </c>
      <c r="J429" s="3"/>
      <c r="K429" s="3">
        <v>0</v>
      </c>
      <c r="L429" s="3">
        <v>0</v>
      </c>
      <c r="M429" s="3">
        <v>0</v>
      </c>
      <c r="N429" s="3">
        <v>0</v>
      </c>
      <c r="O429" s="3">
        <v>0</v>
      </c>
    </row>
    <row r="430" spans="1:15" x14ac:dyDescent="0.25">
      <c r="A430" s="1">
        <v>45675.833333333336</v>
      </c>
      <c r="B430" s="2">
        <v>2025</v>
      </c>
      <c r="C430" s="2">
        <v>1</v>
      </c>
      <c r="D430" s="2">
        <v>18</v>
      </c>
      <c r="E430" s="2">
        <v>20</v>
      </c>
      <c r="F430" s="3"/>
      <c r="G430" s="3">
        <v>0</v>
      </c>
      <c r="H430" s="3"/>
      <c r="I430" s="3">
        <v>0</v>
      </c>
      <c r="J430" s="3"/>
      <c r="K430" s="3"/>
      <c r="L430" s="3"/>
      <c r="M430" s="3">
        <v>0</v>
      </c>
      <c r="N430" s="3">
        <v>0</v>
      </c>
      <c r="O430" s="3">
        <v>0</v>
      </c>
    </row>
    <row r="431" spans="1:15" x14ac:dyDescent="0.25">
      <c r="A431" s="1">
        <v>45675.875</v>
      </c>
      <c r="B431" s="2">
        <v>2025</v>
      </c>
      <c r="C431" s="2">
        <v>1</v>
      </c>
      <c r="D431" s="2">
        <v>18</v>
      </c>
      <c r="E431" s="2">
        <v>21</v>
      </c>
      <c r="F431" s="3"/>
      <c r="G431" s="3">
        <v>0</v>
      </c>
      <c r="H431" s="3"/>
      <c r="I431" s="3">
        <v>0</v>
      </c>
      <c r="J431" s="3"/>
      <c r="K431" s="3"/>
      <c r="L431" s="3"/>
      <c r="M431" s="3">
        <v>0</v>
      </c>
      <c r="N431" s="3">
        <v>0</v>
      </c>
      <c r="O431" s="3">
        <v>0</v>
      </c>
    </row>
    <row r="432" spans="1:15" x14ac:dyDescent="0.25">
      <c r="A432" s="1">
        <v>45675.916666666664</v>
      </c>
      <c r="B432" s="2">
        <v>2025</v>
      </c>
      <c r="C432" s="2">
        <v>1</v>
      </c>
      <c r="D432" s="2">
        <v>18</v>
      </c>
      <c r="E432" s="2">
        <v>22</v>
      </c>
      <c r="F432" s="3"/>
      <c r="G432" s="3">
        <v>0</v>
      </c>
      <c r="H432" s="3"/>
      <c r="I432" s="3">
        <v>0</v>
      </c>
      <c r="J432" s="3"/>
      <c r="K432" s="3"/>
      <c r="L432" s="3"/>
      <c r="M432" s="3">
        <v>0</v>
      </c>
      <c r="N432" s="3">
        <v>0</v>
      </c>
      <c r="O432" s="3">
        <v>0</v>
      </c>
    </row>
    <row r="433" spans="1:15" x14ac:dyDescent="0.25">
      <c r="A433" s="1">
        <v>45675.958333333336</v>
      </c>
      <c r="B433" s="2">
        <v>2025</v>
      </c>
      <c r="C433" s="2">
        <v>1</v>
      </c>
      <c r="D433" s="2">
        <v>18</v>
      </c>
      <c r="E433" s="2">
        <v>23</v>
      </c>
      <c r="F433" s="3"/>
      <c r="G433" s="3">
        <v>0</v>
      </c>
      <c r="H433" s="3"/>
      <c r="I433" s="3">
        <v>0</v>
      </c>
      <c r="J433" s="3"/>
      <c r="K433" s="3"/>
      <c r="L433" s="3"/>
      <c r="M433" s="3">
        <v>0</v>
      </c>
      <c r="N433" s="3">
        <v>0</v>
      </c>
      <c r="O433" s="3">
        <v>0</v>
      </c>
    </row>
    <row r="434" spans="1:15" x14ac:dyDescent="0.25">
      <c r="A434" s="1">
        <v>45676</v>
      </c>
      <c r="B434" s="2">
        <v>2025</v>
      </c>
      <c r="C434" s="2">
        <v>1</v>
      </c>
      <c r="D434" s="2">
        <v>19</v>
      </c>
      <c r="E434" s="2">
        <v>0</v>
      </c>
      <c r="F434" s="3"/>
      <c r="G434" s="3">
        <v>0</v>
      </c>
      <c r="H434" s="3"/>
      <c r="I434" s="3">
        <v>0</v>
      </c>
      <c r="J434" s="3"/>
      <c r="K434" s="3"/>
      <c r="L434" s="3"/>
      <c r="M434" s="3">
        <v>0</v>
      </c>
      <c r="N434" s="3">
        <v>0</v>
      </c>
      <c r="O434" s="3">
        <v>0</v>
      </c>
    </row>
    <row r="435" spans="1:15" x14ac:dyDescent="0.25">
      <c r="A435" s="1">
        <v>45676.041666666664</v>
      </c>
      <c r="B435" s="2">
        <v>2025</v>
      </c>
      <c r="C435" s="2">
        <v>1</v>
      </c>
      <c r="D435" s="2">
        <v>19</v>
      </c>
      <c r="E435" s="2">
        <v>1</v>
      </c>
      <c r="F435" s="3"/>
      <c r="G435" s="3">
        <v>0</v>
      </c>
      <c r="H435" s="3"/>
      <c r="I435" s="3">
        <v>0</v>
      </c>
      <c r="J435" s="3"/>
      <c r="K435" s="3"/>
      <c r="L435" s="3"/>
      <c r="M435" s="3">
        <v>0</v>
      </c>
      <c r="N435" s="3">
        <v>0</v>
      </c>
      <c r="O435" s="3">
        <v>0</v>
      </c>
    </row>
    <row r="436" spans="1:15" x14ac:dyDescent="0.25">
      <c r="A436" s="1">
        <v>45676.083333333336</v>
      </c>
      <c r="B436" s="2">
        <v>2025</v>
      </c>
      <c r="C436" s="2">
        <v>1</v>
      </c>
      <c r="D436" s="2">
        <v>19</v>
      </c>
      <c r="E436" s="2">
        <v>2</v>
      </c>
      <c r="F436" s="3"/>
      <c r="G436" s="3">
        <v>0</v>
      </c>
      <c r="H436" s="3"/>
      <c r="I436" s="3">
        <v>0</v>
      </c>
      <c r="J436" s="3"/>
      <c r="K436" s="3"/>
      <c r="L436" s="3"/>
      <c r="M436" s="3">
        <v>0</v>
      </c>
      <c r="N436" s="3">
        <v>0</v>
      </c>
      <c r="O436" s="3">
        <v>0</v>
      </c>
    </row>
    <row r="437" spans="1:15" x14ac:dyDescent="0.25">
      <c r="A437" s="1">
        <v>45676.125</v>
      </c>
      <c r="B437" s="2">
        <v>2025</v>
      </c>
      <c r="C437" s="2">
        <v>1</v>
      </c>
      <c r="D437" s="2">
        <v>19</v>
      </c>
      <c r="E437" s="2">
        <v>3</v>
      </c>
      <c r="F437" s="3"/>
      <c r="G437" s="3">
        <v>0</v>
      </c>
      <c r="H437" s="3"/>
      <c r="I437" s="3">
        <v>0</v>
      </c>
      <c r="J437" s="3"/>
      <c r="K437" s="3"/>
      <c r="L437" s="3"/>
      <c r="M437" s="3">
        <v>0</v>
      </c>
      <c r="N437" s="3">
        <v>0</v>
      </c>
      <c r="O437" s="3">
        <v>0</v>
      </c>
    </row>
    <row r="438" spans="1:15" x14ac:dyDescent="0.25">
      <c r="A438" s="1">
        <v>45676.166666666664</v>
      </c>
      <c r="B438" s="2">
        <v>2025</v>
      </c>
      <c r="C438" s="2">
        <v>1</v>
      </c>
      <c r="D438" s="2">
        <v>19</v>
      </c>
      <c r="E438" s="2">
        <v>4</v>
      </c>
      <c r="F438" s="3"/>
      <c r="G438" s="3">
        <v>0</v>
      </c>
      <c r="H438" s="3"/>
      <c r="I438" s="3">
        <v>0</v>
      </c>
      <c r="J438" s="3"/>
      <c r="K438" s="3"/>
      <c r="L438" s="3"/>
      <c r="M438" s="3">
        <v>0</v>
      </c>
      <c r="N438" s="3">
        <v>0</v>
      </c>
      <c r="O438" s="3">
        <v>0</v>
      </c>
    </row>
    <row r="439" spans="1:15" x14ac:dyDescent="0.25">
      <c r="A439" s="1">
        <v>45676.208333333336</v>
      </c>
      <c r="B439" s="2">
        <v>2025</v>
      </c>
      <c r="C439" s="2">
        <v>1</v>
      </c>
      <c r="D439" s="2">
        <v>19</v>
      </c>
      <c r="E439" s="2">
        <v>5</v>
      </c>
      <c r="F439" s="3"/>
      <c r="G439" s="3">
        <v>0</v>
      </c>
      <c r="H439" s="3"/>
      <c r="I439" s="3">
        <v>0</v>
      </c>
      <c r="J439" s="3"/>
      <c r="K439" s="3">
        <v>0</v>
      </c>
      <c r="L439" s="3"/>
      <c r="M439" s="3">
        <v>0</v>
      </c>
      <c r="N439" s="3">
        <v>0</v>
      </c>
      <c r="O439" s="3">
        <v>0</v>
      </c>
    </row>
    <row r="440" spans="1:15" x14ac:dyDescent="0.25">
      <c r="A440" s="1">
        <v>45676.25</v>
      </c>
      <c r="B440" s="2">
        <v>2025</v>
      </c>
      <c r="C440" s="2">
        <v>1</v>
      </c>
      <c r="D440" s="2">
        <v>19</v>
      </c>
      <c r="E440" s="2">
        <v>6</v>
      </c>
      <c r="F440" s="3">
        <v>0</v>
      </c>
      <c r="G440" s="3">
        <v>0</v>
      </c>
      <c r="H440" s="3">
        <v>0</v>
      </c>
      <c r="I440" s="3">
        <v>0</v>
      </c>
      <c r="J440" s="3"/>
      <c r="K440" s="3">
        <v>0</v>
      </c>
      <c r="L440" s="3">
        <v>0</v>
      </c>
      <c r="M440" s="3">
        <v>0</v>
      </c>
      <c r="N440" s="3">
        <v>0</v>
      </c>
      <c r="O440" s="3">
        <v>0</v>
      </c>
    </row>
    <row r="441" spans="1:15" x14ac:dyDescent="0.25">
      <c r="A441" s="1">
        <v>45676.291666666664</v>
      </c>
      <c r="B441" s="2">
        <v>2025</v>
      </c>
      <c r="C441" s="2">
        <v>1</v>
      </c>
      <c r="D441" s="2">
        <v>19</v>
      </c>
      <c r="E441" s="2">
        <v>7</v>
      </c>
      <c r="F441" s="3">
        <v>0</v>
      </c>
      <c r="G441" s="3">
        <v>0</v>
      </c>
      <c r="H441" s="3">
        <v>0</v>
      </c>
      <c r="I441" s="3">
        <v>0</v>
      </c>
      <c r="J441" s="3"/>
      <c r="K441" s="3">
        <v>0</v>
      </c>
      <c r="L441" s="3">
        <v>0</v>
      </c>
      <c r="M441" s="3">
        <v>0</v>
      </c>
      <c r="N441" s="3">
        <v>0</v>
      </c>
      <c r="O441" s="3">
        <v>0</v>
      </c>
    </row>
    <row r="442" spans="1:15" x14ac:dyDescent="0.25">
      <c r="A442" s="1">
        <v>45676.333333333336</v>
      </c>
      <c r="B442" s="2">
        <v>2025</v>
      </c>
      <c r="C442" s="2">
        <v>1</v>
      </c>
      <c r="D442" s="2">
        <v>19</v>
      </c>
      <c r="E442" s="2">
        <v>8</v>
      </c>
      <c r="F442" s="3">
        <v>0</v>
      </c>
      <c r="G442" s="3">
        <v>0</v>
      </c>
      <c r="H442" s="3">
        <v>0</v>
      </c>
      <c r="I442" s="3">
        <v>0</v>
      </c>
      <c r="J442" s="3"/>
      <c r="K442" s="3">
        <v>0</v>
      </c>
      <c r="L442" s="3">
        <v>0</v>
      </c>
      <c r="M442" s="3">
        <v>0</v>
      </c>
      <c r="N442" s="3">
        <v>0</v>
      </c>
      <c r="O442" s="3">
        <v>0</v>
      </c>
    </row>
    <row r="443" spans="1:15" x14ac:dyDescent="0.25">
      <c r="A443" s="1">
        <v>45676.375</v>
      </c>
      <c r="B443" s="2">
        <v>2025</v>
      </c>
      <c r="C443" s="2">
        <v>1</v>
      </c>
      <c r="D443" s="2">
        <v>19</v>
      </c>
      <c r="E443" s="2">
        <v>9</v>
      </c>
      <c r="F443" s="3">
        <v>0</v>
      </c>
      <c r="G443" s="3">
        <v>0</v>
      </c>
      <c r="H443" s="3">
        <v>0</v>
      </c>
      <c r="I443" s="3">
        <v>0</v>
      </c>
      <c r="J443" s="3"/>
      <c r="K443" s="3">
        <v>0</v>
      </c>
      <c r="L443" s="3">
        <v>0</v>
      </c>
      <c r="M443" s="3">
        <v>0</v>
      </c>
      <c r="N443" s="3">
        <v>0</v>
      </c>
      <c r="O443" s="3">
        <v>0</v>
      </c>
    </row>
    <row r="444" spans="1:15" x14ac:dyDescent="0.25">
      <c r="A444" s="1">
        <v>45676.416666666664</v>
      </c>
      <c r="B444" s="2">
        <v>2025</v>
      </c>
      <c r="C444" s="2">
        <v>1</v>
      </c>
      <c r="D444" s="2">
        <v>19</v>
      </c>
      <c r="E444" s="2">
        <v>10</v>
      </c>
      <c r="F444" s="3">
        <v>0</v>
      </c>
      <c r="G444" s="3">
        <v>0</v>
      </c>
      <c r="H444" s="3">
        <v>0</v>
      </c>
      <c r="I444" s="3">
        <v>0</v>
      </c>
      <c r="J444" s="3"/>
      <c r="K444" s="3">
        <v>0</v>
      </c>
      <c r="L444" s="3">
        <v>0</v>
      </c>
      <c r="M444" s="3">
        <v>0</v>
      </c>
      <c r="N444" s="3">
        <v>0</v>
      </c>
      <c r="O444" s="3">
        <v>0</v>
      </c>
    </row>
    <row r="445" spans="1:15" x14ac:dyDescent="0.25">
      <c r="A445" s="1">
        <v>45676.458333333336</v>
      </c>
      <c r="B445" s="2">
        <v>2025</v>
      </c>
      <c r="C445" s="2">
        <v>1</v>
      </c>
      <c r="D445" s="2">
        <v>19</v>
      </c>
      <c r="E445" s="2">
        <v>11</v>
      </c>
      <c r="F445" s="3">
        <v>0</v>
      </c>
      <c r="G445" s="3">
        <v>0</v>
      </c>
      <c r="H445" s="3">
        <v>0</v>
      </c>
      <c r="I445" s="3">
        <v>0</v>
      </c>
      <c r="J445" s="3"/>
      <c r="K445" s="3">
        <v>0</v>
      </c>
      <c r="L445" s="3">
        <v>0</v>
      </c>
      <c r="M445" s="3">
        <v>0</v>
      </c>
      <c r="N445" s="3">
        <v>0</v>
      </c>
      <c r="O445" s="3">
        <v>0</v>
      </c>
    </row>
    <row r="446" spans="1:15" x14ac:dyDescent="0.25">
      <c r="A446" s="1">
        <v>45676.5</v>
      </c>
      <c r="B446" s="2">
        <v>2025</v>
      </c>
      <c r="C446" s="2">
        <v>1</v>
      </c>
      <c r="D446" s="2">
        <v>19</v>
      </c>
      <c r="E446" s="2">
        <v>12</v>
      </c>
      <c r="F446" s="3">
        <v>4.0920105553901291E-2</v>
      </c>
      <c r="G446" s="3">
        <v>0</v>
      </c>
      <c r="H446" s="3">
        <v>5.2934900274915653E-2</v>
      </c>
      <c r="I446" s="3">
        <v>0</v>
      </c>
      <c r="J446" s="3"/>
      <c r="K446" s="3">
        <v>0</v>
      </c>
      <c r="L446" s="3">
        <v>0.12488398521608715</v>
      </c>
      <c r="M446" s="3"/>
      <c r="N446" s="3">
        <v>0</v>
      </c>
      <c r="O446" s="3">
        <v>3.1248427292129156E-2</v>
      </c>
    </row>
    <row r="447" spans="1:15" x14ac:dyDescent="0.25">
      <c r="A447" s="1">
        <v>45676.541666666664</v>
      </c>
      <c r="B447" s="2">
        <v>2025</v>
      </c>
      <c r="C447" s="2">
        <v>1</v>
      </c>
      <c r="D447" s="2">
        <v>19</v>
      </c>
      <c r="E447" s="2">
        <v>13</v>
      </c>
      <c r="F447" s="3">
        <v>0</v>
      </c>
      <c r="G447" s="3">
        <v>0</v>
      </c>
      <c r="H447" s="3">
        <v>0</v>
      </c>
      <c r="I447" s="3">
        <v>0</v>
      </c>
      <c r="J447" s="3"/>
      <c r="K447" s="3">
        <v>0</v>
      </c>
      <c r="L447" s="3">
        <v>0</v>
      </c>
      <c r="M447" s="3">
        <v>0</v>
      </c>
      <c r="N447" s="3">
        <v>0</v>
      </c>
      <c r="O447" s="3">
        <v>0</v>
      </c>
    </row>
    <row r="448" spans="1:15" x14ac:dyDescent="0.25">
      <c r="A448" s="1">
        <v>45676.583333333336</v>
      </c>
      <c r="B448" s="2">
        <v>2025</v>
      </c>
      <c r="C448" s="2">
        <v>1</v>
      </c>
      <c r="D448" s="2">
        <v>19</v>
      </c>
      <c r="E448" s="2">
        <v>14</v>
      </c>
      <c r="F448" s="3">
        <v>0</v>
      </c>
      <c r="G448" s="3">
        <v>0</v>
      </c>
      <c r="H448" s="3">
        <v>0</v>
      </c>
      <c r="I448" s="3">
        <v>0</v>
      </c>
      <c r="J448" s="3"/>
      <c r="K448" s="3">
        <v>0</v>
      </c>
      <c r="L448" s="3">
        <v>0</v>
      </c>
      <c r="M448" s="3">
        <v>0</v>
      </c>
      <c r="N448" s="3">
        <v>0</v>
      </c>
      <c r="O448" s="3">
        <v>0</v>
      </c>
    </row>
    <row r="449" spans="1:15" x14ac:dyDescent="0.25">
      <c r="A449" s="1">
        <v>45676.625</v>
      </c>
      <c r="B449" s="2">
        <v>2025</v>
      </c>
      <c r="C449" s="2">
        <v>1</v>
      </c>
      <c r="D449" s="2">
        <v>19</v>
      </c>
      <c r="E449" s="2">
        <v>15</v>
      </c>
      <c r="F449" s="3">
        <v>0</v>
      </c>
      <c r="G449" s="3">
        <v>0</v>
      </c>
      <c r="H449" s="3">
        <v>0</v>
      </c>
      <c r="I449" s="3">
        <v>0</v>
      </c>
      <c r="J449" s="3"/>
      <c r="K449" s="3">
        <v>0</v>
      </c>
      <c r="L449" s="3">
        <v>0</v>
      </c>
      <c r="M449" s="3">
        <v>0</v>
      </c>
      <c r="N449" s="3">
        <v>0</v>
      </c>
      <c r="O449" s="3">
        <v>0</v>
      </c>
    </row>
    <row r="450" spans="1:15" x14ac:dyDescent="0.25">
      <c r="A450" s="1">
        <v>45676.666666666664</v>
      </c>
      <c r="B450" s="2">
        <v>2025</v>
      </c>
      <c r="C450" s="2">
        <v>1</v>
      </c>
      <c r="D450" s="2">
        <v>19</v>
      </c>
      <c r="E450" s="2">
        <v>16</v>
      </c>
      <c r="F450" s="3">
        <v>0</v>
      </c>
      <c r="G450" s="3">
        <v>0</v>
      </c>
      <c r="H450" s="3">
        <v>0</v>
      </c>
      <c r="I450" s="3">
        <v>0</v>
      </c>
      <c r="J450" s="3"/>
      <c r="K450" s="3">
        <v>0</v>
      </c>
      <c r="L450" s="3">
        <v>0</v>
      </c>
      <c r="M450" s="3">
        <v>0</v>
      </c>
      <c r="N450" s="3">
        <v>0</v>
      </c>
      <c r="O450" s="3">
        <v>0</v>
      </c>
    </row>
    <row r="451" spans="1:15" x14ac:dyDescent="0.25">
      <c r="A451" s="1">
        <v>45676.708333333336</v>
      </c>
      <c r="B451" s="2">
        <v>2025</v>
      </c>
      <c r="C451" s="2">
        <v>1</v>
      </c>
      <c r="D451" s="2">
        <v>19</v>
      </c>
      <c r="E451" s="2">
        <v>17</v>
      </c>
      <c r="F451" s="3">
        <v>0</v>
      </c>
      <c r="G451" s="3">
        <v>0</v>
      </c>
      <c r="H451" s="3">
        <v>0</v>
      </c>
      <c r="I451" s="3"/>
      <c r="J451" s="3"/>
      <c r="K451" s="3">
        <v>0</v>
      </c>
      <c r="L451" s="3">
        <v>0</v>
      </c>
      <c r="M451" s="3">
        <v>0</v>
      </c>
      <c r="N451" s="3">
        <v>0</v>
      </c>
      <c r="O451" s="3">
        <v>0</v>
      </c>
    </row>
    <row r="452" spans="1:15" x14ac:dyDescent="0.25">
      <c r="A452" s="1">
        <v>45676.75</v>
      </c>
      <c r="B452" s="2">
        <v>2025</v>
      </c>
      <c r="C452" s="2">
        <v>1</v>
      </c>
      <c r="D452" s="2">
        <v>19</v>
      </c>
      <c r="E452" s="2">
        <v>18</v>
      </c>
      <c r="F452" s="3">
        <v>0</v>
      </c>
      <c r="G452" s="3">
        <v>0</v>
      </c>
      <c r="H452" s="3">
        <v>0</v>
      </c>
      <c r="I452" s="3">
        <v>0</v>
      </c>
      <c r="J452" s="3"/>
      <c r="K452" s="3">
        <v>0</v>
      </c>
      <c r="L452" s="3">
        <v>0</v>
      </c>
      <c r="M452" s="3">
        <v>0</v>
      </c>
      <c r="N452" s="3"/>
      <c r="O452" s="3">
        <v>0</v>
      </c>
    </row>
    <row r="453" spans="1:15" x14ac:dyDescent="0.25">
      <c r="A453" s="1">
        <v>45676.791666666664</v>
      </c>
      <c r="B453" s="2">
        <v>2025</v>
      </c>
      <c r="C453" s="2">
        <v>1</v>
      </c>
      <c r="D453" s="2">
        <v>19</v>
      </c>
      <c r="E453" s="2">
        <v>19</v>
      </c>
      <c r="F453" s="3"/>
      <c r="G453" s="3">
        <v>0</v>
      </c>
      <c r="H453" s="3">
        <v>0</v>
      </c>
      <c r="I453" s="3">
        <v>0</v>
      </c>
      <c r="J453" s="3"/>
      <c r="K453" s="3">
        <v>0</v>
      </c>
      <c r="L453" s="3">
        <v>0</v>
      </c>
      <c r="M453" s="3">
        <v>0</v>
      </c>
      <c r="N453" s="3">
        <v>0</v>
      </c>
      <c r="O453" s="3">
        <v>0</v>
      </c>
    </row>
    <row r="454" spans="1:15" x14ac:dyDescent="0.25">
      <c r="A454" s="1">
        <v>45676.833333333336</v>
      </c>
      <c r="B454" s="2">
        <v>2025</v>
      </c>
      <c r="C454" s="2">
        <v>1</v>
      </c>
      <c r="D454" s="2">
        <v>19</v>
      </c>
      <c r="E454" s="2">
        <v>20</v>
      </c>
      <c r="F454" s="3"/>
      <c r="G454" s="3">
        <v>0</v>
      </c>
      <c r="H454" s="3"/>
      <c r="I454" s="3">
        <v>0</v>
      </c>
      <c r="J454" s="3"/>
      <c r="K454" s="3"/>
      <c r="L454" s="3"/>
      <c r="M454" s="3"/>
      <c r="N454" s="3">
        <v>0</v>
      </c>
      <c r="O454" s="3">
        <v>0</v>
      </c>
    </row>
    <row r="455" spans="1:15" x14ac:dyDescent="0.25">
      <c r="A455" s="1">
        <v>45676.875</v>
      </c>
      <c r="B455" s="2">
        <v>2025</v>
      </c>
      <c r="C455" s="2">
        <v>1</v>
      </c>
      <c r="D455" s="2">
        <v>19</v>
      </c>
      <c r="E455" s="2">
        <v>21</v>
      </c>
      <c r="F455" s="3"/>
      <c r="G455" s="3">
        <v>0</v>
      </c>
      <c r="H455" s="3"/>
      <c r="I455" s="3">
        <v>0</v>
      </c>
      <c r="J455" s="3"/>
      <c r="K455" s="3"/>
      <c r="L455" s="3"/>
      <c r="M455" s="3">
        <v>0</v>
      </c>
      <c r="N455" s="3">
        <v>0</v>
      </c>
      <c r="O455" s="3">
        <v>0</v>
      </c>
    </row>
    <row r="456" spans="1:15" x14ac:dyDescent="0.25">
      <c r="A456" s="1">
        <v>45676.916666666664</v>
      </c>
      <c r="B456" s="2">
        <v>2025</v>
      </c>
      <c r="C456" s="2">
        <v>1</v>
      </c>
      <c r="D456" s="2">
        <v>19</v>
      </c>
      <c r="E456" s="2">
        <v>22</v>
      </c>
      <c r="F456" s="3"/>
      <c r="G456" s="3">
        <v>0</v>
      </c>
      <c r="H456" s="3"/>
      <c r="I456" s="3">
        <v>0</v>
      </c>
      <c r="J456" s="3"/>
      <c r="K456" s="3"/>
      <c r="L456" s="3"/>
      <c r="M456" s="3">
        <v>0</v>
      </c>
      <c r="N456" s="3">
        <v>0</v>
      </c>
      <c r="O456" s="3">
        <v>0</v>
      </c>
    </row>
    <row r="457" spans="1:15" x14ac:dyDescent="0.25">
      <c r="A457" s="1">
        <v>45676.958333333336</v>
      </c>
      <c r="B457" s="2">
        <v>2025</v>
      </c>
      <c r="C457" s="2">
        <v>1</v>
      </c>
      <c r="D457" s="2">
        <v>19</v>
      </c>
      <c r="E457" s="2">
        <v>23</v>
      </c>
      <c r="F457" s="3"/>
      <c r="G457" s="3">
        <v>0</v>
      </c>
      <c r="H457" s="3"/>
      <c r="I457" s="3">
        <v>0</v>
      </c>
      <c r="J457" s="3"/>
      <c r="K457" s="3"/>
      <c r="L457" s="3"/>
      <c r="M457" s="3">
        <v>0</v>
      </c>
      <c r="N457" s="3">
        <v>0</v>
      </c>
      <c r="O457" s="3">
        <v>0</v>
      </c>
    </row>
    <row r="458" spans="1:15" x14ac:dyDescent="0.25">
      <c r="A458" s="1">
        <v>45677</v>
      </c>
      <c r="B458" s="2">
        <v>2025</v>
      </c>
      <c r="C458" s="2">
        <v>1</v>
      </c>
      <c r="D458" s="2">
        <v>20</v>
      </c>
      <c r="E458" s="2">
        <v>0</v>
      </c>
      <c r="F458" s="3"/>
      <c r="G458" s="3">
        <v>0</v>
      </c>
      <c r="H458" s="3"/>
      <c r="I458" s="3">
        <v>0</v>
      </c>
      <c r="J458" s="3"/>
      <c r="K458" s="3"/>
      <c r="L458" s="3"/>
      <c r="M458" s="3">
        <v>0</v>
      </c>
      <c r="N458" s="3">
        <v>0</v>
      </c>
      <c r="O458" s="3">
        <v>0</v>
      </c>
    </row>
    <row r="459" spans="1:15" x14ac:dyDescent="0.25">
      <c r="A459" s="1">
        <v>45677.041666666664</v>
      </c>
      <c r="B459" s="2">
        <v>2025</v>
      </c>
      <c r="C459" s="2">
        <v>1</v>
      </c>
      <c r="D459" s="2">
        <v>20</v>
      </c>
      <c r="E459" s="2">
        <v>1</v>
      </c>
      <c r="F459" s="3"/>
      <c r="G459" s="3">
        <v>0</v>
      </c>
      <c r="H459" s="3"/>
      <c r="I459" s="3">
        <v>0</v>
      </c>
      <c r="J459" s="3"/>
      <c r="K459" s="3"/>
      <c r="L459" s="3"/>
      <c r="M459" s="3">
        <v>0</v>
      </c>
      <c r="N459" s="3">
        <v>0</v>
      </c>
      <c r="O459" s="3">
        <v>0</v>
      </c>
    </row>
    <row r="460" spans="1:15" x14ac:dyDescent="0.25">
      <c r="A460" s="1">
        <v>45677.083333333336</v>
      </c>
      <c r="B460" s="2">
        <v>2025</v>
      </c>
      <c r="C460" s="2">
        <v>1</v>
      </c>
      <c r="D460" s="2">
        <v>20</v>
      </c>
      <c r="E460" s="2">
        <v>2</v>
      </c>
      <c r="F460" s="3"/>
      <c r="G460" s="3">
        <v>0</v>
      </c>
      <c r="H460" s="3"/>
      <c r="I460" s="3">
        <v>0</v>
      </c>
      <c r="J460" s="3"/>
      <c r="K460" s="3"/>
      <c r="L460" s="3"/>
      <c r="M460" s="3">
        <v>0</v>
      </c>
      <c r="N460" s="3"/>
      <c r="O460" s="3">
        <v>0</v>
      </c>
    </row>
    <row r="461" spans="1:15" x14ac:dyDescent="0.25">
      <c r="A461" s="1">
        <v>45677.125</v>
      </c>
      <c r="B461" s="2">
        <v>2025</v>
      </c>
      <c r="C461" s="2">
        <v>1</v>
      </c>
      <c r="D461" s="2">
        <v>20</v>
      </c>
      <c r="E461" s="2">
        <v>3</v>
      </c>
      <c r="F461" s="3"/>
      <c r="G461" s="3">
        <v>0</v>
      </c>
      <c r="H461" s="3"/>
      <c r="I461" s="3">
        <v>0</v>
      </c>
      <c r="J461" s="3"/>
      <c r="K461" s="3"/>
      <c r="L461" s="3"/>
      <c r="M461" s="3">
        <v>0</v>
      </c>
      <c r="N461" s="3"/>
      <c r="O461" s="3">
        <v>0</v>
      </c>
    </row>
    <row r="462" spans="1:15" x14ac:dyDescent="0.25">
      <c r="A462" s="1">
        <v>45677.166666666664</v>
      </c>
      <c r="B462" s="2">
        <v>2025</v>
      </c>
      <c r="C462" s="2">
        <v>1</v>
      </c>
      <c r="D462" s="2">
        <v>20</v>
      </c>
      <c r="E462" s="2">
        <v>4</v>
      </c>
      <c r="F462" s="3"/>
      <c r="G462" s="3">
        <v>0</v>
      </c>
      <c r="H462" s="3"/>
      <c r="I462" s="3">
        <v>0</v>
      </c>
      <c r="J462" s="3"/>
      <c r="K462" s="3"/>
      <c r="L462" s="3"/>
      <c r="M462" s="3">
        <v>0</v>
      </c>
      <c r="N462" s="3">
        <v>0</v>
      </c>
      <c r="O462" s="3">
        <v>0</v>
      </c>
    </row>
    <row r="463" spans="1:15" x14ac:dyDescent="0.25">
      <c r="A463" s="1">
        <v>45677.208333333336</v>
      </c>
      <c r="B463" s="2">
        <v>2025</v>
      </c>
      <c r="C463" s="2">
        <v>1</v>
      </c>
      <c r="D463" s="2">
        <v>20</v>
      </c>
      <c r="E463" s="2">
        <v>5</v>
      </c>
      <c r="F463" s="3">
        <v>0</v>
      </c>
      <c r="G463" s="3">
        <v>0</v>
      </c>
      <c r="H463" s="3"/>
      <c r="I463" s="3">
        <v>0</v>
      </c>
      <c r="J463" s="3"/>
      <c r="K463" s="3">
        <v>0</v>
      </c>
      <c r="L463" s="3"/>
      <c r="M463" s="3"/>
      <c r="N463" s="3">
        <v>0</v>
      </c>
      <c r="O463" s="3">
        <v>0</v>
      </c>
    </row>
    <row r="464" spans="1:15" x14ac:dyDescent="0.25">
      <c r="A464" s="1">
        <v>45677.25</v>
      </c>
      <c r="B464" s="2">
        <v>2025</v>
      </c>
      <c r="C464" s="2">
        <v>1</v>
      </c>
      <c r="D464" s="2">
        <v>20</v>
      </c>
      <c r="E464" s="2">
        <v>6</v>
      </c>
      <c r="F464" s="3">
        <v>0</v>
      </c>
      <c r="G464" s="3">
        <v>0</v>
      </c>
      <c r="H464" s="3">
        <v>0</v>
      </c>
      <c r="I464" s="3">
        <v>0</v>
      </c>
      <c r="J464" s="3"/>
      <c r="K464" s="3">
        <v>0</v>
      </c>
      <c r="L464" s="3">
        <v>0</v>
      </c>
      <c r="M464" s="3"/>
      <c r="N464" s="3">
        <v>0</v>
      </c>
      <c r="O464" s="3">
        <v>0</v>
      </c>
    </row>
    <row r="465" spans="1:15" x14ac:dyDescent="0.25">
      <c r="A465" s="1">
        <v>45677.291666666664</v>
      </c>
      <c r="B465" s="2">
        <v>2025</v>
      </c>
      <c r="C465" s="2">
        <v>1</v>
      </c>
      <c r="D465" s="2">
        <v>20</v>
      </c>
      <c r="E465" s="2">
        <v>7</v>
      </c>
      <c r="F465" s="3">
        <v>0</v>
      </c>
      <c r="G465" s="3">
        <v>0</v>
      </c>
      <c r="H465" s="3">
        <v>0</v>
      </c>
      <c r="I465" s="3"/>
      <c r="J465" s="3"/>
      <c r="K465" s="3">
        <v>0</v>
      </c>
      <c r="L465" s="3">
        <v>0</v>
      </c>
      <c r="M465" s="3"/>
      <c r="N465" s="3">
        <v>0</v>
      </c>
      <c r="O465" s="3">
        <v>0</v>
      </c>
    </row>
    <row r="466" spans="1:15" x14ac:dyDescent="0.25">
      <c r="A466" s="1">
        <v>45677.333333333336</v>
      </c>
      <c r="B466" s="2">
        <v>2025</v>
      </c>
      <c r="C466" s="2">
        <v>1</v>
      </c>
      <c r="D466" s="2">
        <v>20</v>
      </c>
      <c r="E466" s="2">
        <v>8</v>
      </c>
      <c r="F466" s="3">
        <v>0</v>
      </c>
      <c r="G466" s="3">
        <v>0</v>
      </c>
      <c r="H466" s="3">
        <v>0</v>
      </c>
      <c r="I466" s="3"/>
      <c r="J466" s="3"/>
      <c r="K466" s="3">
        <v>0</v>
      </c>
      <c r="L466" s="3">
        <v>0</v>
      </c>
      <c r="M466" s="3"/>
      <c r="N466" s="3"/>
      <c r="O466" s="3">
        <v>0</v>
      </c>
    </row>
    <row r="467" spans="1:15" x14ac:dyDescent="0.25">
      <c r="A467" s="1">
        <v>45677.375</v>
      </c>
      <c r="B467" s="2">
        <v>2025</v>
      </c>
      <c r="C467" s="2">
        <v>1</v>
      </c>
      <c r="D467" s="2">
        <v>20</v>
      </c>
      <c r="E467" s="2">
        <v>9</v>
      </c>
      <c r="F467" s="3">
        <v>0</v>
      </c>
      <c r="G467" s="3">
        <v>0</v>
      </c>
      <c r="H467" s="3">
        <v>0</v>
      </c>
      <c r="I467" s="3">
        <v>0</v>
      </c>
      <c r="J467" s="3"/>
      <c r="K467" s="3">
        <v>0</v>
      </c>
      <c r="L467" s="3">
        <v>0</v>
      </c>
      <c r="M467" s="3"/>
      <c r="N467" s="3">
        <v>0</v>
      </c>
      <c r="O467" s="3">
        <v>0</v>
      </c>
    </row>
    <row r="468" spans="1:15" x14ac:dyDescent="0.25">
      <c r="A468" s="1">
        <v>45677.416666666664</v>
      </c>
      <c r="B468" s="2">
        <v>2025</v>
      </c>
      <c r="C468" s="2">
        <v>1</v>
      </c>
      <c r="D468" s="2">
        <v>20</v>
      </c>
      <c r="E468" s="2">
        <v>10</v>
      </c>
      <c r="F468" s="3">
        <v>0</v>
      </c>
      <c r="G468" s="3">
        <v>0</v>
      </c>
      <c r="H468" s="3">
        <v>0</v>
      </c>
      <c r="I468" s="3">
        <v>0</v>
      </c>
      <c r="J468" s="3"/>
      <c r="K468" s="3">
        <v>0</v>
      </c>
      <c r="L468" s="3">
        <v>0</v>
      </c>
      <c r="M468" s="3">
        <v>0</v>
      </c>
      <c r="N468" s="3">
        <v>0</v>
      </c>
      <c r="O468" s="3">
        <v>0</v>
      </c>
    </row>
    <row r="469" spans="1:15" x14ac:dyDescent="0.25">
      <c r="A469" s="1">
        <v>45677.458333333336</v>
      </c>
      <c r="B469" s="2">
        <v>2025</v>
      </c>
      <c r="C469" s="2">
        <v>1</v>
      </c>
      <c r="D469" s="2">
        <v>20</v>
      </c>
      <c r="E469" s="2">
        <v>11</v>
      </c>
      <c r="F469" s="3">
        <v>0</v>
      </c>
      <c r="G469" s="3">
        <v>0</v>
      </c>
      <c r="H469" s="3">
        <v>0</v>
      </c>
      <c r="I469" s="3">
        <v>0</v>
      </c>
      <c r="J469" s="3"/>
      <c r="K469" s="3">
        <v>0</v>
      </c>
      <c r="L469" s="3">
        <v>0</v>
      </c>
      <c r="M469" s="3">
        <v>0</v>
      </c>
      <c r="N469" s="3">
        <v>0</v>
      </c>
      <c r="O469" s="3">
        <v>0</v>
      </c>
    </row>
    <row r="470" spans="1:15" x14ac:dyDescent="0.25">
      <c r="A470" s="1">
        <v>45677.5</v>
      </c>
      <c r="B470" s="2">
        <v>2025</v>
      </c>
      <c r="C470" s="2">
        <v>1</v>
      </c>
      <c r="D470" s="2">
        <v>20</v>
      </c>
      <c r="E470" s="2">
        <v>12</v>
      </c>
      <c r="F470" s="3">
        <v>0</v>
      </c>
      <c r="G470" s="3">
        <v>0</v>
      </c>
      <c r="H470" s="3">
        <v>0</v>
      </c>
      <c r="I470" s="3">
        <v>0</v>
      </c>
      <c r="J470" s="3"/>
      <c r="K470" s="3">
        <v>0</v>
      </c>
      <c r="L470" s="3">
        <v>0</v>
      </c>
      <c r="M470" s="3">
        <v>0</v>
      </c>
      <c r="N470" s="3">
        <v>0</v>
      </c>
      <c r="O470" s="3">
        <v>0</v>
      </c>
    </row>
    <row r="471" spans="1:15" x14ac:dyDescent="0.25">
      <c r="A471" s="1">
        <v>45677.541666666664</v>
      </c>
      <c r="B471" s="2">
        <v>2025</v>
      </c>
      <c r="C471" s="2">
        <v>1</v>
      </c>
      <c r="D471" s="2">
        <v>20</v>
      </c>
      <c r="E471" s="2">
        <v>13</v>
      </c>
      <c r="F471" s="3">
        <v>0</v>
      </c>
      <c r="G471" s="3">
        <v>0</v>
      </c>
      <c r="H471" s="3">
        <v>0</v>
      </c>
      <c r="I471" s="3">
        <v>0</v>
      </c>
      <c r="J471" s="3"/>
      <c r="K471" s="3">
        <v>0</v>
      </c>
      <c r="L471" s="3">
        <v>0</v>
      </c>
      <c r="M471" s="3">
        <v>0</v>
      </c>
      <c r="N471" s="3">
        <v>0</v>
      </c>
      <c r="O471" s="3">
        <v>0</v>
      </c>
    </row>
    <row r="472" spans="1:15" x14ac:dyDescent="0.25">
      <c r="A472" s="1">
        <v>45677.583333333336</v>
      </c>
      <c r="B472" s="2">
        <v>2025</v>
      </c>
      <c r="C472" s="2">
        <v>1</v>
      </c>
      <c r="D472" s="2">
        <v>20</v>
      </c>
      <c r="E472" s="2">
        <v>14</v>
      </c>
      <c r="F472" s="3">
        <v>0</v>
      </c>
      <c r="G472" s="3">
        <v>0</v>
      </c>
      <c r="H472" s="3">
        <v>0</v>
      </c>
      <c r="I472" s="3">
        <v>0</v>
      </c>
      <c r="J472" s="3"/>
      <c r="K472" s="3">
        <v>0</v>
      </c>
      <c r="L472" s="3">
        <v>0</v>
      </c>
      <c r="M472" s="3">
        <v>0</v>
      </c>
      <c r="N472" s="3">
        <v>0</v>
      </c>
      <c r="O472" s="3">
        <v>0</v>
      </c>
    </row>
    <row r="473" spans="1:15" x14ac:dyDescent="0.25">
      <c r="A473" s="1">
        <v>45677.625</v>
      </c>
      <c r="B473" s="2">
        <v>2025</v>
      </c>
      <c r="C473" s="2">
        <v>1</v>
      </c>
      <c r="D473" s="2">
        <v>20</v>
      </c>
      <c r="E473" s="2">
        <v>15</v>
      </c>
      <c r="F473" s="3">
        <v>0</v>
      </c>
      <c r="G473" s="3">
        <v>0</v>
      </c>
      <c r="H473" s="3">
        <v>0</v>
      </c>
      <c r="I473" s="3">
        <v>0</v>
      </c>
      <c r="J473" s="3"/>
      <c r="K473" s="3">
        <v>0</v>
      </c>
      <c r="L473" s="3">
        <v>0</v>
      </c>
      <c r="M473" s="3">
        <v>0</v>
      </c>
      <c r="N473" s="3">
        <v>0</v>
      </c>
      <c r="O473" s="3">
        <v>0</v>
      </c>
    </row>
    <row r="474" spans="1:15" x14ac:dyDescent="0.25">
      <c r="A474" s="1">
        <v>45677.666666666664</v>
      </c>
      <c r="B474" s="2">
        <v>2025</v>
      </c>
      <c r="C474" s="2">
        <v>1</v>
      </c>
      <c r="D474" s="2">
        <v>20</v>
      </c>
      <c r="E474" s="2">
        <v>16</v>
      </c>
      <c r="F474" s="3">
        <v>0</v>
      </c>
      <c r="G474" s="3">
        <v>0</v>
      </c>
      <c r="H474" s="3">
        <v>0</v>
      </c>
      <c r="I474" s="3">
        <v>0</v>
      </c>
      <c r="J474" s="3"/>
      <c r="K474" s="3">
        <v>0</v>
      </c>
      <c r="L474" s="3">
        <v>0</v>
      </c>
      <c r="M474" s="3">
        <v>0</v>
      </c>
      <c r="N474" s="3">
        <v>0</v>
      </c>
      <c r="O474" s="3">
        <v>0</v>
      </c>
    </row>
    <row r="475" spans="1:15" x14ac:dyDescent="0.25">
      <c r="A475" s="1">
        <v>45677.708333333336</v>
      </c>
      <c r="B475" s="2">
        <v>2025</v>
      </c>
      <c r="C475" s="2">
        <v>1</v>
      </c>
      <c r="D475" s="2">
        <v>20</v>
      </c>
      <c r="E475" s="2">
        <v>17</v>
      </c>
      <c r="F475" s="3">
        <v>0</v>
      </c>
      <c r="G475" s="3">
        <v>0</v>
      </c>
      <c r="H475" s="3">
        <v>0</v>
      </c>
      <c r="I475" s="3">
        <v>0</v>
      </c>
      <c r="J475" s="3"/>
      <c r="K475" s="3">
        <v>0</v>
      </c>
      <c r="L475" s="3">
        <v>0</v>
      </c>
      <c r="M475" s="3">
        <v>0</v>
      </c>
      <c r="N475" s="3">
        <v>0</v>
      </c>
      <c r="O475" s="3">
        <v>0</v>
      </c>
    </row>
    <row r="476" spans="1:15" x14ac:dyDescent="0.25">
      <c r="A476" s="1">
        <v>45677.75</v>
      </c>
      <c r="B476" s="2">
        <v>2025</v>
      </c>
      <c r="C476" s="2">
        <v>1</v>
      </c>
      <c r="D476" s="2">
        <v>20</v>
      </c>
      <c r="E476" s="2">
        <v>18</v>
      </c>
      <c r="F476" s="3">
        <v>0</v>
      </c>
      <c r="G476" s="3">
        <v>0</v>
      </c>
      <c r="H476" s="3">
        <v>0</v>
      </c>
      <c r="I476" s="3">
        <v>0</v>
      </c>
      <c r="J476" s="3"/>
      <c r="K476" s="3">
        <v>0</v>
      </c>
      <c r="L476" s="3">
        <v>0</v>
      </c>
      <c r="M476" s="3">
        <v>0</v>
      </c>
      <c r="N476" s="3">
        <v>0</v>
      </c>
      <c r="O476" s="3">
        <v>0</v>
      </c>
    </row>
    <row r="477" spans="1:15" x14ac:dyDescent="0.25">
      <c r="A477" s="1">
        <v>45677.791666666664</v>
      </c>
      <c r="B477" s="2">
        <v>2025</v>
      </c>
      <c r="C477" s="2">
        <v>1</v>
      </c>
      <c r="D477" s="2">
        <v>20</v>
      </c>
      <c r="E477" s="2">
        <v>19</v>
      </c>
      <c r="F477" s="3">
        <v>0</v>
      </c>
      <c r="G477" s="3">
        <v>0</v>
      </c>
      <c r="H477" s="3">
        <v>0</v>
      </c>
      <c r="I477" s="3">
        <v>0</v>
      </c>
      <c r="J477" s="3"/>
      <c r="K477" s="3">
        <v>0</v>
      </c>
      <c r="L477" s="3">
        <v>0</v>
      </c>
      <c r="M477" s="3"/>
      <c r="N477" s="3">
        <v>0</v>
      </c>
      <c r="O477" s="3">
        <v>0</v>
      </c>
    </row>
    <row r="478" spans="1:15" x14ac:dyDescent="0.25">
      <c r="A478" s="1">
        <v>45677.833333333336</v>
      </c>
      <c r="B478" s="2">
        <v>2025</v>
      </c>
      <c r="C478" s="2">
        <v>1</v>
      </c>
      <c r="D478" s="2">
        <v>20</v>
      </c>
      <c r="E478" s="2">
        <v>20</v>
      </c>
      <c r="F478" s="3"/>
      <c r="G478" s="3">
        <v>0</v>
      </c>
      <c r="H478" s="3"/>
      <c r="I478" s="3">
        <v>0</v>
      </c>
      <c r="J478" s="3"/>
      <c r="K478" s="3"/>
      <c r="L478" s="3"/>
      <c r="M478" s="3"/>
      <c r="N478" s="3">
        <v>0</v>
      </c>
      <c r="O478" s="3">
        <v>0</v>
      </c>
    </row>
    <row r="479" spans="1:15" x14ac:dyDescent="0.25">
      <c r="A479" s="1">
        <v>45677.875</v>
      </c>
      <c r="B479" s="2">
        <v>2025</v>
      </c>
      <c r="C479" s="2">
        <v>1</v>
      </c>
      <c r="D479" s="2">
        <v>20</v>
      </c>
      <c r="E479" s="2">
        <v>21</v>
      </c>
      <c r="F479" s="3"/>
      <c r="G479" s="3">
        <v>0</v>
      </c>
      <c r="H479" s="3"/>
      <c r="I479" s="3">
        <v>0</v>
      </c>
      <c r="J479" s="3"/>
      <c r="K479" s="3"/>
      <c r="L479" s="3"/>
      <c r="M479" s="3"/>
      <c r="N479" s="3">
        <v>0</v>
      </c>
      <c r="O479" s="3">
        <v>0</v>
      </c>
    </row>
    <row r="480" spans="1:15" x14ac:dyDescent="0.25">
      <c r="A480" s="1">
        <v>45677.916666666664</v>
      </c>
      <c r="B480" s="2">
        <v>2025</v>
      </c>
      <c r="C480" s="2">
        <v>1</v>
      </c>
      <c r="D480" s="2">
        <v>20</v>
      </c>
      <c r="E480" s="2">
        <v>22</v>
      </c>
      <c r="F480" s="3"/>
      <c r="G480" s="3">
        <v>0</v>
      </c>
      <c r="H480" s="3"/>
      <c r="I480" s="3"/>
      <c r="J480" s="3"/>
      <c r="K480" s="3"/>
      <c r="L480" s="3"/>
      <c r="M480" s="3"/>
      <c r="N480" s="3">
        <v>0</v>
      </c>
      <c r="O480" s="3">
        <v>0</v>
      </c>
    </row>
    <row r="481" spans="1:15" x14ac:dyDescent="0.25">
      <c r="A481" s="1">
        <v>45677.958333333336</v>
      </c>
      <c r="B481" s="2">
        <v>2025</v>
      </c>
      <c r="C481" s="2">
        <v>1</v>
      </c>
      <c r="D481" s="2">
        <v>20</v>
      </c>
      <c r="E481" s="2">
        <v>23</v>
      </c>
      <c r="F481" s="3"/>
      <c r="G481" s="3">
        <v>0</v>
      </c>
      <c r="H481" s="3"/>
      <c r="I481" s="3"/>
      <c r="J481" s="3"/>
      <c r="K481" s="3"/>
      <c r="L481" s="3"/>
      <c r="M481" s="3">
        <v>0</v>
      </c>
      <c r="N481" s="3">
        <v>0</v>
      </c>
      <c r="O481" s="3">
        <v>0</v>
      </c>
    </row>
    <row r="482" spans="1:15" x14ac:dyDescent="0.25">
      <c r="A482" s="1">
        <v>45678</v>
      </c>
      <c r="B482" s="2">
        <v>2025</v>
      </c>
      <c r="C482" s="2">
        <v>1</v>
      </c>
      <c r="D482" s="2">
        <v>21</v>
      </c>
      <c r="E482" s="2">
        <v>0</v>
      </c>
      <c r="F482" s="3"/>
      <c r="G482" s="3">
        <v>0</v>
      </c>
      <c r="H482" s="3"/>
      <c r="I482" s="3">
        <v>0</v>
      </c>
      <c r="J482" s="3"/>
      <c r="K482" s="3"/>
      <c r="L482" s="3"/>
      <c r="M482" s="3"/>
      <c r="N482" s="3">
        <v>0</v>
      </c>
      <c r="O482" s="3">
        <v>0</v>
      </c>
    </row>
    <row r="483" spans="1:15" x14ac:dyDescent="0.25">
      <c r="A483" s="1">
        <v>45678.041666666664</v>
      </c>
      <c r="B483" s="2">
        <v>2025</v>
      </c>
      <c r="C483" s="2">
        <v>1</v>
      </c>
      <c r="D483" s="2">
        <v>21</v>
      </c>
      <c r="E483" s="2">
        <v>1</v>
      </c>
      <c r="F483" s="3"/>
      <c r="G483" s="3">
        <v>0</v>
      </c>
      <c r="H483" s="3"/>
      <c r="I483" s="3">
        <v>0</v>
      </c>
      <c r="J483" s="3"/>
      <c r="K483" s="3"/>
      <c r="L483" s="3"/>
      <c r="M483" s="3"/>
      <c r="N483" s="3">
        <v>0</v>
      </c>
      <c r="O483" s="3">
        <v>0</v>
      </c>
    </row>
    <row r="484" spans="1:15" x14ac:dyDescent="0.25">
      <c r="A484" s="1">
        <v>45678.083333333336</v>
      </c>
      <c r="B484" s="2">
        <v>2025</v>
      </c>
      <c r="C484" s="2">
        <v>1</v>
      </c>
      <c r="D484" s="2">
        <v>21</v>
      </c>
      <c r="E484" s="2">
        <v>2</v>
      </c>
      <c r="F484" s="3"/>
      <c r="G484" s="3">
        <v>0</v>
      </c>
      <c r="H484" s="3"/>
      <c r="I484" s="3">
        <v>0</v>
      </c>
      <c r="J484" s="3"/>
      <c r="K484" s="3"/>
      <c r="L484" s="3"/>
      <c r="M484" s="3"/>
      <c r="N484" s="3">
        <v>0</v>
      </c>
      <c r="O484" s="3">
        <v>0</v>
      </c>
    </row>
    <row r="485" spans="1:15" x14ac:dyDescent="0.25">
      <c r="A485" s="1">
        <v>45678.125</v>
      </c>
      <c r="B485" s="2">
        <v>2025</v>
      </c>
      <c r="C485" s="2">
        <v>1</v>
      </c>
      <c r="D485" s="2">
        <v>21</v>
      </c>
      <c r="E485" s="2">
        <v>3</v>
      </c>
      <c r="F485" s="3"/>
      <c r="G485" s="3">
        <v>0</v>
      </c>
      <c r="H485" s="3"/>
      <c r="I485" s="3">
        <v>0</v>
      </c>
      <c r="J485" s="3"/>
      <c r="K485" s="3"/>
      <c r="L485" s="3"/>
      <c r="M485" s="3"/>
      <c r="N485" s="3">
        <v>0</v>
      </c>
      <c r="O485" s="3">
        <v>0</v>
      </c>
    </row>
    <row r="486" spans="1:15" x14ac:dyDescent="0.25">
      <c r="A486" s="1">
        <v>45678.166666666664</v>
      </c>
      <c r="B486" s="2">
        <v>2025</v>
      </c>
      <c r="C486" s="2">
        <v>1</v>
      </c>
      <c r="D486" s="2">
        <v>21</v>
      </c>
      <c r="E486" s="2">
        <v>4</v>
      </c>
      <c r="F486" s="3"/>
      <c r="G486" s="3">
        <v>0</v>
      </c>
      <c r="H486" s="3"/>
      <c r="I486" s="3">
        <v>0</v>
      </c>
      <c r="J486" s="3"/>
      <c r="K486" s="3"/>
      <c r="L486" s="3"/>
      <c r="M486" s="3"/>
      <c r="N486" s="3">
        <v>0</v>
      </c>
      <c r="O486" s="3">
        <v>0</v>
      </c>
    </row>
    <row r="487" spans="1:15" x14ac:dyDescent="0.25">
      <c r="A487" s="1">
        <v>45678.208333333336</v>
      </c>
      <c r="B487" s="2">
        <v>2025</v>
      </c>
      <c r="C487" s="2">
        <v>1</v>
      </c>
      <c r="D487" s="2">
        <v>21</v>
      </c>
      <c r="E487" s="2">
        <v>5</v>
      </c>
      <c r="F487" s="3">
        <v>0</v>
      </c>
      <c r="G487" s="3">
        <v>0</v>
      </c>
      <c r="H487" s="3"/>
      <c r="I487" s="3">
        <v>0</v>
      </c>
      <c r="J487" s="3"/>
      <c r="K487" s="3">
        <v>0</v>
      </c>
      <c r="L487" s="3"/>
      <c r="M487" s="3"/>
      <c r="N487" s="3">
        <v>0</v>
      </c>
      <c r="O487" s="3">
        <v>0</v>
      </c>
    </row>
    <row r="488" spans="1:15" x14ac:dyDescent="0.25">
      <c r="A488" s="1">
        <v>45678.25</v>
      </c>
      <c r="B488" s="2">
        <v>2025</v>
      </c>
      <c r="C488" s="2">
        <v>1</v>
      </c>
      <c r="D488" s="2">
        <v>21</v>
      </c>
      <c r="E488" s="2">
        <v>6</v>
      </c>
      <c r="F488" s="3">
        <v>0</v>
      </c>
      <c r="G488" s="3">
        <v>0</v>
      </c>
      <c r="H488" s="3">
        <v>0</v>
      </c>
      <c r="I488" s="3">
        <v>0</v>
      </c>
      <c r="J488" s="3"/>
      <c r="K488" s="3">
        <v>0</v>
      </c>
      <c r="L488" s="3">
        <v>0</v>
      </c>
      <c r="M488" s="3"/>
      <c r="N488" s="3">
        <v>0</v>
      </c>
      <c r="O488" s="3">
        <v>0</v>
      </c>
    </row>
    <row r="489" spans="1:15" x14ac:dyDescent="0.25">
      <c r="A489" s="1">
        <v>45678.291666666664</v>
      </c>
      <c r="B489" s="2">
        <v>2025</v>
      </c>
      <c r="C489" s="2">
        <v>1</v>
      </c>
      <c r="D489" s="2">
        <v>21</v>
      </c>
      <c r="E489" s="2">
        <v>7</v>
      </c>
      <c r="F489" s="3">
        <v>0</v>
      </c>
      <c r="G489" s="3"/>
      <c r="H489" s="3">
        <v>0</v>
      </c>
      <c r="I489" s="3"/>
      <c r="J489" s="3"/>
      <c r="K489" s="3">
        <v>0</v>
      </c>
      <c r="L489" s="3">
        <v>0</v>
      </c>
      <c r="M489" s="3"/>
      <c r="N489" s="3">
        <v>0</v>
      </c>
      <c r="O489" s="3">
        <v>0</v>
      </c>
    </row>
    <row r="490" spans="1:15" x14ac:dyDescent="0.25">
      <c r="A490" s="1">
        <v>45678.333333333336</v>
      </c>
      <c r="B490" s="2">
        <v>2025</v>
      </c>
      <c r="C490" s="2">
        <v>1</v>
      </c>
      <c r="D490" s="2">
        <v>21</v>
      </c>
      <c r="E490" s="2">
        <v>8</v>
      </c>
      <c r="F490" s="3">
        <v>0</v>
      </c>
      <c r="G490" s="3">
        <v>0</v>
      </c>
      <c r="H490" s="3">
        <v>0</v>
      </c>
      <c r="I490" s="3"/>
      <c r="J490" s="3"/>
      <c r="K490" s="3">
        <v>0</v>
      </c>
      <c r="L490" s="3">
        <v>0</v>
      </c>
      <c r="M490" s="3"/>
      <c r="N490" s="3"/>
      <c r="O490" s="3">
        <v>0</v>
      </c>
    </row>
    <row r="491" spans="1:15" x14ac:dyDescent="0.25">
      <c r="A491" s="1">
        <v>45678.375</v>
      </c>
      <c r="B491" s="2">
        <v>2025</v>
      </c>
      <c r="C491" s="2">
        <v>1</v>
      </c>
      <c r="D491" s="2">
        <v>21</v>
      </c>
      <c r="E491" s="2">
        <v>9</v>
      </c>
      <c r="F491" s="3">
        <v>0</v>
      </c>
      <c r="G491" s="3">
        <v>0</v>
      </c>
      <c r="H491" s="3">
        <v>0</v>
      </c>
      <c r="I491" s="3">
        <v>0</v>
      </c>
      <c r="J491" s="3"/>
      <c r="K491" s="3">
        <v>0</v>
      </c>
      <c r="L491" s="3">
        <v>0</v>
      </c>
      <c r="M491" s="3">
        <v>0</v>
      </c>
      <c r="N491" s="3">
        <v>0</v>
      </c>
      <c r="O491" s="3">
        <v>0</v>
      </c>
    </row>
    <row r="492" spans="1:15" x14ac:dyDescent="0.25">
      <c r="A492" s="1">
        <v>45678.416666666664</v>
      </c>
      <c r="B492" s="2">
        <v>2025</v>
      </c>
      <c r="C492" s="2">
        <v>1</v>
      </c>
      <c r="D492" s="2">
        <v>21</v>
      </c>
      <c r="E492" s="2">
        <v>10</v>
      </c>
      <c r="F492" s="3">
        <v>0</v>
      </c>
      <c r="G492" s="3">
        <v>0</v>
      </c>
      <c r="H492" s="3">
        <v>0</v>
      </c>
      <c r="I492" s="3">
        <v>0</v>
      </c>
      <c r="J492" s="3"/>
      <c r="K492" s="3">
        <v>0</v>
      </c>
      <c r="L492" s="3">
        <v>0</v>
      </c>
      <c r="M492" s="3">
        <v>0</v>
      </c>
      <c r="N492" s="3">
        <v>0</v>
      </c>
      <c r="O492" s="3">
        <v>0</v>
      </c>
    </row>
    <row r="493" spans="1:15" x14ac:dyDescent="0.25">
      <c r="A493" s="1">
        <v>45678.458333333336</v>
      </c>
      <c r="B493" s="2">
        <v>2025</v>
      </c>
      <c r="C493" s="2">
        <v>1</v>
      </c>
      <c r="D493" s="2">
        <v>21</v>
      </c>
      <c r="E493" s="2">
        <v>11</v>
      </c>
      <c r="F493" s="3">
        <v>0</v>
      </c>
      <c r="G493" s="3">
        <v>0</v>
      </c>
      <c r="H493" s="3">
        <v>0</v>
      </c>
      <c r="I493" s="3">
        <v>0</v>
      </c>
      <c r="J493" s="3"/>
      <c r="K493" s="3">
        <v>0</v>
      </c>
      <c r="L493" s="3">
        <v>0</v>
      </c>
      <c r="M493" s="3">
        <v>0</v>
      </c>
      <c r="N493" s="3">
        <v>0</v>
      </c>
      <c r="O493" s="3">
        <v>0</v>
      </c>
    </row>
    <row r="494" spans="1:15" x14ac:dyDescent="0.25">
      <c r="A494" s="1">
        <v>45678.5</v>
      </c>
      <c r="B494" s="2">
        <v>2025</v>
      </c>
      <c r="C494" s="2">
        <v>1</v>
      </c>
      <c r="D494" s="2">
        <v>21</v>
      </c>
      <c r="E494" s="2">
        <v>12</v>
      </c>
      <c r="F494" s="3">
        <v>0</v>
      </c>
      <c r="G494" s="3">
        <v>0</v>
      </c>
      <c r="H494" s="3">
        <v>0</v>
      </c>
      <c r="I494" s="3">
        <v>0</v>
      </c>
      <c r="J494" s="3"/>
      <c r="K494" s="3">
        <v>0</v>
      </c>
      <c r="L494" s="3">
        <v>0</v>
      </c>
      <c r="M494" s="3">
        <v>0</v>
      </c>
      <c r="N494" s="3">
        <v>0</v>
      </c>
      <c r="O494" s="3">
        <v>0</v>
      </c>
    </row>
    <row r="495" spans="1:15" x14ac:dyDescent="0.25">
      <c r="A495" s="1">
        <v>45678.541666666664</v>
      </c>
      <c r="B495" s="2">
        <v>2025</v>
      </c>
      <c r="C495" s="2">
        <v>1</v>
      </c>
      <c r="D495" s="2">
        <v>21</v>
      </c>
      <c r="E495" s="2">
        <v>13</v>
      </c>
      <c r="F495" s="3">
        <v>0</v>
      </c>
      <c r="G495" s="3">
        <v>0</v>
      </c>
      <c r="H495" s="3">
        <v>0</v>
      </c>
      <c r="I495" s="3">
        <v>0</v>
      </c>
      <c r="J495" s="3"/>
      <c r="K495" s="3">
        <v>0</v>
      </c>
      <c r="L495" s="3">
        <v>0</v>
      </c>
      <c r="M495" s="3">
        <v>0</v>
      </c>
      <c r="N495" s="3">
        <v>0</v>
      </c>
      <c r="O495" s="3">
        <v>0</v>
      </c>
    </row>
    <row r="496" spans="1:15" x14ac:dyDescent="0.25">
      <c r="A496" s="1">
        <v>45678.583333333336</v>
      </c>
      <c r="B496" s="2">
        <v>2025</v>
      </c>
      <c r="C496" s="2">
        <v>1</v>
      </c>
      <c r="D496" s="2">
        <v>21</v>
      </c>
      <c r="E496" s="2">
        <v>14</v>
      </c>
      <c r="F496" s="3">
        <v>0</v>
      </c>
      <c r="G496" s="3">
        <v>0</v>
      </c>
      <c r="H496" s="3">
        <v>0</v>
      </c>
      <c r="I496" s="3">
        <v>0</v>
      </c>
      <c r="J496" s="3"/>
      <c r="K496" s="3">
        <v>0</v>
      </c>
      <c r="L496" s="3">
        <v>0</v>
      </c>
      <c r="M496" s="3">
        <v>0</v>
      </c>
      <c r="N496" s="3">
        <v>0</v>
      </c>
      <c r="O496" s="3">
        <v>0</v>
      </c>
    </row>
    <row r="497" spans="1:15" x14ac:dyDescent="0.25">
      <c r="A497" s="1">
        <v>45678.625</v>
      </c>
      <c r="B497" s="2">
        <v>2025</v>
      </c>
      <c r="C497" s="2">
        <v>1</v>
      </c>
      <c r="D497" s="2">
        <v>21</v>
      </c>
      <c r="E497" s="2">
        <v>15</v>
      </c>
      <c r="F497" s="3">
        <v>0</v>
      </c>
      <c r="G497" s="3">
        <v>0</v>
      </c>
      <c r="H497" s="3">
        <v>0</v>
      </c>
      <c r="I497" s="3">
        <v>0</v>
      </c>
      <c r="J497" s="3"/>
      <c r="K497" s="3">
        <v>0</v>
      </c>
      <c r="L497" s="3">
        <v>0</v>
      </c>
      <c r="M497" s="3">
        <v>0</v>
      </c>
      <c r="N497" s="3">
        <v>0</v>
      </c>
      <c r="O497" s="3">
        <v>0</v>
      </c>
    </row>
    <row r="498" spans="1:15" x14ac:dyDescent="0.25">
      <c r="A498" s="1">
        <v>45678.666666666664</v>
      </c>
      <c r="B498" s="2">
        <v>2025</v>
      </c>
      <c r="C498" s="2">
        <v>1</v>
      </c>
      <c r="D498" s="2">
        <v>21</v>
      </c>
      <c r="E498" s="2">
        <v>16</v>
      </c>
      <c r="F498" s="3">
        <v>0</v>
      </c>
      <c r="G498" s="3">
        <v>0</v>
      </c>
      <c r="H498" s="3">
        <v>0</v>
      </c>
      <c r="I498" s="3">
        <v>0</v>
      </c>
      <c r="J498" s="3"/>
      <c r="K498" s="3">
        <v>0</v>
      </c>
      <c r="L498" s="3">
        <v>0</v>
      </c>
      <c r="M498" s="3">
        <v>0</v>
      </c>
      <c r="N498" s="3">
        <v>0</v>
      </c>
      <c r="O498" s="3">
        <v>0</v>
      </c>
    </row>
    <row r="499" spans="1:15" x14ac:dyDescent="0.25">
      <c r="A499" s="1">
        <v>45678.708333333336</v>
      </c>
      <c r="B499" s="2">
        <v>2025</v>
      </c>
      <c r="C499" s="2">
        <v>1</v>
      </c>
      <c r="D499" s="2">
        <v>21</v>
      </c>
      <c r="E499" s="2">
        <v>17</v>
      </c>
      <c r="F499" s="3">
        <v>0</v>
      </c>
      <c r="G499" s="3">
        <v>0</v>
      </c>
      <c r="H499" s="3">
        <v>0</v>
      </c>
      <c r="I499" s="3">
        <v>0</v>
      </c>
      <c r="J499" s="3"/>
      <c r="K499" s="3">
        <v>0</v>
      </c>
      <c r="L499" s="3">
        <v>0</v>
      </c>
      <c r="M499" s="3">
        <v>0</v>
      </c>
      <c r="N499" s="3">
        <v>0</v>
      </c>
      <c r="O499" s="3">
        <v>0</v>
      </c>
    </row>
    <row r="500" spans="1:15" x14ac:dyDescent="0.25">
      <c r="A500" s="1">
        <v>45678.75</v>
      </c>
      <c r="B500" s="2">
        <v>2025</v>
      </c>
      <c r="C500" s="2">
        <v>1</v>
      </c>
      <c r="D500" s="2">
        <v>21</v>
      </c>
      <c r="E500" s="2">
        <v>18</v>
      </c>
      <c r="F500" s="3">
        <v>0</v>
      </c>
      <c r="G500" s="3">
        <v>0</v>
      </c>
      <c r="H500" s="3">
        <v>0</v>
      </c>
      <c r="I500" s="3">
        <v>0</v>
      </c>
      <c r="J500" s="3"/>
      <c r="K500" s="3">
        <v>0</v>
      </c>
      <c r="L500" s="3">
        <v>0</v>
      </c>
      <c r="M500" s="3">
        <v>0</v>
      </c>
      <c r="N500" s="3">
        <v>0</v>
      </c>
      <c r="O500" s="3">
        <v>0</v>
      </c>
    </row>
    <row r="501" spans="1:15" x14ac:dyDescent="0.25">
      <c r="A501" s="1">
        <v>45678.791666666664</v>
      </c>
      <c r="B501" s="2">
        <v>2025</v>
      </c>
      <c r="C501" s="2">
        <v>1</v>
      </c>
      <c r="D501" s="2">
        <v>21</v>
      </c>
      <c r="E501" s="2">
        <v>19</v>
      </c>
      <c r="F501" s="3">
        <v>0</v>
      </c>
      <c r="G501" s="3">
        <v>0</v>
      </c>
      <c r="H501" s="3">
        <v>0</v>
      </c>
      <c r="I501" s="3">
        <v>0</v>
      </c>
      <c r="J501" s="3"/>
      <c r="K501" s="3">
        <v>0</v>
      </c>
      <c r="L501" s="3">
        <v>0</v>
      </c>
      <c r="M501" s="3">
        <v>0</v>
      </c>
      <c r="N501" s="3">
        <v>0</v>
      </c>
      <c r="O501" s="3">
        <v>0</v>
      </c>
    </row>
    <row r="502" spans="1:15" x14ac:dyDescent="0.25">
      <c r="A502" s="1">
        <v>45678.833333333336</v>
      </c>
      <c r="B502" s="2">
        <v>2025</v>
      </c>
      <c r="C502" s="2">
        <v>1</v>
      </c>
      <c r="D502" s="2">
        <v>21</v>
      </c>
      <c r="E502" s="2">
        <v>20</v>
      </c>
      <c r="F502" s="3"/>
      <c r="G502" s="3">
        <v>0</v>
      </c>
      <c r="H502" s="3"/>
      <c r="I502" s="3">
        <v>0</v>
      </c>
      <c r="J502" s="3"/>
      <c r="K502" s="3"/>
      <c r="L502" s="3"/>
      <c r="M502" s="3">
        <v>0</v>
      </c>
      <c r="N502" s="3">
        <v>0</v>
      </c>
      <c r="O502" s="3">
        <v>0</v>
      </c>
    </row>
    <row r="503" spans="1:15" x14ac:dyDescent="0.25">
      <c r="A503" s="1">
        <v>45678.875</v>
      </c>
      <c r="B503" s="2">
        <v>2025</v>
      </c>
      <c r="C503" s="2">
        <v>1</v>
      </c>
      <c r="D503" s="2">
        <v>21</v>
      </c>
      <c r="E503" s="2">
        <v>21</v>
      </c>
      <c r="F503" s="3"/>
      <c r="G503" s="3">
        <v>0</v>
      </c>
      <c r="H503" s="3"/>
      <c r="I503" s="3">
        <v>0</v>
      </c>
      <c r="J503" s="3"/>
      <c r="K503" s="3"/>
      <c r="L503" s="3"/>
      <c r="M503" s="3">
        <v>0</v>
      </c>
      <c r="N503" s="3">
        <v>0</v>
      </c>
      <c r="O503" s="3">
        <v>0</v>
      </c>
    </row>
    <row r="504" spans="1:15" x14ac:dyDescent="0.25">
      <c r="A504" s="1">
        <v>45678.916666666664</v>
      </c>
      <c r="B504" s="2">
        <v>2025</v>
      </c>
      <c r="C504" s="2">
        <v>1</v>
      </c>
      <c r="D504" s="2">
        <v>21</v>
      </c>
      <c r="E504" s="2">
        <v>22</v>
      </c>
      <c r="F504" s="3"/>
      <c r="G504" s="3">
        <v>0</v>
      </c>
      <c r="H504" s="3"/>
      <c r="I504" s="3">
        <v>0</v>
      </c>
      <c r="J504" s="3"/>
      <c r="K504" s="3"/>
      <c r="L504" s="3"/>
      <c r="M504" s="3">
        <v>0</v>
      </c>
      <c r="N504" s="3">
        <v>0</v>
      </c>
      <c r="O504" s="3">
        <v>0</v>
      </c>
    </row>
    <row r="505" spans="1:15" x14ac:dyDescent="0.25">
      <c r="A505" s="1">
        <v>45678.958333333336</v>
      </c>
      <c r="B505" s="2">
        <v>2025</v>
      </c>
      <c r="C505" s="2">
        <v>1</v>
      </c>
      <c r="D505" s="2">
        <v>21</v>
      </c>
      <c r="E505" s="2">
        <v>23</v>
      </c>
      <c r="F505" s="3"/>
      <c r="G505" s="3">
        <v>0</v>
      </c>
      <c r="H505" s="3"/>
      <c r="I505" s="3">
        <v>0</v>
      </c>
      <c r="J505" s="3"/>
      <c r="K505" s="3"/>
      <c r="L505" s="3"/>
      <c r="M505" s="3">
        <v>0</v>
      </c>
      <c r="N505" s="3">
        <v>0</v>
      </c>
      <c r="O505" s="3">
        <v>0</v>
      </c>
    </row>
    <row r="506" spans="1:15" x14ac:dyDescent="0.25">
      <c r="A506" s="1">
        <v>45679</v>
      </c>
      <c r="B506" s="2">
        <v>2025</v>
      </c>
      <c r="C506" s="2">
        <v>1</v>
      </c>
      <c r="D506" s="2">
        <v>22</v>
      </c>
      <c r="E506" s="2">
        <v>0</v>
      </c>
      <c r="F506" s="3"/>
      <c r="G506" s="3">
        <v>0</v>
      </c>
      <c r="H506" s="3"/>
      <c r="I506" s="3">
        <v>0</v>
      </c>
      <c r="J506" s="3"/>
      <c r="K506" s="3"/>
      <c r="L506" s="3"/>
      <c r="M506" s="3">
        <v>0</v>
      </c>
      <c r="N506" s="3">
        <v>0</v>
      </c>
      <c r="O506" s="3">
        <v>0</v>
      </c>
    </row>
    <row r="507" spans="1:15" x14ac:dyDescent="0.25">
      <c r="A507" s="1">
        <v>45679.041666666664</v>
      </c>
      <c r="B507" s="2">
        <v>2025</v>
      </c>
      <c r="C507" s="2">
        <v>1</v>
      </c>
      <c r="D507" s="2">
        <v>22</v>
      </c>
      <c r="E507" s="2">
        <v>1</v>
      </c>
      <c r="F507" s="3"/>
      <c r="G507" s="3">
        <v>0</v>
      </c>
      <c r="H507" s="3"/>
      <c r="I507" s="3">
        <v>0</v>
      </c>
      <c r="J507" s="3"/>
      <c r="K507" s="3"/>
      <c r="L507" s="3"/>
      <c r="M507" s="3">
        <v>0</v>
      </c>
      <c r="N507" s="3">
        <v>0</v>
      </c>
      <c r="O507" s="3">
        <v>0</v>
      </c>
    </row>
    <row r="508" spans="1:15" x14ac:dyDescent="0.25">
      <c r="A508" s="1">
        <v>45679.083333333336</v>
      </c>
      <c r="B508" s="2">
        <v>2025</v>
      </c>
      <c r="C508" s="2">
        <v>1</v>
      </c>
      <c r="D508" s="2">
        <v>22</v>
      </c>
      <c r="E508" s="2">
        <v>2</v>
      </c>
      <c r="F508" s="3"/>
      <c r="G508" s="3">
        <v>0</v>
      </c>
      <c r="H508" s="3"/>
      <c r="I508" s="3">
        <v>0</v>
      </c>
      <c r="J508" s="3"/>
      <c r="K508" s="3"/>
      <c r="L508" s="3"/>
      <c r="M508" s="3">
        <v>0</v>
      </c>
      <c r="N508" s="3">
        <v>0</v>
      </c>
      <c r="O508" s="3">
        <v>0</v>
      </c>
    </row>
    <row r="509" spans="1:15" x14ac:dyDescent="0.25">
      <c r="A509" s="1">
        <v>45679.125</v>
      </c>
      <c r="B509" s="2">
        <v>2025</v>
      </c>
      <c r="C509" s="2">
        <v>1</v>
      </c>
      <c r="D509" s="2">
        <v>22</v>
      </c>
      <c r="E509" s="2">
        <v>3</v>
      </c>
      <c r="F509" s="3"/>
      <c r="G509" s="3">
        <v>0</v>
      </c>
      <c r="H509" s="3"/>
      <c r="I509" s="3">
        <v>0</v>
      </c>
      <c r="J509" s="3"/>
      <c r="K509" s="3"/>
      <c r="L509" s="3"/>
      <c r="M509" s="3">
        <v>0</v>
      </c>
      <c r="N509" s="3">
        <v>0</v>
      </c>
      <c r="O509" s="3">
        <v>0</v>
      </c>
    </row>
    <row r="510" spans="1:15" x14ac:dyDescent="0.25">
      <c r="A510" s="1">
        <v>45679.166666666664</v>
      </c>
      <c r="B510" s="2">
        <v>2025</v>
      </c>
      <c r="C510" s="2">
        <v>1</v>
      </c>
      <c r="D510" s="2">
        <v>22</v>
      </c>
      <c r="E510" s="2">
        <v>4</v>
      </c>
      <c r="F510" s="3"/>
      <c r="G510" s="3">
        <v>0</v>
      </c>
      <c r="H510" s="3"/>
      <c r="I510" s="3">
        <v>0</v>
      </c>
      <c r="J510" s="3"/>
      <c r="K510" s="3"/>
      <c r="L510" s="3"/>
      <c r="M510" s="3">
        <v>0</v>
      </c>
      <c r="N510" s="3">
        <v>0</v>
      </c>
      <c r="O510" s="3">
        <v>0</v>
      </c>
    </row>
    <row r="511" spans="1:15" x14ac:dyDescent="0.25">
      <c r="A511" s="1">
        <v>45679.208333333336</v>
      </c>
      <c r="B511" s="2">
        <v>2025</v>
      </c>
      <c r="C511" s="2">
        <v>1</v>
      </c>
      <c r="D511" s="2">
        <v>22</v>
      </c>
      <c r="E511" s="2">
        <v>5</v>
      </c>
      <c r="F511" s="3">
        <v>0</v>
      </c>
      <c r="G511" s="3">
        <v>0</v>
      </c>
      <c r="H511" s="3"/>
      <c r="I511" s="3">
        <v>0</v>
      </c>
      <c r="J511" s="3"/>
      <c r="K511" s="3">
        <v>0</v>
      </c>
      <c r="L511" s="3"/>
      <c r="M511" s="3">
        <v>0</v>
      </c>
      <c r="N511" s="3">
        <v>0</v>
      </c>
      <c r="O511" s="3">
        <v>0</v>
      </c>
    </row>
    <row r="512" spans="1:15" x14ac:dyDescent="0.25">
      <c r="A512" s="1">
        <v>45679.25</v>
      </c>
      <c r="B512" s="2">
        <v>2025</v>
      </c>
      <c r="C512" s="2">
        <v>1</v>
      </c>
      <c r="D512" s="2">
        <v>22</v>
      </c>
      <c r="E512" s="2">
        <v>6</v>
      </c>
      <c r="F512" s="3">
        <v>0</v>
      </c>
      <c r="G512" s="3">
        <v>0</v>
      </c>
      <c r="H512" s="3">
        <v>0</v>
      </c>
      <c r="I512" s="3">
        <v>0</v>
      </c>
      <c r="J512" s="3"/>
      <c r="K512" s="3">
        <v>0</v>
      </c>
      <c r="L512" s="3">
        <v>0</v>
      </c>
      <c r="M512" s="3">
        <v>0</v>
      </c>
      <c r="N512" s="3">
        <v>0</v>
      </c>
      <c r="O512" s="3">
        <v>0</v>
      </c>
    </row>
    <row r="513" spans="1:15" x14ac:dyDescent="0.25">
      <c r="A513" s="1">
        <v>45679.291666666664</v>
      </c>
      <c r="B513" s="2">
        <v>2025</v>
      </c>
      <c r="C513" s="2">
        <v>1</v>
      </c>
      <c r="D513" s="2">
        <v>22</v>
      </c>
      <c r="E513" s="2">
        <v>7</v>
      </c>
      <c r="F513" s="3">
        <v>0</v>
      </c>
      <c r="G513" s="3">
        <v>0</v>
      </c>
      <c r="H513" s="3">
        <v>0</v>
      </c>
      <c r="I513" s="3">
        <v>0</v>
      </c>
      <c r="J513" s="3"/>
      <c r="K513" s="3">
        <v>0</v>
      </c>
      <c r="L513" s="3">
        <v>0</v>
      </c>
      <c r="M513" s="3">
        <v>0</v>
      </c>
      <c r="N513" s="3">
        <v>0</v>
      </c>
      <c r="O513" s="3">
        <v>0</v>
      </c>
    </row>
    <row r="514" spans="1:15" x14ac:dyDescent="0.25">
      <c r="A514" s="1">
        <v>45679.333333333336</v>
      </c>
      <c r="B514" s="2">
        <v>2025</v>
      </c>
      <c r="C514" s="2">
        <v>1</v>
      </c>
      <c r="D514" s="2">
        <v>22</v>
      </c>
      <c r="E514" s="2">
        <v>8</v>
      </c>
      <c r="F514" s="3">
        <v>0</v>
      </c>
      <c r="G514" s="3">
        <v>0</v>
      </c>
      <c r="H514" s="3">
        <v>0</v>
      </c>
      <c r="I514" s="3">
        <v>0</v>
      </c>
      <c r="J514" s="3"/>
      <c r="K514" s="3">
        <v>0</v>
      </c>
      <c r="L514" s="3">
        <v>0</v>
      </c>
      <c r="M514" s="3">
        <v>0</v>
      </c>
      <c r="N514" s="3">
        <v>0</v>
      </c>
      <c r="O514" s="3">
        <v>0</v>
      </c>
    </row>
    <row r="515" spans="1:15" x14ac:dyDescent="0.25">
      <c r="A515" s="1">
        <v>45679.375</v>
      </c>
      <c r="B515" s="2">
        <v>2025</v>
      </c>
      <c r="C515" s="2">
        <v>1</v>
      </c>
      <c r="D515" s="2">
        <v>22</v>
      </c>
      <c r="E515" s="2">
        <v>9</v>
      </c>
      <c r="F515" s="3">
        <v>0</v>
      </c>
      <c r="G515" s="3">
        <v>0</v>
      </c>
      <c r="H515" s="3">
        <v>0</v>
      </c>
      <c r="I515" s="3">
        <v>0</v>
      </c>
      <c r="J515" s="3"/>
      <c r="K515" s="3">
        <v>0</v>
      </c>
      <c r="L515" s="3">
        <v>0</v>
      </c>
      <c r="M515" s="3">
        <v>0</v>
      </c>
      <c r="N515" s="3">
        <v>0</v>
      </c>
      <c r="O515" s="3">
        <v>0</v>
      </c>
    </row>
    <row r="516" spans="1:15" x14ac:dyDescent="0.25">
      <c r="A516" s="1">
        <v>45679.416666666664</v>
      </c>
      <c r="B516" s="2">
        <v>2025</v>
      </c>
      <c r="C516" s="2">
        <v>1</v>
      </c>
      <c r="D516" s="2">
        <v>22</v>
      </c>
      <c r="E516" s="2">
        <v>10</v>
      </c>
      <c r="F516" s="3">
        <v>0</v>
      </c>
      <c r="G516" s="3">
        <v>0</v>
      </c>
      <c r="H516" s="3">
        <v>0</v>
      </c>
      <c r="I516" s="3">
        <v>0</v>
      </c>
      <c r="J516" s="3"/>
      <c r="K516" s="3">
        <v>0</v>
      </c>
      <c r="L516" s="3">
        <v>0</v>
      </c>
      <c r="M516" s="3">
        <v>0</v>
      </c>
      <c r="N516" s="3">
        <v>0</v>
      </c>
      <c r="O516" s="3">
        <v>0</v>
      </c>
    </row>
    <row r="517" spans="1:15" x14ac:dyDescent="0.25">
      <c r="A517" s="1">
        <v>45679.458333333336</v>
      </c>
      <c r="B517" s="2">
        <v>2025</v>
      </c>
      <c r="C517" s="2">
        <v>1</v>
      </c>
      <c r="D517" s="2">
        <v>22</v>
      </c>
      <c r="E517" s="2">
        <v>11</v>
      </c>
      <c r="F517" s="3">
        <v>0</v>
      </c>
      <c r="G517" s="3">
        <v>0</v>
      </c>
      <c r="H517" s="3">
        <v>0</v>
      </c>
      <c r="I517" s="3">
        <v>0</v>
      </c>
      <c r="J517" s="3"/>
      <c r="K517" s="3">
        <v>0</v>
      </c>
      <c r="L517" s="3">
        <v>0</v>
      </c>
      <c r="M517" s="3">
        <v>0</v>
      </c>
      <c r="N517" s="3">
        <v>0</v>
      </c>
      <c r="O517" s="3">
        <v>0</v>
      </c>
    </row>
    <row r="518" spans="1:15" x14ac:dyDescent="0.25">
      <c r="A518" s="1">
        <v>45679.5</v>
      </c>
      <c r="B518" s="2">
        <v>2025</v>
      </c>
      <c r="C518" s="2">
        <v>1</v>
      </c>
      <c r="D518" s="2">
        <v>22</v>
      </c>
      <c r="E518" s="2">
        <v>12</v>
      </c>
      <c r="F518" s="3">
        <v>0</v>
      </c>
      <c r="G518" s="3">
        <v>0</v>
      </c>
      <c r="H518" s="3">
        <v>0</v>
      </c>
      <c r="I518" s="3">
        <v>0</v>
      </c>
      <c r="J518" s="3"/>
      <c r="K518" s="3">
        <v>0</v>
      </c>
      <c r="L518" s="3">
        <v>0</v>
      </c>
      <c r="M518" s="3">
        <v>0</v>
      </c>
      <c r="N518" s="3">
        <v>0</v>
      </c>
      <c r="O518" s="3">
        <v>0</v>
      </c>
    </row>
    <row r="519" spans="1:15" x14ac:dyDescent="0.25">
      <c r="A519" s="1">
        <v>45679.541666666664</v>
      </c>
      <c r="B519" s="2">
        <v>2025</v>
      </c>
      <c r="C519" s="2">
        <v>1</v>
      </c>
      <c r="D519" s="2">
        <v>22</v>
      </c>
      <c r="E519" s="2">
        <v>13</v>
      </c>
      <c r="F519" s="3">
        <v>0</v>
      </c>
      <c r="G519" s="3">
        <v>0</v>
      </c>
      <c r="H519" s="3">
        <v>0</v>
      </c>
      <c r="I519" s="3">
        <v>0</v>
      </c>
      <c r="J519" s="3"/>
      <c r="K519" s="3">
        <v>0</v>
      </c>
      <c r="L519" s="3">
        <v>0</v>
      </c>
      <c r="M519" s="3">
        <v>0</v>
      </c>
      <c r="N519" s="3">
        <v>0</v>
      </c>
      <c r="O519" s="3">
        <v>0</v>
      </c>
    </row>
    <row r="520" spans="1:15" x14ac:dyDescent="0.25">
      <c r="A520" s="1">
        <v>45679.583333333336</v>
      </c>
      <c r="B520" s="2">
        <v>2025</v>
      </c>
      <c r="C520" s="2">
        <v>1</v>
      </c>
      <c r="D520" s="2">
        <v>22</v>
      </c>
      <c r="E520" s="2">
        <v>14</v>
      </c>
      <c r="F520" s="3">
        <v>0</v>
      </c>
      <c r="G520" s="3">
        <v>0</v>
      </c>
      <c r="H520" s="3">
        <v>0</v>
      </c>
      <c r="I520" s="3">
        <v>0</v>
      </c>
      <c r="J520" s="3"/>
      <c r="K520" s="3">
        <v>0</v>
      </c>
      <c r="L520" s="3">
        <v>0</v>
      </c>
      <c r="M520" s="3">
        <v>0</v>
      </c>
      <c r="N520" s="3">
        <v>0</v>
      </c>
      <c r="O520" s="3">
        <v>0</v>
      </c>
    </row>
    <row r="521" spans="1:15" x14ac:dyDescent="0.25">
      <c r="A521" s="1">
        <v>45679.625</v>
      </c>
      <c r="B521" s="2">
        <v>2025</v>
      </c>
      <c r="C521" s="2">
        <v>1</v>
      </c>
      <c r="D521" s="2">
        <v>22</v>
      </c>
      <c r="E521" s="2">
        <v>15</v>
      </c>
      <c r="F521" s="3">
        <v>0</v>
      </c>
      <c r="G521" s="3">
        <v>0</v>
      </c>
      <c r="H521" s="3">
        <v>0</v>
      </c>
      <c r="I521" s="3">
        <v>0</v>
      </c>
      <c r="J521" s="3"/>
      <c r="K521" s="3">
        <v>0</v>
      </c>
      <c r="L521" s="3">
        <v>0</v>
      </c>
      <c r="M521" s="3">
        <v>0</v>
      </c>
      <c r="N521" s="3">
        <v>0</v>
      </c>
      <c r="O521" s="3">
        <v>0</v>
      </c>
    </row>
    <row r="522" spans="1:15" x14ac:dyDescent="0.25">
      <c r="A522" s="1">
        <v>45679.666666666664</v>
      </c>
      <c r="B522" s="2">
        <v>2025</v>
      </c>
      <c r="C522" s="2">
        <v>1</v>
      </c>
      <c r="D522" s="2">
        <v>22</v>
      </c>
      <c r="E522" s="2">
        <v>16</v>
      </c>
      <c r="F522" s="3">
        <v>0</v>
      </c>
      <c r="G522" s="3">
        <v>0</v>
      </c>
      <c r="H522" s="3">
        <v>0</v>
      </c>
      <c r="I522" s="3">
        <v>0</v>
      </c>
      <c r="J522" s="3"/>
      <c r="K522" s="3">
        <v>0</v>
      </c>
      <c r="L522" s="3">
        <v>0</v>
      </c>
      <c r="M522" s="3">
        <v>0</v>
      </c>
      <c r="N522" s="3">
        <v>0</v>
      </c>
      <c r="O522" s="3">
        <v>0</v>
      </c>
    </row>
    <row r="523" spans="1:15" x14ac:dyDescent="0.25">
      <c r="A523" s="1">
        <v>45679.708333333336</v>
      </c>
      <c r="B523" s="2">
        <v>2025</v>
      </c>
      <c r="C523" s="2">
        <v>1</v>
      </c>
      <c r="D523" s="2">
        <v>22</v>
      </c>
      <c r="E523" s="2">
        <v>17</v>
      </c>
      <c r="F523" s="3">
        <v>0</v>
      </c>
      <c r="G523" s="3">
        <v>0</v>
      </c>
      <c r="H523" s="3">
        <v>0</v>
      </c>
      <c r="I523" s="3">
        <v>0</v>
      </c>
      <c r="J523" s="3"/>
      <c r="K523" s="3">
        <v>0</v>
      </c>
      <c r="L523" s="3">
        <v>0</v>
      </c>
      <c r="M523" s="3">
        <v>0</v>
      </c>
      <c r="N523" s="3">
        <v>0</v>
      </c>
      <c r="O523" s="3">
        <v>0</v>
      </c>
    </row>
    <row r="524" spans="1:15" x14ac:dyDescent="0.25">
      <c r="A524" s="1">
        <v>45679.75</v>
      </c>
      <c r="B524" s="2">
        <v>2025</v>
      </c>
      <c r="C524" s="2">
        <v>1</v>
      </c>
      <c r="D524" s="2">
        <v>22</v>
      </c>
      <c r="E524" s="2">
        <v>18</v>
      </c>
      <c r="F524" s="3">
        <v>0</v>
      </c>
      <c r="G524" s="3">
        <v>0</v>
      </c>
      <c r="H524" s="3">
        <v>0</v>
      </c>
      <c r="I524" s="3">
        <v>0</v>
      </c>
      <c r="J524" s="3"/>
      <c r="K524" s="3">
        <v>0</v>
      </c>
      <c r="L524" s="3">
        <v>0</v>
      </c>
      <c r="M524" s="3">
        <v>0</v>
      </c>
      <c r="N524" s="3">
        <v>0</v>
      </c>
      <c r="O524" s="3">
        <v>0</v>
      </c>
    </row>
    <row r="525" spans="1:15" x14ac:dyDescent="0.25">
      <c r="A525" s="1">
        <v>45679.791666666664</v>
      </c>
      <c r="B525" s="2">
        <v>2025</v>
      </c>
      <c r="C525" s="2">
        <v>1</v>
      </c>
      <c r="D525" s="2">
        <v>22</v>
      </c>
      <c r="E525" s="2">
        <v>19</v>
      </c>
      <c r="F525" s="3">
        <v>0</v>
      </c>
      <c r="G525" s="3">
        <v>0</v>
      </c>
      <c r="H525" s="3">
        <v>0</v>
      </c>
      <c r="I525" s="3">
        <v>0</v>
      </c>
      <c r="J525" s="3"/>
      <c r="K525" s="3">
        <v>0</v>
      </c>
      <c r="L525" s="3">
        <v>0</v>
      </c>
      <c r="M525" s="3">
        <v>0</v>
      </c>
      <c r="N525" s="3">
        <v>0</v>
      </c>
      <c r="O525" s="3">
        <v>0</v>
      </c>
    </row>
    <row r="526" spans="1:15" x14ac:dyDescent="0.25">
      <c r="A526" s="1">
        <v>45679.833333333336</v>
      </c>
      <c r="B526" s="2">
        <v>2025</v>
      </c>
      <c r="C526" s="2">
        <v>1</v>
      </c>
      <c r="D526" s="2">
        <v>22</v>
      </c>
      <c r="E526" s="2">
        <v>20</v>
      </c>
      <c r="F526" s="3"/>
      <c r="G526" s="3">
        <v>0</v>
      </c>
      <c r="H526" s="3"/>
      <c r="I526" s="3">
        <v>0</v>
      </c>
      <c r="J526" s="3"/>
      <c r="K526" s="3"/>
      <c r="L526" s="3"/>
      <c r="M526" s="3">
        <v>0</v>
      </c>
      <c r="N526" s="3">
        <v>0</v>
      </c>
      <c r="O526" s="3">
        <v>0</v>
      </c>
    </row>
    <row r="527" spans="1:15" x14ac:dyDescent="0.25">
      <c r="A527" s="1">
        <v>45679.875</v>
      </c>
      <c r="B527" s="2">
        <v>2025</v>
      </c>
      <c r="C527" s="2">
        <v>1</v>
      </c>
      <c r="D527" s="2">
        <v>22</v>
      </c>
      <c r="E527" s="2">
        <v>21</v>
      </c>
      <c r="F527" s="3"/>
      <c r="G527" s="3">
        <v>0</v>
      </c>
      <c r="H527" s="3"/>
      <c r="I527" s="3">
        <v>0</v>
      </c>
      <c r="J527" s="3"/>
      <c r="K527" s="3"/>
      <c r="L527" s="3"/>
      <c r="M527" s="3">
        <v>0</v>
      </c>
      <c r="N527" s="3">
        <v>0</v>
      </c>
      <c r="O527" s="3">
        <v>0</v>
      </c>
    </row>
    <row r="528" spans="1:15" x14ac:dyDescent="0.25">
      <c r="A528" s="1">
        <v>45679.916666666664</v>
      </c>
      <c r="B528" s="2">
        <v>2025</v>
      </c>
      <c r="C528" s="2">
        <v>1</v>
      </c>
      <c r="D528" s="2">
        <v>22</v>
      </c>
      <c r="E528" s="2">
        <v>22</v>
      </c>
      <c r="F528" s="3"/>
      <c r="G528" s="3">
        <v>0</v>
      </c>
      <c r="H528" s="3"/>
      <c r="I528" s="3">
        <v>0</v>
      </c>
      <c r="J528" s="3"/>
      <c r="K528" s="3"/>
      <c r="L528" s="3"/>
      <c r="M528" s="3">
        <v>0</v>
      </c>
      <c r="N528" s="3">
        <v>0</v>
      </c>
      <c r="O528" s="3">
        <v>0</v>
      </c>
    </row>
    <row r="529" spans="1:15" x14ac:dyDescent="0.25">
      <c r="A529" s="1">
        <v>45679.958333333336</v>
      </c>
      <c r="B529" s="2">
        <v>2025</v>
      </c>
      <c r="C529" s="2">
        <v>1</v>
      </c>
      <c r="D529" s="2">
        <v>22</v>
      </c>
      <c r="E529" s="2">
        <v>23</v>
      </c>
      <c r="F529" s="3"/>
      <c r="G529" s="3">
        <v>0</v>
      </c>
      <c r="H529" s="3"/>
      <c r="I529" s="3">
        <v>0</v>
      </c>
      <c r="J529" s="3"/>
      <c r="K529" s="3"/>
      <c r="L529" s="3"/>
      <c r="M529" s="3">
        <v>0</v>
      </c>
      <c r="N529" s="3">
        <v>0</v>
      </c>
      <c r="O529" s="3">
        <v>0</v>
      </c>
    </row>
    <row r="530" spans="1:15" x14ac:dyDescent="0.25">
      <c r="A530" s="1">
        <v>45680</v>
      </c>
      <c r="B530" s="2">
        <v>2025</v>
      </c>
      <c r="C530" s="2">
        <v>1</v>
      </c>
      <c r="D530" s="2">
        <v>23</v>
      </c>
      <c r="E530" s="2">
        <v>0</v>
      </c>
      <c r="F530" s="3"/>
      <c r="G530" s="3">
        <v>0</v>
      </c>
      <c r="H530" s="3"/>
      <c r="I530" s="3">
        <v>0</v>
      </c>
      <c r="J530" s="3"/>
      <c r="K530" s="3"/>
      <c r="L530" s="3"/>
      <c r="M530" s="3">
        <v>0</v>
      </c>
      <c r="N530" s="3">
        <v>0</v>
      </c>
      <c r="O530" s="3">
        <v>0</v>
      </c>
    </row>
    <row r="531" spans="1:15" x14ac:dyDescent="0.25">
      <c r="A531" s="1">
        <v>45680.041666666664</v>
      </c>
      <c r="B531" s="2">
        <v>2025</v>
      </c>
      <c r="C531" s="2">
        <v>1</v>
      </c>
      <c r="D531" s="2">
        <v>23</v>
      </c>
      <c r="E531" s="2">
        <v>1</v>
      </c>
      <c r="F531" s="3"/>
      <c r="G531" s="3">
        <v>0</v>
      </c>
      <c r="H531" s="3"/>
      <c r="I531" s="3">
        <v>0</v>
      </c>
      <c r="J531" s="3"/>
      <c r="K531" s="3"/>
      <c r="L531" s="3"/>
      <c r="M531" s="3">
        <v>0</v>
      </c>
      <c r="N531" s="3">
        <v>0</v>
      </c>
      <c r="O531" s="3">
        <v>0</v>
      </c>
    </row>
    <row r="532" spans="1:15" x14ac:dyDescent="0.25">
      <c r="A532" s="1">
        <v>45680.083333333336</v>
      </c>
      <c r="B532" s="2">
        <v>2025</v>
      </c>
      <c r="C532" s="2">
        <v>1</v>
      </c>
      <c r="D532" s="2">
        <v>23</v>
      </c>
      <c r="E532" s="2">
        <v>2</v>
      </c>
      <c r="F532" s="3"/>
      <c r="G532" s="3">
        <v>0</v>
      </c>
      <c r="H532" s="3"/>
      <c r="I532" s="3">
        <v>0</v>
      </c>
      <c r="J532" s="3"/>
      <c r="K532" s="3"/>
      <c r="L532" s="3"/>
      <c r="M532" s="3">
        <v>0</v>
      </c>
      <c r="N532" s="3">
        <v>0</v>
      </c>
      <c r="O532" s="3">
        <v>0</v>
      </c>
    </row>
    <row r="533" spans="1:15" x14ac:dyDescent="0.25">
      <c r="A533" s="1">
        <v>45680.125</v>
      </c>
      <c r="B533" s="2">
        <v>2025</v>
      </c>
      <c r="C533" s="2">
        <v>1</v>
      </c>
      <c r="D533" s="2">
        <v>23</v>
      </c>
      <c r="E533" s="2">
        <v>3</v>
      </c>
      <c r="F533" s="3"/>
      <c r="G533" s="3">
        <v>0</v>
      </c>
      <c r="H533" s="3"/>
      <c r="I533" s="3">
        <v>0</v>
      </c>
      <c r="J533" s="3"/>
      <c r="K533" s="3"/>
      <c r="L533" s="3"/>
      <c r="M533" s="3">
        <v>0</v>
      </c>
      <c r="N533" s="3">
        <v>0</v>
      </c>
      <c r="O533" s="3">
        <v>0</v>
      </c>
    </row>
    <row r="534" spans="1:15" x14ac:dyDescent="0.25">
      <c r="A534" s="1">
        <v>45680.166666666664</v>
      </c>
      <c r="B534" s="2">
        <v>2025</v>
      </c>
      <c r="C534" s="2">
        <v>1</v>
      </c>
      <c r="D534" s="2">
        <v>23</v>
      </c>
      <c r="E534" s="2">
        <v>4</v>
      </c>
      <c r="F534" s="3"/>
      <c r="G534" s="3">
        <v>0</v>
      </c>
      <c r="H534" s="3"/>
      <c r="I534" s="3">
        <v>0</v>
      </c>
      <c r="J534" s="3"/>
      <c r="K534" s="3"/>
      <c r="L534" s="3"/>
      <c r="M534" s="3">
        <v>0</v>
      </c>
      <c r="N534" s="3">
        <v>0</v>
      </c>
      <c r="O534" s="3">
        <v>0</v>
      </c>
    </row>
    <row r="535" spans="1:15" x14ac:dyDescent="0.25">
      <c r="A535" s="1">
        <v>45680.208333333336</v>
      </c>
      <c r="B535" s="2">
        <v>2025</v>
      </c>
      <c r="C535" s="2">
        <v>1</v>
      </c>
      <c r="D535" s="2">
        <v>23</v>
      </c>
      <c r="E535" s="2">
        <v>5</v>
      </c>
      <c r="F535" s="3">
        <v>0</v>
      </c>
      <c r="G535" s="3">
        <v>0</v>
      </c>
      <c r="H535" s="3"/>
      <c r="I535" s="3">
        <v>0</v>
      </c>
      <c r="J535" s="3"/>
      <c r="K535" s="3"/>
      <c r="L535" s="3"/>
      <c r="M535" s="3">
        <v>0</v>
      </c>
      <c r="N535" s="3">
        <v>0</v>
      </c>
      <c r="O535" s="3">
        <v>0</v>
      </c>
    </row>
    <row r="536" spans="1:15" x14ac:dyDescent="0.25">
      <c r="A536" s="1">
        <v>45680.25</v>
      </c>
      <c r="B536" s="2">
        <v>2025</v>
      </c>
      <c r="C536" s="2">
        <v>1</v>
      </c>
      <c r="D536" s="2">
        <v>23</v>
      </c>
      <c r="E536" s="2">
        <v>6</v>
      </c>
      <c r="F536" s="3">
        <v>0</v>
      </c>
      <c r="G536" s="3">
        <v>0</v>
      </c>
      <c r="H536" s="3">
        <v>0</v>
      </c>
      <c r="I536" s="3">
        <v>0</v>
      </c>
      <c r="J536" s="3"/>
      <c r="K536" s="3">
        <v>0</v>
      </c>
      <c r="L536" s="3">
        <v>0</v>
      </c>
      <c r="M536" s="3">
        <v>0</v>
      </c>
      <c r="N536" s="3">
        <v>0</v>
      </c>
      <c r="O536" s="3">
        <v>0</v>
      </c>
    </row>
    <row r="537" spans="1:15" x14ac:dyDescent="0.25">
      <c r="A537" s="1">
        <v>45680.291666666664</v>
      </c>
      <c r="B537" s="2">
        <v>2025</v>
      </c>
      <c r="C537" s="2">
        <v>1</v>
      </c>
      <c r="D537" s="2">
        <v>23</v>
      </c>
      <c r="E537" s="2">
        <v>7</v>
      </c>
      <c r="F537" s="3">
        <v>0</v>
      </c>
      <c r="G537" s="3">
        <v>0</v>
      </c>
      <c r="H537" s="3">
        <v>0</v>
      </c>
      <c r="I537" s="3">
        <v>0</v>
      </c>
      <c r="J537" s="3"/>
      <c r="K537" s="3">
        <v>0</v>
      </c>
      <c r="L537" s="3">
        <v>0</v>
      </c>
      <c r="M537" s="3">
        <v>0</v>
      </c>
      <c r="N537" s="3">
        <v>0</v>
      </c>
      <c r="O537" s="3">
        <v>0</v>
      </c>
    </row>
    <row r="538" spans="1:15" x14ac:dyDescent="0.25">
      <c r="A538" s="1">
        <v>45680.333333333336</v>
      </c>
      <c r="B538" s="2">
        <v>2025</v>
      </c>
      <c r="C538" s="2">
        <v>1</v>
      </c>
      <c r="D538" s="2">
        <v>23</v>
      </c>
      <c r="E538" s="2">
        <v>8</v>
      </c>
      <c r="F538" s="3">
        <v>0</v>
      </c>
      <c r="G538" s="3">
        <v>0</v>
      </c>
      <c r="H538" s="3">
        <v>0</v>
      </c>
      <c r="I538" s="3">
        <v>0</v>
      </c>
      <c r="J538" s="3"/>
      <c r="K538" s="3">
        <v>0</v>
      </c>
      <c r="L538" s="3">
        <v>0</v>
      </c>
      <c r="M538" s="3">
        <v>0</v>
      </c>
      <c r="N538" s="3">
        <v>0</v>
      </c>
      <c r="O538" s="3">
        <v>0</v>
      </c>
    </row>
    <row r="539" spans="1:15" x14ac:dyDescent="0.25">
      <c r="A539" s="1">
        <v>45680.375</v>
      </c>
      <c r="B539" s="2">
        <v>2025</v>
      </c>
      <c r="C539" s="2">
        <v>1</v>
      </c>
      <c r="D539" s="2">
        <v>23</v>
      </c>
      <c r="E539" s="2">
        <v>9</v>
      </c>
      <c r="F539" s="3">
        <v>0</v>
      </c>
      <c r="G539" s="3">
        <v>0</v>
      </c>
      <c r="H539" s="3">
        <v>0</v>
      </c>
      <c r="I539" s="3">
        <v>0</v>
      </c>
      <c r="J539" s="3"/>
      <c r="K539" s="3">
        <v>0</v>
      </c>
      <c r="L539" s="3">
        <v>0</v>
      </c>
      <c r="M539" s="3">
        <v>0</v>
      </c>
      <c r="N539" s="3">
        <v>0</v>
      </c>
      <c r="O539" s="3">
        <v>0</v>
      </c>
    </row>
    <row r="540" spans="1:15" x14ac:dyDescent="0.25">
      <c r="A540" s="1">
        <v>45680.416666666664</v>
      </c>
      <c r="B540" s="2">
        <v>2025</v>
      </c>
      <c r="C540" s="2">
        <v>1</v>
      </c>
      <c r="D540" s="2">
        <v>23</v>
      </c>
      <c r="E540" s="2">
        <v>10</v>
      </c>
      <c r="F540" s="3">
        <v>0</v>
      </c>
      <c r="G540" s="3">
        <v>0</v>
      </c>
      <c r="H540" s="3">
        <v>0</v>
      </c>
      <c r="I540" s="3">
        <v>0</v>
      </c>
      <c r="J540" s="3"/>
      <c r="K540" s="3">
        <v>0</v>
      </c>
      <c r="L540" s="3">
        <v>0</v>
      </c>
      <c r="M540" s="3">
        <v>0</v>
      </c>
      <c r="N540" s="3">
        <v>0</v>
      </c>
      <c r="O540" s="3">
        <v>0</v>
      </c>
    </row>
    <row r="541" spans="1:15" x14ac:dyDescent="0.25">
      <c r="A541" s="1">
        <v>45680.458333333336</v>
      </c>
      <c r="B541" s="2">
        <v>2025</v>
      </c>
      <c r="C541" s="2">
        <v>1</v>
      </c>
      <c r="D541" s="2">
        <v>23</v>
      </c>
      <c r="E541" s="2">
        <v>11</v>
      </c>
      <c r="F541" s="3">
        <v>0</v>
      </c>
      <c r="G541" s="3">
        <v>0</v>
      </c>
      <c r="H541" s="3">
        <v>0</v>
      </c>
      <c r="I541" s="3">
        <v>0</v>
      </c>
      <c r="J541" s="3"/>
      <c r="K541" s="3">
        <v>0</v>
      </c>
      <c r="L541" s="3">
        <v>0</v>
      </c>
      <c r="M541" s="3">
        <v>0</v>
      </c>
      <c r="N541" s="3">
        <v>0</v>
      </c>
      <c r="O541" s="3">
        <v>0</v>
      </c>
    </row>
    <row r="542" spans="1:15" x14ac:dyDescent="0.25">
      <c r="A542" s="1">
        <v>45680.5</v>
      </c>
      <c r="B542" s="2">
        <v>2025</v>
      </c>
      <c r="C542" s="2">
        <v>1</v>
      </c>
      <c r="D542" s="2">
        <v>23</v>
      </c>
      <c r="E542" s="2">
        <v>12</v>
      </c>
      <c r="F542" s="3">
        <v>0</v>
      </c>
      <c r="G542" s="3">
        <v>0</v>
      </c>
      <c r="H542" s="3">
        <v>0</v>
      </c>
      <c r="I542" s="3">
        <v>0</v>
      </c>
      <c r="J542" s="3"/>
      <c r="K542" s="3">
        <v>0</v>
      </c>
      <c r="L542" s="3">
        <v>0</v>
      </c>
      <c r="M542" s="3">
        <v>0</v>
      </c>
      <c r="N542" s="3">
        <v>0</v>
      </c>
      <c r="O542" s="3">
        <v>0</v>
      </c>
    </row>
    <row r="543" spans="1:15" x14ac:dyDescent="0.25">
      <c r="A543" s="1">
        <v>45680.541666666664</v>
      </c>
      <c r="B543" s="2">
        <v>2025</v>
      </c>
      <c r="C543" s="2">
        <v>1</v>
      </c>
      <c r="D543" s="2">
        <v>23</v>
      </c>
      <c r="E543" s="2">
        <v>13</v>
      </c>
      <c r="F543" s="3">
        <v>0</v>
      </c>
      <c r="G543" s="3">
        <v>0</v>
      </c>
      <c r="H543" s="3">
        <v>0</v>
      </c>
      <c r="I543" s="3">
        <v>0</v>
      </c>
      <c r="J543" s="3"/>
      <c r="K543" s="3">
        <v>0</v>
      </c>
      <c r="L543" s="3">
        <v>0</v>
      </c>
      <c r="M543" s="3">
        <v>0</v>
      </c>
      <c r="N543" s="3">
        <v>0</v>
      </c>
      <c r="O543" s="3">
        <v>0</v>
      </c>
    </row>
    <row r="544" spans="1:15" x14ac:dyDescent="0.25">
      <c r="A544" s="1">
        <v>45680.583333333336</v>
      </c>
      <c r="B544" s="2">
        <v>2025</v>
      </c>
      <c r="C544" s="2">
        <v>1</v>
      </c>
      <c r="D544" s="2">
        <v>23</v>
      </c>
      <c r="E544" s="2">
        <v>14</v>
      </c>
      <c r="F544" s="3">
        <v>0</v>
      </c>
      <c r="G544" s="3">
        <v>0</v>
      </c>
      <c r="H544" s="3">
        <v>0</v>
      </c>
      <c r="I544" s="3">
        <v>0</v>
      </c>
      <c r="J544" s="3"/>
      <c r="K544" s="3">
        <v>0</v>
      </c>
      <c r="L544" s="3">
        <v>0</v>
      </c>
      <c r="M544" s="3">
        <v>0</v>
      </c>
      <c r="N544" s="3">
        <v>0</v>
      </c>
      <c r="O544" s="3">
        <v>0</v>
      </c>
    </row>
    <row r="545" spans="1:15" x14ac:dyDescent="0.25">
      <c r="A545" s="1">
        <v>45680.625</v>
      </c>
      <c r="B545" s="2">
        <v>2025</v>
      </c>
      <c r="C545" s="2">
        <v>1</v>
      </c>
      <c r="D545" s="2">
        <v>23</v>
      </c>
      <c r="E545" s="2">
        <v>15</v>
      </c>
      <c r="F545" s="3">
        <v>0</v>
      </c>
      <c r="G545" s="3">
        <v>0</v>
      </c>
      <c r="H545" s="3">
        <v>0</v>
      </c>
      <c r="I545" s="3">
        <v>0</v>
      </c>
      <c r="J545" s="3"/>
      <c r="K545" s="3">
        <v>0</v>
      </c>
      <c r="L545" s="3">
        <v>0</v>
      </c>
      <c r="M545" s="3">
        <v>0</v>
      </c>
      <c r="N545" s="3">
        <v>0</v>
      </c>
      <c r="O545" s="3">
        <v>0</v>
      </c>
    </row>
    <row r="546" spans="1:15" x14ac:dyDescent="0.25">
      <c r="A546" s="1">
        <v>45680.666666666664</v>
      </c>
      <c r="B546" s="2">
        <v>2025</v>
      </c>
      <c r="C546" s="2">
        <v>1</v>
      </c>
      <c r="D546" s="2">
        <v>23</v>
      </c>
      <c r="E546" s="2">
        <v>16</v>
      </c>
      <c r="F546" s="3">
        <v>0</v>
      </c>
      <c r="G546" s="3">
        <v>0</v>
      </c>
      <c r="H546" s="3">
        <v>0</v>
      </c>
      <c r="I546" s="3">
        <v>0</v>
      </c>
      <c r="J546" s="3"/>
      <c r="K546" s="3">
        <v>0</v>
      </c>
      <c r="L546" s="3">
        <v>0</v>
      </c>
      <c r="M546" s="3">
        <v>0</v>
      </c>
      <c r="N546" s="3">
        <v>0</v>
      </c>
      <c r="O546" s="3">
        <v>0</v>
      </c>
    </row>
    <row r="547" spans="1:15" x14ac:dyDescent="0.25">
      <c r="A547" s="1">
        <v>45680.708333333336</v>
      </c>
      <c r="B547" s="2">
        <v>2025</v>
      </c>
      <c r="C547" s="2">
        <v>1</v>
      </c>
      <c r="D547" s="2">
        <v>23</v>
      </c>
      <c r="E547" s="2">
        <v>17</v>
      </c>
      <c r="F547" s="3">
        <v>0</v>
      </c>
      <c r="G547" s="3">
        <v>0</v>
      </c>
      <c r="H547" s="3">
        <v>0</v>
      </c>
      <c r="I547" s="3">
        <v>0</v>
      </c>
      <c r="J547" s="3"/>
      <c r="K547" s="3">
        <v>0</v>
      </c>
      <c r="L547" s="3">
        <v>0</v>
      </c>
      <c r="M547" s="3">
        <v>0</v>
      </c>
      <c r="N547" s="3">
        <v>0</v>
      </c>
      <c r="O547" s="3">
        <v>0</v>
      </c>
    </row>
    <row r="548" spans="1:15" x14ac:dyDescent="0.25">
      <c r="A548" s="1">
        <v>45680.75</v>
      </c>
      <c r="B548" s="2">
        <v>2025</v>
      </c>
      <c r="C548" s="2">
        <v>1</v>
      </c>
      <c r="D548" s="2">
        <v>23</v>
      </c>
      <c r="E548" s="2">
        <v>18</v>
      </c>
      <c r="F548" s="3">
        <v>0</v>
      </c>
      <c r="G548" s="3">
        <v>0</v>
      </c>
      <c r="H548" s="3"/>
      <c r="I548" s="3">
        <v>0</v>
      </c>
      <c r="J548" s="3"/>
      <c r="K548" s="3">
        <v>0</v>
      </c>
      <c r="L548" s="3">
        <v>0</v>
      </c>
      <c r="M548" s="3">
        <v>0</v>
      </c>
      <c r="N548" s="3">
        <v>0</v>
      </c>
      <c r="O548" s="3">
        <v>0</v>
      </c>
    </row>
    <row r="549" spans="1:15" x14ac:dyDescent="0.25">
      <c r="A549" s="1">
        <v>45680.791666666664</v>
      </c>
      <c r="B549" s="2">
        <v>2025</v>
      </c>
      <c r="C549" s="2">
        <v>1</v>
      </c>
      <c r="D549" s="2">
        <v>23</v>
      </c>
      <c r="E549" s="2">
        <v>19</v>
      </c>
      <c r="F549" s="3">
        <v>0</v>
      </c>
      <c r="G549" s="3">
        <v>0.47191397140394076</v>
      </c>
      <c r="H549" s="3"/>
      <c r="I549" s="3">
        <v>0.49378469405573477</v>
      </c>
      <c r="J549" s="3"/>
      <c r="K549" s="3"/>
      <c r="L549" s="3">
        <v>0</v>
      </c>
      <c r="M549" s="3">
        <v>0.69761393192355536</v>
      </c>
      <c r="N549" s="3">
        <v>0.48625212740092388</v>
      </c>
      <c r="O549" s="3">
        <v>0.35826078746402579</v>
      </c>
    </row>
    <row r="550" spans="1:15" x14ac:dyDescent="0.25">
      <c r="A550" s="1">
        <v>45680.833333333336</v>
      </c>
      <c r="B550" s="2">
        <v>2025</v>
      </c>
      <c r="C550" s="2">
        <v>1</v>
      </c>
      <c r="D550" s="2">
        <v>23</v>
      </c>
      <c r="E550" s="2">
        <v>20</v>
      </c>
      <c r="F550" s="3"/>
      <c r="G550" s="3">
        <v>0.98899653541249777</v>
      </c>
      <c r="H550" s="3"/>
      <c r="I550" s="3">
        <v>0.5</v>
      </c>
      <c r="J550" s="3"/>
      <c r="K550" s="3"/>
      <c r="L550" s="3"/>
      <c r="M550" s="3">
        <v>0.99470228811465544</v>
      </c>
      <c r="N550" s="3">
        <v>0.9568294601836147</v>
      </c>
      <c r="O550" s="3">
        <v>0.86013207092769195</v>
      </c>
    </row>
    <row r="551" spans="1:15" x14ac:dyDescent="0.25">
      <c r="A551" s="1">
        <v>45680.875</v>
      </c>
      <c r="B551" s="2">
        <v>2025</v>
      </c>
      <c r="C551" s="2">
        <v>1</v>
      </c>
      <c r="D551" s="2">
        <v>23</v>
      </c>
      <c r="E551" s="2">
        <v>21</v>
      </c>
      <c r="F551" s="3"/>
      <c r="G551" s="3">
        <v>0.98960876193184821</v>
      </c>
      <c r="H551" s="3"/>
      <c r="I551" s="3">
        <v>0</v>
      </c>
      <c r="J551" s="3"/>
      <c r="K551" s="3"/>
      <c r="L551" s="3"/>
      <c r="M551" s="3">
        <v>0.99864413467778279</v>
      </c>
      <c r="N551" s="3">
        <v>0.93825835301795701</v>
      </c>
      <c r="O551" s="3">
        <v>0.731627812406897</v>
      </c>
    </row>
    <row r="552" spans="1:15" x14ac:dyDescent="0.25">
      <c r="A552" s="1">
        <v>45680.916666666664</v>
      </c>
      <c r="B552" s="2">
        <v>2025</v>
      </c>
      <c r="C552" s="2">
        <v>1</v>
      </c>
      <c r="D552" s="2">
        <v>23</v>
      </c>
      <c r="E552" s="2">
        <v>22</v>
      </c>
      <c r="F552" s="3"/>
      <c r="G552" s="3">
        <v>0.20954250176506556</v>
      </c>
      <c r="H552" s="3"/>
      <c r="I552" s="3">
        <v>0.22847465168528336</v>
      </c>
      <c r="J552" s="3"/>
      <c r="K552" s="3"/>
      <c r="L552" s="3"/>
      <c r="M552" s="3">
        <v>0</v>
      </c>
      <c r="N552" s="3">
        <v>7.1577511504856695E-2</v>
      </c>
      <c r="O552" s="3">
        <v>0.12739866623880142</v>
      </c>
    </row>
    <row r="553" spans="1:15" x14ac:dyDescent="0.25">
      <c r="A553" s="1">
        <v>45680.958333333336</v>
      </c>
      <c r="B553" s="2">
        <v>2025</v>
      </c>
      <c r="C553" s="2">
        <v>1</v>
      </c>
      <c r="D553" s="2">
        <v>23</v>
      </c>
      <c r="E553" s="2">
        <v>23</v>
      </c>
      <c r="F553" s="3"/>
      <c r="G553" s="3">
        <v>0.50114072519618547</v>
      </c>
      <c r="H553" s="3"/>
      <c r="I553" s="3">
        <v>0.44972693666656194</v>
      </c>
      <c r="J553" s="3"/>
      <c r="K553" s="3"/>
      <c r="L553" s="3"/>
      <c r="M553" s="3">
        <v>0</v>
      </c>
      <c r="N553" s="3">
        <v>0.20483738944068619</v>
      </c>
      <c r="O553" s="3">
        <v>0.28892626282585843</v>
      </c>
    </row>
    <row r="554" spans="1:15" x14ac:dyDescent="0.25">
      <c r="A554" s="1">
        <v>45681</v>
      </c>
      <c r="B554" s="2">
        <v>2025</v>
      </c>
      <c r="C554" s="2">
        <v>1</v>
      </c>
      <c r="D554" s="2">
        <v>24</v>
      </c>
      <c r="E554" s="2">
        <v>0</v>
      </c>
      <c r="F554" s="3"/>
      <c r="G554" s="3">
        <v>0.62971575188320394</v>
      </c>
      <c r="H554" s="3"/>
      <c r="I554" s="3">
        <v>0.39225307276873783</v>
      </c>
      <c r="J554" s="3"/>
      <c r="K554" s="3"/>
      <c r="L554" s="3"/>
      <c r="M554" s="3">
        <v>0</v>
      </c>
      <c r="N554" s="3">
        <v>5.3299700240369346E-3</v>
      </c>
      <c r="O554" s="3">
        <v>0.25682469866899466</v>
      </c>
    </row>
    <row r="555" spans="1:15" x14ac:dyDescent="0.25">
      <c r="A555" s="1">
        <v>45681.041666666664</v>
      </c>
      <c r="B555" s="2">
        <v>2025</v>
      </c>
      <c r="C555" s="2">
        <v>1</v>
      </c>
      <c r="D555" s="2">
        <v>24</v>
      </c>
      <c r="E555" s="2">
        <v>1</v>
      </c>
      <c r="F555" s="3"/>
      <c r="G555" s="3">
        <v>0</v>
      </c>
      <c r="H555" s="3"/>
      <c r="I555" s="3">
        <v>0</v>
      </c>
      <c r="J555" s="3"/>
      <c r="K555" s="3"/>
      <c r="L555" s="3"/>
      <c r="M555" s="3">
        <v>0</v>
      </c>
      <c r="N555" s="3">
        <v>0</v>
      </c>
      <c r="O555" s="3">
        <v>0</v>
      </c>
    </row>
    <row r="556" spans="1:15" x14ac:dyDescent="0.25">
      <c r="A556" s="1">
        <v>45681.083333333336</v>
      </c>
      <c r="B556" s="2">
        <v>2025</v>
      </c>
      <c r="C556" s="2">
        <v>1</v>
      </c>
      <c r="D556" s="2">
        <v>24</v>
      </c>
      <c r="E556" s="2">
        <v>2</v>
      </c>
      <c r="F556" s="3"/>
      <c r="G556" s="3">
        <v>0</v>
      </c>
      <c r="H556" s="3"/>
      <c r="I556" s="3">
        <v>0</v>
      </c>
      <c r="J556" s="3"/>
      <c r="K556" s="3"/>
      <c r="L556" s="3"/>
      <c r="M556" s="3">
        <v>0</v>
      </c>
      <c r="N556" s="3">
        <v>0</v>
      </c>
      <c r="O556" s="3">
        <v>0</v>
      </c>
    </row>
    <row r="557" spans="1:15" x14ac:dyDescent="0.25">
      <c r="A557" s="1">
        <v>45681.125</v>
      </c>
      <c r="B557" s="2">
        <v>2025</v>
      </c>
      <c r="C557" s="2">
        <v>1</v>
      </c>
      <c r="D557" s="2">
        <v>24</v>
      </c>
      <c r="E557" s="2">
        <v>3</v>
      </c>
      <c r="F557" s="3"/>
      <c r="G557" s="3">
        <v>0</v>
      </c>
      <c r="H557" s="3"/>
      <c r="I557" s="3">
        <v>0</v>
      </c>
      <c r="J557" s="3"/>
      <c r="K557" s="3"/>
      <c r="L557" s="3"/>
      <c r="M557" s="3">
        <v>0</v>
      </c>
      <c r="N557" s="3">
        <v>0</v>
      </c>
      <c r="O557" s="3">
        <v>0</v>
      </c>
    </row>
    <row r="558" spans="1:15" x14ac:dyDescent="0.25">
      <c r="A558" s="1">
        <v>45681.166666666664</v>
      </c>
      <c r="B558" s="2">
        <v>2025</v>
      </c>
      <c r="C558" s="2">
        <v>1</v>
      </c>
      <c r="D558" s="2">
        <v>24</v>
      </c>
      <c r="E558" s="2">
        <v>4</v>
      </c>
      <c r="F558" s="3"/>
      <c r="G558" s="3">
        <v>0.35677176838138669</v>
      </c>
      <c r="H558" s="3"/>
      <c r="I558" s="3">
        <v>0</v>
      </c>
      <c r="J558" s="3"/>
      <c r="K558" s="3"/>
      <c r="L558" s="3"/>
      <c r="M558" s="3">
        <v>0</v>
      </c>
      <c r="N558" s="3">
        <v>0</v>
      </c>
      <c r="O558" s="3">
        <v>8.9192942095346672E-2</v>
      </c>
    </row>
    <row r="559" spans="1:15" x14ac:dyDescent="0.25">
      <c r="A559" s="1">
        <v>45681.208333333336</v>
      </c>
      <c r="B559" s="2">
        <v>2025</v>
      </c>
      <c r="C559" s="2">
        <v>1</v>
      </c>
      <c r="D559" s="2">
        <v>24</v>
      </c>
      <c r="E559" s="2">
        <v>5</v>
      </c>
      <c r="F559" s="3">
        <v>0</v>
      </c>
      <c r="G559" s="3">
        <v>0.353589199117256</v>
      </c>
      <c r="H559" s="3"/>
      <c r="I559" s="3">
        <v>0</v>
      </c>
      <c r="J559" s="3"/>
      <c r="K559" s="3">
        <v>0</v>
      </c>
      <c r="L559" s="3"/>
      <c r="M559" s="3">
        <v>0</v>
      </c>
      <c r="N559" s="3">
        <v>0</v>
      </c>
      <c r="O559" s="3">
        <v>5.8931533186209334E-2</v>
      </c>
    </row>
    <row r="560" spans="1:15" x14ac:dyDescent="0.25">
      <c r="A560" s="1">
        <v>45681.25</v>
      </c>
      <c r="B560" s="2">
        <v>2025</v>
      </c>
      <c r="C560" s="2">
        <v>1</v>
      </c>
      <c r="D560" s="2">
        <v>24</v>
      </c>
      <c r="E560" s="2">
        <v>6</v>
      </c>
      <c r="F560" s="3">
        <v>0</v>
      </c>
      <c r="G560" s="3">
        <v>1</v>
      </c>
      <c r="H560" s="3">
        <v>0</v>
      </c>
      <c r="I560" s="3">
        <v>0</v>
      </c>
      <c r="J560" s="3"/>
      <c r="K560" s="3">
        <v>0</v>
      </c>
      <c r="L560" s="3">
        <v>0</v>
      </c>
      <c r="M560" s="3">
        <v>0.49923367460357654</v>
      </c>
      <c r="N560" s="3">
        <v>0.47123139602560904</v>
      </c>
      <c r="O560" s="3">
        <v>0.24630813382864819</v>
      </c>
    </row>
    <row r="561" spans="1:15" x14ac:dyDescent="0.25">
      <c r="A561" s="1">
        <v>45681.291666666664</v>
      </c>
      <c r="B561" s="2">
        <v>2025</v>
      </c>
      <c r="C561" s="2">
        <v>1</v>
      </c>
      <c r="D561" s="2">
        <v>24</v>
      </c>
      <c r="E561" s="2">
        <v>7</v>
      </c>
      <c r="F561" s="3">
        <v>0.35141784108171159</v>
      </c>
      <c r="G561" s="3">
        <v>1</v>
      </c>
      <c r="H561" s="3">
        <v>0.3416711029514311</v>
      </c>
      <c r="I561" s="3">
        <v>0</v>
      </c>
      <c r="J561" s="3"/>
      <c r="K561" s="3">
        <v>0.57189605065089621</v>
      </c>
      <c r="L561" s="3">
        <v>0.51471107245898029</v>
      </c>
      <c r="M561" s="3">
        <v>1</v>
      </c>
      <c r="N561" s="3">
        <v>0.97154250812554166</v>
      </c>
      <c r="O561" s="3">
        <v>0.59390482190857008</v>
      </c>
    </row>
    <row r="562" spans="1:15" x14ac:dyDescent="0.25">
      <c r="A562" s="1">
        <v>45681.333333333336</v>
      </c>
      <c r="B562" s="2">
        <v>2025</v>
      </c>
      <c r="C562" s="2">
        <v>1</v>
      </c>
      <c r="D562" s="2">
        <v>24</v>
      </c>
      <c r="E562" s="2">
        <v>8</v>
      </c>
      <c r="F562" s="3">
        <v>0</v>
      </c>
      <c r="G562" s="3">
        <v>1</v>
      </c>
      <c r="H562" s="3">
        <v>0.79731016475620087</v>
      </c>
      <c r="I562" s="3">
        <v>0</v>
      </c>
      <c r="J562" s="3"/>
      <c r="K562" s="3">
        <v>0.79310945526496479</v>
      </c>
      <c r="L562" s="3">
        <v>0.55491510356803797</v>
      </c>
      <c r="M562" s="3">
        <v>1</v>
      </c>
      <c r="N562" s="3">
        <v>0.9767586156481084</v>
      </c>
      <c r="O562" s="3">
        <v>0.64026166740466395</v>
      </c>
    </row>
    <row r="563" spans="1:15" x14ac:dyDescent="0.25">
      <c r="A563" s="1">
        <v>45681.375</v>
      </c>
      <c r="B563" s="2">
        <v>2025</v>
      </c>
      <c r="C563" s="2">
        <v>1</v>
      </c>
      <c r="D563" s="2">
        <v>24</v>
      </c>
      <c r="E563" s="2">
        <v>9</v>
      </c>
      <c r="F563" s="3">
        <v>0</v>
      </c>
      <c r="G563" s="3">
        <v>1</v>
      </c>
      <c r="H563" s="3">
        <v>0.87621720633736122</v>
      </c>
      <c r="I563" s="3">
        <v>0</v>
      </c>
      <c r="J563" s="3"/>
      <c r="K563" s="3">
        <v>0.80630103849643298</v>
      </c>
      <c r="L563" s="3">
        <v>0.44288069662817264</v>
      </c>
      <c r="M563" s="3">
        <v>1</v>
      </c>
      <c r="N563" s="3">
        <v>0.99052191075743856</v>
      </c>
      <c r="O563" s="3">
        <v>0.63949010652742566</v>
      </c>
    </row>
    <row r="564" spans="1:15" x14ac:dyDescent="0.25">
      <c r="A564" s="1">
        <v>45681.416666666664</v>
      </c>
      <c r="B564" s="2">
        <v>2025</v>
      </c>
      <c r="C564" s="2">
        <v>1</v>
      </c>
      <c r="D564" s="2">
        <v>24</v>
      </c>
      <c r="E564" s="2">
        <v>10</v>
      </c>
      <c r="F564" s="3">
        <v>0</v>
      </c>
      <c r="G564" s="3">
        <v>1</v>
      </c>
      <c r="H564" s="3">
        <v>0.89506294032993639</v>
      </c>
      <c r="I564" s="3">
        <v>0</v>
      </c>
      <c r="J564" s="3"/>
      <c r="K564" s="3">
        <v>0.80832668613266845</v>
      </c>
      <c r="L564" s="3">
        <v>0.68711404210455873</v>
      </c>
      <c r="M564" s="3">
        <v>1</v>
      </c>
      <c r="N564" s="3">
        <v>0.98833903002405588</v>
      </c>
      <c r="O564" s="3">
        <v>0.6723553373239024</v>
      </c>
    </row>
    <row r="565" spans="1:15" x14ac:dyDescent="0.25">
      <c r="A565" s="1">
        <v>45681.458333333336</v>
      </c>
      <c r="B565" s="2">
        <v>2025</v>
      </c>
      <c r="C565" s="2">
        <v>1</v>
      </c>
      <c r="D565" s="2">
        <v>24</v>
      </c>
      <c r="E565" s="2">
        <v>11</v>
      </c>
      <c r="F565" s="3"/>
      <c r="G565" s="3">
        <v>1</v>
      </c>
      <c r="H565" s="3">
        <v>0.90337498095402657</v>
      </c>
      <c r="I565" s="3">
        <v>0</v>
      </c>
      <c r="J565" s="3"/>
      <c r="K565" s="3">
        <v>0.80709122104432529</v>
      </c>
      <c r="L565" s="3">
        <v>0.71697997794826818</v>
      </c>
      <c r="M565" s="3">
        <v>1</v>
      </c>
      <c r="N565" s="3">
        <v>0.98732002413531794</v>
      </c>
      <c r="O565" s="3">
        <v>0.7735380291545626</v>
      </c>
    </row>
    <row r="566" spans="1:15" x14ac:dyDescent="0.25">
      <c r="A566" s="1">
        <v>45681.5</v>
      </c>
      <c r="B566" s="2">
        <v>2025</v>
      </c>
      <c r="C566" s="2">
        <v>1</v>
      </c>
      <c r="D566" s="2">
        <v>24</v>
      </c>
      <c r="E566" s="2">
        <v>12</v>
      </c>
      <c r="F566" s="3">
        <v>0</v>
      </c>
      <c r="G566" s="3">
        <v>1</v>
      </c>
      <c r="H566" s="3">
        <v>0.8850723955415486</v>
      </c>
      <c r="I566" s="3">
        <v>0</v>
      </c>
      <c r="J566" s="3"/>
      <c r="K566" s="3">
        <v>0.80544767137383522</v>
      </c>
      <c r="L566" s="3">
        <v>0.71705920300882342</v>
      </c>
      <c r="M566" s="3">
        <v>1</v>
      </c>
      <c r="N566" s="3">
        <v>0.96595951496379628</v>
      </c>
      <c r="O566" s="3">
        <v>0.67169234811100043</v>
      </c>
    </row>
    <row r="567" spans="1:15" x14ac:dyDescent="0.25">
      <c r="A567" s="1">
        <v>45681.541666666664</v>
      </c>
      <c r="B567" s="2">
        <v>2025</v>
      </c>
      <c r="C567" s="2">
        <v>1</v>
      </c>
      <c r="D567" s="2">
        <v>24</v>
      </c>
      <c r="E567" s="2">
        <v>13</v>
      </c>
      <c r="F567" s="3">
        <v>0</v>
      </c>
      <c r="G567" s="3">
        <v>1</v>
      </c>
      <c r="H567" s="3">
        <v>0.89190851017111439</v>
      </c>
      <c r="I567" s="3">
        <v>0</v>
      </c>
      <c r="J567" s="3"/>
      <c r="K567" s="3">
        <v>0.80259535830619577</v>
      </c>
      <c r="L567" s="3">
        <v>0.71458806700926181</v>
      </c>
      <c r="M567" s="3">
        <v>1</v>
      </c>
      <c r="N567" s="3">
        <v>0.9801829983852095</v>
      </c>
      <c r="O567" s="3">
        <v>0.67365936673397264</v>
      </c>
    </row>
    <row r="568" spans="1:15" x14ac:dyDescent="0.25">
      <c r="A568" s="1">
        <v>45681.583333333336</v>
      </c>
      <c r="B568" s="2">
        <v>2025</v>
      </c>
      <c r="C568" s="2">
        <v>1</v>
      </c>
      <c r="D568" s="2">
        <v>24</v>
      </c>
      <c r="E568" s="2">
        <v>14</v>
      </c>
      <c r="F568" s="3">
        <v>0</v>
      </c>
      <c r="G568" s="3">
        <v>1</v>
      </c>
      <c r="H568" s="3">
        <v>0.90167665589087265</v>
      </c>
      <c r="I568" s="3">
        <v>0</v>
      </c>
      <c r="J568" s="3"/>
      <c r="K568" s="3">
        <v>0.80032177871989618</v>
      </c>
      <c r="L568" s="3">
        <v>0.70925043919666031</v>
      </c>
      <c r="M568" s="3">
        <v>1</v>
      </c>
      <c r="N568" s="3">
        <v>0.98048163176054004</v>
      </c>
      <c r="O568" s="3">
        <v>0.67396631319599609</v>
      </c>
    </row>
    <row r="569" spans="1:15" x14ac:dyDescent="0.25">
      <c r="A569" s="1">
        <v>45681.625</v>
      </c>
      <c r="B569" s="2">
        <v>2025</v>
      </c>
      <c r="C569" s="2">
        <v>1</v>
      </c>
      <c r="D569" s="2">
        <v>24</v>
      </c>
      <c r="E569" s="2">
        <v>15</v>
      </c>
      <c r="F569" s="3">
        <v>0</v>
      </c>
      <c r="G569" s="3">
        <v>1</v>
      </c>
      <c r="H569" s="3">
        <v>0.88082220738486772</v>
      </c>
      <c r="I569" s="3">
        <v>0</v>
      </c>
      <c r="J569" s="3"/>
      <c r="K569" s="3">
        <v>0.79721540238381672</v>
      </c>
      <c r="L569" s="3">
        <v>0.70568873400927701</v>
      </c>
      <c r="M569" s="3">
        <v>1</v>
      </c>
      <c r="N569" s="3">
        <v>0.9760050672201166</v>
      </c>
      <c r="O569" s="3">
        <v>0.66996642637475978</v>
      </c>
    </row>
    <row r="570" spans="1:15" x14ac:dyDescent="0.25">
      <c r="A570" s="1">
        <v>45681.666666666664</v>
      </c>
      <c r="B570" s="2">
        <v>2025</v>
      </c>
      <c r="C570" s="2">
        <v>1</v>
      </c>
      <c r="D570" s="2">
        <v>24</v>
      </c>
      <c r="E570" s="2">
        <v>16</v>
      </c>
      <c r="F570" s="3">
        <v>0</v>
      </c>
      <c r="G570" s="3">
        <v>1</v>
      </c>
      <c r="H570" s="3">
        <v>0.82571922537426379</v>
      </c>
      <c r="I570" s="3">
        <v>0</v>
      </c>
      <c r="J570" s="3"/>
      <c r="K570" s="3">
        <v>0.78969791383528909</v>
      </c>
      <c r="L570" s="3">
        <v>0.68256256160164464</v>
      </c>
      <c r="M570" s="3">
        <v>1</v>
      </c>
      <c r="N570" s="3">
        <v>0.980735605792739</v>
      </c>
      <c r="O570" s="3">
        <v>0.65983941332549212</v>
      </c>
    </row>
    <row r="571" spans="1:15" x14ac:dyDescent="0.25">
      <c r="A571" s="1">
        <v>45681.708333333336</v>
      </c>
      <c r="B571" s="2">
        <v>2025</v>
      </c>
      <c r="C571" s="2">
        <v>1</v>
      </c>
      <c r="D571" s="2">
        <v>24</v>
      </c>
      <c r="E571" s="2">
        <v>17</v>
      </c>
      <c r="F571" s="3">
        <v>0.13501205260427795</v>
      </c>
      <c r="G571" s="3">
        <v>1</v>
      </c>
      <c r="H571" s="3">
        <v>0.66893095723648055</v>
      </c>
      <c r="I571" s="3">
        <v>0</v>
      </c>
      <c r="J571" s="3"/>
      <c r="K571" s="3">
        <v>0.71374135810636441</v>
      </c>
      <c r="L571" s="3">
        <v>0.5368484476320603</v>
      </c>
      <c r="M571" s="3">
        <v>1</v>
      </c>
      <c r="N571" s="3">
        <v>0.98598971836816873</v>
      </c>
      <c r="O571" s="3">
        <v>0.63006531674341903</v>
      </c>
    </row>
    <row r="572" spans="1:15" x14ac:dyDescent="0.25">
      <c r="A572" s="1">
        <v>45681.75</v>
      </c>
      <c r="B572" s="2">
        <v>2025</v>
      </c>
      <c r="C572" s="2">
        <v>1</v>
      </c>
      <c r="D572" s="2">
        <v>24</v>
      </c>
      <c r="E572" s="2">
        <v>18</v>
      </c>
      <c r="F572" s="3">
        <v>0</v>
      </c>
      <c r="G572" s="3">
        <v>1</v>
      </c>
      <c r="H572" s="3">
        <v>0</v>
      </c>
      <c r="I572" s="3">
        <v>0</v>
      </c>
      <c r="J572" s="3"/>
      <c r="K572" s="3">
        <v>0</v>
      </c>
      <c r="L572" s="3">
        <v>0</v>
      </c>
      <c r="M572" s="3">
        <v>1</v>
      </c>
      <c r="N572" s="3">
        <v>0.97822119704865407</v>
      </c>
      <c r="O572" s="3">
        <v>0.37227764963108179</v>
      </c>
    </row>
    <row r="573" spans="1:15" x14ac:dyDescent="0.25">
      <c r="A573" s="1">
        <v>45681.791666666664</v>
      </c>
      <c r="B573" s="2">
        <v>2025</v>
      </c>
      <c r="C573" s="2">
        <v>1</v>
      </c>
      <c r="D573" s="2">
        <v>24</v>
      </c>
      <c r="E573" s="2">
        <v>19</v>
      </c>
      <c r="F573" s="3">
        <v>0</v>
      </c>
      <c r="G573" s="3">
        <v>1</v>
      </c>
      <c r="H573" s="3">
        <v>0</v>
      </c>
      <c r="I573" s="3">
        <v>0</v>
      </c>
      <c r="J573" s="3"/>
      <c r="K573" s="3">
        <v>0</v>
      </c>
      <c r="L573" s="3">
        <v>0</v>
      </c>
      <c r="M573" s="3">
        <v>1</v>
      </c>
      <c r="N573" s="3">
        <v>0.98544855580004032</v>
      </c>
      <c r="O573" s="3">
        <v>0.37318106947500507</v>
      </c>
    </row>
    <row r="574" spans="1:15" x14ac:dyDescent="0.25">
      <c r="A574" s="1">
        <v>45681.833333333336</v>
      </c>
      <c r="B574" s="2">
        <v>2025</v>
      </c>
      <c r="C574" s="2">
        <v>1</v>
      </c>
      <c r="D574" s="2">
        <v>24</v>
      </c>
      <c r="E574" s="2">
        <v>20</v>
      </c>
      <c r="F574" s="3"/>
      <c r="G574" s="3">
        <v>0</v>
      </c>
      <c r="H574" s="3"/>
      <c r="I574" s="3">
        <v>0.24598925798353666</v>
      </c>
      <c r="J574" s="3"/>
      <c r="K574" s="3"/>
      <c r="L574" s="3"/>
      <c r="M574" s="3">
        <v>0</v>
      </c>
      <c r="N574" s="3">
        <v>0</v>
      </c>
      <c r="O574" s="3">
        <v>6.1497314495884164E-2</v>
      </c>
    </row>
    <row r="575" spans="1:15" x14ac:dyDescent="0.25">
      <c r="A575" s="1">
        <v>45681.875</v>
      </c>
      <c r="B575" s="2">
        <v>2025</v>
      </c>
      <c r="C575" s="2">
        <v>1</v>
      </c>
      <c r="D575" s="2">
        <v>24</v>
      </c>
      <c r="E575" s="2">
        <v>21</v>
      </c>
      <c r="F575" s="3"/>
      <c r="G575" s="3">
        <v>0</v>
      </c>
      <c r="H575" s="3"/>
      <c r="I575" s="3">
        <v>0.33758805409693893</v>
      </c>
      <c r="J575" s="3"/>
      <c r="K575" s="3"/>
      <c r="L575" s="3"/>
      <c r="M575" s="3">
        <v>0</v>
      </c>
      <c r="N575" s="3">
        <v>0</v>
      </c>
      <c r="O575" s="3">
        <v>8.4397013524234732E-2</v>
      </c>
    </row>
    <row r="576" spans="1:15" x14ac:dyDescent="0.25">
      <c r="A576" s="1">
        <v>45681.916666666664</v>
      </c>
      <c r="B576" s="2">
        <v>2025</v>
      </c>
      <c r="C576" s="2">
        <v>1</v>
      </c>
      <c r="D576" s="2">
        <v>24</v>
      </c>
      <c r="E576" s="2">
        <v>22</v>
      </c>
      <c r="F576" s="3"/>
      <c r="G576" s="3">
        <v>2.1314066075718549E-2</v>
      </c>
      <c r="H576" s="3"/>
      <c r="I576" s="3">
        <v>0.3770743891183948</v>
      </c>
      <c r="J576" s="3"/>
      <c r="K576" s="3"/>
      <c r="L576" s="3"/>
      <c r="M576" s="3">
        <v>0</v>
      </c>
      <c r="N576" s="3">
        <v>0</v>
      </c>
      <c r="O576" s="3">
        <v>9.9597113798528342E-2</v>
      </c>
    </row>
    <row r="577" spans="1:15" x14ac:dyDescent="0.25">
      <c r="A577" s="1">
        <v>45681.958333333336</v>
      </c>
      <c r="B577" s="2">
        <v>2025</v>
      </c>
      <c r="C577" s="2">
        <v>1</v>
      </c>
      <c r="D577" s="2">
        <v>24</v>
      </c>
      <c r="E577" s="2">
        <v>23</v>
      </c>
      <c r="F577" s="3"/>
      <c r="G577" s="3">
        <v>0</v>
      </c>
      <c r="H577" s="3"/>
      <c r="I577" s="3">
        <v>0.32656323226724593</v>
      </c>
      <c r="J577" s="3"/>
      <c r="K577" s="3"/>
      <c r="L577" s="3"/>
      <c r="M577" s="3">
        <v>0</v>
      </c>
      <c r="N577" s="3">
        <v>0</v>
      </c>
      <c r="O577" s="3">
        <v>8.1640808066811482E-2</v>
      </c>
    </row>
    <row r="578" spans="1:15" x14ac:dyDescent="0.25">
      <c r="A578" s="1">
        <v>45682</v>
      </c>
      <c r="B578" s="2">
        <v>2025</v>
      </c>
      <c r="C578" s="2">
        <v>1</v>
      </c>
      <c r="D578" s="2">
        <v>25</v>
      </c>
      <c r="E578" s="2">
        <v>0</v>
      </c>
      <c r="F578" s="3"/>
      <c r="G578" s="3">
        <v>0</v>
      </c>
      <c r="H578" s="3"/>
      <c r="I578" s="3">
        <v>0.3268909155175424</v>
      </c>
      <c r="J578" s="3"/>
      <c r="K578" s="3"/>
      <c r="L578" s="3"/>
      <c r="M578" s="3">
        <v>0</v>
      </c>
      <c r="N578" s="3">
        <v>0</v>
      </c>
      <c r="O578" s="3">
        <v>8.17227288793856E-2</v>
      </c>
    </row>
    <row r="579" spans="1:15" x14ac:dyDescent="0.25">
      <c r="A579" s="1">
        <v>45682.041666666664</v>
      </c>
      <c r="B579" s="2">
        <v>2025</v>
      </c>
      <c r="C579" s="2">
        <v>1</v>
      </c>
      <c r="D579" s="2">
        <v>25</v>
      </c>
      <c r="E579" s="2">
        <v>1</v>
      </c>
      <c r="F579" s="3"/>
      <c r="G579" s="3">
        <v>0</v>
      </c>
      <c r="H579" s="3"/>
      <c r="I579" s="3">
        <v>0.2167076340160666</v>
      </c>
      <c r="J579" s="3"/>
      <c r="K579" s="3"/>
      <c r="L579" s="3"/>
      <c r="M579" s="3">
        <v>0</v>
      </c>
      <c r="N579" s="3">
        <v>8.8427458494902744E-2</v>
      </c>
      <c r="O579" s="3">
        <v>7.6283773127742344E-2</v>
      </c>
    </row>
    <row r="580" spans="1:15" x14ac:dyDescent="0.25">
      <c r="A580" s="1">
        <v>45682.083333333336</v>
      </c>
      <c r="B580" s="2">
        <v>2025</v>
      </c>
      <c r="C580" s="2">
        <v>1</v>
      </c>
      <c r="D580" s="2">
        <v>25</v>
      </c>
      <c r="E580" s="2">
        <v>2</v>
      </c>
      <c r="F580" s="3"/>
      <c r="G580" s="3">
        <v>0</v>
      </c>
      <c r="H580" s="3"/>
      <c r="I580" s="3">
        <v>0</v>
      </c>
      <c r="J580" s="3"/>
      <c r="K580" s="3"/>
      <c r="L580" s="3"/>
      <c r="M580" s="3">
        <v>0</v>
      </c>
      <c r="N580" s="3">
        <v>0</v>
      </c>
      <c r="O580" s="3">
        <v>0</v>
      </c>
    </row>
    <row r="581" spans="1:15" x14ac:dyDescent="0.25">
      <c r="A581" s="1">
        <v>45682.125</v>
      </c>
      <c r="B581" s="2">
        <v>2025</v>
      </c>
      <c r="C581" s="2">
        <v>1</v>
      </c>
      <c r="D581" s="2">
        <v>25</v>
      </c>
      <c r="E581" s="2">
        <v>3</v>
      </c>
      <c r="F581" s="3"/>
      <c r="G581" s="3">
        <v>0</v>
      </c>
      <c r="H581" s="3"/>
      <c r="I581" s="3">
        <v>0</v>
      </c>
      <c r="J581" s="3"/>
      <c r="K581" s="3"/>
      <c r="L581" s="3"/>
      <c r="M581" s="3">
        <v>0</v>
      </c>
      <c r="N581" s="3">
        <v>0</v>
      </c>
      <c r="O581" s="3">
        <v>0</v>
      </c>
    </row>
    <row r="582" spans="1:15" x14ac:dyDescent="0.25">
      <c r="A582" s="1">
        <v>45682.166666666664</v>
      </c>
      <c r="B582" s="2">
        <v>2025</v>
      </c>
      <c r="C582" s="2">
        <v>1</v>
      </c>
      <c r="D582" s="2">
        <v>25</v>
      </c>
      <c r="E582" s="2">
        <v>4</v>
      </c>
      <c r="F582" s="3"/>
      <c r="G582" s="3">
        <v>0</v>
      </c>
      <c r="H582" s="3"/>
      <c r="I582" s="3">
        <v>0</v>
      </c>
      <c r="J582" s="3"/>
      <c r="K582" s="3"/>
      <c r="L582" s="3"/>
      <c r="M582" s="3">
        <v>0</v>
      </c>
      <c r="N582" s="3">
        <v>0</v>
      </c>
      <c r="O582" s="3">
        <v>0</v>
      </c>
    </row>
    <row r="583" spans="1:15" x14ac:dyDescent="0.25">
      <c r="A583" s="1">
        <v>45682.208333333336</v>
      </c>
      <c r="B583" s="2">
        <v>2025</v>
      </c>
      <c r="C583" s="2">
        <v>1</v>
      </c>
      <c r="D583" s="2">
        <v>25</v>
      </c>
      <c r="E583" s="2">
        <v>5</v>
      </c>
      <c r="F583" s="3">
        <v>0</v>
      </c>
      <c r="G583" s="3">
        <v>0</v>
      </c>
      <c r="H583" s="3"/>
      <c r="I583" s="3">
        <v>0</v>
      </c>
      <c r="J583" s="3"/>
      <c r="K583" s="3"/>
      <c r="L583" s="3"/>
      <c r="M583" s="3">
        <v>0</v>
      </c>
      <c r="N583" s="3">
        <v>0</v>
      </c>
      <c r="O583" s="3">
        <v>0</v>
      </c>
    </row>
    <row r="584" spans="1:15" x14ac:dyDescent="0.25">
      <c r="A584" s="1">
        <v>45682.25</v>
      </c>
      <c r="B584" s="2">
        <v>2025</v>
      </c>
      <c r="C584" s="2">
        <v>1</v>
      </c>
      <c r="D584" s="2">
        <v>25</v>
      </c>
      <c r="E584" s="2">
        <v>6</v>
      </c>
      <c r="F584" s="3">
        <v>0</v>
      </c>
      <c r="G584" s="3">
        <v>0</v>
      </c>
      <c r="H584" s="3">
        <v>0</v>
      </c>
      <c r="I584" s="3">
        <v>0</v>
      </c>
      <c r="J584" s="3"/>
      <c r="K584" s="3">
        <v>0</v>
      </c>
      <c r="L584" s="3">
        <v>0</v>
      </c>
      <c r="M584" s="3">
        <v>0</v>
      </c>
      <c r="N584" s="3">
        <v>0</v>
      </c>
      <c r="O584" s="3">
        <v>0</v>
      </c>
    </row>
    <row r="585" spans="1:15" x14ac:dyDescent="0.25">
      <c r="A585" s="1">
        <v>45682.291666666664</v>
      </c>
      <c r="B585" s="2">
        <v>2025</v>
      </c>
      <c r="C585" s="2">
        <v>1</v>
      </c>
      <c r="D585" s="2">
        <v>25</v>
      </c>
      <c r="E585" s="2">
        <v>7</v>
      </c>
      <c r="F585" s="3">
        <v>0</v>
      </c>
      <c r="G585" s="3">
        <v>0</v>
      </c>
      <c r="H585" s="3">
        <v>0.79017548277763283</v>
      </c>
      <c r="I585" s="3">
        <v>0</v>
      </c>
      <c r="J585" s="3"/>
      <c r="K585" s="3">
        <v>0.64718106731876246</v>
      </c>
      <c r="L585" s="3">
        <v>0.74781503119583581</v>
      </c>
      <c r="M585" s="3">
        <v>0</v>
      </c>
      <c r="N585" s="3">
        <v>0</v>
      </c>
      <c r="O585" s="3">
        <v>0.2731464476615289</v>
      </c>
    </row>
    <row r="586" spans="1:15" x14ac:dyDescent="0.25">
      <c r="A586" s="1">
        <v>45682.333333333336</v>
      </c>
      <c r="B586" s="2">
        <v>2025</v>
      </c>
      <c r="C586" s="2">
        <v>1</v>
      </c>
      <c r="D586" s="2">
        <v>25</v>
      </c>
      <c r="E586" s="2">
        <v>8</v>
      </c>
      <c r="F586" s="3">
        <v>0</v>
      </c>
      <c r="G586" s="3">
        <v>0</v>
      </c>
      <c r="H586" s="3">
        <v>0.91442996747221739</v>
      </c>
      <c r="I586" s="3">
        <v>0</v>
      </c>
      <c r="J586" s="3"/>
      <c r="K586" s="3">
        <v>0.75971760640773223</v>
      </c>
      <c r="L586" s="3">
        <v>0.81944302032789285</v>
      </c>
      <c r="M586" s="3">
        <v>0</v>
      </c>
      <c r="N586" s="3">
        <v>0</v>
      </c>
      <c r="O586" s="3">
        <v>0.31169882427598028</v>
      </c>
    </row>
    <row r="587" spans="1:15" x14ac:dyDescent="0.25">
      <c r="A587" s="1">
        <v>45682.375</v>
      </c>
      <c r="B587" s="2">
        <v>2025</v>
      </c>
      <c r="C587" s="2">
        <v>1</v>
      </c>
      <c r="D587" s="2">
        <v>25</v>
      </c>
      <c r="E587" s="2">
        <v>9</v>
      </c>
      <c r="F587" s="3">
        <v>0</v>
      </c>
      <c r="G587" s="3">
        <v>0</v>
      </c>
      <c r="H587" s="3">
        <v>0.94350313542310582</v>
      </c>
      <c r="I587" s="3">
        <v>0</v>
      </c>
      <c r="J587" s="3"/>
      <c r="K587" s="3">
        <v>0.76864397720414401</v>
      </c>
      <c r="L587" s="3">
        <v>0.83855201746901131</v>
      </c>
      <c r="M587" s="3">
        <v>0</v>
      </c>
      <c r="N587" s="3">
        <v>0</v>
      </c>
      <c r="O587" s="3">
        <v>0.31883739126203264</v>
      </c>
    </row>
    <row r="588" spans="1:15" x14ac:dyDescent="0.25">
      <c r="A588" s="1">
        <v>45682.416666666664</v>
      </c>
      <c r="B588" s="2">
        <v>2025</v>
      </c>
      <c r="C588" s="2">
        <v>1</v>
      </c>
      <c r="D588" s="2">
        <v>25</v>
      </c>
      <c r="E588" s="2">
        <v>10</v>
      </c>
      <c r="F588" s="3">
        <v>0</v>
      </c>
      <c r="G588" s="3">
        <v>0</v>
      </c>
      <c r="H588" s="3">
        <v>1.8749007779012498E-2</v>
      </c>
      <c r="I588" s="3">
        <v>0</v>
      </c>
      <c r="J588" s="3"/>
      <c r="K588" s="3">
        <v>3.2588622949631988E-3</v>
      </c>
      <c r="L588" s="3">
        <v>5.0725090641669801E-2</v>
      </c>
      <c r="M588" s="3">
        <v>0</v>
      </c>
      <c r="N588" s="3">
        <v>0</v>
      </c>
      <c r="O588" s="3">
        <v>9.0916200894556876E-3</v>
      </c>
    </row>
    <row r="589" spans="1:15" x14ac:dyDescent="0.25">
      <c r="A589" s="1">
        <v>45682.458333333336</v>
      </c>
      <c r="B589" s="2">
        <v>2025</v>
      </c>
      <c r="C589" s="2">
        <v>1</v>
      </c>
      <c r="D589" s="2">
        <v>25</v>
      </c>
      <c r="E589" s="2">
        <v>11</v>
      </c>
      <c r="F589" s="3">
        <v>0</v>
      </c>
      <c r="G589" s="3">
        <v>0</v>
      </c>
      <c r="H589" s="3">
        <v>0</v>
      </c>
      <c r="I589" s="3">
        <v>0</v>
      </c>
      <c r="J589" s="3"/>
      <c r="K589" s="3">
        <v>0</v>
      </c>
      <c r="L589" s="3">
        <v>4.0899631038773407E-2</v>
      </c>
      <c r="M589" s="3">
        <v>0</v>
      </c>
      <c r="N589" s="3">
        <v>0</v>
      </c>
      <c r="O589" s="3">
        <v>5.1124538798466759E-3</v>
      </c>
    </row>
    <row r="590" spans="1:15" x14ac:dyDescent="0.25">
      <c r="A590" s="1">
        <v>45682.5</v>
      </c>
      <c r="B590" s="2">
        <v>2025</v>
      </c>
      <c r="C590" s="2">
        <v>1</v>
      </c>
      <c r="D590" s="2">
        <v>25</v>
      </c>
      <c r="E590" s="2">
        <v>12</v>
      </c>
      <c r="F590" s="3">
        <v>0</v>
      </c>
      <c r="G590" s="3">
        <v>0</v>
      </c>
      <c r="H590" s="3">
        <v>0</v>
      </c>
      <c r="I590" s="3">
        <v>0</v>
      </c>
      <c r="J590" s="3"/>
      <c r="K590" s="3">
        <v>0</v>
      </c>
      <c r="L590" s="3">
        <v>0</v>
      </c>
      <c r="M590" s="3">
        <v>0</v>
      </c>
      <c r="N590" s="3">
        <v>0</v>
      </c>
      <c r="O590" s="3">
        <v>0</v>
      </c>
    </row>
    <row r="591" spans="1:15" x14ac:dyDescent="0.25">
      <c r="A591" s="1">
        <v>45682.541666666664</v>
      </c>
      <c r="B591" s="2">
        <v>2025</v>
      </c>
      <c r="C591" s="2">
        <v>1</v>
      </c>
      <c r="D591" s="2">
        <v>25</v>
      </c>
      <c r="E591" s="2">
        <v>13</v>
      </c>
      <c r="F591" s="3">
        <v>0</v>
      </c>
      <c r="G591" s="3">
        <v>0</v>
      </c>
      <c r="H591" s="3">
        <v>0</v>
      </c>
      <c r="I591" s="3">
        <v>9.7877295358423849E-2</v>
      </c>
      <c r="J591" s="3"/>
      <c r="K591" s="3">
        <v>0</v>
      </c>
      <c r="L591" s="3">
        <v>2.9824577424890704E-2</v>
      </c>
      <c r="M591" s="3">
        <v>0</v>
      </c>
      <c r="N591" s="3">
        <v>0.25506531204644406</v>
      </c>
      <c r="O591" s="3">
        <v>4.7845898103719829E-2</v>
      </c>
    </row>
    <row r="592" spans="1:15" x14ac:dyDescent="0.25">
      <c r="A592" s="1">
        <v>45682.583333333336</v>
      </c>
      <c r="B592" s="2">
        <v>2025</v>
      </c>
      <c r="C592" s="2">
        <v>1</v>
      </c>
      <c r="D592" s="2">
        <v>25</v>
      </c>
      <c r="E592" s="2">
        <v>14</v>
      </c>
      <c r="F592" s="3">
        <v>0</v>
      </c>
      <c r="G592" s="3">
        <v>1</v>
      </c>
      <c r="H592" s="3">
        <v>0</v>
      </c>
      <c r="I592" s="3">
        <v>0</v>
      </c>
      <c r="J592" s="3"/>
      <c r="K592" s="3">
        <v>0</v>
      </c>
      <c r="L592" s="3">
        <v>0</v>
      </c>
      <c r="M592" s="3">
        <v>1</v>
      </c>
      <c r="N592" s="3">
        <v>0.88323565372411295</v>
      </c>
      <c r="O592" s="3">
        <v>0.36040445671551413</v>
      </c>
    </row>
    <row r="593" spans="1:15" x14ac:dyDescent="0.25">
      <c r="A593" s="1">
        <v>45682.625</v>
      </c>
      <c r="B593" s="2">
        <v>2025</v>
      </c>
      <c r="C593" s="2">
        <v>1</v>
      </c>
      <c r="D593" s="2">
        <v>25</v>
      </c>
      <c r="E593" s="2">
        <v>15</v>
      </c>
      <c r="F593" s="3">
        <v>0</v>
      </c>
      <c r="G593" s="3">
        <v>1</v>
      </c>
      <c r="H593" s="3">
        <v>0</v>
      </c>
      <c r="I593" s="3">
        <v>0.4285386381025249</v>
      </c>
      <c r="J593" s="3"/>
      <c r="K593" s="3">
        <v>0</v>
      </c>
      <c r="L593" s="3">
        <v>0</v>
      </c>
      <c r="M593" s="3">
        <v>1</v>
      </c>
      <c r="N593" s="3">
        <v>0.91822593538921238</v>
      </c>
      <c r="O593" s="3">
        <v>0.41834557168646713</v>
      </c>
    </row>
    <row r="594" spans="1:15" x14ac:dyDescent="0.25">
      <c r="A594" s="1">
        <v>45682.666666666664</v>
      </c>
      <c r="B594" s="2">
        <v>2025</v>
      </c>
      <c r="C594" s="2">
        <v>1</v>
      </c>
      <c r="D594" s="2">
        <v>25</v>
      </c>
      <c r="E594" s="2">
        <v>16</v>
      </c>
      <c r="F594" s="3">
        <v>0</v>
      </c>
      <c r="G594" s="3">
        <v>1</v>
      </c>
      <c r="H594" s="3">
        <v>0</v>
      </c>
      <c r="I594" s="3">
        <v>0.83801109194413215</v>
      </c>
      <c r="J594" s="3"/>
      <c r="K594" s="3">
        <v>0</v>
      </c>
      <c r="L594" s="3">
        <v>0</v>
      </c>
      <c r="M594" s="3">
        <v>1</v>
      </c>
      <c r="N594" s="3">
        <v>0.8781532431123058</v>
      </c>
      <c r="O594" s="3">
        <v>0.46452054188205472</v>
      </c>
    </row>
    <row r="595" spans="1:15" x14ac:dyDescent="0.25">
      <c r="A595" s="1">
        <v>45682.708333333336</v>
      </c>
      <c r="B595" s="2">
        <v>2025</v>
      </c>
      <c r="C595" s="2">
        <v>1</v>
      </c>
      <c r="D595" s="2">
        <v>25</v>
      </c>
      <c r="E595" s="2">
        <v>17</v>
      </c>
      <c r="F595" s="3">
        <v>0</v>
      </c>
      <c r="G595" s="3">
        <v>1</v>
      </c>
      <c r="H595" s="3">
        <v>0</v>
      </c>
      <c r="I595" s="3">
        <v>0.88779114964753503</v>
      </c>
      <c r="J595" s="3"/>
      <c r="K595" s="3">
        <v>0</v>
      </c>
      <c r="L595" s="3">
        <v>0</v>
      </c>
      <c r="M595" s="3">
        <v>1</v>
      </c>
      <c r="N595" s="3">
        <v>0.87205117543948651</v>
      </c>
      <c r="O595" s="3">
        <v>0.46998029063587771</v>
      </c>
    </row>
    <row r="596" spans="1:15" x14ac:dyDescent="0.25">
      <c r="A596" s="1">
        <v>45682.75</v>
      </c>
      <c r="B596" s="2">
        <v>2025</v>
      </c>
      <c r="C596" s="2">
        <v>1</v>
      </c>
      <c r="D596" s="2">
        <v>25</v>
      </c>
      <c r="E596" s="2">
        <v>18</v>
      </c>
      <c r="F596" s="3">
        <v>0</v>
      </c>
      <c r="G596" s="3">
        <v>1</v>
      </c>
      <c r="H596" s="3">
        <v>0</v>
      </c>
      <c r="I596" s="3">
        <v>0.46271093007115471</v>
      </c>
      <c r="J596" s="3"/>
      <c r="K596" s="3">
        <v>0</v>
      </c>
      <c r="L596" s="3">
        <v>0</v>
      </c>
      <c r="M596" s="3">
        <v>1</v>
      </c>
      <c r="N596" s="3">
        <v>0.91790328826382739</v>
      </c>
      <c r="O596" s="3">
        <v>0.42257677729187276</v>
      </c>
    </row>
    <row r="597" spans="1:15" x14ac:dyDescent="0.25">
      <c r="A597" s="1">
        <v>45682.791666666664</v>
      </c>
      <c r="B597" s="2">
        <v>2025</v>
      </c>
      <c r="C597" s="2">
        <v>1</v>
      </c>
      <c r="D597" s="2">
        <v>25</v>
      </c>
      <c r="E597" s="2">
        <v>19</v>
      </c>
      <c r="F597" s="3">
        <v>0</v>
      </c>
      <c r="G597" s="3">
        <v>0.5</v>
      </c>
      <c r="H597" s="3"/>
      <c r="I597" s="3">
        <v>0.38883900511807484</v>
      </c>
      <c r="J597" s="3"/>
      <c r="K597" s="3"/>
      <c r="L597" s="3">
        <v>0</v>
      </c>
      <c r="M597" s="3">
        <v>0.5</v>
      </c>
      <c r="N597" s="3">
        <v>0.46816770186335405</v>
      </c>
      <c r="O597" s="3">
        <v>0.30950111783023815</v>
      </c>
    </row>
    <row r="598" spans="1:15" x14ac:dyDescent="0.25">
      <c r="A598" s="1">
        <v>45682.833333333336</v>
      </c>
      <c r="B598" s="2">
        <v>2025</v>
      </c>
      <c r="C598" s="2">
        <v>1</v>
      </c>
      <c r="D598" s="2">
        <v>25</v>
      </c>
      <c r="E598" s="2">
        <v>20</v>
      </c>
      <c r="F598" s="3"/>
      <c r="G598" s="3">
        <v>0.44644315751044644</v>
      </c>
      <c r="H598" s="3"/>
      <c r="I598" s="3">
        <v>0</v>
      </c>
      <c r="J598" s="3"/>
      <c r="K598" s="3"/>
      <c r="L598" s="3"/>
      <c r="M598" s="3">
        <v>0</v>
      </c>
      <c r="N598" s="3">
        <v>0</v>
      </c>
      <c r="O598" s="3">
        <v>0.11161078937761161</v>
      </c>
    </row>
    <row r="599" spans="1:15" x14ac:dyDescent="0.25">
      <c r="A599" s="1">
        <v>45682.875</v>
      </c>
      <c r="B599" s="2">
        <v>2025</v>
      </c>
      <c r="C599" s="2">
        <v>1</v>
      </c>
      <c r="D599" s="2">
        <v>25</v>
      </c>
      <c r="E599" s="2">
        <v>21</v>
      </c>
      <c r="F599" s="3"/>
      <c r="G599" s="3">
        <v>0.51732506233417785</v>
      </c>
      <c r="H599" s="3"/>
      <c r="I599" s="3">
        <v>0</v>
      </c>
      <c r="J599" s="3"/>
      <c r="K599" s="3"/>
      <c r="L599" s="3"/>
      <c r="M599" s="3">
        <v>0</v>
      </c>
      <c r="N599" s="3">
        <v>0</v>
      </c>
      <c r="O599" s="3">
        <v>0.12933126558354446</v>
      </c>
    </row>
    <row r="600" spans="1:15" x14ac:dyDescent="0.25">
      <c r="A600" s="1">
        <v>45682.916666666664</v>
      </c>
      <c r="B600" s="2">
        <v>2025</v>
      </c>
      <c r="C600" s="2">
        <v>1</v>
      </c>
      <c r="D600" s="2">
        <v>25</v>
      </c>
      <c r="E600" s="2">
        <v>22</v>
      </c>
      <c r="F600" s="3"/>
      <c r="G600" s="3">
        <v>0.37219228844961827</v>
      </c>
      <c r="H600" s="3"/>
      <c r="I600" s="3">
        <v>0</v>
      </c>
      <c r="J600" s="3"/>
      <c r="K600" s="3"/>
      <c r="L600" s="3"/>
      <c r="M600" s="3">
        <v>0.21598032397355593</v>
      </c>
      <c r="N600" s="3">
        <v>0</v>
      </c>
      <c r="O600" s="3">
        <v>0.14704315310579355</v>
      </c>
    </row>
    <row r="601" spans="1:15" x14ac:dyDescent="0.25">
      <c r="A601" s="1">
        <v>45682.958333333336</v>
      </c>
      <c r="B601" s="2">
        <v>2025</v>
      </c>
      <c r="C601" s="2">
        <v>1</v>
      </c>
      <c r="D601" s="2">
        <v>25</v>
      </c>
      <c r="E601" s="2">
        <v>23</v>
      </c>
      <c r="F601" s="3"/>
      <c r="G601" s="3">
        <v>0</v>
      </c>
      <c r="H601" s="3"/>
      <c r="I601" s="3">
        <v>0</v>
      </c>
      <c r="J601" s="3"/>
      <c r="K601" s="3"/>
      <c r="L601" s="3"/>
      <c r="M601" s="3">
        <v>0</v>
      </c>
      <c r="N601" s="3">
        <v>0</v>
      </c>
      <c r="O601" s="3">
        <v>0</v>
      </c>
    </row>
    <row r="602" spans="1:15" x14ac:dyDescent="0.25">
      <c r="A602" s="1">
        <v>45683</v>
      </c>
      <c r="B602" s="2">
        <v>2025</v>
      </c>
      <c r="C602" s="2">
        <v>1</v>
      </c>
      <c r="D602" s="2">
        <v>26</v>
      </c>
      <c r="E602" s="2">
        <v>0</v>
      </c>
      <c r="F602" s="3"/>
      <c r="G602" s="3">
        <v>0</v>
      </c>
      <c r="H602" s="3"/>
      <c r="I602" s="3">
        <v>0</v>
      </c>
      <c r="J602" s="3"/>
      <c r="K602" s="3"/>
      <c r="L602" s="3"/>
      <c r="M602" s="3">
        <v>0</v>
      </c>
      <c r="N602" s="3">
        <v>0</v>
      </c>
      <c r="O602" s="3">
        <v>0</v>
      </c>
    </row>
    <row r="603" spans="1:15" x14ac:dyDescent="0.25">
      <c r="A603" s="1">
        <v>45683.041666666664</v>
      </c>
      <c r="B603" s="2">
        <v>2025</v>
      </c>
      <c r="C603" s="2">
        <v>1</v>
      </c>
      <c r="D603" s="2">
        <v>26</v>
      </c>
      <c r="E603" s="2">
        <v>1</v>
      </c>
      <c r="F603" s="3"/>
      <c r="G603" s="3">
        <v>0</v>
      </c>
      <c r="H603" s="3"/>
      <c r="I603" s="3">
        <v>0</v>
      </c>
      <c r="J603" s="3"/>
      <c r="K603" s="3"/>
      <c r="L603" s="3"/>
      <c r="M603" s="3">
        <v>0</v>
      </c>
      <c r="N603" s="3">
        <v>0</v>
      </c>
      <c r="O603" s="3">
        <v>0</v>
      </c>
    </row>
    <row r="604" spans="1:15" x14ac:dyDescent="0.25">
      <c r="A604" s="1">
        <v>45683.083333333336</v>
      </c>
      <c r="B604" s="2">
        <v>2025</v>
      </c>
      <c r="C604" s="2">
        <v>1</v>
      </c>
      <c r="D604" s="2">
        <v>26</v>
      </c>
      <c r="E604" s="2">
        <v>2</v>
      </c>
      <c r="F604" s="3"/>
      <c r="G604" s="3">
        <v>9.973599824768592E-2</v>
      </c>
      <c r="H604" s="3"/>
      <c r="I604" s="3">
        <v>0</v>
      </c>
      <c r="J604" s="3"/>
      <c r="K604" s="3"/>
      <c r="L604" s="3"/>
      <c r="M604" s="3">
        <v>0</v>
      </c>
      <c r="N604" s="3">
        <v>0.19763796203512224</v>
      </c>
      <c r="O604" s="3">
        <v>7.434349007070204E-2</v>
      </c>
    </row>
    <row r="605" spans="1:15" x14ac:dyDescent="0.25">
      <c r="A605" s="1">
        <v>45683.125</v>
      </c>
      <c r="B605" s="2">
        <v>2025</v>
      </c>
      <c r="C605" s="2">
        <v>1</v>
      </c>
      <c r="D605" s="2">
        <v>26</v>
      </c>
      <c r="E605" s="2">
        <v>3</v>
      </c>
      <c r="F605" s="3"/>
      <c r="G605" s="3">
        <v>1</v>
      </c>
      <c r="H605" s="3"/>
      <c r="I605" s="3">
        <v>0</v>
      </c>
      <c r="J605" s="3"/>
      <c r="K605" s="3"/>
      <c r="L605" s="3"/>
      <c r="M605" s="3">
        <v>0.9996171258845481</v>
      </c>
      <c r="N605" s="3">
        <v>0.94294496248144022</v>
      </c>
      <c r="O605" s="3">
        <v>0.73564052209149711</v>
      </c>
    </row>
    <row r="606" spans="1:15" x14ac:dyDescent="0.25">
      <c r="A606" s="1">
        <v>45683.166666666664</v>
      </c>
      <c r="B606" s="2">
        <v>2025</v>
      </c>
      <c r="C606" s="2">
        <v>1</v>
      </c>
      <c r="D606" s="2">
        <v>26</v>
      </c>
      <c r="E606" s="2">
        <v>4</v>
      </c>
      <c r="F606" s="3"/>
      <c r="G606" s="3"/>
      <c r="H606" s="3"/>
      <c r="I606" s="3">
        <v>0</v>
      </c>
      <c r="J606" s="3"/>
      <c r="K606" s="3"/>
      <c r="L606" s="3"/>
      <c r="M606" s="3">
        <v>0.99986372235171606</v>
      </c>
      <c r="N606" s="3">
        <v>0.90096774193548401</v>
      </c>
      <c r="O606" s="3">
        <v>0.63361048809573328</v>
      </c>
    </row>
    <row r="607" spans="1:15" x14ac:dyDescent="0.25">
      <c r="A607" s="1">
        <v>45683.208333333336</v>
      </c>
      <c r="B607" s="2">
        <v>2025</v>
      </c>
      <c r="C607" s="2">
        <v>1</v>
      </c>
      <c r="D607" s="2">
        <v>26</v>
      </c>
      <c r="E607" s="2">
        <v>5</v>
      </c>
      <c r="F607" s="3">
        <v>0</v>
      </c>
      <c r="G607" s="3">
        <v>1</v>
      </c>
      <c r="H607" s="3"/>
      <c r="I607" s="3">
        <v>0</v>
      </c>
      <c r="J607" s="3"/>
      <c r="K607" s="3"/>
      <c r="L607" s="3"/>
      <c r="M607" s="3">
        <v>0.99780118101408488</v>
      </c>
      <c r="N607" s="3">
        <v>0.9042682137925786</v>
      </c>
      <c r="O607" s="3">
        <v>0.58041387896133267</v>
      </c>
    </row>
    <row r="608" spans="1:15" x14ac:dyDescent="0.25">
      <c r="A608" s="1">
        <v>45683.25</v>
      </c>
      <c r="B608" s="2">
        <v>2025</v>
      </c>
      <c r="C608" s="2">
        <v>1</v>
      </c>
      <c r="D608" s="2">
        <v>26</v>
      </c>
      <c r="E608" s="2">
        <v>6</v>
      </c>
      <c r="F608" s="3">
        <v>0</v>
      </c>
      <c r="G608" s="3">
        <v>1</v>
      </c>
      <c r="H608" s="3">
        <v>0</v>
      </c>
      <c r="I608" s="3">
        <v>0</v>
      </c>
      <c r="J608" s="3"/>
      <c r="K608" s="3">
        <v>0</v>
      </c>
      <c r="L608" s="3">
        <v>0</v>
      </c>
      <c r="M608" s="3">
        <v>1</v>
      </c>
      <c r="N608" s="3">
        <v>0.88474196919135739</v>
      </c>
      <c r="O608" s="3">
        <v>0.36059274614891967</v>
      </c>
    </row>
    <row r="609" spans="1:15" x14ac:dyDescent="0.25">
      <c r="A609" s="1">
        <v>45683.291666666664</v>
      </c>
      <c r="B609" s="2">
        <v>2025</v>
      </c>
      <c r="C609" s="2">
        <v>1</v>
      </c>
      <c r="D609" s="2">
        <v>26</v>
      </c>
      <c r="E609" s="2">
        <v>7</v>
      </c>
      <c r="F609" s="3">
        <v>0.22479272117504581</v>
      </c>
      <c r="G609" s="3">
        <v>1</v>
      </c>
      <c r="H609" s="3">
        <v>0.28424562378438456</v>
      </c>
      <c r="I609" s="3">
        <v>0</v>
      </c>
      <c r="J609" s="3"/>
      <c r="K609" s="3">
        <v>0.18120949816701287</v>
      </c>
      <c r="L609" s="3">
        <v>0.46127853601525326</v>
      </c>
      <c r="M609" s="3">
        <v>1</v>
      </c>
      <c r="N609" s="3">
        <v>0.87596774193548388</v>
      </c>
      <c r="O609" s="3">
        <v>0.50343676513464752</v>
      </c>
    </row>
    <row r="610" spans="1:15" x14ac:dyDescent="0.25">
      <c r="A610" s="1">
        <v>45683.333333333336</v>
      </c>
      <c r="B610" s="2">
        <v>2025</v>
      </c>
      <c r="C610" s="2">
        <v>1</v>
      </c>
      <c r="D610" s="2">
        <v>26</v>
      </c>
      <c r="E610" s="2">
        <v>8</v>
      </c>
      <c r="F610" s="3">
        <v>0</v>
      </c>
      <c r="G610" s="3">
        <v>1</v>
      </c>
      <c r="H610" s="3">
        <v>0.71578903560543206</v>
      </c>
      <c r="I610" s="3">
        <v>0</v>
      </c>
      <c r="J610" s="3"/>
      <c r="K610" s="3">
        <v>0.69095582588082805</v>
      </c>
      <c r="L610" s="3">
        <v>0.8055051107721245</v>
      </c>
      <c r="M610" s="3">
        <v>1</v>
      </c>
      <c r="N610" s="3">
        <v>0.95645984319406008</v>
      </c>
      <c r="O610" s="3">
        <v>0.64608872693155561</v>
      </c>
    </row>
    <row r="611" spans="1:15" x14ac:dyDescent="0.25">
      <c r="A611" s="1">
        <v>45683.375</v>
      </c>
      <c r="B611" s="2">
        <v>2025</v>
      </c>
      <c r="C611" s="2">
        <v>1</v>
      </c>
      <c r="D611" s="2">
        <v>26</v>
      </c>
      <c r="E611" s="2">
        <v>9</v>
      </c>
      <c r="F611" s="3">
        <v>0</v>
      </c>
      <c r="G611" s="3">
        <v>1</v>
      </c>
      <c r="H611" s="3">
        <v>0.85337377395512171</v>
      </c>
      <c r="I611" s="3">
        <v>0</v>
      </c>
      <c r="J611" s="3"/>
      <c r="K611" s="3">
        <v>0.84118701569022303</v>
      </c>
      <c r="L611" s="3">
        <v>0.88721517038501752</v>
      </c>
      <c r="M611" s="3">
        <v>1</v>
      </c>
      <c r="N611" s="3">
        <v>0.97336691187895563</v>
      </c>
      <c r="O611" s="3">
        <v>0.69439285898866476</v>
      </c>
    </row>
    <row r="612" spans="1:15" x14ac:dyDescent="0.25">
      <c r="A612" s="1">
        <v>45683.416666666664</v>
      </c>
      <c r="B612" s="2">
        <v>2025</v>
      </c>
      <c r="C612" s="2">
        <v>1</v>
      </c>
      <c r="D612" s="2">
        <v>26</v>
      </c>
      <c r="E612" s="2">
        <v>10</v>
      </c>
      <c r="F612" s="3">
        <v>0</v>
      </c>
      <c r="G612" s="3">
        <v>1</v>
      </c>
      <c r="H612" s="3">
        <v>0.88241603219194198</v>
      </c>
      <c r="I612" s="3">
        <v>0</v>
      </c>
      <c r="J612" s="3"/>
      <c r="K612" s="3">
        <v>0.90194127921723899</v>
      </c>
      <c r="L612" s="3">
        <v>0</v>
      </c>
      <c r="M612" s="3">
        <v>1</v>
      </c>
      <c r="N612" s="3">
        <v>0.97113376347944191</v>
      </c>
      <c r="O612" s="3">
        <v>0.59443638436107782</v>
      </c>
    </row>
    <row r="613" spans="1:15" x14ac:dyDescent="0.25">
      <c r="A613" s="1">
        <v>45683.458333333336</v>
      </c>
      <c r="B613" s="2">
        <v>2025</v>
      </c>
      <c r="C613" s="2">
        <v>1</v>
      </c>
      <c r="D613" s="2">
        <v>26</v>
      </c>
      <c r="E613" s="2">
        <v>11</v>
      </c>
      <c r="F613" s="3">
        <v>0</v>
      </c>
      <c r="G613" s="3">
        <v>0</v>
      </c>
      <c r="H613" s="3">
        <v>0</v>
      </c>
      <c r="I613" s="3">
        <v>0</v>
      </c>
      <c r="J613" s="3"/>
      <c r="K613" s="3">
        <v>0.85175734506490031</v>
      </c>
      <c r="L613" s="3">
        <v>0</v>
      </c>
      <c r="M613" s="3">
        <v>0</v>
      </c>
      <c r="N613" s="3">
        <v>0.48670670054148379</v>
      </c>
      <c r="O613" s="3">
        <v>0.16730800570079801</v>
      </c>
    </row>
    <row r="614" spans="1:15" x14ac:dyDescent="0.25">
      <c r="A614" s="1">
        <v>45683.5</v>
      </c>
      <c r="B614" s="2">
        <v>2025</v>
      </c>
      <c r="C614" s="2">
        <v>1</v>
      </c>
      <c r="D614" s="2">
        <v>26</v>
      </c>
      <c r="E614" s="2">
        <v>12</v>
      </c>
      <c r="F614" s="3">
        <v>0</v>
      </c>
      <c r="G614" s="3">
        <v>0</v>
      </c>
      <c r="H614" s="3">
        <v>0.66960191694389071</v>
      </c>
      <c r="I614" s="3">
        <v>0</v>
      </c>
      <c r="J614" s="3"/>
      <c r="K614" s="3">
        <v>0</v>
      </c>
      <c r="L614" s="3">
        <v>0</v>
      </c>
      <c r="M614" s="3">
        <v>0</v>
      </c>
      <c r="N614" s="3">
        <v>0</v>
      </c>
      <c r="O614" s="3">
        <v>8.3700239617986338E-2</v>
      </c>
    </row>
    <row r="615" spans="1:15" x14ac:dyDescent="0.25">
      <c r="A615" s="1">
        <v>45683.541666666664</v>
      </c>
      <c r="B615" s="2">
        <v>2025</v>
      </c>
      <c r="C615" s="2">
        <v>1</v>
      </c>
      <c r="D615" s="2">
        <v>26</v>
      </c>
      <c r="E615" s="2">
        <v>13</v>
      </c>
      <c r="F615" s="3">
        <v>0</v>
      </c>
      <c r="G615" s="3">
        <v>0</v>
      </c>
      <c r="H615" s="3">
        <v>0.44772220564673704</v>
      </c>
      <c r="I615" s="3">
        <v>0</v>
      </c>
      <c r="J615" s="3"/>
      <c r="K615" s="3">
        <v>0.29168538149642098</v>
      </c>
      <c r="L615" s="3">
        <v>0.58076739520717913</v>
      </c>
      <c r="M615" s="3"/>
      <c r="N615" s="3">
        <v>0</v>
      </c>
      <c r="O615" s="3">
        <v>0.18859642605004817</v>
      </c>
    </row>
    <row r="616" spans="1:15" x14ac:dyDescent="0.25">
      <c r="A616" s="1">
        <v>45683.583333333336</v>
      </c>
      <c r="B616" s="2">
        <v>2025</v>
      </c>
      <c r="C616" s="2">
        <v>1</v>
      </c>
      <c r="D616" s="2">
        <v>26</v>
      </c>
      <c r="E616" s="2">
        <v>14</v>
      </c>
      <c r="F616" s="3">
        <v>0</v>
      </c>
      <c r="G616" s="3">
        <v>0</v>
      </c>
      <c r="H616" s="3">
        <v>0.15425101214574899</v>
      </c>
      <c r="I616" s="3">
        <v>0</v>
      </c>
      <c r="J616" s="3"/>
      <c r="K616" s="3">
        <v>0</v>
      </c>
      <c r="L616" s="3">
        <v>0.1156926280513465</v>
      </c>
      <c r="M616" s="3"/>
      <c r="N616" s="3">
        <v>0</v>
      </c>
      <c r="O616" s="3">
        <v>3.8563377171013644E-2</v>
      </c>
    </row>
    <row r="617" spans="1:15" x14ac:dyDescent="0.25">
      <c r="A617" s="1">
        <v>45683.625</v>
      </c>
      <c r="B617" s="2">
        <v>2025</v>
      </c>
      <c r="C617" s="2">
        <v>1</v>
      </c>
      <c r="D617" s="2">
        <v>26</v>
      </c>
      <c r="E617" s="2">
        <v>15</v>
      </c>
      <c r="F617" s="3">
        <v>0</v>
      </c>
      <c r="G617" s="3">
        <v>0</v>
      </c>
      <c r="H617" s="3">
        <v>0</v>
      </c>
      <c r="I617" s="3">
        <v>0</v>
      </c>
      <c r="J617" s="3"/>
      <c r="K617" s="3">
        <v>0</v>
      </c>
      <c r="L617" s="3">
        <v>0</v>
      </c>
      <c r="M617" s="3">
        <v>0</v>
      </c>
      <c r="N617" s="3">
        <v>0</v>
      </c>
      <c r="O617" s="3">
        <v>0</v>
      </c>
    </row>
    <row r="618" spans="1:15" x14ac:dyDescent="0.25">
      <c r="A618" s="1">
        <v>45683.666666666664</v>
      </c>
      <c r="B618" s="2">
        <v>2025</v>
      </c>
      <c r="C618" s="2">
        <v>1</v>
      </c>
      <c r="D618" s="2">
        <v>26</v>
      </c>
      <c r="E618" s="2">
        <v>16</v>
      </c>
      <c r="F618" s="3">
        <v>0</v>
      </c>
      <c r="G618" s="3">
        <v>0</v>
      </c>
      <c r="H618" s="3">
        <v>0</v>
      </c>
      <c r="I618" s="3">
        <v>0</v>
      </c>
      <c r="J618" s="3"/>
      <c r="K618" s="3">
        <v>0</v>
      </c>
      <c r="L618" s="3">
        <v>0</v>
      </c>
      <c r="M618" s="3">
        <v>0</v>
      </c>
      <c r="N618" s="3">
        <v>0</v>
      </c>
      <c r="O618" s="3">
        <v>0</v>
      </c>
    </row>
    <row r="619" spans="1:15" x14ac:dyDescent="0.25">
      <c r="A619" s="1">
        <v>45683.708333333336</v>
      </c>
      <c r="B619" s="2">
        <v>2025</v>
      </c>
      <c r="C619" s="2">
        <v>1</v>
      </c>
      <c r="D619" s="2">
        <v>26</v>
      </c>
      <c r="E619" s="2">
        <v>17</v>
      </c>
      <c r="F619" s="3">
        <v>0</v>
      </c>
      <c r="G619" s="3">
        <v>0</v>
      </c>
      <c r="H619" s="3">
        <v>0</v>
      </c>
      <c r="I619" s="3">
        <v>0</v>
      </c>
      <c r="J619" s="3"/>
      <c r="K619" s="3">
        <v>0</v>
      </c>
      <c r="L619" s="3">
        <v>0</v>
      </c>
      <c r="M619" s="3">
        <v>0</v>
      </c>
      <c r="N619" s="3">
        <v>0</v>
      </c>
      <c r="O619" s="3">
        <v>0</v>
      </c>
    </row>
    <row r="620" spans="1:15" x14ac:dyDescent="0.25">
      <c r="A620" s="1">
        <v>45683.75</v>
      </c>
      <c r="B620" s="2">
        <v>2025</v>
      </c>
      <c r="C620" s="2">
        <v>1</v>
      </c>
      <c r="D620" s="2">
        <v>26</v>
      </c>
      <c r="E620" s="2">
        <v>18</v>
      </c>
      <c r="F620" s="3">
        <v>0</v>
      </c>
      <c r="G620" s="3">
        <v>0</v>
      </c>
      <c r="H620" s="3">
        <v>0</v>
      </c>
      <c r="I620" s="3">
        <v>0</v>
      </c>
      <c r="J620" s="3"/>
      <c r="K620" s="3">
        <v>0</v>
      </c>
      <c r="L620" s="3">
        <v>0</v>
      </c>
      <c r="M620" s="3">
        <v>0</v>
      </c>
      <c r="N620" s="3">
        <v>0</v>
      </c>
      <c r="O620" s="3">
        <v>0</v>
      </c>
    </row>
    <row r="621" spans="1:15" x14ac:dyDescent="0.25">
      <c r="A621" s="1">
        <v>45683.791666666664</v>
      </c>
      <c r="B621" s="2">
        <v>2025</v>
      </c>
      <c r="C621" s="2">
        <v>1</v>
      </c>
      <c r="D621" s="2">
        <v>26</v>
      </c>
      <c r="E621" s="2">
        <v>19</v>
      </c>
      <c r="F621" s="3">
        <v>0</v>
      </c>
      <c r="G621" s="3">
        <v>0</v>
      </c>
      <c r="H621" s="3">
        <v>0</v>
      </c>
      <c r="I621" s="3">
        <v>0</v>
      </c>
      <c r="J621" s="3"/>
      <c r="K621" s="3"/>
      <c r="L621" s="3">
        <v>0</v>
      </c>
      <c r="M621" s="3"/>
      <c r="N621" s="3">
        <v>0</v>
      </c>
      <c r="O621" s="3">
        <v>0</v>
      </c>
    </row>
    <row r="622" spans="1:15" x14ac:dyDescent="0.25">
      <c r="A622" s="1">
        <v>45683.833333333336</v>
      </c>
      <c r="B622" s="2">
        <v>2025</v>
      </c>
      <c r="C622" s="2">
        <v>1</v>
      </c>
      <c r="D622" s="2">
        <v>26</v>
      </c>
      <c r="E622" s="2">
        <v>20</v>
      </c>
      <c r="F622" s="3"/>
      <c r="G622" s="3">
        <v>0</v>
      </c>
      <c r="H622" s="3"/>
      <c r="I622" s="3">
        <v>0</v>
      </c>
      <c r="J622" s="3"/>
      <c r="K622" s="3"/>
      <c r="L622" s="3"/>
      <c r="M622" s="3"/>
      <c r="N622" s="3"/>
      <c r="O622" s="3">
        <v>0</v>
      </c>
    </row>
    <row r="623" spans="1:15" x14ac:dyDescent="0.25">
      <c r="A623" s="1">
        <v>45683.875</v>
      </c>
      <c r="B623" s="2">
        <v>2025</v>
      </c>
      <c r="C623" s="2">
        <v>1</v>
      </c>
      <c r="D623" s="2">
        <v>26</v>
      </c>
      <c r="E623" s="2">
        <v>21</v>
      </c>
      <c r="F623" s="3"/>
      <c r="G623" s="3">
        <v>0</v>
      </c>
      <c r="H623" s="3"/>
      <c r="I623" s="3">
        <v>0</v>
      </c>
      <c r="J623" s="3"/>
      <c r="K623" s="3"/>
      <c r="L623" s="3"/>
      <c r="M623" s="3">
        <v>0</v>
      </c>
      <c r="N623" s="3">
        <v>0</v>
      </c>
      <c r="O623" s="3">
        <v>0</v>
      </c>
    </row>
    <row r="624" spans="1:15" x14ac:dyDescent="0.25">
      <c r="A624" s="1">
        <v>45683.916666666664</v>
      </c>
      <c r="B624" s="2">
        <v>2025</v>
      </c>
      <c r="C624" s="2">
        <v>1</v>
      </c>
      <c r="D624" s="2">
        <v>26</v>
      </c>
      <c r="E624" s="2">
        <v>22</v>
      </c>
      <c r="F624" s="3"/>
      <c r="G624" s="3">
        <v>0</v>
      </c>
      <c r="H624" s="3"/>
      <c r="I624" s="3">
        <v>0</v>
      </c>
      <c r="J624" s="3"/>
      <c r="K624" s="3"/>
      <c r="L624" s="3"/>
      <c r="M624" s="3">
        <v>0</v>
      </c>
      <c r="N624" s="3">
        <v>0</v>
      </c>
      <c r="O624" s="3">
        <v>0</v>
      </c>
    </row>
    <row r="625" spans="1:15" x14ac:dyDescent="0.25">
      <c r="A625" s="1">
        <v>45683.958333333336</v>
      </c>
      <c r="B625" s="2">
        <v>2025</v>
      </c>
      <c r="C625" s="2">
        <v>1</v>
      </c>
      <c r="D625" s="2">
        <v>26</v>
      </c>
      <c r="E625" s="2">
        <v>23</v>
      </c>
      <c r="F625" s="3"/>
      <c r="G625" s="3">
        <v>0</v>
      </c>
      <c r="H625" s="3"/>
      <c r="I625" s="3">
        <v>0</v>
      </c>
      <c r="J625" s="3"/>
      <c r="K625" s="3"/>
      <c r="L625" s="3"/>
      <c r="M625" s="3">
        <v>0</v>
      </c>
      <c r="N625" s="3">
        <v>0</v>
      </c>
      <c r="O625" s="3">
        <v>0</v>
      </c>
    </row>
    <row r="626" spans="1:15" x14ac:dyDescent="0.25">
      <c r="A626" s="1">
        <v>45684</v>
      </c>
      <c r="B626" s="2">
        <v>2025</v>
      </c>
      <c r="C626" s="2">
        <v>1</v>
      </c>
      <c r="D626" s="2">
        <v>27</v>
      </c>
      <c r="E626" s="2">
        <v>0</v>
      </c>
      <c r="F626" s="3"/>
      <c r="G626" s="3">
        <v>0</v>
      </c>
      <c r="H626" s="3"/>
      <c r="I626" s="3">
        <v>0</v>
      </c>
      <c r="J626" s="3"/>
      <c r="K626" s="3"/>
      <c r="L626" s="3"/>
      <c r="M626" s="3">
        <v>0</v>
      </c>
      <c r="N626" s="3">
        <v>0</v>
      </c>
      <c r="O626" s="3">
        <v>0</v>
      </c>
    </row>
    <row r="627" spans="1:15" x14ac:dyDescent="0.25">
      <c r="A627" s="1">
        <v>45684.041666666664</v>
      </c>
      <c r="B627" s="2">
        <v>2025</v>
      </c>
      <c r="C627" s="2">
        <v>1</v>
      </c>
      <c r="D627" s="2">
        <v>27</v>
      </c>
      <c r="E627" s="2">
        <v>1</v>
      </c>
      <c r="F627" s="3"/>
      <c r="G627" s="3">
        <v>0</v>
      </c>
      <c r="H627" s="3"/>
      <c r="I627" s="3">
        <v>0</v>
      </c>
      <c r="J627" s="3"/>
      <c r="K627" s="3"/>
      <c r="L627" s="3"/>
      <c r="M627" s="3">
        <v>0</v>
      </c>
      <c r="N627" s="3">
        <v>0</v>
      </c>
      <c r="O627" s="3">
        <v>0</v>
      </c>
    </row>
    <row r="628" spans="1:15" x14ac:dyDescent="0.25">
      <c r="A628" s="1">
        <v>45684.083333333336</v>
      </c>
      <c r="B628" s="2">
        <v>2025</v>
      </c>
      <c r="C628" s="2">
        <v>1</v>
      </c>
      <c r="D628" s="2">
        <v>27</v>
      </c>
      <c r="E628" s="2">
        <v>2</v>
      </c>
      <c r="F628" s="3"/>
      <c r="G628" s="3">
        <v>0</v>
      </c>
      <c r="H628" s="3"/>
      <c r="I628" s="3">
        <v>0</v>
      </c>
      <c r="J628" s="3"/>
      <c r="K628" s="3"/>
      <c r="L628" s="3"/>
      <c r="M628" s="3">
        <v>0</v>
      </c>
      <c r="N628" s="3">
        <v>0</v>
      </c>
      <c r="O628" s="3">
        <v>0</v>
      </c>
    </row>
    <row r="629" spans="1:15" x14ac:dyDescent="0.25">
      <c r="A629" s="1">
        <v>45684.125</v>
      </c>
      <c r="B629" s="2">
        <v>2025</v>
      </c>
      <c r="C629" s="2">
        <v>1</v>
      </c>
      <c r="D629" s="2">
        <v>27</v>
      </c>
      <c r="E629" s="2">
        <v>3</v>
      </c>
      <c r="F629" s="3"/>
      <c r="G629" s="3">
        <v>0</v>
      </c>
      <c r="H629" s="3"/>
      <c r="I629" s="3">
        <v>0</v>
      </c>
      <c r="J629" s="3"/>
      <c r="K629" s="3"/>
      <c r="L629" s="3"/>
      <c r="M629" s="3">
        <v>0</v>
      </c>
      <c r="N629" s="3">
        <v>0</v>
      </c>
      <c r="O629" s="3">
        <v>0</v>
      </c>
    </row>
    <row r="630" spans="1:15" x14ac:dyDescent="0.25">
      <c r="A630" s="1">
        <v>45684.166666666664</v>
      </c>
      <c r="B630" s="2">
        <v>2025</v>
      </c>
      <c r="C630" s="2">
        <v>1</v>
      </c>
      <c r="D630" s="2">
        <v>27</v>
      </c>
      <c r="E630" s="2">
        <v>4</v>
      </c>
      <c r="F630" s="3"/>
      <c r="G630" s="3">
        <v>0</v>
      </c>
      <c r="H630" s="3"/>
      <c r="I630" s="3">
        <v>0</v>
      </c>
      <c r="J630" s="3"/>
      <c r="K630" s="3"/>
      <c r="L630" s="3"/>
      <c r="M630" s="3">
        <v>0</v>
      </c>
      <c r="N630" s="3">
        <v>0</v>
      </c>
      <c r="O630" s="3">
        <v>0</v>
      </c>
    </row>
    <row r="631" spans="1:15" x14ac:dyDescent="0.25">
      <c r="A631" s="1">
        <v>45684.208333333336</v>
      </c>
      <c r="B631" s="2">
        <v>2025</v>
      </c>
      <c r="C631" s="2">
        <v>1</v>
      </c>
      <c r="D631" s="2">
        <v>27</v>
      </c>
      <c r="E631" s="2">
        <v>5</v>
      </c>
      <c r="F631" s="3">
        <v>0</v>
      </c>
      <c r="G631" s="3">
        <v>0</v>
      </c>
      <c r="H631" s="3"/>
      <c r="I631" s="3">
        <v>0</v>
      </c>
      <c r="J631" s="3"/>
      <c r="K631" s="3"/>
      <c r="L631" s="3"/>
      <c r="M631" s="3">
        <v>0</v>
      </c>
      <c r="N631" s="3">
        <v>0</v>
      </c>
      <c r="O631" s="3">
        <v>0</v>
      </c>
    </row>
    <row r="632" spans="1:15" x14ac:dyDescent="0.25">
      <c r="A632" s="1">
        <v>45684.25</v>
      </c>
      <c r="B632" s="2">
        <v>2025</v>
      </c>
      <c r="C632" s="2">
        <v>1</v>
      </c>
      <c r="D632" s="2">
        <v>27</v>
      </c>
      <c r="E632" s="2">
        <v>6</v>
      </c>
      <c r="F632" s="3">
        <v>0</v>
      </c>
      <c r="G632" s="3">
        <v>1.2737951103803024E-2</v>
      </c>
      <c r="H632" s="3">
        <v>0</v>
      </c>
      <c r="I632" s="3">
        <v>6.0563664928772E-2</v>
      </c>
      <c r="J632" s="3"/>
      <c r="K632" s="3">
        <v>0</v>
      </c>
      <c r="L632" s="3">
        <v>0</v>
      </c>
      <c r="M632" s="3">
        <v>0</v>
      </c>
      <c r="N632" s="3">
        <v>0</v>
      </c>
      <c r="O632" s="3">
        <v>9.1627020040718783E-3</v>
      </c>
    </row>
    <row r="633" spans="1:15" x14ac:dyDescent="0.25">
      <c r="A633" s="1">
        <v>45684.291666666664</v>
      </c>
      <c r="B633" s="2">
        <v>2025</v>
      </c>
      <c r="C633" s="2">
        <v>1</v>
      </c>
      <c r="D633" s="2">
        <v>27</v>
      </c>
      <c r="E633" s="2">
        <v>7</v>
      </c>
      <c r="F633" s="3">
        <v>0</v>
      </c>
      <c r="G633" s="3">
        <v>0.5</v>
      </c>
      <c r="H633" s="3">
        <v>0</v>
      </c>
      <c r="I633" s="3">
        <v>0</v>
      </c>
      <c r="J633" s="3"/>
      <c r="K633" s="3">
        <v>0</v>
      </c>
      <c r="L633" s="3">
        <v>0</v>
      </c>
      <c r="M633" s="3">
        <v>0.49839687319337894</v>
      </c>
      <c r="N633" s="3">
        <v>0</v>
      </c>
      <c r="O633" s="3">
        <v>0.12479960914917237</v>
      </c>
    </row>
    <row r="634" spans="1:15" x14ac:dyDescent="0.25">
      <c r="A634" s="1">
        <v>45684.333333333336</v>
      </c>
      <c r="B634" s="2">
        <v>2025</v>
      </c>
      <c r="C634" s="2">
        <v>1</v>
      </c>
      <c r="D634" s="2">
        <v>27</v>
      </c>
      <c r="E634" s="2">
        <v>8</v>
      </c>
      <c r="F634" s="3">
        <v>0</v>
      </c>
      <c r="G634" s="3">
        <v>1</v>
      </c>
      <c r="H634" s="3">
        <v>0</v>
      </c>
      <c r="I634" s="3">
        <v>0</v>
      </c>
      <c r="J634" s="3"/>
      <c r="K634" s="3">
        <v>0</v>
      </c>
      <c r="L634" s="3">
        <v>0</v>
      </c>
      <c r="M634" s="3">
        <v>0.99639521083762816</v>
      </c>
      <c r="N634" s="3"/>
      <c r="O634" s="3">
        <v>0.28519931583394686</v>
      </c>
    </row>
    <row r="635" spans="1:15" x14ac:dyDescent="0.25">
      <c r="A635" s="1">
        <v>45684.375</v>
      </c>
      <c r="B635" s="2">
        <v>2025</v>
      </c>
      <c r="C635" s="2">
        <v>1</v>
      </c>
      <c r="D635" s="2">
        <v>27</v>
      </c>
      <c r="E635" s="2">
        <v>9</v>
      </c>
      <c r="F635" s="3">
        <v>0</v>
      </c>
      <c r="G635" s="3">
        <v>1</v>
      </c>
      <c r="H635" s="3">
        <v>0</v>
      </c>
      <c r="I635" s="3">
        <v>0</v>
      </c>
      <c r="J635" s="3"/>
      <c r="K635" s="3">
        <v>0</v>
      </c>
      <c r="L635" s="3">
        <v>0</v>
      </c>
      <c r="M635" s="3">
        <v>0.99991487278802249</v>
      </c>
      <c r="N635" s="3">
        <v>0</v>
      </c>
      <c r="O635" s="3">
        <v>0.24998935909850281</v>
      </c>
    </row>
    <row r="636" spans="1:15" x14ac:dyDescent="0.25">
      <c r="A636" s="1">
        <v>45684.416666666664</v>
      </c>
      <c r="B636" s="2">
        <v>2025</v>
      </c>
      <c r="C636" s="2">
        <v>1</v>
      </c>
      <c r="D636" s="2">
        <v>27</v>
      </c>
      <c r="E636" s="2">
        <v>10</v>
      </c>
      <c r="F636" s="3">
        <v>0</v>
      </c>
      <c r="G636" s="3">
        <v>1</v>
      </c>
      <c r="H636" s="3">
        <v>0</v>
      </c>
      <c r="I636" s="3">
        <v>0</v>
      </c>
      <c r="J636" s="3"/>
      <c r="K636" s="3">
        <v>0</v>
      </c>
      <c r="L636" s="3">
        <v>0</v>
      </c>
      <c r="M636" s="3">
        <v>1</v>
      </c>
      <c r="N636" s="3">
        <v>0.89901781921576673</v>
      </c>
      <c r="O636" s="3">
        <v>0.36237722740197087</v>
      </c>
    </row>
    <row r="637" spans="1:15" x14ac:dyDescent="0.25">
      <c r="A637" s="1">
        <v>45684.458333333336</v>
      </c>
      <c r="B637" s="2">
        <v>2025</v>
      </c>
      <c r="C637" s="2">
        <v>1</v>
      </c>
      <c r="D637" s="2">
        <v>27</v>
      </c>
      <c r="E637" s="2">
        <v>11</v>
      </c>
      <c r="F637" s="3">
        <v>0</v>
      </c>
      <c r="G637" s="3">
        <v>1</v>
      </c>
      <c r="H637" s="3">
        <v>0</v>
      </c>
      <c r="I637" s="3">
        <v>0.41819595645412133</v>
      </c>
      <c r="J637" s="3"/>
      <c r="K637" s="3">
        <v>0</v>
      </c>
      <c r="L637" s="3">
        <v>0</v>
      </c>
      <c r="M637" s="3">
        <v>1</v>
      </c>
      <c r="N637" s="3">
        <v>0.98543871271127581</v>
      </c>
      <c r="O637" s="3">
        <v>0.42545433364567464</v>
      </c>
    </row>
    <row r="638" spans="1:15" x14ac:dyDescent="0.25">
      <c r="A638" s="1">
        <v>45684.5</v>
      </c>
      <c r="B638" s="2">
        <v>2025</v>
      </c>
      <c r="C638" s="2">
        <v>1</v>
      </c>
      <c r="D638" s="2">
        <v>27</v>
      </c>
      <c r="E638" s="2">
        <v>12</v>
      </c>
      <c r="F638" s="3">
        <v>0</v>
      </c>
      <c r="G638" s="3">
        <v>1</v>
      </c>
      <c r="H638" s="3">
        <v>0</v>
      </c>
      <c r="I638" s="3">
        <v>0.87615026010426744</v>
      </c>
      <c r="J638" s="3"/>
      <c r="K638" s="3">
        <v>0</v>
      </c>
      <c r="L638" s="3">
        <v>0</v>
      </c>
      <c r="M638" s="3">
        <v>1</v>
      </c>
      <c r="N638" s="3">
        <v>0.98704018390197279</v>
      </c>
      <c r="O638" s="3">
        <v>0.48289880550078002</v>
      </c>
    </row>
    <row r="639" spans="1:15" x14ac:dyDescent="0.25">
      <c r="A639" s="1">
        <v>45684.541666666664</v>
      </c>
      <c r="B639" s="2">
        <v>2025</v>
      </c>
      <c r="C639" s="2">
        <v>1</v>
      </c>
      <c r="D639" s="2">
        <v>27</v>
      </c>
      <c r="E639" s="2">
        <v>13</v>
      </c>
      <c r="F639" s="3">
        <v>0</v>
      </c>
      <c r="G639" s="3">
        <v>1</v>
      </c>
      <c r="H639" s="3">
        <v>0</v>
      </c>
      <c r="I639" s="3">
        <v>0.8899891089123082</v>
      </c>
      <c r="J639" s="3"/>
      <c r="K639" s="3">
        <v>0</v>
      </c>
      <c r="L639" s="3">
        <v>0</v>
      </c>
      <c r="M639" s="3">
        <v>1</v>
      </c>
      <c r="N639" s="3">
        <v>0.97895248463629703</v>
      </c>
      <c r="O639" s="3">
        <v>0.48361769919357567</v>
      </c>
    </row>
    <row r="640" spans="1:15" x14ac:dyDescent="0.25">
      <c r="A640" s="1">
        <v>45684.583333333336</v>
      </c>
      <c r="B640" s="2">
        <v>2025</v>
      </c>
      <c r="C640" s="2">
        <v>1</v>
      </c>
      <c r="D640" s="2">
        <v>27</v>
      </c>
      <c r="E640" s="2">
        <v>14</v>
      </c>
      <c r="F640" s="3">
        <v>0</v>
      </c>
      <c r="G640" s="3">
        <v>0.5</v>
      </c>
      <c r="H640" s="3">
        <v>0</v>
      </c>
      <c r="I640" s="3">
        <v>0.42104697640434952</v>
      </c>
      <c r="J640" s="3"/>
      <c r="K640" s="3">
        <v>0</v>
      </c>
      <c r="L640" s="3">
        <v>0</v>
      </c>
      <c r="M640" s="3">
        <v>0.5</v>
      </c>
      <c r="N640" s="3">
        <v>0.4933222179470737</v>
      </c>
      <c r="O640" s="3">
        <v>0.2392961492939279</v>
      </c>
    </row>
    <row r="641" spans="1:15" x14ac:dyDescent="0.25">
      <c r="A641" s="1">
        <v>45684.625</v>
      </c>
      <c r="B641" s="2">
        <v>2025</v>
      </c>
      <c r="C641" s="2">
        <v>1</v>
      </c>
      <c r="D641" s="2">
        <v>27</v>
      </c>
      <c r="E641" s="2">
        <v>15</v>
      </c>
      <c r="F641" s="3">
        <v>0</v>
      </c>
      <c r="G641" s="3">
        <v>0</v>
      </c>
      <c r="H641" s="3">
        <v>0</v>
      </c>
      <c r="I641" s="3">
        <v>0</v>
      </c>
      <c r="J641" s="3"/>
      <c r="K641" s="3">
        <v>0</v>
      </c>
      <c r="L641" s="3">
        <v>0</v>
      </c>
      <c r="M641" s="3">
        <v>0</v>
      </c>
      <c r="N641" s="3">
        <v>0</v>
      </c>
      <c r="O641" s="3">
        <v>0</v>
      </c>
    </row>
    <row r="642" spans="1:15" x14ac:dyDescent="0.25">
      <c r="A642" s="1">
        <v>45684.666666666664</v>
      </c>
      <c r="B642" s="2">
        <v>2025</v>
      </c>
      <c r="C642" s="2">
        <v>1</v>
      </c>
      <c r="D642" s="2">
        <v>27</v>
      </c>
      <c r="E642" s="2">
        <v>16</v>
      </c>
      <c r="F642" s="3">
        <v>0</v>
      </c>
      <c r="G642" s="3">
        <v>0</v>
      </c>
      <c r="H642" s="3">
        <v>0</v>
      </c>
      <c r="I642" s="3">
        <v>0</v>
      </c>
      <c r="J642" s="3"/>
      <c r="K642" s="3">
        <v>0</v>
      </c>
      <c r="L642" s="3">
        <v>0</v>
      </c>
      <c r="M642" s="3">
        <v>0</v>
      </c>
      <c r="N642" s="3">
        <v>0</v>
      </c>
      <c r="O642" s="3">
        <v>0</v>
      </c>
    </row>
    <row r="643" spans="1:15" x14ac:dyDescent="0.25">
      <c r="A643" s="1">
        <v>45684.708333333336</v>
      </c>
      <c r="B643" s="2">
        <v>2025</v>
      </c>
      <c r="C643" s="2">
        <v>1</v>
      </c>
      <c r="D643" s="2">
        <v>27</v>
      </c>
      <c r="E643" s="2">
        <v>17</v>
      </c>
      <c r="F643" s="3">
        <v>0</v>
      </c>
      <c r="G643" s="3">
        <v>0</v>
      </c>
      <c r="H643" s="3">
        <v>0</v>
      </c>
      <c r="I643" s="3">
        <v>0</v>
      </c>
      <c r="J643" s="3"/>
      <c r="K643" s="3">
        <v>0</v>
      </c>
      <c r="L643" s="3">
        <v>0</v>
      </c>
      <c r="M643" s="3">
        <v>0</v>
      </c>
      <c r="N643" s="3">
        <v>0</v>
      </c>
      <c r="O643" s="3">
        <v>0</v>
      </c>
    </row>
    <row r="644" spans="1:15" x14ac:dyDescent="0.25">
      <c r="A644" s="1">
        <v>45684.75</v>
      </c>
      <c r="B644" s="2">
        <v>2025</v>
      </c>
      <c r="C644" s="2">
        <v>1</v>
      </c>
      <c r="D644" s="2">
        <v>27</v>
      </c>
      <c r="E644" s="2">
        <v>18</v>
      </c>
      <c r="F644" s="3">
        <v>0</v>
      </c>
      <c r="G644" s="3">
        <v>0</v>
      </c>
      <c r="H644" s="3">
        <v>0</v>
      </c>
      <c r="I644" s="3">
        <v>0</v>
      </c>
      <c r="J644" s="3"/>
      <c r="K644" s="3">
        <v>0</v>
      </c>
      <c r="L644" s="3">
        <v>0</v>
      </c>
      <c r="M644" s="3"/>
      <c r="N644" s="3">
        <v>0</v>
      </c>
      <c r="O644" s="3">
        <v>0</v>
      </c>
    </row>
    <row r="645" spans="1:15" x14ac:dyDescent="0.25">
      <c r="A645" s="1">
        <v>45684.791666666664</v>
      </c>
      <c r="B645" s="2">
        <v>2025</v>
      </c>
      <c r="C645" s="2">
        <v>1</v>
      </c>
      <c r="D645" s="2">
        <v>27</v>
      </c>
      <c r="E645" s="2">
        <v>19</v>
      </c>
      <c r="F645" s="3">
        <v>0</v>
      </c>
      <c r="G645" s="3">
        <v>0</v>
      </c>
      <c r="H645" s="3">
        <v>0</v>
      </c>
      <c r="I645" s="3">
        <v>0</v>
      </c>
      <c r="J645" s="3"/>
      <c r="K645" s="3">
        <v>0</v>
      </c>
      <c r="L645" s="3">
        <v>0</v>
      </c>
      <c r="M645" s="3"/>
      <c r="N645" s="3">
        <v>0</v>
      </c>
      <c r="O645" s="3">
        <v>0</v>
      </c>
    </row>
    <row r="646" spans="1:15" x14ac:dyDescent="0.25">
      <c r="A646" s="1">
        <v>45684.833333333336</v>
      </c>
      <c r="B646" s="2">
        <v>2025</v>
      </c>
      <c r="C646" s="2">
        <v>1</v>
      </c>
      <c r="D646" s="2">
        <v>27</v>
      </c>
      <c r="E646" s="2">
        <v>20</v>
      </c>
      <c r="F646" s="3"/>
      <c r="G646" s="3">
        <v>0</v>
      </c>
      <c r="H646" s="3"/>
      <c r="I646" s="3"/>
      <c r="J646" s="3"/>
      <c r="K646" s="3"/>
      <c r="L646" s="3"/>
      <c r="M646" s="3"/>
      <c r="N646" s="3">
        <v>0</v>
      </c>
      <c r="O646" s="3">
        <v>0</v>
      </c>
    </row>
    <row r="647" spans="1:15" x14ac:dyDescent="0.25">
      <c r="A647" s="1">
        <v>45684.875</v>
      </c>
      <c r="B647" s="2">
        <v>2025</v>
      </c>
      <c r="C647" s="2">
        <v>1</v>
      </c>
      <c r="D647" s="2">
        <v>27</v>
      </c>
      <c r="E647" s="2">
        <v>21</v>
      </c>
      <c r="F647" s="3"/>
      <c r="G647" s="3">
        <v>0</v>
      </c>
      <c r="H647" s="3"/>
      <c r="I647" s="3">
        <v>0</v>
      </c>
      <c r="J647" s="3"/>
      <c r="K647" s="3"/>
      <c r="L647" s="3"/>
      <c r="M647" s="3">
        <v>0</v>
      </c>
      <c r="N647" s="3">
        <v>0</v>
      </c>
      <c r="O647" s="3">
        <v>0</v>
      </c>
    </row>
    <row r="648" spans="1:15" x14ac:dyDescent="0.25">
      <c r="A648" s="1">
        <v>45684.916666666664</v>
      </c>
      <c r="B648" s="2">
        <v>2025</v>
      </c>
      <c r="C648" s="2">
        <v>1</v>
      </c>
      <c r="D648" s="2">
        <v>27</v>
      </c>
      <c r="E648" s="2">
        <v>22</v>
      </c>
      <c r="F648" s="3"/>
      <c r="G648" s="3">
        <v>0</v>
      </c>
      <c r="H648" s="3"/>
      <c r="I648" s="3">
        <v>0</v>
      </c>
      <c r="J648" s="3"/>
      <c r="K648" s="3"/>
      <c r="L648" s="3"/>
      <c r="M648" s="3">
        <v>0</v>
      </c>
      <c r="N648" s="3">
        <v>0</v>
      </c>
      <c r="O648" s="3">
        <v>0</v>
      </c>
    </row>
    <row r="649" spans="1:15" x14ac:dyDescent="0.25">
      <c r="A649" s="1">
        <v>45684.958333333336</v>
      </c>
      <c r="B649" s="2">
        <v>2025</v>
      </c>
      <c r="C649" s="2">
        <v>1</v>
      </c>
      <c r="D649" s="2">
        <v>27</v>
      </c>
      <c r="E649" s="2">
        <v>23</v>
      </c>
      <c r="F649" s="3"/>
      <c r="G649" s="3">
        <v>0</v>
      </c>
      <c r="H649" s="3"/>
      <c r="I649" s="3">
        <v>0</v>
      </c>
      <c r="J649" s="3"/>
      <c r="K649" s="3"/>
      <c r="L649" s="3"/>
      <c r="M649" s="3">
        <v>0</v>
      </c>
      <c r="N649" s="3">
        <v>0</v>
      </c>
      <c r="O649" s="3">
        <v>0</v>
      </c>
    </row>
    <row r="650" spans="1:15" x14ac:dyDescent="0.25">
      <c r="A650" s="1">
        <v>45685</v>
      </c>
      <c r="B650" s="2">
        <v>2025</v>
      </c>
      <c r="C650" s="2">
        <v>1</v>
      </c>
      <c r="D650" s="2">
        <v>28</v>
      </c>
      <c r="E650" s="2">
        <v>0</v>
      </c>
      <c r="F650" s="3"/>
      <c r="G650" s="3">
        <v>0</v>
      </c>
      <c r="H650" s="3"/>
      <c r="I650" s="3">
        <v>0</v>
      </c>
      <c r="J650" s="3"/>
      <c r="K650" s="3"/>
      <c r="L650" s="3"/>
      <c r="M650" s="3">
        <v>0</v>
      </c>
      <c r="N650" s="3">
        <v>0</v>
      </c>
      <c r="O650" s="3">
        <v>0</v>
      </c>
    </row>
    <row r="651" spans="1:15" x14ac:dyDescent="0.25">
      <c r="A651" s="1">
        <v>45685.041666666664</v>
      </c>
      <c r="B651" s="2">
        <v>2025</v>
      </c>
      <c r="C651" s="2">
        <v>1</v>
      </c>
      <c r="D651" s="2">
        <v>28</v>
      </c>
      <c r="E651" s="2">
        <v>1</v>
      </c>
      <c r="F651" s="3"/>
      <c r="G651" s="3">
        <v>0</v>
      </c>
      <c r="H651" s="3"/>
      <c r="I651" s="3">
        <v>0</v>
      </c>
      <c r="J651" s="3"/>
      <c r="K651" s="3"/>
      <c r="L651" s="3"/>
      <c r="M651" s="3">
        <v>0</v>
      </c>
      <c r="N651" s="3">
        <v>0</v>
      </c>
      <c r="O651" s="3">
        <v>0</v>
      </c>
    </row>
    <row r="652" spans="1:15" x14ac:dyDescent="0.25">
      <c r="A652" s="1">
        <v>45685.083333333336</v>
      </c>
      <c r="B652" s="2">
        <v>2025</v>
      </c>
      <c r="C652" s="2">
        <v>1</v>
      </c>
      <c r="D652" s="2">
        <v>28</v>
      </c>
      <c r="E652" s="2">
        <v>2</v>
      </c>
      <c r="F652" s="3"/>
      <c r="G652" s="3">
        <v>0</v>
      </c>
      <c r="H652" s="3"/>
      <c r="I652" s="3">
        <v>0</v>
      </c>
      <c r="J652" s="3"/>
      <c r="K652" s="3"/>
      <c r="L652" s="3"/>
      <c r="M652" s="3">
        <v>0</v>
      </c>
      <c r="N652" s="3">
        <v>0</v>
      </c>
      <c r="O652" s="3">
        <v>0</v>
      </c>
    </row>
    <row r="653" spans="1:15" x14ac:dyDescent="0.25">
      <c r="A653" s="1">
        <v>45685.125</v>
      </c>
      <c r="B653" s="2">
        <v>2025</v>
      </c>
      <c r="C653" s="2">
        <v>1</v>
      </c>
      <c r="D653" s="2">
        <v>28</v>
      </c>
      <c r="E653" s="2">
        <v>3</v>
      </c>
      <c r="F653" s="3"/>
      <c r="G653" s="3">
        <v>0</v>
      </c>
      <c r="H653" s="3"/>
      <c r="I653" s="3">
        <v>0</v>
      </c>
      <c r="J653" s="3"/>
      <c r="K653" s="3"/>
      <c r="L653" s="3"/>
      <c r="M653" s="3">
        <v>0</v>
      </c>
      <c r="N653" s="3">
        <v>0</v>
      </c>
      <c r="O653" s="3">
        <v>0</v>
      </c>
    </row>
    <row r="654" spans="1:15" x14ac:dyDescent="0.25">
      <c r="A654" s="1">
        <v>45685.166666666664</v>
      </c>
      <c r="B654" s="2">
        <v>2025</v>
      </c>
      <c r="C654" s="2">
        <v>1</v>
      </c>
      <c r="D654" s="2">
        <v>28</v>
      </c>
      <c r="E654" s="2">
        <v>4</v>
      </c>
      <c r="F654" s="3"/>
      <c r="G654" s="3">
        <v>0</v>
      </c>
      <c r="H654" s="3"/>
      <c r="I654" s="3">
        <v>0</v>
      </c>
      <c r="J654" s="3"/>
      <c r="K654" s="3"/>
      <c r="L654" s="3"/>
      <c r="M654" s="3">
        <v>0</v>
      </c>
      <c r="N654" s="3">
        <v>0</v>
      </c>
      <c r="O654" s="3">
        <v>0</v>
      </c>
    </row>
    <row r="655" spans="1:15" x14ac:dyDescent="0.25">
      <c r="A655" s="1">
        <v>45685.208333333336</v>
      </c>
      <c r="B655" s="2">
        <v>2025</v>
      </c>
      <c r="C655" s="2">
        <v>1</v>
      </c>
      <c r="D655" s="2">
        <v>28</v>
      </c>
      <c r="E655" s="2">
        <v>5</v>
      </c>
      <c r="F655" s="3">
        <v>0</v>
      </c>
      <c r="G655" s="3">
        <v>0</v>
      </c>
      <c r="H655" s="3"/>
      <c r="I655" s="3">
        <v>0</v>
      </c>
      <c r="J655" s="3"/>
      <c r="K655" s="3"/>
      <c r="L655" s="3"/>
      <c r="M655" s="3">
        <v>0</v>
      </c>
      <c r="N655" s="3">
        <v>0</v>
      </c>
      <c r="O655" s="3">
        <v>0</v>
      </c>
    </row>
    <row r="656" spans="1:15" x14ac:dyDescent="0.25">
      <c r="A656" s="1">
        <v>45685.25</v>
      </c>
      <c r="B656" s="2">
        <v>2025</v>
      </c>
      <c r="C656" s="2">
        <v>1</v>
      </c>
      <c r="D656" s="2">
        <v>28</v>
      </c>
      <c r="E656" s="2">
        <v>6</v>
      </c>
      <c r="F656" s="3">
        <v>0</v>
      </c>
      <c r="G656" s="3">
        <v>0</v>
      </c>
      <c r="H656" s="3">
        <v>0</v>
      </c>
      <c r="I656" s="3">
        <v>0</v>
      </c>
      <c r="J656" s="3"/>
      <c r="K656" s="3">
        <v>0</v>
      </c>
      <c r="L656" s="3">
        <v>0</v>
      </c>
      <c r="M656" s="3">
        <v>0</v>
      </c>
      <c r="N656" s="3">
        <v>0</v>
      </c>
      <c r="O656" s="3">
        <v>0</v>
      </c>
    </row>
    <row r="657" spans="1:15" x14ac:dyDescent="0.25">
      <c r="A657" s="1">
        <v>45685.291666666664</v>
      </c>
      <c r="B657" s="2">
        <v>2025</v>
      </c>
      <c r="C657" s="2">
        <v>1</v>
      </c>
      <c r="D657" s="2">
        <v>28</v>
      </c>
      <c r="E657" s="2">
        <v>7</v>
      </c>
      <c r="F657" s="3">
        <v>0</v>
      </c>
      <c r="G657" s="3">
        <v>0.18665955776705509</v>
      </c>
      <c r="H657" s="3">
        <v>0</v>
      </c>
      <c r="I657" s="3">
        <v>0</v>
      </c>
      <c r="J657" s="3"/>
      <c r="K657" s="3">
        <v>0</v>
      </c>
      <c r="L657" s="3">
        <v>0</v>
      </c>
      <c r="M657" s="3">
        <v>0</v>
      </c>
      <c r="N657" s="3">
        <v>0</v>
      </c>
      <c r="O657" s="3">
        <v>2.3332444720881886E-2</v>
      </c>
    </row>
    <row r="658" spans="1:15" x14ac:dyDescent="0.25">
      <c r="A658" s="1">
        <v>45685.333333333336</v>
      </c>
      <c r="B658" s="2">
        <v>2025</v>
      </c>
      <c r="C658" s="2">
        <v>1</v>
      </c>
      <c r="D658" s="2">
        <v>28</v>
      </c>
      <c r="E658" s="2">
        <v>8</v>
      </c>
      <c r="F658" s="3">
        <v>0</v>
      </c>
      <c r="G658" s="3">
        <v>1</v>
      </c>
      <c r="H658" s="3">
        <v>0</v>
      </c>
      <c r="I658" s="3">
        <v>0</v>
      </c>
      <c r="J658" s="3"/>
      <c r="K658" s="3">
        <v>0</v>
      </c>
      <c r="L658" s="3">
        <v>0</v>
      </c>
      <c r="M658" s="3">
        <v>7.916882933638375E-2</v>
      </c>
      <c r="N658" s="3">
        <v>2.4083283465054416E-2</v>
      </c>
      <c r="O658" s="3">
        <v>0.13790651410017976</v>
      </c>
    </row>
    <row r="659" spans="1:15" x14ac:dyDescent="0.25">
      <c r="A659" s="1">
        <v>45685.375</v>
      </c>
      <c r="B659" s="2">
        <v>2025</v>
      </c>
      <c r="C659" s="2">
        <v>1</v>
      </c>
      <c r="D659" s="2">
        <v>28</v>
      </c>
      <c r="E659" s="2">
        <v>9</v>
      </c>
      <c r="F659" s="3">
        <v>0</v>
      </c>
      <c r="G659" s="3">
        <v>1</v>
      </c>
      <c r="H659" s="3">
        <v>0</v>
      </c>
      <c r="I659" s="3">
        <v>0</v>
      </c>
      <c r="J659" s="3"/>
      <c r="K659" s="3">
        <v>0</v>
      </c>
      <c r="L659" s="3">
        <v>0</v>
      </c>
      <c r="M659" s="3">
        <v>0.49852961376606186</v>
      </c>
      <c r="N659" s="3">
        <v>0.47123728521349345</v>
      </c>
      <c r="O659" s="3">
        <v>0.24622086237244442</v>
      </c>
    </row>
    <row r="660" spans="1:15" x14ac:dyDescent="0.25">
      <c r="A660" s="1">
        <v>45685.416666666664</v>
      </c>
      <c r="B660" s="2">
        <v>2025</v>
      </c>
      <c r="C660" s="2">
        <v>1</v>
      </c>
      <c r="D660" s="2">
        <v>28</v>
      </c>
      <c r="E660" s="2">
        <v>10</v>
      </c>
      <c r="F660" s="3">
        <v>0</v>
      </c>
      <c r="G660" s="3">
        <v>1</v>
      </c>
      <c r="H660" s="3">
        <v>0</v>
      </c>
      <c r="I660" s="3">
        <v>0</v>
      </c>
      <c r="J660" s="3"/>
      <c r="K660" s="3">
        <v>0</v>
      </c>
      <c r="L660" s="3">
        <v>0</v>
      </c>
      <c r="M660" s="3">
        <v>0.99998744076226198</v>
      </c>
      <c r="N660" s="3">
        <v>0.97008934025710469</v>
      </c>
      <c r="O660" s="3">
        <v>0.37125959762742083</v>
      </c>
    </row>
    <row r="661" spans="1:15" x14ac:dyDescent="0.25">
      <c r="A661" s="1">
        <v>45685.458333333336</v>
      </c>
      <c r="B661" s="2">
        <v>2025</v>
      </c>
      <c r="C661" s="2">
        <v>1</v>
      </c>
      <c r="D661" s="2">
        <v>28</v>
      </c>
      <c r="E661" s="2">
        <v>11</v>
      </c>
      <c r="F661" s="3">
        <v>0</v>
      </c>
      <c r="G661" s="3">
        <v>1</v>
      </c>
      <c r="H661" s="3">
        <v>0</v>
      </c>
      <c r="I661" s="3">
        <v>0</v>
      </c>
      <c r="J661" s="3"/>
      <c r="K661" s="3">
        <v>0</v>
      </c>
      <c r="L661" s="3">
        <v>0</v>
      </c>
      <c r="M661" s="3">
        <v>0.99997645119510181</v>
      </c>
      <c r="N661" s="3">
        <v>0.9782374885163565</v>
      </c>
      <c r="O661" s="3">
        <v>0.37227674246393228</v>
      </c>
    </row>
    <row r="662" spans="1:15" x14ac:dyDescent="0.25">
      <c r="A662" s="1">
        <v>45685.5</v>
      </c>
      <c r="B662" s="2">
        <v>2025</v>
      </c>
      <c r="C662" s="2">
        <v>1</v>
      </c>
      <c r="D662" s="2">
        <v>28</v>
      </c>
      <c r="E662" s="2">
        <v>12</v>
      </c>
      <c r="F662" s="3">
        <v>0</v>
      </c>
      <c r="G662" s="3">
        <v>1</v>
      </c>
      <c r="H662" s="3">
        <v>0</v>
      </c>
      <c r="I662" s="3">
        <v>0</v>
      </c>
      <c r="J662" s="3"/>
      <c r="K662" s="3">
        <v>0</v>
      </c>
      <c r="L662" s="3">
        <v>0</v>
      </c>
      <c r="M662" s="3">
        <v>0.99872706647305831</v>
      </c>
      <c r="N662" s="3">
        <v>0.9786218983350683</v>
      </c>
      <c r="O662" s="3">
        <v>0.37216862060101585</v>
      </c>
    </row>
    <row r="663" spans="1:15" x14ac:dyDescent="0.25">
      <c r="A663" s="1">
        <v>45685.541666666664</v>
      </c>
      <c r="B663" s="2">
        <v>2025</v>
      </c>
      <c r="C663" s="2">
        <v>1</v>
      </c>
      <c r="D663" s="2">
        <v>28</v>
      </c>
      <c r="E663" s="2">
        <v>13</v>
      </c>
      <c r="F663" s="3">
        <v>0</v>
      </c>
      <c r="G663" s="3">
        <v>1</v>
      </c>
      <c r="H663" s="3">
        <v>0</v>
      </c>
      <c r="I663" s="3">
        <v>0.42687645086407011</v>
      </c>
      <c r="J663" s="3"/>
      <c r="K663" s="3">
        <v>0</v>
      </c>
      <c r="L663" s="3">
        <v>0</v>
      </c>
      <c r="M663" s="3">
        <v>1</v>
      </c>
      <c r="N663" s="3">
        <v>0.9725299303991396</v>
      </c>
      <c r="O663" s="3">
        <v>0.42492579765790123</v>
      </c>
    </row>
    <row r="664" spans="1:15" x14ac:dyDescent="0.25">
      <c r="A664" s="1">
        <v>45685.583333333336</v>
      </c>
      <c r="B664" s="2">
        <v>2025</v>
      </c>
      <c r="C664" s="2">
        <v>1</v>
      </c>
      <c r="D664" s="2">
        <v>28</v>
      </c>
      <c r="E664" s="2">
        <v>14</v>
      </c>
      <c r="F664" s="3">
        <v>0</v>
      </c>
      <c r="G664" s="3">
        <v>0.5</v>
      </c>
      <c r="H664" s="3">
        <v>0</v>
      </c>
      <c r="I664" s="3">
        <v>0.46007885657959585</v>
      </c>
      <c r="J664" s="3"/>
      <c r="K664" s="3">
        <v>0</v>
      </c>
      <c r="L664" s="3">
        <v>0</v>
      </c>
      <c r="M664" s="3">
        <v>0.5</v>
      </c>
      <c r="N664" s="3">
        <v>0.48538746061463994</v>
      </c>
      <c r="O664" s="3">
        <v>0.24318328964927949</v>
      </c>
    </row>
    <row r="665" spans="1:15" x14ac:dyDescent="0.25">
      <c r="A665" s="1">
        <v>45685.625</v>
      </c>
      <c r="B665" s="2">
        <v>2025</v>
      </c>
      <c r="C665" s="2">
        <v>1</v>
      </c>
      <c r="D665" s="2">
        <v>28</v>
      </c>
      <c r="E665" s="2">
        <v>15</v>
      </c>
      <c r="F665" s="3">
        <v>0</v>
      </c>
      <c r="G665" s="3">
        <v>0</v>
      </c>
      <c r="H665" s="3">
        <v>0</v>
      </c>
      <c r="I665" s="3">
        <v>0</v>
      </c>
      <c r="J665" s="3"/>
      <c r="K665" s="3">
        <v>0</v>
      </c>
      <c r="L665" s="3">
        <v>0</v>
      </c>
      <c r="M665" s="3">
        <v>0</v>
      </c>
      <c r="N665" s="3">
        <v>0</v>
      </c>
      <c r="O665" s="3">
        <v>0</v>
      </c>
    </row>
    <row r="666" spans="1:15" x14ac:dyDescent="0.25">
      <c r="A666" s="1">
        <v>45685.666666666664</v>
      </c>
      <c r="B666" s="2">
        <v>2025</v>
      </c>
      <c r="C666" s="2">
        <v>1</v>
      </c>
      <c r="D666" s="2">
        <v>28</v>
      </c>
      <c r="E666" s="2">
        <v>16</v>
      </c>
      <c r="F666" s="3">
        <v>0</v>
      </c>
      <c r="G666" s="3">
        <v>0</v>
      </c>
      <c r="H666" s="3">
        <v>0</v>
      </c>
      <c r="I666" s="3">
        <v>0</v>
      </c>
      <c r="J666" s="3"/>
      <c r="K666" s="3">
        <v>0</v>
      </c>
      <c r="L666" s="3">
        <v>0</v>
      </c>
      <c r="M666" s="3">
        <v>0</v>
      </c>
      <c r="N666" s="3">
        <v>0</v>
      </c>
      <c r="O666" s="3">
        <v>0</v>
      </c>
    </row>
    <row r="667" spans="1:15" x14ac:dyDescent="0.25">
      <c r="A667" s="1">
        <v>45685.708333333336</v>
      </c>
      <c r="B667" s="2">
        <v>2025</v>
      </c>
      <c r="C667" s="2">
        <v>1</v>
      </c>
      <c r="D667" s="2">
        <v>28</v>
      </c>
      <c r="E667" s="2">
        <v>17</v>
      </c>
      <c r="F667" s="3">
        <v>0</v>
      </c>
      <c r="G667" s="3">
        <v>0</v>
      </c>
      <c r="H667" s="3">
        <v>0</v>
      </c>
      <c r="I667" s="3">
        <v>0</v>
      </c>
      <c r="J667" s="3"/>
      <c r="K667" s="3">
        <v>0</v>
      </c>
      <c r="L667" s="3">
        <v>0</v>
      </c>
      <c r="M667" s="3"/>
      <c r="N667" s="3">
        <v>0</v>
      </c>
      <c r="O667" s="3">
        <v>0</v>
      </c>
    </row>
    <row r="668" spans="1:15" x14ac:dyDescent="0.25">
      <c r="A668" s="1">
        <v>45685.75</v>
      </c>
      <c r="B668" s="2">
        <v>2025</v>
      </c>
      <c r="C668" s="2">
        <v>1</v>
      </c>
      <c r="D668" s="2">
        <v>28</v>
      </c>
      <c r="E668" s="2">
        <v>18</v>
      </c>
      <c r="F668" s="3">
        <v>0</v>
      </c>
      <c r="G668" s="3">
        <v>0</v>
      </c>
      <c r="H668" s="3">
        <v>0</v>
      </c>
      <c r="I668" s="3">
        <v>0</v>
      </c>
      <c r="J668" s="3"/>
      <c r="K668" s="3">
        <v>0</v>
      </c>
      <c r="L668" s="3">
        <v>0</v>
      </c>
      <c r="M668" s="3"/>
      <c r="N668" s="3">
        <v>0</v>
      </c>
      <c r="O668" s="3">
        <v>0</v>
      </c>
    </row>
    <row r="669" spans="1:15" x14ac:dyDescent="0.25">
      <c r="A669" s="1">
        <v>45685.791666666664</v>
      </c>
      <c r="B669" s="2">
        <v>2025</v>
      </c>
      <c r="C669" s="2">
        <v>1</v>
      </c>
      <c r="D669" s="2">
        <v>28</v>
      </c>
      <c r="E669" s="2">
        <v>19</v>
      </c>
      <c r="F669" s="3">
        <v>0</v>
      </c>
      <c r="G669" s="3">
        <v>0</v>
      </c>
      <c r="H669" s="3">
        <v>0</v>
      </c>
      <c r="I669" s="3">
        <v>0</v>
      </c>
      <c r="J669" s="3"/>
      <c r="K669" s="3">
        <v>0</v>
      </c>
      <c r="L669" s="3">
        <v>0</v>
      </c>
      <c r="M669" s="3">
        <v>0</v>
      </c>
      <c r="N669" s="3">
        <v>0</v>
      </c>
      <c r="O669" s="3">
        <v>0</v>
      </c>
    </row>
    <row r="670" spans="1:15" x14ac:dyDescent="0.25">
      <c r="A670" s="1">
        <v>45685.833333333336</v>
      </c>
      <c r="B670" s="2">
        <v>2025</v>
      </c>
      <c r="C670" s="2">
        <v>1</v>
      </c>
      <c r="D670" s="2">
        <v>28</v>
      </c>
      <c r="E670" s="2">
        <v>20</v>
      </c>
      <c r="F670" s="3"/>
      <c r="G670" s="3">
        <v>0</v>
      </c>
      <c r="H670" s="3"/>
      <c r="I670" s="3">
        <v>0</v>
      </c>
      <c r="J670" s="3"/>
      <c r="K670" s="3"/>
      <c r="L670" s="3"/>
      <c r="M670" s="3">
        <v>0</v>
      </c>
      <c r="N670" s="3">
        <v>0</v>
      </c>
      <c r="O670" s="3">
        <v>0</v>
      </c>
    </row>
    <row r="671" spans="1:15" x14ac:dyDescent="0.25">
      <c r="A671" s="1">
        <v>45685.875</v>
      </c>
      <c r="B671" s="2">
        <v>2025</v>
      </c>
      <c r="C671" s="2">
        <v>1</v>
      </c>
      <c r="D671" s="2">
        <v>28</v>
      </c>
      <c r="E671" s="2">
        <v>21</v>
      </c>
      <c r="F671" s="3"/>
      <c r="G671" s="3">
        <v>0</v>
      </c>
      <c r="H671" s="3"/>
      <c r="I671" s="3">
        <v>0</v>
      </c>
      <c r="J671" s="3"/>
      <c r="K671" s="3"/>
      <c r="L671" s="3"/>
      <c r="M671" s="3">
        <v>0</v>
      </c>
      <c r="N671" s="3">
        <v>0</v>
      </c>
      <c r="O671" s="3">
        <v>0</v>
      </c>
    </row>
    <row r="672" spans="1:15" x14ac:dyDescent="0.25">
      <c r="A672" s="1">
        <v>45685.916666666664</v>
      </c>
      <c r="B672" s="2">
        <v>2025</v>
      </c>
      <c r="C672" s="2">
        <v>1</v>
      </c>
      <c r="D672" s="2">
        <v>28</v>
      </c>
      <c r="E672" s="2">
        <v>22</v>
      </c>
      <c r="F672" s="3"/>
      <c r="G672" s="3">
        <v>0</v>
      </c>
      <c r="H672" s="3"/>
      <c r="I672" s="3">
        <v>0</v>
      </c>
      <c r="J672" s="3"/>
      <c r="K672" s="3"/>
      <c r="L672" s="3"/>
      <c r="M672" s="3">
        <v>0</v>
      </c>
      <c r="N672" s="3">
        <v>0</v>
      </c>
      <c r="O672" s="3">
        <v>0</v>
      </c>
    </row>
    <row r="673" spans="1:15" x14ac:dyDescent="0.25">
      <c r="A673" s="1">
        <v>45685.958333333336</v>
      </c>
      <c r="B673" s="2">
        <v>2025</v>
      </c>
      <c r="C673" s="2">
        <v>1</v>
      </c>
      <c r="D673" s="2">
        <v>28</v>
      </c>
      <c r="E673" s="2">
        <v>23</v>
      </c>
      <c r="F673" s="3"/>
      <c r="G673" s="3">
        <v>0</v>
      </c>
      <c r="H673" s="3"/>
      <c r="I673" s="3">
        <v>0</v>
      </c>
      <c r="J673" s="3"/>
      <c r="K673" s="3"/>
      <c r="L673" s="3"/>
      <c r="M673" s="3">
        <v>0</v>
      </c>
      <c r="N673" s="3">
        <v>0</v>
      </c>
      <c r="O673" s="3">
        <v>0</v>
      </c>
    </row>
    <row r="674" spans="1:15" x14ac:dyDescent="0.25">
      <c r="A674" s="1">
        <v>45686</v>
      </c>
      <c r="B674" s="2">
        <v>2025</v>
      </c>
      <c r="C674" s="2">
        <v>1</v>
      </c>
      <c r="D674" s="2">
        <v>29</v>
      </c>
      <c r="E674" s="2">
        <v>0</v>
      </c>
      <c r="F674" s="3"/>
      <c r="G674" s="3">
        <v>0</v>
      </c>
      <c r="H674" s="3"/>
      <c r="I674" s="3">
        <v>0</v>
      </c>
      <c r="J674" s="3"/>
      <c r="K674" s="3"/>
      <c r="L674" s="3"/>
      <c r="M674" s="3">
        <v>0</v>
      </c>
      <c r="N674" s="3">
        <v>0</v>
      </c>
      <c r="O674" s="3">
        <v>0</v>
      </c>
    </row>
    <row r="675" spans="1:15" x14ac:dyDescent="0.25">
      <c r="A675" s="1">
        <v>45686.041666666664</v>
      </c>
      <c r="B675" s="2">
        <v>2025</v>
      </c>
      <c r="C675" s="2">
        <v>1</v>
      </c>
      <c r="D675" s="2">
        <v>29</v>
      </c>
      <c r="E675" s="2">
        <v>1</v>
      </c>
      <c r="F675" s="3"/>
      <c r="G675" s="3">
        <v>0</v>
      </c>
      <c r="H675" s="3"/>
      <c r="I675" s="3">
        <v>0</v>
      </c>
      <c r="J675" s="3"/>
      <c r="K675" s="3"/>
      <c r="L675" s="3"/>
      <c r="M675" s="3">
        <v>0</v>
      </c>
      <c r="N675" s="3">
        <v>0</v>
      </c>
      <c r="O675" s="3">
        <v>0</v>
      </c>
    </row>
    <row r="676" spans="1:15" x14ac:dyDescent="0.25">
      <c r="A676" s="1">
        <v>45686.083333333336</v>
      </c>
      <c r="B676" s="2">
        <v>2025</v>
      </c>
      <c r="C676" s="2">
        <v>1</v>
      </c>
      <c r="D676" s="2">
        <v>29</v>
      </c>
      <c r="E676" s="2">
        <v>2</v>
      </c>
      <c r="F676" s="3"/>
      <c r="G676" s="3">
        <v>0</v>
      </c>
      <c r="H676" s="3"/>
      <c r="I676" s="3">
        <v>0</v>
      </c>
      <c r="J676" s="3"/>
      <c r="K676" s="3"/>
      <c r="L676" s="3"/>
      <c r="M676" s="3">
        <v>0</v>
      </c>
      <c r="N676" s="3">
        <v>0</v>
      </c>
      <c r="O676" s="3">
        <v>0</v>
      </c>
    </row>
    <row r="677" spans="1:15" x14ac:dyDescent="0.25">
      <c r="A677" s="1">
        <v>45686.125</v>
      </c>
      <c r="B677" s="2">
        <v>2025</v>
      </c>
      <c r="C677" s="2">
        <v>1</v>
      </c>
      <c r="D677" s="2">
        <v>29</v>
      </c>
      <c r="E677" s="2">
        <v>3</v>
      </c>
      <c r="F677" s="3"/>
      <c r="G677" s="3">
        <v>0</v>
      </c>
      <c r="H677" s="3"/>
      <c r="I677" s="3">
        <v>0</v>
      </c>
      <c r="J677" s="3"/>
      <c r="K677" s="3"/>
      <c r="L677" s="3"/>
      <c r="M677" s="3">
        <v>0</v>
      </c>
      <c r="N677" s="3">
        <v>0</v>
      </c>
      <c r="O677" s="3">
        <v>0</v>
      </c>
    </row>
    <row r="678" spans="1:15" x14ac:dyDescent="0.25">
      <c r="A678" s="1">
        <v>45686.166666666664</v>
      </c>
      <c r="B678" s="2">
        <v>2025</v>
      </c>
      <c r="C678" s="2">
        <v>1</v>
      </c>
      <c r="D678" s="2">
        <v>29</v>
      </c>
      <c r="E678" s="2">
        <v>4</v>
      </c>
      <c r="F678" s="3"/>
      <c r="G678" s="3">
        <v>0</v>
      </c>
      <c r="H678" s="3"/>
      <c r="I678" s="3">
        <v>0</v>
      </c>
      <c r="J678" s="3"/>
      <c r="K678" s="3"/>
      <c r="L678" s="3"/>
      <c r="M678" s="3">
        <v>0</v>
      </c>
      <c r="N678" s="3">
        <v>0</v>
      </c>
      <c r="O678" s="3">
        <v>0</v>
      </c>
    </row>
    <row r="679" spans="1:15" x14ac:dyDescent="0.25">
      <c r="A679" s="1">
        <v>45686.208333333336</v>
      </c>
      <c r="B679" s="2">
        <v>2025</v>
      </c>
      <c r="C679" s="2">
        <v>1</v>
      </c>
      <c r="D679" s="2">
        <v>29</v>
      </c>
      <c r="E679" s="2">
        <v>5</v>
      </c>
      <c r="F679" s="3">
        <v>0</v>
      </c>
      <c r="G679" s="3">
        <v>0</v>
      </c>
      <c r="H679" s="3"/>
      <c r="I679" s="3">
        <v>0</v>
      </c>
      <c r="J679" s="3"/>
      <c r="K679" s="3"/>
      <c r="L679" s="3"/>
      <c r="M679" s="3">
        <v>0</v>
      </c>
      <c r="N679" s="3">
        <v>0</v>
      </c>
      <c r="O679" s="3">
        <v>0</v>
      </c>
    </row>
    <row r="680" spans="1:15" x14ac:dyDescent="0.25">
      <c r="A680" s="1">
        <v>45686.25</v>
      </c>
      <c r="B680" s="2">
        <v>2025</v>
      </c>
      <c r="C680" s="2">
        <v>1</v>
      </c>
      <c r="D680" s="2">
        <v>29</v>
      </c>
      <c r="E680" s="2">
        <v>6</v>
      </c>
      <c r="F680" s="3">
        <v>0</v>
      </c>
      <c r="G680" s="3">
        <v>0</v>
      </c>
      <c r="H680" s="3">
        <v>0</v>
      </c>
      <c r="I680" s="3">
        <v>0</v>
      </c>
      <c r="J680" s="3"/>
      <c r="K680" s="3">
        <v>0</v>
      </c>
      <c r="L680" s="3">
        <v>0</v>
      </c>
      <c r="M680" s="3">
        <v>0</v>
      </c>
      <c r="N680" s="3">
        <v>0</v>
      </c>
      <c r="O680" s="3">
        <v>0</v>
      </c>
    </row>
    <row r="681" spans="1:15" x14ac:dyDescent="0.25">
      <c r="A681" s="1">
        <v>45686.291666666664</v>
      </c>
      <c r="B681" s="2">
        <v>2025</v>
      </c>
      <c r="C681" s="2">
        <v>1</v>
      </c>
      <c r="D681" s="2">
        <v>29</v>
      </c>
      <c r="E681" s="2">
        <v>7</v>
      </c>
      <c r="F681" s="3">
        <v>0.10388111172808835</v>
      </c>
      <c r="G681" s="3">
        <v>0</v>
      </c>
      <c r="H681" s="3">
        <v>9.7471366949278507E-2</v>
      </c>
      <c r="I681" s="3">
        <v>0</v>
      </c>
      <c r="J681" s="3"/>
      <c r="K681" s="3">
        <v>0.2781001423238374</v>
      </c>
      <c r="L681" s="3">
        <v>0.3266307856589194</v>
      </c>
      <c r="M681" s="3">
        <v>0</v>
      </c>
      <c r="N681" s="3">
        <v>0</v>
      </c>
      <c r="O681" s="3">
        <v>0.10076042583251546</v>
      </c>
    </row>
    <row r="682" spans="1:15" x14ac:dyDescent="0.25">
      <c r="A682" s="1">
        <v>45686.333333333336</v>
      </c>
      <c r="B682" s="2">
        <v>2025</v>
      </c>
      <c r="C682" s="2">
        <v>1</v>
      </c>
      <c r="D682" s="2">
        <v>29</v>
      </c>
      <c r="E682" s="2">
        <v>8</v>
      </c>
      <c r="F682" s="3">
        <v>0.31433181403207333</v>
      </c>
      <c r="G682" s="3">
        <v>0.48218375682188341</v>
      </c>
      <c r="H682" s="3">
        <v>0.75318524251547836</v>
      </c>
      <c r="I682" s="3">
        <v>0</v>
      </c>
      <c r="J682" s="3"/>
      <c r="K682" s="3">
        <v>0.71811070919227693</v>
      </c>
      <c r="L682" s="3">
        <v>0.71074067405662156</v>
      </c>
      <c r="M682" s="3">
        <v>0</v>
      </c>
      <c r="N682" s="3">
        <v>0</v>
      </c>
      <c r="O682" s="3">
        <v>0.37231902457729171</v>
      </c>
    </row>
    <row r="683" spans="1:15" x14ac:dyDescent="0.25">
      <c r="A683" s="1">
        <v>45686.375</v>
      </c>
      <c r="B683" s="2">
        <v>2025</v>
      </c>
      <c r="C683" s="2">
        <v>1</v>
      </c>
      <c r="D683" s="2">
        <v>29</v>
      </c>
      <c r="E683" s="2">
        <v>9</v>
      </c>
      <c r="F683" s="3">
        <v>0</v>
      </c>
      <c r="G683" s="3">
        <v>1</v>
      </c>
      <c r="H683" s="3">
        <v>0.79903767855552588</v>
      </c>
      <c r="I683" s="3">
        <v>0</v>
      </c>
      <c r="J683" s="3"/>
      <c r="K683" s="3">
        <v>0.8264294182985884</v>
      </c>
      <c r="L683" s="3">
        <v>0.73337832655960011</v>
      </c>
      <c r="M683" s="3">
        <v>0.85551182895323796</v>
      </c>
      <c r="N683" s="3">
        <v>0</v>
      </c>
      <c r="O683" s="3">
        <v>0.52679465654586899</v>
      </c>
    </row>
    <row r="684" spans="1:15" x14ac:dyDescent="0.25">
      <c r="A684" s="1">
        <v>45686.416666666664</v>
      </c>
      <c r="B684" s="2">
        <v>2025</v>
      </c>
      <c r="C684" s="2">
        <v>1</v>
      </c>
      <c r="D684" s="2">
        <v>29</v>
      </c>
      <c r="E684" s="2">
        <v>10</v>
      </c>
      <c r="F684" s="3">
        <v>0</v>
      </c>
      <c r="G684" s="3">
        <v>1</v>
      </c>
      <c r="H684" s="3">
        <v>0.36203636714416632</v>
      </c>
      <c r="I684" s="3">
        <v>0</v>
      </c>
      <c r="J684" s="3"/>
      <c r="K684" s="3">
        <v>0.81950717818600527</v>
      </c>
      <c r="L684" s="3">
        <v>0.38048889398583852</v>
      </c>
      <c r="M684" s="3">
        <v>0.99991666310788174</v>
      </c>
      <c r="N684" s="3">
        <v>0.9704258436157055</v>
      </c>
      <c r="O684" s="3">
        <v>0.56654686825494971</v>
      </c>
    </row>
    <row r="685" spans="1:15" x14ac:dyDescent="0.25">
      <c r="A685" s="1">
        <v>45686.458333333336</v>
      </c>
      <c r="B685" s="2">
        <v>2025</v>
      </c>
      <c r="C685" s="2">
        <v>1</v>
      </c>
      <c r="D685" s="2">
        <v>29</v>
      </c>
      <c r="E685" s="2">
        <v>11</v>
      </c>
      <c r="F685" s="3">
        <v>0</v>
      </c>
      <c r="G685" s="3">
        <v>1</v>
      </c>
      <c r="H685" s="3">
        <v>0</v>
      </c>
      <c r="I685" s="3">
        <v>0</v>
      </c>
      <c r="J685" s="3"/>
      <c r="K685" s="3">
        <v>0</v>
      </c>
      <c r="L685" s="3">
        <v>0.1098069203409584</v>
      </c>
      <c r="M685" s="3">
        <v>1</v>
      </c>
      <c r="N685" s="3">
        <v>0.97478334440486658</v>
      </c>
      <c r="O685" s="3">
        <v>0.3855737830932281</v>
      </c>
    </row>
    <row r="686" spans="1:15" x14ac:dyDescent="0.25">
      <c r="A686" s="1">
        <v>45686.5</v>
      </c>
      <c r="B686" s="2">
        <v>2025</v>
      </c>
      <c r="C686" s="2">
        <v>1</v>
      </c>
      <c r="D686" s="2">
        <v>29</v>
      </c>
      <c r="E686" s="2">
        <v>12</v>
      </c>
      <c r="F686" s="3">
        <v>0</v>
      </c>
      <c r="G686" s="3">
        <v>1</v>
      </c>
      <c r="H686" s="3">
        <v>0</v>
      </c>
      <c r="I686" s="3">
        <v>0.949457881596383</v>
      </c>
      <c r="J686" s="3"/>
      <c r="K686" s="3">
        <v>0</v>
      </c>
      <c r="L686" s="3">
        <v>0</v>
      </c>
      <c r="M686" s="3">
        <v>1</v>
      </c>
      <c r="N686" s="3">
        <v>0.97482708878111102</v>
      </c>
      <c r="O686" s="3">
        <v>0.49053562129718675</v>
      </c>
    </row>
    <row r="687" spans="1:15" x14ac:dyDescent="0.25">
      <c r="A687" s="1">
        <v>45686.541666666664</v>
      </c>
      <c r="B687" s="2">
        <v>2025</v>
      </c>
      <c r="C687" s="2">
        <v>1</v>
      </c>
      <c r="D687" s="2">
        <v>29</v>
      </c>
      <c r="E687" s="2">
        <v>13</v>
      </c>
      <c r="F687" s="3">
        <v>0</v>
      </c>
      <c r="G687" s="3">
        <v>1</v>
      </c>
      <c r="H687" s="3">
        <v>0</v>
      </c>
      <c r="I687" s="3">
        <v>0.94583242098172771</v>
      </c>
      <c r="J687" s="3"/>
      <c r="K687" s="3">
        <v>0</v>
      </c>
      <c r="L687" s="3">
        <v>0</v>
      </c>
      <c r="M687" s="3">
        <v>1</v>
      </c>
      <c r="N687" s="3">
        <v>0.97867379412973976</v>
      </c>
      <c r="O687" s="3">
        <v>0.49056327688893342</v>
      </c>
    </row>
    <row r="688" spans="1:15" x14ac:dyDescent="0.25">
      <c r="A688" s="1">
        <v>45686.583333333336</v>
      </c>
      <c r="B688" s="2">
        <v>2025</v>
      </c>
      <c r="C688" s="2">
        <v>1</v>
      </c>
      <c r="D688" s="2">
        <v>29</v>
      </c>
      <c r="E688" s="2">
        <v>14</v>
      </c>
      <c r="F688" s="3">
        <v>0</v>
      </c>
      <c r="G688" s="3">
        <v>0.5</v>
      </c>
      <c r="H688" s="3">
        <v>0</v>
      </c>
      <c r="I688" s="3">
        <v>0</v>
      </c>
      <c r="J688" s="3"/>
      <c r="K688" s="3">
        <v>0</v>
      </c>
      <c r="L688" s="3">
        <v>0</v>
      </c>
      <c r="M688" s="3">
        <v>0.5</v>
      </c>
      <c r="N688" s="3">
        <v>0.49047083942015957</v>
      </c>
      <c r="O688" s="3">
        <v>0.18630885492751995</v>
      </c>
    </row>
    <row r="689" spans="1:15" x14ac:dyDescent="0.25">
      <c r="A689" s="1">
        <v>45686.625</v>
      </c>
      <c r="B689" s="2">
        <v>2025</v>
      </c>
      <c r="C689" s="2">
        <v>1</v>
      </c>
      <c r="D689" s="2">
        <v>29</v>
      </c>
      <c r="E689" s="2">
        <v>15</v>
      </c>
      <c r="F689" s="3">
        <v>0</v>
      </c>
      <c r="G689" s="3">
        <v>0</v>
      </c>
      <c r="H689" s="3">
        <v>0</v>
      </c>
      <c r="I689" s="3">
        <v>0</v>
      </c>
      <c r="J689" s="3"/>
      <c r="K689" s="3">
        <v>0</v>
      </c>
      <c r="L689" s="3">
        <v>0</v>
      </c>
      <c r="M689" s="3">
        <v>0</v>
      </c>
      <c r="N689" s="3">
        <v>0</v>
      </c>
      <c r="O689" s="3">
        <v>0</v>
      </c>
    </row>
    <row r="690" spans="1:15" x14ac:dyDescent="0.25">
      <c r="A690" s="1">
        <v>45686.666666666664</v>
      </c>
      <c r="B690" s="2">
        <v>2025</v>
      </c>
      <c r="C690" s="2">
        <v>1</v>
      </c>
      <c r="D690" s="2">
        <v>29</v>
      </c>
      <c r="E690" s="2">
        <v>16</v>
      </c>
      <c r="F690" s="3">
        <v>0</v>
      </c>
      <c r="G690" s="3">
        <v>0</v>
      </c>
      <c r="H690" s="3">
        <v>0</v>
      </c>
      <c r="I690" s="3">
        <v>0</v>
      </c>
      <c r="J690" s="3"/>
      <c r="K690" s="3">
        <v>0</v>
      </c>
      <c r="L690" s="3">
        <v>0</v>
      </c>
      <c r="M690" s="3">
        <v>0</v>
      </c>
      <c r="N690" s="3">
        <v>0</v>
      </c>
      <c r="O690" s="3">
        <v>0</v>
      </c>
    </row>
    <row r="691" spans="1:15" x14ac:dyDescent="0.25">
      <c r="A691" s="1">
        <v>45686.708333333336</v>
      </c>
      <c r="B691" s="2">
        <v>2025</v>
      </c>
      <c r="C691" s="2">
        <v>1</v>
      </c>
      <c r="D691" s="2">
        <v>29</v>
      </c>
      <c r="E691" s="2">
        <v>17</v>
      </c>
      <c r="F691" s="3">
        <v>0</v>
      </c>
      <c r="G691" s="3">
        <v>0</v>
      </c>
      <c r="H691" s="3">
        <v>0</v>
      </c>
      <c r="I691" s="3">
        <v>0</v>
      </c>
      <c r="J691" s="3"/>
      <c r="K691" s="3">
        <v>0</v>
      </c>
      <c r="L691" s="3">
        <v>0</v>
      </c>
      <c r="M691" s="3">
        <v>0</v>
      </c>
      <c r="N691" s="3">
        <v>0</v>
      </c>
      <c r="O691" s="3">
        <v>0</v>
      </c>
    </row>
    <row r="692" spans="1:15" x14ac:dyDescent="0.25">
      <c r="A692" s="1">
        <v>45686.75</v>
      </c>
      <c r="B692" s="2">
        <v>2025</v>
      </c>
      <c r="C692" s="2">
        <v>1</v>
      </c>
      <c r="D692" s="2">
        <v>29</v>
      </c>
      <c r="E692" s="2">
        <v>18</v>
      </c>
      <c r="F692" s="3">
        <v>0</v>
      </c>
      <c r="G692" s="3">
        <v>0</v>
      </c>
      <c r="H692" s="3">
        <v>0</v>
      </c>
      <c r="I692" s="3">
        <v>0</v>
      </c>
      <c r="J692" s="3"/>
      <c r="K692" s="3">
        <v>0</v>
      </c>
      <c r="L692" s="3">
        <v>0</v>
      </c>
      <c r="M692" s="3">
        <v>0</v>
      </c>
      <c r="N692" s="3">
        <v>0</v>
      </c>
      <c r="O692" s="3">
        <v>0</v>
      </c>
    </row>
    <row r="693" spans="1:15" x14ac:dyDescent="0.25">
      <c r="A693" s="1">
        <v>45686.791666666664</v>
      </c>
      <c r="B693" s="2">
        <v>2025</v>
      </c>
      <c r="C693" s="2">
        <v>1</v>
      </c>
      <c r="D693" s="2">
        <v>29</v>
      </c>
      <c r="E693" s="2">
        <v>19</v>
      </c>
      <c r="F693" s="3">
        <v>0</v>
      </c>
      <c r="G693" s="3">
        <v>0</v>
      </c>
      <c r="H693" s="3">
        <v>0</v>
      </c>
      <c r="I693" s="3">
        <v>0</v>
      </c>
      <c r="J693" s="3"/>
      <c r="K693" s="3">
        <v>0</v>
      </c>
      <c r="L693" s="3">
        <v>0</v>
      </c>
      <c r="M693" s="3">
        <v>0</v>
      </c>
      <c r="N693" s="3">
        <v>0</v>
      </c>
      <c r="O693" s="3">
        <v>0</v>
      </c>
    </row>
    <row r="694" spans="1:15" x14ac:dyDescent="0.25">
      <c r="A694" s="1">
        <v>45686.833333333336</v>
      </c>
      <c r="B694" s="2">
        <v>2025</v>
      </c>
      <c r="C694" s="2">
        <v>1</v>
      </c>
      <c r="D694" s="2">
        <v>29</v>
      </c>
      <c r="E694" s="2">
        <v>20</v>
      </c>
      <c r="F694" s="3"/>
      <c r="G694" s="3">
        <v>0</v>
      </c>
      <c r="H694" s="3"/>
      <c r="I694" s="3">
        <v>0</v>
      </c>
      <c r="J694" s="3"/>
      <c r="K694" s="3"/>
      <c r="L694" s="3"/>
      <c r="M694" s="3">
        <v>0</v>
      </c>
      <c r="N694" s="3">
        <v>0</v>
      </c>
      <c r="O694" s="3">
        <v>0</v>
      </c>
    </row>
    <row r="695" spans="1:15" x14ac:dyDescent="0.25">
      <c r="A695" s="1">
        <v>45686.875</v>
      </c>
      <c r="B695" s="2">
        <v>2025</v>
      </c>
      <c r="C695" s="2">
        <v>1</v>
      </c>
      <c r="D695" s="2">
        <v>29</v>
      </c>
      <c r="E695" s="2">
        <v>21</v>
      </c>
      <c r="F695" s="3"/>
      <c r="G695" s="3">
        <v>0</v>
      </c>
      <c r="H695" s="3"/>
      <c r="I695" s="3">
        <v>0</v>
      </c>
      <c r="J695" s="3"/>
      <c r="K695" s="3"/>
      <c r="L695" s="3"/>
      <c r="M695" s="3">
        <v>0</v>
      </c>
      <c r="N695" s="3">
        <v>0</v>
      </c>
      <c r="O695" s="3">
        <v>0</v>
      </c>
    </row>
    <row r="696" spans="1:15" x14ac:dyDescent="0.25">
      <c r="A696" s="1">
        <v>45686.916666666664</v>
      </c>
      <c r="B696" s="2">
        <v>2025</v>
      </c>
      <c r="C696" s="2">
        <v>1</v>
      </c>
      <c r="D696" s="2">
        <v>29</v>
      </c>
      <c r="E696" s="2">
        <v>22</v>
      </c>
      <c r="F696" s="3"/>
      <c r="G696" s="3">
        <v>0</v>
      </c>
      <c r="H696" s="3"/>
      <c r="I696" s="3">
        <v>0</v>
      </c>
      <c r="J696" s="3"/>
      <c r="K696" s="3"/>
      <c r="L696" s="3"/>
      <c r="M696" s="3">
        <v>0</v>
      </c>
      <c r="N696" s="3">
        <v>0</v>
      </c>
      <c r="O696" s="3">
        <v>0</v>
      </c>
    </row>
    <row r="697" spans="1:15" x14ac:dyDescent="0.25">
      <c r="A697" s="1">
        <v>45686.958333333336</v>
      </c>
      <c r="B697" s="2">
        <v>2025</v>
      </c>
      <c r="C697" s="2">
        <v>1</v>
      </c>
      <c r="D697" s="2">
        <v>29</v>
      </c>
      <c r="E697" s="2">
        <v>23</v>
      </c>
      <c r="F697" s="3"/>
      <c r="G697" s="3">
        <v>0</v>
      </c>
      <c r="H697" s="3"/>
      <c r="I697" s="3">
        <v>0</v>
      </c>
      <c r="J697" s="3"/>
      <c r="K697" s="3"/>
      <c r="L697" s="3"/>
      <c r="M697" s="3">
        <v>0</v>
      </c>
      <c r="N697" s="3">
        <v>0</v>
      </c>
      <c r="O697" s="3">
        <v>0</v>
      </c>
    </row>
    <row r="698" spans="1:15" x14ac:dyDescent="0.25">
      <c r="A698" s="1">
        <v>45687</v>
      </c>
      <c r="B698" s="2">
        <v>2025</v>
      </c>
      <c r="C698" s="2">
        <v>1</v>
      </c>
      <c r="D698" s="2">
        <v>30</v>
      </c>
      <c r="E698" s="2">
        <v>0</v>
      </c>
      <c r="F698" s="3"/>
      <c r="G698" s="3">
        <v>0</v>
      </c>
      <c r="H698" s="3"/>
      <c r="I698" s="3">
        <v>0</v>
      </c>
      <c r="J698" s="3"/>
      <c r="K698" s="3"/>
      <c r="L698" s="3"/>
      <c r="M698" s="3">
        <v>0</v>
      </c>
      <c r="N698" s="3">
        <v>0</v>
      </c>
      <c r="O698" s="3">
        <v>0</v>
      </c>
    </row>
    <row r="699" spans="1:15" x14ac:dyDescent="0.25">
      <c r="A699" s="1">
        <v>45687.041666666664</v>
      </c>
      <c r="B699" s="2">
        <v>2025</v>
      </c>
      <c r="C699" s="2">
        <v>1</v>
      </c>
      <c r="D699" s="2">
        <v>30</v>
      </c>
      <c r="E699" s="2">
        <v>1</v>
      </c>
      <c r="F699" s="3"/>
      <c r="G699" s="3">
        <v>0</v>
      </c>
      <c r="H699" s="3"/>
      <c r="I699" s="3">
        <v>0</v>
      </c>
      <c r="J699" s="3"/>
      <c r="K699" s="3"/>
      <c r="L699" s="3"/>
      <c r="M699" s="3">
        <v>0</v>
      </c>
      <c r="N699" s="3">
        <v>0</v>
      </c>
      <c r="O699" s="3">
        <v>0</v>
      </c>
    </row>
    <row r="700" spans="1:15" x14ac:dyDescent="0.25">
      <c r="A700" s="1">
        <v>45687.083333333336</v>
      </c>
      <c r="B700" s="2">
        <v>2025</v>
      </c>
      <c r="C700" s="2">
        <v>1</v>
      </c>
      <c r="D700" s="2">
        <v>30</v>
      </c>
      <c r="E700" s="2">
        <v>2</v>
      </c>
      <c r="F700" s="3"/>
      <c r="G700" s="3">
        <v>0</v>
      </c>
      <c r="H700" s="3"/>
      <c r="I700" s="3">
        <v>0</v>
      </c>
      <c r="J700" s="3"/>
      <c r="K700" s="3"/>
      <c r="L700" s="3"/>
      <c r="M700" s="3">
        <v>0</v>
      </c>
      <c r="N700" s="3">
        <v>0</v>
      </c>
      <c r="O700" s="3">
        <v>0</v>
      </c>
    </row>
    <row r="701" spans="1:15" x14ac:dyDescent="0.25">
      <c r="A701" s="1">
        <v>45687.125</v>
      </c>
      <c r="B701" s="2">
        <v>2025</v>
      </c>
      <c r="C701" s="2">
        <v>1</v>
      </c>
      <c r="D701" s="2">
        <v>30</v>
      </c>
      <c r="E701" s="2">
        <v>3</v>
      </c>
      <c r="F701" s="3"/>
      <c r="G701" s="3">
        <v>0</v>
      </c>
      <c r="H701" s="3"/>
      <c r="I701" s="3">
        <v>0</v>
      </c>
      <c r="J701" s="3"/>
      <c r="K701" s="3"/>
      <c r="L701" s="3"/>
      <c r="M701" s="3">
        <v>0</v>
      </c>
      <c r="N701" s="3">
        <v>0</v>
      </c>
      <c r="O701" s="3">
        <v>0</v>
      </c>
    </row>
    <row r="702" spans="1:15" x14ac:dyDescent="0.25">
      <c r="A702" s="1">
        <v>45687.166666666664</v>
      </c>
      <c r="B702" s="2">
        <v>2025</v>
      </c>
      <c r="C702" s="2">
        <v>1</v>
      </c>
      <c r="D702" s="2">
        <v>30</v>
      </c>
      <c r="E702" s="2">
        <v>4</v>
      </c>
      <c r="F702" s="3"/>
      <c r="G702" s="3">
        <v>0</v>
      </c>
      <c r="H702" s="3"/>
      <c r="I702" s="3">
        <v>0</v>
      </c>
      <c r="J702" s="3"/>
      <c r="K702" s="3"/>
      <c r="L702" s="3"/>
      <c r="M702" s="3">
        <v>0</v>
      </c>
      <c r="N702" s="3">
        <v>0</v>
      </c>
      <c r="O702" s="3">
        <v>0</v>
      </c>
    </row>
    <row r="703" spans="1:15" x14ac:dyDescent="0.25">
      <c r="A703" s="1">
        <v>45687.208333333336</v>
      </c>
      <c r="B703" s="2">
        <v>2025</v>
      </c>
      <c r="C703" s="2">
        <v>1</v>
      </c>
      <c r="D703" s="2">
        <v>30</v>
      </c>
      <c r="E703" s="2">
        <v>5</v>
      </c>
      <c r="F703" s="3">
        <v>0</v>
      </c>
      <c r="G703" s="3">
        <v>0</v>
      </c>
      <c r="H703" s="3"/>
      <c r="I703" s="3">
        <v>0</v>
      </c>
      <c r="J703" s="3"/>
      <c r="K703" s="3">
        <v>0</v>
      </c>
      <c r="L703" s="3"/>
      <c r="M703" s="3">
        <v>0</v>
      </c>
      <c r="N703" s="3">
        <v>0</v>
      </c>
      <c r="O703" s="3">
        <v>0</v>
      </c>
    </row>
    <row r="704" spans="1:15" x14ac:dyDescent="0.25">
      <c r="A704" s="1">
        <v>45687.25</v>
      </c>
      <c r="B704" s="2">
        <v>2025</v>
      </c>
      <c r="C704" s="2">
        <v>1</v>
      </c>
      <c r="D704" s="2">
        <v>30</v>
      </c>
      <c r="E704" s="2">
        <v>6</v>
      </c>
      <c r="F704" s="3">
        <v>0</v>
      </c>
      <c r="G704" s="3">
        <v>0</v>
      </c>
      <c r="H704" s="3">
        <v>0</v>
      </c>
      <c r="I704" s="3">
        <v>0</v>
      </c>
      <c r="J704" s="3"/>
      <c r="K704" s="3">
        <v>0</v>
      </c>
      <c r="L704" s="3">
        <v>0</v>
      </c>
      <c r="M704" s="3">
        <v>0</v>
      </c>
      <c r="N704" s="3">
        <v>0</v>
      </c>
      <c r="O704" s="3">
        <v>0</v>
      </c>
    </row>
    <row r="705" spans="1:15" x14ac:dyDescent="0.25">
      <c r="A705" s="1">
        <v>45687.291666666664</v>
      </c>
      <c r="B705" s="2">
        <v>2025</v>
      </c>
      <c r="C705" s="2">
        <v>1</v>
      </c>
      <c r="D705" s="2">
        <v>30</v>
      </c>
      <c r="E705" s="2">
        <v>7</v>
      </c>
      <c r="F705" s="3">
        <v>0</v>
      </c>
      <c r="G705" s="3">
        <v>0.5</v>
      </c>
      <c r="H705" s="3">
        <v>0</v>
      </c>
      <c r="I705" s="3">
        <v>0</v>
      </c>
      <c r="J705" s="3"/>
      <c r="K705" s="3">
        <v>0</v>
      </c>
      <c r="L705" s="3">
        <v>0</v>
      </c>
      <c r="M705" s="3">
        <v>0</v>
      </c>
      <c r="N705" s="3">
        <v>0.41873539857967396</v>
      </c>
      <c r="O705" s="3">
        <v>0.11484192482245925</v>
      </c>
    </row>
    <row r="706" spans="1:15" x14ac:dyDescent="0.25">
      <c r="A706" s="1">
        <v>45687.333333333336</v>
      </c>
      <c r="B706" s="2">
        <v>2025</v>
      </c>
      <c r="C706" s="2">
        <v>1</v>
      </c>
      <c r="D706" s="2">
        <v>30</v>
      </c>
      <c r="E706" s="2">
        <v>8</v>
      </c>
      <c r="F706" s="3">
        <v>0</v>
      </c>
      <c r="G706" s="3">
        <v>1</v>
      </c>
      <c r="H706" s="3">
        <v>0</v>
      </c>
      <c r="I706" s="3">
        <v>0</v>
      </c>
      <c r="J706" s="3"/>
      <c r="K706" s="3">
        <v>0</v>
      </c>
      <c r="L706" s="3">
        <v>0</v>
      </c>
      <c r="M706" s="3">
        <v>0.5</v>
      </c>
      <c r="N706" s="3">
        <v>0.96459861930683855</v>
      </c>
      <c r="O706" s="3">
        <v>0.30807482741335479</v>
      </c>
    </row>
    <row r="707" spans="1:15" x14ac:dyDescent="0.25">
      <c r="A707" s="1">
        <v>45687.375</v>
      </c>
      <c r="B707" s="2">
        <v>2025</v>
      </c>
      <c r="C707" s="2">
        <v>1</v>
      </c>
      <c r="D707" s="2">
        <v>30</v>
      </c>
      <c r="E707" s="2">
        <v>9</v>
      </c>
      <c r="F707" s="3">
        <v>0</v>
      </c>
      <c r="G707" s="3">
        <v>1</v>
      </c>
      <c r="H707" s="3">
        <v>0</v>
      </c>
      <c r="I707" s="3">
        <v>0</v>
      </c>
      <c r="J707" s="3"/>
      <c r="K707" s="3">
        <v>0</v>
      </c>
      <c r="L707" s="3">
        <v>0</v>
      </c>
      <c r="M707" s="3">
        <v>1</v>
      </c>
      <c r="N707" s="3">
        <v>0.97636441847486799</v>
      </c>
      <c r="O707" s="3">
        <v>0.37204555230935848</v>
      </c>
    </row>
    <row r="708" spans="1:15" x14ac:dyDescent="0.25">
      <c r="A708" s="1">
        <v>45687.416666666664</v>
      </c>
      <c r="B708" s="2">
        <v>2025</v>
      </c>
      <c r="C708" s="2">
        <v>1</v>
      </c>
      <c r="D708" s="2">
        <v>30</v>
      </c>
      <c r="E708" s="2">
        <v>10</v>
      </c>
      <c r="F708" s="3">
        <v>0</v>
      </c>
      <c r="G708" s="3">
        <v>1</v>
      </c>
      <c r="H708" s="3">
        <v>0</v>
      </c>
      <c r="I708" s="3">
        <v>0</v>
      </c>
      <c r="J708" s="3"/>
      <c r="K708" s="3">
        <v>0</v>
      </c>
      <c r="L708" s="3">
        <v>0</v>
      </c>
      <c r="M708" s="3">
        <v>1</v>
      </c>
      <c r="N708" s="3">
        <v>0.96127936332962483</v>
      </c>
      <c r="O708" s="3">
        <v>0.3701599204162031</v>
      </c>
    </row>
    <row r="709" spans="1:15" x14ac:dyDescent="0.25">
      <c r="A709" s="1">
        <v>45687.458333333336</v>
      </c>
      <c r="B709" s="2">
        <v>2025</v>
      </c>
      <c r="C709" s="2">
        <v>1</v>
      </c>
      <c r="D709" s="2">
        <v>30</v>
      </c>
      <c r="E709" s="2">
        <v>11</v>
      </c>
      <c r="F709" s="3">
        <v>0</v>
      </c>
      <c r="G709" s="3">
        <v>1</v>
      </c>
      <c r="H709" s="3">
        <v>0</v>
      </c>
      <c r="I709" s="3">
        <v>0</v>
      </c>
      <c r="J709" s="3"/>
      <c r="K709" s="3">
        <v>0</v>
      </c>
      <c r="L709" s="3">
        <v>0</v>
      </c>
      <c r="M709" s="3">
        <v>1</v>
      </c>
      <c r="N709" s="3">
        <v>0.96885478173431616</v>
      </c>
      <c r="O709" s="3">
        <v>0.37110684771678953</v>
      </c>
    </row>
    <row r="710" spans="1:15" x14ac:dyDescent="0.25">
      <c r="A710" s="1">
        <v>45687.5</v>
      </c>
      <c r="B710" s="2">
        <v>2025</v>
      </c>
      <c r="C710" s="2">
        <v>1</v>
      </c>
      <c r="D710" s="2">
        <v>30</v>
      </c>
      <c r="E710" s="2">
        <v>12</v>
      </c>
      <c r="F710" s="3">
        <v>0</v>
      </c>
      <c r="G710" s="3">
        <v>1</v>
      </c>
      <c r="H710" s="3">
        <v>0</v>
      </c>
      <c r="I710" s="3">
        <v>0</v>
      </c>
      <c r="J710" s="3"/>
      <c r="K710" s="3">
        <v>0</v>
      </c>
      <c r="L710" s="3">
        <v>0</v>
      </c>
      <c r="M710" s="3">
        <v>1</v>
      </c>
      <c r="N710" s="3">
        <v>0.96087373780312035</v>
      </c>
      <c r="O710" s="3">
        <v>0.37010921722539003</v>
      </c>
    </row>
    <row r="711" spans="1:15" x14ac:dyDescent="0.25">
      <c r="A711" s="1">
        <v>45687.541666666664</v>
      </c>
      <c r="B711" s="2">
        <v>2025</v>
      </c>
      <c r="C711" s="2">
        <v>1</v>
      </c>
      <c r="D711" s="2">
        <v>30</v>
      </c>
      <c r="E711" s="2">
        <v>13</v>
      </c>
      <c r="F711" s="3">
        <v>0</v>
      </c>
      <c r="G711" s="3">
        <v>1</v>
      </c>
      <c r="H711" s="3">
        <v>0</v>
      </c>
      <c r="I711" s="3">
        <v>0.38072975441990431</v>
      </c>
      <c r="J711" s="3"/>
      <c r="K711" s="3">
        <v>0</v>
      </c>
      <c r="L711" s="3">
        <v>0</v>
      </c>
      <c r="M711" s="3">
        <v>1</v>
      </c>
      <c r="N711" s="3">
        <v>0.94010547817623435</v>
      </c>
      <c r="O711" s="3">
        <v>0.41510440407451732</v>
      </c>
    </row>
    <row r="712" spans="1:15" x14ac:dyDescent="0.25">
      <c r="A712" s="1">
        <v>45687.583333333336</v>
      </c>
      <c r="B712" s="2">
        <v>2025</v>
      </c>
      <c r="C712" s="2">
        <v>1</v>
      </c>
      <c r="D712" s="2">
        <v>30</v>
      </c>
      <c r="E712" s="2">
        <v>14</v>
      </c>
      <c r="F712" s="3">
        <v>0</v>
      </c>
      <c r="G712" s="3">
        <v>1</v>
      </c>
      <c r="H712" s="3">
        <v>0</v>
      </c>
      <c r="I712" s="3">
        <v>0.89523581725074264</v>
      </c>
      <c r="J712" s="3"/>
      <c r="K712" s="3">
        <v>0</v>
      </c>
      <c r="L712" s="3">
        <v>0</v>
      </c>
      <c r="M712" s="3">
        <v>1</v>
      </c>
      <c r="N712" s="3">
        <v>0.97881007583488255</v>
      </c>
      <c r="O712" s="3">
        <v>0.48425573663570315</v>
      </c>
    </row>
    <row r="713" spans="1:15" x14ac:dyDescent="0.25">
      <c r="A713" s="1">
        <v>45687.625</v>
      </c>
      <c r="B713" s="2">
        <v>2025</v>
      </c>
      <c r="C713" s="2">
        <v>1</v>
      </c>
      <c r="D713" s="2">
        <v>30</v>
      </c>
      <c r="E713" s="2">
        <v>15</v>
      </c>
      <c r="F713" s="3">
        <v>0</v>
      </c>
      <c r="G713" s="3">
        <v>0</v>
      </c>
      <c r="H713" s="3">
        <v>0</v>
      </c>
      <c r="I713" s="3">
        <v>0</v>
      </c>
      <c r="J713" s="3"/>
      <c r="K713" s="3">
        <v>0</v>
      </c>
      <c r="L713" s="3">
        <v>0</v>
      </c>
      <c r="M713" s="3"/>
      <c r="N713" s="3">
        <v>0</v>
      </c>
      <c r="O713" s="3">
        <v>0</v>
      </c>
    </row>
    <row r="714" spans="1:15" x14ac:dyDescent="0.25">
      <c r="A714" s="1">
        <v>45687.666666666664</v>
      </c>
      <c r="B714" s="2">
        <v>2025</v>
      </c>
      <c r="C714" s="2">
        <v>1</v>
      </c>
      <c r="D714" s="2">
        <v>30</v>
      </c>
      <c r="E714" s="2">
        <v>16</v>
      </c>
      <c r="F714" s="3">
        <v>0</v>
      </c>
      <c r="G714" s="3">
        <v>0</v>
      </c>
      <c r="H714" s="3">
        <v>0</v>
      </c>
      <c r="I714" s="3">
        <v>0</v>
      </c>
      <c r="J714" s="3"/>
      <c r="K714" s="3">
        <v>0</v>
      </c>
      <c r="L714" s="3">
        <v>0</v>
      </c>
      <c r="M714" s="3">
        <v>0</v>
      </c>
      <c r="N714" s="3">
        <v>0</v>
      </c>
      <c r="O714" s="3">
        <v>0</v>
      </c>
    </row>
    <row r="715" spans="1:15" x14ac:dyDescent="0.25">
      <c r="A715" s="1">
        <v>45687.708333333336</v>
      </c>
      <c r="B715" s="2">
        <v>2025</v>
      </c>
      <c r="C715" s="2">
        <v>1</v>
      </c>
      <c r="D715" s="2">
        <v>30</v>
      </c>
      <c r="E715" s="2">
        <v>17</v>
      </c>
      <c r="F715" s="3">
        <v>0</v>
      </c>
      <c r="G715" s="3">
        <v>0</v>
      </c>
      <c r="H715" s="3">
        <v>0</v>
      </c>
      <c r="I715" s="3">
        <v>0</v>
      </c>
      <c r="J715" s="3"/>
      <c r="K715" s="3">
        <v>0</v>
      </c>
      <c r="L715" s="3">
        <v>0</v>
      </c>
      <c r="M715" s="3">
        <v>0</v>
      </c>
      <c r="N715" s="3">
        <v>0</v>
      </c>
      <c r="O715" s="3">
        <v>0</v>
      </c>
    </row>
    <row r="716" spans="1:15" x14ac:dyDescent="0.25">
      <c r="A716" s="1">
        <v>45687.75</v>
      </c>
      <c r="B716" s="2">
        <v>2025</v>
      </c>
      <c r="C716" s="2">
        <v>1</v>
      </c>
      <c r="D716" s="2">
        <v>30</v>
      </c>
      <c r="E716" s="2">
        <v>18</v>
      </c>
      <c r="F716" s="3">
        <v>0</v>
      </c>
      <c r="G716" s="3">
        <v>0</v>
      </c>
      <c r="H716" s="3">
        <v>0</v>
      </c>
      <c r="I716" s="3">
        <v>0</v>
      </c>
      <c r="J716" s="3"/>
      <c r="K716" s="3">
        <v>0</v>
      </c>
      <c r="L716" s="3">
        <v>0</v>
      </c>
      <c r="M716" s="3">
        <v>0</v>
      </c>
      <c r="N716" s="3">
        <v>0</v>
      </c>
      <c r="O716" s="3">
        <v>0</v>
      </c>
    </row>
    <row r="717" spans="1:15" x14ac:dyDescent="0.25">
      <c r="A717" s="1">
        <v>45687.791666666664</v>
      </c>
      <c r="B717" s="2">
        <v>2025</v>
      </c>
      <c r="C717" s="2">
        <v>1</v>
      </c>
      <c r="D717" s="2">
        <v>30</v>
      </c>
      <c r="E717" s="2">
        <v>19</v>
      </c>
      <c r="F717" s="3">
        <v>0</v>
      </c>
      <c r="G717" s="3">
        <v>0</v>
      </c>
      <c r="H717" s="3">
        <v>0</v>
      </c>
      <c r="I717" s="3">
        <v>0</v>
      </c>
      <c r="J717" s="3"/>
      <c r="K717" s="3">
        <v>0</v>
      </c>
      <c r="L717" s="3">
        <v>0</v>
      </c>
      <c r="M717" s="3">
        <v>0</v>
      </c>
      <c r="N717" s="3">
        <v>0</v>
      </c>
      <c r="O717" s="3">
        <v>0</v>
      </c>
    </row>
    <row r="718" spans="1:15" x14ac:dyDescent="0.25">
      <c r="A718" s="1">
        <v>45687.833333333336</v>
      </c>
      <c r="B718" s="2">
        <v>2025</v>
      </c>
      <c r="C718" s="2">
        <v>1</v>
      </c>
      <c r="D718" s="2">
        <v>30</v>
      </c>
      <c r="E718" s="2">
        <v>20</v>
      </c>
      <c r="F718" s="3"/>
      <c r="G718" s="3">
        <v>0</v>
      </c>
      <c r="H718" s="3"/>
      <c r="I718" s="3">
        <v>0</v>
      </c>
      <c r="J718" s="3"/>
      <c r="K718" s="3"/>
      <c r="L718" s="3"/>
      <c r="M718" s="3">
        <v>0</v>
      </c>
      <c r="N718" s="3">
        <v>0</v>
      </c>
      <c r="O718" s="3">
        <v>0</v>
      </c>
    </row>
    <row r="719" spans="1:15" x14ac:dyDescent="0.25">
      <c r="A719" s="1">
        <v>45687.875</v>
      </c>
      <c r="B719" s="2">
        <v>2025</v>
      </c>
      <c r="C719" s="2">
        <v>1</v>
      </c>
      <c r="D719" s="2">
        <v>30</v>
      </c>
      <c r="E719" s="2">
        <v>21</v>
      </c>
      <c r="F719" s="3"/>
      <c r="G719" s="3">
        <v>0</v>
      </c>
      <c r="H719" s="3"/>
      <c r="I719" s="3">
        <v>0</v>
      </c>
      <c r="J719" s="3"/>
      <c r="K719" s="3"/>
      <c r="L719" s="3"/>
      <c r="M719" s="3">
        <v>0</v>
      </c>
      <c r="N719" s="3">
        <v>0</v>
      </c>
      <c r="O719" s="3">
        <v>0</v>
      </c>
    </row>
    <row r="720" spans="1:15" x14ac:dyDescent="0.25">
      <c r="A720" s="1">
        <v>45687.916666666664</v>
      </c>
      <c r="B720" s="2">
        <v>2025</v>
      </c>
      <c r="C720" s="2">
        <v>1</v>
      </c>
      <c r="D720" s="2">
        <v>30</v>
      </c>
      <c r="E720" s="2">
        <v>22</v>
      </c>
      <c r="F720" s="3"/>
      <c r="G720" s="3">
        <v>0</v>
      </c>
      <c r="H720" s="3"/>
      <c r="I720" s="3">
        <v>0</v>
      </c>
      <c r="J720" s="3"/>
      <c r="K720" s="3"/>
      <c r="L720" s="3"/>
      <c r="M720" s="3">
        <v>0</v>
      </c>
      <c r="N720" s="3">
        <v>0</v>
      </c>
      <c r="O720" s="3">
        <v>0</v>
      </c>
    </row>
    <row r="721" spans="1:15" x14ac:dyDescent="0.25">
      <c r="A721" s="1">
        <v>45687.958333333336</v>
      </c>
      <c r="B721" s="2">
        <v>2025</v>
      </c>
      <c r="C721" s="2">
        <v>1</v>
      </c>
      <c r="D721" s="2">
        <v>30</v>
      </c>
      <c r="E721" s="2">
        <v>23</v>
      </c>
      <c r="F721" s="3"/>
      <c r="G721" s="3">
        <v>0</v>
      </c>
      <c r="H721" s="3"/>
      <c r="I721" s="3">
        <v>0</v>
      </c>
      <c r="J721" s="3"/>
      <c r="K721" s="3"/>
      <c r="L721" s="3"/>
      <c r="M721" s="3">
        <v>0</v>
      </c>
      <c r="N721" s="3">
        <v>0</v>
      </c>
      <c r="O721" s="3">
        <v>0</v>
      </c>
    </row>
    <row r="722" spans="1:15" x14ac:dyDescent="0.25">
      <c r="A722" s="1">
        <v>45688</v>
      </c>
      <c r="B722" s="2">
        <v>2025</v>
      </c>
      <c r="C722" s="2">
        <v>1</v>
      </c>
      <c r="D722" s="2">
        <v>31</v>
      </c>
      <c r="E722" s="2">
        <v>0</v>
      </c>
      <c r="F722" s="3"/>
      <c r="G722" s="3">
        <v>0</v>
      </c>
      <c r="H722" s="3"/>
      <c r="I722" s="3">
        <v>0</v>
      </c>
      <c r="J722" s="3"/>
      <c r="K722" s="3"/>
      <c r="L722" s="3"/>
      <c r="M722" s="3">
        <v>0</v>
      </c>
      <c r="N722" s="3">
        <v>0</v>
      </c>
      <c r="O722" s="3">
        <v>0</v>
      </c>
    </row>
    <row r="723" spans="1:15" x14ac:dyDescent="0.25">
      <c r="A723" s="1">
        <v>45688.041666666664</v>
      </c>
      <c r="B723" s="2">
        <v>2025</v>
      </c>
      <c r="C723" s="2">
        <v>1</v>
      </c>
      <c r="D723" s="2">
        <v>31</v>
      </c>
      <c r="E723" s="2">
        <v>1</v>
      </c>
      <c r="F723" s="3"/>
      <c r="G723" s="3">
        <v>0</v>
      </c>
      <c r="H723" s="3"/>
      <c r="I723" s="3">
        <v>0</v>
      </c>
      <c r="J723" s="3"/>
      <c r="K723" s="3"/>
      <c r="L723" s="3"/>
      <c r="M723" s="3">
        <v>0</v>
      </c>
      <c r="N723" s="3"/>
      <c r="O723" s="3">
        <v>0</v>
      </c>
    </row>
    <row r="724" spans="1:15" x14ac:dyDescent="0.25">
      <c r="A724" s="1">
        <v>45688.083333333336</v>
      </c>
      <c r="B724" s="2">
        <v>2025</v>
      </c>
      <c r="C724" s="2">
        <v>1</v>
      </c>
      <c r="D724" s="2">
        <v>31</v>
      </c>
      <c r="E724" s="2">
        <v>2</v>
      </c>
      <c r="F724" s="3"/>
      <c r="G724" s="3">
        <v>0</v>
      </c>
      <c r="H724" s="3"/>
      <c r="I724" s="3"/>
      <c r="J724" s="3"/>
      <c r="K724" s="3"/>
      <c r="L724" s="3"/>
      <c r="M724" s="3">
        <v>0</v>
      </c>
      <c r="N724" s="3"/>
      <c r="O724" s="3">
        <v>0</v>
      </c>
    </row>
    <row r="725" spans="1:15" x14ac:dyDescent="0.25">
      <c r="A725" s="1">
        <v>45688.125</v>
      </c>
      <c r="B725" s="2">
        <v>2025</v>
      </c>
      <c r="C725" s="2">
        <v>1</v>
      </c>
      <c r="D725" s="2">
        <v>31</v>
      </c>
      <c r="E725" s="2">
        <v>3</v>
      </c>
      <c r="F725" s="3"/>
      <c r="G725" s="3">
        <v>0</v>
      </c>
      <c r="H725" s="3"/>
      <c r="I725" s="3">
        <v>0</v>
      </c>
      <c r="J725" s="3"/>
      <c r="K725" s="3"/>
      <c r="L725" s="3"/>
      <c r="M725" s="3">
        <v>0</v>
      </c>
      <c r="N725" s="3"/>
      <c r="O725" s="3">
        <v>0</v>
      </c>
    </row>
    <row r="726" spans="1:15" x14ac:dyDescent="0.25">
      <c r="A726" s="1">
        <v>45688.166666666664</v>
      </c>
      <c r="B726" s="2">
        <v>2025</v>
      </c>
      <c r="C726" s="2">
        <v>1</v>
      </c>
      <c r="D726" s="2">
        <v>31</v>
      </c>
      <c r="E726" s="2">
        <v>4</v>
      </c>
      <c r="F726" s="3"/>
      <c r="G726" s="3">
        <v>4.6880360147798034E-2</v>
      </c>
      <c r="H726" s="3"/>
      <c r="I726" s="3">
        <v>0</v>
      </c>
      <c r="J726" s="3"/>
      <c r="K726" s="3"/>
      <c r="L726" s="3"/>
      <c r="M726" s="3">
        <v>0</v>
      </c>
      <c r="N726" s="3">
        <v>0.27561281227973994</v>
      </c>
      <c r="O726" s="3">
        <v>8.0623293106884486E-2</v>
      </c>
    </row>
    <row r="727" spans="1:15" x14ac:dyDescent="0.25">
      <c r="A727" s="1">
        <v>45688.208333333336</v>
      </c>
      <c r="B727" s="2">
        <v>2025</v>
      </c>
      <c r="C727" s="2">
        <v>1</v>
      </c>
      <c r="D727" s="2">
        <v>31</v>
      </c>
      <c r="E727" s="2">
        <v>5</v>
      </c>
      <c r="F727" s="3">
        <v>0</v>
      </c>
      <c r="G727" s="3">
        <v>0.19316479475897211</v>
      </c>
      <c r="H727" s="3"/>
      <c r="I727" s="3">
        <v>0</v>
      </c>
      <c r="J727" s="3"/>
      <c r="K727" s="3"/>
      <c r="L727" s="3"/>
      <c r="M727" s="3">
        <v>0.99819244583206179</v>
      </c>
      <c r="N727" s="3">
        <v>0.97188741272368206</v>
      </c>
      <c r="O727" s="3">
        <v>0.43264893066294319</v>
      </c>
    </row>
    <row r="728" spans="1:15" x14ac:dyDescent="0.25">
      <c r="A728" s="1">
        <v>45688.25</v>
      </c>
      <c r="B728" s="2">
        <v>2025</v>
      </c>
      <c r="C728" s="2">
        <v>1</v>
      </c>
      <c r="D728" s="2">
        <v>31</v>
      </c>
      <c r="E728" s="2">
        <v>6</v>
      </c>
      <c r="F728" s="3">
        <v>0</v>
      </c>
      <c r="G728" s="3">
        <v>0.98689795924208523</v>
      </c>
      <c r="H728" s="3">
        <v>0</v>
      </c>
      <c r="I728" s="3">
        <v>0</v>
      </c>
      <c r="J728" s="3"/>
      <c r="K728" s="3">
        <v>0</v>
      </c>
      <c r="L728" s="3">
        <v>0</v>
      </c>
      <c r="M728" s="3">
        <v>1</v>
      </c>
      <c r="N728" s="3">
        <v>0.94530595013956586</v>
      </c>
      <c r="O728" s="3">
        <v>0.3665254886727064</v>
      </c>
    </row>
    <row r="729" spans="1:15" x14ac:dyDescent="0.25">
      <c r="A729" s="1">
        <v>45688.291666666664</v>
      </c>
      <c r="B729" s="2">
        <v>2025</v>
      </c>
      <c r="C729" s="2">
        <v>1</v>
      </c>
      <c r="D729" s="2">
        <v>31</v>
      </c>
      <c r="E729" s="2">
        <v>7</v>
      </c>
      <c r="F729" s="3">
        <v>0</v>
      </c>
      <c r="G729" s="3">
        <v>0.99799995953941134</v>
      </c>
      <c r="H729" s="3">
        <v>0</v>
      </c>
      <c r="I729" s="3">
        <v>0</v>
      </c>
      <c r="J729" s="3"/>
      <c r="K729" s="3">
        <v>0</v>
      </c>
      <c r="L729" s="3">
        <v>0</v>
      </c>
      <c r="M729" s="3">
        <v>0.99775972255542733</v>
      </c>
      <c r="N729" s="3">
        <v>0.94679155830404915</v>
      </c>
      <c r="O729" s="3">
        <v>0.36781890504986098</v>
      </c>
    </row>
    <row r="730" spans="1:15" x14ac:dyDescent="0.25">
      <c r="A730" s="1">
        <v>45688.333333333336</v>
      </c>
      <c r="B730" s="2">
        <v>2025</v>
      </c>
      <c r="C730" s="2">
        <v>1</v>
      </c>
      <c r="D730" s="2">
        <v>31</v>
      </c>
      <c r="E730" s="2">
        <v>8</v>
      </c>
      <c r="F730" s="3">
        <v>0</v>
      </c>
      <c r="G730" s="3">
        <v>1</v>
      </c>
      <c r="H730" s="3">
        <v>0</v>
      </c>
      <c r="I730" s="3">
        <v>0</v>
      </c>
      <c r="J730" s="3"/>
      <c r="K730" s="3">
        <v>0</v>
      </c>
      <c r="L730" s="3">
        <v>0</v>
      </c>
      <c r="M730" s="3">
        <v>0.99887983042132555</v>
      </c>
      <c r="N730" s="3">
        <v>0</v>
      </c>
      <c r="O730" s="3">
        <v>0.24985997880266569</v>
      </c>
    </row>
    <row r="731" spans="1:15" x14ac:dyDescent="0.25">
      <c r="A731" s="1">
        <v>45688.375</v>
      </c>
      <c r="B731" s="2">
        <v>2025</v>
      </c>
      <c r="C731" s="2">
        <v>1</v>
      </c>
      <c r="D731" s="2">
        <v>31</v>
      </c>
      <c r="E731" s="2">
        <v>9</v>
      </c>
      <c r="F731" s="3">
        <v>0</v>
      </c>
      <c r="G731" s="3">
        <v>1</v>
      </c>
      <c r="H731" s="3">
        <v>0</v>
      </c>
      <c r="I731" s="3">
        <v>0</v>
      </c>
      <c r="J731" s="3"/>
      <c r="K731" s="3">
        <v>0</v>
      </c>
      <c r="L731" s="3">
        <v>0</v>
      </c>
      <c r="M731" s="3">
        <v>0.99924245329508565</v>
      </c>
      <c r="N731" s="3">
        <v>0.92179312252333112</v>
      </c>
      <c r="O731" s="3">
        <v>0.3651294469773021</v>
      </c>
    </row>
    <row r="732" spans="1:15" x14ac:dyDescent="0.25">
      <c r="A732" s="1">
        <v>45688.416666666664</v>
      </c>
      <c r="B732" s="2">
        <v>2025</v>
      </c>
      <c r="C732" s="2">
        <v>1</v>
      </c>
      <c r="D732" s="2">
        <v>31</v>
      </c>
      <c r="E732" s="2">
        <v>10</v>
      </c>
      <c r="F732" s="3">
        <v>0</v>
      </c>
      <c r="G732" s="3">
        <v>1</v>
      </c>
      <c r="H732" s="3">
        <v>0</v>
      </c>
      <c r="I732" s="3">
        <v>0</v>
      </c>
      <c r="J732" s="3"/>
      <c r="K732" s="3">
        <v>0</v>
      </c>
      <c r="L732" s="3">
        <v>0</v>
      </c>
      <c r="M732" s="3">
        <v>0.99873769152756786</v>
      </c>
      <c r="N732" s="3">
        <v>0.97227850779208747</v>
      </c>
      <c r="O732" s="3">
        <v>0.37137702491495694</v>
      </c>
    </row>
    <row r="733" spans="1:15" x14ac:dyDescent="0.25">
      <c r="A733" s="1">
        <v>45688.458333333336</v>
      </c>
      <c r="B733" s="2">
        <v>2025</v>
      </c>
      <c r="C733" s="2">
        <v>1</v>
      </c>
      <c r="D733" s="2">
        <v>31</v>
      </c>
      <c r="E733" s="2">
        <v>11</v>
      </c>
      <c r="F733" s="3">
        <v>0</v>
      </c>
      <c r="G733" s="3">
        <v>1</v>
      </c>
      <c r="H733" s="3">
        <v>0</v>
      </c>
      <c r="I733" s="3">
        <v>0</v>
      </c>
      <c r="J733" s="3"/>
      <c r="K733" s="3">
        <v>0</v>
      </c>
      <c r="L733" s="3">
        <v>0</v>
      </c>
      <c r="M733" s="3">
        <v>0.99977787385148142</v>
      </c>
      <c r="N733" s="3">
        <v>0.97462499656962431</v>
      </c>
      <c r="O733" s="3">
        <v>0.37180035880263823</v>
      </c>
    </row>
    <row r="734" spans="1:15" x14ac:dyDescent="0.25">
      <c r="A734" s="1">
        <v>45688.5</v>
      </c>
      <c r="B734" s="2">
        <v>2025</v>
      </c>
      <c r="C734" s="2">
        <v>1</v>
      </c>
      <c r="D734" s="2">
        <v>31</v>
      </c>
      <c r="E734" s="2">
        <v>12</v>
      </c>
      <c r="F734" s="3">
        <v>0</v>
      </c>
      <c r="G734" s="3">
        <v>1</v>
      </c>
      <c r="H734" s="3">
        <v>0</v>
      </c>
      <c r="I734" s="3">
        <v>0</v>
      </c>
      <c r="J734" s="3"/>
      <c r="K734" s="3">
        <v>0</v>
      </c>
      <c r="L734" s="3">
        <v>0</v>
      </c>
      <c r="M734" s="3">
        <v>0.99997413025931836</v>
      </c>
      <c r="N734" s="3">
        <v>0.97663332479860299</v>
      </c>
      <c r="O734" s="3">
        <v>0.3720759318822402</v>
      </c>
    </row>
    <row r="735" spans="1:15" x14ac:dyDescent="0.25">
      <c r="A735" s="1">
        <v>45688.541666666664</v>
      </c>
      <c r="B735" s="2">
        <v>2025</v>
      </c>
      <c r="C735" s="2">
        <v>1</v>
      </c>
      <c r="D735" s="2">
        <v>31</v>
      </c>
      <c r="E735" s="2">
        <v>13</v>
      </c>
      <c r="F735" s="3">
        <v>0</v>
      </c>
      <c r="G735" s="3">
        <v>1</v>
      </c>
      <c r="H735" s="3">
        <v>0</v>
      </c>
      <c r="I735" s="3">
        <v>0</v>
      </c>
      <c r="J735" s="3"/>
      <c r="K735" s="3">
        <v>0</v>
      </c>
      <c r="L735" s="3">
        <v>0</v>
      </c>
      <c r="M735" s="3">
        <v>1</v>
      </c>
      <c r="N735" s="3">
        <v>0.97106224454061341</v>
      </c>
      <c r="O735" s="3">
        <v>0.37138278056757668</v>
      </c>
    </row>
    <row r="736" spans="1:15" x14ac:dyDescent="0.25">
      <c r="A736" s="1">
        <v>45688.583333333336</v>
      </c>
      <c r="B736" s="2">
        <v>2025</v>
      </c>
      <c r="C736" s="2">
        <v>1</v>
      </c>
      <c r="D736" s="2">
        <v>31</v>
      </c>
      <c r="E736" s="2">
        <v>14</v>
      </c>
      <c r="F736" s="3">
        <v>0</v>
      </c>
      <c r="G736" s="3">
        <v>1</v>
      </c>
      <c r="H736" s="3">
        <v>0</v>
      </c>
      <c r="I736" s="3">
        <v>0</v>
      </c>
      <c r="J736" s="3"/>
      <c r="K736" s="3">
        <v>0</v>
      </c>
      <c r="L736" s="3">
        <v>0</v>
      </c>
      <c r="M736" s="3">
        <v>1</v>
      </c>
      <c r="N736" s="3">
        <v>0.95759206273325925</v>
      </c>
      <c r="O736" s="3">
        <v>0.36969900784165743</v>
      </c>
    </row>
    <row r="737" spans="1:15" x14ac:dyDescent="0.25">
      <c r="A737" s="1">
        <v>45688.625</v>
      </c>
      <c r="B737" s="2">
        <v>2025</v>
      </c>
      <c r="C737" s="2">
        <v>1</v>
      </c>
      <c r="D737" s="2">
        <v>31</v>
      </c>
      <c r="E737" s="2">
        <v>15</v>
      </c>
      <c r="F737" s="3">
        <v>0</v>
      </c>
      <c r="G737" s="3">
        <v>1</v>
      </c>
      <c r="H737" s="3">
        <v>0</v>
      </c>
      <c r="I737" s="3">
        <v>0</v>
      </c>
      <c r="J737" s="3"/>
      <c r="K737" s="3">
        <v>0</v>
      </c>
      <c r="L737" s="3">
        <v>0</v>
      </c>
      <c r="M737" s="3">
        <v>1</v>
      </c>
      <c r="N737" s="3">
        <v>0.97246125751231416</v>
      </c>
      <c r="O737" s="3">
        <v>0.37155765718903927</v>
      </c>
    </row>
    <row r="738" spans="1:15" x14ac:dyDescent="0.25">
      <c r="A738" s="1">
        <v>45688.666666666664</v>
      </c>
      <c r="B738" s="2">
        <v>2025</v>
      </c>
      <c r="C738" s="2">
        <v>1</v>
      </c>
      <c r="D738" s="2">
        <v>31</v>
      </c>
      <c r="E738" s="2">
        <v>16</v>
      </c>
      <c r="F738" s="3">
        <v>0</v>
      </c>
      <c r="G738" s="3">
        <v>1</v>
      </c>
      <c r="H738" s="3">
        <v>0</v>
      </c>
      <c r="I738" s="3">
        <v>0</v>
      </c>
      <c r="J738" s="3"/>
      <c r="K738" s="3">
        <v>0</v>
      </c>
      <c r="L738" s="3">
        <v>0</v>
      </c>
      <c r="M738" s="3">
        <v>1</v>
      </c>
      <c r="N738" s="3">
        <v>0.97622626707971072</v>
      </c>
      <c r="O738" s="3">
        <v>0.37202828338496385</v>
      </c>
    </row>
    <row r="739" spans="1:15" x14ac:dyDescent="0.25">
      <c r="A739" s="1">
        <v>45688.708333333336</v>
      </c>
      <c r="B739" s="2">
        <v>2025</v>
      </c>
      <c r="C739" s="2">
        <v>1</v>
      </c>
      <c r="D739" s="2">
        <v>31</v>
      </c>
      <c r="E739" s="2">
        <v>17</v>
      </c>
      <c r="F739" s="3">
        <v>0</v>
      </c>
      <c r="G739" s="3">
        <v>0.5</v>
      </c>
      <c r="H739" s="3">
        <v>0</v>
      </c>
      <c r="I739" s="3">
        <v>0</v>
      </c>
      <c r="J739" s="3"/>
      <c r="K739" s="3">
        <v>0</v>
      </c>
      <c r="L739" s="3">
        <v>0</v>
      </c>
      <c r="M739" s="3">
        <v>0.5</v>
      </c>
      <c r="N739" s="3">
        <v>0.48532439312100328</v>
      </c>
      <c r="O739" s="3">
        <v>0.1856655491401254</v>
      </c>
    </row>
    <row r="740" spans="1:15" x14ac:dyDescent="0.25">
      <c r="A740" s="1">
        <v>45688.75</v>
      </c>
      <c r="B740" s="2">
        <v>2025</v>
      </c>
      <c r="C740" s="2">
        <v>1</v>
      </c>
      <c r="D740" s="2">
        <v>31</v>
      </c>
      <c r="E740" s="2">
        <v>18</v>
      </c>
      <c r="F740" s="3">
        <v>0</v>
      </c>
      <c r="G740" s="3">
        <v>0</v>
      </c>
      <c r="H740" s="3">
        <v>0</v>
      </c>
      <c r="I740" s="3">
        <v>0</v>
      </c>
      <c r="J740" s="3"/>
      <c r="K740" s="3">
        <v>0</v>
      </c>
      <c r="L740" s="3">
        <v>0</v>
      </c>
      <c r="M740" s="3"/>
      <c r="N740" s="3">
        <v>0</v>
      </c>
      <c r="O740" s="3">
        <v>0</v>
      </c>
    </row>
    <row r="741" spans="1:15" x14ac:dyDescent="0.25">
      <c r="A741" s="1">
        <v>45688.791666666664</v>
      </c>
      <c r="B741" s="2">
        <v>2025</v>
      </c>
      <c r="C741" s="2">
        <v>1</v>
      </c>
      <c r="D741" s="2">
        <v>31</v>
      </c>
      <c r="E741" s="2">
        <v>19</v>
      </c>
      <c r="F741" s="3"/>
      <c r="G741" s="3">
        <v>0.49048525272871635</v>
      </c>
      <c r="H741" s="3"/>
      <c r="I741" s="3">
        <v>0</v>
      </c>
      <c r="J741" s="3"/>
      <c r="K741" s="3">
        <v>0</v>
      </c>
      <c r="L741" s="3">
        <v>0</v>
      </c>
      <c r="M741" s="3">
        <v>0.5</v>
      </c>
      <c r="N741" s="3">
        <v>0.44945176594623093</v>
      </c>
      <c r="O741" s="3">
        <v>0.23998950311249123</v>
      </c>
    </row>
    <row r="742" spans="1:15" x14ac:dyDescent="0.25">
      <c r="A742" s="1">
        <v>45688.833333333336</v>
      </c>
      <c r="B742" s="2">
        <v>2025</v>
      </c>
      <c r="C742" s="2">
        <v>1</v>
      </c>
      <c r="D742" s="2">
        <v>31</v>
      </c>
      <c r="E742" s="2">
        <v>20</v>
      </c>
      <c r="F742" s="3"/>
      <c r="G742" s="3">
        <v>0.99367788565543858</v>
      </c>
      <c r="H742" s="3"/>
      <c r="I742" s="3">
        <v>0</v>
      </c>
      <c r="J742" s="3"/>
      <c r="K742" s="3"/>
      <c r="L742" s="3"/>
      <c r="M742" s="3">
        <v>1</v>
      </c>
      <c r="N742" s="3">
        <v>0.95427909667689426</v>
      </c>
      <c r="O742" s="3">
        <v>0.73698924558308321</v>
      </c>
    </row>
    <row r="743" spans="1:15" x14ac:dyDescent="0.25">
      <c r="A743" s="1">
        <v>45688.875</v>
      </c>
      <c r="B743" s="2">
        <v>2025</v>
      </c>
      <c r="C743" s="2">
        <v>1</v>
      </c>
      <c r="D743" s="2">
        <v>31</v>
      </c>
      <c r="E743" s="2">
        <v>21</v>
      </c>
      <c r="F743" s="3"/>
      <c r="G743" s="3">
        <v>0.99262068409491411</v>
      </c>
      <c r="H743" s="3"/>
      <c r="I743" s="3">
        <v>0</v>
      </c>
      <c r="J743" s="3"/>
      <c r="K743" s="3"/>
      <c r="L743" s="3"/>
      <c r="M743" s="3">
        <v>1</v>
      </c>
      <c r="N743" s="3">
        <v>0.94404906353333451</v>
      </c>
      <c r="O743" s="3">
        <v>0.7341674369070621</v>
      </c>
    </row>
    <row r="744" spans="1:15" x14ac:dyDescent="0.25">
      <c r="A744" s="1">
        <v>45688.916666666664</v>
      </c>
      <c r="B744" s="2">
        <v>2025</v>
      </c>
      <c r="C744" s="2">
        <v>1</v>
      </c>
      <c r="D744" s="2">
        <v>31</v>
      </c>
      <c r="E744" s="2">
        <v>22</v>
      </c>
      <c r="F744" s="3"/>
      <c r="G744" s="3">
        <v>0.49621124583252546</v>
      </c>
      <c r="H744" s="3"/>
      <c r="I744" s="3">
        <v>0</v>
      </c>
      <c r="J744" s="3"/>
      <c r="K744" s="3"/>
      <c r="L744" s="3"/>
      <c r="M744" s="3">
        <v>0.5</v>
      </c>
      <c r="N744" s="3">
        <v>0.45257674959988359</v>
      </c>
      <c r="O744" s="3">
        <v>0.36219699885810225</v>
      </c>
    </row>
    <row r="745" spans="1:15" x14ac:dyDescent="0.25">
      <c r="A745" s="1">
        <v>45688.958333333336</v>
      </c>
      <c r="B745" s="2">
        <v>2025</v>
      </c>
      <c r="C745" s="2">
        <v>1</v>
      </c>
      <c r="D745" s="2">
        <v>31</v>
      </c>
      <c r="E745" s="2">
        <v>23</v>
      </c>
      <c r="F745" s="3"/>
      <c r="G745" s="3">
        <v>0</v>
      </c>
      <c r="H745" s="3"/>
      <c r="I745" s="3">
        <v>0</v>
      </c>
      <c r="J745" s="3"/>
      <c r="K745" s="3"/>
      <c r="L745" s="3"/>
      <c r="M745" s="3">
        <v>0</v>
      </c>
      <c r="N745" s="3">
        <v>0</v>
      </c>
      <c r="O745" s="3">
        <v>0</v>
      </c>
    </row>
    <row r="746" spans="1:15" x14ac:dyDescent="0.25">
      <c r="A746" s="1">
        <v>45689</v>
      </c>
      <c r="B746" s="2">
        <v>2025</v>
      </c>
      <c r="C746" s="2">
        <v>2</v>
      </c>
      <c r="D746" s="2">
        <v>1</v>
      </c>
      <c r="E746" s="2">
        <v>0</v>
      </c>
      <c r="F746" s="3"/>
      <c r="G746" s="3">
        <v>0</v>
      </c>
      <c r="H746" s="3"/>
      <c r="I746" s="3">
        <v>0</v>
      </c>
      <c r="J746" s="3"/>
      <c r="K746" s="3"/>
      <c r="L746" s="3"/>
      <c r="M746" s="3">
        <v>0</v>
      </c>
      <c r="N746" s="3"/>
      <c r="O746" s="3">
        <v>0</v>
      </c>
    </row>
    <row r="747" spans="1:15" x14ac:dyDescent="0.25">
      <c r="A747" s="1">
        <v>45689.041666666664</v>
      </c>
      <c r="B747" s="2">
        <v>2025</v>
      </c>
      <c r="C747" s="2">
        <v>2</v>
      </c>
      <c r="D747" s="2">
        <v>1</v>
      </c>
      <c r="E747" s="2">
        <v>1</v>
      </c>
      <c r="F747" s="3"/>
      <c r="G747" s="3">
        <v>0</v>
      </c>
      <c r="H747" s="3"/>
      <c r="I747" s="3">
        <v>0</v>
      </c>
      <c r="J747" s="3"/>
      <c r="K747" s="3"/>
      <c r="L747" s="3"/>
      <c r="M747" s="3">
        <v>0</v>
      </c>
      <c r="N747" s="3">
        <v>0</v>
      </c>
      <c r="O747" s="3">
        <v>0</v>
      </c>
    </row>
    <row r="748" spans="1:15" x14ac:dyDescent="0.25">
      <c r="A748" s="1">
        <v>45689.083333333336</v>
      </c>
      <c r="B748" s="2">
        <v>2025</v>
      </c>
      <c r="C748" s="2">
        <v>2</v>
      </c>
      <c r="D748" s="2">
        <v>1</v>
      </c>
      <c r="E748" s="2">
        <v>2</v>
      </c>
      <c r="F748" s="3"/>
      <c r="G748" s="3">
        <v>0</v>
      </c>
      <c r="H748" s="3"/>
      <c r="I748" s="3">
        <v>0</v>
      </c>
      <c r="J748" s="3"/>
      <c r="K748" s="3"/>
      <c r="L748" s="3"/>
      <c r="M748" s="3">
        <v>0</v>
      </c>
      <c r="N748" s="3">
        <v>0</v>
      </c>
      <c r="O748" s="3">
        <v>0</v>
      </c>
    </row>
    <row r="749" spans="1:15" x14ac:dyDescent="0.25">
      <c r="A749" s="1">
        <v>45689.125</v>
      </c>
      <c r="B749" s="2">
        <v>2025</v>
      </c>
      <c r="C749" s="2">
        <v>2</v>
      </c>
      <c r="D749" s="2">
        <v>1</v>
      </c>
      <c r="E749" s="2">
        <v>3</v>
      </c>
      <c r="F749" s="3"/>
      <c r="G749" s="3">
        <v>0</v>
      </c>
      <c r="H749" s="3"/>
      <c r="I749" s="3">
        <v>0</v>
      </c>
      <c r="J749" s="3"/>
      <c r="K749" s="3"/>
      <c r="L749" s="3"/>
      <c r="M749" s="3">
        <v>0</v>
      </c>
      <c r="N749" s="3">
        <v>0</v>
      </c>
      <c r="O749" s="3">
        <v>0</v>
      </c>
    </row>
    <row r="750" spans="1:15" x14ac:dyDescent="0.25">
      <c r="A750" s="1">
        <v>45689.166666666664</v>
      </c>
      <c r="B750" s="2">
        <v>2025</v>
      </c>
      <c r="C750" s="2">
        <v>2</v>
      </c>
      <c r="D750" s="2">
        <v>1</v>
      </c>
      <c r="E750" s="2">
        <v>4</v>
      </c>
      <c r="F750" s="3"/>
      <c r="G750" s="3">
        <v>0</v>
      </c>
      <c r="H750" s="3"/>
      <c r="I750" s="3">
        <v>0</v>
      </c>
      <c r="J750" s="3"/>
      <c r="K750" s="3"/>
      <c r="L750" s="3"/>
      <c r="M750" s="3">
        <v>0</v>
      </c>
      <c r="N750" s="3">
        <v>0</v>
      </c>
      <c r="O750" s="3">
        <v>0</v>
      </c>
    </row>
    <row r="751" spans="1:15" x14ac:dyDescent="0.25">
      <c r="A751" s="1">
        <v>45689.208333333336</v>
      </c>
      <c r="B751" s="2">
        <v>2025</v>
      </c>
      <c r="C751" s="2">
        <v>2</v>
      </c>
      <c r="D751" s="2">
        <v>1</v>
      </c>
      <c r="E751" s="2">
        <v>5</v>
      </c>
      <c r="F751" s="3">
        <v>0</v>
      </c>
      <c r="G751" s="3">
        <v>1.7377840242447186E-2</v>
      </c>
      <c r="H751" s="3"/>
      <c r="I751" s="3">
        <v>0</v>
      </c>
      <c r="J751" s="3"/>
      <c r="K751" s="3"/>
      <c r="L751" s="3"/>
      <c r="M751" s="3">
        <v>0</v>
      </c>
      <c r="N751" s="3">
        <v>0</v>
      </c>
      <c r="O751" s="3">
        <v>3.4755680484894374E-3</v>
      </c>
    </row>
    <row r="752" spans="1:15" x14ac:dyDescent="0.25">
      <c r="A752" s="1">
        <v>45689.25</v>
      </c>
      <c r="B752" s="2">
        <v>2025</v>
      </c>
      <c r="C752" s="2">
        <v>2</v>
      </c>
      <c r="D752" s="2">
        <v>1</v>
      </c>
      <c r="E752" s="2">
        <v>6</v>
      </c>
      <c r="F752" s="3">
        <v>0</v>
      </c>
      <c r="G752" s="3">
        <v>0.49170766898208157</v>
      </c>
      <c r="H752" s="3">
        <v>0</v>
      </c>
      <c r="I752" s="3">
        <v>0</v>
      </c>
      <c r="J752" s="3"/>
      <c r="K752" s="3">
        <v>0</v>
      </c>
      <c r="L752" s="3">
        <v>0</v>
      </c>
      <c r="M752" s="3">
        <v>0.5</v>
      </c>
      <c r="N752" s="3">
        <v>0.74907258064516125</v>
      </c>
      <c r="O752" s="3">
        <v>0.21759753120340536</v>
      </c>
    </row>
    <row r="753" spans="1:15" x14ac:dyDescent="0.25">
      <c r="A753" s="1">
        <v>45689.291666666664</v>
      </c>
      <c r="B753" s="2">
        <v>2025</v>
      </c>
      <c r="C753" s="2">
        <v>2</v>
      </c>
      <c r="D753" s="2">
        <v>1</v>
      </c>
      <c r="E753" s="2">
        <v>7</v>
      </c>
      <c r="F753" s="3">
        <v>0</v>
      </c>
      <c r="G753" s="3">
        <v>0.98872373903879929</v>
      </c>
      <c r="H753" s="3">
        <v>0</v>
      </c>
      <c r="I753" s="3">
        <v>0</v>
      </c>
      <c r="J753" s="3"/>
      <c r="K753" s="3">
        <v>0</v>
      </c>
      <c r="L753" s="3">
        <v>0</v>
      </c>
      <c r="M753" s="3">
        <v>1</v>
      </c>
      <c r="N753" s="3">
        <v>0.98086693548387094</v>
      </c>
      <c r="O753" s="3">
        <v>0.37119883431533379</v>
      </c>
    </row>
    <row r="754" spans="1:15" x14ac:dyDescent="0.25">
      <c r="A754" s="1">
        <v>45689.333333333336</v>
      </c>
      <c r="B754" s="2">
        <v>2025</v>
      </c>
      <c r="C754" s="2">
        <v>2</v>
      </c>
      <c r="D754" s="2">
        <v>1</v>
      </c>
      <c r="E754" s="2">
        <v>8</v>
      </c>
      <c r="F754" s="3">
        <v>0</v>
      </c>
      <c r="G754" s="3">
        <v>1</v>
      </c>
      <c r="H754" s="3">
        <v>0</v>
      </c>
      <c r="I754" s="3">
        <v>0</v>
      </c>
      <c r="J754" s="3"/>
      <c r="K754" s="3">
        <v>0</v>
      </c>
      <c r="L754" s="3">
        <v>0</v>
      </c>
      <c r="M754" s="3">
        <v>1</v>
      </c>
      <c r="N754" s="3">
        <v>0.98063508064516136</v>
      </c>
      <c r="O754" s="3">
        <v>0.37257938508064514</v>
      </c>
    </row>
    <row r="755" spans="1:15" x14ac:dyDescent="0.25">
      <c r="A755" s="1">
        <v>45689.375</v>
      </c>
      <c r="B755" s="2">
        <v>2025</v>
      </c>
      <c r="C755" s="2">
        <v>2</v>
      </c>
      <c r="D755" s="2">
        <v>1</v>
      </c>
      <c r="E755" s="2">
        <v>9</v>
      </c>
      <c r="F755" s="3">
        <v>0</v>
      </c>
      <c r="G755" s="3">
        <v>1</v>
      </c>
      <c r="H755" s="3">
        <v>0</v>
      </c>
      <c r="I755" s="3">
        <v>0</v>
      </c>
      <c r="J755" s="3"/>
      <c r="K755" s="3">
        <v>0</v>
      </c>
      <c r="L755" s="3">
        <v>0</v>
      </c>
      <c r="M755" s="3">
        <v>1</v>
      </c>
      <c r="N755" s="3">
        <v>0.97463709677419352</v>
      </c>
      <c r="O755" s="3">
        <v>0.37182963709677419</v>
      </c>
    </row>
    <row r="756" spans="1:15" x14ac:dyDescent="0.25">
      <c r="A756" s="1">
        <v>45689.416666666664</v>
      </c>
      <c r="B756" s="2">
        <v>2025</v>
      </c>
      <c r="C756" s="2">
        <v>2</v>
      </c>
      <c r="D756" s="2">
        <v>1</v>
      </c>
      <c r="E756" s="2">
        <v>10</v>
      </c>
      <c r="F756" s="3">
        <v>0</v>
      </c>
      <c r="G756" s="3">
        <v>1</v>
      </c>
      <c r="H756" s="3">
        <v>0</v>
      </c>
      <c r="I756" s="3">
        <v>0</v>
      </c>
      <c r="J756" s="3"/>
      <c r="K756" s="3">
        <v>0</v>
      </c>
      <c r="L756" s="3">
        <v>0</v>
      </c>
      <c r="M756" s="3">
        <v>1</v>
      </c>
      <c r="N756" s="3">
        <v>0.97463709677419352</v>
      </c>
      <c r="O756" s="3">
        <v>0.37182963709677419</v>
      </c>
    </row>
    <row r="757" spans="1:15" x14ac:dyDescent="0.25">
      <c r="A757" s="1">
        <v>45689.458333333336</v>
      </c>
      <c r="B757" s="2">
        <v>2025</v>
      </c>
      <c r="C757" s="2">
        <v>2</v>
      </c>
      <c r="D757" s="2">
        <v>1</v>
      </c>
      <c r="E757" s="2">
        <v>11</v>
      </c>
      <c r="F757" s="3">
        <v>0</v>
      </c>
      <c r="G757" s="3">
        <v>1</v>
      </c>
      <c r="H757" s="3">
        <v>0</v>
      </c>
      <c r="I757" s="3">
        <v>0</v>
      </c>
      <c r="J757" s="3"/>
      <c r="K757" s="3">
        <v>0</v>
      </c>
      <c r="L757" s="3">
        <v>0</v>
      </c>
      <c r="M757" s="3">
        <v>1</v>
      </c>
      <c r="N757" s="3">
        <v>0.97435607285209114</v>
      </c>
      <c r="O757" s="3">
        <v>0.37179450910651141</v>
      </c>
    </row>
    <row r="758" spans="1:15" x14ac:dyDescent="0.25">
      <c r="A758" s="1">
        <v>45689.5</v>
      </c>
      <c r="B758" s="2">
        <v>2025</v>
      </c>
      <c r="C758" s="2">
        <v>2</v>
      </c>
      <c r="D758" s="2">
        <v>1</v>
      </c>
      <c r="E758" s="2">
        <v>12</v>
      </c>
      <c r="F758" s="3">
        <v>0</v>
      </c>
      <c r="G758" s="3">
        <v>1</v>
      </c>
      <c r="H758" s="3">
        <v>0</v>
      </c>
      <c r="I758" s="3">
        <v>0</v>
      </c>
      <c r="J758" s="3"/>
      <c r="K758" s="3">
        <v>0</v>
      </c>
      <c r="L758" s="3">
        <v>0</v>
      </c>
      <c r="M758" s="3">
        <v>1</v>
      </c>
      <c r="N758" s="3">
        <v>0.96585980976172614</v>
      </c>
      <c r="O758" s="3">
        <v>0.37073247622021577</v>
      </c>
    </row>
    <row r="759" spans="1:15" x14ac:dyDescent="0.25">
      <c r="A759" s="1">
        <v>45689.541666666664</v>
      </c>
      <c r="B759" s="2">
        <v>2025</v>
      </c>
      <c r="C759" s="2">
        <v>2</v>
      </c>
      <c r="D759" s="2">
        <v>1</v>
      </c>
      <c r="E759" s="2">
        <v>13</v>
      </c>
      <c r="F759" s="3">
        <v>0</v>
      </c>
      <c r="G759" s="3">
        <v>1</v>
      </c>
      <c r="H759" s="3">
        <v>0</v>
      </c>
      <c r="I759" s="3">
        <v>0.43638694009713974</v>
      </c>
      <c r="J759" s="3"/>
      <c r="K759" s="3">
        <v>0</v>
      </c>
      <c r="L759" s="3">
        <v>0</v>
      </c>
      <c r="M759" s="3">
        <v>1</v>
      </c>
      <c r="N759" s="3">
        <v>0.95184318391613032</v>
      </c>
      <c r="O759" s="3">
        <v>0.42352876550165874</v>
      </c>
    </row>
    <row r="760" spans="1:15" x14ac:dyDescent="0.25">
      <c r="A760" s="1">
        <v>45689.583333333336</v>
      </c>
      <c r="B760" s="2">
        <v>2025</v>
      </c>
      <c r="C760" s="2">
        <v>2</v>
      </c>
      <c r="D760" s="2">
        <v>1</v>
      </c>
      <c r="E760" s="2">
        <v>14</v>
      </c>
      <c r="F760" s="3">
        <v>0</v>
      </c>
      <c r="G760" s="3">
        <v>1</v>
      </c>
      <c r="H760" s="3">
        <v>0</v>
      </c>
      <c r="I760" s="3">
        <v>0.92307209285290104</v>
      </c>
      <c r="J760" s="3"/>
      <c r="K760" s="3">
        <v>0</v>
      </c>
      <c r="L760" s="3">
        <v>0</v>
      </c>
      <c r="M760" s="3">
        <v>1</v>
      </c>
      <c r="N760" s="3">
        <v>0.94339855160315733</v>
      </c>
      <c r="O760" s="3">
        <v>0.4833088305570073</v>
      </c>
    </row>
    <row r="761" spans="1:15" x14ac:dyDescent="0.25">
      <c r="A761" s="1">
        <v>45689.625</v>
      </c>
      <c r="B761" s="2">
        <v>2025</v>
      </c>
      <c r="C761" s="2">
        <v>2</v>
      </c>
      <c r="D761" s="2">
        <v>1</v>
      </c>
      <c r="E761" s="2">
        <v>15</v>
      </c>
      <c r="F761" s="3">
        <v>0</v>
      </c>
      <c r="G761" s="3">
        <v>1</v>
      </c>
      <c r="H761" s="3">
        <v>0</v>
      </c>
      <c r="I761" s="3">
        <v>0.96126009412425928</v>
      </c>
      <c r="J761" s="3"/>
      <c r="K761" s="3">
        <v>0</v>
      </c>
      <c r="L761" s="3">
        <v>0</v>
      </c>
      <c r="M761" s="3">
        <v>1</v>
      </c>
      <c r="N761" s="3">
        <v>0.92156743124107809</v>
      </c>
      <c r="O761" s="3">
        <v>0.48535344067066716</v>
      </c>
    </row>
    <row r="762" spans="1:15" x14ac:dyDescent="0.25">
      <c r="A762" s="1">
        <v>45689.666666666664</v>
      </c>
      <c r="B762" s="2">
        <v>2025</v>
      </c>
      <c r="C762" s="2">
        <v>2</v>
      </c>
      <c r="D762" s="2">
        <v>1</v>
      </c>
      <c r="E762" s="2">
        <v>16</v>
      </c>
      <c r="F762" s="3">
        <v>0</v>
      </c>
      <c r="G762" s="3">
        <v>0</v>
      </c>
      <c r="H762" s="3">
        <v>0</v>
      </c>
      <c r="I762" s="3">
        <v>0</v>
      </c>
      <c r="J762" s="3"/>
      <c r="K762" s="3">
        <v>0</v>
      </c>
      <c r="L762" s="3">
        <v>0</v>
      </c>
      <c r="M762" s="3">
        <v>0</v>
      </c>
      <c r="N762" s="3">
        <v>0</v>
      </c>
      <c r="O762" s="3">
        <v>0</v>
      </c>
    </row>
    <row r="763" spans="1:15" x14ac:dyDescent="0.25">
      <c r="A763" s="1">
        <v>45689.708333333336</v>
      </c>
      <c r="B763" s="2">
        <v>2025</v>
      </c>
      <c r="C763" s="2">
        <v>2</v>
      </c>
      <c r="D763" s="2">
        <v>1</v>
      </c>
      <c r="E763" s="2">
        <v>17</v>
      </c>
      <c r="F763" s="3">
        <v>0</v>
      </c>
      <c r="G763" s="3">
        <v>0</v>
      </c>
      <c r="H763" s="3">
        <v>0</v>
      </c>
      <c r="I763" s="3">
        <v>0</v>
      </c>
      <c r="J763" s="3"/>
      <c r="K763" s="3">
        <v>0</v>
      </c>
      <c r="L763" s="3">
        <v>0</v>
      </c>
      <c r="M763" s="3">
        <v>0</v>
      </c>
      <c r="N763" s="3">
        <v>0</v>
      </c>
      <c r="O763" s="3">
        <v>0</v>
      </c>
    </row>
    <row r="764" spans="1:15" x14ac:dyDescent="0.25">
      <c r="A764" s="1">
        <v>45689.75</v>
      </c>
      <c r="B764" s="2">
        <v>2025</v>
      </c>
      <c r="C764" s="2">
        <v>2</v>
      </c>
      <c r="D764" s="2">
        <v>1</v>
      </c>
      <c r="E764" s="2">
        <v>18</v>
      </c>
      <c r="F764" s="3">
        <v>0</v>
      </c>
      <c r="G764" s="3">
        <v>0</v>
      </c>
      <c r="H764" s="3">
        <v>0</v>
      </c>
      <c r="I764" s="3">
        <v>0</v>
      </c>
      <c r="J764" s="3"/>
      <c r="K764" s="3">
        <v>0</v>
      </c>
      <c r="L764" s="3">
        <v>0</v>
      </c>
      <c r="M764" s="3">
        <v>0</v>
      </c>
      <c r="N764" s="3">
        <v>0</v>
      </c>
      <c r="O764" s="3">
        <v>0</v>
      </c>
    </row>
    <row r="765" spans="1:15" x14ac:dyDescent="0.25">
      <c r="A765" s="1">
        <v>45689.791666666664</v>
      </c>
      <c r="B765" s="2">
        <v>2025</v>
      </c>
      <c r="C765" s="2">
        <v>2</v>
      </c>
      <c r="D765" s="2">
        <v>1</v>
      </c>
      <c r="E765" s="2">
        <v>19</v>
      </c>
      <c r="F765" s="3">
        <v>0</v>
      </c>
      <c r="G765" s="3">
        <v>0</v>
      </c>
      <c r="H765" s="3">
        <v>0</v>
      </c>
      <c r="I765" s="3">
        <v>0</v>
      </c>
      <c r="J765" s="3"/>
      <c r="K765" s="3">
        <v>0</v>
      </c>
      <c r="L765" s="3">
        <v>0</v>
      </c>
      <c r="M765" s="3">
        <v>0</v>
      </c>
      <c r="N765" s="3">
        <v>0</v>
      </c>
      <c r="O765" s="3">
        <v>0</v>
      </c>
    </row>
    <row r="766" spans="1:15" x14ac:dyDescent="0.25">
      <c r="A766" s="1">
        <v>45689.833333333336</v>
      </c>
      <c r="B766" s="2">
        <v>2025</v>
      </c>
      <c r="C766" s="2">
        <v>2</v>
      </c>
      <c r="D766" s="2">
        <v>1</v>
      </c>
      <c r="E766" s="2">
        <v>20</v>
      </c>
      <c r="F766" s="3"/>
      <c r="G766" s="3">
        <v>0</v>
      </c>
      <c r="H766" s="3"/>
      <c r="I766" s="3">
        <v>0</v>
      </c>
      <c r="J766" s="3"/>
      <c r="K766" s="3"/>
      <c r="L766" s="3"/>
      <c r="M766" s="3">
        <v>0</v>
      </c>
      <c r="N766" s="3">
        <v>0</v>
      </c>
      <c r="O766" s="3">
        <v>0</v>
      </c>
    </row>
    <row r="767" spans="1:15" x14ac:dyDescent="0.25">
      <c r="A767" s="1">
        <v>45689.875</v>
      </c>
      <c r="B767" s="2">
        <v>2025</v>
      </c>
      <c r="C767" s="2">
        <v>2</v>
      </c>
      <c r="D767" s="2">
        <v>1</v>
      </c>
      <c r="E767" s="2">
        <v>21</v>
      </c>
      <c r="F767" s="3"/>
      <c r="G767" s="3">
        <v>0</v>
      </c>
      <c r="H767" s="3"/>
      <c r="I767" s="3">
        <v>0</v>
      </c>
      <c r="J767" s="3"/>
      <c r="K767" s="3"/>
      <c r="L767" s="3"/>
      <c r="M767" s="3">
        <v>0</v>
      </c>
      <c r="N767" s="3">
        <v>0</v>
      </c>
      <c r="O767" s="3">
        <v>0</v>
      </c>
    </row>
    <row r="768" spans="1:15" x14ac:dyDescent="0.25">
      <c r="A768" s="1">
        <v>45689.916666666664</v>
      </c>
      <c r="B768" s="2">
        <v>2025</v>
      </c>
      <c r="C768" s="2">
        <v>2</v>
      </c>
      <c r="D768" s="2">
        <v>1</v>
      </c>
      <c r="E768" s="2">
        <v>22</v>
      </c>
      <c r="F768" s="3"/>
      <c r="G768" s="3">
        <v>0</v>
      </c>
      <c r="H768" s="3"/>
      <c r="I768" s="3">
        <v>0</v>
      </c>
      <c r="J768" s="3"/>
      <c r="K768" s="3"/>
      <c r="L768" s="3"/>
      <c r="M768" s="3">
        <v>0</v>
      </c>
      <c r="N768" s="3">
        <v>0</v>
      </c>
      <c r="O768" s="3">
        <v>0</v>
      </c>
    </row>
    <row r="769" spans="1:15" x14ac:dyDescent="0.25">
      <c r="A769" s="1">
        <v>45689.958333333336</v>
      </c>
      <c r="B769" s="2">
        <v>2025</v>
      </c>
      <c r="C769" s="2">
        <v>2</v>
      </c>
      <c r="D769" s="2">
        <v>1</v>
      </c>
      <c r="E769" s="2">
        <v>23</v>
      </c>
      <c r="F769" s="3"/>
      <c r="G769" s="3">
        <v>0</v>
      </c>
      <c r="H769" s="3"/>
      <c r="I769" s="3">
        <v>0</v>
      </c>
      <c r="J769" s="3"/>
      <c r="K769" s="3"/>
      <c r="L769" s="3"/>
      <c r="M769" s="3">
        <v>0</v>
      </c>
      <c r="N769" s="3">
        <v>0</v>
      </c>
      <c r="O769" s="3">
        <v>0</v>
      </c>
    </row>
    <row r="770" spans="1:15" x14ac:dyDescent="0.25">
      <c r="A770" s="1">
        <v>45690</v>
      </c>
      <c r="B770" s="2">
        <v>2025</v>
      </c>
      <c r="C770" s="2">
        <v>2</v>
      </c>
      <c r="D770" s="2">
        <v>2</v>
      </c>
      <c r="E770" s="2">
        <v>0</v>
      </c>
      <c r="F770" s="3"/>
      <c r="G770" s="3">
        <v>0</v>
      </c>
      <c r="H770" s="3"/>
      <c r="I770" s="3">
        <v>0</v>
      </c>
      <c r="J770" s="3"/>
      <c r="K770" s="3"/>
      <c r="L770" s="3"/>
      <c r="M770" s="3">
        <v>0</v>
      </c>
      <c r="N770" s="3">
        <v>0</v>
      </c>
      <c r="O770" s="3">
        <v>0</v>
      </c>
    </row>
    <row r="771" spans="1:15" x14ac:dyDescent="0.25">
      <c r="A771" s="1">
        <v>45690.041666666664</v>
      </c>
      <c r="B771" s="2">
        <v>2025</v>
      </c>
      <c r="C771" s="2">
        <v>2</v>
      </c>
      <c r="D771" s="2">
        <v>2</v>
      </c>
      <c r="E771" s="2">
        <v>1</v>
      </c>
      <c r="F771" s="3"/>
      <c r="G771" s="3">
        <v>0</v>
      </c>
      <c r="H771" s="3"/>
      <c r="I771" s="3">
        <v>0</v>
      </c>
      <c r="J771" s="3"/>
      <c r="K771" s="3"/>
      <c r="L771" s="3"/>
      <c r="M771" s="3">
        <v>0</v>
      </c>
      <c r="N771" s="3">
        <v>0</v>
      </c>
      <c r="O771" s="3">
        <v>0</v>
      </c>
    </row>
    <row r="772" spans="1:15" x14ac:dyDescent="0.25">
      <c r="A772" s="1">
        <v>45690.083333333336</v>
      </c>
      <c r="B772" s="2">
        <v>2025</v>
      </c>
      <c r="C772" s="2">
        <v>2</v>
      </c>
      <c r="D772" s="2">
        <v>2</v>
      </c>
      <c r="E772" s="2">
        <v>2</v>
      </c>
      <c r="F772" s="3"/>
      <c r="G772" s="3">
        <v>0.11903104563361075</v>
      </c>
      <c r="H772" s="3"/>
      <c r="I772" s="3">
        <v>6.298440294632375E-2</v>
      </c>
      <c r="J772" s="3"/>
      <c r="K772" s="3"/>
      <c r="L772" s="3"/>
      <c r="M772" s="3">
        <v>0</v>
      </c>
      <c r="N772" s="3">
        <v>0</v>
      </c>
      <c r="O772" s="3">
        <v>4.5503862144983628E-2</v>
      </c>
    </row>
    <row r="773" spans="1:15" x14ac:dyDescent="0.25">
      <c r="A773" s="1">
        <v>45690.125</v>
      </c>
      <c r="B773" s="2">
        <v>2025</v>
      </c>
      <c r="C773" s="2">
        <v>2</v>
      </c>
      <c r="D773" s="2">
        <v>2</v>
      </c>
      <c r="E773" s="2">
        <v>3</v>
      </c>
      <c r="F773" s="3"/>
      <c r="G773" s="3">
        <v>0.98634181719766834</v>
      </c>
      <c r="H773" s="3"/>
      <c r="I773" s="3">
        <v>0.32698462449444515</v>
      </c>
      <c r="J773" s="3"/>
      <c r="K773" s="3"/>
      <c r="L773" s="3"/>
      <c r="M773" s="3">
        <v>0</v>
      </c>
      <c r="N773" s="3">
        <v>0.1801329908361024</v>
      </c>
      <c r="O773" s="3">
        <v>0.373364858132054</v>
      </c>
    </row>
    <row r="774" spans="1:15" x14ac:dyDescent="0.25">
      <c r="A774" s="1">
        <v>45690.166666666664</v>
      </c>
      <c r="B774" s="2">
        <v>2025</v>
      </c>
      <c r="C774" s="2">
        <v>2</v>
      </c>
      <c r="D774" s="2">
        <v>2</v>
      </c>
      <c r="E774" s="2">
        <v>4</v>
      </c>
      <c r="F774" s="3"/>
      <c r="G774" s="3">
        <v>0.49246716319015144</v>
      </c>
      <c r="H774" s="3"/>
      <c r="I774" s="3">
        <v>0.15341277377413051</v>
      </c>
      <c r="J774" s="3"/>
      <c r="K774" s="3"/>
      <c r="L774" s="3"/>
      <c r="M774" s="3">
        <v>0</v>
      </c>
      <c r="N774" s="3">
        <v>0.30958604161456188</v>
      </c>
      <c r="O774" s="3">
        <v>0.23886649464471096</v>
      </c>
    </row>
    <row r="775" spans="1:15" x14ac:dyDescent="0.25">
      <c r="A775" s="1">
        <v>45690.208333333336</v>
      </c>
      <c r="B775" s="2">
        <v>2025</v>
      </c>
      <c r="C775" s="2">
        <v>2</v>
      </c>
      <c r="D775" s="2">
        <v>2</v>
      </c>
      <c r="E775" s="2">
        <v>5</v>
      </c>
      <c r="F775" s="3">
        <v>0</v>
      </c>
      <c r="G775" s="3">
        <v>0.98530118507872277</v>
      </c>
      <c r="H775" s="3"/>
      <c r="I775" s="3">
        <v>0.30259495084897231</v>
      </c>
      <c r="J775" s="3"/>
      <c r="K775" s="3"/>
      <c r="L775" s="3"/>
      <c r="M775" s="3">
        <v>0.17782171176807135</v>
      </c>
      <c r="N775" s="3">
        <v>0.25085516629353988</v>
      </c>
      <c r="O775" s="3">
        <v>0.34331460279786125</v>
      </c>
    </row>
    <row r="776" spans="1:15" x14ac:dyDescent="0.25">
      <c r="A776" s="1">
        <v>45690.25</v>
      </c>
      <c r="B776" s="2">
        <v>2025</v>
      </c>
      <c r="C776" s="2">
        <v>2</v>
      </c>
      <c r="D776" s="2">
        <v>2</v>
      </c>
      <c r="E776" s="2">
        <v>6</v>
      </c>
      <c r="F776" s="3">
        <v>0</v>
      </c>
      <c r="G776" s="3">
        <v>0</v>
      </c>
      <c r="H776" s="3"/>
      <c r="I776" s="3">
        <v>0</v>
      </c>
      <c r="J776" s="3"/>
      <c r="K776" s="3">
        <v>0</v>
      </c>
      <c r="L776" s="3">
        <v>0</v>
      </c>
      <c r="M776" s="3">
        <v>0.4981028244044628</v>
      </c>
      <c r="N776" s="3">
        <v>0.9784968462640169</v>
      </c>
      <c r="O776" s="3">
        <v>0.21094281009549709</v>
      </c>
    </row>
    <row r="777" spans="1:15" x14ac:dyDescent="0.25">
      <c r="A777" s="1">
        <v>45690.291666666664</v>
      </c>
      <c r="B777" s="2">
        <v>2025</v>
      </c>
      <c r="C777" s="2">
        <v>2</v>
      </c>
      <c r="D777" s="2">
        <v>2</v>
      </c>
      <c r="E777" s="2">
        <v>7</v>
      </c>
      <c r="F777" s="3">
        <v>0</v>
      </c>
      <c r="G777" s="3">
        <v>0.99024560719831711</v>
      </c>
      <c r="H777" s="3"/>
      <c r="I777" s="3">
        <v>0</v>
      </c>
      <c r="J777" s="3"/>
      <c r="K777" s="3">
        <v>0</v>
      </c>
      <c r="L777" s="3">
        <v>0</v>
      </c>
      <c r="M777" s="3">
        <v>0.99955885012635703</v>
      </c>
      <c r="N777" s="3">
        <v>0.99649732172722072</v>
      </c>
      <c r="O777" s="3">
        <v>0.42661453986455644</v>
      </c>
    </row>
    <row r="778" spans="1:15" x14ac:dyDescent="0.25">
      <c r="A778" s="1">
        <v>45690.333333333336</v>
      </c>
      <c r="B778" s="2">
        <v>2025</v>
      </c>
      <c r="C778" s="2">
        <v>2</v>
      </c>
      <c r="D778" s="2">
        <v>2</v>
      </c>
      <c r="E778" s="2">
        <v>8</v>
      </c>
      <c r="F778" s="3">
        <v>0</v>
      </c>
      <c r="G778" s="3">
        <v>1</v>
      </c>
      <c r="H778" s="3"/>
      <c r="I778" s="3">
        <v>0</v>
      </c>
      <c r="J778" s="3"/>
      <c r="K778" s="3">
        <v>0</v>
      </c>
      <c r="L778" s="3">
        <v>0</v>
      </c>
      <c r="M778" s="3">
        <v>1</v>
      </c>
      <c r="N778" s="3">
        <v>0.99613225426378871</v>
      </c>
      <c r="O778" s="3">
        <v>0.42801889346625555</v>
      </c>
    </row>
    <row r="779" spans="1:15" x14ac:dyDescent="0.25">
      <c r="A779" s="1">
        <v>45690.375</v>
      </c>
      <c r="B779" s="2">
        <v>2025</v>
      </c>
      <c r="C779" s="2">
        <v>2</v>
      </c>
      <c r="D779" s="2">
        <v>2</v>
      </c>
      <c r="E779" s="2">
        <v>9</v>
      </c>
      <c r="F779" s="3">
        <v>0</v>
      </c>
      <c r="G779" s="3">
        <v>1</v>
      </c>
      <c r="H779" s="3">
        <v>0</v>
      </c>
      <c r="I779" s="3">
        <v>0</v>
      </c>
      <c r="J779" s="3"/>
      <c r="K779" s="3">
        <v>0</v>
      </c>
      <c r="L779" s="3">
        <v>0</v>
      </c>
      <c r="M779" s="3">
        <v>1</v>
      </c>
      <c r="N779" s="3">
        <v>0.99583124178135285</v>
      </c>
      <c r="O779" s="3">
        <v>0.37447890522266913</v>
      </c>
    </row>
    <row r="780" spans="1:15" x14ac:dyDescent="0.25">
      <c r="A780" s="1">
        <v>45690.416666666664</v>
      </c>
      <c r="B780" s="2">
        <v>2025</v>
      </c>
      <c r="C780" s="2">
        <v>2</v>
      </c>
      <c r="D780" s="2">
        <v>2</v>
      </c>
      <c r="E780" s="2">
        <v>10</v>
      </c>
      <c r="F780" s="3">
        <v>0</v>
      </c>
      <c r="G780" s="3">
        <v>1</v>
      </c>
      <c r="H780" s="3">
        <v>0</v>
      </c>
      <c r="I780" s="3">
        <v>0</v>
      </c>
      <c r="J780" s="3"/>
      <c r="K780" s="3">
        <v>0</v>
      </c>
      <c r="L780" s="3">
        <v>0</v>
      </c>
      <c r="M780" s="3">
        <v>1</v>
      </c>
      <c r="N780" s="3">
        <v>0.99399952881422748</v>
      </c>
      <c r="O780" s="3">
        <v>0.37424994110177845</v>
      </c>
    </row>
    <row r="781" spans="1:15" x14ac:dyDescent="0.25">
      <c r="A781" s="1">
        <v>45690.458333333336</v>
      </c>
      <c r="B781" s="2">
        <v>2025</v>
      </c>
      <c r="C781" s="2">
        <v>2</v>
      </c>
      <c r="D781" s="2">
        <v>2</v>
      </c>
      <c r="E781" s="2">
        <v>11</v>
      </c>
      <c r="F781" s="3">
        <v>0</v>
      </c>
      <c r="G781" s="3">
        <v>1</v>
      </c>
      <c r="H781" s="3">
        <v>0</v>
      </c>
      <c r="I781" s="3">
        <v>0</v>
      </c>
      <c r="J781" s="3"/>
      <c r="K781" s="3">
        <v>0</v>
      </c>
      <c r="L781" s="3">
        <v>0</v>
      </c>
      <c r="M781" s="3">
        <v>1</v>
      </c>
      <c r="N781" s="3">
        <v>0.99356213167130925</v>
      </c>
      <c r="O781" s="3">
        <v>0.37419526645891366</v>
      </c>
    </row>
    <row r="782" spans="1:15" x14ac:dyDescent="0.25">
      <c r="A782" s="1">
        <v>45690.5</v>
      </c>
      <c r="B782" s="2">
        <v>2025</v>
      </c>
      <c r="C782" s="2">
        <v>2</v>
      </c>
      <c r="D782" s="2">
        <v>2</v>
      </c>
      <c r="E782" s="2">
        <v>12</v>
      </c>
      <c r="F782" s="3">
        <v>0</v>
      </c>
      <c r="G782" s="3">
        <v>1</v>
      </c>
      <c r="H782" s="3">
        <v>0</v>
      </c>
      <c r="I782" s="3">
        <v>0</v>
      </c>
      <c r="J782" s="3"/>
      <c r="K782" s="3">
        <v>0</v>
      </c>
      <c r="L782" s="3">
        <v>0</v>
      </c>
      <c r="M782" s="3">
        <v>1</v>
      </c>
      <c r="N782" s="3">
        <v>0.99020363137933409</v>
      </c>
      <c r="O782" s="3">
        <v>0.37377545392241673</v>
      </c>
    </row>
    <row r="783" spans="1:15" x14ac:dyDescent="0.25">
      <c r="A783" s="1">
        <v>45690.541666666664</v>
      </c>
      <c r="B783" s="2">
        <v>2025</v>
      </c>
      <c r="C783" s="2">
        <v>2</v>
      </c>
      <c r="D783" s="2">
        <v>2</v>
      </c>
      <c r="E783" s="2">
        <v>13</v>
      </c>
      <c r="F783" s="3">
        <v>0</v>
      </c>
      <c r="G783" s="3">
        <v>1</v>
      </c>
      <c r="H783" s="3">
        <v>0</v>
      </c>
      <c r="I783" s="3">
        <v>0</v>
      </c>
      <c r="J783" s="3"/>
      <c r="K783" s="3">
        <v>0</v>
      </c>
      <c r="L783" s="3">
        <v>0</v>
      </c>
      <c r="M783" s="3">
        <v>1</v>
      </c>
      <c r="N783" s="3">
        <v>0.97799438110188541</v>
      </c>
      <c r="O783" s="3">
        <v>0.37224929763773568</v>
      </c>
    </row>
    <row r="784" spans="1:15" x14ac:dyDescent="0.25">
      <c r="A784" s="1">
        <v>45690.583333333336</v>
      </c>
      <c r="B784" s="2">
        <v>2025</v>
      </c>
      <c r="C784" s="2">
        <v>2</v>
      </c>
      <c r="D784" s="2">
        <v>2</v>
      </c>
      <c r="E784" s="2">
        <v>14</v>
      </c>
      <c r="F784" s="3">
        <v>0</v>
      </c>
      <c r="G784" s="3">
        <v>1</v>
      </c>
      <c r="H784" s="3">
        <v>0</v>
      </c>
      <c r="I784" s="3">
        <v>0</v>
      </c>
      <c r="J784" s="3"/>
      <c r="K784" s="3">
        <v>0</v>
      </c>
      <c r="L784" s="3">
        <v>0</v>
      </c>
      <c r="M784" s="3">
        <v>1</v>
      </c>
      <c r="N784" s="3">
        <v>0.9721519384432793</v>
      </c>
      <c r="O784" s="3">
        <v>0.37151899230540991</v>
      </c>
    </row>
    <row r="785" spans="1:15" x14ac:dyDescent="0.25">
      <c r="A785" s="1">
        <v>45690.625</v>
      </c>
      <c r="B785" s="2">
        <v>2025</v>
      </c>
      <c r="C785" s="2">
        <v>2</v>
      </c>
      <c r="D785" s="2">
        <v>2</v>
      </c>
      <c r="E785" s="2">
        <v>15</v>
      </c>
      <c r="F785" s="3">
        <v>0</v>
      </c>
      <c r="G785" s="3">
        <v>1</v>
      </c>
      <c r="H785" s="3">
        <v>0</v>
      </c>
      <c r="I785" s="3">
        <v>0</v>
      </c>
      <c r="J785" s="3"/>
      <c r="K785" s="3">
        <v>0</v>
      </c>
      <c r="L785" s="3">
        <v>0</v>
      </c>
      <c r="M785" s="3">
        <v>1</v>
      </c>
      <c r="N785" s="3">
        <v>0.98008173858599168</v>
      </c>
      <c r="O785" s="3">
        <v>0.37251021732324896</v>
      </c>
    </row>
    <row r="786" spans="1:15" x14ac:dyDescent="0.25">
      <c r="A786" s="1">
        <v>45690.666666666664</v>
      </c>
      <c r="B786" s="2">
        <v>2025</v>
      </c>
      <c r="C786" s="2">
        <v>2</v>
      </c>
      <c r="D786" s="2">
        <v>2</v>
      </c>
      <c r="E786" s="2">
        <v>16</v>
      </c>
      <c r="F786" s="3">
        <v>0</v>
      </c>
      <c r="G786" s="3">
        <v>0.5</v>
      </c>
      <c r="H786" s="3">
        <v>0</v>
      </c>
      <c r="I786" s="3">
        <v>0</v>
      </c>
      <c r="J786" s="3"/>
      <c r="K786" s="3">
        <v>0</v>
      </c>
      <c r="L786" s="3">
        <v>0</v>
      </c>
      <c r="M786" s="3">
        <v>0.5</v>
      </c>
      <c r="N786" s="3">
        <v>0.48552574761915979</v>
      </c>
      <c r="O786" s="3">
        <v>0.18569071845239499</v>
      </c>
    </row>
    <row r="787" spans="1:15" x14ac:dyDescent="0.25">
      <c r="A787" s="1">
        <v>45690.708333333336</v>
      </c>
      <c r="B787" s="2">
        <v>2025</v>
      </c>
      <c r="C787" s="2">
        <v>2</v>
      </c>
      <c r="D787" s="2">
        <v>2</v>
      </c>
      <c r="E787" s="2">
        <v>17</v>
      </c>
      <c r="F787" s="3">
        <v>0</v>
      </c>
      <c r="G787" s="3">
        <v>0</v>
      </c>
      <c r="H787" s="3">
        <v>0</v>
      </c>
      <c r="I787" s="3">
        <v>0</v>
      </c>
      <c r="J787" s="3"/>
      <c r="K787" s="3">
        <v>0</v>
      </c>
      <c r="L787" s="3">
        <v>0</v>
      </c>
      <c r="M787" s="3">
        <v>0</v>
      </c>
      <c r="N787" s="3">
        <v>0</v>
      </c>
      <c r="O787" s="3">
        <v>0</v>
      </c>
    </row>
    <row r="788" spans="1:15" x14ac:dyDescent="0.25">
      <c r="A788" s="1">
        <v>45690.75</v>
      </c>
      <c r="B788" s="2">
        <v>2025</v>
      </c>
      <c r="C788" s="2">
        <v>2</v>
      </c>
      <c r="D788" s="2">
        <v>2</v>
      </c>
      <c r="E788" s="2">
        <v>18</v>
      </c>
      <c r="F788" s="3">
        <v>0</v>
      </c>
      <c r="G788" s="3">
        <v>0</v>
      </c>
      <c r="H788" s="3">
        <v>0</v>
      </c>
      <c r="I788" s="3">
        <v>0</v>
      </c>
      <c r="J788" s="3"/>
      <c r="K788" s="3">
        <v>0</v>
      </c>
      <c r="L788" s="3">
        <v>0</v>
      </c>
      <c r="M788" s="3">
        <v>0</v>
      </c>
      <c r="N788" s="3">
        <v>0</v>
      </c>
      <c r="O788" s="3">
        <v>0</v>
      </c>
    </row>
    <row r="789" spans="1:15" x14ac:dyDescent="0.25">
      <c r="A789" s="1">
        <v>45690.791666666664</v>
      </c>
      <c r="B789" s="2">
        <v>2025</v>
      </c>
      <c r="C789" s="2">
        <v>2</v>
      </c>
      <c r="D789" s="2">
        <v>2</v>
      </c>
      <c r="E789" s="2">
        <v>19</v>
      </c>
      <c r="F789" s="3">
        <v>0</v>
      </c>
      <c r="G789" s="3">
        <v>0</v>
      </c>
      <c r="H789" s="3"/>
      <c r="I789" s="3">
        <v>0.41451683828648905</v>
      </c>
      <c r="J789" s="3"/>
      <c r="K789" s="3">
        <v>0</v>
      </c>
      <c r="L789" s="3">
        <v>0</v>
      </c>
      <c r="M789" s="3">
        <v>0.45394721597886784</v>
      </c>
      <c r="N789" s="3">
        <v>0.71544253065693786</v>
      </c>
      <c r="O789" s="3">
        <v>0.22627236927461356</v>
      </c>
    </row>
    <row r="790" spans="1:15" x14ac:dyDescent="0.25">
      <c r="A790" s="1">
        <v>45690.833333333336</v>
      </c>
      <c r="B790" s="2">
        <v>2025</v>
      </c>
      <c r="C790" s="2">
        <v>2</v>
      </c>
      <c r="D790" s="2">
        <v>2</v>
      </c>
      <c r="E790" s="2">
        <v>20</v>
      </c>
      <c r="F790" s="3"/>
      <c r="G790" s="3">
        <v>0.27881889743984367</v>
      </c>
      <c r="H790" s="3"/>
      <c r="I790" s="3">
        <v>0</v>
      </c>
      <c r="J790" s="3"/>
      <c r="K790" s="3"/>
      <c r="L790" s="3"/>
      <c r="M790" s="3">
        <v>0.99926449330816447</v>
      </c>
      <c r="N790" s="3">
        <v>0.91321243399254393</v>
      </c>
      <c r="O790" s="3">
        <v>0.54782395618513802</v>
      </c>
    </row>
    <row r="791" spans="1:15" x14ac:dyDescent="0.25">
      <c r="A791" s="1">
        <v>45690.875</v>
      </c>
      <c r="B791" s="2">
        <v>2025</v>
      </c>
      <c r="C791" s="2">
        <v>2</v>
      </c>
      <c r="D791" s="2">
        <v>2</v>
      </c>
      <c r="E791" s="2">
        <v>21</v>
      </c>
      <c r="F791" s="3"/>
      <c r="G791" s="3">
        <v>0.2118101071223665</v>
      </c>
      <c r="H791" s="3"/>
      <c r="I791" s="3">
        <v>0</v>
      </c>
      <c r="J791" s="3"/>
      <c r="K791" s="3"/>
      <c r="L791" s="3"/>
      <c r="M791" s="3">
        <v>1</v>
      </c>
      <c r="N791" s="3">
        <v>0.96009414382351399</v>
      </c>
      <c r="O791" s="3">
        <v>0.54297606273647014</v>
      </c>
    </row>
    <row r="792" spans="1:15" x14ac:dyDescent="0.25">
      <c r="A792" s="1">
        <v>45690.916666666664</v>
      </c>
      <c r="B792" s="2">
        <v>2025</v>
      </c>
      <c r="C792" s="2">
        <v>2</v>
      </c>
      <c r="D792" s="2">
        <v>2</v>
      </c>
      <c r="E792" s="2">
        <v>22</v>
      </c>
      <c r="F792" s="3"/>
      <c r="G792" s="3">
        <v>0</v>
      </c>
      <c r="H792" s="3"/>
      <c r="I792" s="3">
        <v>0</v>
      </c>
      <c r="J792" s="3"/>
      <c r="K792" s="3"/>
      <c r="L792" s="3"/>
      <c r="M792" s="3">
        <v>0</v>
      </c>
      <c r="N792" s="3">
        <v>0</v>
      </c>
      <c r="O792" s="3">
        <v>0</v>
      </c>
    </row>
    <row r="793" spans="1:15" x14ac:dyDescent="0.25">
      <c r="A793" s="1">
        <v>45690.958333333336</v>
      </c>
      <c r="B793" s="2">
        <v>2025</v>
      </c>
      <c r="C793" s="2">
        <v>2</v>
      </c>
      <c r="D793" s="2">
        <v>2</v>
      </c>
      <c r="E793" s="2">
        <v>23</v>
      </c>
      <c r="F793" s="3"/>
      <c r="G793" s="3">
        <v>0</v>
      </c>
      <c r="H793" s="3"/>
      <c r="I793" s="3">
        <v>0</v>
      </c>
      <c r="J793" s="3"/>
      <c r="K793" s="3"/>
      <c r="L793" s="3"/>
      <c r="M793" s="3">
        <v>0</v>
      </c>
      <c r="N793" s="3">
        <v>0</v>
      </c>
      <c r="O793" s="3">
        <v>0</v>
      </c>
    </row>
    <row r="794" spans="1:15" x14ac:dyDescent="0.25">
      <c r="A794" s="1">
        <v>45691</v>
      </c>
      <c r="B794" s="2">
        <v>2025</v>
      </c>
      <c r="C794" s="2">
        <v>2</v>
      </c>
      <c r="D794" s="2">
        <v>3</v>
      </c>
      <c r="E794" s="2">
        <v>0</v>
      </c>
      <c r="F794" s="3"/>
      <c r="G794" s="3">
        <v>0</v>
      </c>
      <c r="H794" s="3"/>
      <c r="I794" s="3">
        <v>0</v>
      </c>
      <c r="J794" s="3"/>
      <c r="K794" s="3"/>
      <c r="L794" s="3"/>
      <c r="M794" s="3">
        <v>0</v>
      </c>
      <c r="N794" s="3">
        <v>0</v>
      </c>
      <c r="O794" s="3">
        <v>0</v>
      </c>
    </row>
    <row r="795" spans="1:15" x14ac:dyDescent="0.25">
      <c r="A795" s="1">
        <v>45691.041666666664</v>
      </c>
      <c r="B795" s="2">
        <v>2025</v>
      </c>
      <c r="C795" s="2">
        <v>2</v>
      </c>
      <c r="D795" s="2">
        <v>3</v>
      </c>
      <c r="E795" s="2">
        <v>1</v>
      </c>
      <c r="F795" s="3"/>
      <c r="G795" s="3">
        <v>7.9339369804136445E-2</v>
      </c>
      <c r="H795" s="3"/>
      <c r="I795" s="3">
        <v>0</v>
      </c>
      <c r="J795" s="3"/>
      <c r="K795" s="3"/>
      <c r="L795" s="3"/>
      <c r="M795" s="3">
        <v>0.93869914325777892</v>
      </c>
      <c r="N795" s="3">
        <v>0.49808951023557713</v>
      </c>
      <c r="O795" s="3">
        <v>0.37903200582437313</v>
      </c>
    </row>
    <row r="796" spans="1:15" x14ac:dyDescent="0.25">
      <c r="A796" s="1">
        <v>45691.083333333336</v>
      </c>
      <c r="B796" s="2">
        <v>2025</v>
      </c>
      <c r="C796" s="2">
        <v>2</v>
      </c>
      <c r="D796" s="2">
        <v>3</v>
      </c>
      <c r="E796" s="2">
        <v>2</v>
      </c>
      <c r="F796" s="3"/>
      <c r="G796" s="3">
        <v>0</v>
      </c>
      <c r="H796" s="3"/>
      <c r="I796" s="3">
        <v>0</v>
      </c>
      <c r="J796" s="3"/>
      <c r="K796" s="3"/>
      <c r="L796" s="3"/>
      <c r="M796" s="3">
        <v>0.99121508930438873</v>
      </c>
      <c r="N796" s="3">
        <v>0.99735035368549585</v>
      </c>
      <c r="O796" s="3">
        <v>0.49714136074747117</v>
      </c>
    </row>
    <row r="797" spans="1:15" x14ac:dyDescent="0.25">
      <c r="A797" s="1">
        <v>45691.125</v>
      </c>
      <c r="B797" s="2">
        <v>2025</v>
      </c>
      <c r="C797" s="2">
        <v>2</v>
      </c>
      <c r="D797" s="2">
        <v>3</v>
      </c>
      <c r="E797" s="2">
        <v>3</v>
      </c>
      <c r="F797" s="3"/>
      <c r="G797" s="3">
        <v>0.49958572368772991</v>
      </c>
      <c r="H797" s="3"/>
      <c r="I797" s="3">
        <v>0</v>
      </c>
      <c r="J797" s="3"/>
      <c r="K797" s="3"/>
      <c r="L797" s="3"/>
      <c r="M797" s="3">
        <v>0.99016954284833181</v>
      </c>
      <c r="N797" s="3">
        <v>0.99735270552210364</v>
      </c>
      <c r="O797" s="3">
        <v>0.62177699301454137</v>
      </c>
    </row>
    <row r="798" spans="1:15" x14ac:dyDescent="0.25">
      <c r="A798" s="1">
        <v>45691.166666666664</v>
      </c>
      <c r="B798" s="2">
        <v>2025</v>
      </c>
      <c r="C798" s="2">
        <v>2</v>
      </c>
      <c r="D798" s="2">
        <v>3</v>
      </c>
      <c r="E798" s="2">
        <v>4</v>
      </c>
      <c r="F798" s="3"/>
      <c r="G798" s="3">
        <v>1</v>
      </c>
      <c r="H798" s="3"/>
      <c r="I798" s="3">
        <v>0</v>
      </c>
      <c r="J798" s="3"/>
      <c r="K798" s="3"/>
      <c r="L798" s="3"/>
      <c r="M798" s="3">
        <v>1</v>
      </c>
      <c r="N798" s="3">
        <v>0.49881723746570472</v>
      </c>
      <c r="O798" s="3">
        <v>0.62470430936642618</v>
      </c>
    </row>
    <row r="799" spans="1:15" x14ac:dyDescent="0.25">
      <c r="A799" s="1">
        <v>45691.208333333336</v>
      </c>
      <c r="B799" s="2">
        <v>2025</v>
      </c>
      <c r="C799" s="2">
        <v>2</v>
      </c>
      <c r="D799" s="2">
        <v>3</v>
      </c>
      <c r="E799" s="2">
        <v>5</v>
      </c>
      <c r="F799" s="3">
        <v>0</v>
      </c>
      <c r="G799" s="3">
        <v>0.5</v>
      </c>
      <c r="H799" s="3"/>
      <c r="I799" s="3">
        <v>0</v>
      </c>
      <c r="J799" s="3"/>
      <c r="K799" s="3"/>
      <c r="L799" s="3"/>
      <c r="M799" s="3">
        <v>1</v>
      </c>
      <c r="N799" s="3">
        <v>0</v>
      </c>
      <c r="O799" s="3">
        <v>0.3</v>
      </c>
    </row>
    <row r="800" spans="1:15" x14ac:dyDescent="0.25">
      <c r="A800" s="1">
        <v>45691.25</v>
      </c>
      <c r="B800" s="2">
        <v>2025</v>
      </c>
      <c r="C800" s="2">
        <v>2</v>
      </c>
      <c r="D800" s="2">
        <v>3</v>
      </c>
      <c r="E800" s="2">
        <v>6</v>
      </c>
      <c r="F800" s="3">
        <v>0</v>
      </c>
      <c r="G800" s="3">
        <v>1</v>
      </c>
      <c r="H800" s="3">
        <v>0</v>
      </c>
      <c r="I800" s="3">
        <v>0</v>
      </c>
      <c r="J800" s="3"/>
      <c r="K800" s="3">
        <v>0</v>
      </c>
      <c r="L800" s="3">
        <v>0</v>
      </c>
      <c r="M800" s="3">
        <v>1</v>
      </c>
      <c r="N800" s="3">
        <v>0</v>
      </c>
      <c r="O800" s="3">
        <v>0.25</v>
      </c>
    </row>
    <row r="801" spans="1:15" x14ac:dyDescent="0.25">
      <c r="A801" s="1">
        <v>45691.291666666664</v>
      </c>
      <c r="B801" s="2">
        <v>2025</v>
      </c>
      <c r="C801" s="2">
        <v>2</v>
      </c>
      <c r="D801" s="2">
        <v>3</v>
      </c>
      <c r="E801" s="2">
        <v>7</v>
      </c>
      <c r="F801" s="3">
        <v>0</v>
      </c>
      <c r="G801" s="3">
        <v>1</v>
      </c>
      <c r="H801" s="3">
        <v>0</v>
      </c>
      <c r="I801" s="3">
        <v>0</v>
      </c>
      <c r="J801" s="3"/>
      <c r="K801" s="3">
        <v>0</v>
      </c>
      <c r="L801" s="3">
        <v>0</v>
      </c>
      <c r="M801" s="3">
        <v>1</v>
      </c>
      <c r="N801" s="3">
        <v>0</v>
      </c>
      <c r="O801" s="3">
        <v>0.25</v>
      </c>
    </row>
    <row r="802" spans="1:15" x14ac:dyDescent="0.25">
      <c r="A802" s="1">
        <v>45691.333333333336</v>
      </c>
      <c r="B802" s="2">
        <v>2025</v>
      </c>
      <c r="C802" s="2">
        <v>2</v>
      </c>
      <c r="D802" s="2">
        <v>3</v>
      </c>
      <c r="E802" s="2">
        <v>8</v>
      </c>
      <c r="F802" s="3">
        <v>0</v>
      </c>
      <c r="G802" s="3">
        <v>1</v>
      </c>
      <c r="H802" s="3">
        <v>0</v>
      </c>
      <c r="I802" s="3">
        <v>0</v>
      </c>
      <c r="J802" s="3"/>
      <c r="K802" s="3">
        <v>0</v>
      </c>
      <c r="L802" s="3">
        <v>0</v>
      </c>
      <c r="M802" s="3">
        <v>1</v>
      </c>
      <c r="N802" s="3">
        <v>0</v>
      </c>
      <c r="O802" s="3">
        <v>0.25</v>
      </c>
    </row>
    <row r="803" spans="1:15" x14ac:dyDescent="0.25">
      <c r="A803" s="1">
        <v>45691.375</v>
      </c>
      <c r="B803" s="2">
        <v>2025</v>
      </c>
      <c r="C803" s="2">
        <v>2</v>
      </c>
      <c r="D803" s="2">
        <v>3</v>
      </c>
      <c r="E803" s="2">
        <v>9</v>
      </c>
      <c r="F803" s="3">
        <v>0</v>
      </c>
      <c r="G803" s="3">
        <v>1</v>
      </c>
      <c r="H803" s="3">
        <v>0</v>
      </c>
      <c r="I803" s="3">
        <v>0.49483094792699361</v>
      </c>
      <c r="J803" s="3"/>
      <c r="K803" s="3">
        <v>0</v>
      </c>
      <c r="L803" s="3">
        <v>0</v>
      </c>
      <c r="M803" s="3">
        <v>0.99670604775744509</v>
      </c>
      <c r="N803" s="3">
        <v>0</v>
      </c>
      <c r="O803" s="3">
        <v>0.31144212446055486</v>
      </c>
    </row>
    <row r="804" spans="1:15" x14ac:dyDescent="0.25">
      <c r="A804" s="1">
        <v>45691.416666666664</v>
      </c>
      <c r="B804" s="2">
        <v>2025</v>
      </c>
      <c r="C804" s="2">
        <v>2</v>
      </c>
      <c r="D804" s="2">
        <v>3</v>
      </c>
      <c r="E804" s="2">
        <v>10</v>
      </c>
      <c r="F804" s="3">
        <v>0</v>
      </c>
      <c r="G804" s="3">
        <v>1</v>
      </c>
      <c r="H804" s="3">
        <v>0</v>
      </c>
      <c r="I804" s="3">
        <v>0.49453532622125573</v>
      </c>
      <c r="J804" s="3"/>
      <c r="K804" s="3">
        <v>0</v>
      </c>
      <c r="L804" s="3">
        <v>0</v>
      </c>
      <c r="M804" s="3">
        <v>0.99311278635333089</v>
      </c>
      <c r="N804" s="3">
        <v>0.95642492028948833</v>
      </c>
      <c r="O804" s="3">
        <v>0.43050912910800937</v>
      </c>
    </row>
    <row r="805" spans="1:15" x14ac:dyDescent="0.25">
      <c r="A805" s="1">
        <v>45691.458333333336</v>
      </c>
      <c r="B805" s="2">
        <v>2025</v>
      </c>
      <c r="C805" s="2">
        <v>2</v>
      </c>
      <c r="D805" s="2">
        <v>3</v>
      </c>
      <c r="E805" s="2">
        <v>11</v>
      </c>
      <c r="F805" s="3">
        <v>0</v>
      </c>
      <c r="G805" s="3">
        <v>1</v>
      </c>
      <c r="H805" s="3">
        <v>0</v>
      </c>
      <c r="I805" s="3">
        <v>0</v>
      </c>
      <c r="J805" s="3"/>
      <c r="K805" s="3">
        <v>0</v>
      </c>
      <c r="L805" s="3">
        <v>0</v>
      </c>
      <c r="M805" s="3">
        <v>0.99422090039595101</v>
      </c>
      <c r="N805" s="3">
        <v>0.96996979581974152</v>
      </c>
      <c r="O805" s="3">
        <v>0.37052383702696157</v>
      </c>
    </row>
    <row r="806" spans="1:15" x14ac:dyDescent="0.25">
      <c r="A806" s="1">
        <v>45691.5</v>
      </c>
      <c r="B806" s="2">
        <v>2025</v>
      </c>
      <c r="C806" s="2">
        <v>2</v>
      </c>
      <c r="D806" s="2">
        <v>3</v>
      </c>
      <c r="E806" s="2">
        <v>12</v>
      </c>
      <c r="F806" s="3">
        <v>0</v>
      </c>
      <c r="G806" s="3">
        <v>1</v>
      </c>
      <c r="H806" s="3">
        <v>0</v>
      </c>
      <c r="I806" s="3">
        <v>0</v>
      </c>
      <c r="J806" s="3"/>
      <c r="K806" s="3">
        <v>0</v>
      </c>
      <c r="L806" s="3">
        <v>0</v>
      </c>
      <c r="M806" s="3">
        <v>0.99325943697767893</v>
      </c>
      <c r="N806" s="3">
        <v>0.97222222222222221</v>
      </c>
      <c r="O806" s="3">
        <v>0.37068520739998767</v>
      </c>
    </row>
    <row r="807" spans="1:15" x14ac:dyDescent="0.25">
      <c r="A807" s="1">
        <v>45691.541666666664</v>
      </c>
      <c r="B807" s="2">
        <v>2025</v>
      </c>
      <c r="C807" s="2">
        <v>2</v>
      </c>
      <c r="D807" s="2">
        <v>3</v>
      </c>
      <c r="E807" s="2">
        <v>13</v>
      </c>
      <c r="F807" s="3">
        <v>0</v>
      </c>
      <c r="G807" s="3">
        <v>1</v>
      </c>
      <c r="H807" s="3">
        <v>0</v>
      </c>
      <c r="I807" s="3">
        <v>0</v>
      </c>
      <c r="J807" s="3"/>
      <c r="K807" s="3">
        <v>0</v>
      </c>
      <c r="L807" s="3">
        <v>0</v>
      </c>
      <c r="M807" s="3">
        <v>0.99645917826782915</v>
      </c>
      <c r="N807" s="3">
        <v>0.96337664228263642</v>
      </c>
      <c r="O807" s="3">
        <v>0.36997947756880822</v>
      </c>
    </row>
    <row r="808" spans="1:15" x14ac:dyDescent="0.25">
      <c r="A808" s="1">
        <v>45691.583333333336</v>
      </c>
      <c r="B808" s="2">
        <v>2025</v>
      </c>
      <c r="C808" s="2">
        <v>2</v>
      </c>
      <c r="D808" s="2">
        <v>3</v>
      </c>
      <c r="E808" s="2">
        <v>14</v>
      </c>
      <c r="F808" s="3">
        <v>0</v>
      </c>
      <c r="G808" s="3">
        <v>1</v>
      </c>
      <c r="H808" s="3">
        <v>0</v>
      </c>
      <c r="I808" s="3">
        <v>0</v>
      </c>
      <c r="J808" s="3"/>
      <c r="K808" s="3">
        <v>0</v>
      </c>
      <c r="L808" s="3">
        <v>0</v>
      </c>
      <c r="M808" s="3">
        <v>0.9921821025632902</v>
      </c>
      <c r="N808" s="3">
        <v>0.94117557801716012</v>
      </c>
      <c r="O808" s="3">
        <v>0.36666971007255628</v>
      </c>
    </row>
    <row r="809" spans="1:15" x14ac:dyDescent="0.25">
      <c r="A809" s="1">
        <v>45691.625</v>
      </c>
      <c r="B809" s="2">
        <v>2025</v>
      </c>
      <c r="C809" s="2">
        <v>2</v>
      </c>
      <c r="D809" s="2">
        <v>3</v>
      </c>
      <c r="E809" s="2">
        <v>15</v>
      </c>
      <c r="F809" s="3">
        <v>0</v>
      </c>
      <c r="G809" s="3">
        <v>1</v>
      </c>
      <c r="H809" s="3">
        <v>0</v>
      </c>
      <c r="I809" s="3">
        <v>0</v>
      </c>
      <c r="J809" s="3"/>
      <c r="K809" s="3">
        <v>0</v>
      </c>
      <c r="L809" s="3">
        <v>0</v>
      </c>
      <c r="M809" s="3">
        <v>0.99561789892792296</v>
      </c>
      <c r="N809" s="3">
        <v>0.95995674612116932</v>
      </c>
      <c r="O809" s="3">
        <v>0.36944683063113654</v>
      </c>
    </row>
    <row r="810" spans="1:15" x14ac:dyDescent="0.25">
      <c r="A810" s="1">
        <v>45691.666666666664</v>
      </c>
      <c r="B810" s="2">
        <v>2025</v>
      </c>
      <c r="C810" s="2">
        <v>2</v>
      </c>
      <c r="D810" s="2">
        <v>3</v>
      </c>
      <c r="E810" s="2">
        <v>16</v>
      </c>
      <c r="F810" s="3">
        <v>0</v>
      </c>
      <c r="G810" s="3">
        <v>1</v>
      </c>
      <c r="H810" s="3">
        <v>0</v>
      </c>
      <c r="I810" s="3">
        <v>0</v>
      </c>
      <c r="J810" s="3"/>
      <c r="K810" s="3">
        <v>0</v>
      </c>
      <c r="L810" s="3">
        <v>0</v>
      </c>
      <c r="M810" s="3">
        <v>0.9900178429420915</v>
      </c>
      <c r="N810" s="3">
        <v>0.95744743894995343</v>
      </c>
      <c r="O810" s="3">
        <v>0.36843316023650563</v>
      </c>
    </row>
    <row r="811" spans="1:15" x14ac:dyDescent="0.25">
      <c r="A811" s="1">
        <v>45691.708333333336</v>
      </c>
      <c r="B811" s="2">
        <v>2025</v>
      </c>
      <c r="C811" s="2">
        <v>2</v>
      </c>
      <c r="D811" s="2">
        <v>3</v>
      </c>
      <c r="E811" s="2">
        <v>17</v>
      </c>
      <c r="F811" s="3">
        <v>0</v>
      </c>
      <c r="G811" s="3">
        <v>1</v>
      </c>
      <c r="H811" s="3">
        <v>0</v>
      </c>
      <c r="I811" s="3">
        <v>0</v>
      </c>
      <c r="J811" s="3"/>
      <c r="K811" s="3">
        <v>0</v>
      </c>
      <c r="L811" s="3">
        <v>0</v>
      </c>
      <c r="M811" s="3">
        <v>0.98020516081525266</v>
      </c>
      <c r="N811" s="3">
        <v>0.96332353860884457</v>
      </c>
      <c r="O811" s="3">
        <v>0.36794108742801213</v>
      </c>
    </row>
    <row r="812" spans="1:15" x14ac:dyDescent="0.25">
      <c r="A812" s="1">
        <v>45691.75</v>
      </c>
      <c r="B812" s="2">
        <v>2025</v>
      </c>
      <c r="C812" s="2">
        <v>2</v>
      </c>
      <c r="D812" s="2">
        <v>3</v>
      </c>
      <c r="E812" s="2">
        <v>18</v>
      </c>
      <c r="F812" s="3">
        <v>0</v>
      </c>
      <c r="G812" s="3">
        <v>1</v>
      </c>
      <c r="H812" s="3">
        <v>0</v>
      </c>
      <c r="I812" s="3">
        <v>0</v>
      </c>
      <c r="J812" s="3"/>
      <c r="K812" s="3">
        <v>0</v>
      </c>
      <c r="L812" s="3">
        <v>0</v>
      </c>
      <c r="M812" s="3">
        <v>0.99505812342773003</v>
      </c>
      <c r="N812" s="3">
        <v>0.9747714276377244</v>
      </c>
      <c r="O812" s="3">
        <v>0.3712286938831818</v>
      </c>
    </row>
    <row r="813" spans="1:15" x14ac:dyDescent="0.25">
      <c r="A813" s="1">
        <v>45691.791666666664</v>
      </c>
      <c r="B813" s="2">
        <v>2025</v>
      </c>
      <c r="C813" s="2">
        <v>2</v>
      </c>
      <c r="D813" s="2">
        <v>3</v>
      </c>
      <c r="E813" s="2">
        <v>19</v>
      </c>
      <c r="F813" s="3">
        <v>0</v>
      </c>
      <c r="G813" s="3">
        <v>1</v>
      </c>
      <c r="H813" s="3"/>
      <c r="I813" s="3">
        <v>0</v>
      </c>
      <c r="J813" s="3"/>
      <c r="K813" s="3"/>
      <c r="L813" s="3">
        <v>0</v>
      </c>
      <c r="M813" s="3">
        <v>0.99435215450827652</v>
      </c>
      <c r="N813" s="3">
        <v>0.95034166594487846</v>
      </c>
      <c r="O813" s="3">
        <v>0.4907823034088592</v>
      </c>
    </row>
    <row r="814" spans="1:15" x14ac:dyDescent="0.25">
      <c r="A814" s="1">
        <v>45691.833333333336</v>
      </c>
      <c r="B814" s="2">
        <v>2025</v>
      </c>
      <c r="C814" s="2">
        <v>2</v>
      </c>
      <c r="D814" s="2">
        <v>3</v>
      </c>
      <c r="E814" s="2">
        <v>20</v>
      </c>
      <c r="F814" s="3"/>
      <c r="G814" s="3">
        <v>1</v>
      </c>
      <c r="H814" s="3"/>
      <c r="I814" s="3">
        <v>0</v>
      </c>
      <c r="J814" s="3"/>
      <c r="K814" s="3"/>
      <c r="L814" s="3"/>
      <c r="M814" s="3">
        <v>0.99279193059887993</v>
      </c>
      <c r="N814" s="3">
        <v>0.94123462417476089</v>
      </c>
      <c r="O814" s="3">
        <v>0.73350663869341015</v>
      </c>
    </row>
    <row r="815" spans="1:15" x14ac:dyDescent="0.25">
      <c r="A815" s="1">
        <v>45691.875</v>
      </c>
      <c r="B815" s="2">
        <v>2025</v>
      </c>
      <c r="C815" s="2">
        <v>2</v>
      </c>
      <c r="D815" s="2">
        <v>3</v>
      </c>
      <c r="E815" s="2">
        <v>21</v>
      </c>
      <c r="F815" s="3"/>
      <c r="G815" s="3">
        <v>1</v>
      </c>
      <c r="H815" s="3"/>
      <c r="I815" s="3">
        <v>0</v>
      </c>
      <c r="J815" s="3"/>
      <c r="K815" s="3"/>
      <c r="L815" s="3"/>
      <c r="M815" s="3">
        <v>0.99322739842865615</v>
      </c>
      <c r="N815" s="3">
        <v>0.95463139667752539</v>
      </c>
      <c r="O815" s="3">
        <v>0.73696469877654536</v>
      </c>
    </row>
    <row r="816" spans="1:15" x14ac:dyDescent="0.25">
      <c r="A816" s="1">
        <v>45691.916666666664</v>
      </c>
      <c r="B816" s="2">
        <v>2025</v>
      </c>
      <c r="C816" s="2">
        <v>2</v>
      </c>
      <c r="D816" s="2">
        <v>3</v>
      </c>
      <c r="E816" s="2">
        <v>22</v>
      </c>
      <c r="F816" s="3"/>
      <c r="G816" s="3">
        <v>1</v>
      </c>
      <c r="H816" s="3"/>
      <c r="I816" s="3">
        <v>0</v>
      </c>
      <c r="J816" s="3"/>
      <c r="K816" s="3"/>
      <c r="L816" s="3"/>
      <c r="M816" s="3">
        <v>0.99309008272526711</v>
      </c>
      <c r="N816" s="3">
        <v>0.92049054418171283</v>
      </c>
      <c r="O816" s="3">
        <v>0.72839515672674504</v>
      </c>
    </row>
    <row r="817" spans="1:15" x14ac:dyDescent="0.25">
      <c r="A817" s="1">
        <v>45691.958333333336</v>
      </c>
      <c r="B817" s="2">
        <v>2025</v>
      </c>
      <c r="C817" s="2">
        <v>2</v>
      </c>
      <c r="D817" s="2">
        <v>3</v>
      </c>
      <c r="E817" s="2">
        <v>23</v>
      </c>
      <c r="F817" s="3"/>
      <c r="G817" s="3">
        <v>0.5</v>
      </c>
      <c r="H817" s="3"/>
      <c r="I817" s="3">
        <v>0</v>
      </c>
      <c r="J817" s="3"/>
      <c r="K817" s="3"/>
      <c r="L817" s="3"/>
      <c r="M817" s="3">
        <v>0.49655908339655652</v>
      </c>
      <c r="N817" s="3">
        <v>0.45850806451612902</v>
      </c>
      <c r="O817" s="3">
        <v>0.36376678697817139</v>
      </c>
    </row>
    <row r="818" spans="1:15" x14ac:dyDescent="0.25">
      <c r="A818" s="1">
        <v>45692</v>
      </c>
      <c r="B818" s="2">
        <v>2025</v>
      </c>
      <c r="C818" s="2">
        <v>2</v>
      </c>
      <c r="D818" s="2">
        <v>4</v>
      </c>
      <c r="E818" s="2">
        <v>0</v>
      </c>
      <c r="F818" s="3"/>
      <c r="G818" s="3">
        <v>0.46509173841738727</v>
      </c>
      <c r="H818" s="3"/>
      <c r="I818" s="3">
        <v>0</v>
      </c>
      <c r="J818" s="3"/>
      <c r="K818" s="3"/>
      <c r="L818" s="3"/>
      <c r="M818" s="3">
        <v>0</v>
      </c>
      <c r="N818" s="3">
        <v>0.20078352649741429</v>
      </c>
      <c r="O818" s="3">
        <v>0.16646881622870038</v>
      </c>
    </row>
    <row r="819" spans="1:15" x14ac:dyDescent="0.25">
      <c r="A819" s="1">
        <v>45692.041666666664</v>
      </c>
      <c r="B819" s="2">
        <v>2025</v>
      </c>
      <c r="C819" s="2">
        <v>2</v>
      </c>
      <c r="D819" s="2">
        <v>4</v>
      </c>
      <c r="E819" s="2">
        <v>1</v>
      </c>
      <c r="F819" s="3"/>
      <c r="G819" s="3">
        <v>0.14841695618350101</v>
      </c>
      <c r="H819" s="3"/>
      <c r="I819" s="3">
        <v>0.3073520381554819</v>
      </c>
      <c r="J819" s="3"/>
      <c r="K819" s="3"/>
      <c r="L819" s="3"/>
      <c r="M819" s="3">
        <v>0.1541038873460529</v>
      </c>
      <c r="N819" s="3">
        <v>0.47257321165800881</v>
      </c>
      <c r="O819" s="3">
        <v>0.27061152333576116</v>
      </c>
    </row>
    <row r="820" spans="1:15" x14ac:dyDescent="0.25">
      <c r="A820" s="1">
        <v>45692.083333333336</v>
      </c>
      <c r="B820" s="2">
        <v>2025</v>
      </c>
      <c r="C820" s="2">
        <v>2</v>
      </c>
      <c r="D820" s="2">
        <v>4</v>
      </c>
      <c r="E820" s="2">
        <v>2</v>
      </c>
      <c r="F820" s="3"/>
      <c r="G820" s="3">
        <v>0.3279215535736778</v>
      </c>
      <c r="H820" s="3"/>
      <c r="I820" s="3">
        <v>0.36330424875824768</v>
      </c>
      <c r="J820" s="3"/>
      <c r="K820" s="3"/>
      <c r="L820" s="3"/>
      <c r="M820" s="3">
        <v>0.55917774133714604</v>
      </c>
      <c r="N820" s="3">
        <v>0.71166949625658682</v>
      </c>
      <c r="O820" s="3">
        <v>0.49051825998141457</v>
      </c>
    </row>
    <row r="821" spans="1:15" x14ac:dyDescent="0.25">
      <c r="A821" s="1">
        <v>45692.125</v>
      </c>
      <c r="B821" s="2">
        <v>2025</v>
      </c>
      <c r="C821" s="2">
        <v>2</v>
      </c>
      <c r="D821" s="2">
        <v>4</v>
      </c>
      <c r="E821" s="2">
        <v>3</v>
      </c>
      <c r="F821" s="3"/>
      <c r="G821" s="3">
        <v>0.67249552510386734</v>
      </c>
      <c r="H821" s="3"/>
      <c r="I821" s="3">
        <v>0</v>
      </c>
      <c r="J821" s="3"/>
      <c r="K821" s="3"/>
      <c r="L821" s="3"/>
      <c r="M821" s="3">
        <v>0.57390031384550144</v>
      </c>
      <c r="N821" s="3">
        <v>0.71294684575731293</v>
      </c>
      <c r="O821" s="3">
        <v>0.48983567117667043</v>
      </c>
    </row>
    <row r="822" spans="1:15" x14ac:dyDescent="0.25">
      <c r="A822" s="1">
        <v>45692.166666666664</v>
      </c>
      <c r="B822" s="2">
        <v>2025</v>
      </c>
      <c r="C822" s="2">
        <v>2</v>
      </c>
      <c r="D822" s="2">
        <v>4</v>
      </c>
      <c r="E822" s="2">
        <v>4</v>
      </c>
      <c r="F822" s="3"/>
      <c r="G822" s="3">
        <v>0.69522443705751469</v>
      </c>
      <c r="H822" s="3"/>
      <c r="I822" s="3">
        <v>0</v>
      </c>
      <c r="J822" s="3"/>
      <c r="K822" s="3"/>
      <c r="L822" s="3"/>
      <c r="M822" s="3">
        <v>0.58202613694428629</v>
      </c>
      <c r="N822" s="3">
        <v>0.71404122663970648</v>
      </c>
      <c r="O822" s="3">
        <v>0.49782295016037686</v>
      </c>
    </row>
    <row r="823" spans="1:15" x14ac:dyDescent="0.25">
      <c r="A823" s="1">
        <v>45692.208333333336</v>
      </c>
      <c r="B823" s="2">
        <v>2025</v>
      </c>
      <c r="C823" s="2">
        <v>2</v>
      </c>
      <c r="D823" s="2">
        <v>4</v>
      </c>
      <c r="E823" s="2">
        <v>5</v>
      </c>
      <c r="F823" s="3">
        <v>0</v>
      </c>
      <c r="G823" s="3">
        <v>0.35196202913064639</v>
      </c>
      <c r="H823" s="3"/>
      <c r="I823" s="3">
        <v>0</v>
      </c>
      <c r="J823" s="3"/>
      <c r="K823" s="3"/>
      <c r="L823" s="3"/>
      <c r="M823" s="3">
        <v>0.56747998136596489</v>
      </c>
      <c r="N823" s="3">
        <v>0.71459834523824184</v>
      </c>
      <c r="O823" s="3">
        <v>0.32680807114697064</v>
      </c>
    </row>
    <row r="824" spans="1:15" x14ac:dyDescent="0.25">
      <c r="A824" s="1">
        <v>45692.25</v>
      </c>
      <c r="B824" s="2">
        <v>2025</v>
      </c>
      <c r="C824" s="2">
        <v>2</v>
      </c>
      <c r="D824" s="2">
        <v>4</v>
      </c>
      <c r="E824" s="2">
        <v>6</v>
      </c>
      <c r="F824" s="3">
        <v>0</v>
      </c>
      <c r="G824" s="3">
        <v>1</v>
      </c>
      <c r="H824" s="3">
        <v>0</v>
      </c>
      <c r="I824" s="3">
        <v>0</v>
      </c>
      <c r="J824" s="3"/>
      <c r="K824" s="3">
        <v>0</v>
      </c>
      <c r="L824" s="3">
        <v>0</v>
      </c>
      <c r="M824" s="3">
        <v>0.99844976812024555</v>
      </c>
      <c r="N824" s="3">
        <v>0.9385845849705432</v>
      </c>
      <c r="O824" s="3">
        <v>0.36712929413634859</v>
      </c>
    </row>
    <row r="825" spans="1:15" x14ac:dyDescent="0.25">
      <c r="A825" s="1">
        <v>45692.291666666664</v>
      </c>
      <c r="B825" s="2">
        <v>2025</v>
      </c>
      <c r="C825" s="2">
        <v>2</v>
      </c>
      <c r="D825" s="2">
        <v>4</v>
      </c>
      <c r="E825" s="2">
        <v>7</v>
      </c>
      <c r="F825" s="3">
        <v>0</v>
      </c>
      <c r="G825" s="3">
        <v>1</v>
      </c>
      <c r="H825" s="3">
        <v>0</v>
      </c>
      <c r="I825" s="3">
        <v>0</v>
      </c>
      <c r="J825" s="3"/>
      <c r="K825" s="3">
        <v>0</v>
      </c>
      <c r="L825" s="3">
        <v>0</v>
      </c>
      <c r="M825" s="3">
        <v>1</v>
      </c>
      <c r="N825" s="3">
        <v>0.93636764758381863</v>
      </c>
      <c r="O825" s="3">
        <v>0.36704595594797734</v>
      </c>
    </row>
    <row r="826" spans="1:15" x14ac:dyDescent="0.25">
      <c r="A826" s="1">
        <v>45692.333333333336</v>
      </c>
      <c r="B826" s="2">
        <v>2025</v>
      </c>
      <c r="C826" s="2">
        <v>2</v>
      </c>
      <c r="D826" s="2">
        <v>4</v>
      </c>
      <c r="E826" s="2">
        <v>8</v>
      </c>
      <c r="F826" s="3">
        <v>0</v>
      </c>
      <c r="G826" s="3">
        <v>1</v>
      </c>
      <c r="H826" s="3">
        <v>0</v>
      </c>
      <c r="I826" s="3">
        <v>0</v>
      </c>
      <c r="J826" s="3"/>
      <c r="K826" s="3">
        <v>0</v>
      </c>
      <c r="L826" s="3">
        <v>0</v>
      </c>
      <c r="M826" s="3">
        <v>1</v>
      </c>
      <c r="N826" s="3">
        <v>0.91064795068318438</v>
      </c>
      <c r="O826" s="3">
        <v>0.36383099383539808</v>
      </c>
    </row>
    <row r="827" spans="1:15" x14ac:dyDescent="0.25">
      <c r="A827" s="1">
        <v>45692.375</v>
      </c>
      <c r="B827" s="2">
        <v>2025</v>
      </c>
      <c r="C827" s="2">
        <v>2</v>
      </c>
      <c r="D827" s="2">
        <v>4</v>
      </c>
      <c r="E827" s="2">
        <v>9</v>
      </c>
      <c r="F827" s="3">
        <v>0</v>
      </c>
      <c r="G827" s="3">
        <v>1</v>
      </c>
      <c r="H827" s="3">
        <v>0</v>
      </c>
      <c r="I827" s="3">
        <v>0.99000165233760107</v>
      </c>
      <c r="J827" s="3"/>
      <c r="K827" s="3">
        <v>0</v>
      </c>
      <c r="L827" s="3">
        <v>0</v>
      </c>
      <c r="M827" s="3">
        <v>1</v>
      </c>
      <c r="N827" s="3">
        <v>0.94462584571005248</v>
      </c>
      <c r="O827" s="3">
        <v>0.49182843725595671</v>
      </c>
    </row>
    <row r="828" spans="1:15" x14ac:dyDescent="0.25">
      <c r="A828" s="1">
        <v>45692.416666666664</v>
      </c>
      <c r="B828" s="2">
        <v>2025</v>
      </c>
      <c r="C828" s="2">
        <v>2</v>
      </c>
      <c r="D828" s="2">
        <v>4</v>
      </c>
      <c r="E828" s="2">
        <v>10</v>
      </c>
      <c r="F828" s="3">
        <v>0</v>
      </c>
      <c r="G828" s="3">
        <v>1</v>
      </c>
      <c r="H828" s="3">
        <v>0</v>
      </c>
      <c r="I828" s="3">
        <v>0</v>
      </c>
      <c r="J828" s="3"/>
      <c r="K828" s="3">
        <v>0</v>
      </c>
      <c r="L828" s="3">
        <v>0</v>
      </c>
      <c r="M828" s="3">
        <v>1</v>
      </c>
      <c r="N828" s="3">
        <v>0.91091113844857419</v>
      </c>
      <c r="O828" s="3">
        <v>0.36386389230607175</v>
      </c>
    </row>
    <row r="829" spans="1:15" x14ac:dyDescent="0.25">
      <c r="A829" s="1">
        <v>45692.458333333336</v>
      </c>
      <c r="B829" s="2">
        <v>2025</v>
      </c>
      <c r="C829" s="2">
        <v>2</v>
      </c>
      <c r="D829" s="2">
        <v>4</v>
      </c>
      <c r="E829" s="2">
        <v>11</v>
      </c>
      <c r="F829" s="3">
        <v>0</v>
      </c>
      <c r="G829" s="3">
        <v>1</v>
      </c>
      <c r="H829" s="3">
        <v>0</v>
      </c>
      <c r="I829" s="3">
        <v>0</v>
      </c>
      <c r="J829" s="3"/>
      <c r="K829" s="3">
        <v>0</v>
      </c>
      <c r="L829" s="3">
        <v>0</v>
      </c>
      <c r="M829" s="3">
        <v>0.99998361216118337</v>
      </c>
      <c r="N829" s="3">
        <v>0.93470984435680315</v>
      </c>
      <c r="O829" s="3">
        <v>0.36683668206474829</v>
      </c>
    </row>
    <row r="830" spans="1:15" x14ac:dyDescent="0.25">
      <c r="A830" s="1">
        <v>45692.5</v>
      </c>
      <c r="B830" s="2">
        <v>2025</v>
      </c>
      <c r="C830" s="2">
        <v>2</v>
      </c>
      <c r="D830" s="2">
        <v>4</v>
      </c>
      <c r="E830" s="2">
        <v>12</v>
      </c>
      <c r="F830" s="3">
        <v>0</v>
      </c>
      <c r="G830" s="3">
        <v>1</v>
      </c>
      <c r="H830" s="3">
        <v>0</v>
      </c>
      <c r="I830" s="3">
        <v>0</v>
      </c>
      <c r="J830" s="3"/>
      <c r="K830" s="3">
        <v>0</v>
      </c>
      <c r="L830" s="3">
        <v>0</v>
      </c>
      <c r="M830" s="3">
        <v>1</v>
      </c>
      <c r="N830" s="3">
        <v>0.91189394078647057</v>
      </c>
      <c r="O830" s="3">
        <v>0.36398674259830882</v>
      </c>
    </row>
    <row r="831" spans="1:15" x14ac:dyDescent="0.25">
      <c r="A831" s="1">
        <v>45692.541666666664</v>
      </c>
      <c r="B831" s="2">
        <v>2025</v>
      </c>
      <c r="C831" s="2">
        <v>2</v>
      </c>
      <c r="D831" s="2">
        <v>4</v>
      </c>
      <c r="E831" s="2">
        <v>13</v>
      </c>
      <c r="F831" s="3">
        <v>0</v>
      </c>
      <c r="G831" s="3">
        <v>1</v>
      </c>
      <c r="H831" s="3">
        <v>0</v>
      </c>
      <c r="I831" s="3">
        <v>0</v>
      </c>
      <c r="J831" s="3"/>
      <c r="K831" s="3">
        <v>0</v>
      </c>
      <c r="L831" s="3">
        <v>0</v>
      </c>
      <c r="M831" s="3">
        <v>1</v>
      </c>
      <c r="N831" s="3">
        <v>0.90145161290322584</v>
      </c>
      <c r="O831" s="3">
        <v>0.36268145161290322</v>
      </c>
    </row>
    <row r="832" spans="1:15" x14ac:dyDescent="0.25">
      <c r="A832" s="1">
        <v>45692.583333333336</v>
      </c>
      <c r="B832" s="2">
        <v>2025</v>
      </c>
      <c r="C832" s="2">
        <v>2</v>
      </c>
      <c r="D832" s="2">
        <v>4</v>
      </c>
      <c r="E832" s="2">
        <v>14</v>
      </c>
      <c r="F832" s="3">
        <v>0</v>
      </c>
      <c r="G832" s="3">
        <v>1</v>
      </c>
      <c r="H832" s="3">
        <v>0</v>
      </c>
      <c r="I832" s="3">
        <v>0</v>
      </c>
      <c r="J832" s="3"/>
      <c r="K832" s="3">
        <v>0</v>
      </c>
      <c r="L832" s="3">
        <v>0</v>
      </c>
      <c r="M832" s="3">
        <v>0.99854380427598444</v>
      </c>
      <c r="N832" s="3">
        <v>0.93545289709844481</v>
      </c>
      <c r="O832" s="3">
        <v>0.36674958767180366</v>
      </c>
    </row>
    <row r="833" spans="1:15" x14ac:dyDescent="0.25">
      <c r="A833" s="1">
        <v>45692.625</v>
      </c>
      <c r="B833" s="2">
        <v>2025</v>
      </c>
      <c r="C833" s="2">
        <v>2</v>
      </c>
      <c r="D833" s="2">
        <v>4</v>
      </c>
      <c r="E833" s="2">
        <v>15</v>
      </c>
      <c r="F833" s="3">
        <v>0</v>
      </c>
      <c r="G833" s="3">
        <v>1</v>
      </c>
      <c r="H833" s="3">
        <v>0</v>
      </c>
      <c r="I833" s="3">
        <v>0</v>
      </c>
      <c r="J833" s="3"/>
      <c r="K833" s="3">
        <v>0</v>
      </c>
      <c r="L833" s="3">
        <v>0</v>
      </c>
      <c r="M833" s="3">
        <v>1</v>
      </c>
      <c r="N833" s="3">
        <v>0.94699715156130138</v>
      </c>
      <c r="O833" s="3">
        <v>0.36837464394516267</v>
      </c>
    </row>
    <row r="834" spans="1:15" x14ac:dyDescent="0.25">
      <c r="A834" s="1">
        <v>45692.666666666664</v>
      </c>
      <c r="B834" s="2">
        <v>2025</v>
      </c>
      <c r="C834" s="2">
        <v>2</v>
      </c>
      <c r="D834" s="2">
        <v>4</v>
      </c>
      <c r="E834" s="2">
        <v>16</v>
      </c>
      <c r="F834" s="3">
        <v>0</v>
      </c>
      <c r="G834" s="3">
        <v>1</v>
      </c>
      <c r="H834" s="3">
        <v>0</v>
      </c>
      <c r="I834" s="3">
        <v>0</v>
      </c>
      <c r="J834" s="3"/>
      <c r="K834" s="3">
        <v>0</v>
      </c>
      <c r="L834" s="3">
        <v>0</v>
      </c>
      <c r="M834" s="3">
        <v>1</v>
      </c>
      <c r="N834" s="3">
        <v>0.96332335260504842</v>
      </c>
      <c r="O834" s="3">
        <v>0.37041541907563102</v>
      </c>
    </row>
    <row r="835" spans="1:15" x14ac:dyDescent="0.25">
      <c r="A835" s="1">
        <v>45692.708333333336</v>
      </c>
      <c r="B835" s="2">
        <v>2025</v>
      </c>
      <c r="C835" s="2">
        <v>2</v>
      </c>
      <c r="D835" s="2">
        <v>4</v>
      </c>
      <c r="E835" s="2">
        <v>17</v>
      </c>
      <c r="F835" s="3">
        <v>0</v>
      </c>
      <c r="G835" s="3">
        <v>0.5</v>
      </c>
      <c r="H835" s="3">
        <v>0</v>
      </c>
      <c r="I835" s="3">
        <v>0</v>
      </c>
      <c r="J835" s="3"/>
      <c r="K835" s="3">
        <v>0</v>
      </c>
      <c r="L835" s="3">
        <v>0</v>
      </c>
      <c r="M835" s="3">
        <v>0.5</v>
      </c>
      <c r="N835" s="3">
        <v>0.48359325786931873</v>
      </c>
      <c r="O835" s="3">
        <v>0.18544915723366484</v>
      </c>
    </row>
    <row r="836" spans="1:15" x14ac:dyDescent="0.25">
      <c r="A836" s="1">
        <v>45692.75</v>
      </c>
      <c r="B836" s="2">
        <v>2025</v>
      </c>
      <c r="C836" s="2">
        <v>2</v>
      </c>
      <c r="D836" s="2">
        <v>4</v>
      </c>
      <c r="E836" s="2">
        <v>18</v>
      </c>
      <c r="F836" s="3">
        <v>0</v>
      </c>
      <c r="G836" s="3">
        <v>0.5732053941101084</v>
      </c>
      <c r="H836" s="3">
        <v>0</v>
      </c>
      <c r="I836" s="3">
        <v>0</v>
      </c>
      <c r="J836" s="3"/>
      <c r="K836" s="3">
        <v>0</v>
      </c>
      <c r="L836" s="3">
        <v>0</v>
      </c>
      <c r="M836" s="3">
        <v>0</v>
      </c>
      <c r="N836" s="3">
        <v>0.47075497007444156</v>
      </c>
      <c r="O836" s="3">
        <v>0.13049504552306873</v>
      </c>
    </row>
    <row r="837" spans="1:15" x14ac:dyDescent="0.25">
      <c r="A837" s="1">
        <v>45692.791666666664</v>
      </c>
      <c r="B837" s="2">
        <v>2025</v>
      </c>
      <c r="C837" s="2">
        <v>2</v>
      </c>
      <c r="D837" s="2">
        <v>4</v>
      </c>
      <c r="E837" s="2">
        <v>19</v>
      </c>
      <c r="F837" s="3">
        <v>0</v>
      </c>
      <c r="G837" s="3">
        <v>0.42867232950743162</v>
      </c>
      <c r="H837" s="3"/>
      <c r="I837" s="3">
        <v>0.2301075930050881</v>
      </c>
      <c r="J837" s="3"/>
      <c r="K837" s="3"/>
      <c r="L837" s="3">
        <v>0</v>
      </c>
      <c r="M837" s="3">
        <v>0</v>
      </c>
      <c r="N837" s="3">
        <v>0.13095931759526655</v>
      </c>
      <c r="O837" s="3">
        <v>0.13162320668463104</v>
      </c>
    </row>
    <row r="838" spans="1:15" x14ac:dyDescent="0.25">
      <c r="A838" s="1">
        <v>45692.833333333336</v>
      </c>
      <c r="B838" s="2">
        <v>2025</v>
      </c>
      <c r="C838" s="2">
        <v>2</v>
      </c>
      <c r="D838" s="2">
        <v>4</v>
      </c>
      <c r="E838" s="2">
        <v>20</v>
      </c>
      <c r="F838" s="3"/>
      <c r="G838" s="3">
        <v>0.80569787391868131</v>
      </c>
      <c r="H838" s="3"/>
      <c r="I838" s="3">
        <v>0</v>
      </c>
      <c r="J838" s="3"/>
      <c r="K838" s="3"/>
      <c r="L838" s="3"/>
      <c r="M838" s="3">
        <v>0.67304655399951452</v>
      </c>
      <c r="N838" s="3">
        <v>0.72100092317759268</v>
      </c>
      <c r="O838" s="3">
        <v>0.54993633777394713</v>
      </c>
    </row>
    <row r="839" spans="1:15" x14ac:dyDescent="0.25">
      <c r="A839" s="1">
        <v>45692.875</v>
      </c>
      <c r="B839" s="2">
        <v>2025</v>
      </c>
      <c r="C839" s="2">
        <v>2</v>
      </c>
      <c r="D839" s="2">
        <v>4</v>
      </c>
      <c r="E839" s="2">
        <v>21</v>
      </c>
      <c r="F839" s="3"/>
      <c r="G839" s="3">
        <v>1</v>
      </c>
      <c r="H839" s="3"/>
      <c r="I839" s="3">
        <v>0</v>
      </c>
      <c r="J839" s="3"/>
      <c r="K839" s="3"/>
      <c r="L839" s="3"/>
      <c r="M839" s="3">
        <v>1</v>
      </c>
      <c r="N839" s="3">
        <v>0.94585457374860815</v>
      </c>
      <c r="O839" s="3">
        <v>0.73646364343715209</v>
      </c>
    </row>
    <row r="840" spans="1:15" x14ac:dyDescent="0.25">
      <c r="A840" s="1">
        <v>45692.916666666664</v>
      </c>
      <c r="B840" s="2">
        <v>2025</v>
      </c>
      <c r="C840" s="2">
        <v>2</v>
      </c>
      <c r="D840" s="2">
        <v>4</v>
      </c>
      <c r="E840" s="2">
        <v>22</v>
      </c>
      <c r="F840" s="3"/>
      <c r="G840" s="3">
        <v>1</v>
      </c>
      <c r="H840" s="3"/>
      <c r="I840" s="3">
        <v>0</v>
      </c>
      <c r="J840" s="3"/>
      <c r="K840" s="3"/>
      <c r="L840" s="3"/>
      <c r="M840" s="3">
        <v>1</v>
      </c>
      <c r="N840" s="3">
        <v>0.94894959534986079</v>
      </c>
      <c r="O840" s="3">
        <v>0.7372373988374652</v>
      </c>
    </row>
    <row r="841" spans="1:15" x14ac:dyDescent="0.25">
      <c r="A841" s="1">
        <v>45692.958333333336</v>
      </c>
      <c r="B841" s="2">
        <v>2025</v>
      </c>
      <c r="C841" s="2">
        <v>2</v>
      </c>
      <c r="D841" s="2">
        <v>4</v>
      </c>
      <c r="E841" s="2">
        <v>23</v>
      </c>
      <c r="F841" s="3"/>
      <c r="G841" s="3">
        <v>1</v>
      </c>
      <c r="H841" s="3"/>
      <c r="I841" s="3">
        <v>0</v>
      </c>
      <c r="J841" s="3"/>
      <c r="K841" s="3"/>
      <c r="L841" s="3"/>
      <c r="M841" s="3">
        <v>1</v>
      </c>
      <c r="N841" s="3">
        <v>0.94952694212121569</v>
      </c>
      <c r="O841" s="3">
        <v>0.73738173553030395</v>
      </c>
    </row>
    <row r="842" spans="1:15" x14ac:dyDescent="0.25">
      <c r="A842" s="1">
        <v>45693</v>
      </c>
      <c r="B842" s="2">
        <v>2025</v>
      </c>
      <c r="C842" s="2">
        <v>2</v>
      </c>
      <c r="D842" s="2">
        <v>5</v>
      </c>
      <c r="E842" s="2">
        <v>0</v>
      </c>
      <c r="F842" s="3"/>
      <c r="G842" s="3">
        <v>0.42264916882730763</v>
      </c>
      <c r="H842" s="3"/>
      <c r="I842" s="3">
        <v>0.92181574433620639</v>
      </c>
      <c r="J842" s="3"/>
      <c r="K842" s="3"/>
      <c r="L842" s="3"/>
      <c r="M842" s="3">
        <v>0</v>
      </c>
      <c r="N842" s="3">
        <v>0</v>
      </c>
      <c r="O842" s="3">
        <v>0.3361162282908785</v>
      </c>
    </row>
    <row r="843" spans="1:15" x14ac:dyDescent="0.25">
      <c r="A843" s="1">
        <v>45693.041666666664</v>
      </c>
      <c r="B843" s="2">
        <v>2025</v>
      </c>
      <c r="C843" s="2">
        <v>2</v>
      </c>
      <c r="D843" s="2">
        <v>5</v>
      </c>
      <c r="E843" s="2">
        <v>1</v>
      </c>
      <c r="F843" s="3"/>
      <c r="G843" s="3">
        <v>0.83370367290308689</v>
      </c>
      <c r="H843" s="3"/>
      <c r="I843" s="3">
        <v>0</v>
      </c>
      <c r="J843" s="3"/>
      <c r="K843" s="3"/>
      <c r="L843" s="3"/>
      <c r="M843" s="3">
        <v>0.70999034185248466</v>
      </c>
      <c r="N843" s="3">
        <v>0</v>
      </c>
      <c r="O843" s="3">
        <v>0.38592350368889289</v>
      </c>
    </row>
    <row r="844" spans="1:15" x14ac:dyDescent="0.25">
      <c r="A844" s="1">
        <v>45693.083333333336</v>
      </c>
      <c r="B844" s="2">
        <v>2025</v>
      </c>
      <c r="C844" s="2">
        <v>2</v>
      </c>
      <c r="D844" s="2">
        <v>5</v>
      </c>
      <c r="E844" s="2">
        <v>2</v>
      </c>
      <c r="F844" s="3"/>
      <c r="G844" s="3">
        <v>0.82813956872228089</v>
      </c>
      <c r="H844" s="3"/>
      <c r="I844" s="3">
        <v>0.24554692133334419</v>
      </c>
      <c r="J844" s="3"/>
      <c r="K844" s="3"/>
      <c r="L844" s="3"/>
      <c r="M844" s="3">
        <v>0</v>
      </c>
      <c r="N844" s="3">
        <v>0</v>
      </c>
      <c r="O844" s="3">
        <v>0.26842162251390628</v>
      </c>
    </row>
    <row r="845" spans="1:15" x14ac:dyDescent="0.25">
      <c r="A845" s="1">
        <v>45693.125</v>
      </c>
      <c r="B845" s="2">
        <v>2025</v>
      </c>
      <c r="C845" s="2">
        <v>2</v>
      </c>
      <c r="D845" s="2">
        <v>5</v>
      </c>
      <c r="E845" s="2">
        <v>3</v>
      </c>
      <c r="F845" s="3"/>
      <c r="G845" s="3">
        <v>0.85368940475847643</v>
      </c>
      <c r="H845" s="3"/>
      <c r="I845" s="3">
        <v>0</v>
      </c>
      <c r="J845" s="3"/>
      <c r="K845" s="3"/>
      <c r="L845" s="3"/>
      <c r="M845" s="3">
        <v>2.4399500799585076E-2</v>
      </c>
      <c r="N845" s="3">
        <v>0.27633858722014359</v>
      </c>
      <c r="O845" s="3">
        <v>0.28860687319455125</v>
      </c>
    </row>
    <row r="846" spans="1:15" x14ac:dyDescent="0.25">
      <c r="A846" s="1">
        <v>45693.166666666664</v>
      </c>
      <c r="B846" s="2">
        <v>2025</v>
      </c>
      <c r="C846" s="2">
        <v>2</v>
      </c>
      <c r="D846" s="2">
        <v>5</v>
      </c>
      <c r="E846" s="2">
        <v>4</v>
      </c>
      <c r="F846" s="3"/>
      <c r="G846" s="3">
        <v>0.87417793693282042</v>
      </c>
      <c r="H846" s="3"/>
      <c r="I846" s="3">
        <v>0</v>
      </c>
      <c r="J846" s="3"/>
      <c r="K846" s="3"/>
      <c r="L846" s="3"/>
      <c r="M846" s="3">
        <v>0</v>
      </c>
      <c r="N846" s="3">
        <v>0.27164393171099738</v>
      </c>
      <c r="O846" s="3">
        <v>0.28645546716095444</v>
      </c>
    </row>
    <row r="847" spans="1:15" x14ac:dyDescent="0.25">
      <c r="A847" s="1">
        <v>45693.208333333336</v>
      </c>
      <c r="B847" s="2">
        <v>2025</v>
      </c>
      <c r="C847" s="2">
        <v>2</v>
      </c>
      <c r="D847" s="2">
        <v>5</v>
      </c>
      <c r="E847" s="2">
        <v>5</v>
      </c>
      <c r="F847" s="3">
        <v>0</v>
      </c>
      <c r="G847" s="3">
        <v>0.89023896005111758</v>
      </c>
      <c r="H847" s="3"/>
      <c r="I847" s="3">
        <v>0.33081290146064835</v>
      </c>
      <c r="J847" s="3"/>
      <c r="K847" s="3"/>
      <c r="L847" s="3"/>
      <c r="M847" s="3">
        <v>0.12713885951257764</v>
      </c>
      <c r="N847" s="3">
        <v>0.45468704215435352</v>
      </c>
      <c r="O847" s="3">
        <v>0.36057555263573943</v>
      </c>
    </row>
    <row r="848" spans="1:15" x14ac:dyDescent="0.25">
      <c r="A848" s="1">
        <v>45693.25</v>
      </c>
      <c r="B848" s="2">
        <v>2025</v>
      </c>
      <c r="C848" s="2">
        <v>2</v>
      </c>
      <c r="D848" s="2">
        <v>5</v>
      </c>
      <c r="E848" s="2">
        <v>6</v>
      </c>
      <c r="F848" s="3">
        <v>0</v>
      </c>
      <c r="G848" s="3">
        <v>0.95109051015568546</v>
      </c>
      <c r="H848" s="3">
        <v>0</v>
      </c>
      <c r="I848" s="3">
        <v>0.36326621062158404</v>
      </c>
      <c r="J848" s="3"/>
      <c r="K848" s="3">
        <v>0</v>
      </c>
      <c r="L848" s="3"/>
      <c r="M848" s="3">
        <v>0.20666632754279321</v>
      </c>
      <c r="N848" s="3">
        <v>0.3124839100521728</v>
      </c>
      <c r="O848" s="3">
        <v>0.26192956548174789</v>
      </c>
    </row>
    <row r="849" spans="1:15" x14ac:dyDescent="0.25">
      <c r="A849" s="1">
        <v>45693.291666666664</v>
      </c>
      <c r="B849" s="2">
        <v>2025</v>
      </c>
      <c r="C849" s="2">
        <v>2</v>
      </c>
      <c r="D849" s="2">
        <v>5</v>
      </c>
      <c r="E849" s="2">
        <v>7</v>
      </c>
      <c r="F849" s="3">
        <v>0</v>
      </c>
      <c r="G849" s="3">
        <v>1</v>
      </c>
      <c r="H849" s="3">
        <v>0</v>
      </c>
      <c r="I849" s="3">
        <v>0</v>
      </c>
      <c r="J849" s="3"/>
      <c r="K849" s="3">
        <v>0</v>
      </c>
      <c r="L849" s="3">
        <v>0</v>
      </c>
      <c r="M849" s="3">
        <v>0.99974638915341218</v>
      </c>
      <c r="N849" s="3">
        <v>0.87523930064198818</v>
      </c>
      <c r="O849" s="3">
        <v>0.35937321122442506</v>
      </c>
    </row>
    <row r="850" spans="1:15" x14ac:dyDescent="0.25">
      <c r="A850" s="1">
        <v>45693.333333333336</v>
      </c>
      <c r="B850" s="2">
        <v>2025</v>
      </c>
      <c r="C850" s="2">
        <v>2</v>
      </c>
      <c r="D850" s="2">
        <v>5</v>
      </c>
      <c r="E850" s="2">
        <v>8</v>
      </c>
      <c r="F850" s="3">
        <v>0</v>
      </c>
      <c r="G850" s="3">
        <v>1</v>
      </c>
      <c r="H850" s="3">
        <v>0</v>
      </c>
      <c r="I850" s="3">
        <v>0</v>
      </c>
      <c r="J850" s="3"/>
      <c r="K850" s="3">
        <v>0</v>
      </c>
      <c r="L850" s="3">
        <v>0</v>
      </c>
      <c r="M850" s="3">
        <v>1</v>
      </c>
      <c r="N850" s="3">
        <v>0.95132828618628096</v>
      </c>
      <c r="O850" s="3">
        <v>0.36891603577328513</v>
      </c>
    </row>
    <row r="851" spans="1:15" x14ac:dyDescent="0.25">
      <c r="A851" s="1">
        <v>45693.375</v>
      </c>
      <c r="B851" s="2">
        <v>2025</v>
      </c>
      <c r="C851" s="2">
        <v>2</v>
      </c>
      <c r="D851" s="2">
        <v>5</v>
      </c>
      <c r="E851" s="2">
        <v>9</v>
      </c>
      <c r="F851" s="3">
        <v>0</v>
      </c>
      <c r="G851" s="3">
        <v>1</v>
      </c>
      <c r="H851" s="3">
        <v>0</v>
      </c>
      <c r="I851" s="3">
        <v>0</v>
      </c>
      <c r="J851" s="3"/>
      <c r="K851" s="3">
        <v>0</v>
      </c>
      <c r="L851" s="3">
        <v>0</v>
      </c>
      <c r="M851" s="3">
        <v>0.99999885948384803</v>
      </c>
      <c r="N851" s="3">
        <v>0.95245315135071928</v>
      </c>
      <c r="O851" s="3">
        <v>0.36905650135432089</v>
      </c>
    </row>
    <row r="852" spans="1:15" x14ac:dyDescent="0.25">
      <c r="A852" s="1">
        <v>45693.416666666664</v>
      </c>
      <c r="B852" s="2">
        <v>2025</v>
      </c>
      <c r="C852" s="2">
        <v>2</v>
      </c>
      <c r="D852" s="2">
        <v>5</v>
      </c>
      <c r="E852" s="2">
        <v>10</v>
      </c>
      <c r="F852" s="3">
        <v>0</v>
      </c>
      <c r="G852" s="3">
        <v>1</v>
      </c>
      <c r="H852" s="3">
        <v>0</v>
      </c>
      <c r="I852" s="3">
        <v>0</v>
      </c>
      <c r="J852" s="3"/>
      <c r="K852" s="3">
        <v>0</v>
      </c>
      <c r="L852" s="3">
        <v>0</v>
      </c>
      <c r="M852" s="3">
        <v>1</v>
      </c>
      <c r="N852" s="3">
        <v>0.93008302047788383</v>
      </c>
      <c r="O852" s="3">
        <v>0.36626037755973551</v>
      </c>
    </row>
    <row r="853" spans="1:15" x14ac:dyDescent="0.25">
      <c r="A853" s="1">
        <v>45693.458333333336</v>
      </c>
      <c r="B853" s="2">
        <v>2025</v>
      </c>
      <c r="C853" s="2">
        <v>2</v>
      </c>
      <c r="D853" s="2">
        <v>5</v>
      </c>
      <c r="E853" s="2">
        <v>11</v>
      </c>
      <c r="F853" s="3">
        <v>0</v>
      </c>
      <c r="G853" s="3">
        <v>1</v>
      </c>
      <c r="H853" s="3">
        <v>0</v>
      </c>
      <c r="I853" s="3">
        <v>0</v>
      </c>
      <c r="J853" s="3"/>
      <c r="K853" s="3">
        <v>0</v>
      </c>
      <c r="L853" s="3">
        <v>0</v>
      </c>
      <c r="M853" s="3">
        <v>0.99574727413199315</v>
      </c>
      <c r="N853" s="3">
        <v>0.96065813685512236</v>
      </c>
      <c r="O853" s="3">
        <v>0.36955067637338945</v>
      </c>
    </row>
    <row r="854" spans="1:15" x14ac:dyDescent="0.25">
      <c r="A854" s="1">
        <v>45693.5</v>
      </c>
      <c r="B854" s="2">
        <v>2025</v>
      </c>
      <c r="C854" s="2">
        <v>2</v>
      </c>
      <c r="D854" s="2">
        <v>5</v>
      </c>
      <c r="E854" s="2">
        <v>12</v>
      </c>
      <c r="F854" s="3">
        <v>0</v>
      </c>
      <c r="G854" s="3">
        <v>0.5</v>
      </c>
      <c r="H854" s="3">
        <v>0</v>
      </c>
      <c r="I854" s="3">
        <v>0</v>
      </c>
      <c r="J854" s="3"/>
      <c r="K854" s="3">
        <v>0</v>
      </c>
      <c r="L854" s="3">
        <v>0</v>
      </c>
      <c r="M854" s="3">
        <v>0.49930935752838979</v>
      </c>
      <c r="N854" s="3">
        <v>0.95293445483920691</v>
      </c>
      <c r="O854" s="3">
        <v>0.24403047654594959</v>
      </c>
    </row>
    <row r="855" spans="1:15" x14ac:dyDescent="0.25">
      <c r="A855" s="1">
        <v>45693.541666666664</v>
      </c>
      <c r="B855" s="2">
        <v>2025</v>
      </c>
      <c r="C855" s="2">
        <v>2</v>
      </c>
      <c r="D855" s="2">
        <v>5</v>
      </c>
      <c r="E855" s="2">
        <v>13</v>
      </c>
      <c r="F855" s="3">
        <v>0</v>
      </c>
      <c r="G855" s="3">
        <v>0.88964536487009926</v>
      </c>
      <c r="H855" s="3">
        <v>0</v>
      </c>
      <c r="I855" s="3">
        <v>0.43093902724928318</v>
      </c>
      <c r="J855" s="3"/>
      <c r="K855" s="3">
        <v>0</v>
      </c>
      <c r="L855" s="3">
        <v>0</v>
      </c>
      <c r="M855" s="3">
        <v>0.82398334145910246</v>
      </c>
      <c r="N855" s="3">
        <v>0</v>
      </c>
      <c r="O855" s="3">
        <v>0.26807096669731062</v>
      </c>
    </row>
    <row r="856" spans="1:15" x14ac:dyDescent="0.25">
      <c r="A856" s="1">
        <v>45693.583333333336</v>
      </c>
      <c r="B856" s="2">
        <v>2025</v>
      </c>
      <c r="C856" s="2">
        <v>2</v>
      </c>
      <c r="D856" s="2">
        <v>5</v>
      </c>
      <c r="E856" s="2">
        <v>14</v>
      </c>
      <c r="F856" s="3">
        <v>0</v>
      </c>
      <c r="G856" s="3">
        <v>0.84066020484312942</v>
      </c>
      <c r="H856" s="3">
        <v>0</v>
      </c>
      <c r="I856" s="3">
        <v>0.7498314880417678</v>
      </c>
      <c r="J856" s="3"/>
      <c r="K856" s="3">
        <v>0</v>
      </c>
      <c r="L856" s="3">
        <v>0</v>
      </c>
      <c r="M856" s="3">
        <v>0.69700556110729117</v>
      </c>
      <c r="N856" s="3">
        <v>0</v>
      </c>
      <c r="O856" s="3">
        <v>0.28593715674902354</v>
      </c>
    </row>
    <row r="857" spans="1:15" x14ac:dyDescent="0.25">
      <c r="A857" s="1">
        <v>45693.625</v>
      </c>
      <c r="B857" s="2">
        <v>2025</v>
      </c>
      <c r="C857" s="2">
        <v>2</v>
      </c>
      <c r="D857" s="2">
        <v>5</v>
      </c>
      <c r="E857" s="2">
        <v>15</v>
      </c>
      <c r="F857" s="3">
        <v>0</v>
      </c>
      <c r="G857" s="3">
        <v>0.86091053330965661</v>
      </c>
      <c r="H857" s="3">
        <v>0</v>
      </c>
      <c r="I857" s="3">
        <v>0.76887078731388137</v>
      </c>
      <c r="J857" s="3"/>
      <c r="K857" s="3">
        <v>0</v>
      </c>
      <c r="L857" s="3">
        <v>0</v>
      </c>
      <c r="M857" s="3">
        <v>0.64916739707267479</v>
      </c>
      <c r="N857" s="3">
        <v>0.70240837141110313</v>
      </c>
      <c r="O857" s="3">
        <v>0.37266963613841447</v>
      </c>
    </row>
    <row r="858" spans="1:15" x14ac:dyDescent="0.25">
      <c r="A858" s="1">
        <v>45693.666666666664</v>
      </c>
      <c r="B858" s="2">
        <v>2025</v>
      </c>
      <c r="C858" s="2">
        <v>2</v>
      </c>
      <c r="D858" s="2">
        <v>5</v>
      </c>
      <c r="E858" s="2">
        <v>16</v>
      </c>
      <c r="F858" s="3">
        <v>0</v>
      </c>
      <c r="G858" s="3">
        <v>0.87585588869437569</v>
      </c>
      <c r="H858" s="3">
        <v>0</v>
      </c>
      <c r="I858" s="3">
        <v>0</v>
      </c>
      <c r="J858" s="3"/>
      <c r="K858" s="3">
        <v>0</v>
      </c>
      <c r="L858" s="3">
        <v>0</v>
      </c>
      <c r="M858" s="3">
        <v>0.73540217461094359</v>
      </c>
      <c r="N858" s="3">
        <v>0.72399710916428428</v>
      </c>
      <c r="O858" s="3">
        <v>0.29190689655870045</v>
      </c>
    </row>
    <row r="859" spans="1:15" x14ac:dyDescent="0.25">
      <c r="A859" s="1">
        <v>45693.708333333336</v>
      </c>
      <c r="B859" s="2">
        <v>2025</v>
      </c>
      <c r="C859" s="2">
        <v>2</v>
      </c>
      <c r="D859" s="2">
        <v>5</v>
      </c>
      <c r="E859" s="2">
        <v>17</v>
      </c>
      <c r="F859" s="3">
        <v>0</v>
      </c>
      <c r="G859" s="3">
        <v>0.93046356946523756</v>
      </c>
      <c r="H859" s="3">
        <v>0</v>
      </c>
      <c r="I859" s="3">
        <v>0.78511341100017962</v>
      </c>
      <c r="J859" s="3"/>
      <c r="K859" s="3">
        <v>0</v>
      </c>
      <c r="L859" s="3">
        <v>0</v>
      </c>
      <c r="M859" s="3">
        <v>0.78241435524032155</v>
      </c>
      <c r="N859" s="3">
        <v>0.76032551765667789</v>
      </c>
      <c r="O859" s="3">
        <v>0.40728960667030206</v>
      </c>
    </row>
    <row r="860" spans="1:15" x14ac:dyDescent="0.25">
      <c r="A860" s="1">
        <v>45693.75</v>
      </c>
      <c r="B860" s="2">
        <v>2025</v>
      </c>
      <c r="C860" s="2">
        <v>2</v>
      </c>
      <c r="D860" s="2">
        <v>5</v>
      </c>
      <c r="E860" s="2">
        <v>18</v>
      </c>
      <c r="F860" s="3">
        <v>0</v>
      </c>
      <c r="G860" s="3">
        <v>0.93080990867885527</v>
      </c>
      <c r="H860" s="3"/>
      <c r="I860" s="3">
        <v>0</v>
      </c>
      <c r="J860" s="3"/>
      <c r="K860" s="3">
        <v>0</v>
      </c>
      <c r="L860" s="3">
        <v>0</v>
      </c>
      <c r="M860" s="3">
        <v>0.90168000946900906</v>
      </c>
      <c r="N860" s="3">
        <v>0.39543147849717186</v>
      </c>
      <c r="O860" s="3">
        <v>0.31827448523500518</v>
      </c>
    </row>
    <row r="861" spans="1:15" x14ac:dyDescent="0.25">
      <c r="A861" s="1">
        <v>45693.791666666664</v>
      </c>
      <c r="B861" s="2">
        <v>2025</v>
      </c>
      <c r="C861" s="2">
        <v>2</v>
      </c>
      <c r="D861" s="2">
        <v>5</v>
      </c>
      <c r="E861" s="2">
        <v>19</v>
      </c>
      <c r="F861" s="3">
        <v>0</v>
      </c>
      <c r="G861" s="3">
        <v>1</v>
      </c>
      <c r="H861" s="3"/>
      <c r="I861" s="3">
        <v>0</v>
      </c>
      <c r="J861" s="3"/>
      <c r="K861" s="3"/>
      <c r="L861" s="3">
        <v>0</v>
      </c>
      <c r="M861" s="3">
        <v>0.99654699829987514</v>
      </c>
      <c r="N861" s="3">
        <v>0.99008568548387099</v>
      </c>
      <c r="O861" s="3">
        <v>0.49777211396395771</v>
      </c>
    </row>
    <row r="862" spans="1:15" x14ac:dyDescent="0.25">
      <c r="A862" s="1">
        <v>45693.833333333336</v>
      </c>
      <c r="B862" s="2">
        <v>2025</v>
      </c>
      <c r="C862" s="2">
        <v>2</v>
      </c>
      <c r="D862" s="2">
        <v>5</v>
      </c>
      <c r="E862" s="2">
        <v>20</v>
      </c>
      <c r="F862" s="3"/>
      <c r="G862" s="3">
        <v>1</v>
      </c>
      <c r="H862" s="3"/>
      <c r="I862" s="3">
        <v>0</v>
      </c>
      <c r="J862" s="3"/>
      <c r="K862" s="3"/>
      <c r="L862" s="3"/>
      <c r="M862" s="3">
        <v>0.99335009570154786</v>
      </c>
      <c r="N862" s="3">
        <v>0.91971949582529522</v>
      </c>
      <c r="O862" s="3">
        <v>0.7282673978817108</v>
      </c>
    </row>
    <row r="863" spans="1:15" x14ac:dyDescent="0.25">
      <c r="A863" s="1">
        <v>45693.875</v>
      </c>
      <c r="B863" s="2">
        <v>2025</v>
      </c>
      <c r="C863" s="2">
        <v>2</v>
      </c>
      <c r="D863" s="2">
        <v>5</v>
      </c>
      <c r="E863" s="2">
        <v>21</v>
      </c>
      <c r="F863" s="3"/>
      <c r="G863" s="3">
        <v>1</v>
      </c>
      <c r="H863" s="3"/>
      <c r="I863" s="3">
        <v>0</v>
      </c>
      <c r="J863" s="3"/>
      <c r="K863" s="3"/>
      <c r="L863" s="3"/>
      <c r="M863" s="3">
        <v>0.99317961911739006</v>
      </c>
      <c r="N863" s="3">
        <v>0.86613174007869254</v>
      </c>
      <c r="O863" s="3">
        <v>0.71482783979902065</v>
      </c>
    </row>
    <row r="864" spans="1:15" x14ac:dyDescent="0.25">
      <c r="A864" s="1">
        <v>45693.916666666664</v>
      </c>
      <c r="B864" s="2">
        <v>2025</v>
      </c>
      <c r="C864" s="2">
        <v>2</v>
      </c>
      <c r="D864" s="2">
        <v>5</v>
      </c>
      <c r="E864" s="2">
        <v>22</v>
      </c>
      <c r="F864" s="3"/>
      <c r="G864" s="3">
        <v>1</v>
      </c>
      <c r="H864" s="3"/>
      <c r="I864" s="3">
        <v>0</v>
      </c>
      <c r="J864" s="3"/>
      <c r="K864" s="3"/>
      <c r="L864" s="3"/>
      <c r="M864" s="3">
        <v>0.99529011133163303</v>
      </c>
      <c r="N864" s="3">
        <v>0.90239610716654794</v>
      </c>
      <c r="O864" s="3">
        <v>0.72442155462454527</v>
      </c>
    </row>
    <row r="865" spans="1:15" x14ac:dyDescent="0.25">
      <c r="A865" s="1">
        <v>45693.958333333336</v>
      </c>
      <c r="B865" s="2">
        <v>2025</v>
      </c>
      <c r="C865" s="2">
        <v>2</v>
      </c>
      <c r="D865" s="2">
        <v>5</v>
      </c>
      <c r="E865" s="2">
        <v>23</v>
      </c>
      <c r="F865" s="3"/>
      <c r="G865" s="3">
        <v>1</v>
      </c>
      <c r="H865" s="3"/>
      <c r="I865" s="3">
        <v>0</v>
      </c>
      <c r="J865" s="3"/>
      <c r="K865" s="3"/>
      <c r="L865" s="3"/>
      <c r="M865" s="3">
        <v>0.99997333708887293</v>
      </c>
      <c r="N865" s="3">
        <v>0.93818548387096778</v>
      </c>
      <c r="O865" s="3">
        <v>0.73453970523996015</v>
      </c>
    </row>
    <row r="866" spans="1:15" x14ac:dyDescent="0.25">
      <c r="A866" s="1">
        <v>45694</v>
      </c>
      <c r="B866" s="2">
        <v>2025</v>
      </c>
      <c r="C866" s="2">
        <v>2</v>
      </c>
      <c r="D866" s="2">
        <v>6</v>
      </c>
      <c r="E866" s="2">
        <v>0</v>
      </c>
      <c r="F866" s="3"/>
      <c r="G866" s="3">
        <v>0.5</v>
      </c>
      <c r="H866" s="3"/>
      <c r="I866" s="3">
        <v>0</v>
      </c>
      <c r="J866" s="3"/>
      <c r="K866" s="3"/>
      <c r="L866" s="3"/>
      <c r="M866" s="3">
        <v>0.49997760747286463</v>
      </c>
      <c r="N866" s="3">
        <v>0.47314516129032258</v>
      </c>
      <c r="O866" s="3">
        <v>0.36828069219079679</v>
      </c>
    </row>
    <row r="867" spans="1:15" x14ac:dyDescent="0.25">
      <c r="A867" s="1">
        <v>45694.041666666664</v>
      </c>
      <c r="B867" s="2">
        <v>2025</v>
      </c>
      <c r="C867" s="2">
        <v>2</v>
      </c>
      <c r="D867" s="2">
        <v>6</v>
      </c>
      <c r="E867" s="2">
        <v>1</v>
      </c>
      <c r="F867" s="3"/>
      <c r="G867" s="3">
        <v>0.92591842617050013</v>
      </c>
      <c r="H867" s="3"/>
      <c r="I867" s="3">
        <v>0</v>
      </c>
      <c r="J867" s="3"/>
      <c r="K867" s="3"/>
      <c r="L867" s="3"/>
      <c r="M867" s="3">
        <v>0.89675354234062765</v>
      </c>
      <c r="N867" s="3">
        <v>0.4675740715194433</v>
      </c>
      <c r="O867" s="3">
        <v>0.57256151000764277</v>
      </c>
    </row>
    <row r="868" spans="1:15" x14ac:dyDescent="0.25">
      <c r="A868" s="1">
        <v>45694.083333333336</v>
      </c>
      <c r="B868" s="2">
        <v>2025</v>
      </c>
      <c r="C868" s="2">
        <v>2</v>
      </c>
      <c r="D868" s="2">
        <v>6</v>
      </c>
      <c r="E868" s="2">
        <v>2</v>
      </c>
      <c r="F868" s="3"/>
      <c r="G868" s="3">
        <v>1</v>
      </c>
      <c r="H868" s="3"/>
      <c r="I868" s="3">
        <v>0</v>
      </c>
      <c r="J868" s="3"/>
      <c r="K868" s="3"/>
      <c r="L868" s="3"/>
      <c r="M868" s="3">
        <v>0.9939393638918963</v>
      </c>
      <c r="N868" s="3">
        <v>0.92491935483870968</v>
      </c>
      <c r="O868" s="3">
        <v>0.72971467968265147</v>
      </c>
    </row>
    <row r="869" spans="1:15" x14ac:dyDescent="0.25">
      <c r="A869" s="1">
        <v>45694.125</v>
      </c>
      <c r="B869" s="2">
        <v>2025</v>
      </c>
      <c r="C869" s="2">
        <v>2</v>
      </c>
      <c r="D869" s="2">
        <v>6</v>
      </c>
      <c r="E869" s="2">
        <v>3</v>
      </c>
      <c r="F869" s="3"/>
      <c r="G869" s="3">
        <v>1</v>
      </c>
      <c r="H869" s="3"/>
      <c r="I869" s="3">
        <v>0</v>
      </c>
      <c r="J869" s="3"/>
      <c r="K869" s="3"/>
      <c r="L869" s="3"/>
      <c r="M869" s="3">
        <v>0.994576358854947</v>
      </c>
      <c r="N869" s="3">
        <v>0.92092741935483868</v>
      </c>
      <c r="O869" s="3">
        <v>0.72887594455244642</v>
      </c>
    </row>
    <row r="870" spans="1:15" x14ac:dyDescent="0.25">
      <c r="A870" s="1">
        <v>45694.166666666664</v>
      </c>
      <c r="B870" s="2">
        <v>2025</v>
      </c>
      <c r="C870" s="2">
        <v>2</v>
      </c>
      <c r="D870" s="2">
        <v>6</v>
      </c>
      <c r="E870" s="2">
        <v>4</v>
      </c>
      <c r="F870" s="3"/>
      <c r="G870" s="3">
        <v>0.42747009806700298</v>
      </c>
      <c r="H870" s="3"/>
      <c r="I870" s="3">
        <v>0.44948852138432371</v>
      </c>
      <c r="J870" s="3"/>
      <c r="K870" s="3"/>
      <c r="L870" s="3"/>
      <c r="M870" s="3">
        <v>0.40079664966021894</v>
      </c>
      <c r="N870" s="3">
        <v>0</v>
      </c>
      <c r="O870" s="3">
        <v>0.31943881727788642</v>
      </c>
    </row>
    <row r="871" spans="1:15" x14ac:dyDescent="0.25">
      <c r="A871" s="1">
        <v>45694.208333333336</v>
      </c>
      <c r="B871" s="2">
        <v>2025</v>
      </c>
      <c r="C871" s="2">
        <v>2</v>
      </c>
      <c r="D871" s="2">
        <v>6</v>
      </c>
      <c r="E871" s="2">
        <v>5</v>
      </c>
      <c r="F871" s="3">
        <v>0</v>
      </c>
      <c r="G871" s="3">
        <v>0.81405796844565881</v>
      </c>
      <c r="H871" s="3"/>
      <c r="I871" s="3">
        <v>0</v>
      </c>
      <c r="J871" s="3"/>
      <c r="K871" s="3"/>
      <c r="L871" s="3"/>
      <c r="M871" s="3">
        <v>0.81275819812613914</v>
      </c>
      <c r="N871" s="3">
        <v>0</v>
      </c>
      <c r="O871" s="3">
        <v>0.32536323331435957</v>
      </c>
    </row>
    <row r="872" spans="1:15" x14ac:dyDescent="0.25">
      <c r="A872" s="1">
        <v>45694.25</v>
      </c>
      <c r="B872" s="2">
        <v>2025</v>
      </c>
      <c r="C872" s="2">
        <v>2</v>
      </c>
      <c r="D872" s="2">
        <v>6</v>
      </c>
      <c r="E872" s="2">
        <v>6</v>
      </c>
      <c r="F872" s="3">
        <v>0</v>
      </c>
      <c r="G872" s="3">
        <v>0.94082628649124156</v>
      </c>
      <c r="H872" s="3">
        <v>0</v>
      </c>
      <c r="I872" s="3">
        <v>0</v>
      </c>
      <c r="J872" s="3"/>
      <c r="K872" s="3">
        <v>0</v>
      </c>
      <c r="L872" s="3">
        <v>0</v>
      </c>
      <c r="M872" s="3">
        <v>0.95486855977969665</v>
      </c>
      <c r="N872" s="3">
        <v>0.47445348709901103</v>
      </c>
      <c r="O872" s="3">
        <v>0.29626854167124367</v>
      </c>
    </row>
    <row r="873" spans="1:15" x14ac:dyDescent="0.25">
      <c r="A873" s="1">
        <v>45694.291666666664</v>
      </c>
      <c r="B873" s="2">
        <v>2025</v>
      </c>
      <c r="C873" s="2">
        <v>2</v>
      </c>
      <c r="D873" s="2">
        <v>6</v>
      </c>
      <c r="E873" s="2">
        <v>7</v>
      </c>
      <c r="F873" s="3">
        <v>0</v>
      </c>
      <c r="G873" s="3">
        <v>1</v>
      </c>
      <c r="H873" s="3">
        <v>0</v>
      </c>
      <c r="I873" s="3">
        <v>0</v>
      </c>
      <c r="J873" s="3"/>
      <c r="K873" s="3">
        <v>0</v>
      </c>
      <c r="L873" s="3">
        <v>0</v>
      </c>
      <c r="M873" s="3">
        <v>0.99736614927935541</v>
      </c>
      <c r="N873" s="3">
        <v>0.95405829640921791</v>
      </c>
      <c r="O873" s="3">
        <v>0.36892805571107168</v>
      </c>
    </row>
    <row r="874" spans="1:15" x14ac:dyDescent="0.25">
      <c r="A874" s="1">
        <v>45694.333333333336</v>
      </c>
      <c r="B874" s="2">
        <v>2025</v>
      </c>
      <c r="C874" s="2">
        <v>2</v>
      </c>
      <c r="D874" s="2">
        <v>6</v>
      </c>
      <c r="E874" s="2">
        <v>8</v>
      </c>
      <c r="F874" s="3">
        <v>0</v>
      </c>
      <c r="G874" s="3">
        <v>1</v>
      </c>
      <c r="H874" s="3">
        <v>0</v>
      </c>
      <c r="I874" s="3">
        <v>0</v>
      </c>
      <c r="J874" s="3"/>
      <c r="K874" s="3">
        <v>0</v>
      </c>
      <c r="L874" s="3">
        <v>0</v>
      </c>
      <c r="M874" s="3">
        <v>0.99912533213700216</v>
      </c>
      <c r="N874" s="3">
        <v>0.96960248940313121</v>
      </c>
      <c r="O874" s="3">
        <v>0.37109097769251664</v>
      </c>
    </row>
    <row r="875" spans="1:15" x14ac:dyDescent="0.25">
      <c r="A875" s="1">
        <v>45694.375</v>
      </c>
      <c r="B875" s="2">
        <v>2025</v>
      </c>
      <c r="C875" s="2">
        <v>2</v>
      </c>
      <c r="D875" s="2">
        <v>6</v>
      </c>
      <c r="E875" s="2">
        <v>9</v>
      </c>
      <c r="F875" s="3">
        <v>0</v>
      </c>
      <c r="G875" s="3">
        <v>1</v>
      </c>
      <c r="H875" s="3">
        <v>0</v>
      </c>
      <c r="I875" s="3">
        <v>0</v>
      </c>
      <c r="J875" s="3"/>
      <c r="K875" s="3">
        <v>0</v>
      </c>
      <c r="L875" s="3">
        <v>0</v>
      </c>
      <c r="M875" s="3">
        <v>0.99999823286614298</v>
      </c>
      <c r="N875" s="3">
        <v>0.97258596584009771</v>
      </c>
      <c r="O875" s="3">
        <v>0.37157302483828009</v>
      </c>
    </row>
    <row r="876" spans="1:15" x14ac:dyDescent="0.25">
      <c r="A876" s="1">
        <v>45694.416666666664</v>
      </c>
      <c r="B876" s="2">
        <v>2025</v>
      </c>
      <c r="C876" s="2">
        <v>2</v>
      </c>
      <c r="D876" s="2">
        <v>6</v>
      </c>
      <c r="E876" s="2">
        <v>10</v>
      </c>
      <c r="F876" s="3">
        <v>0</v>
      </c>
      <c r="G876" s="3">
        <v>1</v>
      </c>
      <c r="H876" s="3">
        <v>0</v>
      </c>
      <c r="I876" s="3">
        <v>0</v>
      </c>
      <c r="J876" s="3"/>
      <c r="K876" s="3">
        <v>0</v>
      </c>
      <c r="L876" s="3">
        <v>0</v>
      </c>
      <c r="M876" s="3">
        <v>0.99999841746946161</v>
      </c>
      <c r="N876" s="3">
        <v>0.97924418232955923</v>
      </c>
      <c r="O876" s="3">
        <v>0.37240532497487761</v>
      </c>
    </row>
    <row r="877" spans="1:15" x14ac:dyDescent="0.25">
      <c r="A877" s="1">
        <v>45694.458333333336</v>
      </c>
      <c r="B877" s="2">
        <v>2025</v>
      </c>
      <c r="C877" s="2">
        <v>2</v>
      </c>
      <c r="D877" s="2">
        <v>6</v>
      </c>
      <c r="E877" s="2">
        <v>11</v>
      </c>
      <c r="F877" s="3">
        <v>0</v>
      </c>
      <c r="G877" s="3">
        <v>1</v>
      </c>
      <c r="H877" s="3">
        <v>0</v>
      </c>
      <c r="I877" s="3">
        <v>0</v>
      </c>
      <c r="J877" s="3"/>
      <c r="K877" s="3">
        <v>0</v>
      </c>
      <c r="L877" s="3">
        <v>0</v>
      </c>
      <c r="M877" s="3">
        <v>0.99875397127989096</v>
      </c>
      <c r="N877" s="3">
        <v>0.97728637883853797</v>
      </c>
      <c r="O877" s="3">
        <v>0.37200504376480359</v>
      </c>
    </row>
    <row r="878" spans="1:15" x14ac:dyDescent="0.25">
      <c r="A878" s="1">
        <v>45694.5</v>
      </c>
      <c r="B878" s="2">
        <v>2025</v>
      </c>
      <c r="C878" s="2">
        <v>2</v>
      </c>
      <c r="D878" s="2">
        <v>6</v>
      </c>
      <c r="E878" s="2">
        <v>12</v>
      </c>
      <c r="F878" s="3">
        <v>0</v>
      </c>
      <c r="G878" s="3">
        <v>1</v>
      </c>
      <c r="H878" s="3">
        <v>0</v>
      </c>
      <c r="I878" s="3">
        <v>0</v>
      </c>
      <c r="J878" s="3"/>
      <c r="K878" s="3">
        <v>0</v>
      </c>
      <c r="L878" s="3">
        <v>0</v>
      </c>
      <c r="M878" s="3">
        <v>0.99947303904938956</v>
      </c>
      <c r="N878" s="3">
        <v>0.98250718687442351</v>
      </c>
      <c r="O878" s="3">
        <v>0.37274752824047663</v>
      </c>
    </row>
    <row r="879" spans="1:15" x14ac:dyDescent="0.25">
      <c r="A879" s="1">
        <v>45694.541666666664</v>
      </c>
      <c r="B879" s="2">
        <v>2025</v>
      </c>
      <c r="C879" s="2">
        <v>2</v>
      </c>
      <c r="D879" s="2">
        <v>6</v>
      </c>
      <c r="E879" s="2">
        <v>13</v>
      </c>
      <c r="F879" s="3">
        <v>0</v>
      </c>
      <c r="G879" s="3">
        <v>0.5</v>
      </c>
      <c r="H879" s="3">
        <v>0</v>
      </c>
      <c r="I879" s="3">
        <v>0</v>
      </c>
      <c r="J879" s="3"/>
      <c r="K879" s="3">
        <v>0</v>
      </c>
      <c r="L879" s="3">
        <v>0</v>
      </c>
      <c r="M879" s="3">
        <v>0.5</v>
      </c>
      <c r="N879" s="3">
        <v>0.97958391750101037</v>
      </c>
      <c r="O879" s="3">
        <v>0.2474479896876263</v>
      </c>
    </row>
    <row r="880" spans="1:15" x14ac:dyDescent="0.25">
      <c r="A880" s="1">
        <v>45694.583333333336</v>
      </c>
      <c r="B880" s="2">
        <v>2025</v>
      </c>
      <c r="C880" s="2">
        <v>2</v>
      </c>
      <c r="D880" s="2">
        <v>6</v>
      </c>
      <c r="E880" s="2">
        <v>14</v>
      </c>
      <c r="F880" s="3">
        <v>0</v>
      </c>
      <c r="G880" s="3">
        <v>0.94684377821783794</v>
      </c>
      <c r="H880" s="3">
        <v>0</v>
      </c>
      <c r="I880" s="3">
        <v>0</v>
      </c>
      <c r="J880" s="3"/>
      <c r="K880" s="3">
        <v>0</v>
      </c>
      <c r="L880" s="3">
        <v>0</v>
      </c>
      <c r="M880" s="3">
        <v>0.93449178700993518</v>
      </c>
      <c r="N880" s="3">
        <v>0.93864610137235971</v>
      </c>
      <c r="O880" s="3">
        <v>0.35249770832501659</v>
      </c>
    </row>
    <row r="881" spans="1:15" x14ac:dyDescent="0.25">
      <c r="A881" s="1">
        <v>45694.625</v>
      </c>
      <c r="B881" s="2">
        <v>2025</v>
      </c>
      <c r="C881" s="2">
        <v>2</v>
      </c>
      <c r="D881" s="2">
        <v>6</v>
      </c>
      <c r="E881" s="2">
        <v>15</v>
      </c>
      <c r="F881" s="3">
        <v>0</v>
      </c>
      <c r="G881" s="3">
        <v>0</v>
      </c>
      <c r="H881" s="3">
        <v>0</v>
      </c>
      <c r="I881" s="3">
        <v>0</v>
      </c>
      <c r="J881" s="3"/>
      <c r="K881" s="3">
        <v>0</v>
      </c>
      <c r="L881" s="3">
        <v>0</v>
      </c>
      <c r="M881" s="3">
        <v>0.45488934261858754</v>
      </c>
      <c r="N881" s="3">
        <v>0.92161396455267741</v>
      </c>
      <c r="O881" s="3">
        <v>0.17206291339640811</v>
      </c>
    </row>
    <row r="882" spans="1:15" x14ac:dyDescent="0.25">
      <c r="A882" s="1">
        <v>45694.666666666664</v>
      </c>
      <c r="B882" s="2">
        <v>2025</v>
      </c>
      <c r="C882" s="2">
        <v>2</v>
      </c>
      <c r="D882" s="2">
        <v>6</v>
      </c>
      <c r="E882" s="2">
        <v>16</v>
      </c>
      <c r="F882" s="3">
        <v>0</v>
      </c>
      <c r="G882" s="3">
        <v>0</v>
      </c>
      <c r="H882" s="3">
        <v>0</v>
      </c>
      <c r="I882" s="3">
        <v>0</v>
      </c>
      <c r="J882" s="3"/>
      <c r="K882" s="3">
        <v>0</v>
      </c>
      <c r="L882" s="3">
        <v>0</v>
      </c>
      <c r="M882" s="3">
        <v>0</v>
      </c>
      <c r="N882" s="3">
        <v>0</v>
      </c>
      <c r="O882" s="3">
        <v>0</v>
      </c>
    </row>
    <row r="883" spans="1:15" x14ac:dyDescent="0.25">
      <c r="A883" s="1">
        <v>45694.708333333336</v>
      </c>
      <c r="B883" s="2">
        <v>2025</v>
      </c>
      <c r="C883" s="2">
        <v>2</v>
      </c>
      <c r="D883" s="2">
        <v>6</v>
      </c>
      <c r="E883" s="2">
        <v>17</v>
      </c>
      <c r="F883" s="3">
        <v>0</v>
      </c>
      <c r="G883" s="3">
        <v>0</v>
      </c>
      <c r="H883" s="3">
        <v>0</v>
      </c>
      <c r="I883" s="3">
        <v>0</v>
      </c>
      <c r="J883" s="3"/>
      <c r="K883" s="3">
        <v>0</v>
      </c>
      <c r="L883" s="3">
        <v>0</v>
      </c>
      <c r="M883" s="3">
        <v>0</v>
      </c>
      <c r="N883" s="3">
        <v>0</v>
      </c>
      <c r="O883" s="3">
        <v>0</v>
      </c>
    </row>
    <row r="884" spans="1:15" x14ac:dyDescent="0.25">
      <c r="A884" s="1">
        <v>45694.75</v>
      </c>
      <c r="B884" s="2">
        <v>2025</v>
      </c>
      <c r="C884" s="2">
        <v>2</v>
      </c>
      <c r="D884" s="2">
        <v>6</v>
      </c>
      <c r="E884" s="2">
        <v>18</v>
      </c>
      <c r="F884" s="3">
        <v>0</v>
      </c>
      <c r="G884" s="3">
        <v>0.20613558490833886</v>
      </c>
      <c r="H884" s="3">
        <v>0</v>
      </c>
      <c r="I884" s="3">
        <v>0</v>
      </c>
      <c r="J884" s="3"/>
      <c r="K884" s="3">
        <v>0</v>
      </c>
      <c r="L884" s="3">
        <v>0</v>
      </c>
      <c r="M884" s="3">
        <v>0.26439690224379431</v>
      </c>
      <c r="N884" s="3">
        <v>0</v>
      </c>
      <c r="O884" s="3">
        <v>5.8816560894016642E-2</v>
      </c>
    </row>
    <row r="885" spans="1:15" x14ac:dyDescent="0.25">
      <c r="A885" s="1">
        <v>45694.791666666664</v>
      </c>
      <c r="B885" s="2">
        <v>2025</v>
      </c>
      <c r="C885" s="2">
        <v>2</v>
      </c>
      <c r="D885" s="2">
        <v>6</v>
      </c>
      <c r="E885" s="2">
        <v>19</v>
      </c>
      <c r="F885" s="3">
        <v>0</v>
      </c>
      <c r="G885" s="3">
        <v>0.66148590432994347</v>
      </c>
      <c r="H885" s="3"/>
      <c r="I885" s="3">
        <v>0</v>
      </c>
      <c r="J885" s="3"/>
      <c r="K885" s="3"/>
      <c r="L885" s="3">
        <v>0</v>
      </c>
      <c r="M885" s="3">
        <v>0.83768114898484414</v>
      </c>
      <c r="N885" s="3">
        <v>0</v>
      </c>
      <c r="O885" s="3">
        <v>0.24986117555246459</v>
      </c>
    </row>
    <row r="886" spans="1:15" x14ac:dyDescent="0.25">
      <c r="A886" s="1">
        <v>45694.833333333336</v>
      </c>
      <c r="B886" s="2">
        <v>2025</v>
      </c>
      <c r="C886" s="2">
        <v>2</v>
      </c>
      <c r="D886" s="2">
        <v>6</v>
      </c>
      <c r="E886" s="2">
        <v>20</v>
      </c>
      <c r="F886" s="3"/>
      <c r="G886" s="3">
        <v>0.68558879382092908</v>
      </c>
      <c r="H886" s="3"/>
      <c r="I886" s="3">
        <v>0</v>
      </c>
      <c r="J886" s="3"/>
      <c r="K886" s="3"/>
      <c r="L886" s="3"/>
      <c r="M886" s="3">
        <v>0.89921697665317968</v>
      </c>
      <c r="N886" s="3">
        <v>0</v>
      </c>
      <c r="O886" s="3">
        <v>0.39620144261852719</v>
      </c>
    </row>
    <row r="887" spans="1:15" x14ac:dyDescent="0.25">
      <c r="A887" s="1">
        <v>45694.875</v>
      </c>
      <c r="B887" s="2">
        <v>2025</v>
      </c>
      <c r="C887" s="2">
        <v>2</v>
      </c>
      <c r="D887" s="2">
        <v>6</v>
      </c>
      <c r="E887" s="2">
        <v>21</v>
      </c>
      <c r="F887" s="3"/>
      <c r="G887" s="3">
        <v>0.68865598313071863</v>
      </c>
      <c r="H887" s="3"/>
      <c r="I887" s="3">
        <v>0</v>
      </c>
      <c r="J887" s="3"/>
      <c r="K887" s="3"/>
      <c r="L887" s="3"/>
      <c r="M887" s="3">
        <v>0.45612970926181429</v>
      </c>
      <c r="N887" s="3">
        <v>0</v>
      </c>
      <c r="O887" s="3">
        <v>0.2861964230981332</v>
      </c>
    </row>
    <row r="888" spans="1:15" x14ac:dyDescent="0.25">
      <c r="A888" s="1">
        <v>45694.916666666664</v>
      </c>
      <c r="B888" s="2">
        <v>2025</v>
      </c>
      <c r="C888" s="2">
        <v>2</v>
      </c>
      <c r="D888" s="2">
        <v>6</v>
      </c>
      <c r="E888" s="2">
        <v>22</v>
      </c>
      <c r="F888" s="3"/>
      <c r="G888" s="3">
        <v>0.67738187831479446</v>
      </c>
      <c r="H888" s="3"/>
      <c r="I888" s="3">
        <v>0</v>
      </c>
      <c r="J888" s="3"/>
      <c r="K888" s="3"/>
      <c r="L888" s="3"/>
      <c r="M888" s="3">
        <v>0</v>
      </c>
      <c r="N888" s="3">
        <v>0</v>
      </c>
      <c r="O888" s="3">
        <v>0.16934546957869862</v>
      </c>
    </row>
    <row r="889" spans="1:15" x14ac:dyDescent="0.25">
      <c r="A889" s="1">
        <v>45694.958333333336</v>
      </c>
      <c r="B889" s="2">
        <v>2025</v>
      </c>
      <c r="C889" s="2">
        <v>2</v>
      </c>
      <c r="D889" s="2">
        <v>6</v>
      </c>
      <c r="E889" s="2">
        <v>23</v>
      </c>
      <c r="F889" s="3"/>
      <c r="G889" s="3">
        <v>0.60805329764642158</v>
      </c>
      <c r="H889" s="3"/>
      <c r="I889" s="3">
        <v>0</v>
      </c>
      <c r="J889" s="3"/>
      <c r="K889" s="3"/>
      <c r="L889" s="3"/>
      <c r="M889" s="3">
        <v>0</v>
      </c>
      <c r="N889" s="3">
        <v>0</v>
      </c>
      <c r="O889" s="3">
        <v>0.15201332441160539</v>
      </c>
    </row>
    <row r="890" spans="1:15" x14ac:dyDescent="0.25">
      <c r="A890" s="1">
        <v>45695</v>
      </c>
      <c r="B890" s="2">
        <v>2025</v>
      </c>
      <c r="C890" s="2">
        <v>2</v>
      </c>
      <c r="D890" s="2">
        <v>7</v>
      </c>
      <c r="E890" s="2">
        <v>0</v>
      </c>
      <c r="F890" s="3"/>
      <c r="G890" s="3">
        <v>0.59164404009120064</v>
      </c>
      <c r="H890" s="3"/>
      <c r="I890" s="3">
        <v>0</v>
      </c>
      <c r="J890" s="3"/>
      <c r="K890" s="3"/>
      <c r="L890" s="3"/>
      <c r="M890" s="3">
        <v>0.91770838765455398</v>
      </c>
      <c r="N890" s="3">
        <v>0</v>
      </c>
      <c r="O890" s="3">
        <v>0.37733810693643866</v>
      </c>
    </row>
    <row r="891" spans="1:15" x14ac:dyDescent="0.25">
      <c r="A891" s="1">
        <v>45695.041666666664</v>
      </c>
      <c r="B891" s="2">
        <v>2025</v>
      </c>
      <c r="C891" s="2">
        <v>2</v>
      </c>
      <c r="D891" s="2">
        <v>7</v>
      </c>
      <c r="E891" s="2">
        <v>1</v>
      </c>
      <c r="F891" s="3"/>
      <c r="G891" s="3">
        <v>0.6136662097719825</v>
      </c>
      <c r="H891" s="3"/>
      <c r="I891" s="3">
        <v>0</v>
      </c>
      <c r="J891" s="3"/>
      <c r="K891" s="3"/>
      <c r="L891" s="3"/>
      <c r="M891" s="3">
        <v>0.92195017713274074</v>
      </c>
      <c r="N891" s="3">
        <v>0</v>
      </c>
      <c r="O891" s="3">
        <v>0.38390409672618081</v>
      </c>
    </row>
    <row r="892" spans="1:15" x14ac:dyDescent="0.25">
      <c r="A892" s="1">
        <v>45695.083333333336</v>
      </c>
      <c r="B892" s="2">
        <v>2025</v>
      </c>
      <c r="C892" s="2">
        <v>2</v>
      </c>
      <c r="D892" s="2">
        <v>7</v>
      </c>
      <c r="E892" s="2">
        <v>2</v>
      </c>
      <c r="F892" s="3"/>
      <c r="G892" s="3">
        <v>0.65833264922103807</v>
      </c>
      <c r="H892" s="3"/>
      <c r="I892" s="3">
        <v>0</v>
      </c>
      <c r="J892" s="3"/>
      <c r="K892" s="3"/>
      <c r="L892" s="3"/>
      <c r="M892" s="3">
        <v>0.919696040914181</v>
      </c>
      <c r="N892" s="3">
        <v>0</v>
      </c>
      <c r="O892" s="3">
        <v>0.39450717253380474</v>
      </c>
    </row>
    <row r="893" spans="1:15" x14ac:dyDescent="0.25">
      <c r="A893" s="1">
        <v>45695.125</v>
      </c>
      <c r="B893" s="2">
        <v>2025</v>
      </c>
      <c r="C893" s="2">
        <v>2</v>
      </c>
      <c r="D893" s="2">
        <v>7</v>
      </c>
      <c r="E893" s="2">
        <v>3</v>
      </c>
      <c r="F893" s="3"/>
      <c r="G893" s="3">
        <v>0.52289695889469034</v>
      </c>
      <c r="H893" s="3"/>
      <c r="I893" s="3">
        <v>0</v>
      </c>
      <c r="J893" s="3"/>
      <c r="K893" s="3"/>
      <c r="L893" s="3"/>
      <c r="M893" s="3">
        <v>0.93116904745366003</v>
      </c>
      <c r="N893" s="3">
        <v>0</v>
      </c>
      <c r="O893" s="3">
        <v>0.36351650158708759</v>
      </c>
    </row>
    <row r="894" spans="1:15" x14ac:dyDescent="0.25">
      <c r="A894" s="1">
        <v>45695.166666666664</v>
      </c>
      <c r="B894" s="2">
        <v>2025</v>
      </c>
      <c r="C894" s="2">
        <v>2</v>
      </c>
      <c r="D894" s="2">
        <v>7</v>
      </c>
      <c r="E894" s="2">
        <v>4</v>
      </c>
      <c r="F894" s="3"/>
      <c r="G894" s="3">
        <v>0.51499804699133644</v>
      </c>
      <c r="H894" s="3"/>
      <c r="I894" s="3">
        <v>0</v>
      </c>
      <c r="J894" s="3"/>
      <c r="K894" s="3"/>
      <c r="L894" s="3"/>
      <c r="M894" s="3">
        <v>0.94081885299173595</v>
      </c>
      <c r="N894" s="3">
        <v>0.46355510996394972</v>
      </c>
      <c r="O894" s="3">
        <v>0.47984300248675554</v>
      </c>
    </row>
    <row r="895" spans="1:15" x14ac:dyDescent="0.25">
      <c r="A895" s="1">
        <v>45695.208333333336</v>
      </c>
      <c r="B895" s="2">
        <v>2025</v>
      </c>
      <c r="C895" s="2">
        <v>2</v>
      </c>
      <c r="D895" s="2">
        <v>7</v>
      </c>
      <c r="E895" s="2">
        <v>5</v>
      </c>
      <c r="F895" s="3">
        <v>0</v>
      </c>
      <c r="G895" s="3">
        <v>0.95802138288499572</v>
      </c>
      <c r="H895" s="3"/>
      <c r="I895" s="3">
        <v>0</v>
      </c>
      <c r="J895" s="3"/>
      <c r="K895" s="3"/>
      <c r="L895" s="3"/>
      <c r="M895" s="3">
        <v>0.98839693092982683</v>
      </c>
      <c r="N895" s="3">
        <v>0.89187866019088202</v>
      </c>
      <c r="O895" s="3">
        <v>0.56765939480114092</v>
      </c>
    </row>
    <row r="896" spans="1:15" x14ac:dyDescent="0.25">
      <c r="A896" s="1">
        <v>45695.25</v>
      </c>
      <c r="B896" s="2">
        <v>2025</v>
      </c>
      <c r="C896" s="2">
        <v>2</v>
      </c>
      <c r="D896" s="2">
        <v>7</v>
      </c>
      <c r="E896" s="2">
        <v>6</v>
      </c>
      <c r="F896" s="3">
        <v>0</v>
      </c>
      <c r="G896" s="3">
        <v>1</v>
      </c>
      <c r="H896" s="3">
        <v>0</v>
      </c>
      <c r="I896" s="3">
        <v>0</v>
      </c>
      <c r="J896" s="3"/>
      <c r="K896" s="3">
        <v>0</v>
      </c>
      <c r="L896" s="3">
        <v>0</v>
      </c>
      <c r="M896" s="3">
        <v>0.9898322461329222</v>
      </c>
      <c r="N896" s="3">
        <v>0.84939516129032255</v>
      </c>
      <c r="O896" s="3">
        <v>0.35490342592790558</v>
      </c>
    </row>
    <row r="897" spans="1:15" x14ac:dyDescent="0.25">
      <c r="A897" s="1">
        <v>45695.291666666664</v>
      </c>
      <c r="B897" s="2">
        <v>2025</v>
      </c>
      <c r="C897" s="2">
        <v>2</v>
      </c>
      <c r="D897" s="2">
        <v>7</v>
      </c>
      <c r="E897" s="2">
        <v>7</v>
      </c>
      <c r="F897" s="3">
        <v>0</v>
      </c>
      <c r="G897" s="3">
        <v>1</v>
      </c>
      <c r="H897" s="3">
        <v>0</v>
      </c>
      <c r="I897" s="3">
        <v>0</v>
      </c>
      <c r="J897" s="3"/>
      <c r="K897" s="3">
        <v>0</v>
      </c>
      <c r="L897" s="3">
        <v>0</v>
      </c>
      <c r="M897" s="3">
        <v>0.99264127523504442</v>
      </c>
      <c r="N897" s="3">
        <v>0.83150010889327641</v>
      </c>
      <c r="O897" s="3">
        <v>0.35301767301604009</v>
      </c>
    </row>
    <row r="898" spans="1:15" x14ac:dyDescent="0.25">
      <c r="A898" s="1">
        <v>45695.333333333336</v>
      </c>
      <c r="B898" s="2">
        <v>2025</v>
      </c>
      <c r="C898" s="2">
        <v>2</v>
      </c>
      <c r="D898" s="2">
        <v>7</v>
      </c>
      <c r="E898" s="2">
        <v>8</v>
      </c>
      <c r="F898" s="3">
        <v>0</v>
      </c>
      <c r="G898" s="3">
        <v>1</v>
      </c>
      <c r="H898" s="3">
        <v>0</v>
      </c>
      <c r="I898" s="3">
        <v>0</v>
      </c>
      <c r="J898" s="3"/>
      <c r="K898" s="3">
        <v>0</v>
      </c>
      <c r="L898" s="3">
        <v>0</v>
      </c>
      <c r="M898" s="3">
        <v>0.99856897976390557</v>
      </c>
      <c r="N898" s="3">
        <v>0.86341746098884764</v>
      </c>
      <c r="O898" s="3">
        <v>0.35774830509409417</v>
      </c>
    </row>
    <row r="899" spans="1:15" x14ac:dyDescent="0.25">
      <c r="A899" s="1">
        <v>45695.375</v>
      </c>
      <c r="B899" s="2">
        <v>2025</v>
      </c>
      <c r="C899" s="2">
        <v>2</v>
      </c>
      <c r="D899" s="2">
        <v>7</v>
      </c>
      <c r="E899" s="2">
        <v>9</v>
      </c>
      <c r="F899" s="3">
        <v>0</v>
      </c>
      <c r="G899" s="3">
        <v>1</v>
      </c>
      <c r="H899" s="3">
        <v>0</v>
      </c>
      <c r="I899" s="3">
        <v>0</v>
      </c>
      <c r="J899" s="3"/>
      <c r="K899" s="3">
        <v>0</v>
      </c>
      <c r="L899" s="3">
        <v>0</v>
      </c>
      <c r="M899" s="3">
        <v>0.99803746291316919</v>
      </c>
      <c r="N899" s="3">
        <v>0.82742795444121686</v>
      </c>
      <c r="O899" s="3">
        <v>0.35318317716929826</v>
      </c>
    </row>
    <row r="900" spans="1:15" x14ac:dyDescent="0.25">
      <c r="A900" s="1">
        <v>45695.416666666664</v>
      </c>
      <c r="B900" s="2">
        <v>2025</v>
      </c>
      <c r="C900" s="2">
        <v>2</v>
      </c>
      <c r="D900" s="2">
        <v>7</v>
      </c>
      <c r="E900" s="2">
        <v>10</v>
      </c>
      <c r="F900" s="3">
        <v>0</v>
      </c>
      <c r="G900" s="3">
        <v>1</v>
      </c>
      <c r="H900" s="3">
        <v>0</v>
      </c>
      <c r="I900" s="3">
        <v>0</v>
      </c>
      <c r="J900" s="3"/>
      <c r="K900" s="3">
        <v>0</v>
      </c>
      <c r="L900" s="3">
        <v>0</v>
      </c>
      <c r="M900" s="3">
        <v>0.98546049271605973</v>
      </c>
      <c r="N900" s="3">
        <v>0.82771519136002003</v>
      </c>
      <c r="O900" s="3">
        <v>0.35164696050950994</v>
      </c>
    </row>
    <row r="901" spans="1:15" x14ac:dyDescent="0.25">
      <c r="A901" s="1">
        <v>45695.458333333336</v>
      </c>
      <c r="B901" s="2">
        <v>2025</v>
      </c>
      <c r="C901" s="2">
        <v>2</v>
      </c>
      <c r="D901" s="2">
        <v>7</v>
      </c>
      <c r="E901" s="2">
        <v>11</v>
      </c>
      <c r="F901" s="3">
        <v>0</v>
      </c>
      <c r="G901" s="3">
        <v>0.5</v>
      </c>
      <c r="H901" s="3">
        <v>0</v>
      </c>
      <c r="I901" s="3">
        <v>0</v>
      </c>
      <c r="J901" s="3"/>
      <c r="K901" s="3">
        <v>0</v>
      </c>
      <c r="L901" s="3">
        <v>0</v>
      </c>
      <c r="M901" s="3">
        <v>0.48957690797958842</v>
      </c>
      <c r="N901" s="3">
        <v>0.89770047525836705</v>
      </c>
      <c r="O901" s="3">
        <v>0.23590967290474443</v>
      </c>
    </row>
    <row r="902" spans="1:15" x14ac:dyDescent="0.25">
      <c r="A902" s="1">
        <v>45695.5</v>
      </c>
      <c r="B902" s="2">
        <v>2025</v>
      </c>
      <c r="C902" s="2">
        <v>2</v>
      </c>
      <c r="D902" s="2">
        <v>7</v>
      </c>
      <c r="E902" s="2">
        <v>12</v>
      </c>
      <c r="F902" s="3">
        <v>0</v>
      </c>
      <c r="G902" s="3">
        <v>0</v>
      </c>
      <c r="H902" s="3">
        <v>0</v>
      </c>
      <c r="I902" s="3">
        <v>0</v>
      </c>
      <c r="J902" s="3"/>
      <c r="K902" s="3">
        <v>0</v>
      </c>
      <c r="L902" s="3">
        <v>0</v>
      </c>
      <c r="M902" s="3">
        <v>0.48455959118632891</v>
      </c>
      <c r="N902" s="3">
        <v>0.96991276897799961</v>
      </c>
      <c r="O902" s="3">
        <v>0.18180904502054107</v>
      </c>
    </row>
    <row r="903" spans="1:15" x14ac:dyDescent="0.25">
      <c r="A903" s="1">
        <v>45695.541666666664</v>
      </c>
      <c r="B903" s="2">
        <v>2025</v>
      </c>
      <c r="C903" s="2">
        <v>2</v>
      </c>
      <c r="D903" s="2">
        <v>7</v>
      </c>
      <c r="E903" s="2">
        <v>13</v>
      </c>
      <c r="F903" s="3">
        <v>0</v>
      </c>
      <c r="G903" s="3">
        <v>0</v>
      </c>
      <c r="H903" s="3">
        <v>0</v>
      </c>
      <c r="I903" s="3">
        <v>0.77791615084235022</v>
      </c>
      <c r="J903" s="3"/>
      <c r="K903" s="3">
        <v>0</v>
      </c>
      <c r="L903" s="3">
        <v>0</v>
      </c>
      <c r="M903" s="3">
        <v>0</v>
      </c>
      <c r="N903" s="3">
        <v>0.97906103678230627</v>
      </c>
      <c r="O903" s="3">
        <v>0.21962214845308206</v>
      </c>
    </row>
    <row r="904" spans="1:15" x14ac:dyDescent="0.25">
      <c r="A904" s="1">
        <v>45695.583333333336</v>
      </c>
      <c r="B904" s="2">
        <v>2025</v>
      </c>
      <c r="C904" s="2">
        <v>2</v>
      </c>
      <c r="D904" s="2">
        <v>7</v>
      </c>
      <c r="E904" s="2">
        <v>14</v>
      </c>
      <c r="F904" s="3">
        <v>0</v>
      </c>
      <c r="G904" s="3">
        <v>0</v>
      </c>
      <c r="H904" s="3">
        <v>0</v>
      </c>
      <c r="I904" s="3">
        <v>0.38597578763127194</v>
      </c>
      <c r="J904" s="3"/>
      <c r="K904" s="3">
        <v>0</v>
      </c>
      <c r="L904" s="3">
        <v>0</v>
      </c>
      <c r="M904" s="3">
        <v>0.4738165228300954</v>
      </c>
      <c r="N904" s="3">
        <v>0.97322262040460372</v>
      </c>
      <c r="O904" s="3">
        <v>0.22912686635824639</v>
      </c>
    </row>
    <row r="905" spans="1:15" x14ac:dyDescent="0.25">
      <c r="A905" s="1">
        <v>45695.625</v>
      </c>
      <c r="B905" s="2">
        <v>2025</v>
      </c>
      <c r="C905" s="2">
        <v>2</v>
      </c>
      <c r="D905" s="2">
        <v>7</v>
      </c>
      <c r="E905" s="2">
        <v>15</v>
      </c>
      <c r="F905" s="3">
        <v>0</v>
      </c>
      <c r="G905" s="3">
        <v>0</v>
      </c>
      <c r="H905" s="3">
        <v>0</v>
      </c>
      <c r="I905" s="3">
        <v>0.44660358229131464</v>
      </c>
      <c r="J905" s="3"/>
      <c r="K905" s="3">
        <v>0</v>
      </c>
      <c r="L905" s="3">
        <v>0</v>
      </c>
      <c r="M905" s="3">
        <v>0</v>
      </c>
      <c r="N905" s="3">
        <v>0.46201815746390834</v>
      </c>
      <c r="O905" s="3">
        <v>0.11357771746940287</v>
      </c>
    </row>
    <row r="906" spans="1:15" x14ac:dyDescent="0.25">
      <c r="A906" s="1">
        <v>45695.666666666664</v>
      </c>
      <c r="B906" s="2">
        <v>2025</v>
      </c>
      <c r="C906" s="2">
        <v>2</v>
      </c>
      <c r="D906" s="2">
        <v>7</v>
      </c>
      <c r="E906" s="2">
        <v>16</v>
      </c>
      <c r="F906" s="3">
        <v>0</v>
      </c>
      <c r="G906" s="3">
        <v>0</v>
      </c>
      <c r="H906" s="3">
        <v>0</v>
      </c>
      <c r="I906" s="3">
        <v>0</v>
      </c>
      <c r="J906" s="3"/>
      <c r="K906" s="3">
        <v>0</v>
      </c>
      <c r="L906" s="3">
        <v>0</v>
      </c>
      <c r="M906" s="3">
        <v>0</v>
      </c>
      <c r="N906" s="3">
        <v>0</v>
      </c>
      <c r="O906" s="3">
        <v>0</v>
      </c>
    </row>
    <row r="907" spans="1:15" x14ac:dyDescent="0.25">
      <c r="A907" s="1">
        <v>45695.708333333336</v>
      </c>
      <c r="B907" s="2">
        <v>2025</v>
      </c>
      <c r="C907" s="2">
        <v>2</v>
      </c>
      <c r="D907" s="2">
        <v>7</v>
      </c>
      <c r="E907" s="2">
        <v>17</v>
      </c>
      <c r="F907" s="3">
        <v>0</v>
      </c>
      <c r="G907" s="3">
        <v>0</v>
      </c>
      <c r="H907" s="3">
        <v>0</v>
      </c>
      <c r="I907" s="3">
        <v>0</v>
      </c>
      <c r="J907" s="3"/>
      <c r="K907" s="3">
        <v>0</v>
      </c>
      <c r="L907" s="3">
        <v>0</v>
      </c>
      <c r="M907" s="3">
        <v>0</v>
      </c>
      <c r="N907" s="3">
        <v>0</v>
      </c>
      <c r="O907" s="3">
        <v>0</v>
      </c>
    </row>
    <row r="908" spans="1:15" x14ac:dyDescent="0.25">
      <c r="A908" s="1">
        <v>45695.75</v>
      </c>
      <c r="B908" s="2">
        <v>2025</v>
      </c>
      <c r="C908" s="2">
        <v>2</v>
      </c>
      <c r="D908" s="2">
        <v>7</v>
      </c>
      <c r="E908" s="2">
        <v>18</v>
      </c>
      <c r="F908" s="3">
        <v>0</v>
      </c>
      <c r="G908" s="3">
        <v>0.45337095164536861</v>
      </c>
      <c r="H908" s="3">
        <v>0</v>
      </c>
      <c r="I908" s="3">
        <v>0.57331708291153105</v>
      </c>
      <c r="J908" s="3"/>
      <c r="K908" s="3">
        <v>0</v>
      </c>
      <c r="L908" s="3">
        <v>0</v>
      </c>
      <c r="M908" s="3">
        <v>0.49690026391535758</v>
      </c>
      <c r="N908" s="3">
        <v>0.67422760354789912</v>
      </c>
      <c r="O908" s="3">
        <v>0.27472698775251952</v>
      </c>
    </row>
    <row r="909" spans="1:15" x14ac:dyDescent="0.25">
      <c r="A909" s="1">
        <v>45695.791666666664</v>
      </c>
      <c r="B909" s="2">
        <v>2025</v>
      </c>
      <c r="C909" s="2">
        <v>2</v>
      </c>
      <c r="D909" s="2">
        <v>7</v>
      </c>
      <c r="E909" s="2">
        <v>19</v>
      </c>
      <c r="F909" s="3">
        <v>0</v>
      </c>
      <c r="G909" s="3">
        <v>1</v>
      </c>
      <c r="H909" s="3"/>
      <c r="I909" s="3">
        <v>0.87539853784925858</v>
      </c>
      <c r="J909" s="3"/>
      <c r="K909" s="3">
        <v>0</v>
      </c>
      <c r="L909" s="3">
        <v>0</v>
      </c>
      <c r="M909" s="3">
        <v>0.9935020554560009</v>
      </c>
      <c r="N909" s="3">
        <v>0.99929530886892359</v>
      </c>
      <c r="O909" s="3">
        <v>0.5525994145963119</v>
      </c>
    </row>
    <row r="910" spans="1:15" x14ac:dyDescent="0.25">
      <c r="A910" s="1">
        <v>45695.833333333336</v>
      </c>
      <c r="B910" s="2">
        <v>2025</v>
      </c>
      <c r="C910" s="2">
        <v>2</v>
      </c>
      <c r="D910" s="2">
        <v>7</v>
      </c>
      <c r="E910" s="2">
        <v>20</v>
      </c>
      <c r="F910" s="3"/>
      <c r="G910" s="3">
        <v>1</v>
      </c>
      <c r="H910" s="3"/>
      <c r="I910" s="3">
        <v>0</v>
      </c>
      <c r="J910" s="3"/>
      <c r="K910" s="3"/>
      <c r="L910" s="3"/>
      <c r="M910" s="3">
        <v>0.99186798652704322</v>
      </c>
      <c r="N910" s="3">
        <v>0.9680581854735022</v>
      </c>
      <c r="O910" s="3">
        <v>0.73998154300013641</v>
      </c>
    </row>
    <row r="911" spans="1:15" x14ac:dyDescent="0.25">
      <c r="A911" s="1">
        <v>45695.875</v>
      </c>
      <c r="B911" s="2">
        <v>2025</v>
      </c>
      <c r="C911" s="2">
        <v>2</v>
      </c>
      <c r="D911" s="2">
        <v>7</v>
      </c>
      <c r="E911" s="2">
        <v>21</v>
      </c>
      <c r="F911" s="3"/>
      <c r="G911" s="3">
        <v>1</v>
      </c>
      <c r="H911" s="3"/>
      <c r="I911" s="3">
        <v>0</v>
      </c>
      <c r="J911" s="3"/>
      <c r="K911" s="3"/>
      <c r="L911" s="3"/>
      <c r="M911" s="3">
        <v>0.99619217595633824</v>
      </c>
      <c r="N911" s="3">
        <v>0.92068681163448951</v>
      </c>
      <c r="O911" s="3">
        <v>0.72921974689770697</v>
      </c>
    </row>
    <row r="912" spans="1:15" x14ac:dyDescent="0.25">
      <c r="A912" s="1">
        <v>45695.916666666664</v>
      </c>
      <c r="B912" s="2">
        <v>2025</v>
      </c>
      <c r="C912" s="2">
        <v>2</v>
      </c>
      <c r="D912" s="2">
        <v>7</v>
      </c>
      <c r="E912" s="2">
        <v>22</v>
      </c>
      <c r="F912" s="3"/>
      <c r="G912" s="3">
        <v>1</v>
      </c>
      <c r="H912" s="3"/>
      <c r="I912" s="3">
        <v>0</v>
      </c>
      <c r="J912" s="3"/>
      <c r="K912" s="3"/>
      <c r="L912" s="3"/>
      <c r="M912" s="3">
        <v>0.99990075952484514</v>
      </c>
      <c r="N912" s="3">
        <v>0.93519988512666319</v>
      </c>
      <c r="O912" s="3">
        <v>0.73377516116287711</v>
      </c>
    </row>
    <row r="913" spans="1:15" x14ac:dyDescent="0.25">
      <c r="A913" s="1">
        <v>45695.958333333336</v>
      </c>
      <c r="B913" s="2">
        <v>2025</v>
      </c>
      <c r="C913" s="2">
        <v>2</v>
      </c>
      <c r="D913" s="2">
        <v>7</v>
      </c>
      <c r="E913" s="2">
        <v>23</v>
      </c>
      <c r="F913" s="3"/>
      <c r="G913" s="3">
        <v>1</v>
      </c>
      <c r="H913" s="3"/>
      <c r="I913" s="3">
        <v>0</v>
      </c>
      <c r="J913" s="3"/>
      <c r="K913" s="3"/>
      <c r="L913" s="3"/>
      <c r="M913" s="3">
        <v>1</v>
      </c>
      <c r="N913" s="3">
        <v>0.9316452491296483</v>
      </c>
      <c r="O913" s="3">
        <v>0.73291131228241202</v>
      </c>
    </row>
    <row r="914" spans="1:15" x14ac:dyDescent="0.25">
      <c r="A914" s="1">
        <v>45696</v>
      </c>
      <c r="B914" s="2">
        <v>2025</v>
      </c>
      <c r="C914" s="2">
        <v>2</v>
      </c>
      <c r="D914" s="2">
        <v>8</v>
      </c>
      <c r="E914" s="2">
        <v>0</v>
      </c>
      <c r="F914" s="3"/>
      <c r="G914" s="3">
        <v>1</v>
      </c>
      <c r="H914" s="3"/>
      <c r="I914" s="3">
        <v>0</v>
      </c>
      <c r="J914" s="3"/>
      <c r="K914" s="3"/>
      <c r="L914" s="3"/>
      <c r="M914" s="3">
        <v>1</v>
      </c>
      <c r="N914" s="3">
        <v>0.92330645161290326</v>
      </c>
      <c r="O914" s="3">
        <v>0.73082661290322581</v>
      </c>
    </row>
    <row r="915" spans="1:15" x14ac:dyDescent="0.25">
      <c r="A915" s="1">
        <v>45696.041666666664</v>
      </c>
      <c r="B915" s="2">
        <v>2025</v>
      </c>
      <c r="C915" s="2">
        <v>2</v>
      </c>
      <c r="D915" s="2">
        <v>8</v>
      </c>
      <c r="E915" s="2">
        <v>1</v>
      </c>
      <c r="F915" s="3"/>
      <c r="G915" s="3">
        <v>1</v>
      </c>
      <c r="H915" s="3"/>
      <c r="I915" s="3">
        <v>0</v>
      </c>
      <c r="J915" s="3"/>
      <c r="K915" s="3"/>
      <c r="L915" s="3"/>
      <c r="M915" s="3">
        <v>1</v>
      </c>
      <c r="N915" s="3">
        <v>0.92810353055987749</v>
      </c>
      <c r="O915" s="3">
        <v>0.73202588263996937</v>
      </c>
    </row>
    <row r="916" spans="1:15" x14ac:dyDescent="0.25">
      <c r="A916" s="1">
        <v>45696.083333333336</v>
      </c>
      <c r="B916" s="2">
        <v>2025</v>
      </c>
      <c r="C916" s="2">
        <v>2</v>
      </c>
      <c r="D916" s="2">
        <v>8</v>
      </c>
      <c r="E916" s="2">
        <v>2</v>
      </c>
      <c r="F916" s="3"/>
      <c r="G916" s="3">
        <v>1</v>
      </c>
      <c r="H916" s="3"/>
      <c r="I916" s="3">
        <v>0</v>
      </c>
      <c r="J916" s="3"/>
      <c r="K916" s="3"/>
      <c r="L916" s="3"/>
      <c r="M916" s="3">
        <v>1</v>
      </c>
      <c r="N916" s="3">
        <v>0.93177419354838709</v>
      </c>
      <c r="O916" s="3">
        <v>0.73294354838709674</v>
      </c>
    </row>
    <row r="917" spans="1:15" x14ac:dyDescent="0.25">
      <c r="A917" s="1">
        <v>45696.125</v>
      </c>
      <c r="B917" s="2">
        <v>2025</v>
      </c>
      <c r="C917" s="2">
        <v>2</v>
      </c>
      <c r="D917" s="2">
        <v>8</v>
      </c>
      <c r="E917" s="2">
        <v>3</v>
      </c>
      <c r="F917" s="3"/>
      <c r="G917" s="3">
        <v>0.48480331283818434</v>
      </c>
      <c r="H917" s="3"/>
      <c r="I917" s="3">
        <v>0</v>
      </c>
      <c r="J917" s="3"/>
      <c r="K917" s="3"/>
      <c r="L917" s="3"/>
      <c r="M917" s="3">
        <v>0.9684038242606261</v>
      </c>
      <c r="N917" s="3">
        <v>0.94106057201036242</v>
      </c>
      <c r="O917" s="3">
        <v>0.59856692727729321</v>
      </c>
    </row>
    <row r="918" spans="1:15" x14ac:dyDescent="0.25">
      <c r="A918" s="1">
        <v>45696.166666666664</v>
      </c>
      <c r="B918" s="2">
        <v>2025</v>
      </c>
      <c r="C918" s="2">
        <v>2</v>
      </c>
      <c r="D918" s="2">
        <v>8</v>
      </c>
      <c r="E918" s="2">
        <v>4</v>
      </c>
      <c r="F918" s="3"/>
      <c r="G918" s="3">
        <v>0.20109858274857834</v>
      </c>
      <c r="H918" s="3"/>
      <c r="I918" s="3">
        <v>0</v>
      </c>
      <c r="J918" s="3"/>
      <c r="K918" s="3"/>
      <c r="L918" s="3"/>
      <c r="M918" s="3">
        <v>6.1856445578497003E-2</v>
      </c>
      <c r="N918" s="3">
        <v>0.20390438098850691</v>
      </c>
      <c r="O918" s="3">
        <v>0.11671485232889556</v>
      </c>
    </row>
    <row r="919" spans="1:15" x14ac:dyDescent="0.25">
      <c r="A919" s="1">
        <v>45696.208333333336</v>
      </c>
      <c r="B919" s="2">
        <v>2025</v>
      </c>
      <c r="C919" s="2">
        <v>2</v>
      </c>
      <c r="D919" s="2">
        <v>8</v>
      </c>
      <c r="E919" s="2">
        <v>5</v>
      </c>
      <c r="F919" s="3">
        <v>0</v>
      </c>
      <c r="G919" s="3">
        <v>0.4696432809082175</v>
      </c>
      <c r="H919" s="3"/>
      <c r="I919" s="3">
        <v>0.26509976473790242</v>
      </c>
      <c r="J919" s="3"/>
      <c r="K919" s="3"/>
      <c r="L919" s="3"/>
      <c r="M919" s="3">
        <v>0.23877705895404339</v>
      </c>
      <c r="N919" s="3">
        <v>0.47870240626830174</v>
      </c>
      <c r="O919" s="3">
        <v>0.290444502173693</v>
      </c>
    </row>
    <row r="920" spans="1:15" x14ac:dyDescent="0.25">
      <c r="A920" s="1">
        <v>45696.25</v>
      </c>
      <c r="B920" s="2">
        <v>2025</v>
      </c>
      <c r="C920" s="2">
        <v>2</v>
      </c>
      <c r="D920" s="2">
        <v>8</v>
      </c>
      <c r="E920" s="2">
        <v>6</v>
      </c>
      <c r="F920" s="3">
        <v>0</v>
      </c>
      <c r="G920" s="3">
        <v>0.5</v>
      </c>
      <c r="H920" s="3">
        <v>0</v>
      </c>
      <c r="I920" s="3">
        <v>0</v>
      </c>
      <c r="J920" s="3"/>
      <c r="K920" s="3">
        <v>0</v>
      </c>
      <c r="L920" s="3">
        <v>0</v>
      </c>
      <c r="M920" s="3">
        <v>0.4997442056672417</v>
      </c>
      <c r="N920" s="3">
        <v>0.79175930778303694</v>
      </c>
      <c r="O920" s="3">
        <v>0.22393793918128482</v>
      </c>
    </row>
    <row r="921" spans="1:15" x14ac:dyDescent="0.25">
      <c r="A921" s="1">
        <v>45696.291666666664</v>
      </c>
      <c r="B921" s="2">
        <v>2025</v>
      </c>
      <c r="C921" s="2">
        <v>2</v>
      </c>
      <c r="D921" s="2">
        <v>8</v>
      </c>
      <c r="E921" s="2">
        <v>7</v>
      </c>
      <c r="F921" s="3">
        <v>0</v>
      </c>
      <c r="G921" s="3">
        <v>1</v>
      </c>
      <c r="H921" s="3">
        <v>0</v>
      </c>
      <c r="I921" s="3">
        <v>0</v>
      </c>
      <c r="J921" s="3"/>
      <c r="K921" s="3">
        <v>0</v>
      </c>
      <c r="L921" s="3">
        <v>0</v>
      </c>
      <c r="M921" s="3">
        <v>1</v>
      </c>
      <c r="N921" s="3">
        <v>0.86999490500257115</v>
      </c>
      <c r="O921" s="3">
        <v>0.35874936312532141</v>
      </c>
    </row>
    <row r="922" spans="1:15" x14ac:dyDescent="0.25">
      <c r="A922" s="1">
        <v>45696.333333333336</v>
      </c>
      <c r="B922" s="2">
        <v>2025</v>
      </c>
      <c r="C922" s="2">
        <v>2</v>
      </c>
      <c r="D922" s="2">
        <v>8</v>
      </c>
      <c r="E922" s="2">
        <v>8</v>
      </c>
      <c r="F922" s="3">
        <v>0</v>
      </c>
      <c r="G922" s="3">
        <v>1</v>
      </c>
      <c r="H922" s="3">
        <v>0</v>
      </c>
      <c r="I922" s="3">
        <v>0</v>
      </c>
      <c r="J922" s="3"/>
      <c r="K922" s="3">
        <v>0</v>
      </c>
      <c r="L922" s="3">
        <v>0</v>
      </c>
      <c r="M922" s="3">
        <v>1</v>
      </c>
      <c r="N922" s="3">
        <v>0.86290322580645162</v>
      </c>
      <c r="O922" s="3">
        <v>0.35786290322580644</v>
      </c>
    </row>
    <row r="923" spans="1:15" x14ac:dyDescent="0.25">
      <c r="A923" s="1">
        <v>45696.375</v>
      </c>
      <c r="B923" s="2">
        <v>2025</v>
      </c>
      <c r="C923" s="2">
        <v>2</v>
      </c>
      <c r="D923" s="2">
        <v>8</v>
      </c>
      <c r="E923" s="2">
        <v>9</v>
      </c>
      <c r="F923" s="3">
        <v>9.7852495470269005E-3</v>
      </c>
      <c r="G923" s="3">
        <v>0.5</v>
      </c>
      <c r="H923" s="3">
        <v>0</v>
      </c>
      <c r="I923" s="3">
        <v>0</v>
      </c>
      <c r="J923" s="3"/>
      <c r="K923" s="3">
        <v>0</v>
      </c>
      <c r="L923" s="3">
        <v>0</v>
      </c>
      <c r="M923" s="3">
        <v>0.99044052609859934</v>
      </c>
      <c r="N923" s="3">
        <v>0.90701788605030464</v>
      </c>
      <c r="O923" s="3">
        <v>0.30090545771199134</v>
      </c>
    </row>
    <row r="924" spans="1:15" x14ac:dyDescent="0.25">
      <c r="A924" s="1">
        <v>45696.416666666664</v>
      </c>
      <c r="B924" s="2">
        <v>2025</v>
      </c>
      <c r="C924" s="2">
        <v>2</v>
      </c>
      <c r="D924" s="2">
        <v>8</v>
      </c>
      <c r="E924" s="2">
        <v>10</v>
      </c>
      <c r="F924" s="3">
        <v>2.1432140998758216E-3</v>
      </c>
      <c r="G924" s="3">
        <v>0.87448076100469185</v>
      </c>
      <c r="H924" s="3">
        <v>0.1177751124231519</v>
      </c>
      <c r="I924" s="3">
        <v>0</v>
      </c>
      <c r="J924" s="3"/>
      <c r="K924" s="3">
        <v>0</v>
      </c>
      <c r="L924" s="3">
        <v>6.4213835610786224E-2</v>
      </c>
      <c r="M924" s="3">
        <v>0.88592016231827908</v>
      </c>
      <c r="N924" s="3">
        <v>0</v>
      </c>
      <c r="O924" s="3">
        <v>0.2430666356820981</v>
      </c>
    </row>
    <row r="925" spans="1:15" x14ac:dyDescent="0.25">
      <c r="A925" s="1">
        <v>45696.458333333336</v>
      </c>
      <c r="B925" s="2">
        <v>2025</v>
      </c>
      <c r="C925" s="2">
        <v>2</v>
      </c>
      <c r="D925" s="2">
        <v>8</v>
      </c>
      <c r="E925" s="2">
        <v>11</v>
      </c>
      <c r="F925" s="3">
        <v>0</v>
      </c>
      <c r="G925" s="3">
        <v>0.75571456068288989</v>
      </c>
      <c r="H925" s="3">
        <v>0.13274546251573571</v>
      </c>
      <c r="I925" s="3">
        <v>0.45194026203553472</v>
      </c>
      <c r="J925" s="3"/>
      <c r="K925" s="3">
        <v>0</v>
      </c>
      <c r="L925" s="3">
        <v>0.11095587799989576</v>
      </c>
      <c r="M925" s="3">
        <v>0.78741873330220791</v>
      </c>
      <c r="N925" s="3">
        <v>0</v>
      </c>
      <c r="O925" s="3">
        <v>0.27984686206703302</v>
      </c>
    </row>
    <row r="926" spans="1:15" x14ac:dyDescent="0.25">
      <c r="A926" s="1">
        <v>45696.5</v>
      </c>
      <c r="B926" s="2">
        <v>2025</v>
      </c>
      <c r="C926" s="2">
        <v>2</v>
      </c>
      <c r="D926" s="2">
        <v>8</v>
      </c>
      <c r="E926" s="2">
        <v>12</v>
      </c>
      <c r="F926" s="3">
        <v>0</v>
      </c>
      <c r="G926" s="3">
        <v>0.56063127732391205</v>
      </c>
      <c r="H926" s="3">
        <v>8.7019826517967705E-2</v>
      </c>
      <c r="I926" s="3">
        <v>0</v>
      </c>
      <c r="J926" s="3"/>
      <c r="K926" s="3">
        <v>0</v>
      </c>
      <c r="L926" s="3">
        <v>6.8297441430619846E-2</v>
      </c>
      <c r="M926" s="3">
        <v>0.32189103337759006</v>
      </c>
      <c r="N926" s="3">
        <v>0.22948264110287814</v>
      </c>
      <c r="O926" s="3">
        <v>0.15841527746912099</v>
      </c>
    </row>
    <row r="927" spans="1:15" x14ac:dyDescent="0.25">
      <c r="A927" s="1">
        <v>45696.541666666664</v>
      </c>
      <c r="B927" s="2">
        <v>2025</v>
      </c>
      <c r="C927" s="2">
        <v>2</v>
      </c>
      <c r="D927" s="2">
        <v>8</v>
      </c>
      <c r="E927" s="2">
        <v>13</v>
      </c>
      <c r="F927" s="3">
        <v>0</v>
      </c>
      <c r="G927" s="3">
        <v>0.40101017460376043</v>
      </c>
      <c r="H927" s="3">
        <v>0</v>
      </c>
      <c r="I927" s="3">
        <v>0</v>
      </c>
      <c r="J927" s="3"/>
      <c r="K927" s="3">
        <v>0</v>
      </c>
      <c r="L927" s="3">
        <v>0</v>
      </c>
      <c r="M927" s="3">
        <v>0</v>
      </c>
      <c r="N927" s="3">
        <v>0.27832795971894864</v>
      </c>
      <c r="O927" s="3">
        <v>8.4917266790338633E-2</v>
      </c>
    </row>
    <row r="928" spans="1:15" x14ac:dyDescent="0.25">
      <c r="A928" s="1">
        <v>45696.583333333336</v>
      </c>
      <c r="B928" s="2">
        <v>2025</v>
      </c>
      <c r="C928" s="2">
        <v>2</v>
      </c>
      <c r="D928" s="2">
        <v>8</v>
      </c>
      <c r="E928" s="2">
        <v>14</v>
      </c>
      <c r="F928" s="3">
        <v>0</v>
      </c>
      <c r="G928" s="3">
        <v>0.90567684932647374</v>
      </c>
      <c r="H928" s="3">
        <v>0</v>
      </c>
      <c r="I928" s="3">
        <v>0.80071071598960097</v>
      </c>
      <c r="J928" s="3"/>
      <c r="K928" s="3">
        <v>0</v>
      </c>
      <c r="L928" s="3">
        <v>0</v>
      </c>
      <c r="M928" s="3">
        <v>0.7116128389562788</v>
      </c>
      <c r="N928" s="3">
        <v>0.48681025329895339</v>
      </c>
      <c r="O928" s="3">
        <v>0.36310133219641338</v>
      </c>
    </row>
    <row r="929" spans="1:15" x14ac:dyDescent="0.25">
      <c r="A929" s="1">
        <v>45696.625</v>
      </c>
      <c r="B929" s="2">
        <v>2025</v>
      </c>
      <c r="C929" s="2">
        <v>2</v>
      </c>
      <c r="D929" s="2">
        <v>8</v>
      </c>
      <c r="E929" s="2">
        <v>15</v>
      </c>
      <c r="F929" s="3">
        <v>0</v>
      </c>
      <c r="G929" s="3">
        <v>1</v>
      </c>
      <c r="H929" s="3">
        <v>0</v>
      </c>
      <c r="I929" s="3">
        <v>0</v>
      </c>
      <c r="J929" s="3"/>
      <c r="K929" s="3">
        <v>0</v>
      </c>
      <c r="L929" s="3">
        <v>0</v>
      </c>
      <c r="M929" s="3">
        <v>1</v>
      </c>
      <c r="N929" s="3">
        <v>0.98384335098176257</v>
      </c>
      <c r="O929" s="3">
        <v>0.37298041887272032</v>
      </c>
    </row>
    <row r="930" spans="1:15" x14ac:dyDescent="0.25">
      <c r="A930" s="1">
        <v>45696.666666666664</v>
      </c>
      <c r="B930" s="2">
        <v>2025</v>
      </c>
      <c r="C930" s="2">
        <v>2</v>
      </c>
      <c r="D930" s="2">
        <v>8</v>
      </c>
      <c r="E930" s="2">
        <v>16</v>
      </c>
      <c r="F930" s="3">
        <v>0</v>
      </c>
      <c r="G930" s="3">
        <v>1</v>
      </c>
      <c r="H930" s="3">
        <v>0</v>
      </c>
      <c r="I930" s="3">
        <v>0</v>
      </c>
      <c r="J930" s="3"/>
      <c r="K930" s="3">
        <v>0</v>
      </c>
      <c r="L930" s="3">
        <v>0</v>
      </c>
      <c r="M930" s="3">
        <v>1</v>
      </c>
      <c r="N930" s="3">
        <v>0.97590771127823817</v>
      </c>
      <c r="O930" s="3">
        <v>0.3719884639097798</v>
      </c>
    </row>
    <row r="931" spans="1:15" x14ac:dyDescent="0.25">
      <c r="A931" s="1">
        <v>45696.708333333336</v>
      </c>
      <c r="B931" s="2">
        <v>2025</v>
      </c>
      <c r="C931" s="2">
        <v>2</v>
      </c>
      <c r="D931" s="2">
        <v>8</v>
      </c>
      <c r="E931" s="2">
        <v>17</v>
      </c>
      <c r="F931" s="3">
        <v>0</v>
      </c>
      <c r="G931" s="3">
        <v>0.36028237969582066</v>
      </c>
      <c r="H931" s="3">
        <v>0</v>
      </c>
      <c r="I931" s="3">
        <v>0</v>
      </c>
      <c r="J931" s="3"/>
      <c r="K931" s="3">
        <v>0</v>
      </c>
      <c r="L931" s="3">
        <v>0</v>
      </c>
      <c r="M931" s="3">
        <v>0</v>
      </c>
      <c r="N931" s="3">
        <v>0</v>
      </c>
      <c r="O931" s="3">
        <v>4.5035297461977583E-2</v>
      </c>
    </row>
    <row r="932" spans="1:15" x14ac:dyDescent="0.25">
      <c r="A932" s="1">
        <v>45696.75</v>
      </c>
      <c r="B932" s="2">
        <v>2025</v>
      </c>
      <c r="C932" s="2">
        <v>2</v>
      </c>
      <c r="D932" s="2">
        <v>8</v>
      </c>
      <c r="E932" s="2">
        <v>18</v>
      </c>
      <c r="F932" s="3">
        <v>0</v>
      </c>
      <c r="G932" s="3">
        <v>0.21039456213781835</v>
      </c>
      <c r="H932" s="3">
        <v>0</v>
      </c>
      <c r="I932" s="3">
        <v>0</v>
      </c>
      <c r="J932" s="3"/>
      <c r="K932" s="3">
        <v>0</v>
      </c>
      <c r="L932" s="3">
        <v>0</v>
      </c>
      <c r="M932" s="3">
        <v>4.3254551301298232E-2</v>
      </c>
      <c r="N932" s="3">
        <v>0.25732081820885422</v>
      </c>
      <c r="O932" s="3">
        <v>6.3871241455996347E-2</v>
      </c>
    </row>
    <row r="933" spans="1:15" x14ac:dyDescent="0.25">
      <c r="A933" s="1">
        <v>45696.791666666664</v>
      </c>
      <c r="B933" s="2">
        <v>2025</v>
      </c>
      <c r="C933" s="2">
        <v>2</v>
      </c>
      <c r="D933" s="2">
        <v>8</v>
      </c>
      <c r="E933" s="2">
        <v>19</v>
      </c>
      <c r="F933" s="3">
        <v>0</v>
      </c>
      <c r="G933" s="3">
        <v>1</v>
      </c>
      <c r="H933" s="3"/>
      <c r="I933" s="3">
        <v>0</v>
      </c>
      <c r="J933" s="3"/>
      <c r="K933" s="3">
        <v>0</v>
      </c>
      <c r="L933" s="3">
        <v>0</v>
      </c>
      <c r="M933" s="3">
        <v>0.99981050867648946</v>
      </c>
      <c r="N933" s="3">
        <v>0.92795858824680788</v>
      </c>
      <c r="O933" s="3">
        <v>0.41825272813189962</v>
      </c>
    </row>
    <row r="934" spans="1:15" x14ac:dyDescent="0.25">
      <c r="A934" s="1">
        <v>45696.833333333336</v>
      </c>
      <c r="B934" s="2">
        <v>2025</v>
      </c>
      <c r="C934" s="2">
        <v>2</v>
      </c>
      <c r="D934" s="2">
        <v>8</v>
      </c>
      <c r="E934" s="2">
        <v>20</v>
      </c>
      <c r="F934" s="3"/>
      <c r="G934" s="3">
        <v>1</v>
      </c>
      <c r="H934" s="3"/>
      <c r="I934" s="3">
        <v>0</v>
      </c>
      <c r="J934" s="3"/>
      <c r="K934" s="3"/>
      <c r="L934" s="3"/>
      <c r="M934" s="3">
        <v>0.99915871308060233</v>
      </c>
      <c r="N934" s="3">
        <v>0.94628518902547598</v>
      </c>
      <c r="O934" s="3">
        <v>0.73636097552651958</v>
      </c>
    </row>
    <row r="935" spans="1:15" x14ac:dyDescent="0.25">
      <c r="A935" s="1">
        <v>45696.875</v>
      </c>
      <c r="B935" s="2">
        <v>2025</v>
      </c>
      <c r="C935" s="2">
        <v>2</v>
      </c>
      <c r="D935" s="2">
        <v>8</v>
      </c>
      <c r="E935" s="2">
        <v>21</v>
      </c>
      <c r="F935" s="3"/>
      <c r="G935" s="3">
        <v>1</v>
      </c>
      <c r="H935" s="3"/>
      <c r="I935" s="3">
        <v>0</v>
      </c>
      <c r="J935" s="3"/>
      <c r="K935" s="3"/>
      <c r="L935" s="3"/>
      <c r="M935" s="3">
        <v>1</v>
      </c>
      <c r="N935" s="3">
        <v>0.92635550103318098</v>
      </c>
      <c r="O935" s="3">
        <v>0.7315888752582953</v>
      </c>
    </row>
    <row r="936" spans="1:15" x14ac:dyDescent="0.25">
      <c r="A936" s="1">
        <v>45696.916666666664</v>
      </c>
      <c r="B936" s="2">
        <v>2025</v>
      </c>
      <c r="C936" s="2">
        <v>2</v>
      </c>
      <c r="D936" s="2">
        <v>8</v>
      </c>
      <c r="E936" s="2">
        <v>22</v>
      </c>
      <c r="F936" s="3"/>
      <c r="G936" s="3">
        <v>1</v>
      </c>
      <c r="H936" s="3"/>
      <c r="I936" s="3">
        <v>0</v>
      </c>
      <c r="J936" s="3"/>
      <c r="K936" s="3"/>
      <c r="L936" s="3"/>
      <c r="M936" s="3">
        <v>1</v>
      </c>
      <c r="N936" s="3">
        <v>0.91333466172484501</v>
      </c>
      <c r="O936" s="3">
        <v>0.72833366543121125</v>
      </c>
    </row>
    <row r="937" spans="1:15" x14ac:dyDescent="0.25">
      <c r="A937" s="1">
        <v>45696.958333333336</v>
      </c>
      <c r="B937" s="2">
        <v>2025</v>
      </c>
      <c r="C937" s="2">
        <v>2</v>
      </c>
      <c r="D937" s="2">
        <v>8</v>
      </c>
      <c r="E937" s="2">
        <v>23</v>
      </c>
      <c r="F937" s="3"/>
      <c r="G937" s="3">
        <v>0.47246308087119593</v>
      </c>
      <c r="H937" s="3"/>
      <c r="I937" s="3">
        <v>0</v>
      </c>
      <c r="J937" s="3"/>
      <c r="K937" s="3"/>
      <c r="L937" s="3"/>
      <c r="M937" s="3">
        <v>0.95537400649079385</v>
      </c>
      <c r="N937" s="3">
        <v>0</v>
      </c>
      <c r="O937" s="3">
        <v>0.35695927184049747</v>
      </c>
    </row>
    <row r="938" spans="1:15" x14ac:dyDescent="0.25">
      <c r="A938" s="1">
        <v>45697</v>
      </c>
      <c r="B938" s="2">
        <v>2025</v>
      </c>
      <c r="C938" s="2">
        <v>2</v>
      </c>
      <c r="D938" s="2">
        <v>9</v>
      </c>
      <c r="E938" s="2">
        <v>0</v>
      </c>
      <c r="F938" s="3"/>
      <c r="G938" s="3">
        <v>0.96240056056463941</v>
      </c>
      <c r="H938" s="3"/>
      <c r="I938" s="3">
        <v>0</v>
      </c>
      <c r="J938" s="3"/>
      <c r="K938" s="3"/>
      <c r="L938" s="3"/>
      <c r="M938" s="3">
        <v>0.9515687478146948</v>
      </c>
      <c r="N938" s="3">
        <v>0.46623108665749657</v>
      </c>
      <c r="O938" s="3">
        <v>0.59505009875920767</v>
      </c>
    </row>
    <row r="939" spans="1:15" x14ac:dyDescent="0.25">
      <c r="A939" s="1">
        <v>45697.041666666664</v>
      </c>
      <c r="B939" s="2">
        <v>2025</v>
      </c>
      <c r="C939" s="2">
        <v>2</v>
      </c>
      <c r="D939" s="2">
        <v>9</v>
      </c>
      <c r="E939" s="2">
        <v>1</v>
      </c>
      <c r="F939" s="3"/>
      <c r="G939" s="3">
        <v>1</v>
      </c>
      <c r="H939" s="3"/>
      <c r="I939" s="3">
        <v>0</v>
      </c>
      <c r="J939" s="3"/>
      <c r="K939" s="3"/>
      <c r="L939" s="3"/>
      <c r="M939" s="3">
        <v>1</v>
      </c>
      <c r="N939" s="3">
        <v>0.89182326618070584</v>
      </c>
      <c r="O939" s="3">
        <v>0.72295581654517649</v>
      </c>
    </row>
    <row r="940" spans="1:15" x14ac:dyDescent="0.25">
      <c r="A940" s="1">
        <v>45697.083333333336</v>
      </c>
      <c r="B940" s="2">
        <v>2025</v>
      </c>
      <c r="C940" s="2">
        <v>2</v>
      </c>
      <c r="D940" s="2">
        <v>9</v>
      </c>
      <c r="E940" s="2">
        <v>2</v>
      </c>
      <c r="F940" s="3"/>
      <c r="G940" s="3">
        <v>1</v>
      </c>
      <c r="H940" s="3"/>
      <c r="I940" s="3">
        <v>0</v>
      </c>
      <c r="J940" s="3"/>
      <c r="K940" s="3"/>
      <c r="L940" s="3"/>
      <c r="M940" s="3">
        <v>1</v>
      </c>
      <c r="N940" s="3">
        <v>0.91411290322580641</v>
      </c>
      <c r="O940" s="3">
        <v>0.7285282258064516</v>
      </c>
    </row>
    <row r="941" spans="1:15" x14ac:dyDescent="0.25">
      <c r="A941" s="1">
        <v>45697.125</v>
      </c>
      <c r="B941" s="2">
        <v>2025</v>
      </c>
      <c r="C941" s="2">
        <v>2</v>
      </c>
      <c r="D941" s="2">
        <v>9</v>
      </c>
      <c r="E941" s="2">
        <v>3</v>
      </c>
      <c r="F941" s="3"/>
      <c r="G941" s="3">
        <v>1</v>
      </c>
      <c r="H941" s="3"/>
      <c r="I941" s="3">
        <v>0</v>
      </c>
      <c r="J941" s="3"/>
      <c r="K941" s="3"/>
      <c r="L941" s="3"/>
      <c r="M941" s="3">
        <v>1</v>
      </c>
      <c r="N941" s="3">
        <v>0.92756891685100085</v>
      </c>
      <c r="O941" s="3">
        <v>0.73189222921275021</v>
      </c>
    </row>
    <row r="942" spans="1:15" x14ac:dyDescent="0.25">
      <c r="A942" s="1">
        <v>45697.166666666664</v>
      </c>
      <c r="B942" s="2">
        <v>2025</v>
      </c>
      <c r="C942" s="2">
        <v>2</v>
      </c>
      <c r="D942" s="2">
        <v>9</v>
      </c>
      <c r="E942" s="2">
        <v>4</v>
      </c>
      <c r="F942" s="3"/>
      <c r="G942" s="3">
        <v>1</v>
      </c>
      <c r="H942" s="3"/>
      <c r="I942" s="3">
        <v>0</v>
      </c>
      <c r="J942" s="3"/>
      <c r="K942" s="3"/>
      <c r="L942" s="3"/>
      <c r="M942" s="3">
        <v>1</v>
      </c>
      <c r="N942" s="3">
        <v>0.90685483870967742</v>
      </c>
      <c r="O942" s="3">
        <v>0.72671370967741933</v>
      </c>
    </row>
    <row r="943" spans="1:15" x14ac:dyDescent="0.25">
      <c r="A943" s="1">
        <v>45697.208333333336</v>
      </c>
      <c r="B943" s="2">
        <v>2025</v>
      </c>
      <c r="C943" s="2">
        <v>2</v>
      </c>
      <c r="D943" s="2">
        <v>9</v>
      </c>
      <c r="E943" s="2">
        <v>5</v>
      </c>
      <c r="F943" s="3"/>
      <c r="G943" s="3">
        <v>1</v>
      </c>
      <c r="H943" s="3"/>
      <c r="I943" s="3">
        <v>0</v>
      </c>
      <c r="J943" s="3"/>
      <c r="K943" s="3"/>
      <c r="L943" s="3"/>
      <c r="M943" s="3">
        <v>1</v>
      </c>
      <c r="N943" s="3">
        <v>0.89859248237167344</v>
      </c>
      <c r="O943" s="3">
        <v>0.72464812059291839</v>
      </c>
    </row>
    <row r="944" spans="1:15" x14ac:dyDescent="0.25">
      <c r="A944" s="1">
        <v>45697.25</v>
      </c>
      <c r="B944" s="2">
        <v>2025</v>
      </c>
      <c r="C944" s="2">
        <v>2</v>
      </c>
      <c r="D944" s="2">
        <v>9</v>
      </c>
      <c r="E944" s="2">
        <v>6</v>
      </c>
      <c r="F944" s="3">
        <v>0</v>
      </c>
      <c r="G944" s="3">
        <v>1</v>
      </c>
      <c r="H944" s="3">
        <v>0</v>
      </c>
      <c r="I944" s="3">
        <v>0</v>
      </c>
      <c r="J944" s="3"/>
      <c r="K944" s="3">
        <v>0</v>
      </c>
      <c r="L944" s="3">
        <v>0</v>
      </c>
      <c r="M944" s="3">
        <v>1</v>
      </c>
      <c r="N944" s="3">
        <v>0.90249152053113946</v>
      </c>
      <c r="O944" s="3">
        <v>0.36281144006639243</v>
      </c>
    </row>
    <row r="945" spans="1:15" x14ac:dyDescent="0.25">
      <c r="A945" s="1">
        <v>45697.291666666664</v>
      </c>
      <c r="B945" s="2">
        <v>2025</v>
      </c>
      <c r="C945" s="2">
        <v>2</v>
      </c>
      <c r="D945" s="2">
        <v>9</v>
      </c>
      <c r="E945" s="2">
        <v>7</v>
      </c>
      <c r="F945" s="3">
        <v>0</v>
      </c>
      <c r="G945" s="3">
        <v>1</v>
      </c>
      <c r="H945" s="3">
        <v>0</v>
      </c>
      <c r="I945" s="3">
        <v>0</v>
      </c>
      <c r="J945" s="3"/>
      <c r="K945" s="3">
        <v>0</v>
      </c>
      <c r="L945" s="3">
        <v>0</v>
      </c>
      <c r="M945" s="3">
        <v>1</v>
      </c>
      <c r="N945" s="3">
        <v>0.95681421932201838</v>
      </c>
      <c r="O945" s="3">
        <v>0.3696017774152523</v>
      </c>
    </row>
    <row r="946" spans="1:15" x14ac:dyDescent="0.25">
      <c r="A946" s="1">
        <v>45697.333333333336</v>
      </c>
      <c r="B946" s="2">
        <v>2025</v>
      </c>
      <c r="C946" s="2">
        <v>2</v>
      </c>
      <c r="D946" s="2">
        <v>9</v>
      </c>
      <c r="E946" s="2">
        <v>8</v>
      </c>
      <c r="F946" s="3">
        <v>0.22522042087393856</v>
      </c>
      <c r="G946" s="3">
        <v>1</v>
      </c>
      <c r="H946" s="3">
        <v>0.38667198986999385</v>
      </c>
      <c r="I946" s="3">
        <v>0</v>
      </c>
      <c r="J946" s="3"/>
      <c r="K946" s="3">
        <v>6.9442088091353951E-2</v>
      </c>
      <c r="L946" s="3">
        <v>0.26121521111568813</v>
      </c>
      <c r="M946" s="3">
        <v>1</v>
      </c>
      <c r="N946" s="3">
        <v>0.97195561342912173</v>
      </c>
      <c r="O946" s="3">
        <v>0.48931316542251202</v>
      </c>
    </row>
    <row r="947" spans="1:15" x14ac:dyDescent="0.25">
      <c r="A947" s="1">
        <v>45697.375</v>
      </c>
      <c r="B947" s="2">
        <v>2025</v>
      </c>
      <c r="C947" s="2">
        <v>2</v>
      </c>
      <c r="D947" s="2">
        <v>9</v>
      </c>
      <c r="E947" s="2">
        <v>9</v>
      </c>
      <c r="F947" s="3">
        <v>4.2645459488852643E-2</v>
      </c>
      <c r="G947" s="3">
        <v>1</v>
      </c>
      <c r="H947" s="3">
        <v>0.68487740931635688</v>
      </c>
      <c r="I947" s="3">
        <v>0</v>
      </c>
      <c r="J947" s="3"/>
      <c r="K947" s="3">
        <v>0.34749177183031188</v>
      </c>
      <c r="L947" s="3">
        <v>0.52215488385054287</v>
      </c>
      <c r="M947" s="3">
        <v>1</v>
      </c>
      <c r="N947" s="3">
        <v>0.97581470623114996</v>
      </c>
      <c r="O947" s="3">
        <v>0.57162302883965177</v>
      </c>
    </row>
    <row r="948" spans="1:15" x14ac:dyDescent="0.25">
      <c r="A948" s="1">
        <v>45697.416666666664</v>
      </c>
      <c r="B948" s="2">
        <v>2025</v>
      </c>
      <c r="C948" s="2">
        <v>2</v>
      </c>
      <c r="D948" s="2">
        <v>9</v>
      </c>
      <c r="E948" s="2">
        <v>10</v>
      </c>
      <c r="F948" s="3">
        <v>0</v>
      </c>
      <c r="G948" s="3">
        <v>1</v>
      </c>
      <c r="H948" s="3">
        <v>0.79415746416504529</v>
      </c>
      <c r="I948" s="3">
        <v>0</v>
      </c>
      <c r="J948" s="3"/>
      <c r="K948" s="3">
        <v>0.40738166047787661</v>
      </c>
      <c r="L948" s="3">
        <v>0.62537869220719633</v>
      </c>
      <c r="M948" s="3">
        <v>1</v>
      </c>
      <c r="N948" s="3">
        <v>0.9837932643936339</v>
      </c>
      <c r="O948" s="3">
        <v>0.60133888515546907</v>
      </c>
    </row>
    <row r="949" spans="1:15" x14ac:dyDescent="0.25">
      <c r="A949" s="1">
        <v>45697.458333333336</v>
      </c>
      <c r="B949" s="2">
        <v>2025</v>
      </c>
      <c r="C949" s="2">
        <v>2</v>
      </c>
      <c r="D949" s="2">
        <v>9</v>
      </c>
      <c r="E949" s="2">
        <v>11</v>
      </c>
      <c r="F949" s="3">
        <v>0</v>
      </c>
      <c r="G949" s="3">
        <v>1</v>
      </c>
      <c r="H949" s="3">
        <v>0.79719566043051671</v>
      </c>
      <c r="I949" s="3">
        <v>0</v>
      </c>
      <c r="J949" s="3"/>
      <c r="K949" s="3">
        <v>0.36495319354582029</v>
      </c>
      <c r="L949" s="3">
        <v>0.30607821355158848</v>
      </c>
      <c r="M949" s="3">
        <v>1</v>
      </c>
      <c r="N949" s="3">
        <v>0.98337945995609177</v>
      </c>
      <c r="O949" s="3">
        <v>0.55645081593550216</v>
      </c>
    </row>
    <row r="950" spans="1:15" x14ac:dyDescent="0.25">
      <c r="A950" s="1">
        <v>45697.5</v>
      </c>
      <c r="B950" s="2">
        <v>2025</v>
      </c>
      <c r="C950" s="2">
        <v>2</v>
      </c>
      <c r="D950" s="2">
        <v>9</v>
      </c>
      <c r="E950" s="2">
        <v>12</v>
      </c>
      <c r="F950" s="3">
        <v>0</v>
      </c>
      <c r="G950" s="3">
        <v>0.5</v>
      </c>
      <c r="H950" s="3">
        <v>0.70247551320236568</v>
      </c>
      <c r="I950" s="3">
        <v>0</v>
      </c>
      <c r="J950" s="3"/>
      <c r="K950" s="3">
        <v>0</v>
      </c>
      <c r="L950" s="3">
        <v>0</v>
      </c>
      <c r="M950" s="3">
        <v>0.5</v>
      </c>
      <c r="N950" s="3">
        <v>0.48991278591410237</v>
      </c>
      <c r="O950" s="3">
        <v>0.27404853738955848</v>
      </c>
    </row>
    <row r="951" spans="1:15" x14ac:dyDescent="0.25">
      <c r="A951" s="1">
        <v>45697.541666666664</v>
      </c>
      <c r="B951" s="2">
        <v>2025</v>
      </c>
      <c r="C951" s="2">
        <v>2</v>
      </c>
      <c r="D951" s="2">
        <v>9</v>
      </c>
      <c r="E951" s="2">
        <v>13</v>
      </c>
      <c r="F951" s="3">
        <v>0</v>
      </c>
      <c r="G951" s="3">
        <v>0.90020598548243835</v>
      </c>
      <c r="H951" s="3">
        <v>0.48650289460828255</v>
      </c>
      <c r="I951" s="3">
        <v>0</v>
      </c>
      <c r="J951" s="3"/>
      <c r="K951" s="3">
        <v>0</v>
      </c>
      <c r="L951" s="3">
        <v>0</v>
      </c>
      <c r="M951" s="3">
        <v>0.86303751585699295</v>
      </c>
      <c r="N951" s="3">
        <v>0</v>
      </c>
      <c r="O951" s="3">
        <v>0.28121829949346422</v>
      </c>
    </row>
    <row r="952" spans="1:15" x14ac:dyDescent="0.25">
      <c r="A952" s="1">
        <v>45697.583333333336</v>
      </c>
      <c r="B952" s="2">
        <v>2025</v>
      </c>
      <c r="C952" s="2">
        <v>2</v>
      </c>
      <c r="D952" s="2">
        <v>9</v>
      </c>
      <c r="E952" s="2">
        <v>14</v>
      </c>
      <c r="F952" s="3">
        <v>0</v>
      </c>
      <c r="G952" s="3">
        <v>0</v>
      </c>
      <c r="H952" s="3">
        <v>0</v>
      </c>
      <c r="I952" s="3">
        <v>0.41880436175210328</v>
      </c>
      <c r="J952" s="3"/>
      <c r="K952" s="3">
        <v>0</v>
      </c>
      <c r="L952" s="3">
        <v>0.139246473525729</v>
      </c>
      <c r="M952" s="3">
        <v>0.65644042793694168</v>
      </c>
      <c r="N952" s="3">
        <v>0</v>
      </c>
      <c r="O952" s="3">
        <v>0.15181140790184675</v>
      </c>
    </row>
    <row r="953" spans="1:15" x14ac:dyDescent="0.25">
      <c r="A953" s="1">
        <v>45697.625</v>
      </c>
      <c r="B953" s="2">
        <v>2025</v>
      </c>
      <c r="C953" s="2">
        <v>2</v>
      </c>
      <c r="D953" s="2">
        <v>9</v>
      </c>
      <c r="E953" s="2">
        <v>15</v>
      </c>
      <c r="F953" s="3">
        <v>1.1915835984820419E-2</v>
      </c>
      <c r="G953" s="3">
        <v>0.37607172311461645</v>
      </c>
      <c r="H953" s="3">
        <v>0</v>
      </c>
      <c r="I953" s="3">
        <v>0</v>
      </c>
      <c r="J953" s="3"/>
      <c r="K953" s="3">
        <v>0</v>
      </c>
      <c r="L953" s="3">
        <v>8.7500464143001555E-2</v>
      </c>
      <c r="M953" s="3">
        <v>6.7553179870514124E-2</v>
      </c>
      <c r="N953" s="3">
        <v>7.8100031677871204E-2</v>
      </c>
      <c r="O953" s="3">
        <v>7.7642654348852966E-2</v>
      </c>
    </row>
    <row r="954" spans="1:15" x14ac:dyDescent="0.25">
      <c r="A954" s="1">
        <v>45697.666666666664</v>
      </c>
      <c r="B954" s="2">
        <v>2025</v>
      </c>
      <c r="C954" s="2">
        <v>2</v>
      </c>
      <c r="D954" s="2">
        <v>9</v>
      </c>
      <c r="E954" s="2">
        <v>16</v>
      </c>
      <c r="F954" s="3">
        <v>0</v>
      </c>
      <c r="G954" s="3">
        <v>0.48956086733122006</v>
      </c>
      <c r="H954" s="3">
        <v>0</v>
      </c>
      <c r="I954" s="3">
        <v>0.60961759727871367</v>
      </c>
      <c r="J954" s="3"/>
      <c r="K954" s="3">
        <v>0</v>
      </c>
      <c r="L954" s="3">
        <v>0</v>
      </c>
      <c r="M954" s="3">
        <v>8.8679168195143182E-2</v>
      </c>
      <c r="N954" s="3">
        <v>0.45475995635472133</v>
      </c>
      <c r="O954" s="3">
        <v>0.20532719864497478</v>
      </c>
    </row>
    <row r="955" spans="1:15" x14ac:dyDescent="0.25">
      <c r="A955" s="1">
        <v>45697.708333333336</v>
      </c>
      <c r="B955" s="2">
        <v>2025</v>
      </c>
      <c r="C955" s="2">
        <v>2</v>
      </c>
      <c r="D955" s="2">
        <v>9</v>
      </c>
      <c r="E955" s="2">
        <v>17</v>
      </c>
      <c r="F955" s="3">
        <v>0</v>
      </c>
      <c r="G955" s="3">
        <v>0.64729284637481388</v>
      </c>
      <c r="H955" s="3">
        <v>0</v>
      </c>
      <c r="I955" s="3">
        <v>0.53253407990074375</v>
      </c>
      <c r="J955" s="3"/>
      <c r="K955" s="3">
        <v>0</v>
      </c>
      <c r="L955" s="3">
        <v>0</v>
      </c>
      <c r="M955" s="3">
        <v>1.096942756031982E-2</v>
      </c>
      <c r="N955" s="3">
        <v>0.41218828050897571</v>
      </c>
      <c r="O955" s="3">
        <v>0.20037307929310663</v>
      </c>
    </row>
    <row r="956" spans="1:15" x14ac:dyDescent="0.25">
      <c r="A956" s="1">
        <v>45697.75</v>
      </c>
      <c r="B956" s="2">
        <v>2025</v>
      </c>
      <c r="C956" s="2">
        <v>2</v>
      </c>
      <c r="D956" s="2">
        <v>9</v>
      </c>
      <c r="E956" s="2">
        <v>18</v>
      </c>
      <c r="F956" s="3">
        <v>0</v>
      </c>
      <c r="G956" s="3">
        <v>0.3772559625214672</v>
      </c>
      <c r="H956" s="3">
        <v>0</v>
      </c>
      <c r="I956" s="3">
        <v>0.28562608690030578</v>
      </c>
      <c r="J956" s="3"/>
      <c r="K956" s="3">
        <v>0</v>
      </c>
      <c r="L956" s="3">
        <v>0</v>
      </c>
      <c r="M956" s="3">
        <v>0.30380872319768121</v>
      </c>
      <c r="N956" s="3">
        <v>0.61452264134831447</v>
      </c>
      <c r="O956" s="3">
        <v>0.19765167674597109</v>
      </c>
    </row>
    <row r="957" spans="1:15" x14ac:dyDescent="0.25">
      <c r="A957" s="1">
        <v>45697.791666666664</v>
      </c>
      <c r="B957" s="2">
        <v>2025</v>
      </c>
      <c r="C957" s="2">
        <v>2</v>
      </c>
      <c r="D957" s="2">
        <v>9</v>
      </c>
      <c r="E957" s="2">
        <v>19</v>
      </c>
      <c r="F957" s="3">
        <v>0</v>
      </c>
      <c r="G957" s="3">
        <v>1</v>
      </c>
      <c r="H957" s="3"/>
      <c r="I957" s="3">
        <v>0</v>
      </c>
      <c r="J957" s="3"/>
      <c r="K957" s="3">
        <v>0</v>
      </c>
      <c r="L957" s="3">
        <v>0</v>
      </c>
      <c r="M957" s="3">
        <v>0.99999150267771864</v>
      </c>
      <c r="N957" s="3">
        <v>0.93935570650422406</v>
      </c>
      <c r="O957" s="3">
        <v>0.41990674416884893</v>
      </c>
    </row>
    <row r="958" spans="1:15" x14ac:dyDescent="0.25">
      <c r="A958" s="1">
        <v>45697.833333333336</v>
      </c>
      <c r="B958" s="2">
        <v>2025</v>
      </c>
      <c r="C958" s="2">
        <v>2</v>
      </c>
      <c r="D958" s="2">
        <v>9</v>
      </c>
      <c r="E958" s="2">
        <v>20</v>
      </c>
      <c r="F958" s="3"/>
      <c r="G958" s="3">
        <v>1</v>
      </c>
      <c r="H958" s="3"/>
      <c r="I958" s="3">
        <v>0</v>
      </c>
      <c r="J958" s="3"/>
      <c r="K958" s="3"/>
      <c r="L958" s="3"/>
      <c r="M958" s="3">
        <v>0.99984875364902748</v>
      </c>
      <c r="N958" s="3">
        <v>0.95467647360640417</v>
      </c>
      <c r="O958" s="3">
        <v>0.73863130681385791</v>
      </c>
    </row>
    <row r="959" spans="1:15" x14ac:dyDescent="0.25">
      <c r="A959" s="1">
        <v>45697.875</v>
      </c>
      <c r="B959" s="2">
        <v>2025</v>
      </c>
      <c r="C959" s="2">
        <v>2</v>
      </c>
      <c r="D959" s="2">
        <v>9</v>
      </c>
      <c r="E959" s="2">
        <v>21</v>
      </c>
      <c r="F959" s="3"/>
      <c r="G959" s="3">
        <v>1</v>
      </c>
      <c r="H959" s="3"/>
      <c r="I959" s="3">
        <v>0</v>
      </c>
      <c r="J959" s="3"/>
      <c r="K959" s="3"/>
      <c r="L959" s="3"/>
      <c r="M959" s="3">
        <v>1</v>
      </c>
      <c r="N959" s="3">
        <v>0.9497089589044454</v>
      </c>
      <c r="O959" s="3">
        <v>0.73742723972611135</v>
      </c>
    </row>
    <row r="960" spans="1:15" x14ac:dyDescent="0.25">
      <c r="A960" s="1">
        <v>45697.916666666664</v>
      </c>
      <c r="B960" s="2">
        <v>2025</v>
      </c>
      <c r="C960" s="2">
        <v>2</v>
      </c>
      <c r="D960" s="2">
        <v>9</v>
      </c>
      <c r="E960" s="2">
        <v>22</v>
      </c>
      <c r="F960" s="3"/>
      <c r="G960" s="3">
        <v>1</v>
      </c>
      <c r="H960" s="3"/>
      <c r="I960" s="3">
        <v>0</v>
      </c>
      <c r="J960" s="3"/>
      <c r="K960" s="3"/>
      <c r="L960" s="3"/>
      <c r="M960" s="3">
        <v>1</v>
      </c>
      <c r="N960" s="3">
        <v>0.92853315270685022</v>
      </c>
      <c r="O960" s="3">
        <v>0.73213328817671253</v>
      </c>
    </row>
    <row r="961" spans="1:15" x14ac:dyDescent="0.25">
      <c r="A961" s="1">
        <v>45697.958333333336</v>
      </c>
      <c r="B961" s="2">
        <v>2025</v>
      </c>
      <c r="C961" s="2">
        <v>2</v>
      </c>
      <c r="D961" s="2">
        <v>9</v>
      </c>
      <c r="E961" s="2">
        <v>23</v>
      </c>
      <c r="F961" s="3"/>
      <c r="G961" s="3">
        <v>1</v>
      </c>
      <c r="H961" s="3"/>
      <c r="I961" s="3">
        <v>0</v>
      </c>
      <c r="J961" s="3"/>
      <c r="K961" s="3"/>
      <c r="L961" s="3"/>
      <c r="M961" s="3">
        <v>1</v>
      </c>
      <c r="N961" s="3">
        <v>0.92850806451612899</v>
      </c>
      <c r="O961" s="3">
        <v>0.7321270161290323</v>
      </c>
    </row>
    <row r="962" spans="1:15" x14ac:dyDescent="0.25">
      <c r="A962" s="1">
        <v>45698</v>
      </c>
      <c r="B962" s="2">
        <v>2025</v>
      </c>
      <c r="C962" s="2">
        <v>2</v>
      </c>
      <c r="D962" s="2">
        <v>10</v>
      </c>
      <c r="E962" s="2">
        <v>0</v>
      </c>
      <c r="F962" s="3"/>
      <c r="G962" s="3">
        <v>1</v>
      </c>
      <c r="H962" s="3"/>
      <c r="I962" s="3">
        <v>0</v>
      </c>
      <c r="J962" s="3"/>
      <c r="K962" s="3"/>
      <c r="L962" s="3"/>
      <c r="M962" s="3">
        <v>1</v>
      </c>
      <c r="N962" s="3">
        <v>0.93615863672509758</v>
      </c>
      <c r="O962" s="3">
        <v>0.73403965918127434</v>
      </c>
    </row>
    <row r="963" spans="1:15" x14ac:dyDescent="0.25">
      <c r="A963" s="1">
        <v>45698.041666666664</v>
      </c>
      <c r="B963" s="2">
        <v>2025</v>
      </c>
      <c r="C963" s="2">
        <v>2</v>
      </c>
      <c r="D963" s="2">
        <v>10</v>
      </c>
      <c r="E963" s="2">
        <v>1</v>
      </c>
      <c r="F963" s="3"/>
      <c r="G963" s="3">
        <v>1</v>
      </c>
      <c r="H963" s="3"/>
      <c r="I963" s="3">
        <v>0</v>
      </c>
      <c r="J963" s="3"/>
      <c r="K963" s="3"/>
      <c r="L963" s="3"/>
      <c r="M963" s="3">
        <v>1</v>
      </c>
      <c r="N963" s="3">
        <v>0.935540241793267</v>
      </c>
      <c r="O963" s="3">
        <v>0.7338850604483167</v>
      </c>
    </row>
    <row r="964" spans="1:15" x14ac:dyDescent="0.25">
      <c r="A964" s="1">
        <v>45698.083333333336</v>
      </c>
      <c r="B964" s="2">
        <v>2025</v>
      </c>
      <c r="C964" s="2">
        <v>2</v>
      </c>
      <c r="D964" s="2">
        <v>10</v>
      </c>
      <c r="E964" s="2">
        <v>2</v>
      </c>
      <c r="F964" s="3"/>
      <c r="G964" s="3">
        <v>0.31598909081604915</v>
      </c>
      <c r="H964" s="3"/>
      <c r="I964" s="3">
        <v>0.33054413432134966</v>
      </c>
      <c r="J964" s="3"/>
      <c r="K964" s="3"/>
      <c r="L964" s="3"/>
      <c r="M964" s="3">
        <v>0.17687543633968705</v>
      </c>
      <c r="N964" s="3">
        <v>0.29043537262051944</v>
      </c>
      <c r="O964" s="3">
        <v>0.27846100852440131</v>
      </c>
    </row>
    <row r="965" spans="1:15" x14ac:dyDescent="0.25">
      <c r="A965" s="1">
        <v>45698.125</v>
      </c>
      <c r="B965" s="2">
        <v>2025</v>
      </c>
      <c r="C965" s="2">
        <v>2</v>
      </c>
      <c r="D965" s="2">
        <v>10</v>
      </c>
      <c r="E965" s="2">
        <v>3</v>
      </c>
      <c r="F965" s="3"/>
      <c r="G965" s="3">
        <v>0.58911233020700737</v>
      </c>
      <c r="H965" s="3"/>
      <c r="I965" s="3">
        <v>0.46823586787816884</v>
      </c>
      <c r="J965" s="3"/>
      <c r="K965" s="3"/>
      <c r="L965" s="3"/>
      <c r="M965" s="3">
        <v>0</v>
      </c>
      <c r="N965" s="3">
        <v>0.3539652480519323</v>
      </c>
      <c r="O965" s="3">
        <v>0.3528283615342771</v>
      </c>
    </row>
    <row r="966" spans="1:15" x14ac:dyDescent="0.25">
      <c r="A966" s="1">
        <v>45698.166666666664</v>
      </c>
      <c r="B966" s="2">
        <v>2025</v>
      </c>
      <c r="C966" s="2">
        <v>2</v>
      </c>
      <c r="D966" s="2">
        <v>10</v>
      </c>
      <c r="E966" s="2">
        <v>4</v>
      </c>
      <c r="F966" s="3"/>
      <c r="G966" s="3">
        <v>0.66880236007832927</v>
      </c>
      <c r="H966" s="3"/>
      <c r="I966" s="3">
        <v>0.43650521059829661</v>
      </c>
      <c r="J966" s="3"/>
      <c r="K966" s="3"/>
      <c r="L966" s="3"/>
      <c r="M966" s="3">
        <v>0</v>
      </c>
      <c r="N966" s="3">
        <v>0.37503799172966279</v>
      </c>
      <c r="O966" s="3">
        <v>0.37008639060157217</v>
      </c>
    </row>
    <row r="967" spans="1:15" x14ac:dyDescent="0.25">
      <c r="A967" s="1">
        <v>45698.208333333336</v>
      </c>
      <c r="B967" s="2">
        <v>2025</v>
      </c>
      <c r="C967" s="2">
        <v>2</v>
      </c>
      <c r="D967" s="2">
        <v>10</v>
      </c>
      <c r="E967" s="2">
        <v>5</v>
      </c>
      <c r="F967" s="3">
        <v>0</v>
      </c>
      <c r="G967" s="3">
        <v>0.65822767575428021</v>
      </c>
      <c r="H967" s="3"/>
      <c r="I967" s="3">
        <v>0.46518827737787438</v>
      </c>
      <c r="J967" s="3"/>
      <c r="K967" s="3"/>
      <c r="L967" s="3"/>
      <c r="M967" s="3">
        <v>0</v>
      </c>
      <c r="N967" s="3">
        <v>0.33659079457291319</v>
      </c>
      <c r="O967" s="3">
        <v>0.29200134954101353</v>
      </c>
    </row>
    <row r="968" spans="1:15" x14ac:dyDescent="0.25">
      <c r="A968" s="1">
        <v>45698.25</v>
      </c>
      <c r="B968" s="2">
        <v>2025</v>
      </c>
      <c r="C968" s="2">
        <v>2</v>
      </c>
      <c r="D968" s="2">
        <v>10</v>
      </c>
      <c r="E968" s="2">
        <v>6</v>
      </c>
      <c r="F968" s="3">
        <v>0</v>
      </c>
      <c r="G968" s="3">
        <v>0.34059339326063065</v>
      </c>
      <c r="H968" s="3">
        <v>0</v>
      </c>
      <c r="I968" s="3">
        <v>0.25348795776565924</v>
      </c>
      <c r="J968" s="3"/>
      <c r="K968" s="3">
        <v>0</v>
      </c>
      <c r="L968" s="3">
        <v>0</v>
      </c>
      <c r="M968" s="3">
        <v>0</v>
      </c>
      <c r="N968" s="3">
        <v>0.29404058066857108</v>
      </c>
      <c r="O968" s="3">
        <v>0.11101524146185762</v>
      </c>
    </row>
    <row r="969" spans="1:15" x14ac:dyDescent="0.25">
      <c r="A969" s="1">
        <v>45698.291666666664</v>
      </c>
      <c r="B969" s="2">
        <v>2025</v>
      </c>
      <c r="C969" s="2">
        <v>2</v>
      </c>
      <c r="D969" s="2">
        <v>10</v>
      </c>
      <c r="E969" s="2">
        <v>7</v>
      </c>
      <c r="F969" s="3">
        <v>0</v>
      </c>
      <c r="G969" s="3">
        <v>0.5</v>
      </c>
      <c r="H969" s="3">
        <v>0</v>
      </c>
      <c r="I969" s="3">
        <v>0.29935709518911618</v>
      </c>
      <c r="J969" s="3"/>
      <c r="K969" s="3">
        <v>0</v>
      </c>
      <c r="L969" s="3">
        <v>0</v>
      </c>
      <c r="M969" s="3">
        <v>0</v>
      </c>
      <c r="N969" s="3">
        <v>0.67086909125717742</v>
      </c>
      <c r="O969" s="3">
        <v>0.18377827330578669</v>
      </c>
    </row>
    <row r="970" spans="1:15" x14ac:dyDescent="0.25">
      <c r="A970" s="1">
        <v>45698.333333333336</v>
      </c>
      <c r="B970" s="2">
        <v>2025</v>
      </c>
      <c r="C970" s="2">
        <v>2</v>
      </c>
      <c r="D970" s="2">
        <v>10</v>
      </c>
      <c r="E970" s="2">
        <v>8</v>
      </c>
      <c r="F970" s="3">
        <v>0</v>
      </c>
      <c r="G970" s="3">
        <v>1</v>
      </c>
      <c r="H970" s="3">
        <v>0</v>
      </c>
      <c r="I970" s="3">
        <v>0</v>
      </c>
      <c r="J970" s="3"/>
      <c r="K970" s="3">
        <v>0</v>
      </c>
      <c r="L970" s="3">
        <v>0</v>
      </c>
      <c r="M970" s="3">
        <v>1</v>
      </c>
      <c r="N970" s="3">
        <v>0.94459606909647087</v>
      </c>
      <c r="O970" s="3">
        <v>0.36807450863705887</v>
      </c>
    </row>
    <row r="971" spans="1:15" x14ac:dyDescent="0.25">
      <c r="A971" s="1">
        <v>45698.375</v>
      </c>
      <c r="B971" s="2">
        <v>2025</v>
      </c>
      <c r="C971" s="2">
        <v>2</v>
      </c>
      <c r="D971" s="2">
        <v>10</v>
      </c>
      <c r="E971" s="2">
        <v>9</v>
      </c>
      <c r="F971" s="3">
        <v>0</v>
      </c>
      <c r="G971" s="3">
        <v>1</v>
      </c>
      <c r="H971" s="3">
        <v>0</v>
      </c>
      <c r="I971" s="3">
        <v>0</v>
      </c>
      <c r="J971" s="3"/>
      <c r="K971" s="3">
        <v>0</v>
      </c>
      <c r="L971" s="3">
        <v>0</v>
      </c>
      <c r="M971" s="3">
        <v>1</v>
      </c>
      <c r="N971" s="3">
        <v>0.94074120828891628</v>
      </c>
      <c r="O971" s="3">
        <v>0.36759265103611455</v>
      </c>
    </row>
    <row r="972" spans="1:15" x14ac:dyDescent="0.25">
      <c r="A972" s="1">
        <v>45698.416666666664</v>
      </c>
      <c r="B972" s="2">
        <v>2025</v>
      </c>
      <c r="C972" s="2">
        <v>2</v>
      </c>
      <c r="D972" s="2">
        <v>10</v>
      </c>
      <c r="E972" s="2">
        <v>10</v>
      </c>
      <c r="F972" s="3">
        <v>0</v>
      </c>
      <c r="G972" s="3">
        <v>1</v>
      </c>
      <c r="H972" s="3">
        <v>0</v>
      </c>
      <c r="I972" s="3">
        <v>0</v>
      </c>
      <c r="J972" s="3"/>
      <c r="K972" s="3">
        <v>0</v>
      </c>
      <c r="L972" s="3">
        <v>0</v>
      </c>
      <c r="M972" s="3">
        <v>1</v>
      </c>
      <c r="N972" s="3">
        <v>0.93014952590807076</v>
      </c>
      <c r="O972" s="3">
        <v>0.36626869073850887</v>
      </c>
    </row>
    <row r="973" spans="1:15" x14ac:dyDescent="0.25">
      <c r="A973" s="1">
        <v>45698.458333333336</v>
      </c>
      <c r="B973" s="2">
        <v>2025</v>
      </c>
      <c r="C973" s="2">
        <v>2</v>
      </c>
      <c r="D973" s="2">
        <v>10</v>
      </c>
      <c r="E973" s="2">
        <v>11</v>
      </c>
      <c r="F973" s="3">
        <v>0</v>
      </c>
      <c r="G973" s="3">
        <v>1</v>
      </c>
      <c r="H973" s="3">
        <v>0</v>
      </c>
      <c r="I973" s="3">
        <v>0</v>
      </c>
      <c r="J973" s="3"/>
      <c r="K973" s="3">
        <v>0</v>
      </c>
      <c r="L973" s="3">
        <v>0</v>
      </c>
      <c r="M973" s="3">
        <v>1</v>
      </c>
      <c r="N973" s="3">
        <v>0.92993579674290627</v>
      </c>
      <c r="O973" s="3">
        <v>0.36624197459286328</v>
      </c>
    </row>
    <row r="974" spans="1:15" x14ac:dyDescent="0.25">
      <c r="A974" s="1">
        <v>45698.5</v>
      </c>
      <c r="B974" s="2">
        <v>2025</v>
      </c>
      <c r="C974" s="2">
        <v>2</v>
      </c>
      <c r="D974" s="2">
        <v>10</v>
      </c>
      <c r="E974" s="2">
        <v>12</v>
      </c>
      <c r="F974" s="3">
        <v>0</v>
      </c>
      <c r="G974" s="3">
        <v>1</v>
      </c>
      <c r="H974" s="3">
        <v>0</v>
      </c>
      <c r="I974" s="3">
        <v>0</v>
      </c>
      <c r="J974" s="3"/>
      <c r="K974" s="3">
        <v>0</v>
      </c>
      <c r="L974" s="3">
        <v>0</v>
      </c>
      <c r="M974" s="3">
        <v>1</v>
      </c>
      <c r="N974" s="3">
        <v>0.95018630421981543</v>
      </c>
      <c r="O974" s="3">
        <v>0.36877328802747694</v>
      </c>
    </row>
    <row r="975" spans="1:15" x14ac:dyDescent="0.25">
      <c r="A975" s="1">
        <v>45698.541666666664</v>
      </c>
      <c r="B975" s="2">
        <v>2025</v>
      </c>
      <c r="C975" s="2">
        <v>2</v>
      </c>
      <c r="D975" s="2">
        <v>10</v>
      </c>
      <c r="E975" s="2">
        <v>13</v>
      </c>
      <c r="F975" s="3">
        <v>0</v>
      </c>
      <c r="G975" s="3">
        <v>1</v>
      </c>
      <c r="H975" s="3">
        <v>0</v>
      </c>
      <c r="I975" s="3">
        <v>0.93229831789002304</v>
      </c>
      <c r="J975" s="3"/>
      <c r="K975" s="3">
        <v>0</v>
      </c>
      <c r="L975" s="3">
        <v>0</v>
      </c>
      <c r="M975" s="3">
        <v>1</v>
      </c>
      <c r="N975" s="3">
        <v>0.97539826584556999</v>
      </c>
      <c r="O975" s="3">
        <v>0.4884620729669491</v>
      </c>
    </row>
    <row r="976" spans="1:15" x14ac:dyDescent="0.25">
      <c r="A976" s="1">
        <v>45698.583333333336</v>
      </c>
      <c r="B976" s="2">
        <v>2025</v>
      </c>
      <c r="C976" s="2">
        <v>2</v>
      </c>
      <c r="D976" s="2">
        <v>10</v>
      </c>
      <c r="E976" s="2">
        <v>14</v>
      </c>
      <c r="F976" s="3">
        <v>0</v>
      </c>
      <c r="G976" s="3">
        <v>1</v>
      </c>
      <c r="H976" s="3">
        <v>0</v>
      </c>
      <c r="I976" s="3">
        <v>0.88608369039947454</v>
      </c>
      <c r="J976" s="3"/>
      <c r="K976" s="3">
        <v>0</v>
      </c>
      <c r="L976" s="3">
        <v>0</v>
      </c>
      <c r="M976" s="3">
        <v>1</v>
      </c>
      <c r="N976" s="3">
        <v>0.96759429938652008</v>
      </c>
      <c r="O976" s="3">
        <v>0.48170974872324934</v>
      </c>
    </row>
    <row r="977" spans="1:15" x14ac:dyDescent="0.25">
      <c r="A977" s="1">
        <v>45698.625</v>
      </c>
      <c r="B977" s="2">
        <v>2025</v>
      </c>
      <c r="C977" s="2">
        <v>2</v>
      </c>
      <c r="D977" s="2">
        <v>10</v>
      </c>
      <c r="E977" s="2">
        <v>15</v>
      </c>
      <c r="F977" s="3">
        <v>0</v>
      </c>
      <c r="G977" s="3">
        <v>1</v>
      </c>
      <c r="H977" s="3">
        <v>0</v>
      </c>
      <c r="I977" s="3">
        <v>0</v>
      </c>
      <c r="J977" s="3"/>
      <c r="K977" s="3">
        <v>0</v>
      </c>
      <c r="L977" s="3">
        <v>0</v>
      </c>
      <c r="M977" s="3">
        <v>1</v>
      </c>
      <c r="N977" s="3">
        <v>0.97029937354019102</v>
      </c>
      <c r="O977" s="3">
        <v>0.37128742169252388</v>
      </c>
    </row>
    <row r="978" spans="1:15" x14ac:dyDescent="0.25">
      <c r="A978" s="1">
        <v>45698.666666666664</v>
      </c>
      <c r="B978" s="2">
        <v>2025</v>
      </c>
      <c r="C978" s="2">
        <v>2</v>
      </c>
      <c r="D978" s="2">
        <v>10</v>
      </c>
      <c r="E978" s="2">
        <v>16</v>
      </c>
      <c r="F978" s="3">
        <v>0</v>
      </c>
      <c r="G978" s="3">
        <v>1</v>
      </c>
      <c r="H978" s="3">
        <v>0</v>
      </c>
      <c r="I978" s="3">
        <v>0</v>
      </c>
      <c r="J978" s="3"/>
      <c r="K978" s="3">
        <v>0</v>
      </c>
      <c r="L978" s="3">
        <v>0</v>
      </c>
      <c r="M978" s="3">
        <v>1</v>
      </c>
      <c r="N978" s="3">
        <v>0.95137756605433821</v>
      </c>
      <c r="O978" s="3">
        <v>0.3689221957567923</v>
      </c>
    </row>
    <row r="979" spans="1:15" x14ac:dyDescent="0.25">
      <c r="A979" s="1">
        <v>45698.708333333336</v>
      </c>
      <c r="B979" s="2">
        <v>2025</v>
      </c>
      <c r="C979" s="2">
        <v>2</v>
      </c>
      <c r="D979" s="2">
        <v>10</v>
      </c>
      <c r="E979" s="2">
        <v>17</v>
      </c>
      <c r="F979" s="3">
        <v>0</v>
      </c>
      <c r="G979" s="3">
        <v>1</v>
      </c>
      <c r="H979" s="3">
        <v>0</v>
      </c>
      <c r="I979" s="3">
        <v>0.47523237490579395</v>
      </c>
      <c r="J979" s="3"/>
      <c r="K979" s="3">
        <v>0</v>
      </c>
      <c r="L979" s="3">
        <v>0</v>
      </c>
      <c r="M979" s="3">
        <v>1</v>
      </c>
      <c r="N979" s="3">
        <v>0.91247642997306655</v>
      </c>
      <c r="O979" s="3">
        <v>0.42346360060985755</v>
      </c>
    </row>
    <row r="980" spans="1:15" x14ac:dyDescent="0.25">
      <c r="A980" s="1">
        <v>45698.75</v>
      </c>
      <c r="B980" s="2">
        <v>2025</v>
      </c>
      <c r="C980" s="2">
        <v>2</v>
      </c>
      <c r="D980" s="2">
        <v>10</v>
      </c>
      <c r="E980" s="2">
        <v>18</v>
      </c>
      <c r="F980" s="3">
        <v>0</v>
      </c>
      <c r="G980" s="3">
        <v>1</v>
      </c>
      <c r="H980" s="3">
        <v>0</v>
      </c>
      <c r="I980" s="3">
        <v>0</v>
      </c>
      <c r="J980" s="3"/>
      <c r="K980" s="3">
        <v>0</v>
      </c>
      <c r="L980" s="3">
        <v>0</v>
      </c>
      <c r="M980" s="3">
        <v>0.99999650614994673</v>
      </c>
      <c r="N980" s="3">
        <v>0.94115809998050837</v>
      </c>
      <c r="O980" s="3">
        <v>0.3676443257663069</v>
      </c>
    </row>
    <row r="981" spans="1:15" x14ac:dyDescent="0.25">
      <c r="A981" s="1">
        <v>45698.791666666664</v>
      </c>
      <c r="B981" s="2">
        <v>2025</v>
      </c>
      <c r="C981" s="2">
        <v>2</v>
      </c>
      <c r="D981" s="2">
        <v>10</v>
      </c>
      <c r="E981" s="2">
        <v>19</v>
      </c>
      <c r="F981" s="3">
        <v>0</v>
      </c>
      <c r="G981" s="3">
        <v>1</v>
      </c>
      <c r="H981" s="3"/>
      <c r="I981" s="3">
        <v>0</v>
      </c>
      <c r="J981" s="3"/>
      <c r="K981" s="3"/>
      <c r="L981" s="3">
        <v>0</v>
      </c>
      <c r="M981" s="3">
        <v>1</v>
      </c>
      <c r="N981" s="3">
        <v>0.91959677419354846</v>
      </c>
      <c r="O981" s="3">
        <v>0.48659946236559143</v>
      </c>
    </row>
    <row r="982" spans="1:15" x14ac:dyDescent="0.25">
      <c r="A982" s="1">
        <v>45698.833333333336</v>
      </c>
      <c r="B982" s="2">
        <v>2025</v>
      </c>
      <c r="C982" s="2">
        <v>2</v>
      </c>
      <c r="D982" s="2">
        <v>10</v>
      </c>
      <c r="E982" s="2">
        <v>20</v>
      </c>
      <c r="F982" s="3"/>
      <c r="G982" s="3">
        <v>1</v>
      </c>
      <c r="H982" s="3"/>
      <c r="I982" s="3">
        <v>0</v>
      </c>
      <c r="J982" s="3"/>
      <c r="K982" s="3"/>
      <c r="L982" s="3"/>
      <c r="M982" s="3">
        <v>1</v>
      </c>
      <c r="N982" s="3">
        <v>0.9199596774193548</v>
      </c>
      <c r="O982" s="3">
        <v>0.7299899193548387</v>
      </c>
    </row>
    <row r="983" spans="1:15" x14ac:dyDescent="0.25">
      <c r="A983" s="1">
        <v>45698.875</v>
      </c>
      <c r="B983" s="2">
        <v>2025</v>
      </c>
      <c r="C983" s="2">
        <v>2</v>
      </c>
      <c r="D983" s="2">
        <v>10</v>
      </c>
      <c r="E983" s="2">
        <v>21</v>
      </c>
      <c r="F983" s="3"/>
      <c r="G983" s="3">
        <v>1</v>
      </c>
      <c r="H983" s="3"/>
      <c r="I983" s="3">
        <v>0</v>
      </c>
      <c r="J983" s="3"/>
      <c r="K983" s="3"/>
      <c r="L983" s="3"/>
      <c r="M983" s="3">
        <v>0.99872681841842403</v>
      </c>
      <c r="N983" s="3">
        <v>0.93179705940204571</v>
      </c>
      <c r="O983" s="3">
        <v>0.73263096945511741</v>
      </c>
    </row>
    <row r="984" spans="1:15" x14ac:dyDescent="0.25">
      <c r="A984" s="1">
        <v>45698.916666666664</v>
      </c>
      <c r="B984" s="2">
        <v>2025</v>
      </c>
      <c r="C984" s="2">
        <v>2</v>
      </c>
      <c r="D984" s="2">
        <v>10</v>
      </c>
      <c r="E984" s="2">
        <v>22</v>
      </c>
      <c r="F984" s="3"/>
      <c r="G984" s="3">
        <v>1</v>
      </c>
      <c r="H984" s="3"/>
      <c r="I984" s="3">
        <v>0</v>
      </c>
      <c r="J984" s="3"/>
      <c r="K984" s="3"/>
      <c r="L984" s="3"/>
      <c r="M984" s="3">
        <v>0.99791661310461133</v>
      </c>
      <c r="N984" s="3">
        <v>0.94189516129032258</v>
      </c>
      <c r="O984" s="3">
        <v>0.73495294359873342</v>
      </c>
    </row>
    <row r="985" spans="1:15" x14ac:dyDescent="0.25">
      <c r="A985" s="1">
        <v>45698.958333333336</v>
      </c>
      <c r="B985" s="2">
        <v>2025</v>
      </c>
      <c r="C985" s="2">
        <v>2</v>
      </c>
      <c r="D985" s="2">
        <v>10</v>
      </c>
      <c r="E985" s="2">
        <v>23</v>
      </c>
      <c r="F985" s="3"/>
      <c r="G985" s="3">
        <v>1</v>
      </c>
      <c r="H985" s="3"/>
      <c r="I985" s="3">
        <v>0</v>
      </c>
      <c r="J985" s="3"/>
      <c r="K985" s="3"/>
      <c r="L985" s="3"/>
      <c r="M985" s="3">
        <v>1</v>
      </c>
      <c r="N985" s="3">
        <v>0.92306451612903229</v>
      </c>
      <c r="O985" s="3">
        <v>0.73076612903225802</v>
      </c>
    </row>
    <row r="986" spans="1:15" x14ac:dyDescent="0.25">
      <c r="A986" s="1">
        <v>45699</v>
      </c>
      <c r="B986" s="2">
        <v>2025</v>
      </c>
      <c r="C986" s="2">
        <v>2</v>
      </c>
      <c r="D986" s="2">
        <v>11</v>
      </c>
      <c r="E986" s="2">
        <v>0</v>
      </c>
      <c r="F986" s="3"/>
      <c r="G986" s="3">
        <v>1</v>
      </c>
      <c r="H986" s="3"/>
      <c r="I986" s="3">
        <v>0</v>
      </c>
      <c r="J986" s="3"/>
      <c r="K986" s="3"/>
      <c r="L986" s="3"/>
      <c r="M986" s="3">
        <v>1</v>
      </c>
      <c r="N986" s="3">
        <v>0.99775701822052287</v>
      </c>
      <c r="O986" s="3">
        <v>0.74943925455513072</v>
      </c>
    </row>
    <row r="987" spans="1:15" x14ac:dyDescent="0.25">
      <c r="A987" s="1">
        <v>45699.041666666664</v>
      </c>
      <c r="B987" s="2">
        <v>2025</v>
      </c>
      <c r="C987" s="2">
        <v>2</v>
      </c>
      <c r="D987" s="2">
        <v>11</v>
      </c>
      <c r="E987" s="2">
        <v>1</v>
      </c>
      <c r="F987" s="3"/>
      <c r="G987" s="3">
        <v>0.5</v>
      </c>
      <c r="H987" s="3"/>
      <c r="I987" s="3">
        <v>0</v>
      </c>
      <c r="J987" s="3"/>
      <c r="K987" s="3"/>
      <c r="L987" s="3"/>
      <c r="M987" s="3">
        <v>0.5</v>
      </c>
      <c r="N987" s="3">
        <v>0.49896745115979596</v>
      </c>
      <c r="O987" s="3">
        <v>0.37474186278994898</v>
      </c>
    </row>
    <row r="988" spans="1:15" x14ac:dyDescent="0.25">
      <c r="A988" s="1">
        <v>45699.083333333336</v>
      </c>
      <c r="B988" s="2">
        <v>2025</v>
      </c>
      <c r="C988" s="2">
        <v>2</v>
      </c>
      <c r="D988" s="2">
        <v>11</v>
      </c>
      <c r="E988" s="2">
        <v>2</v>
      </c>
      <c r="F988" s="3"/>
      <c r="G988" s="3">
        <v>0.70478208060466774</v>
      </c>
      <c r="H988" s="3"/>
      <c r="I988" s="3">
        <v>0.41993627351810642</v>
      </c>
      <c r="J988" s="3"/>
      <c r="K988" s="3"/>
      <c r="L988" s="3"/>
      <c r="M988" s="3">
        <v>0.24486278724623564</v>
      </c>
      <c r="N988" s="3">
        <v>0.73559479928136096</v>
      </c>
      <c r="O988" s="3">
        <v>0.52629398516259274</v>
      </c>
    </row>
    <row r="989" spans="1:15" x14ac:dyDescent="0.25">
      <c r="A989" s="1">
        <v>45699.125</v>
      </c>
      <c r="B989" s="2">
        <v>2025</v>
      </c>
      <c r="C989" s="2">
        <v>2</v>
      </c>
      <c r="D989" s="2">
        <v>11</v>
      </c>
      <c r="E989" s="2">
        <v>3</v>
      </c>
      <c r="F989" s="3"/>
      <c r="G989" s="3">
        <v>0.56258552605892298</v>
      </c>
      <c r="H989" s="3"/>
      <c r="I989" s="3">
        <v>0.69849265001495464</v>
      </c>
      <c r="J989" s="3"/>
      <c r="K989" s="3"/>
      <c r="L989" s="3"/>
      <c r="M989" s="3">
        <v>0.39941774076148862</v>
      </c>
      <c r="N989" s="3">
        <v>0.57663456695581794</v>
      </c>
      <c r="O989" s="3">
        <v>0.55928262094779602</v>
      </c>
    </row>
    <row r="990" spans="1:15" x14ac:dyDescent="0.25">
      <c r="A990" s="1">
        <v>45699.166666666664</v>
      </c>
      <c r="B990" s="2">
        <v>2025</v>
      </c>
      <c r="C990" s="2">
        <v>2</v>
      </c>
      <c r="D990" s="2">
        <v>11</v>
      </c>
      <c r="E990" s="2">
        <v>4</v>
      </c>
      <c r="F990" s="3"/>
      <c r="G990" s="3">
        <v>0.71549654836691068</v>
      </c>
      <c r="H990" s="3"/>
      <c r="I990" s="3">
        <v>0</v>
      </c>
      <c r="J990" s="3"/>
      <c r="K990" s="3"/>
      <c r="L990" s="3"/>
      <c r="M990" s="3">
        <v>0.67359968946260174</v>
      </c>
      <c r="N990" s="3">
        <v>0.78231734273585052</v>
      </c>
      <c r="O990" s="3">
        <v>0.54285339514134079</v>
      </c>
    </row>
    <row r="991" spans="1:15" x14ac:dyDescent="0.25">
      <c r="A991" s="1">
        <v>45699.208333333336</v>
      </c>
      <c r="B991" s="2">
        <v>2025</v>
      </c>
      <c r="C991" s="2">
        <v>2</v>
      </c>
      <c r="D991" s="2">
        <v>11</v>
      </c>
      <c r="E991" s="2">
        <v>5</v>
      </c>
      <c r="F991" s="3">
        <v>0</v>
      </c>
      <c r="G991" s="3">
        <v>0.88098069542502833</v>
      </c>
      <c r="H991" s="3"/>
      <c r="I991" s="3">
        <v>0</v>
      </c>
      <c r="J991" s="3"/>
      <c r="K991" s="3"/>
      <c r="L991" s="3"/>
      <c r="M991" s="3">
        <v>0.87260156224051089</v>
      </c>
      <c r="N991" s="3">
        <v>0.9150262774279283</v>
      </c>
      <c r="O991" s="3">
        <v>0.53372170701869348</v>
      </c>
    </row>
    <row r="992" spans="1:15" x14ac:dyDescent="0.25">
      <c r="A992" s="1">
        <v>45699.25</v>
      </c>
      <c r="B992" s="2">
        <v>2025</v>
      </c>
      <c r="C992" s="2">
        <v>2</v>
      </c>
      <c r="D992" s="2">
        <v>11</v>
      </c>
      <c r="E992" s="2">
        <v>6</v>
      </c>
      <c r="F992" s="3">
        <v>0</v>
      </c>
      <c r="G992" s="3">
        <v>1</v>
      </c>
      <c r="H992" s="3">
        <v>0</v>
      </c>
      <c r="I992" s="3">
        <v>0.49895163516497792</v>
      </c>
      <c r="J992" s="3"/>
      <c r="K992" s="3">
        <v>0</v>
      </c>
      <c r="L992" s="3">
        <v>0</v>
      </c>
      <c r="M992" s="3">
        <v>1</v>
      </c>
      <c r="N992" s="3">
        <v>0.99793028846153842</v>
      </c>
      <c r="O992" s="3">
        <v>0.43711024045331454</v>
      </c>
    </row>
    <row r="993" spans="1:15" x14ac:dyDescent="0.25">
      <c r="A993" s="1">
        <v>45699.291666666664</v>
      </c>
      <c r="B993" s="2">
        <v>2025</v>
      </c>
      <c r="C993" s="2">
        <v>2</v>
      </c>
      <c r="D993" s="2">
        <v>11</v>
      </c>
      <c r="E993" s="2">
        <v>7</v>
      </c>
      <c r="F993" s="3">
        <v>0</v>
      </c>
      <c r="G993" s="3">
        <v>1</v>
      </c>
      <c r="H993" s="3">
        <v>0</v>
      </c>
      <c r="I993" s="3">
        <v>0</v>
      </c>
      <c r="J993" s="3"/>
      <c r="K993" s="3">
        <v>0</v>
      </c>
      <c r="L993" s="3">
        <v>0</v>
      </c>
      <c r="M993" s="3">
        <v>1</v>
      </c>
      <c r="N993" s="3">
        <v>0.99785351029821845</v>
      </c>
      <c r="O993" s="3">
        <v>0.37473168878727731</v>
      </c>
    </row>
    <row r="994" spans="1:15" x14ac:dyDescent="0.25">
      <c r="A994" s="1">
        <v>45699.333333333336</v>
      </c>
      <c r="B994" s="2">
        <v>2025</v>
      </c>
      <c r="C994" s="2">
        <v>2</v>
      </c>
      <c r="D994" s="2">
        <v>11</v>
      </c>
      <c r="E994" s="2">
        <v>8</v>
      </c>
      <c r="F994" s="3">
        <v>0</v>
      </c>
      <c r="G994" s="3">
        <v>1</v>
      </c>
      <c r="H994" s="3">
        <v>0</v>
      </c>
      <c r="I994" s="3">
        <v>0.99812995402206095</v>
      </c>
      <c r="J994" s="3"/>
      <c r="K994" s="3">
        <v>0</v>
      </c>
      <c r="L994" s="3">
        <v>0</v>
      </c>
      <c r="M994" s="3">
        <v>1</v>
      </c>
      <c r="N994" s="3">
        <v>0.99772645430996532</v>
      </c>
      <c r="O994" s="3">
        <v>0.49948205104150328</v>
      </c>
    </row>
    <row r="995" spans="1:15" x14ac:dyDescent="0.25">
      <c r="A995" s="1">
        <v>45699.375</v>
      </c>
      <c r="B995" s="2">
        <v>2025</v>
      </c>
      <c r="C995" s="2">
        <v>2</v>
      </c>
      <c r="D995" s="2">
        <v>11</v>
      </c>
      <c r="E995" s="2">
        <v>9</v>
      </c>
      <c r="F995" s="3">
        <v>0</v>
      </c>
      <c r="G995" s="3">
        <v>1</v>
      </c>
      <c r="H995" s="3">
        <v>0</v>
      </c>
      <c r="I995" s="3">
        <v>0.99799407795164174</v>
      </c>
      <c r="J995" s="3"/>
      <c r="K995" s="3">
        <v>0</v>
      </c>
      <c r="L995" s="3">
        <v>0</v>
      </c>
      <c r="M995" s="3">
        <v>1</v>
      </c>
      <c r="N995" s="3">
        <v>0.99730183930665772</v>
      </c>
      <c r="O995" s="3">
        <v>0.49941198965728745</v>
      </c>
    </row>
    <row r="996" spans="1:15" x14ac:dyDescent="0.25">
      <c r="A996" s="1">
        <v>45699.416666666664</v>
      </c>
      <c r="B996" s="2">
        <v>2025</v>
      </c>
      <c r="C996" s="2">
        <v>2</v>
      </c>
      <c r="D996" s="2">
        <v>11</v>
      </c>
      <c r="E996" s="2">
        <v>10</v>
      </c>
      <c r="F996" s="3">
        <v>0</v>
      </c>
      <c r="G996" s="3">
        <v>1</v>
      </c>
      <c r="H996" s="3">
        <v>0</v>
      </c>
      <c r="I996" s="3">
        <v>0.99816026959632165</v>
      </c>
      <c r="J996" s="3"/>
      <c r="K996" s="3">
        <v>0</v>
      </c>
      <c r="L996" s="3">
        <v>0</v>
      </c>
      <c r="M996" s="3">
        <v>1</v>
      </c>
      <c r="N996" s="3">
        <v>0.99662499254593429</v>
      </c>
      <c r="O996" s="3">
        <v>0.49934815776778196</v>
      </c>
    </row>
    <row r="997" spans="1:15" x14ac:dyDescent="0.25">
      <c r="A997" s="1">
        <v>45699.458333333336</v>
      </c>
      <c r="B997" s="2">
        <v>2025</v>
      </c>
      <c r="C997" s="2">
        <v>2</v>
      </c>
      <c r="D997" s="2">
        <v>11</v>
      </c>
      <c r="E997" s="2">
        <v>11</v>
      </c>
      <c r="F997" s="3">
        <v>0</v>
      </c>
      <c r="G997" s="3">
        <v>1</v>
      </c>
      <c r="H997" s="3">
        <v>0</v>
      </c>
      <c r="I997" s="3">
        <v>0.99761233462568277</v>
      </c>
      <c r="J997" s="3"/>
      <c r="K997" s="3">
        <v>0</v>
      </c>
      <c r="L997" s="3">
        <v>0</v>
      </c>
      <c r="M997" s="3">
        <v>1</v>
      </c>
      <c r="N997" s="3">
        <v>0.99568652561012472</v>
      </c>
      <c r="O997" s="3">
        <v>0.49916235752947591</v>
      </c>
    </row>
    <row r="998" spans="1:15" x14ac:dyDescent="0.25">
      <c r="A998" s="1">
        <v>45699.5</v>
      </c>
      <c r="B998" s="2">
        <v>2025</v>
      </c>
      <c r="C998" s="2">
        <v>2</v>
      </c>
      <c r="D998" s="2">
        <v>11</v>
      </c>
      <c r="E998" s="2">
        <v>12</v>
      </c>
      <c r="F998" s="3">
        <v>0</v>
      </c>
      <c r="G998" s="3">
        <v>1</v>
      </c>
      <c r="H998" s="3">
        <v>0</v>
      </c>
      <c r="I998" s="3">
        <v>0.99701662435020788</v>
      </c>
      <c r="J998" s="3"/>
      <c r="K998" s="3">
        <v>0</v>
      </c>
      <c r="L998" s="3">
        <v>0</v>
      </c>
      <c r="M998" s="3">
        <v>1</v>
      </c>
      <c r="N998" s="3">
        <v>0.99150764737611574</v>
      </c>
      <c r="O998" s="3">
        <v>0.49856553396579045</v>
      </c>
    </row>
    <row r="999" spans="1:15" x14ac:dyDescent="0.25">
      <c r="A999" s="1">
        <v>45699.541666666664</v>
      </c>
      <c r="B999" s="2">
        <v>2025</v>
      </c>
      <c r="C999" s="2">
        <v>2</v>
      </c>
      <c r="D999" s="2">
        <v>11</v>
      </c>
      <c r="E999" s="2">
        <v>13</v>
      </c>
      <c r="F999" s="3">
        <v>0</v>
      </c>
      <c r="G999" s="3">
        <v>1</v>
      </c>
      <c r="H999" s="3">
        <v>0</v>
      </c>
      <c r="I999" s="3">
        <v>0.993650368478038</v>
      </c>
      <c r="J999" s="3"/>
      <c r="K999" s="3">
        <v>0</v>
      </c>
      <c r="L999" s="3">
        <v>0</v>
      </c>
      <c r="M999" s="3">
        <v>1</v>
      </c>
      <c r="N999" s="3">
        <v>0.99110190848587765</v>
      </c>
      <c r="O999" s="3">
        <v>0.49809403462048946</v>
      </c>
    </row>
    <row r="1000" spans="1:15" x14ac:dyDescent="0.25">
      <c r="A1000" s="1">
        <v>45699.583333333336</v>
      </c>
      <c r="B1000" s="2">
        <v>2025</v>
      </c>
      <c r="C1000" s="2">
        <v>2</v>
      </c>
      <c r="D1000" s="2">
        <v>11</v>
      </c>
      <c r="E1000" s="2">
        <v>14</v>
      </c>
      <c r="F1000" s="3">
        <v>0</v>
      </c>
      <c r="G1000" s="3">
        <v>1</v>
      </c>
      <c r="H1000" s="3">
        <v>0</v>
      </c>
      <c r="I1000" s="3">
        <v>0.49519351912513226</v>
      </c>
      <c r="J1000" s="3"/>
      <c r="K1000" s="3">
        <v>0</v>
      </c>
      <c r="L1000" s="3">
        <v>0</v>
      </c>
      <c r="M1000" s="3">
        <v>1</v>
      </c>
      <c r="N1000" s="3">
        <v>0.98844625273588238</v>
      </c>
      <c r="O1000" s="3">
        <v>0.43545497148262685</v>
      </c>
    </row>
    <row r="1001" spans="1:15" x14ac:dyDescent="0.25">
      <c r="A1001" s="1">
        <v>45699.625</v>
      </c>
      <c r="B1001" s="2">
        <v>2025</v>
      </c>
      <c r="C1001" s="2">
        <v>2</v>
      </c>
      <c r="D1001" s="2">
        <v>11</v>
      </c>
      <c r="E1001" s="2">
        <v>15</v>
      </c>
      <c r="F1001" s="3">
        <v>0</v>
      </c>
      <c r="G1001" s="3">
        <v>1</v>
      </c>
      <c r="H1001" s="3">
        <v>0</v>
      </c>
      <c r="I1001" s="3">
        <v>0.93796341962418839</v>
      </c>
      <c r="J1001" s="3"/>
      <c r="K1001" s="3">
        <v>0</v>
      </c>
      <c r="L1001" s="3">
        <v>0</v>
      </c>
      <c r="M1001" s="3">
        <v>1</v>
      </c>
      <c r="N1001" s="3">
        <v>0.97538015817675672</v>
      </c>
      <c r="O1001" s="3">
        <v>0.48916794722511814</v>
      </c>
    </row>
    <row r="1002" spans="1:15" x14ac:dyDescent="0.25">
      <c r="A1002" s="1">
        <v>45699.666666666664</v>
      </c>
      <c r="B1002" s="2">
        <v>2025</v>
      </c>
      <c r="C1002" s="2">
        <v>2</v>
      </c>
      <c r="D1002" s="2">
        <v>11</v>
      </c>
      <c r="E1002" s="2">
        <v>16</v>
      </c>
      <c r="F1002" s="3">
        <v>0</v>
      </c>
      <c r="G1002" s="3">
        <v>1</v>
      </c>
      <c r="H1002" s="3">
        <v>0</v>
      </c>
      <c r="I1002" s="3">
        <v>0.96274124365989389</v>
      </c>
      <c r="J1002" s="3"/>
      <c r="K1002" s="3">
        <v>0</v>
      </c>
      <c r="L1002" s="3">
        <v>0</v>
      </c>
      <c r="M1002" s="3">
        <v>1</v>
      </c>
      <c r="N1002" s="3">
        <v>0.98777932526960788</v>
      </c>
      <c r="O1002" s="3">
        <v>0.49381507111618772</v>
      </c>
    </row>
    <row r="1003" spans="1:15" x14ac:dyDescent="0.25">
      <c r="A1003" s="1">
        <v>45699.708333333336</v>
      </c>
      <c r="B1003" s="2">
        <v>2025</v>
      </c>
      <c r="C1003" s="2">
        <v>2</v>
      </c>
      <c r="D1003" s="2">
        <v>11</v>
      </c>
      <c r="E1003" s="2">
        <v>17</v>
      </c>
      <c r="F1003" s="3">
        <v>0</v>
      </c>
      <c r="G1003" s="3">
        <v>1</v>
      </c>
      <c r="H1003" s="3">
        <v>0</v>
      </c>
      <c r="I1003" s="3">
        <v>0.96483747797106156</v>
      </c>
      <c r="J1003" s="3"/>
      <c r="K1003" s="3">
        <v>0</v>
      </c>
      <c r="L1003" s="3">
        <v>0</v>
      </c>
      <c r="M1003" s="3">
        <v>1</v>
      </c>
      <c r="N1003" s="3">
        <v>0.98713424784284298</v>
      </c>
      <c r="O1003" s="3">
        <v>0.49399646572673805</v>
      </c>
    </row>
    <row r="1004" spans="1:15" x14ac:dyDescent="0.25">
      <c r="A1004" s="1">
        <v>45699.75</v>
      </c>
      <c r="B1004" s="2">
        <v>2025</v>
      </c>
      <c r="C1004" s="2">
        <v>2</v>
      </c>
      <c r="D1004" s="2">
        <v>11</v>
      </c>
      <c r="E1004" s="2">
        <v>18</v>
      </c>
      <c r="F1004" s="3">
        <v>0</v>
      </c>
      <c r="G1004" s="3">
        <v>1</v>
      </c>
      <c r="H1004" s="3">
        <v>0</v>
      </c>
      <c r="I1004" s="3">
        <v>0.4894972042320902</v>
      </c>
      <c r="J1004" s="3"/>
      <c r="K1004" s="3">
        <v>0</v>
      </c>
      <c r="L1004" s="3">
        <v>0</v>
      </c>
      <c r="M1004" s="3">
        <v>1</v>
      </c>
      <c r="N1004" s="3">
        <v>0.99266887239145962</v>
      </c>
      <c r="O1004" s="3">
        <v>0.4352707595779437</v>
      </c>
    </row>
    <row r="1005" spans="1:15" x14ac:dyDescent="0.25">
      <c r="A1005" s="1">
        <v>45699.791666666664</v>
      </c>
      <c r="B1005" s="2">
        <v>2025</v>
      </c>
      <c r="C1005" s="2">
        <v>2</v>
      </c>
      <c r="D1005" s="2">
        <v>11</v>
      </c>
      <c r="E1005" s="2">
        <v>19</v>
      </c>
      <c r="F1005" s="3">
        <v>0</v>
      </c>
      <c r="G1005" s="3">
        <v>1</v>
      </c>
      <c r="H1005" s="3"/>
      <c r="I1005" s="3">
        <v>0</v>
      </c>
      <c r="J1005" s="3"/>
      <c r="K1005" s="3"/>
      <c r="L1005" s="3"/>
      <c r="M1005" s="3">
        <v>1</v>
      </c>
      <c r="N1005" s="3">
        <v>0.99535846600520783</v>
      </c>
      <c r="O1005" s="3">
        <v>0.59907169320104159</v>
      </c>
    </row>
    <row r="1006" spans="1:15" x14ac:dyDescent="0.25">
      <c r="A1006" s="1">
        <v>45699.833333333336</v>
      </c>
      <c r="B1006" s="2">
        <v>2025</v>
      </c>
      <c r="C1006" s="2">
        <v>2</v>
      </c>
      <c r="D1006" s="2">
        <v>11</v>
      </c>
      <c r="E1006" s="2">
        <v>20</v>
      </c>
      <c r="F1006" s="3"/>
      <c r="G1006" s="3">
        <v>1</v>
      </c>
      <c r="H1006" s="3"/>
      <c r="I1006" s="3">
        <v>0</v>
      </c>
      <c r="J1006" s="3"/>
      <c r="K1006" s="3"/>
      <c r="L1006" s="3"/>
      <c r="M1006" s="3">
        <v>1</v>
      </c>
      <c r="N1006" s="3">
        <v>0.9902340067006038</v>
      </c>
      <c r="O1006" s="3">
        <v>0.74755850167515092</v>
      </c>
    </row>
    <row r="1007" spans="1:15" x14ac:dyDescent="0.25">
      <c r="A1007" s="1">
        <v>45699.875</v>
      </c>
      <c r="B1007" s="2">
        <v>2025</v>
      </c>
      <c r="C1007" s="2">
        <v>2</v>
      </c>
      <c r="D1007" s="2">
        <v>11</v>
      </c>
      <c r="E1007" s="2">
        <v>21</v>
      </c>
      <c r="F1007" s="3"/>
      <c r="G1007" s="3">
        <v>1</v>
      </c>
      <c r="H1007" s="3"/>
      <c r="I1007" s="3">
        <v>0</v>
      </c>
      <c r="J1007" s="3"/>
      <c r="K1007" s="3"/>
      <c r="L1007" s="3"/>
      <c r="M1007" s="3">
        <v>1</v>
      </c>
      <c r="N1007" s="3">
        <v>0.9918297994946027</v>
      </c>
      <c r="O1007" s="3">
        <v>0.74795744987365065</v>
      </c>
    </row>
    <row r="1008" spans="1:15" x14ac:dyDescent="0.25">
      <c r="A1008" s="1">
        <v>45699.916666666664</v>
      </c>
      <c r="B1008" s="2">
        <v>2025</v>
      </c>
      <c r="C1008" s="2">
        <v>2</v>
      </c>
      <c r="D1008" s="2">
        <v>11</v>
      </c>
      <c r="E1008" s="2">
        <v>22</v>
      </c>
      <c r="F1008" s="3"/>
      <c r="G1008" s="3">
        <v>1</v>
      </c>
      <c r="H1008" s="3"/>
      <c r="I1008" s="3">
        <v>0</v>
      </c>
      <c r="J1008" s="3"/>
      <c r="K1008" s="3"/>
      <c r="L1008" s="3"/>
      <c r="M1008" s="3">
        <v>1</v>
      </c>
      <c r="N1008" s="3">
        <v>0.9923579961385619</v>
      </c>
      <c r="O1008" s="3">
        <v>0.7480894990346405</v>
      </c>
    </row>
    <row r="1009" spans="1:15" x14ac:dyDescent="0.25">
      <c r="A1009" s="1">
        <v>45699.958333333336</v>
      </c>
      <c r="B1009" s="2">
        <v>2025</v>
      </c>
      <c r="C1009" s="2">
        <v>2</v>
      </c>
      <c r="D1009" s="2">
        <v>11</v>
      </c>
      <c r="E1009" s="2">
        <v>23</v>
      </c>
      <c r="F1009" s="3"/>
      <c r="G1009" s="3">
        <v>1</v>
      </c>
      <c r="H1009" s="3"/>
      <c r="I1009" s="3">
        <v>0</v>
      </c>
      <c r="J1009" s="3"/>
      <c r="K1009" s="3"/>
      <c r="L1009" s="3"/>
      <c r="M1009" s="3">
        <v>1</v>
      </c>
      <c r="N1009" s="3">
        <v>0.99245193097956808</v>
      </c>
      <c r="O1009" s="3">
        <v>0.74811298274489202</v>
      </c>
    </row>
    <row r="1010" spans="1:15" x14ac:dyDescent="0.25">
      <c r="A1010" s="1">
        <v>45700</v>
      </c>
      <c r="B1010" s="2">
        <v>2025</v>
      </c>
      <c r="C1010" s="2">
        <v>2</v>
      </c>
      <c r="D1010" s="2">
        <v>12</v>
      </c>
      <c r="E1010" s="2">
        <v>0</v>
      </c>
      <c r="F1010" s="3"/>
      <c r="G1010" s="3">
        <v>1</v>
      </c>
      <c r="H1010" s="3"/>
      <c r="I1010" s="3">
        <v>0</v>
      </c>
      <c r="J1010" s="3"/>
      <c r="K1010" s="3"/>
      <c r="L1010" s="3"/>
      <c r="M1010" s="3">
        <v>1</v>
      </c>
      <c r="N1010" s="3">
        <v>0.99325507749597031</v>
      </c>
      <c r="O1010" s="3">
        <v>0.74831376937399252</v>
      </c>
    </row>
    <row r="1011" spans="1:15" x14ac:dyDescent="0.25">
      <c r="A1011" s="1">
        <v>45700.041666666664</v>
      </c>
      <c r="B1011" s="2">
        <v>2025</v>
      </c>
      <c r="C1011" s="2">
        <v>2</v>
      </c>
      <c r="D1011" s="2">
        <v>12</v>
      </c>
      <c r="E1011" s="2">
        <v>1</v>
      </c>
      <c r="F1011" s="3"/>
      <c r="G1011" s="3">
        <v>1</v>
      </c>
      <c r="H1011" s="3"/>
      <c r="I1011" s="3">
        <v>0</v>
      </c>
      <c r="J1011" s="3"/>
      <c r="K1011" s="3"/>
      <c r="L1011" s="3"/>
      <c r="M1011" s="3">
        <v>1</v>
      </c>
      <c r="N1011" s="3">
        <v>0.99449807158256065</v>
      </c>
      <c r="O1011" s="3">
        <v>0.74862451789564011</v>
      </c>
    </row>
    <row r="1012" spans="1:15" x14ac:dyDescent="0.25">
      <c r="A1012" s="1">
        <v>45700.083333333336</v>
      </c>
      <c r="B1012" s="2">
        <v>2025</v>
      </c>
      <c r="C1012" s="2">
        <v>2</v>
      </c>
      <c r="D1012" s="2">
        <v>12</v>
      </c>
      <c r="E1012" s="2">
        <v>2</v>
      </c>
      <c r="F1012" s="3"/>
      <c r="G1012" s="3">
        <v>1</v>
      </c>
      <c r="H1012" s="3"/>
      <c r="I1012" s="3">
        <v>0</v>
      </c>
      <c r="J1012" s="3"/>
      <c r="K1012" s="3"/>
      <c r="L1012" s="3"/>
      <c r="M1012" s="3">
        <v>1</v>
      </c>
      <c r="N1012" s="3">
        <v>0.99551772946594197</v>
      </c>
      <c r="O1012" s="3">
        <v>0.74887943236648546</v>
      </c>
    </row>
    <row r="1013" spans="1:15" x14ac:dyDescent="0.25">
      <c r="A1013" s="1">
        <v>45700.125</v>
      </c>
      <c r="B1013" s="2">
        <v>2025</v>
      </c>
      <c r="C1013" s="2">
        <v>2</v>
      </c>
      <c r="D1013" s="2">
        <v>12</v>
      </c>
      <c r="E1013" s="2">
        <v>3</v>
      </c>
      <c r="F1013" s="3"/>
      <c r="G1013" s="3">
        <v>1</v>
      </c>
      <c r="H1013" s="3"/>
      <c r="I1013" s="3">
        <v>0</v>
      </c>
      <c r="J1013" s="3"/>
      <c r="K1013" s="3"/>
      <c r="L1013" s="3"/>
      <c r="M1013" s="3">
        <v>1</v>
      </c>
      <c r="N1013" s="3">
        <v>0.99577259550241592</v>
      </c>
      <c r="O1013" s="3">
        <v>0.74894314887560398</v>
      </c>
    </row>
    <row r="1014" spans="1:15" x14ac:dyDescent="0.25">
      <c r="A1014" s="1">
        <v>45700.166666666664</v>
      </c>
      <c r="B1014" s="2">
        <v>2025</v>
      </c>
      <c r="C1014" s="2">
        <v>2</v>
      </c>
      <c r="D1014" s="2">
        <v>12</v>
      </c>
      <c r="E1014" s="2">
        <v>4</v>
      </c>
      <c r="F1014" s="3"/>
      <c r="G1014" s="3">
        <v>1</v>
      </c>
      <c r="H1014" s="3"/>
      <c r="I1014" s="3">
        <v>0</v>
      </c>
      <c r="J1014" s="3"/>
      <c r="K1014" s="3"/>
      <c r="L1014" s="3"/>
      <c r="M1014" s="3">
        <v>1</v>
      </c>
      <c r="N1014" s="3">
        <v>0.99600225164408673</v>
      </c>
      <c r="O1014" s="3">
        <v>0.74900056291102168</v>
      </c>
    </row>
    <row r="1015" spans="1:15" x14ac:dyDescent="0.25">
      <c r="A1015" s="1">
        <v>45700.208333333336</v>
      </c>
      <c r="B1015" s="2">
        <v>2025</v>
      </c>
      <c r="C1015" s="2">
        <v>2</v>
      </c>
      <c r="D1015" s="2">
        <v>12</v>
      </c>
      <c r="E1015" s="2">
        <v>5</v>
      </c>
      <c r="F1015" s="3">
        <v>0</v>
      </c>
      <c r="G1015" s="3">
        <v>1</v>
      </c>
      <c r="H1015" s="3"/>
      <c r="I1015" s="3">
        <v>0</v>
      </c>
      <c r="J1015" s="3"/>
      <c r="K1015" s="3"/>
      <c r="L1015" s="3"/>
      <c r="M1015" s="3">
        <v>1</v>
      </c>
      <c r="N1015" s="3">
        <v>0.99598253926010405</v>
      </c>
      <c r="O1015" s="3">
        <v>0.59919650785202072</v>
      </c>
    </row>
    <row r="1016" spans="1:15" x14ac:dyDescent="0.25">
      <c r="A1016" s="1">
        <v>45700.25</v>
      </c>
      <c r="B1016" s="2">
        <v>2025</v>
      </c>
      <c r="C1016" s="2">
        <v>2</v>
      </c>
      <c r="D1016" s="2">
        <v>12</v>
      </c>
      <c r="E1016" s="2">
        <v>6</v>
      </c>
      <c r="F1016" s="3">
        <v>0</v>
      </c>
      <c r="G1016" s="3">
        <v>1</v>
      </c>
      <c r="H1016" s="3">
        <v>0</v>
      </c>
      <c r="I1016" s="3">
        <v>0</v>
      </c>
      <c r="J1016" s="3"/>
      <c r="K1016" s="3">
        <v>0</v>
      </c>
      <c r="L1016" s="3">
        <v>0</v>
      </c>
      <c r="M1016" s="3">
        <v>1</v>
      </c>
      <c r="N1016" s="3">
        <v>0.99605604186546426</v>
      </c>
      <c r="O1016" s="3">
        <v>0.37450700523318303</v>
      </c>
    </row>
    <row r="1017" spans="1:15" x14ac:dyDescent="0.25">
      <c r="A1017" s="1">
        <v>45700.291666666664</v>
      </c>
      <c r="B1017" s="2">
        <v>2025</v>
      </c>
      <c r="C1017" s="2">
        <v>2</v>
      </c>
      <c r="D1017" s="2">
        <v>12</v>
      </c>
      <c r="E1017" s="2">
        <v>7</v>
      </c>
      <c r="F1017" s="3">
        <v>0</v>
      </c>
      <c r="G1017" s="3">
        <v>1</v>
      </c>
      <c r="H1017" s="3">
        <v>0</v>
      </c>
      <c r="I1017" s="3">
        <v>0</v>
      </c>
      <c r="J1017" s="3"/>
      <c r="K1017" s="3">
        <v>0</v>
      </c>
      <c r="L1017" s="3">
        <v>0</v>
      </c>
      <c r="M1017" s="3">
        <v>1</v>
      </c>
      <c r="N1017" s="3">
        <v>0.99544023081219735</v>
      </c>
      <c r="O1017" s="3">
        <v>0.37443002885152465</v>
      </c>
    </row>
    <row r="1018" spans="1:15" x14ac:dyDescent="0.25">
      <c r="A1018" s="1">
        <v>45700.333333333336</v>
      </c>
      <c r="B1018" s="2">
        <v>2025</v>
      </c>
      <c r="C1018" s="2">
        <v>2</v>
      </c>
      <c r="D1018" s="2">
        <v>12</v>
      </c>
      <c r="E1018" s="2">
        <v>8</v>
      </c>
      <c r="F1018" s="3">
        <v>0</v>
      </c>
      <c r="G1018" s="3">
        <v>1</v>
      </c>
      <c r="H1018" s="3">
        <v>0</v>
      </c>
      <c r="I1018" s="3">
        <v>0</v>
      </c>
      <c r="J1018" s="3"/>
      <c r="K1018" s="3">
        <v>0</v>
      </c>
      <c r="L1018" s="3">
        <v>0</v>
      </c>
      <c r="M1018" s="3">
        <v>1</v>
      </c>
      <c r="N1018" s="3">
        <v>0.9950980357627297</v>
      </c>
      <c r="O1018" s="3">
        <v>0.37438725447034121</v>
      </c>
    </row>
    <row r="1019" spans="1:15" x14ac:dyDescent="0.25">
      <c r="A1019" s="1">
        <v>45700.375</v>
      </c>
      <c r="B1019" s="2">
        <v>2025</v>
      </c>
      <c r="C1019" s="2">
        <v>2</v>
      </c>
      <c r="D1019" s="2">
        <v>12</v>
      </c>
      <c r="E1019" s="2">
        <v>9</v>
      </c>
      <c r="F1019" s="3">
        <v>0</v>
      </c>
      <c r="G1019" s="3">
        <v>1</v>
      </c>
      <c r="H1019" s="3">
        <v>0</v>
      </c>
      <c r="I1019" s="3">
        <v>0</v>
      </c>
      <c r="J1019" s="3"/>
      <c r="K1019" s="3">
        <v>0</v>
      </c>
      <c r="L1019" s="3">
        <v>0</v>
      </c>
      <c r="M1019" s="3">
        <v>0.99998920948701897</v>
      </c>
      <c r="N1019" s="3">
        <v>0.99419737845686518</v>
      </c>
      <c r="O1019" s="3">
        <v>0.37427332349298553</v>
      </c>
    </row>
    <row r="1020" spans="1:15" x14ac:dyDescent="0.25">
      <c r="A1020" s="1">
        <v>45700.416666666664</v>
      </c>
      <c r="B1020" s="2">
        <v>2025</v>
      </c>
      <c r="C1020" s="2">
        <v>2</v>
      </c>
      <c r="D1020" s="2">
        <v>12</v>
      </c>
      <c r="E1020" s="2">
        <v>10</v>
      </c>
      <c r="F1020" s="3">
        <v>0</v>
      </c>
      <c r="G1020" s="3">
        <v>1</v>
      </c>
      <c r="H1020" s="3">
        <v>0</v>
      </c>
      <c r="I1020" s="3">
        <v>0</v>
      </c>
      <c r="J1020" s="3"/>
      <c r="K1020" s="3">
        <v>0</v>
      </c>
      <c r="L1020" s="3">
        <v>0</v>
      </c>
      <c r="M1020" s="3">
        <v>1</v>
      </c>
      <c r="N1020" s="3">
        <v>0.99228150613594968</v>
      </c>
      <c r="O1020" s="3">
        <v>0.37403518826699372</v>
      </c>
    </row>
    <row r="1021" spans="1:15" x14ac:dyDescent="0.25">
      <c r="A1021" s="1">
        <v>45700.458333333336</v>
      </c>
      <c r="B1021" s="2">
        <v>2025</v>
      </c>
      <c r="C1021" s="2">
        <v>2</v>
      </c>
      <c r="D1021" s="2">
        <v>12</v>
      </c>
      <c r="E1021" s="2">
        <v>11</v>
      </c>
      <c r="F1021" s="3">
        <v>0</v>
      </c>
      <c r="G1021" s="3">
        <v>1</v>
      </c>
      <c r="H1021" s="3">
        <v>0</v>
      </c>
      <c r="I1021" s="3">
        <v>0</v>
      </c>
      <c r="J1021" s="3"/>
      <c r="K1021" s="3">
        <v>0</v>
      </c>
      <c r="L1021" s="3">
        <v>0</v>
      </c>
      <c r="M1021" s="3">
        <v>1</v>
      </c>
      <c r="N1021" s="3">
        <v>0.98836593006352502</v>
      </c>
      <c r="O1021" s="3">
        <v>0.3735457412579406</v>
      </c>
    </row>
    <row r="1022" spans="1:15" x14ac:dyDescent="0.25">
      <c r="A1022" s="1">
        <v>45700.5</v>
      </c>
      <c r="B1022" s="2">
        <v>2025</v>
      </c>
      <c r="C1022" s="2">
        <v>2</v>
      </c>
      <c r="D1022" s="2">
        <v>12</v>
      </c>
      <c r="E1022" s="2">
        <v>12</v>
      </c>
      <c r="F1022" s="3">
        <v>0</v>
      </c>
      <c r="G1022" s="3">
        <v>1</v>
      </c>
      <c r="H1022" s="3">
        <v>0</v>
      </c>
      <c r="I1022" s="3">
        <v>0</v>
      </c>
      <c r="J1022" s="3"/>
      <c r="K1022" s="3">
        <v>0</v>
      </c>
      <c r="L1022" s="3">
        <v>0</v>
      </c>
      <c r="M1022" s="3">
        <v>1</v>
      </c>
      <c r="N1022" s="3">
        <v>0.9735824156590327</v>
      </c>
      <c r="O1022" s="3">
        <v>0.37169780195737911</v>
      </c>
    </row>
    <row r="1023" spans="1:15" x14ac:dyDescent="0.25">
      <c r="A1023" s="1">
        <v>45700.541666666664</v>
      </c>
      <c r="B1023" s="2">
        <v>2025</v>
      </c>
      <c r="C1023" s="2">
        <v>2</v>
      </c>
      <c r="D1023" s="2">
        <v>12</v>
      </c>
      <c r="E1023" s="2">
        <v>13</v>
      </c>
      <c r="F1023" s="3">
        <v>0</v>
      </c>
      <c r="G1023" s="3">
        <v>1</v>
      </c>
      <c r="H1023" s="3">
        <v>0</v>
      </c>
      <c r="I1023" s="3">
        <v>0</v>
      </c>
      <c r="J1023" s="3"/>
      <c r="K1023" s="3">
        <v>0</v>
      </c>
      <c r="L1023" s="3">
        <v>0</v>
      </c>
      <c r="M1023" s="3">
        <v>1</v>
      </c>
      <c r="N1023" s="3">
        <v>0.95454630228634918</v>
      </c>
      <c r="O1023" s="3">
        <v>0.36931828778579368</v>
      </c>
    </row>
    <row r="1024" spans="1:15" x14ac:dyDescent="0.25">
      <c r="A1024" s="1">
        <v>45700.583333333336</v>
      </c>
      <c r="B1024" s="2">
        <v>2025</v>
      </c>
      <c r="C1024" s="2">
        <v>2</v>
      </c>
      <c r="D1024" s="2">
        <v>12</v>
      </c>
      <c r="E1024" s="2">
        <v>14</v>
      </c>
      <c r="F1024" s="3">
        <v>0</v>
      </c>
      <c r="G1024" s="3">
        <v>1</v>
      </c>
      <c r="H1024" s="3">
        <v>0</v>
      </c>
      <c r="I1024" s="3">
        <v>0.47581563275258359</v>
      </c>
      <c r="J1024" s="3"/>
      <c r="K1024" s="3">
        <v>0</v>
      </c>
      <c r="L1024" s="3">
        <v>0</v>
      </c>
      <c r="M1024" s="3">
        <v>1</v>
      </c>
      <c r="N1024" s="3">
        <v>0.95243354419957771</v>
      </c>
      <c r="O1024" s="3">
        <v>0.42853114711902018</v>
      </c>
    </row>
    <row r="1025" spans="1:15" x14ac:dyDescent="0.25">
      <c r="A1025" s="1">
        <v>45700.625</v>
      </c>
      <c r="B1025" s="2">
        <v>2025</v>
      </c>
      <c r="C1025" s="2">
        <v>2</v>
      </c>
      <c r="D1025" s="2">
        <v>12</v>
      </c>
      <c r="E1025" s="2">
        <v>15</v>
      </c>
      <c r="F1025" s="3">
        <v>0</v>
      </c>
      <c r="G1025" s="3">
        <v>1</v>
      </c>
      <c r="H1025" s="3">
        <v>0</v>
      </c>
      <c r="I1025" s="3">
        <v>0.4685692426985566</v>
      </c>
      <c r="J1025" s="3"/>
      <c r="K1025" s="3">
        <v>0</v>
      </c>
      <c r="L1025" s="3">
        <v>0</v>
      </c>
      <c r="M1025" s="3">
        <v>1</v>
      </c>
      <c r="N1025" s="3">
        <v>0.95264689819420179</v>
      </c>
      <c r="O1025" s="3">
        <v>0.42765201761159477</v>
      </c>
    </row>
    <row r="1026" spans="1:15" x14ac:dyDescent="0.25">
      <c r="A1026" s="1">
        <v>45700.666666666664</v>
      </c>
      <c r="B1026" s="2">
        <v>2025</v>
      </c>
      <c r="C1026" s="2">
        <v>2</v>
      </c>
      <c r="D1026" s="2">
        <v>12</v>
      </c>
      <c r="E1026" s="2">
        <v>16</v>
      </c>
      <c r="F1026" s="3">
        <v>0</v>
      </c>
      <c r="G1026" s="3">
        <v>1</v>
      </c>
      <c r="H1026" s="3">
        <v>0</v>
      </c>
      <c r="I1026" s="3">
        <v>0</v>
      </c>
      <c r="J1026" s="3"/>
      <c r="K1026" s="3">
        <v>0</v>
      </c>
      <c r="L1026" s="3">
        <v>0</v>
      </c>
      <c r="M1026" s="3">
        <v>1</v>
      </c>
      <c r="N1026" s="3">
        <v>0.95560807612211796</v>
      </c>
      <c r="O1026" s="3">
        <v>0.36945100951526477</v>
      </c>
    </row>
    <row r="1027" spans="1:15" x14ac:dyDescent="0.25">
      <c r="A1027" s="1">
        <v>45700.708333333336</v>
      </c>
      <c r="B1027" s="2">
        <v>2025</v>
      </c>
      <c r="C1027" s="2">
        <v>2</v>
      </c>
      <c r="D1027" s="2">
        <v>12</v>
      </c>
      <c r="E1027" s="2">
        <v>17</v>
      </c>
      <c r="F1027" s="3">
        <v>0</v>
      </c>
      <c r="G1027" s="3">
        <v>1</v>
      </c>
      <c r="H1027" s="3">
        <v>0</v>
      </c>
      <c r="I1027" s="3">
        <v>0</v>
      </c>
      <c r="J1027" s="3"/>
      <c r="K1027" s="3">
        <v>0</v>
      </c>
      <c r="L1027" s="3">
        <v>0</v>
      </c>
      <c r="M1027" s="3">
        <v>1</v>
      </c>
      <c r="N1027" s="3">
        <v>0.95101996272953881</v>
      </c>
      <c r="O1027" s="3">
        <v>0.36887749534119235</v>
      </c>
    </row>
    <row r="1028" spans="1:15" x14ac:dyDescent="0.25">
      <c r="A1028" s="1">
        <v>45700.75</v>
      </c>
      <c r="B1028" s="2">
        <v>2025</v>
      </c>
      <c r="C1028" s="2">
        <v>2</v>
      </c>
      <c r="D1028" s="2">
        <v>12</v>
      </c>
      <c r="E1028" s="2">
        <v>18</v>
      </c>
      <c r="F1028" s="3">
        <v>0</v>
      </c>
      <c r="G1028" s="3">
        <v>1</v>
      </c>
      <c r="H1028" s="3">
        <v>0</v>
      </c>
      <c r="I1028" s="3">
        <v>0.4509345794392523</v>
      </c>
      <c r="J1028" s="3"/>
      <c r="K1028" s="3">
        <v>0</v>
      </c>
      <c r="L1028" s="3">
        <v>0</v>
      </c>
      <c r="M1028" s="3">
        <v>1</v>
      </c>
      <c r="N1028" s="3">
        <v>0.96763765202675689</v>
      </c>
      <c r="O1028" s="3">
        <v>0.42732152893325115</v>
      </c>
    </row>
    <row r="1029" spans="1:15" x14ac:dyDescent="0.25">
      <c r="A1029" s="1">
        <v>45700.791666666664</v>
      </c>
      <c r="B1029" s="2">
        <v>2025</v>
      </c>
      <c r="C1029" s="2">
        <v>2</v>
      </c>
      <c r="D1029" s="2">
        <v>12</v>
      </c>
      <c r="E1029" s="2">
        <v>19</v>
      </c>
      <c r="F1029" s="3">
        <v>0</v>
      </c>
      <c r="G1029" s="3">
        <v>1</v>
      </c>
      <c r="H1029" s="3"/>
      <c r="I1029" s="3">
        <v>0.92105342978039761</v>
      </c>
      <c r="J1029" s="3"/>
      <c r="K1029" s="3"/>
      <c r="L1029" s="3">
        <v>0</v>
      </c>
      <c r="M1029" s="3">
        <v>1</v>
      </c>
      <c r="N1029" s="3">
        <v>0.97964589467606911</v>
      </c>
      <c r="O1029" s="3">
        <v>0.65011655407607771</v>
      </c>
    </row>
    <row r="1030" spans="1:15" x14ac:dyDescent="0.25">
      <c r="A1030" s="1">
        <v>45700.833333333336</v>
      </c>
      <c r="B1030" s="2">
        <v>2025</v>
      </c>
      <c r="C1030" s="2">
        <v>2</v>
      </c>
      <c r="D1030" s="2">
        <v>12</v>
      </c>
      <c r="E1030" s="2">
        <v>20</v>
      </c>
      <c r="F1030" s="3"/>
      <c r="G1030" s="3">
        <v>1</v>
      </c>
      <c r="H1030" s="3"/>
      <c r="I1030" s="3">
        <v>0</v>
      </c>
      <c r="J1030" s="3"/>
      <c r="K1030" s="3"/>
      <c r="L1030" s="3"/>
      <c r="M1030" s="3">
        <v>1</v>
      </c>
      <c r="N1030" s="3">
        <v>0.97197382586642489</v>
      </c>
      <c r="O1030" s="3">
        <v>0.74299345646660619</v>
      </c>
    </row>
    <row r="1031" spans="1:15" x14ac:dyDescent="0.25">
      <c r="A1031" s="1">
        <v>45700.875</v>
      </c>
      <c r="B1031" s="2">
        <v>2025</v>
      </c>
      <c r="C1031" s="2">
        <v>2</v>
      </c>
      <c r="D1031" s="2">
        <v>12</v>
      </c>
      <c r="E1031" s="2">
        <v>21</v>
      </c>
      <c r="F1031" s="3"/>
      <c r="G1031" s="3">
        <v>0.5</v>
      </c>
      <c r="H1031" s="3"/>
      <c r="I1031" s="3">
        <v>0</v>
      </c>
      <c r="J1031" s="3"/>
      <c r="K1031" s="3"/>
      <c r="L1031" s="3"/>
      <c r="M1031" s="3">
        <v>0.5</v>
      </c>
      <c r="N1031" s="3">
        <v>0.47530325966293263</v>
      </c>
      <c r="O1031" s="3">
        <v>0.36882581491573319</v>
      </c>
    </row>
    <row r="1032" spans="1:15" x14ac:dyDescent="0.25">
      <c r="A1032" s="1">
        <v>45700.916666666664</v>
      </c>
      <c r="B1032" s="2">
        <v>2025</v>
      </c>
      <c r="C1032" s="2">
        <v>2</v>
      </c>
      <c r="D1032" s="2">
        <v>12</v>
      </c>
      <c r="E1032" s="2">
        <v>22</v>
      </c>
      <c r="F1032" s="3"/>
      <c r="G1032" s="3">
        <v>0</v>
      </c>
      <c r="H1032" s="3"/>
      <c r="I1032" s="3">
        <v>0</v>
      </c>
      <c r="J1032" s="3"/>
      <c r="K1032" s="3"/>
      <c r="L1032" s="3"/>
      <c r="M1032" s="3">
        <v>0</v>
      </c>
      <c r="N1032" s="3">
        <v>0</v>
      </c>
      <c r="O1032" s="3">
        <v>0</v>
      </c>
    </row>
    <row r="1033" spans="1:15" x14ac:dyDescent="0.25">
      <c r="A1033" s="1">
        <v>45700.958333333336</v>
      </c>
      <c r="B1033" s="2">
        <v>2025</v>
      </c>
      <c r="C1033" s="2">
        <v>2</v>
      </c>
      <c r="D1033" s="2">
        <v>12</v>
      </c>
      <c r="E1033" s="2">
        <v>23</v>
      </c>
      <c r="F1033" s="3"/>
      <c r="G1033" s="3">
        <v>0</v>
      </c>
      <c r="H1033" s="3"/>
      <c r="I1033" s="3">
        <v>0</v>
      </c>
      <c r="J1033" s="3"/>
      <c r="K1033" s="3"/>
      <c r="L1033" s="3"/>
      <c r="M1033" s="3">
        <v>0</v>
      </c>
      <c r="N1033" s="3">
        <v>0</v>
      </c>
      <c r="O1033" s="3">
        <v>0</v>
      </c>
    </row>
    <row r="1034" spans="1:15" x14ac:dyDescent="0.25">
      <c r="A1034" s="1">
        <v>45701</v>
      </c>
      <c r="B1034" s="2">
        <v>2025</v>
      </c>
      <c r="C1034" s="2">
        <v>2</v>
      </c>
      <c r="D1034" s="2">
        <v>13</v>
      </c>
      <c r="E1034" s="2">
        <v>0</v>
      </c>
      <c r="F1034" s="3"/>
      <c r="G1034" s="3">
        <v>0</v>
      </c>
      <c r="H1034" s="3"/>
      <c r="I1034" s="3">
        <v>0</v>
      </c>
      <c r="J1034" s="3"/>
      <c r="K1034" s="3"/>
      <c r="L1034" s="3"/>
      <c r="M1034" s="3">
        <v>0</v>
      </c>
      <c r="N1034" s="3">
        <v>0</v>
      </c>
      <c r="O1034" s="3">
        <v>0</v>
      </c>
    </row>
    <row r="1035" spans="1:15" x14ac:dyDescent="0.25">
      <c r="A1035" s="1">
        <v>45701.041666666664</v>
      </c>
      <c r="B1035" s="2">
        <v>2025</v>
      </c>
      <c r="C1035" s="2">
        <v>2</v>
      </c>
      <c r="D1035" s="2">
        <v>13</v>
      </c>
      <c r="E1035" s="2">
        <v>1</v>
      </c>
      <c r="F1035" s="3"/>
      <c r="G1035" s="3">
        <v>0</v>
      </c>
      <c r="H1035" s="3"/>
      <c r="I1035" s="3">
        <v>0</v>
      </c>
      <c r="J1035" s="3"/>
      <c r="K1035" s="3"/>
      <c r="L1035" s="3"/>
      <c r="M1035" s="3">
        <v>0</v>
      </c>
      <c r="N1035" s="3">
        <v>0</v>
      </c>
      <c r="O1035" s="3">
        <v>0</v>
      </c>
    </row>
    <row r="1036" spans="1:15" x14ac:dyDescent="0.25">
      <c r="A1036" s="1">
        <v>45701.083333333336</v>
      </c>
      <c r="B1036" s="2">
        <v>2025</v>
      </c>
      <c r="C1036" s="2">
        <v>2</v>
      </c>
      <c r="D1036" s="2">
        <v>13</v>
      </c>
      <c r="E1036" s="2">
        <v>2</v>
      </c>
      <c r="F1036" s="3"/>
      <c r="G1036" s="3">
        <v>0</v>
      </c>
      <c r="H1036" s="3"/>
      <c r="I1036" s="3">
        <v>0</v>
      </c>
      <c r="J1036" s="3"/>
      <c r="K1036" s="3"/>
      <c r="L1036" s="3"/>
      <c r="M1036" s="3">
        <v>0</v>
      </c>
      <c r="N1036" s="3">
        <v>0</v>
      </c>
      <c r="O1036" s="3">
        <v>0</v>
      </c>
    </row>
    <row r="1037" spans="1:15" x14ac:dyDescent="0.25">
      <c r="A1037" s="1">
        <v>45701.125</v>
      </c>
      <c r="B1037" s="2">
        <v>2025</v>
      </c>
      <c r="C1037" s="2">
        <v>2</v>
      </c>
      <c r="D1037" s="2">
        <v>13</v>
      </c>
      <c r="E1037" s="2">
        <v>3</v>
      </c>
      <c r="F1037" s="3"/>
      <c r="G1037" s="3">
        <v>0</v>
      </c>
      <c r="H1037" s="3"/>
      <c r="I1037" s="3">
        <v>0</v>
      </c>
      <c r="J1037" s="3"/>
      <c r="K1037" s="3"/>
      <c r="L1037" s="3"/>
      <c r="M1037" s="3">
        <v>0</v>
      </c>
      <c r="N1037" s="3">
        <v>0</v>
      </c>
      <c r="O1037" s="3">
        <v>0</v>
      </c>
    </row>
    <row r="1038" spans="1:15" x14ac:dyDescent="0.25">
      <c r="A1038" s="1">
        <v>45701.166666666664</v>
      </c>
      <c r="B1038" s="2">
        <v>2025</v>
      </c>
      <c r="C1038" s="2">
        <v>2</v>
      </c>
      <c r="D1038" s="2">
        <v>13</v>
      </c>
      <c r="E1038" s="2">
        <v>4</v>
      </c>
      <c r="F1038" s="3"/>
      <c r="G1038" s="3">
        <v>0</v>
      </c>
      <c r="H1038" s="3"/>
      <c r="I1038" s="3">
        <v>0</v>
      </c>
      <c r="J1038" s="3"/>
      <c r="K1038" s="3"/>
      <c r="L1038" s="3"/>
      <c r="M1038" s="3">
        <v>0</v>
      </c>
      <c r="N1038" s="3">
        <v>0</v>
      </c>
      <c r="O1038" s="3">
        <v>0</v>
      </c>
    </row>
    <row r="1039" spans="1:15" x14ac:dyDescent="0.25">
      <c r="A1039" s="1">
        <v>45701.208333333336</v>
      </c>
      <c r="B1039" s="2">
        <v>2025</v>
      </c>
      <c r="C1039" s="2">
        <v>2</v>
      </c>
      <c r="D1039" s="2">
        <v>13</v>
      </c>
      <c r="E1039" s="2">
        <v>5</v>
      </c>
      <c r="F1039" s="3">
        <v>0</v>
      </c>
      <c r="G1039" s="3">
        <v>0</v>
      </c>
      <c r="H1039" s="3"/>
      <c r="I1039" s="3">
        <v>0</v>
      </c>
      <c r="J1039" s="3"/>
      <c r="K1039" s="3"/>
      <c r="L1039" s="3"/>
      <c r="M1039" s="3">
        <v>0</v>
      </c>
      <c r="N1039" s="3">
        <v>0</v>
      </c>
      <c r="O1039" s="3">
        <v>0</v>
      </c>
    </row>
    <row r="1040" spans="1:15" x14ac:dyDescent="0.25">
      <c r="A1040" s="1">
        <v>45701.25</v>
      </c>
      <c r="B1040" s="2">
        <v>2025</v>
      </c>
      <c r="C1040" s="2">
        <v>2</v>
      </c>
      <c r="D1040" s="2">
        <v>13</v>
      </c>
      <c r="E1040" s="2">
        <v>6</v>
      </c>
      <c r="F1040" s="3">
        <v>0</v>
      </c>
      <c r="G1040" s="3">
        <v>0</v>
      </c>
      <c r="H1040" s="3">
        <v>0</v>
      </c>
      <c r="I1040" s="3">
        <v>0</v>
      </c>
      <c r="J1040" s="3"/>
      <c r="K1040" s="3">
        <v>0</v>
      </c>
      <c r="L1040" s="3">
        <v>0</v>
      </c>
      <c r="M1040" s="3">
        <v>0</v>
      </c>
      <c r="N1040" s="3">
        <v>0</v>
      </c>
      <c r="O1040" s="3">
        <v>0</v>
      </c>
    </row>
    <row r="1041" spans="1:15" x14ac:dyDescent="0.25">
      <c r="A1041" s="1">
        <v>45701.291666666664</v>
      </c>
      <c r="B1041" s="2">
        <v>2025</v>
      </c>
      <c r="C1041" s="2">
        <v>2</v>
      </c>
      <c r="D1041" s="2">
        <v>13</v>
      </c>
      <c r="E1041" s="2">
        <v>7</v>
      </c>
      <c r="F1041" s="3">
        <v>0</v>
      </c>
      <c r="G1041" s="3">
        <v>0.5</v>
      </c>
      <c r="H1041" s="3">
        <v>0</v>
      </c>
      <c r="I1041" s="3">
        <v>0.21581059751972939</v>
      </c>
      <c r="J1041" s="3"/>
      <c r="K1041" s="3">
        <v>0</v>
      </c>
      <c r="L1041" s="3">
        <v>0</v>
      </c>
      <c r="M1041" s="3">
        <v>0</v>
      </c>
      <c r="N1041" s="3">
        <v>4.6661981967686866E-2</v>
      </c>
      <c r="O1041" s="3">
        <v>9.5309072435927039E-2</v>
      </c>
    </row>
    <row r="1042" spans="1:15" x14ac:dyDescent="0.25">
      <c r="A1042" s="1">
        <v>45701.333333333336</v>
      </c>
      <c r="B1042" s="2">
        <v>2025</v>
      </c>
      <c r="C1042" s="2">
        <v>2</v>
      </c>
      <c r="D1042" s="2">
        <v>13</v>
      </c>
      <c r="E1042" s="2">
        <v>8</v>
      </c>
      <c r="F1042" s="3">
        <v>0</v>
      </c>
      <c r="G1042" s="3">
        <v>1</v>
      </c>
      <c r="H1042" s="3">
        <v>0</v>
      </c>
      <c r="I1042" s="3">
        <v>0.19495608228671421</v>
      </c>
      <c r="J1042" s="3"/>
      <c r="K1042" s="3">
        <v>0</v>
      </c>
      <c r="L1042" s="3">
        <v>0</v>
      </c>
      <c r="M1042" s="3">
        <v>0</v>
      </c>
      <c r="N1042" s="3">
        <v>0.15537195262945144</v>
      </c>
      <c r="O1042" s="3">
        <v>0.16879100436452071</v>
      </c>
    </row>
    <row r="1043" spans="1:15" x14ac:dyDescent="0.25">
      <c r="A1043" s="1">
        <v>45701.375</v>
      </c>
      <c r="B1043" s="2">
        <v>2025</v>
      </c>
      <c r="C1043" s="2">
        <v>2</v>
      </c>
      <c r="D1043" s="2">
        <v>13</v>
      </c>
      <c r="E1043" s="2">
        <v>9</v>
      </c>
      <c r="F1043" s="3">
        <v>0</v>
      </c>
      <c r="G1043" s="3">
        <v>1</v>
      </c>
      <c r="H1043" s="3">
        <v>0</v>
      </c>
      <c r="I1043" s="3">
        <v>0.2027000210842253</v>
      </c>
      <c r="J1043" s="3"/>
      <c r="K1043" s="3">
        <v>0</v>
      </c>
      <c r="L1043" s="3">
        <v>0</v>
      </c>
      <c r="M1043" s="3">
        <v>0</v>
      </c>
      <c r="N1043" s="3">
        <v>3.3763644782335026E-2</v>
      </c>
      <c r="O1043" s="3">
        <v>0.15455795823332005</v>
      </c>
    </row>
    <row r="1044" spans="1:15" x14ac:dyDescent="0.25">
      <c r="A1044" s="1">
        <v>45701.416666666664</v>
      </c>
      <c r="B1044" s="2">
        <v>2025</v>
      </c>
      <c r="C1044" s="2">
        <v>2</v>
      </c>
      <c r="D1044" s="2">
        <v>13</v>
      </c>
      <c r="E1044" s="2">
        <v>10</v>
      </c>
      <c r="F1044" s="3">
        <v>0</v>
      </c>
      <c r="G1044" s="3">
        <v>1</v>
      </c>
      <c r="H1044" s="3">
        <v>0</v>
      </c>
      <c r="I1044" s="3">
        <v>0</v>
      </c>
      <c r="J1044" s="3"/>
      <c r="K1044" s="3">
        <v>0</v>
      </c>
      <c r="L1044" s="3">
        <v>0</v>
      </c>
      <c r="M1044" s="3">
        <v>0</v>
      </c>
      <c r="N1044" s="3">
        <v>0</v>
      </c>
      <c r="O1044" s="3">
        <v>0.125</v>
      </c>
    </row>
    <row r="1045" spans="1:15" x14ac:dyDescent="0.25">
      <c r="A1045" s="1">
        <v>45701.458333333336</v>
      </c>
      <c r="B1045" s="2">
        <v>2025</v>
      </c>
      <c r="C1045" s="2">
        <v>2</v>
      </c>
      <c r="D1045" s="2">
        <v>13</v>
      </c>
      <c r="E1045" s="2">
        <v>11</v>
      </c>
      <c r="F1045" s="3">
        <v>0</v>
      </c>
      <c r="G1045" s="3">
        <v>1</v>
      </c>
      <c r="H1045" s="3">
        <v>0</v>
      </c>
      <c r="I1045" s="3">
        <v>0</v>
      </c>
      <c r="J1045" s="3"/>
      <c r="K1045" s="3">
        <v>0</v>
      </c>
      <c r="L1045" s="3">
        <v>0</v>
      </c>
      <c r="M1045" s="3">
        <v>0</v>
      </c>
      <c r="N1045" s="3">
        <v>0</v>
      </c>
      <c r="O1045" s="3">
        <v>0.125</v>
      </c>
    </row>
    <row r="1046" spans="1:15" x14ac:dyDescent="0.25">
      <c r="A1046" s="1">
        <v>45701.5</v>
      </c>
      <c r="B1046" s="2">
        <v>2025</v>
      </c>
      <c r="C1046" s="2">
        <v>2</v>
      </c>
      <c r="D1046" s="2">
        <v>13</v>
      </c>
      <c r="E1046" s="2">
        <v>12</v>
      </c>
      <c r="F1046" s="3">
        <v>0</v>
      </c>
      <c r="G1046" s="3">
        <v>1</v>
      </c>
      <c r="H1046" s="3">
        <v>0</v>
      </c>
      <c r="I1046" s="3">
        <v>0</v>
      </c>
      <c r="J1046" s="3"/>
      <c r="K1046" s="3">
        <v>0</v>
      </c>
      <c r="L1046" s="3">
        <v>0</v>
      </c>
      <c r="M1046" s="3">
        <v>0</v>
      </c>
      <c r="N1046" s="3">
        <v>0</v>
      </c>
      <c r="O1046" s="3">
        <v>0.125</v>
      </c>
    </row>
    <row r="1047" spans="1:15" x14ac:dyDescent="0.25">
      <c r="A1047" s="1">
        <v>45701.541666666664</v>
      </c>
      <c r="B1047" s="2">
        <v>2025</v>
      </c>
      <c r="C1047" s="2">
        <v>2</v>
      </c>
      <c r="D1047" s="2">
        <v>13</v>
      </c>
      <c r="E1047" s="2">
        <v>13</v>
      </c>
      <c r="F1047" s="3">
        <v>0</v>
      </c>
      <c r="G1047" s="3">
        <v>0.5</v>
      </c>
      <c r="H1047" s="3">
        <v>0</v>
      </c>
      <c r="I1047" s="3">
        <v>0</v>
      </c>
      <c r="J1047" s="3"/>
      <c r="K1047" s="3">
        <v>0</v>
      </c>
      <c r="L1047" s="3">
        <v>0</v>
      </c>
      <c r="M1047" s="3">
        <v>0</v>
      </c>
      <c r="N1047" s="3">
        <v>0</v>
      </c>
      <c r="O1047" s="3">
        <v>6.25E-2</v>
      </c>
    </row>
    <row r="1048" spans="1:15" x14ac:dyDescent="0.25">
      <c r="A1048" s="1">
        <v>45701.583333333336</v>
      </c>
      <c r="B1048" s="2">
        <v>2025</v>
      </c>
      <c r="C1048" s="2">
        <v>2</v>
      </c>
      <c r="D1048" s="2">
        <v>13</v>
      </c>
      <c r="E1048" s="2">
        <v>14</v>
      </c>
      <c r="F1048" s="3">
        <v>0</v>
      </c>
      <c r="G1048" s="3">
        <v>0</v>
      </c>
      <c r="H1048" s="3">
        <v>0</v>
      </c>
      <c r="I1048" s="3">
        <v>0</v>
      </c>
      <c r="J1048" s="3"/>
      <c r="K1048" s="3">
        <v>0</v>
      </c>
      <c r="L1048" s="3">
        <v>0</v>
      </c>
      <c r="M1048" s="3">
        <v>0</v>
      </c>
      <c r="N1048" s="3">
        <v>0</v>
      </c>
      <c r="O1048" s="3">
        <v>0</v>
      </c>
    </row>
    <row r="1049" spans="1:15" x14ac:dyDescent="0.25">
      <c r="A1049" s="1">
        <v>45701.625</v>
      </c>
      <c r="B1049" s="2">
        <v>2025</v>
      </c>
      <c r="C1049" s="2">
        <v>2</v>
      </c>
      <c r="D1049" s="2">
        <v>13</v>
      </c>
      <c r="E1049" s="2">
        <v>15</v>
      </c>
      <c r="F1049" s="3">
        <v>0</v>
      </c>
      <c r="G1049" s="3">
        <v>0</v>
      </c>
      <c r="H1049" s="3">
        <v>0</v>
      </c>
      <c r="I1049" s="3">
        <v>0</v>
      </c>
      <c r="J1049" s="3"/>
      <c r="K1049" s="3">
        <v>0</v>
      </c>
      <c r="L1049" s="3">
        <v>0</v>
      </c>
      <c r="M1049" s="3">
        <v>0</v>
      </c>
      <c r="N1049" s="3">
        <v>0</v>
      </c>
      <c r="O1049" s="3">
        <v>0</v>
      </c>
    </row>
    <row r="1050" spans="1:15" x14ac:dyDescent="0.25">
      <c r="A1050" s="1">
        <v>45701.666666666664</v>
      </c>
      <c r="B1050" s="2">
        <v>2025</v>
      </c>
      <c r="C1050" s="2">
        <v>2</v>
      </c>
      <c r="D1050" s="2">
        <v>13</v>
      </c>
      <c r="E1050" s="2">
        <v>16</v>
      </c>
      <c r="F1050" s="3">
        <v>0</v>
      </c>
      <c r="G1050" s="3">
        <v>0</v>
      </c>
      <c r="H1050" s="3">
        <v>0</v>
      </c>
      <c r="I1050" s="3">
        <v>0</v>
      </c>
      <c r="J1050" s="3"/>
      <c r="K1050" s="3">
        <v>0</v>
      </c>
      <c r="L1050" s="3">
        <v>0</v>
      </c>
      <c r="M1050" s="3">
        <v>0</v>
      </c>
      <c r="N1050" s="3">
        <v>0</v>
      </c>
      <c r="O1050" s="3">
        <v>0</v>
      </c>
    </row>
    <row r="1051" spans="1:15" x14ac:dyDescent="0.25">
      <c r="A1051" s="1">
        <v>45701.708333333336</v>
      </c>
      <c r="B1051" s="2">
        <v>2025</v>
      </c>
      <c r="C1051" s="2">
        <v>2</v>
      </c>
      <c r="D1051" s="2">
        <v>13</v>
      </c>
      <c r="E1051" s="2">
        <v>17</v>
      </c>
      <c r="F1051" s="3">
        <v>0</v>
      </c>
      <c r="G1051" s="3">
        <v>0</v>
      </c>
      <c r="H1051" s="3">
        <v>0</v>
      </c>
      <c r="I1051" s="3">
        <v>0</v>
      </c>
      <c r="J1051" s="3"/>
      <c r="K1051" s="3">
        <v>0</v>
      </c>
      <c r="L1051" s="3">
        <v>0</v>
      </c>
      <c r="M1051" s="3">
        <v>0</v>
      </c>
      <c r="N1051" s="3">
        <v>0</v>
      </c>
      <c r="O1051" s="3">
        <v>0</v>
      </c>
    </row>
    <row r="1052" spans="1:15" x14ac:dyDescent="0.25">
      <c r="A1052" s="1">
        <v>45701.75</v>
      </c>
      <c r="B1052" s="2">
        <v>2025</v>
      </c>
      <c r="C1052" s="2">
        <v>2</v>
      </c>
      <c r="D1052" s="2">
        <v>13</v>
      </c>
      <c r="E1052" s="2">
        <v>18</v>
      </c>
      <c r="F1052" s="3">
        <v>0</v>
      </c>
      <c r="G1052" s="3">
        <v>0</v>
      </c>
      <c r="H1052" s="3">
        <v>0</v>
      </c>
      <c r="I1052" s="3">
        <v>0</v>
      </c>
      <c r="J1052" s="3"/>
      <c r="K1052" s="3">
        <v>0</v>
      </c>
      <c r="L1052" s="3">
        <v>0</v>
      </c>
      <c r="M1052" s="3">
        <v>0</v>
      </c>
      <c r="N1052" s="3">
        <v>0</v>
      </c>
      <c r="O1052" s="3">
        <v>0</v>
      </c>
    </row>
    <row r="1053" spans="1:15" x14ac:dyDescent="0.25">
      <c r="A1053" s="1">
        <v>45701.791666666664</v>
      </c>
      <c r="B1053" s="2">
        <v>2025</v>
      </c>
      <c r="C1053" s="2">
        <v>2</v>
      </c>
      <c r="D1053" s="2">
        <v>13</v>
      </c>
      <c r="E1053" s="2">
        <v>19</v>
      </c>
      <c r="F1053" s="3">
        <v>0</v>
      </c>
      <c r="G1053" s="3">
        <v>0</v>
      </c>
      <c r="H1053" s="3"/>
      <c r="I1053" s="3">
        <v>0</v>
      </c>
      <c r="J1053" s="3"/>
      <c r="K1053" s="3"/>
      <c r="L1053" s="3">
        <v>0</v>
      </c>
      <c r="M1053" s="3">
        <v>0</v>
      </c>
      <c r="N1053" s="3">
        <v>0</v>
      </c>
      <c r="O1053" s="3">
        <v>0</v>
      </c>
    </row>
    <row r="1054" spans="1:15" x14ac:dyDescent="0.25">
      <c r="A1054" s="1">
        <v>45701.833333333336</v>
      </c>
      <c r="B1054" s="2">
        <v>2025</v>
      </c>
      <c r="C1054" s="2">
        <v>2</v>
      </c>
      <c r="D1054" s="2">
        <v>13</v>
      </c>
      <c r="E1054" s="2">
        <v>20</v>
      </c>
      <c r="F1054" s="3"/>
      <c r="G1054" s="3">
        <v>0</v>
      </c>
      <c r="H1054" s="3"/>
      <c r="I1054" s="3">
        <v>0</v>
      </c>
      <c r="J1054" s="3"/>
      <c r="K1054" s="3"/>
      <c r="L1054" s="3"/>
      <c r="M1054" s="3">
        <v>0</v>
      </c>
      <c r="N1054" s="3">
        <v>0</v>
      </c>
      <c r="O1054" s="3">
        <v>0</v>
      </c>
    </row>
    <row r="1055" spans="1:15" x14ac:dyDescent="0.25">
      <c r="A1055" s="1">
        <v>45701.875</v>
      </c>
      <c r="B1055" s="2">
        <v>2025</v>
      </c>
      <c r="C1055" s="2">
        <v>2</v>
      </c>
      <c r="D1055" s="2">
        <v>13</v>
      </c>
      <c r="E1055" s="2">
        <v>21</v>
      </c>
      <c r="F1055" s="3"/>
      <c r="G1055" s="3">
        <v>0</v>
      </c>
      <c r="H1055" s="3"/>
      <c r="I1055" s="3">
        <v>0</v>
      </c>
      <c r="J1055" s="3"/>
      <c r="K1055" s="3"/>
      <c r="L1055" s="3"/>
      <c r="M1055" s="3">
        <v>0</v>
      </c>
      <c r="N1055" s="3">
        <v>0</v>
      </c>
      <c r="O1055" s="3">
        <v>0</v>
      </c>
    </row>
    <row r="1056" spans="1:15" x14ac:dyDescent="0.25">
      <c r="A1056" s="1">
        <v>45701.916666666664</v>
      </c>
      <c r="B1056" s="2">
        <v>2025</v>
      </c>
      <c r="C1056" s="2">
        <v>2</v>
      </c>
      <c r="D1056" s="2">
        <v>13</v>
      </c>
      <c r="E1056" s="2">
        <v>22</v>
      </c>
      <c r="F1056" s="3"/>
      <c r="G1056" s="3">
        <v>0</v>
      </c>
      <c r="H1056" s="3"/>
      <c r="I1056" s="3">
        <v>0</v>
      </c>
      <c r="J1056" s="3"/>
      <c r="K1056" s="3"/>
      <c r="L1056" s="3"/>
      <c r="M1056" s="3">
        <v>0</v>
      </c>
      <c r="N1056" s="3">
        <v>0</v>
      </c>
      <c r="O1056" s="3">
        <v>0</v>
      </c>
    </row>
    <row r="1057" spans="1:15" x14ac:dyDescent="0.25">
      <c r="A1057" s="1">
        <v>45701.958333333336</v>
      </c>
      <c r="B1057" s="2">
        <v>2025</v>
      </c>
      <c r="C1057" s="2">
        <v>2</v>
      </c>
      <c r="D1057" s="2">
        <v>13</v>
      </c>
      <c r="E1057" s="2">
        <v>23</v>
      </c>
      <c r="F1057" s="3"/>
      <c r="G1057" s="3">
        <v>0</v>
      </c>
      <c r="H1057" s="3"/>
      <c r="I1057" s="3">
        <v>0</v>
      </c>
      <c r="J1057" s="3"/>
      <c r="K1057" s="3"/>
      <c r="L1057" s="3"/>
      <c r="M1057" s="3">
        <v>0</v>
      </c>
      <c r="N1057" s="3">
        <v>0</v>
      </c>
      <c r="O1057" s="3">
        <v>0</v>
      </c>
    </row>
    <row r="1058" spans="1:15" x14ac:dyDescent="0.25">
      <c r="A1058" s="1">
        <v>45702</v>
      </c>
      <c r="B1058" s="2">
        <v>2025</v>
      </c>
      <c r="C1058" s="2">
        <v>2</v>
      </c>
      <c r="D1058" s="2">
        <v>14</v>
      </c>
      <c r="E1058" s="2">
        <v>0</v>
      </c>
      <c r="F1058" s="3"/>
      <c r="G1058" s="3">
        <v>0</v>
      </c>
      <c r="H1058" s="3"/>
      <c r="I1058" s="3">
        <v>0</v>
      </c>
      <c r="J1058" s="3"/>
      <c r="K1058" s="3"/>
      <c r="L1058" s="3"/>
      <c r="M1058" s="3">
        <v>0</v>
      </c>
      <c r="N1058" s="3">
        <v>0</v>
      </c>
      <c r="O1058" s="3">
        <v>0</v>
      </c>
    </row>
    <row r="1059" spans="1:15" x14ac:dyDescent="0.25">
      <c r="A1059" s="1">
        <v>45702.041666666664</v>
      </c>
      <c r="B1059" s="2">
        <v>2025</v>
      </c>
      <c r="C1059" s="2">
        <v>2</v>
      </c>
      <c r="D1059" s="2">
        <v>14</v>
      </c>
      <c r="E1059" s="2">
        <v>1</v>
      </c>
      <c r="F1059" s="3"/>
      <c r="G1059" s="3">
        <v>0</v>
      </c>
      <c r="H1059" s="3"/>
      <c r="I1059" s="3">
        <v>0</v>
      </c>
      <c r="J1059" s="3"/>
      <c r="K1059" s="3"/>
      <c r="L1059" s="3"/>
      <c r="M1059" s="3">
        <v>0</v>
      </c>
      <c r="N1059" s="3">
        <v>0</v>
      </c>
      <c r="O1059" s="3">
        <v>0</v>
      </c>
    </row>
    <row r="1060" spans="1:15" x14ac:dyDescent="0.25">
      <c r="A1060" s="1">
        <v>45702.083333333336</v>
      </c>
      <c r="B1060" s="2">
        <v>2025</v>
      </c>
      <c r="C1060" s="2">
        <v>2</v>
      </c>
      <c r="D1060" s="2">
        <v>14</v>
      </c>
      <c r="E1060" s="2">
        <v>2</v>
      </c>
      <c r="F1060" s="3"/>
      <c r="G1060" s="3">
        <v>0</v>
      </c>
      <c r="H1060" s="3"/>
      <c r="I1060" s="3">
        <v>0</v>
      </c>
      <c r="J1060" s="3"/>
      <c r="K1060" s="3"/>
      <c r="L1060" s="3"/>
      <c r="M1060" s="3">
        <v>0</v>
      </c>
      <c r="N1060" s="3">
        <v>0</v>
      </c>
      <c r="O1060" s="3">
        <v>0</v>
      </c>
    </row>
    <row r="1061" spans="1:15" x14ac:dyDescent="0.25">
      <c r="A1061" s="1">
        <v>45702.125</v>
      </c>
      <c r="B1061" s="2">
        <v>2025</v>
      </c>
      <c r="C1061" s="2">
        <v>2</v>
      </c>
      <c r="D1061" s="2">
        <v>14</v>
      </c>
      <c r="E1061" s="2">
        <v>3</v>
      </c>
      <c r="F1061" s="3"/>
      <c r="G1061" s="3">
        <v>0</v>
      </c>
      <c r="H1061" s="3"/>
      <c r="I1061" s="3">
        <v>0</v>
      </c>
      <c r="J1061" s="3"/>
      <c r="K1061" s="3"/>
      <c r="L1061" s="3"/>
      <c r="M1061" s="3">
        <v>0</v>
      </c>
      <c r="N1061" s="3">
        <v>0</v>
      </c>
      <c r="O1061" s="3">
        <v>0</v>
      </c>
    </row>
    <row r="1062" spans="1:15" x14ac:dyDescent="0.25">
      <c r="A1062" s="1">
        <v>45702.166666666664</v>
      </c>
      <c r="B1062" s="2">
        <v>2025</v>
      </c>
      <c r="C1062" s="2">
        <v>2</v>
      </c>
      <c r="D1062" s="2">
        <v>14</v>
      </c>
      <c r="E1062" s="2">
        <v>4</v>
      </c>
      <c r="F1062" s="3"/>
      <c r="G1062" s="3">
        <v>0</v>
      </c>
      <c r="H1062" s="3"/>
      <c r="I1062" s="3">
        <v>0</v>
      </c>
      <c r="J1062" s="3"/>
      <c r="K1062" s="3"/>
      <c r="L1062" s="3"/>
      <c r="M1062" s="3">
        <v>0</v>
      </c>
      <c r="N1062" s="3">
        <v>0</v>
      </c>
      <c r="O1062" s="3">
        <v>0</v>
      </c>
    </row>
    <row r="1063" spans="1:15" x14ac:dyDescent="0.25">
      <c r="A1063" s="1">
        <v>45702.208333333336</v>
      </c>
      <c r="B1063" s="2">
        <v>2025</v>
      </c>
      <c r="C1063" s="2">
        <v>2</v>
      </c>
      <c r="D1063" s="2">
        <v>14</v>
      </c>
      <c r="E1063" s="2">
        <v>5</v>
      </c>
      <c r="F1063" s="3"/>
      <c r="G1063" s="3">
        <v>0</v>
      </c>
      <c r="H1063" s="3"/>
      <c r="I1063" s="3">
        <v>0</v>
      </c>
      <c r="J1063" s="3"/>
      <c r="K1063" s="3"/>
      <c r="L1063" s="3"/>
      <c r="M1063" s="3">
        <v>0</v>
      </c>
      <c r="N1063" s="3">
        <v>0</v>
      </c>
      <c r="O1063" s="3">
        <v>0</v>
      </c>
    </row>
    <row r="1064" spans="1:15" x14ac:dyDescent="0.25">
      <c r="A1064" s="1">
        <v>45702.25</v>
      </c>
      <c r="B1064" s="2">
        <v>2025</v>
      </c>
      <c r="C1064" s="2">
        <v>2</v>
      </c>
      <c r="D1064" s="2">
        <v>14</v>
      </c>
      <c r="E1064" s="2">
        <v>6</v>
      </c>
      <c r="F1064" s="3">
        <v>0</v>
      </c>
      <c r="G1064" s="3">
        <v>0.1743749840347695</v>
      </c>
      <c r="H1064" s="3">
        <v>0</v>
      </c>
      <c r="I1064" s="3">
        <v>5.5918156704410853E-2</v>
      </c>
      <c r="J1064" s="3"/>
      <c r="K1064" s="3">
        <v>0</v>
      </c>
      <c r="L1064" s="3">
        <v>0</v>
      </c>
      <c r="M1064" s="3">
        <v>0</v>
      </c>
      <c r="N1064" s="3">
        <v>0</v>
      </c>
      <c r="O1064" s="3">
        <v>2.8786642592397545E-2</v>
      </c>
    </row>
    <row r="1065" spans="1:15" x14ac:dyDescent="0.25">
      <c r="A1065" s="1">
        <v>45702.291666666664</v>
      </c>
      <c r="B1065" s="2">
        <v>2025</v>
      </c>
      <c r="C1065" s="2">
        <v>2</v>
      </c>
      <c r="D1065" s="2">
        <v>14</v>
      </c>
      <c r="E1065" s="2">
        <v>7</v>
      </c>
      <c r="F1065" s="3">
        <v>0</v>
      </c>
      <c r="G1065" s="3">
        <v>1</v>
      </c>
      <c r="H1065" s="3">
        <v>0</v>
      </c>
      <c r="I1065" s="3">
        <v>0</v>
      </c>
      <c r="J1065" s="3"/>
      <c r="K1065" s="3">
        <v>0</v>
      </c>
      <c r="L1065" s="3">
        <v>0</v>
      </c>
      <c r="M1065" s="3">
        <v>0.52487606652624896</v>
      </c>
      <c r="N1065" s="3">
        <v>0.73699817106270937</v>
      </c>
      <c r="O1065" s="3">
        <v>0.28273427969861981</v>
      </c>
    </row>
    <row r="1066" spans="1:15" x14ac:dyDescent="0.25">
      <c r="A1066" s="1">
        <v>45702.333333333336</v>
      </c>
      <c r="B1066" s="2">
        <v>2025</v>
      </c>
      <c r="C1066" s="2">
        <v>2</v>
      </c>
      <c r="D1066" s="2">
        <v>14</v>
      </c>
      <c r="E1066" s="2">
        <v>8</v>
      </c>
      <c r="F1066" s="3">
        <v>0</v>
      </c>
      <c r="G1066" s="3">
        <v>1</v>
      </c>
      <c r="H1066" s="3">
        <v>0</v>
      </c>
      <c r="I1066" s="3">
        <v>0</v>
      </c>
      <c r="J1066" s="3"/>
      <c r="K1066" s="3">
        <v>0</v>
      </c>
      <c r="L1066" s="3">
        <v>0</v>
      </c>
      <c r="M1066" s="3">
        <v>0.54449487539402142</v>
      </c>
      <c r="N1066" s="3">
        <v>0.76504854842493197</v>
      </c>
      <c r="O1066" s="3">
        <v>0.28869292797736917</v>
      </c>
    </row>
    <row r="1067" spans="1:15" x14ac:dyDescent="0.25">
      <c r="A1067" s="1">
        <v>45702.375</v>
      </c>
      <c r="B1067" s="2">
        <v>2025</v>
      </c>
      <c r="C1067" s="2">
        <v>2</v>
      </c>
      <c r="D1067" s="2">
        <v>14</v>
      </c>
      <c r="E1067" s="2">
        <v>9</v>
      </c>
      <c r="F1067" s="3">
        <v>0</v>
      </c>
      <c r="G1067" s="3">
        <v>1</v>
      </c>
      <c r="H1067" s="3">
        <v>0</v>
      </c>
      <c r="I1067" s="3">
        <v>0</v>
      </c>
      <c r="J1067" s="3"/>
      <c r="K1067" s="3">
        <v>0</v>
      </c>
      <c r="L1067" s="3">
        <v>0</v>
      </c>
      <c r="M1067" s="3">
        <v>0.27544876877586233</v>
      </c>
      <c r="N1067" s="3">
        <v>0.71106573049328126</v>
      </c>
      <c r="O1067" s="3">
        <v>0.24831431240864293</v>
      </c>
    </row>
    <row r="1068" spans="1:15" x14ac:dyDescent="0.25">
      <c r="A1068" s="1">
        <v>45702.416666666664</v>
      </c>
      <c r="B1068" s="2">
        <v>2025</v>
      </c>
      <c r="C1068" s="2">
        <v>2</v>
      </c>
      <c r="D1068" s="2">
        <v>14</v>
      </c>
      <c r="E1068" s="2">
        <v>10</v>
      </c>
      <c r="F1068" s="3">
        <v>0</v>
      </c>
      <c r="G1068" s="3">
        <v>1</v>
      </c>
      <c r="H1068" s="3">
        <v>0</v>
      </c>
      <c r="I1068" s="3">
        <v>0.49354064721061341</v>
      </c>
      <c r="J1068" s="3"/>
      <c r="K1068" s="3">
        <v>0</v>
      </c>
      <c r="L1068" s="3">
        <v>0</v>
      </c>
      <c r="M1068" s="3">
        <v>0</v>
      </c>
      <c r="N1068" s="3">
        <v>0.63561387212526721</v>
      </c>
      <c r="O1068" s="3">
        <v>0.26614431491698509</v>
      </c>
    </row>
    <row r="1069" spans="1:15" x14ac:dyDescent="0.25">
      <c r="A1069" s="1">
        <v>45702.458333333336</v>
      </c>
      <c r="B1069" s="2">
        <v>2025</v>
      </c>
      <c r="C1069" s="2">
        <v>2</v>
      </c>
      <c r="D1069" s="2">
        <v>14</v>
      </c>
      <c r="E1069" s="2">
        <v>11</v>
      </c>
      <c r="F1069" s="3">
        <v>0</v>
      </c>
      <c r="G1069" s="3">
        <v>1</v>
      </c>
      <c r="H1069" s="3">
        <v>0</v>
      </c>
      <c r="I1069" s="3">
        <v>0</v>
      </c>
      <c r="J1069" s="3"/>
      <c r="K1069" s="3">
        <v>0</v>
      </c>
      <c r="L1069" s="3">
        <v>0</v>
      </c>
      <c r="M1069" s="3">
        <v>0</v>
      </c>
      <c r="N1069" s="3">
        <v>0.41949366539082505</v>
      </c>
      <c r="O1069" s="3">
        <v>0.17743670817385312</v>
      </c>
    </row>
    <row r="1070" spans="1:15" x14ac:dyDescent="0.25">
      <c r="A1070" s="1">
        <v>45702.5</v>
      </c>
      <c r="B1070" s="2">
        <v>2025</v>
      </c>
      <c r="C1070" s="2">
        <v>2</v>
      </c>
      <c r="D1070" s="2">
        <v>14</v>
      </c>
      <c r="E1070" s="2">
        <v>12</v>
      </c>
      <c r="F1070" s="3">
        <v>0</v>
      </c>
      <c r="G1070" s="3">
        <v>1</v>
      </c>
      <c r="H1070" s="3">
        <v>0</v>
      </c>
      <c r="I1070" s="3">
        <v>0</v>
      </c>
      <c r="J1070" s="3"/>
      <c r="K1070" s="3">
        <v>0</v>
      </c>
      <c r="L1070" s="3">
        <v>0</v>
      </c>
      <c r="M1070" s="3">
        <v>0</v>
      </c>
      <c r="N1070" s="3">
        <v>0</v>
      </c>
      <c r="O1070" s="3">
        <v>0.125</v>
      </c>
    </row>
    <row r="1071" spans="1:15" x14ac:dyDescent="0.25">
      <c r="A1071" s="1">
        <v>45702.541666666664</v>
      </c>
      <c r="B1071" s="2">
        <v>2025</v>
      </c>
      <c r="C1071" s="2">
        <v>2</v>
      </c>
      <c r="D1071" s="2">
        <v>14</v>
      </c>
      <c r="E1071" s="2">
        <v>13</v>
      </c>
      <c r="F1071" s="3">
        <v>0</v>
      </c>
      <c r="G1071" s="3">
        <v>1</v>
      </c>
      <c r="H1071" s="3">
        <v>0</v>
      </c>
      <c r="I1071" s="3">
        <v>0</v>
      </c>
      <c r="J1071" s="3"/>
      <c r="K1071" s="3">
        <v>0</v>
      </c>
      <c r="L1071" s="3">
        <v>0</v>
      </c>
      <c r="M1071" s="3">
        <v>0</v>
      </c>
      <c r="N1071" s="3">
        <v>0</v>
      </c>
      <c r="O1071" s="3">
        <v>0.125</v>
      </c>
    </row>
    <row r="1072" spans="1:15" x14ac:dyDescent="0.25">
      <c r="A1072" s="1">
        <v>45702.583333333336</v>
      </c>
      <c r="B1072" s="2">
        <v>2025</v>
      </c>
      <c r="C1072" s="2">
        <v>2</v>
      </c>
      <c r="D1072" s="2">
        <v>14</v>
      </c>
      <c r="E1072" s="2">
        <v>14</v>
      </c>
      <c r="F1072" s="3">
        <v>0</v>
      </c>
      <c r="G1072" s="3">
        <v>1</v>
      </c>
      <c r="H1072" s="3">
        <v>0</v>
      </c>
      <c r="I1072" s="3">
        <v>0</v>
      </c>
      <c r="J1072" s="3"/>
      <c r="K1072" s="3">
        <v>0</v>
      </c>
      <c r="L1072" s="3">
        <v>0</v>
      </c>
      <c r="M1072" s="3">
        <v>0.1343894874036923</v>
      </c>
      <c r="N1072" s="3">
        <v>0</v>
      </c>
      <c r="O1072" s="3">
        <v>0.14179868592546155</v>
      </c>
    </row>
    <row r="1073" spans="1:15" x14ac:dyDescent="0.25">
      <c r="A1073" s="1">
        <v>45702.625</v>
      </c>
      <c r="B1073" s="2">
        <v>2025</v>
      </c>
      <c r="C1073" s="2">
        <v>2</v>
      </c>
      <c r="D1073" s="2">
        <v>14</v>
      </c>
      <c r="E1073" s="2">
        <v>15</v>
      </c>
      <c r="F1073" s="3">
        <v>0</v>
      </c>
      <c r="G1073" s="3">
        <v>1</v>
      </c>
      <c r="H1073" s="3">
        <v>0</v>
      </c>
      <c r="I1073" s="3">
        <v>0</v>
      </c>
      <c r="J1073" s="3"/>
      <c r="K1073" s="3">
        <v>0</v>
      </c>
      <c r="L1073" s="3">
        <v>0</v>
      </c>
      <c r="M1073" s="3">
        <v>0.22036882205395736</v>
      </c>
      <c r="N1073" s="3">
        <v>0</v>
      </c>
      <c r="O1073" s="3">
        <v>0.15254610275674468</v>
      </c>
    </row>
    <row r="1074" spans="1:15" x14ac:dyDescent="0.25">
      <c r="A1074" s="1">
        <v>45702.666666666664</v>
      </c>
      <c r="B1074" s="2">
        <v>2025</v>
      </c>
      <c r="C1074" s="2">
        <v>2</v>
      </c>
      <c r="D1074" s="2">
        <v>14</v>
      </c>
      <c r="E1074" s="2">
        <v>16</v>
      </c>
      <c r="F1074" s="3">
        <v>0</v>
      </c>
      <c r="G1074" s="3">
        <v>1</v>
      </c>
      <c r="H1074" s="3">
        <v>0</v>
      </c>
      <c r="I1074" s="3">
        <v>0</v>
      </c>
      <c r="J1074" s="3"/>
      <c r="K1074" s="3">
        <v>0</v>
      </c>
      <c r="L1074" s="3">
        <v>0</v>
      </c>
      <c r="M1074" s="3">
        <v>0.5</v>
      </c>
      <c r="N1074" s="3">
        <v>0.80647080024331053</v>
      </c>
      <c r="O1074" s="3">
        <v>0.28830885003041384</v>
      </c>
    </row>
    <row r="1075" spans="1:15" x14ac:dyDescent="0.25">
      <c r="A1075" s="1">
        <v>45702.708333333336</v>
      </c>
      <c r="B1075" s="2">
        <v>2025</v>
      </c>
      <c r="C1075" s="2">
        <v>2</v>
      </c>
      <c r="D1075" s="2">
        <v>14</v>
      </c>
      <c r="E1075" s="2">
        <v>17</v>
      </c>
      <c r="F1075" s="3">
        <v>0</v>
      </c>
      <c r="G1075" s="3">
        <v>1</v>
      </c>
      <c r="H1075" s="3">
        <v>0</v>
      </c>
      <c r="I1075" s="3">
        <v>0</v>
      </c>
      <c r="J1075" s="3"/>
      <c r="K1075" s="3">
        <v>0</v>
      </c>
      <c r="L1075" s="3">
        <v>0</v>
      </c>
      <c r="M1075" s="3">
        <v>1</v>
      </c>
      <c r="N1075" s="3">
        <v>0.9955422470277443</v>
      </c>
      <c r="O1075" s="3">
        <v>0.37444278087846805</v>
      </c>
    </row>
    <row r="1076" spans="1:15" x14ac:dyDescent="0.25">
      <c r="A1076" s="1">
        <v>45702.75</v>
      </c>
      <c r="B1076" s="2">
        <v>2025</v>
      </c>
      <c r="C1076" s="2">
        <v>2</v>
      </c>
      <c r="D1076" s="2">
        <v>14</v>
      </c>
      <c r="E1076" s="2">
        <v>18</v>
      </c>
      <c r="F1076" s="3">
        <v>0</v>
      </c>
      <c r="G1076" s="3">
        <v>0.5</v>
      </c>
      <c r="H1076" s="3">
        <v>0</v>
      </c>
      <c r="I1076" s="3">
        <v>0</v>
      </c>
      <c r="J1076" s="3"/>
      <c r="K1076" s="3">
        <v>0</v>
      </c>
      <c r="L1076" s="3">
        <v>0</v>
      </c>
      <c r="M1076" s="3">
        <v>0.5</v>
      </c>
      <c r="N1076" s="3">
        <v>0.49811966138861269</v>
      </c>
      <c r="O1076" s="3">
        <v>0.18726495767357659</v>
      </c>
    </row>
    <row r="1077" spans="1:15" x14ac:dyDescent="0.25">
      <c r="A1077" s="1">
        <v>45702.791666666664</v>
      </c>
      <c r="B1077" s="2">
        <v>2025</v>
      </c>
      <c r="C1077" s="2">
        <v>2</v>
      </c>
      <c r="D1077" s="2">
        <v>14</v>
      </c>
      <c r="E1077" s="2">
        <v>19</v>
      </c>
      <c r="F1077" s="3">
        <v>0</v>
      </c>
      <c r="G1077" s="3">
        <v>0.44585339767784721</v>
      </c>
      <c r="H1077" s="3"/>
      <c r="I1077" s="3">
        <v>0.67701452785614902</v>
      </c>
      <c r="J1077" s="3"/>
      <c r="K1077" s="3"/>
      <c r="L1077" s="3">
        <v>0</v>
      </c>
      <c r="M1077" s="3">
        <v>0</v>
      </c>
      <c r="N1077" s="3">
        <v>0.6565660599057721</v>
      </c>
      <c r="O1077" s="3">
        <v>0.29657233090662805</v>
      </c>
    </row>
    <row r="1078" spans="1:15" x14ac:dyDescent="0.25">
      <c r="A1078" s="1">
        <v>45702.833333333336</v>
      </c>
      <c r="B1078" s="2">
        <v>2025</v>
      </c>
      <c r="C1078" s="2">
        <v>2</v>
      </c>
      <c r="D1078" s="2">
        <v>14</v>
      </c>
      <c r="E1078" s="2">
        <v>20</v>
      </c>
      <c r="F1078" s="3"/>
      <c r="G1078" s="3">
        <v>0</v>
      </c>
      <c r="H1078" s="3"/>
      <c r="I1078" s="3">
        <v>0.14868053822241384</v>
      </c>
      <c r="J1078" s="3"/>
      <c r="K1078" s="3"/>
      <c r="L1078" s="3"/>
      <c r="M1078" s="3">
        <v>0</v>
      </c>
      <c r="N1078" s="3">
        <v>0.35853663957145732</v>
      </c>
      <c r="O1078" s="3">
        <v>0.1268042944484678</v>
      </c>
    </row>
    <row r="1079" spans="1:15" x14ac:dyDescent="0.25">
      <c r="A1079" s="1">
        <v>45702.875</v>
      </c>
      <c r="B1079" s="2">
        <v>2025</v>
      </c>
      <c r="C1079" s="2">
        <v>2</v>
      </c>
      <c r="D1079" s="2">
        <v>14</v>
      </c>
      <c r="E1079" s="2">
        <v>21</v>
      </c>
      <c r="F1079" s="3"/>
      <c r="G1079" s="3">
        <v>0.12791328772170299</v>
      </c>
      <c r="H1079" s="3"/>
      <c r="I1079" s="3">
        <v>0.1140913756552992</v>
      </c>
      <c r="J1079" s="3"/>
      <c r="K1079" s="3"/>
      <c r="L1079" s="3"/>
      <c r="M1079" s="3">
        <v>0</v>
      </c>
      <c r="N1079" s="3">
        <v>0</v>
      </c>
      <c r="O1079" s="3">
        <v>6.0501165844250547E-2</v>
      </c>
    </row>
    <row r="1080" spans="1:15" x14ac:dyDescent="0.25">
      <c r="A1080" s="1">
        <v>45702.916666666664</v>
      </c>
      <c r="B1080" s="2">
        <v>2025</v>
      </c>
      <c r="C1080" s="2">
        <v>2</v>
      </c>
      <c r="D1080" s="2">
        <v>14</v>
      </c>
      <c r="E1080" s="2">
        <v>22</v>
      </c>
      <c r="F1080" s="3"/>
      <c r="G1080" s="3">
        <v>0</v>
      </c>
      <c r="H1080" s="3"/>
      <c r="I1080" s="3">
        <v>0.14825516091285146</v>
      </c>
      <c r="J1080" s="3"/>
      <c r="K1080" s="3"/>
      <c r="L1080" s="3"/>
      <c r="M1080" s="3">
        <v>0</v>
      </c>
      <c r="N1080" s="3">
        <v>0</v>
      </c>
      <c r="O1080" s="3">
        <v>3.7063790228212865E-2</v>
      </c>
    </row>
    <row r="1081" spans="1:15" x14ac:dyDescent="0.25">
      <c r="A1081" s="1">
        <v>45702.958333333336</v>
      </c>
      <c r="B1081" s="2">
        <v>2025</v>
      </c>
      <c r="C1081" s="2">
        <v>2</v>
      </c>
      <c r="D1081" s="2">
        <v>14</v>
      </c>
      <c r="E1081" s="2">
        <v>23</v>
      </c>
      <c r="F1081" s="3"/>
      <c r="G1081" s="3">
        <v>0.2590009714867017</v>
      </c>
      <c r="H1081" s="3"/>
      <c r="I1081" s="3">
        <v>0.25605357620903357</v>
      </c>
      <c r="J1081" s="3"/>
      <c r="K1081" s="3"/>
      <c r="L1081" s="3"/>
      <c r="M1081" s="3">
        <v>0</v>
      </c>
      <c r="N1081" s="3">
        <v>0.10201252406737045</v>
      </c>
      <c r="O1081" s="3">
        <v>0.15426676794077643</v>
      </c>
    </row>
    <row r="1082" spans="1:15" x14ac:dyDescent="0.25">
      <c r="A1082" s="1">
        <v>45703</v>
      </c>
      <c r="B1082" s="2">
        <v>2025</v>
      </c>
      <c r="C1082" s="2">
        <v>2</v>
      </c>
      <c r="D1082" s="2">
        <v>15</v>
      </c>
      <c r="E1082" s="2">
        <v>0</v>
      </c>
      <c r="F1082" s="3"/>
      <c r="G1082" s="3">
        <v>0.5802623141829536</v>
      </c>
      <c r="H1082" s="3"/>
      <c r="I1082" s="3">
        <v>0.30048156036956974</v>
      </c>
      <c r="J1082" s="3"/>
      <c r="K1082" s="3"/>
      <c r="L1082" s="3"/>
      <c r="M1082" s="3">
        <v>0</v>
      </c>
      <c r="N1082" s="3">
        <v>0.13889762329955824</v>
      </c>
      <c r="O1082" s="3">
        <v>0.25491037446302039</v>
      </c>
    </row>
    <row r="1083" spans="1:15" x14ac:dyDescent="0.25">
      <c r="A1083" s="1">
        <v>45703.041666666664</v>
      </c>
      <c r="B1083" s="2">
        <v>2025</v>
      </c>
      <c r="C1083" s="2">
        <v>2</v>
      </c>
      <c r="D1083" s="2">
        <v>15</v>
      </c>
      <c r="E1083" s="2">
        <v>1</v>
      </c>
      <c r="F1083" s="3"/>
      <c r="G1083" s="3">
        <v>0.50273632326447459</v>
      </c>
      <c r="H1083" s="3"/>
      <c r="I1083" s="3">
        <v>0.31322895648918231</v>
      </c>
      <c r="J1083" s="3"/>
      <c r="K1083" s="3"/>
      <c r="L1083" s="3"/>
      <c r="M1083" s="3">
        <v>3.6756026089128799E-2</v>
      </c>
      <c r="N1083" s="3">
        <v>0.29508128372454567</v>
      </c>
      <c r="O1083" s="3">
        <v>0.28695064739183285</v>
      </c>
    </row>
    <row r="1084" spans="1:15" x14ac:dyDescent="0.25">
      <c r="A1084" s="1">
        <v>45703.083333333336</v>
      </c>
      <c r="B1084" s="2">
        <v>2025</v>
      </c>
      <c r="C1084" s="2">
        <v>2</v>
      </c>
      <c r="D1084" s="2">
        <v>15</v>
      </c>
      <c r="E1084" s="2">
        <v>2</v>
      </c>
      <c r="F1084" s="3"/>
      <c r="G1084" s="3">
        <v>0.31312764100989432</v>
      </c>
      <c r="H1084" s="3"/>
      <c r="I1084" s="3">
        <v>0.24107060444395506</v>
      </c>
      <c r="J1084" s="3"/>
      <c r="K1084" s="3"/>
      <c r="L1084" s="3"/>
      <c r="M1084" s="3">
        <v>0</v>
      </c>
      <c r="N1084" s="3">
        <v>1.1759318289558715E-2</v>
      </c>
      <c r="O1084" s="3">
        <v>0.14148939093585203</v>
      </c>
    </row>
    <row r="1085" spans="1:15" x14ac:dyDescent="0.25">
      <c r="A1085" s="1">
        <v>45703.125</v>
      </c>
      <c r="B1085" s="2">
        <v>2025</v>
      </c>
      <c r="C1085" s="2">
        <v>2</v>
      </c>
      <c r="D1085" s="2">
        <v>15</v>
      </c>
      <c r="E1085" s="2">
        <v>3</v>
      </c>
      <c r="F1085" s="3"/>
      <c r="G1085" s="3">
        <v>0.1197152576209301</v>
      </c>
      <c r="H1085" s="3"/>
      <c r="I1085" s="3">
        <v>9.7625709949863346E-2</v>
      </c>
      <c r="J1085" s="3"/>
      <c r="K1085" s="3"/>
      <c r="L1085" s="3"/>
      <c r="M1085" s="3">
        <v>0</v>
      </c>
      <c r="N1085" s="3">
        <v>0</v>
      </c>
      <c r="O1085" s="3">
        <v>5.4335241892698366E-2</v>
      </c>
    </row>
    <row r="1086" spans="1:15" x14ac:dyDescent="0.25">
      <c r="A1086" s="1">
        <v>45703.166666666664</v>
      </c>
      <c r="B1086" s="2">
        <v>2025</v>
      </c>
      <c r="C1086" s="2">
        <v>2</v>
      </c>
      <c r="D1086" s="2">
        <v>15</v>
      </c>
      <c r="E1086" s="2">
        <v>4</v>
      </c>
      <c r="F1086" s="3"/>
      <c r="G1086" s="3">
        <v>0</v>
      </c>
      <c r="H1086" s="3"/>
      <c r="I1086" s="3">
        <v>0</v>
      </c>
      <c r="J1086" s="3"/>
      <c r="K1086" s="3"/>
      <c r="L1086" s="3"/>
      <c r="M1086" s="3">
        <v>0</v>
      </c>
      <c r="N1086" s="3">
        <v>0</v>
      </c>
      <c r="O1086" s="3">
        <v>0</v>
      </c>
    </row>
    <row r="1087" spans="1:15" x14ac:dyDescent="0.25">
      <c r="A1087" s="1">
        <v>45703.208333333336</v>
      </c>
      <c r="B1087" s="2">
        <v>2025</v>
      </c>
      <c r="C1087" s="2">
        <v>2</v>
      </c>
      <c r="D1087" s="2">
        <v>15</v>
      </c>
      <c r="E1087" s="2">
        <v>5</v>
      </c>
      <c r="F1087" s="3"/>
      <c r="G1087" s="3">
        <v>0</v>
      </c>
      <c r="H1087" s="3"/>
      <c r="I1087" s="3">
        <v>0</v>
      </c>
      <c r="J1087" s="3"/>
      <c r="K1087" s="3"/>
      <c r="L1087" s="3"/>
      <c r="M1087" s="3">
        <v>0</v>
      </c>
      <c r="N1087" s="3">
        <v>0</v>
      </c>
      <c r="O1087" s="3">
        <v>0</v>
      </c>
    </row>
    <row r="1088" spans="1:15" x14ac:dyDescent="0.25">
      <c r="A1088" s="1">
        <v>45703.25</v>
      </c>
      <c r="B1088" s="2">
        <v>2025</v>
      </c>
      <c r="C1088" s="2">
        <v>2</v>
      </c>
      <c r="D1088" s="2">
        <v>15</v>
      </c>
      <c r="E1088" s="2">
        <v>6</v>
      </c>
      <c r="F1088" s="3">
        <v>0</v>
      </c>
      <c r="G1088" s="3">
        <v>0</v>
      </c>
      <c r="H1088" s="3">
        <v>0</v>
      </c>
      <c r="I1088" s="3">
        <v>0</v>
      </c>
      <c r="J1088" s="3"/>
      <c r="K1088" s="3">
        <v>0</v>
      </c>
      <c r="L1088" s="3">
        <v>0</v>
      </c>
      <c r="M1088" s="3">
        <v>0</v>
      </c>
      <c r="N1088" s="3">
        <v>0</v>
      </c>
      <c r="O1088" s="3">
        <v>0</v>
      </c>
    </row>
    <row r="1089" spans="1:15" x14ac:dyDescent="0.25">
      <c r="A1089" s="1">
        <v>45703.291666666664</v>
      </c>
      <c r="B1089" s="2">
        <v>2025</v>
      </c>
      <c r="C1089" s="2">
        <v>2</v>
      </c>
      <c r="D1089" s="2">
        <v>15</v>
      </c>
      <c r="E1089" s="2">
        <v>7</v>
      </c>
      <c r="F1089" s="3">
        <v>0</v>
      </c>
      <c r="G1089" s="3">
        <v>0.17342444812241531</v>
      </c>
      <c r="H1089" s="3">
        <v>4.8006955591225239E-2</v>
      </c>
      <c r="I1089" s="3">
        <v>2.2481519733559219E-2</v>
      </c>
      <c r="J1089" s="3"/>
      <c r="K1089" s="3">
        <v>0</v>
      </c>
      <c r="L1089" s="3">
        <v>0</v>
      </c>
      <c r="M1089" s="3">
        <v>0</v>
      </c>
      <c r="N1089" s="3">
        <v>0</v>
      </c>
      <c r="O1089" s="3">
        <v>3.0489115430899973E-2</v>
      </c>
    </row>
    <row r="1090" spans="1:15" x14ac:dyDescent="0.25">
      <c r="A1090" s="1">
        <v>45703.333333333336</v>
      </c>
      <c r="B1090" s="2">
        <v>2025</v>
      </c>
      <c r="C1090" s="2">
        <v>2</v>
      </c>
      <c r="D1090" s="2">
        <v>15</v>
      </c>
      <c r="E1090" s="2">
        <v>8</v>
      </c>
      <c r="F1090" s="3">
        <v>0.30885127953422753</v>
      </c>
      <c r="G1090" s="3">
        <v>3.3613281154577103E-2</v>
      </c>
      <c r="H1090" s="3">
        <v>0.40875791892628294</v>
      </c>
      <c r="I1090" s="3">
        <v>0.32832663386615002</v>
      </c>
      <c r="J1090" s="3"/>
      <c r="K1090" s="3">
        <v>0.23490075960162471</v>
      </c>
      <c r="L1090" s="3">
        <v>0.18616183016449325</v>
      </c>
      <c r="M1090" s="3">
        <v>0</v>
      </c>
      <c r="N1090" s="3">
        <v>0.14081399345994822</v>
      </c>
      <c r="O1090" s="3">
        <v>0.20517821208841297</v>
      </c>
    </row>
    <row r="1091" spans="1:15" x14ac:dyDescent="0.25">
      <c r="A1091" s="1">
        <v>45703.375</v>
      </c>
      <c r="B1091" s="2">
        <v>2025</v>
      </c>
      <c r="C1091" s="2">
        <v>2</v>
      </c>
      <c r="D1091" s="2">
        <v>15</v>
      </c>
      <c r="E1091" s="2">
        <v>9</v>
      </c>
      <c r="F1091" s="3">
        <v>8.6106742835135905E-2</v>
      </c>
      <c r="G1091" s="3">
        <v>0</v>
      </c>
      <c r="H1091" s="3">
        <v>0.60839837548754749</v>
      </c>
      <c r="I1091" s="3">
        <v>0.27408377314754906</v>
      </c>
      <c r="J1091" s="3"/>
      <c r="K1091" s="3">
        <v>0.53269855478934336</v>
      </c>
      <c r="L1091" s="3">
        <v>0.37824548323780444</v>
      </c>
      <c r="M1091" s="3">
        <v>0</v>
      </c>
      <c r="N1091" s="3">
        <v>0.14581114239489601</v>
      </c>
      <c r="O1091" s="3">
        <v>0.25316800898653452</v>
      </c>
    </row>
    <row r="1092" spans="1:15" x14ac:dyDescent="0.25">
      <c r="A1092" s="1">
        <v>45703.416666666664</v>
      </c>
      <c r="B1092" s="2">
        <v>2025</v>
      </c>
      <c r="C1092" s="2">
        <v>2</v>
      </c>
      <c r="D1092" s="2">
        <v>15</v>
      </c>
      <c r="E1092" s="2">
        <v>10</v>
      </c>
      <c r="F1092" s="3">
        <v>0</v>
      </c>
      <c r="G1092" s="3">
        <v>0</v>
      </c>
      <c r="H1092" s="3">
        <v>0.6635909165495808</v>
      </c>
      <c r="I1092" s="3">
        <v>0</v>
      </c>
      <c r="J1092" s="3"/>
      <c r="K1092" s="3">
        <v>0.60458413644287856</v>
      </c>
      <c r="L1092" s="3">
        <v>0.44388625100569346</v>
      </c>
      <c r="M1092" s="3">
        <v>0</v>
      </c>
      <c r="N1092" s="3">
        <v>5.8532978114184751E-2</v>
      </c>
      <c r="O1092" s="3">
        <v>0.22132428526404219</v>
      </c>
    </row>
    <row r="1093" spans="1:15" x14ac:dyDescent="0.25">
      <c r="A1093" s="1">
        <v>45703.458333333336</v>
      </c>
      <c r="B1093" s="2">
        <v>2025</v>
      </c>
      <c r="C1093" s="2">
        <v>2</v>
      </c>
      <c r="D1093" s="2">
        <v>15</v>
      </c>
      <c r="E1093" s="2">
        <v>11</v>
      </c>
      <c r="F1093" s="3">
        <v>0</v>
      </c>
      <c r="G1093" s="3">
        <v>0</v>
      </c>
      <c r="H1093" s="3">
        <v>0.62981053743821669</v>
      </c>
      <c r="I1093" s="3">
        <v>0</v>
      </c>
      <c r="J1093" s="3"/>
      <c r="K1093" s="3">
        <v>0.58775179962081103</v>
      </c>
      <c r="L1093" s="3">
        <v>0.46326099065780801</v>
      </c>
      <c r="M1093" s="3">
        <v>0</v>
      </c>
      <c r="N1093" s="3">
        <v>0</v>
      </c>
      <c r="O1093" s="3">
        <v>0.21010291596460445</v>
      </c>
    </row>
    <row r="1094" spans="1:15" x14ac:dyDescent="0.25">
      <c r="A1094" s="1">
        <v>45703.5</v>
      </c>
      <c r="B1094" s="2">
        <v>2025</v>
      </c>
      <c r="C1094" s="2">
        <v>2</v>
      </c>
      <c r="D1094" s="2">
        <v>15</v>
      </c>
      <c r="E1094" s="2">
        <v>12</v>
      </c>
      <c r="F1094" s="3">
        <v>0</v>
      </c>
      <c r="G1094" s="3">
        <v>0</v>
      </c>
      <c r="H1094" s="3">
        <v>0.60545920812439524</v>
      </c>
      <c r="I1094" s="3">
        <v>0</v>
      </c>
      <c r="J1094" s="3"/>
      <c r="K1094" s="3">
        <v>0.5581055801568876</v>
      </c>
      <c r="L1094" s="3">
        <v>0.39687714453082706</v>
      </c>
      <c r="M1094" s="3">
        <v>0</v>
      </c>
      <c r="N1094" s="3">
        <v>0</v>
      </c>
      <c r="O1094" s="3">
        <v>0.19505524160151375</v>
      </c>
    </row>
    <row r="1095" spans="1:15" x14ac:dyDescent="0.25">
      <c r="A1095" s="1">
        <v>45703.541666666664</v>
      </c>
      <c r="B1095" s="2">
        <v>2025</v>
      </c>
      <c r="C1095" s="2">
        <v>2</v>
      </c>
      <c r="D1095" s="2">
        <v>15</v>
      </c>
      <c r="E1095" s="2">
        <v>13</v>
      </c>
      <c r="F1095" s="3">
        <v>2.0131885708089454E-2</v>
      </c>
      <c r="G1095" s="3">
        <v>0</v>
      </c>
      <c r="H1095" s="3">
        <v>0.41501694447403042</v>
      </c>
      <c r="I1095" s="3">
        <v>0</v>
      </c>
      <c r="J1095" s="3"/>
      <c r="K1095" s="3">
        <v>0.25774989989981417</v>
      </c>
      <c r="L1095" s="3">
        <v>0.17539599636830064</v>
      </c>
      <c r="M1095" s="3">
        <v>0</v>
      </c>
      <c r="N1095" s="3">
        <v>0</v>
      </c>
      <c r="O1095" s="3">
        <v>0.10853684080627933</v>
      </c>
    </row>
    <row r="1096" spans="1:15" x14ac:dyDescent="0.25">
      <c r="A1096" s="1">
        <v>45703.583333333336</v>
      </c>
      <c r="B1096" s="2">
        <v>2025</v>
      </c>
      <c r="C1096" s="2">
        <v>2</v>
      </c>
      <c r="D1096" s="2">
        <v>15</v>
      </c>
      <c r="E1096" s="2">
        <v>14</v>
      </c>
      <c r="F1096" s="3">
        <v>2.1074609876510528E-2</v>
      </c>
      <c r="G1096" s="3">
        <v>0</v>
      </c>
      <c r="H1096" s="3">
        <v>4.8555719351368626E-2</v>
      </c>
      <c r="I1096" s="3">
        <v>0</v>
      </c>
      <c r="J1096" s="3"/>
      <c r="K1096" s="3">
        <v>0</v>
      </c>
      <c r="L1096" s="3">
        <v>0</v>
      </c>
      <c r="M1096" s="3">
        <v>0</v>
      </c>
      <c r="N1096" s="3">
        <v>0</v>
      </c>
      <c r="O1096" s="3">
        <v>8.7037911534848938E-3</v>
      </c>
    </row>
    <row r="1097" spans="1:15" x14ac:dyDescent="0.25">
      <c r="A1097" s="1">
        <v>45703.625</v>
      </c>
      <c r="B1097" s="2">
        <v>2025</v>
      </c>
      <c r="C1097" s="2">
        <v>2</v>
      </c>
      <c r="D1097" s="2">
        <v>15</v>
      </c>
      <c r="E1097" s="2">
        <v>15</v>
      </c>
      <c r="F1097" s="3">
        <v>0</v>
      </c>
      <c r="G1097" s="3">
        <v>0</v>
      </c>
      <c r="H1097" s="3">
        <v>1.6021870384286475E-2</v>
      </c>
      <c r="I1097" s="3">
        <v>0</v>
      </c>
      <c r="J1097" s="3"/>
      <c r="K1097" s="3">
        <v>0</v>
      </c>
      <c r="L1097" s="3">
        <v>0</v>
      </c>
      <c r="M1097" s="3">
        <v>0</v>
      </c>
      <c r="N1097" s="3">
        <v>0</v>
      </c>
      <c r="O1097" s="3">
        <v>2.0027337980358093E-3</v>
      </c>
    </row>
    <row r="1098" spans="1:15" x14ac:dyDescent="0.25">
      <c r="A1098" s="1">
        <v>45703.666666666664</v>
      </c>
      <c r="B1098" s="2">
        <v>2025</v>
      </c>
      <c r="C1098" s="2">
        <v>2</v>
      </c>
      <c r="D1098" s="2">
        <v>15</v>
      </c>
      <c r="E1098" s="2">
        <v>16</v>
      </c>
      <c r="F1098" s="3">
        <v>0</v>
      </c>
      <c r="G1098" s="3">
        <v>0</v>
      </c>
      <c r="H1098" s="3">
        <v>0</v>
      </c>
      <c r="I1098" s="3">
        <v>0</v>
      </c>
      <c r="J1098" s="3"/>
      <c r="K1098" s="3">
        <v>0</v>
      </c>
      <c r="L1098" s="3">
        <v>0</v>
      </c>
      <c r="M1098" s="3">
        <v>0</v>
      </c>
      <c r="N1098" s="3">
        <v>0</v>
      </c>
      <c r="O1098" s="3">
        <v>0</v>
      </c>
    </row>
    <row r="1099" spans="1:15" x14ac:dyDescent="0.25">
      <c r="A1099" s="1">
        <v>45703.708333333336</v>
      </c>
      <c r="B1099" s="2">
        <v>2025</v>
      </c>
      <c r="C1099" s="2">
        <v>2</v>
      </c>
      <c r="D1099" s="2">
        <v>15</v>
      </c>
      <c r="E1099" s="2">
        <v>17</v>
      </c>
      <c r="F1099" s="3">
        <v>0</v>
      </c>
      <c r="G1099" s="3">
        <v>0</v>
      </c>
      <c r="H1099" s="3">
        <v>0</v>
      </c>
      <c r="I1099" s="3">
        <v>0</v>
      </c>
      <c r="J1099" s="3"/>
      <c r="K1099" s="3">
        <v>0</v>
      </c>
      <c r="L1099" s="3">
        <v>0</v>
      </c>
      <c r="M1099" s="3">
        <v>0</v>
      </c>
      <c r="N1099" s="3">
        <v>0</v>
      </c>
      <c r="O1099" s="3">
        <v>0</v>
      </c>
    </row>
    <row r="1100" spans="1:15" x14ac:dyDescent="0.25">
      <c r="A1100" s="1">
        <v>45703.75</v>
      </c>
      <c r="B1100" s="2">
        <v>2025</v>
      </c>
      <c r="C1100" s="2">
        <v>2</v>
      </c>
      <c r="D1100" s="2">
        <v>15</v>
      </c>
      <c r="E1100" s="2">
        <v>18</v>
      </c>
      <c r="F1100" s="3">
        <v>0</v>
      </c>
      <c r="G1100" s="3">
        <v>0</v>
      </c>
      <c r="H1100" s="3">
        <v>0</v>
      </c>
      <c r="I1100" s="3">
        <v>0</v>
      </c>
      <c r="J1100" s="3"/>
      <c r="K1100" s="3">
        <v>0</v>
      </c>
      <c r="L1100" s="3">
        <v>0</v>
      </c>
      <c r="M1100" s="3">
        <v>0</v>
      </c>
      <c r="N1100" s="3">
        <v>0</v>
      </c>
      <c r="O1100" s="3">
        <v>0</v>
      </c>
    </row>
    <row r="1101" spans="1:15" x14ac:dyDescent="0.25">
      <c r="A1101" s="1">
        <v>45703.791666666664</v>
      </c>
      <c r="B1101" s="2">
        <v>2025</v>
      </c>
      <c r="C1101" s="2">
        <v>2</v>
      </c>
      <c r="D1101" s="2">
        <v>15</v>
      </c>
      <c r="E1101" s="2">
        <v>19</v>
      </c>
      <c r="F1101" s="3"/>
      <c r="G1101" s="3">
        <v>0</v>
      </c>
      <c r="H1101" s="3"/>
      <c r="I1101" s="3">
        <v>0</v>
      </c>
      <c r="J1101" s="3"/>
      <c r="K1101" s="3"/>
      <c r="L1101" s="3">
        <v>0</v>
      </c>
      <c r="M1101" s="3">
        <v>0</v>
      </c>
      <c r="N1101" s="3">
        <v>0</v>
      </c>
      <c r="O1101" s="3">
        <v>0</v>
      </c>
    </row>
    <row r="1102" spans="1:15" x14ac:dyDescent="0.25">
      <c r="A1102" s="1">
        <v>45703.833333333336</v>
      </c>
      <c r="B1102" s="2">
        <v>2025</v>
      </c>
      <c r="C1102" s="2">
        <v>2</v>
      </c>
      <c r="D1102" s="2">
        <v>15</v>
      </c>
      <c r="E1102" s="2">
        <v>20</v>
      </c>
      <c r="F1102" s="3"/>
      <c r="G1102" s="3">
        <v>0</v>
      </c>
      <c r="H1102" s="3"/>
      <c r="I1102" s="3">
        <v>0</v>
      </c>
      <c r="J1102" s="3"/>
      <c r="K1102" s="3"/>
      <c r="L1102" s="3"/>
      <c r="M1102" s="3">
        <v>0</v>
      </c>
      <c r="N1102" s="3">
        <v>0</v>
      </c>
      <c r="O1102" s="3">
        <v>0</v>
      </c>
    </row>
    <row r="1103" spans="1:15" x14ac:dyDescent="0.25">
      <c r="A1103" s="1">
        <v>45703.875</v>
      </c>
      <c r="B1103" s="2">
        <v>2025</v>
      </c>
      <c r="C1103" s="2">
        <v>2</v>
      </c>
      <c r="D1103" s="2">
        <v>15</v>
      </c>
      <c r="E1103" s="2">
        <v>21</v>
      </c>
      <c r="F1103" s="3"/>
      <c r="G1103" s="3">
        <v>0</v>
      </c>
      <c r="H1103" s="3"/>
      <c r="I1103" s="3">
        <v>0</v>
      </c>
      <c r="J1103" s="3"/>
      <c r="K1103" s="3"/>
      <c r="L1103" s="3"/>
      <c r="M1103" s="3">
        <v>0</v>
      </c>
      <c r="N1103" s="3">
        <v>0</v>
      </c>
      <c r="O1103" s="3">
        <v>0</v>
      </c>
    </row>
    <row r="1104" spans="1:15" x14ac:dyDescent="0.25">
      <c r="A1104" s="1">
        <v>45703.916666666664</v>
      </c>
      <c r="B1104" s="2">
        <v>2025</v>
      </c>
      <c r="C1104" s="2">
        <v>2</v>
      </c>
      <c r="D1104" s="2">
        <v>15</v>
      </c>
      <c r="E1104" s="2">
        <v>22</v>
      </c>
      <c r="F1104" s="3"/>
      <c r="G1104" s="3">
        <v>0</v>
      </c>
      <c r="H1104" s="3"/>
      <c r="I1104" s="3">
        <v>0</v>
      </c>
      <c r="J1104" s="3"/>
      <c r="K1104" s="3"/>
      <c r="L1104" s="3"/>
      <c r="M1104" s="3">
        <v>0</v>
      </c>
      <c r="N1104" s="3">
        <v>0</v>
      </c>
      <c r="O1104" s="3">
        <v>0</v>
      </c>
    </row>
    <row r="1105" spans="1:15" x14ac:dyDescent="0.25">
      <c r="A1105" s="1">
        <v>45703.958333333336</v>
      </c>
      <c r="B1105" s="2">
        <v>2025</v>
      </c>
      <c r="C1105" s="2">
        <v>2</v>
      </c>
      <c r="D1105" s="2">
        <v>15</v>
      </c>
      <c r="E1105" s="2">
        <v>23</v>
      </c>
      <c r="F1105" s="3"/>
      <c r="G1105" s="3">
        <v>0</v>
      </c>
      <c r="H1105" s="3"/>
      <c r="I1105" s="3">
        <v>0</v>
      </c>
      <c r="J1105" s="3"/>
      <c r="K1105" s="3"/>
      <c r="L1105" s="3"/>
      <c r="M1105" s="3">
        <v>0</v>
      </c>
      <c r="N1105" s="3">
        <v>0</v>
      </c>
      <c r="O1105" s="3">
        <v>0</v>
      </c>
    </row>
    <row r="1106" spans="1:15" x14ac:dyDescent="0.25">
      <c r="A1106" s="1">
        <v>45704</v>
      </c>
      <c r="B1106" s="2">
        <v>2025</v>
      </c>
      <c r="C1106" s="2">
        <v>2</v>
      </c>
      <c r="D1106" s="2">
        <v>16</v>
      </c>
      <c r="E1106" s="2">
        <v>0</v>
      </c>
      <c r="F1106" s="3"/>
      <c r="G1106" s="3">
        <v>0</v>
      </c>
      <c r="H1106" s="3"/>
      <c r="I1106" s="3">
        <v>0</v>
      </c>
      <c r="J1106" s="3"/>
      <c r="K1106" s="3"/>
      <c r="L1106" s="3"/>
      <c r="M1106" s="3">
        <v>0</v>
      </c>
      <c r="N1106" s="3">
        <v>0</v>
      </c>
      <c r="O1106" s="3">
        <v>0</v>
      </c>
    </row>
    <row r="1107" spans="1:15" x14ac:dyDescent="0.25">
      <c r="A1107" s="1">
        <v>45704.041666666664</v>
      </c>
      <c r="B1107" s="2">
        <v>2025</v>
      </c>
      <c r="C1107" s="2">
        <v>2</v>
      </c>
      <c r="D1107" s="2">
        <v>16</v>
      </c>
      <c r="E1107" s="2">
        <v>1</v>
      </c>
      <c r="F1107" s="3"/>
      <c r="G1107" s="3">
        <v>0</v>
      </c>
      <c r="H1107" s="3"/>
      <c r="I1107" s="3">
        <v>0</v>
      </c>
      <c r="J1107" s="3"/>
      <c r="K1107" s="3"/>
      <c r="L1107" s="3"/>
      <c r="M1107" s="3">
        <v>0</v>
      </c>
      <c r="N1107" s="3">
        <v>0</v>
      </c>
      <c r="O1107" s="3">
        <v>0</v>
      </c>
    </row>
    <row r="1108" spans="1:15" x14ac:dyDescent="0.25">
      <c r="A1108" s="1">
        <v>45704.083333333336</v>
      </c>
      <c r="B1108" s="2">
        <v>2025</v>
      </c>
      <c r="C1108" s="2">
        <v>2</v>
      </c>
      <c r="D1108" s="2">
        <v>16</v>
      </c>
      <c r="E1108" s="2">
        <v>2</v>
      </c>
      <c r="F1108" s="3"/>
      <c r="G1108" s="3">
        <v>0</v>
      </c>
      <c r="H1108" s="3"/>
      <c r="I1108" s="3">
        <v>0</v>
      </c>
      <c r="J1108" s="3"/>
      <c r="K1108" s="3"/>
      <c r="L1108" s="3"/>
      <c r="M1108" s="3">
        <v>0</v>
      </c>
      <c r="N1108" s="3">
        <v>0</v>
      </c>
      <c r="O1108" s="3">
        <v>0</v>
      </c>
    </row>
    <row r="1109" spans="1:15" x14ac:dyDescent="0.25">
      <c r="A1109" s="1">
        <v>45704.125</v>
      </c>
      <c r="B1109" s="2">
        <v>2025</v>
      </c>
      <c r="C1109" s="2">
        <v>2</v>
      </c>
      <c r="D1109" s="2">
        <v>16</v>
      </c>
      <c r="E1109" s="2">
        <v>3</v>
      </c>
      <c r="F1109" s="3"/>
      <c r="G1109" s="3">
        <v>0</v>
      </c>
      <c r="H1109" s="3"/>
      <c r="I1109" s="3">
        <v>0</v>
      </c>
      <c r="J1109" s="3"/>
      <c r="K1109" s="3"/>
      <c r="L1109" s="3"/>
      <c r="M1109" s="3">
        <v>0</v>
      </c>
      <c r="N1109" s="3">
        <v>0</v>
      </c>
      <c r="O1109" s="3">
        <v>0</v>
      </c>
    </row>
    <row r="1110" spans="1:15" x14ac:dyDescent="0.25">
      <c r="A1110" s="1">
        <v>45704.166666666664</v>
      </c>
      <c r="B1110" s="2">
        <v>2025</v>
      </c>
      <c r="C1110" s="2">
        <v>2</v>
      </c>
      <c r="D1110" s="2">
        <v>16</v>
      </c>
      <c r="E1110" s="2">
        <v>4</v>
      </c>
      <c r="F1110" s="3"/>
      <c r="G1110" s="3">
        <v>0</v>
      </c>
      <c r="H1110" s="3"/>
      <c r="I1110" s="3">
        <v>0</v>
      </c>
      <c r="J1110" s="3"/>
      <c r="K1110" s="3"/>
      <c r="L1110" s="3"/>
      <c r="M1110" s="3">
        <v>0</v>
      </c>
      <c r="N1110" s="3">
        <v>0</v>
      </c>
      <c r="O1110" s="3">
        <v>0</v>
      </c>
    </row>
    <row r="1111" spans="1:15" x14ac:dyDescent="0.25">
      <c r="A1111" s="1">
        <v>45704.208333333336</v>
      </c>
      <c r="B1111" s="2">
        <v>2025</v>
      </c>
      <c r="C1111" s="2">
        <v>2</v>
      </c>
      <c r="D1111" s="2">
        <v>16</v>
      </c>
      <c r="E1111" s="2">
        <v>5</v>
      </c>
      <c r="F1111" s="3"/>
      <c r="G1111" s="3">
        <v>0</v>
      </c>
      <c r="H1111" s="3"/>
      <c r="I1111" s="3">
        <v>0</v>
      </c>
      <c r="J1111" s="3"/>
      <c r="K1111" s="3"/>
      <c r="L1111" s="3"/>
      <c r="M1111" s="3">
        <v>0</v>
      </c>
      <c r="N1111" s="3">
        <v>0</v>
      </c>
      <c r="O1111" s="3">
        <v>0</v>
      </c>
    </row>
    <row r="1112" spans="1:15" x14ac:dyDescent="0.25">
      <c r="A1112" s="1">
        <v>45704.25</v>
      </c>
      <c r="B1112" s="2">
        <v>2025</v>
      </c>
      <c r="C1112" s="2">
        <v>2</v>
      </c>
      <c r="D1112" s="2">
        <v>16</v>
      </c>
      <c r="E1112" s="2">
        <v>6</v>
      </c>
      <c r="F1112" s="3">
        <v>0</v>
      </c>
      <c r="G1112" s="3">
        <v>0</v>
      </c>
      <c r="H1112" s="3">
        <v>0</v>
      </c>
      <c r="I1112" s="3">
        <v>0</v>
      </c>
      <c r="J1112" s="3"/>
      <c r="K1112" s="3">
        <v>0</v>
      </c>
      <c r="L1112" s="3">
        <v>0</v>
      </c>
      <c r="M1112" s="3">
        <v>0</v>
      </c>
      <c r="N1112" s="3">
        <v>0</v>
      </c>
      <c r="O1112" s="3">
        <v>0</v>
      </c>
    </row>
    <row r="1113" spans="1:15" x14ac:dyDescent="0.25">
      <c r="A1113" s="1">
        <v>45704.291666666664</v>
      </c>
      <c r="B1113" s="2">
        <v>2025</v>
      </c>
      <c r="C1113" s="2">
        <v>2</v>
      </c>
      <c r="D1113" s="2">
        <v>16</v>
      </c>
      <c r="E1113" s="2">
        <v>7</v>
      </c>
      <c r="F1113" s="3">
        <v>0</v>
      </c>
      <c r="G1113" s="3">
        <v>0.5</v>
      </c>
      <c r="H1113" s="3">
        <v>0</v>
      </c>
      <c r="I1113" s="3">
        <v>0.25176814268142683</v>
      </c>
      <c r="J1113" s="3"/>
      <c r="K1113" s="3">
        <v>0</v>
      </c>
      <c r="L1113" s="3">
        <v>0</v>
      </c>
      <c r="M1113" s="3">
        <v>9.6321755388402708E-3</v>
      </c>
      <c r="N1113" s="3">
        <v>0.21423986860659236</v>
      </c>
      <c r="O1113" s="3">
        <v>0.12195502335335744</v>
      </c>
    </row>
    <row r="1114" spans="1:15" x14ac:dyDescent="0.25">
      <c r="A1114" s="1">
        <v>45704.333333333336</v>
      </c>
      <c r="B1114" s="2">
        <v>2025</v>
      </c>
      <c r="C1114" s="2">
        <v>2</v>
      </c>
      <c r="D1114" s="2">
        <v>16</v>
      </c>
      <c r="E1114" s="2">
        <v>8</v>
      </c>
      <c r="F1114" s="3">
        <v>0</v>
      </c>
      <c r="G1114" s="3">
        <v>1</v>
      </c>
      <c r="H1114" s="3">
        <v>1.8578889973024214E-2</v>
      </c>
      <c r="I1114" s="3">
        <v>0.50840823888434694</v>
      </c>
      <c r="J1114" s="3"/>
      <c r="K1114" s="3">
        <v>5.1600483164728997E-2</v>
      </c>
      <c r="L1114" s="3">
        <v>0</v>
      </c>
      <c r="M1114" s="3">
        <v>3.3179661905620904E-2</v>
      </c>
      <c r="N1114" s="3">
        <v>0.42106931742893039</v>
      </c>
      <c r="O1114" s="3">
        <v>0.25410457391958141</v>
      </c>
    </row>
    <row r="1115" spans="1:15" x14ac:dyDescent="0.25">
      <c r="A1115" s="1">
        <v>45704.375</v>
      </c>
      <c r="B1115" s="2">
        <v>2025</v>
      </c>
      <c r="C1115" s="2">
        <v>2</v>
      </c>
      <c r="D1115" s="2">
        <v>16</v>
      </c>
      <c r="E1115" s="2">
        <v>9</v>
      </c>
      <c r="F1115" s="3">
        <v>0.1598481341652544</v>
      </c>
      <c r="G1115" s="3">
        <v>1</v>
      </c>
      <c r="H1115" s="3">
        <v>0.28999570117181961</v>
      </c>
      <c r="I1115" s="3">
        <v>0.25403385686974217</v>
      </c>
      <c r="J1115" s="3"/>
      <c r="K1115" s="3">
        <v>0.52509533881069426</v>
      </c>
      <c r="L1115" s="3">
        <v>0.18401173921276737</v>
      </c>
      <c r="M1115" s="3">
        <v>0</v>
      </c>
      <c r="N1115" s="3">
        <v>0.40097736198009126</v>
      </c>
      <c r="O1115" s="3">
        <v>0.35174526652629612</v>
      </c>
    </row>
    <row r="1116" spans="1:15" x14ac:dyDescent="0.25">
      <c r="A1116" s="1">
        <v>45704.416666666664</v>
      </c>
      <c r="B1116" s="2">
        <v>2025</v>
      </c>
      <c r="C1116" s="2">
        <v>2</v>
      </c>
      <c r="D1116" s="2">
        <v>16</v>
      </c>
      <c r="E1116" s="2">
        <v>10</v>
      </c>
      <c r="F1116" s="3">
        <v>0</v>
      </c>
      <c r="G1116" s="3">
        <v>1</v>
      </c>
      <c r="H1116" s="3">
        <v>0.56369321904893255</v>
      </c>
      <c r="I1116" s="3">
        <v>0.22466216216216214</v>
      </c>
      <c r="J1116" s="3"/>
      <c r="K1116" s="3">
        <v>0.66422264069117576</v>
      </c>
      <c r="L1116" s="3">
        <v>0.29363050907988197</v>
      </c>
      <c r="M1116" s="3">
        <v>0</v>
      </c>
      <c r="N1116" s="3">
        <v>0.18716331382101459</v>
      </c>
      <c r="O1116" s="3">
        <v>0.36667148060039589</v>
      </c>
    </row>
    <row r="1117" spans="1:15" x14ac:dyDescent="0.25">
      <c r="A1117" s="1">
        <v>45704.458333333336</v>
      </c>
      <c r="B1117" s="2">
        <v>2025</v>
      </c>
      <c r="C1117" s="2">
        <v>2</v>
      </c>
      <c r="D1117" s="2">
        <v>16</v>
      </c>
      <c r="E1117" s="2">
        <v>11</v>
      </c>
      <c r="F1117" s="3">
        <v>2.6877683971571191E-2</v>
      </c>
      <c r="G1117" s="3">
        <v>0.47364446987299991</v>
      </c>
      <c r="H1117" s="3">
        <v>0.50623713599447606</v>
      </c>
      <c r="I1117" s="3">
        <v>0</v>
      </c>
      <c r="J1117" s="3"/>
      <c r="K1117" s="3">
        <v>0.56131873264872123</v>
      </c>
      <c r="L1117" s="3">
        <v>0.31302887153377434</v>
      </c>
      <c r="M1117" s="3">
        <v>0</v>
      </c>
      <c r="N1117" s="3">
        <v>0</v>
      </c>
      <c r="O1117" s="3">
        <v>0.23513836175269284</v>
      </c>
    </row>
    <row r="1118" spans="1:15" x14ac:dyDescent="0.25">
      <c r="A1118" s="1">
        <v>45704.5</v>
      </c>
      <c r="B1118" s="2">
        <v>2025</v>
      </c>
      <c r="C1118" s="2">
        <v>2</v>
      </c>
      <c r="D1118" s="2">
        <v>16</v>
      </c>
      <c r="E1118" s="2">
        <v>12</v>
      </c>
      <c r="F1118" s="3">
        <v>0</v>
      </c>
      <c r="G1118" s="3">
        <v>0.87761330435946927</v>
      </c>
      <c r="H1118" s="3">
        <v>0.10329686872741875</v>
      </c>
      <c r="I1118" s="3">
        <v>0</v>
      </c>
      <c r="J1118" s="3"/>
      <c r="K1118" s="3">
        <v>0.35521806396597644</v>
      </c>
      <c r="L1118" s="3">
        <v>0.2119003016294215</v>
      </c>
      <c r="M1118" s="3">
        <v>0</v>
      </c>
      <c r="N1118" s="3">
        <v>0</v>
      </c>
      <c r="O1118" s="3">
        <v>0.19350356733528573</v>
      </c>
    </row>
    <row r="1119" spans="1:15" x14ac:dyDescent="0.25">
      <c r="A1119" s="1">
        <v>45704.541666666664</v>
      </c>
      <c r="B1119" s="2">
        <v>2025</v>
      </c>
      <c r="C1119" s="2">
        <v>2</v>
      </c>
      <c r="D1119" s="2">
        <v>16</v>
      </c>
      <c r="E1119" s="2">
        <v>13</v>
      </c>
      <c r="F1119" s="3">
        <v>0</v>
      </c>
      <c r="G1119" s="3">
        <v>0.60541885653464833</v>
      </c>
      <c r="H1119" s="3">
        <v>4.4448760616909354E-2</v>
      </c>
      <c r="I1119" s="3">
        <v>0</v>
      </c>
      <c r="J1119" s="3"/>
      <c r="K1119" s="3">
        <v>9.0752019448232302E-2</v>
      </c>
      <c r="L1119" s="3">
        <v>0.12803102083388829</v>
      </c>
      <c r="M1119" s="3">
        <v>0</v>
      </c>
      <c r="N1119" s="3">
        <v>0</v>
      </c>
      <c r="O1119" s="3">
        <v>0.10858133217920979</v>
      </c>
    </row>
    <row r="1120" spans="1:15" x14ac:dyDescent="0.25">
      <c r="A1120" s="1">
        <v>45704.583333333336</v>
      </c>
      <c r="B1120" s="2">
        <v>2025</v>
      </c>
      <c r="C1120" s="2">
        <v>2</v>
      </c>
      <c r="D1120" s="2">
        <v>16</v>
      </c>
      <c r="E1120" s="2">
        <v>14</v>
      </c>
      <c r="F1120" s="3">
        <v>0</v>
      </c>
      <c r="G1120" s="3">
        <v>0.25782407198135437</v>
      </c>
      <c r="H1120" s="3">
        <v>0</v>
      </c>
      <c r="I1120" s="3">
        <v>0</v>
      </c>
      <c r="J1120" s="3"/>
      <c r="K1120" s="3">
        <v>0</v>
      </c>
      <c r="L1120" s="3">
        <v>0</v>
      </c>
      <c r="M1120" s="3">
        <v>0</v>
      </c>
      <c r="N1120" s="3">
        <v>0</v>
      </c>
      <c r="O1120" s="3">
        <v>3.2228008997669297E-2</v>
      </c>
    </row>
    <row r="1121" spans="1:15" x14ac:dyDescent="0.25">
      <c r="A1121" s="1">
        <v>45704.625</v>
      </c>
      <c r="B1121" s="2">
        <v>2025</v>
      </c>
      <c r="C1121" s="2">
        <v>2</v>
      </c>
      <c r="D1121" s="2">
        <v>16</v>
      </c>
      <c r="E1121" s="2">
        <v>15</v>
      </c>
      <c r="F1121" s="3">
        <v>0</v>
      </c>
      <c r="G1121" s="3">
        <v>7.9906017382625705E-2</v>
      </c>
      <c r="H1121" s="3">
        <v>0</v>
      </c>
      <c r="I1121" s="3">
        <v>0</v>
      </c>
      <c r="J1121" s="3"/>
      <c r="K1121" s="3">
        <v>0</v>
      </c>
      <c r="L1121" s="3">
        <v>0</v>
      </c>
      <c r="M1121" s="3">
        <v>0</v>
      </c>
      <c r="N1121" s="3">
        <v>0</v>
      </c>
      <c r="O1121" s="3">
        <v>9.9882521728282131E-3</v>
      </c>
    </row>
    <row r="1122" spans="1:15" x14ac:dyDescent="0.25">
      <c r="A1122" s="1">
        <v>45704.666666666664</v>
      </c>
      <c r="B1122" s="2">
        <v>2025</v>
      </c>
      <c r="C1122" s="2">
        <v>2</v>
      </c>
      <c r="D1122" s="2">
        <v>16</v>
      </c>
      <c r="E1122" s="2">
        <v>16</v>
      </c>
      <c r="F1122" s="3">
        <v>0</v>
      </c>
      <c r="G1122" s="3">
        <v>0</v>
      </c>
      <c r="H1122" s="3">
        <v>0</v>
      </c>
      <c r="I1122" s="3">
        <v>0</v>
      </c>
      <c r="J1122" s="3"/>
      <c r="K1122" s="3">
        <v>0</v>
      </c>
      <c r="L1122" s="3">
        <v>0</v>
      </c>
      <c r="M1122" s="3">
        <v>0</v>
      </c>
      <c r="N1122" s="3">
        <v>0</v>
      </c>
      <c r="O1122" s="3">
        <v>0</v>
      </c>
    </row>
    <row r="1123" spans="1:15" x14ac:dyDescent="0.25">
      <c r="A1123" s="1">
        <v>45704.708333333336</v>
      </c>
      <c r="B1123" s="2">
        <v>2025</v>
      </c>
      <c r="C1123" s="2">
        <v>2</v>
      </c>
      <c r="D1123" s="2">
        <v>16</v>
      </c>
      <c r="E1123" s="2">
        <v>17</v>
      </c>
      <c r="F1123" s="3">
        <v>0</v>
      </c>
      <c r="G1123" s="3">
        <v>0</v>
      </c>
      <c r="H1123" s="3">
        <v>0</v>
      </c>
      <c r="I1123" s="3">
        <v>0</v>
      </c>
      <c r="J1123" s="3"/>
      <c r="K1123" s="3">
        <v>0</v>
      </c>
      <c r="L1123" s="3">
        <v>0</v>
      </c>
      <c r="M1123" s="3">
        <v>0</v>
      </c>
      <c r="N1123" s="3">
        <v>0</v>
      </c>
      <c r="O1123" s="3">
        <v>0</v>
      </c>
    </row>
    <row r="1124" spans="1:15" x14ac:dyDescent="0.25">
      <c r="A1124" s="1">
        <v>45704.75</v>
      </c>
      <c r="B1124" s="2">
        <v>2025</v>
      </c>
      <c r="C1124" s="2">
        <v>2</v>
      </c>
      <c r="D1124" s="2">
        <v>16</v>
      </c>
      <c r="E1124" s="2">
        <v>18</v>
      </c>
      <c r="F1124" s="3">
        <v>0</v>
      </c>
      <c r="G1124" s="3">
        <v>0</v>
      </c>
      <c r="H1124" s="3">
        <v>0</v>
      </c>
      <c r="I1124" s="3">
        <v>0</v>
      </c>
      <c r="J1124" s="3"/>
      <c r="K1124" s="3">
        <v>0</v>
      </c>
      <c r="L1124" s="3">
        <v>0</v>
      </c>
      <c r="M1124" s="3">
        <v>0</v>
      </c>
      <c r="N1124" s="3">
        <v>0</v>
      </c>
      <c r="O1124" s="3">
        <v>0</v>
      </c>
    </row>
    <row r="1125" spans="1:15" x14ac:dyDescent="0.25">
      <c r="A1125" s="1">
        <v>45704.791666666664</v>
      </c>
      <c r="B1125" s="2">
        <v>2025</v>
      </c>
      <c r="C1125" s="2">
        <v>2</v>
      </c>
      <c r="D1125" s="2">
        <v>16</v>
      </c>
      <c r="E1125" s="2">
        <v>19</v>
      </c>
      <c r="F1125" s="3"/>
      <c r="G1125" s="3">
        <v>0.1683767857434984</v>
      </c>
      <c r="H1125" s="3"/>
      <c r="I1125" s="3">
        <v>0.2389459631219682</v>
      </c>
      <c r="J1125" s="3"/>
      <c r="K1125" s="3"/>
      <c r="L1125" s="3">
        <v>0</v>
      </c>
      <c r="M1125" s="3">
        <v>0</v>
      </c>
      <c r="N1125" s="3">
        <v>0.206990640169496</v>
      </c>
      <c r="O1125" s="3">
        <v>0.12286267780699252</v>
      </c>
    </row>
    <row r="1126" spans="1:15" x14ac:dyDescent="0.25">
      <c r="A1126" s="1">
        <v>45704.833333333336</v>
      </c>
      <c r="B1126" s="2">
        <v>2025</v>
      </c>
      <c r="C1126" s="2">
        <v>2</v>
      </c>
      <c r="D1126" s="2">
        <v>16</v>
      </c>
      <c r="E1126" s="2">
        <v>20</v>
      </c>
      <c r="F1126" s="3"/>
      <c r="G1126" s="3">
        <v>0.26314227606973045</v>
      </c>
      <c r="H1126" s="3"/>
      <c r="I1126" s="3">
        <v>0.26946421830035511</v>
      </c>
      <c r="J1126" s="3"/>
      <c r="K1126" s="3"/>
      <c r="L1126" s="3"/>
      <c r="M1126" s="3">
        <v>0.29197183977622321</v>
      </c>
      <c r="N1126" s="3">
        <v>0.49169051614872428</v>
      </c>
      <c r="O1126" s="3">
        <v>0.32906721257375826</v>
      </c>
    </row>
    <row r="1127" spans="1:15" x14ac:dyDescent="0.25">
      <c r="A1127" s="1">
        <v>45704.875</v>
      </c>
      <c r="B1127" s="2">
        <v>2025</v>
      </c>
      <c r="C1127" s="2">
        <v>2</v>
      </c>
      <c r="D1127" s="2">
        <v>16</v>
      </c>
      <c r="E1127" s="2">
        <v>21</v>
      </c>
      <c r="F1127" s="3"/>
      <c r="G1127" s="3">
        <v>0</v>
      </c>
      <c r="H1127" s="3"/>
      <c r="I1127" s="3">
        <v>0</v>
      </c>
      <c r="J1127" s="3"/>
      <c r="K1127" s="3"/>
      <c r="L1127" s="3"/>
      <c r="M1127" s="3">
        <v>0</v>
      </c>
      <c r="N1127" s="3">
        <v>6.2967461214656795E-2</v>
      </c>
      <c r="O1127" s="3">
        <v>1.5741865303664199E-2</v>
      </c>
    </row>
    <row r="1128" spans="1:15" x14ac:dyDescent="0.25">
      <c r="A1128" s="1">
        <v>45704.916666666664</v>
      </c>
      <c r="B1128" s="2">
        <v>2025</v>
      </c>
      <c r="C1128" s="2">
        <v>2</v>
      </c>
      <c r="D1128" s="2">
        <v>16</v>
      </c>
      <c r="E1128" s="2">
        <v>22</v>
      </c>
      <c r="F1128" s="3"/>
      <c r="G1128" s="3">
        <v>0</v>
      </c>
      <c r="H1128" s="3"/>
      <c r="I1128" s="3">
        <v>0</v>
      </c>
      <c r="J1128" s="3"/>
      <c r="K1128" s="3"/>
      <c r="L1128" s="3"/>
      <c r="M1128" s="3">
        <v>0</v>
      </c>
      <c r="N1128" s="3">
        <v>0</v>
      </c>
      <c r="O1128" s="3">
        <v>0</v>
      </c>
    </row>
    <row r="1129" spans="1:15" x14ac:dyDescent="0.25">
      <c r="A1129" s="1">
        <v>45704.958333333336</v>
      </c>
      <c r="B1129" s="2">
        <v>2025</v>
      </c>
      <c r="C1129" s="2">
        <v>2</v>
      </c>
      <c r="D1129" s="2">
        <v>16</v>
      </c>
      <c r="E1129" s="2">
        <v>23</v>
      </c>
      <c r="F1129" s="3"/>
      <c r="G1129" s="3">
        <v>0</v>
      </c>
      <c r="H1129" s="3"/>
      <c r="I1129" s="3">
        <v>0</v>
      </c>
      <c r="J1129" s="3"/>
      <c r="K1129" s="3"/>
      <c r="L1129" s="3"/>
      <c r="M1129" s="3">
        <v>0</v>
      </c>
      <c r="N1129" s="3">
        <v>0</v>
      </c>
      <c r="O1129" s="3">
        <v>0</v>
      </c>
    </row>
    <row r="1130" spans="1:15" x14ac:dyDescent="0.25">
      <c r="A1130" s="1">
        <v>45705</v>
      </c>
      <c r="B1130" s="2">
        <v>2025</v>
      </c>
      <c r="C1130" s="2">
        <v>2</v>
      </c>
      <c r="D1130" s="2">
        <v>17</v>
      </c>
      <c r="E1130" s="2">
        <v>0</v>
      </c>
      <c r="F1130" s="3"/>
      <c r="G1130" s="3">
        <v>0</v>
      </c>
      <c r="H1130" s="3"/>
      <c r="I1130" s="3">
        <v>0</v>
      </c>
      <c r="J1130" s="3"/>
      <c r="K1130" s="3"/>
      <c r="L1130" s="3"/>
      <c r="M1130" s="3">
        <v>0</v>
      </c>
      <c r="N1130" s="3">
        <v>0</v>
      </c>
      <c r="O1130" s="3">
        <v>0</v>
      </c>
    </row>
    <row r="1131" spans="1:15" x14ac:dyDescent="0.25">
      <c r="A1131" s="1">
        <v>45705.041666666664</v>
      </c>
      <c r="B1131" s="2">
        <v>2025</v>
      </c>
      <c r="C1131" s="2">
        <v>2</v>
      </c>
      <c r="D1131" s="2">
        <v>17</v>
      </c>
      <c r="E1131" s="2">
        <v>1</v>
      </c>
      <c r="F1131" s="3"/>
      <c r="G1131" s="3">
        <v>0</v>
      </c>
      <c r="H1131" s="3"/>
      <c r="I1131" s="3">
        <v>0</v>
      </c>
      <c r="J1131" s="3"/>
      <c r="K1131" s="3"/>
      <c r="L1131" s="3"/>
      <c r="M1131" s="3">
        <v>0</v>
      </c>
      <c r="N1131" s="3">
        <v>0</v>
      </c>
      <c r="O1131" s="3">
        <v>0</v>
      </c>
    </row>
    <row r="1132" spans="1:15" x14ac:dyDescent="0.25">
      <c r="A1132" s="1">
        <v>45705.083333333336</v>
      </c>
      <c r="B1132" s="2">
        <v>2025</v>
      </c>
      <c r="C1132" s="2">
        <v>2</v>
      </c>
      <c r="D1132" s="2">
        <v>17</v>
      </c>
      <c r="E1132" s="2">
        <v>2</v>
      </c>
      <c r="F1132" s="3"/>
      <c r="G1132" s="3">
        <v>0</v>
      </c>
      <c r="H1132" s="3"/>
      <c r="I1132" s="3">
        <v>0</v>
      </c>
      <c r="J1132" s="3"/>
      <c r="K1132" s="3"/>
      <c r="L1132" s="3"/>
      <c r="M1132" s="3">
        <v>0</v>
      </c>
      <c r="N1132" s="3">
        <v>0</v>
      </c>
      <c r="O1132" s="3">
        <v>0</v>
      </c>
    </row>
    <row r="1133" spans="1:15" x14ac:dyDescent="0.25">
      <c r="A1133" s="1">
        <v>45705.125</v>
      </c>
      <c r="B1133" s="2">
        <v>2025</v>
      </c>
      <c r="C1133" s="2">
        <v>2</v>
      </c>
      <c r="D1133" s="2">
        <v>17</v>
      </c>
      <c r="E1133" s="2">
        <v>3</v>
      </c>
      <c r="F1133" s="3"/>
      <c r="G1133" s="3">
        <v>0</v>
      </c>
      <c r="H1133" s="3"/>
      <c r="I1133" s="3">
        <v>0</v>
      </c>
      <c r="J1133" s="3"/>
      <c r="K1133" s="3"/>
      <c r="L1133" s="3"/>
      <c r="M1133" s="3">
        <v>0</v>
      </c>
      <c r="N1133" s="3">
        <v>0</v>
      </c>
      <c r="O1133" s="3">
        <v>0</v>
      </c>
    </row>
    <row r="1134" spans="1:15" x14ac:dyDescent="0.25">
      <c r="A1134" s="1">
        <v>45705.166666666664</v>
      </c>
      <c r="B1134" s="2">
        <v>2025</v>
      </c>
      <c r="C1134" s="2">
        <v>2</v>
      </c>
      <c r="D1134" s="2">
        <v>17</v>
      </c>
      <c r="E1134" s="2">
        <v>4</v>
      </c>
      <c r="F1134" s="3"/>
      <c r="G1134" s="3">
        <v>0</v>
      </c>
      <c r="H1134" s="3"/>
      <c r="I1134" s="3">
        <v>0</v>
      </c>
      <c r="J1134" s="3"/>
      <c r="K1134" s="3"/>
      <c r="L1134" s="3"/>
      <c r="M1134" s="3">
        <v>0</v>
      </c>
      <c r="N1134" s="3">
        <v>0</v>
      </c>
      <c r="O1134" s="3">
        <v>0</v>
      </c>
    </row>
    <row r="1135" spans="1:15" x14ac:dyDescent="0.25">
      <c r="A1135" s="1">
        <v>45705.208333333336</v>
      </c>
      <c r="B1135" s="2">
        <v>2025</v>
      </c>
      <c r="C1135" s="2">
        <v>2</v>
      </c>
      <c r="D1135" s="2">
        <v>17</v>
      </c>
      <c r="E1135" s="2">
        <v>5</v>
      </c>
      <c r="F1135" s="3"/>
      <c r="G1135" s="3">
        <v>0</v>
      </c>
      <c r="H1135" s="3"/>
      <c r="I1135" s="3">
        <v>0</v>
      </c>
      <c r="J1135" s="3"/>
      <c r="K1135" s="3"/>
      <c r="L1135" s="3"/>
      <c r="M1135" s="3">
        <v>0</v>
      </c>
      <c r="N1135" s="3">
        <v>0</v>
      </c>
      <c r="O1135" s="3">
        <v>0</v>
      </c>
    </row>
    <row r="1136" spans="1:15" x14ac:dyDescent="0.25">
      <c r="A1136" s="1">
        <v>45705.25</v>
      </c>
      <c r="B1136" s="2">
        <v>2025</v>
      </c>
      <c r="C1136" s="2">
        <v>2</v>
      </c>
      <c r="D1136" s="2">
        <v>17</v>
      </c>
      <c r="E1136" s="2">
        <v>6</v>
      </c>
      <c r="F1136" s="3">
        <v>0</v>
      </c>
      <c r="G1136" s="3">
        <v>0</v>
      </c>
      <c r="H1136" s="3">
        <v>0</v>
      </c>
      <c r="I1136" s="3">
        <v>0</v>
      </c>
      <c r="J1136" s="3"/>
      <c r="K1136" s="3">
        <v>0</v>
      </c>
      <c r="L1136" s="3">
        <v>0</v>
      </c>
      <c r="M1136" s="3">
        <v>0</v>
      </c>
      <c r="N1136" s="3">
        <v>0</v>
      </c>
      <c r="O1136" s="3">
        <v>0</v>
      </c>
    </row>
    <row r="1137" spans="1:15" x14ac:dyDescent="0.25">
      <c r="A1137" s="1">
        <v>45705.291666666664</v>
      </c>
      <c r="B1137" s="2">
        <v>2025</v>
      </c>
      <c r="C1137" s="2">
        <v>2</v>
      </c>
      <c r="D1137" s="2">
        <v>17</v>
      </c>
      <c r="E1137" s="2">
        <v>7</v>
      </c>
      <c r="F1137" s="3">
        <v>0</v>
      </c>
      <c r="G1137" s="3">
        <v>0</v>
      </c>
      <c r="H1137" s="3">
        <v>0</v>
      </c>
      <c r="I1137" s="3">
        <v>0</v>
      </c>
      <c r="J1137" s="3"/>
      <c r="K1137" s="3">
        <v>0</v>
      </c>
      <c r="L1137" s="3">
        <v>0</v>
      </c>
      <c r="M1137" s="3">
        <v>0</v>
      </c>
      <c r="N1137" s="3">
        <v>0</v>
      </c>
      <c r="O1137" s="3">
        <v>0</v>
      </c>
    </row>
    <row r="1138" spans="1:15" x14ac:dyDescent="0.25">
      <c r="A1138" s="1">
        <v>45705.333333333336</v>
      </c>
      <c r="B1138" s="2">
        <v>2025</v>
      </c>
      <c r="C1138" s="2">
        <v>2</v>
      </c>
      <c r="D1138" s="2">
        <v>17</v>
      </c>
      <c r="E1138" s="2">
        <v>8</v>
      </c>
      <c r="F1138" s="3">
        <v>0</v>
      </c>
      <c r="G1138" s="3">
        <v>0</v>
      </c>
      <c r="H1138" s="3">
        <v>0</v>
      </c>
      <c r="I1138" s="3">
        <v>0</v>
      </c>
      <c r="J1138" s="3"/>
      <c r="K1138" s="3">
        <v>0</v>
      </c>
      <c r="L1138" s="3">
        <v>0</v>
      </c>
      <c r="M1138" s="3">
        <v>0</v>
      </c>
      <c r="N1138" s="3">
        <v>0</v>
      </c>
      <c r="O1138" s="3">
        <v>0</v>
      </c>
    </row>
    <row r="1139" spans="1:15" x14ac:dyDescent="0.25">
      <c r="A1139" s="1">
        <v>45705.375</v>
      </c>
      <c r="B1139" s="2">
        <v>2025</v>
      </c>
      <c r="C1139" s="2">
        <v>2</v>
      </c>
      <c r="D1139" s="2">
        <v>17</v>
      </c>
      <c r="E1139" s="2">
        <v>9</v>
      </c>
      <c r="F1139" s="3">
        <v>0</v>
      </c>
      <c r="G1139" s="3">
        <v>0</v>
      </c>
      <c r="H1139" s="3">
        <v>0</v>
      </c>
      <c r="I1139" s="3">
        <v>0</v>
      </c>
      <c r="J1139" s="3"/>
      <c r="K1139" s="3">
        <v>0</v>
      </c>
      <c r="L1139" s="3">
        <v>0</v>
      </c>
      <c r="M1139" s="3">
        <v>0</v>
      </c>
      <c r="N1139" s="3">
        <v>0</v>
      </c>
      <c r="O1139" s="3">
        <v>0</v>
      </c>
    </row>
    <row r="1140" spans="1:15" x14ac:dyDescent="0.25">
      <c r="A1140" s="1">
        <v>45705.416666666664</v>
      </c>
      <c r="B1140" s="2">
        <v>2025</v>
      </c>
      <c r="C1140" s="2">
        <v>2</v>
      </c>
      <c r="D1140" s="2">
        <v>17</v>
      </c>
      <c r="E1140" s="2">
        <v>10</v>
      </c>
      <c r="F1140" s="3">
        <v>0</v>
      </c>
      <c r="G1140" s="3">
        <v>0</v>
      </c>
      <c r="H1140" s="3">
        <v>0</v>
      </c>
      <c r="I1140" s="3">
        <v>0</v>
      </c>
      <c r="J1140" s="3"/>
      <c r="K1140" s="3">
        <v>0</v>
      </c>
      <c r="L1140" s="3">
        <v>0</v>
      </c>
      <c r="M1140" s="3">
        <v>0</v>
      </c>
      <c r="N1140" s="3">
        <v>0</v>
      </c>
      <c r="O1140" s="3">
        <v>0</v>
      </c>
    </row>
    <row r="1141" spans="1:15" x14ac:dyDescent="0.25">
      <c r="A1141" s="1">
        <v>45705.458333333336</v>
      </c>
      <c r="B1141" s="2">
        <v>2025</v>
      </c>
      <c r="C1141" s="2">
        <v>2</v>
      </c>
      <c r="D1141" s="2">
        <v>17</v>
      </c>
      <c r="E1141" s="2">
        <v>11</v>
      </c>
      <c r="F1141" s="3">
        <v>0</v>
      </c>
      <c r="G1141" s="3">
        <v>0</v>
      </c>
      <c r="H1141" s="3">
        <v>0</v>
      </c>
      <c r="I1141" s="3">
        <v>0</v>
      </c>
      <c r="J1141" s="3"/>
      <c r="K1141" s="3">
        <v>0</v>
      </c>
      <c r="L1141" s="3">
        <v>0</v>
      </c>
      <c r="M1141" s="3">
        <v>0</v>
      </c>
      <c r="N1141" s="3">
        <v>0</v>
      </c>
      <c r="O1141" s="3">
        <v>0</v>
      </c>
    </row>
    <row r="1142" spans="1:15" x14ac:dyDescent="0.25">
      <c r="A1142" s="1">
        <v>45705.5</v>
      </c>
      <c r="B1142" s="2">
        <v>2025</v>
      </c>
      <c r="C1142" s="2">
        <v>2</v>
      </c>
      <c r="D1142" s="2">
        <v>17</v>
      </c>
      <c r="E1142" s="2">
        <v>12</v>
      </c>
      <c r="F1142" s="3">
        <v>0</v>
      </c>
      <c r="G1142" s="3">
        <v>0</v>
      </c>
      <c r="H1142" s="3">
        <v>0</v>
      </c>
      <c r="I1142" s="3">
        <v>0</v>
      </c>
      <c r="J1142" s="3"/>
      <c r="K1142" s="3">
        <v>0</v>
      </c>
      <c r="L1142" s="3">
        <v>0</v>
      </c>
      <c r="M1142" s="3">
        <v>0</v>
      </c>
      <c r="N1142" s="3">
        <v>0</v>
      </c>
      <c r="O1142" s="3">
        <v>0</v>
      </c>
    </row>
    <row r="1143" spans="1:15" x14ac:dyDescent="0.25">
      <c r="A1143" s="1">
        <v>45705.541666666664</v>
      </c>
      <c r="B1143" s="2">
        <v>2025</v>
      </c>
      <c r="C1143" s="2">
        <v>2</v>
      </c>
      <c r="D1143" s="2">
        <v>17</v>
      </c>
      <c r="E1143" s="2">
        <v>13</v>
      </c>
      <c r="F1143" s="3">
        <v>0</v>
      </c>
      <c r="G1143" s="3">
        <v>0</v>
      </c>
      <c r="H1143" s="3">
        <v>0</v>
      </c>
      <c r="I1143" s="3">
        <v>0</v>
      </c>
      <c r="J1143" s="3"/>
      <c r="K1143" s="3">
        <v>0</v>
      </c>
      <c r="L1143" s="3">
        <v>0</v>
      </c>
      <c r="M1143" s="3">
        <v>0.37838562617323673</v>
      </c>
      <c r="N1143" s="3">
        <v>0.38721578342033092</v>
      </c>
      <c r="O1143" s="3">
        <v>9.5700176199195963E-2</v>
      </c>
    </row>
    <row r="1144" spans="1:15" x14ac:dyDescent="0.25">
      <c r="A1144" s="1">
        <v>45705.583333333336</v>
      </c>
      <c r="B1144" s="2">
        <v>2025</v>
      </c>
      <c r="C1144" s="2">
        <v>2</v>
      </c>
      <c r="D1144" s="2">
        <v>17</v>
      </c>
      <c r="E1144" s="2">
        <v>14</v>
      </c>
      <c r="F1144" s="3">
        <v>0</v>
      </c>
      <c r="G1144" s="3">
        <v>0.5</v>
      </c>
      <c r="H1144" s="3">
        <v>0</v>
      </c>
      <c r="I1144" s="3">
        <v>0</v>
      </c>
      <c r="J1144" s="3"/>
      <c r="K1144" s="3">
        <v>0</v>
      </c>
      <c r="L1144" s="3">
        <v>0</v>
      </c>
      <c r="M1144" s="3">
        <v>0.5</v>
      </c>
      <c r="N1144" s="3">
        <v>0.48832431481237076</v>
      </c>
      <c r="O1144" s="3">
        <v>0.18604053935154635</v>
      </c>
    </row>
    <row r="1145" spans="1:15" x14ac:dyDescent="0.25">
      <c r="A1145" s="1">
        <v>45705.625</v>
      </c>
      <c r="B1145" s="2">
        <v>2025</v>
      </c>
      <c r="C1145" s="2">
        <v>2</v>
      </c>
      <c r="D1145" s="2">
        <v>17</v>
      </c>
      <c r="E1145" s="2">
        <v>15</v>
      </c>
      <c r="F1145" s="3">
        <v>0</v>
      </c>
      <c r="G1145" s="3">
        <v>0</v>
      </c>
      <c r="H1145" s="3">
        <v>0</v>
      </c>
      <c r="I1145" s="3">
        <v>0</v>
      </c>
      <c r="J1145" s="3"/>
      <c r="K1145" s="3">
        <v>0</v>
      </c>
      <c r="L1145" s="3">
        <v>0</v>
      </c>
      <c r="M1145" s="3">
        <v>0</v>
      </c>
      <c r="N1145" s="3">
        <v>0</v>
      </c>
      <c r="O1145" s="3">
        <v>0</v>
      </c>
    </row>
    <row r="1146" spans="1:15" x14ac:dyDescent="0.25">
      <c r="A1146" s="1">
        <v>45705.666666666664</v>
      </c>
      <c r="B1146" s="2">
        <v>2025</v>
      </c>
      <c r="C1146" s="2">
        <v>2</v>
      </c>
      <c r="D1146" s="2">
        <v>17</v>
      </c>
      <c r="E1146" s="2">
        <v>16</v>
      </c>
      <c r="F1146" s="3">
        <v>0</v>
      </c>
      <c r="G1146" s="3">
        <v>0</v>
      </c>
      <c r="H1146" s="3">
        <v>0</v>
      </c>
      <c r="I1146" s="3">
        <v>0</v>
      </c>
      <c r="J1146" s="3"/>
      <c r="K1146" s="3">
        <v>0</v>
      </c>
      <c r="L1146" s="3">
        <v>0</v>
      </c>
      <c r="M1146" s="3">
        <v>0</v>
      </c>
      <c r="N1146" s="3">
        <v>0</v>
      </c>
      <c r="O1146" s="3">
        <v>0</v>
      </c>
    </row>
    <row r="1147" spans="1:15" x14ac:dyDescent="0.25">
      <c r="A1147" s="1">
        <v>45705.708333333336</v>
      </c>
      <c r="B1147" s="2">
        <v>2025</v>
      </c>
      <c r="C1147" s="2">
        <v>2</v>
      </c>
      <c r="D1147" s="2">
        <v>17</v>
      </c>
      <c r="E1147" s="2">
        <v>17</v>
      </c>
      <c r="F1147" s="3">
        <v>0</v>
      </c>
      <c r="G1147" s="3">
        <v>0</v>
      </c>
      <c r="H1147" s="3">
        <v>0</v>
      </c>
      <c r="I1147" s="3">
        <v>0</v>
      </c>
      <c r="J1147" s="3"/>
      <c r="K1147" s="3">
        <v>0</v>
      </c>
      <c r="L1147" s="3">
        <v>0</v>
      </c>
      <c r="M1147" s="3">
        <v>0</v>
      </c>
      <c r="N1147" s="3">
        <v>0</v>
      </c>
      <c r="O1147" s="3">
        <v>0</v>
      </c>
    </row>
    <row r="1148" spans="1:15" x14ac:dyDescent="0.25">
      <c r="A1148" s="1">
        <v>45705.75</v>
      </c>
      <c r="B1148" s="2">
        <v>2025</v>
      </c>
      <c r="C1148" s="2">
        <v>2</v>
      </c>
      <c r="D1148" s="2">
        <v>17</v>
      </c>
      <c r="E1148" s="2">
        <v>18</v>
      </c>
      <c r="F1148" s="3">
        <v>0</v>
      </c>
      <c r="G1148" s="3">
        <v>0</v>
      </c>
      <c r="H1148" s="3">
        <v>0</v>
      </c>
      <c r="I1148" s="3">
        <v>0</v>
      </c>
      <c r="J1148" s="3"/>
      <c r="K1148" s="3">
        <v>0</v>
      </c>
      <c r="L1148" s="3">
        <v>0</v>
      </c>
      <c r="M1148" s="3">
        <v>0</v>
      </c>
      <c r="N1148" s="3">
        <v>0</v>
      </c>
      <c r="O1148" s="3">
        <v>0</v>
      </c>
    </row>
    <row r="1149" spans="1:15" x14ac:dyDescent="0.25">
      <c r="A1149" s="1">
        <v>45705.791666666664</v>
      </c>
      <c r="B1149" s="2">
        <v>2025</v>
      </c>
      <c r="C1149" s="2">
        <v>2</v>
      </c>
      <c r="D1149" s="2">
        <v>17</v>
      </c>
      <c r="E1149" s="2">
        <v>19</v>
      </c>
      <c r="F1149" s="3">
        <v>0</v>
      </c>
      <c r="G1149" s="3">
        <v>0</v>
      </c>
      <c r="H1149" s="3"/>
      <c r="I1149" s="3">
        <v>0</v>
      </c>
      <c r="J1149" s="3"/>
      <c r="K1149" s="3"/>
      <c r="L1149" s="3">
        <v>0</v>
      </c>
      <c r="M1149" s="3">
        <v>0</v>
      </c>
      <c r="N1149" s="3">
        <v>0</v>
      </c>
      <c r="O1149" s="3">
        <v>0</v>
      </c>
    </row>
    <row r="1150" spans="1:15" x14ac:dyDescent="0.25">
      <c r="A1150" s="1">
        <v>45705.833333333336</v>
      </c>
      <c r="B1150" s="2">
        <v>2025</v>
      </c>
      <c r="C1150" s="2">
        <v>2</v>
      </c>
      <c r="D1150" s="2">
        <v>17</v>
      </c>
      <c r="E1150" s="2">
        <v>20</v>
      </c>
      <c r="F1150" s="3"/>
      <c r="G1150" s="3">
        <v>0</v>
      </c>
      <c r="H1150" s="3"/>
      <c r="I1150" s="3">
        <v>0</v>
      </c>
      <c r="J1150" s="3"/>
      <c r="K1150" s="3"/>
      <c r="L1150" s="3"/>
      <c r="M1150" s="3">
        <v>0</v>
      </c>
      <c r="N1150" s="3">
        <v>0</v>
      </c>
      <c r="O1150" s="3">
        <v>0</v>
      </c>
    </row>
    <row r="1151" spans="1:15" x14ac:dyDescent="0.25">
      <c r="A1151" s="1">
        <v>45705.875</v>
      </c>
      <c r="B1151" s="2">
        <v>2025</v>
      </c>
      <c r="C1151" s="2">
        <v>2</v>
      </c>
      <c r="D1151" s="2">
        <v>17</v>
      </c>
      <c r="E1151" s="2">
        <v>21</v>
      </c>
      <c r="F1151" s="3"/>
      <c r="G1151" s="3">
        <v>0</v>
      </c>
      <c r="H1151" s="3"/>
      <c r="I1151" s="3">
        <v>0</v>
      </c>
      <c r="J1151" s="3"/>
      <c r="K1151" s="3"/>
      <c r="L1151" s="3"/>
      <c r="M1151" s="3">
        <v>0</v>
      </c>
      <c r="N1151" s="3">
        <v>0</v>
      </c>
      <c r="O1151" s="3">
        <v>0</v>
      </c>
    </row>
    <row r="1152" spans="1:15" x14ac:dyDescent="0.25">
      <c r="A1152" s="1">
        <v>45705.916666666664</v>
      </c>
      <c r="B1152" s="2">
        <v>2025</v>
      </c>
      <c r="C1152" s="2">
        <v>2</v>
      </c>
      <c r="D1152" s="2">
        <v>17</v>
      </c>
      <c r="E1152" s="2">
        <v>22</v>
      </c>
      <c r="F1152" s="3"/>
      <c r="G1152" s="3">
        <v>0</v>
      </c>
      <c r="H1152" s="3"/>
      <c r="I1152" s="3">
        <v>0</v>
      </c>
      <c r="J1152" s="3"/>
      <c r="K1152" s="3"/>
      <c r="L1152" s="3"/>
      <c r="M1152" s="3">
        <v>0</v>
      </c>
      <c r="N1152" s="3">
        <v>0</v>
      </c>
      <c r="O1152" s="3">
        <v>0</v>
      </c>
    </row>
    <row r="1153" spans="1:15" x14ac:dyDescent="0.25">
      <c r="A1153" s="1">
        <v>45705.958333333336</v>
      </c>
      <c r="B1153" s="2">
        <v>2025</v>
      </c>
      <c r="C1153" s="2">
        <v>2</v>
      </c>
      <c r="D1153" s="2">
        <v>17</v>
      </c>
      <c r="E1153" s="2">
        <v>23</v>
      </c>
      <c r="F1153" s="3"/>
      <c r="G1153" s="3">
        <v>3.6437797759263049E-2</v>
      </c>
      <c r="H1153" s="3"/>
      <c r="I1153" s="3">
        <v>0</v>
      </c>
      <c r="J1153" s="3"/>
      <c r="K1153" s="3"/>
      <c r="L1153" s="3"/>
      <c r="M1153" s="3">
        <v>0</v>
      </c>
      <c r="N1153" s="3">
        <v>0</v>
      </c>
      <c r="O1153" s="3">
        <v>9.1094494398157623E-3</v>
      </c>
    </row>
    <row r="1154" spans="1:15" x14ac:dyDescent="0.25">
      <c r="A1154" s="1">
        <v>45706</v>
      </c>
      <c r="B1154" s="2">
        <v>2025</v>
      </c>
      <c r="C1154" s="2">
        <v>2</v>
      </c>
      <c r="D1154" s="2">
        <v>18</v>
      </c>
      <c r="E1154" s="2">
        <v>0</v>
      </c>
      <c r="F1154" s="3"/>
      <c r="G1154" s="3">
        <v>3.6997219305512349E-2</v>
      </c>
      <c r="H1154" s="3"/>
      <c r="I1154" s="3">
        <v>0.10042880260690736</v>
      </c>
      <c r="J1154" s="3"/>
      <c r="K1154" s="3"/>
      <c r="L1154" s="3"/>
      <c r="M1154" s="3">
        <v>0</v>
      </c>
      <c r="N1154" s="3">
        <v>0</v>
      </c>
      <c r="O1154" s="3">
        <v>3.4356505478104926E-2</v>
      </c>
    </row>
    <row r="1155" spans="1:15" x14ac:dyDescent="0.25">
      <c r="A1155" s="1">
        <v>45706.041666666664</v>
      </c>
      <c r="B1155" s="2">
        <v>2025</v>
      </c>
      <c r="C1155" s="2">
        <v>2</v>
      </c>
      <c r="D1155" s="2">
        <v>18</v>
      </c>
      <c r="E1155" s="2">
        <v>1</v>
      </c>
      <c r="F1155" s="3"/>
      <c r="G1155" s="3">
        <v>0</v>
      </c>
      <c r="H1155" s="3"/>
      <c r="I1155" s="3">
        <v>0.12046969741412905</v>
      </c>
      <c r="J1155" s="3"/>
      <c r="K1155" s="3"/>
      <c r="L1155" s="3"/>
      <c r="M1155" s="3">
        <v>0</v>
      </c>
      <c r="N1155" s="3">
        <v>0</v>
      </c>
      <c r="O1155" s="3">
        <v>3.0117424353532263E-2</v>
      </c>
    </row>
    <row r="1156" spans="1:15" x14ac:dyDescent="0.25">
      <c r="A1156" s="1">
        <v>45706.083333333336</v>
      </c>
      <c r="B1156" s="2">
        <v>2025</v>
      </c>
      <c r="C1156" s="2">
        <v>2</v>
      </c>
      <c r="D1156" s="2">
        <v>18</v>
      </c>
      <c r="E1156" s="2">
        <v>2</v>
      </c>
      <c r="F1156" s="3"/>
      <c r="G1156" s="3">
        <v>0</v>
      </c>
      <c r="H1156" s="3"/>
      <c r="I1156" s="3">
        <v>0</v>
      </c>
      <c r="J1156" s="3"/>
      <c r="K1156" s="3"/>
      <c r="L1156" s="3"/>
      <c r="M1156" s="3">
        <v>0</v>
      </c>
      <c r="N1156" s="3">
        <v>0</v>
      </c>
      <c r="O1156" s="3">
        <v>0</v>
      </c>
    </row>
    <row r="1157" spans="1:15" x14ac:dyDescent="0.25">
      <c r="A1157" s="1">
        <v>45706.125</v>
      </c>
      <c r="B1157" s="2">
        <v>2025</v>
      </c>
      <c r="C1157" s="2">
        <v>2</v>
      </c>
      <c r="D1157" s="2">
        <v>18</v>
      </c>
      <c r="E1157" s="2">
        <v>3</v>
      </c>
      <c r="F1157" s="3"/>
      <c r="G1157" s="3">
        <v>0</v>
      </c>
      <c r="H1157" s="3"/>
      <c r="I1157" s="3">
        <v>0</v>
      </c>
      <c r="J1157" s="3"/>
      <c r="K1157" s="3"/>
      <c r="L1157" s="3"/>
      <c r="M1157" s="3">
        <v>0</v>
      </c>
      <c r="N1157" s="3">
        <v>0</v>
      </c>
      <c r="O1157" s="3">
        <v>0</v>
      </c>
    </row>
    <row r="1158" spans="1:15" x14ac:dyDescent="0.25">
      <c r="A1158" s="1">
        <v>45706.166666666664</v>
      </c>
      <c r="B1158" s="2">
        <v>2025</v>
      </c>
      <c r="C1158" s="2">
        <v>2</v>
      </c>
      <c r="D1158" s="2">
        <v>18</v>
      </c>
      <c r="E1158" s="2">
        <v>4</v>
      </c>
      <c r="F1158" s="3"/>
      <c r="G1158" s="3">
        <v>0</v>
      </c>
      <c r="H1158" s="3"/>
      <c r="I1158" s="3">
        <v>0</v>
      </c>
      <c r="J1158" s="3"/>
      <c r="K1158" s="3"/>
      <c r="L1158" s="3"/>
      <c r="M1158" s="3">
        <v>0</v>
      </c>
      <c r="N1158" s="3">
        <v>0</v>
      </c>
      <c r="O1158" s="3">
        <v>0</v>
      </c>
    </row>
    <row r="1159" spans="1:15" x14ac:dyDescent="0.25">
      <c r="A1159" s="1">
        <v>45706.208333333336</v>
      </c>
      <c r="B1159" s="2">
        <v>2025</v>
      </c>
      <c r="C1159" s="2">
        <v>2</v>
      </c>
      <c r="D1159" s="2">
        <v>18</v>
      </c>
      <c r="E1159" s="2">
        <v>5</v>
      </c>
      <c r="F1159" s="3"/>
      <c r="G1159" s="3">
        <v>0</v>
      </c>
      <c r="H1159" s="3"/>
      <c r="I1159" s="3">
        <v>0</v>
      </c>
      <c r="J1159" s="3"/>
      <c r="K1159" s="3"/>
      <c r="L1159" s="3"/>
      <c r="M1159" s="3">
        <v>0</v>
      </c>
      <c r="N1159" s="3">
        <v>0</v>
      </c>
      <c r="O1159" s="3">
        <v>0</v>
      </c>
    </row>
    <row r="1160" spans="1:15" x14ac:dyDescent="0.25">
      <c r="A1160" s="1">
        <v>45706.25</v>
      </c>
      <c r="B1160" s="2">
        <v>2025</v>
      </c>
      <c r="C1160" s="2">
        <v>2</v>
      </c>
      <c r="D1160" s="2">
        <v>18</v>
      </c>
      <c r="E1160" s="2">
        <v>6</v>
      </c>
      <c r="F1160" s="3">
        <v>0</v>
      </c>
      <c r="G1160" s="3">
        <v>0</v>
      </c>
      <c r="H1160" s="3">
        <v>0</v>
      </c>
      <c r="I1160" s="3">
        <v>0</v>
      </c>
      <c r="J1160" s="3"/>
      <c r="K1160" s="3">
        <v>0</v>
      </c>
      <c r="L1160" s="3">
        <v>0</v>
      </c>
      <c r="M1160" s="3">
        <v>0</v>
      </c>
      <c r="N1160" s="3">
        <v>0</v>
      </c>
      <c r="O1160" s="3">
        <v>0</v>
      </c>
    </row>
    <row r="1161" spans="1:15" x14ac:dyDescent="0.25">
      <c r="A1161" s="1">
        <v>45706.291666666664</v>
      </c>
      <c r="B1161" s="2">
        <v>2025</v>
      </c>
      <c r="C1161" s="2">
        <v>2</v>
      </c>
      <c r="D1161" s="2">
        <v>18</v>
      </c>
      <c r="E1161" s="2">
        <v>7</v>
      </c>
      <c r="F1161" s="3">
        <v>0</v>
      </c>
      <c r="G1161" s="3">
        <v>0.93964761796756602</v>
      </c>
      <c r="H1161" s="3">
        <v>0</v>
      </c>
      <c r="I1161" s="3">
        <v>0</v>
      </c>
      <c r="J1161" s="3"/>
      <c r="K1161" s="3">
        <v>0</v>
      </c>
      <c r="L1161" s="3">
        <v>0</v>
      </c>
      <c r="M1161" s="3">
        <v>0.98308705267390439</v>
      </c>
      <c r="N1161" s="3">
        <v>0.98829397561524601</v>
      </c>
      <c r="O1161" s="3">
        <v>0.36387858078208957</v>
      </c>
    </row>
    <row r="1162" spans="1:15" x14ac:dyDescent="0.25">
      <c r="A1162" s="1">
        <v>45706.333333333336</v>
      </c>
      <c r="B1162" s="2">
        <v>2025</v>
      </c>
      <c r="C1162" s="2">
        <v>2</v>
      </c>
      <c r="D1162" s="2">
        <v>18</v>
      </c>
      <c r="E1162" s="2">
        <v>8</v>
      </c>
      <c r="F1162" s="3">
        <v>0</v>
      </c>
      <c r="G1162" s="3">
        <v>1</v>
      </c>
      <c r="H1162" s="3">
        <v>0</v>
      </c>
      <c r="I1162" s="3">
        <v>0</v>
      </c>
      <c r="J1162" s="3"/>
      <c r="K1162" s="3">
        <v>0</v>
      </c>
      <c r="L1162" s="3">
        <v>0</v>
      </c>
      <c r="M1162" s="3">
        <v>1</v>
      </c>
      <c r="N1162" s="3">
        <v>0.99453464875006292</v>
      </c>
      <c r="O1162" s="3">
        <v>0.37431683109375785</v>
      </c>
    </row>
    <row r="1163" spans="1:15" x14ac:dyDescent="0.25">
      <c r="A1163" s="1">
        <v>45706.375</v>
      </c>
      <c r="B1163" s="2">
        <v>2025</v>
      </c>
      <c r="C1163" s="2">
        <v>2</v>
      </c>
      <c r="D1163" s="2">
        <v>18</v>
      </c>
      <c r="E1163" s="2">
        <v>9</v>
      </c>
      <c r="F1163" s="3">
        <v>0</v>
      </c>
      <c r="G1163" s="3">
        <v>1</v>
      </c>
      <c r="H1163" s="3">
        <v>0</v>
      </c>
      <c r="I1163" s="3">
        <v>0</v>
      </c>
      <c r="J1163" s="3"/>
      <c r="K1163" s="3">
        <v>0</v>
      </c>
      <c r="L1163" s="3">
        <v>0</v>
      </c>
      <c r="M1163" s="3">
        <v>1</v>
      </c>
      <c r="N1163" s="3">
        <v>0.98489443265952592</v>
      </c>
      <c r="O1163" s="3">
        <v>0.37311180408244071</v>
      </c>
    </row>
    <row r="1164" spans="1:15" x14ac:dyDescent="0.25">
      <c r="A1164" s="1">
        <v>45706.416666666664</v>
      </c>
      <c r="B1164" s="2">
        <v>2025</v>
      </c>
      <c r="C1164" s="2">
        <v>2</v>
      </c>
      <c r="D1164" s="2">
        <v>18</v>
      </c>
      <c r="E1164" s="2">
        <v>10</v>
      </c>
      <c r="F1164" s="3">
        <v>0</v>
      </c>
      <c r="G1164" s="3">
        <v>1</v>
      </c>
      <c r="H1164" s="3">
        <v>0</v>
      </c>
      <c r="I1164" s="3">
        <v>0.86432496238599654</v>
      </c>
      <c r="J1164" s="3"/>
      <c r="K1164" s="3">
        <v>0</v>
      </c>
      <c r="L1164" s="3">
        <v>0</v>
      </c>
      <c r="M1164" s="3">
        <v>1</v>
      </c>
      <c r="N1164" s="3">
        <v>0.96222662663834124</v>
      </c>
      <c r="O1164" s="3">
        <v>0.47831894862804225</v>
      </c>
    </row>
    <row r="1165" spans="1:15" x14ac:dyDescent="0.25">
      <c r="A1165" s="1">
        <v>45706.458333333336</v>
      </c>
      <c r="B1165" s="2">
        <v>2025</v>
      </c>
      <c r="C1165" s="2">
        <v>2</v>
      </c>
      <c r="D1165" s="2">
        <v>18</v>
      </c>
      <c r="E1165" s="2">
        <v>11</v>
      </c>
      <c r="F1165" s="3">
        <v>0</v>
      </c>
      <c r="G1165" s="3">
        <v>1</v>
      </c>
      <c r="H1165" s="3">
        <v>0</v>
      </c>
      <c r="I1165" s="3">
        <v>0.87716877601002619</v>
      </c>
      <c r="J1165" s="3"/>
      <c r="K1165" s="3">
        <v>0</v>
      </c>
      <c r="L1165" s="3">
        <v>0</v>
      </c>
      <c r="M1165" s="3">
        <v>1</v>
      </c>
      <c r="N1165" s="3">
        <v>0.91965966857185943</v>
      </c>
      <c r="O1165" s="3">
        <v>0.4746035555727357</v>
      </c>
    </row>
    <row r="1166" spans="1:15" x14ac:dyDescent="0.25">
      <c r="A1166" s="1">
        <v>45706.5</v>
      </c>
      <c r="B1166" s="2">
        <v>2025</v>
      </c>
      <c r="C1166" s="2">
        <v>2</v>
      </c>
      <c r="D1166" s="2">
        <v>18</v>
      </c>
      <c r="E1166" s="2">
        <v>12</v>
      </c>
      <c r="F1166" s="3">
        <v>0</v>
      </c>
      <c r="G1166" s="3">
        <v>1</v>
      </c>
      <c r="H1166" s="3">
        <v>0</v>
      </c>
      <c r="I1166" s="3">
        <v>0.94732135311854149</v>
      </c>
      <c r="J1166" s="3"/>
      <c r="K1166" s="3">
        <v>0</v>
      </c>
      <c r="L1166" s="3">
        <v>0</v>
      </c>
      <c r="M1166" s="3">
        <v>1</v>
      </c>
      <c r="N1166" s="3">
        <v>0.92991549067590284</v>
      </c>
      <c r="O1166" s="3">
        <v>0.48465460547430556</v>
      </c>
    </row>
    <row r="1167" spans="1:15" x14ac:dyDescent="0.25">
      <c r="A1167" s="1">
        <v>45706.541666666664</v>
      </c>
      <c r="B1167" s="2">
        <v>2025</v>
      </c>
      <c r="C1167" s="2">
        <v>2</v>
      </c>
      <c r="D1167" s="2">
        <v>18</v>
      </c>
      <c r="E1167" s="2">
        <v>13</v>
      </c>
      <c r="F1167" s="3">
        <v>0</v>
      </c>
      <c r="G1167" s="3">
        <v>1</v>
      </c>
      <c r="H1167" s="3">
        <v>0</v>
      </c>
      <c r="I1167" s="3">
        <v>0.95200408205667786</v>
      </c>
      <c r="J1167" s="3"/>
      <c r="K1167" s="3">
        <v>0</v>
      </c>
      <c r="L1167" s="3">
        <v>0</v>
      </c>
      <c r="M1167" s="3">
        <v>1</v>
      </c>
      <c r="N1167" s="3">
        <v>0.95554438819971921</v>
      </c>
      <c r="O1167" s="3">
        <v>0.48844355878204965</v>
      </c>
    </row>
    <row r="1168" spans="1:15" x14ac:dyDescent="0.25">
      <c r="A1168" s="1">
        <v>45706.583333333336</v>
      </c>
      <c r="B1168" s="2">
        <v>2025</v>
      </c>
      <c r="C1168" s="2">
        <v>2</v>
      </c>
      <c r="D1168" s="2">
        <v>18</v>
      </c>
      <c r="E1168" s="2">
        <v>14</v>
      </c>
      <c r="F1168" s="3">
        <v>1.7670230701031724E-2</v>
      </c>
      <c r="G1168" s="3">
        <v>0.5</v>
      </c>
      <c r="H1168" s="3">
        <v>0</v>
      </c>
      <c r="I1168" s="3">
        <v>0.95843045952396855</v>
      </c>
      <c r="J1168" s="3"/>
      <c r="K1168" s="3">
        <v>0</v>
      </c>
      <c r="L1168" s="3">
        <v>0</v>
      </c>
      <c r="M1168" s="3">
        <v>0.49998247443458144</v>
      </c>
      <c r="N1168" s="3">
        <v>0.47546034312404561</v>
      </c>
      <c r="O1168" s="3">
        <v>0.3064429384729534</v>
      </c>
    </row>
    <row r="1169" spans="1:15" x14ac:dyDescent="0.25">
      <c r="A1169" s="1">
        <v>45706.625</v>
      </c>
      <c r="B1169" s="2">
        <v>2025</v>
      </c>
      <c r="C1169" s="2">
        <v>2</v>
      </c>
      <c r="D1169" s="2">
        <v>18</v>
      </c>
      <c r="E1169" s="2">
        <v>15</v>
      </c>
      <c r="F1169" s="3">
        <v>0</v>
      </c>
      <c r="G1169" s="3">
        <v>0</v>
      </c>
      <c r="H1169" s="3">
        <v>0</v>
      </c>
      <c r="I1169" s="3">
        <v>0</v>
      </c>
      <c r="J1169" s="3"/>
      <c r="K1169" s="3">
        <v>0</v>
      </c>
      <c r="L1169" s="3">
        <v>0</v>
      </c>
      <c r="M1169" s="3">
        <v>0</v>
      </c>
      <c r="N1169" s="3">
        <v>0</v>
      </c>
      <c r="O1169" s="3">
        <v>0</v>
      </c>
    </row>
    <row r="1170" spans="1:15" x14ac:dyDescent="0.25">
      <c r="A1170" s="1">
        <v>45706.666666666664</v>
      </c>
      <c r="B1170" s="2">
        <v>2025</v>
      </c>
      <c r="C1170" s="2">
        <v>2</v>
      </c>
      <c r="D1170" s="2">
        <v>18</v>
      </c>
      <c r="E1170" s="2">
        <v>16</v>
      </c>
      <c r="F1170" s="3">
        <v>0</v>
      </c>
      <c r="G1170" s="3">
        <v>0</v>
      </c>
      <c r="H1170" s="3">
        <v>0</v>
      </c>
      <c r="I1170" s="3">
        <v>0</v>
      </c>
      <c r="J1170" s="3"/>
      <c r="K1170" s="3">
        <v>0</v>
      </c>
      <c r="L1170" s="3">
        <v>0</v>
      </c>
      <c r="M1170" s="3">
        <v>0</v>
      </c>
      <c r="N1170" s="3">
        <v>0</v>
      </c>
      <c r="O1170" s="3">
        <v>0</v>
      </c>
    </row>
    <row r="1171" spans="1:15" x14ac:dyDescent="0.25">
      <c r="A1171" s="1">
        <v>45706.708333333336</v>
      </c>
      <c r="B1171" s="2">
        <v>2025</v>
      </c>
      <c r="C1171" s="2">
        <v>2</v>
      </c>
      <c r="D1171" s="2">
        <v>18</v>
      </c>
      <c r="E1171" s="2">
        <v>17</v>
      </c>
      <c r="F1171" s="3">
        <v>0</v>
      </c>
      <c r="G1171" s="3">
        <v>0</v>
      </c>
      <c r="H1171" s="3">
        <v>0</v>
      </c>
      <c r="I1171" s="3">
        <v>0</v>
      </c>
      <c r="J1171" s="3"/>
      <c r="K1171" s="3">
        <v>0</v>
      </c>
      <c r="L1171" s="3">
        <v>0</v>
      </c>
      <c r="M1171" s="3">
        <v>0</v>
      </c>
      <c r="N1171" s="3">
        <v>0</v>
      </c>
      <c r="O1171" s="3">
        <v>0</v>
      </c>
    </row>
    <row r="1172" spans="1:15" x14ac:dyDescent="0.25">
      <c r="A1172" s="1">
        <v>45706.75</v>
      </c>
      <c r="B1172" s="2">
        <v>2025</v>
      </c>
      <c r="C1172" s="2">
        <v>2</v>
      </c>
      <c r="D1172" s="2">
        <v>18</v>
      </c>
      <c r="E1172" s="2">
        <v>18</v>
      </c>
      <c r="F1172" s="3">
        <v>0</v>
      </c>
      <c r="G1172" s="3">
        <v>0</v>
      </c>
      <c r="H1172" s="3">
        <v>0</v>
      </c>
      <c r="I1172" s="3">
        <v>0</v>
      </c>
      <c r="J1172" s="3"/>
      <c r="K1172" s="3">
        <v>0</v>
      </c>
      <c r="L1172" s="3">
        <v>0</v>
      </c>
      <c r="M1172" s="3">
        <v>0</v>
      </c>
      <c r="N1172" s="3">
        <v>0</v>
      </c>
      <c r="O1172" s="3">
        <v>0</v>
      </c>
    </row>
    <row r="1173" spans="1:15" x14ac:dyDescent="0.25">
      <c r="A1173" s="1">
        <v>45706.791666666664</v>
      </c>
      <c r="B1173" s="2">
        <v>2025</v>
      </c>
      <c r="C1173" s="2">
        <v>2</v>
      </c>
      <c r="D1173" s="2">
        <v>18</v>
      </c>
      <c r="E1173" s="2">
        <v>19</v>
      </c>
      <c r="F1173" s="3"/>
      <c r="G1173" s="3">
        <v>0</v>
      </c>
      <c r="H1173" s="3">
        <v>0</v>
      </c>
      <c r="I1173" s="3">
        <v>0</v>
      </c>
      <c r="J1173" s="3"/>
      <c r="K1173" s="3"/>
      <c r="L1173" s="3">
        <v>0</v>
      </c>
      <c r="M1173" s="3">
        <v>0</v>
      </c>
      <c r="N1173" s="3">
        <v>0</v>
      </c>
      <c r="O1173" s="3">
        <v>0</v>
      </c>
    </row>
    <row r="1174" spans="1:15" x14ac:dyDescent="0.25">
      <c r="A1174" s="1">
        <v>45706.833333333336</v>
      </c>
      <c r="B1174" s="2">
        <v>2025</v>
      </c>
      <c r="C1174" s="2">
        <v>2</v>
      </c>
      <c r="D1174" s="2">
        <v>18</v>
      </c>
      <c r="E1174" s="2">
        <v>20</v>
      </c>
      <c r="F1174" s="3"/>
      <c r="G1174" s="3">
        <v>0</v>
      </c>
      <c r="H1174" s="3">
        <v>0</v>
      </c>
      <c r="I1174" s="3">
        <v>0</v>
      </c>
      <c r="J1174" s="3"/>
      <c r="K1174" s="3"/>
      <c r="L1174" s="3"/>
      <c r="M1174" s="3">
        <v>0</v>
      </c>
      <c r="N1174" s="3">
        <v>0</v>
      </c>
      <c r="O1174" s="3">
        <v>0</v>
      </c>
    </row>
    <row r="1175" spans="1:15" x14ac:dyDescent="0.25">
      <c r="A1175" s="1">
        <v>45706.875</v>
      </c>
      <c r="B1175" s="2">
        <v>2025</v>
      </c>
      <c r="C1175" s="2">
        <v>2</v>
      </c>
      <c r="D1175" s="2">
        <v>18</v>
      </c>
      <c r="E1175" s="2">
        <v>21</v>
      </c>
      <c r="F1175" s="3"/>
      <c r="G1175" s="3">
        <v>0</v>
      </c>
      <c r="H1175" s="3">
        <v>0</v>
      </c>
      <c r="I1175" s="3">
        <v>0</v>
      </c>
      <c r="J1175" s="3"/>
      <c r="K1175" s="3"/>
      <c r="L1175" s="3"/>
      <c r="M1175" s="3">
        <v>0</v>
      </c>
      <c r="N1175" s="3">
        <v>0</v>
      </c>
      <c r="O1175" s="3">
        <v>0</v>
      </c>
    </row>
    <row r="1176" spans="1:15" x14ac:dyDescent="0.25">
      <c r="A1176" s="1">
        <v>45706.916666666664</v>
      </c>
      <c r="B1176" s="2">
        <v>2025</v>
      </c>
      <c r="C1176" s="2">
        <v>2</v>
      </c>
      <c r="D1176" s="2">
        <v>18</v>
      </c>
      <c r="E1176" s="2">
        <v>22</v>
      </c>
      <c r="F1176" s="3"/>
      <c r="G1176" s="3">
        <v>0</v>
      </c>
      <c r="H1176" s="3"/>
      <c r="I1176" s="3">
        <v>0</v>
      </c>
      <c r="J1176" s="3"/>
      <c r="K1176" s="3"/>
      <c r="L1176" s="3"/>
      <c r="M1176" s="3">
        <v>0</v>
      </c>
      <c r="N1176" s="3">
        <v>0</v>
      </c>
      <c r="O1176" s="3">
        <v>0</v>
      </c>
    </row>
    <row r="1177" spans="1:15" x14ac:dyDescent="0.25">
      <c r="A1177" s="1">
        <v>45706.958333333336</v>
      </c>
      <c r="B1177" s="2">
        <v>2025</v>
      </c>
      <c r="C1177" s="2">
        <v>2</v>
      </c>
      <c r="D1177" s="2">
        <v>18</v>
      </c>
      <c r="E1177" s="2">
        <v>23</v>
      </c>
      <c r="F1177" s="3"/>
      <c r="G1177" s="3">
        <v>0</v>
      </c>
      <c r="H1177" s="3"/>
      <c r="I1177" s="3">
        <v>0</v>
      </c>
      <c r="J1177" s="3"/>
      <c r="K1177" s="3"/>
      <c r="L1177" s="3"/>
      <c r="M1177" s="3">
        <v>0</v>
      </c>
      <c r="N1177" s="3">
        <v>0</v>
      </c>
      <c r="O1177" s="3">
        <v>0</v>
      </c>
    </row>
    <row r="1178" spans="1:15" x14ac:dyDescent="0.25">
      <c r="A1178" s="1">
        <v>45707</v>
      </c>
      <c r="B1178" s="2">
        <v>2025</v>
      </c>
      <c r="C1178" s="2">
        <v>2</v>
      </c>
      <c r="D1178" s="2">
        <v>19</v>
      </c>
      <c r="E1178" s="2">
        <v>0</v>
      </c>
      <c r="F1178" s="3"/>
      <c r="G1178" s="3">
        <v>0</v>
      </c>
      <c r="H1178" s="3"/>
      <c r="I1178" s="3">
        <v>0</v>
      </c>
      <c r="J1178" s="3"/>
      <c r="K1178" s="3"/>
      <c r="L1178" s="3"/>
      <c r="M1178" s="3">
        <v>0</v>
      </c>
      <c r="N1178" s="3">
        <v>0</v>
      </c>
      <c r="O1178" s="3">
        <v>0</v>
      </c>
    </row>
    <row r="1179" spans="1:15" x14ac:dyDescent="0.25">
      <c r="A1179" s="1">
        <v>45707.041666666664</v>
      </c>
      <c r="B1179" s="2">
        <v>2025</v>
      </c>
      <c r="C1179" s="2">
        <v>2</v>
      </c>
      <c r="D1179" s="2">
        <v>19</v>
      </c>
      <c r="E1179" s="2">
        <v>1</v>
      </c>
      <c r="F1179" s="3"/>
      <c r="G1179" s="3">
        <v>0</v>
      </c>
      <c r="H1179" s="3"/>
      <c r="I1179" s="3">
        <v>0</v>
      </c>
      <c r="J1179" s="3"/>
      <c r="K1179" s="3"/>
      <c r="L1179" s="3"/>
      <c r="M1179" s="3">
        <v>0</v>
      </c>
      <c r="N1179" s="3">
        <v>0</v>
      </c>
      <c r="O1179" s="3">
        <v>0</v>
      </c>
    </row>
    <row r="1180" spans="1:15" x14ac:dyDescent="0.25">
      <c r="A1180" s="1">
        <v>45707.083333333336</v>
      </c>
      <c r="B1180" s="2">
        <v>2025</v>
      </c>
      <c r="C1180" s="2">
        <v>2</v>
      </c>
      <c r="D1180" s="2">
        <v>19</v>
      </c>
      <c r="E1180" s="2">
        <v>2</v>
      </c>
      <c r="F1180" s="3"/>
      <c r="G1180" s="3">
        <v>0</v>
      </c>
      <c r="H1180" s="3"/>
      <c r="I1180" s="3">
        <v>0</v>
      </c>
      <c r="J1180" s="3"/>
      <c r="K1180" s="3"/>
      <c r="L1180" s="3"/>
      <c r="M1180" s="3">
        <v>0</v>
      </c>
      <c r="N1180" s="3">
        <v>0</v>
      </c>
      <c r="O1180" s="3">
        <v>0</v>
      </c>
    </row>
    <row r="1181" spans="1:15" x14ac:dyDescent="0.25">
      <c r="A1181" s="1">
        <v>45707.125</v>
      </c>
      <c r="B1181" s="2">
        <v>2025</v>
      </c>
      <c r="C1181" s="2">
        <v>2</v>
      </c>
      <c r="D1181" s="2">
        <v>19</v>
      </c>
      <c r="E1181" s="2">
        <v>3</v>
      </c>
      <c r="F1181" s="3"/>
      <c r="G1181" s="3">
        <v>0</v>
      </c>
      <c r="H1181" s="3"/>
      <c r="I1181" s="3">
        <v>0</v>
      </c>
      <c r="J1181" s="3"/>
      <c r="K1181" s="3"/>
      <c r="L1181" s="3"/>
      <c r="M1181" s="3">
        <v>0</v>
      </c>
      <c r="N1181" s="3">
        <v>0</v>
      </c>
      <c r="O1181" s="3">
        <v>0</v>
      </c>
    </row>
    <row r="1182" spans="1:15" x14ac:dyDescent="0.25">
      <c r="A1182" s="1">
        <v>45707.166666666664</v>
      </c>
      <c r="B1182" s="2">
        <v>2025</v>
      </c>
      <c r="C1182" s="2">
        <v>2</v>
      </c>
      <c r="D1182" s="2">
        <v>19</v>
      </c>
      <c r="E1182" s="2">
        <v>4</v>
      </c>
      <c r="F1182" s="3"/>
      <c r="G1182" s="3">
        <v>0</v>
      </c>
      <c r="H1182" s="3"/>
      <c r="I1182" s="3">
        <v>0</v>
      </c>
      <c r="J1182" s="3"/>
      <c r="K1182" s="3"/>
      <c r="L1182" s="3"/>
      <c r="M1182" s="3">
        <v>0</v>
      </c>
      <c r="N1182" s="3">
        <v>0</v>
      </c>
      <c r="O1182" s="3">
        <v>0</v>
      </c>
    </row>
    <row r="1183" spans="1:15" x14ac:dyDescent="0.25">
      <c r="A1183" s="1">
        <v>45707.208333333336</v>
      </c>
      <c r="B1183" s="2">
        <v>2025</v>
      </c>
      <c r="C1183" s="2">
        <v>2</v>
      </c>
      <c r="D1183" s="2">
        <v>19</v>
      </c>
      <c r="E1183" s="2">
        <v>5</v>
      </c>
      <c r="F1183" s="3"/>
      <c r="G1183" s="3">
        <v>0</v>
      </c>
      <c r="H1183" s="3"/>
      <c r="I1183" s="3">
        <v>0</v>
      </c>
      <c r="J1183" s="3"/>
      <c r="K1183" s="3"/>
      <c r="L1183" s="3"/>
      <c r="M1183" s="3">
        <v>0</v>
      </c>
      <c r="N1183" s="3">
        <v>0</v>
      </c>
      <c r="O1183" s="3">
        <v>0</v>
      </c>
    </row>
    <row r="1184" spans="1:15" x14ac:dyDescent="0.25">
      <c r="A1184" s="1">
        <v>45707.25</v>
      </c>
      <c r="B1184" s="2">
        <v>2025</v>
      </c>
      <c r="C1184" s="2">
        <v>2</v>
      </c>
      <c r="D1184" s="2">
        <v>19</v>
      </c>
      <c r="E1184" s="2">
        <v>6</v>
      </c>
      <c r="F1184" s="3">
        <v>0</v>
      </c>
      <c r="G1184" s="3">
        <v>0</v>
      </c>
      <c r="H1184" s="3">
        <v>0</v>
      </c>
      <c r="I1184" s="3">
        <v>0</v>
      </c>
      <c r="J1184" s="3"/>
      <c r="K1184" s="3">
        <v>0</v>
      </c>
      <c r="L1184" s="3">
        <v>0</v>
      </c>
      <c r="M1184" s="3">
        <v>0</v>
      </c>
      <c r="N1184" s="3">
        <v>0</v>
      </c>
      <c r="O1184" s="3">
        <v>0</v>
      </c>
    </row>
    <row r="1185" spans="1:15" x14ac:dyDescent="0.25">
      <c r="A1185" s="1">
        <v>45707.291666666664</v>
      </c>
      <c r="B1185" s="2">
        <v>2025</v>
      </c>
      <c r="C1185" s="2">
        <v>2</v>
      </c>
      <c r="D1185" s="2">
        <v>19</v>
      </c>
      <c r="E1185" s="2">
        <v>7</v>
      </c>
      <c r="F1185" s="3">
        <v>0</v>
      </c>
      <c r="G1185" s="3">
        <v>0</v>
      </c>
      <c r="H1185" s="3">
        <v>0</v>
      </c>
      <c r="I1185" s="3">
        <v>0</v>
      </c>
      <c r="J1185" s="3"/>
      <c r="K1185" s="3">
        <v>0</v>
      </c>
      <c r="L1185" s="3">
        <v>0</v>
      </c>
      <c r="M1185" s="3">
        <v>0</v>
      </c>
      <c r="N1185" s="3">
        <v>0</v>
      </c>
      <c r="O1185" s="3">
        <v>0</v>
      </c>
    </row>
    <row r="1186" spans="1:15" x14ac:dyDescent="0.25">
      <c r="A1186" s="1">
        <v>45707.333333333336</v>
      </c>
      <c r="B1186" s="2">
        <v>2025</v>
      </c>
      <c r="C1186" s="2">
        <v>2</v>
      </c>
      <c r="D1186" s="2">
        <v>19</v>
      </c>
      <c r="E1186" s="2">
        <v>8</v>
      </c>
      <c r="F1186" s="3">
        <v>0</v>
      </c>
      <c r="G1186" s="3">
        <v>0</v>
      </c>
      <c r="H1186" s="3">
        <v>0</v>
      </c>
      <c r="I1186" s="3">
        <v>0</v>
      </c>
      <c r="J1186" s="3"/>
      <c r="K1186" s="3">
        <v>0</v>
      </c>
      <c r="L1186" s="3">
        <v>0</v>
      </c>
      <c r="M1186" s="3">
        <v>0</v>
      </c>
      <c r="N1186" s="3">
        <v>0</v>
      </c>
      <c r="O1186" s="3">
        <v>0</v>
      </c>
    </row>
    <row r="1187" spans="1:15" x14ac:dyDescent="0.25">
      <c r="A1187" s="1">
        <v>45707.375</v>
      </c>
      <c r="B1187" s="2">
        <v>2025</v>
      </c>
      <c r="C1187" s="2">
        <v>2</v>
      </c>
      <c r="D1187" s="2">
        <v>19</v>
      </c>
      <c r="E1187" s="2">
        <v>9</v>
      </c>
      <c r="F1187" s="3">
        <v>0</v>
      </c>
      <c r="G1187" s="3">
        <v>0</v>
      </c>
      <c r="H1187" s="3">
        <v>0</v>
      </c>
      <c r="I1187" s="3">
        <v>0</v>
      </c>
      <c r="J1187" s="3"/>
      <c r="K1187" s="3">
        <v>0</v>
      </c>
      <c r="L1187" s="3">
        <v>0</v>
      </c>
      <c r="M1187" s="3">
        <v>0</v>
      </c>
      <c r="N1187" s="3">
        <v>0</v>
      </c>
      <c r="O1187" s="3">
        <v>0</v>
      </c>
    </row>
    <row r="1188" spans="1:15" x14ac:dyDescent="0.25">
      <c r="A1188" s="1">
        <v>45707.416666666664</v>
      </c>
      <c r="B1188" s="2">
        <v>2025</v>
      </c>
      <c r="C1188" s="2">
        <v>2</v>
      </c>
      <c r="D1188" s="2">
        <v>19</v>
      </c>
      <c r="E1188" s="2">
        <v>10</v>
      </c>
      <c r="F1188" s="3">
        <v>0</v>
      </c>
      <c r="G1188" s="3">
        <v>7.1323944919656795E-2</v>
      </c>
      <c r="H1188" s="3">
        <v>0</v>
      </c>
      <c r="I1188" s="3">
        <v>0.11890023566378635</v>
      </c>
      <c r="J1188" s="3"/>
      <c r="K1188" s="3">
        <v>0</v>
      </c>
      <c r="L1188" s="3">
        <v>0</v>
      </c>
      <c r="M1188" s="3">
        <v>0</v>
      </c>
      <c r="N1188" s="3">
        <v>0</v>
      </c>
      <c r="O1188" s="3">
        <v>2.3778022572930393E-2</v>
      </c>
    </row>
    <row r="1189" spans="1:15" x14ac:dyDescent="0.25">
      <c r="A1189" s="1">
        <v>45707.458333333336</v>
      </c>
      <c r="B1189" s="2">
        <v>2025</v>
      </c>
      <c r="C1189" s="2">
        <v>2</v>
      </c>
      <c r="D1189" s="2">
        <v>19</v>
      </c>
      <c r="E1189" s="2">
        <v>11</v>
      </c>
      <c r="F1189" s="3">
        <v>0</v>
      </c>
      <c r="G1189" s="3">
        <v>0</v>
      </c>
      <c r="H1189" s="3">
        <v>0</v>
      </c>
      <c r="I1189" s="3">
        <v>0</v>
      </c>
      <c r="J1189" s="3"/>
      <c r="K1189" s="3">
        <v>0</v>
      </c>
      <c r="L1189" s="3">
        <v>0</v>
      </c>
      <c r="M1189" s="3">
        <v>0</v>
      </c>
      <c r="N1189" s="3">
        <v>0</v>
      </c>
      <c r="O1189" s="3">
        <v>0</v>
      </c>
    </row>
    <row r="1190" spans="1:15" x14ac:dyDescent="0.25">
      <c r="A1190" s="1">
        <v>45707.5</v>
      </c>
      <c r="B1190" s="2">
        <v>2025</v>
      </c>
      <c r="C1190" s="2">
        <v>2</v>
      </c>
      <c r="D1190" s="2">
        <v>19</v>
      </c>
      <c r="E1190" s="2">
        <v>12</v>
      </c>
      <c r="F1190" s="3">
        <v>0</v>
      </c>
      <c r="G1190" s="3">
        <v>0</v>
      </c>
      <c r="H1190" s="3">
        <v>0</v>
      </c>
      <c r="I1190" s="3">
        <v>0</v>
      </c>
      <c r="J1190" s="3"/>
      <c r="K1190" s="3">
        <v>0</v>
      </c>
      <c r="L1190" s="3">
        <v>0</v>
      </c>
      <c r="M1190" s="3">
        <v>0</v>
      </c>
      <c r="N1190" s="3">
        <v>0</v>
      </c>
      <c r="O1190" s="3">
        <v>0</v>
      </c>
    </row>
    <row r="1191" spans="1:15" x14ac:dyDescent="0.25">
      <c r="A1191" s="1">
        <v>45707.541666666664</v>
      </c>
      <c r="B1191" s="2">
        <v>2025</v>
      </c>
      <c r="C1191" s="2">
        <v>2</v>
      </c>
      <c r="D1191" s="2">
        <v>19</v>
      </c>
      <c r="E1191" s="2">
        <v>13</v>
      </c>
      <c r="F1191" s="3">
        <v>0</v>
      </c>
      <c r="G1191" s="3">
        <v>0</v>
      </c>
      <c r="H1191" s="3">
        <v>0</v>
      </c>
      <c r="I1191" s="3">
        <v>0</v>
      </c>
      <c r="J1191" s="3"/>
      <c r="K1191" s="3">
        <v>0</v>
      </c>
      <c r="L1191" s="3">
        <v>0</v>
      </c>
      <c r="M1191" s="3">
        <v>0</v>
      </c>
      <c r="N1191" s="3">
        <v>0</v>
      </c>
      <c r="O1191" s="3">
        <v>0</v>
      </c>
    </row>
    <row r="1192" spans="1:15" x14ac:dyDescent="0.25">
      <c r="A1192" s="1">
        <v>45707.583333333336</v>
      </c>
      <c r="B1192" s="2">
        <v>2025</v>
      </c>
      <c r="C1192" s="2">
        <v>2</v>
      </c>
      <c r="D1192" s="2">
        <v>19</v>
      </c>
      <c r="E1192" s="2">
        <v>14</v>
      </c>
      <c r="F1192" s="3">
        <v>0</v>
      </c>
      <c r="G1192" s="3">
        <v>0</v>
      </c>
      <c r="H1192" s="3">
        <v>0</v>
      </c>
      <c r="I1192" s="3">
        <v>0</v>
      </c>
      <c r="J1192" s="3"/>
      <c r="K1192" s="3">
        <v>0</v>
      </c>
      <c r="L1192" s="3">
        <v>0</v>
      </c>
      <c r="M1192" s="3">
        <v>0</v>
      </c>
      <c r="N1192" s="3">
        <v>0</v>
      </c>
      <c r="O1192" s="3">
        <v>0</v>
      </c>
    </row>
    <row r="1193" spans="1:15" x14ac:dyDescent="0.25">
      <c r="A1193" s="1">
        <v>45707.625</v>
      </c>
      <c r="B1193" s="2">
        <v>2025</v>
      </c>
      <c r="C1193" s="2">
        <v>2</v>
      </c>
      <c r="D1193" s="2">
        <v>19</v>
      </c>
      <c r="E1193" s="2">
        <v>15</v>
      </c>
      <c r="F1193" s="3">
        <v>0</v>
      </c>
      <c r="G1193" s="3">
        <v>0</v>
      </c>
      <c r="H1193" s="3">
        <v>0</v>
      </c>
      <c r="I1193" s="3">
        <v>0</v>
      </c>
      <c r="J1193" s="3"/>
      <c r="K1193" s="3">
        <v>0</v>
      </c>
      <c r="L1193" s="3">
        <v>0</v>
      </c>
      <c r="M1193" s="3">
        <v>0</v>
      </c>
      <c r="N1193" s="3">
        <v>0</v>
      </c>
      <c r="O1193" s="3">
        <v>0</v>
      </c>
    </row>
    <row r="1194" spans="1:15" x14ac:dyDescent="0.25">
      <c r="A1194" s="1">
        <v>45707.666666666664</v>
      </c>
      <c r="B1194" s="2">
        <v>2025</v>
      </c>
      <c r="C1194" s="2">
        <v>2</v>
      </c>
      <c r="D1194" s="2">
        <v>19</v>
      </c>
      <c r="E1194" s="2">
        <v>16</v>
      </c>
      <c r="F1194" s="3">
        <v>0</v>
      </c>
      <c r="G1194" s="3">
        <v>0</v>
      </c>
      <c r="H1194" s="3">
        <v>0</v>
      </c>
      <c r="I1194" s="3">
        <v>0</v>
      </c>
      <c r="J1194" s="3"/>
      <c r="K1194" s="3">
        <v>0</v>
      </c>
      <c r="L1194" s="3">
        <v>0</v>
      </c>
      <c r="M1194" s="3"/>
      <c r="N1194" s="3">
        <v>0</v>
      </c>
      <c r="O1194" s="3">
        <v>0</v>
      </c>
    </row>
    <row r="1195" spans="1:15" x14ac:dyDescent="0.25">
      <c r="A1195" s="1">
        <v>45707.708333333336</v>
      </c>
      <c r="B1195" s="2">
        <v>2025</v>
      </c>
      <c r="C1195" s="2">
        <v>2</v>
      </c>
      <c r="D1195" s="2">
        <v>19</v>
      </c>
      <c r="E1195" s="2">
        <v>17</v>
      </c>
      <c r="F1195" s="3">
        <v>0</v>
      </c>
      <c r="G1195" s="3">
        <v>0</v>
      </c>
      <c r="H1195" s="3">
        <v>0</v>
      </c>
      <c r="I1195" s="3">
        <v>0</v>
      </c>
      <c r="J1195" s="3"/>
      <c r="K1195" s="3">
        <v>0</v>
      </c>
      <c r="L1195" s="3">
        <v>0</v>
      </c>
      <c r="M1195" s="3"/>
      <c r="N1195" s="3">
        <v>0</v>
      </c>
      <c r="O1195" s="3">
        <v>0</v>
      </c>
    </row>
    <row r="1196" spans="1:15" x14ac:dyDescent="0.25">
      <c r="A1196" s="1">
        <v>45707.75</v>
      </c>
      <c r="B1196" s="2">
        <v>2025</v>
      </c>
      <c r="C1196" s="2">
        <v>2</v>
      </c>
      <c r="D1196" s="2">
        <v>19</v>
      </c>
      <c r="E1196" s="2">
        <v>18</v>
      </c>
      <c r="F1196" s="3">
        <v>0</v>
      </c>
      <c r="G1196" s="3">
        <v>0</v>
      </c>
      <c r="H1196" s="3">
        <v>0</v>
      </c>
      <c r="I1196" s="3">
        <v>0</v>
      </c>
      <c r="J1196" s="3"/>
      <c r="K1196" s="3">
        <v>0</v>
      </c>
      <c r="L1196" s="3">
        <v>0</v>
      </c>
      <c r="M1196" s="3"/>
      <c r="N1196" s="3">
        <v>0</v>
      </c>
      <c r="O1196" s="3">
        <v>0</v>
      </c>
    </row>
    <row r="1197" spans="1:15" x14ac:dyDescent="0.25">
      <c r="A1197" s="1">
        <v>45707.791666666664</v>
      </c>
      <c r="B1197" s="2">
        <v>2025</v>
      </c>
      <c r="C1197" s="2">
        <v>2</v>
      </c>
      <c r="D1197" s="2">
        <v>19</v>
      </c>
      <c r="E1197" s="2">
        <v>19</v>
      </c>
      <c r="F1197" s="3">
        <v>0</v>
      </c>
      <c r="G1197" s="3">
        <v>0</v>
      </c>
      <c r="H1197" s="3"/>
      <c r="I1197" s="3">
        <v>0</v>
      </c>
      <c r="J1197" s="3"/>
      <c r="K1197" s="3"/>
      <c r="L1197" s="3">
        <v>0</v>
      </c>
      <c r="M1197" s="3">
        <v>0</v>
      </c>
      <c r="N1197" s="3">
        <v>0</v>
      </c>
      <c r="O1197" s="3">
        <v>0</v>
      </c>
    </row>
    <row r="1198" spans="1:15" x14ac:dyDescent="0.25">
      <c r="A1198" s="1">
        <v>45707.833333333336</v>
      </c>
      <c r="B1198" s="2">
        <v>2025</v>
      </c>
      <c r="C1198" s="2">
        <v>2</v>
      </c>
      <c r="D1198" s="2">
        <v>19</v>
      </c>
      <c r="E1198" s="2">
        <v>20</v>
      </c>
      <c r="F1198" s="3"/>
      <c r="G1198" s="3">
        <v>0</v>
      </c>
      <c r="H1198" s="3"/>
      <c r="I1198" s="3">
        <v>0</v>
      </c>
      <c r="J1198" s="3"/>
      <c r="K1198" s="3"/>
      <c r="L1198" s="3"/>
      <c r="M1198" s="3">
        <v>0</v>
      </c>
      <c r="N1198" s="3">
        <v>0</v>
      </c>
      <c r="O1198" s="3">
        <v>0</v>
      </c>
    </row>
    <row r="1199" spans="1:15" x14ac:dyDescent="0.25">
      <c r="A1199" s="1">
        <v>45707.875</v>
      </c>
      <c r="B1199" s="2">
        <v>2025</v>
      </c>
      <c r="C1199" s="2">
        <v>2</v>
      </c>
      <c r="D1199" s="2">
        <v>19</v>
      </c>
      <c r="E1199" s="2">
        <v>21</v>
      </c>
      <c r="F1199" s="3"/>
      <c r="G1199" s="3">
        <v>0</v>
      </c>
      <c r="H1199" s="3"/>
      <c r="I1199" s="3">
        <v>0</v>
      </c>
      <c r="J1199" s="3"/>
      <c r="K1199" s="3"/>
      <c r="L1199" s="3"/>
      <c r="M1199" s="3">
        <v>0</v>
      </c>
      <c r="N1199" s="3">
        <v>0</v>
      </c>
      <c r="O1199" s="3">
        <v>0</v>
      </c>
    </row>
    <row r="1200" spans="1:15" x14ac:dyDescent="0.25">
      <c r="A1200" s="1">
        <v>45707.916666666664</v>
      </c>
      <c r="B1200" s="2">
        <v>2025</v>
      </c>
      <c r="C1200" s="2">
        <v>2</v>
      </c>
      <c r="D1200" s="2">
        <v>19</v>
      </c>
      <c r="E1200" s="2">
        <v>22</v>
      </c>
      <c r="F1200" s="3"/>
      <c r="G1200" s="3">
        <v>0</v>
      </c>
      <c r="H1200" s="3"/>
      <c r="I1200" s="3">
        <v>0</v>
      </c>
      <c r="J1200" s="3"/>
      <c r="K1200" s="3"/>
      <c r="L1200" s="3"/>
      <c r="M1200" s="3">
        <v>0</v>
      </c>
      <c r="N1200" s="3">
        <v>0</v>
      </c>
      <c r="O1200" s="3">
        <v>0</v>
      </c>
    </row>
    <row r="1201" spans="1:15" x14ac:dyDescent="0.25">
      <c r="A1201" s="1">
        <v>45707.958333333336</v>
      </c>
      <c r="B1201" s="2">
        <v>2025</v>
      </c>
      <c r="C1201" s="2">
        <v>2</v>
      </c>
      <c r="D1201" s="2">
        <v>19</v>
      </c>
      <c r="E1201" s="2">
        <v>23</v>
      </c>
      <c r="F1201" s="3"/>
      <c r="G1201" s="3">
        <v>0</v>
      </c>
      <c r="H1201" s="3"/>
      <c r="I1201" s="3">
        <v>0</v>
      </c>
      <c r="J1201" s="3"/>
      <c r="K1201" s="3"/>
      <c r="L1201" s="3"/>
      <c r="M1201" s="3">
        <v>0</v>
      </c>
      <c r="N1201" s="3">
        <v>0</v>
      </c>
      <c r="O1201" s="3">
        <v>0</v>
      </c>
    </row>
    <row r="1202" spans="1:15" x14ac:dyDescent="0.25">
      <c r="A1202" s="1">
        <v>45708</v>
      </c>
      <c r="B1202" s="2">
        <v>2025</v>
      </c>
      <c r="C1202" s="2">
        <v>2</v>
      </c>
      <c r="D1202" s="2">
        <v>20</v>
      </c>
      <c r="E1202" s="2">
        <v>0</v>
      </c>
      <c r="F1202" s="3"/>
      <c r="G1202" s="3">
        <v>0</v>
      </c>
      <c r="H1202" s="3"/>
      <c r="I1202" s="3">
        <v>0</v>
      </c>
      <c r="J1202" s="3"/>
      <c r="K1202" s="3"/>
      <c r="L1202" s="3"/>
      <c r="M1202" s="3">
        <v>0</v>
      </c>
      <c r="N1202" s="3">
        <v>0</v>
      </c>
      <c r="O1202" s="3">
        <v>0</v>
      </c>
    </row>
    <row r="1203" spans="1:15" x14ac:dyDescent="0.25">
      <c r="A1203" s="1">
        <v>45708.041666666664</v>
      </c>
      <c r="B1203" s="2">
        <v>2025</v>
      </c>
      <c r="C1203" s="2">
        <v>2</v>
      </c>
      <c r="D1203" s="2">
        <v>20</v>
      </c>
      <c r="E1203" s="2">
        <v>1</v>
      </c>
      <c r="F1203" s="3"/>
      <c r="G1203" s="3">
        <v>0</v>
      </c>
      <c r="H1203" s="3"/>
      <c r="I1203" s="3">
        <v>0</v>
      </c>
      <c r="J1203" s="3"/>
      <c r="K1203" s="3"/>
      <c r="L1203" s="3"/>
      <c r="M1203" s="3">
        <v>0</v>
      </c>
      <c r="N1203" s="3">
        <v>0</v>
      </c>
      <c r="O1203" s="3">
        <v>0</v>
      </c>
    </row>
    <row r="1204" spans="1:15" x14ac:dyDescent="0.25">
      <c r="A1204" s="1">
        <v>45708.083333333336</v>
      </c>
      <c r="B1204" s="2">
        <v>2025</v>
      </c>
      <c r="C1204" s="2">
        <v>2</v>
      </c>
      <c r="D1204" s="2">
        <v>20</v>
      </c>
      <c r="E1204" s="2">
        <v>2</v>
      </c>
      <c r="F1204" s="3"/>
      <c r="G1204" s="3">
        <v>0</v>
      </c>
      <c r="H1204" s="3"/>
      <c r="I1204" s="3">
        <v>0</v>
      </c>
      <c r="J1204" s="3"/>
      <c r="K1204" s="3"/>
      <c r="L1204" s="3"/>
      <c r="M1204" s="3">
        <v>0</v>
      </c>
      <c r="N1204" s="3">
        <v>0</v>
      </c>
      <c r="O1204" s="3">
        <v>0</v>
      </c>
    </row>
    <row r="1205" spans="1:15" x14ac:dyDescent="0.25">
      <c r="A1205" s="1">
        <v>45708.125</v>
      </c>
      <c r="B1205" s="2">
        <v>2025</v>
      </c>
      <c r="C1205" s="2">
        <v>2</v>
      </c>
      <c r="D1205" s="2">
        <v>20</v>
      </c>
      <c r="E1205" s="2">
        <v>3</v>
      </c>
      <c r="F1205" s="3"/>
      <c r="G1205" s="3">
        <v>0</v>
      </c>
      <c r="H1205" s="3"/>
      <c r="I1205" s="3">
        <v>0</v>
      </c>
      <c r="J1205" s="3"/>
      <c r="K1205" s="3"/>
      <c r="L1205" s="3"/>
      <c r="M1205" s="3">
        <v>0</v>
      </c>
      <c r="N1205" s="3">
        <v>0</v>
      </c>
      <c r="O1205" s="3">
        <v>0</v>
      </c>
    </row>
    <row r="1206" spans="1:15" x14ac:dyDescent="0.25">
      <c r="A1206" s="1">
        <v>45708.166666666664</v>
      </c>
      <c r="B1206" s="2">
        <v>2025</v>
      </c>
      <c r="C1206" s="2">
        <v>2</v>
      </c>
      <c r="D1206" s="2">
        <v>20</v>
      </c>
      <c r="E1206" s="2">
        <v>4</v>
      </c>
      <c r="F1206" s="3"/>
      <c r="G1206" s="3">
        <v>0</v>
      </c>
      <c r="H1206" s="3"/>
      <c r="I1206" s="3">
        <v>0</v>
      </c>
      <c r="J1206" s="3"/>
      <c r="K1206" s="3"/>
      <c r="L1206" s="3"/>
      <c r="M1206" s="3">
        <v>0</v>
      </c>
      <c r="N1206" s="3">
        <v>0</v>
      </c>
      <c r="O1206" s="3">
        <v>0</v>
      </c>
    </row>
    <row r="1207" spans="1:15" x14ac:dyDescent="0.25">
      <c r="A1207" s="1">
        <v>45708.208333333336</v>
      </c>
      <c r="B1207" s="2">
        <v>2025</v>
      </c>
      <c r="C1207" s="2">
        <v>2</v>
      </c>
      <c r="D1207" s="2">
        <v>20</v>
      </c>
      <c r="E1207" s="2">
        <v>5</v>
      </c>
      <c r="F1207" s="3"/>
      <c r="G1207" s="3">
        <v>0</v>
      </c>
      <c r="H1207" s="3"/>
      <c r="I1207" s="3">
        <v>0</v>
      </c>
      <c r="J1207" s="3"/>
      <c r="K1207" s="3"/>
      <c r="L1207" s="3"/>
      <c r="M1207" s="3">
        <v>0</v>
      </c>
      <c r="N1207" s="3">
        <v>0</v>
      </c>
      <c r="O1207" s="3">
        <v>0</v>
      </c>
    </row>
    <row r="1208" spans="1:15" x14ac:dyDescent="0.25">
      <c r="A1208" s="1">
        <v>45708.25</v>
      </c>
      <c r="B1208" s="2">
        <v>2025</v>
      </c>
      <c r="C1208" s="2">
        <v>2</v>
      </c>
      <c r="D1208" s="2">
        <v>20</v>
      </c>
      <c r="E1208" s="2">
        <v>6</v>
      </c>
      <c r="F1208" s="3">
        <v>0</v>
      </c>
      <c r="G1208" s="3">
        <v>0</v>
      </c>
      <c r="H1208" s="3">
        <v>0</v>
      </c>
      <c r="I1208" s="3">
        <v>0</v>
      </c>
      <c r="J1208" s="3"/>
      <c r="K1208" s="3">
        <v>0</v>
      </c>
      <c r="L1208" s="3">
        <v>0</v>
      </c>
      <c r="M1208" s="3">
        <v>0</v>
      </c>
      <c r="N1208" s="3">
        <v>0</v>
      </c>
      <c r="O1208" s="3">
        <v>0</v>
      </c>
    </row>
    <row r="1209" spans="1:15" x14ac:dyDescent="0.25">
      <c r="A1209" s="1">
        <v>45708.291666666664</v>
      </c>
      <c r="B1209" s="2">
        <v>2025</v>
      </c>
      <c r="C1209" s="2">
        <v>2</v>
      </c>
      <c r="D1209" s="2">
        <v>20</v>
      </c>
      <c r="E1209" s="2">
        <v>7</v>
      </c>
      <c r="F1209" s="3">
        <v>0</v>
      </c>
      <c r="G1209" s="3">
        <v>0</v>
      </c>
      <c r="H1209" s="3">
        <v>0</v>
      </c>
      <c r="I1209" s="3">
        <v>0</v>
      </c>
      <c r="J1209" s="3"/>
      <c r="K1209" s="3">
        <v>0</v>
      </c>
      <c r="L1209" s="3">
        <v>0.32366319584045766</v>
      </c>
      <c r="M1209" s="3">
        <v>0</v>
      </c>
      <c r="N1209" s="3">
        <v>0</v>
      </c>
      <c r="O1209" s="3">
        <v>4.0457899480057208E-2</v>
      </c>
    </row>
    <row r="1210" spans="1:15" x14ac:dyDescent="0.25">
      <c r="A1210" s="1">
        <v>45708.333333333336</v>
      </c>
      <c r="B1210" s="2">
        <v>2025</v>
      </c>
      <c r="C1210" s="2">
        <v>2</v>
      </c>
      <c r="D1210" s="2">
        <v>20</v>
      </c>
      <c r="E1210" s="2">
        <v>8</v>
      </c>
      <c r="F1210" s="3">
        <v>0</v>
      </c>
      <c r="G1210" s="3">
        <v>0</v>
      </c>
      <c r="H1210" s="3">
        <v>0.2088959049122481</v>
      </c>
      <c r="I1210" s="3">
        <v>0</v>
      </c>
      <c r="J1210" s="3"/>
      <c r="K1210" s="3">
        <v>0.36011671714560095</v>
      </c>
      <c r="L1210" s="3">
        <v>0.34233502360283607</v>
      </c>
      <c r="M1210" s="3">
        <v>0</v>
      </c>
      <c r="N1210" s="3">
        <v>0</v>
      </c>
      <c r="O1210" s="3">
        <v>0.11391845570758564</v>
      </c>
    </row>
    <row r="1211" spans="1:15" x14ac:dyDescent="0.25">
      <c r="A1211" s="1">
        <v>45708.375</v>
      </c>
      <c r="B1211" s="2">
        <v>2025</v>
      </c>
      <c r="C1211" s="2">
        <v>2</v>
      </c>
      <c r="D1211" s="2">
        <v>20</v>
      </c>
      <c r="E1211" s="2">
        <v>9</v>
      </c>
      <c r="F1211" s="3">
        <v>6.4019091507570805E-2</v>
      </c>
      <c r="G1211" s="3">
        <v>0</v>
      </c>
      <c r="H1211" s="3">
        <v>2.3072748353356216E-2</v>
      </c>
      <c r="I1211" s="3">
        <v>0</v>
      </c>
      <c r="J1211" s="3"/>
      <c r="K1211" s="3">
        <v>0.2947925447709141</v>
      </c>
      <c r="L1211" s="3">
        <v>0.2378777778378689</v>
      </c>
      <c r="M1211" s="3">
        <v>0</v>
      </c>
      <c r="N1211" s="3">
        <v>0</v>
      </c>
      <c r="O1211" s="3">
        <v>7.7470270308713757E-2</v>
      </c>
    </row>
    <row r="1212" spans="1:15" x14ac:dyDescent="0.25">
      <c r="A1212" s="1">
        <v>45708.416666666664</v>
      </c>
      <c r="B1212" s="2">
        <v>2025</v>
      </c>
      <c r="C1212" s="2">
        <v>2</v>
      </c>
      <c r="D1212" s="2">
        <v>20</v>
      </c>
      <c r="E1212" s="2">
        <v>10</v>
      </c>
      <c r="F1212" s="3">
        <v>9.3334430546412175E-2</v>
      </c>
      <c r="G1212" s="3">
        <v>0</v>
      </c>
      <c r="H1212" s="3">
        <v>0.19879490699270916</v>
      </c>
      <c r="I1212" s="3">
        <v>0</v>
      </c>
      <c r="J1212" s="3"/>
      <c r="K1212" s="3">
        <v>0.28730105828903496</v>
      </c>
      <c r="L1212" s="3">
        <v>0.30013696125650663</v>
      </c>
      <c r="M1212" s="3">
        <v>0</v>
      </c>
      <c r="N1212" s="3">
        <v>0</v>
      </c>
      <c r="O1212" s="3">
        <v>0.10994591963558287</v>
      </c>
    </row>
    <row r="1213" spans="1:15" x14ac:dyDescent="0.25">
      <c r="A1213" s="1">
        <v>45708.458333333336</v>
      </c>
      <c r="B1213" s="2">
        <v>2025</v>
      </c>
      <c r="C1213" s="2">
        <v>2</v>
      </c>
      <c r="D1213" s="2">
        <v>20</v>
      </c>
      <c r="E1213" s="2">
        <v>11</v>
      </c>
      <c r="F1213" s="3">
        <v>3.0964461460318841E-2</v>
      </c>
      <c r="G1213" s="3">
        <v>0</v>
      </c>
      <c r="H1213" s="3">
        <v>0</v>
      </c>
      <c r="I1213" s="3">
        <v>0</v>
      </c>
      <c r="J1213" s="3"/>
      <c r="K1213" s="3">
        <v>0</v>
      </c>
      <c r="L1213" s="3">
        <v>0</v>
      </c>
      <c r="M1213" s="3">
        <v>0</v>
      </c>
      <c r="N1213" s="3">
        <v>0</v>
      </c>
      <c r="O1213" s="3">
        <v>3.8705576825398551E-3</v>
      </c>
    </row>
    <row r="1214" spans="1:15" x14ac:dyDescent="0.25">
      <c r="A1214" s="1">
        <v>45708.5</v>
      </c>
      <c r="B1214" s="2">
        <v>2025</v>
      </c>
      <c r="C1214" s="2">
        <v>2</v>
      </c>
      <c r="D1214" s="2">
        <v>20</v>
      </c>
      <c r="E1214" s="2">
        <v>12</v>
      </c>
      <c r="F1214" s="3">
        <v>0</v>
      </c>
      <c r="G1214" s="3">
        <v>0</v>
      </c>
      <c r="H1214" s="3">
        <v>0</v>
      </c>
      <c r="I1214" s="3">
        <v>0</v>
      </c>
      <c r="J1214" s="3"/>
      <c r="K1214" s="3">
        <v>0</v>
      </c>
      <c r="L1214" s="3">
        <v>0</v>
      </c>
      <c r="M1214" s="3">
        <v>0</v>
      </c>
      <c r="N1214" s="3">
        <v>0</v>
      </c>
      <c r="O1214" s="3">
        <v>0</v>
      </c>
    </row>
    <row r="1215" spans="1:15" x14ac:dyDescent="0.25">
      <c r="A1215" s="1">
        <v>45708.541666666664</v>
      </c>
      <c r="B1215" s="2">
        <v>2025</v>
      </c>
      <c r="C1215" s="2">
        <v>2</v>
      </c>
      <c r="D1215" s="2">
        <v>20</v>
      </c>
      <c r="E1215" s="2">
        <v>13</v>
      </c>
      <c r="F1215" s="3">
        <v>0</v>
      </c>
      <c r="G1215" s="3">
        <v>0</v>
      </c>
      <c r="H1215" s="3">
        <v>0</v>
      </c>
      <c r="I1215" s="3">
        <v>0.41939120631341598</v>
      </c>
      <c r="J1215" s="3"/>
      <c r="K1215" s="3">
        <v>0</v>
      </c>
      <c r="L1215" s="3">
        <v>0</v>
      </c>
      <c r="M1215" s="3">
        <v>0</v>
      </c>
      <c r="N1215" s="3">
        <v>0.36109327160032856</v>
      </c>
      <c r="O1215" s="3">
        <v>9.7560559739218067E-2</v>
      </c>
    </row>
    <row r="1216" spans="1:15" x14ac:dyDescent="0.25">
      <c r="A1216" s="1">
        <v>45708.583333333336</v>
      </c>
      <c r="B1216" s="2">
        <v>2025</v>
      </c>
      <c r="C1216" s="2">
        <v>2</v>
      </c>
      <c r="D1216" s="2">
        <v>20</v>
      </c>
      <c r="E1216" s="2">
        <v>14</v>
      </c>
      <c r="F1216" s="3">
        <v>0</v>
      </c>
      <c r="G1216" s="3">
        <v>1</v>
      </c>
      <c r="H1216" s="3">
        <v>0</v>
      </c>
      <c r="I1216" s="3">
        <v>0.9668466614233816</v>
      </c>
      <c r="J1216" s="3"/>
      <c r="K1216" s="3">
        <v>0</v>
      </c>
      <c r="L1216" s="3">
        <v>0</v>
      </c>
      <c r="M1216" s="3">
        <v>1</v>
      </c>
      <c r="N1216" s="3">
        <v>0.90161444011782965</v>
      </c>
      <c r="O1216" s="3">
        <v>0.48355763769265142</v>
      </c>
    </row>
    <row r="1217" spans="1:15" x14ac:dyDescent="0.25">
      <c r="A1217" s="1">
        <v>45708.625</v>
      </c>
      <c r="B1217" s="2">
        <v>2025</v>
      </c>
      <c r="C1217" s="2">
        <v>2</v>
      </c>
      <c r="D1217" s="2">
        <v>20</v>
      </c>
      <c r="E1217" s="2">
        <v>15</v>
      </c>
      <c r="F1217" s="3">
        <v>0</v>
      </c>
      <c r="G1217" s="3">
        <v>1</v>
      </c>
      <c r="H1217" s="3">
        <v>0</v>
      </c>
      <c r="I1217" s="3">
        <v>0.94959744250123079</v>
      </c>
      <c r="J1217" s="3"/>
      <c r="K1217" s="3">
        <v>0</v>
      </c>
      <c r="L1217" s="3">
        <v>0</v>
      </c>
      <c r="M1217" s="3">
        <v>1</v>
      </c>
      <c r="N1217" s="3">
        <v>0.87791959064818204</v>
      </c>
      <c r="O1217" s="3">
        <v>0.4784396291436766</v>
      </c>
    </row>
    <row r="1218" spans="1:15" x14ac:dyDescent="0.25">
      <c r="A1218" s="1">
        <v>45708.666666666664</v>
      </c>
      <c r="B1218" s="2">
        <v>2025</v>
      </c>
      <c r="C1218" s="2">
        <v>2</v>
      </c>
      <c r="D1218" s="2">
        <v>20</v>
      </c>
      <c r="E1218" s="2">
        <v>16</v>
      </c>
      <c r="F1218" s="3">
        <v>0</v>
      </c>
      <c r="G1218" s="3">
        <v>0</v>
      </c>
      <c r="H1218" s="3">
        <v>0</v>
      </c>
      <c r="I1218" s="3">
        <v>0</v>
      </c>
      <c r="J1218" s="3"/>
      <c r="K1218" s="3">
        <v>0</v>
      </c>
      <c r="L1218" s="3">
        <v>0</v>
      </c>
      <c r="M1218" s="3">
        <v>0</v>
      </c>
      <c r="N1218" s="3">
        <v>0</v>
      </c>
      <c r="O1218" s="3">
        <v>0</v>
      </c>
    </row>
    <row r="1219" spans="1:15" x14ac:dyDescent="0.25">
      <c r="A1219" s="1">
        <v>45708.708333333336</v>
      </c>
      <c r="B1219" s="2">
        <v>2025</v>
      </c>
      <c r="C1219" s="2">
        <v>2</v>
      </c>
      <c r="D1219" s="2">
        <v>20</v>
      </c>
      <c r="E1219" s="2">
        <v>17</v>
      </c>
      <c r="F1219" s="3">
        <v>0</v>
      </c>
      <c r="G1219" s="3">
        <v>0</v>
      </c>
      <c r="H1219" s="3">
        <v>0</v>
      </c>
      <c r="I1219" s="3">
        <v>0</v>
      </c>
      <c r="J1219" s="3"/>
      <c r="K1219" s="3">
        <v>0</v>
      </c>
      <c r="L1219" s="3">
        <v>0</v>
      </c>
      <c r="M1219" s="3">
        <v>0</v>
      </c>
      <c r="N1219" s="3">
        <v>0</v>
      </c>
      <c r="O1219" s="3">
        <v>0</v>
      </c>
    </row>
    <row r="1220" spans="1:15" x14ac:dyDescent="0.25">
      <c r="A1220" s="1">
        <v>45708.75</v>
      </c>
      <c r="B1220" s="2">
        <v>2025</v>
      </c>
      <c r="C1220" s="2">
        <v>2</v>
      </c>
      <c r="D1220" s="2">
        <v>20</v>
      </c>
      <c r="E1220" s="2">
        <v>18</v>
      </c>
      <c r="F1220" s="3">
        <v>0</v>
      </c>
      <c r="G1220" s="3">
        <v>0</v>
      </c>
      <c r="H1220" s="3">
        <v>0</v>
      </c>
      <c r="I1220" s="3">
        <v>0</v>
      </c>
      <c r="J1220" s="3"/>
      <c r="K1220" s="3">
        <v>0</v>
      </c>
      <c r="L1220" s="3">
        <v>0</v>
      </c>
      <c r="M1220" s="3">
        <v>0</v>
      </c>
      <c r="N1220" s="3">
        <v>0</v>
      </c>
      <c r="O1220" s="3">
        <v>0</v>
      </c>
    </row>
    <row r="1221" spans="1:15" x14ac:dyDescent="0.25">
      <c r="A1221" s="1">
        <v>45708.791666666664</v>
      </c>
      <c r="B1221" s="2">
        <v>2025</v>
      </c>
      <c r="C1221" s="2">
        <v>2</v>
      </c>
      <c r="D1221" s="2">
        <v>20</v>
      </c>
      <c r="E1221" s="2">
        <v>19</v>
      </c>
      <c r="F1221" s="3"/>
      <c r="G1221" s="3">
        <v>0</v>
      </c>
      <c r="H1221" s="3"/>
      <c r="I1221" s="3">
        <v>0</v>
      </c>
      <c r="J1221" s="3"/>
      <c r="K1221" s="3"/>
      <c r="L1221" s="3">
        <v>0</v>
      </c>
      <c r="M1221" s="3">
        <v>0</v>
      </c>
      <c r="N1221" s="3">
        <v>0</v>
      </c>
      <c r="O1221" s="3">
        <v>0</v>
      </c>
    </row>
    <row r="1222" spans="1:15" x14ac:dyDescent="0.25">
      <c r="A1222" s="1">
        <v>45708.833333333336</v>
      </c>
      <c r="B1222" s="2">
        <v>2025</v>
      </c>
      <c r="C1222" s="2">
        <v>2</v>
      </c>
      <c r="D1222" s="2">
        <v>20</v>
      </c>
      <c r="E1222" s="2">
        <v>20</v>
      </c>
      <c r="F1222" s="3"/>
      <c r="G1222" s="3">
        <v>0</v>
      </c>
      <c r="H1222" s="3"/>
      <c r="I1222" s="3">
        <v>0</v>
      </c>
      <c r="J1222" s="3"/>
      <c r="K1222" s="3"/>
      <c r="L1222" s="3"/>
      <c r="M1222" s="3">
        <v>0</v>
      </c>
      <c r="N1222" s="3">
        <v>0</v>
      </c>
      <c r="O1222" s="3">
        <v>0</v>
      </c>
    </row>
    <row r="1223" spans="1:15" x14ac:dyDescent="0.25">
      <c r="A1223" s="1">
        <v>45708.875</v>
      </c>
      <c r="B1223" s="2">
        <v>2025</v>
      </c>
      <c r="C1223" s="2">
        <v>2</v>
      </c>
      <c r="D1223" s="2">
        <v>20</v>
      </c>
      <c r="E1223" s="2">
        <v>21</v>
      </c>
      <c r="F1223" s="3"/>
      <c r="G1223" s="3">
        <v>0</v>
      </c>
      <c r="H1223" s="3"/>
      <c r="I1223" s="3">
        <v>0</v>
      </c>
      <c r="J1223" s="3"/>
      <c r="K1223" s="3"/>
      <c r="L1223" s="3"/>
      <c r="M1223" s="3">
        <v>0</v>
      </c>
      <c r="N1223" s="3">
        <v>0</v>
      </c>
      <c r="O1223" s="3">
        <v>0</v>
      </c>
    </row>
    <row r="1224" spans="1:15" x14ac:dyDescent="0.25">
      <c r="A1224" s="1">
        <v>45708.916666666664</v>
      </c>
      <c r="B1224" s="2">
        <v>2025</v>
      </c>
      <c r="C1224" s="2">
        <v>2</v>
      </c>
      <c r="D1224" s="2">
        <v>20</v>
      </c>
      <c r="E1224" s="2">
        <v>22</v>
      </c>
      <c r="F1224" s="3"/>
      <c r="G1224" s="3">
        <v>0</v>
      </c>
      <c r="H1224" s="3"/>
      <c r="I1224" s="3">
        <v>0</v>
      </c>
      <c r="J1224" s="3"/>
      <c r="K1224" s="3"/>
      <c r="L1224" s="3"/>
      <c r="M1224" s="3">
        <v>0</v>
      </c>
      <c r="N1224" s="3">
        <v>0</v>
      </c>
      <c r="O1224" s="3">
        <v>0</v>
      </c>
    </row>
    <row r="1225" spans="1:15" x14ac:dyDescent="0.25">
      <c r="A1225" s="1">
        <v>45708.958333333336</v>
      </c>
      <c r="B1225" s="2">
        <v>2025</v>
      </c>
      <c r="C1225" s="2">
        <v>2</v>
      </c>
      <c r="D1225" s="2">
        <v>20</v>
      </c>
      <c r="E1225" s="2">
        <v>23</v>
      </c>
      <c r="F1225" s="3"/>
      <c r="G1225" s="3">
        <v>0</v>
      </c>
      <c r="H1225" s="3"/>
      <c r="I1225" s="3">
        <v>0</v>
      </c>
      <c r="J1225" s="3"/>
      <c r="K1225" s="3"/>
      <c r="L1225" s="3"/>
      <c r="M1225" s="3">
        <v>0</v>
      </c>
      <c r="N1225" s="3">
        <v>0</v>
      </c>
      <c r="O1225" s="3">
        <v>0</v>
      </c>
    </row>
    <row r="1226" spans="1:15" x14ac:dyDescent="0.25">
      <c r="A1226" s="1">
        <v>45709</v>
      </c>
      <c r="B1226" s="2">
        <v>2025</v>
      </c>
      <c r="C1226" s="2">
        <v>2</v>
      </c>
      <c r="D1226" s="2">
        <v>21</v>
      </c>
      <c r="E1226" s="2">
        <v>0</v>
      </c>
      <c r="F1226" s="3"/>
      <c r="G1226" s="3">
        <v>0</v>
      </c>
      <c r="H1226" s="3"/>
      <c r="I1226" s="3">
        <v>0</v>
      </c>
      <c r="J1226" s="3"/>
      <c r="K1226" s="3"/>
      <c r="L1226" s="3"/>
      <c r="M1226" s="3">
        <v>0</v>
      </c>
      <c r="N1226" s="3">
        <v>0</v>
      </c>
      <c r="O1226" s="3">
        <v>0</v>
      </c>
    </row>
    <row r="1227" spans="1:15" x14ac:dyDescent="0.25">
      <c r="A1227" s="1">
        <v>45709.041666666664</v>
      </c>
      <c r="B1227" s="2">
        <v>2025</v>
      </c>
      <c r="C1227" s="2">
        <v>2</v>
      </c>
      <c r="D1227" s="2">
        <v>21</v>
      </c>
      <c r="E1227" s="2">
        <v>1</v>
      </c>
      <c r="F1227" s="3"/>
      <c r="G1227" s="3">
        <v>0</v>
      </c>
      <c r="H1227" s="3"/>
      <c r="I1227" s="3">
        <v>0</v>
      </c>
      <c r="J1227" s="3"/>
      <c r="K1227" s="3"/>
      <c r="L1227" s="3"/>
      <c r="M1227" s="3">
        <v>0</v>
      </c>
      <c r="N1227" s="3">
        <v>0</v>
      </c>
      <c r="O1227" s="3">
        <v>0</v>
      </c>
    </row>
    <row r="1228" spans="1:15" x14ac:dyDescent="0.25">
      <c r="A1228" s="1">
        <v>45709.083333333336</v>
      </c>
      <c r="B1228" s="2">
        <v>2025</v>
      </c>
      <c r="C1228" s="2">
        <v>2</v>
      </c>
      <c r="D1228" s="2">
        <v>21</v>
      </c>
      <c r="E1228" s="2">
        <v>2</v>
      </c>
      <c r="F1228" s="3"/>
      <c r="G1228" s="3">
        <v>0</v>
      </c>
      <c r="H1228" s="3"/>
      <c r="I1228" s="3">
        <v>0</v>
      </c>
      <c r="J1228" s="3"/>
      <c r="K1228" s="3"/>
      <c r="L1228" s="3"/>
      <c r="M1228" s="3">
        <v>0</v>
      </c>
      <c r="N1228" s="3">
        <v>0</v>
      </c>
      <c r="O1228" s="3">
        <v>0</v>
      </c>
    </row>
    <row r="1229" spans="1:15" x14ac:dyDescent="0.25">
      <c r="A1229" s="1">
        <v>45709.125</v>
      </c>
      <c r="B1229" s="2">
        <v>2025</v>
      </c>
      <c r="C1229" s="2">
        <v>2</v>
      </c>
      <c r="D1229" s="2">
        <v>21</v>
      </c>
      <c r="E1229" s="2">
        <v>3</v>
      </c>
      <c r="F1229" s="3"/>
      <c r="G1229" s="3">
        <v>0</v>
      </c>
      <c r="H1229" s="3"/>
      <c r="I1229" s="3">
        <v>0</v>
      </c>
      <c r="J1229" s="3"/>
      <c r="K1229" s="3"/>
      <c r="L1229" s="3"/>
      <c r="M1229" s="3">
        <v>0</v>
      </c>
      <c r="N1229" s="3">
        <v>0</v>
      </c>
      <c r="O1229" s="3">
        <v>0</v>
      </c>
    </row>
    <row r="1230" spans="1:15" x14ac:dyDescent="0.25">
      <c r="A1230" s="1">
        <v>45709.166666666664</v>
      </c>
      <c r="B1230" s="2">
        <v>2025</v>
      </c>
      <c r="C1230" s="2">
        <v>2</v>
      </c>
      <c r="D1230" s="2">
        <v>21</v>
      </c>
      <c r="E1230" s="2">
        <v>4</v>
      </c>
      <c r="F1230" s="3"/>
      <c r="G1230" s="3">
        <v>0</v>
      </c>
      <c r="H1230" s="3"/>
      <c r="I1230" s="3">
        <v>0</v>
      </c>
      <c r="J1230" s="3"/>
      <c r="K1230" s="3"/>
      <c r="L1230" s="3"/>
      <c r="M1230" s="3">
        <v>0</v>
      </c>
      <c r="N1230" s="3">
        <v>0</v>
      </c>
      <c r="O1230" s="3">
        <v>0</v>
      </c>
    </row>
    <row r="1231" spans="1:15" x14ac:dyDescent="0.25">
      <c r="A1231" s="1">
        <v>45709.208333333336</v>
      </c>
      <c r="B1231" s="2">
        <v>2025</v>
      </c>
      <c r="C1231" s="2">
        <v>2</v>
      </c>
      <c r="D1231" s="2">
        <v>21</v>
      </c>
      <c r="E1231" s="2">
        <v>5</v>
      </c>
      <c r="F1231" s="3"/>
      <c r="G1231" s="3">
        <v>0</v>
      </c>
      <c r="H1231" s="3"/>
      <c r="I1231" s="3">
        <v>0</v>
      </c>
      <c r="J1231" s="3"/>
      <c r="K1231" s="3"/>
      <c r="L1231" s="3"/>
      <c r="M1231" s="3">
        <v>0</v>
      </c>
      <c r="N1231" s="3">
        <v>0</v>
      </c>
      <c r="O1231" s="3">
        <v>0</v>
      </c>
    </row>
    <row r="1232" spans="1:15" x14ac:dyDescent="0.25">
      <c r="A1232" s="1">
        <v>45709.25</v>
      </c>
      <c r="B1232" s="2">
        <v>2025</v>
      </c>
      <c r="C1232" s="2">
        <v>2</v>
      </c>
      <c r="D1232" s="2">
        <v>21</v>
      </c>
      <c r="E1232" s="2">
        <v>6</v>
      </c>
      <c r="F1232" s="3">
        <v>0</v>
      </c>
      <c r="G1232" s="3">
        <v>0</v>
      </c>
      <c r="H1232" s="3">
        <v>0</v>
      </c>
      <c r="I1232" s="3">
        <v>0</v>
      </c>
      <c r="J1232" s="3"/>
      <c r="K1232" s="3">
        <v>0.1713573209832561</v>
      </c>
      <c r="L1232" s="3">
        <v>0</v>
      </c>
      <c r="M1232" s="3">
        <v>0</v>
      </c>
      <c r="N1232" s="3">
        <v>0</v>
      </c>
      <c r="O1232" s="3">
        <v>2.1419665122907012E-2</v>
      </c>
    </row>
    <row r="1233" spans="1:15" x14ac:dyDescent="0.25">
      <c r="A1233" s="1">
        <v>45709.291666666664</v>
      </c>
      <c r="B1233" s="2">
        <v>2025</v>
      </c>
      <c r="C1233" s="2">
        <v>2</v>
      </c>
      <c r="D1233" s="2">
        <v>21</v>
      </c>
      <c r="E1233" s="2">
        <v>7</v>
      </c>
      <c r="F1233" s="3">
        <v>0.55241845605171258</v>
      </c>
      <c r="G1233" s="3">
        <v>5.1626853698262601E-2</v>
      </c>
      <c r="H1233" s="3">
        <v>0.8670097748164205</v>
      </c>
      <c r="I1233" s="3">
        <v>0</v>
      </c>
      <c r="J1233" s="3"/>
      <c r="K1233" s="3">
        <v>0.86927855924549402</v>
      </c>
      <c r="L1233" s="3">
        <v>0.43617578222666586</v>
      </c>
      <c r="M1233" s="3">
        <v>0</v>
      </c>
      <c r="N1233" s="3">
        <v>0</v>
      </c>
      <c r="O1233" s="3">
        <v>0.34706367825481943</v>
      </c>
    </row>
    <row r="1234" spans="1:15" x14ac:dyDescent="0.25">
      <c r="A1234" s="1">
        <v>45709.333333333336</v>
      </c>
      <c r="B1234" s="2">
        <v>2025</v>
      </c>
      <c r="C1234" s="2">
        <v>2</v>
      </c>
      <c r="D1234" s="2">
        <v>21</v>
      </c>
      <c r="E1234" s="2">
        <v>8</v>
      </c>
      <c r="F1234" s="3">
        <v>0</v>
      </c>
      <c r="G1234" s="3">
        <v>0.5</v>
      </c>
      <c r="H1234" s="3">
        <v>0.46683373778150727</v>
      </c>
      <c r="I1234" s="3">
        <v>0</v>
      </c>
      <c r="J1234" s="3"/>
      <c r="K1234" s="3">
        <v>0.46480119128124209</v>
      </c>
      <c r="L1234" s="3">
        <v>0</v>
      </c>
      <c r="M1234" s="3">
        <v>0</v>
      </c>
      <c r="N1234" s="3">
        <v>0</v>
      </c>
      <c r="O1234" s="3">
        <v>0.17895436613284366</v>
      </c>
    </row>
    <row r="1235" spans="1:15" x14ac:dyDescent="0.25">
      <c r="A1235" s="1">
        <v>45709.375</v>
      </c>
      <c r="B1235" s="2">
        <v>2025</v>
      </c>
      <c r="C1235" s="2">
        <v>2</v>
      </c>
      <c r="D1235" s="2">
        <v>21</v>
      </c>
      <c r="E1235" s="2">
        <v>9</v>
      </c>
      <c r="F1235" s="3">
        <v>0</v>
      </c>
      <c r="G1235" s="3">
        <v>1</v>
      </c>
      <c r="H1235" s="3">
        <v>0</v>
      </c>
      <c r="I1235" s="3">
        <v>0</v>
      </c>
      <c r="J1235" s="3"/>
      <c r="K1235" s="3">
        <v>0</v>
      </c>
      <c r="L1235" s="3">
        <v>0</v>
      </c>
      <c r="M1235" s="3">
        <v>0</v>
      </c>
      <c r="N1235" s="3">
        <v>0</v>
      </c>
      <c r="O1235" s="3">
        <v>0.125</v>
      </c>
    </row>
    <row r="1236" spans="1:15" x14ac:dyDescent="0.25">
      <c r="A1236" s="1">
        <v>45709.416666666664</v>
      </c>
      <c r="B1236" s="2">
        <v>2025</v>
      </c>
      <c r="C1236" s="2">
        <v>2</v>
      </c>
      <c r="D1236" s="2">
        <v>21</v>
      </c>
      <c r="E1236" s="2">
        <v>10</v>
      </c>
      <c r="F1236" s="3">
        <v>0</v>
      </c>
      <c r="G1236" s="3">
        <v>1</v>
      </c>
      <c r="H1236" s="3">
        <v>0</v>
      </c>
      <c r="I1236" s="3">
        <v>0</v>
      </c>
      <c r="J1236" s="3"/>
      <c r="K1236" s="3">
        <v>0</v>
      </c>
      <c r="L1236" s="3">
        <v>0</v>
      </c>
      <c r="M1236" s="3">
        <v>0</v>
      </c>
      <c r="N1236" s="3">
        <v>0</v>
      </c>
      <c r="O1236" s="3">
        <v>0.125</v>
      </c>
    </row>
    <row r="1237" spans="1:15" x14ac:dyDescent="0.25">
      <c r="A1237" s="1">
        <v>45709.458333333336</v>
      </c>
      <c r="B1237" s="2">
        <v>2025</v>
      </c>
      <c r="C1237" s="2">
        <v>2</v>
      </c>
      <c r="D1237" s="2">
        <v>21</v>
      </c>
      <c r="E1237" s="2">
        <v>11</v>
      </c>
      <c r="F1237" s="3">
        <v>0</v>
      </c>
      <c r="G1237" s="3">
        <v>1</v>
      </c>
      <c r="H1237" s="3">
        <v>0</v>
      </c>
      <c r="I1237" s="3">
        <v>0</v>
      </c>
      <c r="J1237" s="3"/>
      <c r="K1237" s="3">
        <v>0</v>
      </c>
      <c r="L1237" s="3">
        <v>0</v>
      </c>
      <c r="M1237" s="3">
        <v>0</v>
      </c>
      <c r="N1237" s="3">
        <v>0</v>
      </c>
      <c r="O1237" s="3">
        <v>0.125</v>
      </c>
    </row>
    <row r="1238" spans="1:15" x14ac:dyDescent="0.25">
      <c r="A1238" s="1">
        <v>45709.5</v>
      </c>
      <c r="B1238" s="2">
        <v>2025</v>
      </c>
      <c r="C1238" s="2">
        <v>2</v>
      </c>
      <c r="D1238" s="2">
        <v>21</v>
      </c>
      <c r="E1238" s="2">
        <v>12</v>
      </c>
      <c r="F1238" s="3">
        <v>0</v>
      </c>
      <c r="G1238" s="3">
        <v>0.5</v>
      </c>
      <c r="H1238" s="3">
        <v>0</v>
      </c>
      <c r="I1238" s="3">
        <v>0</v>
      </c>
      <c r="J1238" s="3"/>
      <c r="K1238" s="3">
        <v>0</v>
      </c>
      <c r="L1238" s="3">
        <v>0</v>
      </c>
      <c r="M1238" s="3">
        <v>0</v>
      </c>
      <c r="N1238" s="3">
        <v>0</v>
      </c>
      <c r="O1238" s="3">
        <v>6.25E-2</v>
      </c>
    </row>
    <row r="1239" spans="1:15" x14ac:dyDescent="0.25">
      <c r="A1239" s="1">
        <v>45709.541666666664</v>
      </c>
      <c r="B1239" s="2">
        <v>2025</v>
      </c>
      <c r="C1239" s="2">
        <v>2</v>
      </c>
      <c r="D1239" s="2">
        <v>21</v>
      </c>
      <c r="E1239" s="2">
        <v>13</v>
      </c>
      <c r="F1239" s="3">
        <v>0</v>
      </c>
      <c r="G1239" s="3">
        <v>0</v>
      </c>
      <c r="H1239" s="3">
        <v>0</v>
      </c>
      <c r="I1239" s="3">
        <v>0</v>
      </c>
      <c r="J1239" s="3"/>
      <c r="K1239" s="3">
        <v>0</v>
      </c>
      <c r="L1239" s="3">
        <v>0</v>
      </c>
      <c r="M1239" s="3">
        <v>0</v>
      </c>
      <c r="N1239" s="3">
        <v>0</v>
      </c>
      <c r="O1239" s="3">
        <v>0</v>
      </c>
    </row>
    <row r="1240" spans="1:15" x14ac:dyDescent="0.25">
      <c r="A1240" s="1">
        <v>45709.583333333336</v>
      </c>
      <c r="B1240" s="2">
        <v>2025</v>
      </c>
      <c r="C1240" s="2">
        <v>2</v>
      </c>
      <c r="D1240" s="2">
        <v>21</v>
      </c>
      <c r="E1240" s="2">
        <v>14</v>
      </c>
      <c r="F1240" s="3">
        <v>0</v>
      </c>
      <c r="G1240" s="3">
        <v>0</v>
      </c>
      <c r="H1240" s="3">
        <v>0</v>
      </c>
      <c r="I1240" s="3">
        <v>0</v>
      </c>
      <c r="J1240" s="3"/>
      <c r="K1240" s="3">
        <v>0</v>
      </c>
      <c r="L1240" s="3">
        <v>0</v>
      </c>
      <c r="M1240" s="3">
        <v>0</v>
      </c>
      <c r="N1240" s="3">
        <v>0</v>
      </c>
      <c r="O1240" s="3">
        <v>0</v>
      </c>
    </row>
    <row r="1241" spans="1:15" x14ac:dyDescent="0.25">
      <c r="A1241" s="1">
        <v>45709.625</v>
      </c>
      <c r="B1241" s="2">
        <v>2025</v>
      </c>
      <c r="C1241" s="2">
        <v>2</v>
      </c>
      <c r="D1241" s="2">
        <v>21</v>
      </c>
      <c r="E1241" s="2">
        <v>15</v>
      </c>
      <c r="F1241" s="3">
        <v>0</v>
      </c>
      <c r="G1241" s="3">
        <v>0</v>
      </c>
      <c r="H1241" s="3">
        <v>0</v>
      </c>
      <c r="I1241" s="3">
        <v>0</v>
      </c>
      <c r="J1241" s="3"/>
      <c r="K1241" s="3">
        <v>0</v>
      </c>
      <c r="L1241" s="3">
        <v>0</v>
      </c>
      <c r="M1241" s="3">
        <v>0</v>
      </c>
      <c r="N1241" s="3">
        <v>0</v>
      </c>
      <c r="O1241" s="3">
        <v>0</v>
      </c>
    </row>
    <row r="1242" spans="1:15" x14ac:dyDescent="0.25">
      <c r="A1242" s="1">
        <v>45709.666666666664</v>
      </c>
      <c r="B1242" s="2">
        <v>2025</v>
      </c>
      <c r="C1242" s="2">
        <v>2</v>
      </c>
      <c r="D1242" s="2">
        <v>21</v>
      </c>
      <c r="E1242" s="2">
        <v>16</v>
      </c>
      <c r="F1242" s="3">
        <v>0</v>
      </c>
      <c r="G1242" s="3">
        <v>0</v>
      </c>
      <c r="H1242" s="3">
        <v>0</v>
      </c>
      <c r="I1242" s="3">
        <v>0</v>
      </c>
      <c r="J1242" s="3"/>
      <c r="K1242" s="3">
        <v>0</v>
      </c>
      <c r="L1242" s="3">
        <v>0</v>
      </c>
      <c r="M1242" s="3">
        <v>0</v>
      </c>
      <c r="N1242" s="3">
        <v>0</v>
      </c>
      <c r="O1242" s="3">
        <v>0</v>
      </c>
    </row>
    <row r="1243" spans="1:15" x14ac:dyDescent="0.25">
      <c r="A1243" s="1">
        <v>45709.708333333336</v>
      </c>
      <c r="B1243" s="2">
        <v>2025</v>
      </c>
      <c r="C1243" s="2">
        <v>2</v>
      </c>
      <c r="D1243" s="2">
        <v>21</v>
      </c>
      <c r="E1243" s="2">
        <v>17</v>
      </c>
      <c r="F1243" s="3">
        <v>0</v>
      </c>
      <c r="G1243" s="3">
        <v>0</v>
      </c>
      <c r="H1243" s="3">
        <v>0</v>
      </c>
      <c r="I1243" s="3">
        <v>0</v>
      </c>
      <c r="J1243" s="3"/>
      <c r="K1243" s="3">
        <v>0</v>
      </c>
      <c r="L1243" s="3">
        <v>0</v>
      </c>
      <c r="M1243" s="3">
        <v>0</v>
      </c>
      <c r="N1243" s="3">
        <v>0</v>
      </c>
      <c r="O1243" s="3">
        <v>0</v>
      </c>
    </row>
    <row r="1244" spans="1:15" x14ac:dyDescent="0.25">
      <c r="A1244" s="1">
        <v>45709.75</v>
      </c>
      <c r="B1244" s="2">
        <v>2025</v>
      </c>
      <c r="C1244" s="2">
        <v>2</v>
      </c>
      <c r="D1244" s="2">
        <v>21</v>
      </c>
      <c r="E1244" s="2">
        <v>18</v>
      </c>
      <c r="F1244" s="3">
        <v>0</v>
      </c>
      <c r="G1244" s="3">
        <v>0</v>
      </c>
      <c r="H1244" s="3">
        <v>0</v>
      </c>
      <c r="I1244" s="3">
        <v>0</v>
      </c>
      <c r="J1244" s="3"/>
      <c r="K1244" s="3">
        <v>0</v>
      </c>
      <c r="L1244" s="3">
        <v>0</v>
      </c>
      <c r="M1244" s="3">
        <v>0</v>
      </c>
      <c r="N1244" s="3">
        <v>0</v>
      </c>
      <c r="O1244" s="3">
        <v>0</v>
      </c>
    </row>
    <row r="1245" spans="1:15" x14ac:dyDescent="0.25">
      <c r="A1245" s="1">
        <v>45709.791666666664</v>
      </c>
      <c r="B1245" s="2">
        <v>2025</v>
      </c>
      <c r="C1245" s="2">
        <v>2</v>
      </c>
      <c r="D1245" s="2">
        <v>21</v>
      </c>
      <c r="E1245" s="2">
        <v>19</v>
      </c>
      <c r="F1245" s="3"/>
      <c r="G1245" s="3">
        <v>0</v>
      </c>
      <c r="H1245" s="3"/>
      <c r="I1245" s="3">
        <v>0</v>
      </c>
      <c r="J1245" s="3"/>
      <c r="K1245" s="3"/>
      <c r="L1245" s="3">
        <v>0</v>
      </c>
      <c r="M1245" s="3">
        <v>0</v>
      </c>
      <c r="N1245" s="3">
        <v>0</v>
      </c>
      <c r="O1245" s="3">
        <v>0</v>
      </c>
    </row>
    <row r="1246" spans="1:15" x14ac:dyDescent="0.25">
      <c r="A1246" s="1">
        <v>45709.833333333336</v>
      </c>
      <c r="B1246" s="2">
        <v>2025</v>
      </c>
      <c r="C1246" s="2">
        <v>2</v>
      </c>
      <c r="D1246" s="2">
        <v>21</v>
      </c>
      <c r="E1246" s="2">
        <v>20</v>
      </c>
      <c r="F1246" s="3"/>
      <c r="G1246" s="3">
        <v>0</v>
      </c>
      <c r="H1246" s="3"/>
      <c r="I1246" s="3">
        <v>0</v>
      </c>
      <c r="J1246" s="3"/>
      <c r="K1246" s="3"/>
      <c r="L1246" s="3"/>
      <c r="M1246" s="3">
        <v>0</v>
      </c>
      <c r="N1246" s="3">
        <v>0</v>
      </c>
      <c r="O1246" s="3">
        <v>0</v>
      </c>
    </row>
    <row r="1247" spans="1:15" x14ac:dyDescent="0.25">
      <c r="A1247" s="1">
        <v>45709.875</v>
      </c>
      <c r="B1247" s="2">
        <v>2025</v>
      </c>
      <c r="C1247" s="2">
        <v>2</v>
      </c>
      <c r="D1247" s="2">
        <v>21</v>
      </c>
      <c r="E1247" s="2">
        <v>21</v>
      </c>
      <c r="F1247" s="3"/>
      <c r="G1247" s="3">
        <v>0</v>
      </c>
      <c r="H1247" s="3"/>
      <c r="I1247" s="3">
        <v>0</v>
      </c>
      <c r="J1247" s="3"/>
      <c r="K1247" s="3"/>
      <c r="L1247" s="3"/>
      <c r="M1247" s="3">
        <v>0</v>
      </c>
      <c r="N1247" s="3">
        <v>0</v>
      </c>
      <c r="O1247" s="3">
        <v>0</v>
      </c>
    </row>
    <row r="1248" spans="1:15" x14ac:dyDescent="0.25">
      <c r="A1248" s="1">
        <v>45709.916666666664</v>
      </c>
      <c r="B1248" s="2">
        <v>2025</v>
      </c>
      <c r="C1248" s="2">
        <v>2</v>
      </c>
      <c r="D1248" s="2">
        <v>21</v>
      </c>
      <c r="E1248" s="2">
        <v>22</v>
      </c>
      <c r="F1248" s="3"/>
      <c r="G1248" s="3">
        <v>0</v>
      </c>
      <c r="H1248" s="3"/>
      <c r="I1248" s="3">
        <v>0</v>
      </c>
      <c r="J1248" s="3"/>
      <c r="K1248" s="3"/>
      <c r="L1248" s="3"/>
      <c r="M1248" s="3">
        <v>0</v>
      </c>
      <c r="N1248" s="3">
        <v>0</v>
      </c>
      <c r="O1248" s="3">
        <v>0</v>
      </c>
    </row>
    <row r="1249" spans="1:15" x14ac:dyDescent="0.25">
      <c r="A1249" s="1">
        <v>45709.958333333336</v>
      </c>
      <c r="B1249" s="2">
        <v>2025</v>
      </c>
      <c r="C1249" s="2">
        <v>2</v>
      </c>
      <c r="D1249" s="2">
        <v>21</v>
      </c>
      <c r="E1249" s="2">
        <v>23</v>
      </c>
      <c r="F1249" s="3"/>
      <c r="G1249" s="3">
        <v>2.2355516424808704E-2</v>
      </c>
      <c r="H1249" s="3"/>
      <c r="I1249" s="3">
        <v>1.759652140459024E-2</v>
      </c>
      <c r="J1249" s="3"/>
      <c r="K1249" s="3"/>
      <c r="L1249" s="3"/>
      <c r="M1249" s="3">
        <v>0</v>
      </c>
      <c r="N1249" s="3">
        <v>0</v>
      </c>
      <c r="O1249" s="3">
        <v>9.988009457349737E-3</v>
      </c>
    </row>
    <row r="1250" spans="1:15" x14ac:dyDescent="0.25">
      <c r="A1250" s="1">
        <v>45710</v>
      </c>
      <c r="B1250" s="2">
        <v>2025</v>
      </c>
      <c r="C1250" s="2">
        <v>2</v>
      </c>
      <c r="D1250" s="2">
        <v>22</v>
      </c>
      <c r="E1250" s="2">
        <v>0</v>
      </c>
      <c r="F1250" s="3"/>
      <c r="G1250" s="3">
        <v>0.1083514082841978</v>
      </c>
      <c r="H1250" s="3"/>
      <c r="I1250" s="3">
        <v>4.0548638181382296E-2</v>
      </c>
      <c r="J1250" s="3"/>
      <c r="K1250" s="3"/>
      <c r="L1250" s="3"/>
      <c r="M1250" s="3">
        <v>0</v>
      </c>
      <c r="N1250" s="3">
        <v>2.0759000069632875E-3</v>
      </c>
      <c r="O1250" s="3">
        <v>3.7743986618135848E-2</v>
      </c>
    </row>
    <row r="1251" spans="1:15" x14ac:dyDescent="0.25">
      <c r="A1251" s="1">
        <v>45710.041666666664</v>
      </c>
      <c r="B1251" s="2">
        <v>2025</v>
      </c>
      <c r="C1251" s="2">
        <v>2</v>
      </c>
      <c r="D1251" s="2">
        <v>22</v>
      </c>
      <c r="E1251" s="2">
        <v>1</v>
      </c>
      <c r="F1251" s="3"/>
      <c r="G1251" s="3">
        <v>6.6280805162404755E-2</v>
      </c>
      <c r="H1251" s="3"/>
      <c r="I1251" s="3">
        <v>0</v>
      </c>
      <c r="J1251" s="3"/>
      <c r="K1251" s="3"/>
      <c r="L1251" s="3"/>
      <c r="M1251" s="3">
        <v>0</v>
      </c>
      <c r="N1251" s="3">
        <v>0</v>
      </c>
      <c r="O1251" s="3">
        <v>1.6570201290601189E-2</v>
      </c>
    </row>
    <row r="1252" spans="1:15" x14ac:dyDescent="0.25">
      <c r="A1252" s="1">
        <v>45710.083333333336</v>
      </c>
      <c r="B1252" s="2">
        <v>2025</v>
      </c>
      <c r="C1252" s="2">
        <v>2</v>
      </c>
      <c r="D1252" s="2">
        <v>22</v>
      </c>
      <c r="E1252" s="2">
        <v>2</v>
      </c>
      <c r="F1252" s="3"/>
      <c r="G1252" s="3">
        <v>0</v>
      </c>
      <c r="H1252" s="3"/>
      <c r="I1252" s="3">
        <v>0</v>
      </c>
      <c r="J1252" s="3"/>
      <c r="K1252" s="3"/>
      <c r="L1252" s="3"/>
      <c r="M1252" s="3">
        <v>0</v>
      </c>
      <c r="N1252" s="3">
        <v>0</v>
      </c>
      <c r="O1252" s="3">
        <v>0</v>
      </c>
    </row>
    <row r="1253" spans="1:15" x14ac:dyDescent="0.25">
      <c r="A1253" s="1">
        <v>45710.125</v>
      </c>
      <c r="B1253" s="2">
        <v>2025</v>
      </c>
      <c r="C1253" s="2">
        <v>2</v>
      </c>
      <c r="D1253" s="2">
        <v>22</v>
      </c>
      <c r="E1253" s="2">
        <v>3</v>
      </c>
      <c r="F1253" s="3"/>
      <c r="G1253" s="3">
        <v>0</v>
      </c>
      <c r="H1253" s="3"/>
      <c r="I1253" s="3">
        <v>0</v>
      </c>
      <c r="J1253" s="3"/>
      <c r="K1253" s="3"/>
      <c r="L1253" s="3"/>
      <c r="M1253" s="3">
        <v>0</v>
      </c>
      <c r="N1253" s="3">
        <v>0</v>
      </c>
      <c r="O1253" s="3">
        <v>0</v>
      </c>
    </row>
    <row r="1254" spans="1:15" x14ac:dyDescent="0.25">
      <c r="A1254" s="1">
        <v>45710.166666666664</v>
      </c>
      <c r="B1254" s="2">
        <v>2025</v>
      </c>
      <c r="C1254" s="2">
        <v>2</v>
      </c>
      <c r="D1254" s="2">
        <v>22</v>
      </c>
      <c r="E1254" s="2">
        <v>4</v>
      </c>
      <c r="F1254" s="3"/>
      <c r="G1254" s="3">
        <v>0</v>
      </c>
      <c r="H1254" s="3"/>
      <c r="I1254" s="3">
        <v>0</v>
      </c>
      <c r="J1254" s="3"/>
      <c r="K1254" s="3"/>
      <c r="L1254" s="3"/>
      <c r="M1254" s="3">
        <v>0</v>
      </c>
      <c r="N1254" s="3">
        <v>0</v>
      </c>
      <c r="O1254" s="3">
        <v>0</v>
      </c>
    </row>
    <row r="1255" spans="1:15" x14ac:dyDescent="0.25">
      <c r="A1255" s="1">
        <v>45710.208333333336</v>
      </c>
      <c r="B1255" s="2">
        <v>2025</v>
      </c>
      <c r="C1255" s="2">
        <v>2</v>
      </c>
      <c r="D1255" s="2">
        <v>22</v>
      </c>
      <c r="E1255" s="2">
        <v>5</v>
      </c>
      <c r="F1255" s="3"/>
      <c r="G1255" s="3">
        <v>0</v>
      </c>
      <c r="H1255" s="3"/>
      <c r="I1255" s="3">
        <v>0</v>
      </c>
      <c r="J1255" s="3"/>
      <c r="K1255" s="3"/>
      <c r="L1255" s="3"/>
      <c r="M1255" s="3">
        <v>0</v>
      </c>
      <c r="N1255" s="3">
        <v>0</v>
      </c>
      <c r="O1255" s="3">
        <v>0</v>
      </c>
    </row>
    <row r="1256" spans="1:15" x14ac:dyDescent="0.25">
      <c r="A1256" s="1">
        <v>45710.25</v>
      </c>
      <c r="B1256" s="2">
        <v>2025</v>
      </c>
      <c r="C1256" s="2">
        <v>2</v>
      </c>
      <c r="D1256" s="2">
        <v>22</v>
      </c>
      <c r="E1256" s="2">
        <v>6</v>
      </c>
      <c r="F1256" s="3">
        <v>0</v>
      </c>
      <c r="G1256" s="3">
        <v>0</v>
      </c>
      <c r="H1256" s="3">
        <v>0</v>
      </c>
      <c r="I1256" s="3">
        <v>0</v>
      </c>
      <c r="J1256" s="3"/>
      <c r="K1256" s="3">
        <v>2.7288994929913483E-2</v>
      </c>
      <c r="L1256" s="3">
        <v>0</v>
      </c>
      <c r="M1256" s="3">
        <v>0</v>
      </c>
      <c r="N1256" s="3">
        <v>0</v>
      </c>
      <c r="O1256" s="3">
        <v>3.4111243662391854E-3</v>
      </c>
    </row>
    <row r="1257" spans="1:15" x14ac:dyDescent="0.25">
      <c r="A1257" s="1">
        <v>45710.291666666664</v>
      </c>
      <c r="B1257" s="2">
        <v>2025</v>
      </c>
      <c r="C1257" s="2">
        <v>2</v>
      </c>
      <c r="D1257" s="2">
        <v>22</v>
      </c>
      <c r="E1257" s="2">
        <v>7</v>
      </c>
      <c r="F1257" s="3">
        <v>0</v>
      </c>
      <c r="G1257" s="3">
        <v>0.41227520642742504</v>
      </c>
      <c r="H1257" s="3">
        <v>0.84366471641395235</v>
      </c>
      <c r="I1257" s="3">
        <v>0</v>
      </c>
      <c r="J1257" s="3"/>
      <c r="K1257" s="3">
        <v>0.83805582791614719</v>
      </c>
      <c r="L1257" s="3">
        <v>0.48407452127385264</v>
      </c>
      <c r="M1257" s="3">
        <v>0</v>
      </c>
      <c r="N1257" s="3">
        <v>0</v>
      </c>
      <c r="O1257" s="3">
        <v>0.32225878400392216</v>
      </c>
    </row>
    <row r="1258" spans="1:15" x14ac:dyDescent="0.25">
      <c r="A1258" s="1">
        <v>45710.333333333336</v>
      </c>
      <c r="B1258" s="2">
        <v>2025</v>
      </c>
      <c r="C1258" s="2">
        <v>2</v>
      </c>
      <c r="D1258" s="2">
        <v>22</v>
      </c>
      <c r="E1258" s="2">
        <v>8</v>
      </c>
      <c r="F1258" s="3">
        <v>0</v>
      </c>
      <c r="G1258" s="3">
        <v>0</v>
      </c>
      <c r="H1258" s="3">
        <v>0</v>
      </c>
      <c r="I1258" s="3">
        <v>0</v>
      </c>
      <c r="J1258" s="3"/>
      <c r="K1258" s="3">
        <v>0</v>
      </c>
      <c r="L1258" s="3">
        <v>0</v>
      </c>
      <c r="M1258" s="3">
        <v>0</v>
      </c>
      <c r="N1258" s="3">
        <v>0</v>
      </c>
      <c r="O1258" s="3">
        <v>0</v>
      </c>
    </row>
    <row r="1259" spans="1:15" x14ac:dyDescent="0.25">
      <c r="A1259" s="1">
        <v>45710.375</v>
      </c>
      <c r="B1259" s="2">
        <v>2025</v>
      </c>
      <c r="C1259" s="2">
        <v>2</v>
      </c>
      <c r="D1259" s="2">
        <v>22</v>
      </c>
      <c r="E1259" s="2">
        <v>9</v>
      </c>
      <c r="F1259" s="3">
        <v>0</v>
      </c>
      <c r="G1259" s="3">
        <v>0</v>
      </c>
      <c r="H1259" s="3">
        <v>0</v>
      </c>
      <c r="I1259" s="3">
        <v>0</v>
      </c>
      <c r="J1259" s="3"/>
      <c r="K1259" s="3">
        <v>0</v>
      </c>
      <c r="L1259" s="3">
        <v>0</v>
      </c>
      <c r="M1259" s="3">
        <v>0</v>
      </c>
      <c r="N1259" s="3">
        <v>0</v>
      </c>
      <c r="O1259" s="3">
        <v>0</v>
      </c>
    </row>
    <row r="1260" spans="1:15" x14ac:dyDescent="0.25">
      <c r="A1260" s="1">
        <v>45710.416666666664</v>
      </c>
      <c r="B1260" s="2">
        <v>2025</v>
      </c>
      <c r="C1260" s="2">
        <v>2</v>
      </c>
      <c r="D1260" s="2">
        <v>22</v>
      </c>
      <c r="E1260" s="2">
        <v>10</v>
      </c>
      <c r="F1260" s="3">
        <v>0</v>
      </c>
      <c r="G1260" s="3">
        <v>0</v>
      </c>
      <c r="H1260" s="3">
        <v>0</v>
      </c>
      <c r="I1260" s="3">
        <v>0</v>
      </c>
      <c r="J1260" s="3"/>
      <c r="K1260" s="3">
        <v>0</v>
      </c>
      <c r="L1260" s="3">
        <v>0</v>
      </c>
      <c r="M1260" s="3">
        <v>0</v>
      </c>
      <c r="N1260" s="3">
        <v>0</v>
      </c>
      <c r="O1260" s="3">
        <v>0</v>
      </c>
    </row>
    <row r="1261" spans="1:15" x14ac:dyDescent="0.25">
      <c r="A1261" s="1">
        <v>45710.458333333336</v>
      </c>
      <c r="B1261" s="2">
        <v>2025</v>
      </c>
      <c r="C1261" s="2">
        <v>2</v>
      </c>
      <c r="D1261" s="2">
        <v>22</v>
      </c>
      <c r="E1261" s="2">
        <v>11</v>
      </c>
      <c r="F1261" s="3">
        <v>0</v>
      </c>
      <c r="G1261" s="3">
        <v>0</v>
      </c>
      <c r="H1261" s="3">
        <v>0</v>
      </c>
      <c r="I1261" s="3">
        <v>0</v>
      </c>
      <c r="J1261" s="3"/>
      <c r="K1261" s="3">
        <v>0</v>
      </c>
      <c r="L1261" s="3">
        <v>0</v>
      </c>
      <c r="M1261" s="3">
        <v>0</v>
      </c>
      <c r="N1261" s="3">
        <v>0</v>
      </c>
      <c r="O1261" s="3">
        <v>0</v>
      </c>
    </row>
    <row r="1262" spans="1:15" x14ac:dyDescent="0.25">
      <c r="A1262" s="1">
        <v>45710.5</v>
      </c>
      <c r="B1262" s="2">
        <v>2025</v>
      </c>
      <c r="C1262" s="2">
        <v>2</v>
      </c>
      <c r="D1262" s="2">
        <v>22</v>
      </c>
      <c r="E1262" s="2">
        <v>12</v>
      </c>
      <c r="F1262" s="3">
        <v>0</v>
      </c>
      <c r="G1262" s="3">
        <v>0</v>
      </c>
      <c r="H1262" s="3">
        <v>0</v>
      </c>
      <c r="I1262" s="3">
        <v>0</v>
      </c>
      <c r="J1262" s="3"/>
      <c r="K1262" s="3">
        <v>0</v>
      </c>
      <c r="L1262" s="3">
        <v>0</v>
      </c>
      <c r="M1262" s="3">
        <v>0</v>
      </c>
      <c r="N1262" s="3">
        <v>0</v>
      </c>
      <c r="O1262" s="3">
        <v>0</v>
      </c>
    </row>
    <row r="1263" spans="1:15" x14ac:dyDescent="0.25">
      <c r="A1263" s="1">
        <v>45710.541666666664</v>
      </c>
      <c r="B1263" s="2">
        <v>2025</v>
      </c>
      <c r="C1263" s="2">
        <v>2</v>
      </c>
      <c r="D1263" s="2">
        <v>22</v>
      </c>
      <c r="E1263" s="2">
        <v>13</v>
      </c>
      <c r="F1263" s="3">
        <v>0</v>
      </c>
      <c r="G1263" s="3">
        <v>0</v>
      </c>
      <c r="H1263" s="3">
        <v>0</v>
      </c>
      <c r="I1263" s="3">
        <v>0</v>
      </c>
      <c r="J1263" s="3"/>
      <c r="K1263" s="3">
        <v>0</v>
      </c>
      <c r="L1263" s="3">
        <v>0</v>
      </c>
      <c r="M1263" s="3">
        <v>0</v>
      </c>
      <c r="N1263" s="3">
        <v>0</v>
      </c>
      <c r="O1263" s="3">
        <v>0</v>
      </c>
    </row>
    <row r="1264" spans="1:15" x14ac:dyDescent="0.25">
      <c r="A1264" s="1">
        <v>45710.583333333336</v>
      </c>
      <c r="B1264" s="2">
        <v>2025</v>
      </c>
      <c r="C1264" s="2">
        <v>2</v>
      </c>
      <c r="D1264" s="2">
        <v>22</v>
      </c>
      <c r="E1264" s="2">
        <v>14</v>
      </c>
      <c r="F1264" s="3">
        <v>0</v>
      </c>
      <c r="G1264" s="3">
        <v>0</v>
      </c>
      <c r="H1264" s="3">
        <v>0</v>
      </c>
      <c r="I1264" s="3">
        <v>0</v>
      </c>
      <c r="J1264" s="3"/>
      <c r="K1264" s="3">
        <v>0</v>
      </c>
      <c r="L1264" s="3">
        <v>0</v>
      </c>
      <c r="M1264" s="3">
        <v>0</v>
      </c>
      <c r="N1264" s="3">
        <v>0</v>
      </c>
      <c r="O1264" s="3">
        <v>0</v>
      </c>
    </row>
    <row r="1265" spans="1:15" x14ac:dyDescent="0.25">
      <c r="A1265" s="1">
        <v>45710.625</v>
      </c>
      <c r="B1265" s="2">
        <v>2025</v>
      </c>
      <c r="C1265" s="2">
        <v>2</v>
      </c>
      <c r="D1265" s="2">
        <v>22</v>
      </c>
      <c r="E1265" s="2">
        <v>15</v>
      </c>
      <c r="F1265" s="3">
        <v>0</v>
      </c>
      <c r="G1265" s="3">
        <v>0</v>
      </c>
      <c r="H1265" s="3">
        <v>0</v>
      </c>
      <c r="I1265" s="3">
        <v>0</v>
      </c>
      <c r="J1265" s="3"/>
      <c r="K1265" s="3">
        <v>0</v>
      </c>
      <c r="L1265" s="3">
        <v>0</v>
      </c>
      <c r="M1265" s="3">
        <v>0</v>
      </c>
      <c r="N1265" s="3">
        <v>0</v>
      </c>
      <c r="O1265" s="3">
        <v>0</v>
      </c>
    </row>
    <row r="1266" spans="1:15" x14ac:dyDescent="0.25">
      <c r="A1266" s="1">
        <v>45710.666666666664</v>
      </c>
      <c r="B1266" s="2">
        <v>2025</v>
      </c>
      <c r="C1266" s="2">
        <v>2</v>
      </c>
      <c r="D1266" s="2">
        <v>22</v>
      </c>
      <c r="E1266" s="2">
        <v>16</v>
      </c>
      <c r="F1266" s="3">
        <v>0</v>
      </c>
      <c r="G1266" s="3">
        <v>0</v>
      </c>
      <c r="H1266" s="3">
        <v>0</v>
      </c>
      <c r="I1266" s="3">
        <v>0</v>
      </c>
      <c r="J1266" s="3"/>
      <c r="K1266" s="3">
        <v>0</v>
      </c>
      <c r="L1266" s="3">
        <v>0</v>
      </c>
      <c r="M1266" s="3">
        <v>0</v>
      </c>
      <c r="N1266" s="3">
        <v>0</v>
      </c>
      <c r="O1266" s="3">
        <v>0</v>
      </c>
    </row>
    <row r="1267" spans="1:15" x14ac:dyDescent="0.25">
      <c r="A1267" s="1">
        <v>45710.708333333336</v>
      </c>
      <c r="B1267" s="2">
        <v>2025</v>
      </c>
      <c r="C1267" s="2">
        <v>2</v>
      </c>
      <c r="D1267" s="2">
        <v>22</v>
      </c>
      <c r="E1267" s="2">
        <v>17</v>
      </c>
      <c r="F1267" s="3">
        <v>0</v>
      </c>
      <c r="G1267" s="3">
        <v>0</v>
      </c>
      <c r="H1267" s="3">
        <v>0</v>
      </c>
      <c r="I1267" s="3">
        <v>0</v>
      </c>
      <c r="J1267" s="3"/>
      <c r="K1267" s="3">
        <v>0</v>
      </c>
      <c r="L1267" s="3">
        <v>0</v>
      </c>
      <c r="M1267" s="3">
        <v>0</v>
      </c>
      <c r="N1267" s="3">
        <v>0</v>
      </c>
      <c r="O1267" s="3">
        <v>0</v>
      </c>
    </row>
    <row r="1268" spans="1:15" x14ac:dyDescent="0.25">
      <c r="A1268" s="1">
        <v>45710.75</v>
      </c>
      <c r="B1268" s="2">
        <v>2025</v>
      </c>
      <c r="C1268" s="2">
        <v>2</v>
      </c>
      <c r="D1268" s="2">
        <v>22</v>
      </c>
      <c r="E1268" s="2">
        <v>18</v>
      </c>
      <c r="F1268" s="3">
        <v>0</v>
      </c>
      <c r="G1268" s="3">
        <v>0</v>
      </c>
      <c r="H1268" s="3">
        <v>0</v>
      </c>
      <c r="I1268" s="3">
        <v>0</v>
      </c>
      <c r="J1268" s="3"/>
      <c r="K1268" s="3"/>
      <c r="L1268" s="3">
        <v>0</v>
      </c>
      <c r="M1268" s="3">
        <v>0</v>
      </c>
      <c r="N1268" s="3">
        <v>0</v>
      </c>
      <c r="O1268" s="3">
        <v>0</v>
      </c>
    </row>
    <row r="1269" spans="1:15" x14ac:dyDescent="0.25">
      <c r="A1269" s="1">
        <v>45710.791666666664</v>
      </c>
      <c r="B1269" s="2">
        <v>2025</v>
      </c>
      <c r="C1269" s="2">
        <v>2</v>
      </c>
      <c r="D1269" s="2">
        <v>22</v>
      </c>
      <c r="E1269" s="2">
        <v>19</v>
      </c>
      <c r="F1269" s="3"/>
      <c r="G1269" s="3">
        <v>0</v>
      </c>
      <c r="H1269" s="3"/>
      <c r="I1269" s="3">
        <v>0</v>
      </c>
      <c r="J1269" s="3"/>
      <c r="K1269" s="3"/>
      <c r="L1269" s="3">
        <v>0</v>
      </c>
      <c r="M1269" s="3">
        <v>0</v>
      </c>
      <c r="N1269" s="3">
        <v>0</v>
      </c>
      <c r="O1269" s="3">
        <v>0</v>
      </c>
    </row>
    <row r="1270" spans="1:15" x14ac:dyDescent="0.25">
      <c r="A1270" s="1">
        <v>45710.833333333336</v>
      </c>
      <c r="B1270" s="2">
        <v>2025</v>
      </c>
      <c r="C1270" s="2">
        <v>2</v>
      </c>
      <c r="D1270" s="2">
        <v>22</v>
      </c>
      <c r="E1270" s="2">
        <v>20</v>
      </c>
      <c r="F1270" s="3"/>
      <c r="G1270" s="3">
        <v>0</v>
      </c>
      <c r="H1270" s="3"/>
      <c r="I1270" s="3">
        <v>0</v>
      </c>
      <c r="J1270" s="3"/>
      <c r="K1270" s="3"/>
      <c r="L1270" s="3"/>
      <c r="M1270" s="3">
        <v>0</v>
      </c>
      <c r="N1270" s="3">
        <v>0</v>
      </c>
      <c r="O1270" s="3">
        <v>0</v>
      </c>
    </row>
    <row r="1271" spans="1:15" x14ac:dyDescent="0.25">
      <c r="A1271" s="1">
        <v>45710.875</v>
      </c>
      <c r="B1271" s="2">
        <v>2025</v>
      </c>
      <c r="C1271" s="2">
        <v>2</v>
      </c>
      <c r="D1271" s="2">
        <v>22</v>
      </c>
      <c r="E1271" s="2">
        <v>21</v>
      </c>
      <c r="F1271" s="3"/>
      <c r="G1271" s="3">
        <v>0</v>
      </c>
      <c r="H1271" s="3"/>
      <c r="I1271" s="3">
        <v>0</v>
      </c>
      <c r="J1271" s="3"/>
      <c r="K1271" s="3"/>
      <c r="L1271" s="3"/>
      <c r="M1271" s="3">
        <v>0</v>
      </c>
      <c r="N1271" s="3">
        <v>0</v>
      </c>
      <c r="O1271" s="3">
        <v>0</v>
      </c>
    </row>
    <row r="1272" spans="1:15" x14ac:dyDescent="0.25">
      <c r="A1272" s="1">
        <v>45710.916666666664</v>
      </c>
      <c r="B1272" s="2">
        <v>2025</v>
      </c>
      <c r="C1272" s="2">
        <v>2</v>
      </c>
      <c r="D1272" s="2">
        <v>22</v>
      </c>
      <c r="E1272" s="2">
        <v>22</v>
      </c>
      <c r="F1272" s="3"/>
      <c r="G1272" s="3">
        <v>0</v>
      </c>
      <c r="H1272" s="3"/>
      <c r="I1272" s="3">
        <v>0</v>
      </c>
      <c r="J1272" s="3"/>
      <c r="K1272" s="3"/>
      <c r="L1272" s="3"/>
      <c r="M1272" s="3">
        <v>0</v>
      </c>
      <c r="N1272" s="3">
        <v>0</v>
      </c>
      <c r="O1272" s="3">
        <v>0</v>
      </c>
    </row>
    <row r="1273" spans="1:15" x14ac:dyDescent="0.25">
      <c r="A1273" s="1">
        <v>45710.958333333336</v>
      </c>
      <c r="B1273" s="2">
        <v>2025</v>
      </c>
      <c r="C1273" s="2">
        <v>2</v>
      </c>
      <c r="D1273" s="2">
        <v>22</v>
      </c>
      <c r="E1273" s="2">
        <v>23</v>
      </c>
      <c r="F1273" s="3"/>
      <c r="G1273" s="3">
        <v>0</v>
      </c>
      <c r="H1273" s="3"/>
      <c r="I1273" s="3">
        <v>0</v>
      </c>
      <c r="J1273" s="3"/>
      <c r="K1273" s="3"/>
      <c r="L1273" s="3"/>
      <c r="M1273" s="3">
        <v>0</v>
      </c>
      <c r="N1273" s="3">
        <v>0</v>
      </c>
      <c r="O1273" s="3">
        <v>0</v>
      </c>
    </row>
    <row r="1274" spans="1:15" x14ac:dyDescent="0.25">
      <c r="A1274" s="1">
        <v>45711</v>
      </c>
      <c r="B1274" s="2">
        <v>2025</v>
      </c>
      <c r="C1274" s="2">
        <v>2</v>
      </c>
      <c r="D1274" s="2">
        <v>23</v>
      </c>
      <c r="E1274" s="2">
        <v>0</v>
      </c>
      <c r="F1274" s="3"/>
      <c r="G1274" s="3">
        <v>0</v>
      </c>
      <c r="H1274" s="3"/>
      <c r="I1274" s="3">
        <v>0</v>
      </c>
      <c r="J1274" s="3"/>
      <c r="K1274" s="3"/>
      <c r="L1274" s="3"/>
      <c r="M1274" s="3">
        <v>0</v>
      </c>
      <c r="N1274" s="3">
        <v>0</v>
      </c>
      <c r="O1274" s="3">
        <v>0</v>
      </c>
    </row>
    <row r="1275" spans="1:15" x14ac:dyDescent="0.25">
      <c r="A1275" s="1">
        <v>45711.041666666664</v>
      </c>
      <c r="B1275" s="2">
        <v>2025</v>
      </c>
      <c r="C1275" s="2">
        <v>2</v>
      </c>
      <c r="D1275" s="2">
        <v>23</v>
      </c>
      <c r="E1275" s="2">
        <v>1</v>
      </c>
      <c r="F1275" s="3"/>
      <c r="G1275" s="3">
        <v>1.4853285147079809E-2</v>
      </c>
      <c r="H1275" s="3"/>
      <c r="I1275" s="3">
        <v>0</v>
      </c>
      <c r="J1275" s="3"/>
      <c r="K1275" s="3"/>
      <c r="L1275" s="3"/>
      <c r="M1275" s="3">
        <v>0</v>
      </c>
      <c r="N1275" s="3">
        <v>0</v>
      </c>
      <c r="O1275" s="3">
        <v>3.7133212867699523E-3</v>
      </c>
    </row>
    <row r="1276" spans="1:15" x14ac:dyDescent="0.25">
      <c r="A1276" s="1">
        <v>45711.083333333336</v>
      </c>
      <c r="B1276" s="2">
        <v>2025</v>
      </c>
      <c r="C1276" s="2">
        <v>2</v>
      </c>
      <c r="D1276" s="2">
        <v>23</v>
      </c>
      <c r="E1276" s="2">
        <v>2</v>
      </c>
      <c r="F1276" s="3"/>
      <c r="G1276" s="3">
        <v>4.4348968772827825E-2</v>
      </c>
      <c r="H1276" s="3"/>
      <c r="I1276" s="3">
        <v>0</v>
      </c>
      <c r="J1276" s="3"/>
      <c r="K1276" s="3"/>
      <c r="L1276" s="3"/>
      <c r="M1276" s="3">
        <v>0</v>
      </c>
      <c r="N1276" s="3">
        <v>0.10520036423653545</v>
      </c>
      <c r="O1276" s="3">
        <v>3.7387333252340817E-2</v>
      </c>
    </row>
    <row r="1277" spans="1:15" x14ac:dyDescent="0.25">
      <c r="A1277" s="1">
        <v>45711.125</v>
      </c>
      <c r="B1277" s="2">
        <v>2025</v>
      </c>
      <c r="C1277" s="2">
        <v>2</v>
      </c>
      <c r="D1277" s="2">
        <v>23</v>
      </c>
      <c r="E1277" s="2">
        <v>3</v>
      </c>
      <c r="F1277" s="3"/>
      <c r="G1277" s="3">
        <v>0.1117605455999334</v>
      </c>
      <c r="H1277" s="3"/>
      <c r="I1277" s="3">
        <v>0.10279571057192376</v>
      </c>
      <c r="J1277" s="3"/>
      <c r="K1277" s="3"/>
      <c r="L1277" s="3"/>
      <c r="M1277" s="3">
        <v>0</v>
      </c>
      <c r="N1277" s="3">
        <v>5.4528321824374837E-2</v>
      </c>
      <c r="O1277" s="3">
        <v>6.7271144499057994E-2</v>
      </c>
    </row>
    <row r="1278" spans="1:15" x14ac:dyDescent="0.25">
      <c r="A1278" s="1">
        <v>45711.166666666664</v>
      </c>
      <c r="B1278" s="2">
        <v>2025</v>
      </c>
      <c r="C1278" s="2">
        <v>2</v>
      </c>
      <c r="D1278" s="2">
        <v>23</v>
      </c>
      <c r="E1278" s="2">
        <v>4</v>
      </c>
      <c r="F1278" s="3"/>
      <c r="G1278" s="3">
        <v>0</v>
      </c>
      <c r="H1278" s="3"/>
      <c r="I1278" s="3">
        <v>0</v>
      </c>
      <c r="J1278" s="3"/>
      <c r="K1278" s="3"/>
      <c r="L1278" s="3"/>
      <c r="M1278" s="3">
        <v>0</v>
      </c>
      <c r="N1278" s="3">
        <v>0</v>
      </c>
      <c r="O1278" s="3">
        <v>0</v>
      </c>
    </row>
    <row r="1279" spans="1:15" x14ac:dyDescent="0.25">
      <c r="A1279" s="1">
        <v>45711.208333333336</v>
      </c>
      <c r="B1279" s="2">
        <v>2025</v>
      </c>
      <c r="C1279" s="2">
        <v>2</v>
      </c>
      <c r="D1279" s="2">
        <v>23</v>
      </c>
      <c r="E1279" s="2">
        <v>5</v>
      </c>
      <c r="F1279" s="3"/>
      <c r="G1279" s="3">
        <v>0</v>
      </c>
      <c r="H1279" s="3"/>
      <c r="I1279" s="3">
        <v>0</v>
      </c>
      <c r="J1279" s="3"/>
      <c r="K1279" s="3"/>
      <c r="L1279" s="3"/>
      <c r="M1279" s="3">
        <v>0</v>
      </c>
      <c r="N1279" s="3">
        <v>0</v>
      </c>
      <c r="O1279" s="3">
        <v>0</v>
      </c>
    </row>
    <row r="1280" spans="1:15" x14ac:dyDescent="0.25">
      <c r="A1280" s="1">
        <v>45711.25</v>
      </c>
      <c r="B1280" s="2">
        <v>2025</v>
      </c>
      <c r="C1280" s="2">
        <v>2</v>
      </c>
      <c r="D1280" s="2">
        <v>23</v>
      </c>
      <c r="E1280" s="2">
        <v>6</v>
      </c>
      <c r="F1280" s="3">
        <v>0</v>
      </c>
      <c r="G1280" s="3">
        <v>0</v>
      </c>
      <c r="H1280" s="3">
        <v>0</v>
      </c>
      <c r="I1280" s="3">
        <v>0</v>
      </c>
      <c r="J1280" s="3"/>
      <c r="K1280" s="3">
        <v>0</v>
      </c>
      <c r="L1280" s="3">
        <v>0</v>
      </c>
      <c r="M1280" s="3">
        <v>0</v>
      </c>
      <c r="N1280" s="3">
        <v>0</v>
      </c>
      <c r="O1280" s="3">
        <v>0</v>
      </c>
    </row>
    <row r="1281" spans="1:15" x14ac:dyDescent="0.25">
      <c r="A1281" s="1">
        <v>45711.291666666664</v>
      </c>
      <c r="B1281" s="2">
        <v>2025</v>
      </c>
      <c r="C1281" s="2">
        <v>2</v>
      </c>
      <c r="D1281" s="2">
        <v>23</v>
      </c>
      <c r="E1281" s="2">
        <v>7</v>
      </c>
      <c r="F1281" s="3">
        <v>0.17586236670552174</v>
      </c>
      <c r="G1281" s="3">
        <v>4.8855039868219721E-2</v>
      </c>
      <c r="H1281" s="3">
        <v>0.36007901603522319</v>
      </c>
      <c r="I1281" s="3">
        <v>0.5</v>
      </c>
      <c r="J1281" s="3"/>
      <c r="K1281" s="3">
        <v>0.34928572444122302</v>
      </c>
      <c r="L1281" s="3">
        <v>0</v>
      </c>
      <c r="M1281" s="3">
        <v>0</v>
      </c>
      <c r="N1281" s="3">
        <v>7.1664921750717148E-2</v>
      </c>
      <c r="O1281" s="3">
        <v>0.18821838360011311</v>
      </c>
    </row>
    <row r="1282" spans="1:15" x14ac:dyDescent="0.25">
      <c r="A1282" s="1">
        <v>45711.333333333336</v>
      </c>
      <c r="B1282" s="2">
        <v>2025</v>
      </c>
      <c r="C1282" s="2">
        <v>2</v>
      </c>
      <c r="D1282" s="2">
        <v>23</v>
      </c>
      <c r="E1282" s="2">
        <v>8</v>
      </c>
      <c r="F1282" s="3">
        <v>0.45199768551565467</v>
      </c>
      <c r="G1282" s="3">
        <v>0.22716497478438291</v>
      </c>
      <c r="H1282" s="3">
        <v>0.50001245422359952</v>
      </c>
      <c r="I1282" s="3">
        <v>1</v>
      </c>
      <c r="J1282" s="3"/>
      <c r="K1282" s="3">
        <v>0</v>
      </c>
      <c r="L1282" s="3">
        <v>0.43025026461245958</v>
      </c>
      <c r="M1282" s="3">
        <v>0</v>
      </c>
      <c r="N1282" s="3">
        <v>0.26674256197167739</v>
      </c>
      <c r="O1282" s="3">
        <v>0.35952099263847176</v>
      </c>
    </row>
    <row r="1283" spans="1:15" x14ac:dyDescent="0.25">
      <c r="A1283" s="1">
        <v>45711.375</v>
      </c>
      <c r="B1283" s="2">
        <v>2025</v>
      </c>
      <c r="C1283" s="2">
        <v>2</v>
      </c>
      <c r="D1283" s="2">
        <v>23</v>
      </c>
      <c r="E1283" s="2">
        <v>9</v>
      </c>
      <c r="F1283" s="3">
        <v>0</v>
      </c>
      <c r="G1283" s="3">
        <v>0.36270133369510171</v>
      </c>
      <c r="H1283" s="3">
        <v>0.74676810173007513</v>
      </c>
      <c r="I1283" s="3">
        <v>1</v>
      </c>
      <c r="J1283" s="3"/>
      <c r="K1283" s="3">
        <v>0</v>
      </c>
      <c r="L1283" s="3">
        <v>0.71609600148585761</v>
      </c>
      <c r="M1283" s="3">
        <v>0.12317327097864478</v>
      </c>
      <c r="N1283" s="3">
        <v>0.47384785692140452</v>
      </c>
      <c r="O1283" s="3">
        <v>0.42782332060138545</v>
      </c>
    </row>
    <row r="1284" spans="1:15" x14ac:dyDescent="0.25">
      <c r="A1284" s="1">
        <v>45711.416666666664</v>
      </c>
      <c r="B1284" s="2">
        <v>2025</v>
      </c>
      <c r="C1284" s="2">
        <v>2</v>
      </c>
      <c r="D1284" s="2">
        <v>23</v>
      </c>
      <c r="E1284" s="2">
        <v>10</v>
      </c>
      <c r="F1284" s="3">
        <v>0</v>
      </c>
      <c r="G1284" s="3">
        <v>0.3503469949920468</v>
      </c>
      <c r="H1284" s="3">
        <v>0.79411333144830654</v>
      </c>
      <c r="I1284" s="3">
        <v>1</v>
      </c>
      <c r="J1284" s="3"/>
      <c r="K1284" s="3">
        <v>0</v>
      </c>
      <c r="L1284" s="3">
        <v>0.71613832701675828</v>
      </c>
      <c r="M1284" s="3">
        <v>0.33605084382992412</v>
      </c>
      <c r="N1284" s="3">
        <v>0.48385663892944153</v>
      </c>
      <c r="O1284" s="3">
        <v>0.46006326702705969</v>
      </c>
    </row>
    <row r="1285" spans="1:15" x14ac:dyDescent="0.25">
      <c r="A1285" s="1">
        <v>45711.458333333336</v>
      </c>
      <c r="B1285" s="2">
        <v>2025</v>
      </c>
      <c r="C1285" s="2">
        <v>2</v>
      </c>
      <c r="D1285" s="2">
        <v>23</v>
      </c>
      <c r="E1285" s="2">
        <v>11</v>
      </c>
      <c r="F1285" s="3">
        <v>0</v>
      </c>
      <c r="G1285" s="3">
        <v>0.32907790660433162</v>
      </c>
      <c r="H1285" s="3">
        <v>0.65995932868662988</v>
      </c>
      <c r="I1285" s="3">
        <v>0.99171820708825575</v>
      </c>
      <c r="J1285" s="3"/>
      <c r="K1285" s="3">
        <v>0</v>
      </c>
      <c r="L1285" s="3">
        <v>0.6760404735622032</v>
      </c>
      <c r="M1285" s="3">
        <v>0</v>
      </c>
      <c r="N1285" s="3">
        <v>0.42583964423241438</v>
      </c>
      <c r="O1285" s="3">
        <v>0.38532944502172933</v>
      </c>
    </row>
    <row r="1286" spans="1:15" x14ac:dyDescent="0.25">
      <c r="A1286" s="1">
        <v>45711.5</v>
      </c>
      <c r="B1286" s="2">
        <v>2025</v>
      </c>
      <c r="C1286" s="2">
        <v>2</v>
      </c>
      <c r="D1286" s="2">
        <v>23</v>
      </c>
      <c r="E1286" s="2">
        <v>12</v>
      </c>
      <c r="F1286" s="3">
        <v>0</v>
      </c>
      <c r="G1286" s="3">
        <v>0.1285345837296985</v>
      </c>
      <c r="H1286" s="3">
        <v>0.53455364849443154</v>
      </c>
      <c r="I1286" s="3">
        <v>0.49846594857539961</v>
      </c>
      <c r="J1286" s="3"/>
      <c r="K1286" s="3">
        <v>0.40303718143800571</v>
      </c>
      <c r="L1286" s="3">
        <v>0.30558223446491073</v>
      </c>
      <c r="M1286" s="3"/>
      <c r="N1286" s="3">
        <v>1.1636764242997171E-3</v>
      </c>
      <c r="O1286" s="3">
        <v>0.2673338961609637</v>
      </c>
    </row>
    <row r="1287" spans="1:15" x14ac:dyDescent="0.25">
      <c r="A1287" s="1">
        <v>45711.541666666664</v>
      </c>
      <c r="B1287" s="2">
        <v>2025</v>
      </c>
      <c r="C1287" s="2">
        <v>2</v>
      </c>
      <c r="D1287" s="2">
        <v>23</v>
      </c>
      <c r="E1287" s="2">
        <v>13</v>
      </c>
      <c r="F1287" s="3">
        <v>0</v>
      </c>
      <c r="G1287" s="3">
        <v>0</v>
      </c>
      <c r="H1287" s="3">
        <v>0.53290517580722974</v>
      </c>
      <c r="I1287" s="3">
        <v>0</v>
      </c>
      <c r="J1287" s="3"/>
      <c r="K1287" s="3">
        <v>0.3868633636029592</v>
      </c>
      <c r="L1287" s="3">
        <v>0.25657742086744939</v>
      </c>
      <c r="M1287" s="3"/>
      <c r="N1287" s="3">
        <v>0</v>
      </c>
      <c r="O1287" s="3">
        <v>0.16804942289680547</v>
      </c>
    </row>
    <row r="1288" spans="1:15" x14ac:dyDescent="0.25">
      <c r="A1288" s="1">
        <v>45711.583333333336</v>
      </c>
      <c r="B1288" s="2">
        <v>2025</v>
      </c>
      <c r="C1288" s="2">
        <v>2</v>
      </c>
      <c r="D1288" s="2">
        <v>23</v>
      </c>
      <c r="E1288" s="2">
        <v>14</v>
      </c>
      <c r="F1288" s="3">
        <v>0</v>
      </c>
      <c r="G1288" s="3">
        <v>0</v>
      </c>
      <c r="H1288" s="3">
        <v>0.1324524068758455</v>
      </c>
      <c r="I1288" s="3">
        <v>0</v>
      </c>
      <c r="J1288" s="3"/>
      <c r="K1288" s="3">
        <v>0</v>
      </c>
      <c r="L1288" s="3">
        <v>6.1778815192920049E-2</v>
      </c>
      <c r="M1288" s="3"/>
      <c r="N1288" s="3">
        <v>0</v>
      </c>
      <c r="O1288" s="3">
        <v>2.7747317438395081E-2</v>
      </c>
    </row>
    <row r="1289" spans="1:15" x14ac:dyDescent="0.25">
      <c r="A1289" s="1">
        <v>45711.625</v>
      </c>
      <c r="B1289" s="2">
        <v>2025</v>
      </c>
      <c r="C1289" s="2">
        <v>2</v>
      </c>
      <c r="D1289" s="2">
        <v>23</v>
      </c>
      <c r="E1289" s="2">
        <v>15</v>
      </c>
      <c r="F1289" s="3">
        <v>0</v>
      </c>
      <c r="G1289" s="3">
        <v>0</v>
      </c>
      <c r="H1289" s="3">
        <v>0</v>
      </c>
      <c r="I1289" s="3">
        <v>0</v>
      </c>
      <c r="J1289" s="3"/>
      <c r="K1289" s="3">
        <v>0</v>
      </c>
      <c r="L1289" s="3">
        <v>0</v>
      </c>
      <c r="M1289" s="3">
        <v>0</v>
      </c>
      <c r="N1289" s="3">
        <v>0</v>
      </c>
      <c r="O1289" s="3">
        <v>0</v>
      </c>
    </row>
    <row r="1290" spans="1:15" x14ac:dyDescent="0.25">
      <c r="A1290" s="1">
        <v>45711.666666666664</v>
      </c>
      <c r="B1290" s="2">
        <v>2025</v>
      </c>
      <c r="C1290" s="2">
        <v>2</v>
      </c>
      <c r="D1290" s="2">
        <v>23</v>
      </c>
      <c r="E1290" s="2">
        <v>16</v>
      </c>
      <c r="F1290" s="3">
        <v>0</v>
      </c>
      <c r="G1290" s="3">
        <v>0</v>
      </c>
      <c r="H1290" s="3">
        <v>0</v>
      </c>
      <c r="I1290" s="3">
        <v>0</v>
      </c>
      <c r="J1290" s="3"/>
      <c r="K1290" s="3">
        <v>0</v>
      </c>
      <c r="L1290" s="3">
        <v>0</v>
      </c>
      <c r="M1290" s="3">
        <v>0</v>
      </c>
      <c r="N1290" s="3">
        <v>0</v>
      </c>
      <c r="O1290" s="3">
        <v>0</v>
      </c>
    </row>
    <row r="1291" spans="1:15" x14ac:dyDescent="0.25">
      <c r="A1291" s="1">
        <v>45711.708333333336</v>
      </c>
      <c r="B1291" s="2">
        <v>2025</v>
      </c>
      <c r="C1291" s="2">
        <v>2</v>
      </c>
      <c r="D1291" s="2">
        <v>23</v>
      </c>
      <c r="E1291" s="2">
        <v>17</v>
      </c>
      <c r="F1291" s="3">
        <v>0</v>
      </c>
      <c r="G1291" s="3">
        <v>0</v>
      </c>
      <c r="H1291" s="3">
        <v>0</v>
      </c>
      <c r="I1291" s="3">
        <v>0</v>
      </c>
      <c r="J1291" s="3"/>
      <c r="K1291" s="3">
        <v>0</v>
      </c>
      <c r="L1291" s="3">
        <v>0</v>
      </c>
      <c r="M1291" s="3">
        <v>0</v>
      </c>
      <c r="N1291" s="3">
        <v>0</v>
      </c>
      <c r="O1291" s="3">
        <v>0</v>
      </c>
    </row>
    <row r="1292" spans="1:15" x14ac:dyDescent="0.25">
      <c r="A1292" s="1">
        <v>45711.75</v>
      </c>
      <c r="B1292" s="2">
        <v>2025</v>
      </c>
      <c r="C1292" s="2">
        <v>2</v>
      </c>
      <c r="D1292" s="2">
        <v>23</v>
      </c>
      <c r="E1292" s="2">
        <v>18</v>
      </c>
      <c r="F1292" s="3">
        <v>0</v>
      </c>
      <c r="G1292" s="3">
        <v>0</v>
      </c>
      <c r="H1292" s="3">
        <v>0</v>
      </c>
      <c r="I1292" s="3">
        <v>0</v>
      </c>
      <c r="J1292" s="3"/>
      <c r="K1292" s="3">
        <v>0</v>
      </c>
      <c r="L1292" s="3">
        <v>0</v>
      </c>
      <c r="M1292" s="3">
        <v>0</v>
      </c>
      <c r="N1292" s="3">
        <v>0</v>
      </c>
      <c r="O1292" s="3">
        <v>0</v>
      </c>
    </row>
    <row r="1293" spans="1:15" x14ac:dyDescent="0.25">
      <c r="A1293" s="1">
        <v>45711.791666666664</v>
      </c>
      <c r="B1293" s="2">
        <v>2025</v>
      </c>
      <c r="C1293" s="2">
        <v>2</v>
      </c>
      <c r="D1293" s="2">
        <v>23</v>
      </c>
      <c r="E1293" s="2">
        <v>19</v>
      </c>
      <c r="F1293" s="3"/>
      <c r="G1293" s="3">
        <v>0</v>
      </c>
      <c r="H1293" s="3"/>
      <c r="I1293" s="3">
        <v>0</v>
      </c>
      <c r="J1293" s="3"/>
      <c r="K1293" s="3"/>
      <c r="L1293" s="3"/>
      <c r="M1293" s="3">
        <v>0</v>
      </c>
      <c r="N1293" s="3">
        <v>0</v>
      </c>
      <c r="O1293" s="3">
        <v>0</v>
      </c>
    </row>
    <row r="1294" spans="1:15" x14ac:dyDescent="0.25">
      <c r="A1294" s="1">
        <v>45711.833333333336</v>
      </c>
      <c r="B1294" s="2">
        <v>2025</v>
      </c>
      <c r="C1294" s="2">
        <v>2</v>
      </c>
      <c r="D1294" s="2">
        <v>23</v>
      </c>
      <c r="E1294" s="2">
        <v>20</v>
      </c>
      <c r="F1294" s="3"/>
      <c r="G1294" s="3">
        <v>0</v>
      </c>
      <c r="H1294" s="3"/>
      <c r="I1294" s="3">
        <v>0</v>
      </c>
      <c r="J1294" s="3"/>
      <c r="K1294" s="3"/>
      <c r="L1294" s="3"/>
      <c r="M1294" s="3">
        <v>0</v>
      </c>
      <c r="N1294" s="3">
        <v>0</v>
      </c>
      <c r="O1294" s="3">
        <v>0</v>
      </c>
    </row>
    <row r="1295" spans="1:15" x14ac:dyDescent="0.25">
      <c r="A1295" s="1">
        <v>45711.875</v>
      </c>
      <c r="B1295" s="2">
        <v>2025</v>
      </c>
      <c r="C1295" s="2">
        <v>2</v>
      </c>
      <c r="D1295" s="2">
        <v>23</v>
      </c>
      <c r="E1295" s="2">
        <v>21</v>
      </c>
      <c r="F1295" s="3"/>
      <c r="G1295" s="3">
        <v>0</v>
      </c>
      <c r="H1295" s="3"/>
      <c r="I1295" s="3">
        <v>0</v>
      </c>
      <c r="J1295" s="3"/>
      <c r="K1295" s="3"/>
      <c r="L1295" s="3"/>
      <c r="M1295" s="3">
        <v>0</v>
      </c>
      <c r="N1295" s="3">
        <v>0</v>
      </c>
      <c r="O1295" s="3">
        <v>0</v>
      </c>
    </row>
    <row r="1296" spans="1:15" x14ac:dyDescent="0.25">
      <c r="A1296" s="1">
        <v>45711.916666666664</v>
      </c>
      <c r="B1296" s="2">
        <v>2025</v>
      </c>
      <c r="C1296" s="2">
        <v>2</v>
      </c>
      <c r="D1296" s="2">
        <v>23</v>
      </c>
      <c r="E1296" s="2">
        <v>22</v>
      </c>
      <c r="F1296" s="3"/>
      <c r="G1296" s="3">
        <v>0</v>
      </c>
      <c r="H1296" s="3"/>
      <c r="I1296" s="3">
        <v>0</v>
      </c>
      <c r="J1296" s="3"/>
      <c r="K1296" s="3"/>
      <c r="L1296" s="3"/>
      <c r="M1296" s="3">
        <v>0</v>
      </c>
      <c r="N1296" s="3">
        <v>0</v>
      </c>
      <c r="O1296" s="3">
        <v>0</v>
      </c>
    </row>
    <row r="1297" spans="1:15" x14ac:dyDescent="0.25">
      <c r="A1297" s="1">
        <v>45711.958333333336</v>
      </c>
      <c r="B1297" s="2">
        <v>2025</v>
      </c>
      <c r="C1297" s="2">
        <v>2</v>
      </c>
      <c r="D1297" s="2">
        <v>23</v>
      </c>
      <c r="E1297" s="2">
        <v>23</v>
      </c>
      <c r="F1297" s="3"/>
      <c r="G1297" s="3">
        <v>0</v>
      </c>
      <c r="H1297" s="3"/>
      <c r="I1297" s="3">
        <v>0</v>
      </c>
      <c r="J1297" s="3"/>
      <c r="K1297" s="3"/>
      <c r="L1297" s="3"/>
      <c r="M1297" s="3">
        <v>0</v>
      </c>
      <c r="N1297" s="3">
        <v>0</v>
      </c>
      <c r="O1297" s="3">
        <v>0</v>
      </c>
    </row>
    <row r="1298" spans="1:15" x14ac:dyDescent="0.25">
      <c r="A1298" s="1">
        <v>45712</v>
      </c>
      <c r="B1298" s="2">
        <v>2025</v>
      </c>
      <c r="C1298" s="2">
        <v>2</v>
      </c>
      <c r="D1298" s="2">
        <v>24</v>
      </c>
      <c r="E1298" s="2">
        <v>0</v>
      </c>
      <c r="F1298" s="3"/>
      <c r="G1298" s="3">
        <v>0</v>
      </c>
      <c r="H1298" s="3"/>
      <c r="I1298" s="3">
        <v>0</v>
      </c>
      <c r="J1298" s="3"/>
      <c r="K1298" s="3"/>
      <c r="L1298" s="3"/>
      <c r="M1298" s="3">
        <v>0</v>
      </c>
      <c r="N1298" s="3">
        <v>0</v>
      </c>
      <c r="O1298" s="3">
        <v>0</v>
      </c>
    </row>
    <row r="1299" spans="1:15" x14ac:dyDescent="0.25">
      <c r="A1299" s="1">
        <v>45712.041666666664</v>
      </c>
      <c r="B1299" s="2">
        <v>2025</v>
      </c>
      <c r="C1299" s="2">
        <v>2</v>
      </c>
      <c r="D1299" s="2">
        <v>24</v>
      </c>
      <c r="E1299" s="2">
        <v>1</v>
      </c>
      <c r="F1299" s="3"/>
      <c r="G1299" s="3">
        <v>0</v>
      </c>
      <c r="H1299" s="3"/>
      <c r="I1299" s="3">
        <v>0</v>
      </c>
      <c r="J1299" s="3"/>
      <c r="K1299" s="3"/>
      <c r="L1299" s="3"/>
      <c r="M1299" s="3">
        <v>0</v>
      </c>
      <c r="N1299" s="3">
        <v>0</v>
      </c>
      <c r="O1299" s="3">
        <v>0</v>
      </c>
    </row>
    <row r="1300" spans="1:15" x14ac:dyDescent="0.25">
      <c r="A1300" s="1">
        <v>45712.083333333336</v>
      </c>
      <c r="B1300" s="2">
        <v>2025</v>
      </c>
      <c r="C1300" s="2">
        <v>2</v>
      </c>
      <c r="D1300" s="2">
        <v>24</v>
      </c>
      <c r="E1300" s="2">
        <v>2</v>
      </c>
      <c r="F1300" s="3"/>
      <c r="G1300" s="3">
        <v>0</v>
      </c>
      <c r="H1300" s="3"/>
      <c r="I1300" s="3">
        <v>0</v>
      </c>
      <c r="J1300" s="3"/>
      <c r="K1300" s="3"/>
      <c r="L1300" s="3"/>
      <c r="M1300" s="3">
        <v>0</v>
      </c>
      <c r="N1300" s="3">
        <v>0</v>
      </c>
      <c r="O1300" s="3">
        <v>0</v>
      </c>
    </row>
    <row r="1301" spans="1:15" x14ac:dyDescent="0.25">
      <c r="A1301" s="1">
        <v>45712.125</v>
      </c>
      <c r="B1301" s="2">
        <v>2025</v>
      </c>
      <c r="C1301" s="2">
        <v>2</v>
      </c>
      <c r="D1301" s="2">
        <v>24</v>
      </c>
      <c r="E1301" s="2">
        <v>3</v>
      </c>
      <c r="F1301" s="3"/>
      <c r="G1301" s="3">
        <v>0</v>
      </c>
      <c r="H1301" s="3"/>
      <c r="I1301" s="3">
        <v>0</v>
      </c>
      <c r="J1301" s="3"/>
      <c r="K1301" s="3"/>
      <c r="L1301" s="3"/>
      <c r="M1301" s="3">
        <v>0</v>
      </c>
      <c r="N1301" s="3">
        <v>0</v>
      </c>
      <c r="O1301" s="3">
        <v>0</v>
      </c>
    </row>
    <row r="1302" spans="1:15" x14ac:dyDescent="0.25">
      <c r="A1302" s="1">
        <v>45712.166666666664</v>
      </c>
      <c r="B1302" s="2">
        <v>2025</v>
      </c>
      <c r="C1302" s="2">
        <v>2</v>
      </c>
      <c r="D1302" s="2">
        <v>24</v>
      </c>
      <c r="E1302" s="2">
        <v>4</v>
      </c>
      <c r="F1302" s="3"/>
      <c r="G1302" s="3">
        <v>0</v>
      </c>
      <c r="H1302" s="3"/>
      <c r="I1302" s="3">
        <v>0</v>
      </c>
      <c r="J1302" s="3"/>
      <c r="K1302" s="3"/>
      <c r="L1302" s="3"/>
      <c r="M1302" s="3">
        <v>0</v>
      </c>
      <c r="N1302" s="3">
        <v>0</v>
      </c>
      <c r="O1302" s="3">
        <v>0</v>
      </c>
    </row>
    <row r="1303" spans="1:15" x14ac:dyDescent="0.25">
      <c r="A1303" s="1">
        <v>45712.208333333336</v>
      </c>
      <c r="B1303" s="2">
        <v>2025</v>
      </c>
      <c r="C1303" s="2">
        <v>2</v>
      </c>
      <c r="D1303" s="2">
        <v>24</v>
      </c>
      <c r="E1303" s="2">
        <v>5</v>
      </c>
      <c r="F1303" s="3"/>
      <c r="G1303" s="3">
        <v>0</v>
      </c>
      <c r="H1303" s="3"/>
      <c r="I1303" s="3">
        <v>0</v>
      </c>
      <c r="J1303" s="3"/>
      <c r="K1303" s="3"/>
      <c r="L1303" s="3"/>
      <c r="M1303" s="3">
        <v>0</v>
      </c>
      <c r="N1303" s="3">
        <v>0</v>
      </c>
      <c r="O1303" s="3">
        <v>0</v>
      </c>
    </row>
    <row r="1304" spans="1:15" x14ac:dyDescent="0.25">
      <c r="A1304" s="1">
        <v>45712.25</v>
      </c>
      <c r="B1304" s="2">
        <v>2025</v>
      </c>
      <c r="C1304" s="2">
        <v>2</v>
      </c>
      <c r="D1304" s="2">
        <v>24</v>
      </c>
      <c r="E1304" s="2">
        <v>6</v>
      </c>
      <c r="F1304" s="3">
        <v>0</v>
      </c>
      <c r="G1304" s="3">
        <v>0</v>
      </c>
      <c r="H1304" s="3">
        <v>0</v>
      </c>
      <c r="I1304" s="3">
        <v>0</v>
      </c>
      <c r="J1304" s="3"/>
      <c r="K1304" s="3">
        <v>0</v>
      </c>
      <c r="L1304" s="3">
        <v>0</v>
      </c>
      <c r="M1304" s="3">
        <v>0</v>
      </c>
      <c r="N1304" s="3">
        <v>0</v>
      </c>
      <c r="O1304" s="3">
        <v>0</v>
      </c>
    </row>
    <row r="1305" spans="1:15" x14ac:dyDescent="0.25">
      <c r="A1305" s="1">
        <v>45712.291666666664</v>
      </c>
      <c r="B1305" s="2">
        <v>2025</v>
      </c>
      <c r="C1305" s="2">
        <v>2</v>
      </c>
      <c r="D1305" s="2">
        <v>24</v>
      </c>
      <c r="E1305" s="2">
        <v>7</v>
      </c>
      <c r="F1305" s="3">
        <v>0</v>
      </c>
      <c r="G1305" s="3">
        <v>0.44793967658211881</v>
      </c>
      <c r="H1305" s="3">
        <v>0</v>
      </c>
      <c r="I1305" s="3">
        <v>8.7652093019095351E-2</v>
      </c>
      <c r="J1305" s="3"/>
      <c r="K1305" s="3">
        <v>0</v>
      </c>
      <c r="L1305" s="3">
        <v>0</v>
      </c>
      <c r="M1305" s="3">
        <v>0</v>
      </c>
      <c r="N1305" s="3">
        <v>0</v>
      </c>
      <c r="O1305" s="3">
        <v>6.6948971200151766E-2</v>
      </c>
    </row>
    <row r="1306" spans="1:15" x14ac:dyDescent="0.25">
      <c r="A1306" s="1">
        <v>45712.333333333336</v>
      </c>
      <c r="B1306" s="2">
        <v>2025</v>
      </c>
      <c r="C1306" s="2">
        <v>2</v>
      </c>
      <c r="D1306" s="2">
        <v>24</v>
      </c>
      <c r="E1306" s="2">
        <v>8</v>
      </c>
      <c r="F1306" s="3">
        <v>0</v>
      </c>
      <c r="G1306" s="3">
        <v>1</v>
      </c>
      <c r="H1306" s="3">
        <v>0</v>
      </c>
      <c r="I1306" s="3">
        <v>0.49812098637162472</v>
      </c>
      <c r="J1306" s="3"/>
      <c r="K1306" s="3">
        <v>0</v>
      </c>
      <c r="L1306" s="3">
        <v>0</v>
      </c>
      <c r="M1306" s="3">
        <v>0</v>
      </c>
      <c r="N1306" s="3">
        <v>0.97374782884135958</v>
      </c>
      <c r="O1306" s="3">
        <v>0.30898360190162305</v>
      </c>
    </row>
    <row r="1307" spans="1:15" x14ac:dyDescent="0.25">
      <c r="A1307" s="1">
        <v>45712.375</v>
      </c>
      <c r="B1307" s="2">
        <v>2025</v>
      </c>
      <c r="C1307" s="2">
        <v>2</v>
      </c>
      <c r="D1307" s="2">
        <v>24</v>
      </c>
      <c r="E1307" s="2">
        <v>9</v>
      </c>
      <c r="F1307" s="3">
        <v>0</v>
      </c>
      <c r="G1307" s="3">
        <v>1</v>
      </c>
      <c r="H1307" s="3">
        <v>0</v>
      </c>
      <c r="I1307" s="3">
        <v>0.49626803486870907</v>
      </c>
      <c r="J1307" s="3"/>
      <c r="K1307" s="3">
        <v>0</v>
      </c>
      <c r="L1307" s="3">
        <v>0</v>
      </c>
      <c r="M1307" s="3">
        <v>1</v>
      </c>
      <c r="N1307" s="3">
        <v>0.99468304016982545</v>
      </c>
      <c r="O1307" s="3">
        <v>0.4363688843798168</v>
      </c>
    </row>
    <row r="1308" spans="1:15" x14ac:dyDescent="0.25">
      <c r="A1308" s="1">
        <v>45712.416666666664</v>
      </c>
      <c r="B1308" s="2">
        <v>2025</v>
      </c>
      <c r="C1308" s="2">
        <v>2</v>
      </c>
      <c r="D1308" s="2">
        <v>24</v>
      </c>
      <c r="E1308" s="2">
        <v>10</v>
      </c>
      <c r="F1308" s="3">
        <v>0</v>
      </c>
      <c r="G1308" s="3">
        <v>1</v>
      </c>
      <c r="H1308" s="3">
        <v>0</v>
      </c>
      <c r="I1308" s="3">
        <v>0.99667831542894758</v>
      </c>
      <c r="J1308" s="3"/>
      <c r="K1308" s="3">
        <v>0</v>
      </c>
      <c r="L1308" s="3">
        <v>0</v>
      </c>
      <c r="M1308" s="3">
        <v>0.99999768327066585</v>
      </c>
      <c r="N1308" s="3">
        <v>0.9921977027624459</v>
      </c>
      <c r="O1308" s="3">
        <v>0.49860921268275743</v>
      </c>
    </row>
    <row r="1309" spans="1:15" x14ac:dyDescent="0.25">
      <c r="A1309" s="1">
        <v>45712.458333333336</v>
      </c>
      <c r="B1309" s="2">
        <v>2025</v>
      </c>
      <c r="C1309" s="2">
        <v>2</v>
      </c>
      <c r="D1309" s="2">
        <v>24</v>
      </c>
      <c r="E1309" s="2">
        <v>11</v>
      </c>
      <c r="F1309" s="3">
        <v>0</v>
      </c>
      <c r="G1309" s="3">
        <v>1</v>
      </c>
      <c r="H1309" s="3">
        <v>0</v>
      </c>
      <c r="I1309" s="3">
        <v>0.49825430292149842</v>
      </c>
      <c r="J1309" s="3"/>
      <c r="K1309" s="3">
        <v>0</v>
      </c>
      <c r="L1309" s="3">
        <v>0</v>
      </c>
      <c r="M1309" s="3">
        <v>0.99999376319085131</v>
      </c>
      <c r="N1309" s="3">
        <v>0.99085976259746222</v>
      </c>
      <c r="O1309" s="3">
        <v>0.43613847858872651</v>
      </c>
    </row>
    <row r="1310" spans="1:15" x14ac:dyDescent="0.25">
      <c r="A1310" s="1">
        <v>45712.5</v>
      </c>
      <c r="B1310" s="2">
        <v>2025</v>
      </c>
      <c r="C1310" s="2">
        <v>2</v>
      </c>
      <c r="D1310" s="2">
        <v>24</v>
      </c>
      <c r="E1310" s="2">
        <v>12</v>
      </c>
      <c r="F1310" s="3">
        <v>0</v>
      </c>
      <c r="G1310" s="3">
        <v>0.5</v>
      </c>
      <c r="H1310" s="3">
        <v>0</v>
      </c>
      <c r="I1310" s="3">
        <v>0</v>
      </c>
      <c r="J1310" s="3"/>
      <c r="K1310" s="3">
        <v>0</v>
      </c>
      <c r="L1310" s="3">
        <v>0</v>
      </c>
      <c r="M1310" s="3">
        <v>0.5</v>
      </c>
      <c r="N1310" s="3">
        <v>0.49451057241012242</v>
      </c>
      <c r="O1310" s="3">
        <v>0.1868138215512653</v>
      </c>
    </row>
    <row r="1311" spans="1:15" x14ac:dyDescent="0.25">
      <c r="A1311" s="1">
        <v>45712.541666666664</v>
      </c>
      <c r="B1311" s="2">
        <v>2025</v>
      </c>
      <c r="C1311" s="2">
        <v>2</v>
      </c>
      <c r="D1311" s="2">
        <v>24</v>
      </c>
      <c r="E1311" s="2">
        <v>13</v>
      </c>
      <c r="F1311" s="3">
        <v>0</v>
      </c>
      <c r="G1311" s="3">
        <v>0</v>
      </c>
      <c r="H1311" s="3">
        <v>0</v>
      </c>
      <c r="I1311" s="3">
        <v>0</v>
      </c>
      <c r="J1311" s="3"/>
      <c r="K1311" s="3">
        <v>0</v>
      </c>
      <c r="L1311" s="3">
        <v>0</v>
      </c>
      <c r="M1311" s="3">
        <v>0</v>
      </c>
      <c r="N1311" s="3">
        <v>0</v>
      </c>
      <c r="O1311" s="3">
        <v>0</v>
      </c>
    </row>
    <row r="1312" spans="1:15" x14ac:dyDescent="0.25">
      <c r="A1312" s="1">
        <v>45712.583333333336</v>
      </c>
      <c r="B1312" s="2">
        <v>2025</v>
      </c>
      <c r="C1312" s="2">
        <v>2</v>
      </c>
      <c r="D1312" s="2">
        <v>24</v>
      </c>
      <c r="E1312" s="2">
        <v>14</v>
      </c>
      <c r="F1312" s="3">
        <v>0</v>
      </c>
      <c r="G1312" s="3">
        <v>0.47446239213031394</v>
      </c>
      <c r="H1312" s="3">
        <v>0</v>
      </c>
      <c r="I1312" s="3">
        <v>0</v>
      </c>
      <c r="J1312" s="3"/>
      <c r="K1312" s="3">
        <v>0</v>
      </c>
      <c r="L1312" s="3">
        <v>0</v>
      </c>
      <c r="M1312" s="3">
        <v>0.49085850823204091</v>
      </c>
      <c r="N1312" s="3">
        <v>0.48106274509803926</v>
      </c>
      <c r="O1312" s="3">
        <v>0.18079795568254925</v>
      </c>
    </row>
    <row r="1313" spans="1:15" x14ac:dyDescent="0.25">
      <c r="A1313" s="1">
        <v>45712.625</v>
      </c>
      <c r="B1313" s="2">
        <v>2025</v>
      </c>
      <c r="C1313" s="2">
        <v>2</v>
      </c>
      <c r="D1313" s="2">
        <v>24</v>
      </c>
      <c r="E1313" s="2">
        <v>15</v>
      </c>
      <c r="F1313" s="3">
        <v>0</v>
      </c>
      <c r="G1313" s="3">
        <v>1</v>
      </c>
      <c r="H1313" s="3">
        <v>0</v>
      </c>
      <c r="I1313" s="3">
        <v>0</v>
      </c>
      <c r="J1313" s="3"/>
      <c r="K1313" s="3">
        <v>0</v>
      </c>
      <c r="L1313" s="3">
        <v>0</v>
      </c>
      <c r="M1313" s="3">
        <v>1</v>
      </c>
      <c r="N1313" s="3">
        <v>0.98881172188993927</v>
      </c>
      <c r="O1313" s="3">
        <v>0.37360146523624238</v>
      </c>
    </row>
    <row r="1314" spans="1:15" x14ac:dyDescent="0.25">
      <c r="A1314" s="1">
        <v>45712.666666666664</v>
      </c>
      <c r="B1314" s="2">
        <v>2025</v>
      </c>
      <c r="C1314" s="2">
        <v>2</v>
      </c>
      <c r="D1314" s="2">
        <v>24</v>
      </c>
      <c r="E1314" s="2">
        <v>16</v>
      </c>
      <c r="F1314" s="3">
        <v>0</v>
      </c>
      <c r="G1314" s="3">
        <v>1</v>
      </c>
      <c r="H1314" s="3">
        <v>0</v>
      </c>
      <c r="I1314" s="3">
        <v>0</v>
      </c>
      <c r="J1314" s="3"/>
      <c r="K1314" s="3">
        <v>0</v>
      </c>
      <c r="L1314" s="3">
        <v>0</v>
      </c>
      <c r="M1314" s="3">
        <v>0.99792105329252401</v>
      </c>
      <c r="N1314" s="3">
        <v>0.98500854780125935</v>
      </c>
      <c r="O1314" s="3">
        <v>0.37286620013672289</v>
      </c>
    </row>
    <row r="1315" spans="1:15" x14ac:dyDescent="0.25">
      <c r="A1315" s="1">
        <v>45712.708333333336</v>
      </c>
      <c r="B1315" s="2">
        <v>2025</v>
      </c>
      <c r="C1315" s="2">
        <v>2</v>
      </c>
      <c r="D1315" s="2">
        <v>24</v>
      </c>
      <c r="E1315" s="2">
        <v>17</v>
      </c>
      <c r="F1315" s="3">
        <v>0</v>
      </c>
      <c r="G1315" s="3">
        <v>1</v>
      </c>
      <c r="H1315" s="3">
        <v>0</v>
      </c>
      <c r="I1315" s="3">
        <v>0</v>
      </c>
      <c r="J1315" s="3"/>
      <c r="K1315" s="3">
        <v>0</v>
      </c>
      <c r="L1315" s="3">
        <v>0</v>
      </c>
      <c r="M1315" s="3">
        <v>0.99940276887466417</v>
      </c>
      <c r="N1315" s="3">
        <v>0.98693907934902958</v>
      </c>
      <c r="O1315" s="3">
        <v>0.37329273102796173</v>
      </c>
    </row>
    <row r="1316" spans="1:15" x14ac:dyDescent="0.25">
      <c r="A1316" s="1">
        <v>45712.75</v>
      </c>
      <c r="B1316" s="2">
        <v>2025</v>
      </c>
      <c r="C1316" s="2">
        <v>2</v>
      </c>
      <c r="D1316" s="2">
        <v>24</v>
      </c>
      <c r="E1316" s="2">
        <v>18</v>
      </c>
      <c r="F1316" s="3">
        <v>0</v>
      </c>
      <c r="G1316" s="3">
        <v>0</v>
      </c>
      <c r="H1316" s="3">
        <v>0</v>
      </c>
      <c r="I1316" s="3">
        <v>0</v>
      </c>
      <c r="J1316" s="3"/>
      <c r="K1316" s="3">
        <v>0</v>
      </c>
      <c r="L1316" s="3">
        <v>0</v>
      </c>
      <c r="M1316" s="3">
        <v>0</v>
      </c>
      <c r="N1316" s="3">
        <v>0</v>
      </c>
      <c r="O1316" s="3">
        <v>0</v>
      </c>
    </row>
    <row r="1317" spans="1:15" x14ac:dyDescent="0.25">
      <c r="A1317" s="1">
        <v>45712.791666666664</v>
      </c>
      <c r="B1317" s="2">
        <v>2025</v>
      </c>
      <c r="C1317" s="2">
        <v>2</v>
      </c>
      <c r="D1317" s="2">
        <v>24</v>
      </c>
      <c r="E1317" s="2">
        <v>19</v>
      </c>
      <c r="F1317" s="3"/>
      <c r="G1317" s="3">
        <v>0</v>
      </c>
      <c r="H1317" s="3"/>
      <c r="I1317" s="3">
        <v>0</v>
      </c>
      <c r="J1317" s="3"/>
      <c r="K1317" s="3"/>
      <c r="L1317" s="3">
        <v>0</v>
      </c>
      <c r="M1317" s="3">
        <v>0</v>
      </c>
      <c r="N1317" s="3">
        <v>0</v>
      </c>
      <c r="O1317" s="3">
        <v>0</v>
      </c>
    </row>
    <row r="1318" spans="1:15" x14ac:dyDescent="0.25">
      <c r="A1318" s="1">
        <v>45712.833333333336</v>
      </c>
      <c r="B1318" s="2">
        <v>2025</v>
      </c>
      <c r="C1318" s="2">
        <v>2</v>
      </c>
      <c r="D1318" s="2">
        <v>24</v>
      </c>
      <c r="E1318" s="2">
        <v>20</v>
      </c>
      <c r="F1318" s="3"/>
      <c r="G1318" s="3">
        <v>0</v>
      </c>
      <c r="H1318" s="3"/>
      <c r="I1318" s="3">
        <v>0.14498613344632005</v>
      </c>
      <c r="J1318" s="3"/>
      <c r="K1318" s="3"/>
      <c r="L1318" s="3"/>
      <c r="M1318" s="3">
        <v>0</v>
      </c>
      <c r="N1318" s="3">
        <v>0.1131455419328843</v>
      </c>
      <c r="O1318" s="3">
        <v>6.4532918844801085E-2</v>
      </c>
    </row>
    <row r="1319" spans="1:15" x14ac:dyDescent="0.25">
      <c r="A1319" s="1">
        <v>45712.875</v>
      </c>
      <c r="B1319" s="2">
        <v>2025</v>
      </c>
      <c r="C1319" s="2">
        <v>2</v>
      </c>
      <c r="D1319" s="2">
        <v>24</v>
      </c>
      <c r="E1319" s="2">
        <v>21</v>
      </c>
      <c r="F1319" s="3"/>
      <c r="G1319" s="3">
        <v>0</v>
      </c>
      <c r="H1319" s="3"/>
      <c r="I1319" s="3">
        <v>3.1535727184595228E-2</v>
      </c>
      <c r="J1319" s="3"/>
      <c r="K1319" s="3"/>
      <c r="L1319" s="3"/>
      <c r="M1319" s="3">
        <v>0</v>
      </c>
      <c r="N1319" s="3">
        <v>0</v>
      </c>
      <c r="O1319" s="3">
        <v>7.8839317961488069E-3</v>
      </c>
    </row>
    <row r="1320" spans="1:15" x14ac:dyDescent="0.25">
      <c r="A1320" s="1">
        <v>45712.916666666664</v>
      </c>
      <c r="B1320" s="2">
        <v>2025</v>
      </c>
      <c r="C1320" s="2">
        <v>2</v>
      </c>
      <c r="D1320" s="2">
        <v>24</v>
      </c>
      <c r="E1320" s="2">
        <v>22</v>
      </c>
      <c r="F1320" s="3"/>
      <c r="G1320" s="3">
        <v>0</v>
      </c>
      <c r="H1320" s="3"/>
      <c r="I1320" s="3">
        <v>0</v>
      </c>
      <c r="J1320" s="3"/>
      <c r="K1320" s="3"/>
      <c r="L1320" s="3"/>
      <c r="M1320" s="3">
        <v>0</v>
      </c>
      <c r="N1320" s="3">
        <v>6.3798575082028601E-3</v>
      </c>
      <c r="O1320" s="3">
        <v>1.594964377050715E-3</v>
      </c>
    </row>
    <row r="1321" spans="1:15" x14ac:dyDescent="0.25">
      <c r="A1321" s="1">
        <v>45712.958333333336</v>
      </c>
      <c r="B1321" s="2">
        <v>2025</v>
      </c>
      <c r="C1321" s="2">
        <v>2</v>
      </c>
      <c r="D1321" s="2">
        <v>24</v>
      </c>
      <c r="E1321" s="2">
        <v>23</v>
      </c>
      <c r="F1321" s="3"/>
      <c r="G1321" s="3">
        <v>0</v>
      </c>
      <c r="H1321" s="3"/>
      <c r="I1321" s="3">
        <v>0</v>
      </c>
      <c r="J1321" s="3"/>
      <c r="K1321" s="3"/>
      <c r="L1321" s="3"/>
      <c r="M1321" s="3">
        <v>0</v>
      </c>
      <c r="N1321" s="3">
        <v>0</v>
      </c>
      <c r="O1321" s="3">
        <v>0</v>
      </c>
    </row>
    <row r="1322" spans="1:15" x14ac:dyDescent="0.25">
      <c r="A1322" s="1">
        <v>45713</v>
      </c>
      <c r="B1322" s="2">
        <v>2025</v>
      </c>
      <c r="C1322" s="2">
        <v>2</v>
      </c>
      <c r="D1322" s="2">
        <v>25</v>
      </c>
      <c r="E1322" s="2">
        <v>0</v>
      </c>
      <c r="F1322" s="3"/>
      <c r="G1322" s="3">
        <v>0</v>
      </c>
      <c r="H1322" s="3"/>
      <c r="I1322" s="3">
        <v>0</v>
      </c>
      <c r="J1322" s="3"/>
      <c r="K1322" s="3"/>
      <c r="L1322" s="3"/>
      <c r="M1322" s="3">
        <v>0</v>
      </c>
      <c r="N1322" s="3">
        <v>0</v>
      </c>
      <c r="O1322" s="3">
        <v>0</v>
      </c>
    </row>
    <row r="1323" spans="1:15" x14ac:dyDescent="0.25">
      <c r="A1323" s="1">
        <v>45713.041666666664</v>
      </c>
      <c r="B1323" s="2">
        <v>2025</v>
      </c>
      <c r="C1323" s="2">
        <v>2</v>
      </c>
      <c r="D1323" s="2">
        <v>25</v>
      </c>
      <c r="E1323" s="2">
        <v>1</v>
      </c>
      <c r="F1323" s="3"/>
      <c r="G1323" s="3">
        <v>0</v>
      </c>
      <c r="H1323" s="3"/>
      <c r="I1323" s="3">
        <v>0</v>
      </c>
      <c r="J1323" s="3"/>
      <c r="K1323" s="3"/>
      <c r="L1323" s="3"/>
      <c r="M1323" s="3">
        <v>0</v>
      </c>
      <c r="N1323" s="3">
        <v>0</v>
      </c>
      <c r="O1323" s="3">
        <v>0</v>
      </c>
    </row>
    <row r="1324" spans="1:15" x14ac:dyDescent="0.25">
      <c r="A1324" s="1">
        <v>45713.083333333336</v>
      </c>
      <c r="B1324" s="2">
        <v>2025</v>
      </c>
      <c r="C1324" s="2">
        <v>2</v>
      </c>
      <c r="D1324" s="2">
        <v>25</v>
      </c>
      <c r="E1324" s="2">
        <v>2</v>
      </c>
      <c r="F1324" s="3"/>
      <c r="G1324" s="3">
        <v>0</v>
      </c>
      <c r="H1324" s="3"/>
      <c r="I1324" s="3">
        <v>0</v>
      </c>
      <c r="J1324" s="3"/>
      <c r="K1324" s="3"/>
      <c r="L1324" s="3"/>
      <c r="M1324" s="3">
        <v>0</v>
      </c>
      <c r="N1324" s="3">
        <v>0</v>
      </c>
      <c r="O1324" s="3">
        <v>0</v>
      </c>
    </row>
    <row r="1325" spans="1:15" x14ac:dyDescent="0.25">
      <c r="A1325" s="1">
        <v>45713.125</v>
      </c>
      <c r="B1325" s="2">
        <v>2025</v>
      </c>
      <c r="C1325" s="2">
        <v>2</v>
      </c>
      <c r="D1325" s="2">
        <v>25</v>
      </c>
      <c r="E1325" s="2">
        <v>3</v>
      </c>
      <c r="F1325" s="3"/>
      <c r="G1325" s="3">
        <v>0</v>
      </c>
      <c r="H1325" s="3"/>
      <c r="I1325" s="3">
        <v>0</v>
      </c>
      <c r="J1325" s="3"/>
      <c r="K1325" s="3"/>
      <c r="L1325" s="3"/>
      <c r="M1325" s="3">
        <v>0</v>
      </c>
      <c r="N1325" s="3">
        <v>0</v>
      </c>
      <c r="O1325" s="3">
        <v>0</v>
      </c>
    </row>
    <row r="1326" spans="1:15" x14ac:dyDescent="0.25">
      <c r="A1326" s="1">
        <v>45713.166666666664</v>
      </c>
      <c r="B1326" s="2">
        <v>2025</v>
      </c>
      <c r="C1326" s="2">
        <v>2</v>
      </c>
      <c r="D1326" s="2">
        <v>25</v>
      </c>
      <c r="E1326" s="2">
        <v>4</v>
      </c>
      <c r="F1326" s="3"/>
      <c r="G1326" s="3">
        <v>0</v>
      </c>
      <c r="H1326" s="3"/>
      <c r="I1326" s="3">
        <v>0</v>
      </c>
      <c r="J1326" s="3"/>
      <c r="K1326" s="3"/>
      <c r="L1326" s="3"/>
      <c r="M1326" s="3">
        <v>0</v>
      </c>
      <c r="N1326" s="3">
        <v>0</v>
      </c>
      <c r="O1326" s="3">
        <v>0</v>
      </c>
    </row>
    <row r="1327" spans="1:15" x14ac:dyDescent="0.25">
      <c r="A1327" s="1">
        <v>45713.208333333336</v>
      </c>
      <c r="B1327" s="2">
        <v>2025</v>
      </c>
      <c r="C1327" s="2">
        <v>2</v>
      </c>
      <c r="D1327" s="2">
        <v>25</v>
      </c>
      <c r="E1327" s="2">
        <v>5</v>
      </c>
      <c r="F1327" s="3"/>
      <c r="G1327" s="3">
        <v>0</v>
      </c>
      <c r="H1327" s="3"/>
      <c r="I1327" s="3">
        <v>0</v>
      </c>
      <c r="J1327" s="3"/>
      <c r="K1327" s="3"/>
      <c r="L1327" s="3"/>
      <c r="M1327" s="3">
        <v>0</v>
      </c>
      <c r="N1327" s="3">
        <v>0</v>
      </c>
      <c r="O1327" s="3">
        <v>0</v>
      </c>
    </row>
    <row r="1328" spans="1:15" x14ac:dyDescent="0.25">
      <c r="A1328" s="1">
        <v>45713.25</v>
      </c>
      <c r="B1328" s="2">
        <v>2025</v>
      </c>
      <c r="C1328" s="2">
        <v>2</v>
      </c>
      <c r="D1328" s="2">
        <v>25</v>
      </c>
      <c r="E1328" s="2">
        <v>6</v>
      </c>
      <c r="F1328" s="3">
        <v>0</v>
      </c>
      <c r="G1328" s="3">
        <v>0.31178684155313396</v>
      </c>
      <c r="H1328" s="3">
        <v>0</v>
      </c>
      <c r="I1328" s="3">
        <v>0</v>
      </c>
      <c r="J1328" s="3"/>
      <c r="K1328" s="3">
        <v>0</v>
      </c>
      <c r="L1328" s="3">
        <v>0</v>
      </c>
      <c r="M1328" s="3">
        <v>0</v>
      </c>
      <c r="N1328" s="3">
        <v>0</v>
      </c>
      <c r="O1328" s="3">
        <v>3.8973355194141746E-2</v>
      </c>
    </row>
    <row r="1329" spans="1:15" x14ac:dyDescent="0.25">
      <c r="A1329" s="1">
        <v>45713.291666666664</v>
      </c>
      <c r="B1329" s="2">
        <v>2025</v>
      </c>
      <c r="C1329" s="2">
        <v>2</v>
      </c>
      <c r="D1329" s="2">
        <v>25</v>
      </c>
      <c r="E1329" s="2">
        <v>7</v>
      </c>
      <c r="F1329" s="3">
        <v>0</v>
      </c>
      <c r="G1329" s="3">
        <v>0.99369341681126833</v>
      </c>
      <c r="H1329" s="3">
        <v>0</v>
      </c>
      <c r="I1329" s="3">
        <v>0</v>
      </c>
      <c r="J1329" s="3"/>
      <c r="K1329" s="3">
        <v>0</v>
      </c>
      <c r="L1329" s="3">
        <v>0</v>
      </c>
      <c r="M1329" s="3">
        <v>0.49865399693057083</v>
      </c>
      <c r="N1329" s="3">
        <v>0.49807169840612714</v>
      </c>
      <c r="O1329" s="3">
        <v>0.24880238901849577</v>
      </c>
    </row>
    <row r="1330" spans="1:15" x14ac:dyDescent="0.25">
      <c r="A1330" s="1">
        <v>45713.333333333336</v>
      </c>
      <c r="B1330" s="2">
        <v>2025</v>
      </c>
      <c r="C1330" s="2">
        <v>2</v>
      </c>
      <c r="D1330" s="2">
        <v>25</v>
      </c>
      <c r="E1330" s="2">
        <v>8</v>
      </c>
      <c r="F1330" s="3">
        <v>0</v>
      </c>
      <c r="G1330" s="3">
        <v>0.98980077800828192</v>
      </c>
      <c r="H1330" s="3">
        <v>0</v>
      </c>
      <c r="I1330" s="3">
        <v>0</v>
      </c>
      <c r="J1330" s="3"/>
      <c r="K1330" s="3">
        <v>0</v>
      </c>
      <c r="L1330" s="3">
        <v>0</v>
      </c>
      <c r="M1330" s="3">
        <v>0.99503657369876741</v>
      </c>
      <c r="N1330" s="3">
        <v>0.49876998154137836</v>
      </c>
      <c r="O1330" s="3">
        <v>0.31045091665605345</v>
      </c>
    </row>
    <row r="1331" spans="1:15" x14ac:dyDescent="0.25">
      <c r="A1331" s="1">
        <v>45713.375</v>
      </c>
      <c r="B1331" s="2">
        <v>2025</v>
      </c>
      <c r="C1331" s="2">
        <v>2</v>
      </c>
      <c r="D1331" s="2">
        <v>25</v>
      </c>
      <c r="E1331" s="2">
        <v>9</v>
      </c>
      <c r="F1331" s="3">
        <v>0</v>
      </c>
      <c r="G1331" s="3">
        <v>0.99010059196965183</v>
      </c>
      <c r="H1331" s="3">
        <v>0</v>
      </c>
      <c r="I1331" s="3">
        <v>0</v>
      </c>
      <c r="J1331" s="3"/>
      <c r="K1331" s="3">
        <v>0</v>
      </c>
      <c r="L1331" s="3">
        <v>0</v>
      </c>
      <c r="M1331" s="3">
        <v>0.99409897678966108</v>
      </c>
      <c r="N1331" s="3">
        <v>0</v>
      </c>
      <c r="O1331" s="3">
        <v>0.2480249460949141</v>
      </c>
    </row>
    <row r="1332" spans="1:15" x14ac:dyDescent="0.25">
      <c r="A1332" s="1">
        <v>45713.416666666664</v>
      </c>
      <c r="B1332" s="2">
        <v>2025</v>
      </c>
      <c r="C1332" s="2">
        <v>2</v>
      </c>
      <c r="D1332" s="2">
        <v>25</v>
      </c>
      <c r="E1332" s="2">
        <v>10</v>
      </c>
      <c r="F1332" s="3">
        <v>0</v>
      </c>
      <c r="G1332" s="3">
        <v>0.99567797173667305</v>
      </c>
      <c r="H1332" s="3">
        <v>0</v>
      </c>
      <c r="I1332" s="3">
        <v>0</v>
      </c>
      <c r="J1332" s="3"/>
      <c r="K1332" s="3">
        <v>0</v>
      </c>
      <c r="L1332" s="3">
        <v>0</v>
      </c>
      <c r="M1332" s="3">
        <v>0.99403401647349154</v>
      </c>
      <c r="N1332" s="3">
        <v>0</v>
      </c>
      <c r="O1332" s="3">
        <v>0.24871399852627057</v>
      </c>
    </row>
    <row r="1333" spans="1:15" x14ac:dyDescent="0.25">
      <c r="A1333" s="1">
        <v>45713.458333333336</v>
      </c>
      <c r="B1333" s="2">
        <v>2025</v>
      </c>
      <c r="C1333" s="2">
        <v>2</v>
      </c>
      <c r="D1333" s="2">
        <v>25</v>
      </c>
      <c r="E1333" s="2">
        <v>11</v>
      </c>
      <c r="F1333" s="3">
        <v>0</v>
      </c>
      <c r="G1333" s="3">
        <v>0.43351579953400132</v>
      </c>
      <c r="H1333" s="3">
        <v>0</v>
      </c>
      <c r="I1333" s="3">
        <v>0</v>
      </c>
      <c r="J1333" s="3"/>
      <c r="K1333" s="3">
        <v>0</v>
      </c>
      <c r="L1333" s="3">
        <v>0</v>
      </c>
      <c r="M1333" s="3">
        <v>0</v>
      </c>
      <c r="N1333" s="3">
        <v>0</v>
      </c>
      <c r="O1333" s="3">
        <v>5.4189474941750165E-2</v>
      </c>
    </row>
    <row r="1334" spans="1:15" x14ac:dyDescent="0.25">
      <c r="A1334" s="1">
        <v>45713.5</v>
      </c>
      <c r="B1334" s="2">
        <v>2025</v>
      </c>
      <c r="C1334" s="2">
        <v>2</v>
      </c>
      <c r="D1334" s="2">
        <v>25</v>
      </c>
      <c r="E1334" s="2">
        <v>12</v>
      </c>
      <c r="F1334" s="3">
        <v>0</v>
      </c>
      <c r="G1334" s="3">
        <v>0</v>
      </c>
      <c r="H1334" s="3">
        <v>0</v>
      </c>
      <c r="I1334" s="3">
        <v>0</v>
      </c>
      <c r="J1334" s="3"/>
      <c r="K1334" s="3">
        <v>0</v>
      </c>
      <c r="L1334" s="3">
        <v>0</v>
      </c>
      <c r="M1334" s="3">
        <v>0</v>
      </c>
      <c r="N1334" s="3">
        <v>0</v>
      </c>
      <c r="O1334" s="3">
        <v>0</v>
      </c>
    </row>
    <row r="1335" spans="1:15" x14ac:dyDescent="0.25">
      <c r="A1335" s="1">
        <v>45713.541666666664</v>
      </c>
      <c r="B1335" s="2">
        <v>2025</v>
      </c>
      <c r="C1335" s="2">
        <v>2</v>
      </c>
      <c r="D1335" s="2">
        <v>25</v>
      </c>
      <c r="E1335" s="2">
        <v>13</v>
      </c>
      <c r="F1335" s="3">
        <v>0</v>
      </c>
      <c r="G1335" s="3">
        <v>0</v>
      </c>
      <c r="H1335" s="3">
        <v>0</v>
      </c>
      <c r="I1335" s="3">
        <v>0</v>
      </c>
      <c r="J1335" s="3"/>
      <c r="K1335" s="3">
        <v>0</v>
      </c>
      <c r="L1335" s="3">
        <v>0</v>
      </c>
      <c r="M1335" s="3">
        <v>0</v>
      </c>
      <c r="N1335" s="3">
        <v>0</v>
      </c>
      <c r="O1335" s="3">
        <v>0</v>
      </c>
    </row>
    <row r="1336" spans="1:15" x14ac:dyDescent="0.25">
      <c r="A1336" s="1">
        <v>45713.583333333336</v>
      </c>
      <c r="B1336" s="2">
        <v>2025</v>
      </c>
      <c r="C1336" s="2">
        <v>2</v>
      </c>
      <c r="D1336" s="2">
        <v>25</v>
      </c>
      <c r="E1336" s="2">
        <v>14</v>
      </c>
      <c r="F1336" s="3">
        <v>0</v>
      </c>
      <c r="G1336" s="3">
        <v>0</v>
      </c>
      <c r="H1336" s="3">
        <v>0</v>
      </c>
      <c r="I1336" s="3">
        <v>0</v>
      </c>
      <c r="J1336" s="3"/>
      <c r="K1336" s="3">
        <v>0</v>
      </c>
      <c r="L1336" s="3">
        <v>0</v>
      </c>
      <c r="M1336" s="3">
        <v>0</v>
      </c>
      <c r="N1336" s="3">
        <v>0</v>
      </c>
      <c r="O1336" s="3">
        <v>0</v>
      </c>
    </row>
    <row r="1337" spans="1:15" x14ac:dyDescent="0.25">
      <c r="A1337" s="1">
        <v>45713.625</v>
      </c>
      <c r="B1337" s="2">
        <v>2025</v>
      </c>
      <c r="C1337" s="2">
        <v>2</v>
      </c>
      <c r="D1337" s="2">
        <v>25</v>
      </c>
      <c r="E1337" s="2">
        <v>15</v>
      </c>
      <c r="F1337" s="3">
        <v>0</v>
      </c>
      <c r="G1337" s="3">
        <v>0</v>
      </c>
      <c r="H1337" s="3">
        <v>0</v>
      </c>
      <c r="I1337" s="3">
        <v>0</v>
      </c>
      <c r="J1337" s="3"/>
      <c r="K1337" s="3">
        <v>0</v>
      </c>
      <c r="L1337" s="3">
        <v>0</v>
      </c>
      <c r="M1337" s="3">
        <v>0</v>
      </c>
      <c r="N1337" s="3">
        <v>0</v>
      </c>
      <c r="O1337" s="3">
        <v>0</v>
      </c>
    </row>
    <row r="1338" spans="1:15" x14ac:dyDescent="0.25">
      <c r="A1338" s="1">
        <v>45713.666666666664</v>
      </c>
      <c r="B1338" s="2">
        <v>2025</v>
      </c>
      <c r="C1338" s="2">
        <v>2</v>
      </c>
      <c r="D1338" s="2">
        <v>25</v>
      </c>
      <c r="E1338" s="2">
        <v>16</v>
      </c>
      <c r="F1338" s="3">
        <v>0</v>
      </c>
      <c r="G1338" s="3">
        <v>0.31490373068358324</v>
      </c>
      <c r="H1338" s="3">
        <v>0</v>
      </c>
      <c r="I1338" s="3">
        <v>0.33517910808663509</v>
      </c>
      <c r="J1338" s="3"/>
      <c r="K1338" s="3">
        <v>0</v>
      </c>
      <c r="L1338" s="3">
        <v>0</v>
      </c>
      <c r="M1338" s="3">
        <v>0.38844040249029332</v>
      </c>
      <c r="N1338" s="3">
        <v>0.59180158315881115</v>
      </c>
      <c r="O1338" s="3">
        <v>0.20379060305241536</v>
      </c>
    </row>
    <row r="1339" spans="1:15" x14ac:dyDescent="0.25">
      <c r="A1339" s="1">
        <v>45713.708333333336</v>
      </c>
      <c r="B1339" s="2">
        <v>2025</v>
      </c>
      <c r="C1339" s="2">
        <v>2</v>
      </c>
      <c r="D1339" s="2">
        <v>25</v>
      </c>
      <c r="E1339" s="2">
        <v>17</v>
      </c>
      <c r="F1339" s="3">
        <v>0</v>
      </c>
      <c r="G1339" s="3">
        <v>0.51415334807889634</v>
      </c>
      <c r="H1339" s="3">
        <v>0</v>
      </c>
      <c r="I1339" s="3">
        <v>0.37131842441440666</v>
      </c>
      <c r="J1339" s="3"/>
      <c r="K1339" s="3">
        <v>0</v>
      </c>
      <c r="L1339" s="3">
        <v>0</v>
      </c>
      <c r="M1339" s="3">
        <v>0.32316491471171804</v>
      </c>
      <c r="N1339" s="3">
        <v>0.4633658731532051</v>
      </c>
      <c r="O1339" s="3">
        <v>0.20900032004477825</v>
      </c>
    </row>
    <row r="1340" spans="1:15" x14ac:dyDescent="0.25">
      <c r="A1340" s="1">
        <v>45713.75</v>
      </c>
      <c r="B1340" s="2">
        <v>2025</v>
      </c>
      <c r="C1340" s="2">
        <v>2</v>
      </c>
      <c r="D1340" s="2">
        <v>25</v>
      </c>
      <c r="E1340" s="2">
        <v>18</v>
      </c>
      <c r="F1340" s="3">
        <v>0</v>
      </c>
      <c r="G1340" s="3">
        <v>0.83000298001573847</v>
      </c>
      <c r="H1340" s="3">
        <v>0</v>
      </c>
      <c r="I1340" s="3">
        <v>0</v>
      </c>
      <c r="J1340" s="3"/>
      <c r="K1340" s="3">
        <v>0</v>
      </c>
      <c r="L1340" s="3">
        <v>0</v>
      </c>
      <c r="M1340" s="3">
        <v>0.47628564631415887</v>
      </c>
      <c r="N1340" s="3">
        <v>0.73349787933299171</v>
      </c>
      <c r="O1340" s="3">
        <v>0.25497331320786115</v>
      </c>
    </row>
    <row r="1341" spans="1:15" x14ac:dyDescent="0.25">
      <c r="A1341" s="1">
        <v>45713.791666666664</v>
      </c>
      <c r="B1341" s="2">
        <v>2025</v>
      </c>
      <c r="C1341" s="2">
        <v>2</v>
      </c>
      <c r="D1341" s="2">
        <v>25</v>
      </c>
      <c r="E1341" s="2">
        <v>19</v>
      </c>
      <c r="F1341" s="3"/>
      <c r="G1341" s="3">
        <v>0.80780062726693025</v>
      </c>
      <c r="H1341" s="3"/>
      <c r="I1341" s="3">
        <v>0</v>
      </c>
      <c r="J1341" s="3"/>
      <c r="K1341" s="3"/>
      <c r="L1341" s="3">
        <v>0</v>
      </c>
      <c r="M1341" s="3">
        <v>0.78231491794343655</v>
      </c>
      <c r="N1341" s="3">
        <v>0.82024518341965558</v>
      </c>
      <c r="O1341" s="3">
        <v>0.48207214572600449</v>
      </c>
    </row>
    <row r="1342" spans="1:15" x14ac:dyDescent="0.25">
      <c r="A1342" s="1">
        <v>45713.833333333336</v>
      </c>
      <c r="B1342" s="2">
        <v>2025</v>
      </c>
      <c r="C1342" s="2">
        <v>2</v>
      </c>
      <c r="D1342" s="2">
        <v>25</v>
      </c>
      <c r="E1342" s="2">
        <v>20</v>
      </c>
      <c r="F1342" s="3"/>
      <c r="G1342" s="3">
        <v>0.82668384332350642</v>
      </c>
      <c r="H1342" s="3"/>
      <c r="I1342" s="3">
        <v>0</v>
      </c>
      <c r="J1342" s="3"/>
      <c r="K1342" s="3"/>
      <c r="L1342" s="3"/>
      <c r="M1342" s="3">
        <v>0.78426542811751632</v>
      </c>
      <c r="N1342" s="3">
        <v>0.75705093896421105</v>
      </c>
      <c r="O1342" s="3">
        <v>0.5920000526013085</v>
      </c>
    </row>
    <row r="1343" spans="1:15" x14ac:dyDescent="0.25">
      <c r="A1343" s="1">
        <v>45713.875</v>
      </c>
      <c r="B1343" s="2">
        <v>2025</v>
      </c>
      <c r="C1343" s="2">
        <v>2</v>
      </c>
      <c r="D1343" s="2">
        <v>25</v>
      </c>
      <c r="E1343" s="2">
        <v>21</v>
      </c>
      <c r="F1343" s="3"/>
      <c r="G1343" s="3">
        <v>0.83254215402793441</v>
      </c>
      <c r="H1343" s="3"/>
      <c r="I1343" s="3">
        <v>0</v>
      </c>
      <c r="J1343" s="3"/>
      <c r="K1343" s="3"/>
      <c r="L1343" s="3"/>
      <c r="M1343" s="3">
        <v>0.80041593711037562</v>
      </c>
      <c r="N1343" s="3">
        <v>0.8182361018746529</v>
      </c>
      <c r="O1343" s="3">
        <v>0.61279854825324076</v>
      </c>
    </row>
    <row r="1344" spans="1:15" x14ac:dyDescent="0.25">
      <c r="A1344" s="1">
        <v>45713.916666666664</v>
      </c>
      <c r="B1344" s="2">
        <v>2025</v>
      </c>
      <c r="C1344" s="2">
        <v>2</v>
      </c>
      <c r="D1344" s="2">
        <v>25</v>
      </c>
      <c r="E1344" s="2">
        <v>22</v>
      </c>
      <c r="F1344" s="3"/>
      <c r="G1344" s="3">
        <v>0.41613573407202215</v>
      </c>
      <c r="H1344" s="3"/>
      <c r="I1344" s="3">
        <v>0</v>
      </c>
      <c r="J1344" s="3"/>
      <c r="K1344" s="3"/>
      <c r="L1344" s="3"/>
      <c r="M1344" s="3">
        <v>0.4045160636102263</v>
      </c>
      <c r="N1344" s="3">
        <v>0.43338204330064295</v>
      </c>
      <c r="O1344" s="3">
        <v>0.31350846024572288</v>
      </c>
    </row>
    <row r="1345" spans="1:15" x14ac:dyDescent="0.25">
      <c r="A1345" s="1">
        <v>45713.958333333336</v>
      </c>
      <c r="B1345" s="2">
        <v>2025</v>
      </c>
      <c r="C1345" s="2">
        <v>2</v>
      </c>
      <c r="D1345" s="2">
        <v>25</v>
      </c>
      <c r="E1345" s="2">
        <v>23</v>
      </c>
      <c r="F1345" s="3"/>
      <c r="G1345" s="3">
        <v>0</v>
      </c>
      <c r="H1345" s="3"/>
      <c r="I1345" s="3">
        <v>0</v>
      </c>
      <c r="J1345" s="3"/>
      <c r="K1345" s="3"/>
      <c r="L1345" s="3"/>
      <c r="M1345" s="3">
        <v>8.5592182636463995E-2</v>
      </c>
      <c r="N1345" s="3">
        <v>0.18606381690577165</v>
      </c>
      <c r="O1345" s="3">
        <v>6.7913999885558907E-2</v>
      </c>
    </row>
    <row r="1346" spans="1:15" x14ac:dyDescent="0.25">
      <c r="A1346" s="1">
        <v>45714</v>
      </c>
      <c r="B1346" s="2">
        <v>2025</v>
      </c>
      <c r="C1346" s="2">
        <v>2</v>
      </c>
      <c r="D1346" s="2">
        <v>26</v>
      </c>
      <c r="E1346" s="2">
        <v>0</v>
      </c>
      <c r="F1346" s="3"/>
      <c r="G1346" s="3">
        <v>0</v>
      </c>
      <c r="H1346" s="3"/>
      <c r="I1346" s="3">
        <v>0</v>
      </c>
      <c r="J1346" s="3"/>
      <c r="K1346" s="3"/>
      <c r="L1346" s="3"/>
      <c r="M1346" s="3">
        <v>0</v>
      </c>
      <c r="N1346" s="3">
        <v>0</v>
      </c>
      <c r="O1346" s="3">
        <v>0</v>
      </c>
    </row>
    <row r="1347" spans="1:15" x14ac:dyDescent="0.25">
      <c r="A1347" s="1">
        <v>45714.041666666664</v>
      </c>
      <c r="B1347" s="2">
        <v>2025</v>
      </c>
      <c r="C1347" s="2">
        <v>2</v>
      </c>
      <c r="D1347" s="2">
        <v>26</v>
      </c>
      <c r="E1347" s="2">
        <v>1</v>
      </c>
      <c r="F1347" s="3"/>
      <c r="G1347" s="3">
        <v>0</v>
      </c>
      <c r="H1347" s="3"/>
      <c r="I1347" s="3">
        <v>0</v>
      </c>
      <c r="J1347" s="3"/>
      <c r="K1347" s="3"/>
      <c r="L1347" s="3"/>
      <c r="M1347" s="3">
        <v>0</v>
      </c>
      <c r="N1347" s="3">
        <v>0</v>
      </c>
      <c r="O1347" s="3">
        <v>0</v>
      </c>
    </row>
    <row r="1348" spans="1:15" x14ac:dyDescent="0.25">
      <c r="A1348" s="1">
        <v>45714.083333333336</v>
      </c>
      <c r="B1348" s="2">
        <v>2025</v>
      </c>
      <c r="C1348" s="2">
        <v>2</v>
      </c>
      <c r="D1348" s="2">
        <v>26</v>
      </c>
      <c r="E1348" s="2">
        <v>2</v>
      </c>
      <c r="F1348" s="3"/>
      <c r="G1348" s="3">
        <v>0</v>
      </c>
      <c r="H1348" s="3"/>
      <c r="I1348" s="3">
        <v>0</v>
      </c>
      <c r="J1348" s="3"/>
      <c r="K1348" s="3"/>
      <c r="L1348" s="3"/>
      <c r="M1348" s="3">
        <v>0</v>
      </c>
      <c r="N1348" s="3">
        <v>0</v>
      </c>
      <c r="O1348" s="3">
        <v>0</v>
      </c>
    </row>
    <row r="1349" spans="1:15" x14ac:dyDescent="0.25">
      <c r="A1349" s="1">
        <v>45714.125</v>
      </c>
      <c r="B1349" s="2">
        <v>2025</v>
      </c>
      <c r="C1349" s="2">
        <v>2</v>
      </c>
      <c r="D1349" s="2">
        <v>26</v>
      </c>
      <c r="E1349" s="2">
        <v>3</v>
      </c>
      <c r="F1349" s="3"/>
      <c r="G1349" s="3">
        <v>0</v>
      </c>
      <c r="H1349" s="3"/>
      <c r="I1349" s="3">
        <v>0</v>
      </c>
      <c r="J1349" s="3"/>
      <c r="K1349" s="3"/>
      <c r="L1349" s="3"/>
      <c r="M1349" s="3">
        <v>0</v>
      </c>
      <c r="N1349" s="3">
        <v>0</v>
      </c>
      <c r="O1349" s="3">
        <v>0</v>
      </c>
    </row>
    <row r="1350" spans="1:15" x14ac:dyDescent="0.25">
      <c r="A1350" s="1">
        <v>45714.166666666664</v>
      </c>
      <c r="B1350" s="2">
        <v>2025</v>
      </c>
      <c r="C1350" s="2">
        <v>2</v>
      </c>
      <c r="D1350" s="2">
        <v>26</v>
      </c>
      <c r="E1350" s="2">
        <v>4</v>
      </c>
      <c r="F1350" s="3"/>
      <c r="G1350" s="3">
        <v>0</v>
      </c>
      <c r="H1350" s="3"/>
      <c r="I1350" s="3">
        <v>0</v>
      </c>
      <c r="J1350" s="3"/>
      <c r="K1350" s="3"/>
      <c r="L1350" s="3"/>
      <c r="M1350" s="3">
        <v>0</v>
      </c>
      <c r="N1350" s="3">
        <v>0</v>
      </c>
      <c r="O1350" s="3">
        <v>0</v>
      </c>
    </row>
    <row r="1351" spans="1:15" x14ac:dyDescent="0.25">
      <c r="A1351" s="1">
        <v>45714.208333333336</v>
      </c>
      <c r="B1351" s="2">
        <v>2025</v>
      </c>
      <c r="C1351" s="2">
        <v>2</v>
      </c>
      <c r="D1351" s="2">
        <v>26</v>
      </c>
      <c r="E1351" s="2">
        <v>5</v>
      </c>
      <c r="F1351" s="3"/>
      <c r="G1351" s="3">
        <v>0</v>
      </c>
      <c r="H1351" s="3"/>
      <c r="I1351" s="3">
        <v>0</v>
      </c>
      <c r="J1351" s="3"/>
      <c r="K1351" s="3"/>
      <c r="L1351" s="3"/>
      <c r="M1351" s="3">
        <v>0</v>
      </c>
      <c r="N1351" s="3">
        <v>0</v>
      </c>
      <c r="O1351" s="3">
        <v>0</v>
      </c>
    </row>
    <row r="1352" spans="1:15" x14ac:dyDescent="0.25">
      <c r="A1352" s="1">
        <v>45714.25</v>
      </c>
      <c r="B1352" s="2">
        <v>2025</v>
      </c>
      <c r="C1352" s="2">
        <v>2</v>
      </c>
      <c r="D1352" s="2">
        <v>26</v>
      </c>
      <c r="E1352" s="2">
        <v>6</v>
      </c>
      <c r="F1352" s="3">
        <v>0</v>
      </c>
      <c r="G1352" s="3">
        <v>0</v>
      </c>
      <c r="H1352" s="3">
        <v>0</v>
      </c>
      <c r="I1352" s="3">
        <v>0</v>
      </c>
      <c r="J1352" s="3"/>
      <c r="K1352" s="3">
        <v>0</v>
      </c>
      <c r="L1352" s="3">
        <v>0</v>
      </c>
      <c r="M1352" s="3">
        <v>0</v>
      </c>
      <c r="N1352" s="3">
        <v>0</v>
      </c>
      <c r="O1352" s="3">
        <v>0</v>
      </c>
    </row>
    <row r="1353" spans="1:15" x14ac:dyDescent="0.25">
      <c r="A1353" s="1">
        <v>45714.291666666664</v>
      </c>
      <c r="B1353" s="2">
        <v>2025</v>
      </c>
      <c r="C1353" s="2">
        <v>2</v>
      </c>
      <c r="D1353" s="2">
        <v>26</v>
      </c>
      <c r="E1353" s="2">
        <v>7</v>
      </c>
      <c r="F1353" s="3">
        <v>0</v>
      </c>
      <c r="G1353" s="3">
        <v>0</v>
      </c>
      <c r="H1353" s="3">
        <v>0</v>
      </c>
      <c r="I1353" s="3">
        <v>0</v>
      </c>
      <c r="J1353" s="3"/>
      <c r="K1353" s="3">
        <v>0</v>
      </c>
      <c r="L1353" s="3">
        <v>0</v>
      </c>
      <c r="M1353" s="3">
        <v>0</v>
      </c>
      <c r="N1353" s="3">
        <v>0</v>
      </c>
      <c r="O1353" s="3">
        <v>0</v>
      </c>
    </row>
    <row r="1354" spans="1:15" x14ac:dyDescent="0.25">
      <c r="A1354" s="1">
        <v>45714.333333333336</v>
      </c>
      <c r="B1354" s="2">
        <v>2025</v>
      </c>
      <c r="C1354" s="2">
        <v>2</v>
      </c>
      <c r="D1354" s="2">
        <v>26</v>
      </c>
      <c r="E1354" s="2">
        <v>8</v>
      </c>
      <c r="F1354" s="3">
        <v>0</v>
      </c>
      <c r="G1354" s="3">
        <v>0</v>
      </c>
      <c r="H1354" s="3">
        <v>0</v>
      </c>
      <c r="I1354" s="3">
        <v>0</v>
      </c>
      <c r="J1354" s="3"/>
      <c r="K1354" s="3">
        <v>0</v>
      </c>
      <c r="L1354" s="3">
        <v>0</v>
      </c>
      <c r="M1354" s="3">
        <v>0</v>
      </c>
      <c r="N1354" s="3">
        <v>0</v>
      </c>
      <c r="O1354" s="3">
        <v>0</v>
      </c>
    </row>
    <row r="1355" spans="1:15" x14ac:dyDescent="0.25">
      <c r="A1355" s="1">
        <v>45714.375</v>
      </c>
      <c r="B1355" s="2">
        <v>2025</v>
      </c>
      <c r="C1355" s="2">
        <v>2</v>
      </c>
      <c r="D1355" s="2">
        <v>26</v>
      </c>
      <c r="E1355" s="2">
        <v>9</v>
      </c>
      <c r="F1355" s="3">
        <v>0</v>
      </c>
      <c r="G1355" s="3">
        <v>0</v>
      </c>
      <c r="H1355" s="3">
        <v>0</v>
      </c>
      <c r="I1355" s="3">
        <v>0</v>
      </c>
      <c r="J1355" s="3"/>
      <c r="K1355" s="3">
        <v>0</v>
      </c>
      <c r="L1355" s="3">
        <v>0</v>
      </c>
      <c r="M1355" s="3">
        <v>0</v>
      </c>
      <c r="N1355" s="3">
        <v>0</v>
      </c>
      <c r="O1355" s="3">
        <v>0</v>
      </c>
    </row>
    <row r="1356" spans="1:15" x14ac:dyDescent="0.25">
      <c r="A1356" s="1">
        <v>45714.416666666664</v>
      </c>
      <c r="B1356" s="2">
        <v>2025</v>
      </c>
      <c r="C1356" s="2">
        <v>2</v>
      </c>
      <c r="D1356" s="2">
        <v>26</v>
      </c>
      <c r="E1356" s="2">
        <v>10</v>
      </c>
      <c r="F1356" s="3">
        <v>0</v>
      </c>
      <c r="G1356" s="3">
        <v>0</v>
      </c>
      <c r="H1356" s="3">
        <v>0</v>
      </c>
      <c r="I1356" s="3">
        <v>0</v>
      </c>
      <c r="J1356" s="3"/>
      <c r="K1356" s="3">
        <v>0</v>
      </c>
      <c r="L1356" s="3">
        <v>0</v>
      </c>
      <c r="M1356" s="3">
        <v>0</v>
      </c>
      <c r="N1356" s="3">
        <v>0</v>
      </c>
      <c r="O1356" s="3">
        <v>0</v>
      </c>
    </row>
    <row r="1357" spans="1:15" x14ac:dyDescent="0.25">
      <c r="A1357" s="1">
        <v>45714.458333333336</v>
      </c>
      <c r="B1357" s="2">
        <v>2025</v>
      </c>
      <c r="C1357" s="2">
        <v>2</v>
      </c>
      <c r="D1357" s="2">
        <v>26</v>
      </c>
      <c r="E1357" s="2">
        <v>11</v>
      </c>
      <c r="F1357" s="3">
        <v>0</v>
      </c>
      <c r="G1357" s="3">
        <v>0</v>
      </c>
      <c r="H1357" s="3">
        <v>0</v>
      </c>
      <c r="I1357" s="3">
        <v>0</v>
      </c>
      <c r="J1357" s="3"/>
      <c r="K1357" s="3">
        <v>0</v>
      </c>
      <c r="L1357" s="3">
        <v>0</v>
      </c>
      <c r="M1357" s="3">
        <v>0</v>
      </c>
      <c r="N1357" s="3">
        <v>0</v>
      </c>
      <c r="O1357" s="3">
        <v>0</v>
      </c>
    </row>
    <row r="1358" spans="1:15" x14ac:dyDescent="0.25">
      <c r="A1358" s="1">
        <v>45714.5</v>
      </c>
      <c r="B1358" s="2">
        <v>2025</v>
      </c>
      <c r="C1358" s="2">
        <v>2</v>
      </c>
      <c r="D1358" s="2">
        <v>26</v>
      </c>
      <c r="E1358" s="2">
        <v>12</v>
      </c>
      <c r="F1358" s="3">
        <v>0</v>
      </c>
      <c r="G1358" s="3">
        <v>0</v>
      </c>
      <c r="H1358" s="3">
        <v>0</v>
      </c>
      <c r="I1358" s="3">
        <v>0</v>
      </c>
      <c r="J1358" s="3"/>
      <c r="K1358" s="3">
        <v>0</v>
      </c>
      <c r="L1358" s="3">
        <v>0</v>
      </c>
      <c r="M1358" s="3">
        <v>0</v>
      </c>
      <c r="N1358" s="3">
        <v>0</v>
      </c>
      <c r="O1358" s="3">
        <v>0</v>
      </c>
    </row>
    <row r="1359" spans="1:15" x14ac:dyDescent="0.25">
      <c r="A1359" s="1">
        <v>45714.541666666664</v>
      </c>
      <c r="B1359" s="2">
        <v>2025</v>
      </c>
      <c r="C1359" s="2">
        <v>2</v>
      </c>
      <c r="D1359" s="2">
        <v>26</v>
      </c>
      <c r="E1359" s="2">
        <v>13</v>
      </c>
      <c r="F1359" s="3">
        <v>0</v>
      </c>
      <c r="G1359" s="3">
        <v>0</v>
      </c>
      <c r="H1359" s="3">
        <v>0</v>
      </c>
      <c r="I1359" s="3">
        <v>0</v>
      </c>
      <c r="J1359" s="3"/>
      <c r="K1359" s="3">
        <v>0</v>
      </c>
      <c r="L1359" s="3">
        <v>0</v>
      </c>
      <c r="M1359" s="3">
        <v>0</v>
      </c>
      <c r="N1359" s="3">
        <v>0</v>
      </c>
      <c r="O1359" s="3">
        <v>0</v>
      </c>
    </row>
    <row r="1360" spans="1:15" x14ac:dyDescent="0.25">
      <c r="A1360" s="1">
        <v>45714.583333333336</v>
      </c>
      <c r="B1360" s="2">
        <v>2025</v>
      </c>
      <c r="C1360" s="2">
        <v>2</v>
      </c>
      <c r="D1360" s="2">
        <v>26</v>
      </c>
      <c r="E1360" s="2">
        <v>14</v>
      </c>
      <c r="F1360" s="3">
        <v>0</v>
      </c>
      <c r="G1360" s="3">
        <v>0</v>
      </c>
      <c r="H1360" s="3">
        <v>0</v>
      </c>
      <c r="I1360" s="3">
        <v>0</v>
      </c>
      <c r="J1360" s="3"/>
      <c r="K1360" s="3">
        <v>0</v>
      </c>
      <c r="L1360" s="3">
        <v>0</v>
      </c>
      <c r="M1360" s="3">
        <v>0</v>
      </c>
      <c r="N1360" s="3">
        <v>0</v>
      </c>
      <c r="O1360" s="3">
        <v>0</v>
      </c>
    </row>
    <row r="1361" spans="1:15" x14ac:dyDescent="0.25">
      <c r="A1361" s="1">
        <v>45714.625</v>
      </c>
      <c r="B1361" s="2">
        <v>2025</v>
      </c>
      <c r="C1361" s="2">
        <v>2</v>
      </c>
      <c r="D1361" s="2">
        <v>26</v>
      </c>
      <c r="E1361" s="2">
        <v>15</v>
      </c>
      <c r="F1361" s="3">
        <v>0</v>
      </c>
      <c r="G1361" s="3">
        <v>0</v>
      </c>
      <c r="H1361" s="3">
        <v>0</v>
      </c>
      <c r="I1361" s="3">
        <v>0</v>
      </c>
      <c r="J1361" s="3"/>
      <c r="K1361" s="3">
        <v>0</v>
      </c>
      <c r="L1361" s="3">
        <v>0</v>
      </c>
      <c r="M1361" s="3">
        <v>0</v>
      </c>
      <c r="N1361" s="3">
        <v>0</v>
      </c>
      <c r="O1361" s="3">
        <v>0</v>
      </c>
    </row>
    <row r="1362" spans="1:15" x14ac:dyDescent="0.25">
      <c r="A1362" s="1">
        <v>45714.666666666664</v>
      </c>
      <c r="B1362" s="2">
        <v>2025</v>
      </c>
      <c r="C1362" s="2">
        <v>2</v>
      </c>
      <c r="D1362" s="2">
        <v>26</v>
      </c>
      <c r="E1362" s="2">
        <v>16</v>
      </c>
      <c r="F1362" s="3">
        <v>0</v>
      </c>
      <c r="G1362" s="3">
        <v>0</v>
      </c>
      <c r="H1362" s="3">
        <v>0</v>
      </c>
      <c r="I1362" s="3">
        <v>0</v>
      </c>
      <c r="J1362" s="3"/>
      <c r="K1362" s="3">
        <v>0</v>
      </c>
      <c r="L1362" s="3">
        <v>0</v>
      </c>
      <c r="M1362" s="3">
        <v>0</v>
      </c>
      <c r="N1362" s="3">
        <v>0</v>
      </c>
      <c r="O1362" s="3">
        <v>0</v>
      </c>
    </row>
    <row r="1363" spans="1:15" x14ac:dyDescent="0.25">
      <c r="A1363" s="1">
        <v>45714.708333333336</v>
      </c>
      <c r="B1363" s="2">
        <v>2025</v>
      </c>
      <c r="C1363" s="2">
        <v>2</v>
      </c>
      <c r="D1363" s="2">
        <v>26</v>
      </c>
      <c r="E1363" s="2">
        <v>17</v>
      </c>
      <c r="F1363" s="3">
        <v>0</v>
      </c>
      <c r="G1363" s="3">
        <v>0</v>
      </c>
      <c r="H1363" s="3">
        <v>0</v>
      </c>
      <c r="I1363" s="3">
        <v>0</v>
      </c>
      <c r="J1363" s="3"/>
      <c r="K1363" s="3">
        <v>0</v>
      </c>
      <c r="L1363" s="3">
        <v>0</v>
      </c>
      <c r="M1363" s="3">
        <v>0</v>
      </c>
      <c r="N1363" s="3">
        <v>0</v>
      </c>
      <c r="O1363" s="3">
        <v>0</v>
      </c>
    </row>
    <row r="1364" spans="1:15" x14ac:dyDescent="0.25">
      <c r="A1364" s="1">
        <v>45714.75</v>
      </c>
      <c r="B1364" s="2">
        <v>2025</v>
      </c>
      <c r="C1364" s="2">
        <v>2</v>
      </c>
      <c r="D1364" s="2">
        <v>26</v>
      </c>
      <c r="E1364" s="2">
        <v>18</v>
      </c>
      <c r="F1364" s="3">
        <v>0</v>
      </c>
      <c r="G1364" s="3">
        <v>0</v>
      </c>
      <c r="H1364" s="3">
        <v>0</v>
      </c>
      <c r="I1364" s="3">
        <v>0</v>
      </c>
      <c r="J1364" s="3"/>
      <c r="K1364" s="3">
        <v>0</v>
      </c>
      <c r="L1364" s="3">
        <v>0</v>
      </c>
      <c r="M1364" s="3">
        <v>0</v>
      </c>
      <c r="N1364" s="3">
        <v>0</v>
      </c>
      <c r="O1364" s="3">
        <v>0</v>
      </c>
    </row>
    <row r="1365" spans="1:15" x14ac:dyDescent="0.25">
      <c r="A1365" s="1">
        <v>45714.791666666664</v>
      </c>
      <c r="B1365" s="2">
        <v>2025</v>
      </c>
      <c r="C1365" s="2">
        <v>2</v>
      </c>
      <c r="D1365" s="2">
        <v>26</v>
      </c>
      <c r="E1365" s="2">
        <v>19</v>
      </c>
      <c r="F1365" s="3"/>
      <c r="G1365" s="3">
        <v>0</v>
      </c>
      <c r="H1365" s="3"/>
      <c r="I1365" s="3">
        <v>0</v>
      </c>
      <c r="J1365" s="3"/>
      <c r="K1365" s="3"/>
      <c r="L1365" s="3"/>
      <c r="M1365" s="3">
        <v>0</v>
      </c>
      <c r="N1365" s="3">
        <v>0</v>
      </c>
      <c r="O1365" s="3">
        <v>0</v>
      </c>
    </row>
    <row r="1366" spans="1:15" x14ac:dyDescent="0.25">
      <c r="A1366" s="1">
        <v>45714.833333333336</v>
      </c>
      <c r="B1366" s="2">
        <v>2025</v>
      </c>
      <c r="C1366" s="2">
        <v>2</v>
      </c>
      <c r="D1366" s="2">
        <v>26</v>
      </c>
      <c r="E1366" s="2">
        <v>20</v>
      </c>
      <c r="F1366" s="3"/>
      <c r="G1366" s="3">
        <v>0</v>
      </c>
      <c r="H1366" s="3"/>
      <c r="I1366" s="3">
        <v>0</v>
      </c>
      <c r="J1366" s="3"/>
      <c r="K1366" s="3"/>
      <c r="L1366" s="3"/>
      <c r="M1366" s="3">
        <v>0</v>
      </c>
      <c r="N1366" s="3">
        <v>0</v>
      </c>
      <c r="O1366" s="3">
        <v>0</v>
      </c>
    </row>
    <row r="1367" spans="1:15" x14ac:dyDescent="0.25">
      <c r="A1367" s="1">
        <v>45714.875</v>
      </c>
      <c r="B1367" s="2">
        <v>2025</v>
      </c>
      <c r="C1367" s="2">
        <v>2</v>
      </c>
      <c r="D1367" s="2">
        <v>26</v>
      </c>
      <c r="E1367" s="2">
        <v>21</v>
      </c>
      <c r="F1367" s="3"/>
      <c r="G1367" s="3">
        <v>8.6459838331129205E-2</v>
      </c>
      <c r="H1367" s="3"/>
      <c r="I1367" s="3">
        <v>3.9902635770436214E-2</v>
      </c>
      <c r="J1367" s="3"/>
      <c r="K1367" s="3"/>
      <c r="L1367" s="3"/>
      <c r="M1367" s="3">
        <v>0</v>
      </c>
      <c r="N1367" s="3">
        <v>0</v>
      </c>
      <c r="O1367" s="3">
        <v>3.1590618525391356E-2</v>
      </c>
    </row>
    <row r="1368" spans="1:15" x14ac:dyDescent="0.25">
      <c r="A1368" s="1">
        <v>45714.916666666664</v>
      </c>
      <c r="B1368" s="2">
        <v>2025</v>
      </c>
      <c r="C1368" s="2">
        <v>2</v>
      </c>
      <c r="D1368" s="2">
        <v>26</v>
      </c>
      <c r="E1368" s="2">
        <v>22</v>
      </c>
      <c r="F1368" s="3"/>
      <c r="G1368" s="3">
        <v>0.11370766353621031</v>
      </c>
      <c r="H1368" s="3"/>
      <c r="I1368" s="3">
        <v>8.3447078372835881E-2</v>
      </c>
      <c r="J1368" s="3"/>
      <c r="K1368" s="3"/>
      <c r="L1368" s="3"/>
      <c r="M1368" s="3">
        <v>0</v>
      </c>
      <c r="N1368" s="3">
        <v>0</v>
      </c>
      <c r="O1368" s="3">
        <v>4.9288685477261548E-2</v>
      </c>
    </row>
    <row r="1369" spans="1:15" x14ac:dyDescent="0.25">
      <c r="A1369" s="1">
        <v>45714.958333333336</v>
      </c>
      <c r="B1369" s="2">
        <v>2025</v>
      </c>
      <c r="C1369" s="2">
        <v>2</v>
      </c>
      <c r="D1369" s="2">
        <v>26</v>
      </c>
      <c r="E1369" s="2">
        <v>23</v>
      </c>
      <c r="F1369" s="3"/>
      <c r="G1369" s="3">
        <v>0.1413687762650464</v>
      </c>
      <c r="H1369" s="3"/>
      <c r="I1369" s="3">
        <v>0.17767130731861885</v>
      </c>
      <c r="J1369" s="3"/>
      <c r="K1369" s="3"/>
      <c r="L1369" s="3"/>
      <c r="M1369" s="3">
        <v>0</v>
      </c>
      <c r="N1369" s="3">
        <v>1.3871466070508921E-2</v>
      </c>
      <c r="O1369" s="3">
        <v>8.3227887413543547E-2</v>
      </c>
    </row>
    <row r="1370" spans="1:15" x14ac:dyDescent="0.25">
      <c r="A1370" s="1">
        <v>45715</v>
      </c>
      <c r="B1370" s="2">
        <v>2025</v>
      </c>
      <c r="C1370" s="2">
        <v>2</v>
      </c>
      <c r="D1370" s="2">
        <v>27</v>
      </c>
      <c r="E1370" s="2">
        <v>0</v>
      </c>
      <c r="F1370" s="3"/>
      <c r="G1370" s="3">
        <v>0.20966502777396978</v>
      </c>
      <c r="H1370" s="3"/>
      <c r="I1370" s="3">
        <v>0.28159894894642101</v>
      </c>
      <c r="J1370" s="3"/>
      <c r="K1370" s="3"/>
      <c r="L1370" s="3"/>
      <c r="M1370" s="3">
        <v>0</v>
      </c>
      <c r="N1370" s="3">
        <v>0</v>
      </c>
      <c r="O1370" s="3">
        <v>0.1228159941800977</v>
      </c>
    </row>
    <row r="1371" spans="1:15" x14ac:dyDescent="0.25">
      <c r="A1371" s="1">
        <v>45715.041666666664</v>
      </c>
      <c r="B1371" s="2">
        <v>2025</v>
      </c>
      <c r="C1371" s="2">
        <v>2</v>
      </c>
      <c r="D1371" s="2">
        <v>27</v>
      </c>
      <c r="E1371" s="2">
        <v>1</v>
      </c>
      <c r="F1371" s="3"/>
      <c r="G1371" s="3">
        <v>0.11079197823529392</v>
      </c>
      <c r="H1371" s="3"/>
      <c r="I1371" s="3">
        <v>0.21341069915945091</v>
      </c>
      <c r="J1371" s="3"/>
      <c r="K1371" s="3"/>
      <c r="L1371" s="3"/>
      <c r="M1371" s="3">
        <v>0</v>
      </c>
      <c r="N1371" s="3">
        <v>0</v>
      </c>
      <c r="O1371" s="3">
        <v>8.1050669348686211E-2</v>
      </c>
    </row>
    <row r="1372" spans="1:15" x14ac:dyDescent="0.25">
      <c r="A1372" s="1">
        <v>45715.083333333336</v>
      </c>
      <c r="B1372" s="2">
        <v>2025</v>
      </c>
      <c r="C1372" s="2">
        <v>2</v>
      </c>
      <c r="D1372" s="2">
        <v>27</v>
      </c>
      <c r="E1372" s="2">
        <v>2</v>
      </c>
      <c r="F1372" s="3"/>
      <c r="G1372" s="3">
        <v>0</v>
      </c>
      <c r="H1372" s="3"/>
      <c r="I1372" s="3">
        <v>0</v>
      </c>
      <c r="J1372" s="3"/>
      <c r="K1372" s="3"/>
      <c r="L1372" s="3"/>
      <c r="M1372" s="3">
        <v>0</v>
      </c>
      <c r="N1372" s="3">
        <v>0</v>
      </c>
      <c r="O1372" s="3">
        <v>0</v>
      </c>
    </row>
    <row r="1373" spans="1:15" x14ac:dyDescent="0.25">
      <c r="A1373" s="1">
        <v>45715.125</v>
      </c>
      <c r="B1373" s="2">
        <v>2025</v>
      </c>
      <c r="C1373" s="2">
        <v>2</v>
      </c>
      <c r="D1373" s="2">
        <v>27</v>
      </c>
      <c r="E1373" s="2">
        <v>3</v>
      </c>
      <c r="F1373" s="3"/>
      <c r="G1373" s="3">
        <v>0</v>
      </c>
      <c r="H1373" s="3"/>
      <c r="I1373" s="3">
        <v>0</v>
      </c>
      <c r="J1373" s="3"/>
      <c r="K1373" s="3"/>
      <c r="L1373" s="3"/>
      <c r="M1373" s="3">
        <v>0</v>
      </c>
      <c r="N1373" s="3">
        <v>0</v>
      </c>
      <c r="O1373" s="3">
        <v>0</v>
      </c>
    </row>
    <row r="1374" spans="1:15" x14ac:dyDescent="0.25">
      <c r="A1374" s="1">
        <v>45715.166666666664</v>
      </c>
      <c r="B1374" s="2">
        <v>2025</v>
      </c>
      <c r="C1374" s="2">
        <v>2</v>
      </c>
      <c r="D1374" s="2">
        <v>27</v>
      </c>
      <c r="E1374" s="2">
        <v>4</v>
      </c>
      <c r="F1374" s="3"/>
      <c r="G1374" s="3">
        <v>0</v>
      </c>
      <c r="H1374" s="3"/>
      <c r="I1374" s="3">
        <v>0</v>
      </c>
      <c r="J1374" s="3"/>
      <c r="K1374" s="3"/>
      <c r="L1374" s="3"/>
      <c r="M1374" s="3">
        <v>0</v>
      </c>
      <c r="N1374" s="3">
        <v>0</v>
      </c>
      <c r="O1374" s="3">
        <v>0</v>
      </c>
    </row>
    <row r="1375" spans="1:15" x14ac:dyDescent="0.25">
      <c r="A1375" s="1">
        <v>45715.208333333336</v>
      </c>
      <c r="B1375" s="2">
        <v>2025</v>
      </c>
      <c r="C1375" s="2">
        <v>2</v>
      </c>
      <c r="D1375" s="2">
        <v>27</v>
      </c>
      <c r="E1375" s="2">
        <v>5</v>
      </c>
      <c r="F1375" s="3"/>
      <c r="G1375" s="3">
        <v>0</v>
      </c>
      <c r="H1375" s="3"/>
      <c r="I1375" s="3">
        <v>0</v>
      </c>
      <c r="J1375" s="3"/>
      <c r="K1375" s="3"/>
      <c r="L1375" s="3"/>
      <c r="M1375" s="3">
        <v>0</v>
      </c>
      <c r="N1375" s="3">
        <v>0</v>
      </c>
      <c r="O1375" s="3">
        <v>0</v>
      </c>
    </row>
    <row r="1376" spans="1:15" x14ac:dyDescent="0.25">
      <c r="A1376" s="1">
        <v>45715.25</v>
      </c>
      <c r="B1376" s="2">
        <v>2025</v>
      </c>
      <c r="C1376" s="2">
        <v>2</v>
      </c>
      <c r="D1376" s="2">
        <v>27</v>
      </c>
      <c r="E1376" s="2">
        <v>6</v>
      </c>
      <c r="F1376" s="3">
        <v>0</v>
      </c>
      <c r="G1376" s="3">
        <v>0</v>
      </c>
      <c r="H1376" s="3">
        <v>0</v>
      </c>
      <c r="I1376" s="3">
        <v>0</v>
      </c>
      <c r="J1376" s="3"/>
      <c r="K1376" s="3">
        <v>0</v>
      </c>
      <c r="L1376" s="3"/>
      <c r="M1376" s="3">
        <v>0</v>
      </c>
      <c r="N1376" s="3">
        <v>0</v>
      </c>
      <c r="O1376" s="3">
        <v>0</v>
      </c>
    </row>
    <row r="1377" spans="1:15" x14ac:dyDescent="0.25">
      <c r="A1377" s="1">
        <v>45715.291666666664</v>
      </c>
      <c r="B1377" s="2">
        <v>2025</v>
      </c>
      <c r="C1377" s="2">
        <v>2</v>
      </c>
      <c r="D1377" s="2">
        <v>27</v>
      </c>
      <c r="E1377" s="2">
        <v>7</v>
      </c>
      <c r="F1377" s="3">
        <v>0</v>
      </c>
      <c r="G1377" s="3">
        <v>0</v>
      </c>
      <c r="H1377" s="3">
        <v>0</v>
      </c>
      <c r="I1377" s="3">
        <v>0</v>
      </c>
      <c r="J1377" s="3"/>
      <c r="K1377" s="3">
        <v>0</v>
      </c>
      <c r="L1377" s="3">
        <v>0</v>
      </c>
      <c r="M1377" s="3">
        <v>0</v>
      </c>
      <c r="N1377" s="3">
        <v>0</v>
      </c>
      <c r="O1377" s="3">
        <v>0</v>
      </c>
    </row>
    <row r="1378" spans="1:15" x14ac:dyDescent="0.25">
      <c r="A1378" s="1">
        <v>45715.333333333336</v>
      </c>
      <c r="B1378" s="2">
        <v>2025</v>
      </c>
      <c r="C1378" s="2">
        <v>2</v>
      </c>
      <c r="D1378" s="2">
        <v>27</v>
      </c>
      <c r="E1378" s="2">
        <v>8</v>
      </c>
      <c r="F1378" s="3">
        <v>0</v>
      </c>
      <c r="G1378" s="3">
        <v>0</v>
      </c>
      <c r="H1378" s="3">
        <v>0</v>
      </c>
      <c r="I1378" s="3">
        <v>0</v>
      </c>
      <c r="J1378" s="3"/>
      <c r="K1378" s="3">
        <v>0</v>
      </c>
      <c r="L1378" s="3">
        <v>0</v>
      </c>
      <c r="M1378" s="3">
        <v>0</v>
      </c>
      <c r="N1378" s="3">
        <v>0</v>
      </c>
      <c r="O1378" s="3">
        <v>0</v>
      </c>
    </row>
    <row r="1379" spans="1:15" x14ac:dyDescent="0.25">
      <c r="A1379" s="1">
        <v>45715.375</v>
      </c>
      <c r="B1379" s="2">
        <v>2025</v>
      </c>
      <c r="C1379" s="2">
        <v>2</v>
      </c>
      <c r="D1379" s="2">
        <v>27</v>
      </c>
      <c r="E1379" s="2">
        <v>9</v>
      </c>
      <c r="F1379" s="3">
        <v>0</v>
      </c>
      <c r="G1379" s="3">
        <v>0</v>
      </c>
      <c r="H1379" s="3">
        <v>0</v>
      </c>
      <c r="I1379" s="3">
        <v>0</v>
      </c>
      <c r="J1379" s="3"/>
      <c r="K1379" s="3">
        <v>0</v>
      </c>
      <c r="L1379" s="3">
        <v>0</v>
      </c>
      <c r="M1379" s="3">
        <v>0</v>
      </c>
      <c r="N1379" s="3">
        <v>0</v>
      </c>
      <c r="O1379" s="3">
        <v>0</v>
      </c>
    </row>
    <row r="1380" spans="1:15" x14ac:dyDescent="0.25">
      <c r="A1380" s="1">
        <v>45715.416666666664</v>
      </c>
      <c r="B1380" s="2">
        <v>2025</v>
      </c>
      <c r="C1380" s="2">
        <v>2</v>
      </c>
      <c r="D1380" s="2">
        <v>27</v>
      </c>
      <c r="E1380" s="2">
        <v>10</v>
      </c>
      <c r="F1380" s="3">
        <v>0</v>
      </c>
      <c r="G1380" s="3">
        <v>1.6399517823489199E-2</v>
      </c>
      <c r="H1380" s="3">
        <v>0</v>
      </c>
      <c r="I1380" s="3">
        <v>3.4889093698960504E-2</v>
      </c>
      <c r="J1380" s="3"/>
      <c r="K1380" s="3">
        <v>0</v>
      </c>
      <c r="L1380" s="3">
        <v>0</v>
      </c>
      <c r="M1380" s="3">
        <v>0</v>
      </c>
      <c r="N1380" s="3">
        <v>0</v>
      </c>
      <c r="O1380" s="3">
        <v>6.4110764403062133E-3</v>
      </c>
    </row>
    <row r="1381" spans="1:15" x14ac:dyDescent="0.25">
      <c r="A1381" s="1">
        <v>45715.458333333336</v>
      </c>
      <c r="B1381" s="2">
        <v>2025</v>
      </c>
      <c r="C1381" s="2">
        <v>2</v>
      </c>
      <c r="D1381" s="2">
        <v>27</v>
      </c>
      <c r="E1381" s="2">
        <v>11</v>
      </c>
      <c r="F1381" s="3">
        <v>0</v>
      </c>
      <c r="G1381" s="3">
        <v>5.3511705685618749E-2</v>
      </c>
      <c r="H1381" s="3">
        <v>0</v>
      </c>
      <c r="I1381" s="3">
        <v>0</v>
      </c>
      <c r="J1381" s="3"/>
      <c r="K1381" s="3">
        <v>0</v>
      </c>
      <c r="L1381" s="3">
        <v>0</v>
      </c>
      <c r="M1381" s="3">
        <v>0</v>
      </c>
      <c r="N1381" s="3">
        <v>0</v>
      </c>
      <c r="O1381" s="3">
        <v>6.6889632107023436E-3</v>
      </c>
    </row>
    <row r="1382" spans="1:15" x14ac:dyDescent="0.25">
      <c r="A1382" s="1">
        <v>45715.5</v>
      </c>
      <c r="B1382" s="2">
        <v>2025</v>
      </c>
      <c r="C1382" s="2">
        <v>2</v>
      </c>
      <c r="D1382" s="2">
        <v>27</v>
      </c>
      <c r="E1382" s="2">
        <v>12</v>
      </c>
      <c r="F1382" s="3">
        <v>0</v>
      </c>
      <c r="G1382" s="3">
        <v>0</v>
      </c>
      <c r="H1382" s="3">
        <v>0</v>
      </c>
      <c r="I1382" s="3">
        <v>0</v>
      </c>
      <c r="J1382" s="3"/>
      <c r="K1382" s="3">
        <v>0</v>
      </c>
      <c r="L1382" s="3">
        <v>0</v>
      </c>
      <c r="M1382" s="3">
        <v>0</v>
      </c>
      <c r="N1382" s="3">
        <v>0</v>
      </c>
      <c r="O1382" s="3">
        <v>0</v>
      </c>
    </row>
    <row r="1383" spans="1:15" x14ac:dyDescent="0.25">
      <c r="A1383" s="1">
        <v>45715.541666666664</v>
      </c>
      <c r="B1383" s="2">
        <v>2025</v>
      </c>
      <c r="C1383" s="2">
        <v>2</v>
      </c>
      <c r="D1383" s="2">
        <v>27</v>
      </c>
      <c r="E1383" s="2">
        <v>13</v>
      </c>
      <c r="F1383" s="3">
        <v>0</v>
      </c>
      <c r="G1383" s="3">
        <v>0</v>
      </c>
      <c r="H1383" s="3">
        <v>0</v>
      </c>
      <c r="I1383" s="3">
        <v>0</v>
      </c>
      <c r="J1383" s="3"/>
      <c r="K1383" s="3">
        <v>0</v>
      </c>
      <c r="L1383" s="3">
        <v>0</v>
      </c>
      <c r="M1383" s="3">
        <v>0</v>
      </c>
      <c r="N1383" s="3">
        <v>0</v>
      </c>
      <c r="O1383" s="3">
        <v>0</v>
      </c>
    </row>
    <row r="1384" spans="1:15" x14ac:dyDescent="0.25">
      <c r="A1384" s="1">
        <v>45715.583333333336</v>
      </c>
      <c r="B1384" s="2">
        <v>2025</v>
      </c>
      <c r="C1384" s="2">
        <v>2</v>
      </c>
      <c r="D1384" s="2">
        <v>27</v>
      </c>
      <c r="E1384" s="2">
        <v>14</v>
      </c>
      <c r="F1384" s="3">
        <v>0</v>
      </c>
      <c r="G1384" s="3">
        <v>0</v>
      </c>
      <c r="H1384" s="3">
        <v>0</v>
      </c>
      <c r="I1384" s="3">
        <v>0</v>
      </c>
      <c r="J1384" s="3"/>
      <c r="K1384" s="3">
        <v>0</v>
      </c>
      <c r="L1384" s="3">
        <v>0</v>
      </c>
      <c r="M1384" s="3">
        <v>0</v>
      </c>
      <c r="N1384" s="3">
        <v>0</v>
      </c>
      <c r="O1384" s="3">
        <v>0</v>
      </c>
    </row>
    <row r="1385" spans="1:15" x14ac:dyDescent="0.25">
      <c r="A1385" s="1">
        <v>45715.625</v>
      </c>
      <c r="B1385" s="2">
        <v>2025</v>
      </c>
      <c r="C1385" s="2">
        <v>2</v>
      </c>
      <c r="D1385" s="2">
        <v>27</v>
      </c>
      <c r="E1385" s="2">
        <v>15</v>
      </c>
      <c r="F1385" s="3">
        <v>0</v>
      </c>
      <c r="G1385" s="3">
        <v>0</v>
      </c>
      <c r="H1385" s="3">
        <v>0</v>
      </c>
      <c r="I1385" s="3">
        <v>0</v>
      </c>
      <c r="J1385" s="3"/>
      <c r="K1385" s="3">
        <v>0</v>
      </c>
      <c r="L1385" s="3">
        <v>0</v>
      </c>
      <c r="M1385" s="3">
        <v>0</v>
      </c>
      <c r="N1385" s="3">
        <v>0</v>
      </c>
      <c r="O1385" s="3">
        <v>0</v>
      </c>
    </row>
    <row r="1386" spans="1:15" x14ac:dyDescent="0.25">
      <c r="A1386" s="1">
        <v>45715.666666666664</v>
      </c>
      <c r="B1386" s="2">
        <v>2025</v>
      </c>
      <c r="C1386" s="2">
        <v>2</v>
      </c>
      <c r="D1386" s="2">
        <v>27</v>
      </c>
      <c r="E1386" s="2">
        <v>16</v>
      </c>
      <c r="F1386" s="3">
        <v>0</v>
      </c>
      <c r="G1386" s="3">
        <v>0</v>
      </c>
      <c r="H1386" s="3">
        <v>0</v>
      </c>
      <c r="I1386" s="3">
        <v>0</v>
      </c>
      <c r="J1386" s="3"/>
      <c r="K1386" s="3">
        <v>0</v>
      </c>
      <c r="L1386" s="3">
        <v>0</v>
      </c>
      <c r="M1386" s="3">
        <v>0</v>
      </c>
      <c r="N1386" s="3">
        <v>0</v>
      </c>
      <c r="O1386" s="3">
        <v>0</v>
      </c>
    </row>
    <row r="1387" spans="1:15" x14ac:dyDescent="0.25">
      <c r="A1387" s="1">
        <v>45715.708333333336</v>
      </c>
      <c r="B1387" s="2">
        <v>2025</v>
      </c>
      <c r="C1387" s="2">
        <v>2</v>
      </c>
      <c r="D1387" s="2">
        <v>27</v>
      </c>
      <c r="E1387" s="2">
        <v>17</v>
      </c>
      <c r="F1387" s="3">
        <v>0</v>
      </c>
      <c r="G1387" s="3">
        <v>0</v>
      </c>
      <c r="H1387" s="3">
        <v>0</v>
      </c>
      <c r="I1387" s="3">
        <v>0</v>
      </c>
      <c r="J1387" s="3"/>
      <c r="K1387" s="3">
        <v>0</v>
      </c>
      <c r="L1387" s="3">
        <v>0</v>
      </c>
      <c r="M1387" s="3">
        <v>0</v>
      </c>
      <c r="N1387" s="3">
        <v>0</v>
      </c>
      <c r="O1387" s="3">
        <v>0</v>
      </c>
    </row>
    <row r="1388" spans="1:15" x14ac:dyDescent="0.25">
      <c r="A1388" s="1">
        <v>45715.75</v>
      </c>
      <c r="B1388" s="2">
        <v>2025</v>
      </c>
      <c r="C1388" s="2">
        <v>2</v>
      </c>
      <c r="D1388" s="2">
        <v>27</v>
      </c>
      <c r="E1388" s="2">
        <v>18</v>
      </c>
      <c r="F1388" s="3">
        <v>0</v>
      </c>
      <c r="G1388" s="3">
        <v>0</v>
      </c>
      <c r="H1388" s="3">
        <v>0</v>
      </c>
      <c r="I1388" s="3">
        <v>0</v>
      </c>
      <c r="J1388" s="3"/>
      <c r="K1388" s="3">
        <v>0</v>
      </c>
      <c r="L1388" s="3">
        <v>0</v>
      </c>
      <c r="M1388" s="3">
        <v>3.790343214298765E-2</v>
      </c>
      <c r="N1388" s="3">
        <v>0</v>
      </c>
      <c r="O1388" s="3">
        <v>4.7379290178734563E-3</v>
      </c>
    </row>
    <row r="1389" spans="1:15" x14ac:dyDescent="0.25">
      <c r="A1389" s="1">
        <v>45715.791666666664</v>
      </c>
      <c r="B1389" s="2">
        <v>2025</v>
      </c>
      <c r="C1389" s="2">
        <v>2</v>
      </c>
      <c r="D1389" s="2">
        <v>27</v>
      </c>
      <c r="E1389" s="2">
        <v>19</v>
      </c>
      <c r="F1389" s="3"/>
      <c r="G1389" s="3">
        <v>8.1731425183509357E-2</v>
      </c>
      <c r="H1389" s="3"/>
      <c r="I1389" s="3">
        <v>0</v>
      </c>
      <c r="J1389" s="3"/>
      <c r="K1389" s="3"/>
      <c r="L1389" s="3">
        <v>0</v>
      </c>
      <c r="M1389" s="3">
        <v>0</v>
      </c>
      <c r="N1389" s="3">
        <v>0.98066276807564567</v>
      </c>
      <c r="O1389" s="3">
        <v>0.21247883865183098</v>
      </c>
    </row>
    <row r="1390" spans="1:15" x14ac:dyDescent="0.25">
      <c r="A1390" s="1">
        <v>45715.833333333336</v>
      </c>
      <c r="B1390" s="2">
        <v>2025</v>
      </c>
      <c r="C1390" s="2">
        <v>2</v>
      </c>
      <c r="D1390" s="2">
        <v>27</v>
      </c>
      <c r="E1390" s="2">
        <v>20</v>
      </c>
      <c r="F1390" s="3"/>
      <c r="G1390" s="3">
        <v>0</v>
      </c>
      <c r="H1390" s="3"/>
      <c r="I1390" s="3">
        <v>0</v>
      </c>
      <c r="J1390" s="3"/>
      <c r="K1390" s="3"/>
      <c r="L1390" s="3"/>
      <c r="M1390" s="3">
        <v>0</v>
      </c>
      <c r="N1390" s="3">
        <v>0.99401831235843408</v>
      </c>
      <c r="O1390" s="3">
        <v>0.24850457808960852</v>
      </c>
    </row>
    <row r="1391" spans="1:15" x14ac:dyDescent="0.25">
      <c r="A1391" s="1">
        <v>45715.875</v>
      </c>
      <c r="B1391" s="2">
        <v>2025</v>
      </c>
      <c r="C1391" s="2">
        <v>2</v>
      </c>
      <c r="D1391" s="2">
        <v>27</v>
      </c>
      <c r="E1391" s="2">
        <v>21</v>
      </c>
      <c r="F1391" s="3"/>
      <c r="G1391" s="3">
        <v>0</v>
      </c>
      <c r="H1391" s="3"/>
      <c r="I1391" s="3">
        <v>0</v>
      </c>
      <c r="J1391" s="3"/>
      <c r="K1391" s="3"/>
      <c r="L1391" s="3"/>
      <c r="M1391" s="3">
        <v>0.4589584213237502</v>
      </c>
      <c r="N1391" s="3">
        <v>0</v>
      </c>
      <c r="O1391" s="3">
        <v>0.11473960533093755</v>
      </c>
    </row>
    <row r="1392" spans="1:15" x14ac:dyDescent="0.25">
      <c r="A1392" s="1">
        <v>45715.916666666664</v>
      </c>
      <c r="B1392" s="2">
        <v>2025</v>
      </c>
      <c r="C1392" s="2">
        <v>2</v>
      </c>
      <c r="D1392" s="2">
        <v>27</v>
      </c>
      <c r="E1392" s="2">
        <v>22</v>
      </c>
      <c r="F1392" s="3"/>
      <c r="G1392" s="3">
        <v>0</v>
      </c>
      <c r="H1392" s="3"/>
      <c r="I1392" s="3">
        <v>0</v>
      </c>
      <c r="J1392" s="3"/>
      <c r="K1392" s="3"/>
      <c r="L1392" s="3"/>
      <c r="M1392" s="3">
        <v>0.92141395676129667</v>
      </c>
      <c r="N1392" s="3">
        <v>0</v>
      </c>
      <c r="O1392" s="3">
        <v>0.23035348919032417</v>
      </c>
    </row>
    <row r="1393" spans="1:15" x14ac:dyDescent="0.25">
      <c r="A1393" s="1">
        <v>45715.958333333336</v>
      </c>
      <c r="B1393" s="2">
        <v>2025</v>
      </c>
      <c r="C1393" s="2">
        <v>2</v>
      </c>
      <c r="D1393" s="2">
        <v>27</v>
      </c>
      <c r="E1393" s="2">
        <v>23</v>
      </c>
      <c r="F1393" s="3"/>
      <c r="G1393" s="3">
        <v>0</v>
      </c>
      <c r="H1393" s="3"/>
      <c r="I1393" s="3">
        <v>0</v>
      </c>
      <c r="J1393" s="3"/>
      <c r="K1393" s="3"/>
      <c r="L1393" s="3"/>
      <c r="M1393" s="3">
        <v>0.93176628453632115</v>
      </c>
      <c r="N1393" s="3">
        <v>0</v>
      </c>
      <c r="O1393" s="3">
        <v>0.23294157113408029</v>
      </c>
    </row>
    <row r="1394" spans="1:15" x14ac:dyDescent="0.25">
      <c r="A1394" s="1">
        <v>45716</v>
      </c>
      <c r="B1394" s="2">
        <v>2025</v>
      </c>
      <c r="C1394" s="2">
        <v>2</v>
      </c>
      <c r="D1394" s="2">
        <v>28</v>
      </c>
      <c r="E1394" s="2">
        <v>0</v>
      </c>
      <c r="F1394" s="3"/>
      <c r="G1394" s="3">
        <v>6.7857801132592793E-2</v>
      </c>
      <c r="H1394" s="3"/>
      <c r="I1394" s="3">
        <v>0</v>
      </c>
      <c r="J1394" s="3"/>
      <c r="K1394" s="3"/>
      <c r="L1394" s="3"/>
      <c r="M1394" s="3">
        <v>0.93153163291686247</v>
      </c>
      <c r="N1394" s="3">
        <v>0.47558198377702177</v>
      </c>
      <c r="O1394" s="3">
        <v>0.36874285445661925</v>
      </c>
    </row>
    <row r="1395" spans="1:15" x14ac:dyDescent="0.25">
      <c r="A1395" s="1">
        <v>45716.041666666664</v>
      </c>
      <c r="B1395" s="2">
        <v>2025</v>
      </c>
      <c r="C1395" s="2">
        <v>2</v>
      </c>
      <c r="D1395" s="2">
        <v>28</v>
      </c>
      <c r="E1395" s="2">
        <v>1</v>
      </c>
      <c r="F1395" s="3"/>
      <c r="G1395" s="3">
        <v>1</v>
      </c>
      <c r="H1395" s="3"/>
      <c r="I1395" s="3">
        <v>0</v>
      </c>
      <c r="J1395" s="3"/>
      <c r="K1395" s="3"/>
      <c r="L1395" s="3"/>
      <c r="M1395" s="3">
        <v>0.99560076018863941</v>
      </c>
      <c r="N1395" s="3">
        <v>0.99706083598113093</v>
      </c>
      <c r="O1395" s="3">
        <v>0.74816539904244261</v>
      </c>
    </row>
    <row r="1396" spans="1:15" x14ac:dyDescent="0.25">
      <c r="A1396" s="1">
        <v>45716.083333333336</v>
      </c>
      <c r="B1396" s="2">
        <v>2025</v>
      </c>
      <c r="C1396" s="2">
        <v>2</v>
      </c>
      <c r="D1396" s="2">
        <v>28</v>
      </c>
      <c r="E1396" s="2">
        <v>2</v>
      </c>
      <c r="F1396" s="3"/>
      <c r="G1396" s="3">
        <v>0.40534062134709087</v>
      </c>
      <c r="H1396" s="3"/>
      <c r="I1396" s="3">
        <v>0.43314673013245031</v>
      </c>
      <c r="J1396" s="3"/>
      <c r="K1396" s="3"/>
      <c r="L1396" s="3"/>
      <c r="M1396" s="3">
        <v>0.38776150347917121</v>
      </c>
      <c r="N1396" s="3">
        <v>0.42413196456660318</v>
      </c>
      <c r="O1396" s="3">
        <v>0.41259520488132889</v>
      </c>
    </row>
    <row r="1397" spans="1:15" x14ac:dyDescent="0.25">
      <c r="A1397" s="1">
        <v>45716.125</v>
      </c>
      <c r="B1397" s="2">
        <v>2025</v>
      </c>
      <c r="C1397" s="2">
        <v>2</v>
      </c>
      <c r="D1397" s="2">
        <v>28</v>
      </c>
      <c r="E1397" s="2">
        <v>3</v>
      </c>
      <c r="F1397" s="3"/>
      <c r="G1397" s="3">
        <v>0.79418125488226288</v>
      </c>
      <c r="H1397" s="3"/>
      <c r="I1397" s="3">
        <v>0.86611651490066222</v>
      </c>
      <c r="J1397" s="3"/>
      <c r="K1397" s="3"/>
      <c r="L1397" s="3"/>
      <c r="M1397" s="3">
        <v>0.7710991787791559</v>
      </c>
      <c r="N1397" s="3">
        <v>0.8491990593196711</v>
      </c>
      <c r="O1397" s="3">
        <v>0.82014900197043805</v>
      </c>
    </row>
    <row r="1398" spans="1:15" x14ac:dyDescent="0.25">
      <c r="A1398" s="1">
        <v>45716.166666666664</v>
      </c>
      <c r="B1398" s="2">
        <v>2025</v>
      </c>
      <c r="C1398" s="2">
        <v>2</v>
      </c>
      <c r="D1398" s="2">
        <v>28</v>
      </c>
      <c r="E1398" s="2">
        <v>4</v>
      </c>
      <c r="F1398" s="3"/>
      <c r="G1398" s="3">
        <v>0.88913941102531013</v>
      </c>
      <c r="H1398" s="3"/>
      <c r="I1398" s="3">
        <v>0</v>
      </c>
      <c r="J1398" s="3"/>
      <c r="K1398" s="3"/>
      <c r="L1398" s="3"/>
      <c r="M1398" s="3">
        <v>0.48473183893553201</v>
      </c>
      <c r="N1398" s="3">
        <v>0.48601576663818974</v>
      </c>
      <c r="O1398" s="3">
        <v>0.464971754149758</v>
      </c>
    </row>
    <row r="1399" spans="1:15" x14ac:dyDescent="0.25">
      <c r="A1399" s="1">
        <v>45716.208333333336</v>
      </c>
      <c r="B1399" s="2">
        <v>2025</v>
      </c>
      <c r="C1399" s="2">
        <v>2</v>
      </c>
      <c r="D1399" s="2">
        <v>28</v>
      </c>
      <c r="E1399" s="2">
        <v>5</v>
      </c>
      <c r="F1399" s="3">
        <v>0</v>
      </c>
      <c r="G1399" s="3">
        <v>0.91822306839115186</v>
      </c>
      <c r="H1399" s="3"/>
      <c r="I1399" s="3">
        <v>0</v>
      </c>
      <c r="J1399" s="3"/>
      <c r="K1399" s="3"/>
      <c r="L1399" s="3"/>
      <c r="M1399" s="3">
        <v>0.96990250427340208</v>
      </c>
      <c r="N1399" s="3">
        <v>0</v>
      </c>
      <c r="O1399" s="3">
        <v>0.37762511453291081</v>
      </c>
    </row>
    <row r="1400" spans="1:15" x14ac:dyDescent="0.25">
      <c r="A1400" s="1">
        <v>45716.25</v>
      </c>
      <c r="B1400" s="2">
        <v>2025</v>
      </c>
      <c r="C1400" s="2">
        <v>2</v>
      </c>
      <c r="D1400" s="2">
        <v>28</v>
      </c>
      <c r="E1400" s="2">
        <v>6</v>
      </c>
      <c r="F1400" s="3">
        <v>0</v>
      </c>
      <c r="G1400" s="3">
        <v>0</v>
      </c>
      <c r="H1400" s="3">
        <v>0</v>
      </c>
      <c r="I1400" s="3">
        <v>0</v>
      </c>
      <c r="J1400" s="3"/>
      <c r="K1400" s="3">
        <v>0</v>
      </c>
      <c r="L1400" s="3">
        <v>0</v>
      </c>
      <c r="M1400" s="3">
        <v>9.9181156174144997E-2</v>
      </c>
      <c r="N1400" s="3">
        <v>0</v>
      </c>
      <c r="O1400" s="3">
        <v>1.2397644521768125E-2</v>
      </c>
    </row>
    <row r="1401" spans="1:15" x14ac:dyDescent="0.25">
      <c r="A1401" s="1">
        <v>45716.291666666664</v>
      </c>
      <c r="B1401" s="2">
        <v>2025</v>
      </c>
      <c r="C1401" s="2">
        <v>2</v>
      </c>
      <c r="D1401" s="2">
        <v>28</v>
      </c>
      <c r="E1401" s="2">
        <v>7</v>
      </c>
      <c r="F1401" s="3">
        <v>0</v>
      </c>
      <c r="G1401" s="3">
        <v>0</v>
      </c>
      <c r="H1401" s="3">
        <v>0</v>
      </c>
      <c r="I1401" s="3">
        <v>0</v>
      </c>
      <c r="J1401" s="3"/>
      <c r="K1401" s="3">
        <v>0</v>
      </c>
      <c r="L1401" s="3">
        <v>0</v>
      </c>
      <c r="M1401" s="3">
        <v>0</v>
      </c>
      <c r="N1401" s="3">
        <v>0</v>
      </c>
      <c r="O1401" s="3">
        <v>0</v>
      </c>
    </row>
    <row r="1402" spans="1:15" x14ac:dyDescent="0.25">
      <c r="A1402" s="1">
        <v>45716.333333333336</v>
      </c>
      <c r="B1402" s="2">
        <v>2025</v>
      </c>
      <c r="C1402" s="2">
        <v>2</v>
      </c>
      <c r="D1402" s="2">
        <v>28</v>
      </c>
      <c r="E1402" s="2">
        <v>8</v>
      </c>
      <c r="F1402" s="3">
        <v>0</v>
      </c>
      <c r="G1402" s="3">
        <v>0</v>
      </c>
      <c r="H1402" s="3">
        <v>0</v>
      </c>
      <c r="I1402" s="3">
        <v>0</v>
      </c>
      <c r="J1402" s="3"/>
      <c r="K1402" s="3">
        <v>0</v>
      </c>
      <c r="L1402" s="3">
        <v>0</v>
      </c>
      <c r="M1402" s="3">
        <v>0</v>
      </c>
      <c r="N1402" s="3">
        <v>0</v>
      </c>
      <c r="O1402" s="3">
        <v>0</v>
      </c>
    </row>
    <row r="1403" spans="1:15" x14ac:dyDescent="0.25">
      <c r="A1403" s="1">
        <v>45716.375</v>
      </c>
      <c r="B1403" s="2">
        <v>2025</v>
      </c>
      <c r="C1403" s="2">
        <v>2</v>
      </c>
      <c r="D1403" s="2">
        <v>28</v>
      </c>
      <c r="E1403" s="2">
        <v>9</v>
      </c>
      <c r="F1403" s="3">
        <v>0</v>
      </c>
      <c r="G1403" s="3">
        <v>0</v>
      </c>
      <c r="H1403" s="3">
        <v>0</v>
      </c>
      <c r="I1403" s="3">
        <v>0</v>
      </c>
      <c r="J1403" s="3"/>
      <c r="K1403" s="3">
        <v>0</v>
      </c>
      <c r="L1403" s="3">
        <v>0</v>
      </c>
      <c r="M1403" s="3">
        <v>0</v>
      </c>
      <c r="N1403" s="3">
        <v>0</v>
      </c>
      <c r="O1403" s="3">
        <v>0</v>
      </c>
    </row>
    <row r="1404" spans="1:15" x14ac:dyDescent="0.25">
      <c r="A1404" s="1">
        <v>45716.416666666664</v>
      </c>
      <c r="B1404" s="2">
        <v>2025</v>
      </c>
      <c r="C1404" s="2">
        <v>2</v>
      </c>
      <c r="D1404" s="2">
        <v>28</v>
      </c>
      <c r="E1404" s="2">
        <v>10</v>
      </c>
      <c r="F1404" s="3">
        <v>0</v>
      </c>
      <c r="G1404" s="3">
        <v>0</v>
      </c>
      <c r="H1404" s="3">
        <v>0</v>
      </c>
      <c r="I1404" s="3">
        <v>0</v>
      </c>
      <c r="J1404" s="3"/>
      <c r="K1404" s="3">
        <v>0</v>
      </c>
      <c r="L1404" s="3">
        <v>0</v>
      </c>
      <c r="M1404" s="3">
        <v>0</v>
      </c>
      <c r="N1404" s="3">
        <v>0</v>
      </c>
      <c r="O1404" s="3">
        <v>0</v>
      </c>
    </row>
    <row r="1405" spans="1:15" x14ac:dyDescent="0.25">
      <c r="A1405" s="1">
        <v>45716.458333333336</v>
      </c>
      <c r="B1405" s="2">
        <v>2025</v>
      </c>
      <c r="C1405" s="2">
        <v>2</v>
      </c>
      <c r="D1405" s="2">
        <v>28</v>
      </c>
      <c r="E1405" s="2">
        <v>11</v>
      </c>
      <c r="F1405" s="3">
        <v>0</v>
      </c>
      <c r="G1405" s="3">
        <v>0</v>
      </c>
      <c r="H1405" s="3">
        <v>0</v>
      </c>
      <c r="I1405" s="3">
        <v>0</v>
      </c>
      <c r="J1405" s="3"/>
      <c r="K1405" s="3">
        <v>0</v>
      </c>
      <c r="L1405" s="3">
        <v>0</v>
      </c>
      <c r="M1405" s="3">
        <v>0</v>
      </c>
      <c r="N1405" s="3">
        <v>0</v>
      </c>
      <c r="O1405" s="3">
        <v>0</v>
      </c>
    </row>
    <row r="1406" spans="1:15" x14ac:dyDescent="0.25">
      <c r="A1406" s="1">
        <v>45716.5</v>
      </c>
      <c r="B1406" s="2">
        <v>2025</v>
      </c>
      <c r="C1406" s="2">
        <v>2</v>
      </c>
      <c r="D1406" s="2">
        <v>28</v>
      </c>
      <c r="E1406" s="2">
        <v>12</v>
      </c>
      <c r="F1406" s="3">
        <v>0</v>
      </c>
      <c r="G1406" s="3">
        <v>0</v>
      </c>
      <c r="H1406" s="3">
        <v>0</v>
      </c>
      <c r="I1406" s="3">
        <v>0</v>
      </c>
      <c r="J1406" s="3"/>
      <c r="K1406" s="3">
        <v>0</v>
      </c>
      <c r="L1406" s="3">
        <v>0</v>
      </c>
      <c r="M1406" s="3">
        <v>0</v>
      </c>
      <c r="N1406" s="3">
        <v>0</v>
      </c>
      <c r="O1406" s="3">
        <v>0</v>
      </c>
    </row>
    <row r="1407" spans="1:15" x14ac:dyDescent="0.25">
      <c r="A1407" s="1">
        <v>45716.541666666664</v>
      </c>
      <c r="B1407" s="2">
        <v>2025</v>
      </c>
      <c r="C1407" s="2">
        <v>2</v>
      </c>
      <c r="D1407" s="2">
        <v>28</v>
      </c>
      <c r="E1407" s="2">
        <v>13</v>
      </c>
      <c r="F1407" s="3">
        <v>0</v>
      </c>
      <c r="G1407" s="3">
        <v>0</v>
      </c>
      <c r="H1407" s="3">
        <v>0</v>
      </c>
      <c r="I1407" s="3">
        <v>0</v>
      </c>
      <c r="J1407" s="3"/>
      <c r="K1407" s="3">
        <v>0</v>
      </c>
      <c r="L1407" s="3">
        <v>0</v>
      </c>
      <c r="M1407" s="3">
        <v>0</v>
      </c>
      <c r="N1407" s="3">
        <v>0</v>
      </c>
      <c r="O1407" s="3">
        <v>0</v>
      </c>
    </row>
    <row r="1408" spans="1:15" x14ac:dyDescent="0.25">
      <c r="A1408" s="1">
        <v>45716.583333333336</v>
      </c>
      <c r="B1408" s="2">
        <v>2025</v>
      </c>
      <c r="C1408" s="2">
        <v>2</v>
      </c>
      <c r="D1408" s="2">
        <v>28</v>
      </c>
      <c r="E1408" s="2">
        <v>14</v>
      </c>
      <c r="F1408" s="3">
        <v>0</v>
      </c>
      <c r="G1408" s="3">
        <v>0</v>
      </c>
      <c r="H1408" s="3">
        <v>0</v>
      </c>
      <c r="I1408" s="3">
        <v>0</v>
      </c>
      <c r="J1408" s="3"/>
      <c r="K1408" s="3">
        <v>0</v>
      </c>
      <c r="L1408" s="3">
        <v>0</v>
      </c>
      <c r="M1408" s="3">
        <v>0</v>
      </c>
      <c r="N1408" s="3">
        <v>0</v>
      </c>
      <c r="O1408" s="3">
        <v>0</v>
      </c>
    </row>
    <row r="1409" spans="1:15" x14ac:dyDescent="0.25">
      <c r="A1409" s="1">
        <v>45716.625</v>
      </c>
      <c r="B1409" s="2">
        <v>2025</v>
      </c>
      <c r="C1409" s="2">
        <v>2</v>
      </c>
      <c r="D1409" s="2">
        <v>28</v>
      </c>
      <c r="E1409" s="2">
        <v>15</v>
      </c>
      <c r="F1409" s="3">
        <v>0</v>
      </c>
      <c r="G1409" s="3">
        <v>0</v>
      </c>
      <c r="H1409" s="3">
        <v>0</v>
      </c>
      <c r="I1409" s="3">
        <v>0</v>
      </c>
      <c r="J1409" s="3"/>
      <c r="K1409" s="3">
        <v>0</v>
      </c>
      <c r="L1409" s="3">
        <v>0</v>
      </c>
      <c r="M1409" s="3">
        <v>0</v>
      </c>
      <c r="N1409" s="3">
        <v>0</v>
      </c>
      <c r="O1409" s="3">
        <v>0</v>
      </c>
    </row>
    <row r="1410" spans="1:15" x14ac:dyDescent="0.25">
      <c r="A1410" s="1">
        <v>45716.666666666664</v>
      </c>
      <c r="B1410" s="2">
        <v>2025</v>
      </c>
      <c r="C1410" s="2">
        <v>2</v>
      </c>
      <c r="D1410" s="2">
        <v>28</v>
      </c>
      <c r="E1410" s="2">
        <v>16</v>
      </c>
      <c r="F1410" s="3">
        <v>0</v>
      </c>
      <c r="G1410" s="3">
        <v>0</v>
      </c>
      <c r="H1410" s="3">
        <v>0</v>
      </c>
      <c r="I1410" s="3">
        <v>0</v>
      </c>
      <c r="J1410" s="3"/>
      <c r="K1410" s="3">
        <v>0</v>
      </c>
      <c r="L1410" s="3">
        <v>0</v>
      </c>
      <c r="M1410" s="3">
        <v>0</v>
      </c>
      <c r="N1410" s="3">
        <v>0</v>
      </c>
      <c r="O1410" s="3">
        <v>0</v>
      </c>
    </row>
    <row r="1411" spans="1:15" x14ac:dyDescent="0.25">
      <c r="A1411" s="1">
        <v>45716.708333333336</v>
      </c>
      <c r="B1411" s="2">
        <v>2025</v>
      </c>
      <c r="C1411" s="2">
        <v>2</v>
      </c>
      <c r="D1411" s="2">
        <v>28</v>
      </c>
      <c r="E1411" s="2">
        <v>17</v>
      </c>
      <c r="F1411" s="3">
        <v>0</v>
      </c>
      <c r="G1411" s="3">
        <v>0</v>
      </c>
      <c r="H1411" s="3">
        <v>0</v>
      </c>
      <c r="I1411" s="3">
        <v>0</v>
      </c>
      <c r="J1411" s="3"/>
      <c r="K1411" s="3">
        <v>0</v>
      </c>
      <c r="L1411" s="3">
        <v>0</v>
      </c>
      <c r="M1411" s="3">
        <v>0</v>
      </c>
      <c r="N1411" s="3">
        <v>0</v>
      </c>
      <c r="O1411" s="3">
        <v>0</v>
      </c>
    </row>
    <row r="1412" spans="1:15" x14ac:dyDescent="0.25">
      <c r="A1412" s="1">
        <v>45716.75</v>
      </c>
      <c r="B1412" s="2">
        <v>2025</v>
      </c>
      <c r="C1412" s="2">
        <v>2</v>
      </c>
      <c r="D1412" s="2">
        <v>28</v>
      </c>
      <c r="E1412" s="2">
        <v>18</v>
      </c>
      <c r="F1412" s="3">
        <v>0</v>
      </c>
      <c r="G1412" s="3">
        <v>0</v>
      </c>
      <c r="H1412" s="3">
        <v>0</v>
      </c>
      <c r="I1412" s="3">
        <v>0</v>
      </c>
      <c r="J1412" s="3"/>
      <c r="K1412" s="3">
        <v>0</v>
      </c>
      <c r="L1412" s="3">
        <v>0</v>
      </c>
      <c r="M1412" s="3">
        <v>0</v>
      </c>
      <c r="N1412" s="3">
        <v>0</v>
      </c>
      <c r="O1412" s="3">
        <v>0</v>
      </c>
    </row>
    <row r="1413" spans="1:15" x14ac:dyDescent="0.25">
      <c r="A1413" s="1">
        <v>45716.791666666664</v>
      </c>
      <c r="B1413" s="2">
        <v>2025</v>
      </c>
      <c r="C1413" s="2">
        <v>2</v>
      </c>
      <c r="D1413" s="2">
        <v>28</v>
      </c>
      <c r="E1413" s="2">
        <v>19</v>
      </c>
      <c r="F1413" s="3"/>
      <c r="G1413" s="3">
        <v>1.572865497076021E-2</v>
      </c>
      <c r="H1413" s="3"/>
      <c r="I1413" s="3">
        <v>0</v>
      </c>
      <c r="J1413" s="3"/>
      <c r="K1413" s="3"/>
      <c r="L1413" s="3">
        <v>0</v>
      </c>
      <c r="M1413" s="3">
        <v>0</v>
      </c>
      <c r="N1413" s="3">
        <v>0</v>
      </c>
      <c r="O1413" s="3">
        <v>3.1457309941520422E-3</v>
      </c>
    </row>
    <row r="1414" spans="1:15" x14ac:dyDescent="0.25">
      <c r="A1414" s="1">
        <v>45716.833333333336</v>
      </c>
      <c r="B1414" s="2">
        <v>2025</v>
      </c>
      <c r="C1414" s="2">
        <v>2</v>
      </c>
      <c r="D1414" s="2">
        <v>28</v>
      </c>
      <c r="E1414" s="2">
        <v>20</v>
      </c>
      <c r="F1414" s="3"/>
      <c r="G1414" s="3">
        <v>4.2694736842105216E-2</v>
      </c>
      <c r="H1414" s="3"/>
      <c r="I1414" s="3">
        <v>0.24117910452113245</v>
      </c>
      <c r="J1414" s="3"/>
      <c r="K1414" s="3"/>
      <c r="L1414" s="3"/>
      <c r="M1414" s="3">
        <v>0</v>
      </c>
      <c r="N1414" s="3">
        <v>4.7518101046686259E-2</v>
      </c>
      <c r="O1414" s="3">
        <v>8.2847985602480981E-2</v>
      </c>
    </row>
    <row r="1415" spans="1:15" x14ac:dyDescent="0.25">
      <c r="A1415" s="1">
        <v>45716.875</v>
      </c>
      <c r="B1415" s="2">
        <v>2025</v>
      </c>
      <c r="C1415" s="2">
        <v>2</v>
      </c>
      <c r="D1415" s="2">
        <v>28</v>
      </c>
      <c r="E1415" s="2">
        <v>21</v>
      </c>
      <c r="F1415" s="3"/>
      <c r="G1415" s="3">
        <v>4.3567251461988303E-2</v>
      </c>
      <c r="H1415" s="3"/>
      <c r="I1415" s="3">
        <v>0.33333751223208491</v>
      </c>
      <c r="J1415" s="3"/>
      <c r="K1415" s="3"/>
      <c r="L1415" s="3"/>
      <c r="M1415" s="3">
        <v>3.0716445862991399E-2</v>
      </c>
      <c r="N1415" s="3">
        <v>8.1020470433683447E-2</v>
      </c>
      <c r="O1415" s="3">
        <v>0.12216041999768701</v>
      </c>
    </row>
    <row r="1416" spans="1:15" x14ac:dyDescent="0.25">
      <c r="A1416" s="1">
        <v>45716.916666666664</v>
      </c>
      <c r="B1416" s="2">
        <v>2025</v>
      </c>
      <c r="C1416" s="2">
        <v>2</v>
      </c>
      <c r="D1416" s="2">
        <v>28</v>
      </c>
      <c r="E1416" s="2">
        <v>22</v>
      </c>
      <c r="F1416" s="3"/>
      <c r="G1416" s="3">
        <v>5.2666565147341735E-2</v>
      </c>
      <c r="H1416" s="3"/>
      <c r="I1416" s="3">
        <v>0.3354598441376912</v>
      </c>
      <c r="J1416" s="3"/>
      <c r="K1416" s="3"/>
      <c r="L1416" s="3"/>
      <c r="M1416" s="3">
        <v>7.5220989975119085E-2</v>
      </c>
      <c r="N1416" s="3">
        <v>0.14941659626105208</v>
      </c>
      <c r="O1416" s="3">
        <v>0.15319099888030102</v>
      </c>
    </row>
    <row r="1417" spans="1:15" x14ac:dyDescent="0.25">
      <c r="A1417" s="1">
        <v>45716.958333333336</v>
      </c>
      <c r="B1417" s="2">
        <v>2025</v>
      </c>
      <c r="C1417" s="2">
        <v>2</v>
      </c>
      <c r="D1417" s="2">
        <v>28</v>
      </c>
      <c r="E1417" s="2">
        <v>23</v>
      </c>
      <c r="F1417" s="3"/>
      <c r="G1417" s="3">
        <v>4.464398108187128E-2</v>
      </c>
      <c r="H1417" s="3"/>
      <c r="I1417" s="3">
        <v>0.32022786616150695</v>
      </c>
      <c r="J1417" s="3"/>
      <c r="K1417" s="3"/>
      <c r="L1417" s="3"/>
      <c r="M1417" s="3">
        <v>8.1112996108955601E-2</v>
      </c>
      <c r="N1417" s="3">
        <v>0.1061889252876729</v>
      </c>
      <c r="O1417" s="3">
        <v>0.13804344216000169</v>
      </c>
    </row>
    <row r="1418" spans="1:15" x14ac:dyDescent="0.25">
      <c r="A1418" s="1">
        <v>45717</v>
      </c>
      <c r="B1418" s="2">
        <v>2025</v>
      </c>
      <c r="C1418" s="2">
        <v>3</v>
      </c>
      <c r="D1418" s="2">
        <v>1</v>
      </c>
      <c r="E1418" s="2">
        <v>0</v>
      </c>
      <c r="F1418" s="3"/>
      <c r="G1418" s="3">
        <v>4.7715227107344563E-2</v>
      </c>
      <c r="H1418" s="3"/>
      <c r="I1418" s="3">
        <v>0.15776607902434606</v>
      </c>
      <c r="J1418" s="3"/>
      <c r="K1418" s="3"/>
      <c r="L1418" s="3"/>
      <c r="M1418" s="3">
        <v>0.21953536079470554</v>
      </c>
      <c r="N1418" s="3">
        <v>0.19127511726665</v>
      </c>
      <c r="O1418" s="3">
        <v>0.15407294604826155</v>
      </c>
    </row>
    <row r="1419" spans="1:15" x14ac:dyDescent="0.25">
      <c r="A1419" s="1">
        <v>45717.041666666664</v>
      </c>
      <c r="B1419" s="2">
        <v>2025</v>
      </c>
      <c r="C1419" s="2">
        <v>3</v>
      </c>
      <c r="D1419" s="2">
        <v>1</v>
      </c>
      <c r="E1419" s="2">
        <v>1</v>
      </c>
      <c r="F1419" s="3"/>
      <c r="G1419" s="3">
        <v>1.4374089797573399E-2</v>
      </c>
      <c r="H1419" s="3"/>
      <c r="I1419" s="3">
        <v>0.34061476236620036</v>
      </c>
      <c r="J1419" s="3"/>
      <c r="K1419" s="3"/>
      <c r="L1419" s="3"/>
      <c r="M1419" s="3">
        <v>0.2139485662836208</v>
      </c>
      <c r="N1419" s="3">
        <v>0.15243171595319216</v>
      </c>
      <c r="O1419" s="3">
        <v>0.18034228360014667</v>
      </c>
    </row>
    <row r="1420" spans="1:15" x14ac:dyDescent="0.25">
      <c r="A1420" s="1">
        <v>45717.083333333336</v>
      </c>
      <c r="B1420" s="2">
        <v>2025</v>
      </c>
      <c r="C1420" s="2">
        <v>3</v>
      </c>
      <c r="D1420" s="2">
        <v>1</v>
      </c>
      <c r="E1420" s="2">
        <v>2</v>
      </c>
      <c r="F1420" s="3"/>
      <c r="G1420" s="3">
        <v>0</v>
      </c>
      <c r="H1420" s="3"/>
      <c r="I1420" s="3">
        <v>0.34877523964919444</v>
      </c>
      <c r="J1420" s="3"/>
      <c r="K1420" s="3"/>
      <c r="L1420" s="3"/>
      <c r="M1420" s="3">
        <v>0.21161321186405585</v>
      </c>
      <c r="N1420" s="3">
        <v>0.16300959632679124</v>
      </c>
      <c r="O1420" s="3">
        <v>0.18084951196001037</v>
      </c>
    </row>
    <row r="1421" spans="1:15" x14ac:dyDescent="0.25">
      <c r="A1421" s="1">
        <v>45717.125</v>
      </c>
      <c r="B1421" s="2">
        <v>2025</v>
      </c>
      <c r="C1421" s="2">
        <v>3</v>
      </c>
      <c r="D1421" s="2">
        <v>1</v>
      </c>
      <c r="E1421" s="2">
        <v>3</v>
      </c>
      <c r="F1421" s="3"/>
      <c r="G1421" s="3">
        <v>0</v>
      </c>
      <c r="H1421" s="3"/>
      <c r="I1421" s="3">
        <v>0.17379767489292269</v>
      </c>
      <c r="J1421" s="3"/>
      <c r="K1421" s="3"/>
      <c r="L1421" s="3"/>
      <c r="M1421" s="3">
        <v>0.1046615099706012</v>
      </c>
      <c r="N1421" s="3">
        <v>0.1072015732734294</v>
      </c>
      <c r="O1421" s="3">
        <v>9.6415189534238319E-2</v>
      </c>
    </row>
    <row r="1422" spans="1:15" x14ac:dyDescent="0.25">
      <c r="A1422" s="1">
        <v>45717.166666666664</v>
      </c>
      <c r="B1422" s="2">
        <v>2025</v>
      </c>
      <c r="C1422" s="2">
        <v>3</v>
      </c>
      <c r="D1422" s="2">
        <v>1</v>
      </c>
      <c r="E1422" s="2">
        <v>4</v>
      </c>
      <c r="F1422" s="3">
        <v>0</v>
      </c>
      <c r="G1422" s="3">
        <v>0</v>
      </c>
      <c r="H1422" s="3"/>
      <c r="I1422" s="3">
        <v>0</v>
      </c>
      <c r="J1422" s="3"/>
      <c r="K1422" s="3"/>
      <c r="L1422" s="3"/>
      <c r="M1422" s="3">
        <v>0</v>
      </c>
      <c r="N1422" s="3">
        <v>0</v>
      </c>
      <c r="O1422" s="3">
        <v>0</v>
      </c>
    </row>
    <row r="1423" spans="1:15" x14ac:dyDescent="0.25">
      <c r="A1423" s="1">
        <v>45717.208333333336</v>
      </c>
      <c r="B1423" s="2">
        <v>2025</v>
      </c>
      <c r="C1423" s="2">
        <v>3</v>
      </c>
      <c r="D1423" s="2">
        <v>1</v>
      </c>
      <c r="E1423" s="2">
        <v>5</v>
      </c>
      <c r="F1423" s="3">
        <v>0</v>
      </c>
      <c r="G1423" s="3">
        <v>0</v>
      </c>
      <c r="H1423" s="3"/>
      <c r="I1423" s="3">
        <v>0</v>
      </c>
      <c r="J1423" s="3"/>
      <c r="K1423" s="3"/>
      <c r="L1423" s="3"/>
      <c r="M1423" s="3">
        <v>0</v>
      </c>
      <c r="N1423" s="3">
        <v>0</v>
      </c>
      <c r="O1423" s="3">
        <v>0</v>
      </c>
    </row>
    <row r="1424" spans="1:15" x14ac:dyDescent="0.25">
      <c r="A1424" s="1">
        <v>45717.25</v>
      </c>
      <c r="B1424" s="2">
        <v>2025</v>
      </c>
      <c r="C1424" s="2">
        <v>3</v>
      </c>
      <c r="D1424" s="2">
        <v>1</v>
      </c>
      <c r="E1424" s="2">
        <v>6</v>
      </c>
      <c r="F1424" s="3">
        <v>0</v>
      </c>
      <c r="G1424" s="3">
        <v>0</v>
      </c>
      <c r="H1424" s="3">
        <v>0</v>
      </c>
      <c r="I1424" s="3">
        <v>0</v>
      </c>
      <c r="J1424" s="3"/>
      <c r="K1424" s="3">
        <v>0</v>
      </c>
      <c r="L1424" s="3">
        <v>0</v>
      </c>
      <c r="M1424" s="3">
        <v>0</v>
      </c>
      <c r="N1424" s="3">
        <v>0</v>
      </c>
      <c r="O1424" s="3">
        <v>0</v>
      </c>
    </row>
    <row r="1425" spans="1:15" x14ac:dyDescent="0.25">
      <c r="A1425" s="1">
        <v>45717.291666666664</v>
      </c>
      <c r="B1425" s="2">
        <v>2025</v>
      </c>
      <c r="C1425" s="2">
        <v>3</v>
      </c>
      <c r="D1425" s="2">
        <v>1</v>
      </c>
      <c r="E1425" s="2">
        <v>7</v>
      </c>
      <c r="F1425" s="3">
        <v>0</v>
      </c>
      <c r="G1425" s="3">
        <v>0.19617717061719539</v>
      </c>
      <c r="H1425" s="3">
        <v>0.1035647609989785</v>
      </c>
      <c r="I1425" s="3">
        <v>0.11286448540597616</v>
      </c>
      <c r="J1425" s="3"/>
      <c r="K1425" s="3">
        <v>0</v>
      </c>
      <c r="L1425" s="3">
        <v>0</v>
      </c>
      <c r="M1425" s="3">
        <v>0</v>
      </c>
      <c r="N1425" s="3">
        <v>0</v>
      </c>
      <c r="O1425" s="3">
        <v>5.1575802127768758E-2</v>
      </c>
    </row>
    <row r="1426" spans="1:15" x14ac:dyDescent="0.25">
      <c r="A1426" s="1">
        <v>45717.333333333336</v>
      </c>
      <c r="B1426" s="2">
        <v>2025</v>
      </c>
      <c r="C1426" s="2">
        <v>3</v>
      </c>
      <c r="D1426" s="2">
        <v>1</v>
      </c>
      <c r="E1426" s="2">
        <v>8</v>
      </c>
      <c r="F1426" s="3">
        <v>0</v>
      </c>
      <c r="G1426" s="3">
        <v>0.42617659766925431</v>
      </c>
      <c r="H1426" s="3">
        <v>0</v>
      </c>
      <c r="I1426" s="3">
        <v>0.29509717470889463</v>
      </c>
      <c r="J1426" s="3"/>
      <c r="K1426" s="3">
        <v>0</v>
      </c>
      <c r="L1426" s="3">
        <v>0</v>
      </c>
      <c r="M1426" s="3">
        <v>0</v>
      </c>
      <c r="N1426" s="3">
        <v>0.31971635655365321</v>
      </c>
      <c r="O1426" s="3">
        <v>0.13012376611647528</v>
      </c>
    </row>
    <row r="1427" spans="1:15" x14ac:dyDescent="0.25">
      <c r="A1427" s="1">
        <v>45717.375</v>
      </c>
      <c r="B1427" s="2">
        <v>2025</v>
      </c>
      <c r="C1427" s="2">
        <v>3</v>
      </c>
      <c r="D1427" s="2">
        <v>1</v>
      </c>
      <c r="E1427" s="2">
        <v>9</v>
      </c>
      <c r="F1427" s="3">
        <v>0</v>
      </c>
      <c r="G1427" s="3">
        <v>0.32154686904754082</v>
      </c>
      <c r="H1427" s="3">
        <v>4.6357293140133329E-2</v>
      </c>
      <c r="I1427" s="3">
        <v>0.32789852772650618</v>
      </c>
      <c r="J1427" s="3"/>
      <c r="K1427" s="3">
        <v>0</v>
      </c>
      <c r="L1427" s="3">
        <v>4.7761957546499076E-2</v>
      </c>
      <c r="M1427" s="3">
        <v>0</v>
      </c>
      <c r="N1427" s="3">
        <v>0.24970820277949701</v>
      </c>
      <c r="O1427" s="3">
        <v>0.12415910628002205</v>
      </c>
    </row>
    <row r="1428" spans="1:15" x14ac:dyDescent="0.25">
      <c r="A1428" s="1">
        <v>45717.416666666664</v>
      </c>
      <c r="B1428" s="2">
        <v>2025</v>
      </c>
      <c r="C1428" s="2">
        <v>3</v>
      </c>
      <c r="D1428" s="2">
        <v>1</v>
      </c>
      <c r="E1428" s="2">
        <v>10</v>
      </c>
      <c r="F1428" s="3">
        <v>0</v>
      </c>
      <c r="G1428" s="3">
        <v>0.35902607724030361</v>
      </c>
      <c r="H1428" s="3">
        <v>0.23723396131468319</v>
      </c>
      <c r="I1428" s="3">
        <v>0.3903480241827007</v>
      </c>
      <c r="J1428" s="3"/>
      <c r="K1428" s="3">
        <v>1.9354074074074103E-2</v>
      </c>
      <c r="L1428" s="3">
        <v>0.19162648601265014</v>
      </c>
      <c r="M1428" s="3">
        <v>0.16482095216095966</v>
      </c>
      <c r="N1428" s="3">
        <v>0.32259241084944268</v>
      </c>
      <c r="O1428" s="3">
        <v>0.21062524822935175</v>
      </c>
    </row>
    <row r="1429" spans="1:15" x14ac:dyDescent="0.25">
      <c r="A1429" s="1">
        <v>45717.458333333336</v>
      </c>
      <c r="B1429" s="2">
        <v>2025</v>
      </c>
      <c r="C1429" s="2">
        <v>3</v>
      </c>
      <c r="D1429" s="2">
        <v>1</v>
      </c>
      <c r="E1429" s="2">
        <v>11</v>
      </c>
      <c r="F1429" s="3">
        <v>0</v>
      </c>
      <c r="G1429" s="3">
        <v>0.31842700605750679</v>
      </c>
      <c r="H1429" s="3">
        <v>0.12003594783096139</v>
      </c>
      <c r="I1429" s="3">
        <v>0.41203984290829587</v>
      </c>
      <c r="J1429" s="3"/>
      <c r="K1429" s="3">
        <v>4.8045305289900211E-2</v>
      </c>
      <c r="L1429" s="3">
        <v>0.26152277472434493</v>
      </c>
      <c r="M1429" s="3">
        <v>8.4399516257151294E-2</v>
      </c>
      <c r="N1429" s="3">
        <v>0.33574619897078345</v>
      </c>
      <c r="O1429" s="3">
        <v>0.19752707400486799</v>
      </c>
    </row>
    <row r="1430" spans="1:15" x14ac:dyDescent="0.25">
      <c r="A1430" s="1">
        <v>45717.5</v>
      </c>
      <c r="B1430" s="2">
        <v>2025</v>
      </c>
      <c r="C1430" s="2">
        <v>3</v>
      </c>
      <c r="D1430" s="2">
        <v>1</v>
      </c>
      <c r="E1430" s="2">
        <v>12</v>
      </c>
      <c r="F1430" s="3">
        <v>0</v>
      </c>
      <c r="G1430" s="3">
        <v>0.1787211882831648</v>
      </c>
      <c r="H1430" s="3">
        <v>9.2981371869375051E-2</v>
      </c>
      <c r="I1430" s="3">
        <v>0</v>
      </c>
      <c r="J1430" s="3"/>
      <c r="K1430" s="3">
        <v>0</v>
      </c>
      <c r="L1430" s="3">
        <v>0.11290249325509075</v>
      </c>
      <c r="M1430" s="3">
        <v>1.1539630326649735E-2</v>
      </c>
      <c r="N1430" s="3">
        <v>0</v>
      </c>
      <c r="O1430" s="3">
        <v>4.9518085466785045E-2</v>
      </c>
    </row>
    <row r="1431" spans="1:15" x14ac:dyDescent="0.25">
      <c r="A1431" s="1">
        <v>45717.541666666664</v>
      </c>
      <c r="B1431" s="2">
        <v>2025</v>
      </c>
      <c r="C1431" s="2">
        <v>3</v>
      </c>
      <c r="D1431" s="2">
        <v>1</v>
      </c>
      <c r="E1431" s="2">
        <v>13</v>
      </c>
      <c r="F1431" s="3">
        <v>0</v>
      </c>
      <c r="G1431" s="3">
        <v>7.0725947205266787E-2</v>
      </c>
      <c r="H1431" s="3">
        <v>0</v>
      </c>
      <c r="I1431" s="3">
        <v>0</v>
      </c>
      <c r="J1431" s="3"/>
      <c r="K1431" s="3">
        <v>0</v>
      </c>
      <c r="L1431" s="3">
        <v>0</v>
      </c>
      <c r="M1431" s="3">
        <v>0</v>
      </c>
      <c r="N1431" s="3">
        <v>0</v>
      </c>
      <c r="O1431" s="3">
        <v>8.8407434006583484E-3</v>
      </c>
    </row>
    <row r="1432" spans="1:15" x14ac:dyDescent="0.25">
      <c r="A1432" s="1">
        <v>45717.583333333336</v>
      </c>
      <c r="B1432" s="2">
        <v>2025</v>
      </c>
      <c r="C1432" s="2">
        <v>3</v>
      </c>
      <c r="D1432" s="2">
        <v>1</v>
      </c>
      <c r="E1432" s="2">
        <v>14</v>
      </c>
      <c r="F1432" s="3">
        <v>0</v>
      </c>
      <c r="G1432" s="3">
        <v>0</v>
      </c>
      <c r="H1432" s="3">
        <v>0</v>
      </c>
      <c r="I1432" s="3">
        <v>0</v>
      </c>
      <c r="J1432" s="3"/>
      <c r="K1432" s="3">
        <v>0</v>
      </c>
      <c r="L1432" s="3">
        <v>0</v>
      </c>
      <c r="M1432" s="3">
        <v>0</v>
      </c>
      <c r="N1432" s="3">
        <v>0</v>
      </c>
      <c r="O1432" s="3">
        <v>0</v>
      </c>
    </row>
    <row r="1433" spans="1:15" x14ac:dyDescent="0.25">
      <c r="A1433" s="1">
        <v>45717.625</v>
      </c>
      <c r="B1433" s="2">
        <v>2025</v>
      </c>
      <c r="C1433" s="2">
        <v>3</v>
      </c>
      <c r="D1433" s="2">
        <v>1</v>
      </c>
      <c r="E1433" s="2">
        <v>15</v>
      </c>
      <c r="F1433" s="3">
        <v>0</v>
      </c>
      <c r="G1433" s="3">
        <v>0</v>
      </c>
      <c r="H1433" s="3">
        <v>0</v>
      </c>
      <c r="I1433" s="3">
        <v>0</v>
      </c>
      <c r="J1433" s="3"/>
      <c r="K1433" s="3">
        <v>0</v>
      </c>
      <c r="L1433" s="3">
        <v>0</v>
      </c>
      <c r="M1433" s="3">
        <v>0</v>
      </c>
      <c r="N1433" s="3">
        <v>0</v>
      </c>
      <c r="O1433" s="3">
        <v>0</v>
      </c>
    </row>
    <row r="1434" spans="1:15" x14ac:dyDescent="0.25">
      <c r="A1434" s="1">
        <v>45717.666666666664</v>
      </c>
      <c r="B1434" s="2">
        <v>2025</v>
      </c>
      <c r="C1434" s="2">
        <v>3</v>
      </c>
      <c r="D1434" s="2">
        <v>1</v>
      </c>
      <c r="E1434" s="2">
        <v>16</v>
      </c>
      <c r="F1434" s="3">
        <v>0</v>
      </c>
      <c r="G1434" s="3">
        <v>0</v>
      </c>
      <c r="H1434" s="3">
        <v>0</v>
      </c>
      <c r="I1434" s="3">
        <v>0</v>
      </c>
      <c r="J1434" s="3"/>
      <c r="K1434" s="3">
        <v>0</v>
      </c>
      <c r="L1434" s="3">
        <v>0</v>
      </c>
      <c r="M1434" s="3">
        <v>0</v>
      </c>
      <c r="N1434" s="3">
        <v>0</v>
      </c>
      <c r="O1434" s="3">
        <v>0</v>
      </c>
    </row>
    <row r="1435" spans="1:15" x14ac:dyDescent="0.25">
      <c r="A1435" s="1">
        <v>45717.708333333336</v>
      </c>
      <c r="B1435" s="2">
        <v>2025</v>
      </c>
      <c r="C1435" s="2">
        <v>3</v>
      </c>
      <c r="D1435" s="2">
        <v>1</v>
      </c>
      <c r="E1435" s="2">
        <v>17</v>
      </c>
      <c r="F1435" s="3">
        <v>0</v>
      </c>
      <c r="G1435" s="3">
        <v>0</v>
      </c>
      <c r="H1435" s="3">
        <v>0</v>
      </c>
      <c r="I1435" s="3">
        <v>0</v>
      </c>
      <c r="J1435" s="3"/>
      <c r="K1435" s="3">
        <v>0</v>
      </c>
      <c r="L1435" s="3">
        <v>0</v>
      </c>
      <c r="M1435" s="3">
        <v>0</v>
      </c>
      <c r="N1435" s="3">
        <v>0</v>
      </c>
      <c r="O1435" s="3">
        <v>0</v>
      </c>
    </row>
    <row r="1436" spans="1:15" x14ac:dyDescent="0.25">
      <c r="A1436" s="1">
        <v>45717.75</v>
      </c>
      <c r="B1436" s="2">
        <v>2025</v>
      </c>
      <c r="C1436" s="2">
        <v>3</v>
      </c>
      <c r="D1436" s="2">
        <v>1</v>
      </c>
      <c r="E1436" s="2">
        <v>18</v>
      </c>
      <c r="F1436" s="3">
        <v>0</v>
      </c>
      <c r="G1436" s="3">
        <v>0</v>
      </c>
      <c r="H1436" s="3">
        <v>0</v>
      </c>
      <c r="I1436" s="3">
        <v>0</v>
      </c>
      <c r="J1436" s="3"/>
      <c r="K1436" s="3">
        <v>0</v>
      </c>
      <c r="L1436" s="3">
        <v>0</v>
      </c>
      <c r="M1436" s="3">
        <v>0</v>
      </c>
      <c r="N1436" s="3">
        <v>0</v>
      </c>
      <c r="O1436" s="3">
        <v>0</v>
      </c>
    </row>
    <row r="1437" spans="1:15" x14ac:dyDescent="0.25">
      <c r="A1437" s="1">
        <v>45717.791666666664</v>
      </c>
      <c r="B1437" s="2">
        <v>2025</v>
      </c>
      <c r="C1437" s="2">
        <v>3</v>
      </c>
      <c r="D1437" s="2">
        <v>1</v>
      </c>
      <c r="E1437" s="2">
        <v>19</v>
      </c>
      <c r="F1437" s="3">
        <v>0</v>
      </c>
      <c r="G1437" s="3">
        <v>6.6889361313963364E-2</v>
      </c>
      <c r="H1437" s="3"/>
      <c r="I1437" s="3">
        <v>6.0896634495174302E-2</v>
      </c>
      <c r="J1437" s="3"/>
      <c r="K1437" s="3"/>
      <c r="L1437" s="3">
        <v>0</v>
      </c>
      <c r="M1437" s="3">
        <v>0</v>
      </c>
      <c r="N1437" s="3">
        <v>0.1055611739019704</v>
      </c>
      <c r="O1437" s="3">
        <v>3.8891194951851345E-2</v>
      </c>
    </row>
    <row r="1438" spans="1:15" x14ac:dyDescent="0.25">
      <c r="A1438" s="1">
        <v>45717.833333333336</v>
      </c>
      <c r="B1438" s="2">
        <v>2025</v>
      </c>
      <c r="C1438" s="2">
        <v>3</v>
      </c>
      <c r="D1438" s="2">
        <v>1</v>
      </c>
      <c r="E1438" s="2">
        <v>20</v>
      </c>
      <c r="F1438" s="3"/>
      <c r="G1438" s="3">
        <v>9.3106550996299123E-2</v>
      </c>
      <c r="H1438" s="3"/>
      <c r="I1438" s="3">
        <v>0.13787467880871773</v>
      </c>
      <c r="J1438" s="3"/>
      <c r="K1438" s="3"/>
      <c r="L1438" s="3"/>
      <c r="M1438" s="3">
        <v>0</v>
      </c>
      <c r="N1438" s="3">
        <v>0.21927026201909067</v>
      </c>
      <c r="O1438" s="3">
        <v>0.11256287295602688</v>
      </c>
    </row>
    <row r="1439" spans="1:15" x14ac:dyDescent="0.25">
      <c r="A1439" s="1">
        <v>45717.875</v>
      </c>
      <c r="B1439" s="2">
        <v>2025</v>
      </c>
      <c r="C1439" s="2">
        <v>3</v>
      </c>
      <c r="D1439" s="2">
        <v>1</v>
      </c>
      <c r="E1439" s="2">
        <v>21</v>
      </c>
      <c r="F1439" s="3"/>
      <c r="G1439" s="3">
        <v>0.10133381690375376</v>
      </c>
      <c r="H1439" s="3"/>
      <c r="I1439" s="3">
        <v>0.12389771693359294</v>
      </c>
      <c r="J1439" s="3"/>
      <c r="K1439" s="3"/>
      <c r="L1439" s="3"/>
      <c r="M1439" s="3">
        <v>0</v>
      </c>
      <c r="N1439" s="3">
        <v>0.20039020417991255</v>
      </c>
      <c r="O1439" s="3">
        <v>0.10640543450431481</v>
      </c>
    </row>
    <row r="1440" spans="1:15" x14ac:dyDescent="0.25">
      <c r="A1440" s="1">
        <v>45717.916666666664</v>
      </c>
      <c r="B1440" s="2">
        <v>2025</v>
      </c>
      <c r="C1440" s="2">
        <v>3</v>
      </c>
      <c r="D1440" s="2">
        <v>1</v>
      </c>
      <c r="E1440" s="2">
        <v>22</v>
      </c>
      <c r="F1440" s="3"/>
      <c r="G1440" s="3">
        <v>9.2822980411241193E-2</v>
      </c>
      <c r="H1440" s="3"/>
      <c r="I1440" s="3">
        <v>0.1511234469651852</v>
      </c>
      <c r="J1440" s="3"/>
      <c r="K1440" s="3"/>
      <c r="L1440" s="3"/>
      <c r="M1440" s="3">
        <v>0</v>
      </c>
      <c r="N1440" s="3">
        <v>0.1940708184503149</v>
      </c>
      <c r="O1440" s="3">
        <v>0.10950431145668532</v>
      </c>
    </row>
    <row r="1441" spans="1:15" x14ac:dyDescent="0.25">
      <c r="A1441" s="1">
        <v>45717.958333333336</v>
      </c>
      <c r="B1441" s="2">
        <v>2025</v>
      </c>
      <c r="C1441" s="2">
        <v>3</v>
      </c>
      <c r="D1441" s="2">
        <v>1</v>
      </c>
      <c r="E1441" s="2">
        <v>23</v>
      </c>
      <c r="F1441" s="3"/>
      <c r="G1441" s="3">
        <v>9.0791857527659031E-2</v>
      </c>
      <c r="H1441" s="3"/>
      <c r="I1441" s="3">
        <v>0.16424443057021509</v>
      </c>
      <c r="J1441" s="3"/>
      <c r="K1441" s="3"/>
      <c r="L1441" s="3"/>
      <c r="M1441" s="3">
        <v>0</v>
      </c>
      <c r="N1441" s="3">
        <v>0.21697463343894713</v>
      </c>
      <c r="O1441" s="3">
        <v>0.11800273038420531</v>
      </c>
    </row>
    <row r="1442" spans="1:15" x14ac:dyDescent="0.25">
      <c r="A1442" s="1">
        <v>45718</v>
      </c>
      <c r="B1442" s="2">
        <v>2025</v>
      </c>
      <c r="C1442" s="2">
        <v>3</v>
      </c>
      <c r="D1442" s="2">
        <v>2</v>
      </c>
      <c r="E1442" s="2">
        <v>0</v>
      </c>
      <c r="F1442" s="3"/>
      <c r="G1442" s="3">
        <v>7.7570323148734174E-2</v>
      </c>
      <c r="H1442" s="3"/>
      <c r="I1442" s="3">
        <v>0.15531801985455679</v>
      </c>
      <c r="J1442" s="3"/>
      <c r="K1442" s="3"/>
      <c r="L1442" s="3"/>
      <c r="M1442" s="3">
        <v>0</v>
      </c>
      <c r="N1442" s="3">
        <v>0.22547194214594513</v>
      </c>
      <c r="O1442" s="3">
        <v>0.11459007128730903</v>
      </c>
    </row>
    <row r="1443" spans="1:15" x14ac:dyDescent="0.25">
      <c r="A1443" s="1">
        <v>45718.041666666664</v>
      </c>
      <c r="B1443" s="2">
        <v>2025</v>
      </c>
      <c r="C1443" s="2">
        <v>3</v>
      </c>
      <c r="D1443" s="2">
        <v>2</v>
      </c>
      <c r="E1443" s="2">
        <v>1</v>
      </c>
      <c r="F1443" s="3"/>
      <c r="G1443" s="3">
        <v>3.5869625894327496E-2</v>
      </c>
      <c r="H1443" s="3"/>
      <c r="I1443" s="3">
        <v>0.16681883200446318</v>
      </c>
      <c r="J1443" s="3"/>
      <c r="K1443" s="3"/>
      <c r="L1443" s="3"/>
      <c r="M1443" s="3">
        <v>0</v>
      </c>
      <c r="N1443" s="3">
        <v>0.22741675204918027</v>
      </c>
      <c r="O1443" s="3">
        <v>0.10752630248699274</v>
      </c>
    </row>
    <row r="1444" spans="1:15" x14ac:dyDescent="0.25">
      <c r="A1444" s="1">
        <v>45718.083333333336</v>
      </c>
      <c r="B1444" s="2">
        <v>2025</v>
      </c>
      <c r="C1444" s="2">
        <v>3</v>
      </c>
      <c r="D1444" s="2">
        <v>2</v>
      </c>
      <c r="E1444" s="2">
        <v>2</v>
      </c>
      <c r="F1444" s="3"/>
      <c r="G1444" s="3">
        <v>0</v>
      </c>
      <c r="H1444" s="3"/>
      <c r="I1444" s="3">
        <v>9.1110167000237649E-2</v>
      </c>
      <c r="J1444" s="3"/>
      <c r="K1444" s="3"/>
      <c r="L1444" s="3"/>
      <c r="M1444" s="3">
        <v>0</v>
      </c>
      <c r="N1444" s="3">
        <v>0.184577356557377</v>
      </c>
      <c r="O1444" s="3">
        <v>6.8921880889403667E-2</v>
      </c>
    </row>
    <row r="1445" spans="1:15" x14ac:dyDescent="0.25">
      <c r="A1445" s="1">
        <v>45718.125</v>
      </c>
      <c r="B1445" s="2">
        <v>2025</v>
      </c>
      <c r="C1445" s="2">
        <v>3</v>
      </c>
      <c r="D1445" s="2">
        <v>2</v>
      </c>
      <c r="E1445" s="2">
        <v>3</v>
      </c>
      <c r="F1445" s="3"/>
      <c r="G1445" s="3">
        <v>0</v>
      </c>
      <c r="H1445" s="3"/>
      <c r="I1445" s="3">
        <v>0.13274719779218641</v>
      </c>
      <c r="J1445" s="3"/>
      <c r="K1445" s="3"/>
      <c r="L1445" s="3"/>
      <c r="M1445" s="3">
        <v>0</v>
      </c>
      <c r="N1445" s="3">
        <v>0</v>
      </c>
      <c r="O1445" s="3">
        <v>3.3186799448046603E-2</v>
      </c>
    </row>
    <row r="1446" spans="1:15" x14ac:dyDescent="0.25">
      <c r="A1446" s="1">
        <v>45718.166666666664</v>
      </c>
      <c r="B1446" s="2">
        <v>2025</v>
      </c>
      <c r="C1446" s="2">
        <v>3</v>
      </c>
      <c r="D1446" s="2">
        <v>2</v>
      </c>
      <c r="E1446" s="2">
        <v>4</v>
      </c>
      <c r="F1446" s="3">
        <v>0</v>
      </c>
      <c r="G1446" s="3">
        <v>0</v>
      </c>
      <c r="H1446" s="3"/>
      <c r="I1446" s="3">
        <v>0</v>
      </c>
      <c r="J1446" s="3"/>
      <c r="K1446" s="3"/>
      <c r="L1446" s="3"/>
      <c r="M1446" s="3">
        <v>0</v>
      </c>
      <c r="N1446" s="3">
        <v>8.8055171831995849E-2</v>
      </c>
      <c r="O1446" s="3">
        <v>1.7611034366399169E-2</v>
      </c>
    </row>
    <row r="1447" spans="1:15" x14ac:dyDescent="0.25">
      <c r="A1447" s="1">
        <v>45718.208333333336</v>
      </c>
      <c r="B1447" s="2">
        <v>2025</v>
      </c>
      <c r="C1447" s="2">
        <v>3</v>
      </c>
      <c r="D1447" s="2">
        <v>2</v>
      </c>
      <c r="E1447" s="2">
        <v>5</v>
      </c>
      <c r="F1447" s="3">
        <v>0</v>
      </c>
      <c r="G1447" s="3">
        <v>0</v>
      </c>
      <c r="H1447" s="3"/>
      <c r="I1447" s="3">
        <v>0</v>
      </c>
      <c r="J1447" s="3"/>
      <c r="K1447" s="3"/>
      <c r="L1447" s="3"/>
      <c r="M1447" s="3">
        <v>0</v>
      </c>
      <c r="N1447" s="3">
        <v>0</v>
      </c>
      <c r="O1447" s="3">
        <v>0</v>
      </c>
    </row>
    <row r="1448" spans="1:15" x14ac:dyDescent="0.25">
      <c r="A1448" s="1">
        <v>45718.25</v>
      </c>
      <c r="B1448" s="2">
        <v>2025</v>
      </c>
      <c r="C1448" s="2">
        <v>3</v>
      </c>
      <c r="D1448" s="2">
        <v>2</v>
      </c>
      <c r="E1448" s="2">
        <v>6</v>
      </c>
      <c r="F1448" s="3">
        <v>0</v>
      </c>
      <c r="G1448" s="3">
        <v>4.072450105073698E-2</v>
      </c>
      <c r="H1448" s="3">
        <v>0</v>
      </c>
      <c r="I1448" s="3">
        <v>2.1146710290069069E-2</v>
      </c>
      <c r="J1448" s="3"/>
      <c r="K1448" s="3">
        <v>2.0661157024793233E-3</v>
      </c>
      <c r="L1448" s="3">
        <v>0</v>
      </c>
      <c r="M1448" s="3">
        <v>0</v>
      </c>
      <c r="N1448" s="3">
        <v>0.22635275606084548</v>
      </c>
      <c r="O1448" s="3">
        <v>3.6286260388016356E-2</v>
      </c>
    </row>
    <row r="1449" spans="1:15" x14ac:dyDescent="0.25">
      <c r="A1449" s="1">
        <v>45718.291666666664</v>
      </c>
      <c r="B1449" s="2">
        <v>2025</v>
      </c>
      <c r="C1449" s="2">
        <v>3</v>
      </c>
      <c r="D1449" s="2">
        <v>2</v>
      </c>
      <c r="E1449" s="2">
        <v>7</v>
      </c>
      <c r="F1449" s="3">
        <v>0.78530930444466951</v>
      </c>
      <c r="G1449" s="3">
        <v>3.1354240537914045E-2</v>
      </c>
      <c r="H1449" s="3">
        <v>0.55180669178217623</v>
      </c>
      <c r="I1449" s="3">
        <v>0.13553897993893971</v>
      </c>
      <c r="J1449" s="3"/>
      <c r="K1449" s="3">
        <v>0.69760693791692185</v>
      </c>
      <c r="L1449" s="3">
        <v>0.76725037733107904</v>
      </c>
      <c r="M1449" s="3">
        <v>1.1775498887102855E-2</v>
      </c>
      <c r="N1449" s="3">
        <v>6.8495142861650052E-2</v>
      </c>
      <c r="O1449" s="3">
        <v>0.38114214671255664</v>
      </c>
    </row>
    <row r="1450" spans="1:15" x14ac:dyDescent="0.25">
      <c r="A1450" s="1">
        <v>45718.333333333336</v>
      </c>
      <c r="B1450" s="2">
        <v>2025</v>
      </c>
      <c r="C1450" s="2">
        <v>3</v>
      </c>
      <c r="D1450" s="2">
        <v>2</v>
      </c>
      <c r="E1450" s="2">
        <v>8</v>
      </c>
      <c r="F1450" s="3">
        <v>0</v>
      </c>
      <c r="G1450" s="3">
        <v>0.12850017952085629</v>
      </c>
      <c r="H1450" s="3">
        <v>0.5634733039253319</v>
      </c>
      <c r="I1450" s="3">
        <v>0.18424518467171716</v>
      </c>
      <c r="J1450" s="3"/>
      <c r="K1450" s="3">
        <v>0.25142196942765727</v>
      </c>
      <c r="L1450" s="3">
        <v>0.31453952771855498</v>
      </c>
      <c r="M1450" s="3">
        <v>9.2812939088365035E-2</v>
      </c>
      <c r="N1450" s="3">
        <v>0.23792122816331085</v>
      </c>
      <c r="O1450" s="3">
        <v>0.22161429156447418</v>
      </c>
    </row>
    <row r="1451" spans="1:15" x14ac:dyDescent="0.25">
      <c r="A1451" s="1">
        <v>45718.375</v>
      </c>
      <c r="B1451" s="2">
        <v>2025</v>
      </c>
      <c r="C1451" s="2">
        <v>3</v>
      </c>
      <c r="D1451" s="2">
        <v>2</v>
      </c>
      <c r="E1451" s="2">
        <v>9</v>
      </c>
      <c r="F1451" s="3">
        <v>0</v>
      </c>
      <c r="G1451" s="3">
        <v>9.0296069934510406E-2</v>
      </c>
      <c r="H1451" s="3">
        <v>0.70040804634025622</v>
      </c>
      <c r="I1451" s="3">
        <v>0.19532811680008522</v>
      </c>
      <c r="J1451" s="3"/>
      <c r="K1451" s="3">
        <v>0.54862871407203395</v>
      </c>
      <c r="L1451" s="3">
        <v>0.71190245681919351</v>
      </c>
      <c r="M1451" s="3">
        <v>3.3087172166326041E-2</v>
      </c>
      <c r="N1451" s="3">
        <v>0.33601983516970324</v>
      </c>
      <c r="O1451" s="3">
        <v>0.32695880141276357</v>
      </c>
    </row>
    <row r="1452" spans="1:15" x14ac:dyDescent="0.25">
      <c r="A1452" s="1">
        <v>45718.416666666664</v>
      </c>
      <c r="B1452" s="2">
        <v>2025</v>
      </c>
      <c r="C1452" s="2">
        <v>3</v>
      </c>
      <c r="D1452" s="2">
        <v>2</v>
      </c>
      <c r="E1452" s="2">
        <v>10</v>
      </c>
      <c r="F1452" s="3">
        <v>0</v>
      </c>
      <c r="G1452" s="3">
        <v>0</v>
      </c>
      <c r="H1452" s="3">
        <v>0.78524820361049064</v>
      </c>
      <c r="I1452" s="3">
        <v>0</v>
      </c>
      <c r="J1452" s="3"/>
      <c r="K1452" s="3">
        <v>0.71289387959388828</v>
      </c>
      <c r="L1452" s="3">
        <v>0.78249990841729367</v>
      </c>
      <c r="M1452" s="3">
        <v>0</v>
      </c>
      <c r="N1452" s="3">
        <v>0.3463583269001308</v>
      </c>
      <c r="O1452" s="3">
        <v>0.32837503981522542</v>
      </c>
    </row>
    <row r="1453" spans="1:15" x14ac:dyDescent="0.25">
      <c r="A1453" s="1">
        <v>45718.458333333336</v>
      </c>
      <c r="B1453" s="2">
        <v>2025</v>
      </c>
      <c r="C1453" s="2">
        <v>3</v>
      </c>
      <c r="D1453" s="2">
        <v>2</v>
      </c>
      <c r="E1453" s="2">
        <v>11</v>
      </c>
      <c r="F1453" s="3">
        <v>0</v>
      </c>
      <c r="G1453" s="3">
        <v>0</v>
      </c>
      <c r="H1453" s="3">
        <v>0.78333422296986721</v>
      </c>
      <c r="I1453" s="3">
        <v>0</v>
      </c>
      <c r="J1453" s="3"/>
      <c r="K1453" s="3">
        <v>0.39599776592148389</v>
      </c>
      <c r="L1453" s="3">
        <v>0.38913666707074612</v>
      </c>
      <c r="M1453" s="3">
        <v>0</v>
      </c>
      <c r="N1453" s="3">
        <v>0</v>
      </c>
      <c r="O1453" s="3">
        <v>0.19605858199526216</v>
      </c>
    </row>
    <row r="1454" spans="1:15" x14ac:dyDescent="0.25">
      <c r="A1454" s="1">
        <v>45718.5</v>
      </c>
      <c r="B1454" s="2">
        <v>2025</v>
      </c>
      <c r="C1454" s="2">
        <v>3</v>
      </c>
      <c r="D1454" s="2">
        <v>2</v>
      </c>
      <c r="E1454" s="2">
        <v>12</v>
      </c>
      <c r="F1454" s="3">
        <v>0</v>
      </c>
      <c r="G1454" s="3">
        <v>0</v>
      </c>
      <c r="H1454" s="3">
        <v>0.60954243671746267</v>
      </c>
      <c r="I1454" s="3">
        <v>0</v>
      </c>
      <c r="J1454" s="3"/>
      <c r="K1454" s="3">
        <v>0.28327511365679503</v>
      </c>
      <c r="L1454" s="3">
        <v>0.30712040377708349</v>
      </c>
      <c r="M1454" s="3">
        <v>0</v>
      </c>
      <c r="N1454" s="3">
        <v>0</v>
      </c>
      <c r="O1454" s="3">
        <v>0.14999224426891766</v>
      </c>
    </row>
    <row r="1455" spans="1:15" x14ac:dyDescent="0.25">
      <c r="A1455" s="1">
        <v>45718.541666666664</v>
      </c>
      <c r="B1455" s="2">
        <v>2025</v>
      </c>
      <c r="C1455" s="2">
        <v>3</v>
      </c>
      <c r="D1455" s="2">
        <v>2</v>
      </c>
      <c r="E1455" s="2">
        <v>13</v>
      </c>
      <c r="F1455" s="3">
        <v>0</v>
      </c>
      <c r="G1455" s="3">
        <v>0</v>
      </c>
      <c r="H1455" s="3">
        <v>0.39427331783946251</v>
      </c>
      <c r="I1455" s="3">
        <v>0</v>
      </c>
      <c r="J1455" s="3"/>
      <c r="K1455" s="3">
        <v>7.7812407500914046E-2</v>
      </c>
      <c r="L1455" s="3">
        <v>0.18481045934427051</v>
      </c>
      <c r="M1455" s="3">
        <v>0</v>
      </c>
      <c r="N1455" s="3">
        <v>0</v>
      </c>
      <c r="O1455" s="3">
        <v>8.2112023085580882E-2</v>
      </c>
    </row>
    <row r="1456" spans="1:15" x14ac:dyDescent="0.25">
      <c r="A1456" s="1">
        <v>45718.583333333336</v>
      </c>
      <c r="B1456" s="2">
        <v>2025</v>
      </c>
      <c r="C1456" s="2">
        <v>3</v>
      </c>
      <c r="D1456" s="2">
        <v>2</v>
      </c>
      <c r="E1456" s="2">
        <v>14</v>
      </c>
      <c r="F1456" s="3">
        <v>0</v>
      </c>
      <c r="G1456" s="3">
        <v>0</v>
      </c>
      <c r="H1456" s="3">
        <v>9.4151505393656507E-2</v>
      </c>
      <c r="I1456" s="3">
        <v>0</v>
      </c>
      <c r="J1456" s="3"/>
      <c r="K1456" s="3">
        <v>0</v>
      </c>
      <c r="L1456" s="3">
        <v>0</v>
      </c>
      <c r="M1456" s="3">
        <v>0</v>
      </c>
      <c r="N1456" s="3">
        <v>0</v>
      </c>
      <c r="O1456" s="3">
        <v>1.1768938174207063E-2</v>
      </c>
    </row>
    <row r="1457" spans="1:15" x14ac:dyDescent="0.25">
      <c r="A1457" s="1">
        <v>45718.625</v>
      </c>
      <c r="B1457" s="2">
        <v>2025</v>
      </c>
      <c r="C1457" s="2">
        <v>3</v>
      </c>
      <c r="D1457" s="2">
        <v>2</v>
      </c>
      <c r="E1457" s="2">
        <v>15</v>
      </c>
      <c r="F1457" s="3">
        <v>0</v>
      </c>
      <c r="G1457" s="3">
        <v>0</v>
      </c>
      <c r="H1457" s="3">
        <v>5.4385239119642499E-2</v>
      </c>
      <c r="I1457" s="3">
        <v>0</v>
      </c>
      <c r="J1457" s="3"/>
      <c r="K1457" s="3">
        <v>0</v>
      </c>
      <c r="L1457" s="3">
        <v>0</v>
      </c>
      <c r="M1457" s="3">
        <v>0</v>
      </c>
      <c r="N1457" s="3">
        <v>0</v>
      </c>
      <c r="O1457" s="3">
        <v>6.7981548899553124E-3</v>
      </c>
    </row>
    <row r="1458" spans="1:15" x14ac:dyDescent="0.25">
      <c r="A1458" s="1">
        <v>45718.666666666664</v>
      </c>
      <c r="B1458" s="2">
        <v>2025</v>
      </c>
      <c r="C1458" s="2">
        <v>3</v>
      </c>
      <c r="D1458" s="2">
        <v>2</v>
      </c>
      <c r="E1458" s="2">
        <v>16</v>
      </c>
      <c r="F1458" s="3">
        <v>0</v>
      </c>
      <c r="G1458" s="3">
        <v>0</v>
      </c>
      <c r="H1458" s="3">
        <v>0</v>
      </c>
      <c r="I1458" s="3">
        <v>0</v>
      </c>
      <c r="J1458" s="3"/>
      <c r="K1458" s="3">
        <v>0</v>
      </c>
      <c r="L1458" s="3">
        <v>0</v>
      </c>
      <c r="M1458" s="3">
        <v>0</v>
      </c>
      <c r="N1458" s="3">
        <v>0</v>
      </c>
      <c r="O1458" s="3">
        <v>0</v>
      </c>
    </row>
    <row r="1459" spans="1:15" x14ac:dyDescent="0.25">
      <c r="A1459" s="1">
        <v>45718.708333333336</v>
      </c>
      <c r="B1459" s="2">
        <v>2025</v>
      </c>
      <c r="C1459" s="2">
        <v>3</v>
      </c>
      <c r="D1459" s="2">
        <v>2</v>
      </c>
      <c r="E1459" s="2">
        <v>17</v>
      </c>
      <c r="F1459" s="3">
        <v>0</v>
      </c>
      <c r="G1459" s="3">
        <v>0</v>
      </c>
      <c r="H1459" s="3">
        <v>0</v>
      </c>
      <c r="I1459" s="3">
        <v>0</v>
      </c>
      <c r="J1459" s="3"/>
      <c r="K1459" s="3">
        <v>0</v>
      </c>
      <c r="L1459" s="3">
        <v>0</v>
      </c>
      <c r="M1459" s="3">
        <v>0</v>
      </c>
      <c r="N1459" s="3">
        <v>0</v>
      </c>
      <c r="O1459" s="3">
        <v>0</v>
      </c>
    </row>
    <row r="1460" spans="1:15" x14ac:dyDescent="0.25">
      <c r="A1460" s="1">
        <v>45718.75</v>
      </c>
      <c r="B1460" s="2">
        <v>2025</v>
      </c>
      <c r="C1460" s="2">
        <v>3</v>
      </c>
      <c r="D1460" s="2">
        <v>2</v>
      </c>
      <c r="E1460" s="2">
        <v>18</v>
      </c>
      <c r="F1460" s="3">
        <v>0</v>
      </c>
      <c r="G1460" s="3">
        <v>0</v>
      </c>
      <c r="H1460" s="3">
        <v>0</v>
      </c>
      <c r="I1460" s="3">
        <v>0</v>
      </c>
      <c r="J1460" s="3"/>
      <c r="K1460" s="3">
        <v>0</v>
      </c>
      <c r="L1460" s="3">
        <v>0</v>
      </c>
      <c r="M1460" s="3">
        <v>0</v>
      </c>
      <c r="N1460" s="3">
        <v>0</v>
      </c>
      <c r="O1460" s="3">
        <v>0</v>
      </c>
    </row>
    <row r="1461" spans="1:15" x14ac:dyDescent="0.25">
      <c r="A1461" s="1">
        <v>45718.791666666664</v>
      </c>
      <c r="B1461" s="2">
        <v>2025</v>
      </c>
      <c r="C1461" s="2">
        <v>3</v>
      </c>
      <c r="D1461" s="2">
        <v>2</v>
      </c>
      <c r="E1461" s="2">
        <v>19</v>
      </c>
      <c r="F1461" s="3">
        <v>0</v>
      </c>
      <c r="G1461" s="3">
        <v>0</v>
      </c>
      <c r="H1461" s="3"/>
      <c r="I1461" s="3">
        <v>0</v>
      </c>
      <c r="J1461" s="3"/>
      <c r="K1461" s="3"/>
      <c r="L1461" s="3">
        <v>0</v>
      </c>
      <c r="M1461" s="3">
        <v>0</v>
      </c>
      <c r="N1461" s="3">
        <v>0</v>
      </c>
      <c r="O1461" s="3">
        <v>0</v>
      </c>
    </row>
    <row r="1462" spans="1:15" x14ac:dyDescent="0.25">
      <c r="A1462" s="1">
        <v>45718.833333333336</v>
      </c>
      <c r="B1462" s="2">
        <v>2025</v>
      </c>
      <c r="C1462" s="2">
        <v>3</v>
      </c>
      <c r="D1462" s="2">
        <v>2</v>
      </c>
      <c r="E1462" s="2">
        <v>20</v>
      </c>
      <c r="F1462" s="3"/>
      <c r="G1462" s="3">
        <v>0.10033648052142302</v>
      </c>
      <c r="H1462" s="3"/>
      <c r="I1462" s="3">
        <v>0.32221666647726627</v>
      </c>
      <c r="J1462" s="3"/>
      <c r="K1462" s="3"/>
      <c r="L1462" s="3"/>
      <c r="M1462" s="3">
        <v>0</v>
      </c>
      <c r="N1462" s="3">
        <v>0.14794340885192625</v>
      </c>
      <c r="O1462" s="3">
        <v>0.14262413896265388</v>
      </c>
    </row>
    <row r="1463" spans="1:15" x14ac:dyDescent="0.25">
      <c r="A1463" s="1">
        <v>45718.875</v>
      </c>
      <c r="B1463" s="2">
        <v>2025</v>
      </c>
      <c r="C1463" s="2">
        <v>3</v>
      </c>
      <c r="D1463" s="2">
        <v>2</v>
      </c>
      <c r="E1463" s="2">
        <v>21</v>
      </c>
      <c r="F1463" s="3"/>
      <c r="G1463" s="3">
        <v>0.15849499463034866</v>
      </c>
      <c r="H1463" s="3"/>
      <c r="I1463" s="3">
        <v>0.31895966564735423</v>
      </c>
      <c r="J1463" s="3"/>
      <c r="K1463" s="3"/>
      <c r="L1463" s="3"/>
      <c r="M1463" s="3">
        <v>3.295588669223954E-2</v>
      </c>
      <c r="N1463" s="3">
        <v>0.47642873358055216</v>
      </c>
      <c r="O1463" s="3">
        <v>0.24670982013762366</v>
      </c>
    </row>
    <row r="1464" spans="1:15" x14ac:dyDescent="0.25">
      <c r="A1464" s="1">
        <v>45718.916666666664</v>
      </c>
      <c r="B1464" s="2">
        <v>2025</v>
      </c>
      <c r="C1464" s="2">
        <v>3</v>
      </c>
      <c r="D1464" s="2">
        <v>2</v>
      </c>
      <c r="E1464" s="2">
        <v>22</v>
      </c>
      <c r="F1464" s="3"/>
      <c r="G1464" s="3">
        <v>0.21978740352077206</v>
      </c>
      <c r="H1464" s="3"/>
      <c r="I1464" s="3">
        <v>0</v>
      </c>
      <c r="J1464" s="3"/>
      <c r="K1464" s="3"/>
      <c r="L1464" s="3"/>
      <c r="M1464" s="3">
        <v>0.19862920739790052</v>
      </c>
      <c r="N1464" s="3">
        <v>0.59129894946226058</v>
      </c>
      <c r="O1464" s="3">
        <v>0.25242889009523328</v>
      </c>
    </row>
    <row r="1465" spans="1:15" x14ac:dyDescent="0.25">
      <c r="A1465" s="1">
        <v>45718.958333333336</v>
      </c>
      <c r="B1465" s="2">
        <v>2025</v>
      </c>
      <c r="C1465" s="2">
        <v>3</v>
      </c>
      <c r="D1465" s="2">
        <v>2</v>
      </c>
      <c r="E1465" s="2">
        <v>23</v>
      </c>
      <c r="F1465" s="3"/>
      <c r="G1465" s="3">
        <v>0.24931772412618441</v>
      </c>
      <c r="H1465" s="3"/>
      <c r="I1465" s="3">
        <v>0</v>
      </c>
      <c r="J1465" s="3"/>
      <c r="K1465" s="3"/>
      <c r="L1465" s="3"/>
      <c r="M1465" s="3">
        <v>0.2639058630119816</v>
      </c>
      <c r="N1465" s="3">
        <v>0.58332003811498634</v>
      </c>
      <c r="O1465" s="3">
        <v>0.2741359063132881</v>
      </c>
    </row>
    <row r="1466" spans="1:15" x14ac:dyDescent="0.25">
      <c r="A1466" s="1">
        <v>45719</v>
      </c>
      <c r="B1466" s="2">
        <v>2025</v>
      </c>
      <c r="C1466" s="2">
        <v>3</v>
      </c>
      <c r="D1466" s="2">
        <v>3</v>
      </c>
      <c r="E1466" s="2">
        <v>0</v>
      </c>
      <c r="F1466" s="3"/>
      <c r="G1466" s="3">
        <v>0.17530527990406139</v>
      </c>
      <c r="H1466" s="3"/>
      <c r="I1466" s="3">
        <v>0</v>
      </c>
      <c r="J1466" s="3"/>
      <c r="K1466" s="3"/>
      <c r="L1466" s="3"/>
      <c r="M1466" s="3">
        <v>0.30957349403905676</v>
      </c>
      <c r="N1466" s="3">
        <v>0.57999213015065165</v>
      </c>
      <c r="O1466" s="3">
        <v>0.26621772602344246</v>
      </c>
    </row>
    <row r="1467" spans="1:15" x14ac:dyDescent="0.25">
      <c r="A1467" s="1">
        <v>45719.041666666664</v>
      </c>
      <c r="B1467" s="2">
        <v>2025</v>
      </c>
      <c r="C1467" s="2">
        <v>3</v>
      </c>
      <c r="D1467" s="2">
        <v>3</v>
      </c>
      <c r="E1467" s="2">
        <v>1</v>
      </c>
      <c r="F1467" s="3"/>
      <c r="G1467" s="3">
        <v>2.9538587765344286E-2</v>
      </c>
      <c r="H1467" s="3"/>
      <c r="I1467" s="3">
        <v>0</v>
      </c>
      <c r="J1467" s="3"/>
      <c r="K1467" s="3"/>
      <c r="L1467" s="3"/>
      <c r="M1467" s="3">
        <v>0.29762440824781267</v>
      </c>
      <c r="N1467" s="3">
        <v>0.57765710811369264</v>
      </c>
      <c r="O1467" s="3">
        <v>0.22620502603171239</v>
      </c>
    </row>
    <row r="1468" spans="1:15" x14ac:dyDescent="0.25">
      <c r="A1468" s="1">
        <v>45719.083333333336</v>
      </c>
      <c r="B1468" s="2">
        <v>2025</v>
      </c>
      <c r="C1468" s="2">
        <v>3</v>
      </c>
      <c r="D1468" s="2">
        <v>3</v>
      </c>
      <c r="E1468" s="2">
        <v>2</v>
      </c>
      <c r="F1468" s="3"/>
      <c r="G1468" s="3">
        <v>3.5553594674168458E-2</v>
      </c>
      <c r="H1468" s="3"/>
      <c r="I1468" s="3">
        <v>0</v>
      </c>
      <c r="J1468" s="3"/>
      <c r="K1468" s="3"/>
      <c r="L1468" s="3"/>
      <c r="M1468" s="3">
        <v>0.27249896132707074</v>
      </c>
      <c r="N1468" s="3">
        <v>0.54135314050049366</v>
      </c>
      <c r="O1468" s="3">
        <v>0.2123514241254332</v>
      </c>
    </row>
    <row r="1469" spans="1:15" x14ac:dyDescent="0.25">
      <c r="A1469" s="1">
        <v>45719.125</v>
      </c>
      <c r="B1469" s="2">
        <v>2025</v>
      </c>
      <c r="C1469" s="2">
        <v>3</v>
      </c>
      <c r="D1469" s="2">
        <v>3</v>
      </c>
      <c r="E1469" s="2">
        <v>3</v>
      </c>
      <c r="F1469" s="3"/>
      <c r="G1469" s="3">
        <v>5.4204924004382302E-2</v>
      </c>
      <c r="H1469" s="3"/>
      <c r="I1469" s="3">
        <v>0</v>
      </c>
      <c r="J1469" s="3"/>
      <c r="K1469" s="3"/>
      <c r="L1469" s="3"/>
      <c r="M1469" s="3">
        <v>0.29035546933144207</v>
      </c>
      <c r="N1469" s="3">
        <v>0.55895715897655329</v>
      </c>
      <c r="O1469" s="3">
        <v>0.22587938807809441</v>
      </c>
    </row>
    <row r="1470" spans="1:15" x14ac:dyDescent="0.25">
      <c r="A1470" s="1">
        <v>45719.166666666664</v>
      </c>
      <c r="B1470" s="2">
        <v>2025</v>
      </c>
      <c r="C1470" s="2">
        <v>3</v>
      </c>
      <c r="D1470" s="2">
        <v>3</v>
      </c>
      <c r="E1470" s="2">
        <v>4</v>
      </c>
      <c r="F1470" s="3">
        <v>0</v>
      </c>
      <c r="G1470" s="3">
        <v>0</v>
      </c>
      <c r="H1470" s="3"/>
      <c r="I1470" s="3">
        <v>0.31693136989559495</v>
      </c>
      <c r="J1470" s="3"/>
      <c r="K1470" s="3"/>
      <c r="L1470" s="3"/>
      <c r="M1470" s="3">
        <v>0.25622441248739208</v>
      </c>
      <c r="N1470" s="3">
        <v>0.51456592108446397</v>
      </c>
      <c r="O1470" s="3">
        <v>0.21754434069349021</v>
      </c>
    </row>
    <row r="1471" spans="1:15" x14ac:dyDescent="0.25">
      <c r="A1471" s="1">
        <v>45719.208333333336</v>
      </c>
      <c r="B1471" s="2">
        <v>2025</v>
      </c>
      <c r="C1471" s="2">
        <v>3</v>
      </c>
      <c r="D1471" s="2">
        <v>3</v>
      </c>
      <c r="E1471" s="2">
        <v>5</v>
      </c>
      <c r="F1471" s="3">
        <v>0</v>
      </c>
      <c r="G1471" s="3">
        <v>0</v>
      </c>
      <c r="H1471" s="3"/>
      <c r="I1471" s="3">
        <v>0.60674307865764276</v>
      </c>
      <c r="J1471" s="3"/>
      <c r="K1471" s="3"/>
      <c r="L1471" s="3"/>
      <c r="M1471" s="3">
        <v>0.24658573094226535</v>
      </c>
      <c r="N1471" s="3">
        <v>0.47279693853424559</v>
      </c>
      <c r="O1471" s="3">
        <v>0.26522514962683075</v>
      </c>
    </row>
    <row r="1472" spans="1:15" x14ac:dyDescent="0.25">
      <c r="A1472" s="1">
        <v>45719.25</v>
      </c>
      <c r="B1472" s="2">
        <v>2025</v>
      </c>
      <c r="C1472" s="2">
        <v>3</v>
      </c>
      <c r="D1472" s="2">
        <v>3</v>
      </c>
      <c r="E1472" s="2">
        <v>6</v>
      </c>
      <c r="F1472" s="3">
        <v>0</v>
      </c>
      <c r="G1472" s="3">
        <v>0</v>
      </c>
      <c r="H1472" s="3">
        <v>0</v>
      </c>
      <c r="I1472" s="3">
        <v>0.55498000910987999</v>
      </c>
      <c r="J1472" s="3"/>
      <c r="K1472" s="3">
        <v>0</v>
      </c>
      <c r="L1472" s="3">
        <v>0</v>
      </c>
      <c r="M1472" s="3">
        <v>0.17849076799292957</v>
      </c>
      <c r="N1472" s="3">
        <v>0.41447170552612678</v>
      </c>
      <c r="O1472" s="3">
        <v>0.14349281032861705</v>
      </c>
    </row>
    <row r="1473" spans="1:15" x14ac:dyDescent="0.25">
      <c r="A1473" s="1">
        <v>45719.291666666664</v>
      </c>
      <c r="B1473" s="2">
        <v>2025</v>
      </c>
      <c r="C1473" s="2">
        <v>3</v>
      </c>
      <c r="D1473" s="2">
        <v>3</v>
      </c>
      <c r="E1473" s="2">
        <v>7</v>
      </c>
      <c r="F1473" s="3">
        <v>0</v>
      </c>
      <c r="G1473" s="3">
        <v>0</v>
      </c>
      <c r="H1473" s="3">
        <v>0</v>
      </c>
      <c r="I1473" s="3">
        <v>0.5348290914640319</v>
      </c>
      <c r="J1473" s="3"/>
      <c r="K1473" s="3">
        <v>0</v>
      </c>
      <c r="L1473" s="3">
        <v>0</v>
      </c>
      <c r="M1473" s="3">
        <v>0.15701693914102799</v>
      </c>
      <c r="N1473" s="3">
        <v>0.38447499895242465</v>
      </c>
      <c r="O1473" s="3">
        <v>0.13454012869468557</v>
      </c>
    </row>
    <row r="1474" spans="1:15" x14ac:dyDescent="0.25">
      <c r="A1474" s="1">
        <v>45719.333333333336</v>
      </c>
      <c r="B1474" s="2">
        <v>2025</v>
      </c>
      <c r="C1474" s="2">
        <v>3</v>
      </c>
      <c r="D1474" s="2">
        <v>3</v>
      </c>
      <c r="E1474" s="2">
        <v>8</v>
      </c>
      <c r="F1474" s="3">
        <v>0</v>
      </c>
      <c r="G1474" s="3">
        <v>8.1942715214960854E-2</v>
      </c>
      <c r="H1474" s="3">
        <v>0.1062272275587943</v>
      </c>
      <c r="I1474" s="3">
        <v>0</v>
      </c>
      <c r="J1474" s="3"/>
      <c r="K1474" s="3">
        <v>0</v>
      </c>
      <c r="L1474" s="3">
        <v>0.14466573542961506</v>
      </c>
      <c r="M1474" s="3">
        <v>0.20576902393255164</v>
      </c>
      <c r="N1474" s="3">
        <v>0.41534508053765573</v>
      </c>
      <c r="O1474" s="3">
        <v>0.11924372283419719</v>
      </c>
    </row>
    <row r="1475" spans="1:15" x14ac:dyDescent="0.25">
      <c r="A1475" s="1">
        <v>45719.375</v>
      </c>
      <c r="B1475" s="2">
        <v>2025</v>
      </c>
      <c r="C1475" s="2">
        <v>3</v>
      </c>
      <c r="D1475" s="2">
        <v>3</v>
      </c>
      <c r="E1475" s="2">
        <v>9</v>
      </c>
      <c r="F1475" s="3">
        <v>8.8543562819751245E-2</v>
      </c>
      <c r="G1475" s="3">
        <v>0.19139235879395894</v>
      </c>
      <c r="H1475" s="3">
        <v>0.42067623529194087</v>
      </c>
      <c r="I1475" s="3">
        <v>0</v>
      </c>
      <c r="J1475" s="3"/>
      <c r="K1475" s="3">
        <v>6.2471111111111116E-2</v>
      </c>
      <c r="L1475" s="3">
        <v>0.32209918093061385</v>
      </c>
      <c r="M1475" s="3">
        <v>0.284793188737958</v>
      </c>
      <c r="N1475" s="3">
        <v>0.49464938385238166</v>
      </c>
      <c r="O1475" s="3">
        <v>0.23307812769221445</v>
      </c>
    </row>
    <row r="1476" spans="1:15" x14ac:dyDescent="0.25">
      <c r="A1476" s="1">
        <v>45719.416666666664</v>
      </c>
      <c r="B1476" s="2">
        <v>2025</v>
      </c>
      <c r="C1476" s="2">
        <v>3</v>
      </c>
      <c r="D1476" s="2">
        <v>3</v>
      </c>
      <c r="E1476" s="2">
        <v>10</v>
      </c>
      <c r="F1476" s="3"/>
      <c r="G1476" s="3">
        <v>0.30388998679945256</v>
      </c>
      <c r="H1476" s="3">
        <v>0.5373965021612872</v>
      </c>
      <c r="I1476" s="3">
        <v>0.60080754605552367</v>
      </c>
      <c r="J1476" s="3"/>
      <c r="K1476" s="3">
        <v>0.12980148148148146</v>
      </c>
      <c r="L1476" s="3">
        <v>0.17014889980153686</v>
      </c>
      <c r="M1476" s="3">
        <v>0.32117330166393032</v>
      </c>
      <c r="N1476" s="3">
        <v>0.53017341751090696</v>
      </c>
      <c r="O1476" s="3">
        <v>0.37048444792487417</v>
      </c>
    </row>
    <row r="1477" spans="1:15" x14ac:dyDescent="0.25">
      <c r="A1477" s="1">
        <v>45719.458333333336</v>
      </c>
      <c r="B1477" s="2">
        <v>2025</v>
      </c>
      <c r="C1477" s="2">
        <v>3</v>
      </c>
      <c r="D1477" s="2">
        <v>3</v>
      </c>
      <c r="E1477" s="2">
        <v>11</v>
      </c>
      <c r="F1477" s="3">
        <v>0</v>
      </c>
      <c r="G1477" s="3">
        <v>0.3445288546208829</v>
      </c>
      <c r="H1477" s="3">
        <v>0.58091339255626795</v>
      </c>
      <c r="I1477" s="3">
        <v>0.28732293382899998</v>
      </c>
      <c r="J1477" s="3"/>
      <c r="K1477" s="3">
        <v>0.12871111111111105</v>
      </c>
      <c r="L1477" s="3">
        <v>0.15983375195446906</v>
      </c>
      <c r="M1477" s="3">
        <v>0.26976950530110244</v>
      </c>
      <c r="N1477" s="3">
        <v>0.52142455377630959</v>
      </c>
      <c r="O1477" s="3">
        <v>0.28656301289364289</v>
      </c>
    </row>
    <row r="1478" spans="1:15" x14ac:dyDescent="0.25">
      <c r="A1478" s="1">
        <v>45719.5</v>
      </c>
      <c r="B1478" s="2">
        <v>2025</v>
      </c>
      <c r="C1478" s="2">
        <v>3</v>
      </c>
      <c r="D1478" s="2">
        <v>3</v>
      </c>
      <c r="E1478" s="2">
        <v>12</v>
      </c>
      <c r="F1478" s="3">
        <v>0</v>
      </c>
      <c r="G1478" s="3">
        <v>0.32816860601887227</v>
      </c>
      <c r="H1478" s="3">
        <v>0.56292110720312882</v>
      </c>
      <c r="I1478" s="3">
        <v>0</v>
      </c>
      <c r="J1478" s="3"/>
      <c r="K1478" s="3">
        <v>0.12531461182543752</v>
      </c>
      <c r="L1478" s="3">
        <v>0.46893844877214552</v>
      </c>
      <c r="M1478" s="3">
        <v>8.9149282809064298E-2</v>
      </c>
      <c r="N1478" s="3">
        <v>0.42904574586135191</v>
      </c>
      <c r="O1478" s="3">
        <v>0.25044222531125004</v>
      </c>
    </row>
    <row r="1479" spans="1:15" x14ac:dyDescent="0.25">
      <c r="A1479" s="1">
        <v>45719.541666666664</v>
      </c>
      <c r="B1479" s="2">
        <v>2025</v>
      </c>
      <c r="C1479" s="2">
        <v>3</v>
      </c>
      <c r="D1479" s="2">
        <v>3</v>
      </c>
      <c r="E1479" s="2">
        <v>13</v>
      </c>
      <c r="F1479" s="3">
        <v>0</v>
      </c>
      <c r="G1479" s="3">
        <v>0</v>
      </c>
      <c r="H1479" s="3">
        <v>0.32408595815508168</v>
      </c>
      <c r="I1479" s="3">
        <v>0</v>
      </c>
      <c r="J1479" s="3"/>
      <c r="K1479" s="3">
        <v>6.1535229292310242E-2</v>
      </c>
      <c r="L1479" s="3">
        <v>0.1176415076364085</v>
      </c>
      <c r="M1479" s="3">
        <v>0</v>
      </c>
      <c r="N1479" s="3">
        <v>0</v>
      </c>
      <c r="O1479" s="3">
        <v>6.2907836885475049E-2</v>
      </c>
    </row>
    <row r="1480" spans="1:15" x14ac:dyDescent="0.25">
      <c r="A1480" s="1">
        <v>45719.583333333336</v>
      </c>
      <c r="B1480" s="2">
        <v>2025</v>
      </c>
      <c r="C1480" s="2">
        <v>3</v>
      </c>
      <c r="D1480" s="2">
        <v>3</v>
      </c>
      <c r="E1480" s="2">
        <v>14</v>
      </c>
      <c r="F1480" s="3">
        <v>0</v>
      </c>
      <c r="G1480" s="3">
        <v>0</v>
      </c>
      <c r="H1480" s="3">
        <v>0.14284262500384934</v>
      </c>
      <c r="I1480" s="3">
        <v>0</v>
      </c>
      <c r="J1480" s="3"/>
      <c r="K1480" s="3">
        <v>3.5520017406440438E-2</v>
      </c>
      <c r="L1480" s="3">
        <v>8.7920686334127099E-2</v>
      </c>
      <c r="M1480" s="3">
        <v>0</v>
      </c>
      <c r="N1480" s="3">
        <v>0</v>
      </c>
      <c r="O1480" s="3">
        <v>3.3285416093052106E-2</v>
      </c>
    </row>
    <row r="1481" spans="1:15" x14ac:dyDescent="0.25">
      <c r="A1481" s="1">
        <v>45719.625</v>
      </c>
      <c r="B1481" s="2">
        <v>2025</v>
      </c>
      <c r="C1481" s="2">
        <v>3</v>
      </c>
      <c r="D1481" s="2">
        <v>3</v>
      </c>
      <c r="E1481" s="2">
        <v>15</v>
      </c>
      <c r="F1481" s="3">
        <v>0</v>
      </c>
      <c r="G1481" s="3">
        <v>0</v>
      </c>
      <c r="H1481" s="3">
        <v>0</v>
      </c>
      <c r="I1481" s="3">
        <v>0</v>
      </c>
      <c r="J1481" s="3"/>
      <c r="K1481" s="3">
        <v>0</v>
      </c>
      <c r="L1481" s="3">
        <v>0</v>
      </c>
      <c r="M1481" s="3">
        <v>0</v>
      </c>
      <c r="N1481" s="3">
        <v>0</v>
      </c>
      <c r="O1481" s="3">
        <v>0</v>
      </c>
    </row>
    <row r="1482" spans="1:15" x14ac:dyDescent="0.25">
      <c r="A1482" s="1">
        <v>45719.666666666664</v>
      </c>
      <c r="B1482" s="2">
        <v>2025</v>
      </c>
      <c r="C1482" s="2">
        <v>3</v>
      </c>
      <c r="D1482" s="2">
        <v>3</v>
      </c>
      <c r="E1482" s="2">
        <v>16</v>
      </c>
      <c r="F1482" s="3">
        <v>0</v>
      </c>
      <c r="G1482" s="3">
        <v>0.5276208010961696</v>
      </c>
      <c r="H1482" s="3">
        <v>0</v>
      </c>
      <c r="I1482" s="3">
        <v>0</v>
      </c>
      <c r="J1482" s="3"/>
      <c r="K1482" s="3">
        <v>0</v>
      </c>
      <c r="L1482" s="3">
        <v>0</v>
      </c>
      <c r="M1482" s="3">
        <v>0.53427423114490424</v>
      </c>
      <c r="N1482" s="3">
        <v>0</v>
      </c>
      <c r="O1482" s="3">
        <v>0.13273687903013423</v>
      </c>
    </row>
    <row r="1483" spans="1:15" x14ac:dyDescent="0.25">
      <c r="A1483" s="1">
        <v>45719.708333333336</v>
      </c>
      <c r="B1483" s="2">
        <v>2025</v>
      </c>
      <c r="C1483" s="2">
        <v>3</v>
      </c>
      <c r="D1483" s="2">
        <v>3</v>
      </c>
      <c r="E1483" s="2">
        <v>17</v>
      </c>
      <c r="F1483" s="3">
        <v>0</v>
      </c>
      <c r="G1483" s="3">
        <v>0.71389494303246204</v>
      </c>
      <c r="H1483" s="3">
        <v>0</v>
      </c>
      <c r="I1483" s="3">
        <v>0</v>
      </c>
      <c r="J1483" s="3"/>
      <c r="K1483" s="3">
        <v>0</v>
      </c>
      <c r="L1483" s="3">
        <v>0</v>
      </c>
      <c r="M1483" s="3">
        <v>0.89714874625470054</v>
      </c>
      <c r="N1483" s="3">
        <v>0.48413789293599946</v>
      </c>
      <c r="O1483" s="3">
        <v>0.26189769777789523</v>
      </c>
    </row>
    <row r="1484" spans="1:15" x14ac:dyDescent="0.25">
      <c r="A1484" s="1">
        <v>45719.75</v>
      </c>
      <c r="B1484" s="2">
        <v>2025</v>
      </c>
      <c r="C1484" s="2">
        <v>3</v>
      </c>
      <c r="D1484" s="2">
        <v>3</v>
      </c>
      <c r="E1484" s="2">
        <v>18</v>
      </c>
      <c r="F1484" s="3">
        <v>0</v>
      </c>
      <c r="G1484" s="3">
        <v>0.993134061331441</v>
      </c>
      <c r="H1484" s="3">
        <v>0</v>
      </c>
      <c r="I1484" s="3">
        <v>0</v>
      </c>
      <c r="J1484" s="3"/>
      <c r="K1484" s="3">
        <v>0</v>
      </c>
      <c r="L1484" s="3">
        <v>0</v>
      </c>
      <c r="M1484" s="3">
        <v>0.99785590798344947</v>
      </c>
      <c r="N1484" s="3">
        <v>0.99466158063223475</v>
      </c>
      <c r="O1484" s="3">
        <v>0.37320644374339063</v>
      </c>
    </row>
    <row r="1485" spans="1:15" x14ac:dyDescent="0.25">
      <c r="A1485" s="1">
        <v>45719.791666666664</v>
      </c>
      <c r="B1485" s="2">
        <v>2025</v>
      </c>
      <c r="C1485" s="2">
        <v>3</v>
      </c>
      <c r="D1485" s="2">
        <v>3</v>
      </c>
      <c r="E1485" s="2">
        <v>19</v>
      </c>
      <c r="F1485" s="3">
        <v>0</v>
      </c>
      <c r="G1485" s="3">
        <v>1</v>
      </c>
      <c r="H1485" s="3"/>
      <c r="I1485" s="3">
        <v>0</v>
      </c>
      <c r="J1485" s="3"/>
      <c r="K1485" s="3"/>
      <c r="L1485" s="3">
        <v>0</v>
      </c>
      <c r="M1485" s="3">
        <v>0.99973625360793228</v>
      </c>
      <c r="N1485" s="3">
        <v>0.99537742067415691</v>
      </c>
      <c r="O1485" s="3">
        <v>0.4991856123803482</v>
      </c>
    </row>
    <row r="1486" spans="1:15" x14ac:dyDescent="0.25">
      <c r="A1486" s="1">
        <v>45719.833333333336</v>
      </c>
      <c r="B1486" s="2">
        <v>2025</v>
      </c>
      <c r="C1486" s="2">
        <v>3</v>
      </c>
      <c r="D1486" s="2">
        <v>3</v>
      </c>
      <c r="E1486" s="2">
        <v>20</v>
      </c>
      <c r="F1486" s="3"/>
      <c r="G1486" s="3">
        <v>1</v>
      </c>
      <c r="H1486" s="3"/>
      <c r="I1486" s="3">
        <v>0</v>
      </c>
      <c r="J1486" s="3"/>
      <c r="K1486" s="3"/>
      <c r="L1486" s="3"/>
      <c r="M1486" s="3">
        <v>1</v>
      </c>
      <c r="N1486" s="3">
        <v>0.99671193273330916</v>
      </c>
      <c r="O1486" s="3">
        <v>0.74917798318332729</v>
      </c>
    </row>
    <row r="1487" spans="1:15" x14ac:dyDescent="0.25">
      <c r="A1487" s="1">
        <v>45719.875</v>
      </c>
      <c r="B1487" s="2">
        <v>2025</v>
      </c>
      <c r="C1487" s="2">
        <v>3</v>
      </c>
      <c r="D1487" s="2">
        <v>3</v>
      </c>
      <c r="E1487" s="2">
        <v>21</v>
      </c>
      <c r="F1487" s="3"/>
      <c r="G1487" s="3">
        <v>0.49483110463567564</v>
      </c>
      <c r="H1487" s="3"/>
      <c r="I1487" s="3">
        <v>0</v>
      </c>
      <c r="J1487" s="3"/>
      <c r="K1487" s="3"/>
      <c r="L1487" s="3"/>
      <c r="M1487" s="3">
        <v>0</v>
      </c>
      <c r="N1487" s="3">
        <v>0.99503048872773825</v>
      </c>
      <c r="O1487" s="3">
        <v>0.37246539834085346</v>
      </c>
    </row>
    <row r="1488" spans="1:15" x14ac:dyDescent="0.25">
      <c r="A1488" s="1">
        <v>45719.916666666664</v>
      </c>
      <c r="B1488" s="2">
        <v>2025</v>
      </c>
      <c r="C1488" s="2">
        <v>3</v>
      </c>
      <c r="D1488" s="2">
        <v>3</v>
      </c>
      <c r="E1488" s="2">
        <v>22</v>
      </c>
      <c r="F1488" s="3"/>
      <c r="G1488" s="3">
        <v>0.9892159193106187</v>
      </c>
      <c r="H1488" s="3"/>
      <c r="I1488" s="3">
        <v>0</v>
      </c>
      <c r="J1488" s="3"/>
      <c r="K1488" s="3"/>
      <c r="L1488" s="3"/>
      <c r="M1488" s="3">
        <v>0.49620668425366798</v>
      </c>
      <c r="N1488" s="3">
        <v>0.99392974220289865</v>
      </c>
      <c r="O1488" s="3">
        <v>0.61983808644179628</v>
      </c>
    </row>
    <row r="1489" spans="1:15" x14ac:dyDescent="0.25">
      <c r="A1489" s="1">
        <v>45719.958333333336</v>
      </c>
      <c r="B1489" s="2">
        <v>2025</v>
      </c>
      <c r="C1489" s="2">
        <v>3</v>
      </c>
      <c r="D1489" s="2">
        <v>3</v>
      </c>
      <c r="E1489" s="2">
        <v>23</v>
      </c>
      <c r="F1489" s="3"/>
      <c r="G1489" s="3">
        <v>0.33756983845615091</v>
      </c>
      <c r="H1489" s="3"/>
      <c r="I1489" s="3">
        <v>0.3591834182187994</v>
      </c>
      <c r="J1489" s="3"/>
      <c r="K1489" s="3"/>
      <c r="L1489" s="3"/>
      <c r="M1489" s="3">
        <v>0</v>
      </c>
      <c r="N1489" s="3">
        <v>0.34243144583460128</v>
      </c>
      <c r="O1489" s="3">
        <v>0.25979617562738788</v>
      </c>
    </row>
    <row r="1490" spans="1:15" x14ac:dyDescent="0.25">
      <c r="A1490" s="1">
        <v>45720</v>
      </c>
      <c r="B1490" s="2">
        <v>2025</v>
      </c>
      <c r="C1490" s="2">
        <v>3</v>
      </c>
      <c r="D1490" s="2">
        <v>4</v>
      </c>
      <c r="E1490" s="2">
        <v>0</v>
      </c>
      <c r="F1490" s="3"/>
      <c r="G1490" s="3">
        <v>0.65257570744457905</v>
      </c>
      <c r="H1490" s="3"/>
      <c r="I1490" s="3">
        <v>0.34076017609433279</v>
      </c>
      <c r="J1490" s="3"/>
      <c r="K1490" s="3"/>
      <c r="L1490" s="3"/>
      <c r="M1490" s="3">
        <v>0.64056031866219376</v>
      </c>
      <c r="N1490" s="3">
        <v>0.66034182648157969</v>
      </c>
      <c r="O1490" s="3">
        <v>0.57355950717067128</v>
      </c>
    </row>
    <row r="1491" spans="1:15" x14ac:dyDescent="0.25">
      <c r="A1491" s="1">
        <v>45720.041666666664</v>
      </c>
      <c r="B1491" s="2">
        <v>2025</v>
      </c>
      <c r="C1491" s="2">
        <v>3</v>
      </c>
      <c r="D1491" s="2">
        <v>4</v>
      </c>
      <c r="E1491" s="2">
        <v>1</v>
      </c>
      <c r="F1491" s="3"/>
      <c r="G1491" s="3">
        <v>0.65605102647346336</v>
      </c>
      <c r="H1491" s="3"/>
      <c r="I1491" s="3">
        <v>0</v>
      </c>
      <c r="J1491" s="3"/>
      <c r="K1491" s="3"/>
      <c r="L1491" s="3"/>
      <c r="M1491" s="3">
        <v>0.63995112862131787</v>
      </c>
      <c r="N1491" s="3">
        <v>0.66423395922373452</v>
      </c>
      <c r="O1491" s="3">
        <v>0.49005902857962891</v>
      </c>
    </row>
    <row r="1492" spans="1:15" x14ac:dyDescent="0.25">
      <c r="A1492" s="1">
        <v>45720.083333333336</v>
      </c>
      <c r="B1492" s="2">
        <v>2025</v>
      </c>
      <c r="C1492" s="2">
        <v>3</v>
      </c>
      <c r="D1492" s="2">
        <v>4</v>
      </c>
      <c r="E1492" s="2">
        <v>2</v>
      </c>
      <c r="F1492" s="3"/>
      <c r="G1492" s="3">
        <v>0.63350005687152366</v>
      </c>
      <c r="H1492" s="3"/>
      <c r="I1492" s="3">
        <v>0</v>
      </c>
      <c r="J1492" s="3"/>
      <c r="K1492" s="3"/>
      <c r="L1492" s="3"/>
      <c r="M1492" s="3">
        <v>0.64366090203870652</v>
      </c>
      <c r="N1492" s="3">
        <v>0.6760783943287787</v>
      </c>
      <c r="O1492" s="3">
        <v>0.48830983830975222</v>
      </c>
    </row>
    <row r="1493" spans="1:15" x14ac:dyDescent="0.25">
      <c r="A1493" s="1">
        <v>45720.125</v>
      </c>
      <c r="B1493" s="2">
        <v>2025</v>
      </c>
      <c r="C1493" s="2">
        <v>3</v>
      </c>
      <c r="D1493" s="2">
        <v>4</v>
      </c>
      <c r="E1493" s="2">
        <v>3</v>
      </c>
      <c r="F1493" s="3"/>
      <c r="G1493" s="3">
        <v>0.63824128722742435</v>
      </c>
      <c r="H1493" s="3"/>
      <c r="I1493" s="3">
        <v>0.68723309893095075</v>
      </c>
      <c r="J1493" s="3"/>
      <c r="K1493" s="3"/>
      <c r="L1493" s="3"/>
      <c r="M1493" s="3">
        <v>0.64314918788034769</v>
      </c>
      <c r="N1493" s="3">
        <v>0.6739562444597591</v>
      </c>
      <c r="O1493" s="3">
        <v>0.66064495462462047</v>
      </c>
    </row>
    <row r="1494" spans="1:15" x14ac:dyDescent="0.25">
      <c r="A1494" s="1">
        <v>45720.166666666664</v>
      </c>
      <c r="B1494" s="2">
        <v>2025</v>
      </c>
      <c r="C1494" s="2">
        <v>3</v>
      </c>
      <c r="D1494" s="2">
        <v>4</v>
      </c>
      <c r="E1494" s="2">
        <v>4</v>
      </c>
      <c r="F1494" s="3">
        <v>0</v>
      </c>
      <c r="G1494" s="3">
        <v>0.65029960136391118</v>
      </c>
      <c r="H1494" s="3"/>
      <c r="I1494" s="3">
        <v>0.3431076448753575</v>
      </c>
      <c r="J1494" s="3"/>
      <c r="K1494" s="3"/>
      <c r="L1494" s="3"/>
      <c r="M1494" s="3">
        <v>0.641657075927484</v>
      </c>
      <c r="N1494" s="3">
        <v>0.66828005775566002</v>
      </c>
      <c r="O1494" s="3">
        <v>0.46066887598448253</v>
      </c>
    </row>
    <row r="1495" spans="1:15" x14ac:dyDescent="0.25">
      <c r="A1495" s="1">
        <v>45720.208333333336</v>
      </c>
      <c r="B1495" s="2">
        <v>2025</v>
      </c>
      <c r="C1495" s="2">
        <v>3</v>
      </c>
      <c r="D1495" s="2">
        <v>4</v>
      </c>
      <c r="E1495" s="2">
        <v>5</v>
      </c>
      <c r="F1495" s="3">
        <v>0</v>
      </c>
      <c r="G1495" s="3">
        <v>0.65485532011847791</v>
      </c>
      <c r="H1495" s="3"/>
      <c r="I1495" s="3">
        <v>0.34184956082936985</v>
      </c>
      <c r="J1495" s="3"/>
      <c r="K1495" s="3"/>
      <c r="L1495" s="3"/>
      <c r="M1495" s="3">
        <v>0.63269761400402169</v>
      </c>
      <c r="N1495" s="3">
        <v>0.67136615411361378</v>
      </c>
      <c r="O1495" s="3">
        <v>0.46015372981309666</v>
      </c>
    </row>
    <row r="1496" spans="1:15" x14ac:dyDescent="0.25">
      <c r="A1496" s="1">
        <v>45720.25</v>
      </c>
      <c r="B1496" s="2">
        <v>2025</v>
      </c>
      <c r="C1496" s="2">
        <v>3</v>
      </c>
      <c r="D1496" s="2">
        <v>4</v>
      </c>
      <c r="E1496" s="2">
        <v>6</v>
      </c>
      <c r="F1496" s="3">
        <v>0</v>
      </c>
      <c r="G1496" s="3">
        <v>0.65389558568199613</v>
      </c>
      <c r="H1496" s="3">
        <v>0</v>
      </c>
      <c r="I1496" s="3">
        <v>0</v>
      </c>
      <c r="J1496" s="3"/>
      <c r="K1496" s="3">
        <v>0</v>
      </c>
      <c r="L1496" s="3">
        <v>0</v>
      </c>
      <c r="M1496" s="3">
        <v>0.63067235411433553</v>
      </c>
      <c r="N1496" s="3">
        <v>0.65806349128975961</v>
      </c>
      <c r="O1496" s="3">
        <v>0.24282892888576141</v>
      </c>
    </row>
    <row r="1497" spans="1:15" x14ac:dyDescent="0.25">
      <c r="A1497" s="1">
        <v>45720.291666666664</v>
      </c>
      <c r="B1497" s="2">
        <v>2025</v>
      </c>
      <c r="C1497" s="2">
        <v>3</v>
      </c>
      <c r="D1497" s="2">
        <v>4</v>
      </c>
      <c r="E1497" s="2">
        <v>7</v>
      </c>
      <c r="F1497" s="3">
        <v>0</v>
      </c>
      <c r="G1497" s="3">
        <v>0.65059357936041562</v>
      </c>
      <c r="H1497" s="3">
        <v>0</v>
      </c>
      <c r="I1497" s="3">
        <v>0.34093145626962051</v>
      </c>
      <c r="J1497" s="3"/>
      <c r="K1497" s="3">
        <v>0</v>
      </c>
      <c r="L1497" s="3">
        <v>0</v>
      </c>
      <c r="M1497" s="3">
        <v>0.63153692335461042</v>
      </c>
      <c r="N1497" s="3">
        <v>0.65698138716199717</v>
      </c>
      <c r="O1497" s="3">
        <v>0.28500541826833048</v>
      </c>
    </row>
    <row r="1498" spans="1:15" x14ac:dyDescent="0.25">
      <c r="A1498" s="1">
        <v>45720.333333333336</v>
      </c>
      <c r="B1498" s="2">
        <v>2025</v>
      </c>
      <c r="C1498" s="2">
        <v>3</v>
      </c>
      <c r="D1498" s="2">
        <v>4</v>
      </c>
      <c r="E1498" s="2">
        <v>8</v>
      </c>
      <c r="F1498" s="3">
        <v>0</v>
      </c>
      <c r="G1498" s="3">
        <v>0.44764520264426638</v>
      </c>
      <c r="H1498" s="3">
        <v>8.0881031881896298E-2</v>
      </c>
      <c r="I1498" s="3">
        <v>0.54889542267663549</v>
      </c>
      <c r="J1498" s="3"/>
      <c r="K1498" s="3">
        <v>0</v>
      </c>
      <c r="L1498" s="3">
        <v>0.17699206777565099</v>
      </c>
      <c r="M1498" s="3">
        <v>0.3923825697142061</v>
      </c>
      <c r="N1498" s="3">
        <v>0.45120829125293688</v>
      </c>
      <c r="O1498" s="3">
        <v>0.262250573243199</v>
      </c>
    </row>
    <row r="1499" spans="1:15" x14ac:dyDescent="0.25">
      <c r="A1499" s="1">
        <v>45720.375</v>
      </c>
      <c r="B1499" s="2">
        <v>2025</v>
      </c>
      <c r="C1499" s="2">
        <v>3</v>
      </c>
      <c r="D1499" s="2">
        <v>4</v>
      </c>
      <c r="E1499" s="2">
        <v>9</v>
      </c>
      <c r="F1499" s="3">
        <v>0</v>
      </c>
      <c r="G1499" s="3">
        <v>0.39462742599673883</v>
      </c>
      <c r="H1499" s="3">
        <v>0.47067042876942611</v>
      </c>
      <c r="I1499" s="3">
        <v>0.6414014042893097</v>
      </c>
      <c r="J1499" s="3"/>
      <c r="K1499" s="3">
        <v>0.68605165870799278</v>
      </c>
      <c r="L1499" s="3">
        <v>0.72623056692527765</v>
      </c>
      <c r="M1499" s="3">
        <v>0.42651985877269349</v>
      </c>
      <c r="N1499" s="3">
        <v>0.5060063399904422</v>
      </c>
      <c r="O1499" s="3">
        <v>0.48143846043148508</v>
      </c>
    </row>
    <row r="1500" spans="1:15" x14ac:dyDescent="0.25">
      <c r="A1500" s="1">
        <v>45720.416666666664</v>
      </c>
      <c r="B1500" s="2">
        <v>2025</v>
      </c>
      <c r="C1500" s="2">
        <v>3</v>
      </c>
      <c r="D1500" s="2">
        <v>4</v>
      </c>
      <c r="E1500" s="2">
        <v>10</v>
      </c>
      <c r="F1500" s="3">
        <v>0</v>
      </c>
      <c r="G1500" s="3">
        <v>0.41883533483745539</v>
      </c>
      <c r="H1500" s="3">
        <v>0.59815742259003524</v>
      </c>
      <c r="I1500" s="3">
        <v>0.33410507889309865</v>
      </c>
      <c r="J1500" s="3"/>
      <c r="K1500" s="3">
        <v>0.77598956332971536</v>
      </c>
      <c r="L1500" s="3">
        <v>0.79539577526949767</v>
      </c>
      <c r="M1500" s="3">
        <v>0.46399582275161277</v>
      </c>
      <c r="N1500" s="3">
        <v>0.54833236167676747</v>
      </c>
      <c r="O1500" s="3">
        <v>0.49185141991852283</v>
      </c>
    </row>
    <row r="1501" spans="1:15" x14ac:dyDescent="0.25">
      <c r="A1501" s="1">
        <v>45720.458333333336</v>
      </c>
      <c r="B1501" s="2">
        <v>2025</v>
      </c>
      <c r="C1501" s="2">
        <v>3</v>
      </c>
      <c r="D1501" s="2">
        <v>4</v>
      </c>
      <c r="E1501" s="2">
        <v>11</v>
      </c>
      <c r="F1501" s="3">
        <v>0</v>
      </c>
      <c r="G1501" s="3">
        <v>0.46921275854658345</v>
      </c>
      <c r="H1501" s="3">
        <v>0.49165223042190309</v>
      </c>
      <c r="I1501" s="3">
        <v>0.64657674290975931</v>
      </c>
      <c r="J1501" s="3"/>
      <c r="K1501" s="3">
        <v>0.80159820996907816</v>
      </c>
      <c r="L1501" s="3">
        <v>0.78349461553983346</v>
      </c>
      <c r="M1501" s="3">
        <v>0.45282990520117294</v>
      </c>
      <c r="N1501" s="3">
        <v>0.52171096519623472</v>
      </c>
      <c r="O1501" s="3">
        <v>0.52088442847307059</v>
      </c>
    </row>
    <row r="1502" spans="1:15" x14ac:dyDescent="0.25">
      <c r="A1502" s="1">
        <v>45720.5</v>
      </c>
      <c r="B1502" s="2">
        <v>2025</v>
      </c>
      <c r="C1502" s="2">
        <v>3</v>
      </c>
      <c r="D1502" s="2">
        <v>4</v>
      </c>
      <c r="E1502" s="2">
        <v>12</v>
      </c>
      <c r="F1502" s="3">
        <v>0</v>
      </c>
      <c r="G1502" s="3">
        <v>0.36191895057164947</v>
      </c>
      <c r="H1502" s="3">
        <v>0.4696016403382241</v>
      </c>
      <c r="I1502" s="3">
        <v>0.60270769430717919</v>
      </c>
      <c r="J1502" s="3"/>
      <c r="K1502" s="3">
        <v>0.73970196342235772</v>
      </c>
      <c r="L1502" s="3">
        <v>0.74466366253542571</v>
      </c>
      <c r="M1502" s="3">
        <v>0.38641864571526585</v>
      </c>
      <c r="N1502" s="3">
        <v>0.43732362422224458</v>
      </c>
      <c r="O1502" s="3">
        <v>0.46779202263904335</v>
      </c>
    </row>
    <row r="1503" spans="1:15" x14ac:dyDescent="0.25">
      <c r="A1503" s="1">
        <v>45720.541666666664</v>
      </c>
      <c r="B1503" s="2">
        <v>2025</v>
      </c>
      <c r="C1503" s="2">
        <v>3</v>
      </c>
      <c r="D1503" s="2">
        <v>4</v>
      </c>
      <c r="E1503" s="2">
        <v>13</v>
      </c>
      <c r="F1503" s="3">
        <v>0</v>
      </c>
      <c r="G1503" s="3">
        <v>0.14554642375587357</v>
      </c>
      <c r="H1503" s="3">
        <v>0.44600157160855025</v>
      </c>
      <c r="I1503" s="3">
        <v>0</v>
      </c>
      <c r="J1503" s="3"/>
      <c r="K1503" s="3">
        <v>0.61006632998331112</v>
      </c>
      <c r="L1503" s="3">
        <v>0.57239725033763023</v>
      </c>
      <c r="M1503" s="3">
        <v>0.10680883898902258</v>
      </c>
      <c r="N1503" s="3">
        <v>0.2411846182997478</v>
      </c>
      <c r="O1503" s="3">
        <v>0.26525062912176695</v>
      </c>
    </row>
    <row r="1504" spans="1:15" x14ac:dyDescent="0.25">
      <c r="A1504" s="1">
        <v>45720.583333333336</v>
      </c>
      <c r="B1504" s="2">
        <v>2025</v>
      </c>
      <c r="C1504" s="2">
        <v>3</v>
      </c>
      <c r="D1504" s="2">
        <v>4</v>
      </c>
      <c r="E1504" s="2">
        <v>14</v>
      </c>
      <c r="F1504" s="3">
        <v>0</v>
      </c>
      <c r="G1504" s="3">
        <v>0.154139240821831</v>
      </c>
      <c r="H1504" s="3">
        <v>0</v>
      </c>
      <c r="I1504" s="3">
        <v>0</v>
      </c>
      <c r="J1504" s="3"/>
      <c r="K1504" s="3">
        <v>0.2435606472773624</v>
      </c>
      <c r="L1504" s="3">
        <v>0</v>
      </c>
      <c r="M1504" s="3">
        <v>9.7157270286649252E-4</v>
      </c>
      <c r="N1504" s="3">
        <v>0</v>
      </c>
      <c r="O1504" s="3">
        <v>4.9833932600257487E-2</v>
      </c>
    </row>
    <row r="1505" spans="1:15" x14ac:dyDescent="0.25">
      <c r="A1505" s="1">
        <v>45720.625</v>
      </c>
      <c r="B1505" s="2">
        <v>2025</v>
      </c>
      <c r="C1505" s="2">
        <v>3</v>
      </c>
      <c r="D1505" s="2">
        <v>4</v>
      </c>
      <c r="E1505" s="2">
        <v>15</v>
      </c>
      <c r="F1505" s="3">
        <v>0</v>
      </c>
      <c r="G1505" s="3">
        <v>0.20256622991045936</v>
      </c>
      <c r="H1505" s="3">
        <v>0</v>
      </c>
      <c r="I1505" s="3">
        <v>0</v>
      </c>
      <c r="J1505" s="3"/>
      <c r="K1505" s="3">
        <v>0</v>
      </c>
      <c r="L1505" s="3">
        <v>0.2859759811051793</v>
      </c>
      <c r="M1505" s="3">
        <v>0</v>
      </c>
      <c r="N1505" s="3">
        <v>0</v>
      </c>
      <c r="O1505" s="3">
        <v>6.1067776376954833E-2</v>
      </c>
    </row>
    <row r="1506" spans="1:15" x14ac:dyDescent="0.25">
      <c r="A1506" s="1">
        <v>45720.666666666664</v>
      </c>
      <c r="B1506" s="2">
        <v>2025</v>
      </c>
      <c r="C1506" s="2">
        <v>3</v>
      </c>
      <c r="D1506" s="2">
        <v>4</v>
      </c>
      <c r="E1506" s="2">
        <v>16</v>
      </c>
      <c r="F1506" s="3">
        <v>1.1300591177808095E-2</v>
      </c>
      <c r="G1506" s="3">
        <v>0.2262058293436747</v>
      </c>
      <c r="H1506" s="3">
        <v>0</v>
      </c>
      <c r="I1506" s="3">
        <v>0</v>
      </c>
      <c r="J1506" s="3"/>
      <c r="K1506" s="3">
        <v>0.12800453039137544</v>
      </c>
      <c r="L1506" s="3">
        <v>0.20787183460831321</v>
      </c>
      <c r="M1506" s="3">
        <v>3.1400021642466483E-2</v>
      </c>
      <c r="N1506" s="3">
        <v>0</v>
      </c>
      <c r="O1506" s="3">
        <v>7.5597850895454746E-2</v>
      </c>
    </row>
    <row r="1507" spans="1:15" x14ac:dyDescent="0.25">
      <c r="A1507" s="1">
        <v>45720.708333333336</v>
      </c>
      <c r="B1507" s="2">
        <v>2025</v>
      </c>
      <c r="C1507" s="2">
        <v>3</v>
      </c>
      <c r="D1507" s="2">
        <v>4</v>
      </c>
      <c r="E1507" s="2">
        <v>17</v>
      </c>
      <c r="F1507" s="3">
        <v>0</v>
      </c>
      <c r="G1507" s="3">
        <v>0.1748075342950936</v>
      </c>
      <c r="H1507" s="3">
        <v>0</v>
      </c>
      <c r="I1507" s="3">
        <v>0.1991725707059451</v>
      </c>
      <c r="J1507" s="3"/>
      <c r="K1507" s="3">
        <v>0</v>
      </c>
      <c r="L1507" s="3">
        <v>0</v>
      </c>
      <c r="M1507" s="3">
        <v>4.8664755598797585E-2</v>
      </c>
      <c r="N1507" s="3">
        <v>2.2068136522820699E-2</v>
      </c>
      <c r="O1507" s="3">
        <v>5.5589124640332124E-2</v>
      </c>
    </row>
    <row r="1508" spans="1:15" x14ac:dyDescent="0.25">
      <c r="A1508" s="1">
        <v>45720.75</v>
      </c>
      <c r="B1508" s="2">
        <v>2025</v>
      </c>
      <c r="C1508" s="2">
        <v>3</v>
      </c>
      <c r="D1508" s="2">
        <v>4</v>
      </c>
      <c r="E1508" s="2">
        <v>18</v>
      </c>
      <c r="F1508" s="3">
        <v>0</v>
      </c>
      <c r="G1508" s="3">
        <v>0.23721187706267746</v>
      </c>
      <c r="H1508" s="3">
        <v>0</v>
      </c>
      <c r="I1508" s="3">
        <v>0.18897496556793469</v>
      </c>
      <c r="J1508" s="3"/>
      <c r="K1508" s="3">
        <v>0</v>
      </c>
      <c r="L1508" s="3">
        <v>0</v>
      </c>
      <c r="M1508" s="3">
        <v>0</v>
      </c>
      <c r="N1508" s="3">
        <v>0</v>
      </c>
      <c r="O1508" s="3">
        <v>5.3273355328826516E-2</v>
      </c>
    </row>
    <row r="1509" spans="1:15" x14ac:dyDescent="0.25">
      <c r="A1509" s="1">
        <v>45720.791666666664</v>
      </c>
      <c r="B1509" s="2">
        <v>2025</v>
      </c>
      <c r="C1509" s="2">
        <v>3</v>
      </c>
      <c r="D1509" s="2">
        <v>4</v>
      </c>
      <c r="E1509" s="2">
        <v>19</v>
      </c>
      <c r="F1509" s="3">
        <v>0</v>
      </c>
      <c r="G1509" s="3">
        <v>0.1173004372153075</v>
      </c>
      <c r="H1509" s="3"/>
      <c r="I1509" s="3">
        <v>0</v>
      </c>
      <c r="J1509" s="3"/>
      <c r="K1509" s="3"/>
      <c r="L1509" s="3">
        <v>0</v>
      </c>
      <c r="M1509" s="3">
        <v>0</v>
      </c>
      <c r="N1509" s="3">
        <v>0.10385499642875748</v>
      </c>
      <c r="O1509" s="3">
        <v>3.6859238940677497E-2</v>
      </c>
    </row>
    <row r="1510" spans="1:15" x14ac:dyDescent="0.25">
      <c r="A1510" s="1">
        <v>45720.833333333336</v>
      </c>
      <c r="B1510" s="2">
        <v>2025</v>
      </c>
      <c r="C1510" s="2">
        <v>3</v>
      </c>
      <c r="D1510" s="2">
        <v>4</v>
      </c>
      <c r="E1510" s="2">
        <v>20</v>
      </c>
      <c r="F1510" s="3"/>
      <c r="G1510" s="3">
        <v>0.61210267585972811</v>
      </c>
      <c r="H1510" s="3"/>
      <c r="I1510" s="3">
        <v>0</v>
      </c>
      <c r="J1510" s="3"/>
      <c r="K1510" s="3"/>
      <c r="L1510" s="3"/>
      <c r="M1510" s="3">
        <v>0</v>
      </c>
      <c r="N1510" s="3">
        <v>0.24289252074470008</v>
      </c>
      <c r="O1510" s="3">
        <v>0.21374879915110706</v>
      </c>
    </row>
    <row r="1511" spans="1:15" x14ac:dyDescent="0.25">
      <c r="A1511" s="1">
        <v>45720.875</v>
      </c>
      <c r="B1511" s="2">
        <v>2025</v>
      </c>
      <c r="C1511" s="2">
        <v>3</v>
      </c>
      <c r="D1511" s="2">
        <v>4</v>
      </c>
      <c r="E1511" s="2">
        <v>21</v>
      </c>
      <c r="F1511" s="3"/>
      <c r="G1511" s="3">
        <v>0.61504127513740159</v>
      </c>
      <c r="H1511" s="3"/>
      <c r="I1511" s="3">
        <v>0</v>
      </c>
      <c r="J1511" s="3"/>
      <c r="K1511" s="3"/>
      <c r="L1511" s="3"/>
      <c r="M1511" s="3">
        <v>0</v>
      </c>
      <c r="N1511" s="3">
        <v>0.10245506109351095</v>
      </c>
      <c r="O1511" s="3">
        <v>0.17937408405772814</v>
      </c>
    </row>
    <row r="1512" spans="1:15" x14ac:dyDescent="0.25">
      <c r="A1512" s="1">
        <v>45720.916666666664</v>
      </c>
      <c r="B1512" s="2">
        <v>2025</v>
      </c>
      <c r="C1512" s="2">
        <v>3</v>
      </c>
      <c r="D1512" s="2">
        <v>4</v>
      </c>
      <c r="E1512" s="2">
        <v>22</v>
      </c>
      <c r="F1512" s="3"/>
      <c r="G1512" s="3">
        <v>0.27942897330170041</v>
      </c>
      <c r="H1512" s="3"/>
      <c r="I1512" s="3">
        <v>0</v>
      </c>
      <c r="J1512" s="3"/>
      <c r="K1512" s="3"/>
      <c r="L1512" s="3"/>
      <c r="M1512" s="3">
        <v>0</v>
      </c>
      <c r="N1512" s="3">
        <v>0</v>
      </c>
      <c r="O1512" s="3">
        <v>6.9857243325425103E-2</v>
      </c>
    </row>
    <row r="1513" spans="1:15" x14ac:dyDescent="0.25">
      <c r="A1513" s="1">
        <v>45720.958333333336</v>
      </c>
      <c r="B1513" s="2">
        <v>2025</v>
      </c>
      <c r="C1513" s="2">
        <v>3</v>
      </c>
      <c r="D1513" s="2">
        <v>4</v>
      </c>
      <c r="E1513" s="2">
        <v>23</v>
      </c>
      <c r="F1513" s="3"/>
      <c r="G1513" s="3">
        <v>9.8001409483836691E-2</v>
      </c>
      <c r="H1513" s="3"/>
      <c r="I1513" s="3">
        <v>0.11884313387439049</v>
      </c>
      <c r="J1513" s="3"/>
      <c r="K1513" s="3"/>
      <c r="L1513" s="3"/>
      <c r="M1513" s="3">
        <v>0</v>
      </c>
      <c r="N1513" s="3">
        <v>0.36830585415980965</v>
      </c>
      <c r="O1513" s="3">
        <v>0.14628759937950922</v>
      </c>
    </row>
    <row r="1514" spans="1:15" x14ac:dyDescent="0.25">
      <c r="A1514" s="1">
        <v>45721</v>
      </c>
      <c r="B1514" s="2">
        <v>2025</v>
      </c>
      <c r="C1514" s="2">
        <v>3</v>
      </c>
      <c r="D1514" s="2">
        <v>5</v>
      </c>
      <c r="E1514" s="2">
        <v>0</v>
      </c>
      <c r="F1514" s="3"/>
      <c r="G1514" s="3">
        <v>0.19922534463009325</v>
      </c>
      <c r="H1514" s="3"/>
      <c r="I1514" s="3">
        <v>0.23997896503068941</v>
      </c>
      <c r="J1514" s="3"/>
      <c r="K1514" s="3"/>
      <c r="L1514" s="3"/>
      <c r="M1514" s="3">
        <v>0</v>
      </c>
      <c r="N1514" s="3">
        <v>0.4108216186055445</v>
      </c>
      <c r="O1514" s="3">
        <v>0.21250648206658179</v>
      </c>
    </row>
    <row r="1515" spans="1:15" x14ac:dyDescent="0.25">
      <c r="A1515" s="1">
        <v>45721.041666666664</v>
      </c>
      <c r="B1515" s="2">
        <v>2025</v>
      </c>
      <c r="C1515" s="2">
        <v>3</v>
      </c>
      <c r="D1515" s="2">
        <v>5</v>
      </c>
      <c r="E1515" s="2">
        <v>1</v>
      </c>
      <c r="F1515" s="3"/>
      <c r="G1515" s="3">
        <v>0.22854522670312141</v>
      </c>
      <c r="H1515" s="3"/>
      <c r="I1515" s="3">
        <v>0.13604751086752809</v>
      </c>
      <c r="J1515" s="3"/>
      <c r="K1515" s="3"/>
      <c r="L1515" s="3"/>
      <c r="M1515" s="3">
        <v>0</v>
      </c>
      <c r="N1515" s="3">
        <v>0.41675477311475917</v>
      </c>
      <c r="O1515" s="3">
        <v>0.19533687767135216</v>
      </c>
    </row>
    <row r="1516" spans="1:15" x14ac:dyDescent="0.25">
      <c r="A1516" s="1">
        <v>45721.083333333336</v>
      </c>
      <c r="B1516" s="2">
        <v>2025</v>
      </c>
      <c r="C1516" s="2">
        <v>3</v>
      </c>
      <c r="D1516" s="2">
        <v>5</v>
      </c>
      <c r="E1516" s="2">
        <v>2</v>
      </c>
      <c r="F1516" s="3"/>
      <c r="G1516" s="3">
        <v>0.18131086468303798</v>
      </c>
      <c r="H1516" s="3"/>
      <c r="I1516" s="3">
        <v>0.30271812707787277</v>
      </c>
      <c r="J1516" s="3"/>
      <c r="K1516" s="3"/>
      <c r="L1516" s="3"/>
      <c r="M1516" s="3">
        <v>0</v>
      </c>
      <c r="N1516" s="3">
        <v>0.4230418636943849</v>
      </c>
      <c r="O1516" s="3">
        <v>0.22676771386382391</v>
      </c>
    </row>
    <row r="1517" spans="1:15" x14ac:dyDescent="0.25">
      <c r="A1517" s="1">
        <v>45721.125</v>
      </c>
      <c r="B1517" s="2">
        <v>2025</v>
      </c>
      <c r="C1517" s="2">
        <v>3</v>
      </c>
      <c r="D1517" s="2">
        <v>5</v>
      </c>
      <c r="E1517" s="2">
        <v>3</v>
      </c>
      <c r="F1517" s="3"/>
      <c r="G1517" s="3">
        <v>0.14981934554490089</v>
      </c>
      <c r="H1517" s="3"/>
      <c r="I1517" s="3">
        <v>0.3168290422353579</v>
      </c>
      <c r="J1517" s="3"/>
      <c r="K1517" s="3"/>
      <c r="L1517" s="3"/>
      <c r="M1517" s="3">
        <v>0</v>
      </c>
      <c r="N1517" s="3">
        <v>0.43477136948529416</v>
      </c>
      <c r="O1517" s="3">
        <v>0.22535493931638823</v>
      </c>
    </row>
    <row r="1518" spans="1:15" x14ac:dyDescent="0.25">
      <c r="A1518" s="1">
        <v>45721.166666666664</v>
      </c>
      <c r="B1518" s="2">
        <v>2025</v>
      </c>
      <c r="C1518" s="2">
        <v>3</v>
      </c>
      <c r="D1518" s="2">
        <v>5</v>
      </c>
      <c r="E1518" s="2">
        <v>4</v>
      </c>
      <c r="F1518" s="3">
        <v>0</v>
      </c>
      <c r="G1518" s="3">
        <v>7.1644681312269892E-2</v>
      </c>
      <c r="H1518" s="3"/>
      <c r="I1518" s="3">
        <v>0.33720718836279706</v>
      </c>
      <c r="J1518" s="3"/>
      <c r="K1518" s="3"/>
      <c r="L1518" s="3"/>
      <c r="M1518" s="3">
        <v>0</v>
      </c>
      <c r="N1518" s="3">
        <v>0.42855376461312855</v>
      </c>
      <c r="O1518" s="3">
        <v>0.16748112685763911</v>
      </c>
    </row>
    <row r="1519" spans="1:15" x14ac:dyDescent="0.25">
      <c r="A1519" s="1">
        <v>45721.208333333336</v>
      </c>
      <c r="B1519" s="2">
        <v>2025</v>
      </c>
      <c r="C1519" s="2">
        <v>3</v>
      </c>
      <c r="D1519" s="2">
        <v>5</v>
      </c>
      <c r="E1519" s="2">
        <v>5</v>
      </c>
      <c r="F1519" s="3">
        <v>0</v>
      </c>
      <c r="G1519" s="3">
        <v>0</v>
      </c>
      <c r="H1519" s="3"/>
      <c r="I1519" s="3">
        <v>0.36163566420130622</v>
      </c>
      <c r="J1519" s="3"/>
      <c r="K1519" s="3"/>
      <c r="L1519" s="3"/>
      <c r="M1519" s="3">
        <v>0</v>
      </c>
      <c r="N1519" s="3">
        <v>0.3962128777407824</v>
      </c>
      <c r="O1519" s="3">
        <v>0.15156970838841771</v>
      </c>
    </row>
    <row r="1520" spans="1:15" x14ac:dyDescent="0.25">
      <c r="A1520" s="1">
        <v>45721.25</v>
      </c>
      <c r="B1520" s="2">
        <v>2025</v>
      </c>
      <c r="C1520" s="2">
        <v>3</v>
      </c>
      <c r="D1520" s="2">
        <v>5</v>
      </c>
      <c r="E1520" s="2">
        <v>6</v>
      </c>
      <c r="F1520" s="3">
        <v>0</v>
      </c>
      <c r="G1520" s="3">
        <v>0</v>
      </c>
      <c r="H1520" s="3">
        <v>0</v>
      </c>
      <c r="I1520" s="3">
        <v>0.34264492559534443</v>
      </c>
      <c r="J1520" s="3"/>
      <c r="K1520" s="3">
        <v>0</v>
      </c>
      <c r="L1520" s="3">
        <v>0.3641874760618386</v>
      </c>
      <c r="M1520" s="3">
        <v>6.5633233692119902E-3</v>
      </c>
      <c r="N1520" s="3">
        <v>0.38033014644990448</v>
      </c>
      <c r="O1520" s="3">
        <v>0.13671573393453743</v>
      </c>
    </row>
    <row r="1521" spans="1:15" x14ac:dyDescent="0.25">
      <c r="A1521" s="1">
        <v>45721.291666666664</v>
      </c>
      <c r="B1521" s="2">
        <v>2025</v>
      </c>
      <c r="C1521" s="2">
        <v>3</v>
      </c>
      <c r="D1521" s="2">
        <v>5</v>
      </c>
      <c r="E1521" s="2">
        <v>7</v>
      </c>
      <c r="F1521" s="3">
        <v>0</v>
      </c>
      <c r="G1521" s="3">
        <v>0.62387800074250654</v>
      </c>
      <c r="H1521" s="3">
        <v>0</v>
      </c>
      <c r="I1521" s="3">
        <v>0.26955669412269051</v>
      </c>
      <c r="J1521" s="3"/>
      <c r="K1521" s="3">
        <v>0.50440392299331105</v>
      </c>
      <c r="L1521" s="3">
        <v>0.39902451897727204</v>
      </c>
      <c r="M1521" s="3">
        <v>0.34677722975489966</v>
      </c>
      <c r="N1521" s="3">
        <v>0.56852295517256635</v>
      </c>
      <c r="O1521" s="3">
        <v>0.33902041522040577</v>
      </c>
    </row>
    <row r="1522" spans="1:15" x14ac:dyDescent="0.25">
      <c r="A1522" s="1">
        <v>45721.333333333336</v>
      </c>
      <c r="B1522" s="2">
        <v>2025</v>
      </c>
      <c r="C1522" s="2">
        <v>3</v>
      </c>
      <c r="D1522" s="2">
        <v>5</v>
      </c>
      <c r="E1522" s="2">
        <v>8</v>
      </c>
      <c r="F1522" s="3">
        <v>0</v>
      </c>
      <c r="G1522" s="3">
        <v>0.66994014632770693</v>
      </c>
      <c r="H1522" s="3">
        <v>0</v>
      </c>
      <c r="I1522" s="3">
        <v>0.53715008583230273</v>
      </c>
      <c r="J1522" s="3"/>
      <c r="K1522" s="3">
        <v>0</v>
      </c>
      <c r="L1522" s="3">
        <v>0</v>
      </c>
      <c r="M1522" s="3">
        <v>0.40797400630351466</v>
      </c>
      <c r="N1522" s="3">
        <v>0.56213459869373739</v>
      </c>
      <c r="O1522" s="3">
        <v>0.27214985464465768</v>
      </c>
    </row>
    <row r="1523" spans="1:15" x14ac:dyDescent="0.25">
      <c r="A1523" s="1">
        <v>45721.375</v>
      </c>
      <c r="B1523" s="2">
        <v>2025</v>
      </c>
      <c r="C1523" s="2">
        <v>3</v>
      </c>
      <c r="D1523" s="2">
        <v>5</v>
      </c>
      <c r="E1523" s="2">
        <v>9</v>
      </c>
      <c r="F1523" s="3">
        <v>0</v>
      </c>
      <c r="G1523" s="3">
        <v>0.75014310287965247</v>
      </c>
      <c r="H1523" s="3">
        <v>0</v>
      </c>
      <c r="I1523" s="3">
        <v>0.5435827624675077</v>
      </c>
      <c r="J1523" s="3"/>
      <c r="K1523" s="3">
        <v>0</v>
      </c>
      <c r="L1523" s="3">
        <v>0</v>
      </c>
      <c r="M1523" s="3">
        <v>0.39911975950373074</v>
      </c>
      <c r="N1523" s="3">
        <v>0.56782422946613165</v>
      </c>
      <c r="O1523" s="3">
        <v>0.28258373178962781</v>
      </c>
    </row>
    <row r="1524" spans="1:15" x14ac:dyDescent="0.25">
      <c r="A1524" s="1">
        <v>45721.416666666664</v>
      </c>
      <c r="B1524" s="2">
        <v>2025</v>
      </c>
      <c r="C1524" s="2">
        <v>3</v>
      </c>
      <c r="D1524" s="2">
        <v>5</v>
      </c>
      <c r="E1524" s="2">
        <v>10</v>
      </c>
      <c r="F1524" s="3">
        <v>0</v>
      </c>
      <c r="G1524" s="3">
        <v>0.49983724358186954</v>
      </c>
      <c r="H1524" s="3">
        <v>0</v>
      </c>
      <c r="I1524" s="3">
        <v>0</v>
      </c>
      <c r="J1524" s="3"/>
      <c r="K1524" s="3">
        <v>0</v>
      </c>
      <c r="L1524" s="3">
        <v>0</v>
      </c>
      <c r="M1524" s="3">
        <v>0.38433095566433012</v>
      </c>
      <c r="N1524" s="3">
        <v>0.80872506333366001</v>
      </c>
      <c r="O1524" s="3">
        <v>0.21161165782248245</v>
      </c>
    </row>
    <row r="1525" spans="1:15" x14ac:dyDescent="0.25">
      <c r="A1525" s="1">
        <v>45721.458333333336</v>
      </c>
      <c r="B1525" s="2">
        <v>2025</v>
      </c>
      <c r="C1525" s="2">
        <v>3</v>
      </c>
      <c r="D1525" s="2">
        <v>5</v>
      </c>
      <c r="E1525" s="2">
        <v>11</v>
      </c>
      <c r="F1525" s="3">
        <v>0</v>
      </c>
      <c r="G1525" s="3">
        <v>1</v>
      </c>
      <c r="H1525" s="3">
        <v>0</v>
      </c>
      <c r="I1525" s="3">
        <v>0</v>
      </c>
      <c r="J1525" s="3"/>
      <c r="K1525" s="3">
        <v>0</v>
      </c>
      <c r="L1525" s="3">
        <v>0</v>
      </c>
      <c r="M1525" s="3">
        <v>0.74953069314354581</v>
      </c>
      <c r="N1525" s="3">
        <v>0.8267582165163776</v>
      </c>
      <c r="O1525" s="3">
        <v>0.32203611370749041</v>
      </c>
    </row>
    <row r="1526" spans="1:15" x14ac:dyDescent="0.25">
      <c r="A1526" s="1">
        <v>45721.5</v>
      </c>
      <c r="B1526" s="2">
        <v>2025</v>
      </c>
      <c r="C1526" s="2">
        <v>3</v>
      </c>
      <c r="D1526" s="2">
        <v>5</v>
      </c>
      <c r="E1526" s="2">
        <v>12</v>
      </c>
      <c r="F1526" s="3">
        <v>0</v>
      </c>
      <c r="G1526" s="3">
        <v>1</v>
      </c>
      <c r="H1526" s="3">
        <v>0</v>
      </c>
      <c r="I1526" s="3">
        <v>0.69092937632571139</v>
      </c>
      <c r="J1526" s="3"/>
      <c r="K1526" s="3">
        <v>0</v>
      </c>
      <c r="L1526" s="3">
        <v>0</v>
      </c>
      <c r="M1526" s="3">
        <v>0.6737304308957206</v>
      </c>
      <c r="N1526" s="3">
        <v>0.77182105626432862</v>
      </c>
      <c r="O1526" s="3">
        <v>0.3920601079357201</v>
      </c>
    </row>
    <row r="1527" spans="1:15" x14ac:dyDescent="0.25">
      <c r="A1527" s="1">
        <v>45721.541666666664</v>
      </c>
      <c r="B1527" s="2">
        <v>2025</v>
      </c>
      <c r="C1527" s="2">
        <v>3</v>
      </c>
      <c r="D1527" s="2">
        <v>5</v>
      </c>
      <c r="E1527" s="2">
        <v>13</v>
      </c>
      <c r="F1527" s="3">
        <v>0</v>
      </c>
      <c r="G1527" s="3">
        <v>1</v>
      </c>
      <c r="H1527" s="3">
        <v>0</v>
      </c>
      <c r="I1527" s="3">
        <v>0</v>
      </c>
      <c r="J1527" s="3"/>
      <c r="K1527" s="3">
        <v>0</v>
      </c>
      <c r="L1527" s="3">
        <v>0</v>
      </c>
      <c r="M1527" s="3">
        <v>0.5499119789496929</v>
      </c>
      <c r="N1527" s="3">
        <v>0.67583404952947812</v>
      </c>
      <c r="O1527" s="3">
        <v>0.27821825355989638</v>
      </c>
    </row>
    <row r="1528" spans="1:15" x14ac:dyDescent="0.25">
      <c r="A1528" s="1">
        <v>45721.583333333336</v>
      </c>
      <c r="B1528" s="2">
        <v>2025</v>
      </c>
      <c r="C1528" s="2">
        <v>3</v>
      </c>
      <c r="D1528" s="2">
        <v>5</v>
      </c>
      <c r="E1528" s="2">
        <v>14</v>
      </c>
      <c r="F1528" s="3">
        <v>0</v>
      </c>
      <c r="G1528" s="3">
        <v>0.5</v>
      </c>
      <c r="H1528" s="3">
        <v>0</v>
      </c>
      <c r="I1528" s="3">
        <v>0</v>
      </c>
      <c r="J1528" s="3"/>
      <c r="K1528" s="3">
        <v>0</v>
      </c>
      <c r="L1528" s="3">
        <v>0</v>
      </c>
      <c r="M1528" s="3">
        <v>1</v>
      </c>
      <c r="N1528" s="3">
        <v>0.98330404109534553</v>
      </c>
      <c r="O1528" s="3">
        <v>0.31041300513691816</v>
      </c>
    </row>
    <row r="1529" spans="1:15" x14ac:dyDescent="0.25">
      <c r="A1529" s="1">
        <v>45721.625</v>
      </c>
      <c r="B1529" s="2">
        <v>2025</v>
      </c>
      <c r="C1529" s="2">
        <v>3</v>
      </c>
      <c r="D1529" s="2">
        <v>5</v>
      </c>
      <c r="E1529" s="2">
        <v>15</v>
      </c>
      <c r="F1529" s="3">
        <v>0</v>
      </c>
      <c r="G1529" s="3">
        <v>0.94449021036631853</v>
      </c>
      <c r="H1529" s="3">
        <v>0</v>
      </c>
      <c r="I1529" s="3">
        <v>0</v>
      </c>
      <c r="J1529" s="3"/>
      <c r="K1529" s="3">
        <v>0</v>
      </c>
      <c r="L1529" s="3">
        <v>0</v>
      </c>
      <c r="M1529" s="3">
        <v>0.99969598792305581</v>
      </c>
      <c r="N1529" s="3">
        <v>0.98365428911530239</v>
      </c>
      <c r="O1529" s="3">
        <v>0.3659800609255846</v>
      </c>
    </row>
    <row r="1530" spans="1:15" x14ac:dyDescent="0.25">
      <c r="A1530" s="1">
        <v>45721.666666666664</v>
      </c>
      <c r="B1530" s="2">
        <v>2025</v>
      </c>
      <c r="C1530" s="2">
        <v>3</v>
      </c>
      <c r="D1530" s="2">
        <v>5</v>
      </c>
      <c r="E1530" s="2">
        <v>16</v>
      </c>
      <c r="F1530" s="3">
        <v>0</v>
      </c>
      <c r="G1530" s="3">
        <v>0</v>
      </c>
      <c r="H1530" s="3">
        <v>0</v>
      </c>
      <c r="I1530" s="3">
        <v>0</v>
      </c>
      <c r="J1530" s="3"/>
      <c r="K1530" s="3">
        <v>0</v>
      </c>
      <c r="L1530" s="3">
        <v>0</v>
      </c>
      <c r="M1530" s="3">
        <v>0.99990591069042734</v>
      </c>
      <c r="N1530" s="3">
        <v>0.98375120172697428</v>
      </c>
      <c r="O1530" s="3">
        <v>0.2479571390521752</v>
      </c>
    </row>
    <row r="1531" spans="1:15" x14ac:dyDescent="0.25">
      <c r="A1531" s="1">
        <v>45721.708333333336</v>
      </c>
      <c r="B1531" s="2">
        <v>2025</v>
      </c>
      <c r="C1531" s="2">
        <v>3</v>
      </c>
      <c r="D1531" s="2">
        <v>5</v>
      </c>
      <c r="E1531" s="2">
        <v>17</v>
      </c>
      <c r="F1531" s="3">
        <v>0</v>
      </c>
      <c r="G1531" s="3">
        <v>0</v>
      </c>
      <c r="H1531" s="3">
        <v>0</v>
      </c>
      <c r="I1531" s="3">
        <v>0</v>
      </c>
      <c r="J1531" s="3"/>
      <c r="K1531" s="3">
        <v>0</v>
      </c>
      <c r="L1531" s="3">
        <v>0</v>
      </c>
      <c r="M1531" s="3">
        <v>0.99991753665495686</v>
      </c>
      <c r="N1531" s="3">
        <v>0.98220796542234212</v>
      </c>
      <c r="O1531" s="3">
        <v>0.24776568775966237</v>
      </c>
    </row>
    <row r="1532" spans="1:15" x14ac:dyDescent="0.25">
      <c r="A1532" s="1">
        <v>45721.75</v>
      </c>
      <c r="B1532" s="2">
        <v>2025</v>
      </c>
      <c r="C1532" s="2">
        <v>3</v>
      </c>
      <c r="D1532" s="2">
        <v>5</v>
      </c>
      <c r="E1532" s="2">
        <v>18</v>
      </c>
      <c r="F1532" s="3">
        <v>0</v>
      </c>
      <c r="G1532" s="3">
        <v>1.967833004289363E-2</v>
      </c>
      <c r="H1532" s="3">
        <v>0</v>
      </c>
      <c r="I1532" s="3">
        <v>0</v>
      </c>
      <c r="J1532" s="3"/>
      <c r="K1532" s="3">
        <v>0</v>
      </c>
      <c r="L1532" s="3">
        <v>0</v>
      </c>
      <c r="M1532" s="3">
        <v>0.49731219004469485</v>
      </c>
      <c r="N1532" s="3">
        <v>0.49142725598526704</v>
      </c>
      <c r="O1532" s="3">
        <v>0.12605222200910693</v>
      </c>
    </row>
    <row r="1533" spans="1:15" x14ac:dyDescent="0.25">
      <c r="A1533" s="1">
        <v>45721.791666666664</v>
      </c>
      <c r="B1533" s="2">
        <v>2025</v>
      </c>
      <c r="C1533" s="2">
        <v>3</v>
      </c>
      <c r="D1533" s="2">
        <v>5</v>
      </c>
      <c r="E1533" s="2">
        <v>19</v>
      </c>
      <c r="F1533" s="3">
        <v>0</v>
      </c>
      <c r="G1533" s="3">
        <v>3.3285103107725915E-2</v>
      </c>
      <c r="H1533" s="3"/>
      <c r="I1533" s="3">
        <v>0</v>
      </c>
      <c r="J1533" s="3"/>
      <c r="K1533" s="3"/>
      <c r="L1533" s="3">
        <v>0</v>
      </c>
      <c r="M1533" s="3">
        <v>0.27562046363956244</v>
      </c>
      <c r="N1533" s="3">
        <v>0.66396859914952944</v>
      </c>
      <c r="O1533" s="3">
        <v>0.16214569431613629</v>
      </c>
    </row>
    <row r="1534" spans="1:15" x14ac:dyDescent="0.25">
      <c r="A1534" s="1">
        <v>45721.833333333336</v>
      </c>
      <c r="B1534" s="2">
        <v>2025</v>
      </c>
      <c r="C1534" s="2">
        <v>3</v>
      </c>
      <c r="D1534" s="2">
        <v>5</v>
      </c>
      <c r="E1534" s="2">
        <v>20</v>
      </c>
      <c r="F1534" s="3"/>
      <c r="G1534" s="3">
        <v>9.1789687768301334E-2</v>
      </c>
      <c r="H1534" s="3"/>
      <c r="I1534" s="3">
        <v>0</v>
      </c>
      <c r="J1534" s="3"/>
      <c r="K1534" s="3"/>
      <c r="L1534" s="3"/>
      <c r="M1534" s="3">
        <v>0.49531222087386118</v>
      </c>
      <c r="N1534" s="3">
        <v>0.99273323486667497</v>
      </c>
      <c r="O1534" s="3">
        <v>0.3949587858772094</v>
      </c>
    </row>
    <row r="1535" spans="1:15" x14ac:dyDescent="0.25">
      <c r="A1535" s="1">
        <v>45721.875</v>
      </c>
      <c r="B1535" s="2">
        <v>2025</v>
      </c>
      <c r="C1535" s="2">
        <v>3</v>
      </c>
      <c r="D1535" s="2">
        <v>5</v>
      </c>
      <c r="E1535" s="2">
        <v>21</v>
      </c>
      <c r="F1535" s="3"/>
      <c r="G1535" s="3">
        <v>0.13863180678970149</v>
      </c>
      <c r="H1535" s="3"/>
      <c r="I1535" s="3">
        <v>0</v>
      </c>
      <c r="J1535" s="3"/>
      <c r="K1535" s="3"/>
      <c r="L1535" s="3"/>
      <c r="M1535" s="3">
        <v>0.49710680066340385</v>
      </c>
      <c r="N1535" s="3">
        <v>0.49706910735957044</v>
      </c>
      <c r="O1535" s="3">
        <v>0.28320192870316896</v>
      </c>
    </row>
    <row r="1536" spans="1:15" x14ac:dyDescent="0.25">
      <c r="A1536" s="1">
        <v>45721.916666666664</v>
      </c>
      <c r="B1536" s="2">
        <v>2025</v>
      </c>
      <c r="C1536" s="2">
        <v>3</v>
      </c>
      <c r="D1536" s="2">
        <v>5</v>
      </c>
      <c r="E1536" s="2">
        <v>22</v>
      </c>
      <c r="F1536" s="3"/>
      <c r="G1536" s="3">
        <v>0.11312257917521074</v>
      </c>
      <c r="H1536" s="3"/>
      <c r="I1536" s="3">
        <v>0</v>
      </c>
      <c r="J1536" s="3"/>
      <c r="K1536" s="3"/>
      <c r="L1536" s="3"/>
      <c r="M1536" s="3">
        <v>0.55522115652437565</v>
      </c>
      <c r="N1536" s="3">
        <v>0.31180429651678471</v>
      </c>
      <c r="O1536" s="3">
        <v>0.24503700805409279</v>
      </c>
    </row>
    <row r="1537" spans="1:15" x14ac:dyDescent="0.25">
      <c r="A1537" s="1">
        <v>45721.958333333336</v>
      </c>
      <c r="B1537" s="2">
        <v>2025</v>
      </c>
      <c r="C1537" s="2">
        <v>3</v>
      </c>
      <c r="D1537" s="2">
        <v>5</v>
      </c>
      <c r="E1537" s="2">
        <v>23</v>
      </c>
      <c r="F1537" s="3"/>
      <c r="G1537" s="3">
        <v>0.1780015304611248</v>
      </c>
      <c r="H1537" s="3"/>
      <c r="I1537" s="3">
        <v>0</v>
      </c>
      <c r="J1537" s="3"/>
      <c r="K1537" s="3"/>
      <c r="L1537" s="3"/>
      <c r="M1537" s="3">
        <v>0.60403222724401728</v>
      </c>
      <c r="N1537" s="3">
        <v>0.67196278731775094</v>
      </c>
      <c r="O1537" s="3">
        <v>0.36349913625572328</v>
      </c>
    </row>
    <row r="1538" spans="1:15" x14ac:dyDescent="0.25">
      <c r="A1538" s="1">
        <v>45722</v>
      </c>
      <c r="B1538" s="2">
        <v>2025</v>
      </c>
      <c r="C1538" s="2">
        <v>3</v>
      </c>
      <c r="D1538" s="2">
        <v>6</v>
      </c>
      <c r="E1538" s="2">
        <v>0</v>
      </c>
      <c r="F1538" s="3"/>
      <c r="G1538" s="3">
        <v>0.2358418774208248</v>
      </c>
      <c r="H1538" s="3"/>
      <c r="I1538" s="3">
        <v>0.67299261841295888</v>
      </c>
      <c r="J1538" s="3"/>
      <c r="K1538" s="3"/>
      <c r="L1538" s="3"/>
      <c r="M1538" s="3">
        <v>0.61646507792620864</v>
      </c>
      <c r="N1538" s="3">
        <v>0.65606706934880954</v>
      </c>
      <c r="O1538" s="3">
        <v>0.54534166077720048</v>
      </c>
    </row>
    <row r="1539" spans="1:15" x14ac:dyDescent="0.25">
      <c r="A1539" s="1">
        <v>45722.041666666664</v>
      </c>
      <c r="B1539" s="2">
        <v>2025</v>
      </c>
      <c r="C1539" s="2">
        <v>3</v>
      </c>
      <c r="D1539" s="2">
        <v>6</v>
      </c>
      <c r="E1539" s="2">
        <v>1</v>
      </c>
      <c r="F1539" s="3"/>
      <c r="G1539" s="3">
        <v>0.25798929141034399</v>
      </c>
      <c r="H1539" s="3"/>
      <c r="I1539" s="3">
        <v>0</v>
      </c>
      <c r="J1539" s="3"/>
      <c r="K1539" s="3"/>
      <c r="L1539" s="3"/>
      <c r="M1539" s="3">
        <v>0.63923345101291185</v>
      </c>
      <c r="N1539" s="3">
        <v>0.6723200757575758</v>
      </c>
      <c r="O1539" s="3">
        <v>0.39238570454520794</v>
      </c>
    </row>
    <row r="1540" spans="1:15" x14ac:dyDescent="0.25">
      <c r="A1540" s="1">
        <v>45722.083333333336</v>
      </c>
      <c r="B1540" s="2">
        <v>2025</v>
      </c>
      <c r="C1540" s="2">
        <v>3</v>
      </c>
      <c r="D1540" s="2">
        <v>6</v>
      </c>
      <c r="E1540" s="2">
        <v>2</v>
      </c>
      <c r="F1540" s="3"/>
      <c r="G1540" s="3">
        <v>0.25802916381863744</v>
      </c>
      <c r="H1540" s="3"/>
      <c r="I1540" s="3">
        <v>0.33753537010457246</v>
      </c>
      <c r="J1540" s="3"/>
      <c r="K1540" s="3"/>
      <c r="L1540" s="3"/>
      <c r="M1540" s="3">
        <v>0.63642561408256815</v>
      </c>
      <c r="N1540" s="3">
        <v>0.67090914259150836</v>
      </c>
      <c r="O1540" s="3">
        <v>0.47572482264932159</v>
      </c>
    </row>
    <row r="1541" spans="1:15" x14ac:dyDescent="0.25">
      <c r="A1541" s="1">
        <v>45722.125</v>
      </c>
      <c r="B1541" s="2">
        <v>2025</v>
      </c>
      <c r="C1541" s="2">
        <v>3</v>
      </c>
      <c r="D1541" s="2">
        <v>6</v>
      </c>
      <c r="E1541" s="2">
        <v>3</v>
      </c>
      <c r="F1541" s="3"/>
      <c r="G1541" s="3">
        <v>0.25792093871041233</v>
      </c>
      <c r="H1541" s="3"/>
      <c r="I1541" s="3">
        <v>0.33824379741644456</v>
      </c>
      <c r="J1541" s="3"/>
      <c r="K1541" s="3"/>
      <c r="L1541" s="3"/>
      <c r="M1541" s="3">
        <v>0.6569787238094702</v>
      </c>
      <c r="N1541" s="3">
        <v>0.68928945626690818</v>
      </c>
      <c r="O1541" s="3">
        <v>0.4856082290508088</v>
      </c>
    </row>
    <row r="1542" spans="1:15" x14ac:dyDescent="0.25">
      <c r="A1542" s="1">
        <v>45722.166666666664</v>
      </c>
      <c r="B1542" s="2">
        <v>2025</v>
      </c>
      <c r="C1542" s="2">
        <v>3</v>
      </c>
      <c r="D1542" s="2">
        <v>6</v>
      </c>
      <c r="E1542" s="2">
        <v>4</v>
      </c>
      <c r="F1542" s="3">
        <v>0</v>
      </c>
      <c r="G1542" s="3">
        <v>0.21976291681468266</v>
      </c>
      <c r="H1542" s="3"/>
      <c r="I1542" s="3">
        <v>0</v>
      </c>
      <c r="J1542" s="3"/>
      <c r="K1542" s="3"/>
      <c r="L1542" s="3"/>
      <c r="M1542" s="3">
        <v>0.75644668668044912</v>
      </c>
      <c r="N1542" s="3">
        <v>0.77183710074721712</v>
      </c>
      <c r="O1542" s="3">
        <v>0.34960934084846979</v>
      </c>
    </row>
    <row r="1543" spans="1:15" x14ac:dyDescent="0.25">
      <c r="A1543" s="1">
        <v>45722.208333333336</v>
      </c>
      <c r="B1543" s="2">
        <v>2025</v>
      </c>
      <c r="C1543" s="2">
        <v>3</v>
      </c>
      <c r="D1543" s="2">
        <v>6</v>
      </c>
      <c r="E1543" s="2">
        <v>5</v>
      </c>
      <c r="F1543" s="3">
        <v>0</v>
      </c>
      <c r="G1543" s="3">
        <v>0.20142157562424462</v>
      </c>
      <c r="H1543" s="3"/>
      <c r="I1543" s="3">
        <v>0.33960426491695717</v>
      </c>
      <c r="J1543" s="3"/>
      <c r="K1543" s="3"/>
      <c r="L1543" s="3"/>
      <c r="M1543" s="3">
        <v>0.63772425965753032</v>
      </c>
      <c r="N1543" s="3">
        <v>0.69784416361996371</v>
      </c>
      <c r="O1543" s="3">
        <v>0.37531885276373916</v>
      </c>
    </row>
    <row r="1544" spans="1:15" x14ac:dyDescent="0.25">
      <c r="A1544" s="1">
        <v>45722.25</v>
      </c>
      <c r="B1544" s="2">
        <v>2025</v>
      </c>
      <c r="C1544" s="2">
        <v>3</v>
      </c>
      <c r="D1544" s="2">
        <v>6</v>
      </c>
      <c r="E1544" s="2">
        <v>6</v>
      </c>
      <c r="F1544" s="3">
        <v>0</v>
      </c>
      <c r="G1544" s="3">
        <v>0.26406196574402979</v>
      </c>
      <c r="H1544" s="3">
        <v>0</v>
      </c>
      <c r="I1544" s="3">
        <v>0</v>
      </c>
      <c r="J1544" s="3"/>
      <c r="K1544" s="3">
        <v>0</v>
      </c>
      <c r="L1544" s="3">
        <v>0</v>
      </c>
      <c r="M1544" s="3">
        <v>0.35289231928643328</v>
      </c>
      <c r="N1544" s="3">
        <v>0.83068715074103627</v>
      </c>
      <c r="O1544" s="3">
        <v>0.18095517947143741</v>
      </c>
    </row>
    <row r="1545" spans="1:15" x14ac:dyDescent="0.25">
      <c r="A1545" s="1">
        <v>45722.291666666664</v>
      </c>
      <c r="B1545" s="2">
        <v>2025</v>
      </c>
      <c r="C1545" s="2">
        <v>3</v>
      </c>
      <c r="D1545" s="2">
        <v>6</v>
      </c>
      <c r="E1545" s="2">
        <v>7</v>
      </c>
      <c r="F1545" s="3">
        <v>0</v>
      </c>
      <c r="G1545" s="3">
        <v>0.57449393027079743</v>
      </c>
      <c r="H1545" s="3">
        <v>0</v>
      </c>
      <c r="I1545" s="3">
        <v>0</v>
      </c>
      <c r="J1545" s="3"/>
      <c r="K1545" s="3">
        <v>0</v>
      </c>
      <c r="L1545" s="3">
        <v>0</v>
      </c>
      <c r="M1545" s="3">
        <v>1</v>
      </c>
      <c r="N1545" s="3">
        <v>0.99707213737504197</v>
      </c>
      <c r="O1545" s="3">
        <v>0.32144575845572992</v>
      </c>
    </row>
    <row r="1546" spans="1:15" x14ac:dyDescent="0.25">
      <c r="A1546" s="1">
        <v>45722.333333333336</v>
      </c>
      <c r="B1546" s="2">
        <v>2025</v>
      </c>
      <c r="C1546" s="2">
        <v>3</v>
      </c>
      <c r="D1546" s="2">
        <v>6</v>
      </c>
      <c r="E1546" s="2">
        <v>8</v>
      </c>
      <c r="F1546" s="3">
        <v>0</v>
      </c>
      <c r="G1546" s="3">
        <v>0.61017728611545419</v>
      </c>
      <c r="H1546" s="3">
        <v>0</v>
      </c>
      <c r="I1546" s="3">
        <v>0</v>
      </c>
      <c r="J1546" s="3"/>
      <c r="K1546" s="3">
        <v>0</v>
      </c>
      <c r="L1546" s="3">
        <v>0</v>
      </c>
      <c r="M1546" s="3">
        <v>1</v>
      </c>
      <c r="N1546" s="3">
        <v>0.99648600793012831</v>
      </c>
      <c r="O1546" s="3">
        <v>0.32583291175569784</v>
      </c>
    </row>
    <row r="1547" spans="1:15" x14ac:dyDescent="0.25">
      <c r="A1547" s="1">
        <v>45722.375</v>
      </c>
      <c r="B1547" s="2">
        <v>2025</v>
      </c>
      <c r="C1547" s="2">
        <v>3</v>
      </c>
      <c r="D1547" s="2">
        <v>6</v>
      </c>
      <c r="E1547" s="2">
        <v>9</v>
      </c>
      <c r="F1547" s="3">
        <v>0</v>
      </c>
      <c r="G1547" s="3">
        <v>0.61274140348576855</v>
      </c>
      <c r="H1547" s="3">
        <v>0</v>
      </c>
      <c r="I1547" s="3">
        <v>0</v>
      </c>
      <c r="J1547" s="3"/>
      <c r="K1547" s="3">
        <v>0</v>
      </c>
      <c r="L1547" s="3">
        <v>0</v>
      </c>
      <c r="M1547" s="3">
        <v>1</v>
      </c>
      <c r="N1547" s="3">
        <v>0.99611009205530721</v>
      </c>
      <c r="O1547" s="3">
        <v>0.32610643694263447</v>
      </c>
    </row>
    <row r="1548" spans="1:15" x14ac:dyDescent="0.25">
      <c r="A1548" s="1">
        <v>45722.416666666664</v>
      </c>
      <c r="B1548" s="2">
        <v>2025</v>
      </c>
      <c r="C1548" s="2">
        <v>3</v>
      </c>
      <c r="D1548" s="2">
        <v>6</v>
      </c>
      <c r="E1548" s="2">
        <v>10</v>
      </c>
      <c r="F1548" s="3">
        <v>0</v>
      </c>
      <c r="G1548" s="3">
        <v>0.59668461769625947</v>
      </c>
      <c r="H1548" s="3">
        <v>0</v>
      </c>
      <c r="I1548" s="3">
        <v>0</v>
      </c>
      <c r="J1548" s="3"/>
      <c r="K1548" s="3">
        <v>0</v>
      </c>
      <c r="L1548" s="3">
        <v>0</v>
      </c>
      <c r="M1548" s="3">
        <v>1</v>
      </c>
      <c r="N1548" s="3">
        <v>0.99674079399371229</v>
      </c>
      <c r="O1548" s="3">
        <v>0.32417817646124647</v>
      </c>
    </row>
    <row r="1549" spans="1:15" x14ac:dyDescent="0.25">
      <c r="A1549" s="1">
        <v>45722.458333333336</v>
      </c>
      <c r="B1549" s="2">
        <v>2025</v>
      </c>
      <c r="C1549" s="2">
        <v>3</v>
      </c>
      <c r="D1549" s="2">
        <v>6</v>
      </c>
      <c r="E1549" s="2">
        <v>11</v>
      </c>
      <c r="F1549" s="3">
        <v>0</v>
      </c>
      <c r="G1549" s="3">
        <v>0.56161717731005611</v>
      </c>
      <c r="H1549" s="3">
        <v>0</v>
      </c>
      <c r="I1549" s="3">
        <v>0</v>
      </c>
      <c r="J1549" s="3"/>
      <c r="K1549" s="3">
        <v>0</v>
      </c>
      <c r="L1549" s="3">
        <v>0</v>
      </c>
      <c r="M1549" s="3">
        <v>0.99936996663485278</v>
      </c>
      <c r="N1549" s="3">
        <v>0.99583794297197659</v>
      </c>
      <c r="O1549" s="3">
        <v>0.3196031358646107</v>
      </c>
    </row>
    <row r="1550" spans="1:15" x14ac:dyDescent="0.25">
      <c r="A1550" s="1">
        <v>45722.5</v>
      </c>
      <c r="B1550" s="2">
        <v>2025</v>
      </c>
      <c r="C1550" s="2">
        <v>3</v>
      </c>
      <c r="D1550" s="2">
        <v>6</v>
      </c>
      <c r="E1550" s="2">
        <v>12</v>
      </c>
      <c r="F1550" s="3">
        <v>0</v>
      </c>
      <c r="G1550" s="3">
        <v>0.53491152517360496</v>
      </c>
      <c r="H1550" s="3">
        <v>0</v>
      </c>
      <c r="I1550" s="3">
        <v>0</v>
      </c>
      <c r="J1550" s="3"/>
      <c r="K1550" s="3">
        <v>0</v>
      </c>
      <c r="L1550" s="3">
        <v>0</v>
      </c>
      <c r="M1550" s="3">
        <v>0.99889468214306421</v>
      </c>
      <c r="N1550" s="3">
        <v>0.9952700492297526</v>
      </c>
      <c r="O1550" s="3">
        <v>0.31613453206830272</v>
      </c>
    </row>
    <row r="1551" spans="1:15" x14ac:dyDescent="0.25">
      <c r="A1551" s="1">
        <v>45722.541666666664</v>
      </c>
      <c r="B1551" s="2">
        <v>2025</v>
      </c>
      <c r="C1551" s="2">
        <v>3</v>
      </c>
      <c r="D1551" s="2">
        <v>6</v>
      </c>
      <c r="E1551" s="2">
        <v>13</v>
      </c>
      <c r="F1551" s="3">
        <v>0</v>
      </c>
      <c r="G1551" s="3">
        <v>0</v>
      </c>
      <c r="H1551" s="3">
        <v>0</v>
      </c>
      <c r="I1551" s="3">
        <v>0</v>
      </c>
      <c r="J1551" s="3"/>
      <c r="K1551" s="3">
        <v>0</v>
      </c>
      <c r="L1551" s="3">
        <v>0</v>
      </c>
      <c r="M1551" s="3">
        <v>0</v>
      </c>
      <c r="N1551" s="3">
        <v>0</v>
      </c>
      <c r="O1551" s="3">
        <v>0</v>
      </c>
    </row>
    <row r="1552" spans="1:15" x14ac:dyDescent="0.25">
      <c r="A1552" s="1">
        <v>45722.583333333336</v>
      </c>
      <c r="B1552" s="2">
        <v>2025</v>
      </c>
      <c r="C1552" s="2">
        <v>3</v>
      </c>
      <c r="D1552" s="2">
        <v>6</v>
      </c>
      <c r="E1552" s="2">
        <v>14</v>
      </c>
      <c r="F1552" s="3">
        <v>0</v>
      </c>
      <c r="G1552" s="3">
        <v>0</v>
      </c>
      <c r="H1552" s="3">
        <v>0</v>
      </c>
      <c r="I1552" s="3">
        <v>0</v>
      </c>
      <c r="J1552" s="3"/>
      <c r="K1552" s="3">
        <v>0</v>
      </c>
      <c r="L1552" s="3">
        <v>0</v>
      </c>
      <c r="M1552" s="3">
        <v>0</v>
      </c>
      <c r="N1552" s="3">
        <v>0</v>
      </c>
      <c r="O1552" s="3">
        <v>0</v>
      </c>
    </row>
    <row r="1553" spans="1:15" x14ac:dyDescent="0.25">
      <c r="A1553" s="1">
        <v>45722.625</v>
      </c>
      <c r="B1553" s="2">
        <v>2025</v>
      </c>
      <c r="C1553" s="2">
        <v>3</v>
      </c>
      <c r="D1553" s="2">
        <v>6</v>
      </c>
      <c r="E1553" s="2">
        <v>15</v>
      </c>
      <c r="F1553" s="3">
        <v>0</v>
      </c>
      <c r="G1553" s="3">
        <v>3.7175016965810957E-2</v>
      </c>
      <c r="H1553" s="3">
        <v>0</v>
      </c>
      <c r="I1553" s="3">
        <v>0</v>
      </c>
      <c r="J1553" s="3"/>
      <c r="K1553" s="3">
        <v>0</v>
      </c>
      <c r="L1553" s="3">
        <v>0</v>
      </c>
      <c r="M1553" s="3">
        <v>0</v>
      </c>
      <c r="N1553" s="3">
        <v>0</v>
      </c>
      <c r="O1553" s="3">
        <v>4.6468771207263697E-3</v>
      </c>
    </row>
    <row r="1554" spans="1:15" x14ac:dyDescent="0.25">
      <c r="A1554" s="1">
        <v>45722.666666666664</v>
      </c>
      <c r="B1554" s="2">
        <v>2025</v>
      </c>
      <c r="C1554" s="2">
        <v>3</v>
      </c>
      <c r="D1554" s="2">
        <v>6</v>
      </c>
      <c r="E1554" s="2">
        <v>16</v>
      </c>
      <c r="F1554" s="3">
        <v>0</v>
      </c>
      <c r="G1554" s="3">
        <v>0.24970352712755506</v>
      </c>
      <c r="H1554" s="3">
        <v>0</v>
      </c>
      <c r="I1554" s="3">
        <v>0</v>
      </c>
      <c r="J1554" s="3"/>
      <c r="K1554" s="3">
        <v>0</v>
      </c>
      <c r="L1554" s="3">
        <v>0</v>
      </c>
      <c r="M1554" s="3">
        <v>0.15499046738540695</v>
      </c>
      <c r="N1554" s="3">
        <v>0.18607626869778054</v>
      </c>
      <c r="O1554" s="3">
        <v>7.3846282901342819E-2</v>
      </c>
    </row>
    <row r="1555" spans="1:15" x14ac:dyDescent="0.25">
      <c r="A1555" s="1">
        <v>45722.708333333336</v>
      </c>
      <c r="B1555" s="2">
        <v>2025</v>
      </c>
      <c r="C1555" s="2">
        <v>3</v>
      </c>
      <c r="D1555" s="2">
        <v>6</v>
      </c>
      <c r="E1555" s="2">
        <v>17</v>
      </c>
      <c r="F1555" s="3">
        <v>0</v>
      </c>
      <c r="G1555" s="3">
        <v>0.15475810012774641</v>
      </c>
      <c r="H1555" s="3">
        <v>0</v>
      </c>
      <c r="I1555" s="3">
        <v>0</v>
      </c>
      <c r="J1555" s="3"/>
      <c r="K1555" s="3">
        <v>0</v>
      </c>
      <c r="L1555" s="3">
        <v>0</v>
      </c>
      <c r="M1555" s="3">
        <v>0</v>
      </c>
      <c r="N1555" s="3">
        <v>0</v>
      </c>
      <c r="O1555" s="3">
        <v>1.9344762515968301E-2</v>
      </c>
    </row>
    <row r="1556" spans="1:15" x14ac:dyDescent="0.25">
      <c r="A1556" s="1">
        <v>45722.75</v>
      </c>
      <c r="B1556" s="2">
        <v>2025</v>
      </c>
      <c r="C1556" s="2">
        <v>3</v>
      </c>
      <c r="D1556" s="2">
        <v>6</v>
      </c>
      <c r="E1556" s="2">
        <v>18</v>
      </c>
      <c r="F1556" s="3">
        <v>0</v>
      </c>
      <c r="G1556" s="3">
        <v>0.10547797830497337</v>
      </c>
      <c r="H1556" s="3">
        <v>0</v>
      </c>
      <c r="I1556" s="3">
        <v>0.17466104018768469</v>
      </c>
      <c r="J1556" s="3"/>
      <c r="K1556" s="3">
        <v>0</v>
      </c>
      <c r="L1556" s="3">
        <v>0</v>
      </c>
      <c r="M1556" s="3">
        <v>0</v>
      </c>
      <c r="N1556" s="3">
        <v>0</v>
      </c>
      <c r="O1556" s="3">
        <v>3.5017377311582255E-2</v>
      </c>
    </row>
    <row r="1557" spans="1:15" x14ac:dyDescent="0.25">
      <c r="A1557" s="1">
        <v>45722.791666666664</v>
      </c>
      <c r="B1557" s="2">
        <v>2025</v>
      </c>
      <c r="C1557" s="2">
        <v>3</v>
      </c>
      <c r="D1557" s="2">
        <v>6</v>
      </c>
      <c r="E1557" s="2">
        <v>19</v>
      </c>
      <c r="F1557" s="3">
        <v>0</v>
      </c>
      <c r="G1557" s="3">
        <v>0.33446803417272924</v>
      </c>
      <c r="H1557" s="3"/>
      <c r="I1557" s="3">
        <v>0.4999949670196448</v>
      </c>
      <c r="J1557" s="3"/>
      <c r="K1557" s="3"/>
      <c r="L1557" s="3">
        <v>0</v>
      </c>
      <c r="M1557" s="3">
        <v>0.19480259609686001</v>
      </c>
      <c r="N1557" s="3">
        <v>0.17987908771069638</v>
      </c>
      <c r="O1557" s="3">
        <v>0.20152411416665506</v>
      </c>
    </row>
    <row r="1558" spans="1:15" x14ac:dyDescent="0.25">
      <c r="A1558" s="1">
        <v>45722.833333333336</v>
      </c>
      <c r="B1558" s="2">
        <v>2025</v>
      </c>
      <c r="C1558" s="2">
        <v>3</v>
      </c>
      <c r="D1558" s="2">
        <v>6</v>
      </c>
      <c r="E1558" s="2">
        <v>20</v>
      </c>
      <c r="F1558" s="3"/>
      <c r="G1558" s="3">
        <v>0.38773192213000324</v>
      </c>
      <c r="H1558" s="3"/>
      <c r="I1558" s="3">
        <v>0.56320154179662252</v>
      </c>
      <c r="J1558" s="3"/>
      <c r="K1558" s="3"/>
      <c r="L1558" s="3"/>
      <c r="M1558" s="3">
        <v>0.37047389946139242</v>
      </c>
      <c r="N1558" s="3">
        <v>0.37311850546903169</v>
      </c>
      <c r="O1558" s="3">
        <v>0.42363146721426248</v>
      </c>
    </row>
    <row r="1559" spans="1:15" x14ac:dyDescent="0.25">
      <c r="A1559" s="1">
        <v>45722.875</v>
      </c>
      <c r="B1559" s="2">
        <v>2025</v>
      </c>
      <c r="C1559" s="2">
        <v>3</v>
      </c>
      <c r="D1559" s="2">
        <v>6</v>
      </c>
      <c r="E1559" s="2">
        <v>21</v>
      </c>
      <c r="F1559" s="3"/>
      <c r="G1559" s="3">
        <v>0.7732399068189999</v>
      </c>
      <c r="H1559" s="3"/>
      <c r="I1559" s="3">
        <v>0.56221627733391211</v>
      </c>
      <c r="J1559" s="3"/>
      <c r="K1559" s="3"/>
      <c r="L1559" s="3"/>
      <c r="M1559" s="3">
        <v>0.43299371007200815</v>
      </c>
      <c r="N1559" s="3">
        <v>0.44924592267110885</v>
      </c>
      <c r="O1559" s="3">
        <v>0.55442395422400725</v>
      </c>
    </row>
    <row r="1560" spans="1:15" x14ac:dyDescent="0.25">
      <c r="A1560" s="1">
        <v>45722.916666666664</v>
      </c>
      <c r="B1560" s="2">
        <v>2025</v>
      </c>
      <c r="C1560" s="2">
        <v>3</v>
      </c>
      <c r="D1560" s="2">
        <v>6</v>
      </c>
      <c r="E1560" s="2">
        <v>22</v>
      </c>
      <c r="F1560" s="3"/>
      <c r="G1560" s="3">
        <v>0.7578390098776373</v>
      </c>
      <c r="H1560" s="3"/>
      <c r="I1560" s="3">
        <v>0.56917789895206972</v>
      </c>
      <c r="J1560" s="3"/>
      <c r="K1560" s="3"/>
      <c r="L1560" s="3"/>
      <c r="M1560" s="3">
        <v>0.46555484331522345</v>
      </c>
      <c r="N1560" s="3">
        <v>0.53162934105367543</v>
      </c>
      <c r="O1560" s="3">
        <v>0.58105027329965142</v>
      </c>
    </row>
    <row r="1561" spans="1:15" x14ac:dyDescent="0.25">
      <c r="A1561" s="1">
        <v>45722.958333333336</v>
      </c>
      <c r="B1561" s="2">
        <v>2025</v>
      </c>
      <c r="C1561" s="2">
        <v>3</v>
      </c>
      <c r="D1561" s="2">
        <v>6</v>
      </c>
      <c r="E1561" s="2">
        <v>23</v>
      </c>
      <c r="F1561" s="3"/>
      <c r="G1561" s="3">
        <v>0.78329249450490868</v>
      </c>
      <c r="H1561" s="3"/>
      <c r="I1561" s="3">
        <v>0.57606987866863546</v>
      </c>
      <c r="J1561" s="3"/>
      <c r="K1561" s="3"/>
      <c r="L1561" s="3"/>
      <c r="M1561" s="3">
        <v>0.22839267035989616</v>
      </c>
      <c r="N1561" s="3">
        <v>0.53097324729741846</v>
      </c>
      <c r="O1561" s="3">
        <v>0.52968207270771472</v>
      </c>
    </row>
    <row r="1562" spans="1:15" x14ac:dyDescent="0.25">
      <c r="A1562" s="1">
        <v>45723</v>
      </c>
      <c r="B1562" s="2">
        <v>2025</v>
      </c>
      <c r="C1562" s="2">
        <v>3</v>
      </c>
      <c r="D1562" s="2">
        <v>7</v>
      </c>
      <c r="E1562" s="2">
        <v>0</v>
      </c>
      <c r="F1562" s="3"/>
      <c r="G1562" s="3">
        <v>0.80192390205375741</v>
      </c>
      <c r="H1562" s="3"/>
      <c r="I1562" s="3">
        <v>0.20038905775075991</v>
      </c>
      <c r="J1562" s="3"/>
      <c r="K1562" s="3"/>
      <c r="L1562" s="3"/>
      <c r="M1562" s="3">
        <v>4.0216287810614544E-2</v>
      </c>
      <c r="N1562" s="3">
        <v>0.24095735757164954</v>
      </c>
      <c r="O1562" s="3">
        <v>0.32087165129669537</v>
      </c>
    </row>
    <row r="1563" spans="1:15" x14ac:dyDescent="0.25">
      <c r="A1563" s="1">
        <v>45723.041666666664</v>
      </c>
      <c r="B1563" s="2">
        <v>2025</v>
      </c>
      <c r="C1563" s="2">
        <v>3</v>
      </c>
      <c r="D1563" s="2">
        <v>7</v>
      </c>
      <c r="E1563" s="2">
        <v>1</v>
      </c>
      <c r="F1563" s="3"/>
      <c r="G1563" s="3">
        <v>0.82285720506524462</v>
      </c>
      <c r="H1563" s="3"/>
      <c r="I1563" s="3">
        <v>0.45731003039513674</v>
      </c>
      <c r="J1563" s="3"/>
      <c r="K1563" s="3"/>
      <c r="L1563" s="3"/>
      <c r="M1563" s="3">
        <v>0.14565252953549518</v>
      </c>
      <c r="N1563" s="3">
        <v>0.29800806637924704</v>
      </c>
      <c r="O1563" s="3">
        <v>0.43095695784378091</v>
      </c>
    </row>
    <row r="1564" spans="1:15" x14ac:dyDescent="0.25">
      <c r="A1564" s="1">
        <v>45723.083333333336</v>
      </c>
      <c r="B1564" s="2">
        <v>2025</v>
      </c>
      <c r="C1564" s="2">
        <v>3</v>
      </c>
      <c r="D1564" s="2">
        <v>7</v>
      </c>
      <c r="E1564" s="2">
        <v>2</v>
      </c>
      <c r="F1564" s="3"/>
      <c r="G1564" s="3">
        <v>0.70759720246562352</v>
      </c>
      <c r="H1564" s="3"/>
      <c r="I1564" s="3">
        <v>0</v>
      </c>
      <c r="J1564" s="3"/>
      <c r="K1564" s="3"/>
      <c r="L1564" s="3"/>
      <c r="M1564" s="3">
        <v>0.1130165964956524</v>
      </c>
      <c r="N1564" s="3">
        <v>0.27581013509280594</v>
      </c>
      <c r="O1564" s="3">
        <v>0.27410598351352045</v>
      </c>
    </row>
    <row r="1565" spans="1:15" x14ac:dyDescent="0.25">
      <c r="A1565" s="1">
        <v>45723.125</v>
      </c>
      <c r="B1565" s="2">
        <v>2025</v>
      </c>
      <c r="C1565" s="2">
        <v>3</v>
      </c>
      <c r="D1565" s="2">
        <v>7</v>
      </c>
      <c r="E1565" s="2">
        <v>3</v>
      </c>
      <c r="F1565" s="3"/>
      <c r="G1565" s="3">
        <v>0.53335229966808917</v>
      </c>
      <c r="H1565" s="3"/>
      <c r="I1565" s="3">
        <v>0</v>
      </c>
      <c r="J1565" s="3"/>
      <c r="K1565" s="3"/>
      <c r="L1565" s="3"/>
      <c r="M1565" s="3">
        <v>5.2435204282615347E-2</v>
      </c>
      <c r="N1565" s="3">
        <v>0.13829721656858496</v>
      </c>
      <c r="O1565" s="3">
        <v>0.18102118012982238</v>
      </c>
    </row>
    <row r="1566" spans="1:15" x14ac:dyDescent="0.25">
      <c r="A1566" s="1">
        <v>45723.166666666664</v>
      </c>
      <c r="B1566" s="2">
        <v>2025</v>
      </c>
      <c r="C1566" s="2">
        <v>3</v>
      </c>
      <c r="D1566" s="2">
        <v>7</v>
      </c>
      <c r="E1566" s="2">
        <v>4</v>
      </c>
      <c r="F1566" s="3"/>
      <c r="G1566" s="3">
        <v>0.40139429105719665</v>
      </c>
      <c r="H1566" s="3"/>
      <c r="I1566" s="3">
        <v>0.32844446177244591</v>
      </c>
      <c r="J1566" s="3"/>
      <c r="K1566" s="3"/>
      <c r="L1566" s="3"/>
      <c r="M1566" s="3">
        <v>0</v>
      </c>
      <c r="N1566" s="3">
        <v>0</v>
      </c>
      <c r="O1566" s="3">
        <v>0.18245968820741065</v>
      </c>
    </row>
    <row r="1567" spans="1:15" x14ac:dyDescent="0.25">
      <c r="A1567" s="1">
        <v>45723.208333333336</v>
      </c>
      <c r="B1567" s="2">
        <v>2025</v>
      </c>
      <c r="C1567" s="2">
        <v>3</v>
      </c>
      <c r="D1567" s="2">
        <v>7</v>
      </c>
      <c r="E1567" s="2">
        <v>5</v>
      </c>
      <c r="F1567" s="3">
        <v>0</v>
      </c>
      <c r="G1567" s="3">
        <v>0.31767763089566875</v>
      </c>
      <c r="H1567" s="3"/>
      <c r="I1567" s="3">
        <v>0.16994549532497244</v>
      </c>
      <c r="J1567" s="3"/>
      <c r="K1567" s="3"/>
      <c r="L1567" s="3"/>
      <c r="M1567" s="3">
        <v>0</v>
      </c>
      <c r="N1567" s="3">
        <v>0</v>
      </c>
      <c r="O1567" s="3">
        <v>9.7524625244128235E-2</v>
      </c>
    </row>
    <row r="1568" spans="1:15" x14ac:dyDescent="0.25">
      <c r="A1568" s="1">
        <v>45723.25</v>
      </c>
      <c r="B1568" s="2">
        <v>2025</v>
      </c>
      <c r="C1568" s="2">
        <v>3</v>
      </c>
      <c r="D1568" s="2">
        <v>7</v>
      </c>
      <c r="E1568" s="2">
        <v>6</v>
      </c>
      <c r="F1568" s="3">
        <v>0</v>
      </c>
      <c r="G1568" s="3">
        <v>6.2660324256930161E-2</v>
      </c>
      <c r="H1568" s="3">
        <v>0</v>
      </c>
      <c r="I1568" s="3">
        <v>0</v>
      </c>
      <c r="J1568" s="3"/>
      <c r="K1568" s="3">
        <v>0</v>
      </c>
      <c r="L1568" s="3">
        <v>0</v>
      </c>
      <c r="M1568" s="3">
        <v>0</v>
      </c>
      <c r="N1568" s="3">
        <v>0</v>
      </c>
      <c r="O1568" s="3">
        <v>7.8325405321162701E-3</v>
      </c>
    </row>
    <row r="1569" spans="1:15" x14ac:dyDescent="0.25">
      <c r="A1569" s="1">
        <v>45723.291666666664</v>
      </c>
      <c r="B1569" s="2">
        <v>2025</v>
      </c>
      <c r="C1569" s="2">
        <v>3</v>
      </c>
      <c r="D1569" s="2">
        <v>7</v>
      </c>
      <c r="E1569" s="2">
        <v>7</v>
      </c>
      <c r="F1569" s="3">
        <v>0</v>
      </c>
      <c r="G1569" s="3">
        <v>8.3009312706842156E-2</v>
      </c>
      <c r="H1569" s="3">
        <v>0</v>
      </c>
      <c r="I1569" s="3">
        <v>0.23577233767867128</v>
      </c>
      <c r="J1569" s="3"/>
      <c r="K1569" s="3">
        <v>0</v>
      </c>
      <c r="L1569" s="3">
        <v>0</v>
      </c>
      <c r="M1569" s="3">
        <v>0</v>
      </c>
      <c r="N1569" s="3">
        <v>0</v>
      </c>
      <c r="O1569" s="3">
        <v>3.9847706298189178E-2</v>
      </c>
    </row>
    <row r="1570" spans="1:15" x14ac:dyDescent="0.25">
      <c r="A1570" s="1">
        <v>45723.333333333336</v>
      </c>
      <c r="B1570" s="2">
        <v>2025</v>
      </c>
      <c r="C1570" s="2">
        <v>3</v>
      </c>
      <c r="D1570" s="2">
        <v>7</v>
      </c>
      <c r="E1570" s="2">
        <v>8</v>
      </c>
      <c r="F1570" s="3">
        <v>0</v>
      </c>
      <c r="G1570" s="3">
        <v>1</v>
      </c>
      <c r="H1570" s="3">
        <v>0</v>
      </c>
      <c r="I1570" s="3">
        <v>0.23826462903878801</v>
      </c>
      <c r="J1570" s="3"/>
      <c r="K1570" s="3">
        <v>0</v>
      </c>
      <c r="L1570" s="3">
        <v>0</v>
      </c>
      <c r="M1570" s="3">
        <v>0</v>
      </c>
      <c r="N1570" s="3">
        <v>0</v>
      </c>
      <c r="O1570" s="3">
        <v>0.1547830786298485</v>
      </c>
    </row>
    <row r="1571" spans="1:15" x14ac:dyDescent="0.25">
      <c r="A1571" s="1">
        <v>45723.375</v>
      </c>
      <c r="B1571" s="2">
        <v>2025</v>
      </c>
      <c r="C1571" s="2">
        <v>3</v>
      </c>
      <c r="D1571" s="2">
        <v>7</v>
      </c>
      <c r="E1571" s="2">
        <v>9</v>
      </c>
      <c r="F1571" s="3">
        <v>0</v>
      </c>
      <c r="G1571" s="3">
        <v>1</v>
      </c>
      <c r="H1571" s="3">
        <v>0</v>
      </c>
      <c r="I1571" s="3">
        <v>0.12289485520749345</v>
      </c>
      <c r="J1571" s="3"/>
      <c r="K1571" s="3">
        <v>0</v>
      </c>
      <c r="L1571" s="3">
        <v>0</v>
      </c>
      <c r="M1571" s="3">
        <v>0</v>
      </c>
      <c r="N1571" s="3">
        <v>0</v>
      </c>
      <c r="O1571" s="3">
        <v>0.14036185690093669</v>
      </c>
    </row>
    <row r="1572" spans="1:15" x14ac:dyDescent="0.25">
      <c r="A1572" s="1">
        <v>45723.416666666664</v>
      </c>
      <c r="B1572" s="2">
        <v>2025</v>
      </c>
      <c r="C1572" s="2">
        <v>3</v>
      </c>
      <c r="D1572" s="2">
        <v>7</v>
      </c>
      <c r="E1572" s="2">
        <v>10</v>
      </c>
      <c r="F1572" s="3">
        <v>0</v>
      </c>
      <c r="G1572" s="3">
        <v>1</v>
      </c>
      <c r="H1572" s="3">
        <v>0</v>
      </c>
      <c r="I1572" s="3">
        <v>0</v>
      </c>
      <c r="J1572" s="3"/>
      <c r="K1572" s="3">
        <v>0</v>
      </c>
      <c r="L1572" s="3">
        <v>0</v>
      </c>
      <c r="M1572" s="3">
        <v>0</v>
      </c>
      <c r="N1572" s="3">
        <v>0</v>
      </c>
      <c r="O1572" s="3">
        <v>0.125</v>
      </c>
    </row>
    <row r="1573" spans="1:15" x14ac:dyDescent="0.25">
      <c r="A1573" s="1">
        <v>45723.458333333336</v>
      </c>
      <c r="B1573" s="2">
        <v>2025</v>
      </c>
      <c r="C1573" s="2">
        <v>3</v>
      </c>
      <c r="D1573" s="2">
        <v>7</v>
      </c>
      <c r="E1573" s="2">
        <v>11</v>
      </c>
      <c r="F1573" s="3">
        <v>0</v>
      </c>
      <c r="G1573" s="3">
        <v>1</v>
      </c>
      <c r="H1573" s="3">
        <v>0</v>
      </c>
      <c r="I1573" s="3">
        <v>0</v>
      </c>
      <c r="J1573" s="3"/>
      <c r="K1573" s="3">
        <v>0</v>
      </c>
      <c r="L1573" s="3">
        <v>0</v>
      </c>
      <c r="M1573" s="3">
        <v>0</v>
      </c>
      <c r="N1573" s="3">
        <v>0</v>
      </c>
      <c r="O1573" s="3">
        <v>0.125</v>
      </c>
    </row>
    <row r="1574" spans="1:15" x14ac:dyDescent="0.25">
      <c r="A1574" s="1">
        <v>45723.5</v>
      </c>
      <c r="B1574" s="2">
        <v>2025</v>
      </c>
      <c r="C1574" s="2">
        <v>3</v>
      </c>
      <c r="D1574" s="2">
        <v>7</v>
      </c>
      <c r="E1574" s="2">
        <v>12</v>
      </c>
      <c r="F1574" s="3">
        <v>0</v>
      </c>
      <c r="G1574" s="3">
        <v>0.5</v>
      </c>
      <c r="H1574" s="3">
        <v>0</v>
      </c>
      <c r="I1574" s="3">
        <v>0</v>
      </c>
      <c r="J1574" s="3"/>
      <c r="K1574" s="3">
        <v>0</v>
      </c>
      <c r="L1574" s="3">
        <v>0</v>
      </c>
      <c r="M1574" s="3">
        <v>0</v>
      </c>
      <c r="N1574" s="3">
        <v>0</v>
      </c>
      <c r="O1574" s="3">
        <v>6.25E-2</v>
      </c>
    </row>
    <row r="1575" spans="1:15" x14ac:dyDescent="0.25">
      <c r="A1575" s="1">
        <v>45723.541666666664</v>
      </c>
      <c r="B1575" s="2">
        <v>2025</v>
      </c>
      <c r="C1575" s="2">
        <v>3</v>
      </c>
      <c r="D1575" s="2">
        <v>7</v>
      </c>
      <c r="E1575" s="2">
        <v>13</v>
      </c>
      <c r="F1575" s="3">
        <v>0</v>
      </c>
      <c r="G1575" s="3">
        <v>0</v>
      </c>
      <c r="H1575" s="3">
        <v>0</v>
      </c>
      <c r="I1575" s="3">
        <v>0</v>
      </c>
      <c r="J1575" s="3"/>
      <c r="K1575" s="3">
        <v>0</v>
      </c>
      <c r="L1575" s="3">
        <v>0</v>
      </c>
      <c r="M1575" s="3">
        <v>0</v>
      </c>
      <c r="N1575" s="3">
        <v>0</v>
      </c>
      <c r="O1575" s="3">
        <v>0</v>
      </c>
    </row>
    <row r="1576" spans="1:15" x14ac:dyDescent="0.25">
      <c r="A1576" s="1">
        <v>45723.583333333336</v>
      </c>
      <c r="B1576" s="2">
        <v>2025</v>
      </c>
      <c r="C1576" s="2">
        <v>3</v>
      </c>
      <c r="D1576" s="2">
        <v>7</v>
      </c>
      <c r="E1576" s="2">
        <v>14</v>
      </c>
      <c r="F1576" s="3">
        <v>0</v>
      </c>
      <c r="G1576" s="3">
        <v>0</v>
      </c>
      <c r="H1576" s="3">
        <v>0</v>
      </c>
      <c r="I1576" s="3">
        <v>0</v>
      </c>
      <c r="J1576" s="3"/>
      <c r="K1576" s="3">
        <v>0</v>
      </c>
      <c r="L1576" s="3">
        <v>0</v>
      </c>
      <c r="M1576" s="3">
        <v>0</v>
      </c>
      <c r="N1576" s="3">
        <v>0</v>
      </c>
      <c r="O1576" s="3">
        <v>0</v>
      </c>
    </row>
    <row r="1577" spans="1:15" x14ac:dyDescent="0.25">
      <c r="A1577" s="1">
        <v>45723.625</v>
      </c>
      <c r="B1577" s="2">
        <v>2025</v>
      </c>
      <c r="C1577" s="2">
        <v>3</v>
      </c>
      <c r="D1577" s="2">
        <v>7</v>
      </c>
      <c r="E1577" s="2">
        <v>15</v>
      </c>
      <c r="F1577" s="3">
        <v>0</v>
      </c>
      <c r="G1577" s="3">
        <v>0</v>
      </c>
      <c r="H1577" s="3">
        <v>0</v>
      </c>
      <c r="I1577" s="3">
        <v>0</v>
      </c>
      <c r="J1577" s="3"/>
      <c r="K1577" s="3">
        <v>0</v>
      </c>
      <c r="L1577" s="3">
        <v>0</v>
      </c>
      <c r="M1577" s="3">
        <v>0</v>
      </c>
      <c r="N1577" s="3">
        <v>0</v>
      </c>
      <c r="O1577" s="3">
        <v>0</v>
      </c>
    </row>
    <row r="1578" spans="1:15" x14ac:dyDescent="0.25">
      <c r="A1578" s="1">
        <v>45723.666666666664</v>
      </c>
      <c r="B1578" s="2">
        <v>2025</v>
      </c>
      <c r="C1578" s="2">
        <v>3</v>
      </c>
      <c r="D1578" s="2">
        <v>7</v>
      </c>
      <c r="E1578" s="2">
        <v>16</v>
      </c>
      <c r="F1578" s="3">
        <v>0</v>
      </c>
      <c r="G1578" s="3">
        <v>0</v>
      </c>
      <c r="H1578" s="3">
        <v>0</v>
      </c>
      <c r="I1578" s="3">
        <v>0</v>
      </c>
      <c r="J1578" s="3"/>
      <c r="K1578" s="3">
        <v>0</v>
      </c>
      <c r="L1578" s="3">
        <v>0</v>
      </c>
      <c r="M1578" s="3">
        <v>0</v>
      </c>
      <c r="N1578" s="3">
        <v>0</v>
      </c>
      <c r="O1578" s="3">
        <v>0</v>
      </c>
    </row>
    <row r="1579" spans="1:15" x14ac:dyDescent="0.25">
      <c r="A1579" s="1">
        <v>45723.708333333336</v>
      </c>
      <c r="B1579" s="2">
        <v>2025</v>
      </c>
      <c r="C1579" s="2">
        <v>3</v>
      </c>
      <c r="D1579" s="2">
        <v>7</v>
      </c>
      <c r="E1579" s="2">
        <v>17</v>
      </c>
      <c r="F1579" s="3">
        <v>0</v>
      </c>
      <c r="G1579" s="3">
        <v>0</v>
      </c>
      <c r="H1579" s="3">
        <v>0</v>
      </c>
      <c r="I1579" s="3">
        <v>0</v>
      </c>
      <c r="J1579" s="3"/>
      <c r="K1579" s="3">
        <v>0</v>
      </c>
      <c r="L1579" s="3">
        <v>0</v>
      </c>
      <c r="M1579" s="3">
        <v>0</v>
      </c>
      <c r="N1579" s="3">
        <v>0</v>
      </c>
      <c r="O1579" s="3">
        <v>0</v>
      </c>
    </row>
    <row r="1580" spans="1:15" x14ac:dyDescent="0.25">
      <c r="A1580" s="1">
        <v>45723.75</v>
      </c>
      <c r="B1580" s="2">
        <v>2025</v>
      </c>
      <c r="C1580" s="2">
        <v>3</v>
      </c>
      <c r="D1580" s="2">
        <v>7</v>
      </c>
      <c r="E1580" s="2">
        <v>18</v>
      </c>
      <c r="F1580" s="3">
        <v>0</v>
      </c>
      <c r="G1580" s="3">
        <v>0</v>
      </c>
      <c r="H1580" s="3">
        <v>0</v>
      </c>
      <c r="I1580" s="3">
        <v>0</v>
      </c>
      <c r="J1580" s="3"/>
      <c r="K1580" s="3">
        <v>0</v>
      </c>
      <c r="L1580" s="3">
        <v>0</v>
      </c>
      <c r="M1580" s="3">
        <v>0</v>
      </c>
      <c r="N1580" s="3">
        <v>0</v>
      </c>
      <c r="O1580" s="3">
        <v>0</v>
      </c>
    </row>
    <row r="1581" spans="1:15" x14ac:dyDescent="0.25">
      <c r="A1581" s="1">
        <v>45723.791666666664</v>
      </c>
      <c r="B1581" s="2">
        <v>2025</v>
      </c>
      <c r="C1581" s="2">
        <v>3</v>
      </c>
      <c r="D1581" s="2">
        <v>7</v>
      </c>
      <c r="E1581" s="2">
        <v>19</v>
      </c>
      <c r="F1581" s="3">
        <v>0</v>
      </c>
      <c r="G1581" s="3">
        <v>0</v>
      </c>
      <c r="H1581" s="3"/>
      <c r="I1581" s="3">
        <v>0</v>
      </c>
      <c r="J1581" s="3"/>
      <c r="K1581" s="3"/>
      <c r="L1581" s="3">
        <v>0</v>
      </c>
      <c r="M1581" s="3">
        <v>0</v>
      </c>
      <c r="N1581" s="3">
        <v>0</v>
      </c>
      <c r="O1581" s="3">
        <v>0</v>
      </c>
    </row>
    <row r="1582" spans="1:15" x14ac:dyDescent="0.25">
      <c r="A1582" s="1">
        <v>45723.833333333336</v>
      </c>
      <c r="B1582" s="2">
        <v>2025</v>
      </c>
      <c r="C1582" s="2">
        <v>3</v>
      </c>
      <c r="D1582" s="2">
        <v>7</v>
      </c>
      <c r="E1582" s="2">
        <v>20</v>
      </c>
      <c r="F1582" s="3"/>
      <c r="G1582" s="3">
        <v>3.5611244048954334E-2</v>
      </c>
      <c r="H1582" s="3"/>
      <c r="I1582" s="3">
        <v>0</v>
      </c>
      <c r="J1582" s="3"/>
      <c r="K1582" s="3"/>
      <c r="L1582" s="3"/>
      <c r="M1582" s="3">
        <v>0</v>
      </c>
      <c r="N1582" s="3">
        <v>0</v>
      </c>
      <c r="O1582" s="3">
        <v>8.9028110122385835E-3</v>
      </c>
    </row>
    <row r="1583" spans="1:15" x14ac:dyDescent="0.25">
      <c r="A1583" s="1">
        <v>45723.875</v>
      </c>
      <c r="B1583" s="2">
        <v>2025</v>
      </c>
      <c r="C1583" s="2">
        <v>3</v>
      </c>
      <c r="D1583" s="2">
        <v>7</v>
      </c>
      <c r="E1583" s="2">
        <v>21</v>
      </c>
      <c r="F1583" s="3"/>
      <c r="G1583" s="3">
        <v>0.18727167592385985</v>
      </c>
      <c r="H1583" s="3"/>
      <c r="I1583" s="3">
        <v>4.6400243075545369E-2</v>
      </c>
      <c r="J1583" s="3"/>
      <c r="K1583" s="3"/>
      <c r="L1583" s="3"/>
      <c r="M1583" s="3">
        <v>8.2334075798429548E-3</v>
      </c>
      <c r="N1583" s="3">
        <v>6.9404736805116302E-2</v>
      </c>
      <c r="O1583" s="3">
        <v>7.7827515846091114E-2</v>
      </c>
    </row>
    <row r="1584" spans="1:15" x14ac:dyDescent="0.25">
      <c r="A1584" s="1">
        <v>45723.916666666664</v>
      </c>
      <c r="B1584" s="2">
        <v>2025</v>
      </c>
      <c r="C1584" s="2">
        <v>3</v>
      </c>
      <c r="D1584" s="2">
        <v>7</v>
      </c>
      <c r="E1584" s="2">
        <v>22</v>
      </c>
      <c r="F1584" s="3"/>
      <c r="G1584" s="3">
        <v>0.24969435431856216</v>
      </c>
      <c r="H1584" s="3"/>
      <c r="I1584" s="3">
        <v>0.18127796178546146</v>
      </c>
      <c r="J1584" s="3"/>
      <c r="K1584" s="3"/>
      <c r="L1584" s="3"/>
      <c r="M1584" s="3">
        <v>0.12083464282345752</v>
      </c>
      <c r="N1584" s="3">
        <v>0.12872815942467672</v>
      </c>
      <c r="O1584" s="3">
        <v>0.17013377958803946</v>
      </c>
    </row>
    <row r="1585" spans="1:15" x14ac:dyDescent="0.25">
      <c r="A1585" s="1">
        <v>45723.958333333336</v>
      </c>
      <c r="B1585" s="2">
        <v>2025</v>
      </c>
      <c r="C1585" s="2">
        <v>3</v>
      </c>
      <c r="D1585" s="2">
        <v>7</v>
      </c>
      <c r="E1585" s="2">
        <v>23</v>
      </c>
      <c r="F1585" s="3"/>
      <c r="G1585" s="3">
        <v>0.28246802128871473</v>
      </c>
      <c r="H1585" s="3"/>
      <c r="I1585" s="3">
        <v>0.2488757720405767</v>
      </c>
      <c r="J1585" s="3"/>
      <c r="K1585" s="3"/>
      <c r="L1585" s="3"/>
      <c r="M1585" s="3">
        <v>0.18598354351507757</v>
      </c>
      <c r="N1585" s="3">
        <v>0.2122923459561708</v>
      </c>
      <c r="O1585" s="3">
        <v>0.23240492070013496</v>
      </c>
    </row>
    <row r="1586" spans="1:15" x14ac:dyDescent="0.25">
      <c r="A1586" s="1">
        <v>45724</v>
      </c>
      <c r="B1586" s="2">
        <v>2025</v>
      </c>
      <c r="C1586" s="2">
        <v>3</v>
      </c>
      <c r="D1586" s="2">
        <v>8</v>
      </c>
      <c r="E1586" s="2">
        <v>0</v>
      </c>
      <c r="F1586" s="3"/>
      <c r="G1586" s="3">
        <v>0.32130267587578276</v>
      </c>
      <c r="H1586" s="3"/>
      <c r="I1586" s="3">
        <v>0.18402172611861714</v>
      </c>
      <c r="J1586" s="3"/>
      <c r="K1586" s="3"/>
      <c r="L1586" s="3"/>
      <c r="M1586" s="3">
        <v>0.23237508851304967</v>
      </c>
      <c r="N1586" s="3">
        <v>0.2782674923489612</v>
      </c>
      <c r="O1586" s="3">
        <v>0.25399174571410271</v>
      </c>
    </row>
    <row r="1587" spans="1:15" x14ac:dyDescent="0.25">
      <c r="A1587" s="1">
        <v>45724.041666666664</v>
      </c>
      <c r="B1587" s="2">
        <v>2025</v>
      </c>
      <c r="C1587" s="2">
        <v>3</v>
      </c>
      <c r="D1587" s="2">
        <v>8</v>
      </c>
      <c r="E1587" s="2">
        <v>1</v>
      </c>
      <c r="F1587" s="3"/>
      <c r="G1587" s="3">
        <v>0.31053647204432222</v>
      </c>
      <c r="H1587" s="3"/>
      <c r="I1587" s="3">
        <v>0.36799382660371283</v>
      </c>
      <c r="J1587" s="3"/>
      <c r="K1587" s="3"/>
      <c r="L1587" s="3"/>
      <c r="M1587" s="3">
        <v>0.23542709578265275</v>
      </c>
      <c r="N1587" s="3">
        <v>0.27573517984056356</v>
      </c>
      <c r="O1587" s="3">
        <v>0.29742314356781285</v>
      </c>
    </row>
    <row r="1588" spans="1:15" x14ac:dyDescent="0.25">
      <c r="A1588" s="1">
        <v>45724.083333333336</v>
      </c>
      <c r="B1588" s="2">
        <v>2025</v>
      </c>
      <c r="C1588" s="2">
        <v>3</v>
      </c>
      <c r="D1588" s="2">
        <v>8</v>
      </c>
      <c r="E1588" s="2">
        <v>2</v>
      </c>
      <c r="F1588" s="3"/>
      <c r="G1588" s="3">
        <v>0.29250674602721871</v>
      </c>
      <c r="H1588" s="3"/>
      <c r="I1588" s="3">
        <v>0.33383851921094715</v>
      </c>
      <c r="J1588" s="3"/>
      <c r="K1588" s="3"/>
      <c r="L1588" s="3"/>
      <c r="M1588" s="3">
        <v>0.16423371504132711</v>
      </c>
      <c r="N1588" s="3">
        <v>0.27282432028377812</v>
      </c>
      <c r="O1588" s="3">
        <v>0.26585082514081776</v>
      </c>
    </row>
    <row r="1589" spans="1:15" x14ac:dyDescent="0.25">
      <c r="A1589" s="1">
        <v>45724.125</v>
      </c>
      <c r="B1589" s="2">
        <v>2025</v>
      </c>
      <c r="C1589" s="2">
        <v>3</v>
      </c>
      <c r="D1589" s="2">
        <v>8</v>
      </c>
      <c r="E1589" s="2">
        <v>3</v>
      </c>
      <c r="F1589" s="3"/>
      <c r="G1589" s="3">
        <v>0.21048270132048458</v>
      </c>
      <c r="H1589" s="3"/>
      <c r="I1589" s="3">
        <v>0</v>
      </c>
      <c r="J1589" s="3"/>
      <c r="K1589" s="3"/>
      <c r="L1589" s="3"/>
      <c r="M1589" s="3">
        <v>4.5742168502341064E-2</v>
      </c>
      <c r="N1589" s="3">
        <v>0.22315141489184304</v>
      </c>
      <c r="O1589" s="3">
        <v>0.11984407117866717</v>
      </c>
    </row>
    <row r="1590" spans="1:15" x14ac:dyDescent="0.25">
      <c r="A1590" s="1">
        <v>45724.166666666664</v>
      </c>
      <c r="B1590" s="2">
        <v>2025</v>
      </c>
      <c r="C1590" s="2">
        <v>3</v>
      </c>
      <c r="D1590" s="2">
        <v>8</v>
      </c>
      <c r="E1590" s="2">
        <v>4</v>
      </c>
      <c r="F1590" s="3"/>
      <c r="G1590" s="3">
        <v>4.0553367221142514E-2</v>
      </c>
      <c r="H1590" s="3"/>
      <c r="I1590" s="3">
        <v>0</v>
      </c>
      <c r="J1590" s="3"/>
      <c r="K1590" s="3"/>
      <c r="L1590" s="3"/>
      <c r="M1590" s="3">
        <v>0</v>
      </c>
      <c r="N1590" s="3">
        <v>0</v>
      </c>
      <c r="O1590" s="3">
        <v>1.0138341805285628E-2</v>
      </c>
    </row>
    <row r="1591" spans="1:15" x14ac:dyDescent="0.25">
      <c r="A1591" s="1">
        <v>45724.208333333336</v>
      </c>
      <c r="B1591" s="2">
        <v>2025</v>
      </c>
      <c r="C1591" s="2">
        <v>3</v>
      </c>
      <c r="D1591" s="2">
        <v>8</v>
      </c>
      <c r="E1591" s="2">
        <v>5</v>
      </c>
      <c r="F1591" s="3">
        <v>0</v>
      </c>
      <c r="G1591" s="3">
        <v>3.9513483068777736E-2</v>
      </c>
      <c r="H1591" s="3"/>
      <c r="I1591" s="3">
        <v>0.11088271478367845</v>
      </c>
      <c r="J1591" s="3"/>
      <c r="K1591" s="3"/>
      <c r="L1591" s="3"/>
      <c r="M1591" s="3">
        <v>0</v>
      </c>
      <c r="N1591" s="3">
        <v>9.3009295740360001E-2</v>
      </c>
      <c r="O1591" s="3">
        <v>4.8681098718563236E-2</v>
      </c>
    </row>
    <row r="1592" spans="1:15" x14ac:dyDescent="0.25">
      <c r="A1592" s="1">
        <v>45724.25</v>
      </c>
      <c r="B1592" s="2">
        <v>2025</v>
      </c>
      <c r="C1592" s="2">
        <v>3</v>
      </c>
      <c r="D1592" s="2">
        <v>8</v>
      </c>
      <c r="E1592" s="2">
        <v>6</v>
      </c>
      <c r="F1592" s="3">
        <v>0</v>
      </c>
      <c r="G1592" s="3">
        <v>7.170089997598722E-2</v>
      </c>
      <c r="H1592" s="3">
        <v>0</v>
      </c>
      <c r="I1592" s="3">
        <v>0.34642150334778232</v>
      </c>
      <c r="J1592" s="3"/>
      <c r="K1592" s="3">
        <v>0</v>
      </c>
      <c r="L1592" s="3">
        <v>0</v>
      </c>
      <c r="M1592" s="3">
        <v>0</v>
      </c>
      <c r="N1592" s="3">
        <v>0.21030316034705249</v>
      </c>
      <c r="O1592" s="3">
        <v>7.8553195458852754E-2</v>
      </c>
    </row>
    <row r="1593" spans="1:15" x14ac:dyDescent="0.25">
      <c r="A1593" s="1">
        <v>45724.291666666664</v>
      </c>
      <c r="B1593" s="2">
        <v>2025</v>
      </c>
      <c r="C1593" s="2">
        <v>3</v>
      </c>
      <c r="D1593" s="2">
        <v>8</v>
      </c>
      <c r="E1593" s="2">
        <v>7</v>
      </c>
      <c r="F1593" s="3">
        <v>0</v>
      </c>
      <c r="G1593" s="3">
        <v>0</v>
      </c>
      <c r="H1593" s="3">
        <v>0</v>
      </c>
      <c r="I1593" s="3">
        <v>0.38272699705354918</v>
      </c>
      <c r="J1593" s="3"/>
      <c r="K1593" s="3">
        <v>0</v>
      </c>
      <c r="L1593" s="3">
        <v>0</v>
      </c>
      <c r="M1593" s="3">
        <v>0</v>
      </c>
      <c r="N1593" s="3">
        <v>0.23474370825801116</v>
      </c>
      <c r="O1593" s="3">
        <v>7.7183838163945043E-2</v>
      </c>
    </row>
    <row r="1594" spans="1:15" x14ac:dyDescent="0.25">
      <c r="A1594" s="1">
        <v>45724.333333333336</v>
      </c>
      <c r="B1594" s="2">
        <v>2025</v>
      </c>
      <c r="C1594" s="2">
        <v>3</v>
      </c>
      <c r="D1594" s="2">
        <v>8</v>
      </c>
      <c r="E1594" s="2">
        <v>8</v>
      </c>
      <c r="F1594" s="3">
        <v>0</v>
      </c>
      <c r="G1594" s="3">
        <v>1</v>
      </c>
      <c r="H1594" s="3">
        <v>0</v>
      </c>
      <c r="I1594" s="3">
        <v>0.49595959766681103</v>
      </c>
      <c r="J1594" s="3"/>
      <c r="K1594" s="3">
        <v>0</v>
      </c>
      <c r="L1594" s="3">
        <v>0</v>
      </c>
      <c r="M1594" s="3">
        <v>0</v>
      </c>
      <c r="N1594" s="3">
        <v>0.3434089499273984</v>
      </c>
      <c r="O1594" s="3">
        <v>0.22992106844927618</v>
      </c>
    </row>
    <row r="1595" spans="1:15" x14ac:dyDescent="0.25">
      <c r="A1595" s="1">
        <v>45724.375</v>
      </c>
      <c r="B1595" s="2">
        <v>2025</v>
      </c>
      <c r="C1595" s="2">
        <v>3</v>
      </c>
      <c r="D1595" s="2">
        <v>8</v>
      </c>
      <c r="E1595" s="2">
        <v>9</v>
      </c>
      <c r="F1595" s="3">
        <v>0</v>
      </c>
      <c r="G1595" s="3">
        <v>1</v>
      </c>
      <c r="H1595" s="3">
        <v>0</v>
      </c>
      <c r="I1595" s="3">
        <v>0.44813140147065156</v>
      </c>
      <c r="J1595" s="3"/>
      <c r="K1595" s="3">
        <v>0</v>
      </c>
      <c r="L1595" s="3">
        <v>0</v>
      </c>
      <c r="M1595" s="3">
        <v>0</v>
      </c>
      <c r="N1595" s="3">
        <v>0.30779492243074336</v>
      </c>
      <c r="O1595" s="3">
        <v>0.21949079048767436</v>
      </c>
    </row>
    <row r="1596" spans="1:15" x14ac:dyDescent="0.25">
      <c r="A1596" s="1">
        <v>45724.416666666664</v>
      </c>
      <c r="B1596" s="2">
        <v>2025</v>
      </c>
      <c r="C1596" s="2">
        <v>3</v>
      </c>
      <c r="D1596" s="2">
        <v>8</v>
      </c>
      <c r="E1596" s="2">
        <v>10</v>
      </c>
      <c r="F1596" s="3">
        <v>0</v>
      </c>
      <c r="G1596" s="3">
        <v>1</v>
      </c>
      <c r="H1596" s="3">
        <v>0</v>
      </c>
      <c r="I1596" s="3">
        <v>0</v>
      </c>
      <c r="J1596" s="3"/>
      <c r="K1596" s="3">
        <v>0</v>
      </c>
      <c r="L1596" s="3">
        <v>0</v>
      </c>
      <c r="M1596" s="3">
        <v>0</v>
      </c>
      <c r="N1596" s="3">
        <v>0.22903841269799294</v>
      </c>
      <c r="O1596" s="3">
        <v>0.15362980158724912</v>
      </c>
    </row>
    <row r="1597" spans="1:15" x14ac:dyDescent="0.25">
      <c r="A1597" s="1">
        <v>45724.458333333336</v>
      </c>
      <c r="B1597" s="2">
        <v>2025</v>
      </c>
      <c r="C1597" s="2">
        <v>3</v>
      </c>
      <c r="D1597" s="2">
        <v>8</v>
      </c>
      <c r="E1597" s="2">
        <v>11</v>
      </c>
      <c r="F1597" s="3">
        <v>0</v>
      </c>
      <c r="G1597" s="3">
        <v>1</v>
      </c>
      <c r="H1597" s="3">
        <v>0</v>
      </c>
      <c r="I1597" s="3">
        <v>0</v>
      </c>
      <c r="J1597" s="3"/>
      <c r="K1597" s="3">
        <v>0</v>
      </c>
      <c r="L1597" s="3">
        <v>0</v>
      </c>
      <c r="M1597" s="3">
        <v>0</v>
      </c>
      <c r="N1597" s="3">
        <v>0</v>
      </c>
      <c r="O1597" s="3">
        <v>0.125</v>
      </c>
    </row>
    <row r="1598" spans="1:15" x14ac:dyDescent="0.25">
      <c r="A1598" s="1">
        <v>45724.5</v>
      </c>
      <c r="B1598" s="2">
        <v>2025</v>
      </c>
      <c r="C1598" s="2">
        <v>3</v>
      </c>
      <c r="D1598" s="2">
        <v>8</v>
      </c>
      <c r="E1598" s="2">
        <v>12</v>
      </c>
      <c r="F1598" s="3">
        <v>0</v>
      </c>
      <c r="G1598" s="3">
        <v>1</v>
      </c>
      <c r="H1598" s="3">
        <v>0</v>
      </c>
      <c r="I1598" s="3">
        <v>0</v>
      </c>
      <c r="J1598" s="3"/>
      <c r="K1598" s="3">
        <v>0</v>
      </c>
      <c r="L1598" s="3">
        <v>0</v>
      </c>
      <c r="M1598" s="3">
        <v>0</v>
      </c>
      <c r="N1598" s="3">
        <v>0</v>
      </c>
      <c r="O1598" s="3">
        <v>0.125</v>
      </c>
    </row>
    <row r="1599" spans="1:15" x14ac:dyDescent="0.25">
      <c r="A1599" s="1">
        <v>45724.541666666664</v>
      </c>
      <c r="B1599" s="2">
        <v>2025</v>
      </c>
      <c r="C1599" s="2">
        <v>3</v>
      </c>
      <c r="D1599" s="2">
        <v>8</v>
      </c>
      <c r="E1599" s="2">
        <v>13</v>
      </c>
      <c r="F1599" s="3">
        <v>0</v>
      </c>
      <c r="G1599" s="3">
        <v>0</v>
      </c>
      <c r="H1599" s="3">
        <v>0</v>
      </c>
      <c r="I1599" s="3">
        <v>0</v>
      </c>
      <c r="J1599" s="3"/>
      <c r="K1599" s="3">
        <v>0</v>
      </c>
      <c r="L1599" s="3">
        <v>0</v>
      </c>
      <c r="M1599" s="3">
        <v>0</v>
      </c>
      <c r="N1599" s="3">
        <v>0</v>
      </c>
      <c r="O1599" s="3">
        <v>0</v>
      </c>
    </row>
    <row r="1600" spans="1:15" x14ac:dyDescent="0.25">
      <c r="A1600" s="1">
        <v>45724.583333333336</v>
      </c>
      <c r="B1600" s="2">
        <v>2025</v>
      </c>
      <c r="C1600" s="2">
        <v>3</v>
      </c>
      <c r="D1600" s="2">
        <v>8</v>
      </c>
      <c r="E1600" s="2">
        <v>14</v>
      </c>
      <c r="F1600" s="3">
        <v>0</v>
      </c>
      <c r="G1600" s="3">
        <v>0</v>
      </c>
      <c r="H1600" s="3">
        <v>0</v>
      </c>
      <c r="I1600" s="3">
        <v>0</v>
      </c>
      <c r="J1600" s="3"/>
      <c r="K1600" s="3">
        <v>0</v>
      </c>
      <c r="L1600" s="3">
        <v>0</v>
      </c>
      <c r="M1600" s="3">
        <v>0</v>
      </c>
      <c r="N1600" s="3">
        <v>0</v>
      </c>
      <c r="O1600" s="3">
        <v>0</v>
      </c>
    </row>
    <row r="1601" spans="1:15" x14ac:dyDescent="0.25">
      <c r="A1601" s="1">
        <v>45724.625</v>
      </c>
      <c r="B1601" s="2">
        <v>2025</v>
      </c>
      <c r="C1601" s="2">
        <v>3</v>
      </c>
      <c r="D1601" s="2">
        <v>8</v>
      </c>
      <c r="E1601" s="2">
        <v>15</v>
      </c>
      <c r="F1601" s="3">
        <v>0</v>
      </c>
      <c r="G1601" s="3">
        <v>0</v>
      </c>
      <c r="H1601" s="3">
        <v>0</v>
      </c>
      <c r="I1601" s="3">
        <v>0</v>
      </c>
      <c r="J1601" s="3"/>
      <c r="K1601" s="3">
        <v>0</v>
      </c>
      <c r="L1601" s="3">
        <v>0</v>
      </c>
      <c r="M1601" s="3">
        <v>0</v>
      </c>
      <c r="N1601" s="3">
        <v>0</v>
      </c>
      <c r="O1601" s="3">
        <v>0</v>
      </c>
    </row>
    <row r="1602" spans="1:15" x14ac:dyDescent="0.25">
      <c r="A1602" s="1">
        <v>45724.666666666664</v>
      </c>
      <c r="B1602" s="2">
        <v>2025</v>
      </c>
      <c r="C1602" s="2">
        <v>3</v>
      </c>
      <c r="D1602" s="2">
        <v>8</v>
      </c>
      <c r="E1602" s="2">
        <v>16</v>
      </c>
      <c r="F1602" s="3">
        <v>0</v>
      </c>
      <c r="G1602" s="3">
        <v>0</v>
      </c>
      <c r="H1602" s="3">
        <v>0</v>
      </c>
      <c r="I1602" s="3">
        <v>0</v>
      </c>
      <c r="J1602" s="3"/>
      <c r="K1602" s="3">
        <v>0</v>
      </c>
      <c r="L1602" s="3">
        <v>0</v>
      </c>
      <c r="M1602" s="3">
        <v>0</v>
      </c>
      <c r="N1602" s="3">
        <v>0</v>
      </c>
      <c r="O1602" s="3">
        <v>0</v>
      </c>
    </row>
    <row r="1603" spans="1:15" x14ac:dyDescent="0.25">
      <c r="A1603" s="1">
        <v>45724.708333333336</v>
      </c>
      <c r="B1603" s="2">
        <v>2025</v>
      </c>
      <c r="C1603" s="2">
        <v>3</v>
      </c>
      <c r="D1603" s="2">
        <v>8</v>
      </c>
      <c r="E1603" s="2">
        <v>17</v>
      </c>
      <c r="F1603" s="3">
        <v>0</v>
      </c>
      <c r="G1603" s="3">
        <v>0</v>
      </c>
      <c r="H1603" s="3">
        <v>0</v>
      </c>
      <c r="I1603" s="3">
        <v>0</v>
      </c>
      <c r="J1603" s="3"/>
      <c r="K1603" s="3">
        <v>0</v>
      </c>
      <c r="L1603" s="3">
        <v>0</v>
      </c>
      <c r="M1603" s="3">
        <v>0</v>
      </c>
      <c r="N1603" s="3">
        <v>0</v>
      </c>
      <c r="O1603" s="3">
        <v>0</v>
      </c>
    </row>
    <row r="1604" spans="1:15" x14ac:dyDescent="0.25">
      <c r="A1604" s="1">
        <v>45724.75</v>
      </c>
      <c r="B1604" s="2">
        <v>2025</v>
      </c>
      <c r="C1604" s="2">
        <v>3</v>
      </c>
      <c r="D1604" s="2">
        <v>8</v>
      </c>
      <c r="E1604" s="2">
        <v>18</v>
      </c>
      <c r="F1604" s="3">
        <v>0</v>
      </c>
      <c r="G1604" s="3">
        <v>0</v>
      </c>
      <c r="H1604" s="3">
        <v>0</v>
      </c>
      <c r="I1604" s="3">
        <v>0</v>
      </c>
      <c r="J1604" s="3"/>
      <c r="K1604" s="3">
        <v>0</v>
      </c>
      <c r="L1604" s="3">
        <v>0</v>
      </c>
      <c r="M1604" s="3">
        <v>0</v>
      </c>
      <c r="N1604" s="3">
        <v>0</v>
      </c>
      <c r="O1604" s="3">
        <v>0</v>
      </c>
    </row>
    <row r="1605" spans="1:15" x14ac:dyDescent="0.25">
      <c r="A1605" s="1">
        <v>45724.791666666664</v>
      </c>
      <c r="B1605" s="2">
        <v>2025</v>
      </c>
      <c r="C1605" s="2">
        <v>3</v>
      </c>
      <c r="D1605" s="2">
        <v>8</v>
      </c>
      <c r="E1605" s="2">
        <v>19</v>
      </c>
      <c r="F1605" s="3">
        <v>0</v>
      </c>
      <c r="G1605" s="3">
        <v>0</v>
      </c>
      <c r="H1605" s="3"/>
      <c r="I1605" s="3">
        <v>0</v>
      </c>
      <c r="J1605" s="3"/>
      <c r="K1605" s="3"/>
      <c r="L1605" s="3">
        <v>0</v>
      </c>
      <c r="M1605" s="3">
        <v>0</v>
      </c>
      <c r="N1605" s="3">
        <v>0</v>
      </c>
      <c r="O1605" s="3">
        <v>0</v>
      </c>
    </row>
    <row r="1606" spans="1:15" x14ac:dyDescent="0.25">
      <c r="A1606" s="1">
        <v>45724.833333333336</v>
      </c>
      <c r="B1606" s="2">
        <v>2025</v>
      </c>
      <c r="C1606" s="2">
        <v>3</v>
      </c>
      <c r="D1606" s="2">
        <v>8</v>
      </c>
      <c r="E1606" s="2">
        <v>20</v>
      </c>
      <c r="F1606" s="3"/>
      <c r="G1606" s="3">
        <v>8.7742337935223947E-3</v>
      </c>
      <c r="H1606" s="3"/>
      <c r="I1606" s="3">
        <v>1.4580596821637971E-2</v>
      </c>
      <c r="J1606" s="3"/>
      <c r="K1606" s="3"/>
      <c r="L1606" s="3"/>
      <c r="M1606" s="3">
        <v>0</v>
      </c>
      <c r="N1606" s="3">
        <v>0</v>
      </c>
      <c r="O1606" s="3">
        <v>5.8387076537900918E-3</v>
      </c>
    </row>
    <row r="1607" spans="1:15" x14ac:dyDescent="0.25">
      <c r="A1607" s="1">
        <v>45724.875</v>
      </c>
      <c r="B1607" s="2">
        <v>2025</v>
      </c>
      <c r="C1607" s="2">
        <v>3</v>
      </c>
      <c r="D1607" s="2">
        <v>8</v>
      </c>
      <c r="E1607" s="2">
        <v>21</v>
      </c>
      <c r="F1607" s="3"/>
      <c r="G1607" s="3">
        <v>0.16144201696810195</v>
      </c>
      <c r="H1607" s="3"/>
      <c r="I1607" s="3">
        <v>0.36810014554460174</v>
      </c>
      <c r="J1607" s="3"/>
      <c r="K1607" s="3"/>
      <c r="L1607" s="3"/>
      <c r="M1607" s="3">
        <v>3.0059704855243913E-2</v>
      </c>
      <c r="N1607" s="3">
        <v>8.6100534643450702E-2</v>
      </c>
      <c r="O1607" s="3">
        <v>0.16142560050284957</v>
      </c>
    </row>
    <row r="1608" spans="1:15" x14ac:dyDescent="0.25">
      <c r="A1608" s="1">
        <v>45724.916666666664</v>
      </c>
      <c r="B1608" s="2">
        <v>2025</v>
      </c>
      <c r="C1608" s="2">
        <v>3</v>
      </c>
      <c r="D1608" s="2">
        <v>8</v>
      </c>
      <c r="E1608" s="2">
        <v>22</v>
      </c>
      <c r="F1608" s="3"/>
      <c r="G1608" s="3">
        <v>0.16559440808211423</v>
      </c>
      <c r="H1608" s="3"/>
      <c r="I1608" s="3">
        <v>0.46756606755175528</v>
      </c>
      <c r="J1608" s="3"/>
      <c r="K1608" s="3"/>
      <c r="L1608" s="3"/>
      <c r="M1608" s="3">
        <v>0.19874328852992684</v>
      </c>
      <c r="N1608" s="3">
        <v>0.4217190579361999</v>
      </c>
      <c r="O1608" s="3">
        <v>0.31340570552499908</v>
      </c>
    </row>
    <row r="1609" spans="1:15" x14ac:dyDescent="0.25">
      <c r="A1609" s="1">
        <v>45724.958333333336</v>
      </c>
      <c r="B1609" s="2">
        <v>2025</v>
      </c>
      <c r="C1609" s="2">
        <v>3</v>
      </c>
      <c r="D1609" s="2">
        <v>8</v>
      </c>
      <c r="E1609" s="2">
        <v>23</v>
      </c>
      <c r="F1609" s="3"/>
      <c r="G1609" s="3">
        <v>0.18509568129201442</v>
      </c>
      <c r="H1609" s="3"/>
      <c r="I1609" s="3">
        <v>0.48355471608356188</v>
      </c>
      <c r="J1609" s="3"/>
      <c r="K1609" s="3"/>
      <c r="L1609" s="3"/>
      <c r="M1609" s="3">
        <v>0.24942275319776686</v>
      </c>
      <c r="N1609" s="3">
        <v>0.45985479945349683</v>
      </c>
      <c r="O1609" s="3">
        <v>0.34448198750671</v>
      </c>
    </row>
    <row r="1610" spans="1:15" x14ac:dyDescent="0.25">
      <c r="A1610" s="1">
        <v>45725</v>
      </c>
      <c r="B1610" s="2">
        <v>2025</v>
      </c>
      <c r="C1610" s="2">
        <v>3</v>
      </c>
      <c r="D1610" s="2">
        <v>9</v>
      </c>
      <c r="E1610" s="2">
        <v>0</v>
      </c>
      <c r="F1610" s="3"/>
      <c r="G1610" s="3">
        <v>0.15318928572782625</v>
      </c>
      <c r="H1610" s="3"/>
      <c r="I1610" s="3">
        <v>0.54056741886714499</v>
      </c>
      <c r="J1610" s="3"/>
      <c r="K1610" s="3"/>
      <c r="L1610" s="3"/>
      <c r="M1610" s="3">
        <v>0.2826641088073984</v>
      </c>
      <c r="N1610" s="3">
        <v>0.56099770630702106</v>
      </c>
      <c r="O1610" s="3">
        <v>0.3843546299273477</v>
      </c>
    </row>
    <row r="1611" spans="1:15" x14ac:dyDescent="0.25">
      <c r="A1611" s="1">
        <v>45725.041666666664</v>
      </c>
      <c r="B1611" s="2">
        <v>2025</v>
      </c>
      <c r="C1611" s="2">
        <v>3</v>
      </c>
      <c r="D1611" s="2">
        <v>9</v>
      </c>
      <c r="E1611" s="2">
        <v>1</v>
      </c>
      <c r="F1611" s="3"/>
      <c r="G1611" s="3">
        <v>0.15456341789852679</v>
      </c>
      <c r="H1611" s="3"/>
      <c r="I1611" s="3">
        <v>0.54912854876251993</v>
      </c>
      <c r="J1611" s="3"/>
      <c r="K1611" s="3"/>
      <c r="L1611" s="3"/>
      <c r="M1611" s="3">
        <v>0.2658627855564144</v>
      </c>
      <c r="N1611" s="3">
        <v>0.56463758356795402</v>
      </c>
      <c r="O1611" s="3">
        <v>0.38354808394635376</v>
      </c>
    </row>
    <row r="1612" spans="1:15" x14ac:dyDescent="0.25">
      <c r="A1612" s="1">
        <v>45725.083333333336</v>
      </c>
      <c r="B1612" s="2">
        <v>2025</v>
      </c>
      <c r="C1612" s="2">
        <v>3</v>
      </c>
      <c r="D1612" s="2">
        <v>9</v>
      </c>
      <c r="E1612" s="2">
        <v>2</v>
      </c>
      <c r="F1612" s="3"/>
      <c r="G1612" s="3">
        <v>0.18640567793293966</v>
      </c>
      <c r="H1612" s="3"/>
      <c r="I1612" s="3">
        <v>0.53892494348106412</v>
      </c>
      <c r="J1612" s="3"/>
      <c r="K1612" s="3"/>
      <c r="L1612" s="3"/>
      <c r="M1612" s="3">
        <v>0.25389461920936096</v>
      </c>
      <c r="N1612" s="3">
        <v>0.56975555344968598</v>
      </c>
      <c r="O1612" s="3">
        <v>0.38724519851826267</v>
      </c>
    </row>
    <row r="1613" spans="1:15" x14ac:dyDescent="0.25">
      <c r="A1613" s="1">
        <v>45725.125</v>
      </c>
      <c r="B1613" s="2">
        <v>2025</v>
      </c>
      <c r="C1613" s="2">
        <v>3</v>
      </c>
      <c r="D1613" s="2">
        <v>9</v>
      </c>
      <c r="E1613" s="2">
        <v>3</v>
      </c>
      <c r="F1613" s="3"/>
      <c r="G1613" s="3">
        <v>0.14406629097276916</v>
      </c>
      <c r="H1613" s="3"/>
      <c r="I1613" s="3">
        <v>0.48268312590038626</v>
      </c>
      <c r="J1613" s="3"/>
      <c r="K1613" s="3"/>
      <c r="L1613" s="3"/>
      <c r="M1613" s="3">
        <v>0.16429118051345726</v>
      </c>
      <c r="N1613" s="3">
        <v>0.49798537031188728</v>
      </c>
      <c r="O1613" s="3">
        <v>0.32225649192462497</v>
      </c>
    </row>
    <row r="1614" spans="1:15" x14ac:dyDescent="0.25">
      <c r="A1614" s="1">
        <v>45725.166666666664</v>
      </c>
      <c r="B1614" s="2">
        <v>2025</v>
      </c>
      <c r="C1614" s="2">
        <v>3</v>
      </c>
      <c r="D1614" s="2">
        <v>9</v>
      </c>
      <c r="E1614" s="2">
        <v>4</v>
      </c>
      <c r="F1614" s="3"/>
      <c r="G1614" s="3">
        <v>0.12855183853453175</v>
      </c>
      <c r="H1614" s="3"/>
      <c r="I1614" s="3">
        <v>0.4440548784716386</v>
      </c>
      <c r="J1614" s="3"/>
      <c r="K1614" s="3"/>
      <c r="L1614" s="3"/>
      <c r="M1614" s="3">
        <v>6.3102080632655613E-2</v>
      </c>
      <c r="N1614" s="3">
        <v>0.44662925908630535</v>
      </c>
      <c r="O1614" s="3">
        <v>0.27058451418128282</v>
      </c>
    </row>
    <row r="1615" spans="1:15" x14ac:dyDescent="0.25">
      <c r="A1615" s="1">
        <v>45725.208333333336</v>
      </c>
      <c r="B1615" s="2">
        <v>2025</v>
      </c>
      <c r="C1615" s="2">
        <v>3</v>
      </c>
      <c r="D1615" s="2">
        <v>9</v>
      </c>
      <c r="E1615" s="2">
        <v>5</v>
      </c>
      <c r="F1615" s="3">
        <v>0</v>
      </c>
      <c r="G1615" s="3">
        <v>0.1561769181146527</v>
      </c>
      <c r="H1615" s="3"/>
      <c r="I1615" s="3">
        <v>0.46872471310041924</v>
      </c>
      <c r="J1615" s="3"/>
      <c r="K1615" s="3"/>
      <c r="L1615" s="3"/>
      <c r="M1615" s="3">
        <v>0.11264168383545059</v>
      </c>
      <c r="N1615" s="3">
        <v>0.45499506492497366</v>
      </c>
      <c r="O1615" s="3">
        <v>0.23850767599509926</v>
      </c>
    </row>
    <row r="1616" spans="1:15" x14ac:dyDescent="0.25">
      <c r="A1616" s="1">
        <v>45725.25</v>
      </c>
      <c r="B1616" s="2">
        <v>2025</v>
      </c>
      <c r="C1616" s="2">
        <v>3</v>
      </c>
      <c r="D1616" s="2">
        <v>9</v>
      </c>
      <c r="E1616" s="2">
        <v>6</v>
      </c>
      <c r="F1616" s="3">
        <v>0</v>
      </c>
      <c r="G1616" s="3">
        <v>0.11943130965174477</v>
      </c>
      <c r="H1616" s="3">
        <v>0</v>
      </c>
      <c r="I1616" s="3">
        <v>0.48421657021790343</v>
      </c>
      <c r="J1616" s="3"/>
      <c r="K1616" s="3">
        <v>0</v>
      </c>
      <c r="L1616" s="3">
        <v>0</v>
      </c>
      <c r="M1616" s="3">
        <v>0.1343382322452879</v>
      </c>
      <c r="N1616" s="3">
        <v>0.4754994090886635</v>
      </c>
      <c r="O1616" s="3">
        <v>0.15168569015044994</v>
      </c>
    </row>
    <row r="1617" spans="1:15" x14ac:dyDescent="0.25">
      <c r="A1617" s="1">
        <v>45725.291666666664</v>
      </c>
      <c r="B1617" s="2">
        <v>2025</v>
      </c>
      <c r="C1617" s="2">
        <v>3</v>
      </c>
      <c r="D1617" s="2">
        <v>9</v>
      </c>
      <c r="E1617" s="2">
        <v>7</v>
      </c>
      <c r="F1617" s="3">
        <v>0</v>
      </c>
      <c r="G1617" s="3">
        <v>2.7060287035882431E-2</v>
      </c>
      <c r="H1617" s="3">
        <v>0.81379003317680021</v>
      </c>
      <c r="I1617" s="3">
        <v>0.4784487582336856</v>
      </c>
      <c r="J1617" s="3"/>
      <c r="K1617" s="3">
        <v>0.67992089828093905</v>
      </c>
      <c r="L1617" s="3">
        <v>0.85701016789236473</v>
      </c>
      <c r="M1617" s="3">
        <v>7.1612641072131319E-2</v>
      </c>
      <c r="N1617" s="3">
        <v>0.47601287205451404</v>
      </c>
      <c r="O1617" s="3">
        <v>0.42548195721828969</v>
      </c>
    </row>
    <row r="1618" spans="1:15" x14ac:dyDescent="0.25">
      <c r="A1618" s="1">
        <v>45725.333333333336</v>
      </c>
      <c r="B1618" s="2">
        <v>2025</v>
      </c>
      <c r="C1618" s="2">
        <v>3</v>
      </c>
      <c r="D1618" s="2">
        <v>9</v>
      </c>
      <c r="E1618" s="2">
        <v>8</v>
      </c>
      <c r="F1618" s="3"/>
      <c r="G1618" s="3">
        <v>0</v>
      </c>
      <c r="H1618" s="3">
        <v>0.93111904364256692</v>
      </c>
      <c r="I1618" s="3">
        <v>0.4448802886200296</v>
      </c>
      <c r="J1618" s="3"/>
      <c r="K1618" s="3">
        <v>6.158360339844085E-2</v>
      </c>
      <c r="L1618" s="3">
        <v>0.92398257409677831</v>
      </c>
      <c r="M1618" s="3">
        <v>1.347097141835577E-2</v>
      </c>
      <c r="N1618" s="3">
        <v>0.45621218324563662</v>
      </c>
      <c r="O1618" s="3">
        <v>0.40446409491740115</v>
      </c>
    </row>
    <row r="1619" spans="1:15" x14ac:dyDescent="0.25">
      <c r="A1619" s="1">
        <v>45725.375</v>
      </c>
      <c r="B1619" s="2">
        <v>2025</v>
      </c>
      <c r="C1619" s="2">
        <v>3</v>
      </c>
      <c r="D1619" s="2">
        <v>9</v>
      </c>
      <c r="E1619" s="2">
        <v>9</v>
      </c>
      <c r="F1619" s="3">
        <v>0</v>
      </c>
      <c r="G1619" s="3">
        <v>0</v>
      </c>
      <c r="H1619" s="3">
        <v>0.95571414080651595</v>
      </c>
      <c r="I1619" s="3">
        <v>0.2156640391335376</v>
      </c>
      <c r="J1619" s="3"/>
      <c r="K1619" s="3">
        <v>0.35795934021200498</v>
      </c>
      <c r="L1619" s="3">
        <v>0.93843391989812996</v>
      </c>
      <c r="M1619" s="3">
        <v>7.8173641832268354E-2</v>
      </c>
      <c r="N1619" s="3">
        <v>0.41199537394494623</v>
      </c>
      <c r="O1619" s="3">
        <v>0.3697425569784254</v>
      </c>
    </row>
    <row r="1620" spans="1:15" x14ac:dyDescent="0.25">
      <c r="A1620" s="1">
        <v>45725.416666666664</v>
      </c>
      <c r="B1620" s="2">
        <v>2025</v>
      </c>
      <c r="C1620" s="2">
        <v>3</v>
      </c>
      <c r="D1620" s="2">
        <v>9</v>
      </c>
      <c r="E1620" s="2">
        <v>10</v>
      </c>
      <c r="F1620" s="3">
        <v>0</v>
      </c>
      <c r="G1620" s="3">
        <v>0</v>
      </c>
      <c r="H1620" s="3">
        <v>0.94606417118409492</v>
      </c>
      <c r="I1620" s="3">
        <v>0</v>
      </c>
      <c r="J1620" s="3"/>
      <c r="K1620" s="3">
        <v>0.43051357193732198</v>
      </c>
      <c r="L1620" s="3">
        <v>0.47382400124518137</v>
      </c>
      <c r="M1620" s="3">
        <v>0.34913401216642881</v>
      </c>
      <c r="N1620" s="3">
        <v>0.34391031023448393</v>
      </c>
      <c r="O1620" s="3">
        <v>0.31793075834593887</v>
      </c>
    </row>
    <row r="1621" spans="1:15" x14ac:dyDescent="0.25">
      <c r="A1621" s="1">
        <v>45725.458333333336</v>
      </c>
      <c r="B1621" s="2">
        <v>2025</v>
      </c>
      <c r="C1621" s="2">
        <v>3</v>
      </c>
      <c r="D1621" s="2">
        <v>9</v>
      </c>
      <c r="E1621" s="2">
        <v>11</v>
      </c>
      <c r="F1621" s="3">
        <v>0</v>
      </c>
      <c r="G1621" s="3">
        <v>0</v>
      </c>
      <c r="H1621" s="3">
        <v>0.85267640863062621</v>
      </c>
      <c r="I1621" s="3">
        <v>0</v>
      </c>
      <c r="J1621" s="3"/>
      <c r="K1621" s="3">
        <v>0.37670518518518514</v>
      </c>
      <c r="L1621" s="3">
        <v>0.85309257922990323</v>
      </c>
      <c r="M1621" s="3">
        <v>0.2900941747698223</v>
      </c>
      <c r="N1621" s="3">
        <v>0</v>
      </c>
      <c r="O1621" s="3">
        <v>0.29657104347694213</v>
      </c>
    </row>
    <row r="1622" spans="1:15" x14ac:dyDescent="0.25">
      <c r="A1622" s="1">
        <v>45725.5</v>
      </c>
      <c r="B1622" s="2">
        <v>2025</v>
      </c>
      <c r="C1622" s="2">
        <v>3</v>
      </c>
      <c r="D1622" s="2">
        <v>9</v>
      </c>
      <c r="E1622" s="2">
        <v>12</v>
      </c>
      <c r="F1622" s="3">
        <v>0.23793526093505421</v>
      </c>
      <c r="G1622" s="3">
        <v>0</v>
      </c>
      <c r="H1622" s="3">
        <v>0.62324201230004561</v>
      </c>
      <c r="I1622" s="3">
        <v>0</v>
      </c>
      <c r="J1622" s="3"/>
      <c r="K1622" s="3">
        <v>0.28034201222254396</v>
      </c>
      <c r="L1622" s="3">
        <v>0</v>
      </c>
      <c r="M1622" s="3">
        <v>0</v>
      </c>
      <c r="N1622" s="3">
        <v>0</v>
      </c>
      <c r="O1622" s="3">
        <v>0.14268991068220546</v>
      </c>
    </row>
    <row r="1623" spans="1:15" x14ac:dyDescent="0.25">
      <c r="A1623" s="1">
        <v>45725.541666666664</v>
      </c>
      <c r="B1623" s="2">
        <v>2025</v>
      </c>
      <c r="C1623" s="2">
        <v>3</v>
      </c>
      <c r="D1623" s="2">
        <v>9</v>
      </c>
      <c r="E1623" s="2">
        <v>13</v>
      </c>
      <c r="F1623" s="3">
        <v>0</v>
      </c>
      <c r="G1623" s="3">
        <v>0</v>
      </c>
      <c r="H1623" s="3">
        <v>0.1555621221075601</v>
      </c>
      <c r="I1623" s="3">
        <v>0</v>
      </c>
      <c r="J1623" s="3"/>
      <c r="K1623" s="3">
        <v>0</v>
      </c>
      <c r="L1623" s="3">
        <v>5.5165567674741151E-2</v>
      </c>
      <c r="M1623" s="3">
        <v>0</v>
      </c>
      <c r="N1623" s="3">
        <v>0</v>
      </c>
      <c r="O1623" s="3">
        <v>2.6340961222787656E-2</v>
      </c>
    </row>
    <row r="1624" spans="1:15" x14ac:dyDescent="0.25">
      <c r="A1624" s="1">
        <v>45725.583333333336</v>
      </c>
      <c r="B1624" s="2">
        <v>2025</v>
      </c>
      <c r="C1624" s="2">
        <v>3</v>
      </c>
      <c r="D1624" s="2">
        <v>9</v>
      </c>
      <c r="E1624" s="2">
        <v>14</v>
      </c>
      <c r="F1624" s="3">
        <v>0</v>
      </c>
      <c r="G1624" s="3">
        <v>0</v>
      </c>
      <c r="H1624" s="3">
        <v>0</v>
      </c>
      <c r="I1624" s="3">
        <v>0</v>
      </c>
      <c r="J1624" s="3"/>
      <c r="K1624" s="3">
        <v>0</v>
      </c>
      <c r="L1624" s="3">
        <v>0</v>
      </c>
      <c r="M1624" s="3">
        <v>0</v>
      </c>
      <c r="N1624" s="3">
        <v>0</v>
      </c>
      <c r="O1624" s="3">
        <v>0</v>
      </c>
    </row>
    <row r="1625" spans="1:15" x14ac:dyDescent="0.25">
      <c r="A1625" s="1">
        <v>45725.625</v>
      </c>
      <c r="B1625" s="2">
        <v>2025</v>
      </c>
      <c r="C1625" s="2">
        <v>3</v>
      </c>
      <c r="D1625" s="2">
        <v>9</v>
      </c>
      <c r="E1625" s="2">
        <v>15</v>
      </c>
      <c r="F1625" s="3">
        <v>0</v>
      </c>
      <c r="G1625" s="3">
        <v>0</v>
      </c>
      <c r="H1625" s="3">
        <v>0</v>
      </c>
      <c r="I1625" s="3">
        <v>0</v>
      </c>
      <c r="J1625" s="3"/>
      <c r="K1625" s="3">
        <v>0</v>
      </c>
      <c r="L1625" s="3">
        <v>0</v>
      </c>
      <c r="M1625" s="3">
        <v>0</v>
      </c>
      <c r="N1625" s="3">
        <v>0</v>
      </c>
      <c r="O1625" s="3">
        <v>0</v>
      </c>
    </row>
    <row r="1626" spans="1:15" x14ac:dyDescent="0.25">
      <c r="A1626" s="1">
        <v>45725.666666666664</v>
      </c>
      <c r="B1626" s="2">
        <v>2025</v>
      </c>
      <c r="C1626" s="2">
        <v>3</v>
      </c>
      <c r="D1626" s="2">
        <v>9</v>
      </c>
      <c r="E1626" s="2">
        <v>16</v>
      </c>
      <c r="F1626" s="3">
        <v>0</v>
      </c>
      <c r="G1626" s="3">
        <v>0</v>
      </c>
      <c r="H1626" s="3">
        <v>0</v>
      </c>
      <c r="I1626" s="3">
        <v>0</v>
      </c>
      <c r="J1626" s="3"/>
      <c r="K1626" s="3">
        <v>0</v>
      </c>
      <c r="L1626" s="3">
        <v>0</v>
      </c>
      <c r="M1626" s="3">
        <v>0</v>
      </c>
      <c r="N1626" s="3">
        <v>0</v>
      </c>
      <c r="O1626" s="3">
        <v>0</v>
      </c>
    </row>
    <row r="1627" spans="1:15" x14ac:dyDescent="0.25">
      <c r="A1627" s="1">
        <v>45725.708333333336</v>
      </c>
      <c r="B1627" s="2">
        <v>2025</v>
      </c>
      <c r="C1627" s="2">
        <v>3</v>
      </c>
      <c r="D1627" s="2">
        <v>9</v>
      </c>
      <c r="E1627" s="2">
        <v>17</v>
      </c>
      <c r="F1627" s="3">
        <v>0</v>
      </c>
      <c r="G1627" s="3">
        <v>0</v>
      </c>
      <c r="H1627" s="3">
        <v>0</v>
      </c>
      <c r="I1627" s="3">
        <v>0</v>
      </c>
      <c r="J1627" s="3"/>
      <c r="K1627" s="3">
        <v>0</v>
      </c>
      <c r="L1627" s="3">
        <v>0</v>
      </c>
      <c r="M1627" s="3">
        <v>0</v>
      </c>
      <c r="N1627" s="3">
        <v>0</v>
      </c>
      <c r="O1627" s="3">
        <v>0</v>
      </c>
    </row>
    <row r="1628" spans="1:15" x14ac:dyDescent="0.25">
      <c r="A1628" s="1">
        <v>45725.75</v>
      </c>
      <c r="B1628" s="2">
        <v>2025</v>
      </c>
      <c r="C1628" s="2">
        <v>3</v>
      </c>
      <c r="D1628" s="2">
        <v>9</v>
      </c>
      <c r="E1628" s="2">
        <v>18</v>
      </c>
      <c r="F1628" s="3">
        <v>0</v>
      </c>
      <c r="G1628" s="3">
        <v>0</v>
      </c>
      <c r="H1628" s="3">
        <v>0</v>
      </c>
      <c r="I1628" s="3">
        <v>0</v>
      </c>
      <c r="J1628" s="3"/>
      <c r="K1628" s="3">
        <v>0</v>
      </c>
      <c r="L1628" s="3">
        <v>0</v>
      </c>
      <c r="M1628" s="3">
        <v>0</v>
      </c>
      <c r="N1628" s="3">
        <v>0</v>
      </c>
      <c r="O1628" s="3">
        <v>0</v>
      </c>
    </row>
    <row r="1629" spans="1:15" x14ac:dyDescent="0.25">
      <c r="A1629" s="1">
        <v>45725.791666666664</v>
      </c>
      <c r="B1629" s="2">
        <v>2025</v>
      </c>
      <c r="C1629" s="2">
        <v>3</v>
      </c>
      <c r="D1629" s="2">
        <v>9</v>
      </c>
      <c r="E1629" s="2">
        <v>19</v>
      </c>
      <c r="F1629" s="3">
        <v>0</v>
      </c>
      <c r="G1629" s="3">
        <v>0</v>
      </c>
      <c r="H1629" s="3"/>
      <c r="I1629" s="3">
        <v>0</v>
      </c>
      <c r="J1629" s="3"/>
      <c r="K1629" s="3"/>
      <c r="L1629" s="3">
        <v>0</v>
      </c>
      <c r="M1629" s="3">
        <v>0</v>
      </c>
      <c r="N1629" s="3">
        <v>0</v>
      </c>
      <c r="O1629" s="3">
        <v>0</v>
      </c>
    </row>
    <row r="1630" spans="1:15" x14ac:dyDescent="0.25">
      <c r="A1630" s="1">
        <v>45725.833333333336</v>
      </c>
      <c r="B1630" s="2">
        <v>2025</v>
      </c>
      <c r="C1630" s="2">
        <v>3</v>
      </c>
      <c r="D1630" s="2">
        <v>9</v>
      </c>
      <c r="E1630" s="2">
        <v>20</v>
      </c>
      <c r="F1630" s="3"/>
      <c r="G1630" s="3">
        <v>0</v>
      </c>
      <c r="H1630" s="3"/>
      <c r="I1630" s="3">
        <v>0</v>
      </c>
      <c r="J1630" s="3"/>
      <c r="K1630" s="3"/>
      <c r="L1630" s="3"/>
      <c r="M1630" s="3">
        <v>0</v>
      </c>
      <c r="N1630" s="3">
        <v>0</v>
      </c>
      <c r="O1630" s="3">
        <v>0</v>
      </c>
    </row>
    <row r="1631" spans="1:15" x14ac:dyDescent="0.25">
      <c r="A1631" s="1">
        <v>45725.875</v>
      </c>
      <c r="B1631" s="2">
        <v>2025</v>
      </c>
      <c r="C1631" s="2">
        <v>3</v>
      </c>
      <c r="D1631" s="2">
        <v>9</v>
      </c>
      <c r="E1631" s="2">
        <v>21</v>
      </c>
      <c r="F1631" s="3"/>
      <c r="G1631" s="3">
        <v>0</v>
      </c>
      <c r="H1631" s="3"/>
      <c r="I1631" s="3">
        <v>0</v>
      </c>
      <c r="J1631" s="3"/>
      <c r="K1631" s="3"/>
      <c r="L1631" s="3"/>
      <c r="M1631" s="3">
        <v>0</v>
      </c>
      <c r="N1631" s="3">
        <v>0</v>
      </c>
      <c r="O1631" s="3">
        <v>0</v>
      </c>
    </row>
    <row r="1632" spans="1:15" x14ac:dyDescent="0.25">
      <c r="A1632" s="1">
        <v>45725.916666666664</v>
      </c>
      <c r="B1632" s="2">
        <v>2025</v>
      </c>
      <c r="C1632" s="2">
        <v>3</v>
      </c>
      <c r="D1632" s="2">
        <v>9</v>
      </c>
      <c r="E1632" s="2">
        <v>22</v>
      </c>
      <c r="F1632" s="3"/>
      <c r="G1632" s="3">
        <v>0</v>
      </c>
      <c r="H1632" s="3"/>
      <c r="I1632" s="3">
        <v>0</v>
      </c>
      <c r="J1632" s="3"/>
      <c r="K1632" s="3"/>
      <c r="L1632" s="3"/>
      <c r="M1632" s="3">
        <v>0</v>
      </c>
      <c r="N1632" s="3">
        <v>0</v>
      </c>
      <c r="O1632" s="3">
        <v>0</v>
      </c>
    </row>
    <row r="1633" spans="1:15" x14ac:dyDescent="0.25">
      <c r="A1633" s="1">
        <v>45725.958333333336</v>
      </c>
      <c r="B1633" s="2">
        <v>2025</v>
      </c>
      <c r="C1633" s="2">
        <v>3</v>
      </c>
      <c r="D1633" s="2">
        <v>9</v>
      </c>
      <c r="E1633" s="2">
        <v>23</v>
      </c>
      <c r="F1633" s="3"/>
      <c r="G1633" s="3">
        <v>0</v>
      </c>
      <c r="H1633" s="3"/>
      <c r="I1633" s="3">
        <v>0</v>
      </c>
      <c r="J1633" s="3"/>
      <c r="K1633" s="3"/>
      <c r="L1633" s="3"/>
      <c r="M1633" s="3">
        <v>0</v>
      </c>
      <c r="N1633" s="3">
        <v>0</v>
      </c>
      <c r="O1633" s="3">
        <v>0</v>
      </c>
    </row>
    <row r="1634" spans="1:15" x14ac:dyDescent="0.25">
      <c r="A1634" s="1">
        <v>45726</v>
      </c>
      <c r="B1634" s="2">
        <v>2025</v>
      </c>
      <c r="C1634" s="2">
        <v>3</v>
      </c>
      <c r="D1634" s="2">
        <v>10</v>
      </c>
      <c r="E1634" s="2">
        <v>0</v>
      </c>
      <c r="F1634" s="3"/>
      <c r="G1634" s="3">
        <v>0</v>
      </c>
      <c r="H1634" s="3"/>
      <c r="I1634" s="3">
        <v>0</v>
      </c>
      <c r="J1634" s="3"/>
      <c r="K1634" s="3"/>
      <c r="L1634" s="3"/>
      <c r="M1634" s="3">
        <v>0</v>
      </c>
      <c r="N1634" s="3">
        <v>0</v>
      </c>
      <c r="O1634" s="3">
        <v>0</v>
      </c>
    </row>
    <row r="1635" spans="1:15" x14ac:dyDescent="0.25">
      <c r="A1635" s="1">
        <v>45726.041666666664</v>
      </c>
      <c r="B1635" s="2">
        <v>2025</v>
      </c>
      <c r="C1635" s="2">
        <v>3</v>
      </c>
      <c r="D1635" s="2">
        <v>10</v>
      </c>
      <c r="E1635" s="2">
        <v>1</v>
      </c>
      <c r="F1635" s="3"/>
      <c r="G1635" s="3">
        <v>0</v>
      </c>
      <c r="H1635" s="3"/>
      <c r="I1635" s="3">
        <v>0</v>
      </c>
      <c r="J1635" s="3"/>
      <c r="K1635" s="3"/>
      <c r="L1635" s="3"/>
      <c r="M1635" s="3">
        <v>0</v>
      </c>
      <c r="N1635" s="3">
        <v>0</v>
      </c>
      <c r="O1635" s="3">
        <v>0</v>
      </c>
    </row>
    <row r="1636" spans="1:15" x14ac:dyDescent="0.25">
      <c r="A1636" s="1">
        <v>45726.083333333336</v>
      </c>
      <c r="B1636" s="2">
        <v>2025</v>
      </c>
      <c r="C1636" s="2">
        <v>3</v>
      </c>
      <c r="D1636" s="2">
        <v>10</v>
      </c>
      <c r="E1636" s="2">
        <v>2</v>
      </c>
      <c r="F1636" s="3"/>
      <c r="G1636" s="3">
        <v>0</v>
      </c>
      <c r="H1636" s="3"/>
      <c r="I1636" s="3">
        <v>0</v>
      </c>
      <c r="J1636" s="3"/>
      <c r="K1636" s="3"/>
      <c r="L1636" s="3"/>
      <c r="M1636" s="3">
        <v>0</v>
      </c>
      <c r="N1636" s="3">
        <v>0</v>
      </c>
      <c r="O1636" s="3">
        <v>0</v>
      </c>
    </row>
    <row r="1637" spans="1:15" x14ac:dyDescent="0.25">
      <c r="A1637" s="1">
        <v>45726.125</v>
      </c>
      <c r="B1637" s="2">
        <v>2025</v>
      </c>
      <c r="C1637" s="2">
        <v>3</v>
      </c>
      <c r="D1637" s="2">
        <v>10</v>
      </c>
      <c r="E1637" s="2">
        <v>3</v>
      </c>
      <c r="F1637" s="3"/>
      <c r="G1637" s="3">
        <v>0</v>
      </c>
      <c r="H1637" s="3"/>
      <c r="I1637" s="3">
        <v>0</v>
      </c>
      <c r="J1637" s="3"/>
      <c r="K1637" s="3"/>
      <c r="L1637" s="3"/>
      <c r="M1637" s="3">
        <v>0</v>
      </c>
      <c r="N1637" s="3">
        <v>0</v>
      </c>
      <c r="O1637" s="3">
        <v>0</v>
      </c>
    </row>
    <row r="1638" spans="1:15" x14ac:dyDescent="0.25">
      <c r="A1638" s="1">
        <v>45726.166666666664</v>
      </c>
      <c r="B1638" s="2">
        <v>2025</v>
      </c>
      <c r="C1638" s="2">
        <v>3</v>
      </c>
      <c r="D1638" s="2">
        <v>10</v>
      </c>
      <c r="E1638" s="2">
        <v>4</v>
      </c>
      <c r="F1638" s="3"/>
      <c r="G1638" s="3">
        <v>0</v>
      </c>
      <c r="H1638" s="3"/>
      <c r="I1638" s="3">
        <v>0</v>
      </c>
      <c r="J1638" s="3"/>
      <c r="K1638" s="3"/>
      <c r="L1638" s="3"/>
      <c r="M1638" s="3">
        <v>0</v>
      </c>
      <c r="N1638" s="3">
        <v>0</v>
      </c>
      <c r="O1638" s="3">
        <v>0</v>
      </c>
    </row>
    <row r="1639" spans="1:15" x14ac:dyDescent="0.25">
      <c r="A1639" s="1">
        <v>45726.208333333336</v>
      </c>
      <c r="B1639" s="2">
        <v>2025</v>
      </c>
      <c r="C1639" s="2">
        <v>3</v>
      </c>
      <c r="D1639" s="2">
        <v>10</v>
      </c>
      <c r="E1639" s="2">
        <v>5</v>
      </c>
      <c r="F1639" s="3">
        <v>0</v>
      </c>
      <c r="G1639" s="3">
        <v>0</v>
      </c>
      <c r="H1639" s="3"/>
      <c r="I1639" s="3">
        <v>0</v>
      </c>
      <c r="J1639" s="3"/>
      <c r="K1639" s="3"/>
      <c r="L1639" s="3"/>
      <c r="M1639" s="3">
        <v>0</v>
      </c>
      <c r="N1639" s="3">
        <v>0</v>
      </c>
      <c r="O1639" s="3">
        <v>0</v>
      </c>
    </row>
    <row r="1640" spans="1:15" x14ac:dyDescent="0.25">
      <c r="A1640" s="1">
        <v>45726.25</v>
      </c>
      <c r="B1640" s="2">
        <v>2025</v>
      </c>
      <c r="C1640" s="2">
        <v>3</v>
      </c>
      <c r="D1640" s="2">
        <v>10</v>
      </c>
      <c r="E1640" s="2">
        <v>6</v>
      </c>
      <c r="F1640" s="3">
        <v>0</v>
      </c>
      <c r="G1640" s="3">
        <v>0</v>
      </c>
      <c r="H1640" s="3">
        <v>0</v>
      </c>
      <c r="I1640" s="3">
        <v>0</v>
      </c>
      <c r="J1640" s="3"/>
      <c r="K1640" s="3">
        <v>0</v>
      </c>
      <c r="L1640" s="3">
        <v>0</v>
      </c>
      <c r="M1640" s="3">
        <v>0</v>
      </c>
      <c r="N1640" s="3">
        <v>0</v>
      </c>
      <c r="O1640" s="3">
        <v>0</v>
      </c>
    </row>
    <row r="1641" spans="1:15" x14ac:dyDescent="0.25">
      <c r="A1641" s="1">
        <v>45726.291666666664</v>
      </c>
      <c r="B1641" s="2">
        <v>2025</v>
      </c>
      <c r="C1641" s="2">
        <v>3</v>
      </c>
      <c r="D1641" s="2">
        <v>10</v>
      </c>
      <c r="E1641" s="2">
        <v>7</v>
      </c>
      <c r="F1641" s="3">
        <v>0</v>
      </c>
      <c r="G1641" s="3">
        <v>0</v>
      </c>
      <c r="H1641" s="3">
        <v>0</v>
      </c>
      <c r="I1641" s="3">
        <v>0</v>
      </c>
      <c r="J1641" s="3"/>
      <c r="K1641" s="3">
        <v>0</v>
      </c>
      <c r="L1641" s="3">
        <v>0</v>
      </c>
      <c r="M1641" s="3">
        <v>0</v>
      </c>
      <c r="N1641" s="3">
        <v>0</v>
      </c>
      <c r="O1641" s="3">
        <v>0</v>
      </c>
    </row>
    <row r="1642" spans="1:15" x14ac:dyDescent="0.25">
      <c r="A1642" s="1">
        <v>45726.333333333336</v>
      </c>
      <c r="B1642" s="2">
        <v>2025</v>
      </c>
      <c r="C1642" s="2">
        <v>3</v>
      </c>
      <c r="D1642" s="2">
        <v>10</v>
      </c>
      <c r="E1642" s="2">
        <v>8</v>
      </c>
      <c r="F1642" s="3">
        <v>0</v>
      </c>
      <c r="G1642" s="3">
        <v>0</v>
      </c>
      <c r="H1642" s="3">
        <v>0</v>
      </c>
      <c r="I1642" s="3">
        <v>0</v>
      </c>
      <c r="J1642" s="3"/>
      <c r="K1642" s="3">
        <v>0</v>
      </c>
      <c r="L1642" s="3">
        <v>0</v>
      </c>
      <c r="M1642" s="3">
        <v>0</v>
      </c>
      <c r="N1642" s="3">
        <v>0</v>
      </c>
      <c r="O1642" s="3">
        <v>0</v>
      </c>
    </row>
    <row r="1643" spans="1:15" x14ac:dyDescent="0.25">
      <c r="A1643" s="1">
        <v>45726.375</v>
      </c>
      <c r="B1643" s="2">
        <v>2025</v>
      </c>
      <c r="C1643" s="2">
        <v>3</v>
      </c>
      <c r="D1643" s="2">
        <v>10</v>
      </c>
      <c r="E1643" s="2">
        <v>9</v>
      </c>
      <c r="F1643" s="3">
        <v>0</v>
      </c>
      <c r="G1643" s="3">
        <v>0</v>
      </c>
      <c r="H1643" s="3">
        <v>0</v>
      </c>
      <c r="I1643" s="3">
        <v>0</v>
      </c>
      <c r="J1643" s="3"/>
      <c r="K1643" s="3">
        <v>0</v>
      </c>
      <c r="L1643" s="3">
        <v>0</v>
      </c>
      <c r="M1643" s="3">
        <v>0</v>
      </c>
      <c r="N1643" s="3">
        <v>0</v>
      </c>
      <c r="O1643" s="3">
        <v>0</v>
      </c>
    </row>
    <row r="1644" spans="1:15" x14ac:dyDescent="0.25">
      <c r="A1644" s="1">
        <v>45726.416666666664</v>
      </c>
      <c r="B1644" s="2">
        <v>2025</v>
      </c>
      <c r="C1644" s="2">
        <v>3</v>
      </c>
      <c r="D1644" s="2">
        <v>10</v>
      </c>
      <c r="E1644" s="2">
        <v>10</v>
      </c>
      <c r="F1644" s="3">
        <v>0</v>
      </c>
      <c r="G1644" s="3">
        <v>0</v>
      </c>
      <c r="H1644" s="3">
        <v>0</v>
      </c>
      <c r="I1644" s="3">
        <v>0</v>
      </c>
      <c r="J1644" s="3"/>
      <c r="K1644" s="3">
        <v>0</v>
      </c>
      <c r="L1644" s="3">
        <v>0</v>
      </c>
      <c r="M1644" s="3">
        <v>0</v>
      </c>
      <c r="N1644" s="3">
        <v>0</v>
      </c>
      <c r="O1644" s="3">
        <v>0</v>
      </c>
    </row>
    <row r="1645" spans="1:15" x14ac:dyDescent="0.25">
      <c r="A1645" s="1">
        <v>45726.458333333336</v>
      </c>
      <c r="B1645" s="2">
        <v>2025</v>
      </c>
      <c r="C1645" s="2">
        <v>3</v>
      </c>
      <c r="D1645" s="2">
        <v>10</v>
      </c>
      <c r="E1645" s="2">
        <v>11</v>
      </c>
      <c r="F1645" s="3">
        <v>0</v>
      </c>
      <c r="G1645" s="3">
        <v>0</v>
      </c>
      <c r="H1645" s="3">
        <v>0</v>
      </c>
      <c r="I1645" s="3">
        <v>0</v>
      </c>
      <c r="J1645" s="3"/>
      <c r="K1645" s="3">
        <v>0</v>
      </c>
      <c r="L1645" s="3">
        <v>0</v>
      </c>
      <c r="M1645" s="3">
        <v>0</v>
      </c>
      <c r="N1645" s="3">
        <v>0</v>
      </c>
      <c r="O1645" s="3">
        <v>0</v>
      </c>
    </row>
    <row r="1646" spans="1:15" x14ac:dyDescent="0.25">
      <c r="A1646" s="1">
        <v>45726.5</v>
      </c>
      <c r="B1646" s="2">
        <v>2025</v>
      </c>
      <c r="C1646" s="2">
        <v>3</v>
      </c>
      <c r="D1646" s="2">
        <v>10</v>
      </c>
      <c r="E1646" s="2">
        <v>12</v>
      </c>
      <c r="F1646" s="3">
        <v>0</v>
      </c>
      <c r="G1646" s="3">
        <v>0</v>
      </c>
      <c r="H1646" s="3">
        <v>0</v>
      </c>
      <c r="I1646" s="3">
        <v>0</v>
      </c>
      <c r="J1646" s="3"/>
      <c r="K1646" s="3">
        <v>0</v>
      </c>
      <c r="L1646" s="3">
        <v>0</v>
      </c>
      <c r="M1646" s="3">
        <v>0</v>
      </c>
      <c r="N1646" s="3">
        <v>0</v>
      </c>
      <c r="O1646" s="3">
        <v>0</v>
      </c>
    </row>
    <row r="1647" spans="1:15" x14ac:dyDescent="0.25">
      <c r="A1647" s="1">
        <v>45726.541666666664</v>
      </c>
      <c r="B1647" s="2">
        <v>2025</v>
      </c>
      <c r="C1647" s="2">
        <v>3</v>
      </c>
      <c r="D1647" s="2">
        <v>10</v>
      </c>
      <c r="E1647" s="2">
        <v>13</v>
      </c>
      <c r="F1647" s="3">
        <v>0</v>
      </c>
      <c r="G1647" s="3">
        <v>0</v>
      </c>
      <c r="H1647" s="3">
        <v>0</v>
      </c>
      <c r="I1647" s="3">
        <v>0</v>
      </c>
      <c r="J1647" s="3"/>
      <c r="K1647" s="3">
        <v>0</v>
      </c>
      <c r="L1647" s="3">
        <v>0</v>
      </c>
      <c r="M1647" s="3">
        <v>0</v>
      </c>
      <c r="N1647" s="3">
        <v>0</v>
      </c>
      <c r="O1647" s="3">
        <v>0</v>
      </c>
    </row>
    <row r="1648" spans="1:15" x14ac:dyDescent="0.25">
      <c r="A1648" s="1">
        <v>45726.583333333336</v>
      </c>
      <c r="B1648" s="2">
        <v>2025</v>
      </c>
      <c r="C1648" s="2">
        <v>3</v>
      </c>
      <c r="D1648" s="2">
        <v>10</v>
      </c>
      <c r="E1648" s="2">
        <v>14</v>
      </c>
      <c r="F1648" s="3">
        <v>0</v>
      </c>
      <c r="G1648" s="3">
        <v>0</v>
      </c>
      <c r="H1648" s="3">
        <v>0</v>
      </c>
      <c r="I1648" s="3">
        <v>0</v>
      </c>
      <c r="J1648" s="3"/>
      <c r="K1648" s="3">
        <v>0</v>
      </c>
      <c r="L1648" s="3">
        <v>0</v>
      </c>
      <c r="M1648" s="3"/>
      <c r="N1648" s="3">
        <v>0</v>
      </c>
      <c r="O1648" s="3">
        <v>0</v>
      </c>
    </row>
    <row r="1649" spans="1:15" x14ac:dyDescent="0.25">
      <c r="A1649" s="1">
        <v>45726.625</v>
      </c>
      <c r="B1649" s="2">
        <v>2025</v>
      </c>
      <c r="C1649" s="2">
        <v>3</v>
      </c>
      <c r="D1649" s="2">
        <v>10</v>
      </c>
      <c r="E1649" s="2">
        <v>15</v>
      </c>
      <c r="F1649" s="3">
        <v>0</v>
      </c>
      <c r="G1649" s="3">
        <v>0</v>
      </c>
      <c r="H1649" s="3">
        <v>0</v>
      </c>
      <c r="I1649" s="3">
        <v>0</v>
      </c>
      <c r="J1649" s="3"/>
      <c r="K1649" s="3">
        <v>0</v>
      </c>
      <c r="L1649" s="3">
        <v>0</v>
      </c>
      <c r="M1649" s="3">
        <v>0</v>
      </c>
      <c r="N1649" s="3">
        <v>0</v>
      </c>
      <c r="O1649" s="3">
        <v>0</v>
      </c>
    </row>
    <row r="1650" spans="1:15" x14ac:dyDescent="0.25">
      <c r="A1650" s="1">
        <v>45726.666666666664</v>
      </c>
      <c r="B1650" s="2">
        <v>2025</v>
      </c>
      <c r="C1650" s="2">
        <v>3</v>
      </c>
      <c r="D1650" s="2">
        <v>10</v>
      </c>
      <c r="E1650" s="2">
        <v>16</v>
      </c>
      <c r="F1650" s="3">
        <v>0</v>
      </c>
      <c r="G1650" s="3">
        <v>0</v>
      </c>
      <c r="H1650" s="3">
        <v>0</v>
      </c>
      <c r="I1650" s="3">
        <v>0</v>
      </c>
      <c r="J1650" s="3"/>
      <c r="K1650" s="3">
        <v>0</v>
      </c>
      <c r="L1650" s="3">
        <v>0</v>
      </c>
      <c r="M1650" s="3">
        <v>0</v>
      </c>
      <c r="N1650" s="3">
        <v>0</v>
      </c>
      <c r="O1650" s="3">
        <v>0</v>
      </c>
    </row>
    <row r="1651" spans="1:15" x14ac:dyDescent="0.25">
      <c r="A1651" s="1">
        <v>45726.708333333336</v>
      </c>
      <c r="B1651" s="2">
        <v>2025</v>
      </c>
      <c r="C1651" s="2">
        <v>3</v>
      </c>
      <c r="D1651" s="2">
        <v>10</v>
      </c>
      <c r="E1651" s="2">
        <v>17</v>
      </c>
      <c r="F1651" s="3">
        <v>0</v>
      </c>
      <c r="G1651" s="3">
        <v>0</v>
      </c>
      <c r="H1651" s="3">
        <v>0</v>
      </c>
      <c r="I1651" s="3">
        <v>0</v>
      </c>
      <c r="J1651" s="3"/>
      <c r="K1651" s="3">
        <v>0</v>
      </c>
      <c r="L1651" s="3">
        <v>0</v>
      </c>
      <c r="M1651" s="3">
        <v>0</v>
      </c>
      <c r="N1651" s="3">
        <v>0</v>
      </c>
      <c r="O1651" s="3">
        <v>0</v>
      </c>
    </row>
    <row r="1652" spans="1:15" x14ac:dyDescent="0.25">
      <c r="A1652" s="1">
        <v>45726.75</v>
      </c>
      <c r="B1652" s="2">
        <v>2025</v>
      </c>
      <c r="C1652" s="2">
        <v>3</v>
      </c>
      <c r="D1652" s="2">
        <v>10</v>
      </c>
      <c r="E1652" s="2">
        <v>18</v>
      </c>
      <c r="F1652" s="3">
        <v>0</v>
      </c>
      <c r="G1652" s="3">
        <v>0</v>
      </c>
      <c r="H1652" s="3">
        <v>0</v>
      </c>
      <c r="I1652" s="3">
        <v>0</v>
      </c>
      <c r="J1652" s="3"/>
      <c r="K1652" s="3">
        <v>0</v>
      </c>
      <c r="L1652" s="3">
        <v>0</v>
      </c>
      <c r="M1652" s="3">
        <v>0</v>
      </c>
      <c r="N1652" s="3">
        <v>0</v>
      </c>
      <c r="O1652" s="3">
        <v>0</v>
      </c>
    </row>
    <row r="1653" spans="1:15" x14ac:dyDescent="0.25">
      <c r="A1653" s="1">
        <v>45726.791666666664</v>
      </c>
      <c r="B1653" s="2">
        <v>2025</v>
      </c>
      <c r="C1653" s="2">
        <v>3</v>
      </c>
      <c r="D1653" s="2">
        <v>10</v>
      </c>
      <c r="E1653" s="2">
        <v>19</v>
      </c>
      <c r="F1653" s="3">
        <v>0</v>
      </c>
      <c r="G1653" s="3">
        <v>0</v>
      </c>
      <c r="H1653" s="3"/>
      <c r="I1653" s="3">
        <v>0</v>
      </c>
      <c r="J1653" s="3"/>
      <c r="K1653" s="3"/>
      <c r="L1653" s="3">
        <v>0</v>
      </c>
      <c r="M1653" s="3">
        <v>0</v>
      </c>
      <c r="N1653" s="3">
        <v>0</v>
      </c>
      <c r="O1653" s="3">
        <v>0</v>
      </c>
    </row>
    <row r="1654" spans="1:15" x14ac:dyDescent="0.25">
      <c r="A1654" s="1">
        <v>45726.833333333336</v>
      </c>
      <c r="B1654" s="2">
        <v>2025</v>
      </c>
      <c r="C1654" s="2">
        <v>3</v>
      </c>
      <c r="D1654" s="2">
        <v>10</v>
      </c>
      <c r="E1654" s="2">
        <v>20</v>
      </c>
      <c r="F1654" s="3"/>
      <c r="G1654" s="3">
        <v>0</v>
      </c>
      <c r="H1654" s="3"/>
      <c r="I1654" s="3">
        <v>0</v>
      </c>
      <c r="J1654" s="3"/>
      <c r="K1654" s="3"/>
      <c r="L1654" s="3"/>
      <c r="M1654" s="3">
        <v>0</v>
      </c>
      <c r="N1654" s="3">
        <v>0</v>
      </c>
      <c r="O1654" s="3">
        <v>0</v>
      </c>
    </row>
    <row r="1655" spans="1:15" x14ac:dyDescent="0.25">
      <c r="A1655" s="1">
        <v>45726.875</v>
      </c>
      <c r="B1655" s="2">
        <v>2025</v>
      </c>
      <c r="C1655" s="2">
        <v>3</v>
      </c>
      <c r="D1655" s="2">
        <v>10</v>
      </c>
      <c r="E1655" s="2">
        <v>21</v>
      </c>
      <c r="F1655" s="3"/>
      <c r="G1655" s="3">
        <v>0</v>
      </c>
      <c r="H1655" s="3"/>
      <c r="I1655" s="3">
        <v>0</v>
      </c>
      <c r="J1655" s="3"/>
      <c r="K1655" s="3"/>
      <c r="L1655" s="3"/>
      <c r="M1655" s="3">
        <v>0</v>
      </c>
      <c r="N1655" s="3">
        <v>0</v>
      </c>
      <c r="O1655" s="3">
        <v>0</v>
      </c>
    </row>
    <row r="1656" spans="1:15" x14ac:dyDescent="0.25">
      <c r="A1656" s="1">
        <v>45726.916666666664</v>
      </c>
      <c r="B1656" s="2">
        <v>2025</v>
      </c>
      <c r="C1656" s="2">
        <v>3</v>
      </c>
      <c r="D1656" s="2">
        <v>10</v>
      </c>
      <c r="E1656" s="2">
        <v>22</v>
      </c>
      <c r="F1656" s="3"/>
      <c r="G1656" s="3">
        <v>0</v>
      </c>
      <c r="H1656" s="3"/>
      <c r="I1656" s="3">
        <v>0</v>
      </c>
      <c r="J1656" s="3"/>
      <c r="K1656" s="3"/>
      <c r="L1656" s="3"/>
      <c r="M1656" s="3">
        <v>0</v>
      </c>
      <c r="N1656" s="3">
        <v>0</v>
      </c>
      <c r="O1656" s="3">
        <v>0</v>
      </c>
    </row>
    <row r="1657" spans="1:15" x14ac:dyDescent="0.25">
      <c r="A1657" s="1">
        <v>45726.958333333336</v>
      </c>
      <c r="B1657" s="2">
        <v>2025</v>
      </c>
      <c r="C1657" s="2">
        <v>3</v>
      </c>
      <c r="D1657" s="2">
        <v>10</v>
      </c>
      <c r="E1657" s="2">
        <v>23</v>
      </c>
      <c r="F1657" s="3"/>
      <c r="G1657" s="3">
        <v>0</v>
      </c>
      <c r="H1657" s="3"/>
      <c r="I1657" s="3">
        <v>0</v>
      </c>
      <c r="J1657" s="3"/>
      <c r="K1657" s="3"/>
      <c r="L1657" s="3"/>
      <c r="M1657" s="3">
        <v>0</v>
      </c>
      <c r="N1657" s="3">
        <v>0</v>
      </c>
      <c r="O1657" s="3">
        <v>0</v>
      </c>
    </row>
    <row r="1658" spans="1:15" x14ac:dyDescent="0.25">
      <c r="A1658" s="1">
        <v>45727</v>
      </c>
      <c r="B1658" s="2">
        <v>2025</v>
      </c>
      <c r="C1658" s="2">
        <v>3</v>
      </c>
      <c r="D1658" s="2">
        <v>11</v>
      </c>
      <c r="E1658" s="2">
        <v>0</v>
      </c>
      <c r="F1658" s="3"/>
      <c r="G1658" s="3">
        <v>0</v>
      </c>
      <c r="H1658" s="3"/>
      <c r="I1658" s="3">
        <v>0</v>
      </c>
      <c r="J1658" s="3"/>
      <c r="K1658" s="3"/>
      <c r="L1658" s="3"/>
      <c r="M1658" s="3">
        <v>0</v>
      </c>
      <c r="N1658" s="3">
        <v>0</v>
      </c>
      <c r="O1658" s="3">
        <v>0</v>
      </c>
    </row>
    <row r="1659" spans="1:15" x14ac:dyDescent="0.25">
      <c r="A1659" s="1">
        <v>45727.041666666664</v>
      </c>
      <c r="B1659" s="2">
        <v>2025</v>
      </c>
      <c r="C1659" s="2">
        <v>3</v>
      </c>
      <c r="D1659" s="2">
        <v>11</v>
      </c>
      <c r="E1659" s="2">
        <v>1</v>
      </c>
      <c r="F1659" s="3"/>
      <c r="G1659" s="3">
        <v>0</v>
      </c>
      <c r="H1659" s="3"/>
      <c r="I1659" s="3">
        <v>0</v>
      </c>
      <c r="J1659" s="3"/>
      <c r="K1659" s="3"/>
      <c r="L1659" s="3"/>
      <c r="M1659" s="3">
        <v>0</v>
      </c>
      <c r="N1659" s="3">
        <v>0</v>
      </c>
      <c r="O1659" s="3">
        <v>0</v>
      </c>
    </row>
    <row r="1660" spans="1:15" x14ac:dyDescent="0.25">
      <c r="A1660" s="1">
        <v>45727.083333333336</v>
      </c>
      <c r="B1660" s="2">
        <v>2025</v>
      </c>
      <c r="C1660" s="2">
        <v>3</v>
      </c>
      <c r="D1660" s="2">
        <v>11</v>
      </c>
      <c r="E1660" s="2">
        <v>2</v>
      </c>
      <c r="F1660" s="3"/>
      <c r="G1660" s="3">
        <v>0</v>
      </c>
      <c r="H1660" s="3"/>
      <c r="I1660" s="3">
        <v>0</v>
      </c>
      <c r="J1660" s="3"/>
      <c r="K1660" s="3"/>
      <c r="L1660" s="3"/>
      <c r="M1660" s="3">
        <v>0</v>
      </c>
      <c r="N1660" s="3">
        <v>0</v>
      </c>
      <c r="O1660" s="3">
        <v>0</v>
      </c>
    </row>
    <row r="1661" spans="1:15" x14ac:dyDescent="0.25">
      <c r="A1661" s="1">
        <v>45727.125</v>
      </c>
      <c r="B1661" s="2">
        <v>2025</v>
      </c>
      <c r="C1661" s="2">
        <v>3</v>
      </c>
      <c r="D1661" s="2">
        <v>11</v>
      </c>
      <c r="E1661" s="2">
        <v>3</v>
      </c>
      <c r="F1661" s="3"/>
      <c r="G1661" s="3">
        <v>0</v>
      </c>
      <c r="H1661" s="3"/>
      <c r="I1661" s="3">
        <v>0</v>
      </c>
      <c r="J1661" s="3"/>
      <c r="K1661" s="3"/>
      <c r="L1661" s="3"/>
      <c r="M1661" s="3">
        <v>0</v>
      </c>
      <c r="N1661" s="3">
        <v>0</v>
      </c>
      <c r="O1661" s="3">
        <v>0</v>
      </c>
    </row>
    <row r="1662" spans="1:15" x14ac:dyDescent="0.25">
      <c r="A1662" s="1">
        <v>45727.166666666664</v>
      </c>
      <c r="B1662" s="2">
        <v>2025</v>
      </c>
      <c r="C1662" s="2">
        <v>3</v>
      </c>
      <c r="D1662" s="2">
        <v>11</v>
      </c>
      <c r="E1662" s="2">
        <v>4</v>
      </c>
      <c r="F1662" s="3"/>
      <c r="G1662" s="3">
        <v>0</v>
      </c>
      <c r="H1662" s="3"/>
      <c r="I1662" s="3">
        <v>0</v>
      </c>
      <c r="J1662" s="3"/>
      <c r="K1662" s="3"/>
      <c r="L1662" s="3"/>
      <c r="M1662" s="3">
        <v>0</v>
      </c>
      <c r="N1662" s="3">
        <v>0</v>
      </c>
      <c r="O1662" s="3">
        <v>0</v>
      </c>
    </row>
    <row r="1663" spans="1:15" x14ac:dyDescent="0.25">
      <c r="A1663" s="1">
        <v>45727.208333333336</v>
      </c>
      <c r="B1663" s="2">
        <v>2025</v>
      </c>
      <c r="C1663" s="2">
        <v>3</v>
      </c>
      <c r="D1663" s="2">
        <v>11</v>
      </c>
      <c r="E1663" s="2">
        <v>5</v>
      </c>
      <c r="F1663" s="3">
        <v>0</v>
      </c>
      <c r="G1663" s="3">
        <v>0</v>
      </c>
      <c r="H1663" s="3"/>
      <c r="I1663" s="3">
        <v>0</v>
      </c>
      <c r="J1663" s="3"/>
      <c r="K1663" s="3"/>
      <c r="L1663" s="3"/>
      <c r="M1663" s="3">
        <v>0</v>
      </c>
      <c r="N1663" s="3">
        <v>0</v>
      </c>
      <c r="O1663" s="3">
        <v>0</v>
      </c>
    </row>
    <row r="1664" spans="1:15" x14ac:dyDescent="0.25">
      <c r="A1664" s="1">
        <v>45727.25</v>
      </c>
      <c r="B1664" s="2">
        <v>2025</v>
      </c>
      <c r="C1664" s="2">
        <v>3</v>
      </c>
      <c r="D1664" s="2">
        <v>11</v>
      </c>
      <c r="E1664" s="2">
        <v>6</v>
      </c>
      <c r="F1664" s="3">
        <v>0</v>
      </c>
      <c r="G1664" s="3">
        <v>0</v>
      </c>
      <c r="H1664" s="3">
        <v>0</v>
      </c>
      <c r="I1664" s="3">
        <v>0</v>
      </c>
      <c r="J1664" s="3"/>
      <c r="K1664" s="3">
        <v>0</v>
      </c>
      <c r="L1664" s="3"/>
      <c r="M1664" s="3">
        <v>0</v>
      </c>
      <c r="N1664" s="3">
        <v>0</v>
      </c>
      <c r="O1664" s="3">
        <v>0</v>
      </c>
    </row>
    <row r="1665" spans="1:15" x14ac:dyDescent="0.25">
      <c r="A1665" s="1">
        <v>45727.291666666664</v>
      </c>
      <c r="B1665" s="2">
        <v>2025</v>
      </c>
      <c r="C1665" s="2">
        <v>3</v>
      </c>
      <c r="D1665" s="2">
        <v>11</v>
      </c>
      <c r="E1665" s="2">
        <v>7</v>
      </c>
      <c r="F1665" s="3">
        <v>0</v>
      </c>
      <c r="G1665" s="3">
        <v>0</v>
      </c>
      <c r="H1665" s="3">
        <v>0</v>
      </c>
      <c r="I1665" s="3">
        <v>0</v>
      </c>
      <c r="J1665" s="3"/>
      <c r="K1665" s="3">
        <v>0</v>
      </c>
      <c r="L1665" s="3">
        <v>0</v>
      </c>
      <c r="M1665" s="3">
        <v>0</v>
      </c>
      <c r="N1665" s="3">
        <v>0</v>
      </c>
      <c r="O1665" s="3">
        <v>0</v>
      </c>
    </row>
    <row r="1666" spans="1:15" x14ac:dyDescent="0.25">
      <c r="A1666" s="1">
        <v>45727.333333333336</v>
      </c>
      <c r="B1666" s="2">
        <v>2025</v>
      </c>
      <c r="C1666" s="2">
        <v>3</v>
      </c>
      <c r="D1666" s="2">
        <v>11</v>
      </c>
      <c r="E1666" s="2">
        <v>8</v>
      </c>
      <c r="F1666" s="3">
        <v>0</v>
      </c>
      <c r="G1666" s="3">
        <v>0</v>
      </c>
      <c r="H1666" s="3">
        <v>0</v>
      </c>
      <c r="I1666" s="3">
        <v>0</v>
      </c>
      <c r="J1666" s="3"/>
      <c r="K1666" s="3">
        <v>0</v>
      </c>
      <c r="L1666" s="3">
        <v>0</v>
      </c>
      <c r="M1666" s="3">
        <v>0</v>
      </c>
      <c r="N1666" s="3">
        <v>0</v>
      </c>
      <c r="O1666" s="3">
        <v>0</v>
      </c>
    </row>
    <row r="1667" spans="1:15" x14ac:dyDescent="0.25">
      <c r="A1667" s="1">
        <v>45727.375</v>
      </c>
      <c r="B1667" s="2">
        <v>2025</v>
      </c>
      <c r="C1667" s="2">
        <v>3</v>
      </c>
      <c r="D1667" s="2">
        <v>11</v>
      </c>
      <c r="E1667" s="2">
        <v>9</v>
      </c>
      <c r="F1667" s="3">
        <v>0</v>
      </c>
      <c r="G1667" s="3">
        <v>0</v>
      </c>
      <c r="H1667" s="3">
        <v>0</v>
      </c>
      <c r="I1667" s="3">
        <v>0</v>
      </c>
      <c r="J1667" s="3"/>
      <c r="K1667" s="3">
        <v>0</v>
      </c>
      <c r="L1667" s="3">
        <v>0</v>
      </c>
      <c r="M1667" s="3">
        <v>0</v>
      </c>
      <c r="N1667" s="3">
        <v>0</v>
      </c>
      <c r="O1667" s="3">
        <v>0</v>
      </c>
    </row>
    <row r="1668" spans="1:15" x14ac:dyDescent="0.25">
      <c r="A1668" s="1">
        <v>45727.416666666664</v>
      </c>
      <c r="B1668" s="2">
        <v>2025</v>
      </c>
      <c r="C1668" s="2">
        <v>3</v>
      </c>
      <c r="D1668" s="2">
        <v>11</v>
      </c>
      <c r="E1668" s="2">
        <v>10</v>
      </c>
      <c r="F1668" s="3">
        <v>0</v>
      </c>
      <c r="G1668" s="3">
        <v>0</v>
      </c>
      <c r="H1668" s="3">
        <v>0</v>
      </c>
      <c r="I1668" s="3">
        <v>0</v>
      </c>
      <c r="J1668" s="3"/>
      <c r="K1668" s="3">
        <v>0</v>
      </c>
      <c r="L1668" s="3">
        <v>0</v>
      </c>
      <c r="M1668" s="3">
        <v>0</v>
      </c>
      <c r="N1668" s="3">
        <v>0</v>
      </c>
      <c r="O1668" s="3">
        <v>0</v>
      </c>
    </row>
    <row r="1669" spans="1:15" x14ac:dyDescent="0.25">
      <c r="A1669" s="1">
        <v>45727.458333333336</v>
      </c>
      <c r="B1669" s="2">
        <v>2025</v>
      </c>
      <c r="C1669" s="2">
        <v>3</v>
      </c>
      <c r="D1669" s="2">
        <v>11</v>
      </c>
      <c r="E1669" s="2">
        <v>11</v>
      </c>
      <c r="F1669" s="3">
        <v>0</v>
      </c>
      <c r="G1669" s="3">
        <v>0</v>
      </c>
      <c r="H1669" s="3">
        <v>0</v>
      </c>
      <c r="I1669" s="3">
        <v>0</v>
      </c>
      <c r="J1669" s="3"/>
      <c r="K1669" s="3">
        <v>0</v>
      </c>
      <c r="L1669" s="3">
        <v>0</v>
      </c>
      <c r="M1669" s="3">
        <v>0</v>
      </c>
      <c r="N1669" s="3">
        <v>0</v>
      </c>
      <c r="O1669" s="3">
        <v>0</v>
      </c>
    </row>
    <row r="1670" spans="1:15" x14ac:dyDescent="0.25">
      <c r="A1670" s="1">
        <v>45727.5</v>
      </c>
      <c r="B1670" s="2">
        <v>2025</v>
      </c>
      <c r="C1670" s="2">
        <v>3</v>
      </c>
      <c r="D1670" s="2">
        <v>11</v>
      </c>
      <c r="E1670" s="2">
        <v>12</v>
      </c>
      <c r="F1670" s="3">
        <v>0</v>
      </c>
      <c r="G1670" s="3">
        <v>0</v>
      </c>
      <c r="H1670" s="3">
        <v>0</v>
      </c>
      <c r="I1670" s="3">
        <v>0</v>
      </c>
      <c r="J1670" s="3"/>
      <c r="K1670" s="3">
        <v>0</v>
      </c>
      <c r="L1670" s="3">
        <v>0</v>
      </c>
      <c r="M1670" s="3">
        <v>0</v>
      </c>
      <c r="N1670" s="3">
        <v>0</v>
      </c>
      <c r="O1670" s="3">
        <v>0</v>
      </c>
    </row>
    <row r="1671" spans="1:15" x14ac:dyDescent="0.25">
      <c r="A1671" s="1">
        <v>45727.541666666664</v>
      </c>
      <c r="B1671" s="2">
        <v>2025</v>
      </c>
      <c r="C1671" s="2">
        <v>3</v>
      </c>
      <c r="D1671" s="2">
        <v>11</v>
      </c>
      <c r="E1671" s="2">
        <v>13</v>
      </c>
      <c r="F1671" s="3">
        <v>0</v>
      </c>
      <c r="G1671" s="3">
        <v>0</v>
      </c>
      <c r="H1671" s="3">
        <v>0</v>
      </c>
      <c r="I1671" s="3">
        <v>0</v>
      </c>
      <c r="J1671" s="3"/>
      <c r="K1671" s="3">
        <v>0</v>
      </c>
      <c r="L1671" s="3">
        <v>0</v>
      </c>
      <c r="M1671" s="3">
        <v>0</v>
      </c>
      <c r="N1671" s="3">
        <v>0</v>
      </c>
      <c r="O1671" s="3">
        <v>0</v>
      </c>
    </row>
    <row r="1672" spans="1:15" x14ac:dyDescent="0.25">
      <c r="A1672" s="1">
        <v>45727.583333333336</v>
      </c>
      <c r="B1672" s="2">
        <v>2025</v>
      </c>
      <c r="C1672" s="2">
        <v>3</v>
      </c>
      <c r="D1672" s="2">
        <v>11</v>
      </c>
      <c r="E1672" s="2">
        <v>14</v>
      </c>
      <c r="F1672" s="3">
        <v>0</v>
      </c>
      <c r="G1672" s="3">
        <v>0.49897731396461281</v>
      </c>
      <c r="H1672" s="3">
        <v>0</v>
      </c>
      <c r="I1672" s="3">
        <v>0</v>
      </c>
      <c r="J1672" s="3"/>
      <c r="K1672" s="3">
        <v>0</v>
      </c>
      <c r="L1672" s="3">
        <v>0</v>
      </c>
      <c r="M1672" s="3">
        <v>0</v>
      </c>
      <c r="N1672" s="3">
        <v>0.16013683328679146</v>
      </c>
      <c r="O1672" s="3">
        <v>8.2389268406425534E-2</v>
      </c>
    </row>
    <row r="1673" spans="1:15" x14ac:dyDescent="0.25">
      <c r="A1673" s="1">
        <v>45727.625</v>
      </c>
      <c r="B1673" s="2">
        <v>2025</v>
      </c>
      <c r="C1673" s="2">
        <v>3</v>
      </c>
      <c r="D1673" s="2">
        <v>11</v>
      </c>
      <c r="E1673" s="2">
        <v>15</v>
      </c>
      <c r="F1673" s="3">
        <v>0</v>
      </c>
      <c r="G1673" s="3">
        <v>0.5</v>
      </c>
      <c r="H1673" s="3">
        <v>0</v>
      </c>
      <c r="I1673" s="3">
        <v>0</v>
      </c>
      <c r="J1673" s="3"/>
      <c r="K1673" s="3">
        <v>0</v>
      </c>
      <c r="L1673" s="3">
        <v>0</v>
      </c>
      <c r="M1673" s="3">
        <v>0</v>
      </c>
      <c r="N1673" s="3">
        <v>0</v>
      </c>
      <c r="O1673" s="3">
        <v>6.25E-2</v>
      </c>
    </row>
    <row r="1674" spans="1:15" x14ac:dyDescent="0.25">
      <c r="A1674" s="1">
        <v>45727.666666666664</v>
      </c>
      <c r="B1674" s="2">
        <v>2025</v>
      </c>
      <c r="C1674" s="2">
        <v>3</v>
      </c>
      <c r="D1674" s="2">
        <v>11</v>
      </c>
      <c r="E1674" s="2">
        <v>16</v>
      </c>
      <c r="F1674" s="3">
        <v>0</v>
      </c>
      <c r="G1674" s="3">
        <v>0</v>
      </c>
      <c r="H1674" s="3">
        <v>0</v>
      </c>
      <c r="I1674" s="3">
        <v>0</v>
      </c>
      <c r="J1674" s="3"/>
      <c r="K1674" s="3">
        <v>0</v>
      </c>
      <c r="L1674" s="3">
        <v>0</v>
      </c>
      <c r="M1674" s="3">
        <v>0</v>
      </c>
      <c r="N1674" s="3">
        <v>0</v>
      </c>
      <c r="O1674" s="3">
        <v>0</v>
      </c>
    </row>
    <row r="1675" spans="1:15" x14ac:dyDescent="0.25">
      <c r="A1675" s="1">
        <v>45727.708333333336</v>
      </c>
      <c r="B1675" s="2">
        <v>2025</v>
      </c>
      <c r="C1675" s="2">
        <v>3</v>
      </c>
      <c r="D1675" s="2">
        <v>11</v>
      </c>
      <c r="E1675" s="2">
        <v>17</v>
      </c>
      <c r="F1675" s="3">
        <v>0</v>
      </c>
      <c r="G1675" s="3">
        <v>0</v>
      </c>
      <c r="H1675" s="3">
        <v>0</v>
      </c>
      <c r="I1675" s="3">
        <v>0</v>
      </c>
      <c r="J1675" s="3"/>
      <c r="K1675" s="3">
        <v>0</v>
      </c>
      <c r="L1675" s="3">
        <v>0</v>
      </c>
      <c r="M1675" s="3">
        <v>0</v>
      </c>
      <c r="N1675" s="3">
        <v>0</v>
      </c>
      <c r="O1675" s="3">
        <v>0</v>
      </c>
    </row>
    <row r="1676" spans="1:15" x14ac:dyDescent="0.25">
      <c r="A1676" s="1">
        <v>45727.75</v>
      </c>
      <c r="B1676" s="2">
        <v>2025</v>
      </c>
      <c r="C1676" s="2">
        <v>3</v>
      </c>
      <c r="D1676" s="2">
        <v>11</v>
      </c>
      <c r="E1676" s="2">
        <v>18</v>
      </c>
      <c r="F1676" s="3">
        <v>0</v>
      </c>
      <c r="G1676" s="3">
        <v>0</v>
      </c>
      <c r="H1676" s="3">
        <v>0</v>
      </c>
      <c r="I1676" s="3">
        <v>0</v>
      </c>
      <c r="J1676" s="3"/>
      <c r="K1676" s="3">
        <v>0</v>
      </c>
      <c r="L1676" s="3">
        <v>0</v>
      </c>
      <c r="M1676" s="3">
        <v>0</v>
      </c>
      <c r="N1676" s="3">
        <v>0</v>
      </c>
      <c r="O1676" s="3">
        <v>0</v>
      </c>
    </row>
    <row r="1677" spans="1:15" x14ac:dyDescent="0.25">
      <c r="A1677" s="1">
        <v>45727.791666666664</v>
      </c>
      <c r="B1677" s="2">
        <v>2025</v>
      </c>
      <c r="C1677" s="2">
        <v>3</v>
      </c>
      <c r="D1677" s="2">
        <v>11</v>
      </c>
      <c r="E1677" s="2">
        <v>19</v>
      </c>
      <c r="F1677" s="3">
        <v>0</v>
      </c>
      <c r="G1677" s="3">
        <v>0</v>
      </c>
      <c r="H1677" s="3"/>
      <c r="I1677" s="3">
        <v>0</v>
      </c>
      <c r="J1677" s="3"/>
      <c r="K1677" s="3"/>
      <c r="L1677" s="3">
        <v>0</v>
      </c>
      <c r="M1677" s="3">
        <v>0</v>
      </c>
      <c r="N1677" s="3">
        <v>0</v>
      </c>
      <c r="O1677" s="3">
        <v>0</v>
      </c>
    </row>
    <row r="1678" spans="1:15" x14ac:dyDescent="0.25">
      <c r="A1678" s="1">
        <v>45727.833333333336</v>
      </c>
      <c r="B1678" s="2">
        <v>2025</v>
      </c>
      <c r="C1678" s="2">
        <v>3</v>
      </c>
      <c r="D1678" s="2">
        <v>11</v>
      </c>
      <c r="E1678" s="2">
        <v>20</v>
      </c>
      <c r="F1678" s="3"/>
      <c r="G1678" s="3">
        <v>0</v>
      </c>
      <c r="H1678" s="3"/>
      <c r="I1678" s="3">
        <v>0</v>
      </c>
      <c r="J1678" s="3"/>
      <c r="K1678" s="3"/>
      <c r="L1678" s="3"/>
      <c r="M1678" s="3">
        <v>0</v>
      </c>
      <c r="N1678" s="3">
        <v>0</v>
      </c>
      <c r="O1678" s="3">
        <v>0</v>
      </c>
    </row>
    <row r="1679" spans="1:15" x14ac:dyDescent="0.25">
      <c r="A1679" s="1">
        <v>45727.875</v>
      </c>
      <c r="B1679" s="2">
        <v>2025</v>
      </c>
      <c r="C1679" s="2">
        <v>3</v>
      </c>
      <c r="D1679" s="2">
        <v>11</v>
      </c>
      <c r="E1679" s="2">
        <v>21</v>
      </c>
      <c r="F1679" s="3"/>
      <c r="G1679" s="3">
        <v>2.6274234181605776E-2</v>
      </c>
      <c r="H1679" s="3"/>
      <c r="I1679" s="3">
        <v>0</v>
      </c>
      <c r="J1679" s="3"/>
      <c r="K1679" s="3"/>
      <c r="L1679" s="3"/>
      <c r="M1679" s="3">
        <v>0</v>
      </c>
      <c r="N1679" s="3">
        <v>0</v>
      </c>
      <c r="O1679" s="3">
        <v>6.568558545401444E-3</v>
      </c>
    </row>
    <row r="1680" spans="1:15" x14ac:dyDescent="0.25">
      <c r="A1680" s="1">
        <v>45727.916666666664</v>
      </c>
      <c r="B1680" s="2">
        <v>2025</v>
      </c>
      <c r="C1680" s="2">
        <v>3</v>
      </c>
      <c r="D1680" s="2">
        <v>11</v>
      </c>
      <c r="E1680" s="2">
        <v>22</v>
      </c>
      <c r="F1680" s="3"/>
      <c r="G1680" s="3">
        <v>2.4516664608460512E-2</v>
      </c>
      <c r="H1680" s="3"/>
      <c r="I1680" s="3">
        <v>0.13685377744804719</v>
      </c>
      <c r="J1680" s="3"/>
      <c r="K1680" s="3"/>
      <c r="L1680" s="3"/>
      <c r="M1680" s="3">
        <v>0</v>
      </c>
      <c r="N1680" s="3">
        <v>8.320931858973063E-2</v>
      </c>
      <c r="O1680" s="3">
        <v>6.114494016155958E-2</v>
      </c>
    </row>
    <row r="1681" spans="1:15" x14ac:dyDescent="0.25">
      <c r="A1681" s="1">
        <v>45727.958333333336</v>
      </c>
      <c r="B1681" s="2">
        <v>2025</v>
      </c>
      <c r="C1681" s="2">
        <v>3</v>
      </c>
      <c r="D1681" s="2">
        <v>11</v>
      </c>
      <c r="E1681" s="2">
        <v>23</v>
      </c>
      <c r="F1681" s="3"/>
      <c r="G1681" s="3">
        <v>0</v>
      </c>
      <c r="H1681" s="3"/>
      <c r="I1681" s="3">
        <v>6.0627957288805552E-2</v>
      </c>
      <c r="J1681" s="3"/>
      <c r="K1681" s="3"/>
      <c r="L1681" s="3"/>
      <c r="M1681" s="3">
        <v>0</v>
      </c>
      <c r="N1681" s="3">
        <v>0</v>
      </c>
      <c r="O1681" s="3">
        <v>1.5156989322201388E-2</v>
      </c>
    </row>
    <row r="1682" spans="1:15" x14ac:dyDescent="0.25">
      <c r="A1682" s="1">
        <v>45728</v>
      </c>
      <c r="B1682" s="2">
        <v>2025</v>
      </c>
      <c r="C1682" s="2">
        <v>3</v>
      </c>
      <c r="D1682" s="2">
        <v>12</v>
      </c>
      <c r="E1682" s="2">
        <v>0</v>
      </c>
      <c r="F1682" s="3"/>
      <c r="G1682" s="3">
        <v>0</v>
      </c>
      <c r="H1682" s="3"/>
      <c r="I1682" s="3">
        <v>0</v>
      </c>
      <c r="J1682" s="3"/>
      <c r="K1682" s="3"/>
      <c r="L1682" s="3"/>
      <c r="M1682" s="3">
        <v>0</v>
      </c>
      <c r="N1682" s="3">
        <v>0</v>
      </c>
      <c r="O1682" s="3">
        <v>0</v>
      </c>
    </row>
    <row r="1683" spans="1:15" x14ac:dyDescent="0.25">
      <c r="A1683" s="1">
        <v>45728.041666666664</v>
      </c>
      <c r="B1683" s="2">
        <v>2025</v>
      </c>
      <c r="C1683" s="2">
        <v>3</v>
      </c>
      <c r="D1683" s="2">
        <v>12</v>
      </c>
      <c r="E1683" s="2">
        <v>1</v>
      </c>
      <c r="F1683" s="3"/>
      <c r="G1683" s="3">
        <v>0</v>
      </c>
      <c r="H1683" s="3"/>
      <c r="I1683" s="3">
        <v>0</v>
      </c>
      <c r="J1683" s="3"/>
      <c r="K1683" s="3"/>
      <c r="L1683" s="3"/>
      <c r="M1683" s="3">
        <v>0</v>
      </c>
      <c r="N1683" s="3">
        <v>0</v>
      </c>
      <c r="O1683" s="3">
        <v>0</v>
      </c>
    </row>
    <row r="1684" spans="1:15" x14ac:dyDescent="0.25">
      <c r="A1684" s="1">
        <v>45728.083333333336</v>
      </c>
      <c r="B1684" s="2">
        <v>2025</v>
      </c>
      <c r="C1684" s="2">
        <v>3</v>
      </c>
      <c r="D1684" s="2">
        <v>12</v>
      </c>
      <c r="E1684" s="2">
        <v>2</v>
      </c>
      <c r="F1684" s="3"/>
      <c r="G1684" s="3">
        <v>0</v>
      </c>
      <c r="H1684" s="3"/>
      <c r="I1684" s="3">
        <v>0</v>
      </c>
      <c r="J1684" s="3"/>
      <c r="K1684" s="3"/>
      <c r="L1684" s="3"/>
      <c r="M1684" s="3">
        <v>0</v>
      </c>
      <c r="N1684" s="3">
        <v>0</v>
      </c>
      <c r="O1684" s="3">
        <v>0</v>
      </c>
    </row>
    <row r="1685" spans="1:15" x14ac:dyDescent="0.25">
      <c r="A1685" s="1">
        <v>45728.125</v>
      </c>
      <c r="B1685" s="2">
        <v>2025</v>
      </c>
      <c r="C1685" s="2">
        <v>3</v>
      </c>
      <c r="D1685" s="2">
        <v>12</v>
      </c>
      <c r="E1685" s="2">
        <v>3</v>
      </c>
      <c r="F1685" s="3"/>
      <c r="G1685" s="3">
        <v>0</v>
      </c>
      <c r="H1685" s="3"/>
      <c r="I1685" s="3">
        <v>0</v>
      </c>
      <c r="J1685" s="3"/>
      <c r="K1685" s="3"/>
      <c r="L1685" s="3"/>
      <c r="M1685" s="3">
        <v>0</v>
      </c>
      <c r="N1685" s="3">
        <v>0</v>
      </c>
      <c r="O1685" s="3">
        <v>0</v>
      </c>
    </row>
    <row r="1686" spans="1:15" x14ac:dyDescent="0.25">
      <c r="A1686" s="1">
        <v>45728.166666666664</v>
      </c>
      <c r="B1686" s="2">
        <v>2025</v>
      </c>
      <c r="C1686" s="2">
        <v>3</v>
      </c>
      <c r="D1686" s="2">
        <v>12</v>
      </c>
      <c r="E1686" s="2">
        <v>4</v>
      </c>
      <c r="F1686" s="3"/>
      <c r="G1686" s="3">
        <v>0</v>
      </c>
      <c r="H1686" s="3"/>
      <c r="I1686" s="3">
        <v>0</v>
      </c>
      <c r="J1686" s="3"/>
      <c r="K1686" s="3"/>
      <c r="L1686" s="3"/>
      <c r="M1686" s="3">
        <v>0</v>
      </c>
      <c r="N1686" s="3">
        <v>0</v>
      </c>
      <c r="O1686" s="3">
        <v>0</v>
      </c>
    </row>
    <row r="1687" spans="1:15" x14ac:dyDescent="0.25">
      <c r="A1687" s="1">
        <v>45728.208333333336</v>
      </c>
      <c r="B1687" s="2">
        <v>2025</v>
      </c>
      <c r="C1687" s="2">
        <v>3</v>
      </c>
      <c r="D1687" s="2">
        <v>12</v>
      </c>
      <c r="E1687" s="2">
        <v>5</v>
      </c>
      <c r="F1687" s="3"/>
      <c r="G1687" s="3">
        <v>1.0904060138445425E-2</v>
      </c>
      <c r="H1687" s="3"/>
      <c r="I1687" s="3">
        <v>4.4511246635885501E-2</v>
      </c>
      <c r="J1687" s="3"/>
      <c r="K1687" s="3"/>
      <c r="L1687" s="3"/>
      <c r="M1687" s="3">
        <v>0</v>
      </c>
      <c r="N1687" s="3">
        <v>0</v>
      </c>
      <c r="O1687" s="3">
        <v>1.3853826693582733E-2</v>
      </c>
    </row>
    <row r="1688" spans="1:15" x14ac:dyDescent="0.25">
      <c r="A1688" s="1">
        <v>45728.25</v>
      </c>
      <c r="B1688" s="2">
        <v>2025</v>
      </c>
      <c r="C1688" s="2">
        <v>3</v>
      </c>
      <c r="D1688" s="2">
        <v>12</v>
      </c>
      <c r="E1688" s="2">
        <v>6</v>
      </c>
      <c r="F1688" s="3">
        <v>0</v>
      </c>
      <c r="G1688" s="3">
        <v>0</v>
      </c>
      <c r="H1688" s="3">
        <v>0</v>
      </c>
      <c r="I1688" s="3">
        <v>0</v>
      </c>
      <c r="J1688" s="3"/>
      <c r="K1688" s="3">
        <v>0</v>
      </c>
      <c r="L1688" s="3">
        <v>0</v>
      </c>
      <c r="M1688" s="3">
        <v>0</v>
      </c>
      <c r="N1688" s="3">
        <v>1.3588463773155035E-2</v>
      </c>
      <c r="O1688" s="3">
        <v>1.6985579716443794E-3</v>
      </c>
    </row>
    <row r="1689" spans="1:15" x14ac:dyDescent="0.25">
      <c r="A1689" s="1">
        <v>45728.291666666664</v>
      </c>
      <c r="B1689" s="2">
        <v>2025</v>
      </c>
      <c r="C1689" s="2">
        <v>3</v>
      </c>
      <c r="D1689" s="2">
        <v>12</v>
      </c>
      <c r="E1689" s="2">
        <v>7</v>
      </c>
      <c r="F1689" s="3">
        <v>0</v>
      </c>
      <c r="G1689" s="3">
        <v>0.49978409828728482</v>
      </c>
      <c r="H1689" s="3">
        <v>0</v>
      </c>
      <c r="I1689" s="3">
        <v>6.4336237869433294E-2</v>
      </c>
      <c r="J1689" s="3"/>
      <c r="K1689" s="3">
        <v>0</v>
      </c>
      <c r="L1689" s="3">
        <v>0</v>
      </c>
      <c r="M1689" s="3">
        <v>0.35674618613699194</v>
      </c>
      <c r="N1689" s="3">
        <v>0.49217604484210353</v>
      </c>
      <c r="O1689" s="3">
        <v>0.17663032089197669</v>
      </c>
    </row>
    <row r="1690" spans="1:15" x14ac:dyDescent="0.25">
      <c r="A1690" s="1">
        <v>45728.333333333336</v>
      </c>
      <c r="B1690" s="2">
        <v>2025</v>
      </c>
      <c r="C1690" s="2">
        <v>3</v>
      </c>
      <c r="D1690" s="2">
        <v>12</v>
      </c>
      <c r="E1690" s="2">
        <v>8</v>
      </c>
      <c r="F1690" s="3">
        <v>0</v>
      </c>
      <c r="G1690" s="3">
        <v>1</v>
      </c>
      <c r="H1690" s="3">
        <v>0</v>
      </c>
      <c r="I1690" s="3">
        <v>0</v>
      </c>
      <c r="J1690" s="3"/>
      <c r="K1690" s="3">
        <v>0</v>
      </c>
      <c r="L1690" s="3">
        <v>0</v>
      </c>
      <c r="M1690" s="3">
        <v>0.78731365199083125</v>
      </c>
      <c r="N1690" s="3">
        <v>0.86919171604009349</v>
      </c>
      <c r="O1690" s="3">
        <v>0.33206317100386562</v>
      </c>
    </row>
    <row r="1691" spans="1:15" x14ac:dyDescent="0.25">
      <c r="A1691" s="1">
        <v>45728.375</v>
      </c>
      <c r="B1691" s="2">
        <v>2025</v>
      </c>
      <c r="C1691" s="2">
        <v>3</v>
      </c>
      <c r="D1691" s="2">
        <v>12</v>
      </c>
      <c r="E1691" s="2">
        <v>9</v>
      </c>
      <c r="F1691" s="3">
        <v>0</v>
      </c>
      <c r="G1691" s="3">
        <v>1</v>
      </c>
      <c r="H1691" s="3">
        <v>0</v>
      </c>
      <c r="I1691" s="3">
        <v>0</v>
      </c>
      <c r="J1691" s="3"/>
      <c r="K1691" s="3">
        <v>0</v>
      </c>
      <c r="L1691" s="3">
        <v>0</v>
      </c>
      <c r="M1691" s="3">
        <v>0.74468098336689348</v>
      </c>
      <c r="N1691" s="3">
        <v>0.86682405557610187</v>
      </c>
      <c r="O1691" s="3">
        <v>0.3264381298678744</v>
      </c>
    </row>
    <row r="1692" spans="1:15" x14ac:dyDescent="0.25">
      <c r="A1692" s="1">
        <v>45728.416666666664</v>
      </c>
      <c r="B1692" s="2">
        <v>2025</v>
      </c>
      <c r="C1692" s="2">
        <v>3</v>
      </c>
      <c r="D1692" s="2">
        <v>12</v>
      </c>
      <c r="E1692" s="2">
        <v>10</v>
      </c>
      <c r="F1692" s="3">
        <v>0</v>
      </c>
      <c r="G1692" s="3">
        <v>1</v>
      </c>
      <c r="H1692" s="3">
        <v>0</v>
      </c>
      <c r="I1692" s="3">
        <v>0</v>
      </c>
      <c r="J1692" s="3"/>
      <c r="K1692" s="3">
        <v>0</v>
      </c>
      <c r="L1692" s="3">
        <v>0</v>
      </c>
      <c r="M1692" s="3">
        <v>0.6851307835312288</v>
      </c>
      <c r="N1692" s="3">
        <v>0.85792634494726361</v>
      </c>
      <c r="O1692" s="3">
        <v>0.31788214105981155</v>
      </c>
    </row>
    <row r="1693" spans="1:15" x14ac:dyDescent="0.25">
      <c r="A1693" s="1">
        <v>45728.458333333336</v>
      </c>
      <c r="B1693" s="2">
        <v>2025</v>
      </c>
      <c r="C1693" s="2">
        <v>3</v>
      </c>
      <c r="D1693" s="2">
        <v>12</v>
      </c>
      <c r="E1693" s="2">
        <v>11</v>
      </c>
      <c r="F1693" s="3">
        <v>0</v>
      </c>
      <c r="G1693" s="3">
        <v>1</v>
      </c>
      <c r="H1693" s="3">
        <v>0</v>
      </c>
      <c r="I1693" s="3">
        <v>0.38815157268082318</v>
      </c>
      <c r="J1693" s="3"/>
      <c r="K1693" s="3">
        <v>0</v>
      </c>
      <c r="L1693" s="3">
        <v>0</v>
      </c>
      <c r="M1693" s="3">
        <v>0.61130529885786555</v>
      </c>
      <c r="N1693" s="3">
        <v>0.82262662118913799</v>
      </c>
      <c r="O1693" s="3">
        <v>0.35276043659097833</v>
      </c>
    </row>
    <row r="1694" spans="1:15" x14ac:dyDescent="0.25">
      <c r="A1694" s="1">
        <v>45728.5</v>
      </c>
      <c r="B1694" s="2">
        <v>2025</v>
      </c>
      <c r="C1694" s="2">
        <v>3</v>
      </c>
      <c r="D1694" s="2">
        <v>12</v>
      </c>
      <c r="E1694" s="2">
        <v>12</v>
      </c>
      <c r="F1694" s="3">
        <v>0</v>
      </c>
      <c r="G1694" s="3">
        <v>1</v>
      </c>
      <c r="H1694" s="3">
        <v>0</v>
      </c>
      <c r="I1694" s="3">
        <v>0.7261718534327124</v>
      </c>
      <c r="J1694" s="3"/>
      <c r="K1694" s="3">
        <v>0</v>
      </c>
      <c r="L1694" s="3">
        <v>0</v>
      </c>
      <c r="M1694" s="3">
        <v>0.52947265005417066</v>
      </c>
      <c r="N1694" s="3">
        <v>0.75086275532537461</v>
      </c>
      <c r="O1694" s="3">
        <v>0.37581340735153224</v>
      </c>
    </row>
    <row r="1695" spans="1:15" x14ac:dyDescent="0.25">
      <c r="A1695" s="1">
        <v>45728.541666666664</v>
      </c>
      <c r="B1695" s="2">
        <v>2025</v>
      </c>
      <c r="C1695" s="2">
        <v>3</v>
      </c>
      <c r="D1695" s="2">
        <v>12</v>
      </c>
      <c r="E1695" s="2">
        <v>13</v>
      </c>
      <c r="F1695" s="3">
        <v>0</v>
      </c>
      <c r="G1695" s="3">
        <v>1</v>
      </c>
      <c r="H1695" s="3">
        <v>0</v>
      </c>
      <c r="I1695" s="3">
        <v>0.72761022228152372</v>
      </c>
      <c r="J1695" s="3"/>
      <c r="K1695" s="3">
        <v>0</v>
      </c>
      <c r="L1695" s="3">
        <v>0</v>
      </c>
      <c r="M1695" s="3">
        <v>0.57776976335735686</v>
      </c>
      <c r="N1695" s="3">
        <v>0.74742673108625812</v>
      </c>
      <c r="O1695" s="3">
        <v>0.38160083959064234</v>
      </c>
    </row>
    <row r="1696" spans="1:15" x14ac:dyDescent="0.25">
      <c r="A1696" s="1">
        <v>45728.583333333336</v>
      </c>
      <c r="B1696" s="2">
        <v>2025</v>
      </c>
      <c r="C1696" s="2">
        <v>3</v>
      </c>
      <c r="D1696" s="2">
        <v>12</v>
      </c>
      <c r="E1696" s="2">
        <v>14</v>
      </c>
      <c r="F1696" s="3">
        <v>0</v>
      </c>
      <c r="G1696" s="3">
        <v>1</v>
      </c>
      <c r="H1696" s="3">
        <v>0</v>
      </c>
      <c r="I1696" s="3">
        <v>0</v>
      </c>
      <c r="J1696" s="3"/>
      <c r="K1696" s="3">
        <v>0</v>
      </c>
      <c r="L1696" s="3">
        <v>0</v>
      </c>
      <c r="M1696" s="3">
        <v>0.92194914737123734</v>
      </c>
      <c r="N1696" s="3">
        <v>0.94843973749889932</v>
      </c>
      <c r="O1696" s="3">
        <v>0.35879861060876705</v>
      </c>
    </row>
    <row r="1697" spans="1:15" x14ac:dyDescent="0.25">
      <c r="A1697" s="1">
        <v>45728.625</v>
      </c>
      <c r="B1697" s="2">
        <v>2025</v>
      </c>
      <c r="C1697" s="2">
        <v>3</v>
      </c>
      <c r="D1697" s="2">
        <v>12</v>
      </c>
      <c r="E1697" s="2">
        <v>15</v>
      </c>
      <c r="F1697" s="3">
        <v>0</v>
      </c>
      <c r="G1697" s="3">
        <v>1</v>
      </c>
      <c r="H1697" s="3">
        <v>0</v>
      </c>
      <c r="I1697" s="3">
        <v>0</v>
      </c>
      <c r="J1697" s="3"/>
      <c r="K1697" s="3">
        <v>0</v>
      </c>
      <c r="L1697" s="3">
        <v>0</v>
      </c>
      <c r="M1697" s="3">
        <v>1</v>
      </c>
      <c r="N1697" s="3">
        <v>0.98794578734570748</v>
      </c>
      <c r="O1697" s="3">
        <v>0.37349322341821345</v>
      </c>
    </row>
    <row r="1698" spans="1:15" x14ac:dyDescent="0.25">
      <c r="A1698" s="1">
        <v>45728.666666666664</v>
      </c>
      <c r="B1698" s="2">
        <v>2025</v>
      </c>
      <c r="C1698" s="2">
        <v>3</v>
      </c>
      <c r="D1698" s="2">
        <v>12</v>
      </c>
      <c r="E1698" s="2">
        <v>16</v>
      </c>
      <c r="F1698" s="3">
        <v>0</v>
      </c>
      <c r="G1698" s="3">
        <v>0.5</v>
      </c>
      <c r="H1698" s="3">
        <v>0</v>
      </c>
      <c r="I1698" s="3">
        <v>0</v>
      </c>
      <c r="J1698" s="3"/>
      <c r="K1698" s="3">
        <v>0</v>
      </c>
      <c r="L1698" s="3">
        <v>0</v>
      </c>
      <c r="M1698" s="3">
        <v>0.5</v>
      </c>
      <c r="N1698" s="3">
        <v>0.49447271523726782</v>
      </c>
      <c r="O1698" s="3">
        <v>0.18680908940465848</v>
      </c>
    </row>
    <row r="1699" spans="1:15" x14ac:dyDescent="0.25">
      <c r="A1699" s="1">
        <v>45728.708333333336</v>
      </c>
      <c r="B1699" s="2">
        <v>2025</v>
      </c>
      <c r="C1699" s="2">
        <v>3</v>
      </c>
      <c r="D1699" s="2">
        <v>12</v>
      </c>
      <c r="E1699" s="2">
        <v>17</v>
      </c>
      <c r="F1699" s="3">
        <v>0</v>
      </c>
      <c r="G1699" s="3">
        <v>0</v>
      </c>
      <c r="H1699" s="3">
        <v>0</v>
      </c>
      <c r="I1699" s="3">
        <v>0</v>
      </c>
      <c r="J1699" s="3"/>
      <c r="K1699" s="3">
        <v>0</v>
      </c>
      <c r="L1699" s="3">
        <v>0</v>
      </c>
      <c r="M1699" s="3">
        <v>0</v>
      </c>
      <c r="N1699" s="3">
        <v>0</v>
      </c>
      <c r="O1699" s="3">
        <v>0</v>
      </c>
    </row>
    <row r="1700" spans="1:15" x14ac:dyDescent="0.25">
      <c r="A1700" s="1">
        <v>45728.75</v>
      </c>
      <c r="B1700" s="2">
        <v>2025</v>
      </c>
      <c r="C1700" s="2">
        <v>3</v>
      </c>
      <c r="D1700" s="2">
        <v>12</v>
      </c>
      <c r="E1700" s="2">
        <v>18</v>
      </c>
      <c r="F1700" s="3">
        <v>0</v>
      </c>
      <c r="G1700" s="3">
        <v>0</v>
      </c>
      <c r="H1700" s="3">
        <v>0</v>
      </c>
      <c r="I1700" s="3">
        <v>0</v>
      </c>
      <c r="J1700" s="3"/>
      <c r="K1700" s="3">
        <v>0</v>
      </c>
      <c r="L1700" s="3">
        <v>0</v>
      </c>
      <c r="M1700" s="3">
        <v>0</v>
      </c>
      <c r="N1700" s="3">
        <v>0</v>
      </c>
      <c r="O1700" s="3">
        <v>0</v>
      </c>
    </row>
    <row r="1701" spans="1:15" x14ac:dyDescent="0.25">
      <c r="A1701" s="1">
        <v>45728.791666666664</v>
      </c>
      <c r="B1701" s="2">
        <v>2025</v>
      </c>
      <c r="C1701" s="2">
        <v>3</v>
      </c>
      <c r="D1701" s="2">
        <v>12</v>
      </c>
      <c r="E1701" s="2">
        <v>19</v>
      </c>
      <c r="F1701" s="3">
        <v>0</v>
      </c>
      <c r="G1701" s="3">
        <v>0</v>
      </c>
      <c r="H1701" s="3"/>
      <c r="I1701" s="3">
        <v>0</v>
      </c>
      <c r="J1701" s="3"/>
      <c r="K1701" s="3"/>
      <c r="L1701" s="3">
        <v>0</v>
      </c>
      <c r="M1701" s="3">
        <v>0</v>
      </c>
      <c r="N1701" s="3">
        <v>0</v>
      </c>
      <c r="O1701" s="3">
        <v>0</v>
      </c>
    </row>
    <row r="1702" spans="1:15" x14ac:dyDescent="0.25">
      <c r="A1702" s="1">
        <v>45728.833333333336</v>
      </c>
      <c r="B1702" s="2">
        <v>2025</v>
      </c>
      <c r="C1702" s="2">
        <v>3</v>
      </c>
      <c r="D1702" s="2">
        <v>12</v>
      </c>
      <c r="E1702" s="2">
        <v>20</v>
      </c>
      <c r="F1702" s="3"/>
      <c r="G1702" s="3">
        <v>3.1911480484280448E-2</v>
      </c>
      <c r="H1702" s="3"/>
      <c r="I1702" s="3">
        <v>0</v>
      </c>
      <c r="J1702" s="3"/>
      <c r="K1702" s="3"/>
      <c r="L1702" s="3"/>
      <c r="M1702" s="3">
        <v>0</v>
      </c>
      <c r="N1702" s="3">
        <v>0</v>
      </c>
      <c r="O1702" s="3">
        <v>7.977870121070112E-3</v>
      </c>
    </row>
    <row r="1703" spans="1:15" x14ac:dyDescent="0.25">
      <c r="A1703" s="1">
        <v>45728.875</v>
      </c>
      <c r="B1703" s="2">
        <v>2025</v>
      </c>
      <c r="C1703" s="2">
        <v>3</v>
      </c>
      <c r="D1703" s="2">
        <v>12</v>
      </c>
      <c r="E1703" s="2">
        <v>21</v>
      </c>
      <c r="F1703" s="3"/>
      <c r="G1703" s="3">
        <v>0.10237830713295124</v>
      </c>
      <c r="H1703" s="3"/>
      <c r="I1703" s="3">
        <v>0.22901953194932284</v>
      </c>
      <c r="J1703" s="3"/>
      <c r="K1703" s="3"/>
      <c r="L1703" s="3"/>
      <c r="M1703" s="3">
        <v>0</v>
      </c>
      <c r="N1703" s="3">
        <v>1.998566375090878E-2</v>
      </c>
      <c r="O1703" s="3">
        <v>8.7845875708295718E-2</v>
      </c>
    </row>
    <row r="1704" spans="1:15" x14ac:dyDescent="0.25">
      <c r="A1704" s="1">
        <v>45728.916666666664</v>
      </c>
      <c r="B1704" s="2">
        <v>2025</v>
      </c>
      <c r="C1704" s="2">
        <v>3</v>
      </c>
      <c r="D1704" s="2">
        <v>12</v>
      </c>
      <c r="E1704" s="2">
        <v>22</v>
      </c>
      <c r="F1704" s="3"/>
      <c r="G1704" s="3">
        <v>2.7089584792925139E-2</v>
      </c>
      <c r="H1704" s="3"/>
      <c r="I1704" s="3">
        <v>0.2727087678734551</v>
      </c>
      <c r="J1704" s="3"/>
      <c r="K1704" s="3"/>
      <c r="L1704" s="3"/>
      <c r="M1704" s="3">
        <v>0</v>
      </c>
      <c r="N1704" s="3">
        <v>0.16644188548344552</v>
      </c>
      <c r="O1704" s="3">
        <v>0.11656005953745643</v>
      </c>
    </row>
    <row r="1705" spans="1:15" x14ac:dyDescent="0.25">
      <c r="A1705" s="1">
        <v>45728.958333333336</v>
      </c>
      <c r="B1705" s="2">
        <v>2025</v>
      </c>
      <c r="C1705" s="2">
        <v>3</v>
      </c>
      <c r="D1705" s="2">
        <v>12</v>
      </c>
      <c r="E1705" s="2">
        <v>23</v>
      </c>
      <c r="F1705" s="3"/>
      <c r="G1705" s="3">
        <v>0</v>
      </c>
      <c r="H1705" s="3"/>
      <c r="I1705" s="3">
        <v>0.29093640984573294</v>
      </c>
      <c r="J1705" s="3"/>
      <c r="K1705" s="3"/>
      <c r="L1705" s="3"/>
      <c r="M1705" s="3">
        <v>0</v>
      </c>
      <c r="N1705" s="3">
        <v>0.15319827931784807</v>
      </c>
      <c r="O1705" s="3">
        <v>0.11103367229089525</v>
      </c>
    </row>
    <row r="1706" spans="1:15" x14ac:dyDescent="0.25">
      <c r="A1706" s="1">
        <v>45729</v>
      </c>
      <c r="B1706" s="2">
        <v>2025</v>
      </c>
      <c r="C1706" s="2">
        <v>3</v>
      </c>
      <c r="D1706" s="2">
        <v>13</v>
      </c>
      <c r="E1706" s="2">
        <v>0</v>
      </c>
      <c r="F1706" s="3"/>
      <c r="G1706" s="3">
        <v>0</v>
      </c>
      <c r="H1706" s="3"/>
      <c r="I1706" s="3">
        <v>0.27926965444605956</v>
      </c>
      <c r="J1706" s="3"/>
      <c r="K1706" s="3"/>
      <c r="L1706" s="3"/>
      <c r="M1706" s="3">
        <v>0</v>
      </c>
      <c r="N1706" s="3">
        <v>0.2499753207854902</v>
      </c>
      <c r="O1706" s="3">
        <v>0.13231124380788745</v>
      </c>
    </row>
    <row r="1707" spans="1:15" x14ac:dyDescent="0.25">
      <c r="A1707" s="1">
        <v>45729.041666666664</v>
      </c>
      <c r="B1707" s="2">
        <v>2025</v>
      </c>
      <c r="C1707" s="2">
        <v>3</v>
      </c>
      <c r="D1707" s="2">
        <v>13</v>
      </c>
      <c r="E1707" s="2">
        <v>1</v>
      </c>
      <c r="F1707" s="3"/>
      <c r="G1707" s="3">
        <v>0</v>
      </c>
      <c r="H1707" s="3"/>
      <c r="I1707" s="3">
        <v>0</v>
      </c>
      <c r="J1707" s="3"/>
      <c r="K1707" s="3"/>
      <c r="L1707" s="3"/>
      <c r="M1707" s="3">
        <v>0</v>
      </c>
      <c r="N1707" s="3">
        <v>0.31200923501520805</v>
      </c>
      <c r="O1707" s="3">
        <v>7.8002308753802013E-2</v>
      </c>
    </row>
    <row r="1708" spans="1:15" x14ac:dyDescent="0.25">
      <c r="A1708" s="1">
        <v>45729.083333333336</v>
      </c>
      <c r="B1708" s="2">
        <v>2025</v>
      </c>
      <c r="C1708" s="2">
        <v>3</v>
      </c>
      <c r="D1708" s="2">
        <v>13</v>
      </c>
      <c r="E1708" s="2">
        <v>2</v>
      </c>
      <c r="F1708" s="3"/>
      <c r="G1708" s="3">
        <v>6.0852995830394482E-2</v>
      </c>
      <c r="H1708" s="3"/>
      <c r="I1708" s="3">
        <v>0</v>
      </c>
      <c r="J1708" s="3"/>
      <c r="K1708" s="3"/>
      <c r="L1708" s="3"/>
      <c r="M1708" s="3">
        <v>0</v>
      </c>
      <c r="N1708" s="3">
        <v>0.1507569088775074</v>
      </c>
      <c r="O1708" s="3">
        <v>5.2902476176975466E-2</v>
      </c>
    </row>
    <row r="1709" spans="1:15" x14ac:dyDescent="0.25">
      <c r="A1709" s="1">
        <v>45729.125</v>
      </c>
      <c r="B1709" s="2">
        <v>2025</v>
      </c>
      <c r="C1709" s="2">
        <v>3</v>
      </c>
      <c r="D1709" s="2">
        <v>13</v>
      </c>
      <c r="E1709" s="2">
        <v>3</v>
      </c>
      <c r="F1709" s="3"/>
      <c r="G1709" s="3">
        <v>7.8161180505741057E-2</v>
      </c>
      <c r="H1709" s="3"/>
      <c r="I1709" s="3">
        <v>0.25931924199771672</v>
      </c>
      <c r="J1709" s="3"/>
      <c r="K1709" s="3"/>
      <c r="L1709" s="3"/>
      <c r="M1709" s="3">
        <v>0</v>
      </c>
      <c r="N1709" s="3">
        <v>0</v>
      </c>
      <c r="O1709" s="3">
        <v>8.4370105625864444E-2</v>
      </c>
    </row>
    <row r="1710" spans="1:15" x14ac:dyDescent="0.25">
      <c r="A1710" s="1">
        <v>45729.166666666664</v>
      </c>
      <c r="B1710" s="2">
        <v>2025</v>
      </c>
      <c r="C1710" s="2">
        <v>3</v>
      </c>
      <c r="D1710" s="2">
        <v>13</v>
      </c>
      <c r="E1710" s="2">
        <v>4</v>
      </c>
      <c r="F1710" s="3"/>
      <c r="G1710" s="3">
        <v>0.10495871317875349</v>
      </c>
      <c r="H1710" s="3"/>
      <c r="I1710" s="3">
        <v>0.25092290471939782</v>
      </c>
      <c r="J1710" s="3"/>
      <c r="K1710" s="3"/>
      <c r="L1710" s="3"/>
      <c r="M1710" s="3">
        <v>0</v>
      </c>
      <c r="N1710" s="3">
        <v>0</v>
      </c>
      <c r="O1710" s="3">
        <v>8.8970404474537829E-2</v>
      </c>
    </row>
    <row r="1711" spans="1:15" x14ac:dyDescent="0.25">
      <c r="A1711" s="1">
        <v>45729.208333333336</v>
      </c>
      <c r="B1711" s="2">
        <v>2025</v>
      </c>
      <c r="C1711" s="2">
        <v>3</v>
      </c>
      <c r="D1711" s="2">
        <v>13</v>
      </c>
      <c r="E1711" s="2">
        <v>5</v>
      </c>
      <c r="F1711" s="3">
        <v>0</v>
      </c>
      <c r="G1711" s="3">
        <v>2.6297976204593024E-2</v>
      </c>
      <c r="H1711" s="3"/>
      <c r="I1711" s="3">
        <v>0</v>
      </c>
      <c r="J1711" s="3"/>
      <c r="K1711" s="3"/>
      <c r="L1711" s="3"/>
      <c r="M1711" s="3">
        <v>0</v>
      </c>
      <c r="N1711" s="3">
        <v>0</v>
      </c>
      <c r="O1711" s="3">
        <v>5.2595952409186051E-3</v>
      </c>
    </row>
    <row r="1712" spans="1:15" x14ac:dyDescent="0.25">
      <c r="A1712" s="1">
        <v>45729.25</v>
      </c>
      <c r="B1712" s="2">
        <v>2025</v>
      </c>
      <c r="C1712" s="2">
        <v>3</v>
      </c>
      <c r="D1712" s="2">
        <v>13</v>
      </c>
      <c r="E1712" s="2">
        <v>6</v>
      </c>
      <c r="F1712" s="3">
        <v>0</v>
      </c>
      <c r="G1712" s="3">
        <v>0</v>
      </c>
      <c r="H1712" s="3">
        <v>0</v>
      </c>
      <c r="I1712" s="3">
        <v>0</v>
      </c>
      <c r="J1712" s="3"/>
      <c r="K1712" s="3">
        <v>0</v>
      </c>
      <c r="L1712" s="3">
        <v>0</v>
      </c>
      <c r="M1712" s="3">
        <v>0</v>
      </c>
      <c r="N1712" s="3">
        <v>0</v>
      </c>
      <c r="O1712" s="3">
        <v>0</v>
      </c>
    </row>
    <row r="1713" spans="1:15" x14ac:dyDescent="0.25">
      <c r="A1713" s="1">
        <v>45729.291666666664</v>
      </c>
      <c r="B1713" s="2">
        <v>2025</v>
      </c>
      <c r="C1713" s="2">
        <v>3</v>
      </c>
      <c r="D1713" s="2">
        <v>13</v>
      </c>
      <c r="E1713" s="2">
        <v>7</v>
      </c>
      <c r="F1713" s="3">
        <v>0</v>
      </c>
      <c r="G1713" s="3">
        <v>0.49965400474156813</v>
      </c>
      <c r="H1713" s="3">
        <v>0</v>
      </c>
      <c r="I1713" s="3">
        <v>0.20829895176052191</v>
      </c>
      <c r="J1713" s="3"/>
      <c r="K1713" s="3">
        <v>0</v>
      </c>
      <c r="L1713" s="3">
        <v>0</v>
      </c>
      <c r="M1713" s="3">
        <v>0.23255443294111125</v>
      </c>
      <c r="N1713" s="3">
        <v>0.40878210306700785</v>
      </c>
      <c r="O1713" s="3">
        <v>0.16866118656377616</v>
      </c>
    </row>
    <row r="1714" spans="1:15" x14ac:dyDescent="0.25">
      <c r="A1714" s="1">
        <v>45729.333333333336</v>
      </c>
      <c r="B1714" s="2">
        <v>2025</v>
      </c>
      <c r="C1714" s="2">
        <v>3</v>
      </c>
      <c r="D1714" s="2">
        <v>13</v>
      </c>
      <c r="E1714" s="2">
        <v>8</v>
      </c>
      <c r="F1714" s="3">
        <v>0</v>
      </c>
      <c r="G1714" s="3">
        <v>1</v>
      </c>
      <c r="H1714" s="3">
        <v>0</v>
      </c>
      <c r="I1714" s="3">
        <v>0.38403031715396624</v>
      </c>
      <c r="J1714" s="3"/>
      <c r="K1714" s="3">
        <v>0</v>
      </c>
      <c r="L1714" s="3">
        <v>0</v>
      </c>
      <c r="M1714" s="3">
        <v>0.65047069672427393</v>
      </c>
      <c r="N1714" s="3">
        <v>0.79891710590384124</v>
      </c>
      <c r="O1714" s="3">
        <v>0.3541772649727602</v>
      </c>
    </row>
    <row r="1715" spans="1:15" x14ac:dyDescent="0.25">
      <c r="A1715" s="1">
        <v>45729.375</v>
      </c>
      <c r="B1715" s="2">
        <v>2025</v>
      </c>
      <c r="C1715" s="2">
        <v>3</v>
      </c>
      <c r="D1715" s="2">
        <v>13</v>
      </c>
      <c r="E1715" s="2">
        <v>9</v>
      </c>
      <c r="F1715" s="3">
        <v>0</v>
      </c>
      <c r="G1715" s="3">
        <v>0.5</v>
      </c>
      <c r="H1715" s="3">
        <v>0</v>
      </c>
      <c r="I1715" s="3">
        <v>0</v>
      </c>
      <c r="J1715" s="3"/>
      <c r="K1715" s="3">
        <v>0</v>
      </c>
      <c r="L1715" s="3">
        <v>0</v>
      </c>
      <c r="M1715" s="3">
        <v>0</v>
      </c>
      <c r="N1715" s="3">
        <v>0</v>
      </c>
      <c r="O1715" s="3">
        <v>6.25E-2</v>
      </c>
    </row>
    <row r="1716" spans="1:15" x14ac:dyDescent="0.25">
      <c r="A1716" s="1">
        <v>45729.416666666664</v>
      </c>
      <c r="B1716" s="2">
        <v>2025</v>
      </c>
      <c r="C1716" s="2">
        <v>3</v>
      </c>
      <c r="D1716" s="2">
        <v>13</v>
      </c>
      <c r="E1716" s="2">
        <v>10</v>
      </c>
      <c r="F1716" s="3">
        <v>0</v>
      </c>
      <c r="G1716" s="3">
        <v>0</v>
      </c>
      <c r="H1716" s="3">
        <v>0</v>
      </c>
      <c r="I1716" s="3">
        <v>0</v>
      </c>
      <c r="J1716" s="3"/>
      <c r="K1716" s="3">
        <v>0</v>
      </c>
      <c r="L1716" s="3">
        <v>0</v>
      </c>
      <c r="M1716" s="3">
        <v>0</v>
      </c>
      <c r="N1716" s="3">
        <v>0</v>
      </c>
      <c r="O1716" s="3">
        <v>0</v>
      </c>
    </row>
    <row r="1717" spans="1:15" x14ac:dyDescent="0.25">
      <c r="A1717" s="1">
        <v>45729.458333333336</v>
      </c>
      <c r="B1717" s="2">
        <v>2025</v>
      </c>
      <c r="C1717" s="2">
        <v>3</v>
      </c>
      <c r="D1717" s="2">
        <v>13</v>
      </c>
      <c r="E1717" s="2">
        <v>11</v>
      </c>
      <c r="F1717" s="3">
        <v>0</v>
      </c>
      <c r="G1717" s="3">
        <v>0</v>
      </c>
      <c r="H1717" s="3">
        <v>0</v>
      </c>
      <c r="I1717" s="3">
        <v>0</v>
      </c>
      <c r="J1717" s="3"/>
      <c r="K1717" s="3">
        <v>0</v>
      </c>
      <c r="L1717" s="3">
        <v>0</v>
      </c>
      <c r="M1717" s="3">
        <v>0</v>
      </c>
      <c r="N1717" s="3">
        <v>0</v>
      </c>
      <c r="O1717" s="3">
        <v>0</v>
      </c>
    </row>
    <row r="1718" spans="1:15" x14ac:dyDescent="0.25">
      <c r="A1718" s="1">
        <v>45729.5</v>
      </c>
      <c r="B1718" s="2">
        <v>2025</v>
      </c>
      <c r="C1718" s="2">
        <v>3</v>
      </c>
      <c r="D1718" s="2">
        <v>13</v>
      </c>
      <c r="E1718" s="2">
        <v>12</v>
      </c>
      <c r="F1718" s="3">
        <v>0</v>
      </c>
      <c r="G1718" s="3">
        <v>0</v>
      </c>
      <c r="H1718" s="3">
        <v>0</v>
      </c>
      <c r="I1718" s="3">
        <v>0</v>
      </c>
      <c r="J1718" s="3"/>
      <c r="K1718" s="3">
        <v>0</v>
      </c>
      <c r="L1718" s="3">
        <v>0</v>
      </c>
      <c r="M1718" s="3">
        <v>0</v>
      </c>
      <c r="N1718" s="3">
        <v>0</v>
      </c>
      <c r="O1718" s="3">
        <v>0</v>
      </c>
    </row>
    <row r="1719" spans="1:15" x14ac:dyDescent="0.25">
      <c r="A1719" s="1">
        <v>45729.541666666664</v>
      </c>
      <c r="B1719" s="2">
        <v>2025</v>
      </c>
      <c r="C1719" s="2">
        <v>3</v>
      </c>
      <c r="D1719" s="2">
        <v>13</v>
      </c>
      <c r="E1719" s="2">
        <v>13</v>
      </c>
      <c r="F1719" s="3">
        <v>0</v>
      </c>
      <c r="G1719" s="3">
        <v>0</v>
      </c>
      <c r="H1719" s="3">
        <v>0</v>
      </c>
      <c r="I1719" s="3">
        <v>0</v>
      </c>
      <c r="J1719" s="3"/>
      <c r="K1719" s="3">
        <v>0</v>
      </c>
      <c r="L1719" s="3">
        <v>0</v>
      </c>
      <c r="M1719" s="3">
        <v>0</v>
      </c>
      <c r="N1719" s="3">
        <v>0</v>
      </c>
      <c r="O1719" s="3">
        <v>0</v>
      </c>
    </row>
    <row r="1720" spans="1:15" x14ac:dyDescent="0.25">
      <c r="A1720" s="1">
        <v>45729.583333333336</v>
      </c>
      <c r="B1720" s="2">
        <v>2025</v>
      </c>
      <c r="C1720" s="2">
        <v>3</v>
      </c>
      <c r="D1720" s="2">
        <v>13</v>
      </c>
      <c r="E1720" s="2">
        <v>14</v>
      </c>
      <c r="F1720" s="3">
        <v>0</v>
      </c>
      <c r="G1720" s="3">
        <v>0</v>
      </c>
      <c r="H1720" s="3">
        <v>0</v>
      </c>
      <c r="I1720" s="3">
        <v>0</v>
      </c>
      <c r="J1720" s="3"/>
      <c r="K1720" s="3">
        <v>0</v>
      </c>
      <c r="L1720" s="3">
        <v>0</v>
      </c>
      <c r="M1720" s="3">
        <v>0</v>
      </c>
      <c r="N1720" s="3">
        <v>0</v>
      </c>
      <c r="O1720" s="3">
        <v>0</v>
      </c>
    </row>
    <row r="1721" spans="1:15" x14ac:dyDescent="0.25">
      <c r="A1721" s="1">
        <v>45729.625</v>
      </c>
      <c r="B1721" s="2">
        <v>2025</v>
      </c>
      <c r="C1721" s="2">
        <v>3</v>
      </c>
      <c r="D1721" s="2">
        <v>13</v>
      </c>
      <c r="E1721" s="2">
        <v>15</v>
      </c>
      <c r="F1721" s="3">
        <v>0</v>
      </c>
      <c r="G1721" s="3">
        <v>0</v>
      </c>
      <c r="H1721" s="3">
        <v>0</v>
      </c>
      <c r="I1721" s="3">
        <v>0</v>
      </c>
      <c r="J1721" s="3"/>
      <c r="K1721" s="3">
        <v>0</v>
      </c>
      <c r="L1721" s="3">
        <v>0</v>
      </c>
      <c r="M1721" s="3">
        <v>0</v>
      </c>
      <c r="N1721" s="3">
        <v>0</v>
      </c>
      <c r="O1721" s="3">
        <v>0</v>
      </c>
    </row>
    <row r="1722" spans="1:15" x14ac:dyDescent="0.25">
      <c r="A1722" s="1">
        <v>45729.666666666664</v>
      </c>
      <c r="B1722" s="2">
        <v>2025</v>
      </c>
      <c r="C1722" s="2">
        <v>3</v>
      </c>
      <c r="D1722" s="2">
        <v>13</v>
      </c>
      <c r="E1722" s="2">
        <v>16</v>
      </c>
      <c r="F1722" s="3">
        <v>0</v>
      </c>
      <c r="G1722" s="3">
        <v>0</v>
      </c>
      <c r="H1722" s="3">
        <v>0</v>
      </c>
      <c r="I1722" s="3">
        <v>0</v>
      </c>
      <c r="J1722" s="3"/>
      <c r="K1722" s="3">
        <v>0</v>
      </c>
      <c r="L1722" s="3">
        <v>0</v>
      </c>
      <c r="M1722" s="3">
        <v>0</v>
      </c>
      <c r="N1722" s="3">
        <v>0</v>
      </c>
      <c r="O1722" s="3">
        <v>0</v>
      </c>
    </row>
    <row r="1723" spans="1:15" x14ac:dyDescent="0.25">
      <c r="A1723" s="1">
        <v>45729.708333333336</v>
      </c>
      <c r="B1723" s="2">
        <v>2025</v>
      </c>
      <c r="C1723" s="2">
        <v>3</v>
      </c>
      <c r="D1723" s="2">
        <v>13</v>
      </c>
      <c r="E1723" s="2">
        <v>17</v>
      </c>
      <c r="F1723" s="3">
        <v>0</v>
      </c>
      <c r="G1723" s="3">
        <v>0</v>
      </c>
      <c r="H1723" s="3">
        <v>0</v>
      </c>
      <c r="I1723" s="3">
        <v>0</v>
      </c>
      <c r="J1723" s="3"/>
      <c r="K1723" s="3">
        <v>0</v>
      </c>
      <c r="L1723" s="3">
        <v>0</v>
      </c>
      <c r="M1723" s="3">
        <v>0</v>
      </c>
      <c r="N1723" s="3">
        <v>0</v>
      </c>
      <c r="O1723" s="3">
        <v>0</v>
      </c>
    </row>
    <row r="1724" spans="1:15" x14ac:dyDescent="0.25">
      <c r="A1724" s="1">
        <v>45729.75</v>
      </c>
      <c r="B1724" s="2">
        <v>2025</v>
      </c>
      <c r="C1724" s="2">
        <v>3</v>
      </c>
      <c r="D1724" s="2">
        <v>13</v>
      </c>
      <c r="E1724" s="2">
        <v>18</v>
      </c>
      <c r="F1724" s="3">
        <v>0</v>
      </c>
      <c r="G1724" s="3">
        <v>0</v>
      </c>
      <c r="H1724" s="3">
        <v>0</v>
      </c>
      <c r="I1724" s="3">
        <v>0</v>
      </c>
      <c r="J1724" s="3"/>
      <c r="K1724" s="3">
        <v>0</v>
      </c>
      <c r="L1724" s="3">
        <v>0</v>
      </c>
      <c r="M1724" s="3">
        <v>0</v>
      </c>
      <c r="N1724" s="3">
        <v>0</v>
      </c>
      <c r="O1724" s="3">
        <v>0</v>
      </c>
    </row>
    <row r="1725" spans="1:15" x14ac:dyDescent="0.25">
      <c r="A1725" s="1">
        <v>45729.791666666664</v>
      </c>
      <c r="B1725" s="2">
        <v>2025</v>
      </c>
      <c r="C1725" s="2">
        <v>3</v>
      </c>
      <c r="D1725" s="2">
        <v>13</v>
      </c>
      <c r="E1725" s="2">
        <v>19</v>
      </c>
      <c r="F1725" s="3">
        <v>0</v>
      </c>
      <c r="G1725" s="3">
        <v>0</v>
      </c>
      <c r="H1725" s="3"/>
      <c r="I1725" s="3">
        <v>0</v>
      </c>
      <c r="J1725" s="3"/>
      <c r="K1725" s="3"/>
      <c r="L1725" s="3">
        <v>0</v>
      </c>
      <c r="M1725" s="3">
        <v>0</v>
      </c>
      <c r="N1725" s="3">
        <v>0</v>
      </c>
      <c r="O1725" s="3">
        <v>0</v>
      </c>
    </row>
    <row r="1726" spans="1:15" x14ac:dyDescent="0.25">
      <c r="A1726" s="1">
        <v>45729.833333333336</v>
      </c>
      <c r="B1726" s="2">
        <v>2025</v>
      </c>
      <c r="C1726" s="2">
        <v>3</v>
      </c>
      <c r="D1726" s="2">
        <v>13</v>
      </c>
      <c r="E1726" s="2">
        <v>20</v>
      </c>
      <c r="F1726" s="3"/>
      <c r="G1726" s="3">
        <v>0</v>
      </c>
      <c r="H1726" s="3"/>
      <c r="I1726" s="3">
        <v>0</v>
      </c>
      <c r="J1726" s="3"/>
      <c r="K1726" s="3"/>
      <c r="L1726" s="3"/>
      <c r="M1726" s="3">
        <v>0</v>
      </c>
      <c r="N1726" s="3">
        <v>0</v>
      </c>
      <c r="O1726" s="3">
        <v>0</v>
      </c>
    </row>
    <row r="1727" spans="1:15" x14ac:dyDescent="0.25">
      <c r="A1727" s="1">
        <v>45729.875</v>
      </c>
      <c r="B1727" s="2">
        <v>2025</v>
      </c>
      <c r="C1727" s="2">
        <v>3</v>
      </c>
      <c r="D1727" s="2">
        <v>13</v>
      </c>
      <c r="E1727" s="2">
        <v>21</v>
      </c>
      <c r="F1727" s="3"/>
      <c r="G1727" s="3">
        <v>0</v>
      </c>
      <c r="H1727" s="3"/>
      <c r="I1727" s="3">
        <v>0</v>
      </c>
      <c r="J1727" s="3"/>
      <c r="K1727" s="3"/>
      <c r="L1727" s="3"/>
      <c r="M1727" s="3">
        <v>0</v>
      </c>
      <c r="N1727" s="3">
        <v>0</v>
      </c>
      <c r="O1727" s="3">
        <v>0</v>
      </c>
    </row>
    <row r="1728" spans="1:15" x14ac:dyDescent="0.25">
      <c r="A1728" s="1">
        <v>45729.916666666664</v>
      </c>
      <c r="B1728" s="2">
        <v>2025</v>
      </c>
      <c r="C1728" s="2">
        <v>3</v>
      </c>
      <c r="D1728" s="2">
        <v>13</v>
      </c>
      <c r="E1728" s="2">
        <v>22</v>
      </c>
      <c r="F1728" s="3"/>
      <c r="G1728" s="3">
        <v>1.6326687833948719E-2</v>
      </c>
      <c r="H1728" s="3"/>
      <c r="I1728" s="3">
        <v>3.1634404938206788E-2</v>
      </c>
      <c r="J1728" s="3"/>
      <c r="K1728" s="3"/>
      <c r="L1728" s="3"/>
      <c r="M1728" s="3">
        <v>0</v>
      </c>
      <c r="N1728" s="3">
        <v>8.4449908937590246E-2</v>
      </c>
      <c r="O1728" s="3">
        <v>3.3102750427436441E-2</v>
      </c>
    </row>
    <row r="1729" spans="1:15" x14ac:dyDescent="0.25">
      <c r="A1729" s="1">
        <v>45729.958333333336</v>
      </c>
      <c r="B1729" s="2">
        <v>2025</v>
      </c>
      <c r="C1729" s="2">
        <v>3</v>
      </c>
      <c r="D1729" s="2">
        <v>13</v>
      </c>
      <c r="E1729" s="2">
        <v>23</v>
      </c>
      <c r="F1729" s="3"/>
      <c r="G1729" s="3">
        <v>0</v>
      </c>
      <c r="H1729" s="3"/>
      <c r="I1729" s="3">
        <v>8.4214605483422134E-2</v>
      </c>
      <c r="J1729" s="3"/>
      <c r="K1729" s="3"/>
      <c r="L1729" s="3"/>
      <c r="M1729" s="3">
        <v>0</v>
      </c>
      <c r="N1729" s="3">
        <v>0</v>
      </c>
      <c r="O1729" s="3">
        <v>2.1053651370855533E-2</v>
      </c>
    </row>
    <row r="1730" spans="1:15" x14ac:dyDescent="0.25">
      <c r="A1730" s="1">
        <v>45730</v>
      </c>
      <c r="B1730" s="2">
        <v>2025</v>
      </c>
      <c r="C1730" s="2">
        <v>3</v>
      </c>
      <c r="D1730" s="2">
        <v>14</v>
      </c>
      <c r="E1730" s="2">
        <v>0</v>
      </c>
      <c r="F1730" s="3"/>
      <c r="G1730" s="3">
        <v>0</v>
      </c>
      <c r="H1730" s="3"/>
      <c r="I1730" s="3">
        <v>0</v>
      </c>
      <c r="J1730" s="3"/>
      <c r="K1730" s="3"/>
      <c r="L1730" s="3"/>
      <c r="M1730" s="3">
        <v>0</v>
      </c>
      <c r="N1730" s="3">
        <v>0</v>
      </c>
      <c r="O1730" s="3">
        <v>0</v>
      </c>
    </row>
    <row r="1731" spans="1:15" x14ac:dyDescent="0.25">
      <c r="A1731" s="1">
        <v>45730.041666666664</v>
      </c>
      <c r="B1731" s="2">
        <v>2025</v>
      </c>
      <c r="C1731" s="2">
        <v>3</v>
      </c>
      <c r="D1731" s="2">
        <v>14</v>
      </c>
      <c r="E1731" s="2">
        <v>1</v>
      </c>
      <c r="F1731" s="3"/>
      <c r="G1731" s="3">
        <v>0</v>
      </c>
      <c r="H1731" s="3"/>
      <c r="I1731" s="3">
        <v>0</v>
      </c>
      <c r="J1731" s="3"/>
      <c r="K1731" s="3"/>
      <c r="L1731" s="3"/>
      <c r="M1731" s="3">
        <v>0</v>
      </c>
      <c r="N1731" s="3">
        <v>0</v>
      </c>
      <c r="O1731" s="3">
        <v>0</v>
      </c>
    </row>
    <row r="1732" spans="1:15" x14ac:dyDescent="0.25">
      <c r="A1732" s="1">
        <v>45730.083333333336</v>
      </c>
      <c r="B1732" s="2">
        <v>2025</v>
      </c>
      <c r="C1732" s="2">
        <v>3</v>
      </c>
      <c r="D1732" s="2">
        <v>14</v>
      </c>
      <c r="E1732" s="2">
        <v>2</v>
      </c>
      <c r="F1732" s="3"/>
      <c r="G1732" s="3">
        <v>0</v>
      </c>
      <c r="H1732" s="3"/>
      <c r="I1732" s="3">
        <v>0</v>
      </c>
      <c r="J1732" s="3"/>
      <c r="K1732" s="3"/>
      <c r="L1732" s="3"/>
      <c r="M1732" s="3">
        <v>0</v>
      </c>
      <c r="N1732" s="3">
        <v>0</v>
      </c>
      <c r="O1732" s="3">
        <v>0</v>
      </c>
    </row>
    <row r="1733" spans="1:15" x14ac:dyDescent="0.25">
      <c r="A1733" s="1">
        <v>45730.125</v>
      </c>
      <c r="B1733" s="2">
        <v>2025</v>
      </c>
      <c r="C1733" s="2">
        <v>3</v>
      </c>
      <c r="D1733" s="2">
        <v>14</v>
      </c>
      <c r="E1733" s="2">
        <v>3</v>
      </c>
      <c r="F1733" s="3"/>
      <c r="G1733" s="3">
        <v>0</v>
      </c>
      <c r="H1733" s="3"/>
      <c r="I1733" s="3">
        <v>0</v>
      </c>
      <c r="J1733" s="3"/>
      <c r="K1733" s="3"/>
      <c r="L1733" s="3"/>
      <c r="M1733" s="3">
        <v>0</v>
      </c>
      <c r="N1733" s="3">
        <v>0</v>
      </c>
      <c r="O1733" s="3">
        <v>0</v>
      </c>
    </row>
    <row r="1734" spans="1:15" x14ac:dyDescent="0.25">
      <c r="A1734" s="1">
        <v>45730.166666666664</v>
      </c>
      <c r="B1734" s="2">
        <v>2025</v>
      </c>
      <c r="C1734" s="2">
        <v>3</v>
      </c>
      <c r="D1734" s="2">
        <v>14</v>
      </c>
      <c r="E1734" s="2">
        <v>4</v>
      </c>
      <c r="F1734" s="3"/>
      <c r="G1734" s="3">
        <v>0</v>
      </c>
      <c r="H1734" s="3"/>
      <c r="I1734" s="3">
        <v>0</v>
      </c>
      <c r="J1734" s="3"/>
      <c r="K1734" s="3"/>
      <c r="L1734" s="3"/>
      <c r="M1734" s="3">
        <v>0</v>
      </c>
      <c r="N1734" s="3">
        <v>0</v>
      </c>
      <c r="O1734" s="3">
        <v>0</v>
      </c>
    </row>
    <row r="1735" spans="1:15" x14ac:dyDescent="0.25">
      <c r="A1735" s="1">
        <v>45730.208333333336</v>
      </c>
      <c r="B1735" s="2">
        <v>2025</v>
      </c>
      <c r="C1735" s="2">
        <v>3</v>
      </c>
      <c r="D1735" s="2">
        <v>14</v>
      </c>
      <c r="E1735" s="2">
        <v>5</v>
      </c>
      <c r="F1735" s="3"/>
      <c r="G1735" s="3">
        <v>0</v>
      </c>
      <c r="H1735" s="3"/>
      <c r="I1735" s="3">
        <v>0</v>
      </c>
      <c r="J1735" s="3"/>
      <c r="K1735" s="3"/>
      <c r="L1735" s="3"/>
      <c r="M1735" s="3">
        <v>0</v>
      </c>
      <c r="N1735" s="3">
        <v>0</v>
      </c>
      <c r="O1735" s="3">
        <v>0</v>
      </c>
    </row>
    <row r="1736" spans="1:15" x14ac:dyDescent="0.25">
      <c r="A1736" s="1">
        <v>45730.25</v>
      </c>
      <c r="B1736" s="2">
        <v>2025</v>
      </c>
      <c r="C1736" s="2">
        <v>3</v>
      </c>
      <c r="D1736" s="2">
        <v>14</v>
      </c>
      <c r="E1736" s="2">
        <v>6</v>
      </c>
      <c r="F1736" s="3">
        <v>0</v>
      </c>
      <c r="G1736" s="3">
        <v>0</v>
      </c>
      <c r="H1736" s="3">
        <v>0</v>
      </c>
      <c r="I1736" s="3">
        <v>0</v>
      </c>
      <c r="J1736" s="3"/>
      <c r="K1736" s="3">
        <v>0</v>
      </c>
      <c r="L1736" s="3">
        <v>0</v>
      </c>
      <c r="M1736" s="3">
        <v>0</v>
      </c>
      <c r="N1736" s="3">
        <v>0</v>
      </c>
      <c r="O1736" s="3">
        <v>0</v>
      </c>
    </row>
    <row r="1737" spans="1:15" x14ac:dyDescent="0.25">
      <c r="A1737" s="1">
        <v>45730.291666666664</v>
      </c>
      <c r="B1737" s="2">
        <v>2025</v>
      </c>
      <c r="C1737" s="2">
        <v>3</v>
      </c>
      <c r="D1737" s="2">
        <v>14</v>
      </c>
      <c r="E1737" s="2">
        <v>7</v>
      </c>
      <c r="F1737" s="3">
        <v>0</v>
      </c>
      <c r="G1737" s="3">
        <v>0</v>
      </c>
      <c r="H1737" s="3">
        <v>0</v>
      </c>
      <c r="I1737" s="3">
        <v>0</v>
      </c>
      <c r="J1737" s="3"/>
      <c r="K1737" s="3">
        <v>0</v>
      </c>
      <c r="L1737" s="3">
        <v>0</v>
      </c>
      <c r="M1737" s="3">
        <v>0</v>
      </c>
      <c r="N1737" s="3">
        <v>0</v>
      </c>
      <c r="O1737" s="3">
        <v>0</v>
      </c>
    </row>
    <row r="1738" spans="1:15" x14ac:dyDescent="0.25">
      <c r="A1738" s="1">
        <v>45730.333333333336</v>
      </c>
      <c r="B1738" s="2">
        <v>2025</v>
      </c>
      <c r="C1738" s="2">
        <v>3</v>
      </c>
      <c r="D1738" s="2">
        <v>14</v>
      </c>
      <c r="E1738" s="2">
        <v>8</v>
      </c>
      <c r="F1738" s="3">
        <v>0</v>
      </c>
      <c r="G1738" s="3">
        <v>0</v>
      </c>
      <c r="H1738" s="3">
        <v>0</v>
      </c>
      <c r="I1738" s="3">
        <v>0</v>
      </c>
      <c r="J1738" s="3"/>
      <c r="K1738" s="3">
        <v>0</v>
      </c>
      <c r="L1738" s="3">
        <v>0</v>
      </c>
      <c r="M1738" s="3">
        <v>0</v>
      </c>
      <c r="N1738" s="3">
        <v>0</v>
      </c>
      <c r="O1738" s="3">
        <v>0</v>
      </c>
    </row>
    <row r="1739" spans="1:15" x14ac:dyDescent="0.25">
      <c r="A1739" s="1">
        <v>45730.375</v>
      </c>
      <c r="B1739" s="2">
        <v>2025</v>
      </c>
      <c r="C1739" s="2">
        <v>3</v>
      </c>
      <c r="D1739" s="2">
        <v>14</v>
      </c>
      <c r="E1739" s="2">
        <v>9</v>
      </c>
      <c r="F1739" s="3">
        <v>0</v>
      </c>
      <c r="G1739" s="3">
        <v>0</v>
      </c>
      <c r="H1739" s="3">
        <v>0</v>
      </c>
      <c r="I1739" s="3">
        <v>0</v>
      </c>
      <c r="J1739" s="3"/>
      <c r="K1739" s="3">
        <v>0</v>
      </c>
      <c r="L1739" s="3">
        <v>0</v>
      </c>
      <c r="M1739" s="3">
        <v>0</v>
      </c>
      <c r="N1739" s="3">
        <v>7.3522278152857654E-2</v>
      </c>
      <c r="O1739" s="3">
        <v>9.1902847691072067E-3</v>
      </c>
    </row>
    <row r="1740" spans="1:15" x14ac:dyDescent="0.25">
      <c r="A1740" s="1">
        <v>45730.416666666664</v>
      </c>
      <c r="B1740" s="2">
        <v>2025</v>
      </c>
      <c r="C1740" s="2">
        <v>3</v>
      </c>
      <c r="D1740" s="2">
        <v>14</v>
      </c>
      <c r="E1740" s="2">
        <v>10</v>
      </c>
      <c r="F1740" s="3">
        <v>0</v>
      </c>
      <c r="G1740" s="3">
        <v>0</v>
      </c>
      <c r="H1740" s="3">
        <v>0</v>
      </c>
      <c r="I1740" s="3">
        <v>0</v>
      </c>
      <c r="J1740" s="3"/>
      <c r="K1740" s="3">
        <v>0</v>
      </c>
      <c r="L1740" s="3">
        <v>0</v>
      </c>
      <c r="M1740" s="3">
        <v>0</v>
      </c>
      <c r="N1740" s="3">
        <v>0</v>
      </c>
      <c r="O1740" s="3">
        <v>0</v>
      </c>
    </row>
    <row r="1741" spans="1:15" x14ac:dyDescent="0.25">
      <c r="A1741" s="1">
        <v>45730.458333333336</v>
      </c>
      <c r="B1741" s="2">
        <v>2025</v>
      </c>
      <c r="C1741" s="2">
        <v>3</v>
      </c>
      <c r="D1741" s="2">
        <v>14</v>
      </c>
      <c r="E1741" s="2">
        <v>11</v>
      </c>
      <c r="F1741" s="3">
        <v>0</v>
      </c>
      <c r="G1741" s="3">
        <v>0</v>
      </c>
      <c r="H1741" s="3">
        <v>0</v>
      </c>
      <c r="I1741" s="3">
        <v>0</v>
      </c>
      <c r="J1741" s="3"/>
      <c r="K1741" s="3">
        <v>0</v>
      </c>
      <c r="L1741" s="3">
        <v>0</v>
      </c>
      <c r="M1741" s="3">
        <v>0</v>
      </c>
      <c r="N1741" s="3">
        <v>0</v>
      </c>
      <c r="O1741" s="3">
        <v>0</v>
      </c>
    </row>
    <row r="1742" spans="1:15" x14ac:dyDescent="0.25">
      <c r="A1742" s="1">
        <v>45730.5</v>
      </c>
      <c r="B1742" s="2">
        <v>2025</v>
      </c>
      <c r="C1742" s="2">
        <v>3</v>
      </c>
      <c r="D1742" s="2">
        <v>14</v>
      </c>
      <c r="E1742" s="2">
        <v>12</v>
      </c>
      <c r="F1742" s="3">
        <v>0</v>
      </c>
      <c r="G1742" s="3">
        <v>0</v>
      </c>
      <c r="H1742" s="3">
        <v>0</v>
      </c>
      <c r="I1742" s="3">
        <v>0</v>
      </c>
      <c r="J1742" s="3"/>
      <c r="K1742" s="3">
        <v>0</v>
      </c>
      <c r="L1742" s="3">
        <v>0</v>
      </c>
      <c r="M1742" s="3">
        <v>0</v>
      </c>
      <c r="N1742" s="3">
        <v>0</v>
      </c>
      <c r="O1742" s="3">
        <v>0</v>
      </c>
    </row>
    <row r="1743" spans="1:15" x14ac:dyDescent="0.25">
      <c r="A1743" s="1">
        <v>45730.541666666664</v>
      </c>
      <c r="B1743" s="2">
        <v>2025</v>
      </c>
      <c r="C1743" s="2">
        <v>3</v>
      </c>
      <c r="D1743" s="2">
        <v>14</v>
      </c>
      <c r="E1743" s="2">
        <v>13</v>
      </c>
      <c r="F1743" s="3">
        <v>0</v>
      </c>
      <c r="G1743" s="3">
        <v>0</v>
      </c>
      <c r="H1743" s="3">
        <v>0</v>
      </c>
      <c r="I1743" s="3">
        <v>0</v>
      </c>
      <c r="J1743" s="3"/>
      <c r="K1743" s="3">
        <v>0</v>
      </c>
      <c r="L1743" s="3">
        <v>0</v>
      </c>
      <c r="M1743" s="3">
        <v>0</v>
      </c>
      <c r="N1743" s="3">
        <v>0</v>
      </c>
      <c r="O1743" s="3">
        <v>0</v>
      </c>
    </row>
    <row r="1744" spans="1:15" x14ac:dyDescent="0.25">
      <c r="A1744" s="1">
        <v>45730.583333333336</v>
      </c>
      <c r="B1744" s="2">
        <v>2025</v>
      </c>
      <c r="C1744" s="2">
        <v>3</v>
      </c>
      <c r="D1744" s="2">
        <v>14</v>
      </c>
      <c r="E1744" s="2">
        <v>14</v>
      </c>
      <c r="F1744" s="3">
        <v>0</v>
      </c>
      <c r="G1744" s="3">
        <v>0</v>
      </c>
      <c r="H1744" s="3">
        <v>0</v>
      </c>
      <c r="I1744" s="3">
        <v>0</v>
      </c>
      <c r="J1744" s="3"/>
      <c r="K1744" s="3">
        <v>0</v>
      </c>
      <c r="L1744" s="3">
        <v>0</v>
      </c>
      <c r="M1744" s="3">
        <v>0</v>
      </c>
      <c r="N1744" s="3">
        <v>0</v>
      </c>
      <c r="O1744" s="3">
        <v>0</v>
      </c>
    </row>
    <row r="1745" spans="1:15" x14ac:dyDescent="0.25">
      <c r="A1745" s="1">
        <v>45730.625</v>
      </c>
      <c r="B1745" s="2">
        <v>2025</v>
      </c>
      <c r="C1745" s="2">
        <v>3</v>
      </c>
      <c r="D1745" s="2">
        <v>14</v>
      </c>
      <c r="E1745" s="2">
        <v>15</v>
      </c>
      <c r="F1745" s="3">
        <v>0</v>
      </c>
      <c r="G1745" s="3">
        <v>0</v>
      </c>
      <c r="H1745" s="3">
        <v>0</v>
      </c>
      <c r="I1745" s="3">
        <v>0</v>
      </c>
      <c r="J1745" s="3"/>
      <c r="K1745" s="3">
        <v>0</v>
      </c>
      <c r="L1745" s="3">
        <v>0</v>
      </c>
      <c r="M1745" s="3">
        <v>0</v>
      </c>
      <c r="N1745" s="3">
        <v>0</v>
      </c>
      <c r="O1745" s="3">
        <v>0</v>
      </c>
    </row>
    <row r="1746" spans="1:15" x14ac:dyDescent="0.25">
      <c r="A1746" s="1">
        <v>45730.666666666664</v>
      </c>
      <c r="B1746" s="2">
        <v>2025</v>
      </c>
      <c r="C1746" s="2">
        <v>3</v>
      </c>
      <c r="D1746" s="2">
        <v>14</v>
      </c>
      <c r="E1746" s="2">
        <v>16</v>
      </c>
      <c r="F1746" s="3">
        <v>0</v>
      </c>
      <c r="G1746" s="3">
        <v>0</v>
      </c>
      <c r="H1746" s="3">
        <v>0</v>
      </c>
      <c r="I1746" s="3">
        <v>0</v>
      </c>
      <c r="J1746" s="3"/>
      <c r="K1746" s="3">
        <v>0</v>
      </c>
      <c r="L1746" s="3">
        <v>0</v>
      </c>
      <c r="M1746" s="3">
        <v>0</v>
      </c>
      <c r="N1746" s="3">
        <v>0</v>
      </c>
      <c r="O1746" s="3">
        <v>0</v>
      </c>
    </row>
    <row r="1747" spans="1:15" x14ac:dyDescent="0.25">
      <c r="A1747" s="1">
        <v>45730.708333333336</v>
      </c>
      <c r="B1747" s="2">
        <v>2025</v>
      </c>
      <c r="C1747" s="2">
        <v>3</v>
      </c>
      <c r="D1747" s="2">
        <v>14</v>
      </c>
      <c r="E1747" s="2">
        <v>17</v>
      </c>
      <c r="F1747" s="3">
        <v>0</v>
      </c>
      <c r="G1747" s="3">
        <v>0</v>
      </c>
      <c r="H1747" s="3">
        <v>0</v>
      </c>
      <c r="I1747" s="3">
        <v>0</v>
      </c>
      <c r="J1747" s="3"/>
      <c r="K1747" s="3">
        <v>0</v>
      </c>
      <c r="L1747" s="3">
        <v>0</v>
      </c>
      <c r="M1747" s="3">
        <v>0</v>
      </c>
      <c r="N1747" s="3">
        <v>0</v>
      </c>
      <c r="O1747" s="3">
        <v>0</v>
      </c>
    </row>
    <row r="1748" spans="1:15" x14ac:dyDescent="0.25">
      <c r="A1748" s="1">
        <v>45730.75</v>
      </c>
      <c r="B1748" s="2">
        <v>2025</v>
      </c>
      <c r="C1748" s="2">
        <v>3</v>
      </c>
      <c r="D1748" s="2">
        <v>14</v>
      </c>
      <c r="E1748" s="2">
        <v>18</v>
      </c>
      <c r="F1748" s="3">
        <v>0</v>
      </c>
      <c r="G1748" s="3">
        <v>0</v>
      </c>
      <c r="H1748" s="3">
        <v>0</v>
      </c>
      <c r="I1748" s="3">
        <v>0</v>
      </c>
      <c r="J1748" s="3"/>
      <c r="K1748" s="3">
        <v>0</v>
      </c>
      <c r="L1748" s="3">
        <v>0</v>
      </c>
      <c r="M1748" s="3">
        <v>0</v>
      </c>
      <c r="N1748" s="3">
        <v>0</v>
      </c>
      <c r="O1748" s="3">
        <v>0</v>
      </c>
    </row>
    <row r="1749" spans="1:15" x14ac:dyDescent="0.25">
      <c r="A1749" s="1">
        <v>45730.791666666664</v>
      </c>
      <c r="B1749" s="2">
        <v>2025</v>
      </c>
      <c r="C1749" s="2">
        <v>3</v>
      </c>
      <c r="D1749" s="2">
        <v>14</v>
      </c>
      <c r="E1749" s="2">
        <v>19</v>
      </c>
      <c r="F1749" s="3">
        <v>0</v>
      </c>
      <c r="G1749" s="3">
        <v>0</v>
      </c>
      <c r="H1749" s="3"/>
      <c r="I1749" s="3">
        <v>0</v>
      </c>
      <c r="J1749" s="3"/>
      <c r="K1749" s="3"/>
      <c r="L1749" s="3">
        <v>0</v>
      </c>
      <c r="M1749" s="3">
        <v>0</v>
      </c>
      <c r="N1749" s="3">
        <v>0</v>
      </c>
      <c r="O1749" s="3">
        <v>0</v>
      </c>
    </row>
    <row r="1750" spans="1:15" x14ac:dyDescent="0.25">
      <c r="A1750" s="1">
        <v>45730.833333333336</v>
      </c>
      <c r="B1750" s="2">
        <v>2025</v>
      </c>
      <c r="C1750" s="2">
        <v>3</v>
      </c>
      <c r="D1750" s="2">
        <v>14</v>
      </c>
      <c r="E1750" s="2">
        <v>20</v>
      </c>
      <c r="F1750" s="3"/>
      <c r="G1750" s="3">
        <v>0</v>
      </c>
      <c r="H1750" s="3"/>
      <c r="I1750" s="3">
        <v>0</v>
      </c>
      <c r="J1750" s="3"/>
      <c r="K1750" s="3"/>
      <c r="L1750" s="3"/>
      <c r="M1750" s="3">
        <v>0</v>
      </c>
      <c r="N1750" s="3">
        <v>0</v>
      </c>
      <c r="O1750" s="3">
        <v>0</v>
      </c>
    </row>
    <row r="1751" spans="1:15" x14ac:dyDescent="0.25">
      <c r="A1751" s="1">
        <v>45730.875</v>
      </c>
      <c r="B1751" s="2">
        <v>2025</v>
      </c>
      <c r="C1751" s="2">
        <v>3</v>
      </c>
      <c r="D1751" s="2">
        <v>14</v>
      </c>
      <c r="E1751" s="2">
        <v>21</v>
      </c>
      <c r="F1751" s="3"/>
      <c r="G1751" s="3">
        <v>0</v>
      </c>
      <c r="H1751" s="3"/>
      <c r="I1751" s="3">
        <v>0</v>
      </c>
      <c r="J1751" s="3"/>
      <c r="K1751" s="3"/>
      <c r="L1751" s="3"/>
      <c r="M1751" s="3">
        <v>0</v>
      </c>
      <c r="N1751" s="3">
        <v>0</v>
      </c>
      <c r="O1751" s="3">
        <v>0</v>
      </c>
    </row>
    <row r="1752" spans="1:15" x14ac:dyDescent="0.25">
      <c r="A1752" s="1">
        <v>45730.916666666664</v>
      </c>
      <c r="B1752" s="2">
        <v>2025</v>
      </c>
      <c r="C1752" s="2">
        <v>3</v>
      </c>
      <c r="D1752" s="2">
        <v>14</v>
      </c>
      <c r="E1752" s="2">
        <v>22</v>
      </c>
      <c r="F1752" s="3"/>
      <c r="G1752" s="3">
        <v>0</v>
      </c>
      <c r="H1752" s="3"/>
      <c r="I1752" s="3">
        <v>0</v>
      </c>
      <c r="J1752" s="3"/>
      <c r="K1752" s="3"/>
      <c r="L1752" s="3"/>
      <c r="M1752" s="3">
        <v>0</v>
      </c>
      <c r="N1752" s="3">
        <v>0</v>
      </c>
      <c r="O1752" s="3">
        <v>0</v>
      </c>
    </row>
    <row r="1753" spans="1:15" x14ac:dyDescent="0.25">
      <c r="A1753" s="1">
        <v>45730.958333333336</v>
      </c>
      <c r="B1753" s="2">
        <v>2025</v>
      </c>
      <c r="C1753" s="2">
        <v>3</v>
      </c>
      <c r="D1753" s="2">
        <v>14</v>
      </c>
      <c r="E1753" s="2">
        <v>23</v>
      </c>
      <c r="F1753" s="3"/>
      <c r="G1753" s="3">
        <v>0</v>
      </c>
      <c r="H1753" s="3"/>
      <c r="I1753" s="3">
        <v>0</v>
      </c>
      <c r="J1753" s="3"/>
      <c r="K1753" s="3"/>
      <c r="L1753" s="3"/>
      <c r="M1753" s="3">
        <v>0</v>
      </c>
      <c r="N1753" s="3">
        <v>0</v>
      </c>
      <c r="O1753" s="3">
        <v>0</v>
      </c>
    </row>
    <row r="1754" spans="1:15" x14ac:dyDescent="0.25">
      <c r="A1754" s="1">
        <v>45731</v>
      </c>
      <c r="B1754" s="2">
        <v>2025</v>
      </c>
      <c r="C1754" s="2">
        <v>3</v>
      </c>
      <c r="D1754" s="2">
        <v>15</v>
      </c>
      <c r="E1754" s="2">
        <v>0</v>
      </c>
      <c r="F1754" s="3"/>
      <c r="G1754" s="3">
        <v>0</v>
      </c>
      <c r="H1754" s="3"/>
      <c r="I1754" s="3">
        <v>0</v>
      </c>
      <c r="J1754" s="3"/>
      <c r="K1754" s="3"/>
      <c r="L1754" s="3"/>
      <c r="M1754" s="3">
        <v>0</v>
      </c>
      <c r="N1754" s="3">
        <v>0</v>
      </c>
      <c r="O1754" s="3">
        <v>0</v>
      </c>
    </row>
    <row r="1755" spans="1:15" x14ac:dyDescent="0.25">
      <c r="A1755" s="1">
        <v>45731.041666666664</v>
      </c>
      <c r="B1755" s="2">
        <v>2025</v>
      </c>
      <c r="C1755" s="2">
        <v>3</v>
      </c>
      <c r="D1755" s="2">
        <v>15</v>
      </c>
      <c r="E1755" s="2">
        <v>1</v>
      </c>
      <c r="F1755" s="3"/>
      <c r="G1755" s="3">
        <v>0</v>
      </c>
      <c r="H1755" s="3"/>
      <c r="I1755" s="3">
        <v>0</v>
      </c>
      <c r="J1755" s="3"/>
      <c r="K1755" s="3"/>
      <c r="L1755" s="3"/>
      <c r="M1755" s="3">
        <v>0</v>
      </c>
      <c r="N1755" s="3">
        <v>0</v>
      </c>
      <c r="O1755" s="3">
        <v>0</v>
      </c>
    </row>
    <row r="1756" spans="1:15" x14ac:dyDescent="0.25">
      <c r="A1756" s="1">
        <v>45731.083333333336</v>
      </c>
      <c r="B1756" s="2">
        <v>2025</v>
      </c>
      <c r="C1756" s="2">
        <v>3</v>
      </c>
      <c r="D1756" s="2">
        <v>15</v>
      </c>
      <c r="E1756" s="2">
        <v>2</v>
      </c>
      <c r="F1756" s="3"/>
      <c r="G1756" s="3">
        <v>0</v>
      </c>
      <c r="H1756" s="3"/>
      <c r="I1756" s="3">
        <v>0</v>
      </c>
      <c r="J1756" s="3"/>
      <c r="K1756" s="3"/>
      <c r="L1756" s="3"/>
      <c r="M1756" s="3">
        <v>0</v>
      </c>
      <c r="N1756" s="3">
        <v>0</v>
      </c>
      <c r="O1756" s="3">
        <v>0</v>
      </c>
    </row>
    <row r="1757" spans="1:15" x14ac:dyDescent="0.25">
      <c r="A1757" s="1">
        <v>45731.125</v>
      </c>
      <c r="B1757" s="2">
        <v>2025</v>
      </c>
      <c r="C1757" s="2">
        <v>3</v>
      </c>
      <c r="D1757" s="2">
        <v>15</v>
      </c>
      <c r="E1757" s="2">
        <v>3</v>
      </c>
      <c r="F1757" s="3"/>
      <c r="G1757" s="3">
        <v>0</v>
      </c>
      <c r="H1757" s="3"/>
      <c r="I1757" s="3">
        <v>0</v>
      </c>
      <c r="J1757" s="3"/>
      <c r="K1757" s="3"/>
      <c r="L1757" s="3"/>
      <c r="M1757" s="3">
        <v>0</v>
      </c>
      <c r="N1757" s="3">
        <v>0</v>
      </c>
      <c r="O1757" s="3">
        <v>0</v>
      </c>
    </row>
    <row r="1758" spans="1:15" x14ac:dyDescent="0.25">
      <c r="A1758" s="1">
        <v>45731.166666666664</v>
      </c>
      <c r="B1758" s="2">
        <v>2025</v>
      </c>
      <c r="C1758" s="2">
        <v>3</v>
      </c>
      <c r="D1758" s="2">
        <v>15</v>
      </c>
      <c r="E1758" s="2">
        <v>4</v>
      </c>
      <c r="F1758" s="3"/>
      <c r="G1758" s="3">
        <v>0</v>
      </c>
      <c r="H1758" s="3"/>
      <c r="I1758" s="3">
        <v>0</v>
      </c>
      <c r="J1758" s="3"/>
      <c r="K1758" s="3"/>
      <c r="L1758" s="3"/>
      <c r="M1758" s="3">
        <v>0</v>
      </c>
      <c r="N1758" s="3">
        <v>0</v>
      </c>
      <c r="O1758" s="3">
        <v>0</v>
      </c>
    </row>
    <row r="1759" spans="1:15" x14ac:dyDescent="0.25">
      <c r="A1759" s="1">
        <v>45731.208333333336</v>
      </c>
      <c r="B1759" s="2">
        <v>2025</v>
      </c>
      <c r="C1759" s="2">
        <v>3</v>
      </c>
      <c r="D1759" s="2">
        <v>15</v>
      </c>
      <c r="E1759" s="2">
        <v>5</v>
      </c>
      <c r="F1759" s="3">
        <v>0</v>
      </c>
      <c r="G1759" s="3">
        <v>0</v>
      </c>
      <c r="H1759" s="3"/>
      <c r="I1759" s="3">
        <v>0</v>
      </c>
      <c r="J1759" s="3"/>
      <c r="K1759" s="3"/>
      <c r="L1759" s="3"/>
      <c r="M1759" s="3">
        <v>0</v>
      </c>
      <c r="N1759" s="3">
        <v>0</v>
      </c>
      <c r="O1759" s="3">
        <v>0</v>
      </c>
    </row>
    <row r="1760" spans="1:15" x14ac:dyDescent="0.25">
      <c r="A1760" s="1">
        <v>45731.25</v>
      </c>
      <c r="B1760" s="2">
        <v>2025</v>
      </c>
      <c r="C1760" s="2">
        <v>3</v>
      </c>
      <c r="D1760" s="2">
        <v>15</v>
      </c>
      <c r="E1760" s="2">
        <v>6</v>
      </c>
      <c r="F1760" s="3">
        <v>0</v>
      </c>
      <c r="G1760" s="3">
        <v>0</v>
      </c>
      <c r="H1760" s="3">
        <v>0</v>
      </c>
      <c r="I1760" s="3">
        <v>0.12092477386805445</v>
      </c>
      <c r="J1760" s="3"/>
      <c r="K1760" s="3">
        <v>0</v>
      </c>
      <c r="L1760" s="3">
        <v>0</v>
      </c>
      <c r="M1760" s="3">
        <v>0</v>
      </c>
      <c r="N1760" s="3">
        <v>0</v>
      </c>
      <c r="O1760" s="3">
        <v>1.5115596733506806E-2</v>
      </c>
    </row>
    <row r="1761" spans="1:15" x14ac:dyDescent="0.25">
      <c r="A1761" s="1">
        <v>45731.291666666664</v>
      </c>
      <c r="B1761" s="2">
        <v>2025</v>
      </c>
      <c r="C1761" s="2">
        <v>3</v>
      </c>
      <c r="D1761" s="2">
        <v>15</v>
      </c>
      <c r="E1761" s="2">
        <v>7</v>
      </c>
      <c r="F1761" s="3">
        <v>0</v>
      </c>
      <c r="G1761" s="3">
        <v>1</v>
      </c>
      <c r="H1761" s="3">
        <v>0</v>
      </c>
      <c r="I1761" s="3">
        <v>0.51026827085697168</v>
      </c>
      <c r="J1761" s="3"/>
      <c r="K1761" s="3">
        <v>0</v>
      </c>
      <c r="L1761" s="3">
        <v>0</v>
      </c>
      <c r="M1761" s="3">
        <v>0.383039623442607</v>
      </c>
      <c r="N1761" s="3">
        <v>0.50206997061002534</v>
      </c>
      <c r="O1761" s="3">
        <v>0.29942223311370053</v>
      </c>
    </row>
    <row r="1762" spans="1:15" x14ac:dyDescent="0.25">
      <c r="A1762" s="1">
        <v>45731.333333333336</v>
      </c>
      <c r="B1762" s="2">
        <v>2025</v>
      </c>
      <c r="C1762" s="2">
        <v>3</v>
      </c>
      <c r="D1762" s="2">
        <v>15</v>
      </c>
      <c r="E1762" s="2">
        <v>8</v>
      </c>
      <c r="F1762" s="3">
        <v>0</v>
      </c>
      <c r="G1762" s="3">
        <v>0.5</v>
      </c>
      <c r="H1762" s="3">
        <v>0</v>
      </c>
      <c r="I1762" s="3">
        <v>0</v>
      </c>
      <c r="J1762" s="3"/>
      <c r="K1762" s="3">
        <v>0</v>
      </c>
      <c r="L1762" s="3">
        <v>0</v>
      </c>
      <c r="M1762" s="3">
        <v>0.11565455012783905</v>
      </c>
      <c r="N1762" s="3">
        <v>0.2421031417538172</v>
      </c>
      <c r="O1762" s="3">
        <v>0.10721971148520704</v>
      </c>
    </row>
    <row r="1763" spans="1:15" x14ac:dyDescent="0.25">
      <c r="A1763" s="1">
        <v>45731.375</v>
      </c>
      <c r="B1763" s="2">
        <v>2025</v>
      </c>
      <c r="C1763" s="2">
        <v>3</v>
      </c>
      <c r="D1763" s="2">
        <v>15</v>
      </c>
      <c r="E1763" s="2">
        <v>9</v>
      </c>
      <c r="F1763" s="3">
        <v>0</v>
      </c>
      <c r="G1763" s="3">
        <v>0</v>
      </c>
      <c r="H1763" s="3">
        <v>0</v>
      </c>
      <c r="I1763" s="3">
        <v>0</v>
      </c>
      <c r="J1763" s="3"/>
      <c r="K1763" s="3">
        <v>0</v>
      </c>
      <c r="L1763" s="3">
        <v>0</v>
      </c>
      <c r="M1763" s="3">
        <v>0</v>
      </c>
      <c r="N1763" s="3">
        <v>0</v>
      </c>
      <c r="O1763" s="3">
        <v>0</v>
      </c>
    </row>
    <row r="1764" spans="1:15" x14ac:dyDescent="0.25">
      <c r="A1764" s="1">
        <v>45731.416666666664</v>
      </c>
      <c r="B1764" s="2">
        <v>2025</v>
      </c>
      <c r="C1764" s="2">
        <v>3</v>
      </c>
      <c r="D1764" s="2">
        <v>15</v>
      </c>
      <c r="E1764" s="2">
        <v>10</v>
      </c>
      <c r="F1764" s="3">
        <v>0</v>
      </c>
      <c r="G1764" s="3">
        <v>0</v>
      </c>
      <c r="H1764" s="3">
        <v>0</v>
      </c>
      <c r="I1764" s="3">
        <v>0</v>
      </c>
      <c r="J1764" s="3"/>
      <c r="K1764" s="3">
        <v>0</v>
      </c>
      <c r="L1764" s="3">
        <v>0</v>
      </c>
      <c r="M1764" s="3">
        <v>0</v>
      </c>
      <c r="N1764" s="3">
        <v>0</v>
      </c>
      <c r="O1764" s="3">
        <v>0</v>
      </c>
    </row>
    <row r="1765" spans="1:15" x14ac:dyDescent="0.25">
      <c r="A1765" s="1">
        <v>45731.458333333336</v>
      </c>
      <c r="B1765" s="2">
        <v>2025</v>
      </c>
      <c r="C1765" s="2">
        <v>3</v>
      </c>
      <c r="D1765" s="2">
        <v>15</v>
      </c>
      <c r="E1765" s="2">
        <v>11</v>
      </c>
      <c r="F1765" s="3">
        <v>0</v>
      </c>
      <c r="G1765" s="3">
        <v>0</v>
      </c>
      <c r="H1765" s="3">
        <v>0</v>
      </c>
      <c r="I1765" s="3">
        <v>0</v>
      </c>
      <c r="J1765" s="3"/>
      <c r="K1765" s="3">
        <v>0</v>
      </c>
      <c r="L1765" s="3">
        <v>0</v>
      </c>
      <c r="M1765" s="3">
        <v>0</v>
      </c>
      <c r="N1765" s="3">
        <v>0</v>
      </c>
      <c r="O1765" s="3">
        <v>0</v>
      </c>
    </row>
    <row r="1766" spans="1:15" x14ac:dyDescent="0.25">
      <c r="A1766" s="1">
        <v>45731.5</v>
      </c>
      <c r="B1766" s="2">
        <v>2025</v>
      </c>
      <c r="C1766" s="2">
        <v>3</v>
      </c>
      <c r="D1766" s="2">
        <v>15</v>
      </c>
      <c r="E1766" s="2">
        <v>12</v>
      </c>
      <c r="F1766" s="3">
        <v>0</v>
      </c>
      <c r="G1766" s="3">
        <v>0</v>
      </c>
      <c r="H1766" s="3">
        <v>0</v>
      </c>
      <c r="I1766" s="3">
        <v>0</v>
      </c>
      <c r="J1766" s="3"/>
      <c r="K1766" s="3">
        <v>0</v>
      </c>
      <c r="L1766" s="3">
        <v>0</v>
      </c>
      <c r="M1766" s="3">
        <v>0</v>
      </c>
      <c r="N1766" s="3">
        <v>0</v>
      </c>
      <c r="O1766" s="3">
        <v>0</v>
      </c>
    </row>
    <row r="1767" spans="1:15" x14ac:dyDescent="0.25">
      <c r="A1767" s="1">
        <v>45731.541666666664</v>
      </c>
      <c r="B1767" s="2">
        <v>2025</v>
      </c>
      <c r="C1767" s="2">
        <v>3</v>
      </c>
      <c r="D1767" s="2">
        <v>15</v>
      </c>
      <c r="E1767" s="2">
        <v>13</v>
      </c>
      <c r="F1767" s="3">
        <v>0</v>
      </c>
      <c r="G1767" s="3">
        <v>0</v>
      </c>
      <c r="H1767" s="3">
        <v>0</v>
      </c>
      <c r="I1767" s="3">
        <v>0</v>
      </c>
      <c r="J1767" s="3"/>
      <c r="K1767" s="3">
        <v>0</v>
      </c>
      <c r="L1767" s="3">
        <v>0</v>
      </c>
      <c r="M1767" s="3">
        <v>0</v>
      </c>
      <c r="N1767" s="3">
        <v>0</v>
      </c>
      <c r="O1767" s="3">
        <v>0</v>
      </c>
    </row>
    <row r="1768" spans="1:15" x14ac:dyDescent="0.25">
      <c r="A1768" s="1">
        <v>45731.583333333336</v>
      </c>
      <c r="B1768" s="2">
        <v>2025</v>
      </c>
      <c r="C1768" s="2">
        <v>3</v>
      </c>
      <c r="D1768" s="2">
        <v>15</v>
      </c>
      <c r="E1768" s="2">
        <v>14</v>
      </c>
      <c r="F1768" s="3">
        <v>0</v>
      </c>
      <c r="G1768" s="3">
        <v>0</v>
      </c>
      <c r="H1768" s="3">
        <v>0</v>
      </c>
      <c r="I1768" s="3">
        <v>0</v>
      </c>
      <c r="J1768" s="3"/>
      <c r="K1768" s="3">
        <v>0</v>
      </c>
      <c r="L1768" s="3">
        <v>0</v>
      </c>
      <c r="M1768" s="3">
        <v>0</v>
      </c>
      <c r="N1768" s="3">
        <v>0</v>
      </c>
      <c r="O1768" s="3">
        <v>0</v>
      </c>
    </row>
    <row r="1769" spans="1:15" x14ac:dyDescent="0.25">
      <c r="A1769" s="1">
        <v>45731.625</v>
      </c>
      <c r="B1769" s="2">
        <v>2025</v>
      </c>
      <c r="C1769" s="2">
        <v>3</v>
      </c>
      <c r="D1769" s="2">
        <v>15</v>
      </c>
      <c r="E1769" s="2">
        <v>15</v>
      </c>
      <c r="F1769" s="3">
        <v>0</v>
      </c>
      <c r="G1769" s="3">
        <v>0</v>
      </c>
      <c r="H1769" s="3">
        <v>0</v>
      </c>
      <c r="I1769" s="3">
        <v>0</v>
      </c>
      <c r="J1769" s="3"/>
      <c r="K1769" s="3">
        <v>0</v>
      </c>
      <c r="L1769" s="3">
        <v>0</v>
      </c>
      <c r="M1769" s="3">
        <v>0</v>
      </c>
      <c r="N1769" s="3">
        <v>0</v>
      </c>
      <c r="O1769" s="3">
        <v>0</v>
      </c>
    </row>
    <row r="1770" spans="1:15" x14ac:dyDescent="0.25">
      <c r="A1770" s="1">
        <v>45731.666666666664</v>
      </c>
      <c r="B1770" s="2">
        <v>2025</v>
      </c>
      <c r="C1770" s="2">
        <v>3</v>
      </c>
      <c r="D1770" s="2">
        <v>15</v>
      </c>
      <c r="E1770" s="2">
        <v>16</v>
      </c>
      <c r="F1770" s="3">
        <v>0</v>
      </c>
      <c r="G1770" s="3">
        <v>0</v>
      </c>
      <c r="H1770" s="3">
        <v>0</v>
      </c>
      <c r="I1770" s="3">
        <v>0</v>
      </c>
      <c r="J1770" s="3"/>
      <c r="K1770" s="3">
        <v>0</v>
      </c>
      <c r="L1770" s="3">
        <v>0</v>
      </c>
      <c r="M1770" s="3"/>
      <c r="N1770" s="3">
        <v>0</v>
      </c>
      <c r="O1770" s="3">
        <v>0</v>
      </c>
    </row>
    <row r="1771" spans="1:15" x14ac:dyDescent="0.25">
      <c r="A1771" s="1">
        <v>45731.708333333336</v>
      </c>
      <c r="B1771" s="2">
        <v>2025</v>
      </c>
      <c r="C1771" s="2">
        <v>3</v>
      </c>
      <c r="D1771" s="2">
        <v>15</v>
      </c>
      <c r="E1771" s="2">
        <v>17</v>
      </c>
      <c r="F1771" s="3">
        <v>0</v>
      </c>
      <c r="G1771" s="3">
        <v>0</v>
      </c>
      <c r="H1771" s="3">
        <v>0</v>
      </c>
      <c r="I1771" s="3">
        <v>0</v>
      </c>
      <c r="J1771" s="3"/>
      <c r="K1771" s="3">
        <v>0</v>
      </c>
      <c r="L1771" s="3">
        <v>0</v>
      </c>
      <c r="M1771" s="3"/>
      <c r="N1771" s="3">
        <v>0</v>
      </c>
      <c r="O1771" s="3">
        <v>0</v>
      </c>
    </row>
    <row r="1772" spans="1:15" x14ac:dyDescent="0.25">
      <c r="A1772" s="1">
        <v>45731.75</v>
      </c>
      <c r="B1772" s="2">
        <v>2025</v>
      </c>
      <c r="C1772" s="2">
        <v>3</v>
      </c>
      <c r="D1772" s="2">
        <v>15</v>
      </c>
      <c r="E1772" s="2">
        <v>18</v>
      </c>
      <c r="F1772" s="3">
        <v>0</v>
      </c>
      <c r="G1772" s="3">
        <v>0</v>
      </c>
      <c r="H1772" s="3">
        <v>0</v>
      </c>
      <c r="I1772" s="3">
        <v>0</v>
      </c>
      <c r="J1772" s="3"/>
      <c r="K1772" s="3">
        <v>0</v>
      </c>
      <c r="L1772" s="3">
        <v>0</v>
      </c>
      <c r="M1772" s="3">
        <v>0</v>
      </c>
      <c r="N1772" s="3">
        <v>0</v>
      </c>
      <c r="O1772" s="3">
        <v>0</v>
      </c>
    </row>
    <row r="1773" spans="1:15" x14ac:dyDescent="0.25">
      <c r="A1773" s="1">
        <v>45731.791666666664</v>
      </c>
      <c r="B1773" s="2">
        <v>2025</v>
      </c>
      <c r="C1773" s="2">
        <v>3</v>
      </c>
      <c r="D1773" s="2">
        <v>15</v>
      </c>
      <c r="E1773" s="2">
        <v>19</v>
      </c>
      <c r="F1773" s="3">
        <v>0</v>
      </c>
      <c r="G1773" s="3">
        <v>0</v>
      </c>
      <c r="H1773" s="3"/>
      <c r="I1773" s="3">
        <v>0</v>
      </c>
      <c r="J1773" s="3"/>
      <c r="K1773" s="3"/>
      <c r="L1773" s="3">
        <v>0</v>
      </c>
      <c r="M1773" s="3">
        <v>0</v>
      </c>
      <c r="N1773" s="3">
        <v>0</v>
      </c>
      <c r="O1773" s="3">
        <v>0</v>
      </c>
    </row>
    <row r="1774" spans="1:15" x14ac:dyDescent="0.25">
      <c r="A1774" s="1">
        <v>45731.833333333336</v>
      </c>
      <c r="B1774" s="2">
        <v>2025</v>
      </c>
      <c r="C1774" s="2">
        <v>3</v>
      </c>
      <c r="D1774" s="2">
        <v>15</v>
      </c>
      <c r="E1774" s="2">
        <v>20</v>
      </c>
      <c r="F1774" s="3"/>
      <c r="G1774" s="3">
        <v>0</v>
      </c>
      <c r="H1774" s="3"/>
      <c r="I1774" s="3">
        <v>0</v>
      </c>
      <c r="J1774" s="3"/>
      <c r="K1774" s="3"/>
      <c r="L1774" s="3"/>
      <c r="M1774" s="3">
        <v>0</v>
      </c>
      <c r="N1774" s="3">
        <v>0</v>
      </c>
      <c r="O1774" s="3">
        <v>0</v>
      </c>
    </row>
    <row r="1775" spans="1:15" x14ac:dyDescent="0.25">
      <c r="A1775" s="1">
        <v>45731.875</v>
      </c>
      <c r="B1775" s="2">
        <v>2025</v>
      </c>
      <c r="C1775" s="2">
        <v>3</v>
      </c>
      <c r="D1775" s="2">
        <v>15</v>
      </c>
      <c r="E1775" s="2">
        <v>21</v>
      </c>
      <c r="F1775" s="3"/>
      <c r="G1775" s="3">
        <v>0</v>
      </c>
      <c r="H1775" s="3"/>
      <c r="I1775" s="3">
        <v>0</v>
      </c>
      <c r="J1775" s="3"/>
      <c r="K1775" s="3"/>
      <c r="L1775" s="3"/>
      <c r="M1775" s="3">
        <v>0</v>
      </c>
      <c r="N1775" s="3">
        <v>0</v>
      </c>
      <c r="O1775" s="3">
        <v>0</v>
      </c>
    </row>
    <row r="1776" spans="1:15" x14ac:dyDescent="0.25">
      <c r="A1776" s="1">
        <v>45731.916666666664</v>
      </c>
      <c r="B1776" s="2">
        <v>2025</v>
      </c>
      <c r="C1776" s="2">
        <v>3</v>
      </c>
      <c r="D1776" s="2">
        <v>15</v>
      </c>
      <c r="E1776" s="2">
        <v>22</v>
      </c>
      <c r="F1776" s="3"/>
      <c r="G1776" s="3">
        <v>0</v>
      </c>
      <c r="H1776" s="3"/>
      <c r="I1776" s="3">
        <v>0</v>
      </c>
      <c r="J1776" s="3"/>
      <c r="K1776" s="3"/>
      <c r="L1776" s="3"/>
      <c r="M1776" s="3">
        <v>0</v>
      </c>
      <c r="N1776" s="3">
        <v>0</v>
      </c>
      <c r="O1776" s="3">
        <v>0</v>
      </c>
    </row>
    <row r="1777" spans="1:15" x14ac:dyDescent="0.25">
      <c r="A1777" s="1">
        <v>45731.958333333336</v>
      </c>
      <c r="B1777" s="2">
        <v>2025</v>
      </c>
      <c r="C1777" s="2">
        <v>3</v>
      </c>
      <c r="D1777" s="2">
        <v>15</v>
      </c>
      <c r="E1777" s="2">
        <v>23</v>
      </c>
      <c r="F1777" s="3"/>
      <c r="G1777" s="3">
        <v>0</v>
      </c>
      <c r="H1777" s="3"/>
      <c r="I1777" s="3">
        <v>0</v>
      </c>
      <c r="J1777" s="3"/>
      <c r="K1777" s="3"/>
      <c r="L1777" s="3"/>
      <c r="M1777" s="3">
        <v>0</v>
      </c>
      <c r="N1777" s="3">
        <v>0</v>
      </c>
      <c r="O1777" s="3">
        <v>0</v>
      </c>
    </row>
    <row r="1778" spans="1:15" x14ac:dyDescent="0.25">
      <c r="A1778" s="1">
        <v>45732</v>
      </c>
      <c r="B1778" s="2">
        <v>2025</v>
      </c>
      <c r="C1778" s="2">
        <v>3</v>
      </c>
      <c r="D1778" s="2">
        <v>16</v>
      </c>
      <c r="E1778" s="2">
        <v>0</v>
      </c>
      <c r="F1778" s="3"/>
      <c r="G1778" s="3">
        <v>0</v>
      </c>
      <c r="H1778" s="3"/>
      <c r="I1778" s="3">
        <v>0</v>
      </c>
      <c r="J1778" s="3"/>
      <c r="K1778" s="3"/>
      <c r="L1778" s="3"/>
      <c r="M1778" s="3">
        <v>0</v>
      </c>
      <c r="N1778" s="3">
        <v>0</v>
      </c>
      <c r="O1778" s="3">
        <v>0</v>
      </c>
    </row>
    <row r="1779" spans="1:15" x14ac:dyDescent="0.25">
      <c r="A1779" s="1">
        <v>45732.041666666664</v>
      </c>
      <c r="B1779" s="2">
        <v>2025</v>
      </c>
      <c r="C1779" s="2">
        <v>3</v>
      </c>
      <c r="D1779" s="2">
        <v>16</v>
      </c>
      <c r="E1779" s="2">
        <v>1</v>
      </c>
      <c r="F1779" s="3"/>
      <c r="G1779" s="3">
        <v>0</v>
      </c>
      <c r="H1779" s="3"/>
      <c r="I1779" s="3">
        <v>0</v>
      </c>
      <c r="J1779" s="3"/>
      <c r="K1779" s="3"/>
      <c r="L1779" s="3"/>
      <c r="M1779" s="3">
        <v>0</v>
      </c>
      <c r="N1779" s="3">
        <v>0</v>
      </c>
      <c r="O1779" s="3">
        <v>0</v>
      </c>
    </row>
    <row r="1780" spans="1:15" x14ac:dyDescent="0.25">
      <c r="A1780" s="1">
        <v>45732.083333333336</v>
      </c>
      <c r="B1780" s="2">
        <v>2025</v>
      </c>
      <c r="C1780" s="2">
        <v>3</v>
      </c>
      <c r="D1780" s="2">
        <v>16</v>
      </c>
      <c r="E1780" s="2">
        <v>2</v>
      </c>
      <c r="F1780" s="3"/>
      <c r="G1780" s="3">
        <v>0</v>
      </c>
      <c r="H1780" s="3"/>
      <c r="I1780" s="3">
        <v>0</v>
      </c>
      <c r="J1780" s="3"/>
      <c r="K1780" s="3"/>
      <c r="L1780" s="3"/>
      <c r="M1780" s="3">
        <v>0</v>
      </c>
      <c r="N1780" s="3">
        <v>0</v>
      </c>
      <c r="O1780" s="3">
        <v>0</v>
      </c>
    </row>
    <row r="1781" spans="1:15" x14ac:dyDescent="0.25">
      <c r="A1781" s="1">
        <v>45732.125</v>
      </c>
      <c r="B1781" s="2">
        <v>2025</v>
      </c>
      <c r="C1781" s="2">
        <v>3</v>
      </c>
      <c r="D1781" s="2">
        <v>16</v>
      </c>
      <c r="E1781" s="2">
        <v>3</v>
      </c>
      <c r="F1781" s="3"/>
      <c r="G1781" s="3">
        <v>0</v>
      </c>
      <c r="H1781" s="3"/>
      <c r="I1781" s="3">
        <v>0</v>
      </c>
      <c r="J1781" s="3"/>
      <c r="K1781" s="3"/>
      <c r="L1781" s="3"/>
      <c r="M1781" s="3">
        <v>0</v>
      </c>
      <c r="N1781" s="3">
        <v>0</v>
      </c>
      <c r="O1781" s="3">
        <v>0</v>
      </c>
    </row>
    <row r="1782" spans="1:15" x14ac:dyDescent="0.25">
      <c r="A1782" s="1">
        <v>45732.166666666664</v>
      </c>
      <c r="B1782" s="2">
        <v>2025</v>
      </c>
      <c r="C1782" s="2">
        <v>3</v>
      </c>
      <c r="D1782" s="2">
        <v>16</v>
      </c>
      <c r="E1782" s="2">
        <v>4</v>
      </c>
      <c r="F1782" s="3"/>
      <c r="G1782" s="3">
        <v>0</v>
      </c>
      <c r="H1782" s="3"/>
      <c r="I1782" s="3">
        <v>0</v>
      </c>
      <c r="J1782" s="3"/>
      <c r="K1782" s="3"/>
      <c r="L1782" s="3"/>
      <c r="M1782" s="3">
        <v>0</v>
      </c>
      <c r="N1782" s="3">
        <v>0</v>
      </c>
      <c r="O1782" s="3">
        <v>0</v>
      </c>
    </row>
    <row r="1783" spans="1:15" x14ac:dyDescent="0.25">
      <c r="A1783" s="1">
        <v>45732.208333333336</v>
      </c>
      <c r="B1783" s="2">
        <v>2025</v>
      </c>
      <c r="C1783" s="2">
        <v>3</v>
      </c>
      <c r="D1783" s="2">
        <v>16</v>
      </c>
      <c r="E1783" s="2">
        <v>5</v>
      </c>
      <c r="F1783" s="3">
        <v>0</v>
      </c>
      <c r="G1783" s="3">
        <v>0</v>
      </c>
      <c r="H1783" s="3"/>
      <c r="I1783" s="3">
        <v>0</v>
      </c>
      <c r="J1783" s="3"/>
      <c r="K1783" s="3"/>
      <c r="L1783" s="3"/>
      <c r="M1783" s="3">
        <v>0</v>
      </c>
      <c r="N1783" s="3">
        <v>0</v>
      </c>
      <c r="O1783" s="3">
        <v>0</v>
      </c>
    </row>
    <row r="1784" spans="1:15" x14ac:dyDescent="0.25">
      <c r="A1784" s="1">
        <v>45732.25</v>
      </c>
      <c r="B1784" s="2">
        <v>2025</v>
      </c>
      <c r="C1784" s="2">
        <v>3</v>
      </c>
      <c r="D1784" s="2">
        <v>16</v>
      </c>
      <c r="E1784" s="2">
        <v>6</v>
      </c>
      <c r="F1784" s="3">
        <v>0</v>
      </c>
      <c r="G1784" s="3">
        <v>0</v>
      </c>
      <c r="H1784" s="3">
        <v>0</v>
      </c>
      <c r="I1784" s="3">
        <v>0</v>
      </c>
      <c r="J1784" s="3"/>
      <c r="K1784" s="3">
        <v>0</v>
      </c>
      <c r="L1784" s="3">
        <v>0</v>
      </c>
      <c r="M1784" s="3">
        <v>0</v>
      </c>
      <c r="N1784" s="3">
        <v>0</v>
      </c>
      <c r="O1784" s="3">
        <v>0</v>
      </c>
    </row>
    <row r="1785" spans="1:15" x14ac:dyDescent="0.25">
      <c r="A1785" s="1">
        <v>45732.291666666664</v>
      </c>
      <c r="B1785" s="2">
        <v>2025</v>
      </c>
      <c r="C1785" s="2">
        <v>3</v>
      </c>
      <c r="D1785" s="2">
        <v>16</v>
      </c>
      <c r="E1785" s="2">
        <v>7</v>
      </c>
      <c r="F1785" s="3">
        <v>0</v>
      </c>
      <c r="G1785" s="3">
        <v>0</v>
      </c>
      <c r="H1785" s="3">
        <v>0</v>
      </c>
      <c r="I1785" s="3">
        <v>0</v>
      </c>
      <c r="J1785" s="3"/>
      <c r="K1785" s="3">
        <v>0</v>
      </c>
      <c r="L1785" s="3">
        <v>0</v>
      </c>
      <c r="M1785" s="3">
        <v>0</v>
      </c>
      <c r="N1785" s="3">
        <v>0</v>
      </c>
      <c r="O1785" s="3">
        <v>0</v>
      </c>
    </row>
    <row r="1786" spans="1:15" x14ac:dyDescent="0.25">
      <c r="A1786" s="1">
        <v>45732.333333333336</v>
      </c>
      <c r="B1786" s="2">
        <v>2025</v>
      </c>
      <c r="C1786" s="2">
        <v>3</v>
      </c>
      <c r="D1786" s="2">
        <v>16</v>
      </c>
      <c r="E1786" s="2">
        <v>8</v>
      </c>
      <c r="F1786" s="3">
        <v>0</v>
      </c>
      <c r="G1786" s="3">
        <v>0</v>
      </c>
      <c r="H1786" s="3">
        <v>0</v>
      </c>
      <c r="I1786" s="3">
        <v>0</v>
      </c>
      <c r="J1786" s="3"/>
      <c r="K1786" s="3">
        <v>0</v>
      </c>
      <c r="L1786" s="3">
        <v>0</v>
      </c>
      <c r="M1786" s="3">
        <v>0</v>
      </c>
      <c r="N1786" s="3">
        <v>0</v>
      </c>
      <c r="O1786" s="3">
        <v>0</v>
      </c>
    </row>
    <row r="1787" spans="1:15" x14ac:dyDescent="0.25">
      <c r="A1787" s="1">
        <v>45732.375</v>
      </c>
      <c r="B1787" s="2">
        <v>2025</v>
      </c>
      <c r="C1787" s="2">
        <v>3</v>
      </c>
      <c r="D1787" s="2">
        <v>16</v>
      </c>
      <c r="E1787" s="2">
        <v>9</v>
      </c>
      <c r="F1787" s="3">
        <v>0</v>
      </c>
      <c r="G1787" s="3">
        <v>0.49745235663765108</v>
      </c>
      <c r="H1787" s="3">
        <v>0</v>
      </c>
      <c r="I1787" s="3">
        <v>0</v>
      </c>
      <c r="J1787" s="3"/>
      <c r="K1787" s="3">
        <v>0</v>
      </c>
      <c r="L1787" s="3">
        <v>0</v>
      </c>
      <c r="M1787" s="3">
        <v>0</v>
      </c>
      <c r="N1787" s="3">
        <v>0</v>
      </c>
      <c r="O1787" s="3">
        <v>6.2181544579706385E-2</v>
      </c>
    </row>
    <row r="1788" spans="1:15" x14ac:dyDescent="0.25">
      <c r="A1788" s="1">
        <v>45732.416666666664</v>
      </c>
      <c r="B1788" s="2">
        <v>2025</v>
      </c>
      <c r="C1788" s="2">
        <v>3</v>
      </c>
      <c r="D1788" s="2">
        <v>16</v>
      </c>
      <c r="E1788" s="2">
        <v>10</v>
      </c>
      <c r="F1788" s="3">
        <v>0</v>
      </c>
      <c r="G1788" s="3">
        <v>0</v>
      </c>
      <c r="H1788" s="3">
        <v>5.2014644726107798E-2</v>
      </c>
      <c r="I1788" s="3">
        <v>0</v>
      </c>
      <c r="J1788" s="3"/>
      <c r="K1788" s="3">
        <v>0</v>
      </c>
      <c r="L1788" s="3">
        <v>7.4355531119007154E-2</v>
      </c>
      <c r="M1788" s="3">
        <v>0</v>
      </c>
      <c r="N1788" s="3">
        <v>0.13183682518567785</v>
      </c>
      <c r="O1788" s="3">
        <v>3.2275875128849101E-2</v>
      </c>
    </row>
    <row r="1789" spans="1:15" x14ac:dyDescent="0.25">
      <c r="A1789" s="1">
        <v>45732.458333333336</v>
      </c>
      <c r="B1789" s="2">
        <v>2025</v>
      </c>
      <c r="C1789" s="2">
        <v>3</v>
      </c>
      <c r="D1789" s="2">
        <v>16</v>
      </c>
      <c r="E1789" s="2">
        <v>11</v>
      </c>
      <c r="F1789" s="3">
        <v>0</v>
      </c>
      <c r="G1789" s="3">
        <v>0</v>
      </c>
      <c r="H1789" s="3">
        <v>2.0319804606254838E-2</v>
      </c>
      <c r="I1789" s="3">
        <v>0</v>
      </c>
      <c r="J1789" s="3"/>
      <c r="K1789" s="3">
        <v>0</v>
      </c>
      <c r="L1789" s="3">
        <v>7.6139905175656414E-2</v>
      </c>
      <c r="M1789" s="3">
        <v>0</v>
      </c>
      <c r="N1789" s="3">
        <v>0</v>
      </c>
      <c r="O1789" s="3">
        <v>1.2057463722738906E-2</v>
      </c>
    </row>
    <row r="1790" spans="1:15" x14ac:dyDescent="0.25">
      <c r="A1790" s="1">
        <v>45732.5</v>
      </c>
      <c r="B1790" s="2">
        <v>2025</v>
      </c>
      <c r="C1790" s="2">
        <v>3</v>
      </c>
      <c r="D1790" s="2">
        <v>16</v>
      </c>
      <c r="E1790" s="2">
        <v>12</v>
      </c>
      <c r="F1790" s="3">
        <v>0</v>
      </c>
      <c r="G1790" s="3">
        <v>0</v>
      </c>
      <c r="H1790" s="3">
        <v>0</v>
      </c>
      <c r="I1790" s="3">
        <v>0</v>
      </c>
      <c r="J1790" s="3"/>
      <c r="K1790" s="3">
        <v>0</v>
      </c>
      <c r="L1790" s="3">
        <v>1.8090236479891324E-2</v>
      </c>
      <c r="M1790" s="3">
        <v>0</v>
      </c>
      <c r="N1790" s="3">
        <v>0</v>
      </c>
      <c r="O1790" s="3">
        <v>2.2612795599864155E-3</v>
      </c>
    </row>
    <row r="1791" spans="1:15" x14ac:dyDescent="0.25">
      <c r="A1791" s="1">
        <v>45732.541666666664</v>
      </c>
      <c r="B1791" s="2">
        <v>2025</v>
      </c>
      <c r="C1791" s="2">
        <v>3</v>
      </c>
      <c r="D1791" s="2">
        <v>16</v>
      </c>
      <c r="E1791" s="2">
        <v>13</v>
      </c>
      <c r="F1791" s="3">
        <v>0</v>
      </c>
      <c r="G1791" s="3">
        <v>0</v>
      </c>
      <c r="H1791" s="3">
        <v>0</v>
      </c>
      <c r="I1791" s="3">
        <v>0</v>
      </c>
      <c r="J1791" s="3"/>
      <c r="K1791" s="3">
        <v>0</v>
      </c>
      <c r="L1791" s="3">
        <v>3.8286267317834671E-3</v>
      </c>
      <c r="M1791" s="3">
        <v>0</v>
      </c>
      <c r="N1791" s="3">
        <v>0</v>
      </c>
      <c r="O1791" s="3">
        <v>4.7857834147293338E-4</v>
      </c>
    </row>
    <row r="1792" spans="1:15" x14ac:dyDescent="0.25">
      <c r="A1792" s="1">
        <v>45732.583333333336</v>
      </c>
      <c r="B1792" s="2">
        <v>2025</v>
      </c>
      <c r="C1792" s="2">
        <v>3</v>
      </c>
      <c r="D1792" s="2">
        <v>16</v>
      </c>
      <c r="E1792" s="2">
        <v>14</v>
      </c>
      <c r="F1792" s="3">
        <v>0</v>
      </c>
      <c r="G1792" s="3">
        <v>0</v>
      </c>
      <c r="H1792" s="3">
        <v>0</v>
      </c>
      <c r="I1792" s="3">
        <v>0</v>
      </c>
      <c r="J1792" s="3"/>
      <c r="K1792" s="3">
        <v>0</v>
      </c>
      <c r="L1792" s="3">
        <v>0</v>
      </c>
      <c r="M1792" s="3">
        <v>0</v>
      </c>
      <c r="N1792" s="3">
        <v>0</v>
      </c>
      <c r="O1792" s="3">
        <v>0</v>
      </c>
    </row>
    <row r="1793" spans="1:15" x14ac:dyDescent="0.25">
      <c r="A1793" s="1">
        <v>45732.625</v>
      </c>
      <c r="B1793" s="2">
        <v>2025</v>
      </c>
      <c r="C1793" s="2">
        <v>3</v>
      </c>
      <c r="D1793" s="2">
        <v>16</v>
      </c>
      <c r="E1793" s="2">
        <v>15</v>
      </c>
      <c r="F1793" s="3">
        <v>0</v>
      </c>
      <c r="G1793" s="3">
        <v>0</v>
      </c>
      <c r="H1793" s="3">
        <v>0</v>
      </c>
      <c r="I1793" s="3">
        <v>0</v>
      </c>
      <c r="J1793" s="3"/>
      <c r="K1793" s="3">
        <v>0</v>
      </c>
      <c r="L1793" s="3">
        <v>0</v>
      </c>
      <c r="M1793" s="3">
        <v>0</v>
      </c>
      <c r="N1793" s="3">
        <v>0</v>
      </c>
      <c r="O1793" s="3">
        <v>0</v>
      </c>
    </row>
    <row r="1794" spans="1:15" x14ac:dyDescent="0.25">
      <c r="A1794" s="1">
        <v>45732.666666666664</v>
      </c>
      <c r="B1794" s="2">
        <v>2025</v>
      </c>
      <c r="C1794" s="2">
        <v>3</v>
      </c>
      <c r="D1794" s="2">
        <v>16</v>
      </c>
      <c r="E1794" s="2">
        <v>16</v>
      </c>
      <c r="F1794" s="3">
        <v>0</v>
      </c>
      <c r="G1794" s="3">
        <v>0</v>
      </c>
      <c r="H1794" s="3">
        <v>1.202205592753048E-2</v>
      </c>
      <c r="I1794" s="3">
        <v>0</v>
      </c>
      <c r="J1794" s="3"/>
      <c r="K1794" s="3">
        <v>0</v>
      </c>
      <c r="L1794" s="3">
        <v>0</v>
      </c>
      <c r="M1794" s="3">
        <v>0</v>
      </c>
      <c r="N1794" s="3">
        <v>0</v>
      </c>
      <c r="O1794" s="3">
        <v>1.50275699094131E-3</v>
      </c>
    </row>
    <row r="1795" spans="1:15" x14ac:dyDescent="0.25">
      <c r="A1795" s="1">
        <v>45732.708333333336</v>
      </c>
      <c r="B1795" s="2">
        <v>2025</v>
      </c>
      <c r="C1795" s="2">
        <v>3</v>
      </c>
      <c r="D1795" s="2">
        <v>16</v>
      </c>
      <c r="E1795" s="2">
        <v>17</v>
      </c>
      <c r="F1795" s="3">
        <v>0</v>
      </c>
      <c r="G1795" s="3">
        <v>0</v>
      </c>
      <c r="H1795" s="3">
        <v>0</v>
      </c>
      <c r="I1795" s="3">
        <v>0</v>
      </c>
      <c r="J1795" s="3"/>
      <c r="K1795" s="3">
        <v>0</v>
      </c>
      <c r="L1795" s="3">
        <v>0</v>
      </c>
      <c r="M1795" s="3">
        <v>0</v>
      </c>
      <c r="N1795" s="3">
        <v>0</v>
      </c>
      <c r="O1795" s="3">
        <v>0</v>
      </c>
    </row>
    <row r="1796" spans="1:15" x14ac:dyDescent="0.25">
      <c r="A1796" s="1">
        <v>45732.75</v>
      </c>
      <c r="B1796" s="2">
        <v>2025</v>
      </c>
      <c r="C1796" s="2">
        <v>3</v>
      </c>
      <c r="D1796" s="2">
        <v>16</v>
      </c>
      <c r="E1796" s="2">
        <v>18</v>
      </c>
      <c r="F1796" s="3">
        <v>0</v>
      </c>
      <c r="G1796" s="3">
        <v>0</v>
      </c>
      <c r="H1796" s="3">
        <v>0</v>
      </c>
      <c r="I1796" s="3">
        <v>0</v>
      </c>
      <c r="J1796" s="3"/>
      <c r="K1796" s="3">
        <v>0</v>
      </c>
      <c r="L1796" s="3">
        <v>0</v>
      </c>
      <c r="M1796" s="3">
        <v>0</v>
      </c>
      <c r="N1796" s="3">
        <v>0</v>
      </c>
      <c r="O1796" s="3">
        <v>0</v>
      </c>
    </row>
    <row r="1797" spans="1:15" x14ac:dyDescent="0.25">
      <c r="A1797" s="1">
        <v>45732.791666666664</v>
      </c>
      <c r="B1797" s="2">
        <v>2025</v>
      </c>
      <c r="C1797" s="2">
        <v>3</v>
      </c>
      <c r="D1797" s="2">
        <v>16</v>
      </c>
      <c r="E1797" s="2">
        <v>19</v>
      </c>
      <c r="F1797" s="3">
        <v>0</v>
      </c>
      <c r="G1797" s="3">
        <v>0</v>
      </c>
      <c r="H1797" s="3"/>
      <c r="I1797" s="3">
        <v>0</v>
      </c>
      <c r="J1797" s="3"/>
      <c r="K1797" s="3"/>
      <c r="L1797" s="3"/>
      <c r="M1797" s="3">
        <v>0</v>
      </c>
      <c r="N1797" s="3">
        <v>0</v>
      </c>
      <c r="O1797" s="3">
        <v>0</v>
      </c>
    </row>
    <row r="1798" spans="1:15" x14ac:dyDescent="0.25">
      <c r="A1798" s="1">
        <v>45732.833333333336</v>
      </c>
      <c r="B1798" s="2">
        <v>2025</v>
      </c>
      <c r="C1798" s="2">
        <v>3</v>
      </c>
      <c r="D1798" s="2">
        <v>16</v>
      </c>
      <c r="E1798" s="2">
        <v>20</v>
      </c>
      <c r="F1798" s="3"/>
      <c r="G1798" s="3">
        <v>0</v>
      </c>
      <c r="H1798" s="3"/>
      <c r="I1798" s="3">
        <v>0</v>
      </c>
      <c r="J1798" s="3"/>
      <c r="K1798" s="3"/>
      <c r="L1798" s="3"/>
      <c r="M1798" s="3">
        <v>0</v>
      </c>
      <c r="N1798" s="3">
        <v>0</v>
      </c>
      <c r="O1798" s="3">
        <v>0</v>
      </c>
    </row>
    <row r="1799" spans="1:15" x14ac:dyDescent="0.25">
      <c r="A1799" s="1">
        <v>45732.875</v>
      </c>
      <c r="B1799" s="2">
        <v>2025</v>
      </c>
      <c r="C1799" s="2">
        <v>3</v>
      </c>
      <c r="D1799" s="2">
        <v>16</v>
      </c>
      <c r="E1799" s="2">
        <v>21</v>
      </c>
      <c r="F1799" s="3"/>
      <c r="G1799" s="3">
        <v>0</v>
      </c>
      <c r="H1799" s="3"/>
      <c r="I1799" s="3">
        <v>0</v>
      </c>
      <c r="J1799" s="3"/>
      <c r="K1799" s="3"/>
      <c r="L1799" s="3"/>
      <c r="M1799" s="3">
        <v>0</v>
      </c>
      <c r="N1799" s="3">
        <v>0</v>
      </c>
      <c r="O1799" s="3">
        <v>0</v>
      </c>
    </row>
    <row r="1800" spans="1:15" x14ac:dyDescent="0.25">
      <c r="A1800" s="1">
        <v>45732.916666666664</v>
      </c>
      <c r="B1800" s="2">
        <v>2025</v>
      </c>
      <c r="C1800" s="2">
        <v>3</v>
      </c>
      <c r="D1800" s="2">
        <v>16</v>
      </c>
      <c r="E1800" s="2">
        <v>22</v>
      </c>
      <c r="F1800" s="3"/>
      <c r="G1800" s="3">
        <v>0</v>
      </c>
      <c r="H1800" s="3"/>
      <c r="I1800" s="3">
        <v>0</v>
      </c>
      <c r="J1800" s="3"/>
      <c r="K1800" s="3"/>
      <c r="L1800" s="3"/>
      <c r="M1800" s="3">
        <v>0</v>
      </c>
      <c r="N1800" s="3">
        <v>0</v>
      </c>
      <c r="O1800" s="3">
        <v>0</v>
      </c>
    </row>
    <row r="1801" spans="1:15" x14ac:dyDescent="0.25">
      <c r="A1801" s="1">
        <v>45732.958333333336</v>
      </c>
      <c r="B1801" s="2">
        <v>2025</v>
      </c>
      <c r="C1801" s="2">
        <v>3</v>
      </c>
      <c r="D1801" s="2">
        <v>16</v>
      </c>
      <c r="E1801" s="2">
        <v>23</v>
      </c>
      <c r="F1801" s="3"/>
      <c r="G1801" s="3">
        <v>0</v>
      </c>
      <c r="H1801" s="3"/>
      <c r="I1801" s="3">
        <v>0</v>
      </c>
      <c r="J1801" s="3"/>
      <c r="K1801" s="3"/>
      <c r="L1801" s="3"/>
      <c r="M1801" s="3">
        <v>0</v>
      </c>
      <c r="N1801" s="3">
        <v>0</v>
      </c>
      <c r="O1801" s="3">
        <v>0</v>
      </c>
    </row>
    <row r="1802" spans="1:15" x14ac:dyDescent="0.25">
      <c r="A1802" s="1">
        <v>45733</v>
      </c>
      <c r="B1802" s="2">
        <v>2025</v>
      </c>
      <c r="C1802" s="2">
        <v>3</v>
      </c>
      <c r="D1802" s="2">
        <v>17</v>
      </c>
      <c r="E1802" s="2">
        <v>0</v>
      </c>
      <c r="F1802" s="3"/>
      <c r="G1802" s="3">
        <v>0</v>
      </c>
      <c r="H1802" s="3"/>
      <c r="I1802" s="3">
        <v>0</v>
      </c>
      <c r="J1802" s="3"/>
      <c r="K1802" s="3"/>
      <c r="L1802" s="3"/>
      <c r="M1802" s="3">
        <v>0</v>
      </c>
      <c r="N1802" s="3">
        <v>0</v>
      </c>
      <c r="O1802" s="3">
        <v>0</v>
      </c>
    </row>
    <row r="1803" spans="1:15" x14ac:dyDescent="0.25">
      <c r="A1803" s="1">
        <v>45733.041666666664</v>
      </c>
      <c r="B1803" s="2">
        <v>2025</v>
      </c>
      <c r="C1803" s="2">
        <v>3</v>
      </c>
      <c r="D1803" s="2">
        <v>17</v>
      </c>
      <c r="E1803" s="2">
        <v>1</v>
      </c>
      <c r="F1803" s="3"/>
      <c r="G1803" s="3">
        <v>0</v>
      </c>
      <c r="H1803" s="3"/>
      <c r="I1803" s="3">
        <v>0</v>
      </c>
      <c r="J1803" s="3"/>
      <c r="K1803" s="3"/>
      <c r="L1803" s="3"/>
      <c r="M1803" s="3">
        <v>0</v>
      </c>
      <c r="N1803" s="3">
        <v>0</v>
      </c>
      <c r="O1803" s="3">
        <v>0</v>
      </c>
    </row>
    <row r="1804" spans="1:15" x14ac:dyDescent="0.25">
      <c r="A1804" s="1">
        <v>45733.083333333336</v>
      </c>
      <c r="B1804" s="2">
        <v>2025</v>
      </c>
      <c r="C1804" s="2">
        <v>3</v>
      </c>
      <c r="D1804" s="2">
        <v>17</v>
      </c>
      <c r="E1804" s="2">
        <v>2</v>
      </c>
      <c r="F1804" s="3"/>
      <c r="G1804" s="3">
        <v>0</v>
      </c>
      <c r="H1804" s="3"/>
      <c r="I1804" s="3">
        <v>0</v>
      </c>
      <c r="J1804" s="3"/>
      <c r="K1804" s="3"/>
      <c r="L1804" s="3"/>
      <c r="M1804" s="3">
        <v>0</v>
      </c>
      <c r="N1804" s="3">
        <v>0</v>
      </c>
      <c r="O1804" s="3">
        <v>0</v>
      </c>
    </row>
    <row r="1805" spans="1:15" x14ac:dyDescent="0.25">
      <c r="A1805" s="1">
        <v>45733.125</v>
      </c>
      <c r="B1805" s="2">
        <v>2025</v>
      </c>
      <c r="C1805" s="2">
        <v>3</v>
      </c>
      <c r="D1805" s="2">
        <v>17</v>
      </c>
      <c r="E1805" s="2">
        <v>3</v>
      </c>
      <c r="F1805" s="3"/>
      <c r="G1805" s="3">
        <v>0</v>
      </c>
      <c r="H1805" s="3"/>
      <c r="I1805" s="3">
        <v>0</v>
      </c>
      <c r="J1805" s="3"/>
      <c r="K1805" s="3"/>
      <c r="L1805" s="3"/>
      <c r="M1805" s="3">
        <v>0</v>
      </c>
      <c r="N1805" s="3">
        <v>0</v>
      </c>
      <c r="O1805" s="3">
        <v>0</v>
      </c>
    </row>
    <row r="1806" spans="1:15" x14ac:dyDescent="0.25">
      <c r="A1806" s="1">
        <v>45733.166666666664</v>
      </c>
      <c r="B1806" s="2">
        <v>2025</v>
      </c>
      <c r="C1806" s="2">
        <v>3</v>
      </c>
      <c r="D1806" s="2">
        <v>17</v>
      </c>
      <c r="E1806" s="2">
        <v>4</v>
      </c>
      <c r="F1806" s="3"/>
      <c r="G1806" s="3">
        <v>0</v>
      </c>
      <c r="H1806" s="3"/>
      <c r="I1806" s="3">
        <v>0</v>
      </c>
      <c r="J1806" s="3"/>
      <c r="K1806" s="3"/>
      <c r="L1806" s="3"/>
      <c r="M1806" s="3">
        <v>0</v>
      </c>
      <c r="N1806" s="3">
        <v>0</v>
      </c>
      <c r="O1806" s="3">
        <v>0</v>
      </c>
    </row>
    <row r="1807" spans="1:15" x14ac:dyDescent="0.25">
      <c r="A1807" s="1">
        <v>45733.208333333336</v>
      </c>
      <c r="B1807" s="2">
        <v>2025</v>
      </c>
      <c r="C1807" s="2">
        <v>3</v>
      </c>
      <c r="D1807" s="2">
        <v>17</v>
      </c>
      <c r="E1807" s="2">
        <v>5</v>
      </c>
      <c r="F1807" s="3">
        <v>0</v>
      </c>
      <c r="G1807" s="3">
        <v>0</v>
      </c>
      <c r="H1807" s="3"/>
      <c r="I1807" s="3">
        <v>0</v>
      </c>
      <c r="J1807" s="3"/>
      <c r="K1807" s="3"/>
      <c r="L1807" s="3"/>
      <c r="M1807" s="3">
        <v>0</v>
      </c>
      <c r="N1807" s="3">
        <v>0</v>
      </c>
      <c r="O1807" s="3">
        <v>0</v>
      </c>
    </row>
    <row r="1808" spans="1:15" x14ac:dyDescent="0.25">
      <c r="A1808" s="1">
        <v>45733.25</v>
      </c>
      <c r="B1808" s="2">
        <v>2025</v>
      </c>
      <c r="C1808" s="2">
        <v>3</v>
      </c>
      <c r="D1808" s="2">
        <v>17</v>
      </c>
      <c r="E1808" s="2">
        <v>6</v>
      </c>
      <c r="F1808" s="3">
        <v>0</v>
      </c>
      <c r="G1808" s="3">
        <v>0</v>
      </c>
      <c r="H1808" s="3">
        <v>0</v>
      </c>
      <c r="I1808" s="3">
        <v>0</v>
      </c>
      <c r="J1808" s="3"/>
      <c r="K1808" s="3">
        <v>0</v>
      </c>
      <c r="L1808" s="3"/>
      <c r="M1808" s="3">
        <v>0</v>
      </c>
      <c r="N1808" s="3">
        <v>0</v>
      </c>
      <c r="O1808" s="3">
        <v>0</v>
      </c>
    </row>
    <row r="1809" spans="1:15" x14ac:dyDescent="0.25">
      <c r="A1809" s="1">
        <v>45733.291666666664</v>
      </c>
      <c r="B1809" s="2">
        <v>2025</v>
      </c>
      <c r="C1809" s="2">
        <v>3</v>
      </c>
      <c r="D1809" s="2">
        <v>17</v>
      </c>
      <c r="E1809" s="2">
        <v>7</v>
      </c>
      <c r="F1809" s="3">
        <v>0</v>
      </c>
      <c r="G1809" s="3">
        <v>0</v>
      </c>
      <c r="H1809" s="3">
        <v>0</v>
      </c>
      <c r="I1809" s="3">
        <v>0</v>
      </c>
      <c r="J1809" s="3"/>
      <c r="K1809" s="3">
        <v>0</v>
      </c>
      <c r="L1809" s="3"/>
      <c r="M1809" s="3">
        <v>0</v>
      </c>
      <c r="N1809" s="3">
        <v>0</v>
      </c>
      <c r="O1809" s="3">
        <v>0</v>
      </c>
    </row>
    <row r="1810" spans="1:15" x14ac:dyDescent="0.25">
      <c r="A1810" s="1">
        <v>45733.333333333336</v>
      </c>
      <c r="B1810" s="2">
        <v>2025</v>
      </c>
      <c r="C1810" s="2">
        <v>3</v>
      </c>
      <c r="D1810" s="2">
        <v>17</v>
      </c>
      <c r="E1810" s="2">
        <v>8</v>
      </c>
      <c r="F1810" s="3">
        <v>0</v>
      </c>
      <c r="G1810" s="3">
        <v>0</v>
      </c>
      <c r="H1810" s="3">
        <v>0</v>
      </c>
      <c r="I1810" s="3">
        <v>0</v>
      </c>
      <c r="J1810" s="3"/>
      <c r="K1810" s="3">
        <v>0</v>
      </c>
      <c r="L1810" s="3"/>
      <c r="M1810" s="3">
        <v>0</v>
      </c>
      <c r="N1810" s="3">
        <v>0</v>
      </c>
      <c r="O1810" s="3">
        <v>0</v>
      </c>
    </row>
    <row r="1811" spans="1:15" x14ac:dyDescent="0.25">
      <c r="A1811" s="1">
        <v>45733.375</v>
      </c>
      <c r="B1811" s="2">
        <v>2025</v>
      </c>
      <c r="C1811" s="2">
        <v>3</v>
      </c>
      <c r="D1811" s="2">
        <v>17</v>
      </c>
      <c r="E1811" s="2">
        <v>9</v>
      </c>
      <c r="F1811" s="3">
        <v>0</v>
      </c>
      <c r="G1811" s="3">
        <v>0</v>
      </c>
      <c r="H1811" s="3">
        <v>0</v>
      </c>
      <c r="I1811" s="3">
        <v>0</v>
      </c>
      <c r="J1811" s="3"/>
      <c r="K1811" s="3">
        <v>0</v>
      </c>
      <c r="L1811" s="3"/>
      <c r="M1811" s="3">
        <v>0</v>
      </c>
      <c r="N1811" s="3">
        <v>0</v>
      </c>
      <c r="O1811" s="3">
        <v>0</v>
      </c>
    </row>
    <row r="1812" spans="1:15" x14ac:dyDescent="0.25">
      <c r="A1812" s="1">
        <v>45733.416666666664</v>
      </c>
      <c r="B1812" s="2">
        <v>2025</v>
      </c>
      <c r="C1812" s="2">
        <v>3</v>
      </c>
      <c r="D1812" s="2">
        <v>17</v>
      </c>
      <c r="E1812" s="2">
        <v>10</v>
      </c>
      <c r="F1812" s="3">
        <v>0</v>
      </c>
      <c r="G1812" s="3">
        <v>0</v>
      </c>
      <c r="H1812" s="3">
        <v>0</v>
      </c>
      <c r="I1812" s="3">
        <v>0</v>
      </c>
      <c r="J1812" s="3"/>
      <c r="K1812" s="3">
        <v>0</v>
      </c>
      <c r="L1812" s="3"/>
      <c r="M1812" s="3">
        <v>0</v>
      </c>
      <c r="N1812" s="3">
        <v>0</v>
      </c>
      <c r="O1812" s="3">
        <v>0</v>
      </c>
    </row>
    <row r="1813" spans="1:15" x14ac:dyDescent="0.25">
      <c r="A1813" s="1">
        <v>45733.458333333336</v>
      </c>
      <c r="B1813" s="2">
        <v>2025</v>
      </c>
      <c r="C1813" s="2">
        <v>3</v>
      </c>
      <c r="D1813" s="2">
        <v>17</v>
      </c>
      <c r="E1813" s="2">
        <v>11</v>
      </c>
      <c r="F1813" s="3">
        <v>0</v>
      </c>
      <c r="G1813" s="3">
        <v>0</v>
      </c>
      <c r="H1813" s="3">
        <v>0</v>
      </c>
      <c r="I1813" s="3">
        <v>0</v>
      </c>
      <c r="J1813" s="3"/>
      <c r="K1813" s="3">
        <v>0</v>
      </c>
      <c r="L1813" s="3"/>
      <c r="M1813" s="3">
        <v>0</v>
      </c>
      <c r="N1813" s="3">
        <v>0</v>
      </c>
      <c r="O1813" s="3">
        <v>0</v>
      </c>
    </row>
    <row r="1814" spans="1:15" x14ac:dyDescent="0.25">
      <c r="A1814" s="1">
        <v>45733.5</v>
      </c>
      <c r="B1814" s="2">
        <v>2025</v>
      </c>
      <c r="C1814" s="2">
        <v>3</v>
      </c>
      <c r="D1814" s="2">
        <v>17</v>
      </c>
      <c r="E1814" s="2">
        <v>12</v>
      </c>
      <c r="F1814" s="3">
        <v>0</v>
      </c>
      <c r="G1814" s="3">
        <v>0</v>
      </c>
      <c r="H1814" s="3">
        <v>0</v>
      </c>
      <c r="I1814" s="3">
        <v>0</v>
      </c>
      <c r="J1814" s="3"/>
      <c r="K1814" s="3">
        <v>0</v>
      </c>
      <c r="L1814" s="3"/>
      <c r="M1814" s="3">
        <v>0</v>
      </c>
      <c r="N1814" s="3">
        <v>0</v>
      </c>
      <c r="O1814" s="3">
        <v>0</v>
      </c>
    </row>
    <row r="1815" spans="1:15" x14ac:dyDescent="0.25">
      <c r="A1815" s="1">
        <v>45733.541666666664</v>
      </c>
      <c r="B1815" s="2">
        <v>2025</v>
      </c>
      <c r="C1815" s="2">
        <v>3</v>
      </c>
      <c r="D1815" s="2">
        <v>17</v>
      </c>
      <c r="E1815" s="2">
        <v>13</v>
      </c>
      <c r="F1815" s="3">
        <v>0</v>
      </c>
      <c r="G1815" s="3">
        <v>0.49080316490967713</v>
      </c>
      <c r="H1815" s="3">
        <v>0</v>
      </c>
      <c r="I1815" s="3">
        <v>0.43661740558292278</v>
      </c>
      <c r="J1815" s="3"/>
      <c r="K1815" s="3">
        <v>0</v>
      </c>
      <c r="L1815" s="3"/>
      <c r="M1815" s="3">
        <v>0.49991126491858551</v>
      </c>
      <c r="N1815" s="3">
        <v>0.48717334494773523</v>
      </c>
      <c r="O1815" s="3">
        <v>0.27350074005127439</v>
      </c>
    </row>
    <row r="1816" spans="1:15" x14ac:dyDescent="0.25">
      <c r="A1816" s="1">
        <v>45733.583333333336</v>
      </c>
      <c r="B1816" s="2">
        <v>2025</v>
      </c>
      <c r="C1816" s="2">
        <v>3</v>
      </c>
      <c r="D1816" s="2">
        <v>17</v>
      </c>
      <c r="E1816" s="2">
        <v>14</v>
      </c>
      <c r="F1816" s="3">
        <v>0</v>
      </c>
      <c r="G1816" s="3">
        <v>1</v>
      </c>
      <c r="H1816" s="3">
        <v>0</v>
      </c>
      <c r="I1816" s="3">
        <v>0.92824253871161333</v>
      </c>
      <c r="J1816" s="3"/>
      <c r="K1816" s="3">
        <v>0</v>
      </c>
      <c r="L1816" s="3"/>
      <c r="M1816" s="3">
        <v>1</v>
      </c>
      <c r="N1816" s="3">
        <v>0.98052543120148106</v>
      </c>
      <c r="O1816" s="3">
        <v>0.55839542427329925</v>
      </c>
    </row>
    <row r="1817" spans="1:15" x14ac:dyDescent="0.25">
      <c r="A1817" s="1">
        <v>45733.625</v>
      </c>
      <c r="B1817" s="2">
        <v>2025</v>
      </c>
      <c r="C1817" s="2">
        <v>3</v>
      </c>
      <c r="D1817" s="2">
        <v>17</v>
      </c>
      <c r="E1817" s="2">
        <v>15</v>
      </c>
      <c r="F1817" s="3">
        <v>0</v>
      </c>
      <c r="G1817" s="3">
        <v>1</v>
      </c>
      <c r="H1817" s="3">
        <v>0</v>
      </c>
      <c r="I1817" s="3">
        <v>0.90311886066295921</v>
      </c>
      <c r="J1817" s="3"/>
      <c r="K1817" s="3">
        <v>0</v>
      </c>
      <c r="L1817" s="3"/>
      <c r="M1817" s="3">
        <v>1</v>
      </c>
      <c r="N1817" s="3">
        <v>0.98364795327144461</v>
      </c>
      <c r="O1817" s="3">
        <v>0.5552524019906292</v>
      </c>
    </row>
    <row r="1818" spans="1:15" x14ac:dyDescent="0.25">
      <c r="A1818" s="1">
        <v>45733.666666666664</v>
      </c>
      <c r="B1818" s="2">
        <v>2025</v>
      </c>
      <c r="C1818" s="2">
        <v>3</v>
      </c>
      <c r="D1818" s="2">
        <v>17</v>
      </c>
      <c r="E1818" s="2">
        <v>16</v>
      </c>
      <c r="F1818" s="3">
        <v>0</v>
      </c>
      <c r="G1818" s="3">
        <v>0</v>
      </c>
      <c r="H1818" s="3">
        <v>0</v>
      </c>
      <c r="I1818" s="3">
        <v>0</v>
      </c>
      <c r="J1818" s="3"/>
      <c r="K1818" s="3">
        <v>0</v>
      </c>
      <c r="L1818" s="3"/>
      <c r="M1818" s="3">
        <v>0</v>
      </c>
      <c r="N1818" s="3">
        <v>0</v>
      </c>
      <c r="O1818" s="3">
        <v>0</v>
      </c>
    </row>
    <row r="1819" spans="1:15" x14ac:dyDescent="0.25">
      <c r="A1819" s="1">
        <v>45733.708333333336</v>
      </c>
      <c r="B1819" s="2">
        <v>2025</v>
      </c>
      <c r="C1819" s="2">
        <v>3</v>
      </c>
      <c r="D1819" s="2">
        <v>17</v>
      </c>
      <c r="E1819" s="2">
        <v>17</v>
      </c>
      <c r="F1819" s="3">
        <v>0</v>
      </c>
      <c r="G1819" s="3">
        <v>0</v>
      </c>
      <c r="H1819" s="3">
        <v>0</v>
      </c>
      <c r="I1819" s="3">
        <v>0</v>
      </c>
      <c r="J1819" s="3"/>
      <c r="K1819" s="3">
        <v>0</v>
      </c>
      <c r="L1819" s="3"/>
      <c r="M1819" s="3">
        <v>0</v>
      </c>
      <c r="N1819" s="3">
        <v>0</v>
      </c>
      <c r="O1819" s="3">
        <v>0</v>
      </c>
    </row>
    <row r="1820" spans="1:15" x14ac:dyDescent="0.25">
      <c r="A1820" s="1">
        <v>45733.75</v>
      </c>
      <c r="B1820" s="2">
        <v>2025</v>
      </c>
      <c r="C1820" s="2">
        <v>3</v>
      </c>
      <c r="D1820" s="2">
        <v>17</v>
      </c>
      <c r="E1820" s="2">
        <v>18</v>
      </c>
      <c r="F1820" s="3">
        <v>0</v>
      </c>
      <c r="G1820" s="3">
        <v>0</v>
      </c>
      <c r="H1820" s="3">
        <v>0</v>
      </c>
      <c r="I1820" s="3">
        <v>0</v>
      </c>
      <c r="J1820" s="3"/>
      <c r="K1820" s="3">
        <v>0</v>
      </c>
      <c r="L1820" s="3"/>
      <c r="M1820" s="3">
        <v>0</v>
      </c>
      <c r="N1820" s="3">
        <v>0</v>
      </c>
      <c r="O1820" s="3">
        <v>0</v>
      </c>
    </row>
    <row r="1821" spans="1:15" x14ac:dyDescent="0.25">
      <c r="A1821" s="1">
        <v>45733.791666666664</v>
      </c>
      <c r="B1821" s="2">
        <v>2025</v>
      </c>
      <c r="C1821" s="2">
        <v>3</v>
      </c>
      <c r="D1821" s="2">
        <v>17</v>
      </c>
      <c r="E1821" s="2">
        <v>19</v>
      </c>
      <c r="F1821" s="3">
        <v>0</v>
      </c>
      <c r="G1821" s="3">
        <v>0</v>
      </c>
      <c r="H1821" s="3"/>
      <c r="I1821" s="3">
        <v>0</v>
      </c>
      <c r="J1821" s="3"/>
      <c r="K1821" s="3"/>
      <c r="L1821" s="3"/>
      <c r="M1821" s="3"/>
      <c r="N1821" s="3">
        <v>0</v>
      </c>
      <c r="O1821" s="3">
        <v>0</v>
      </c>
    </row>
    <row r="1822" spans="1:15" x14ac:dyDescent="0.25">
      <c r="A1822" s="1">
        <v>45733.833333333336</v>
      </c>
      <c r="B1822" s="2">
        <v>2025</v>
      </c>
      <c r="C1822" s="2">
        <v>3</v>
      </c>
      <c r="D1822" s="2">
        <v>17</v>
      </c>
      <c r="E1822" s="2">
        <v>20</v>
      </c>
      <c r="F1822" s="3"/>
      <c r="G1822" s="3">
        <v>0</v>
      </c>
      <c r="H1822" s="3"/>
      <c r="I1822" s="3">
        <v>0</v>
      </c>
      <c r="J1822" s="3"/>
      <c r="K1822" s="3"/>
      <c r="L1822" s="3"/>
      <c r="M1822" s="3"/>
      <c r="N1822" s="3">
        <v>0</v>
      </c>
      <c r="O1822" s="3">
        <v>0</v>
      </c>
    </row>
    <row r="1823" spans="1:15" x14ac:dyDescent="0.25">
      <c r="A1823" s="1">
        <v>45733.875</v>
      </c>
      <c r="B1823" s="2">
        <v>2025</v>
      </c>
      <c r="C1823" s="2">
        <v>3</v>
      </c>
      <c r="D1823" s="2">
        <v>17</v>
      </c>
      <c r="E1823" s="2">
        <v>21</v>
      </c>
      <c r="F1823" s="3"/>
      <c r="G1823" s="3">
        <v>0</v>
      </c>
      <c r="H1823" s="3"/>
      <c r="I1823" s="3">
        <v>0</v>
      </c>
      <c r="J1823" s="3"/>
      <c r="K1823" s="3"/>
      <c r="L1823" s="3"/>
      <c r="M1823" s="3">
        <v>0</v>
      </c>
      <c r="N1823" s="3">
        <v>0</v>
      </c>
      <c r="O1823" s="3">
        <v>0</v>
      </c>
    </row>
    <row r="1824" spans="1:15" x14ac:dyDescent="0.25">
      <c r="A1824" s="1">
        <v>45733.916666666664</v>
      </c>
      <c r="B1824" s="2">
        <v>2025</v>
      </c>
      <c r="C1824" s="2">
        <v>3</v>
      </c>
      <c r="D1824" s="2">
        <v>17</v>
      </c>
      <c r="E1824" s="2">
        <v>22</v>
      </c>
      <c r="F1824" s="3"/>
      <c r="G1824" s="3">
        <v>0</v>
      </c>
      <c r="H1824" s="3"/>
      <c r="I1824" s="3">
        <v>0</v>
      </c>
      <c r="J1824" s="3"/>
      <c r="K1824" s="3"/>
      <c r="L1824" s="3"/>
      <c r="M1824" s="3">
        <v>0</v>
      </c>
      <c r="N1824" s="3">
        <v>0</v>
      </c>
      <c r="O1824" s="3">
        <v>0</v>
      </c>
    </row>
    <row r="1825" spans="1:15" x14ac:dyDescent="0.25">
      <c r="A1825" s="1">
        <v>45733.958333333336</v>
      </c>
      <c r="B1825" s="2">
        <v>2025</v>
      </c>
      <c r="C1825" s="2">
        <v>3</v>
      </c>
      <c r="D1825" s="2">
        <v>17</v>
      </c>
      <c r="E1825" s="2">
        <v>23</v>
      </c>
      <c r="F1825" s="3"/>
      <c r="G1825" s="3">
        <v>0</v>
      </c>
      <c r="H1825" s="3"/>
      <c r="I1825" s="3">
        <v>0</v>
      </c>
      <c r="J1825" s="3"/>
      <c r="K1825" s="3"/>
      <c r="L1825" s="3"/>
      <c r="M1825" s="3">
        <v>0</v>
      </c>
      <c r="N1825" s="3">
        <v>0</v>
      </c>
      <c r="O1825" s="3">
        <v>0</v>
      </c>
    </row>
    <row r="1826" spans="1:15" x14ac:dyDescent="0.25">
      <c r="A1826" s="1">
        <v>45734</v>
      </c>
      <c r="B1826" s="2">
        <v>2025</v>
      </c>
      <c r="C1826" s="2">
        <v>3</v>
      </c>
      <c r="D1826" s="2">
        <v>18</v>
      </c>
      <c r="E1826" s="2">
        <v>0</v>
      </c>
      <c r="F1826" s="3"/>
      <c r="G1826" s="3">
        <v>2.4334890361601635E-2</v>
      </c>
      <c r="H1826" s="3"/>
      <c r="I1826" s="3">
        <v>0</v>
      </c>
      <c r="J1826" s="3"/>
      <c r="K1826" s="3"/>
      <c r="L1826" s="3"/>
      <c r="M1826" s="3">
        <v>0</v>
      </c>
      <c r="N1826" s="3">
        <v>5.076957808659005E-2</v>
      </c>
      <c r="O1826" s="3">
        <v>1.8776117112047921E-2</v>
      </c>
    </row>
    <row r="1827" spans="1:15" x14ac:dyDescent="0.25">
      <c r="A1827" s="1">
        <v>45734.041666666664</v>
      </c>
      <c r="B1827" s="2">
        <v>2025</v>
      </c>
      <c r="C1827" s="2">
        <v>3</v>
      </c>
      <c r="D1827" s="2">
        <v>18</v>
      </c>
      <c r="E1827" s="2">
        <v>1</v>
      </c>
      <c r="F1827" s="3"/>
      <c r="G1827" s="3">
        <v>3.5225674496566654E-2</v>
      </c>
      <c r="H1827" s="3"/>
      <c r="I1827" s="3">
        <v>8.4515451476984957E-2</v>
      </c>
      <c r="J1827" s="3"/>
      <c r="K1827" s="3"/>
      <c r="L1827" s="3"/>
      <c r="M1827" s="3">
        <v>0</v>
      </c>
      <c r="N1827" s="3">
        <v>1.5580163485820225E-2</v>
      </c>
      <c r="O1827" s="3">
        <v>3.3830322364842957E-2</v>
      </c>
    </row>
    <row r="1828" spans="1:15" x14ac:dyDescent="0.25">
      <c r="A1828" s="1">
        <v>45734.083333333336</v>
      </c>
      <c r="B1828" s="2">
        <v>2025</v>
      </c>
      <c r="C1828" s="2">
        <v>3</v>
      </c>
      <c r="D1828" s="2">
        <v>18</v>
      </c>
      <c r="E1828" s="2">
        <v>2</v>
      </c>
      <c r="F1828" s="3"/>
      <c r="G1828" s="3">
        <v>1.1773467296880761E-2</v>
      </c>
      <c r="H1828" s="3"/>
      <c r="I1828" s="3">
        <v>0.1866332995281875</v>
      </c>
      <c r="J1828" s="3"/>
      <c r="K1828" s="3"/>
      <c r="L1828" s="3"/>
      <c r="M1828" s="3">
        <v>0</v>
      </c>
      <c r="N1828" s="3">
        <v>4.848869726038119E-3</v>
      </c>
      <c r="O1828" s="3">
        <v>5.0813909137776593E-2</v>
      </c>
    </row>
    <row r="1829" spans="1:15" x14ac:dyDescent="0.25">
      <c r="A1829" s="1">
        <v>45734.125</v>
      </c>
      <c r="B1829" s="2">
        <v>2025</v>
      </c>
      <c r="C1829" s="2">
        <v>3</v>
      </c>
      <c r="D1829" s="2">
        <v>18</v>
      </c>
      <c r="E1829" s="2">
        <v>3</v>
      </c>
      <c r="F1829" s="3"/>
      <c r="G1829" s="3">
        <v>0</v>
      </c>
      <c r="H1829" s="3"/>
      <c r="I1829" s="3">
        <v>1.5824915079340422E-2</v>
      </c>
      <c r="J1829" s="3"/>
      <c r="K1829" s="3"/>
      <c r="L1829" s="3"/>
      <c r="M1829" s="3">
        <v>0</v>
      </c>
      <c r="N1829" s="3">
        <v>0</v>
      </c>
      <c r="O1829" s="3">
        <v>3.9562287698351054E-3</v>
      </c>
    </row>
    <row r="1830" spans="1:15" x14ac:dyDescent="0.25">
      <c r="A1830" s="1">
        <v>45734.166666666664</v>
      </c>
      <c r="B1830" s="2">
        <v>2025</v>
      </c>
      <c r="C1830" s="2">
        <v>3</v>
      </c>
      <c r="D1830" s="2">
        <v>18</v>
      </c>
      <c r="E1830" s="2">
        <v>4</v>
      </c>
      <c r="F1830" s="3"/>
      <c r="G1830" s="3">
        <v>0</v>
      </c>
      <c r="H1830" s="3"/>
      <c r="I1830" s="3">
        <v>0</v>
      </c>
      <c r="J1830" s="3"/>
      <c r="K1830" s="3"/>
      <c r="L1830" s="3"/>
      <c r="M1830" s="3">
        <v>0</v>
      </c>
      <c r="N1830" s="3">
        <v>0</v>
      </c>
      <c r="O1830" s="3">
        <v>0</v>
      </c>
    </row>
    <row r="1831" spans="1:15" x14ac:dyDescent="0.25">
      <c r="A1831" s="1">
        <v>45734.208333333336</v>
      </c>
      <c r="B1831" s="2">
        <v>2025</v>
      </c>
      <c r="C1831" s="2">
        <v>3</v>
      </c>
      <c r="D1831" s="2">
        <v>18</v>
      </c>
      <c r="E1831" s="2">
        <v>5</v>
      </c>
      <c r="F1831" s="3">
        <v>0</v>
      </c>
      <c r="G1831" s="3">
        <v>0</v>
      </c>
      <c r="H1831" s="3"/>
      <c r="I1831" s="3">
        <v>0</v>
      </c>
      <c r="J1831" s="3"/>
      <c r="K1831" s="3"/>
      <c r="L1831" s="3"/>
      <c r="M1831" s="3">
        <v>0</v>
      </c>
      <c r="N1831" s="3">
        <v>0</v>
      </c>
      <c r="O1831" s="3">
        <v>0</v>
      </c>
    </row>
    <row r="1832" spans="1:15" x14ac:dyDescent="0.25">
      <c r="A1832" s="1">
        <v>45734.25</v>
      </c>
      <c r="B1832" s="2">
        <v>2025</v>
      </c>
      <c r="C1832" s="2">
        <v>3</v>
      </c>
      <c r="D1832" s="2">
        <v>18</v>
      </c>
      <c r="E1832" s="2">
        <v>6</v>
      </c>
      <c r="F1832" s="3">
        <v>0</v>
      </c>
      <c r="G1832" s="3">
        <v>0</v>
      </c>
      <c r="H1832" s="3">
        <v>0</v>
      </c>
      <c r="I1832" s="3">
        <v>0</v>
      </c>
      <c r="J1832" s="3"/>
      <c r="K1832" s="3">
        <v>0</v>
      </c>
      <c r="L1832" s="3"/>
      <c r="M1832" s="3">
        <v>0</v>
      </c>
      <c r="N1832" s="3">
        <v>0</v>
      </c>
      <c r="O1832" s="3">
        <v>0</v>
      </c>
    </row>
    <row r="1833" spans="1:15" x14ac:dyDescent="0.25">
      <c r="A1833" s="1">
        <v>45734.291666666664</v>
      </c>
      <c r="B1833" s="2">
        <v>2025</v>
      </c>
      <c r="C1833" s="2">
        <v>3</v>
      </c>
      <c r="D1833" s="2">
        <v>18</v>
      </c>
      <c r="E1833" s="2">
        <v>7</v>
      </c>
      <c r="F1833" s="3">
        <v>0</v>
      </c>
      <c r="G1833" s="3">
        <v>0</v>
      </c>
      <c r="H1833" s="3">
        <v>0</v>
      </c>
      <c r="I1833" s="3">
        <v>0</v>
      </c>
      <c r="J1833" s="3"/>
      <c r="K1833" s="3">
        <v>0</v>
      </c>
      <c r="L1833" s="3"/>
      <c r="M1833" s="3">
        <v>0</v>
      </c>
      <c r="N1833" s="3">
        <v>0</v>
      </c>
      <c r="O1833" s="3">
        <v>0</v>
      </c>
    </row>
    <row r="1834" spans="1:15" x14ac:dyDescent="0.25">
      <c r="A1834" s="1">
        <v>45734.333333333336</v>
      </c>
      <c r="B1834" s="2">
        <v>2025</v>
      </c>
      <c r="C1834" s="2">
        <v>3</v>
      </c>
      <c r="D1834" s="2">
        <v>18</v>
      </c>
      <c r="E1834" s="2">
        <v>8</v>
      </c>
      <c r="F1834" s="3">
        <v>0</v>
      </c>
      <c r="G1834" s="3">
        <v>0</v>
      </c>
      <c r="H1834" s="3">
        <v>0</v>
      </c>
      <c r="I1834" s="3">
        <v>0</v>
      </c>
      <c r="J1834" s="3"/>
      <c r="K1834" s="3">
        <v>0</v>
      </c>
      <c r="L1834" s="3"/>
      <c r="M1834" s="3">
        <v>0</v>
      </c>
      <c r="N1834" s="3">
        <v>0</v>
      </c>
      <c r="O1834" s="3">
        <v>0</v>
      </c>
    </row>
    <row r="1835" spans="1:15" x14ac:dyDescent="0.25">
      <c r="A1835" s="1">
        <v>45734.375</v>
      </c>
      <c r="B1835" s="2">
        <v>2025</v>
      </c>
      <c r="C1835" s="2">
        <v>3</v>
      </c>
      <c r="D1835" s="2">
        <v>18</v>
      </c>
      <c r="E1835" s="2">
        <v>9</v>
      </c>
      <c r="F1835" s="3">
        <v>0</v>
      </c>
      <c r="G1835" s="3">
        <v>0</v>
      </c>
      <c r="H1835" s="3">
        <v>0</v>
      </c>
      <c r="I1835" s="3">
        <v>0</v>
      </c>
      <c r="J1835" s="3"/>
      <c r="K1835" s="3">
        <v>0</v>
      </c>
      <c r="L1835" s="3"/>
      <c r="M1835" s="3">
        <v>0</v>
      </c>
      <c r="N1835" s="3">
        <v>0</v>
      </c>
      <c r="O1835" s="3">
        <v>0</v>
      </c>
    </row>
    <row r="1836" spans="1:15" x14ac:dyDescent="0.25">
      <c r="A1836" s="1">
        <v>45734.416666666664</v>
      </c>
      <c r="B1836" s="2">
        <v>2025</v>
      </c>
      <c r="C1836" s="2">
        <v>3</v>
      </c>
      <c r="D1836" s="2">
        <v>18</v>
      </c>
      <c r="E1836" s="2">
        <v>10</v>
      </c>
      <c r="F1836" s="3">
        <v>0</v>
      </c>
      <c r="G1836" s="3">
        <v>0</v>
      </c>
      <c r="H1836" s="3">
        <v>0</v>
      </c>
      <c r="I1836" s="3">
        <v>0</v>
      </c>
      <c r="J1836" s="3"/>
      <c r="K1836" s="3">
        <v>0</v>
      </c>
      <c r="L1836" s="3"/>
      <c r="M1836" s="3">
        <v>0</v>
      </c>
      <c r="N1836" s="3">
        <v>0</v>
      </c>
      <c r="O1836" s="3">
        <v>0</v>
      </c>
    </row>
    <row r="1837" spans="1:15" x14ac:dyDescent="0.25">
      <c r="A1837" s="1">
        <v>45734.458333333336</v>
      </c>
      <c r="B1837" s="2">
        <v>2025</v>
      </c>
      <c r="C1837" s="2">
        <v>3</v>
      </c>
      <c r="D1837" s="2">
        <v>18</v>
      </c>
      <c r="E1837" s="2">
        <v>11</v>
      </c>
      <c r="F1837" s="3">
        <v>0</v>
      </c>
      <c r="G1837" s="3">
        <v>0</v>
      </c>
      <c r="H1837" s="3">
        <v>0</v>
      </c>
      <c r="I1837" s="3">
        <v>0</v>
      </c>
      <c r="J1837" s="3"/>
      <c r="K1837" s="3">
        <v>0</v>
      </c>
      <c r="L1837" s="3"/>
      <c r="M1837" s="3">
        <v>0</v>
      </c>
      <c r="N1837" s="3">
        <v>0</v>
      </c>
      <c r="O1837" s="3">
        <v>0</v>
      </c>
    </row>
    <row r="1838" spans="1:15" x14ac:dyDescent="0.25">
      <c r="A1838" s="1">
        <v>45734.5</v>
      </c>
      <c r="B1838" s="2">
        <v>2025</v>
      </c>
      <c r="C1838" s="2">
        <v>3</v>
      </c>
      <c r="D1838" s="2">
        <v>18</v>
      </c>
      <c r="E1838" s="2">
        <v>12</v>
      </c>
      <c r="F1838" s="3">
        <v>0</v>
      </c>
      <c r="G1838" s="3">
        <v>0</v>
      </c>
      <c r="H1838" s="3">
        <v>0</v>
      </c>
      <c r="I1838" s="3">
        <v>0</v>
      </c>
      <c r="J1838" s="3"/>
      <c r="K1838" s="3">
        <v>0</v>
      </c>
      <c r="L1838" s="3"/>
      <c r="M1838" s="3"/>
      <c r="N1838" s="3">
        <v>0</v>
      </c>
      <c r="O1838" s="3">
        <v>0</v>
      </c>
    </row>
    <row r="1839" spans="1:15" x14ac:dyDescent="0.25">
      <c r="A1839" s="1">
        <v>45734.541666666664</v>
      </c>
      <c r="B1839" s="2">
        <v>2025</v>
      </c>
      <c r="C1839" s="2">
        <v>3</v>
      </c>
      <c r="D1839" s="2">
        <v>18</v>
      </c>
      <c r="E1839" s="2">
        <v>13</v>
      </c>
      <c r="F1839" s="3">
        <v>0</v>
      </c>
      <c r="G1839" s="3">
        <v>0</v>
      </c>
      <c r="H1839" s="3">
        <v>0</v>
      </c>
      <c r="I1839" s="3">
        <v>0</v>
      </c>
      <c r="J1839" s="3"/>
      <c r="K1839" s="3">
        <v>0</v>
      </c>
      <c r="L1839" s="3"/>
      <c r="M1839" s="3">
        <v>0</v>
      </c>
      <c r="N1839" s="3">
        <v>0</v>
      </c>
      <c r="O1839" s="3">
        <v>0</v>
      </c>
    </row>
    <row r="1840" spans="1:15" x14ac:dyDescent="0.25">
      <c r="A1840" s="1">
        <v>45734.583333333336</v>
      </c>
      <c r="B1840" s="2">
        <v>2025</v>
      </c>
      <c r="C1840" s="2">
        <v>3</v>
      </c>
      <c r="D1840" s="2">
        <v>18</v>
      </c>
      <c r="E1840" s="2">
        <v>14</v>
      </c>
      <c r="F1840" s="3">
        <v>0</v>
      </c>
      <c r="G1840" s="3">
        <v>0</v>
      </c>
      <c r="H1840" s="3">
        <v>0</v>
      </c>
      <c r="I1840" s="3">
        <v>0</v>
      </c>
      <c r="J1840" s="3"/>
      <c r="K1840" s="3">
        <v>0</v>
      </c>
      <c r="L1840" s="3"/>
      <c r="M1840" s="3">
        <v>0</v>
      </c>
      <c r="N1840" s="3">
        <v>0</v>
      </c>
      <c r="O1840" s="3">
        <v>0</v>
      </c>
    </row>
    <row r="1841" spans="1:15" x14ac:dyDescent="0.25">
      <c r="A1841" s="1">
        <v>45734.625</v>
      </c>
      <c r="B1841" s="2">
        <v>2025</v>
      </c>
      <c r="C1841" s="2">
        <v>3</v>
      </c>
      <c r="D1841" s="2">
        <v>18</v>
      </c>
      <c r="E1841" s="2">
        <v>15</v>
      </c>
      <c r="F1841" s="3">
        <v>0</v>
      </c>
      <c r="G1841" s="3">
        <v>1</v>
      </c>
      <c r="H1841" s="3">
        <v>0</v>
      </c>
      <c r="I1841" s="3">
        <v>0.97710156371102541</v>
      </c>
      <c r="J1841" s="3"/>
      <c r="K1841" s="3">
        <v>0</v>
      </c>
      <c r="L1841" s="3"/>
      <c r="M1841" s="3">
        <v>1</v>
      </c>
      <c r="N1841" s="3">
        <v>0.98258632746298691</v>
      </c>
      <c r="O1841" s="3">
        <v>0.56566969873914463</v>
      </c>
    </row>
    <row r="1842" spans="1:15" x14ac:dyDescent="0.25">
      <c r="A1842" s="1">
        <v>45734.666666666664</v>
      </c>
      <c r="B1842" s="2">
        <v>2025</v>
      </c>
      <c r="C1842" s="2">
        <v>3</v>
      </c>
      <c r="D1842" s="2">
        <v>18</v>
      </c>
      <c r="E1842" s="2">
        <v>16</v>
      </c>
      <c r="F1842" s="3">
        <v>0</v>
      </c>
      <c r="G1842" s="3">
        <v>0</v>
      </c>
      <c r="H1842" s="3">
        <v>0</v>
      </c>
      <c r="I1842" s="3">
        <v>0</v>
      </c>
      <c r="J1842" s="3"/>
      <c r="K1842" s="3">
        <v>0</v>
      </c>
      <c r="L1842" s="3"/>
      <c r="M1842" s="3">
        <v>0</v>
      </c>
      <c r="N1842" s="3">
        <v>0</v>
      </c>
      <c r="O1842" s="3">
        <v>0</v>
      </c>
    </row>
    <row r="1843" spans="1:15" x14ac:dyDescent="0.25">
      <c r="A1843" s="1">
        <v>45734.708333333336</v>
      </c>
      <c r="B1843" s="2">
        <v>2025</v>
      </c>
      <c r="C1843" s="2">
        <v>3</v>
      </c>
      <c r="D1843" s="2">
        <v>18</v>
      </c>
      <c r="E1843" s="2">
        <v>17</v>
      </c>
      <c r="F1843" s="3">
        <v>0</v>
      </c>
      <c r="G1843" s="3">
        <v>0</v>
      </c>
      <c r="H1843" s="3">
        <v>0</v>
      </c>
      <c r="I1843" s="3">
        <v>0</v>
      </c>
      <c r="J1843" s="3"/>
      <c r="K1843" s="3">
        <v>0</v>
      </c>
      <c r="L1843" s="3"/>
      <c r="M1843" s="3">
        <v>0</v>
      </c>
      <c r="N1843" s="3">
        <v>0</v>
      </c>
      <c r="O1843" s="3">
        <v>0</v>
      </c>
    </row>
    <row r="1844" spans="1:15" x14ac:dyDescent="0.25">
      <c r="A1844" s="1">
        <v>45734.75</v>
      </c>
      <c r="B1844" s="2">
        <v>2025</v>
      </c>
      <c r="C1844" s="2">
        <v>3</v>
      </c>
      <c r="D1844" s="2">
        <v>18</v>
      </c>
      <c r="E1844" s="2">
        <v>18</v>
      </c>
      <c r="F1844" s="3">
        <v>0</v>
      </c>
      <c r="G1844" s="3">
        <v>0</v>
      </c>
      <c r="H1844" s="3">
        <v>0</v>
      </c>
      <c r="I1844" s="3">
        <v>0</v>
      </c>
      <c r="J1844" s="3"/>
      <c r="K1844" s="3">
        <v>0</v>
      </c>
      <c r="L1844" s="3"/>
      <c r="M1844" s="3">
        <v>0</v>
      </c>
      <c r="N1844" s="3">
        <v>0</v>
      </c>
      <c r="O1844" s="3">
        <v>0</v>
      </c>
    </row>
    <row r="1845" spans="1:15" x14ac:dyDescent="0.25">
      <c r="A1845" s="1">
        <v>45734.791666666664</v>
      </c>
      <c r="B1845" s="2">
        <v>2025</v>
      </c>
      <c r="C1845" s="2">
        <v>3</v>
      </c>
      <c r="D1845" s="2">
        <v>18</v>
      </c>
      <c r="E1845" s="2">
        <v>19</v>
      </c>
      <c r="F1845" s="3"/>
      <c r="G1845" s="3">
        <v>0</v>
      </c>
      <c r="H1845" s="3"/>
      <c r="I1845" s="3">
        <v>0</v>
      </c>
      <c r="J1845" s="3"/>
      <c r="K1845" s="3"/>
      <c r="L1845" s="3"/>
      <c r="M1845" s="3">
        <v>0</v>
      </c>
      <c r="N1845" s="3">
        <v>0</v>
      </c>
      <c r="O1845" s="3">
        <v>0</v>
      </c>
    </row>
    <row r="1846" spans="1:15" x14ac:dyDescent="0.25">
      <c r="A1846" s="1">
        <v>45734.833333333336</v>
      </c>
      <c r="B1846" s="2">
        <v>2025</v>
      </c>
      <c r="C1846" s="2">
        <v>3</v>
      </c>
      <c r="D1846" s="2">
        <v>18</v>
      </c>
      <c r="E1846" s="2">
        <v>20</v>
      </c>
      <c r="F1846" s="3"/>
      <c r="G1846" s="3">
        <v>0</v>
      </c>
      <c r="H1846" s="3"/>
      <c r="I1846" s="3"/>
      <c r="J1846" s="3"/>
      <c r="K1846" s="3"/>
      <c r="L1846" s="3"/>
      <c r="M1846" s="3"/>
      <c r="N1846" s="3"/>
      <c r="O1846" s="3">
        <v>0</v>
      </c>
    </row>
    <row r="1847" spans="1:15" x14ac:dyDescent="0.25">
      <c r="A1847" s="1">
        <v>45734.875</v>
      </c>
      <c r="B1847" s="2">
        <v>2025</v>
      </c>
      <c r="C1847" s="2">
        <v>3</v>
      </c>
      <c r="D1847" s="2">
        <v>18</v>
      </c>
      <c r="E1847" s="2">
        <v>21</v>
      </c>
      <c r="F1847" s="3"/>
      <c r="G1847" s="3">
        <v>0</v>
      </c>
      <c r="H1847" s="3"/>
      <c r="I1847" s="3">
        <v>0</v>
      </c>
      <c r="J1847" s="3"/>
      <c r="K1847" s="3"/>
      <c r="L1847" s="3"/>
      <c r="M1847" s="3"/>
      <c r="N1847" s="3">
        <v>0</v>
      </c>
      <c r="O1847" s="3">
        <v>0</v>
      </c>
    </row>
    <row r="1848" spans="1:15" x14ac:dyDescent="0.25">
      <c r="A1848" s="1">
        <v>45734.916666666664</v>
      </c>
      <c r="B1848" s="2">
        <v>2025</v>
      </c>
      <c r="C1848" s="2">
        <v>3</v>
      </c>
      <c r="D1848" s="2">
        <v>18</v>
      </c>
      <c r="E1848" s="2">
        <v>22</v>
      </c>
      <c r="F1848" s="3"/>
      <c r="G1848" s="3">
        <v>0</v>
      </c>
      <c r="H1848" s="3"/>
      <c r="I1848" s="3">
        <v>0</v>
      </c>
      <c r="J1848" s="3"/>
      <c r="K1848" s="3"/>
      <c r="L1848" s="3"/>
      <c r="M1848" s="3">
        <v>0</v>
      </c>
      <c r="N1848" s="3">
        <v>0</v>
      </c>
      <c r="O1848" s="3">
        <v>0</v>
      </c>
    </row>
    <row r="1849" spans="1:15" x14ac:dyDescent="0.25">
      <c r="A1849" s="1">
        <v>45734.958333333336</v>
      </c>
      <c r="B1849" s="2">
        <v>2025</v>
      </c>
      <c r="C1849" s="2">
        <v>3</v>
      </c>
      <c r="D1849" s="2">
        <v>18</v>
      </c>
      <c r="E1849" s="2">
        <v>23</v>
      </c>
      <c r="F1849" s="3"/>
      <c r="G1849" s="3">
        <v>0</v>
      </c>
      <c r="H1849" s="3"/>
      <c r="I1849" s="3">
        <v>0</v>
      </c>
      <c r="J1849" s="3"/>
      <c r="K1849" s="3"/>
      <c r="L1849" s="3"/>
      <c r="M1849" s="3">
        <v>0</v>
      </c>
      <c r="N1849" s="3">
        <v>0</v>
      </c>
      <c r="O1849" s="3">
        <v>0</v>
      </c>
    </row>
    <row r="1850" spans="1:15" x14ac:dyDescent="0.25">
      <c r="A1850" s="1">
        <v>45735</v>
      </c>
      <c r="B1850" s="2">
        <v>2025</v>
      </c>
      <c r="C1850" s="2">
        <v>3</v>
      </c>
      <c r="D1850" s="2">
        <v>19</v>
      </c>
      <c r="E1850" s="2">
        <v>0</v>
      </c>
      <c r="F1850" s="3"/>
      <c r="G1850" s="3">
        <v>0</v>
      </c>
      <c r="H1850" s="3"/>
      <c r="I1850" s="3">
        <v>0</v>
      </c>
      <c r="J1850" s="3"/>
      <c r="K1850" s="3"/>
      <c r="L1850" s="3"/>
      <c r="M1850" s="3">
        <v>0</v>
      </c>
      <c r="N1850" s="3">
        <v>0</v>
      </c>
      <c r="O1850" s="3">
        <v>0</v>
      </c>
    </row>
    <row r="1851" spans="1:15" x14ac:dyDescent="0.25">
      <c r="A1851" s="1">
        <v>45735.041666666664</v>
      </c>
      <c r="B1851" s="2">
        <v>2025</v>
      </c>
      <c r="C1851" s="2">
        <v>3</v>
      </c>
      <c r="D1851" s="2">
        <v>19</v>
      </c>
      <c r="E1851" s="2">
        <v>1</v>
      </c>
      <c r="F1851" s="3"/>
      <c r="G1851" s="3">
        <v>0</v>
      </c>
      <c r="H1851" s="3"/>
      <c r="I1851" s="3">
        <v>0</v>
      </c>
      <c r="J1851" s="3"/>
      <c r="K1851" s="3"/>
      <c r="L1851" s="3"/>
      <c r="M1851" s="3">
        <v>0</v>
      </c>
      <c r="N1851" s="3">
        <v>0</v>
      </c>
      <c r="O1851" s="3">
        <v>0</v>
      </c>
    </row>
    <row r="1852" spans="1:15" x14ac:dyDescent="0.25">
      <c r="A1852" s="1">
        <v>45735.083333333336</v>
      </c>
      <c r="B1852" s="2">
        <v>2025</v>
      </c>
      <c r="C1852" s="2">
        <v>3</v>
      </c>
      <c r="D1852" s="2">
        <v>19</v>
      </c>
      <c r="E1852" s="2">
        <v>2</v>
      </c>
      <c r="F1852" s="3"/>
      <c r="G1852" s="3">
        <v>0</v>
      </c>
      <c r="H1852" s="3"/>
      <c r="I1852" s="3">
        <v>0</v>
      </c>
      <c r="J1852" s="3"/>
      <c r="K1852" s="3"/>
      <c r="L1852" s="3"/>
      <c r="M1852" s="3">
        <v>0</v>
      </c>
      <c r="N1852" s="3">
        <v>0</v>
      </c>
      <c r="O1852" s="3">
        <v>0</v>
      </c>
    </row>
    <row r="1853" spans="1:15" x14ac:dyDescent="0.25">
      <c r="A1853" s="1">
        <v>45735.125</v>
      </c>
      <c r="B1853" s="2">
        <v>2025</v>
      </c>
      <c r="C1853" s="2">
        <v>3</v>
      </c>
      <c r="D1853" s="2">
        <v>19</v>
      </c>
      <c r="E1853" s="2">
        <v>3</v>
      </c>
      <c r="F1853" s="3"/>
      <c r="G1853" s="3">
        <v>0</v>
      </c>
      <c r="H1853" s="3"/>
      <c r="I1853" s="3">
        <v>0</v>
      </c>
      <c r="J1853" s="3"/>
      <c r="K1853" s="3"/>
      <c r="L1853" s="3"/>
      <c r="M1853" s="3">
        <v>0</v>
      </c>
      <c r="N1853" s="3">
        <v>0</v>
      </c>
      <c r="O1853" s="3">
        <v>0</v>
      </c>
    </row>
    <row r="1854" spans="1:15" x14ac:dyDescent="0.25">
      <c r="A1854" s="1">
        <v>45735.166666666664</v>
      </c>
      <c r="B1854" s="2">
        <v>2025</v>
      </c>
      <c r="C1854" s="2">
        <v>3</v>
      </c>
      <c r="D1854" s="2">
        <v>19</v>
      </c>
      <c r="E1854" s="2">
        <v>4</v>
      </c>
      <c r="F1854" s="3"/>
      <c r="G1854" s="3">
        <v>0</v>
      </c>
      <c r="H1854" s="3"/>
      <c r="I1854" s="3">
        <v>0</v>
      </c>
      <c r="J1854" s="3"/>
      <c r="K1854" s="3"/>
      <c r="L1854" s="3"/>
      <c r="M1854" s="3">
        <v>0</v>
      </c>
      <c r="N1854" s="3">
        <v>0</v>
      </c>
      <c r="O1854" s="3">
        <v>0</v>
      </c>
    </row>
    <row r="1855" spans="1:15" x14ac:dyDescent="0.25">
      <c r="A1855" s="1">
        <v>45735.208333333336</v>
      </c>
      <c r="B1855" s="2">
        <v>2025</v>
      </c>
      <c r="C1855" s="2">
        <v>3</v>
      </c>
      <c r="D1855" s="2">
        <v>19</v>
      </c>
      <c r="E1855" s="2">
        <v>5</v>
      </c>
      <c r="F1855" s="3">
        <v>0</v>
      </c>
      <c r="G1855" s="3">
        <v>0</v>
      </c>
      <c r="H1855" s="3"/>
      <c r="I1855" s="3">
        <v>0</v>
      </c>
      <c r="J1855" s="3"/>
      <c r="K1855" s="3"/>
      <c r="L1855" s="3"/>
      <c r="M1855" s="3">
        <v>0</v>
      </c>
      <c r="N1855" s="3">
        <v>0</v>
      </c>
      <c r="O1855" s="3">
        <v>0</v>
      </c>
    </row>
    <row r="1856" spans="1:15" x14ac:dyDescent="0.25">
      <c r="A1856" s="1">
        <v>45735.25</v>
      </c>
      <c r="B1856" s="2">
        <v>2025</v>
      </c>
      <c r="C1856" s="2">
        <v>3</v>
      </c>
      <c r="D1856" s="2">
        <v>19</v>
      </c>
      <c r="E1856" s="2">
        <v>6</v>
      </c>
      <c r="F1856" s="3">
        <v>0</v>
      </c>
      <c r="G1856" s="3">
        <v>0</v>
      </c>
      <c r="H1856" s="3">
        <v>0</v>
      </c>
      <c r="I1856" s="3">
        <v>0</v>
      </c>
      <c r="J1856" s="3"/>
      <c r="K1856" s="3">
        <v>0</v>
      </c>
      <c r="L1856" s="3"/>
      <c r="M1856" s="3">
        <v>0</v>
      </c>
      <c r="N1856" s="3">
        <v>0</v>
      </c>
      <c r="O1856" s="3">
        <v>0</v>
      </c>
    </row>
    <row r="1857" spans="1:15" x14ac:dyDescent="0.25">
      <c r="A1857" s="1">
        <v>45735.291666666664</v>
      </c>
      <c r="B1857" s="2">
        <v>2025</v>
      </c>
      <c r="C1857" s="2">
        <v>3</v>
      </c>
      <c r="D1857" s="2">
        <v>19</v>
      </c>
      <c r="E1857" s="2">
        <v>7</v>
      </c>
      <c r="F1857" s="3">
        <v>0</v>
      </c>
      <c r="G1857" s="3">
        <v>0</v>
      </c>
      <c r="H1857" s="3">
        <v>0</v>
      </c>
      <c r="I1857" s="3">
        <v>0</v>
      </c>
      <c r="J1857" s="3"/>
      <c r="K1857" s="3">
        <v>0</v>
      </c>
      <c r="L1857" s="3"/>
      <c r="M1857" s="3">
        <v>0</v>
      </c>
      <c r="N1857" s="3">
        <v>0</v>
      </c>
      <c r="O1857" s="3">
        <v>0</v>
      </c>
    </row>
    <row r="1858" spans="1:15" x14ac:dyDescent="0.25">
      <c r="A1858" s="1">
        <v>45735.333333333336</v>
      </c>
      <c r="B1858" s="2">
        <v>2025</v>
      </c>
      <c r="C1858" s="2">
        <v>3</v>
      </c>
      <c r="D1858" s="2">
        <v>19</v>
      </c>
      <c r="E1858" s="2">
        <v>8</v>
      </c>
      <c r="F1858" s="3">
        <v>0</v>
      </c>
      <c r="G1858" s="3">
        <v>0</v>
      </c>
      <c r="H1858" s="3">
        <v>0</v>
      </c>
      <c r="I1858" s="3">
        <v>0</v>
      </c>
      <c r="J1858" s="3"/>
      <c r="K1858" s="3">
        <v>0</v>
      </c>
      <c r="L1858" s="3"/>
      <c r="M1858" s="3">
        <v>0</v>
      </c>
      <c r="N1858" s="3">
        <v>0</v>
      </c>
      <c r="O1858" s="3">
        <v>0</v>
      </c>
    </row>
    <row r="1859" spans="1:15" x14ac:dyDescent="0.25">
      <c r="A1859" s="1">
        <v>45735.375</v>
      </c>
      <c r="B1859" s="2">
        <v>2025</v>
      </c>
      <c r="C1859" s="2">
        <v>3</v>
      </c>
      <c r="D1859" s="2">
        <v>19</v>
      </c>
      <c r="E1859" s="2">
        <v>9</v>
      </c>
      <c r="F1859" s="3">
        <v>0</v>
      </c>
      <c r="G1859" s="3">
        <v>0</v>
      </c>
      <c r="H1859" s="3">
        <v>0</v>
      </c>
      <c r="I1859" s="3">
        <v>0</v>
      </c>
      <c r="J1859" s="3"/>
      <c r="K1859" s="3">
        <v>0</v>
      </c>
      <c r="L1859" s="3"/>
      <c r="M1859" s="3">
        <v>0</v>
      </c>
      <c r="N1859" s="3">
        <v>0</v>
      </c>
      <c r="O1859" s="3">
        <v>0</v>
      </c>
    </row>
    <row r="1860" spans="1:15" x14ac:dyDescent="0.25">
      <c r="A1860" s="1">
        <v>45735.416666666664</v>
      </c>
      <c r="B1860" s="2">
        <v>2025</v>
      </c>
      <c r="C1860" s="2">
        <v>3</v>
      </c>
      <c r="D1860" s="2">
        <v>19</v>
      </c>
      <c r="E1860" s="2">
        <v>10</v>
      </c>
      <c r="F1860" s="3">
        <v>0</v>
      </c>
      <c r="G1860" s="3">
        <v>0</v>
      </c>
      <c r="H1860" s="3">
        <v>0</v>
      </c>
      <c r="I1860" s="3">
        <v>0</v>
      </c>
      <c r="J1860" s="3"/>
      <c r="K1860" s="3">
        <v>0</v>
      </c>
      <c r="L1860" s="3"/>
      <c r="M1860" s="3">
        <v>0</v>
      </c>
      <c r="N1860" s="3">
        <v>0</v>
      </c>
      <c r="O1860" s="3">
        <v>0</v>
      </c>
    </row>
    <row r="1861" spans="1:15" x14ac:dyDescent="0.25">
      <c r="A1861" s="1">
        <v>45735.458333333336</v>
      </c>
      <c r="B1861" s="2">
        <v>2025</v>
      </c>
      <c r="C1861" s="2">
        <v>3</v>
      </c>
      <c r="D1861" s="2">
        <v>19</v>
      </c>
      <c r="E1861" s="2">
        <v>11</v>
      </c>
      <c r="F1861" s="3">
        <v>0</v>
      </c>
      <c r="G1861" s="3">
        <v>0</v>
      </c>
      <c r="H1861" s="3">
        <v>0</v>
      </c>
      <c r="I1861" s="3">
        <v>0</v>
      </c>
      <c r="J1861" s="3"/>
      <c r="K1861" s="3">
        <v>0</v>
      </c>
      <c r="L1861" s="3"/>
      <c r="M1861" s="3">
        <v>0</v>
      </c>
      <c r="N1861" s="3">
        <v>0</v>
      </c>
      <c r="O1861" s="3">
        <v>0</v>
      </c>
    </row>
    <row r="1862" spans="1:15" x14ac:dyDescent="0.25">
      <c r="A1862" s="1">
        <v>45735.5</v>
      </c>
      <c r="B1862" s="2">
        <v>2025</v>
      </c>
      <c r="C1862" s="2">
        <v>3</v>
      </c>
      <c r="D1862" s="2">
        <v>19</v>
      </c>
      <c r="E1862" s="2">
        <v>12</v>
      </c>
      <c r="F1862" s="3">
        <v>0</v>
      </c>
      <c r="G1862" s="3">
        <v>0</v>
      </c>
      <c r="H1862" s="3">
        <v>0</v>
      </c>
      <c r="I1862" s="3">
        <v>0</v>
      </c>
      <c r="J1862" s="3"/>
      <c r="K1862" s="3">
        <v>0</v>
      </c>
      <c r="L1862" s="3"/>
      <c r="M1862" s="3">
        <v>0</v>
      </c>
      <c r="N1862" s="3">
        <v>0</v>
      </c>
      <c r="O1862" s="3">
        <v>0</v>
      </c>
    </row>
    <row r="1863" spans="1:15" x14ac:dyDescent="0.25">
      <c r="A1863" s="1">
        <v>45735.541666666664</v>
      </c>
      <c r="B1863" s="2">
        <v>2025</v>
      </c>
      <c r="C1863" s="2">
        <v>3</v>
      </c>
      <c r="D1863" s="2">
        <v>19</v>
      </c>
      <c r="E1863" s="2">
        <v>13</v>
      </c>
      <c r="F1863" s="3">
        <v>0</v>
      </c>
      <c r="G1863" s="3">
        <v>0</v>
      </c>
      <c r="H1863" s="3">
        <v>0</v>
      </c>
      <c r="I1863" s="3">
        <v>0</v>
      </c>
      <c r="J1863" s="3"/>
      <c r="K1863" s="3">
        <v>0</v>
      </c>
      <c r="L1863" s="3"/>
      <c r="M1863" s="3">
        <v>0</v>
      </c>
      <c r="N1863" s="3">
        <v>0</v>
      </c>
      <c r="O1863" s="3">
        <v>0</v>
      </c>
    </row>
    <row r="1864" spans="1:15" x14ac:dyDescent="0.25">
      <c r="A1864" s="1">
        <v>45735.583333333336</v>
      </c>
      <c r="B1864" s="2">
        <v>2025</v>
      </c>
      <c r="C1864" s="2">
        <v>3</v>
      </c>
      <c r="D1864" s="2">
        <v>19</v>
      </c>
      <c r="E1864" s="2">
        <v>14</v>
      </c>
      <c r="F1864" s="3">
        <v>0</v>
      </c>
      <c r="G1864" s="3">
        <v>0</v>
      </c>
      <c r="H1864" s="3">
        <v>0</v>
      </c>
      <c r="I1864" s="3">
        <v>0</v>
      </c>
      <c r="J1864" s="3"/>
      <c r="K1864" s="3">
        <v>0</v>
      </c>
      <c r="L1864" s="3"/>
      <c r="M1864" s="3">
        <v>0</v>
      </c>
      <c r="N1864" s="3">
        <v>0</v>
      </c>
      <c r="O1864" s="3">
        <v>0</v>
      </c>
    </row>
    <row r="1865" spans="1:15" x14ac:dyDescent="0.25">
      <c r="A1865" s="1">
        <v>45735.625</v>
      </c>
      <c r="B1865" s="2">
        <v>2025</v>
      </c>
      <c r="C1865" s="2">
        <v>3</v>
      </c>
      <c r="D1865" s="2">
        <v>19</v>
      </c>
      <c r="E1865" s="2">
        <v>15</v>
      </c>
      <c r="F1865" s="3">
        <v>0</v>
      </c>
      <c r="G1865" s="3">
        <v>0</v>
      </c>
      <c r="H1865" s="3">
        <v>0</v>
      </c>
      <c r="I1865" s="3">
        <v>0</v>
      </c>
      <c r="J1865" s="3"/>
      <c r="K1865" s="3">
        <v>0</v>
      </c>
      <c r="L1865" s="3"/>
      <c r="M1865" s="3">
        <v>0</v>
      </c>
      <c r="N1865" s="3">
        <v>0</v>
      </c>
      <c r="O1865" s="3">
        <v>0</v>
      </c>
    </row>
    <row r="1866" spans="1:15" x14ac:dyDescent="0.25">
      <c r="A1866" s="1">
        <v>45735.666666666664</v>
      </c>
      <c r="B1866" s="2">
        <v>2025</v>
      </c>
      <c r="C1866" s="2">
        <v>3</v>
      </c>
      <c r="D1866" s="2">
        <v>19</v>
      </c>
      <c r="E1866" s="2">
        <v>16</v>
      </c>
      <c r="F1866" s="3">
        <v>0</v>
      </c>
      <c r="G1866" s="3">
        <v>0</v>
      </c>
      <c r="H1866" s="3">
        <v>0</v>
      </c>
      <c r="I1866" s="3">
        <v>0</v>
      </c>
      <c r="J1866" s="3"/>
      <c r="K1866" s="3">
        <v>0</v>
      </c>
      <c r="L1866" s="3"/>
      <c r="M1866" s="3">
        <v>0</v>
      </c>
      <c r="N1866" s="3">
        <v>0</v>
      </c>
      <c r="O1866" s="3">
        <v>0</v>
      </c>
    </row>
    <row r="1867" spans="1:15" x14ac:dyDescent="0.25">
      <c r="A1867" s="1">
        <v>45735.708333333336</v>
      </c>
      <c r="B1867" s="2">
        <v>2025</v>
      </c>
      <c r="C1867" s="2">
        <v>3</v>
      </c>
      <c r="D1867" s="2">
        <v>19</v>
      </c>
      <c r="E1867" s="2">
        <v>17</v>
      </c>
      <c r="F1867" s="3">
        <v>0</v>
      </c>
      <c r="G1867" s="3">
        <v>0</v>
      </c>
      <c r="H1867" s="3">
        <v>0</v>
      </c>
      <c r="I1867" s="3"/>
      <c r="J1867" s="3"/>
      <c r="K1867" s="3">
        <v>0</v>
      </c>
      <c r="L1867" s="3"/>
      <c r="M1867" s="3">
        <v>0</v>
      </c>
      <c r="N1867" s="3"/>
      <c r="O1867" s="3">
        <v>0</v>
      </c>
    </row>
    <row r="1868" spans="1:15" x14ac:dyDescent="0.25">
      <c r="A1868" s="1">
        <v>45735.75</v>
      </c>
      <c r="B1868" s="2">
        <v>2025</v>
      </c>
      <c r="C1868" s="2">
        <v>3</v>
      </c>
      <c r="D1868" s="2">
        <v>19</v>
      </c>
      <c r="E1868" s="2">
        <v>18</v>
      </c>
      <c r="F1868" s="3">
        <v>0</v>
      </c>
      <c r="G1868" s="3"/>
      <c r="H1868" s="3">
        <v>0</v>
      </c>
      <c r="I1868" s="3"/>
      <c r="J1868" s="3"/>
      <c r="K1868" s="3">
        <v>0</v>
      </c>
      <c r="L1868" s="3"/>
      <c r="M1868" s="3">
        <v>0</v>
      </c>
      <c r="N1868" s="3"/>
      <c r="O1868" s="3">
        <v>0</v>
      </c>
    </row>
    <row r="1869" spans="1:15" x14ac:dyDescent="0.25">
      <c r="A1869" s="1">
        <v>45735.791666666664</v>
      </c>
      <c r="B1869" s="2">
        <v>2025</v>
      </c>
      <c r="C1869" s="2">
        <v>3</v>
      </c>
      <c r="D1869" s="2">
        <v>19</v>
      </c>
      <c r="E1869" s="2">
        <v>19</v>
      </c>
      <c r="F1869" s="3">
        <v>0</v>
      </c>
      <c r="G1869" s="3"/>
      <c r="H1869" s="3"/>
      <c r="I1869" s="3"/>
      <c r="J1869" s="3"/>
      <c r="K1869" s="3"/>
      <c r="L1869" s="3"/>
      <c r="M1869" s="3">
        <v>0</v>
      </c>
      <c r="N1869" s="3"/>
      <c r="O1869" s="3">
        <v>0</v>
      </c>
    </row>
    <row r="1870" spans="1:15" x14ac:dyDescent="0.25">
      <c r="A1870" s="1">
        <v>45735.833333333336</v>
      </c>
      <c r="B1870" s="2">
        <v>2025</v>
      </c>
      <c r="C1870" s="2">
        <v>3</v>
      </c>
      <c r="D1870" s="2">
        <v>19</v>
      </c>
      <c r="E1870" s="2">
        <v>20</v>
      </c>
      <c r="F1870" s="3"/>
      <c r="G1870" s="3">
        <v>0</v>
      </c>
      <c r="H1870" s="3"/>
      <c r="I1870" s="3">
        <v>0</v>
      </c>
      <c r="J1870" s="3"/>
      <c r="K1870" s="3"/>
      <c r="L1870" s="3"/>
      <c r="M1870" s="3">
        <v>0</v>
      </c>
      <c r="N1870" s="3">
        <v>0</v>
      </c>
      <c r="O1870" s="3">
        <v>0</v>
      </c>
    </row>
    <row r="1871" spans="1:15" x14ac:dyDescent="0.25">
      <c r="A1871" s="1">
        <v>45735.875</v>
      </c>
      <c r="B1871" s="2">
        <v>2025</v>
      </c>
      <c r="C1871" s="2">
        <v>3</v>
      </c>
      <c r="D1871" s="2">
        <v>19</v>
      </c>
      <c r="E1871" s="2">
        <v>21</v>
      </c>
      <c r="F1871" s="3"/>
      <c r="G1871" s="3">
        <v>0</v>
      </c>
      <c r="H1871" s="3"/>
      <c r="I1871" s="3">
        <v>0</v>
      </c>
      <c r="J1871" s="3"/>
      <c r="K1871" s="3"/>
      <c r="L1871" s="3"/>
      <c r="M1871" s="3">
        <v>0</v>
      </c>
      <c r="N1871" s="3">
        <v>0</v>
      </c>
      <c r="O1871" s="3">
        <v>0</v>
      </c>
    </row>
    <row r="1872" spans="1:15" x14ac:dyDescent="0.25">
      <c r="A1872" s="1">
        <v>45735.916666666664</v>
      </c>
      <c r="B1872" s="2">
        <v>2025</v>
      </c>
      <c r="C1872" s="2">
        <v>3</v>
      </c>
      <c r="D1872" s="2">
        <v>19</v>
      </c>
      <c r="E1872" s="2">
        <v>22</v>
      </c>
      <c r="F1872" s="3"/>
      <c r="G1872" s="3">
        <v>0</v>
      </c>
      <c r="H1872" s="3"/>
      <c r="I1872" s="3">
        <v>0</v>
      </c>
      <c r="J1872" s="3"/>
      <c r="K1872" s="3"/>
      <c r="L1872" s="3"/>
      <c r="M1872" s="3">
        <v>0</v>
      </c>
      <c r="N1872" s="3">
        <v>0</v>
      </c>
      <c r="O1872" s="3">
        <v>0</v>
      </c>
    </row>
    <row r="1873" spans="1:15" x14ac:dyDescent="0.25">
      <c r="A1873" s="1">
        <v>45735.958333333336</v>
      </c>
      <c r="B1873" s="2">
        <v>2025</v>
      </c>
      <c r="C1873" s="2">
        <v>3</v>
      </c>
      <c r="D1873" s="2">
        <v>19</v>
      </c>
      <c r="E1873" s="2">
        <v>23</v>
      </c>
      <c r="F1873" s="3"/>
      <c r="G1873" s="3">
        <v>0</v>
      </c>
      <c r="H1873" s="3"/>
      <c r="I1873" s="3">
        <v>0</v>
      </c>
      <c r="J1873" s="3"/>
      <c r="K1873" s="3"/>
      <c r="L1873" s="3"/>
      <c r="M1873" s="3">
        <v>0</v>
      </c>
      <c r="N1873" s="3">
        <v>0</v>
      </c>
      <c r="O1873" s="3">
        <v>0</v>
      </c>
    </row>
    <row r="1874" spans="1:15" x14ac:dyDescent="0.25">
      <c r="A1874" s="1">
        <v>45736</v>
      </c>
      <c r="B1874" s="2">
        <v>2025</v>
      </c>
      <c r="C1874" s="2">
        <v>3</v>
      </c>
      <c r="D1874" s="2">
        <v>20</v>
      </c>
      <c r="E1874" s="2">
        <v>0</v>
      </c>
      <c r="F1874" s="3"/>
      <c r="G1874" s="3">
        <v>0</v>
      </c>
      <c r="H1874" s="3"/>
      <c r="I1874" s="3">
        <v>0</v>
      </c>
      <c r="J1874" s="3"/>
      <c r="K1874" s="3"/>
      <c r="L1874" s="3"/>
      <c r="M1874" s="3">
        <v>0</v>
      </c>
      <c r="N1874" s="3">
        <v>0</v>
      </c>
      <c r="O1874" s="3">
        <v>0</v>
      </c>
    </row>
    <row r="1875" spans="1:15" x14ac:dyDescent="0.25">
      <c r="A1875" s="1">
        <v>45736.041666666664</v>
      </c>
      <c r="B1875" s="2">
        <v>2025</v>
      </c>
      <c r="C1875" s="2">
        <v>3</v>
      </c>
      <c r="D1875" s="2">
        <v>20</v>
      </c>
      <c r="E1875" s="2">
        <v>1</v>
      </c>
      <c r="F1875" s="3"/>
      <c r="G1875" s="3">
        <v>0</v>
      </c>
      <c r="H1875" s="3"/>
      <c r="I1875" s="3">
        <v>0</v>
      </c>
      <c r="J1875" s="3"/>
      <c r="K1875" s="3"/>
      <c r="L1875" s="3"/>
      <c r="M1875" s="3">
        <v>0</v>
      </c>
      <c r="N1875" s="3">
        <v>0</v>
      </c>
      <c r="O1875" s="3">
        <v>0</v>
      </c>
    </row>
    <row r="1876" spans="1:15" x14ac:dyDescent="0.25">
      <c r="A1876" s="1">
        <v>45736.083333333336</v>
      </c>
      <c r="B1876" s="2">
        <v>2025</v>
      </c>
      <c r="C1876" s="2">
        <v>3</v>
      </c>
      <c r="D1876" s="2">
        <v>20</v>
      </c>
      <c r="E1876" s="2">
        <v>2</v>
      </c>
      <c r="F1876" s="3"/>
      <c r="G1876" s="3">
        <v>0</v>
      </c>
      <c r="H1876" s="3"/>
      <c r="I1876" s="3">
        <v>0</v>
      </c>
      <c r="J1876" s="3"/>
      <c r="K1876" s="3"/>
      <c r="L1876" s="3"/>
      <c r="M1876" s="3">
        <v>0</v>
      </c>
      <c r="N1876" s="3">
        <v>0</v>
      </c>
      <c r="O1876" s="3">
        <v>0</v>
      </c>
    </row>
    <row r="1877" spans="1:15" x14ac:dyDescent="0.25">
      <c r="A1877" s="1">
        <v>45736.125</v>
      </c>
      <c r="B1877" s="2">
        <v>2025</v>
      </c>
      <c r="C1877" s="2">
        <v>3</v>
      </c>
      <c r="D1877" s="2">
        <v>20</v>
      </c>
      <c r="E1877" s="2">
        <v>3</v>
      </c>
      <c r="F1877" s="3"/>
      <c r="G1877" s="3">
        <v>0</v>
      </c>
      <c r="H1877" s="3"/>
      <c r="I1877" s="3">
        <v>0</v>
      </c>
      <c r="J1877" s="3"/>
      <c r="K1877" s="3"/>
      <c r="L1877" s="3"/>
      <c r="M1877" s="3">
        <v>0</v>
      </c>
      <c r="N1877" s="3">
        <v>0</v>
      </c>
      <c r="O1877" s="3">
        <v>0</v>
      </c>
    </row>
    <row r="1878" spans="1:15" x14ac:dyDescent="0.25">
      <c r="A1878" s="1">
        <v>45736.166666666664</v>
      </c>
      <c r="B1878" s="2">
        <v>2025</v>
      </c>
      <c r="C1878" s="2">
        <v>3</v>
      </c>
      <c r="D1878" s="2">
        <v>20</v>
      </c>
      <c r="E1878" s="2">
        <v>4</v>
      </c>
      <c r="F1878" s="3"/>
      <c r="G1878" s="3">
        <v>0</v>
      </c>
      <c r="H1878" s="3"/>
      <c r="I1878" s="3">
        <v>0</v>
      </c>
      <c r="J1878" s="3"/>
      <c r="K1878" s="3"/>
      <c r="L1878" s="3"/>
      <c r="M1878" s="3">
        <v>0</v>
      </c>
      <c r="N1878" s="3">
        <v>0</v>
      </c>
      <c r="O1878" s="3">
        <v>0</v>
      </c>
    </row>
    <row r="1879" spans="1:15" x14ac:dyDescent="0.25">
      <c r="A1879" s="1">
        <v>45736.208333333336</v>
      </c>
      <c r="B1879" s="2">
        <v>2025</v>
      </c>
      <c r="C1879" s="2">
        <v>3</v>
      </c>
      <c r="D1879" s="2">
        <v>20</v>
      </c>
      <c r="E1879" s="2">
        <v>5</v>
      </c>
      <c r="F1879" s="3">
        <v>0</v>
      </c>
      <c r="G1879" s="3">
        <v>0</v>
      </c>
      <c r="H1879" s="3"/>
      <c r="I1879" s="3">
        <v>0</v>
      </c>
      <c r="J1879" s="3"/>
      <c r="K1879" s="3"/>
      <c r="L1879" s="3"/>
      <c r="M1879" s="3">
        <v>0</v>
      </c>
      <c r="N1879" s="3"/>
      <c r="O1879" s="3">
        <v>0</v>
      </c>
    </row>
    <row r="1880" spans="1:15" x14ac:dyDescent="0.25">
      <c r="A1880" s="1">
        <v>45736.25</v>
      </c>
      <c r="B1880" s="2">
        <v>2025</v>
      </c>
      <c r="C1880" s="2">
        <v>3</v>
      </c>
      <c r="D1880" s="2">
        <v>20</v>
      </c>
      <c r="E1880" s="2">
        <v>6</v>
      </c>
      <c r="F1880" s="3">
        <v>0</v>
      </c>
      <c r="G1880" s="3">
        <v>0</v>
      </c>
      <c r="H1880" s="3">
        <v>0</v>
      </c>
      <c r="I1880" s="3">
        <v>0</v>
      </c>
      <c r="J1880" s="3"/>
      <c r="K1880" s="3">
        <v>0</v>
      </c>
      <c r="L1880" s="3"/>
      <c r="M1880" s="3">
        <v>0</v>
      </c>
      <c r="N1880" s="3">
        <v>0</v>
      </c>
      <c r="O1880" s="3">
        <v>0</v>
      </c>
    </row>
    <row r="1881" spans="1:15" x14ac:dyDescent="0.25">
      <c r="A1881" s="1">
        <v>45736.291666666664</v>
      </c>
      <c r="B1881" s="2">
        <v>2025</v>
      </c>
      <c r="C1881" s="2">
        <v>3</v>
      </c>
      <c r="D1881" s="2">
        <v>20</v>
      </c>
      <c r="E1881" s="2">
        <v>7</v>
      </c>
      <c r="F1881" s="3">
        <v>0</v>
      </c>
      <c r="G1881" s="3">
        <v>0</v>
      </c>
      <c r="H1881" s="3">
        <v>0</v>
      </c>
      <c r="I1881" s="3">
        <v>0</v>
      </c>
      <c r="J1881" s="3"/>
      <c r="K1881" s="3">
        <v>0</v>
      </c>
      <c r="L1881" s="3"/>
      <c r="M1881" s="3">
        <v>0</v>
      </c>
      <c r="N1881" s="3">
        <v>0</v>
      </c>
      <c r="O1881" s="3">
        <v>0</v>
      </c>
    </row>
    <row r="1882" spans="1:15" x14ac:dyDescent="0.25">
      <c r="A1882" s="1">
        <v>45736.333333333336</v>
      </c>
      <c r="B1882" s="2">
        <v>2025</v>
      </c>
      <c r="C1882" s="2">
        <v>3</v>
      </c>
      <c r="D1882" s="2">
        <v>20</v>
      </c>
      <c r="E1882" s="2">
        <v>8</v>
      </c>
      <c r="F1882" s="3">
        <v>0</v>
      </c>
      <c r="G1882" s="3">
        <v>0</v>
      </c>
      <c r="H1882" s="3">
        <v>0</v>
      </c>
      <c r="I1882" s="3">
        <v>0</v>
      </c>
      <c r="J1882" s="3"/>
      <c r="K1882" s="3">
        <v>0</v>
      </c>
      <c r="L1882" s="3"/>
      <c r="M1882" s="3">
        <v>0</v>
      </c>
      <c r="N1882" s="3">
        <v>0</v>
      </c>
      <c r="O1882" s="3">
        <v>0</v>
      </c>
    </row>
    <row r="1883" spans="1:15" x14ac:dyDescent="0.25">
      <c r="A1883" s="1">
        <v>45736.375</v>
      </c>
      <c r="B1883" s="2">
        <v>2025</v>
      </c>
      <c r="C1883" s="2">
        <v>3</v>
      </c>
      <c r="D1883" s="2">
        <v>20</v>
      </c>
      <c r="E1883" s="2">
        <v>9</v>
      </c>
      <c r="F1883" s="3">
        <v>0</v>
      </c>
      <c r="G1883" s="3">
        <v>0</v>
      </c>
      <c r="H1883" s="3">
        <v>0</v>
      </c>
      <c r="I1883" s="3">
        <v>0</v>
      </c>
      <c r="J1883" s="3"/>
      <c r="K1883" s="3">
        <v>0</v>
      </c>
      <c r="L1883" s="3"/>
      <c r="M1883" s="3">
        <v>0</v>
      </c>
      <c r="N1883" s="3">
        <v>0</v>
      </c>
      <c r="O1883" s="3">
        <v>0</v>
      </c>
    </row>
    <row r="1884" spans="1:15" x14ac:dyDescent="0.25">
      <c r="A1884" s="1">
        <v>45736.416666666664</v>
      </c>
      <c r="B1884" s="2">
        <v>2025</v>
      </c>
      <c r="C1884" s="2">
        <v>3</v>
      </c>
      <c r="D1884" s="2">
        <v>20</v>
      </c>
      <c r="E1884" s="2">
        <v>10</v>
      </c>
      <c r="F1884" s="3">
        <v>0</v>
      </c>
      <c r="G1884" s="3">
        <v>0</v>
      </c>
      <c r="H1884" s="3">
        <v>0</v>
      </c>
      <c r="I1884" s="3">
        <v>0</v>
      </c>
      <c r="J1884" s="3"/>
      <c r="K1884" s="3">
        <v>0</v>
      </c>
      <c r="L1884" s="3">
        <v>0</v>
      </c>
      <c r="M1884" s="3">
        <v>0</v>
      </c>
      <c r="N1884" s="3">
        <v>0</v>
      </c>
      <c r="O1884" s="3">
        <v>0</v>
      </c>
    </row>
    <row r="1885" spans="1:15" x14ac:dyDescent="0.25">
      <c r="A1885" s="1">
        <v>45736.458333333336</v>
      </c>
      <c r="B1885" s="2">
        <v>2025</v>
      </c>
      <c r="C1885" s="2">
        <v>3</v>
      </c>
      <c r="D1885" s="2">
        <v>20</v>
      </c>
      <c r="E1885" s="2">
        <v>11</v>
      </c>
      <c r="F1885" s="3">
        <v>0</v>
      </c>
      <c r="G1885" s="3">
        <v>0</v>
      </c>
      <c r="H1885" s="3">
        <v>0</v>
      </c>
      <c r="I1885" s="3">
        <v>0</v>
      </c>
      <c r="J1885" s="3"/>
      <c r="K1885" s="3">
        <v>0</v>
      </c>
      <c r="L1885" s="3">
        <v>0</v>
      </c>
      <c r="M1885" s="3">
        <v>0</v>
      </c>
      <c r="N1885" s="3">
        <v>0</v>
      </c>
      <c r="O1885" s="3">
        <v>0</v>
      </c>
    </row>
    <row r="1886" spans="1:15" x14ac:dyDescent="0.25">
      <c r="A1886" s="1">
        <v>45736.5</v>
      </c>
      <c r="B1886" s="2">
        <v>2025</v>
      </c>
      <c r="C1886" s="2">
        <v>3</v>
      </c>
      <c r="D1886" s="2">
        <v>20</v>
      </c>
      <c r="E1886" s="2">
        <v>12</v>
      </c>
      <c r="F1886" s="3">
        <v>0</v>
      </c>
      <c r="G1886" s="3">
        <v>0</v>
      </c>
      <c r="H1886" s="3">
        <v>0</v>
      </c>
      <c r="I1886" s="3">
        <v>0</v>
      </c>
      <c r="J1886" s="3"/>
      <c r="K1886" s="3">
        <v>0</v>
      </c>
      <c r="L1886" s="3">
        <v>0</v>
      </c>
      <c r="M1886" s="3">
        <v>0</v>
      </c>
      <c r="N1886" s="3">
        <v>0</v>
      </c>
      <c r="O1886" s="3">
        <v>0</v>
      </c>
    </row>
    <row r="1887" spans="1:15" x14ac:dyDescent="0.25">
      <c r="A1887" s="1">
        <v>45736.541666666664</v>
      </c>
      <c r="B1887" s="2">
        <v>2025</v>
      </c>
      <c r="C1887" s="2">
        <v>3</v>
      </c>
      <c r="D1887" s="2">
        <v>20</v>
      </c>
      <c r="E1887" s="2">
        <v>13</v>
      </c>
      <c r="F1887" s="3">
        <v>0</v>
      </c>
      <c r="G1887" s="3">
        <v>0</v>
      </c>
      <c r="H1887" s="3">
        <v>0</v>
      </c>
      <c r="I1887" s="3">
        <v>0</v>
      </c>
      <c r="J1887" s="3"/>
      <c r="K1887" s="3">
        <v>0</v>
      </c>
      <c r="L1887" s="3">
        <v>0</v>
      </c>
      <c r="M1887" s="3">
        <v>0</v>
      </c>
      <c r="N1887" s="3">
        <v>0</v>
      </c>
      <c r="O1887" s="3">
        <v>0</v>
      </c>
    </row>
    <row r="1888" spans="1:15" x14ac:dyDescent="0.25">
      <c r="A1888" s="1">
        <v>45736.583333333336</v>
      </c>
      <c r="B1888" s="2">
        <v>2025</v>
      </c>
      <c r="C1888" s="2">
        <v>3</v>
      </c>
      <c r="D1888" s="2">
        <v>20</v>
      </c>
      <c r="E1888" s="2">
        <v>14</v>
      </c>
      <c r="F1888" s="3">
        <v>0</v>
      </c>
      <c r="G1888" s="3">
        <v>0</v>
      </c>
      <c r="H1888" s="3">
        <v>0</v>
      </c>
      <c r="I1888" s="3">
        <v>0</v>
      </c>
      <c r="J1888" s="3"/>
      <c r="K1888" s="3">
        <v>0</v>
      </c>
      <c r="L1888" s="3">
        <v>0</v>
      </c>
      <c r="M1888" s="3">
        <v>0</v>
      </c>
      <c r="N1888" s="3">
        <v>0</v>
      </c>
      <c r="O1888" s="3">
        <v>0</v>
      </c>
    </row>
    <row r="1889" spans="1:15" x14ac:dyDescent="0.25">
      <c r="A1889" s="1">
        <v>45736.625</v>
      </c>
      <c r="B1889" s="2">
        <v>2025</v>
      </c>
      <c r="C1889" s="2">
        <v>3</v>
      </c>
      <c r="D1889" s="2">
        <v>20</v>
      </c>
      <c r="E1889" s="2">
        <v>15</v>
      </c>
      <c r="F1889" s="3">
        <v>0</v>
      </c>
      <c r="G1889" s="3">
        <v>0</v>
      </c>
      <c r="H1889" s="3">
        <v>0</v>
      </c>
      <c r="I1889" s="3">
        <v>0</v>
      </c>
      <c r="J1889" s="3"/>
      <c r="K1889" s="3">
        <v>0</v>
      </c>
      <c r="L1889" s="3">
        <v>0</v>
      </c>
      <c r="M1889" s="3">
        <v>0</v>
      </c>
      <c r="N1889" s="3">
        <v>0</v>
      </c>
      <c r="O1889" s="3">
        <v>0</v>
      </c>
    </row>
    <row r="1890" spans="1:15" x14ac:dyDescent="0.25">
      <c r="A1890" s="1">
        <v>45736.666666666664</v>
      </c>
      <c r="B1890" s="2">
        <v>2025</v>
      </c>
      <c r="C1890" s="2">
        <v>3</v>
      </c>
      <c r="D1890" s="2">
        <v>20</v>
      </c>
      <c r="E1890" s="2">
        <v>16</v>
      </c>
      <c r="F1890" s="3">
        <v>0</v>
      </c>
      <c r="G1890" s="3">
        <v>0</v>
      </c>
      <c r="H1890" s="3">
        <v>0</v>
      </c>
      <c r="I1890" s="3">
        <v>0</v>
      </c>
      <c r="J1890" s="3"/>
      <c r="K1890" s="3">
        <v>0</v>
      </c>
      <c r="L1890" s="3">
        <v>0</v>
      </c>
      <c r="M1890" s="3">
        <v>0</v>
      </c>
      <c r="N1890" s="3">
        <v>0</v>
      </c>
      <c r="O1890" s="3">
        <v>0</v>
      </c>
    </row>
    <row r="1891" spans="1:15" x14ac:dyDescent="0.25">
      <c r="A1891" s="1">
        <v>45736.708333333336</v>
      </c>
      <c r="B1891" s="2">
        <v>2025</v>
      </c>
      <c r="C1891" s="2">
        <v>3</v>
      </c>
      <c r="D1891" s="2">
        <v>20</v>
      </c>
      <c r="E1891" s="2">
        <v>17</v>
      </c>
      <c r="F1891" s="3">
        <v>0</v>
      </c>
      <c r="G1891" s="3">
        <v>0</v>
      </c>
      <c r="H1891" s="3">
        <v>0</v>
      </c>
      <c r="I1891" s="3">
        <v>0</v>
      </c>
      <c r="J1891" s="3"/>
      <c r="K1891" s="3">
        <v>0</v>
      </c>
      <c r="L1891" s="3">
        <v>0</v>
      </c>
      <c r="M1891" s="3">
        <v>0</v>
      </c>
      <c r="N1891" s="3">
        <v>0</v>
      </c>
      <c r="O1891" s="3">
        <v>0</v>
      </c>
    </row>
    <row r="1892" spans="1:15" x14ac:dyDescent="0.25">
      <c r="A1892" s="1">
        <v>45736.75</v>
      </c>
      <c r="B1892" s="2">
        <v>2025</v>
      </c>
      <c r="C1892" s="2">
        <v>3</v>
      </c>
      <c r="D1892" s="2">
        <v>20</v>
      </c>
      <c r="E1892" s="2">
        <v>18</v>
      </c>
      <c r="F1892" s="3">
        <v>0</v>
      </c>
      <c r="G1892" s="3">
        <v>0</v>
      </c>
      <c r="H1892" s="3">
        <v>0</v>
      </c>
      <c r="I1892" s="3">
        <v>0</v>
      </c>
      <c r="J1892" s="3"/>
      <c r="K1892" s="3">
        <v>0</v>
      </c>
      <c r="L1892" s="3">
        <v>0</v>
      </c>
      <c r="M1892" s="3">
        <v>0</v>
      </c>
      <c r="N1892" s="3">
        <v>0</v>
      </c>
      <c r="O1892" s="3">
        <v>0</v>
      </c>
    </row>
    <row r="1893" spans="1:15" x14ac:dyDescent="0.25">
      <c r="A1893" s="1">
        <v>45736.791666666664</v>
      </c>
      <c r="B1893" s="2">
        <v>2025</v>
      </c>
      <c r="C1893" s="2">
        <v>3</v>
      </c>
      <c r="D1893" s="2">
        <v>20</v>
      </c>
      <c r="E1893" s="2">
        <v>19</v>
      </c>
      <c r="F1893" s="3"/>
      <c r="G1893" s="3">
        <v>0</v>
      </c>
      <c r="H1893" s="3"/>
      <c r="I1893" s="3">
        <v>0</v>
      </c>
      <c r="J1893" s="3"/>
      <c r="K1893" s="3"/>
      <c r="L1893" s="3"/>
      <c r="M1893" s="3">
        <v>0</v>
      </c>
      <c r="N1893" s="3">
        <v>0</v>
      </c>
      <c r="O1893" s="3">
        <v>0</v>
      </c>
    </row>
    <row r="1894" spans="1:15" x14ac:dyDescent="0.25">
      <c r="A1894" s="1">
        <v>45736.833333333336</v>
      </c>
      <c r="B1894" s="2">
        <v>2025</v>
      </c>
      <c r="C1894" s="2">
        <v>3</v>
      </c>
      <c r="D1894" s="2">
        <v>20</v>
      </c>
      <c r="E1894" s="2">
        <v>20</v>
      </c>
      <c r="F1894" s="3"/>
      <c r="G1894" s="3">
        <v>0</v>
      </c>
      <c r="H1894" s="3"/>
      <c r="I1894" s="3">
        <v>0</v>
      </c>
      <c r="J1894" s="3"/>
      <c r="K1894" s="3"/>
      <c r="L1894" s="3"/>
      <c r="M1894" s="3">
        <v>0</v>
      </c>
      <c r="N1894" s="3">
        <v>0</v>
      </c>
      <c r="O1894" s="3">
        <v>0</v>
      </c>
    </row>
    <row r="1895" spans="1:15" x14ac:dyDescent="0.25">
      <c r="A1895" s="1">
        <v>45736.875</v>
      </c>
      <c r="B1895" s="2">
        <v>2025</v>
      </c>
      <c r="C1895" s="2">
        <v>3</v>
      </c>
      <c r="D1895" s="2">
        <v>20</v>
      </c>
      <c r="E1895" s="2">
        <v>21</v>
      </c>
      <c r="F1895" s="3"/>
      <c r="G1895" s="3">
        <v>0</v>
      </c>
      <c r="H1895" s="3"/>
      <c r="I1895" s="3">
        <v>0</v>
      </c>
      <c r="J1895" s="3"/>
      <c r="K1895" s="3"/>
      <c r="L1895" s="3"/>
      <c r="M1895" s="3">
        <v>0</v>
      </c>
      <c r="N1895" s="3">
        <v>0</v>
      </c>
      <c r="O1895" s="3">
        <v>0</v>
      </c>
    </row>
    <row r="1896" spans="1:15" x14ac:dyDescent="0.25">
      <c r="A1896" s="1">
        <v>45736.916666666664</v>
      </c>
      <c r="B1896" s="2">
        <v>2025</v>
      </c>
      <c r="C1896" s="2">
        <v>3</v>
      </c>
      <c r="D1896" s="2">
        <v>20</v>
      </c>
      <c r="E1896" s="2">
        <v>22</v>
      </c>
      <c r="F1896" s="3"/>
      <c r="G1896" s="3">
        <v>0</v>
      </c>
      <c r="H1896" s="3"/>
      <c r="I1896" s="3">
        <v>0</v>
      </c>
      <c r="J1896" s="3"/>
      <c r="K1896" s="3"/>
      <c r="L1896" s="3"/>
      <c r="M1896" s="3">
        <v>0</v>
      </c>
      <c r="N1896" s="3">
        <v>0</v>
      </c>
      <c r="O1896" s="3">
        <v>0</v>
      </c>
    </row>
    <row r="1897" spans="1:15" x14ac:dyDescent="0.25">
      <c r="A1897" s="1">
        <v>45736.958333333336</v>
      </c>
      <c r="B1897" s="2">
        <v>2025</v>
      </c>
      <c r="C1897" s="2">
        <v>3</v>
      </c>
      <c r="D1897" s="2">
        <v>20</v>
      </c>
      <c r="E1897" s="2">
        <v>23</v>
      </c>
      <c r="F1897" s="3"/>
      <c r="G1897" s="3">
        <v>0</v>
      </c>
      <c r="H1897" s="3"/>
      <c r="I1897" s="3">
        <v>0</v>
      </c>
      <c r="J1897" s="3"/>
      <c r="K1897" s="3"/>
      <c r="L1897" s="3"/>
      <c r="M1897" s="3">
        <v>0</v>
      </c>
      <c r="N1897" s="3">
        <v>0</v>
      </c>
      <c r="O1897" s="3">
        <v>0</v>
      </c>
    </row>
    <row r="1898" spans="1:15" x14ac:dyDescent="0.25">
      <c r="A1898" s="1">
        <v>45737</v>
      </c>
      <c r="B1898" s="2">
        <v>2025</v>
      </c>
      <c r="C1898" s="2">
        <v>3</v>
      </c>
      <c r="D1898" s="2">
        <v>21</v>
      </c>
      <c r="E1898" s="2">
        <v>0</v>
      </c>
      <c r="F1898" s="3"/>
      <c r="G1898" s="3">
        <v>0</v>
      </c>
      <c r="H1898" s="3"/>
      <c r="I1898" s="3">
        <v>0</v>
      </c>
      <c r="J1898" s="3"/>
      <c r="K1898" s="3"/>
      <c r="L1898" s="3"/>
      <c r="M1898" s="3">
        <v>0</v>
      </c>
      <c r="N1898" s="3">
        <v>0</v>
      </c>
      <c r="O1898" s="3">
        <v>0</v>
      </c>
    </row>
    <row r="1899" spans="1:15" x14ac:dyDescent="0.25">
      <c r="A1899" s="1">
        <v>45737.041666666664</v>
      </c>
      <c r="B1899" s="2">
        <v>2025</v>
      </c>
      <c r="C1899" s="2">
        <v>3</v>
      </c>
      <c r="D1899" s="2">
        <v>21</v>
      </c>
      <c r="E1899" s="2">
        <v>1</v>
      </c>
      <c r="F1899" s="3"/>
      <c r="G1899" s="3">
        <v>0</v>
      </c>
      <c r="H1899" s="3"/>
      <c r="I1899" s="3">
        <v>0</v>
      </c>
      <c r="J1899" s="3"/>
      <c r="K1899" s="3"/>
      <c r="L1899" s="3"/>
      <c r="M1899" s="3">
        <v>0</v>
      </c>
      <c r="N1899" s="3">
        <v>0</v>
      </c>
      <c r="O1899" s="3">
        <v>0</v>
      </c>
    </row>
    <row r="1900" spans="1:15" x14ac:dyDescent="0.25">
      <c r="A1900" s="1">
        <v>45737.083333333336</v>
      </c>
      <c r="B1900" s="2">
        <v>2025</v>
      </c>
      <c r="C1900" s="2">
        <v>3</v>
      </c>
      <c r="D1900" s="2">
        <v>21</v>
      </c>
      <c r="E1900" s="2">
        <v>2</v>
      </c>
      <c r="F1900" s="3"/>
      <c r="G1900" s="3">
        <v>0</v>
      </c>
      <c r="H1900" s="3"/>
      <c r="I1900" s="3">
        <v>0</v>
      </c>
      <c r="J1900" s="3"/>
      <c r="K1900" s="3"/>
      <c r="L1900" s="3"/>
      <c r="M1900" s="3">
        <v>0</v>
      </c>
      <c r="N1900" s="3">
        <v>0</v>
      </c>
      <c r="O1900" s="3">
        <v>0</v>
      </c>
    </row>
    <row r="1901" spans="1:15" x14ac:dyDescent="0.25">
      <c r="A1901" s="1">
        <v>45737.125</v>
      </c>
      <c r="B1901" s="2">
        <v>2025</v>
      </c>
      <c r="C1901" s="2">
        <v>3</v>
      </c>
      <c r="D1901" s="2">
        <v>21</v>
      </c>
      <c r="E1901" s="2">
        <v>3</v>
      </c>
      <c r="F1901" s="3"/>
      <c r="G1901" s="3">
        <v>0</v>
      </c>
      <c r="H1901" s="3"/>
      <c r="I1901" s="3">
        <v>0</v>
      </c>
      <c r="J1901" s="3"/>
      <c r="K1901" s="3"/>
      <c r="L1901" s="3"/>
      <c r="M1901" s="3">
        <v>0</v>
      </c>
      <c r="N1901" s="3">
        <v>0</v>
      </c>
      <c r="O1901" s="3">
        <v>0</v>
      </c>
    </row>
    <row r="1902" spans="1:15" x14ac:dyDescent="0.25">
      <c r="A1902" s="1">
        <v>45737.166666666664</v>
      </c>
      <c r="B1902" s="2">
        <v>2025</v>
      </c>
      <c r="C1902" s="2">
        <v>3</v>
      </c>
      <c r="D1902" s="2">
        <v>21</v>
      </c>
      <c r="E1902" s="2">
        <v>4</v>
      </c>
      <c r="F1902" s="3"/>
      <c r="G1902" s="3">
        <v>0</v>
      </c>
      <c r="H1902" s="3"/>
      <c r="I1902" s="3">
        <v>0</v>
      </c>
      <c r="J1902" s="3"/>
      <c r="K1902" s="3"/>
      <c r="L1902" s="3"/>
      <c r="M1902" s="3">
        <v>0</v>
      </c>
      <c r="N1902" s="3">
        <v>0</v>
      </c>
      <c r="O1902" s="3">
        <v>0</v>
      </c>
    </row>
    <row r="1903" spans="1:15" x14ac:dyDescent="0.25">
      <c r="A1903" s="1">
        <v>45737.208333333336</v>
      </c>
      <c r="B1903" s="2">
        <v>2025</v>
      </c>
      <c r="C1903" s="2">
        <v>3</v>
      </c>
      <c r="D1903" s="2">
        <v>21</v>
      </c>
      <c r="E1903" s="2">
        <v>5</v>
      </c>
      <c r="F1903" s="3">
        <v>0</v>
      </c>
      <c r="G1903" s="3">
        <v>0</v>
      </c>
      <c r="H1903" s="3"/>
      <c r="I1903" s="3">
        <v>0</v>
      </c>
      <c r="J1903" s="3"/>
      <c r="K1903" s="3"/>
      <c r="L1903" s="3"/>
      <c r="M1903" s="3">
        <v>0</v>
      </c>
      <c r="N1903" s="3">
        <v>0</v>
      </c>
      <c r="O1903" s="3">
        <v>0</v>
      </c>
    </row>
    <row r="1904" spans="1:15" x14ac:dyDescent="0.25">
      <c r="A1904" s="1">
        <v>45737.25</v>
      </c>
      <c r="B1904" s="2">
        <v>2025</v>
      </c>
      <c r="C1904" s="2">
        <v>3</v>
      </c>
      <c r="D1904" s="2">
        <v>21</v>
      </c>
      <c r="E1904" s="2">
        <v>6</v>
      </c>
      <c r="F1904" s="3">
        <v>0</v>
      </c>
      <c r="G1904" s="3">
        <v>0</v>
      </c>
      <c r="H1904" s="3">
        <v>0</v>
      </c>
      <c r="I1904" s="3">
        <v>0</v>
      </c>
      <c r="J1904" s="3"/>
      <c r="K1904" s="3">
        <v>0</v>
      </c>
      <c r="L1904" s="3">
        <v>0</v>
      </c>
      <c r="M1904" s="3">
        <v>0</v>
      </c>
      <c r="N1904" s="3">
        <v>0</v>
      </c>
      <c r="O1904" s="3">
        <v>0</v>
      </c>
    </row>
    <row r="1905" spans="1:15" x14ac:dyDescent="0.25">
      <c r="A1905" s="1">
        <v>45737.291666666664</v>
      </c>
      <c r="B1905" s="2">
        <v>2025</v>
      </c>
      <c r="C1905" s="2">
        <v>3</v>
      </c>
      <c r="D1905" s="2">
        <v>21</v>
      </c>
      <c r="E1905" s="2">
        <v>7</v>
      </c>
      <c r="F1905" s="3">
        <v>0</v>
      </c>
      <c r="G1905" s="3">
        <v>0</v>
      </c>
      <c r="H1905" s="3">
        <v>0</v>
      </c>
      <c r="I1905" s="3">
        <v>0</v>
      </c>
      <c r="J1905" s="3"/>
      <c r="K1905" s="3">
        <v>0</v>
      </c>
      <c r="L1905" s="3">
        <v>0</v>
      </c>
      <c r="M1905" s="3">
        <v>0</v>
      </c>
      <c r="N1905" s="3">
        <v>0</v>
      </c>
      <c r="O1905" s="3">
        <v>0</v>
      </c>
    </row>
    <row r="1906" spans="1:15" x14ac:dyDescent="0.25">
      <c r="A1906" s="1">
        <v>45737.333333333336</v>
      </c>
      <c r="B1906" s="2">
        <v>2025</v>
      </c>
      <c r="C1906" s="2">
        <v>3</v>
      </c>
      <c r="D1906" s="2">
        <v>21</v>
      </c>
      <c r="E1906" s="2">
        <v>8</v>
      </c>
      <c r="F1906" s="3">
        <v>0</v>
      </c>
      <c r="G1906" s="3">
        <v>0</v>
      </c>
      <c r="H1906" s="3">
        <v>0</v>
      </c>
      <c r="I1906" s="3">
        <v>0</v>
      </c>
      <c r="J1906" s="3"/>
      <c r="K1906" s="3">
        <v>0</v>
      </c>
      <c r="L1906" s="3">
        <v>0</v>
      </c>
      <c r="M1906" s="3">
        <v>0</v>
      </c>
      <c r="N1906" s="3">
        <v>0</v>
      </c>
      <c r="O1906" s="3">
        <v>0</v>
      </c>
    </row>
    <row r="1907" spans="1:15" x14ac:dyDescent="0.25">
      <c r="A1907" s="1">
        <v>45737.375</v>
      </c>
      <c r="B1907" s="2">
        <v>2025</v>
      </c>
      <c r="C1907" s="2">
        <v>3</v>
      </c>
      <c r="D1907" s="2">
        <v>21</v>
      </c>
      <c r="E1907" s="2">
        <v>9</v>
      </c>
      <c r="F1907" s="3">
        <v>0</v>
      </c>
      <c r="G1907" s="3">
        <v>0</v>
      </c>
      <c r="H1907" s="3">
        <v>0</v>
      </c>
      <c r="I1907" s="3">
        <v>0</v>
      </c>
      <c r="J1907" s="3"/>
      <c r="K1907" s="3">
        <v>0</v>
      </c>
      <c r="L1907" s="3">
        <v>0</v>
      </c>
      <c r="M1907" s="3">
        <v>0</v>
      </c>
      <c r="N1907" s="3">
        <v>0</v>
      </c>
      <c r="O1907" s="3">
        <v>0</v>
      </c>
    </row>
    <row r="1908" spans="1:15" x14ac:dyDescent="0.25">
      <c r="A1908" s="1">
        <v>45737.416666666664</v>
      </c>
      <c r="B1908" s="2">
        <v>2025</v>
      </c>
      <c r="C1908" s="2">
        <v>3</v>
      </c>
      <c r="D1908" s="2">
        <v>21</v>
      </c>
      <c r="E1908" s="2">
        <v>10</v>
      </c>
      <c r="F1908" s="3">
        <v>0</v>
      </c>
      <c r="G1908" s="3">
        <v>0</v>
      </c>
      <c r="H1908" s="3">
        <v>0</v>
      </c>
      <c r="I1908" s="3">
        <v>0</v>
      </c>
      <c r="J1908" s="3"/>
      <c r="K1908" s="3">
        <v>0</v>
      </c>
      <c r="L1908" s="3">
        <v>0</v>
      </c>
      <c r="M1908" s="3">
        <v>0</v>
      </c>
      <c r="N1908" s="3">
        <v>0</v>
      </c>
      <c r="O1908" s="3">
        <v>0</v>
      </c>
    </row>
    <row r="1909" spans="1:15" x14ac:dyDescent="0.25">
      <c r="A1909" s="1">
        <v>45737.458333333336</v>
      </c>
      <c r="B1909" s="2">
        <v>2025</v>
      </c>
      <c r="C1909" s="2">
        <v>3</v>
      </c>
      <c r="D1909" s="2">
        <v>21</v>
      </c>
      <c r="E1909" s="2">
        <v>11</v>
      </c>
      <c r="F1909" s="3">
        <v>0</v>
      </c>
      <c r="G1909" s="3">
        <v>0</v>
      </c>
      <c r="H1909" s="3">
        <v>0</v>
      </c>
      <c r="I1909" s="3">
        <v>0</v>
      </c>
      <c r="J1909" s="3"/>
      <c r="K1909" s="3">
        <v>0</v>
      </c>
      <c r="L1909" s="3">
        <v>0</v>
      </c>
      <c r="M1909" s="3">
        <v>0</v>
      </c>
      <c r="N1909" s="3">
        <v>0</v>
      </c>
      <c r="O1909" s="3">
        <v>0</v>
      </c>
    </row>
    <row r="1910" spans="1:15" x14ac:dyDescent="0.25">
      <c r="A1910" s="1">
        <v>45737.5</v>
      </c>
      <c r="B1910" s="2">
        <v>2025</v>
      </c>
      <c r="C1910" s="2">
        <v>3</v>
      </c>
      <c r="D1910" s="2">
        <v>21</v>
      </c>
      <c r="E1910" s="2">
        <v>12</v>
      </c>
      <c r="F1910" s="3">
        <v>0</v>
      </c>
      <c r="G1910" s="3">
        <v>0</v>
      </c>
      <c r="H1910" s="3">
        <v>0</v>
      </c>
      <c r="I1910" s="3">
        <v>0</v>
      </c>
      <c r="J1910" s="3"/>
      <c r="K1910" s="3">
        <v>0</v>
      </c>
      <c r="L1910" s="3">
        <v>0</v>
      </c>
      <c r="M1910" s="3">
        <v>0</v>
      </c>
      <c r="N1910" s="3">
        <v>0</v>
      </c>
      <c r="O1910" s="3">
        <v>0</v>
      </c>
    </row>
    <row r="1911" spans="1:15" x14ac:dyDescent="0.25">
      <c r="A1911" s="1">
        <v>45737.541666666664</v>
      </c>
      <c r="B1911" s="2">
        <v>2025</v>
      </c>
      <c r="C1911" s="2">
        <v>3</v>
      </c>
      <c r="D1911" s="2">
        <v>21</v>
      </c>
      <c r="E1911" s="2">
        <v>13</v>
      </c>
      <c r="F1911" s="3">
        <v>0</v>
      </c>
      <c r="G1911" s="3">
        <v>0</v>
      </c>
      <c r="H1911" s="3">
        <v>0</v>
      </c>
      <c r="I1911" s="3">
        <v>0</v>
      </c>
      <c r="J1911" s="3"/>
      <c r="K1911" s="3">
        <v>0</v>
      </c>
      <c r="L1911" s="3">
        <v>0</v>
      </c>
      <c r="M1911" s="3">
        <v>0</v>
      </c>
      <c r="N1911" s="3">
        <v>0</v>
      </c>
      <c r="O1911" s="3">
        <v>0</v>
      </c>
    </row>
    <row r="1912" spans="1:15" x14ac:dyDescent="0.25">
      <c r="A1912" s="1">
        <v>45737.583333333336</v>
      </c>
      <c r="B1912" s="2">
        <v>2025</v>
      </c>
      <c r="C1912" s="2">
        <v>3</v>
      </c>
      <c r="D1912" s="2">
        <v>21</v>
      </c>
      <c r="E1912" s="2">
        <v>14</v>
      </c>
      <c r="F1912" s="3">
        <v>0</v>
      </c>
      <c r="G1912" s="3">
        <v>0</v>
      </c>
      <c r="H1912" s="3">
        <v>0</v>
      </c>
      <c r="I1912" s="3">
        <v>0</v>
      </c>
      <c r="J1912" s="3"/>
      <c r="K1912" s="3">
        <v>0</v>
      </c>
      <c r="L1912" s="3">
        <v>0</v>
      </c>
      <c r="M1912" s="3">
        <v>0</v>
      </c>
      <c r="N1912" s="3">
        <v>0</v>
      </c>
      <c r="O1912" s="3">
        <v>0</v>
      </c>
    </row>
    <row r="1913" spans="1:15" x14ac:dyDescent="0.25">
      <c r="A1913" s="1">
        <v>45737.625</v>
      </c>
      <c r="B1913" s="2">
        <v>2025</v>
      </c>
      <c r="C1913" s="2">
        <v>3</v>
      </c>
      <c r="D1913" s="2">
        <v>21</v>
      </c>
      <c r="E1913" s="2">
        <v>15</v>
      </c>
      <c r="F1913" s="3">
        <v>0</v>
      </c>
      <c r="G1913" s="3">
        <v>0</v>
      </c>
      <c r="H1913" s="3">
        <v>0</v>
      </c>
      <c r="I1913" s="3">
        <v>0</v>
      </c>
      <c r="J1913" s="3"/>
      <c r="K1913" s="3">
        <v>0</v>
      </c>
      <c r="L1913" s="3">
        <v>0</v>
      </c>
      <c r="M1913" s="3">
        <v>0</v>
      </c>
      <c r="N1913" s="3">
        <v>0</v>
      </c>
      <c r="O1913" s="3">
        <v>0</v>
      </c>
    </row>
    <row r="1914" spans="1:15" x14ac:dyDescent="0.25">
      <c r="A1914" s="1">
        <v>45737.666666666664</v>
      </c>
      <c r="B1914" s="2">
        <v>2025</v>
      </c>
      <c r="C1914" s="2">
        <v>3</v>
      </c>
      <c r="D1914" s="2">
        <v>21</v>
      </c>
      <c r="E1914" s="2">
        <v>16</v>
      </c>
      <c r="F1914" s="3">
        <v>0</v>
      </c>
      <c r="G1914" s="3">
        <v>0</v>
      </c>
      <c r="H1914" s="3">
        <v>0</v>
      </c>
      <c r="I1914" s="3">
        <v>0</v>
      </c>
      <c r="J1914" s="3"/>
      <c r="K1914" s="3">
        <v>0</v>
      </c>
      <c r="L1914" s="3">
        <v>0</v>
      </c>
      <c r="M1914" s="3">
        <v>0</v>
      </c>
      <c r="N1914" s="3">
        <v>0</v>
      </c>
      <c r="O1914" s="3">
        <v>0</v>
      </c>
    </row>
    <row r="1915" spans="1:15" x14ac:dyDescent="0.25">
      <c r="A1915" s="1">
        <v>45737.708333333336</v>
      </c>
      <c r="B1915" s="2">
        <v>2025</v>
      </c>
      <c r="C1915" s="2">
        <v>3</v>
      </c>
      <c r="D1915" s="2">
        <v>21</v>
      </c>
      <c r="E1915" s="2">
        <v>17</v>
      </c>
      <c r="F1915" s="3">
        <v>0</v>
      </c>
      <c r="G1915" s="3">
        <v>0</v>
      </c>
      <c r="H1915" s="3">
        <v>0</v>
      </c>
      <c r="I1915" s="3">
        <v>0</v>
      </c>
      <c r="J1915" s="3"/>
      <c r="K1915" s="3">
        <v>0</v>
      </c>
      <c r="L1915" s="3">
        <v>0</v>
      </c>
      <c r="M1915" s="3">
        <v>0</v>
      </c>
      <c r="N1915" s="3">
        <v>0</v>
      </c>
      <c r="O1915" s="3">
        <v>0</v>
      </c>
    </row>
    <row r="1916" spans="1:15" x14ac:dyDescent="0.25">
      <c r="A1916" s="1">
        <v>45737.75</v>
      </c>
      <c r="B1916" s="2">
        <v>2025</v>
      </c>
      <c r="C1916" s="2">
        <v>3</v>
      </c>
      <c r="D1916" s="2">
        <v>21</v>
      </c>
      <c r="E1916" s="2">
        <v>18</v>
      </c>
      <c r="F1916" s="3">
        <v>0</v>
      </c>
      <c r="G1916" s="3">
        <v>0</v>
      </c>
      <c r="H1916" s="3">
        <v>0</v>
      </c>
      <c r="I1916" s="3">
        <v>0</v>
      </c>
      <c r="J1916" s="3"/>
      <c r="K1916" s="3">
        <v>0</v>
      </c>
      <c r="L1916" s="3">
        <v>0</v>
      </c>
      <c r="M1916" s="3">
        <v>0</v>
      </c>
      <c r="N1916" s="3">
        <v>0</v>
      </c>
      <c r="O1916" s="3">
        <v>0</v>
      </c>
    </row>
    <row r="1917" spans="1:15" x14ac:dyDescent="0.25">
      <c r="A1917" s="1">
        <v>45737.791666666664</v>
      </c>
      <c r="B1917" s="2">
        <v>2025</v>
      </c>
      <c r="C1917" s="2">
        <v>3</v>
      </c>
      <c r="D1917" s="2">
        <v>21</v>
      </c>
      <c r="E1917" s="2">
        <v>19</v>
      </c>
      <c r="F1917" s="3">
        <v>0</v>
      </c>
      <c r="G1917" s="3">
        <v>0</v>
      </c>
      <c r="H1917" s="3"/>
      <c r="I1917" s="3">
        <v>0</v>
      </c>
      <c r="J1917" s="3"/>
      <c r="K1917" s="3"/>
      <c r="L1917" s="3"/>
      <c r="M1917" s="3">
        <v>0</v>
      </c>
      <c r="N1917" s="3">
        <v>0</v>
      </c>
      <c r="O1917" s="3">
        <v>0</v>
      </c>
    </row>
    <row r="1918" spans="1:15" x14ac:dyDescent="0.25">
      <c r="A1918" s="1">
        <v>45737.833333333336</v>
      </c>
      <c r="B1918" s="2">
        <v>2025</v>
      </c>
      <c r="C1918" s="2">
        <v>3</v>
      </c>
      <c r="D1918" s="2">
        <v>21</v>
      </c>
      <c r="E1918" s="2">
        <v>20</v>
      </c>
      <c r="F1918" s="3"/>
      <c r="G1918" s="3">
        <v>0</v>
      </c>
      <c r="H1918" s="3"/>
      <c r="I1918" s="3">
        <v>0</v>
      </c>
      <c r="J1918" s="3"/>
      <c r="K1918" s="3"/>
      <c r="L1918" s="3"/>
      <c r="M1918" s="3">
        <v>0</v>
      </c>
      <c r="N1918" s="3">
        <v>0</v>
      </c>
      <c r="O1918" s="3">
        <v>0</v>
      </c>
    </row>
    <row r="1919" spans="1:15" x14ac:dyDescent="0.25">
      <c r="A1919" s="1">
        <v>45737.875</v>
      </c>
      <c r="B1919" s="2">
        <v>2025</v>
      </c>
      <c r="C1919" s="2">
        <v>3</v>
      </c>
      <c r="D1919" s="2">
        <v>21</v>
      </c>
      <c r="E1919" s="2">
        <v>21</v>
      </c>
      <c r="F1919" s="3"/>
      <c r="G1919" s="3">
        <v>0</v>
      </c>
      <c r="H1919" s="3"/>
      <c r="I1919" s="3">
        <v>0</v>
      </c>
      <c r="J1919" s="3"/>
      <c r="K1919" s="3"/>
      <c r="L1919" s="3"/>
      <c r="M1919" s="3">
        <v>0</v>
      </c>
      <c r="N1919" s="3">
        <v>0</v>
      </c>
      <c r="O1919" s="3">
        <v>0</v>
      </c>
    </row>
    <row r="1920" spans="1:15" x14ac:dyDescent="0.25">
      <c r="A1920" s="1">
        <v>45737.916666666664</v>
      </c>
      <c r="B1920" s="2">
        <v>2025</v>
      </c>
      <c r="C1920" s="2">
        <v>3</v>
      </c>
      <c r="D1920" s="2">
        <v>21</v>
      </c>
      <c r="E1920" s="2">
        <v>22</v>
      </c>
      <c r="F1920" s="3"/>
      <c r="G1920" s="3">
        <v>0</v>
      </c>
      <c r="H1920" s="3"/>
      <c r="I1920" s="3">
        <v>0</v>
      </c>
      <c r="J1920" s="3"/>
      <c r="K1920" s="3"/>
      <c r="L1920" s="3"/>
      <c r="M1920" s="3">
        <v>0</v>
      </c>
      <c r="N1920" s="3">
        <v>0</v>
      </c>
      <c r="O1920" s="3">
        <v>0</v>
      </c>
    </row>
    <row r="1921" spans="1:15" x14ac:dyDescent="0.25">
      <c r="A1921" s="1">
        <v>45737.958333333336</v>
      </c>
      <c r="B1921" s="2">
        <v>2025</v>
      </c>
      <c r="C1921" s="2">
        <v>3</v>
      </c>
      <c r="D1921" s="2">
        <v>21</v>
      </c>
      <c r="E1921" s="2">
        <v>23</v>
      </c>
      <c r="F1921" s="3"/>
      <c r="G1921" s="3">
        <v>0</v>
      </c>
      <c r="H1921" s="3"/>
      <c r="I1921" s="3">
        <v>0</v>
      </c>
      <c r="J1921" s="3"/>
      <c r="K1921" s="3"/>
      <c r="L1921" s="3"/>
      <c r="M1921" s="3">
        <v>0</v>
      </c>
      <c r="N1921" s="3">
        <v>0</v>
      </c>
      <c r="O1921" s="3">
        <v>0</v>
      </c>
    </row>
    <row r="1922" spans="1:15" x14ac:dyDescent="0.25">
      <c r="A1922" s="1">
        <v>45738</v>
      </c>
      <c r="B1922" s="2">
        <v>2025</v>
      </c>
      <c r="C1922" s="2">
        <v>3</v>
      </c>
      <c r="D1922" s="2">
        <v>22</v>
      </c>
      <c r="E1922" s="2">
        <v>0</v>
      </c>
      <c r="F1922" s="3"/>
      <c r="G1922" s="3">
        <v>0</v>
      </c>
      <c r="H1922" s="3"/>
      <c r="I1922" s="3">
        <v>0</v>
      </c>
      <c r="J1922" s="3"/>
      <c r="K1922" s="3"/>
      <c r="L1922" s="3"/>
      <c r="M1922" s="3">
        <v>0</v>
      </c>
      <c r="N1922" s="3">
        <v>0</v>
      </c>
      <c r="O1922" s="3">
        <v>0</v>
      </c>
    </row>
    <row r="1923" spans="1:15" x14ac:dyDescent="0.25">
      <c r="A1923" s="1">
        <v>45738.041666666664</v>
      </c>
      <c r="B1923" s="2">
        <v>2025</v>
      </c>
      <c r="C1923" s="2">
        <v>3</v>
      </c>
      <c r="D1923" s="2">
        <v>22</v>
      </c>
      <c r="E1923" s="2">
        <v>1</v>
      </c>
      <c r="F1923" s="3"/>
      <c r="G1923" s="3">
        <v>0</v>
      </c>
      <c r="H1923" s="3"/>
      <c r="I1923" s="3">
        <v>0</v>
      </c>
      <c r="J1923" s="3"/>
      <c r="K1923" s="3"/>
      <c r="L1923" s="3"/>
      <c r="M1923" s="3">
        <v>0</v>
      </c>
      <c r="N1923" s="3">
        <v>0</v>
      </c>
      <c r="O1923" s="3">
        <v>0</v>
      </c>
    </row>
    <row r="1924" spans="1:15" x14ac:dyDescent="0.25">
      <c r="A1924" s="1">
        <v>45738.083333333336</v>
      </c>
      <c r="B1924" s="2">
        <v>2025</v>
      </c>
      <c r="C1924" s="2">
        <v>3</v>
      </c>
      <c r="D1924" s="2">
        <v>22</v>
      </c>
      <c r="E1924" s="2">
        <v>2</v>
      </c>
      <c r="F1924" s="3"/>
      <c r="G1924" s="3">
        <v>0</v>
      </c>
      <c r="H1924" s="3"/>
      <c r="I1924" s="3">
        <v>0</v>
      </c>
      <c r="J1924" s="3"/>
      <c r="K1924" s="3"/>
      <c r="L1924" s="3"/>
      <c r="M1924" s="3">
        <v>0</v>
      </c>
      <c r="N1924" s="3">
        <v>0</v>
      </c>
      <c r="O1924" s="3">
        <v>0</v>
      </c>
    </row>
    <row r="1925" spans="1:15" x14ac:dyDescent="0.25">
      <c r="A1925" s="1">
        <v>45738.125</v>
      </c>
      <c r="B1925" s="2">
        <v>2025</v>
      </c>
      <c r="C1925" s="2">
        <v>3</v>
      </c>
      <c r="D1925" s="2">
        <v>22</v>
      </c>
      <c r="E1925" s="2">
        <v>3</v>
      </c>
      <c r="F1925" s="3"/>
      <c r="G1925" s="3">
        <v>0</v>
      </c>
      <c r="H1925" s="3"/>
      <c r="I1925" s="3">
        <v>0</v>
      </c>
      <c r="J1925" s="3"/>
      <c r="K1925" s="3"/>
      <c r="L1925" s="3"/>
      <c r="M1925" s="3">
        <v>0</v>
      </c>
      <c r="N1925" s="3">
        <v>0</v>
      </c>
      <c r="O1925" s="3">
        <v>0</v>
      </c>
    </row>
    <row r="1926" spans="1:15" x14ac:dyDescent="0.25">
      <c r="A1926" s="1">
        <v>45738.166666666664</v>
      </c>
      <c r="B1926" s="2">
        <v>2025</v>
      </c>
      <c r="C1926" s="2">
        <v>3</v>
      </c>
      <c r="D1926" s="2">
        <v>22</v>
      </c>
      <c r="E1926" s="2">
        <v>4</v>
      </c>
      <c r="F1926" s="3"/>
      <c r="G1926" s="3">
        <v>0</v>
      </c>
      <c r="H1926" s="3"/>
      <c r="I1926" s="3">
        <v>0</v>
      </c>
      <c r="J1926" s="3"/>
      <c r="K1926" s="3"/>
      <c r="L1926" s="3"/>
      <c r="M1926" s="3">
        <v>0</v>
      </c>
      <c r="N1926" s="3">
        <v>0</v>
      </c>
      <c r="O1926" s="3">
        <v>0</v>
      </c>
    </row>
    <row r="1927" spans="1:15" x14ac:dyDescent="0.25">
      <c r="A1927" s="1">
        <v>45738.208333333336</v>
      </c>
      <c r="B1927" s="2">
        <v>2025</v>
      </c>
      <c r="C1927" s="2">
        <v>3</v>
      </c>
      <c r="D1927" s="2">
        <v>22</v>
      </c>
      <c r="E1927" s="2">
        <v>5</v>
      </c>
      <c r="F1927" s="3">
        <v>0</v>
      </c>
      <c r="G1927" s="3">
        <v>0</v>
      </c>
      <c r="H1927" s="3"/>
      <c r="I1927" s="3">
        <v>0</v>
      </c>
      <c r="J1927" s="3"/>
      <c r="K1927" s="3"/>
      <c r="L1927" s="3"/>
      <c r="M1927" s="3">
        <v>0</v>
      </c>
      <c r="N1927" s="3">
        <v>0</v>
      </c>
      <c r="O1927" s="3">
        <v>0</v>
      </c>
    </row>
    <row r="1928" spans="1:15" x14ac:dyDescent="0.25">
      <c r="A1928" s="1">
        <v>45738.25</v>
      </c>
      <c r="B1928" s="2">
        <v>2025</v>
      </c>
      <c r="C1928" s="2">
        <v>3</v>
      </c>
      <c r="D1928" s="2">
        <v>22</v>
      </c>
      <c r="E1928" s="2">
        <v>6</v>
      </c>
      <c r="F1928" s="3">
        <v>0</v>
      </c>
      <c r="G1928" s="3">
        <v>0</v>
      </c>
      <c r="H1928" s="3">
        <v>0</v>
      </c>
      <c r="I1928" s="3">
        <v>0</v>
      </c>
      <c r="J1928" s="3"/>
      <c r="K1928" s="3">
        <v>0</v>
      </c>
      <c r="L1928" s="3">
        <v>0</v>
      </c>
      <c r="M1928" s="3">
        <v>0</v>
      </c>
      <c r="N1928" s="3">
        <v>0</v>
      </c>
      <c r="O1928" s="3">
        <v>0</v>
      </c>
    </row>
    <row r="1929" spans="1:15" x14ac:dyDescent="0.25">
      <c r="A1929" s="1">
        <v>45738.291666666664</v>
      </c>
      <c r="B1929" s="2">
        <v>2025</v>
      </c>
      <c r="C1929" s="2">
        <v>3</v>
      </c>
      <c r="D1929" s="2">
        <v>22</v>
      </c>
      <c r="E1929" s="2">
        <v>7</v>
      </c>
      <c r="F1929" s="3">
        <v>0</v>
      </c>
      <c r="G1929" s="3">
        <v>0</v>
      </c>
      <c r="H1929" s="3">
        <v>0</v>
      </c>
      <c r="I1929" s="3">
        <v>0</v>
      </c>
      <c r="J1929" s="3"/>
      <c r="K1929" s="3">
        <v>0</v>
      </c>
      <c r="L1929" s="3">
        <v>0</v>
      </c>
      <c r="M1929" s="3">
        <v>0</v>
      </c>
      <c r="N1929" s="3">
        <v>0</v>
      </c>
      <c r="O1929" s="3">
        <v>0</v>
      </c>
    </row>
    <row r="1930" spans="1:15" x14ac:dyDescent="0.25">
      <c r="A1930" s="1">
        <v>45738.333333333336</v>
      </c>
      <c r="B1930" s="2">
        <v>2025</v>
      </c>
      <c r="C1930" s="2">
        <v>3</v>
      </c>
      <c r="D1930" s="2">
        <v>22</v>
      </c>
      <c r="E1930" s="2">
        <v>8</v>
      </c>
      <c r="F1930" s="3">
        <v>0</v>
      </c>
      <c r="G1930" s="3">
        <v>0</v>
      </c>
      <c r="H1930" s="3">
        <v>0</v>
      </c>
      <c r="I1930" s="3">
        <v>0</v>
      </c>
      <c r="J1930" s="3"/>
      <c r="K1930" s="3">
        <v>0</v>
      </c>
      <c r="L1930" s="3">
        <v>0</v>
      </c>
      <c r="M1930" s="3">
        <v>0</v>
      </c>
      <c r="N1930" s="3">
        <v>0</v>
      </c>
      <c r="O1930" s="3">
        <v>0</v>
      </c>
    </row>
    <row r="1931" spans="1:15" x14ac:dyDescent="0.25">
      <c r="A1931" s="1">
        <v>45738.375</v>
      </c>
      <c r="B1931" s="2">
        <v>2025</v>
      </c>
      <c r="C1931" s="2">
        <v>3</v>
      </c>
      <c r="D1931" s="2">
        <v>22</v>
      </c>
      <c r="E1931" s="2">
        <v>9</v>
      </c>
      <c r="F1931" s="3">
        <v>0</v>
      </c>
      <c r="G1931" s="3">
        <v>0</v>
      </c>
      <c r="H1931" s="3">
        <v>0</v>
      </c>
      <c r="I1931" s="3">
        <v>0</v>
      </c>
      <c r="J1931" s="3"/>
      <c r="K1931" s="3">
        <v>0</v>
      </c>
      <c r="L1931" s="3">
        <v>0</v>
      </c>
      <c r="M1931" s="3">
        <v>0</v>
      </c>
      <c r="N1931" s="3">
        <v>0</v>
      </c>
      <c r="O1931" s="3">
        <v>0</v>
      </c>
    </row>
    <row r="1932" spans="1:15" x14ac:dyDescent="0.25">
      <c r="A1932" s="1">
        <v>45738.416666666664</v>
      </c>
      <c r="B1932" s="2">
        <v>2025</v>
      </c>
      <c r="C1932" s="2">
        <v>3</v>
      </c>
      <c r="D1932" s="2">
        <v>22</v>
      </c>
      <c r="E1932" s="2">
        <v>10</v>
      </c>
      <c r="F1932" s="3">
        <v>0</v>
      </c>
      <c r="G1932" s="3">
        <v>0</v>
      </c>
      <c r="H1932" s="3">
        <v>0</v>
      </c>
      <c r="I1932" s="3">
        <v>0</v>
      </c>
      <c r="J1932" s="3"/>
      <c r="K1932" s="3">
        <v>0</v>
      </c>
      <c r="L1932" s="3">
        <v>0</v>
      </c>
      <c r="M1932" s="3">
        <v>0</v>
      </c>
      <c r="N1932" s="3">
        <v>0</v>
      </c>
      <c r="O1932" s="3">
        <v>0</v>
      </c>
    </row>
    <row r="1933" spans="1:15" x14ac:dyDescent="0.25">
      <c r="A1933" s="1">
        <v>45738.458333333336</v>
      </c>
      <c r="B1933" s="2">
        <v>2025</v>
      </c>
      <c r="C1933" s="2">
        <v>3</v>
      </c>
      <c r="D1933" s="2">
        <v>22</v>
      </c>
      <c r="E1933" s="2">
        <v>11</v>
      </c>
      <c r="F1933" s="3">
        <v>2.0944265126127382E-3</v>
      </c>
      <c r="G1933" s="3">
        <v>0</v>
      </c>
      <c r="H1933" s="3">
        <v>0</v>
      </c>
      <c r="I1933" s="3">
        <v>0</v>
      </c>
      <c r="J1933" s="3"/>
      <c r="K1933" s="3">
        <v>0</v>
      </c>
      <c r="L1933" s="3">
        <v>0</v>
      </c>
      <c r="M1933" s="3">
        <v>0</v>
      </c>
      <c r="N1933" s="3">
        <v>0</v>
      </c>
      <c r="O1933" s="3">
        <v>2.6180331407659228E-4</v>
      </c>
    </row>
    <row r="1934" spans="1:15" x14ac:dyDescent="0.25">
      <c r="A1934" s="1">
        <v>45738.5</v>
      </c>
      <c r="B1934" s="2">
        <v>2025</v>
      </c>
      <c r="C1934" s="2">
        <v>3</v>
      </c>
      <c r="D1934" s="2">
        <v>22</v>
      </c>
      <c r="E1934" s="2">
        <v>12</v>
      </c>
      <c r="F1934" s="3">
        <v>0</v>
      </c>
      <c r="G1934" s="3">
        <v>0</v>
      </c>
      <c r="H1934" s="3">
        <v>0</v>
      </c>
      <c r="I1934" s="3">
        <v>0</v>
      </c>
      <c r="J1934" s="3"/>
      <c r="K1934" s="3">
        <v>0</v>
      </c>
      <c r="L1934" s="3">
        <v>0</v>
      </c>
      <c r="M1934" s="3">
        <v>0</v>
      </c>
      <c r="N1934" s="3">
        <v>0</v>
      </c>
      <c r="O1934" s="3">
        <v>0</v>
      </c>
    </row>
    <row r="1935" spans="1:15" x14ac:dyDescent="0.25">
      <c r="A1935" s="1">
        <v>45738.541666666664</v>
      </c>
      <c r="B1935" s="2">
        <v>2025</v>
      </c>
      <c r="C1935" s="2">
        <v>3</v>
      </c>
      <c r="D1935" s="2">
        <v>22</v>
      </c>
      <c r="E1935" s="2">
        <v>13</v>
      </c>
      <c r="F1935" s="3">
        <v>0</v>
      </c>
      <c r="G1935" s="3">
        <v>0</v>
      </c>
      <c r="H1935" s="3">
        <v>0</v>
      </c>
      <c r="I1935" s="3">
        <v>0</v>
      </c>
      <c r="J1935" s="3"/>
      <c r="K1935" s="3">
        <v>0</v>
      </c>
      <c r="L1935" s="3">
        <v>0</v>
      </c>
      <c r="M1935" s="3">
        <v>0</v>
      </c>
      <c r="N1935" s="3">
        <v>0</v>
      </c>
      <c r="O1935" s="3">
        <v>0</v>
      </c>
    </row>
    <row r="1936" spans="1:15" x14ac:dyDescent="0.25">
      <c r="A1936" s="1">
        <v>45738.583333333336</v>
      </c>
      <c r="B1936" s="2">
        <v>2025</v>
      </c>
      <c r="C1936" s="2">
        <v>3</v>
      </c>
      <c r="D1936" s="2">
        <v>22</v>
      </c>
      <c r="E1936" s="2">
        <v>14</v>
      </c>
      <c r="F1936" s="3">
        <v>0</v>
      </c>
      <c r="G1936" s="3">
        <v>0</v>
      </c>
      <c r="H1936" s="3">
        <v>0</v>
      </c>
      <c r="I1936" s="3">
        <v>0</v>
      </c>
      <c r="J1936" s="3"/>
      <c r="K1936" s="3">
        <v>0</v>
      </c>
      <c r="L1936" s="3">
        <v>0</v>
      </c>
      <c r="M1936" s="3">
        <v>0</v>
      </c>
      <c r="N1936" s="3">
        <v>0</v>
      </c>
      <c r="O1936" s="3">
        <v>0</v>
      </c>
    </row>
    <row r="1937" spans="1:15" x14ac:dyDescent="0.25">
      <c r="A1937" s="1">
        <v>45738.625</v>
      </c>
      <c r="B1937" s="2">
        <v>2025</v>
      </c>
      <c r="C1937" s="2">
        <v>3</v>
      </c>
      <c r="D1937" s="2">
        <v>22</v>
      </c>
      <c r="E1937" s="2">
        <v>15</v>
      </c>
      <c r="F1937" s="3">
        <v>0</v>
      </c>
      <c r="G1937" s="3">
        <v>0</v>
      </c>
      <c r="H1937" s="3">
        <v>0</v>
      </c>
      <c r="I1937" s="3">
        <v>0</v>
      </c>
      <c r="J1937" s="3"/>
      <c r="K1937" s="3">
        <v>0</v>
      </c>
      <c r="L1937" s="3">
        <v>0</v>
      </c>
      <c r="M1937" s="3">
        <v>0</v>
      </c>
      <c r="N1937" s="3">
        <v>0</v>
      </c>
      <c r="O1937" s="3">
        <v>0</v>
      </c>
    </row>
    <row r="1938" spans="1:15" x14ac:dyDescent="0.25">
      <c r="A1938" s="1">
        <v>45738.666666666664</v>
      </c>
      <c r="B1938" s="2">
        <v>2025</v>
      </c>
      <c r="C1938" s="2">
        <v>3</v>
      </c>
      <c r="D1938" s="2">
        <v>22</v>
      </c>
      <c r="E1938" s="2">
        <v>16</v>
      </c>
      <c r="F1938" s="3">
        <v>0</v>
      </c>
      <c r="G1938" s="3">
        <v>0</v>
      </c>
      <c r="H1938" s="3">
        <v>0</v>
      </c>
      <c r="I1938" s="3">
        <v>0</v>
      </c>
      <c r="J1938" s="3"/>
      <c r="K1938" s="3">
        <v>0</v>
      </c>
      <c r="L1938" s="3">
        <v>0</v>
      </c>
      <c r="M1938" s="3">
        <v>0</v>
      </c>
      <c r="N1938" s="3">
        <v>0</v>
      </c>
      <c r="O1938" s="3">
        <v>0</v>
      </c>
    </row>
    <row r="1939" spans="1:15" x14ac:dyDescent="0.25">
      <c r="A1939" s="1">
        <v>45738.708333333336</v>
      </c>
      <c r="B1939" s="2">
        <v>2025</v>
      </c>
      <c r="C1939" s="2">
        <v>3</v>
      </c>
      <c r="D1939" s="2">
        <v>22</v>
      </c>
      <c r="E1939" s="2">
        <v>17</v>
      </c>
      <c r="F1939" s="3">
        <v>0</v>
      </c>
      <c r="G1939" s="3">
        <v>0</v>
      </c>
      <c r="H1939" s="3">
        <v>0</v>
      </c>
      <c r="I1939" s="3">
        <v>0</v>
      </c>
      <c r="J1939" s="3"/>
      <c r="K1939" s="3">
        <v>0</v>
      </c>
      <c r="L1939" s="3">
        <v>0</v>
      </c>
      <c r="M1939" s="3">
        <v>0</v>
      </c>
      <c r="N1939" s="3">
        <v>0</v>
      </c>
      <c r="O1939" s="3">
        <v>0</v>
      </c>
    </row>
    <row r="1940" spans="1:15" x14ac:dyDescent="0.25">
      <c r="A1940" s="1">
        <v>45738.75</v>
      </c>
      <c r="B1940" s="2">
        <v>2025</v>
      </c>
      <c r="C1940" s="2">
        <v>3</v>
      </c>
      <c r="D1940" s="2">
        <v>22</v>
      </c>
      <c r="E1940" s="2">
        <v>18</v>
      </c>
      <c r="F1940" s="3">
        <v>0</v>
      </c>
      <c r="G1940" s="3">
        <v>0</v>
      </c>
      <c r="H1940" s="3">
        <v>0</v>
      </c>
      <c r="I1940" s="3">
        <v>0</v>
      </c>
      <c r="J1940" s="3"/>
      <c r="K1940" s="3">
        <v>0</v>
      </c>
      <c r="L1940" s="3">
        <v>0</v>
      </c>
      <c r="M1940" s="3">
        <v>0</v>
      </c>
      <c r="N1940" s="3">
        <v>0</v>
      </c>
      <c r="O1940" s="3">
        <v>0</v>
      </c>
    </row>
    <row r="1941" spans="1:15" x14ac:dyDescent="0.25">
      <c r="A1941" s="1">
        <v>45738.791666666664</v>
      </c>
      <c r="B1941" s="2">
        <v>2025</v>
      </c>
      <c r="C1941" s="2">
        <v>3</v>
      </c>
      <c r="D1941" s="2">
        <v>22</v>
      </c>
      <c r="E1941" s="2">
        <v>19</v>
      </c>
      <c r="F1941" s="3">
        <v>0</v>
      </c>
      <c r="G1941" s="3">
        <v>0</v>
      </c>
      <c r="H1941" s="3"/>
      <c r="I1941" s="3">
        <v>0</v>
      </c>
      <c r="J1941" s="3"/>
      <c r="K1941" s="3"/>
      <c r="L1941" s="3"/>
      <c r="M1941" s="3">
        <v>0</v>
      </c>
      <c r="N1941" s="3">
        <v>0</v>
      </c>
      <c r="O1941" s="3">
        <v>0</v>
      </c>
    </row>
    <row r="1942" spans="1:15" x14ac:dyDescent="0.25">
      <c r="A1942" s="1">
        <v>45738.833333333336</v>
      </c>
      <c r="B1942" s="2">
        <v>2025</v>
      </c>
      <c r="C1942" s="2">
        <v>3</v>
      </c>
      <c r="D1942" s="2">
        <v>22</v>
      </c>
      <c r="E1942" s="2">
        <v>20</v>
      </c>
      <c r="F1942" s="3"/>
      <c r="G1942" s="3">
        <v>0</v>
      </c>
      <c r="H1942" s="3"/>
      <c r="I1942" s="3">
        <v>0</v>
      </c>
      <c r="J1942" s="3"/>
      <c r="K1942" s="3"/>
      <c r="L1942" s="3"/>
      <c r="M1942" s="3">
        <v>0</v>
      </c>
      <c r="N1942" s="3">
        <v>0</v>
      </c>
      <c r="O1942" s="3">
        <v>0</v>
      </c>
    </row>
    <row r="1943" spans="1:15" x14ac:dyDescent="0.25">
      <c r="A1943" s="1">
        <v>45738.875</v>
      </c>
      <c r="B1943" s="2">
        <v>2025</v>
      </c>
      <c r="C1943" s="2">
        <v>3</v>
      </c>
      <c r="D1943" s="2">
        <v>22</v>
      </c>
      <c r="E1943" s="2">
        <v>21</v>
      </c>
      <c r="F1943" s="3"/>
      <c r="G1943" s="3">
        <v>0</v>
      </c>
      <c r="H1943" s="3"/>
      <c r="I1943" s="3">
        <v>0</v>
      </c>
      <c r="J1943" s="3"/>
      <c r="K1943" s="3"/>
      <c r="L1943" s="3"/>
      <c r="M1943" s="3">
        <v>0</v>
      </c>
      <c r="N1943" s="3">
        <v>0</v>
      </c>
      <c r="O1943" s="3">
        <v>0</v>
      </c>
    </row>
    <row r="1944" spans="1:15" x14ac:dyDescent="0.25">
      <c r="A1944" s="1">
        <v>45738.916666666664</v>
      </c>
      <c r="B1944" s="2">
        <v>2025</v>
      </c>
      <c r="C1944" s="2">
        <v>3</v>
      </c>
      <c r="D1944" s="2">
        <v>22</v>
      </c>
      <c r="E1944" s="2">
        <v>22</v>
      </c>
      <c r="F1944" s="3"/>
      <c r="G1944" s="3">
        <v>0</v>
      </c>
      <c r="H1944" s="3"/>
      <c r="I1944" s="3">
        <v>0</v>
      </c>
      <c r="J1944" s="3"/>
      <c r="K1944" s="3"/>
      <c r="L1944" s="3"/>
      <c r="M1944" s="3">
        <v>0</v>
      </c>
      <c r="N1944" s="3">
        <v>0</v>
      </c>
      <c r="O1944" s="3">
        <v>0</v>
      </c>
    </row>
    <row r="1945" spans="1:15" x14ac:dyDescent="0.25">
      <c r="A1945" s="1">
        <v>45738.958333333336</v>
      </c>
      <c r="B1945" s="2">
        <v>2025</v>
      </c>
      <c r="C1945" s="2">
        <v>3</v>
      </c>
      <c r="D1945" s="2">
        <v>22</v>
      </c>
      <c r="E1945" s="2">
        <v>23</v>
      </c>
      <c r="F1945" s="3"/>
      <c r="G1945" s="3">
        <v>0</v>
      </c>
      <c r="H1945" s="3"/>
      <c r="I1945" s="3">
        <v>0</v>
      </c>
      <c r="J1945" s="3"/>
      <c r="K1945" s="3"/>
      <c r="L1945" s="3"/>
      <c r="M1945" s="3">
        <v>0</v>
      </c>
      <c r="N1945" s="3">
        <v>0</v>
      </c>
      <c r="O1945" s="3">
        <v>0</v>
      </c>
    </row>
    <row r="1946" spans="1:15" x14ac:dyDescent="0.25">
      <c r="A1946" s="1">
        <v>45739</v>
      </c>
      <c r="B1946" s="2">
        <v>2025</v>
      </c>
      <c r="C1946" s="2">
        <v>3</v>
      </c>
      <c r="D1946" s="2">
        <v>23</v>
      </c>
      <c r="E1946" s="2">
        <v>0</v>
      </c>
      <c r="F1946" s="3"/>
      <c r="G1946" s="3">
        <v>0</v>
      </c>
      <c r="H1946" s="3"/>
      <c r="I1946" s="3">
        <v>0</v>
      </c>
      <c r="J1946" s="3"/>
      <c r="K1946" s="3"/>
      <c r="L1946" s="3"/>
      <c r="M1946" s="3">
        <v>0</v>
      </c>
      <c r="N1946" s="3">
        <v>4.657393754710188E-2</v>
      </c>
      <c r="O1946" s="3">
        <v>1.164348438677547E-2</v>
      </c>
    </row>
    <row r="1947" spans="1:15" x14ac:dyDescent="0.25">
      <c r="A1947" s="1">
        <v>45739.041666666664</v>
      </c>
      <c r="B1947" s="2">
        <v>2025</v>
      </c>
      <c r="C1947" s="2">
        <v>3</v>
      </c>
      <c r="D1947" s="2">
        <v>23</v>
      </c>
      <c r="E1947" s="2">
        <v>1</v>
      </c>
      <c r="F1947" s="3"/>
      <c r="G1947" s="3">
        <v>0</v>
      </c>
      <c r="H1947" s="3"/>
      <c r="I1947" s="3">
        <v>0</v>
      </c>
      <c r="J1947" s="3"/>
      <c r="K1947" s="3"/>
      <c r="L1947" s="3"/>
      <c r="M1947" s="3">
        <v>0</v>
      </c>
      <c r="N1947" s="3">
        <v>0.22224371278436489</v>
      </c>
      <c r="O1947" s="3">
        <v>5.5560928196091222E-2</v>
      </c>
    </row>
    <row r="1948" spans="1:15" x14ac:dyDescent="0.25">
      <c r="A1948" s="1">
        <v>45739.083333333336</v>
      </c>
      <c r="B1948" s="2">
        <v>2025</v>
      </c>
      <c r="C1948" s="2">
        <v>3</v>
      </c>
      <c r="D1948" s="2">
        <v>23</v>
      </c>
      <c r="E1948" s="2">
        <v>2</v>
      </c>
      <c r="F1948" s="3"/>
      <c r="G1948" s="3">
        <v>0</v>
      </c>
      <c r="H1948" s="3"/>
      <c r="I1948" s="3">
        <v>0.27132888419933165</v>
      </c>
      <c r="J1948" s="3"/>
      <c r="K1948" s="3"/>
      <c r="L1948" s="3"/>
      <c r="M1948" s="3">
        <v>0</v>
      </c>
      <c r="N1948" s="3">
        <v>0.25951996539820077</v>
      </c>
      <c r="O1948" s="3">
        <v>0.13271221239938311</v>
      </c>
    </row>
    <row r="1949" spans="1:15" x14ac:dyDescent="0.25">
      <c r="A1949" s="1">
        <v>45739.125</v>
      </c>
      <c r="B1949" s="2">
        <v>2025</v>
      </c>
      <c r="C1949" s="2">
        <v>3</v>
      </c>
      <c r="D1949" s="2">
        <v>23</v>
      </c>
      <c r="E1949" s="2">
        <v>3</v>
      </c>
      <c r="F1949" s="3"/>
      <c r="G1949" s="3">
        <v>6.5364392605152991E-2</v>
      </c>
      <c r="H1949" s="3"/>
      <c r="I1949" s="3">
        <v>0</v>
      </c>
      <c r="J1949" s="3"/>
      <c r="K1949" s="3"/>
      <c r="L1949" s="3"/>
      <c r="M1949" s="3">
        <v>0</v>
      </c>
      <c r="N1949" s="3">
        <v>0</v>
      </c>
      <c r="O1949" s="3">
        <v>1.6341098151288248E-2</v>
      </c>
    </row>
    <row r="1950" spans="1:15" x14ac:dyDescent="0.25">
      <c r="A1950" s="1">
        <v>45739.166666666664</v>
      </c>
      <c r="B1950" s="2">
        <v>2025</v>
      </c>
      <c r="C1950" s="2">
        <v>3</v>
      </c>
      <c r="D1950" s="2">
        <v>23</v>
      </c>
      <c r="E1950" s="2">
        <v>4</v>
      </c>
      <c r="F1950" s="3"/>
      <c r="G1950" s="3">
        <v>0</v>
      </c>
      <c r="H1950" s="3"/>
      <c r="I1950" s="3">
        <v>0.1220565847981963</v>
      </c>
      <c r="J1950" s="3"/>
      <c r="K1950" s="3"/>
      <c r="L1950" s="3"/>
      <c r="M1950" s="3">
        <v>2.7456914021296644E-2</v>
      </c>
      <c r="N1950" s="3">
        <v>0</v>
      </c>
      <c r="O1950" s="3">
        <v>3.7378374704873235E-2</v>
      </c>
    </row>
    <row r="1951" spans="1:15" x14ac:dyDescent="0.25">
      <c r="A1951" s="1">
        <v>45739.208333333336</v>
      </c>
      <c r="B1951" s="2">
        <v>2025</v>
      </c>
      <c r="C1951" s="2">
        <v>3</v>
      </c>
      <c r="D1951" s="2">
        <v>23</v>
      </c>
      <c r="E1951" s="2">
        <v>5</v>
      </c>
      <c r="F1951" s="3">
        <v>0</v>
      </c>
      <c r="G1951" s="3">
        <v>0</v>
      </c>
      <c r="H1951" s="3"/>
      <c r="I1951" s="3">
        <v>0.30243791734071024</v>
      </c>
      <c r="J1951" s="3"/>
      <c r="K1951" s="3"/>
      <c r="L1951" s="3"/>
      <c r="M1951" s="3">
        <v>1.1133562970485711E-2</v>
      </c>
      <c r="N1951" s="3">
        <v>9.7882240402050194E-2</v>
      </c>
      <c r="O1951" s="3">
        <v>8.2290744142649225E-2</v>
      </c>
    </row>
    <row r="1952" spans="1:15" x14ac:dyDescent="0.25">
      <c r="A1952" s="1">
        <v>45739.25</v>
      </c>
      <c r="B1952" s="2">
        <v>2025</v>
      </c>
      <c r="C1952" s="2">
        <v>3</v>
      </c>
      <c r="D1952" s="2">
        <v>23</v>
      </c>
      <c r="E1952" s="2">
        <v>6</v>
      </c>
      <c r="F1952" s="3">
        <v>0</v>
      </c>
      <c r="G1952" s="3">
        <v>0</v>
      </c>
      <c r="H1952" s="3">
        <v>0</v>
      </c>
      <c r="I1952" s="3">
        <v>0</v>
      </c>
      <c r="J1952" s="3"/>
      <c r="K1952" s="3">
        <v>0</v>
      </c>
      <c r="L1952" s="3">
        <v>0</v>
      </c>
      <c r="M1952" s="3">
        <v>0</v>
      </c>
      <c r="N1952" s="3">
        <v>0</v>
      </c>
      <c r="O1952" s="3">
        <v>0</v>
      </c>
    </row>
    <row r="1953" spans="1:15" x14ac:dyDescent="0.25">
      <c r="A1953" s="1">
        <v>45739.291666666664</v>
      </c>
      <c r="B1953" s="2">
        <v>2025</v>
      </c>
      <c r="C1953" s="2">
        <v>3</v>
      </c>
      <c r="D1953" s="2">
        <v>23</v>
      </c>
      <c r="E1953" s="2">
        <v>7</v>
      </c>
      <c r="F1953" s="3">
        <v>0</v>
      </c>
      <c r="G1953" s="3">
        <v>0</v>
      </c>
      <c r="H1953" s="3">
        <v>0</v>
      </c>
      <c r="I1953" s="3">
        <v>2.9077669421323556E-2</v>
      </c>
      <c r="J1953" s="3"/>
      <c r="K1953" s="3">
        <v>0</v>
      </c>
      <c r="L1953" s="3">
        <v>0</v>
      </c>
      <c r="M1953" s="3">
        <v>0</v>
      </c>
      <c r="N1953" s="3">
        <v>0</v>
      </c>
      <c r="O1953" s="3">
        <v>3.6347086776654445E-3</v>
      </c>
    </row>
    <row r="1954" spans="1:15" x14ac:dyDescent="0.25">
      <c r="A1954" s="1">
        <v>45739.333333333336</v>
      </c>
      <c r="B1954" s="2">
        <v>2025</v>
      </c>
      <c r="C1954" s="2">
        <v>3</v>
      </c>
      <c r="D1954" s="2">
        <v>23</v>
      </c>
      <c r="E1954" s="2">
        <v>8</v>
      </c>
      <c r="F1954" s="3">
        <v>0</v>
      </c>
      <c r="G1954" s="3">
        <v>0</v>
      </c>
      <c r="H1954" s="3">
        <v>0.43497564653648702</v>
      </c>
      <c r="I1954" s="3">
        <v>0</v>
      </c>
      <c r="J1954" s="3"/>
      <c r="K1954" s="3">
        <v>0.12400306935451022</v>
      </c>
      <c r="L1954" s="3">
        <v>0.18910742304037481</v>
      </c>
      <c r="M1954" s="3">
        <v>0</v>
      </c>
      <c r="N1954" s="3">
        <v>0</v>
      </c>
      <c r="O1954" s="3">
        <v>9.3510767366421499E-2</v>
      </c>
    </row>
    <row r="1955" spans="1:15" x14ac:dyDescent="0.25">
      <c r="A1955" s="1">
        <v>45739.375</v>
      </c>
      <c r="B1955" s="2">
        <v>2025</v>
      </c>
      <c r="C1955" s="2">
        <v>3</v>
      </c>
      <c r="D1955" s="2">
        <v>23</v>
      </c>
      <c r="E1955" s="2">
        <v>9</v>
      </c>
      <c r="F1955" s="3">
        <v>0</v>
      </c>
      <c r="G1955" s="3">
        <v>0</v>
      </c>
      <c r="H1955" s="3">
        <v>0.65158017221077036</v>
      </c>
      <c r="I1955" s="3">
        <v>0</v>
      </c>
      <c r="J1955" s="3"/>
      <c r="K1955" s="3">
        <v>0.19849230248418193</v>
      </c>
      <c r="L1955" s="3">
        <v>0</v>
      </c>
      <c r="M1955" s="3">
        <v>0</v>
      </c>
      <c r="N1955" s="3">
        <v>0</v>
      </c>
      <c r="O1955" s="3">
        <v>0.10625905933686904</v>
      </c>
    </row>
    <row r="1956" spans="1:15" x14ac:dyDescent="0.25">
      <c r="A1956" s="1">
        <v>45739.416666666664</v>
      </c>
      <c r="B1956" s="2">
        <v>2025</v>
      </c>
      <c r="C1956" s="2">
        <v>3</v>
      </c>
      <c r="D1956" s="2">
        <v>23</v>
      </c>
      <c r="E1956" s="2">
        <v>10</v>
      </c>
      <c r="F1956" s="3">
        <v>0</v>
      </c>
      <c r="G1956" s="3">
        <v>0</v>
      </c>
      <c r="H1956" s="3">
        <v>0.720638992128248</v>
      </c>
      <c r="I1956" s="3">
        <v>0</v>
      </c>
      <c r="J1956" s="3"/>
      <c r="K1956" s="3">
        <v>0.21377584489414209</v>
      </c>
      <c r="L1956" s="3">
        <v>0.18603087539257751</v>
      </c>
      <c r="M1956" s="3">
        <v>0</v>
      </c>
      <c r="N1956" s="3">
        <v>0</v>
      </c>
      <c r="O1956" s="3">
        <v>0.14005571405187095</v>
      </c>
    </row>
    <row r="1957" spans="1:15" x14ac:dyDescent="0.25">
      <c r="A1957" s="1">
        <v>45739.458333333336</v>
      </c>
      <c r="B1957" s="2">
        <v>2025</v>
      </c>
      <c r="C1957" s="2">
        <v>3</v>
      </c>
      <c r="D1957" s="2">
        <v>23</v>
      </c>
      <c r="E1957" s="2">
        <v>11</v>
      </c>
      <c r="F1957" s="3">
        <v>0</v>
      </c>
      <c r="G1957" s="3">
        <v>0</v>
      </c>
      <c r="H1957" s="3">
        <v>0.30062174889962762</v>
      </c>
      <c r="I1957" s="3">
        <v>0</v>
      </c>
      <c r="J1957" s="3"/>
      <c r="K1957" s="3">
        <v>0.1440351761763852</v>
      </c>
      <c r="L1957" s="3">
        <v>0</v>
      </c>
      <c r="M1957" s="3">
        <v>0</v>
      </c>
      <c r="N1957" s="3">
        <v>0</v>
      </c>
      <c r="O1957" s="3">
        <v>5.5582115634501605E-2</v>
      </c>
    </row>
    <row r="1958" spans="1:15" x14ac:dyDescent="0.25">
      <c r="A1958" s="1">
        <v>45739.5</v>
      </c>
      <c r="B1958" s="2">
        <v>2025</v>
      </c>
      <c r="C1958" s="2">
        <v>3</v>
      </c>
      <c r="D1958" s="2">
        <v>23</v>
      </c>
      <c r="E1958" s="2">
        <v>12</v>
      </c>
      <c r="F1958" s="3">
        <v>0</v>
      </c>
      <c r="G1958" s="3">
        <v>0</v>
      </c>
      <c r="H1958" s="3">
        <v>0</v>
      </c>
      <c r="I1958" s="3">
        <v>0</v>
      </c>
      <c r="J1958" s="3"/>
      <c r="K1958" s="3">
        <v>2.1565177570769176E-2</v>
      </c>
      <c r="L1958" s="3">
        <v>0</v>
      </c>
      <c r="M1958" s="3">
        <v>0</v>
      </c>
      <c r="N1958" s="3">
        <v>0</v>
      </c>
      <c r="O1958" s="3">
        <v>2.695647196346147E-3</v>
      </c>
    </row>
    <row r="1959" spans="1:15" x14ac:dyDescent="0.25">
      <c r="A1959" s="1">
        <v>45739.541666666664</v>
      </c>
      <c r="B1959" s="2">
        <v>2025</v>
      </c>
      <c r="C1959" s="2">
        <v>3</v>
      </c>
      <c r="D1959" s="2">
        <v>23</v>
      </c>
      <c r="E1959" s="2">
        <v>13</v>
      </c>
      <c r="F1959" s="3">
        <v>0</v>
      </c>
      <c r="G1959" s="3">
        <v>0</v>
      </c>
      <c r="H1959" s="3">
        <v>1.6750085038145787E-2</v>
      </c>
      <c r="I1959" s="3">
        <v>0</v>
      </c>
      <c r="J1959" s="3"/>
      <c r="K1959" s="3">
        <v>0</v>
      </c>
      <c r="L1959" s="3">
        <v>0</v>
      </c>
      <c r="M1959" s="3">
        <v>0</v>
      </c>
      <c r="N1959" s="3">
        <v>0</v>
      </c>
      <c r="O1959" s="3">
        <v>2.0937606297682233E-3</v>
      </c>
    </row>
    <row r="1960" spans="1:15" x14ac:dyDescent="0.25">
      <c r="A1960" s="1">
        <v>45739.583333333336</v>
      </c>
      <c r="B1960" s="2">
        <v>2025</v>
      </c>
      <c r="C1960" s="2">
        <v>3</v>
      </c>
      <c r="D1960" s="2">
        <v>23</v>
      </c>
      <c r="E1960" s="2">
        <v>14</v>
      </c>
      <c r="F1960" s="3">
        <v>0</v>
      </c>
      <c r="G1960" s="3">
        <v>0</v>
      </c>
      <c r="H1960" s="3">
        <v>0</v>
      </c>
      <c r="I1960" s="3">
        <v>0</v>
      </c>
      <c r="J1960" s="3"/>
      <c r="K1960" s="3">
        <v>0</v>
      </c>
      <c r="L1960" s="3">
        <v>0</v>
      </c>
      <c r="M1960" s="3">
        <v>0</v>
      </c>
      <c r="N1960" s="3">
        <v>0</v>
      </c>
      <c r="O1960" s="3">
        <v>0</v>
      </c>
    </row>
    <row r="1961" spans="1:15" x14ac:dyDescent="0.25">
      <c r="A1961" s="1">
        <v>45739.625</v>
      </c>
      <c r="B1961" s="2">
        <v>2025</v>
      </c>
      <c r="C1961" s="2">
        <v>3</v>
      </c>
      <c r="D1961" s="2">
        <v>23</v>
      </c>
      <c r="E1961" s="2">
        <v>15</v>
      </c>
      <c r="F1961" s="3">
        <v>0</v>
      </c>
      <c r="G1961" s="3">
        <v>0</v>
      </c>
      <c r="H1961" s="3">
        <v>0</v>
      </c>
      <c r="I1961" s="3">
        <v>0</v>
      </c>
      <c r="J1961" s="3"/>
      <c r="K1961" s="3">
        <v>0</v>
      </c>
      <c r="L1961" s="3">
        <v>0</v>
      </c>
      <c r="M1961" s="3">
        <v>0</v>
      </c>
      <c r="N1961" s="3">
        <v>0</v>
      </c>
      <c r="O1961" s="3">
        <v>0</v>
      </c>
    </row>
    <row r="1962" spans="1:15" x14ac:dyDescent="0.25">
      <c r="A1962" s="1">
        <v>45739.666666666664</v>
      </c>
      <c r="B1962" s="2">
        <v>2025</v>
      </c>
      <c r="C1962" s="2">
        <v>3</v>
      </c>
      <c r="D1962" s="2">
        <v>23</v>
      </c>
      <c r="E1962" s="2">
        <v>16</v>
      </c>
      <c r="F1962" s="3">
        <v>0</v>
      </c>
      <c r="G1962" s="3">
        <v>0</v>
      </c>
      <c r="H1962" s="3">
        <v>0</v>
      </c>
      <c r="I1962" s="3">
        <v>0</v>
      </c>
      <c r="J1962" s="3"/>
      <c r="K1962" s="3">
        <v>0</v>
      </c>
      <c r="L1962" s="3">
        <v>0</v>
      </c>
      <c r="M1962" s="3">
        <v>0</v>
      </c>
      <c r="N1962" s="3">
        <v>0</v>
      </c>
      <c r="O1962" s="3">
        <v>0</v>
      </c>
    </row>
    <row r="1963" spans="1:15" x14ac:dyDescent="0.25">
      <c r="A1963" s="1">
        <v>45739.708333333336</v>
      </c>
      <c r="B1963" s="2">
        <v>2025</v>
      </c>
      <c r="C1963" s="2">
        <v>3</v>
      </c>
      <c r="D1963" s="2">
        <v>23</v>
      </c>
      <c r="E1963" s="2">
        <v>17</v>
      </c>
      <c r="F1963" s="3">
        <v>0</v>
      </c>
      <c r="G1963" s="3">
        <v>0</v>
      </c>
      <c r="H1963" s="3">
        <v>0</v>
      </c>
      <c r="I1963" s="3">
        <v>0</v>
      </c>
      <c r="J1963" s="3"/>
      <c r="K1963" s="3">
        <v>0</v>
      </c>
      <c r="L1963" s="3">
        <v>0</v>
      </c>
      <c r="M1963" s="3">
        <v>0</v>
      </c>
      <c r="N1963" s="3">
        <v>0</v>
      </c>
      <c r="O1963" s="3">
        <v>0</v>
      </c>
    </row>
    <row r="1964" spans="1:15" x14ac:dyDescent="0.25">
      <c r="A1964" s="1">
        <v>45739.75</v>
      </c>
      <c r="B1964" s="2">
        <v>2025</v>
      </c>
      <c r="C1964" s="2">
        <v>3</v>
      </c>
      <c r="D1964" s="2">
        <v>23</v>
      </c>
      <c r="E1964" s="2">
        <v>18</v>
      </c>
      <c r="F1964" s="3">
        <v>0</v>
      </c>
      <c r="G1964" s="3">
        <v>0</v>
      </c>
      <c r="H1964" s="3">
        <v>0</v>
      </c>
      <c r="I1964" s="3">
        <v>0</v>
      </c>
      <c r="J1964" s="3"/>
      <c r="K1964" s="3">
        <v>0</v>
      </c>
      <c r="L1964" s="3">
        <v>0</v>
      </c>
      <c r="M1964" s="3">
        <v>0</v>
      </c>
      <c r="N1964" s="3">
        <v>0</v>
      </c>
      <c r="O1964" s="3">
        <v>0</v>
      </c>
    </row>
    <row r="1965" spans="1:15" x14ac:dyDescent="0.25">
      <c r="A1965" s="1">
        <v>45739.791666666664</v>
      </c>
      <c r="B1965" s="2">
        <v>2025</v>
      </c>
      <c r="C1965" s="2">
        <v>3</v>
      </c>
      <c r="D1965" s="2">
        <v>23</v>
      </c>
      <c r="E1965" s="2">
        <v>19</v>
      </c>
      <c r="F1965" s="3">
        <v>0</v>
      </c>
      <c r="G1965" s="3">
        <v>0</v>
      </c>
      <c r="H1965" s="3"/>
      <c r="I1965" s="3">
        <v>0</v>
      </c>
      <c r="J1965" s="3"/>
      <c r="K1965" s="3"/>
      <c r="L1965" s="3"/>
      <c r="M1965" s="3">
        <v>0</v>
      </c>
      <c r="N1965" s="3">
        <v>0</v>
      </c>
      <c r="O1965" s="3">
        <v>0</v>
      </c>
    </row>
    <row r="1966" spans="1:15" x14ac:dyDescent="0.25">
      <c r="A1966" s="1">
        <v>45739.833333333336</v>
      </c>
      <c r="B1966" s="2">
        <v>2025</v>
      </c>
      <c r="C1966" s="2">
        <v>3</v>
      </c>
      <c r="D1966" s="2">
        <v>23</v>
      </c>
      <c r="E1966" s="2">
        <v>20</v>
      </c>
      <c r="F1966" s="3"/>
      <c r="G1966" s="3">
        <v>0</v>
      </c>
      <c r="H1966" s="3"/>
      <c r="I1966" s="3">
        <v>0</v>
      </c>
      <c r="J1966" s="3"/>
      <c r="K1966" s="3"/>
      <c r="L1966" s="3"/>
      <c r="M1966" s="3">
        <v>0</v>
      </c>
      <c r="N1966" s="3">
        <v>0</v>
      </c>
      <c r="O1966" s="3">
        <v>0</v>
      </c>
    </row>
    <row r="1967" spans="1:15" x14ac:dyDescent="0.25">
      <c r="A1967" s="1">
        <v>45739.875</v>
      </c>
      <c r="B1967" s="2">
        <v>2025</v>
      </c>
      <c r="C1967" s="2">
        <v>3</v>
      </c>
      <c r="D1967" s="2">
        <v>23</v>
      </c>
      <c r="E1967" s="2">
        <v>21</v>
      </c>
      <c r="F1967" s="3"/>
      <c r="G1967" s="3">
        <v>0</v>
      </c>
      <c r="H1967" s="3"/>
      <c r="I1967" s="3">
        <v>0</v>
      </c>
      <c r="J1967" s="3"/>
      <c r="K1967" s="3"/>
      <c r="L1967" s="3"/>
      <c r="M1967" s="3">
        <v>0</v>
      </c>
      <c r="N1967" s="3">
        <v>0</v>
      </c>
      <c r="O1967" s="3">
        <v>0</v>
      </c>
    </row>
    <row r="1968" spans="1:15" x14ac:dyDescent="0.25">
      <c r="A1968" s="1">
        <v>45739.916666666664</v>
      </c>
      <c r="B1968" s="2">
        <v>2025</v>
      </c>
      <c r="C1968" s="2">
        <v>3</v>
      </c>
      <c r="D1968" s="2">
        <v>23</v>
      </c>
      <c r="E1968" s="2">
        <v>22</v>
      </c>
      <c r="F1968" s="3"/>
      <c r="G1968" s="3">
        <v>0</v>
      </c>
      <c r="H1968" s="3"/>
      <c r="I1968" s="3">
        <v>0</v>
      </c>
      <c r="J1968" s="3"/>
      <c r="K1968" s="3"/>
      <c r="L1968" s="3"/>
      <c r="M1968" s="3">
        <v>0</v>
      </c>
      <c r="N1968" s="3">
        <v>0</v>
      </c>
      <c r="O1968" s="3">
        <v>0</v>
      </c>
    </row>
    <row r="1969" spans="1:15" x14ac:dyDescent="0.25">
      <c r="A1969" s="1">
        <v>45739.958333333336</v>
      </c>
      <c r="B1969" s="2">
        <v>2025</v>
      </c>
      <c r="C1969" s="2">
        <v>3</v>
      </c>
      <c r="D1969" s="2">
        <v>23</v>
      </c>
      <c r="E1969" s="2">
        <v>23</v>
      </c>
      <c r="F1969" s="3"/>
      <c r="G1969" s="3">
        <v>0</v>
      </c>
      <c r="H1969" s="3"/>
      <c r="I1969" s="3">
        <v>0</v>
      </c>
      <c r="J1969" s="3"/>
      <c r="K1969" s="3"/>
      <c r="L1969" s="3"/>
      <c r="M1969" s="3">
        <v>0</v>
      </c>
      <c r="N1969" s="3">
        <v>0</v>
      </c>
      <c r="O1969" s="3">
        <v>0</v>
      </c>
    </row>
    <row r="1970" spans="1:15" x14ac:dyDescent="0.25">
      <c r="A1970" s="1">
        <v>45740</v>
      </c>
      <c r="B1970" s="2">
        <v>2025</v>
      </c>
      <c r="C1970" s="2">
        <v>3</v>
      </c>
      <c r="D1970" s="2">
        <v>24</v>
      </c>
      <c r="E1970" s="2">
        <v>0</v>
      </c>
      <c r="F1970" s="3"/>
      <c r="G1970" s="3">
        <v>0</v>
      </c>
      <c r="H1970" s="3"/>
      <c r="I1970" s="3">
        <v>0</v>
      </c>
      <c r="J1970" s="3"/>
      <c r="K1970" s="3"/>
      <c r="L1970" s="3"/>
      <c r="M1970" s="3">
        <v>0</v>
      </c>
      <c r="N1970" s="3">
        <v>0</v>
      </c>
      <c r="O1970" s="3">
        <v>0</v>
      </c>
    </row>
    <row r="1971" spans="1:15" x14ac:dyDescent="0.25">
      <c r="A1971" s="1">
        <v>45740.041666666664</v>
      </c>
      <c r="B1971" s="2">
        <v>2025</v>
      </c>
      <c r="C1971" s="2">
        <v>3</v>
      </c>
      <c r="D1971" s="2">
        <v>24</v>
      </c>
      <c r="E1971" s="2">
        <v>1</v>
      </c>
      <c r="F1971" s="3"/>
      <c r="G1971" s="3">
        <v>0</v>
      </c>
      <c r="H1971" s="3"/>
      <c r="I1971" s="3">
        <v>0</v>
      </c>
      <c r="J1971" s="3"/>
      <c r="K1971" s="3"/>
      <c r="L1971" s="3"/>
      <c r="M1971" s="3">
        <v>0</v>
      </c>
      <c r="N1971" s="3">
        <v>0</v>
      </c>
      <c r="O1971" s="3">
        <v>0</v>
      </c>
    </row>
    <row r="1972" spans="1:15" x14ac:dyDescent="0.25">
      <c r="A1972" s="1">
        <v>45740.083333333336</v>
      </c>
      <c r="B1972" s="2">
        <v>2025</v>
      </c>
      <c r="C1972" s="2">
        <v>3</v>
      </c>
      <c r="D1972" s="2">
        <v>24</v>
      </c>
      <c r="E1972" s="2">
        <v>2</v>
      </c>
      <c r="F1972" s="3"/>
      <c r="G1972" s="3">
        <v>0</v>
      </c>
      <c r="H1972" s="3"/>
      <c r="I1972" s="3">
        <v>0</v>
      </c>
      <c r="J1972" s="3"/>
      <c r="K1972" s="3"/>
      <c r="L1972" s="3"/>
      <c r="M1972" s="3">
        <v>0</v>
      </c>
      <c r="N1972" s="3">
        <v>0</v>
      </c>
      <c r="O1972" s="3">
        <v>0</v>
      </c>
    </row>
    <row r="1973" spans="1:15" x14ac:dyDescent="0.25">
      <c r="A1973" s="1">
        <v>45740.125</v>
      </c>
      <c r="B1973" s="2">
        <v>2025</v>
      </c>
      <c r="C1973" s="2">
        <v>3</v>
      </c>
      <c r="D1973" s="2">
        <v>24</v>
      </c>
      <c r="E1973" s="2">
        <v>3</v>
      </c>
      <c r="F1973" s="3"/>
      <c r="G1973" s="3">
        <v>0</v>
      </c>
      <c r="H1973" s="3"/>
      <c r="I1973" s="3">
        <v>0</v>
      </c>
      <c r="J1973" s="3"/>
      <c r="K1973" s="3"/>
      <c r="L1973" s="3"/>
      <c r="M1973" s="3">
        <v>0</v>
      </c>
      <c r="N1973" s="3">
        <v>0</v>
      </c>
      <c r="O1973" s="3">
        <v>0</v>
      </c>
    </row>
    <row r="1974" spans="1:15" x14ac:dyDescent="0.25">
      <c r="A1974" s="1">
        <v>45740.166666666664</v>
      </c>
      <c r="B1974" s="2">
        <v>2025</v>
      </c>
      <c r="C1974" s="2">
        <v>3</v>
      </c>
      <c r="D1974" s="2">
        <v>24</v>
      </c>
      <c r="E1974" s="2">
        <v>4</v>
      </c>
      <c r="F1974" s="3"/>
      <c r="G1974" s="3">
        <v>0</v>
      </c>
      <c r="H1974" s="3"/>
      <c r="I1974" s="3">
        <v>0</v>
      </c>
      <c r="J1974" s="3"/>
      <c r="K1974" s="3"/>
      <c r="L1974" s="3"/>
      <c r="M1974" s="3">
        <v>0</v>
      </c>
      <c r="N1974" s="3">
        <v>0</v>
      </c>
      <c r="O1974" s="3">
        <v>0</v>
      </c>
    </row>
    <row r="1975" spans="1:15" x14ac:dyDescent="0.25">
      <c r="A1975" s="1">
        <v>45740.208333333336</v>
      </c>
      <c r="B1975" s="2">
        <v>2025</v>
      </c>
      <c r="C1975" s="2">
        <v>3</v>
      </c>
      <c r="D1975" s="2">
        <v>24</v>
      </c>
      <c r="E1975" s="2">
        <v>5</v>
      </c>
      <c r="F1975" s="3">
        <v>0</v>
      </c>
      <c r="G1975" s="3">
        <v>0</v>
      </c>
      <c r="H1975" s="3"/>
      <c r="I1975" s="3">
        <v>0</v>
      </c>
      <c r="J1975" s="3"/>
      <c r="K1975" s="3"/>
      <c r="L1975" s="3"/>
      <c r="M1975" s="3">
        <v>0</v>
      </c>
      <c r="N1975" s="3">
        <v>0</v>
      </c>
      <c r="O1975" s="3">
        <v>0</v>
      </c>
    </row>
    <row r="1976" spans="1:15" x14ac:dyDescent="0.25">
      <c r="A1976" s="1">
        <v>45740.25</v>
      </c>
      <c r="B1976" s="2">
        <v>2025</v>
      </c>
      <c r="C1976" s="2">
        <v>3</v>
      </c>
      <c r="D1976" s="2">
        <v>24</v>
      </c>
      <c r="E1976" s="2">
        <v>6</v>
      </c>
      <c r="F1976" s="3">
        <v>0</v>
      </c>
      <c r="G1976" s="3">
        <v>0</v>
      </c>
      <c r="H1976" s="3">
        <v>0</v>
      </c>
      <c r="I1976" s="3">
        <v>0</v>
      </c>
      <c r="J1976" s="3"/>
      <c r="K1976" s="3">
        <v>0</v>
      </c>
      <c r="L1976" s="3">
        <v>0</v>
      </c>
      <c r="M1976" s="3">
        <v>0</v>
      </c>
      <c r="N1976" s="3">
        <v>0</v>
      </c>
      <c r="O1976" s="3">
        <v>0</v>
      </c>
    </row>
    <row r="1977" spans="1:15" x14ac:dyDescent="0.25">
      <c r="A1977" s="1">
        <v>45740.291666666664</v>
      </c>
      <c r="B1977" s="2">
        <v>2025</v>
      </c>
      <c r="C1977" s="2">
        <v>3</v>
      </c>
      <c r="D1977" s="2">
        <v>24</v>
      </c>
      <c r="E1977" s="2">
        <v>7</v>
      </c>
      <c r="F1977" s="3">
        <v>0</v>
      </c>
      <c r="G1977" s="3">
        <v>0</v>
      </c>
      <c r="H1977" s="3">
        <v>0</v>
      </c>
      <c r="I1977" s="3">
        <v>0</v>
      </c>
      <c r="J1977" s="3"/>
      <c r="K1977" s="3">
        <v>0</v>
      </c>
      <c r="L1977" s="3">
        <v>0</v>
      </c>
      <c r="M1977" s="3">
        <v>0</v>
      </c>
      <c r="N1977" s="3">
        <v>0</v>
      </c>
      <c r="O1977" s="3">
        <v>0</v>
      </c>
    </row>
    <row r="1978" spans="1:15" x14ac:dyDescent="0.25">
      <c r="A1978" s="1">
        <v>45740.333333333336</v>
      </c>
      <c r="B1978" s="2">
        <v>2025</v>
      </c>
      <c r="C1978" s="2">
        <v>3</v>
      </c>
      <c r="D1978" s="2">
        <v>24</v>
      </c>
      <c r="E1978" s="2">
        <v>8</v>
      </c>
      <c r="F1978" s="3">
        <v>0</v>
      </c>
      <c r="G1978" s="3">
        <v>0</v>
      </c>
      <c r="H1978" s="3">
        <v>0</v>
      </c>
      <c r="I1978" s="3">
        <v>0</v>
      </c>
      <c r="J1978" s="3"/>
      <c r="K1978" s="3">
        <v>0</v>
      </c>
      <c r="L1978" s="3">
        <v>0</v>
      </c>
      <c r="M1978" s="3">
        <v>0</v>
      </c>
      <c r="N1978" s="3">
        <v>0</v>
      </c>
      <c r="O1978" s="3">
        <v>0</v>
      </c>
    </row>
    <row r="1979" spans="1:15" x14ac:dyDescent="0.25">
      <c r="A1979" s="1">
        <v>45740.375</v>
      </c>
      <c r="B1979" s="2">
        <v>2025</v>
      </c>
      <c r="C1979" s="2">
        <v>3</v>
      </c>
      <c r="D1979" s="2">
        <v>24</v>
      </c>
      <c r="E1979" s="2">
        <v>9</v>
      </c>
      <c r="F1979" s="3">
        <v>0</v>
      </c>
      <c r="G1979" s="3">
        <v>0</v>
      </c>
      <c r="H1979" s="3">
        <v>0</v>
      </c>
      <c r="I1979" s="3">
        <v>0</v>
      </c>
      <c r="J1979" s="3"/>
      <c r="K1979" s="3">
        <v>0</v>
      </c>
      <c r="L1979" s="3">
        <v>0</v>
      </c>
      <c r="M1979" s="3">
        <v>0</v>
      </c>
      <c r="N1979" s="3">
        <v>0</v>
      </c>
      <c r="O1979" s="3">
        <v>0</v>
      </c>
    </row>
    <row r="1980" spans="1:15" x14ac:dyDescent="0.25">
      <c r="A1980" s="1">
        <v>45740.416666666664</v>
      </c>
      <c r="B1980" s="2">
        <v>2025</v>
      </c>
      <c r="C1980" s="2">
        <v>3</v>
      </c>
      <c r="D1980" s="2">
        <v>24</v>
      </c>
      <c r="E1980" s="2">
        <v>10</v>
      </c>
      <c r="F1980" s="3">
        <v>0</v>
      </c>
      <c r="G1980" s="3">
        <v>0</v>
      </c>
      <c r="H1980" s="3">
        <v>0</v>
      </c>
      <c r="I1980" s="3">
        <v>0</v>
      </c>
      <c r="J1980" s="3"/>
      <c r="K1980" s="3">
        <v>0</v>
      </c>
      <c r="L1980" s="3">
        <v>0</v>
      </c>
      <c r="M1980" s="3">
        <v>0</v>
      </c>
      <c r="N1980" s="3">
        <v>0</v>
      </c>
      <c r="O1980" s="3">
        <v>0</v>
      </c>
    </row>
    <row r="1981" spans="1:15" x14ac:dyDescent="0.25">
      <c r="A1981" s="1">
        <v>45740.458333333336</v>
      </c>
      <c r="B1981" s="2">
        <v>2025</v>
      </c>
      <c r="C1981" s="2">
        <v>3</v>
      </c>
      <c r="D1981" s="2">
        <v>24</v>
      </c>
      <c r="E1981" s="2">
        <v>11</v>
      </c>
      <c r="F1981" s="3">
        <v>0</v>
      </c>
      <c r="G1981" s="3">
        <v>0</v>
      </c>
      <c r="H1981" s="3">
        <v>0</v>
      </c>
      <c r="I1981" s="3">
        <v>0</v>
      </c>
      <c r="J1981" s="3"/>
      <c r="K1981" s="3">
        <v>0</v>
      </c>
      <c r="L1981" s="3">
        <v>0</v>
      </c>
      <c r="M1981" s="3">
        <v>0</v>
      </c>
      <c r="N1981" s="3">
        <v>0</v>
      </c>
      <c r="O1981" s="3">
        <v>0</v>
      </c>
    </row>
    <row r="1982" spans="1:15" x14ac:dyDescent="0.25">
      <c r="A1982" s="1">
        <v>45740.5</v>
      </c>
      <c r="B1982" s="2">
        <v>2025</v>
      </c>
      <c r="C1982" s="2">
        <v>3</v>
      </c>
      <c r="D1982" s="2">
        <v>24</v>
      </c>
      <c r="E1982" s="2">
        <v>12</v>
      </c>
      <c r="F1982" s="3">
        <v>0</v>
      </c>
      <c r="G1982" s="3">
        <v>0</v>
      </c>
      <c r="H1982" s="3">
        <v>0</v>
      </c>
      <c r="I1982" s="3">
        <v>0</v>
      </c>
      <c r="J1982" s="3"/>
      <c r="K1982" s="3">
        <v>0</v>
      </c>
      <c r="L1982" s="3">
        <v>0</v>
      </c>
      <c r="M1982" s="3">
        <v>0</v>
      </c>
      <c r="N1982" s="3">
        <v>0</v>
      </c>
      <c r="O1982" s="3">
        <v>0</v>
      </c>
    </row>
    <row r="1983" spans="1:15" x14ac:dyDescent="0.25">
      <c r="A1983" s="1">
        <v>45740.541666666664</v>
      </c>
      <c r="B1983" s="2">
        <v>2025</v>
      </c>
      <c r="C1983" s="2">
        <v>3</v>
      </c>
      <c r="D1983" s="2">
        <v>24</v>
      </c>
      <c r="E1983" s="2">
        <v>13</v>
      </c>
      <c r="F1983" s="3">
        <v>0</v>
      </c>
      <c r="G1983" s="3">
        <v>0</v>
      </c>
      <c r="H1983" s="3">
        <v>0</v>
      </c>
      <c r="I1983" s="3">
        <v>0</v>
      </c>
      <c r="J1983" s="3"/>
      <c r="K1983" s="3">
        <v>0</v>
      </c>
      <c r="L1983" s="3">
        <v>0</v>
      </c>
      <c r="M1983" s="3">
        <v>0</v>
      </c>
      <c r="N1983" s="3">
        <v>0</v>
      </c>
      <c r="O1983" s="3">
        <v>0</v>
      </c>
    </row>
    <row r="1984" spans="1:15" x14ac:dyDescent="0.25">
      <c r="A1984" s="1">
        <v>45740.583333333336</v>
      </c>
      <c r="B1984" s="2">
        <v>2025</v>
      </c>
      <c r="C1984" s="2">
        <v>3</v>
      </c>
      <c r="D1984" s="2">
        <v>24</v>
      </c>
      <c r="E1984" s="2">
        <v>14</v>
      </c>
      <c r="F1984" s="3">
        <v>0</v>
      </c>
      <c r="G1984" s="3">
        <v>0</v>
      </c>
      <c r="H1984" s="3">
        <v>0</v>
      </c>
      <c r="I1984" s="3">
        <v>0</v>
      </c>
      <c r="J1984" s="3"/>
      <c r="K1984" s="3">
        <v>0</v>
      </c>
      <c r="L1984" s="3">
        <v>0</v>
      </c>
      <c r="M1984" s="3">
        <v>0</v>
      </c>
      <c r="N1984" s="3">
        <v>0</v>
      </c>
      <c r="O1984" s="3">
        <v>0</v>
      </c>
    </row>
    <row r="1985" spans="1:15" x14ac:dyDescent="0.25">
      <c r="A1985" s="1">
        <v>45740.625</v>
      </c>
      <c r="B1985" s="2">
        <v>2025</v>
      </c>
      <c r="C1985" s="2">
        <v>3</v>
      </c>
      <c r="D1985" s="2">
        <v>24</v>
      </c>
      <c r="E1985" s="2">
        <v>15</v>
      </c>
      <c r="F1985" s="3">
        <v>0</v>
      </c>
      <c r="G1985" s="3">
        <v>0.45187641838410308</v>
      </c>
      <c r="H1985" s="3">
        <v>0</v>
      </c>
      <c r="I1985" s="3">
        <v>0.92146337570229486</v>
      </c>
      <c r="J1985" s="3"/>
      <c r="K1985" s="3">
        <v>0</v>
      </c>
      <c r="L1985" s="3">
        <v>0</v>
      </c>
      <c r="M1985" s="3">
        <v>0.86316259149243768</v>
      </c>
      <c r="N1985" s="3">
        <v>0</v>
      </c>
      <c r="O1985" s="3">
        <v>0.27956279819735447</v>
      </c>
    </row>
    <row r="1986" spans="1:15" x14ac:dyDescent="0.25">
      <c r="A1986" s="1">
        <v>45740.666666666664</v>
      </c>
      <c r="B1986" s="2">
        <v>2025</v>
      </c>
      <c r="C1986" s="2">
        <v>3</v>
      </c>
      <c r="D1986" s="2">
        <v>24</v>
      </c>
      <c r="E1986" s="2">
        <v>16</v>
      </c>
      <c r="F1986" s="3">
        <v>0</v>
      </c>
      <c r="G1986" s="3">
        <v>0</v>
      </c>
      <c r="H1986" s="3">
        <v>0</v>
      </c>
      <c r="I1986" s="3">
        <v>0</v>
      </c>
      <c r="J1986" s="3"/>
      <c r="K1986" s="3">
        <v>0</v>
      </c>
      <c r="L1986" s="3">
        <v>0</v>
      </c>
      <c r="M1986" s="3">
        <v>0</v>
      </c>
      <c r="N1986" s="3">
        <v>0</v>
      </c>
      <c r="O1986" s="3">
        <v>0</v>
      </c>
    </row>
    <row r="1987" spans="1:15" x14ac:dyDescent="0.25">
      <c r="A1987" s="1">
        <v>45740.708333333336</v>
      </c>
      <c r="B1987" s="2">
        <v>2025</v>
      </c>
      <c r="C1987" s="2">
        <v>3</v>
      </c>
      <c r="D1987" s="2">
        <v>24</v>
      </c>
      <c r="E1987" s="2">
        <v>17</v>
      </c>
      <c r="F1987" s="3">
        <v>0</v>
      </c>
      <c r="G1987" s="3">
        <v>0</v>
      </c>
      <c r="H1987" s="3">
        <v>0</v>
      </c>
      <c r="I1987" s="3"/>
      <c r="J1987" s="3"/>
      <c r="K1987" s="3">
        <v>0</v>
      </c>
      <c r="L1987" s="3">
        <v>0</v>
      </c>
      <c r="M1987" s="3">
        <v>0</v>
      </c>
      <c r="N1987" s="3">
        <v>0</v>
      </c>
      <c r="O1987" s="3">
        <v>0</v>
      </c>
    </row>
    <row r="1988" spans="1:15" x14ac:dyDescent="0.25">
      <c r="A1988" s="1">
        <v>45740.75</v>
      </c>
      <c r="B1988" s="2">
        <v>2025</v>
      </c>
      <c r="C1988" s="2">
        <v>3</v>
      </c>
      <c r="D1988" s="2">
        <v>24</v>
      </c>
      <c r="E1988" s="2">
        <v>18</v>
      </c>
      <c r="F1988" s="3">
        <v>0</v>
      </c>
      <c r="G1988" s="3">
        <v>0</v>
      </c>
      <c r="H1988" s="3">
        <v>0</v>
      </c>
      <c r="I1988" s="3"/>
      <c r="J1988" s="3"/>
      <c r="K1988" s="3">
        <v>0</v>
      </c>
      <c r="L1988" s="3">
        <v>0</v>
      </c>
      <c r="M1988" s="3">
        <v>0</v>
      </c>
      <c r="N1988" s="3">
        <v>0</v>
      </c>
      <c r="O1988" s="3">
        <v>0</v>
      </c>
    </row>
    <row r="1989" spans="1:15" x14ac:dyDescent="0.25">
      <c r="A1989" s="1">
        <v>45740.791666666664</v>
      </c>
      <c r="B1989" s="2">
        <v>2025</v>
      </c>
      <c r="C1989" s="2">
        <v>3</v>
      </c>
      <c r="D1989" s="2">
        <v>24</v>
      </c>
      <c r="E1989" s="2">
        <v>19</v>
      </c>
      <c r="F1989" s="3">
        <v>0</v>
      </c>
      <c r="G1989" s="3">
        <v>0</v>
      </c>
      <c r="H1989" s="3"/>
      <c r="I1989" s="3">
        <v>0</v>
      </c>
      <c r="J1989" s="3"/>
      <c r="K1989" s="3"/>
      <c r="L1989" s="3"/>
      <c r="M1989" s="3">
        <v>0</v>
      </c>
      <c r="N1989" s="3">
        <v>0</v>
      </c>
      <c r="O1989" s="3">
        <v>0</v>
      </c>
    </row>
    <row r="1990" spans="1:15" x14ac:dyDescent="0.25">
      <c r="A1990" s="1">
        <v>45740.833333333336</v>
      </c>
      <c r="B1990" s="2">
        <v>2025</v>
      </c>
      <c r="C1990" s="2">
        <v>3</v>
      </c>
      <c r="D1990" s="2">
        <v>24</v>
      </c>
      <c r="E1990" s="2">
        <v>20</v>
      </c>
      <c r="F1990" s="3"/>
      <c r="G1990" s="3">
        <v>0</v>
      </c>
      <c r="H1990" s="3"/>
      <c r="I1990" s="3">
        <v>0</v>
      </c>
      <c r="J1990" s="3"/>
      <c r="K1990" s="3"/>
      <c r="L1990" s="3"/>
      <c r="M1990" s="3">
        <v>0</v>
      </c>
      <c r="N1990" s="3"/>
      <c r="O1990" s="3">
        <v>0</v>
      </c>
    </row>
    <row r="1991" spans="1:15" x14ac:dyDescent="0.25">
      <c r="A1991" s="1">
        <v>45740.875</v>
      </c>
      <c r="B1991" s="2">
        <v>2025</v>
      </c>
      <c r="C1991" s="2">
        <v>3</v>
      </c>
      <c r="D1991" s="2">
        <v>24</v>
      </c>
      <c r="E1991" s="2">
        <v>21</v>
      </c>
      <c r="F1991" s="3"/>
      <c r="G1991" s="3">
        <v>0</v>
      </c>
      <c r="H1991" s="3"/>
      <c r="I1991" s="3">
        <v>0</v>
      </c>
      <c r="J1991" s="3"/>
      <c r="K1991" s="3"/>
      <c r="L1991" s="3"/>
      <c r="M1991" s="3">
        <v>0</v>
      </c>
      <c r="N1991" s="3"/>
      <c r="O1991" s="3">
        <v>0</v>
      </c>
    </row>
    <row r="1992" spans="1:15" x14ac:dyDescent="0.25">
      <c r="A1992" s="1">
        <v>45740.916666666664</v>
      </c>
      <c r="B1992" s="2">
        <v>2025</v>
      </c>
      <c r="C1992" s="2">
        <v>3</v>
      </c>
      <c r="D1992" s="2">
        <v>24</v>
      </c>
      <c r="E1992" s="2">
        <v>22</v>
      </c>
      <c r="F1992" s="3"/>
      <c r="G1992" s="3">
        <v>0</v>
      </c>
      <c r="H1992" s="3"/>
      <c r="I1992" s="3">
        <v>0</v>
      </c>
      <c r="J1992" s="3"/>
      <c r="K1992" s="3"/>
      <c r="L1992" s="3"/>
      <c r="M1992" s="3">
        <v>0</v>
      </c>
      <c r="N1992" s="3">
        <v>0</v>
      </c>
      <c r="O1992" s="3">
        <v>0</v>
      </c>
    </row>
    <row r="1993" spans="1:15" x14ac:dyDescent="0.25">
      <c r="A1993" s="1">
        <v>45740.958333333336</v>
      </c>
      <c r="B1993" s="2">
        <v>2025</v>
      </c>
      <c r="C1993" s="2">
        <v>3</v>
      </c>
      <c r="D1993" s="2">
        <v>24</v>
      </c>
      <c r="E1993" s="2">
        <v>23</v>
      </c>
      <c r="F1993" s="3"/>
      <c r="G1993" s="3">
        <v>0</v>
      </c>
      <c r="H1993" s="3"/>
      <c r="I1993" s="3">
        <v>0</v>
      </c>
      <c r="J1993" s="3"/>
      <c r="K1993" s="3"/>
      <c r="L1993" s="3"/>
      <c r="M1993" s="3">
        <v>0</v>
      </c>
      <c r="N1993" s="3">
        <v>0</v>
      </c>
      <c r="O1993" s="3">
        <v>0</v>
      </c>
    </row>
    <row r="1994" spans="1:15" x14ac:dyDescent="0.25">
      <c r="A1994" s="1">
        <v>45741</v>
      </c>
      <c r="B1994" s="2">
        <v>2025</v>
      </c>
      <c r="C1994" s="2">
        <v>3</v>
      </c>
      <c r="D1994" s="2">
        <v>25</v>
      </c>
      <c r="E1994" s="2">
        <v>0</v>
      </c>
      <c r="F1994" s="3"/>
      <c r="G1994" s="3">
        <v>0</v>
      </c>
      <c r="H1994" s="3"/>
      <c r="I1994" s="3">
        <v>0</v>
      </c>
      <c r="J1994" s="3"/>
      <c r="K1994" s="3"/>
      <c r="L1994" s="3"/>
      <c r="M1994" s="3">
        <v>0</v>
      </c>
      <c r="N1994" s="3">
        <v>0</v>
      </c>
      <c r="O1994" s="3">
        <v>0</v>
      </c>
    </row>
    <row r="1995" spans="1:15" x14ac:dyDescent="0.25">
      <c r="A1995" s="1">
        <v>45741.041666666664</v>
      </c>
      <c r="B1995" s="2">
        <v>2025</v>
      </c>
      <c r="C1995" s="2">
        <v>3</v>
      </c>
      <c r="D1995" s="2">
        <v>25</v>
      </c>
      <c r="E1995" s="2">
        <v>1</v>
      </c>
      <c r="F1995" s="3"/>
      <c r="G1995" s="3">
        <v>0</v>
      </c>
      <c r="H1995" s="3"/>
      <c r="I1995" s="3">
        <v>0</v>
      </c>
      <c r="J1995" s="3"/>
      <c r="K1995" s="3"/>
      <c r="L1995" s="3"/>
      <c r="M1995" s="3">
        <v>0</v>
      </c>
      <c r="N1995" s="3">
        <v>0</v>
      </c>
      <c r="O1995" s="3">
        <v>0</v>
      </c>
    </row>
    <row r="1996" spans="1:15" x14ac:dyDescent="0.25">
      <c r="A1996" s="1">
        <v>45741.083333333336</v>
      </c>
      <c r="B1996" s="2">
        <v>2025</v>
      </c>
      <c r="C1996" s="2">
        <v>3</v>
      </c>
      <c r="D1996" s="2">
        <v>25</v>
      </c>
      <c r="E1996" s="2">
        <v>2</v>
      </c>
      <c r="F1996" s="3"/>
      <c r="G1996" s="3">
        <v>0</v>
      </c>
      <c r="H1996" s="3"/>
      <c r="I1996" s="3">
        <v>0</v>
      </c>
      <c r="J1996" s="3"/>
      <c r="K1996" s="3"/>
      <c r="L1996" s="3"/>
      <c r="M1996" s="3">
        <v>0</v>
      </c>
      <c r="N1996" s="3">
        <v>0</v>
      </c>
      <c r="O1996" s="3">
        <v>0</v>
      </c>
    </row>
    <row r="1997" spans="1:15" x14ac:dyDescent="0.25">
      <c r="A1997" s="1">
        <v>45741.125</v>
      </c>
      <c r="B1997" s="2">
        <v>2025</v>
      </c>
      <c r="C1997" s="2">
        <v>3</v>
      </c>
      <c r="D1997" s="2">
        <v>25</v>
      </c>
      <c r="E1997" s="2">
        <v>3</v>
      </c>
      <c r="F1997" s="3"/>
      <c r="G1997" s="3">
        <v>0</v>
      </c>
      <c r="H1997" s="3"/>
      <c r="I1997" s="3">
        <v>0</v>
      </c>
      <c r="J1997" s="3"/>
      <c r="K1997" s="3"/>
      <c r="L1997" s="3"/>
      <c r="M1997" s="3">
        <v>0</v>
      </c>
      <c r="N1997" s="3">
        <v>0</v>
      </c>
      <c r="O1997" s="3">
        <v>0</v>
      </c>
    </row>
    <row r="1998" spans="1:15" x14ac:dyDescent="0.25">
      <c r="A1998" s="1">
        <v>45741.166666666664</v>
      </c>
      <c r="B1998" s="2">
        <v>2025</v>
      </c>
      <c r="C1998" s="2">
        <v>3</v>
      </c>
      <c r="D1998" s="2">
        <v>25</v>
      </c>
      <c r="E1998" s="2">
        <v>4</v>
      </c>
      <c r="F1998" s="3"/>
      <c r="G1998" s="3">
        <v>0</v>
      </c>
      <c r="H1998" s="3"/>
      <c r="I1998" s="3">
        <v>0</v>
      </c>
      <c r="J1998" s="3"/>
      <c r="K1998" s="3"/>
      <c r="L1998" s="3"/>
      <c r="M1998" s="3">
        <v>0</v>
      </c>
      <c r="N1998" s="3">
        <v>0</v>
      </c>
      <c r="O1998" s="3">
        <v>0</v>
      </c>
    </row>
    <row r="1999" spans="1:15" x14ac:dyDescent="0.25">
      <c r="A1999" s="1">
        <v>45741.208333333336</v>
      </c>
      <c r="B1999" s="2">
        <v>2025</v>
      </c>
      <c r="C1999" s="2">
        <v>3</v>
      </c>
      <c r="D1999" s="2">
        <v>25</v>
      </c>
      <c r="E1999" s="2">
        <v>5</v>
      </c>
      <c r="F1999" s="3">
        <v>0</v>
      </c>
      <c r="G1999" s="3">
        <v>0</v>
      </c>
      <c r="H1999" s="3"/>
      <c r="I1999" s="3">
        <v>0</v>
      </c>
      <c r="J1999" s="3"/>
      <c r="K1999" s="3"/>
      <c r="L1999" s="3"/>
      <c r="M1999" s="3">
        <v>0</v>
      </c>
      <c r="N1999" s="3">
        <v>0</v>
      </c>
      <c r="O1999" s="3">
        <v>0</v>
      </c>
    </row>
    <row r="2000" spans="1:15" x14ac:dyDescent="0.25">
      <c r="A2000" s="1">
        <v>45741.25</v>
      </c>
      <c r="B2000" s="2">
        <v>2025</v>
      </c>
      <c r="C2000" s="2">
        <v>3</v>
      </c>
      <c r="D2000" s="2">
        <v>25</v>
      </c>
      <c r="E2000" s="2">
        <v>6</v>
      </c>
      <c r="F2000" s="3">
        <v>0</v>
      </c>
      <c r="G2000" s="3">
        <v>0</v>
      </c>
      <c r="H2000" s="3">
        <v>0</v>
      </c>
      <c r="I2000" s="3">
        <v>0</v>
      </c>
      <c r="J2000" s="3"/>
      <c r="K2000" s="3">
        <v>0</v>
      </c>
      <c r="L2000" s="3">
        <v>0</v>
      </c>
      <c r="M2000" s="3">
        <v>0</v>
      </c>
      <c r="N2000" s="3">
        <v>0</v>
      </c>
      <c r="O2000" s="3">
        <v>0</v>
      </c>
    </row>
    <row r="2001" spans="1:15" x14ac:dyDescent="0.25">
      <c r="A2001" s="1">
        <v>45741.291666666664</v>
      </c>
      <c r="B2001" s="2">
        <v>2025</v>
      </c>
      <c r="C2001" s="2">
        <v>3</v>
      </c>
      <c r="D2001" s="2">
        <v>25</v>
      </c>
      <c r="E2001" s="2">
        <v>7</v>
      </c>
      <c r="F2001" s="3">
        <v>0</v>
      </c>
      <c r="G2001" s="3">
        <v>0</v>
      </c>
      <c r="H2001" s="3">
        <v>0</v>
      </c>
      <c r="I2001" s="3">
        <v>0</v>
      </c>
      <c r="J2001" s="3"/>
      <c r="K2001" s="3">
        <v>0</v>
      </c>
      <c r="L2001" s="3">
        <v>0</v>
      </c>
      <c r="M2001" s="3">
        <v>0</v>
      </c>
      <c r="N2001" s="3">
        <v>0</v>
      </c>
      <c r="O2001" s="3">
        <v>0</v>
      </c>
    </row>
    <row r="2002" spans="1:15" x14ac:dyDescent="0.25">
      <c r="A2002" s="1">
        <v>45741.333333333336</v>
      </c>
      <c r="B2002" s="2">
        <v>2025</v>
      </c>
      <c r="C2002" s="2">
        <v>3</v>
      </c>
      <c r="D2002" s="2">
        <v>25</v>
      </c>
      <c r="E2002" s="2">
        <v>8</v>
      </c>
      <c r="F2002" s="3">
        <v>0</v>
      </c>
      <c r="G2002" s="3">
        <v>0</v>
      </c>
      <c r="H2002" s="3">
        <v>0</v>
      </c>
      <c r="I2002" s="3">
        <v>0</v>
      </c>
      <c r="J2002" s="3"/>
      <c r="K2002" s="3">
        <v>0</v>
      </c>
      <c r="L2002" s="3">
        <v>0</v>
      </c>
      <c r="M2002" s="3">
        <v>0</v>
      </c>
      <c r="N2002" s="3">
        <v>0</v>
      </c>
      <c r="O2002" s="3">
        <v>0</v>
      </c>
    </row>
    <row r="2003" spans="1:15" x14ac:dyDescent="0.25">
      <c r="A2003" s="1">
        <v>45741.375</v>
      </c>
      <c r="B2003" s="2">
        <v>2025</v>
      </c>
      <c r="C2003" s="2">
        <v>3</v>
      </c>
      <c r="D2003" s="2">
        <v>25</v>
      </c>
      <c r="E2003" s="2">
        <v>9</v>
      </c>
      <c r="F2003" s="3">
        <v>0</v>
      </c>
      <c r="G2003" s="3">
        <v>0</v>
      </c>
      <c r="H2003" s="3">
        <v>0</v>
      </c>
      <c r="I2003" s="3">
        <v>0</v>
      </c>
      <c r="J2003" s="3"/>
      <c r="K2003" s="3">
        <v>0</v>
      </c>
      <c r="L2003" s="3">
        <v>0</v>
      </c>
      <c r="M2003" s="3">
        <v>0</v>
      </c>
      <c r="N2003" s="3">
        <v>0</v>
      </c>
      <c r="O2003" s="3">
        <v>0</v>
      </c>
    </row>
    <row r="2004" spans="1:15" x14ac:dyDescent="0.25">
      <c r="A2004" s="1">
        <v>45741.416666666664</v>
      </c>
      <c r="B2004" s="2">
        <v>2025</v>
      </c>
      <c r="C2004" s="2">
        <v>3</v>
      </c>
      <c r="D2004" s="2">
        <v>25</v>
      </c>
      <c r="E2004" s="2">
        <v>10</v>
      </c>
      <c r="F2004" s="3">
        <v>0</v>
      </c>
      <c r="G2004" s="3">
        <v>0</v>
      </c>
      <c r="H2004" s="3">
        <v>0</v>
      </c>
      <c r="I2004" s="3">
        <v>0</v>
      </c>
      <c r="J2004" s="3"/>
      <c r="K2004" s="3">
        <v>0</v>
      </c>
      <c r="L2004" s="3">
        <v>0</v>
      </c>
      <c r="M2004" s="3">
        <v>0</v>
      </c>
      <c r="N2004" s="3">
        <v>0</v>
      </c>
      <c r="O2004" s="3">
        <v>0</v>
      </c>
    </row>
    <row r="2005" spans="1:15" x14ac:dyDescent="0.25">
      <c r="A2005" s="1">
        <v>45741.458333333336</v>
      </c>
      <c r="B2005" s="2">
        <v>2025</v>
      </c>
      <c r="C2005" s="2">
        <v>3</v>
      </c>
      <c r="D2005" s="2">
        <v>25</v>
      </c>
      <c r="E2005" s="2">
        <v>11</v>
      </c>
      <c r="F2005" s="3">
        <v>0</v>
      </c>
      <c r="G2005" s="3">
        <v>0</v>
      </c>
      <c r="H2005" s="3">
        <v>0</v>
      </c>
      <c r="I2005" s="3">
        <v>0</v>
      </c>
      <c r="J2005" s="3"/>
      <c r="K2005" s="3">
        <v>0</v>
      </c>
      <c r="L2005" s="3">
        <v>0</v>
      </c>
      <c r="M2005" s="3">
        <v>0</v>
      </c>
      <c r="N2005" s="3">
        <v>0</v>
      </c>
      <c r="O2005" s="3">
        <v>0</v>
      </c>
    </row>
    <row r="2006" spans="1:15" x14ac:dyDescent="0.25">
      <c r="A2006" s="1">
        <v>45741.5</v>
      </c>
      <c r="B2006" s="2">
        <v>2025</v>
      </c>
      <c r="C2006" s="2">
        <v>3</v>
      </c>
      <c r="D2006" s="2">
        <v>25</v>
      </c>
      <c r="E2006" s="2">
        <v>12</v>
      </c>
      <c r="F2006" s="3">
        <v>0</v>
      </c>
      <c r="G2006" s="3">
        <v>0</v>
      </c>
      <c r="H2006" s="3">
        <v>0</v>
      </c>
      <c r="I2006" s="3">
        <v>0</v>
      </c>
      <c r="J2006" s="3"/>
      <c r="K2006" s="3">
        <v>0</v>
      </c>
      <c r="L2006" s="3">
        <v>0</v>
      </c>
      <c r="M2006" s="3">
        <v>0</v>
      </c>
      <c r="N2006" s="3">
        <v>0</v>
      </c>
      <c r="O2006" s="3">
        <v>0</v>
      </c>
    </row>
    <row r="2007" spans="1:15" x14ac:dyDescent="0.25">
      <c r="A2007" s="1">
        <v>45741.541666666664</v>
      </c>
      <c r="B2007" s="2">
        <v>2025</v>
      </c>
      <c r="C2007" s="2">
        <v>3</v>
      </c>
      <c r="D2007" s="2">
        <v>25</v>
      </c>
      <c r="E2007" s="2">
        <v>13</v>
      </c>
      <c r="F2007" s="3">
        <v>0</v>
      </c>
      <c r="G2007" s="3">
        <v>0</v>
      </c>
      <c r="H2007" s="3">
        <v>0</v>
      </c>
      <c r="I2007" s="3">
        <v>0</v>
      </c>
      <c r="J2007" s="3"/>
      <c r="K2007" s="3">
        <v>0</v>
      </c>
      <c r="L2007" s="3">
        <v>0</v>
      </c>
      <c r="M2007" s="3">
        <v>0</v>
      </c>
      <c r="N2007" s="3">
        <v>0</v>
      </c>
      <c r="O2007" s="3">
        <v>0</v>
      </c>
    </row>
    <row r="2008" spans="1:15" x14ac:dyDescent="0.25">
      <c r="A2008" s="1">
        <v>45741.583333333336</v>
      </c>
      <c r="B2008" s="2">
        <v>2025</v>
      </c>
      <c r="C2008" s="2">
        <v>3</v>
      </c>
      <c r="D2008" s="2">
        <v>25</v>
      </c>
      <c r="E2008" s="2">
        <v>14</v>
      </c>
      <c r="F2008" s="3">
        <v>0</v>
      </c>
      <c r="G2008" s="3">
        <v>0</v>
      </c>
      <c r="H2008" s="3">
        <v>0</v>
      </c>
      <c r="I2008" s="3">
        <v>0</v>
      </c>
      <c r="J2008" s="3"/>
      <c r="K2008" s="3">
        <v>0</v>
      </c>
      <c r="L2008" s="3">
        <v>0</v>
      </c>
      <c r="M2008" s="3">
        <v>0</v>
      </c>
      <c r="N2008" s="3">
        <v>0</v>
      </c>
      <c r="O2008" s="3">
        <v>0</v>
      </c>
    </row>
    <row r="2009" spans="1:15" x14ac:dyDescent="0.25">
      <c r="A2009" s="1">
        <v>45741.625</v>
      </c>
      <c r="B2009" s="2">
        <v>2025</v>
      </c>
      <c r="C2009" s="2">
        <v>3</v>
      </c>
      <c r="D2009" s="2">
        <v>25</v>
      </c>
      <c r="E2009" s="2">
        <v>15</v>
      </c>
      <c r="F2009" s="3">
        <v>0</v>
      </c>
      <c r="G2009" s="3">
        <v>0.2809016787867788</v>
      </c>
      <c r="H2009" s="3">
        <v>0</v>
      </c>
      <c r="I2009" s="3">
        <v>0.16107869469914479</v>
      </c>
      <c r="J2009" s="3"/>
      <c r="K2009" s="3">
        <v>0</v>
      </c>
      <c r="L2009" s="3">
        <v>0</v>
      </c>
      <c r="M2009" s="3">
        <v>0</v>
      </c>
      <c r="N2009" s="3">
        <v>0.12420299983871835</v>
      </c>
      <c r="O2009" s="3">
        <v>7.0772921665580246E-2</v>
      </c>
    </row>
    <row r="2010" spans="1:15" x14ac:dyDescent="0.25">
      <c r="A2010" s="1">
        <v>45741.666666666664</v>
      </c>
      <c r="B2010" s="2">
        <v>2025</v>
      </c>
      <c r="C2010" s="2">
        <v>3</v>
      </c>
      <c r="D2010" s="2">
        <v>25</v>
      </c>
      <c r="E2010" s="2">
        <v>16</v>
      </c>
      <c r="F2010" s="3">
        <v>0</v>
      </c>
      <c r="G2010" s="3">
        <v>0.27748342380961921</v>
      </c>
      <c r="H2010" s="3">
        <v>0</v>
      </c>
      <c r="I2010" s="3">
        <v>0</v>
      </c>
      <c r="J2010" s="3"/>
      <c r="K2010" s="3">
        <v>0</v>
      </c>
      <c r="L2010" s="3">
        <v>0</v>
      </c>
      <c r="M2010" s="3">
        <v>0</v>
      </c>
      <c r="N2010" s="3">
        <v>0</v>
      </c>
      <c r="O2010" s="3">
        <v>3.4685427976202401E-2</v>
      </c>
    </row>
    <row r="2011" spans="1:15" x14ac:dyDescent="0.25">
      <c r="A2011" s="1">
        <v>45741.708333333336</v>
      </c>
      <c r="B2011" s="2">
        <v>2025</v>
      </c>
      <c r="C2011" s="2">
        <v>3</v>
      </c>
      <c r="D2011" s="2">
        <v>25</v>
      </c>
      <c r="E2011" s="2">
        <v>17</v>
      </c>
      <c r="F2011" s="3">
        <v>0</v>
      </c>
      <c r="G2011" s="3">
        <v>0</v>
      </c>
      <c r="H2011" s="3">
        <v>0</v>
      </c>
      <c r="I2011" s="3">
        <v>0</v>
      </c>
      <c r="J2011" s="3"/>
      <c r="K2011" s="3">
        <v>0</v>
      </c>
      <c r="L2011" s="3">
        <v>0</v>
      </c>
      <c r="M2011" s="3">
        <v>0</v>
      </c>
      <c r="N2011" s="3">
        <v>0</v>
      </c>
      <c r="O2011" s="3">
        <v>0</v>
      </c>
    </row>
    <row r="2012" spans="1:15" x14ac:dyDescent="0.25">
      <c r="A2012" s="1">
        <v>45741.75</v>
      </c>
      <c r="B2012" s="2">
        <v>2025</v>
      </c>
      <c r="C2012" s="2">
        <v>3</v>
      </c>
      <c r="D2012" s="2">
        <v>25</v>
      </c>
      <c r="E2012" s="2">
        <v>18</v>
      </c>
      <c r="F2012" s="3">
        <v>0</v>
      </c>
      <c r="G2012" s="3">
        <v>0</v>
      </c>
      <c r="H2012" s="3">
        <v>0</v>
      </c>
      <c r="I2012" s="3">
        <v>0</v>
      </c>
      <c r="J2012" s="3"/>
      <c r="K2012" s="3">
        <v>0</v>
      </c>
      <c r="L2012" s="3">
        <v>0</v>
      </c>
      <c r="M2012" s="3">
        <v>0</v>
      </c>
      <c r="N2012" s="3">
        <v>0</v>
      </c>
      <c r="O2012" s="3">
        <v>0</v>
      </c>
    </row>
    <row r="2013" spans="1:15" x14ac:dyDescent="0.25">
      <c r="A2013" s="1">
        <v>45741.791666666664</v>
      </c>
      <c r="B2013" s="2">
        <v>2025</v>
      </c>
      <c r="C2013" s="2">
        <v>3</v>
      </c>
      <c r="D2013" s="2">
        <v>25</v>
      </c>
      <c r="E2013" s="2">
        <v>19</v>
      </c>
      <c r="F2013" s="3">
        <v>0</v>
      </c>
      <c r="G2013" s="3">
        <v>0</v>
      </c>
      <c r="H2013" s="3"/>
      <c r="I2013" s="3">
        <v>0</v>
      </c>
      <c r="J2013" s="3"/>
      <c r="K2013" s="3"/>
      <c r="L2013" s="3"/>
      <c r="M2013" s="3">
        <v>0</v>
      </c>
      <c r="N2013" s="3">
        <v>0</v>
      </c>
      <c r="O2013" s="3">
        <v>0</v>
      </c>
    </row>
    <row r="2014" spans="1:15" x14ac:dyDescent="0.25">
      <c r="A2014" s="1">
        <v>45741.833333333336</v>
      </c>
      <c r="B2014" s="2">
        <v>2025</v>
      </c>
      <c r="C2014" s="2">
        <v>3</v>
      </c>
      <c r="D2014" s="2">
        <v>25</v>
      </c>
      <c r="E2014" s="2">
        <v>20</v>
      </c>
      <c r="F2014" s="3"/>
      <c r="G2014" s="3">
        <v>0</v>
      </c>
      <c r="H2014" s="3"/>
      <c r="I2014" s="3">
        <v>0</v>
      </c>
      <c r="J2014" s="3"/>
      <c r="K2014" s="3"/>
      <c r="L2014" s="3"/>
      <c r="M2014" s="3">
        <v>0</v>
      </c>
      <c r="N2014" s="3">
        <v>0</v>
      </c>
      <c r="O2014" s="3">
        <v>0</v>
      </c>
    </row>
    <row r="2015" spans="1:15" x14ac:dyDescent="0.25">
      <c r="A2015" s="1">
        <v>45741.875</v>
      </c>
      <c r="B2015" s="2">
        <v>2025</v>
      </c>
      <c r="C2015" s="2">
        <v>3</v>
      </c>
      <c r="D2015" s="2">
        <v>25</v>
      </c>
      <c r="E2015" s="2">
        <v>21</v>
      </c>
      <c r="F2015" s="3"/>
      <c r="G2015" s="3">
        <v>0</v>
      </c>
      <c r="H2015" s="3"/>
      <c r="I2015" s="3">
        <v>0</v>
      </c>
      <c r="J2015" s="3"/>
      <c r="K2015" s="3"/>
      <c r="L2015" s="3"/>
      <c r="M2015" s="3">
        <v>0</v>
      </c>
      <c r="N2015" s="3">
        <v>0</v>
      </c>
      <c r="O2015" s="3">
        <v>0</v>
      </c>
    </row>
    <row r="2016" spans="1:15" x14ac:dyDescent="0.25">
      <c r="A2016" s="1">
        <v>45741.916666666664</v>
      </c>
      <c r="B2016" s="2">
        <v>2025</v>
      </c>
      <c r="C2016" s="2">
        <v>3</v>
      </c>
      <c r="D2016" s="2">
        <v>25</v>
      </c>
      <c r="E2016" s="2">
        <v>22</v>
      </c>
      <c r="F2016" s="3"/>
      <c r="G2016" s="3">
        <v>0</v>
      </c>
      <c r="H2016" s="3"/>
      <c r="I2016" s="3">
        <v>0</v>
      </c>
      <c r="J2016" s="3"/>
      <c r="K2016" s="3"/>
      <c r="L2016" s="3"/>
      <c r="M2016" s="3">
        <v>0</v>
      </c>
      <c r="N2016" s="3">
        <v>0</v>
      </c>
      <c r="O2016" s="3">
        <v>0</v>
      </c>
    </row>
    <row r="2017" spans="1:15" x14ac:dyDescent="0.25">
      <c r="A2017" s="1">
        <v>45741.958333333336</v>
      </c>
      <c r="B2017" s="2">
        <v>2025</v>
      </c>
      <c r="C2017" s="2">
        <v>3</v>
      </c>
      <c r="D2017" s="2">
        <v>25</v>
      </c>
      <c r="E2017" s="2">
        <v>23</v>
      </c>
      <c r="F2017" s="3"/>
      <c r="G2017" s="3">
        <v>0</v>
      </c>
      <c r="H2017" s="3"/>
      <c r="I2017" s="3">
        <v>0</v>
      </c>
      <c r="J2017" s="3"/>
      <c r="K2017" s="3"/>
      <c r="L2017" s="3"/>
      <c r="M2017" s="3">
        <v>0</v>
      </c>
      <c r="N2017" s="3">
        <v>0</v>
      </c>
      <c r="O2017" s="3">
        <v>0</v>
      </c>
    </row>
    <row r="2018" spans="1:15" x14ac:dyDescent="0.25">
      <c r="A2018" s="1">
        <v>45742</v>
      </c>
      <c r="B2018" s="2">
        <v>2025</v>
      </c>
      <c r="C2018" s="2">
        <v>3</v>
      </c>
      <c r="D2018" s="2">
        <v>26</v>
      </c>
      <c r="E2018" s="2">
        <v>0</v>
      </c>
      <c r="F2018" s="3"/>
      <c r="G2018" s="3">
        <v>0</v>
      </c>
      <c r="H2018" s="3"/>
      <c r="I2018" s="3">
        <v>0</v>
      </c>
      <c r="J2018" s="3"/>
      <c r="K2018" s="3"/>
      <c r="L2018" s="3"/>
      <c r="M2018" s="3">
        <v>0</v>
      </c>
      <c r="N2018" s="3">
        <v>0</v>
      </c>
      <c r="O2018" s="3">
        <v>0</v>
      </c>
    </row>
    <row r="2019" spans="1:15" x14ac:dyDescent="0.25">
      <c r="A2019" s="1">
        <v>45742.041666666664</v>
      </c>
      <c r="B2019" s="2">
        <v>2025</v>
      </c>
      <c r="C2019" s="2">
        <v>3</v>
      </c>
      <c r="D2019" s="2">
        <v>26</v>
      </c>
      <c r="E2019" s="2">
        <v>1</v>
      </c>
      <c r="F2019" s="3"/>
      <c r="G2019" s="3">
        <v>0</v>
      </c>
      <c r="H2019" s="3"/>
      <c r="I2019" s="3">
        <v>0</v>
      </c>
      <c r="J2019" s="3"/>
      <c r="K2019" s="3"/>
      <c r="L2019" s="3"/>
      <c r="M2019" s="3">
        <v>0</v>
      </c>
      <c r="N2019" s="3">
        <v>0</v>
      </c>
      <c r="O2019" s="3">
        <v>0</v>
      </c>
    </row>
    <row r="2020" spans="1:15" x14ac:dyDescent="0.25">
      <c r="A2020" s="1">
        <v>45742.083333333336</v>
      </c>
      <c r="B2020" s="2">
        <v>2025</v>
      </c>
      <c r="C2020" s="2">
        <v>3</v>
      </c>
      <c r="D2020" s="2">
        <v>26</v>
      </c>
      <c r="E2020" s="2">
        <v>2</v>
      </c>
      <c r="F2020" s="3"/>
      <c r="G2020" s="3">
        <v>0</v>
      </c>
      <c r="H2020" s="3"/>
      <c r="I2020" s="3">
        <v>0</v>
      </c>
      <c r="J2020" s="3"/>
      <c r="K2020" s="3"/>
      <c r="L2020" s="3"/>
      <c r="M2020" s="3">
        <v>0</v>
      </c>
      <c r="N2020" s="3">
        <v>0</v>
      </c>
      <c r="O2020" s="3">
        <v>0</v>
      </c>
    </row>
    <row r="2021" spans="1:15" x14ac:dyDescent="0.25">
      <c r="A2021" s="1">
        <v>45742.125</v>
      </c>
      <c r="B2021" s="2">
        <v>2025</v>
      </c>
      <c r="C2021" s="2">
        <v>3</v>
      </c>
      <c r="D2021" s="2">
        <v>26</v>
      </c>
      <c r="E2021" s="2">
        <v>3</v>
      </c>
      <c r="F2021" s="3"/>
      <c r="G2021" s="3">
        <v>0</v>
      </c>
      <c r="H2021" s="3"/>
      <c r="I2021" s="3">
        <v>0</v>
      </c>
      <c r="J2021" s="3"/>
      <c r="K2021" s="3"/>
      <c r="L2021" s="3"/>
      <c r="M2021" s="3">
        <v>0</v>
      </c>
      <c r="N2021" s="3">
        <v>0</v>
      </c>
      <c r="O2021" s="3">
        <v>0</v>
      </c>
    </row>
    <row r="2022" spans="1:15" x14ac:dyDescent="0.25">
      <c r="A2022" s="1">
        <v>45742.166666666664</v>
      </c>
      <c r="B2022" s="2">
        <v>2025</v>
      </c>
      <c r="C2022" s="2">
        <v>3</v>
      </c>
      <c r="D2022" s="2">
        <v>26</v>
      </c>
      <c r="E2022" s="2">
        <v>4</v>
      </c>
      <c r="F2022" s="3"/>
      <c r="G2022" s="3">
        <v>0</v>
      </c>
      <c r="H2022" s="3"/>
      <c r="I2022" s="3">
        <v>0</v>
      </c>
      <c r="J2022" s="3"/>
      <c r="K2022" s="3"/>
      <c r="L2022" s="3"/>
      <c r="M2022" s="3">
        <v>0</v>
      </c>
      <c r="N2022" s="3">
        <v>0</v>
      </c>
      <c r="O2022" s="3">
        <v>0</v>
      </c>
    </row>
    <row r="2023" spans="1:15" x14ac:dyDescent="0.25">
      <c r="A2023" s="1">
        <v>45742.208333333336</v>
      </c>
      <c r="B2023" s="2">
        <v>2025</v>
      </c>
      <c r="C2023" s="2">
        <v>3</v>
      </c>
      <c r="D2023" s="2">
        <v>26</v>
      </c>
      <c r="E2023" s="2">
        <v>5</v>
      </c>
      <c r="F2023" s="3">
        <v>0</v>
      </c>
      <c r="G2023" s="3">
        <v>0</v>
      </c>
      <c r="H2023" s="3"/>
      <c r="I2023" s="3">
        <v>0</v>
      </c>
      <c r="J2023" s="3"/>
      <c r="K2023" s="3"/>
      <c r="L2023" s="3"/>
      <c r="M2023" s="3">
        <v>0</v>
      </c>
      <c r="N2023" s="3">
        <v>0</v>
      </c>
      <c r="O2023" s="3">
        <v>0</v>
      </c>
    </row>
    <row r="2024" spans="1:15" x14ac:dyDescent="0.25">
      <c r="A2024" s="1">
        <v>45742.25</v>
      </c>
      <c r="B2024" s="2">
        <v>2025</v>
      </c>
      <c r="C2024" s="2">
        <v>3</v>
      </c>
      <c r="D2024" s="2">
        <v>26</v>
      </c>
      <c r="E2024" s="2">
        <v>6</v>
      </c>
      <c r="F2024" s="3">
        <v>0</v>
      </c>
      <c r="G2024" s="3">
        <v>0</v>
      </c>
      <c r="H2024" s="3"/>
      <c r="I2024" s="3">
        <v>0</v>
      </c>
      <c r="J2024" s="3"/>
      <c r="K2024" s="3">
        <v>0</v>
      </c>
      <c r="L2024" s="3"/>
      <c r="M2024" s="3">
        <v>0</v>
      </c>
      <c r="N2024" s="3">
        <v>0</v>
      </c>
      <c r="O2024" s="3">
        <v>0</v>
      </c>
    </row>
    <row r="2025" spans="1:15" x14ac:dyDescent="0.25">
      <c r="A2025" s="1">
        <v>45742.291666666664</v>
      </c>
      <c r="B2025" s="2">
        <v>2025</v>
      </c>
      <c r="C2025" s="2">
        <v>3</v>
      </c>
      <c r="D2025" s="2">
        <v>26</v>
      </c>
      <c r="E2025" s="2">
        <v>7</v>
      </c>
      <c r="F2025" s="3">
        <v>0</v>
      </c>
      <c r="G2025" s="3">
        <v>0</v>
      </c>
      <c r="H2025" s="3">
        <v>0</v>
      </c>
      <c r="I2025" s="3">
        <v>0</v>
      </c>
      <c r="J2025" s="3"/>
      <c r="K2025" s="3">
        <v>0</v>
      </c>
      <c r="L2025" s="3">
        <v>0</v>
      </c>
      <c r="M2025" s="3">
        <v>0</v>
      </c>
      <c r="N2025" s="3">
        <v>0</v>
      </c>
      <c r="O2025" s="3">
        <v>0</v>
      </c>
    </row>
    <row r="2026" spans="1:15" x14ac:dyDescent="0.25">
      <c r="A2026" s="1">
        <v>45742.333333333336</v>
      </c>
      <c r="B2026" s="2">
        <v>2025</v>
      </c>
      <c r="C2026" s="2">
        <v>3</v>
      </c>
      <c r="D2026" s="2">
        <v>26</v>
      </c>
      <c r="E2026" s="2">
        <v>8</v>
      </c>
      <c r="F2026" s="3">
        <v>0</v>
      </c>
      <c r="G2026" s="3">
        <v>0</v>
      </c>
      <c r="H2026" s="3">
        <v>0</v>
      </c>
      <c r="I2026" s="3">
        <v>0</v>
      </c>
      <c r="J2026" s="3"/>
      <c r="K2026" s="3">
        <v>0</v>
      </c>
      <c r="L2026" s="3">
        <v>0</v>
      </c>
      <c r="M2026" s="3">
        <v>0</v>
      </c>
      <c r="N2026" s="3">
        <v>0</v>
      </c>
      <c r="O2026" s="3">
        <v>0</v>
      </c>
    </row>
    <row r="2027" spans="1:15" x14ac:dyDescent="0.25">
      <c r="A2027" s="1">
        <v>45742.375</v>
      </c>
      <c r="B2027" s="2">
        <v>2025</v>
      </c>
      <c r="C2027" s="2">
        <v>3</v>
      </c>
      <c r="D2027" s="2">
        <v>26</v>
      </c>
      <c r="E2027" s="2">
        <v>9</v>
      </c>
      <c r="F2027" s="3">
        <v>0</v>
      </c>
      <c r="G2027" s="3">
        <v>0</v>
      </c>
      <c r="H2027" s="3">
        <v>0</v>
      </c>
      <c r="I2027" s="3">
        <v>0</v>
      </c>
      <c r="J2027" s="3"/>
      <c r="K2027" s="3">
        <v>0</v>
      </c>
      <c r="L2027" s="3">
        <v>0</v>
      </c>
      <c r="M2027" s="3">
        <v>0</v>
      </c>
      <c r="N2027" s="3">
        <v>0</v>
      </c>
      <c r="O2027" s="3">
        <v>0</v>
      </c>
    </row>
    <row r="2028" spans="1:15" x14ac:dyDescent="0.25">
      <c r="A2028" s="1">
        <v>45742.416666666664</v>
      </c>
      <c r="B2028" s="2">
        <v>2025</v>
      </c>
      <c r="C2028" s="2">
        <v>3</v>
      </c>
      <c r="D2028" s="2">
        <v>26</v>
      </c>
      <c r="E2028" s="2">
        <v>10</v>
      </c>
      <c r="F2028" s="3">
        <v>0</v>
      </c>
      <c r="G2028" s="3">
        <v>0</v>
      </c>
      <c r="H2028" s="3">
        <v>0</v>
      </c>
      <c r="I2028" s="3">
        <v>0</v>
      </c>
      <c r="J2028" s="3"/>
      <c r="K2028" s="3">
        <v>0</v>
      </c>
      <c r="L2028" s="3">
        <v>0</v>
      </c>
      <c r="M2028" s="3">
        <v>0</v>
      </c>
      <c r="N2028" s="3">
        <v>0</v>
      </c>
      <c r="O2028" s="3">
        <v>0</v>
      </c>
    </row>
    <row r="2029" spans="1:15" x14ac:dyDescent="0.25">
      <c r="A2029" s="1">
        <v>45742.458333333336</v>
      </c>
      <c r="B2029" s="2">
        <v>2025</v>
      </c>
      <c r="C2029" s="2">
        <v>3</v>
      </c>
      <c r="D2029" s="2">
        <v>26</v>
      </c>
      <c r="E2029" s="2">
        <v>11</v>
      </c>
      <c r="F2029" s="3">
        <v>0</v>
      </c>
      <c r="G2029" s="3">
        <v>0</v>
      </c>
      <c r="H2029" s="3">
        <v>0</v>
      </c>
      <c r="I2029" s="3">
        <v>0</v>
      </c>
      <c r="J2029" s="3"/>
      <c r="K2029" s="3">
        <v>0</v>
      </c>
      <c r="L2029" s="3">
        <v>0</v>
      </c>
      <c r="M2029" s="3">
        <v>0</v>
      </c>
      <c r="N2029" s="3">
        <v>0</v>
      </c>
      <c r="O2029" s="3">
        <v>0</v>
      </c>
    </row>
    <row r="2030" spans="1:15" x14ac:dyDescent="0.25">
      <c r="A2030" s="1">
        <v>45742.5</v>
      </c>
      <c r="B2030" s="2">
        <v>2025</v>
      </c>
      <c r="C2030" s="2">
        <v>3</v>
      </c>
      <c r="D2030" s="2">
        <v>26</v>
      </c>
      <c r="E2030" s="2">
        <v>12</v>
      </c>
      <c r="F2030" s="3">
        <v>0</v>
      </c>
      <c r="G2030" s="3">
        <v>0</v>
      </c>
      <c r="H2030" s="3">
        <v>0</v>
      </c>
      <c r="I2030" s="3">
        <v>0</v>
      </c>
      <c r="J2030" s="3"/>
      <c r="K2030" s="3">
        <v>0</v>
      </c>
      <c r="L2030" s="3">
        <v>0</v>
      </c>
      <c r="M2030" s="3">
        <v>0</v>
      </c>
      <c r="N2030" s="3">
        <v>0</v>
      </c>
      <c r="O2030" s="3">
        <v>0</v>
      </c>
    </row>
    <row r="2031" spans="1:15" x14ac:dyDescent="0.25">
      <c r="A2031" s="1">
        <v>45742.541666666664</v>
      </c>
      <c r="B2031" s="2">
        <v>2025</v>
      </c>
      <c r="C2031" s="2">
        <v>3</v>
      </c>
      <c r="D2031" s="2">
        <v>26</v>
      </c>
      <c r="E2031" s="2">
        <v>13</v>
      </c>
      <c r="F2031" s="3">
        <v>0</v>
      </c>
      <c r="G2031" s="3">
        <v>0</v>
      </c>
      <c r="H2031" s="3">
        <v>0</v>
      </c>
      <c r="I2031" s="3">
        <v>0</v>
      </c>
      <c r="J2031" s="3"/>
      <c r="K2031" s="3">
        <v>0</v>
      </c>
      <c r="L2031" s="3">
        <v>0</v>
      </c>
      <c r="M2031" s="3">
        <v>0</v>
      </c>
      <c r="N2031" s="3">
        <v>0</v>
      </c>
      <c r="O2031" s="3">
        <v>0</v>
      </c>
    </row>
    <row r="2032" spans="1:15" x14ac:dyDescent="0.25">
      <c r="A2032" s="1">
        <v>45742.583333333336</v>
      </c>
      <c r="B2032" s="2">
        <v>2025</v>
      </c>
      <c r="C2032" s="2">
        <v>3</v>
      </c>
      <c r="D2032" s="2">
        <v>26</v>
      </c>
      <c r="E2032" s="2">
        <v>14</v>
      </c>
      <c r="F2032" s="3">
        <v>0</v>
      </c>
      <c r="G2032" s="3">
        <v>0</v>
      </c>
      <c r="H2032" s="3">
        <v>0</v>
      </c>
      <c r="I2032" s="3">
        <v>0</v>
      </c>
      <c r="J2032" s="3"/>
      <c r="K2032" s="3">
        <v>0</v>
      </c>
      <c r="L2032" s="3">
        <v>0</v>
      </c>
      <c r="M2032" s="3"/>
      <c r="N2032" s="3">
        <v>0</v>
      </c>
      <c r="O2032" s="3">
        <v>0</v>
      </c>
    </row>
    <row r="2033" spans="1:15" x14ac:dyDescent="0.25">
      <c r="A2033" s="1">
        <v>45742.625</v>
      </c>
      <c r="B2033" s="2">
        <v>2025</v>
      </c>
      <c r="C2033" s="2">
        <v>3</v>
      </c>
      <c r="D2033" s="2">
        <v>26</v>
      </c>
      <c r="E2033" s="2">
        <v>15</v>
      </c>
      <c r="F2033" s="3">
        <v>0</v>
      </c>
      <c r="G2033" s="3">
        <v>0</v>
      </c>
      <c r="H2033" s="3">
        <v>0</v>
      </c>
      <c r="I2033" s="3">
        <v>0</v>
      </c>
      <c r="J2033" s="3"/>
      <c r="K2033" s="3">
        <v>0</v>
      </c>
      <c r="L2033" s="3">
        <v>0</v>
      </c>
      <c r="M2033" s="3"/>
      <c r="N2033" s="3">
        <v>0</v>
      </c>
      <c r="O2033" s="3">
        <v>0</v>
      </c>
    </row>
    <row r="2034" spans="1:15" x14ac:dyDescent="0.25">
      <c r="A2034" s="1">
        <v>45742.666666666664</v>
      </c>
      <c r="B2034" s="2">
        <v>2025</v>
      </c>
      <c r="C2034" s="2">
        <v>3</v>
      </c>
      <c r="D2034" s="2">
        <v>26</v>
      </c>
      <c r="E2034" s="2">
        <v>16</v>
      </c>
      <c r="F2034" s="3">
        <v>0</v>
      </c>
      <c r="G2034" s="3">
        <v>0</v>
      </c>
      <c r="H2034" s="3">
        <v>0</v>
      </c>
      <c r="I2034" s="3">
        <v>0</v>
      </c>
      <c r="J2034" s="3"/>
      <c r="K2034" s="3">
        <v>0</v>
      </c>
      <c r="L2034" s="3">
        <v>0</v>
      </c>
      <c r="M2034" s="3">
        <v>0</v>
      </c>
      <c r="N2034" s="3">
        <v>0</v>
      </c>
      <c r="O2034" s="3">
        <v>0</v>
      </c>
    </row>
    <row r="2035" spans="1:15" x14ac:dyDescent="0.25">
      <c r="A2035" s="1">
        <v>45742.708333333336</v>
      </c>
      <c r="B2035" s="2">
        <v>2025</v>
      </c>
      <c r="C2035" s="2">
        <v>3</v>
      </c>
      <c r="D2035" s="2">
        <v>26</v>
      </c>
      <c r="E2035" s="2">
        <v>17</v>
      </c>
      <c r="F2035" s="3">
        <v>0</v>
      </c>
      <c r="G2035" s="3">
        <v>0</v>
      </c>
      <c r="H2035" s="3">
        <v>0</v>
      </c>
      <c r="I2035" s="3">
        <v>0</v>
      </c>
      <c r="J2035" s="3"/>
      <c r="K2035" s="3">
        <v>0</v>
      </c>
      <c r="L2035" s="3">
        <v>0</v>
      </c>
      <c r="M2035" s="3"/>
      <c r="N2035" s="3">
        <v>0</v>
      </c>
      <c r="O2035" s="3">
        <v>0</v>
      </c>
    </row>
    <row r="2036" spans="1:15" x14ac:dyDescent="0.25">
      <c r="A2036" s="1">
        <v>45742.75</v>
      </c>
      <c r="B2036" s="2">
        <v>2025</v>
      </c>
      <c r="C2036" s="2">
        <v>3</v>
      </c>
      <c r="D2036" s="2">
        <v>26</v>
      </c>
      <c r="E2036" s="2">
        <v>18</v>
      </c>
      <c r="F2036" s="3">
        <v>0</v>
      </c>
      <c r="G2036" s="3">
        <v>0</v>
      </c>
      <c r="H2036" s="3">
        <v>0</v>
      </c>
      <c r="I2036" s="3"/>
      <c r="J2036" s="3"/>
      <c r="K2036" s="3">
        <v>0</v>
      </c>
      <c r="L2036" s="3">
        <v>0</v>
      </c>
      <c r="M2036" s="3"/>
      <c r="N2036" s="3">
        <v>0</v>
      </c>
      <c r="O2036" s="3">
        <v>0</v>
      </c>
    </row>
    <row r="2037" spans="1:15" x14ac:dyDescent="0.25">
      <c r="A2037" s="1">
        <v>45742.791666666664</v>
      </c>
      <c r="B2037" s="2">
        <v>2025</v>
      </c>
      <c r="C2037" s="2">
        <v>3</v>
      </c>
      <c r="D2037" s="2">
        <v>26</v>
      </c>
      <c r="E2037" s="2">
        <v>19</v>
      </c>
      <c r="F2037" s="3"/>
      <c r="G2037" s="3">
        <v>0</v>
      </c>
      <c r="H2037" s="3"/>
      <c r="I2037" s="3"/>
      <c r="J2037" s="3"/>
      <c r="K2037" s="3"/>
      <c r="L2037" s="3">
        <v>0</v>
      </c>
      <c r="M2037" s="3"/>
      <c r="N2037" s="3">
        <v>0</v>
      </c>
      <c r="O2037" s="3">
        <v>0</v>
      </c>
    </row>
    <row r="2038" spans="1:15" x14ac:dyDescent="0.25">
      <c r="A2038" s="1">
        <v>45742.833333333336</v>
      </c>
      <c r="B2038" s="2">
        <v>2025</v>
      </c>
      <c r="C2038" s="2">
        <v>3</v>
      </c>
      <c r="D2038" s="2">
        <v>26</v>
      </c>
      <c r="E2038" s="2">
        <v>20</v>
      </c>
      <c r="F2038" s="3"/>
      <c r="G2038" s="3">
        <v>0</v>
      </c>
      <c r="H2038" s="3"/>
      <c r="I2038" s="3">
        <v>0</v>
      </c>
      <c r="J2038" s="3"/>
      <c r="K2038" s="3"/>
      <c r="L2038" s="3"/>
      <c r="M2038" s="3">
        <v>0</v>
      </c>
      <c r="N2038" s="3">
        <v>0</v>
      </c>
      <c r="O2038" s="3">
        <v>0</v>
      </c>
    </row>
    <row r="2039" spans="1:15" x14ac:dyDescent="0.25">
      <c r="A2039" s="1">
        <v>45742.875</v>
      </c>
      <c r="B2039" s="2">
        <v>2025</v>
      </c>
      <c r="C2039" s="2">
        <v>3</v>
      </c>
      <c r="D2039" s="2">
        <v>26</v>
      </c>
      <c r="E2039" s="2">
        <v>21</v>
      </c>
      <c r="F2039" s="3"/>
      <c r="G2039" s="3">
        <v>0</v>
      </c>
      <c r="H2039" s="3"/>
      <c r="I2039" s="3">
        <v>0</v>
      </c>
      <c r="J2039" s="3"/>
      <c r="K2039" s="3"/>
      <c r="L2039" s="3"/>
      <c r="M2039" s="3">
        <v>0</v>
      </c>
      <c r="N2039" s="3">
        <v>0</v>
      </c>
      <c r="O2039" s="3">
        <v>0</v>
      </c>
    </row>
    <row r="2040" spans="1:15" x14ac:dyDescent="0.25">
      <c r="A2040" s="1">
        <v>45742.916666666664</v>
      </c>
      <c r="B2040" s="2">
        <v>2025</v>
      </c>
      <c r="C2040" s="2">
        <v>3</v>
      </c>
      <c r="D2040" s="2">
        <v>26</v>
      </c>
      <c r="E2040" s="2">
        <v>22</v>
      </c>
      <c r="F2040" s="3"/>
      <c r="G2040" s="3">
        <v>0</v>
      </c>
      <c r="H2040" s="3"/>
      <c r="I2040" s="3">
        <v>0</v>
      </c>
      <c r="J2040" s="3"/>
      <c r="K2040" s="3"/>
      <c r="L2040" s="3"/>
      <c r="M2040" s="3">
        <v>0</v>
      </c>
      <c r="N2040" s="3">
        <v>0</v>
      </c>
      <c r="O2040" s="3">
        <v>0</v>
      </c>
    </row>
    <row r="2041" spans="1:15" x14ac:dyDescent="0.25">
      <c r="A2041" s="1">
        <v>45742.958333333336</v>
      </c>
      <c r="B2041" s="2">
        <v>2025</v>
      </c>
      <c r="C2041" s="2">
        <v>3</v>
      </c>
      <c r="D2041" s="2">
        <v>26</v>
      </c>
      <c r="E2041" s="2">
        <v>23</v>
      </c>
      <c r="F2041" s="3"/>
      <c r="G2041" s="3">
        <v>0</v>
      </c>
      <c r="H2041" s="3"/>
      <c r="I2041" s="3">
        <v>0</v>
      </c>
      <c r="J2041" s="3"/>
      <c r="K2041" s="3"/>
      <c r="L2041" s="3"/>
      <c r="M2041" s="3">
        <v>0</v>
      </c>
      <c r="N2041" s="3">
        <v>0</v>
      </c>
      <c r="O2041" s="3">
        <v>0</v>
      </c>
    </row>
    <row r="2042" spans="1:15" x14ac:dyDescent="0.25">
      <c r="A2042" s="1">
        <v>45743</v>
      </c>
      <c r="B2042" s="2">
        <v>2025</v>
      </c>
      <c r="C2042" s="2">
        <v>3</v>
      </c>
      <c r="D2042" s="2">
        <v>27</v>
      </c>
      <c r="E2042" s="2">
        <v>0</v>
      </c>
      <c r="F2042" s="3"/>
      <c r="G2042" s="3">
        <v>0</v>
      </c>
      <c r="H2042" s="3"/>
      <c r="I2042" s="3">
        <v>0</v>
      </c>
      <c r="J2042" s="3"/>
      <c r="K2042" s="3"/>
      <c r="L2042" s="3"/>
      <c r="M2042" s="3">
        <v>0</v>
      </c>
      <c r="N2042" s="3">
        <v>0</v>
      </c>
      <c r="O2042" s="3">
        <v>0</v>
      </c>
    </row>
    <row r="2043" spans="1:15" x14ac:dyDescent="0.25">
      <c r="A2043" s="1">
        <v>45743.041666666664</v>
      </c>
      <c r="B2043" s="2">
        <v>2025</v>
      </c>
      <c r="C2043" s="2">
        <v>3</v>
      </c>
      <c r="D2043" s="2">
        <v>27</v>
      </c>
      <c r="E2043" s="2">
        <v>1</v>
      </c>
      <c r="F2043" s="3"/>
      <c r="G2043" s="3">
        <v>0</v>
      </c>
      <c r="H2043" s="3"/>
      <c r="I2043" s="3">
        <v>0</v>
      </c>
      <c r="J2043" s="3"/>
      <c r="K2043" s="3"/>
      <c r="L2043" s="3"/>
      <c r="M2043" s="3">
        <v>0</v>
      </c>
      <c r="N2043" s="3">
        <v>0</v>
      </c>
      <c r="O2043" s="3">
        <v>0</v>
      </c>
    </row>
    <row r="2044" spans="1:15" x14ac:dyDescent="0.25">
      <c r="A2044" s="1">
        <v>45743.083333333336</v>
      </c>
      <c r="B2044" s="2">
        <v>2025</v>
      </c>
      <c r="C2044" s="2">
        <v>3</v>
      </c>
      <c r="D2044" s="2">
        <v>27</v>
      </c>
      <c r="E2044" s="2">
        <v>2</v>
      </c>
      <c r="F2044" s="3"/>
      <c r="G2044" s="3">
        <v>0</v>
      </c>
      <c r="H2044" s="3"/>
      <c r="I2044" s="3">
        <v>0</v>
      </c>
      <c r="J2044" s="3"/>
      <c r="K2044" s="3"/>
      <c r="L2044" s="3"/>
      <c r="M2044" s="3">
        <v>0</v>
      </c>
      <c r="N2044" s="3">
        <v>0</v>
      </c>
      <c r="O2044" s="3">
        <v>0</v>
      </c>
    </row>
    <row r="2045" spans="1:15" x14ac:dyDescent="0.25">
      <c r="A2045" s="1">
        <v>45743.125</v>
      </c>
      <c r="B2045" s="2">
        <v>2025</v>
      </c>
      <c r="C2045" s="2">
        <v>3</v>
      </c>
      <c r="D2045" s="2">
        <v>27</v>
      </c>
      <c r="E2045" s="2">
        <v>3</v>
      </c>
      <c r="F2045" s="3"/>
      <c r="G2045" s="3">
        <v>0</v>
      </c>
      <c r="H2045" s="3"/>
      <c r="I2045" s="3">
        <v>0</v>
      </c>
      <c r="J2045" s="3"/>
      <c r="K2045" s="3"/>
      <c r="L2045" s="3"/>
      <c r="M2045" s="3">
        <v>0</v>
      </c>
      <c r="N2045" s="3">
        <v>0</v>
      </c>
      <c r="O2045" s="3">
        <v>0</v>
      </c>
    </row>
    <row r="2046" spans="1:15" x14ac:dyDescent="0.25">
      <c r="A2046" s="1">
        <v>45743.166666666664</v>
      </c>
      <c r="B2046" s="2">
        <v>2025</v>
      </c>
      <c r="C2046" s="2">
        <v>3</v>
      </c>
      <c r="D2046" s="2">
        <v>27</v>
      </c>
      <c r="E2046" s="2">
        <v>4</v>
      </c>
      <c r="F2046" s="3"/>
      <c r="G2046" s="3">
        <v>0</v>
      </c>
      <c r="H2046" s="3"/>
      <c r="I2046" s="3">
        <v>0</v>
      </c>
      <c r="J2046" s="3"/>
      <c r="K2046" s="3"/>
      <c r="L2046" s="3"/>
      <c r="M2046" s="3">
        <v>0</v>
      </c>
      <c r="N2046" s="3">
        <v>0</v>
      </c>
      <c r="O2046" s="3">
        <v>0</v>
      </c>
    </row>
    <row r="2047" spans="1:15" x14ac:dyDescent="0.25">
      <c r="A2047" s="1">
        <v>45743.208333333336</v>
      </c>
      <c r="B2047" s="2">
        <v>2025</v>
      </c>
      <c r="C2047" s="2">
        <v>3</v>
      </c>
      <c r="D2047" s="2">
        <v>27</v>
      </c>
      <c r="E2047" s="2">
        <v>5</v>
      </c>
      <c r="F2047" s="3"/>
      <c r="G2047" s="3">
        <v>0</v>
      </c>
      <c r="H2047" s="3"/>
      <c r="I2047" s="3">
        <v>0</v>
      </c>
      <c r="J2047" s="3"/>
      <c r="K2047" s="3"/>
      <c r="L2047" s="3"/>
      <c r="M2047" s="3">
        <v>0</v>
      </c>
      <c r="N2047" s="3">
        <v>0</v>
      </c>
      <c r="O2047" s="3">
        <v>0</v>
      </c>
    </row>
    <row r="2048" spans="1:15" x14ac:dyDescent="0.25">
      <c r="A2048" s="1">
        <v>45743.25</v>
      </c>
      <c r="B2048" s="2">
        <v>2025</v>
      </c>
      <c r="C2048" s="2">
        <v>3</v>
      </c>
      <c r="D2048" s="2">
        <v>27</v>
      </c>
      <c r="E2048" s="2">
        <v>6</v>
      </c>
      <c r="F2048" s="3">
        <v>0</v>
      </c>
      <c r="G2048" s="3">
        <v>0</v>
      </c>
      <c r="H2048" s="3">
        <v>0</v>
      </c>
      <c r="I2048" s="3">
        <v>0</v>
      </c>
      <c r="J2048" s="3"/>
      <c r="K2048" s="3">
        <v>0</v>
      </c>
      <c r="L2048" s="3">
        <v>0</v>
      </c>
      <c r="M2048" s="3">
        <v>0</v>
      </c>
      <c r="N2048" s="3">
        <v>0</v>
      </c>
      <c r="O2048" s="3">
        <v>0</v>
      </c>
    </row>
    <row r="2049" spans="1:15" x14ac:dyDescent="0.25">
      <c r="A2049" s="1">
        <v>45743.291666666664</v>
      </c>
      <c r="B2049" s="2">
        <v>2025</v>
      </c>
      <c r="C2049" s="2">
        <v>3</v>
      </c>
      <c r="D2049" s="2">
        <v>27</v>
      </c>
      <c r="E2049" s="2">
        <v>7</v>
      </c>
      <c r="F2049" s="3">
        <v>0</v>
      </c>
      <c r="G2049" s="3">
        <v>0</v>
      </c>
      <c r="H2049" s="3">
        <v>0</v>
      </c>
      <c r="I2049" s="3">
        <v>0</v>
      </c>
      <c r="J2049" s="3"/>
      <c r="K2049" s="3">
        <v>0</v>
      </c>
      <c r="L2049" s="3">
        <v>0</v>
      </c>
      <c r="M2049" s="3">
        <v>0</v>
      </c>
      <c r="N2049" s="3">
        <v>0</v>
      </c>
      <c r="O2049" s="3">
        <v>0</v>
      </c>
    </row>
    <row r="2050" spans="1:15" x14ac:dyDescent="0.25">
      <c r="A2050" s="1">
        <v>45743.333333333336</v>
      </c>
      <c r="B2050" s="2">
        <v>2025</v>
      </c>
      <c r="C2050" s="2">
        <v>3</v>
      </c>
      <c r="D2050" s="2">
        <v>27</v>
      </c>
      <c r="E2050" s="2">
        <v>8</v>
      </c>
      <c r="F2050" s="3">
        <v>0</v>
      </c>
      <c r="G2050" s="3">
        <v>0</v>
      </c>
      <c r="H2050" s="3">
        <v>0</v>
      </c>
      <c r="I2050" s="3">
        <v>0</v>
      </c>
      <c r="J2050" s="3"/>
      <c r="K2050" s="3">
        <v>0</v>
      </c>
      <c r="L2050" s="3">
        <v>0</v>
      </c>
      <c r="M2050" s="3">
        <v>0</v>
      </c>
      <c r="N2050" s="3">
        <v>0</v>
      </c>
      <c r="O2050" s="3">
        <v>0</v>
      </c>
    </row>
    <row r="2051" spans="1:15" x14ac:dyDescent="0.25">
      <c r="A2051" s="1">
        <v>45743.375</v>
      </c>
      <c r="B2051" s="2">
        <v>2025</v>
      </c>
      <c r="C2051" s="2">
        <v>3</v>
      </c>
      <c r="D2051" s="2">
        <v>27</v>
      </c>
      <c r="E2051" s="2">
        <v>9</v>
      </c>
      <c r="F2051" s="3">
        <v>0</v>
      </c>
      <c r="G2051" s="3">
        <v>0</v>
      </c>
      <c r="H2051" s="3">
        <v>0</v>
      </c>
      <c r="I2051" s="3">
        <v>0</v>
      </c>
      <c r="J2051" s="3"/>
      <c r="K2051" s="3">
        <v>0</v>
      </c>
      <c r="L2051" s="3">
        <v>0</v>
      </c>
      <c r="M2051" s="3">
        <v>0</v>
      </c>
      <c r="N2051" s="3">
        <v>0</v>
      </c>
      <c r="O2051" s="3">
        <v>0</v>
      </c>
    </row>
    <row r="2052" spans="1:15" x14ac:dyDescent="0.25">
      <c r="A2052" s="1">
        <v>45743.416666666664</v>
      </c>
      <c r="B2052" s="2">
        <v>2025</v>
      </c>
      <c r="C2052" s="2">
        <v>3</v>
      </c>
      <c r="D2052" s="2">
        <v>27</v>
      </c>
      <c r="E2052" s="2">
        <v>10</v>
      </c>
      <c r="F2052" s="3">
        <v>0</v>
      </c>
      <c r="G2052" s="3">
        <v>0</v>
      </c>
      <c r="H2052" s="3">
        <v>0</v>
      </c>
      <c r="I2052" s="3">
        <v>0</v>
      </c>
      <c r="J2052" s="3"/>
      <c r="K2052" s="3">
        <v>0</v>
      </c>
      <c r="L2052" s="3">
        <v>0</v>
      </c>
      <c r="M2052" s="3">
        <v>0</v>
      </c>
      <c r="N2052" s="3">
        <v>0</v>
      </c>
      <c r="O2052" s="3">
        <v>0</v>
      </c>
    </row>
    <row r="2053" spans="1:15" x14ac:dyDescent="0.25">
      <c r="A2053" s="1">
        <v>45743.458333333336</v>
      </c>
      <c r="B2053" s="2">
        <v>2025</v>
      </c>
      <c r="C2053" s="2">
        <v>3</v>
      </c>
      <c r="D2053" s="2">
        <v>27</v>
      </c>
      <c r="E2053" s="2">
        <v>11</v>
      </c>
      <c r="F2053" s="3">
        <v>0</v>
      </c>
      <c r="G2053" s="3">
        <v>0</v>
      </c>
      <c r="H2053" s="3">
        <v>0</v>
      </c>
      <c r="I2053" s="3">
        <v>0</v>
      </c>
      <c r="J2053" s="3"/>
      <c r="K2053" s="3">
        <v>0</v>
      </c>
      <c r="L2053" s="3">
        <v>0</v>
      </c>
      <c r="M2053" s="3">
        <v>0</v>
      </c>
      <c r="N2053" s="3">
        <v>0</v>
      </c>
      <c r="O2053" s="3">
        <v>0</v>
      </c>
    </row>
    <row r="2054" spans="1:15" x14ac:dyDescent="0.25">
      <c r="A2054" s="1">
        <v>45743.5</v>
      </c>
      <c r="B2054" s="2">
        <v>2025</v>
      </c>
      <c r="C2054" s="2">
        <v>3</v>
      </c>
      <c r="D2054" s="2">
        <v>27</v>
      </c>
      <c r="E2054" s="2">
        <v>12</v>
      </c>
      <c r="F2054" s="3">
        <v>0</v>
      </c>
      <c r="G2054" s="3">
        <v>0</v>
      </c>
      <c r="H2054" s="3">
        <v>0</v>
      </c>
      <c r="I2054" s="3">
        <v>0</v>
      </c>
      <c r="J2054" s="3"/>
      <c r="K2054" s="3">
        <v>0</v>
      </c>
      <c r="L2054" s="3">
        <v>0</v>
      </c>
      <c r="M2054" s="3">
        <v>0</v>
      </c>
      <c r="N2054" s="3">
        <v>0</v>
      </c>
      <c r="O2054" s="3">
        <v>0</v>
      </c>
    </row>
    <row r="2055" spans="1:15" x14ac:dyDescent="0.25">
      <c r="A2055" s="1">
        <v>45743.541666666664</v>
      </c>
      <c r="B2055" s="2">
        <v>2025</v>
      </c>
      <c r="C2055" s="2">
        <v>3</v>
      </c>
      <c r="D2055" s="2">
        <v>27</v>
      </c>
      <c r="E2055" s="2">
        <v>13</v>
      </c>
      <c r="F2055" s="3">
        <v>0</v>
      </c>
      <c r="G2055" s="3">
        <v>0</v>
      </c>
      <c r="H2055" s="3">
        <v>0</v>
      </c>
      <c r="I2055" s="3">
        <v>0</v>
      </c>
      <c r="J2055" s="3"/>
      <c r="K2055" s="3">
        <v>0</v>
      </c>
      <c r="L2055" s="3">
        <v>0</v>
      </c>
      <c r="M2055" s="3">
        <v>0</v>
      </c>
      <c r="N2055" s="3">
        <v>0</v>
      </c>
      <c r="O2055" s="3">
        <v>0</v>
      </c>
    </row>
    <row r="2056" spans="1:15" x14ac:dyDescent="0.25">
      <c r="A2056" s="1">
        <v>45743.583333333336</v>
      </c>
      <c r="B2056" s="2">
        <v>2025</v>
      </c>
      <c r="C2056" s="2">
        <v>3</v>
      </c>
      <c r="D2056" s="2">
        <v>27</v>
      </c>
      <c r="E2056" s="2">
        <v>14</v>
      </c>
      <c r="F2056" s="3">
        <v>0</v>
      </c>
      <c r="G2056" s="3">
        <v>0</v>
      </c>
      <c r="H2056" s="3">
        <v>0</v>
      </c>
      <c r="I2056" s="3">
        <v>0</v>
      </c>
      <c r="J2056" s="3"/>
      <c r="K2056" s="3">
        <v>0</v>
      </c>
      <c r="L2056" s="3">
        <v>0</v>
      </c>
      <c r="M2056" s="3">
        <v>0</v>
      </c>
      <c r="N2056" s="3">
        <v>0</v>
      </c>
      <c r="O2056" s="3">
        <v>0</v>
      </c>
    </row>
    <row r="2057" spans="1:15" x14ac:dyDescent="0.25">
      <c r="A2057" s="1">
        <v>45743.625</v>
      </c>
      <c r="B2057" s="2">
        <v>2025</v>
      </c>
      <c r="C2057" s="2">
        <v>3</v>
      </c>
      <c r="D2057" s="2">
        <v>27</v>
      </c>
      <c r="E2057" s="2">
        <v>15</v>
      </c>
      <c r="F2057" s="3">
        <v>0</v>
      </c>
      <c r="G2057" s="3">
        <v>0</v>
      </c>
      <c r="H2057" s="3">
        <v>0</v>
      </c>
      <c r="I2057" s="3">
        <v>0</v>
      </c>
      <c r="J2057" s="3"/>
      <c r="K2057" s="3">
        <v>0</v>
      </c>
      <c r="L2057" s="3">
        <v>0</v>
      </c>
      <c r="M2057" s="3">
        <v>0</v>
      </c>
      <c r="N2057" s="3">
        <v>0</v>
      </c>
      <c r="O2057" s="3">
        <v>0</v>
      </c>
    </row>
    <row r="2058" spans="1:15" x14ac:dyDescent="0.25">
      <c r="A2058" s="1">
        <v>45743.666666666664</v>
      </c>
      <c r="B2058" s="2">
        <v>2025</v>
      </c>
      <c r="C2058" s="2">
        <v>3</v>
      </c>
      <c r="D2058" s="2">
        <v>27</v>
      </c>
      <c r="E2058" s="2">
        <v>16</v>
      </c>
      <c r="F2058" s="3">
        <v>0</v>
      </c>
      <c r="G2058" s="3">
        <v>0</v>
      </c>
      <c r="H2058" s="3">
        <v>0</v>
      </c>
      <c r="I2058" s="3">
        <v>0</v>
      </c>
      <c r="J2058" s="3"/>
      <c r="K2058" s="3">
        <v>0</v>
      </c>
      <c r="L2058" s="3">
        <v>0</v>
      </c>
      <c r="M2058" s="3">
        <v>0</v>
      </c>
      <c r="N2058" s="3">
        <v>0</v>
      </c>
      <c r="O2058" s="3">
        <v>0</v>
      </c>
    </row>
    <row r="2059" spans="1:15" x14ac:dyDescent="0.25">
      <c r="A2059" s="1">
        <v>45743.708333333336</v>
      </c>
      <c r="B2059" s="2">
        <v>2025</v>
      </c>
      <c r="C2059" s="2">
        <v>3</v>
      </c>
      <c r="D2059" s="2">
        <v>27</v>
      </c>
      <c r="E2059" s="2">
        <v>17</v>
      </c>
      <c r="F2059" s="3">
        <v>0</v>
      </c>
      <c r="G2059" s="3">
        <v>0</v>
      </c>
      <c r="H2059" s="3">
        <v>0</v>
      </c>
      <c r="I2059" s="3">
        <v>0</v>
      </c>
      <c r="J2059" s="3"/>
      <c r="K2059" s="3">
        <v>0</v>
      </c>
      <c r="L2059" s="3">
        <v>0</v>
      </c>
      <c r="M2059" s="3">
        <v>0</v>
      </c>
      <c r="N2059" s="3">
        <v>0</v>
      </c>
      <c r="O2059" s="3">
        <v>0</v>
      </c>
    </row>
    <row r="2060" spans="1:15" x14ac:dyDescent="0.25">
      <c r="A2060" s="1">
        <v>45743.75</v>
      </c>
      <c r="B2060" s="2">
        <v>2025</v>
      </c>
      <c r="C2060" s="2">
        <v>3</v>
      </c>
      <c r="D2060" s="2">
        <v>27</v>
      </c>
      <c r="E2060" s="2">
        <v>18</v>
      </c>
      <c r="F2060" s="3">
        <v>0</v>
      </c>
      <c r="G2060" s="3">
        <v>0</v>
      </c>
      <c r="H2060" s="3">
        <v>0</v>
      </c>
      <c r="I2060" s="3">
        <v>0</v>
      </c>
      <c r="J2060" s="3"/>
      <c r="K2060" s="3">
        <v>0</v>
      </c>
      <c r="L2060" s="3">
        <v>0</v>
      </c>
      <c r="M2060" s="3">
        <v>0</v>
      </c>
      <c r="N2060" s="3">
        <v>0</v>
      </c>
      <c r="O2060" s="3">
        <v>0</v>
      </c>
    </row>
    <row r="2061" spans="1:15" x14ac:dyDescent="0.25">
      <c r="A2061" s="1">
        <v>45743.791666666664</v>
      </c>
      <c r="B2061" s="2">
        <v>2025</v>
      </c>
      <c r="C2061" s="2">
        <v>3</v>
      </c>
      <c r="D2061" s="2">
        <v>27</v>
      </c>
      <c r="E2061" s="2">
        <v>19</v>
      </c>
      <c r="F2061" s="3">
        <v>0</v>
      </c>
      <c r="G2061" s="3">
        <v>0</v>
      </c>
      <c r="H2061" s="3"/>
      <c r="I2061" s="3">
        <v>0</v>
      </c>
      <c r="J2061" s="3"/>
      <c r="K2061" s="3"/>
      <c r="L2061" s="3"/>
      <c r="M2061" s="3">
        <v>0</v>
      </c>
      <c r="N2061" s="3"/>
      <c r="O2061" s="3">
        <v>0</v>
      </c>
    </row>
    <row r="2062" spans="1:15" x14ac:dyDescent="0.25">
      <c r="A2062" s="1">
        <v>45743.833333333336</v>
      </c>
      <c r="B2062" s="2">
        <v>2025</v>
      </c>
      <c r="C2062" s="2">
        <v>3</v>
      </c>
      <c r="D2062" s="2">
        <v>27</v>
      </c>
      <c r="E2062" s="2">
        <v>20</v>
      </c>
      <c r="F2062" s="3"/>
      <c r="G2062" s="3">
        <v>0</v>
      </c>
      <c r="H2062" s="3"/>
      <c r="I2062" s="3">
        <v>0</v>
      </c>
      <c r="J2062" s="3"/>
      <c r="K2062" s="3"/>
      <c r="L2062" s="3"/>
      <c r="M2062" s="3">
        <v>0</v>
      </c>
      <c r="N2062" s="3">
        <v>0</v>
      </c>
      <c r="O2062" s="3">
        <v>0</v>
      </c>
    </row>
    <row r="2063" spans="1:15" x14ac:dyDescent="0.25">
      <c r="A2063" s="1">
        <v>45743.875</v>
      </c>
      <c r="B2063" s="2">
        <v>2025</v>
      </c>
      <c r="C2063" s="2">
        <v>3</v>
      </c>
      <c r="D2063" s="2">
        <v>27</v>
      </c>
      <c r="E2063" s="2">
        <v>21</v>
      </c>
      <c r="F2063" s="3"/>
      <c r="G2063" s="3">
        <v>0</v>
      </c>
      <c r="H2063" s="3"/>
      <c r="I2063" s="3">
        <v>0</v>
      </c>
      <c r="J2063" s="3"/>
      <c r="K2063" s="3"/>
      <c r="L2063" s="3"/>
      <c r="M2063" s="3">
        <v>0</v>
      </c>
      <c r="N2063" s="3">
        <v>0</v>
      </c>
      <c r="O2063" s="3">
        <v>0</v>
      </c>
    </row>
    <row r="2064" spans="1:15" x14ac:dyDescent="0.25">
      <c r="A2064" s="1">
        <v>45743.916666666664</v>
      </c>
      <c r="B2064" s="2">
        <v>2025</v>
      </c>
      <c r="C2064" s="2">
        <v>3</v>
      </c>
      <c r="D2064" s="2">
        <v>27</v>
      </c>
      <c r="E2064" s="2">
        <v>22</v>
      </c>
      <c r="F2064" s="3"/>
      <c r="G2064" s="3">
        <v>0</v>
      </c>
      <c r="H2064" s="3"/>
      <c r="I2064" s="3">
        <v>0</v>
      </c>
      <c r="J2064" s="3"/>
      <c r="K2064" s="3"/>
      <c r="L2064" s="3"/>
      <c r="M2064" s="3">
        <v>0</v>
      </c>
      <c r="N2064" s="3">
        <v>0</v>
      </c>
      <c r="O2064" s="3">
        <v>0</v>
      </c>
    </row>
    <row r="2065" spans="1:15" x14ac:dyDescent="0.25">
      <c r="A2065" s="1">
        <v>45743.958333333336</v>
      </c>
      <c r="B2065" s="2">
        <v>2025</v>
      </c>
      <c r="C2065" s="2">
        <v>3</v>
      </c>
      <c r="D2065" s="2">
        <v>27</v>
      </c>
      <c r="E2065" s="2">
        <v>23</v>
      </c>
      <c r="F2065" s="3"/>
      <c r="G2065" s="3">
        <v>0</v>
      </c>
      <c r="H2065" s="3"/>
      <c r="I2065" s="3">
        <v>0</v>
      </c>
      <c r="J2065" s="3"/>
      <c r="K2065" s="3"/>
      <c r="L2065" s="3"/>
      <c r="M2065" s="3">
        <v>0</v>
      </c>
      <c r="N2065" s="3">
        <v>0</v>
      </c>
      <c r="O2065" s="3">
        <v>0</v>
      </c>
    </row>
    <row r="2066" spans="1:15" x14ac:dyDescent="0.25">
      <c r="A2066" s="1">
        <v>45744</v>
      </c>
      <c r="B2066" s="2">
        <v>2025</v>
      </c>
      <c r="C2066" s="2">
        <v>3</v>
      </c>
      <c r="D2066" s="2">
        <v>28</v>
      </c>
      <c r="E2066" s="2">
        <v>0</v>
      </c>
      <c r="F2066" s="3"/>
      <c r="G2066" s="3">
        <v>0</v>
      </c>
      <c r="H2066" s="3"/>
      <c r="I2066" s="3">
        <v>0</v>
      </c>
      <c r="J2066" s="3"/>
      <c r="K2066" s="3"/>
      <c r="L2066" s="3"/>
      <c r="M2066" s="3">
        <v>0</v>
      </c>
      <c r="N2066" s="3">
        <v>0</v>
      </c>
      <c r="O2066" s="3">
        <v>0</v>
      </c>
    </row>
    <row r="2067" spans="1:15" x14ac:dyDescent="0.25">
      <c r="A2067" s="1">
        <v>45744.041666666664</v>
      </c>
      <c r="B2067" s="2">
        <v>2025</v>
      </c>
      <c r="C2067" s="2">
        <v>3</v>
      </c>
      <c r="D2067" s="2">
        <v>28</v>
      </c>
      <c r="E2067" s="2">
        <v>1</v>
      </c>
      <c r="F2067" s="3"/>
      <c r="G2067" s="3">
        <v>0</v>
      </c>
      <c r="H2067" s="3"/>
      <c r="I2067" s="3">
        <v>0</v>
      </c>
      <c r="J2067" s="3"/>
      <c r="K2067" s="3"/>
      <c r="L2067" s="3"/>
      <c r="M2067" s="3">
        <v>0</v>
      </c>
      <c r="N2067" s="3">
        <v>0</v>
      </c>
      <c r="O2067" s="3">
        <v>0</v>
      </c>
    </row>
    <row r="2068" spans="1:15" x14ac:dyDescent="0.25">
      <c r="A2068" s="1">
        <v>45744.083333333336</v>
      </c>
      <c r="B2068" s="2">
        <v>2025</v>
      </c>
      <c r="C2068" s="2">
        <v>3</v>
      </c>
      <c r="D2068" s="2">
        <v>28</v>
      </c>
      <c r="E2068" s="2">
        <v>2</v>
      </c>
      <c r="F2068" s="3"/>
      <c r="G2068" s="3">
        <v>0</v>
      </c>
      <c r="H2068" s="3"/>
      <c r="I2068" s="3">
        <v>0</v>
      </c>
      <c r="J2068" s="3"/>
      <c r="K2068" s="3"/>
      <c r="L2068" s="3"/>
      <c r="M2068" s="3">
        <v>0</v>
      </c>
      <c r="N2068" s="3">
        <v>0</v>
      </c>
      <c r="O2068" s="3">
        <v>0</v>
      </c>
    </row>
    <row r="2069" spans="1:15" x14ac:dyDescent="0.25">
      <c r="A2069" s="1">
        <v>45744.125</v>
      </c>
      <c r="B2069" s="2">
        <v>2025</v>
      </c>
      <c r="C2069" s="2">
        <v>3</v>
      </c>
      <c r="D2069" s="2">
        <v>28</v>
      </c>
      <c r="E2069" s="2">
        <v>3</v>
      </c>
      <c r="F2069" s="3"/>
      <c r="G2069" s="3">
        <v>0</v>
      </c>
      <c r="H2069" s="3"/>
      <c r="I2069" s="3">
        <v>0</v>
      </c>
      <c r="J2069" s="3"/>
      <c r="K2069" s="3"/>
      <c r="L2069" s="3"/>
      <c r="M2069" s="3">
        <v>0</v>
      </c>
      <c r="N2069" s="3">
        <v>0</v>
      </c>
      <c r="O2069" s="3">
        <v>0</v>
      </c>
    </row>
    <row r="2070" spans="1:15" x14ac:dyDescent="0.25">
      <c r="A2070" s="1">
        <v>45744.166666666664</v>
      </c>
      <c r="B2070" s="2">
        <v>2025</v>
      </c>
      <c r="C2070" s="2">
        <v>3</v>
      </c>
      <c r="D2070" s="2">
        <v>28</v>
      </c>
      <c r="E2070" s="2">
        <v>4</v>
      </c>
      <c r="F2070" s="3"/>
      <c r="G2070" s="3">
        <v>0</v>
      </c>
      <c r="H2070" s="3"/>
      <c r="I2070" s="3">
        <v>0</v>
      </c>
      <c r="J2070" s="3"/>
      <c r="K2070" s="3"/>
      <c r="L2070" s="3"/>
      <c r="M2070" s="3">
        <v>0</v>
      </c>
      <c r="N2070" s="3">
        <v>0</v>
      </c>
      <c r="O2070" s="3">
        <v>0</v>
      </c>
    </row>
    <row r="2071" spans="1:15" x14ac:dyDescent="0.25">
      <c r="A2071" s="1">
        <v>45744.208333333336</v>
      </c>
      <c r="B2071" s="2">
        <v>2025</v>
      </c>
      <c r="C2071" s="2">
        <v>3</v>
      </c>
      <c r="D2071" s="2">
        <v>28</v>
      </c>
      <c r="E2071" s="2">
        <v>5</v>
      </c>
      <c r="F2071" s="3">
        <v>0</v>
      </c>
      <c r="G2071" s="3">
        <v>0</v>
      </c>
      <c r="H2071" s="3"/>
      <c r="I2071" s="3">
        <v>0</v>
      </c>
      <c r="J2071" s="3"/>
      <c r="K2071" s="3"/>
      <c r="L2071" s="3"/>
      <c r="M2071" s="3">
        <v>0</v>
      </c>
      <c r="N2071" s="3">
        <v>0</v>
      </c>
      <c r="O2071" s="3">
        <v>0</v>
      </c>
    </row>
    <row r="2072" spans="1:15" x14ac:dyDescent="0.25">
      <c r="A2072" s="1">
        <v>45744.25</v>
      </c>
      <c r="B2072" s="2">
        <v>2025</v>
      </c>
      <c r="C2072" s="2">
        <v>3</v>
      </c>
      <c r="D2072" s="2">
        <v>28</v>
      </c>
      <c r="E2072" s="2">
        <v>6</v>
      </c>
      <c r="F2072" s="3">
        <v>0</v>
      </c>
      <c r="G2072" s="3">
        <v>0</v>
      </c>
      <c r="H2072" s="3">
        <v>0</v>
      </c>
      <c r="I2072" s="3">
        <v>0</v>
      </c>
      <c r="J2072" s="3"/>
      <c r="K2072" s="3">
        <v>0</v>
      </c>
      <c r="L2072" s="3">
        <v>0</v>
      </c>
      <c r="M2072" s="3">
        <v>0</v>
      </c>
      <c r="N2072" s="3">
        <v>0</v>
      </c>
      <c r="O2072" s="3">
        <v>0</v>
      </c>
    </row>
    <row r="2073" spans="1:15" x14ac:dyDescent="0.25">
      <c r="A2073" s="1">
        <v>45744.291666666664</v>
      </c>
      <c r="B2073" s="2">
        <v>2025</v>
      </c>
      <c r="C2073" s="2">
        <v>3</v>
      </c>
      <c r="D2073" s="2">
        <v>28</v>
      </c>
      <c r="E2073" s="2">
        <v>7</v>
      </c>
      <c r="F2073" s="3">
        <v>0</v>
      </c>
      <c r="G2073" s="3">
        <v>0</v>
      </c>
      <c r="H2073" s="3">
        <v>0</v>
      </c>
      <c r="I2073" s="3">
        <v>0</v>
      </c>
      <c r="J2073" s="3"/>
      <c r="K2073" s="3">
        <v>0</v>
      </c>
      <c r="L2073" s="3">
        <v>0</v>
      </c>
      <c r="M2073" s="3">
        <v>0</v>
      </c>
      <c r="N2073" s="3">
        <v>0</v>
      </c>
      <c r="O2073" s="3">
        <v>0</v>
      </c>
    </row>
    <row r="2074" spans="1:15" x14ac:dyDescent="0.25">
      <c r="A2074" s="1">
        <v>45744.333333333336</v>
      </c>
      <c r="B2074" s="2">
        <v>2025</v>
      </c>
      <c r="C2074" s="2">
        <v>3</v>
      </c>
      <c r="D2074" s="2">
        <v>28</v>
      </c>
      <c r="E2074" s="2">
        <v>8</v>
      </c>
      <c r="F2074" s="3">
        <v>0</v>
      </c>
      <c r="G2074" s="3">
        <v>0</v>
      </c>
      <c r="H2074" s="3">
        <v>0</v>
      </c>
      <c r="I2074" s="3">
        <v>0</v>
      </c>
      <c r="J2074" s="3"/>
      <c r="K2074" s="3">
        <v>0</v>
      </c>
      <c r="L2074" s="3">
        <v>0</v>
      </c>
      <c r="M2074" s="3">
        <v>0</v>
      </c>
      <c r="N2074" s="3">
        <v>0</v>
      </c>
      <c r="O2074" s="3">
        <v>0</v>
      </c>
    </row>
    <row r="2075" spans="1:15" x14ac:dyDescent="0.25">
      <c r="A2075" s="1">
        <v>45744.375</v>
      </c>
      <c r="B2075" s="2">
        <v>2025</v>
      </c>
      <c r="C2075" s="2">
        <v>3</v>
      </c>
      <c r="D2075" s="2">
        <v>28</v>
      </c>
      <c r="E2075" s="2">
        <v>9</v>
      </c>
      <c r="F2075" s="3">
        <v>0</v>
      </c>
      <c r="G2075" s="3">
        <v>0</v>
      </c>
      <c r="H2075" s="3">
        <v>0</v>
      </c>
      <c r="I2075" s="3">
        <v>0</v>
      </c>
      <c r="J2075" s="3"/>
      <c r="K2075" s="3">
        <v>0</v>
      </c>
      <c r="L2075" s="3">
        <v>0</v>
      </c>
      <c r="M2075" s="3">
        <v>0</v>
      </c>
      <c r="N2075" s="3">
        <v>0</v>
      </c>
      <c r="O2075" s="3">
        <v>0</v>
      </c>
    </row>
    <row r="2076" spans="1:15" x14ac:dyDescent="0.25">
      <c r="A2076" s="1">
        <v>45744.416666666664</v>
      </c>
      <c r="B2076" s="2">
        <v>2025</v>
      </c>
      <c r="C2076" s="2">
        <v>3</v>
      </c>
      <c r="D2076" s="2">
        <v>28</v>
      </c>
      <c r="E2076" s="2">
        <v>10</v>
      </c>
      <c r="F2076" s="3">
        <v>0</v>
      </c>
      <c r="G2076" s="3">
        <v>0</v>
      </c>
      <c r="H2076" s="3">
        <v>0</v>
      </c>
      <c r="I2076" s="3">
        <v>0</v>
      </c>
      <c r="J2076" s="3"/>
      <c r="K2076" s="3">
        <v>0</v>
      </c>
      <c r="L2076" s="3">
        <v>0</v>
      </c>
      <c r="M2076" s="3">
        <v>0</v>
      </c>
      <c r="N2076" s="3">
        <v>0</v>
      </c>
      <c r="O2076" s="3">
        <v>0</v>
      </c>
    </row>
    <row r="2077" spans="1:15" x14ac:dyDescent="0.25">
      <c r="A2077" s="1">
        <v>45744.458333333336</v>
      </c>
      <c r="B2077" s="2">
        <v>2025</v>
      </c>
      <c r="C2077" s="2">
        <v>3</v>
      </c>
      <c r="D2077" s="2">
        <v>28</v>
      </c>
      <c r="E2077" s="2">
        <v>11</v>
      </c>
      <c r="F2077" s="3">
        <v>0</v>
      </c>
      <c r="G2077" s="3">
        <v>0</v>
      </c>
      <c r="H2077" s="3">
        <v>0</v>
      </c>
      <c r="I2077" s="3">
        <v>0</v>
      </c>
      <c r="J2077" s="3"/>
      <c r="K2077" s="3">
        <v>0</v>
      </c>
      <c r="L2077" s="3">
        <v>0</v>
      </c>
      <c r="M2077" s="3">
        <v>0</v>
      </c>
      <c r="N2077" s="3">
        <v>0</v>
      </c>
      <c r="O2077" s="3">
        <v>0</v>
      </c>
    </row>
    <row r="2078" spans="1:15" x14ac:dyDescent="0.25">
      <c r="A2078" s="1">
        <v>45744.5</v>
      </c>
      <c r="B2078" s="2">
        <v>2025</v>
      </c>
      <c r="C2078" s="2">
        <v>3</v>
      </c>
      <c r="D2078" s="2">
        <v>28</v>
      </c>
      <c r="E2078" s="2">
        <v>12</v>
      </c>
      <c r="F2078" s="3">
        <v>0</v>
      </c>
      <c r="G2078" s="3">
        <v>0</v>
      </c>
      <c r="H2078" s="3">
        <v>0</v>
      </c>
      <c r="I2078" s="3">
        <v>0</v>
      </c>
      <c r="J2078" s="3"/>
      <c r="K2078" s="3">
        <v>0</v>
      </c>
      <c r="L2078" s="3">
        <v>0</v>
      </c>
      <c r="M2078" s="3">
        <v>0</v>
      </c>
      <c r="N2078" s="3">
        <v>0</v>
      </c>
      <c r="O2078" s="3">
        <v>0</v>
      </c>
    </row>
    <row r="2079" spans="1:15" x14ac:dyDescent="0.25">
      <c r="A2079" s="1">
        <v>45744.541666666664</v>
      </c>
      <c r="B2079" s="2">
        <v>2025</v>
      </c>
      <c r="C2079" s="2">
        <v>3</v>
      </c>
      <c r="D2079" s="2">
        <v>28</v>
      </c>
      <c r="E2079" s="2">
        <v>13</v>
      </c>
      <c r="F2079" s="3">
        <v>0</v>
      </c>
      <c r="G2079" s="3">
        <v>0</v>
      </c>
      <c r="H2079" s="3">
        <v>0</v>
      </c>
      <c r="I2079" s="3">
        <v>0</v>
      </c>
      <c r="J2079" s="3"/>
      <c r="K2079" s="3">
        <v>0</v>
      </c>
      <c r="L2079" s="3">
        <v>0</v>
      </c>
      <c r="M2079" s="3">
        <v>0</v>
      </c>
      <c r="N2079" s="3">
        <v>0</v>
      </c>
      <c r="O2079" s="3">
        <v>0</v>
      </c>
    </row>
    <row r="2080" spans="1:15" x14ac:dyDescent="0.25">
      <c r="A2080" s="1">
        <v>45744.583333333336</v>
      </c>
      <c r="B2080" s="2">
        <v>2025</v>
      </c>
      <c r="C2080" s="2">
        <v>3</v>
      </c>
      <c r="D2080" s="2">
        <v>28</v>
      </c>
      <c r="E2080" s="2">
        <v>14</v>
      </c>
      <c r="F2080" s="3">
        <v>0</v>
      </c>
      <c r="G2080" s="3">
        <v>0</v>
      </c>
      <c r="H2080" s="3">
        <v>0</v>
      </c>
      <c r="I2080" s="3">
        <v>0</v>
      </c>
      <c r="J2080" s="3"/>
      <c r="K2080" s="3">
        <v>0</v>
      </c>
      <c r="L2080" s="3">
        <v>0</v>
      </c>
      <c r="M2080" s="3">
        <v>0</v>
      </c>
      <c r="N2080" s="3">
        <v>0</v>
      </c>
      <c r="O2080" s="3">
        <v>0</v>
      </c>
    </row>
    <row r="2081" spans="1:15" x14ac:dyDescent="0.25">
      <c r="A2081" s="1">
        <v>45744.625</v>
      </c>
      <c r="B2081" s="2">
        <v>2025</v>
      </c>
      <c r="C2081" s="2">
        <v>3</v>
      </c>
      <c r="D2081" s="2">
        <v>28</v>
      </c>
      <c r="E2081" s="2">
        <v>15</v>
      </c>
      <c r="F2081" s="3">
        <v>0</v>
      </c>
      <c r="G2081" s="3">
        <v>0</v>
      </c>
      <c r="H2081" s="3">
        <v>0</v>
      </c>
      <c r="I2081" s="3">
        <v>0</v>
      </c>
      <c r="J2081" s="3"/>
      <c r="K2081" s="3">
        <v>0</v>
      </c>
      <c r="L2081" s="3">
        <v>0</v>
      </c>
      <c r="M2081" s="3"/>
      <c r="N2081" s="3">
        <v>0</v>
      </c>
      <c r="O2081" s="3">
        <v>0</v>
      </c>
    </row>
    <row r="2082" spans="1:15" x14ac:dyDescent="0.25">
      <c r="A2082" s="1">
        <v>45744.666666666664</v>
      </c>
      <c r="B2082" s="2">
        <v>2025</v>
      </c>
      <c r="C2082" s="2">
        <v>3</v>
      </c>
      <c r="D2082" s="2">
        <v>28</v>
      </c>
      <c r="E2082" s="2">
        <v>16</v>
      </c>
      <c r="F2082" s="3">
        <v>0</v>
      </c>
      <c r="G2082" s="3">
        <v>0</v>
      </c>
      <c r="H2082" s="3">
        <v>0</v>
      </c>
      <c r="I2082" s="3">
        <v>0</v>
      </c>
      <c r="J2082" s="3"/>
      <c r="K2082" s="3">
        <v>0</v>
      </c>
      <c r="L2082" s="3">
        <v>0</v>
      </c>
      <c r="M2082" s="3"/>
      <c r="N2082" s="3">
        <v>0</v>
      </c>
      <c r="O2082" s="3">
        <v>0</v>
      </c>
    </row>
    <row r="2083" spans="1:15" x14ac:dyDescent="0.25">
      <c r="A2083" s="1">
        <v>45744.708333333336</v>
      </c>
      <c r="B2083" s="2">
        <v>2025</v>
      </c>
      <c r="C2083" s="2">
        <v>3</v>
      </c>
      <c r="D2083" s="2">
        <v>28</v>
      </c>
      <c r="E2083" s="2">
        <v>17</v>
      </c>
      <c r="F2083" s="3">
        <v>0</v>
      </c>
      <c r="G2083" s="3">
        <v>0</v>
      </c>
      <c r="H2083" s="3">
        <v>0</v>
      </c>
      <c r="I2083" s="3">
        <v>0</v>
      </c>
      <c r="J2083" s="3"/>
      <c r="K2083" s="3">
        <v>0</v>
      </c>
      <c r="L2083" s="3">
        <v>0</v>
      </c>
      <c r="M2083" s="3"/>
      <c r="N2083" s="3">
        <v>0</v>
      </c>
      <c r="O2083" s="3">
        <v>0</v>
      </c>
    </row>
    <row r="2084" spans="1:15" x14ac:dyDescent="0.25">
      <c r="A2084" s="1">
        <v>45744.75</v>
      </c>
      <c r="B2084" s="2">
        <v>2025</v>
      </c>
      <c r="C2084" s="2">
        <v>3</v>
      </c>
      <c r="D2084" s="2">
        <v>28</v>
      </c>
      <c r="E2084" s="2">
        <v>18</v>
      </c>
      <c r="F2084" s="3">
        <v>0</v>
      </c>
      <c r="G2084" s="3">
        <v>0</v>
      </c>
      <c r="H2084" s="3">
        <v>0</v>
      </c>
      <c r="I2084" s="3">
        <v>0</v>
      </c>
      <c r="J2084" s="3"/>
      <c r="K2084" s="3">
        <v>0</v>
      </c>
      <c r="L2084" s="3">
        <v>0</v>
      </c>
      <c r="M2084" s="3"/>
      <c r="N2084" s="3">
        <v>0</v>
      </c>
      <c r="O2084" s="3">
        <v>0</v>
      </c>
    </row>
    <row r="2085" spans="1:15" x14ac:dyDescent="0.25">
      <c r="A2085" s="1">
        <v>45744.791666666664</v>
      </c>
      <c r="B2085" s="2">
        <v>2025</v>
      </c>
      <c r="C2085" s="2">
        <v>3</v>
      </c>
      <c r="D2085" s="2">
        <v>28</v>
      </c>
      <c r="E2085" s="2">
        <v>19</v>
      </c>
      <c r="F2085" s="3">
        <v>0</v>
      </c>
      <c r="G2085" s="3">
        <v>0</v>
      </c>
      <c r="H2085" s="3"/>
      <c r="I2085" s="3">
        <v>0</v>
      </c>
      <c r="J2085" s="3"/>
      <c r="K2085" s="3"/>
      <c r="L2085" s="3"/>
      <c r="M2085" s="3"/>
      <c r="N2085" s="3">
        <v>0</v>
      </c>
      <c r="O2085" s="3">
        <v>0</v>
      </c>
    </row>
    <row r="2086" spans="1:15" x14ac:dyDescent="0.25">
      <c r="A2086" s="1">
        <v>45744.833333333336</v>
      </c>
      <c r="B2086" s="2">
        <v>2025</v>
      </c>
      <c r="C2086" s="2">
        <v>3</v>
      </c>
      <c r="D2086" s="2">
        <v>28</v>
      </c>
      <c r="E2086" s="2">
        <v>20</v>
      </c>
      <c r="F2086" s="3"/>
      <c r="G2086" s="3">
        <v>0</v>
      </c>
      <c r="H2086" s="3"/>
      <c r="I2086" s="3">
        <v>0</v>
      </c>
      <c r="J2086" s="3"/>
      <c r="K2086" s="3"/>
      <c r="L2086" s="3"/>
      <c r="M2086" s="3"/>
      <c r="N2086" s="3">
        <v>0</v>
      </c>
      <c r="O2086" s="3">
        <v>0</v>
      </c>
    </row>
    <row r="2087" spans="1:15" x14ac:dyDescent="0.25">
      <c r="A2087" s="1">
        <v>45744.875</v>
      </c>
      <c r="B2087" s="2">
        <v>2025</v>
      </c>
      <c r="C2087" s="2">
        <v>3</v>
      </c>
      <c r="D2087" s="2">
        <v>28</v>
      </c>
      <c r="E2087" s="2">
        <v>21</v>
      </c>
      <c r="F2087" s="3"/>
      <c r="G2087" s="3">
        <v>0</v>
      </c>
      <c r="H2087" s="3"/>
      <c r="I2087" s="3">
        <v>0</v>
      </c>
      <c r="J2087" s="3"/>
      <c r="K2087" s="3"/>
      <c r="L2087" s="3"/>
      <c r="M2087" s="3">
        <v>0</v>
      </c>
      <c r="N2087" s="3">
        <v>0</v>
      </c>
      <c r="O2087" s="3">
        <v>0</v>
      </c>
    </row>
    <row r="2088" spans="1:15" x14ac:dyDescent="0.25">
      <c r="A2088" s="1">
        <v>45744.916666666664</v>
      </c>
      <c r="B2088" s="2">
        <v>2025</v>
      </c>
      <c r="C2088" s="2">
        <v>3</v>
      </c>
      <c r="D2088" s="2">
        <v>28</v>
      </c>
      <c r="E2088" s="2">
        <v>22</v>
      </c>
      <c r="F2088" s="3"/>
      <c r="G2088" s="3">
        <v>0</v>
      </c>
      <c r="H2088" s="3"/>
      <c r="I2088" s="3">
        <v>0</v>
      </c>
      <c r="J2088" s="3"/>
      <c r="K2088" s="3"/>
      <c r="L2088" s="3"/>
      <c r="M2088" s="3">
        <v>0</v>
      </c>
      <c r="N2088" s="3">
        <v>0</v>
      </c>
      <c r="O2088" s="3">
        <v>0</v>
      </c>
    </row>
    <row r="2089" spans="1:15" x14ac:dyDescent="0.25">
      <c r="A2089" s="1">
        <v>45744.958333333336</v>
      </c>
      <c r="B2089" s="2">
        <v>2025</v>
      </c>
      <c r="C2089" s="2">
        <v>3</v>
      </c>
      <c r="D2089" s="2">
        <v>28</v>
      </c>
      <c r="E2089" s="2">
        <v>23</v>
      </c>
      <c r="F2089" s="3"/>
      <c r="G2089" s="3">
        <v>0</v>
      </c>
      <c r="H2089" s="3"/>
      <c r="I2089" s="3">
        <v>0</v>
      </c>
      <c r="J2089" s="3"/>
      <c r="K2089" s="3"/>
      <c r="L2089" s="3"/>
      <c r="M2089" s="3">
        <v>0</v>
      </c>
      <c r="N2089" s="3">
        <v>0</v>
      </c>
      <c r="O2089" s="3">
        <v>0</v>
      </c>
    </row>
    <row r="2090" spans="1:15" x14ac:dyDescent="0.25">
      <c r="A2090" s="1">
        <v>45745</v>
      </c>
      <c r="B2090" s="2">
        <v>2025</v>
      </c>
      <c r="C2090" s="2">
        <v>3</v>
      </c>
      <c r="D2090" s="2">
        <v>29</v>
      </c>
      <c r="E2090" s="2">
        <v>0</v>
      </c>
      <c r="F2090" s="3"/>
      <c r="G2090" s="3">
        <v>0</v>
      </c>
      <c r="H2090" s="3"/>
      <c r="I2090" s="3">
        <v>0</v>
      </c>
      <c r="J2090" s="3"/>
      <c r="K2090" s="3"/>
      <c r="L2090" s="3"/>
      <c r="M2090" s="3">
        <v>0</v>
      </c>
      <c r="N2090" s="3">
        <v>0</v>
      </c>
      <c r="O2090" s="3">
        <v>0</v>
      </c>
    </row>
    <row r="2091" spans="1:15" x14ac:dyDescent="0.25">
      <c r="A2091" s="1">
        <v>45745.041666666664</v>
      </c>
      <c r="B2091" s="2">
        <v>2025</v>
      </c>
      <c r="C2091" s="2">
        <v>3</v>
      </c>
      <c r="D2091" s="2">
        <v>29</v>
      </c>
      <c r="E2091" s="2">
        <v>1</v>
      </c>
      <c r="F2091" s="3"/>
      <c r="G2091" s="3">
        <v>0</v>
      </c>
      <c r="H2091" s="3"/>
      <c r="I2091" s="3">
        <v>0</v>
      </c>
      <c r="J2091" s="3"/>
      <c r="K2091" s="3"/>
      <c r="L2091" s="3"/>
      <c r="M2091" s="3">
        <v>0</v>
      </c>
      <c r="N2091" s="3">
        <v>0</v>
      </c>
      <c r="O2091" s="3">
        <v>0</v>
      </c>
    </row>
    <row r="2092" spans="1:15" x14ac:dyDescent="0.25">
      <c r="A2092" s="1">
        <v>45745.083333333336</v>
      </c>
      <c r="B2092" s="2">
        <v>2025</v>
      </c>
      <c r="C2092" s="2">
        <v>3</v>
      </c>
      <c r="D2092" s="2">
        <v>29</v>
      </c>
      <c r="E2092" s="2">
        <v>2</v>
      </c>
      <c r="F2092" s="3"/>
      <c r="G2092" s="3">
        <v>0</v>
      </c>
      <c r="H2092" s="3"/>
      <c r="I2092" s="3">
        <v>0</v>
      </c>
      <c r="J2092" s="3"/>
      <c r="K2092" s="3"/>
      <c r="L2092" s="3"/>
      <c r="M2092" s="3">
        <v>0</v>
      </c>
      <c r="N2092" s="3">
        <v>0</v>
      </c>
      <c r="O2092" s="3">
        <v>0</v>
      </c>
    </row>
    <row r="2093" spans="1:15" x14ac:dyDescent="0.25">
      <c r="A2093" s="1">
        <v>45745.125</v>
      </c>
      <c r="B2093" s="2">
        <v>2025</v>
      </c>
      <c r="C2093" s="2">
        <v>3</v>
      </c>
      <c r="D2093" s="2">
        <v>29</v>
      </c>
      <c r="E2093" s="2">
        <v>3</v>
      </c>
      <c r="F2093" s="3"/>
      <c r="G2093" s="3">
        <v>0</v>
      </c>
      <c r="H2093" s="3"/>
      <c r="I2093" s="3">
        <v>0</v>
      </c>
      <c r="J2093" s="3"/>
      <c r="K2093" s="3"/>
      <c r="L2093" s="3"/>
      <c r="M2093" s="3">
        <v>0</v>
      </c>
      <c r="N2093" s="3">
        <v>0</v>
      </c>
      <c r="O2093" s="3">
        <v>0</v>
      </c>
    </row>
    <row r="2094" spans="1:15" x14ac:dyDescent="0.25">
      <c r="A2094" s="1">
        <v>45745.166666666664</v>
      </c>
      <c r="B2094" s="2">
        <v>2025</v>
      </c>
      <c r="C2094" s="2">
        <v>3</v>
      </c>
      <c r="D2094" s="2">
        <v>29</v>
      </c>
      <c r="E2094" s="2">
        <v>4</v>
      </c>
      <c r="F2094" s="3"/>
      <c r="G2094" s="3">
        <v>1.784446922842944E-2</v>
      </c>
      <c r="H2094" s="3"/>
      <c r="I2094" s="3">
        <v>2.4404021871642929E-2</v>
      </c>
      <c r="J2094" s="3"/>
      <c r="K2094" s="3"/>
      <c r="L2094" s="3"/>
      <c r="M2094" s="3">
        <v>0</v>
      </c>
      <c r="N2094" s="3">
        <v>0</v>
      </c>
      <c r="O2094" s="3">
        <v>1.0562122775018092E-2</v>
      </c>
    </row>
    <row r="2095" spans="1:15" x14ac:dyDescent="0.25">
      <c r="A2095" s="1">
        <v>45745.208333333336</v>
      </c>
      <c r="B2095" s="2">
        <v>2025</v>
      </c>
      <c r="C2095" s="2">
        <v>3</v>
      </c>
      <c r="D2095" s="2">
        <v>29</v>
      </c>
      <c r="E2095" s="2">
        <v>5</v>
      </c>
      <c r="F2095" s="3">
        <v>0</v>
      </c>
      <c r="G2095" s="3">
        <v>0</v>
      </c>
      <c r="H2095" s="3"/>
      <c r="I2095" s="3">
        <v>0</v>
      </c>
      <c r="J2095" s="3"/>
      <c r="K2095" s="3"/>
      <c r="L2095" s="3"/>
      <c r="M2095" s="3">
        <v>0</v>
      </c>
      <c r="N2095" s="3">
        <v>0</v>
      </c>
      <c r="O2095" s="3">
        <v>0</v>
      </c>
    </row>
    <row r="2096" spans="1:15" x14ac:dyDescent="0.25">
      <c r="A2096" s="1">
        <v>45745.25</v>
      </c>
      <c r="B2096" s="2">
        <v>2025</v>
      </c>
      <c r="C2096" s="2">
        <v>3</v>
      </c>
      <c r="D2096" s="2">
        <v>29</v>
      </c>
      <c r="E2096" s="2">
        <v>6</v>
      </c>
      <c r="F2096" s="3">
        <v>0</v>
      </c>
      <c r="G2096" s="3">
        <v>0</v>
      </c>
      <c r="H2096" s="3">
        <v>0</v>
      </c>
      <c r="I2096" s="3">
        <v>0</v>
      </c>
      <c r="J2096" s="3"/>
      <c r="K2096" s="3">
        <v>0</v>
      </c>
      <c r="L2096" s="3">
        <v>0</v>
      </c>
      <c r="M2096" s="3">
        <v>0</v>
      </c>
      <c r="N2096" s="3">
        <v>0</v>
      </c>
      <c r="O2096" s="3">
        <v>0</v>
      </c>
    </row>
    <row r="2097" spans="1:15" x14ac:dyDescent="0.25">
      <c r="A2097" s="1">
        <v>45745.291666666664</v>
      </c>
      <c r="B2097" s="2">
        <v>2025</v>
      </c>
      <c r="C2097" s="2">
        <v>3</v>
      </c>
      <c r="D2097" s="2">
        <v>29</v>
      </c>
      <c r="E2097" s="2">
        <v>7</v>
      </c>
      <c r="F2097" s="3">
        <v>0</v>
      </c>
      <c r="G2097" s="3">
        <v>0</v>
      </c>
      <c r="H2097" s="3">
        <v>0</v>
      </c>
      <c r="I2097" s="3">
        <v>0</v>
      </c>
      <c r="J2097" s="3"/>
      <c r="K2097" s="3">
        <v>0</v>
      </c>
      <c r="L2097" s="3">
        <v>0</v>
      </c>
      <c r="M2097" s="3">
        <v>0</v>
      </c>
      <c r="N2097" s="3">
        <v>0</v>
      </c>
      <c r="O2097" s="3">
        <v>0</v>
      </c>
    </row>
    <row r="2098" spans="1:15" x14ac:dyDescent="0.25">
      <c r="A2098" s="1">
        <v>45745.333333333336</v>
      </c>
      <c r="B2098" s="2">
        <v>2025</v>
      </c>
      <c r="C2098" s="2">
        <v>3</v>
      </c>
      <c r="D2098" s="2">
        <v>29</v>
      </c>
      <c r="E2098" s="2">
        <v>8</v>
      </c>
      <c r="F2098" s="3">
        <v>0</v>
      </c>
      <c r="G2098" s="3">
        <v>1.299048268064699E-2</v>
      </c>
      <c r="H2098" s="3">
        <v>0</v>
      </c>
      <c r="I2098" s="3">
        <v>0</v>
      </c>
      <c r="J2098" s="3"/>
      <c r="K2098" s="3">
        <v>0</v>
      </c>
      <c r="L2098" s="3">
        <v>0</v>
      </c>
      <c r="M2098" s="3">
        <v>0</v>
      </c>
      <c r="N2098" s="3">
        <v>0</v>
      </c>
      <c r="O2098" s="3">
        <v>1.6238103350808737E-3</v>
      </c>
    </row>
    <row r="2099" spans="1:15" x14ac:dyDescent="0.25">
      <c r="A2099" s="1">
        <v>45745.375</v>
      </c>
      <c r="B2099" s="2">
        <v>2025</v>
      </c>
      <c r="C2099" s="2">
        <v>3</v>
      </c>
      <c r="D2099" s="2">
        <v>29</v>
      </c>
      <c r="E2099" s="2">
        <v>9</v>
      </c>
      <c r="F2099" s="3">
        <v>0</v>
      </c>
      <c r="G2099" s="3">
        <v>0</v>
      </c>
      <c r="H2099" s="3">
        <v>0</v>
      </c>
      <c r="I2099" s="3">
        <v>0</v>
      </c>
      <c r="J2099" s="3"/>
      <c r="K2099" s="3">
        <v>0</v>
      </c>
      <c r="L2099" s="3">
        <v>0</v>
      </c>
      <c r="M2099" s="3">
        <v>0</v>
      </c>
      <c r="N2099" s="3">
        <v>0</v>
      </c>
      <c r="O2099" s="3">
        <v>0</v>
      </c>
    </row>
    <row r="2100" spans="1:15" x14ac:dyDescent="0.25">
      <c r="A2100" s="1">
        <v>45745.416666666664</v>
      </c>
      <c r="B2100" s="2">
        <v>2025</v>
      </c>
      <c r="C2100" s="2">
        <v>3</v>
      </c>
      <c r="D2100" s="2">
        <v>29</v>
      </c>
      <c r="E2100" s="2">
        <v>10</v>
      </c>
      <c r="F2100" s="3">
        <v>0</v>
      </c>
      <c r="G2100" s="3">
        <v>0</v>
      </c>
      <c r="H2100" s="3">
        <v>0</v>
      </c>
      <c r="I2100" s="3">
        <v>0</v>
      </c>
      <c r="J2100" s="3"/>
      <c r="K2100" s="3">
        <v>0</v>
      </c>
      <c r="L2100" s="3">
        <v>0</v>
      </c>
      <c r="M2100" s="3">
        <v>0</v>
      </c>
      <c r="N2100" s="3">
        <v>0</v>
      </c>
      <c r="O2100" s="3">
        <v>0</v>
      </c>
    </row>
    <row r="2101" spans="1:15" x14ac:dyDescent="0.25">
      <c r="A2101" s="1">
        <v>45745.458333333336</v>
      </c>
      <c r="B2101" s="2">
        <v>2025</v>
      </c>
      <c r="C2101" s="2">
        <v>3</v>
      </c>
      <c r="D2101" s="2">
        <v>29</v>
      </c>
      <c r="E2101" s="2">
        <v>11</v>
      </c>
      <c r="F2101" s="3">
        <v>0</v>
      </c>
      <c r="G2101" s="3">
        <v>0</v>
      </c>
      <c r="H2101" s="3">
        <v>0</v>
      </c>
      <c r="I2101" s="3">
        <v>0</v>
      </c>
      <c r="J2101" s="3"/>
      <c r="K2101" s="3">
        <v>0</v>
      </c>
      <c r="L2101" s="3">
        <v>0</v>
      </c>
      <c r="M2101" s="3">
        <v>0</v>
      </c>
      <c r="N2101" s="3">
        <v>0</v>
      </c>
      <c r="O2101" s="3">
        <v>0</v>
      </c>
    </row>
    <row r="2102" spans="1:15" x14ac:dyDescent="0.25">
      <c r="A2102" s="1">
        <v>45745.5</v>
      </c>
      <c r="B2102" s="2">
        <v>2025</v>
      </c>
      <c r="C2102" s="2">
        <v>3</v>
      </c>
      <c r="D2102" s="2">
        <v>29</v>
      </c>
      <c r="E2102" s="2">
        <v>12</v>
      </c>
      <c r="F2102" s="3">
        <v>0</v>
      </c>
      <c r="G2102" s="3">
        <v>0</v>
      </c>
      <c r="H2102" s="3">
        <v>0</v>
      </c>
      <c r="I2102" s="3">
        <v>0</v>
      </c>
      <c r="J2102" s="3"/>
      <c r="K2102" s="3">
        <v>0</v>
      </c>
      <c r="L2102" s="3">
        <v>0</v>
      </c>
      <c r="M2102" s="3">
        <v>0</v>
      </c>
      <c r="N2102" s="3">
        <v>0</v>
      </c>
      <c r="O2102" s="3">
        <v>0</v>
      </c>
    </row>
    <row r="2103" spans="1:15" x14ac:dyDescent="0.25">
      <c r="A2103" s="1">
        <v>45745.541666666664</v>
      </c>
      <c r="B2103" s="2">
        <v>2025</v>
      </c>
      <c r="C2103" s="2">
        <v>3</v>
      </c>
      <c r="D2103" s="2">
        <v>29</v>
      </c>
      <c r="E2103" s="2">
        <v>13</v>
      </c>
      <c r="F2103" s="3">
        <v>0</v>
      </c>
      <c r="G2103" s="3">
        <v>0</v>
      </c>
      <c r="H2103" s="3">
        <v>0</v>
      </c>
      <c r="I2103" s="3">
        <v>0</v>
      </c>
      <c r="J2103" s="3"/>
      <c r="K2103" s="3">
        <v>0</v>
      </c>
      <c r="L2103" s="3">
        <v>0</v>
      </c>
      <c r="M2103" s="3">
        <v>0</v>
      </c>
      <c r="N2103" s="3">
        <v>0</v>
      </c>
      <c r="O2103" s="3">
        <v>0</v>
      </c>
    </row>
    <row r="2104" spans="1:15" x14ac:dyDescent="0.25">
      <c r="A2104" s="1">
        <v>45745.583333333336</v>
      </c>
      <c r="B2104" s="2">
        <v>2025</v>
      </c>
      <c r="C2104" s="2">
        <v>3</v>
      </c>
      <c r="D2104" s="2">
        <v>29</v>
      </c>
      <c r="E2104" s="2">
        <v>14</v>
      </c>
      <c r="F2104" s="3">
        <v>0</v>
      </c>
      <c r="G2104" s="3">
        <v>0</v>
      </c>
      <c r="H2104" s="3">
        <v>0</v>
      </c>
      <c r="I2104" s="3">
        <v>0</v>
      </c>
      <c r="J2104" s="3"/>
      <c r="K2104" s="3">
        <v>0</v>
      </c>
      <c r="L2104" s="3">
        <v>0</v>
      </c>
      <c r="M2104" s="3"/>
      <c r="N2104" s="3">
        <v>0</v>
      </c>
      <c r="O2104" s="3">
        <v>0</v>
      </c>
    </row>
    <row r="2105" spans="1:15" x14ac:dyDescent="0.25">
      <c r="A2105" s="1">
        <v>45745.625</v>
      </c>
      <c r="B2105" s="2">
        <v>2025</v>
      </c>
      <c r="C2105" s="2">
        <v>3</v>
      </c>
      <c r="D2105" s="2">
        <v>29</v>
      </c>
      <c r="E2105" s="2">
        <v>15</v>
      </c>
      <c r="F2105" s="3">
        <v>0</v>
      </c>
      <c r="G2105" s="3">
        <v>0</v>
      </c>
      <c r="H2105" s="3">
        <v>0</v>
      </c>
      <c r="I2105" s="3">
        <v>0</v>
      </c>
      <c r="J2105" s="3"/>
      <c r="K2105" s="3">
        <v>0</v>
      </c>
      <c r="L2105" s="3">
        <v>0</v>
      </c>
      <c r="M2105" s="3"/>
      <c r="N2105" s="3">
        <v>0</v>
      </c>
      <c r="O2105" s="3">
        <v>0</v>
      </c>
    </row>
    <row r="2106" spans="1:15" x14ac:dyDescent="0.25">
      <c r="A2106" s="1">
        <v>45745.666666666664</v>
      </c>
      <c r="B2106" s="2">
        <v>2025</v>
      </c>
      <c r="C2106" s="2">
        <v>3</v>
      </c>
      <c r="D2106" s="2">
        <v>29</v>
      </c>
      <c r="E2106" s="2">
        <v>16</v>
      </c>
      <c r="F2106" s="3">
        <v>0</v>
      </c>
      <c r="G2106" s="3">
        <v>0</v>
      </c>
      <c r="H2106" s="3">
        <v>0</v>
      </c>
      <c r="I2106" s="3">
        <v>0</v>
      </c>
      <c r="J2106" s="3"/>
      <c r="K2106" s="3">
        <v>0</v>
      </c>
      <c r="L2106" s="3">
        <v>0</v>
      </c>
      <c r="M2106" s="3">
        <v>0</v>
      </c>
      <c r="N2106" s="3">
        <v>0</v>
      </c>
      <c r="O2106" s="3">
        <v>0</v>
      </c>
    </row>
    <row r="2107" spans="1:15" x14ac:dyDescent="0.25">
      <c r="A2107" s="1">
        <v>45745.708333333336</v>
      </c>
      <c r="B2107" s="2">
        <v>2025</v>
      </c>
      <c r="C2107" s="2">
        <v>3</v>
      </c>
      <c r="D2107" s="2">
        <v>29</v>
      </c>
      <c r="E2107" s="2">
        <v>17</v>
      </c>
      <c r="F2107" s="3">
        <v>0</v>
      </c>
      <c r="G2107" s="3">
        <v>0</v>
      </c>
      <c r="H2107" s="3">
        <v>0</v>
      </c>
      <c r="I2107" s="3">
        <v>0</v>
      </c>
      <c r="J2107" s="3"/>
      <c r="K2107" s="3">
        <v>0</v>
      </c>
      <c r="L2107" s="3">
        <v>0</v>
      </c>
      <c r="M2107" s="3">
        <v>0</v>
      </c>
      <c r="N2107" s="3">
        <v>0</v>
      </c>
      <c r="O2107" s="3">
        <v>0</v>
      </c>
    </row>
    <row r="2108" spans="1:15" x14ac:dyDescent="0.25">
      <c r="A2108" s="1">
        <v>45745.75</v>
      </c>
      <c r="B2108" s="2">
        <v>2025</v>
      </c>
      <c r="C2108" s="2">
        <v>3</v>
      </c>
      <c r="D2108" s="2">
        <v>29</v>
      </c>
      <c r="E2108" s="2">
        <v>18</v>
      </c>
      <c r="F2108" s="3">
        <v>0</v>
      </c>
      <c r="G2108" s="3">
        <v>0</v>
      </c>
      <c r="H2108" s="3">
        <v>0</v>
      </c>
      <c r="I2108" s="3">
        <v>0</v>
      </c>
      <c r="J2108" s="3"/>
      <c r="K2108" s="3">
        <v>0</v>
      </c>
      <c r="L2108" s="3">
        <v>0</v>
      </c>
      <c r="M2108" s="3">
        <v>0</v>
      </c>
      <c r="N2108" s="3">
        <v>0</v>
      </c>
      <c r="O2108" s="3">
        <v>0</v>
      </c>
    </row>
    <row r="2109" spans="1:15" x14ac:dyDescent="0.25">
      <c r="A2109" s="1">
        <v>45745.791666666664</v>
      </c>
      <c r="B2109" s="2">
        <v>2025</v>
      </c>
      <c r="C2109" s="2">
        <v>3</v>
      </c>
      <c r="D2109" s="2">
        <v>29</v>
      </c>
      <c r="E2109" s="2">
        <v>19</v>
      </c>
      <c r="F2109" s="3"/>
      <c r="G2109" s="3">
        <v>0</v>
      </c>
      <c r="H2109" s="3"/>
      <c r="I2109" s="3">
        <v>0</v>
      </c>
      <c r="J2109" s="3"/>
      <c r="K2109" s="3"/>
      <c r="L2109" s="3"/>
      <c r="M2109" s="3">
        <v>0</v>
      </c>
      <c r="N2109" s="3">
        <v>0</v>
      </c>
      <c r="O2109" s="3">
        <v>0</v>
      </c>
    </row>
    <row r="2110" spans="1:15" x14ac:dyDescent="0.25">
      <c r="A2110" s="1">
        <v>45745.833333333336</v>
      </c>
      <c r="B2110" s="2">
        <v>2025</v>
      </c>
      <c r="C2110" s="2">
        <v>3</v>
      </c>
      <c r="D2110" s="2">
        <v>29</v>
      </c>
      <c r="E2110" s="2">
        <v>20</v>
      </c>
      <c r="F2110" s="3"/>
      <c r="G2110" s="3">
        <v>0</v>
      </c>
      <c r="H2110" s="3"/>
      <c r="I2110" s="3">
        <v>0</v>
      </c>
      <c r="J2110" s="3"/>
      <c r="K2110" s="3"/>
      <c r="L2110" s="3"/>
      <c r="M2110" s="3">
        <v>0</v>
      </c>
      <c r="N2110" s="3">
        <v>0</v>
      </c>
      <c r="O2110" s="3">
        <v>0</v>
      </c>
    </row>
    <row r="2111" spans="1:15" x14ac:dyDescent="0.25">
      <c r="A2111" s="1">
        <v>45745.875</v>
      </c>
      <c r="B2111" s="2">
        <v>2025</v>
      </c>
      <c r="C2111" s="2">
        <v>3</v>
      </c>
      <c r="D2111" s="2">
        <v>29</v>
      </c>
      <c r="E2111" s="2">
        <v>21</v>
      </c>
      <c r="F2111" s="3"/>
      <c r="G2111" s="3">
        <v>0</v>
      </c>
      <c r="H2111" s="3"/>
      <c r="I2111" s="3">
        <v>0</v>
      </c>
      <c r="J2111" s="3"/>
      <c r="K2111" s="3"/>
      <c r="L2111" s="3"/>
      <c r="M2111" s="3">
        <v>0</v>
      </c>
      <c r="N2111" s="3">
        <v>0</v>
      </c>
      <c r="O2111" s="3">
        <v>0</v>
      </c>
    </row>
    <row r="2112" spans="1:15" x14ac:dyDescent="0.25">
      <c r="A2112" s="1">
        <v>45745.916666666664</v>
      </c>
      <c r="B2112" s="2">
        <v>2025</v>
      </c>
      <c r="C2112" s="2">
        <v>3</v>
      </c>
      <c r="D2112" s="2">
        <v>29</v>
      </c>
      <c r="E2112" s="2">
        <v>22</v>
      </c>
      <c r="F2112" s="3"/>
      <c r="G2112" s="3">
        <v>0</v>
      </c>
      <c r="H2112" s="3"/>
      <c r="I2112" s="3">
        <v>0</v>
      </c>
      <c r="J2112" s="3"/>
      <c r="K2112" s="3"/>
      <c r="L2112" s="3"/>
      <c r="M2112" s="3">
        <v>0</v>
      </c>
      <c r="N2112" s="3">
        <v>0</v>
      </c>
      <c r="O2112" s="3">
        <v>0</v>
      </c>
    </row>
    <row r="2113" spans="1:15" x14ac:dyDescent="0.25">
      <c r="A2113" s="1">
        <v>45745.958333333336</v>
      </c>
      <c r="B2113" s="2">
        <v>2025</v>
      </c>
      <c r="C2113" s="2">
        <v>3</v>
      </c>
      <c r="D2113" s="2">
        <v>29</v>
      </c>
      <c r="E2113" s="2">
        <v>23</v>
      </c>
      <c r="F2113" s="3"/>
      <c r="G2113" s="3">
        <v>0</v>
      </c>
      <c r="H2113" s="3"/>
      <c r="I2113" s="3">
        <v>0</v>
      </c>
      <c r="J2113" s="3"/>
      <c r="K2113" s="3"/>
      <c r="L2113" s="3"/>
      <c r="M2113" s="3">
        <v>0</v>
      </c>
      <c r="N2113" s="3">
        <v>0</v>
      </c>
      <c r="O2113" s="3">
        <v>0</v>
      </c>
    </row>
    <row r="2114" spans="1:15" x14ac:dyDescent="0.25">
      <c r="A2114" s="1">
        <v>45746</v>
      </c>
      <c r="B2114" s="2">
        <v>2025</v>
      </c>
      <c r="C2114" s="2">
        <v>3</v>
      </c>
      <c r="D2114" s="2">
        <v>30</v>
      </c>
      <c r="E2114" s="2">
        <v>0</v>
      </c>
      <c r="F2114" s="3"/>
      <c r="G2114" s="3">
        <v>0</v>
      </c>
      <c r="H2114" s="3"/>
      <c r="I2114" s="3">
        <v>0</v>
      </c>
      <c r="J2114" s="3"/>
      <c r="K2114" s="3"/>
      <c r="L2114" s="3"/>
      <c r="M2114" s="3">
        <v>0</v>
      </c>
      <c r="N2114" s="3">
        <v>0</v>
      </c>
      <c r="O2114" s="3">
        <v>0</v>
      </c>
    </row>
    <row r="2115" spans="1:15" x14ac:dyDescent="0.25">
      <c r="A2115" s="1">
        <v>45746.041666666664</v>
      </c>
      <c r="B2115" s="2">
        <v>2025</v>
      </c>
      <c r="C2115" s="2">
        <v>3</v>
      </c>
      <c r="D2115" s="2">
        <v>30</v>
      </c>
      <c r="E2115" s="2">
        <v>1</v>
      </c>
      <c r="F2115" s="3"/>
      <c r="G2115" s="3">
        <v>0</v>
      </c>
      <c r="H2115" s="3"/>
      <c r="I2115" s="3">
        <v>0</v>
      </c>
      <c r="J2115" s="3"/>
      <c r="K2115" s="3"/>
      <c r="L2115" s="3"/>
      <c r="M2115" s="3">
        <v>0</v>
      </c>
      <c r="N2115" s="3">
        <v>0</v>
      </c>
      <c r="O2115" s="3">
        <v>0</v>
      </c>
    </row>
    <row r="2116" spans="1:15" x14ac:dyDescent="0.25">
      <c r="A2116" s="1">
        <v>45746.083333333336</v>
      </c>
      <c r="B2116" s="2">
        <v>2025</v>
      </c>
      <c r="C2116" s="2">
        <v>3</v>
      </c>
      <c r="D2116" s="2">
        <v>30</v>
      </c>
      <c r="E2116" s="2">
        <v>2</v>
      </c>
      <c r="F2116" s="3"/>
      <c r="G2116" s="3">
        <v>0</v>
      </c>
      <c r="H2116" s="3"/>
      <c r="I2116" s="3">
        <v>0.3488969992960631</v>
      </c>
      <c r="J2116" s="3"/>
      <c r="K2116" s="3"/>
      <c r="L2116" s="3"/>
      <c r="M2116" s="3">
        <v>8.087534914682537E-2</v>
      </c>
      <c r="N2116" s="3">
        <v>0.3177454021820964</v>
      </c>
      <c r="O2116" s="3">
        <v>0.18687943765624621</v>
      </c>
    </row>
    <row r="2117" spans="1:15" x14ac:dyDescent="0.25">
      <c r="A2117" s="1">
        <v>45746.125</v>
      </c>
      <c r="B2117" s="2">
        <v>2025</v>
      </c>
      <c r="C2117" s="2">
        <v>3</v>
      </c>
      <c r="D2117" s="2">
        <v>30</v>
      </c>
      <c r="E2117" s="2">
        <v>3</v>
      </c>
      <c r="F2117" s="3"/>
      <c r="G2117" s="3">
        <v>0</v>
      </c>
      <c r="H2117" s="3"/>
      <c r="I2117" s="3">
        <v>0.3271637888919251</v>
      </c>
      <c r="J2117" s="3"/>
      <c r="K2117" s="3"/>
      <c r="L2117" s="3"/>
      <c r="M2117" s="3">
        <v>0.11446416997705434</v>
      </c>
      <c r="N2117" s="3">
        <v>0.59148249051191604</v>
      </c>
      <c r="O2117" s="3">
        <v>0.25827761234522389</v>
      </c>
    </row>
    <row r="2118" spans="1:15" x14ac:dyDescent="0.25">
      <c r="A2118" s="1">
        <v>45746.166666666664</v>
      </c>
      <c r="B2118" s="2">
        <v>2025</v>
      </c>
      <c r="C2118" s="2">
        <v>3</v>
      </c>
      <c r="D2118" s="2">
        <v>30</v>
      </c>
      <c r="E2118" s="2">
        <v>4</v>
      </c>
      <c r="F2118" s="3"/>
      <c r="G2118" s="3">
        <v>0</v>
      </c>
      <c r="H2118" s="3"/>
      <c r="I2118" s="3">
        <v>0.33833265110431365</v>
      </c>
      <c r="J2118" s="3"/>
      <c r="K2118" s="3"/>
      <c r="L2118" s="3"/>
      <c r="M2118" s="3">
        <v>9.6903852887739728E-2</v>
      </c>
      <c r="N2118" s="3">
        <v>0.54598114632479722</v>
      </c>
      <c r="O2118" s="3">
        <v>0.24530441257921265</v>
      </c>
    </row>
    <row r="2119" spans="1:15" x14ac:dyDescent="0.25">
      <c r="A2119" s="1">
        <v>45746.208333333336</v>
      </c>
      <c r="B2119" s="2">
        <v>2025</v>
      </c>
      <c r="C2119" s="2">
        <v>3</v>
      </c>
      <c r="D2119" s="2">
        <v>30</v>
      </c>
      <c r="E2119" s="2">
        <v>5</v>
      </c>
      <c r="F2119" s="3">
        <v>0</v>
      </c>
      <c r="G2119" s="3">
        <v>0</v>
      </c>
      <c r="H2119" s="3"/>
      <c r="I2119" s="3">
        <v>0.1196053945458749</v>
      </c>
      <c r="J2119" s="3"/>
      <c r="K2119" s="3"/>
      <c r="L2119" s="3"/>
      <c r="M2119" s="3">
        <v>3.926142963763854E-2</v>
      </c>
      <c r="N2119" s="3">
        <v>0.30603896103404843</v>
      </c>
      <c r="O2119" s="3">
        <v>9.2981157043512369E-2</v>
      </c>
    </row>
    <row r="2120" spans="1:15" x14ac:dyDescent="0.25">
      <c r="A2120" s="1">
        <v>45746.25</v>
      </c>
      <c r="B2120" s="2">
        <v>2025</v>
      </c>
      <c r="C2120" s="2">
        <v>3</v>
      </c>
      <c r="D2120" s="2">
        <v>30</v>
      </c>
      <c r="E2120" s="2">
        <v>6</v>
      </c>
      <c r="F2120" s="3">
        <v>0</v>
      </c>
      <c r="G2120" s="3">
        <v>0</v>
      </c>
      <c r="H2120" s="3">
        <v>0</v>
      </c>
      <c r="I2120" s="3">
        <v>0.22592207781543774</v>
      </c>
      <c r="J2120" s="3"/>
      <c r="K2120" s="3">
        <v>0</v>
      </c>
      <c r="L2120" s="3">
        <v>0.24380285358358139</v>
      </c>
      <c r="M2120" s="3">
        <v>1.0045964101430219E-2</v>
      </c>
      <c r="N2120" s="3">
        <v>0.23818995678575905</v>
      </c>
      <c r="O2120" s="3">
        <v>8.9745106535776054E-2</v>
      </c>
    </row>
    <row r="2121" spans="1:15" x14ac:dyDescent="0.25">
      <c r="A2121" s="1">
        <v>45746.291666666664</v>
      </c>
      <c r="B2121" s="2">
        <v>2025</v>
      </c>
      <c r="C2121" s="2">
        <v>3</v>
      </c>
      <c r="D2121" s="2">
        <v>30</v>
      </c>
      <c r="E2121" s="2">
        <v>7</v>
      </c>
      <c r="F2121" s="3">
        <v>0.28761433489058275</v>
      </c>
      <c r="G2121" s="3">
        <v>0</v>
      </c>
      <c r="H2121" s="3">
        <v>0.70188681674322728</v>
      </c>
      <c r="I2121" s="3">
        <v>0.1026067928836457</v>
      </c>
      <c r="J2121" s="3"/>
      <c r="K2121" s="3">
        <v>0.79235381979528186</v>
      </c>
      <c r="L2121" s="3">
        <v>0</v>
      </c>
      <c r="M2121" s="3">
        <v>7.6360438650941147E-3</v>
      </c>
      <c r="N2121" s="3">
        <v>0.27900500871166961</v>
      </c>
      <c r="O2121" s="3">
        <v>0.27138785211118766</v>
      </c>
    </row>
    <row r="2122" spans="1:15" x14ac:dyDescent="0.25">
      <c r="A2122" s="1">
        <v>45746.333333333336</v>
      </c>
      <c r="B2122" s="2">
        <v>2025</v>
      </c>
      <c r="C2122" s="2">
        <v>3</v>
      </c>
      <c r="D2122" s="2">
        <v>30</v>
      </c>
      <c r="E2122" s="2">
        <v>8</v>
      </c>
      <c r="F2122" s="3">
        <v>0</v>
      </c>
      <c r="G2122" s="3">
        <v>0</v>
      </c>
      <c r="H2122" s="3">
        <v>0.89038981592928368</v>
      </c>
      <c r="I2122" s="3">
        <v>0</v>
      </c>
      <c r="J2122" s="3"/>
      <c r="K2122" s="3">
        <v>0.92846894047922746</v>
      </c>
      <c r="L2122" s="3">
        <v>0</v>
      </c>
      <c r="M2122" s="3">
        <v>0</v>
      </c>
      <c r="N2122" s="3">
        <v>0.15097198583191504</v>
      </c>
      <c r="O2122" s="3">
        <v>0.24622884278005328</v>
      </c>
    </row>
    <row r="2123" spans="1:15" x14ac:dyDescent="0.25">
      <c r="A2123" s="1">
        <v>45746.375</v>
      </c>
      <c r="B2123" s="2">
        <v>2025</v>
      </c>
      <c r="C2123" s="2">
        <v>3</v>
      </c>
      <c r="D2123" s="2">
        <v>30</v>
      </c>
      <c r="E2123" s="2">
        <v>9</v>
      </c>
      <c r="F2123" s="3"/>
      <c r="G2123" s="3">
        <v>0</v>
      </c>
      <c r="H2123" s="3">
        <v>0.94108019509717189</v>
      </c>
      <c r="I2123" s="3">
        <v>0.27015905633958881</v>
      </c>
      <c r="J2123" s="3"/>
      <c r="K2123" s="3">
        <v>0.90394405439482539</v>
      </c>
      <c r="L2123" s="3">
        <v>0</v>
      </c>
      <c r="M2123" s="3">
        <v>0</v>
      </c>
      <c r="N2123" s="3">
        <v>0.25411939400499872</v>
      </c>
      <c r="O2123" s="3">
        <v>0.33847181426236927</v>
      </c>
    </row>
    <row r="2124" spans="1:15" x14ac:dyDescent="0.25">
      <c r="A2124" s="1">
        <v>45746.416666666664</v>
      </c>
      <c r="B2124" s="2">
        <v>2025</v>
      </c>
      <c r="C2124" s="2">
        <v>3</v>
      </c>
      <c r="D2124" s="2">
        <v>30</v>
      </c>
      <c r="E2124" s="2">
        <v>10</v>
      </c>
      <c r="F2124" s="3"/>
      <c r="G2124" s="3">
        <v>0</v>
      </c>
      <c r="H2124" s="3">
        <v>0.95187452255009153</v>
      </c>
      <c r="I2124" s="3">
        <v>0.27179944768653602</v>
      </c>
      <c r="J2124" s="3"/>
      <c r="K2124" s="3">
        <v>0.920078664070757</v>
      </c>
      <c r="L2124" s="3">
        <v>0</v>
      </c>
      <c r="M2124" s="3">
        <v>0</v>
      </c>
      <c r="N2124" s="3">
        <v>0.1816830356730387</v>
      </c>
      <c r="O2124" s="3">
        <v>0.33220509571148904</v>
      </c>
    </row>
    <row r="2125" spans="1:15" x14ac:dyDescent="0.25">
      <c r="A2125" s="1">
        <v>45746.458333333336</v>
      </c>
      <c r="B2125" s="2">
        <v>2025</v>
      </c>
      <c r="C2125" s="2">
        <v>3</v>
      </c>
      <c r="D2125" s="2">
        <v>30</v>
      </c>
      <c r="E2125" s="2">
        <v>11</v>
      </c>
      <c r="F2125" s="3">
        <v>0</v>
      </c>
      <c r="G2125" s="3">
        <v>0</v>
      </c>
      <c r="H2125" s="3">
        <v>0.34843330464163208</v>
      </c>
      <c r="I2125" s="3">
        <v>0</v>
      </c>
      <c r="J2125" s="3"/>
      <c r="K2125" s="3">
        <v>0</v>
      </c>
      <c r="L2125" s="3">
        <v>0.31745944100528967</v>
      </c>
      <c r="M2125" s="3">
        <v>0</v>
      </c>
      <c r="N2125" s="3">
        <v>0</v>
      </c>
      <c r="O2125" s="3">
        <v>8.3236593205865211E-2</v>
      </c>
    </row>
    <row r="2126" spans="1:15" x14ac:dyDescent="0.25">
      <c r="A2126" s="1">
        <v>45746.5</v>
      </c>
      <c r="B2126" s="2">
        <v>2025</v>
      </c>
      <c r="C2126" s="2">
        <v>3</v>
      </c>
      <c r="D2126" s="2">
        <v>30</v>
      </c>
      <c r="E2126" s="2">
        <v>12</v>
      </c>
      <c r="F2126" s="3">
        <v>0</v>
      </c>
      <c r="G2126" s="3">
        <v>0</v>
      </c>
      <c r="H2126" s="3">
        <v>0.6484332274696929</v>
      </c>
      <c r="I2126" s="3">
        <v>0</v>
      </c>
      <c r="J2126" s="3"/>
      <c r="K2126" s="3">
        <v>0.64990445125915497</v>
      </c>
      <c r="L2126" s="3">
        <v>0.5953612242505959</v>
      </c>
      <c r="M2126" s="3">
        <v>0</v>
      </c>
      <c r="N2126" s="3">
        <v>0</v>
      </c>
      <c r="O2126" s="3">
        <v>0.23671236287243047</v>
      </c>
    </row>
    <row r="2127" spans="1:15" x14ac:dyDescent="0.25">
      <c r="A2127" s="1">
        <v>45746.541666666664</v>
      </c>
      <c r="B2127" s="2">
        <v>2025</v>
      </c>
      <c r="C2127" s="2">
        <v>3</v>
      </c>
      <c r="D2127" s="2">
        <v>30</v>
      </c>
      <c r="E2127" s="2">
        <v>13</v>
      </c>
      <c r="F2127" s="3">
        <v>0</v>
      </c>
      <c r="G2127" s="3">
        <v>0</v>
      </c>
      <c r="H2127" s="3">
        <v>0.39757093973820418</v>
      </c>
      <c r="I2127" s="3">
        <v>0</v>
      </c>
      <c r="J2127" s="3"/>
      <c r="K2127" s="3">
        <v>0.40653413394652538</v>
      </c>
      <c r="L2127" s="3">
        <v>0.36093173736061368</v>
      </c>
      <c r="M2127" s="3">
        <v>0</v>
      </c>
      <c r="N2127" s="3">
        <v>0</v>
      </c>
      <c r="O2127" s="3">
        <v>0.14562960138066791</v>
      </c>
    </row>
    <row r="2128" spans="1:15" x14ac:dyDescent="0.25">
      <c r="A2128" s="1">
        <v>45746.583333333336</v>
      </c>
      <c r="B2128" s="2">
        <v>2025</v>
      </c>
      <c r="C2128" s="2">
        <v>3</v>
      </c>
      <c r="D2128" s="2">
        <v>30</v>
      </c>
      <c r="E2128" s="2">
        <v>14</v>
      </c>
      <c r="F2128" s="3">
        <v>3.9286302622684469E-2</v>
      </c>
      <c r="G2128" s="3">
        <v>0</v>
      </c>
      <c r="H2128" s="3">
        <v>0</v>
      </c>
      <c r="I2128" s="3">
        <v>0</v>
      </c>
      <c r="J2128" s="3"/>
      <c r="K2128" s="3">
        <v>0.15567366593302132</v>
      </c>
      <c r="L2128" s="3">
        <v>0</v>
      </c>
      <c r="M2128" s="3">
        <v>0</v>
      </c>
      <c r="N2128" s="3">
        <v>0</v>
      </c>
      <c r="O2128" s="3">
        <v>2.4369996069463225E-2</v>
      </c>
    </row>
    <row r="2129" spans="1:15" x14ac:dyDescent="0.25">
      <c r="A2129" s="1">
        <v>45746.625</v>
      </c>
      <c r="B2129" s="2">
        <v>2025</v>
      </c>
      <c r="C2129" s="2">
        <v>3</v>
      </c>
      <c r="D2129" s="2">
        <v>30</v>
      </c>
      <c r="E2129" s="2">
        <v>15</v>
      </c>
      <c r="F2129" s="3">
        <v>0</v>
      </c>
      <c r="G2129" s="3">
        <v>0</v>
      </c>
      <c r="H2129" s="3">
        <v>0</v>
      </c>
      <c r="I2129" s="3">
        <v>0</v>
      </c>
      <c r="J2129" s="3"/>
      <c r="K2129" s="3">
        <v>0</v>
      </c>
      <c r="L2129" s="3">
        <v>0</v>
      </c>
      <c r="M2129" s="3">
        <v>0</v>
      </c>
      <c r="N2129" s="3">
        <v>0</v>
      </c>
      <c r="O2129" s="3">
        <v>0</v>
      </c>
    </row>
    <row r="2130" spans="1:15" x14ac:dyDescent="0.25">
      <c r="A2130" s="1">
        <v>45746.666666666664</v>
      </c>
      <c r="B2130" s="2">
        <v>2025</v>
      </c>
      <c r="C2130" s="2">
        <v>3</v>
      </c>
      <c r="D2130" s="2">
        <v>30</v>
      </c>
      <c r="E2130" s="2">
        <v>16</v>
      </c>
      <c r="F2130" s="3">
        <v>0</v>
      </c>
      <c r="G2130" s="3">
        <v>0</v>
      </c>
      <c r="H2130" s="3">
        <v>0</v>
      </c>
      <c r="I2130" s="3">
        <v>0</v>
      </c>
      <c r="J2130" s="3"/>
      <c r="K2130" s="3">
        <v>0</v>
      </c>
      <c r="L2130" s="3">
        <v>0</v>
      </c>
      <c r="M2130" s="3">
        <v>0</v>
      </c>
      <c r="N2130" s="3">
        <v>0</v>
      </c>
      <c r="O2130" s="3">
        <v>0</v>
      </c>
    </row>
    <row r="2131" spans="1:15" x14ac:dyDescent="0.25">
      <c r="A2131" s="1">
        <v>45746.708333333336</v>
      </c>
      <c r="B2131" s="2">
        <v>2025</v>
      </c>
      <c r="C2131" s="2">
        <v>3</v>
      </c>
      <c r="D2131" s="2">
        <v>30</v>
      </c>
      <c r="E2131" s="2">
        <v>17</v>
      </c>
      <c r="F2131" s="3">
        <v>0</v>
      </c>
      <c r="G2131" s="3">
        <v>0</v>
      </c>
      <c r="H2131" s="3">
        <v>0</v>
      </c>
      <c r="I2131" s="3">
        <v>0</v>
      </c>
      <c r="J2131" s="3"/>
      <c r="K2131" s="3">
        <v>0</v>
      </c>
      <c r="L2131" s="3">
        <v>0</v>
      </c>
      <c r="M2131" s="3">
        <v>0</v>
      </c>
      <c r="N2131" s="3">
        <v>0</v>
      </c>
      <c r="O2131" s="3">
        <v>0</v>
      </c>
    </row>
    <row r="2132" spans="1:15" x14ac:dyDescent="0.25">
      <c r="A2132" s="1">
        <v>45746.75</v>
      </c>
      <c r="B2132" s="2">
        <v>2025</v>
      </c>
      <c r="C2132" s="2">
        <v>3</v>
      </c>
      <c r="D2132" s="2">
        <v>30</v>
      </c>
      <c r="E2132" s="2">
        <v>18</v>
      </c>
      <c r="F2132" s="3">
        <v>0</v>
      </c>
      <c r="G2132" s="3">
        <v>0</v>
      </c>
      <c r="H2132" s="3">
        <v>0</v>
      </c>
      <c r="I2132" s="3">
        <v>0</v>
      </c>
      <c r="J2132" s="3"/>
      <c r="K2132" s="3">
        <v>0</v>
      </c>
      <c r="L2132" s="3">
        <v>0</v>
      </c>
      <c r="M2132" s="3">
        <v>0</v>
      </c>
      <c r="N2132" s="3">
        <v>0</v>
      </c>
      <c r="O2132" s="3">
        <v>0</v>
      </c>
    </row>
    <row r="2133" spans="1:15" x14ac:dyDescent="0.25">
      <c r="A2133" s="1">
        <v>45746.791666666664</v>
      </c>
      <c r="B2133" s="2">
        <v>2025</v>
      </c>
      <c r="C2133" s="2">
        <v>3</v>
      </c>
      <c r="D2133" s="2">
        <v>30</v>
      </c>
      <c r="E2133" s="2">
        <v>19</v>
      </c>
      <c r="F2133" s="3"/>
      <c r="G2133" s="3">
        <v>0</v>
      </c>
      <c r="H2133" s="3"/>
      <c r="I2133" s="3">
        <v>0</v>
      </c>
      <c r="J2133" s="3"/>
      <c r="K2133" s="3"/>
      <c r="L2133" s="3"/>
      <c r="M2133" s="3">
        <v>0</v>
      </c>
      <c r="N2133" s="3">
        <v>0</v>
      </c>
      <c r="O2133" s="3">
        <v>0</v>
      </c>
    </row>
    <row r="2134" spans="1:15" x14ac:dyDescent="0.25">
      <c r="A2134" s="1">
        <v>45746.833333333336</v>
      </c>
      <c r="B2134" s="2">
        <v>2025</v>
      </c>
      <c r="C2134" s="2">
        <v>3</v>
      </c>
      <c r="D2134" s="2">
        <v>30</v>
      </c>
      <c r="E2134" s="2">
        <v>20</v>
      </c>
      <c r="F2134" s="3"/>
      <c r="G2134" s="3">
        <v>0</v>
      </c>
      <c r="H2134" s="3"/>
      <c r="I2134" s="3">
        <v>0</v>
      </c>
      <c r="J2134" s="3"/>
      <c r="K2134" s="3"/>
      <c r="L2134" s="3"/>
      <c r="M2134" s="3">
        <v>0</v>
      </c>
      <c r="N2134" s="3">
        <v>0</v>
      </c>
      <c r="O2134" s="3">
        <v>0</v>
      </c>
    </row>
    <row r="2135" spans="1:15" x14ac:dyDescent="0.25">
      <c r="A2135" s="1">
        <v>45746.875</v>
      </c>
      <c r="B2135" s="2">
        <v>2025</v>
      </c>
      <c r="C2135" s="2">
        <v>3</v>
      </c>
      <c r="D2135" s="2">
        <v>30</v>
      </c>
      <c r="E2135" s="2">
        <v>21</v>
      </c>
      <c r="F2135" s="3"/>
      <c r="G2135" s="3">
        <v>1.7166413408157371E-2</v>
      </c>
      <c r="H2135" s="3"/>
      <c r="I2135" s="3">
        <v>0</v>
      </c>
      <c r="J2135" s="3"/>
      <c r="K2135" s="3"/>
      <c r="L2135" s="3"/>
      <c r="M2135" s="3">
        <v>0</v>
      </c>
      <c r="N2135" s="3">
        <v>0</v>
      </c>
      <c r="O2135" s="3">
        <v>4.2916033520393427E-3</v>
      </c>
    </row>
    <row r="2136" spans="1:15" x14ac:dyDescent="0.25">
      <c r="A2136" s="1">
        <v>45746.916666666664</v>
      </c>
      <c r="B2136" s="2">
        <v>2025</v>
      </c>
      <c r="C2136" s="2">
        <v>3</v>
      </c>
      <c r="D2136" s="2">
        <v>30</v>
      </c>
      <c r="E2136" s="2">
        <v>22</v>
      </c>
      <c r="F2136" s="3"/>
      <c r="G2136" s="3">
        <v>4.3216843564427079E-2</v>
      </c>
      <c r="H2136" s="3"/>
      <c r="I2136" s="3">
        <v>0</v>
      </c>
      <c r="J2136" s="3"/>
      <c r="K2136" s="3"/>
      <c r="L2136" s="3"/>
      <c r="M2136" s="3">
        <v>0</v>
      </c>
      <c r="N2136" s="3">
        <v>0</v>
      </c>
      <c r="O2136" s="3">
        <v>1.080421089110677E-2</v>
      </c>
    </row>
    <row r="2137" spans="1:15" x14ac:dyDescent="0.25">
      <c r="A2137" s="1">
        <v>45746.958333333336</v>
      </c>
      <c r="B2137" s="2">
        <v>2025</v>
      </c>
      <c r="C2137" s="2">
        <v>3</v>
      </c>
      <c r="D2137" s="2">
        <v>30</v>
      </c>
      <c r="E2137" s="2">
        <v>23</v>
      </c>
      <c r="F2137" s="3"/>
      <c r="G2137" s="3">
        <v>5.7551230647253794E-2</v>
      </c>
      <c r="H2137" s="3"/>
      <c r="I2137" s="3">
        <v>0.33243241699525738</v>
      </c>
      <c r="J2137" s="3"/>
      <c r="K2137" s="3"/>
      <c r="L2137" s="3"/>
      <c r="M2137" s="3">
        <v>0</v>
      </c>
      <c r="N2137" s="3">
        <v>0</v>
      </c>
      <c r="O2137" s="3">
        <v>9.74959119106278E-2</v>
      </c>
    </row>
    <row r="2138" spans="1:15" x14ac:dyDescent="0.25">
      <c r="A2138" s="1">
        <v>45747</v>
      </c>
      <c r="B2138" s="2">
        <v>2025</v>
      </c>
      <c r="C2138" s="2">
        <v>3</v>
      </c>
      <c r="D2138" s="2">
        <v>31</v>
      </c>
      <c r="E2138" s="2">
        <v>0</v>
      </c>
      <c r="F2138" s="3"/>
      <c r="G2138" s="3">
        <v>0</v>
      </c>
      <c r="H2138" s="3"/>
      <c r="I2138" s="3">
        <v>0.1890808983863933</v>
      </c>
      <c r="J2138" s="3"/>
      <c r="K2138" s="3"/>
      <c r="L2138" s="3"/>
      <c r="M2138" s="3">
        <v>0</v>
      </c>
      <c r="N2138" s="3">
        <v>0</v>
      </c>
      <c r="O2138" s="3">
        <v>4.7270224596598326E-2</v>
      </c>
    </row>
    <row r="2139" spans="1:15" x14ac:dyDescent="0.25">
      <c r="A2139" s="1">
        <v>45747.041666666664</v>
      </c>
      <c r="B2139" s="2">
        <v>2025</v>
      </c>
      <c r="C2139" s="2">
        <v>3</v>
      </c>
      <c r="D2139" s="2">
        <v>31</v>
      </c>
      <c r="E2139" s="2">
        <v>1</v>
      </c>
      <c r="F2139" s="3"/>
      <c r="G2139" s="3">
        <v>7.6905774630445546E-3</v>
      </c>
      <c r="H2139" s="3"/>
      <c r="I2139" s="3">
        <v>0.47374204282088017</v>
      </c>
      <c r="J2139" s="3"/>
      <c r="K2139" s="3"/>
      <c r="L2139" s="3"/>
      <c r="M2139" s="3">
        <v>0</v>
      </c>
      <c r="N2139" s="3">
        <v>0.15571521561534796</v>
      </c>
      <c r="O2139" s="3">
        <v>0.15928695897481818</v>
      </c>
    </row>
    <row r="2140" spans="1:15" x14ac:dyDescent="0.25">
      <c r="A2140" s="1">
        <v>45747.083333333336</v>
      </c>
      <c r="B2140" s="2">
        <v>2025</v>
      </c>
      <c r="C2140" s="2">
        <v>3</v>
      </c>
      <c r="D2140" s="2">
        <v>31</v>
      </c>
      <c r="E2140" s="2">
        <v>2</v>
      </c>
      <c r="F2140" s="3"/>
      <c r="G2140" s="3">
        <v>9.0694541619240742E-3</v>
      </c>
      <c r="H2140" s="3"/>
      <c r="I2140" s="3">
        <v>0.49758278145695367</v>
      </c>
      <c r="J2140" s="3"/>
      <c r="K2140" s="3"/>
      <c r="L2140" s="3"/>
      <c r="M2140" s="3">
        <v>0.10610014619917847</v>
      </c>
      <c r="N2140" s="3">
        <v>0.4834129502436052</v>
      </c>
      <c r="O2140" s="3">
        <v>0.27404133301541533</v>
      </c>
    </row>
    <row r="2141" spans="1:15" x14ac:dyDescent="0.25">
      <c r="A2141" s="1">
        <v>45747.125</v>
      </c>
      <c r="B2141" s="2">
        <v>2025</v>
      </c>
      <c r="C2141" s="2">
        <v>3</v>
      </c>
      <c r="D2141" s="2">
        <v>31</v>
      </c>
      <c r="E2141" s="2">
        <v>3</v>
      </c>
      <c r="F2141" s="3"/>
      <c r="G2141" s="3">
        <v>7.1418253982327248E-2</v>
      </c>
      <c r="H2141" s="3"/>
      <c r="I2141" s="3">
        <v>0.51352855960264909</v>
      </c>
      <c r="J2141" s="3"/>
      <c r="K2141" s="3"/>
      <c r="L2141" s="3"/>
      <c r="M2141" s="3">
        <v>0.1285724709130969</v>
      </c>
      <c r="N2141" s="3">
        <v>0.48918113863184676</v>
      </c>
      <c r="O2141" s="3">
        <v>0.30067510578248002</v>
      </c>
    </row>
    <row r="2142" spans="1:15" x14ac:dyDescent="0.25">
      <c r="A2142" s="1">
        <v>45747.166666666664</v>
      </c>
      <c r="B2142" s="2">
        <v>2025</v>
      </c>
      <c r="C2142" s="2">
        <v>3</v>
      </c>
      <c r="D2142" s="2">
        <v>31</v>
      </c>
      <c r="E2142" s="2">
        <v>4</v>
      </c>
      <c r="F2142" s="3"/>
      <c r="G2142" s="3">
        <v>0.12966971880978814</v>
      </c>
      <c r="H2142" s="3"/>
      <c r="I2142" s="3">
        <v>0.49927359271523175</v>
      </c>
      <c r="J2142" s="3"/>
      <c r="K2142" s="3"/>
      <c r="L2142" s="3"/>
      <c r="M2142" s="3">
        <v>0.14214333925082334</v>
      </c>
      <c r="N2142" s="3">
        <v>0.47314744903027922</v>
      </c>
      <c r="O2142" s="3">
        <v>0.31105852495153063</v>
      </c>
    </row>
    <row r="2143" spans="1:15" x14ac:dyDescent="0.25">
      <c r="A2143" s="1">
        <v>45747.208333333336</v>
      </c>
      <c r="B2143" s="2">
        <v>2025</v>
      </c>
      <c r="C2143" s="2">
        <v>3</v>
      </c>
      <c r="D2143" s="2">
        <v>31</v>
      </c>
      <c r="E2143" s="2">
        <v>5</v>
      </c>
      <c r="F2143" s="3"/>
      <c r="G2143" s="3">
        <v>8.4377258220643458E-2</v>
      </c>
      <c r="H2143" s="3"/>
      <c r="I2143" s="3">
        <v>0.50412458609271527</v>
      </c>
      <c r="J2143" s="3"/>
      <c r="K2143" s="3"/>
      <c r="L2143" s="3"/>
      <c r="M2143" s="3">
        <v>0.1701541438954858</v>
      </c>
      <c r="N2143" s="3">
        <v>0.45833174390408538</v>
      </c>
      <c r="O2143" s="3">
        <v>0.30424693302823247</v>
      </c>
    </row>
    <row r="2144" spans="1:15" x14ac:dyDescent="0.25">
      <c r="A2144" s="1">
        <v>45747.25</v>
      </c>
      <c r="B2144" s="2">
        <v>2025</v>
      </c>
      <c r="C2144" s="2">
        <v>3</v>
      </c>
      <c r="D2144" s="2">
        <v>31</v>
      </c>
      <c r="E2144" s="2">
        <v>6</v>
      </c>
      <c r="F2144" s="3">
        <v>0</v>
      </c>
      <c r="G2144" s="3">
        <v>4.1057961305459075E-3</v>
      </c>
      <c r="H2144" s="3">
        <v>0</v>
      </c>
      <c r="I2144" s="3">
        <v>0.24142694536423839</v>
      </c>
      <c r="J2144" s="3"/>
      <c r="K2144" s="3"/>
      <c r="L2144" s="3"/>
      <c r="M2144" s="3">
        <v>6.9601467748018897E-2</v>
      </c>
      <c r="N2144" s="3">
        <v>0</v>
      </c>
      <c r="O2144" s="3">
        <v>5.2522368207133872E-2</v>
      </c>
    </row>
    <row r="2145" spans="1:15" x14ac:dyDescent="0.25">
      <c r="A2145" s="1">
        <v>45747.291666666664</v>
      </c>
      <c r="B2145" s="2">
        <v>2025</v>
      </c>
      <c r="C2145" s="2">
        <v>3</v>
      </c>
      <c r="D2145" s="2">
        <v>31</v>
      </c>
      <c r="E2145" s="2">
        <v>7</v>
      </c>
      <c r="F2145" s="3">
        <v>0</v>
      </c>
      <c r="G2145" s="3">
        <v>0</v>
      </c>
      <c r="H2145" s="3">
        <v>0</v>
      </c>
      <c r="I2145" s="3">
        <v>0.15630504937252904</v>
      </c>
      <c r="J2145" s="3"/>
      <c r="K2145" s="3">
        <v>0</v>
      </c>
      <c r="L2145" s="3"/>
      <c r="M2145" s="3">
        <v>0</v>
      </c>
      <c r="N2145" s="3">
        <v>0.17979729397177735</v>
      </c>
      <c r="O2145" s="3">
        <v>4.8014620477758056E-2</v>
      </c>
    </row>
    <row r="2146" spans="1:15" x14ac:dyDescent="0.25">
      <c r="A2146" s="1">
        <v>45747.333333333336</v>
      </c>
      <c r="B2146" s="2">
        <v>2025</v>
      </c>
      <c r="C2146" s="2">
        <v>3</v>
      </c>
      <c r="D2146" s="2">
        <v>31</v>
      </c>
      <c r="E2146" s="2">
        <v>8</v>
      </c>
      <c r="F2146" s="3">
        <v>0</v>
      </c>
      <c r="G2146" s="3"/>
      <c r="H2146" s="3">
        <v>0</v>
      </c>
      <c r="I2146" s="3">
        <v>0.1570392149703724</v>
      </c>
      <c r="J2146" s="3"/>
      <c r="K2146" s="3">
        <v>0</v>
      </c>
      <c r="L2146" s="3">
        <v>0</v>
      </c>
      <c r="M2146" s="3">
        <v>0</v>
      </c>
      <c r="N2146" s="3">
        <v>0.18603931047850389</v>
      </c>
      <c r="O2146" s="3">
        <v>4.9011217921268044E-2</v>
      </c>
    </row>
    <row r="2147" spans="1:15" x14ac:dyDescent="0.25">
      <c r="A2147" s="1">
        <v>45747.375</v>
      </c>
      <c r="B2147" s="2">
        <v>2025</v>
      </c>
      <c r="C2147" s="2">
        <v>3</v>
      </c>
      <c r="D2147" s="2">
        <v>31</v>
      </c>
      <c r="E2147" s="2">
        <v>9</v>
      </c>
      <c r="F2147" s="3">
        <v>0</v>
      </c>
      <c r="G2147" s="3"/>
      <c r="H2147" s="3">
        <v>0</v>
      </c>
      <c r="I2147" s="3">
        <v>0</v>
      </c>
      <c r="J2147" s="3"/>
      <c r="K2147" s="3">
        <v>0</v>
      </c>
      <c r="L2147" s="3">
        <v>0</v>
      </c>
      <c r="M2147" s="3">
        <v>0</v>
      </c>
      <c r="N2147" s="3">
        <v>0</v>
      </c>
      <c r="O2147" s="3">
        <v>0</v>
      </c>
    </row>
    <row r="2148" spans="1:15" x14ac:dyDescent="0.25">
      <c r="A2148" s="1">
        <v>45747.416666666664</v>
      </c>
      <c r="B2148" s="2">
        <v>2025</v>
      </c>
      <c r="C2148" s="2">
        <v>3</v>
      </c>
      <c r="D2148" s="2">
        <v>31</v>
      </c>
      <c r="E2148" s="2">
        <v>10</v>
      </c>
      <c r="F2148" s="3">
        <v>0</v>
      </c>
      <c r="G2148" s="3"/>
      <c r="H2148" s="3">
        <v>0</v>
      </c>
      <c r="I2148" s="3">
        <v>0</v>
      </c>
      <c r="J2148" s="3"/>
      <c r="K2148" s="3">
        <v>0</v>
      </c>
      <c r="L2148" s="3">
        <v>0</v>
      </c>
      <c r="M2148" s="3">
        <v>0</v>
      </c>
      <c r="N2148" s="3">
        <v>0</v>
      </c>
      <c r="O2148" s="3">
        <v>0</v>
      </c>
    </row>
    <row r="2149" spans="1:15" x14ac:dyDescent="0.25">
      <c r="A2149" s="1">
        <v>45747.458333333336</v>
      </c>
      <c r="B2149" s="2">
        <v>2025</v>
      </c>
      <c r="C2149" s="2">
        <v>3</v>
      </c>
      <c r="D2149" s="2">
        <v>31</v>
      </c>
      <c r="E2149" s="2">
        <v>11</v>
      </c>
      <c r="F2149" s="3">
        <v>0</v>
      </c>
      <c r="G2149" s="3"/>
      <c r="H2149" s="3">
        <v>0</v>
      </c>
      <c r="I2149" s="3">
        <v>0</v>
      </c>
      <c r="J2149" s="3"/>
      <c r="K2149" s="3">
        <v>0</v>
      </c>
      <c r="L2149" s="3">
        <v>0</v>
      </c>
      <c r="M2149" s="3">
        <v>0</v>
      </c>
      <c r="N2149" s="3">
        <v>0</v>
      </c>
      <c r="O2149" s="3">
        <v>0</v>
      </c>
    </row>
    <row r="2150" spans="1:15" x14ac:dyDescent="0.25">
      <c r="A2150" s="1">
        <v>45747.5</v>
      </c>
      <c r="B2150" s="2">
        <v>2025</v>
      </c>
      <c r="C2150" s="2">
        <v>3</v>
      </c>
      <c r="D2150" s="2">
        <v>31</v>
      </c>
      <c r="E2150" s="2">
        <v>12</v>
      </c>
      <c r="F2150" s="3">
        <v>0</v>
      </c>
      <c r="G2150" s="3"/>
      <c r="H2150" s="3">
        <v>0</v>
      </c>
      <c r="I2150" s="3">
        <v>0</v>
      </c>
      <c r="J2150" s="3"/>
      <c r="K2150" s="3">
        <v>0</v>
      </c>
      <c r="L2150" s="3">
        <v>0</v>
      </c>
      <c r="M2150" s="3">
        <v>0</v>
      </c>
      <c r="N2150" s="3">
        <v>0</v>
      </c>
      <c r="O2150" s="3">
        <v>0</v>
      </c>
    </row>
    <row r="2151" spans="1:15" x14ac:dyDescent="0.25">
      <c r="A2151" s="1">
        <v>45747.541666666664</v>
      </c>
      <c r="B2151" s="2">
        <v>2025</v>
      </c>
      <c r="C2151" s="2">
        <v>3</v>
      </c>
      <c r="D2151" s="2">
        <v>31</v>
      </c>
      <c r="E2151" s="2">
        <v>13</v>
      </c>
      <c r="F2151" s="3">
        <v>0</v>
      </c>
      <c r="G2151" s="3"/>
      <c r="H2151" s="3">
        <v>0</v>
      </c>
      <c r="I2151" s="3">
        <v>0</v>
      </c>
      <c r="J2151" s="3"/>
      <c r="K2151" s="3">
        <v>0</v>
      </c>
      <c r="L2151" s="3">
        <v>0</v>
      </c>
      <c r="M2151" s="3">
        <v>0</v>
      </c>
      <c r="N2151" s="3">
        <v>0</v>
      </c>
      <c r="O2151" s="3">
        <v>0</v>
      </c>
    </row>
    <row r="2152" spans="1:15" x14ac:dyDescent="0.25">
      <c r="A2152" s="1">
        <v>45747.583333333336</v>
      </c>
      <c r="B2152" s="2">
        <v>2025</v>
      </c>
      <c r="C2152" s="2">
        <v>3</v>
      </c>
      <c r="D2152" s="2">
        <v>31</v>
      </c>
      <c r="E2152" s="2">
        <v>14</v>
      </c>
      <c r="F2152" s="3">
        <v>0</v>
      </c>
      <c r="G2152" s="3"/>
      <c r="H2152" s="3">
        <v>0</v>
      </c>
      <c r="I2152" s="3">
        <v>0</v>
      </c>
      <c r="J2152" s="3"/>
      <c r="K2152" s="3">
        <v>0</v>
      </c>
      <c r="L2152" s="3">
        <v>0</v>
      </c>
      <c r="M2152" s="3">
        <v>0</v>
      </c>
      <c r="N2152" s="3">
        <v>0</v>
      </c>
      <c r="O2152" s="3">
        <v>0</v>
      </c>
    </row>
    <row r="2153" spans="1:15" x14ac:dyDescent="0.25">
      <c r="A2153" s="1">
        <v>45747.625</v>
      </c>
      <c r="B2153" s="2">
        <v>2025</v>
      </c>
      <c r="C2153" s="2">
        <v>3</v>
      </c>
      <c r="D2153" s="2">
        <v>31</v>
      </c>
      <c r="E2153" s="2">
        <v>15</v>
      </c>
      <c r="F2153" s="3">
        <v>0</v>
      </c>
      <c r="G2153" s="3"/>
      <c r="H2153" s="3">
        <v>0</v>
      </c>
      <c r="I2153" s="3">
        <v>0</v>
      </c>
      <c r="J2153" s="3"/>
      <c r="K2153" s="3">
        <v>0</v>
      </c>
      <c r="L2153" s="3">
        <v>0</v>
      </c>
      <c r="M2153" s="3">
        <v>0.81380901374634451</v>
      </c>
      <c r="N2153" s="3">
        <v>0.83236031601929616</v>
      </c>
      <c r="O2153" s="3">
        <v>0.23516704710937722</v>
      </c>
    </row>
    <row r="2154" spans="1:15" x14ac:dyDescent="0.25">
      <c r="A2154" s="1">
        <v>45747.666666666664</v>
      </c>
      <c r="B2154" s="2">
        <v>2025</v>
      </c>
      <c r="C2154" s="2">
        <v>3</v>
      </c>
      <c r="D2154" s="2">
        <v>31</v>
      </c>
      <c r="E2154" s="2">
        <v>16</v>
      </c>
      <c r="F2154" s="3">
        <v>0</v>
      </c>
      <c r="G2154" s="3"/>
      <c r="H2154" s="3">
        <v>0</v>
      </c>
      <c r="I2154" s="3">
        <v>0</v>
      </c>
      <c r="J2154" s="3"/>
      <c r="K2154" s="3">
        <v>0</v>
      </c>
      <c r="L2154" s="3">
        <v>0</v>
      </c>
      <c r="M2154" s="3">
        <v>0.82787693805940066</v>
      </c>
      <c r="N2154" s="3">
        <v>0.41965622622876436</v>
      </c>
      <c r="O2154" s="3">
        <v>0.17821902346973786</v>
      </c>
    </row>
    <row r="2155" spans="1:15" x14ac:dyDescent="0.25">
      <c r="A2155" s="1">
        <v>45747.708333333336</v>
      </c>
      <c r="B2155" s="2">
        <v>2025</v>
      </c>
      <c r="C2155" s="2">
        <v>3</v>
      </c>
      <c r="D2155" s="2">
        <v>31</v>
      </c>
      <c r="E2155" s="2">
        <v>17</v>
      </c>
      <c r="F2155" s="3">
        <v>0</v>
      </c>
      <c r="G2155" s="3">
        <v>0</v>
      </c>
      <c r="H2155" s="3">
        <v>0</v>
      </c>
      <c r="I2155" s="3">
        <v>0</v>
      </c>
      <c r="J2155" s="3"/>
      <c r="K2155" s="3">
        <v>0</v>
      </c>
      <c r="L2155" s="3">
        <v>0</v>
      </c>
      <c r="M2155" s="3">
        <v>0</v>
      </c>
      <c r="N2155" s="3">
        <v>0</v>
      </c>
      <c r="O2155" s="3">
        <v>0</v>
      </c>
    </row>
    <row r="2156" spans="1:15" x14ac:dyDescent="0.25">
      <c r="A2156" s="1">
        <v>45747.75</v>
      </c>
      <c r="B2156" s="2">
        <v>2025</v>
      </c>
      <c r="C2156" s="2">
        <v>3</v>
      </c>
      <c r="D2156" s="2">
        <v>31</v>
      </c>
      <c r="E2156" s="2">
        <v>18</v>
      </c>
      <c r="F2156" s="3">
        <v>0</v>
      </c>
      <c r="G2156" s="3">
        <v>0</v>
      </c>
      <c r="H2156" s="3">
        <v>0</v>
      </c>
      <c r="I2156" s="3">
        <v>0</v>
      </c>
      <c r="J2156" s="3"/>
      <c r="K2156" s="3">
        <v>0</v>
      </c>
      <c r="L2156" s="3">
        <v>0</v>
      </c>
      <c r="M2156" s="3">
        <v>0</v>
      </c>
      <c r="N2156" s="3">
        <v>0</v>
      </c>
      <c r="O2156" s="3">
        <v>0</v>
      </c>
    </row>
    <row r="2157" spans="1:15" x14ac:dyDescent="0.25">
      <c r="A2157" s="1">
        <v>45747.791666666664</v>
      </c>
      <c r="B2157" s="2">
        <v>2025</v>
      </c>
      <c r="C2157" s="2">
        <v>3</v>
      </c>
      <c r="D2157" s="2">
        <v>31</v>
      </c>
      <c r="E2157" s="2">
        <v>19</v>
      </c>
      <c r="F2157" s="3"/>
      <c r="G2157" s="3">
        <v>0</v>
      </c>
      <c r="H2157" s="3"/>
      <c r="I2157" s="3">
        <v>0</v>
      </c>
      <c r="J2157" s="3"/>
      <c r="K2157" s="3"/>
      <c r="L2157" s="3"/>
      <c r="M2157" s="3">
        <v>0</v>
      </c>
      <c r="N2157" s="3">
        <v>0</v>
      </c>
      <c r="O2157" s="3">
        <v>0</v>
      </c>
    </row>
    <row r="2158" spans="1:15" x14ac:dyDescent="0.25">
      <c r="A2158" s="1">
        <v>45747.833333333336</v>
      </c>
      <c r="B2158" s="2">
        <v>2025</v>
      </c>
      <c r="C2158" s="2">
        <v>3</v>
      </c>
      <c r="D2158" s="2">
        <v>31</v>
      </c>
      <c r="E2158" s="2">
        <v>20</v>
      </c>
      <c r="F2158" s="3"/>
      <c r="G2158" s="3">
        <v>0</v>
      </c>
      <c r="H2158" s="3"/>
      <c r="I2158" s="3">
        <v>0</v>
      </c>
      <c r="J2158" s="3"/>
      <c r="K2158" s="3"/>
      <c r="L2158" s="3"/>
      <c r="M2158" s="3">
        <v>0</v>
      </c>
      <c r="N2158" s="3">
        <v>0</v>
      </c>
      <c r="O2158" s="3">
        <v>0</v>
      </c>
    </row>
    <row r="2159" spans="1:15" x14ac:dyDescent="0.25">
      <c r="A2159" s="1">
        <v>45747.875</v>
      </c>
      <c r="B2159" s="2">
        <v>2025</v>
      </c>
      <c r="C2159" s="2">
        <v>3</v>
      </c>
      <c r="D2159" s="2">
        <v>31</v>
      </c>
      <c r="E2159" s="2">
        <v>21</v>
      </c>
      <c r="F2159" s="3"/>
      <c r="G2159" s="3">
        <v>0</v>
      </c>
      <c r="H2159" s="3"/>
      <c r="I2159" s="3">
        <v>0</v>
      </c>
      <c r="J2159" s="3"/>
      <c r="K2159" s="3"/>
      <c r="L2159" s="3"/>
      <c r="M2159" s="3">
        <v>0</v>
      </c>
      <c r="N2159" s="3">
        <v>0</v>
      </c>
      <c r="O2159" s="3">
        <v>0</v>
      </c>
    </row>
    <row r="2160" spans="1:15" x14ac:dyDescent="0.25">
      <c r="A2160" s="1">
        <v>45747.916666666664</v>
      </c>
      <c r="B2160" s="2">
        <v>2025</v>
      </c>
      <c r="C2160" s="2">
        <v>3</v>
      </c>
      <c r="D2160" s="2">
        <v>31</v>
      </c>
      <c r="E2160" s="2">
        <v>22</v>
      </c>
      <c r="F2160" s="3"/>
      <c r="G2160" s="3">
        <v>4.1157894736842102E-2</v>
      </c>
      <c r="H2160" s="3"/>
      <c r="I2160" s="3">
        <v>0</v>
      </c>
      <c r="J2160" s="3"/>
      <c r="K2160" s="3"/>
      <c r="L2160" s="3"/>
      <c r="M2160" s="3">
        <v>0</v>
      </c>
      <c r="N2160" s="3">
        <v>0</v>
      </c>
      <c r="O2160" s="3">
        <v>1.0289473684210525E-2</v>
      </c>
    </row>
    <row r="2161" spans="1:15" x14ac:dyDescent="0.25">
      <c r="A2161" s="1">
        <v>45747.958333333336</v>
      </c>
      <c r="B2161" s="2">
        <v>2025</v>
      </c>
      <c r="C2161" s="2">
        <v>3</v>
      </c>
      <c r="D2161" s="2">
        <v>31</v>
      </c>
      <c r="E2161" s="2">
        <v>23</v>
      </c>
      <c r="F2161" s="3"/>
      <c r="G2161" s="3">
        <v>4.4828070175438564E-2</v>
      </c>
      <c r="H2161" s="3"/>
      <c r="I2161" s="3">
        <v>0</v>
      </c>
      <c r="J2161" s="3"/>
      <c r="K2161" s="3"/>
      <c r="L2161" s="3"/>
      <c r="M2161" s="3">
        <v>0</v>
      </c>
      <c r="N2161" s="3">
        <v>6.6100552387720363E-2</v>
      </c>
      <c r="O2161" s="3">
        <v>2.7732155640789732E-2</v>
      </c>
    </row>
    <row r="2162" spans="1:15" x14ac:dyDescent="0.25">
      <c r="A2162" s="1">
        <v>45748</v>
      </c>
      <c r="B2162" s="2">
        <v>2025</v>
      </c>
      <c r="C2162" s="2">
        <v>4</v>
      </c>
      <c r="D2162" s="2">
        <v>1</v>
      </c>
      <c r="E2162" s="2">
        <v>0</v>
      </c>
      <c r="F2162" s="3"/>
      <c r="G2162" s="3">
        <v>0</v>
      </c>
      <c r="H2162" s="3"/>
      <c r="I2162" s="3">
        <v>9.8909794456421896E-2</v>
      </c>
      <c r="J2162" s="3"/>
      <c r="K2162" s="3"/>
      <c r="L2162" s="3"/>
      <c r="M2162" s="3">
        <v>0</v>
      </c>
      <c r="N2162" s="3">
        <v>0.15957608134758999</v>
      </c>
      <c r="O2162" s="3">
        <v>6.4621468951002972E-2</v>
      </c>
    </row>
    <row r="2163" spans="1:15" x14ac:dyDescent="0.25">
      <c r="A2163" s="1">
        <v>45748.041666666664</v>
      </c>
      <c r="B2163" s="2">
        <v>2025</v>
      </c>
      <c r="C2163" s="2">
        <v>4</v>
      </c>
      <c r="D2163" s="2">
        <v>1</v>
      </c>
      <c r="E2163" s="2">
        <v>1</v>
      </c>
      <c r="F2163" s="3"/>
      <c r="G2163" s="3">
        <v>0</v>
      </c>
      <c r="H2163" s="3"/>
      <c r="I2163" s="3">
        <v>0.17979965586928037</v>
      </c>
      <c r="J2163" s="3"/>
      <c r="K2163" s="3"/>
      <c r="L2163" s="3"/>
      <c r="M2163" s="3">
        <v>0</v>
      </c>
      <c r="N2163" s="3">
        <v>0.23337935961549988</v>
      </c>
      <c r="O2163" s="3">
        <v>0.10329475387119506</v>
      </c>
    </row>
    <row r="2164" spans="1:15" x14ac:dyDescent="0.25">
      <c r="A2164" s="1">
        <v>45748.083333333336</v>
      </c>
      <c r="B2164" s="2">
        <v>2025</v>
      </c>
      <c r="C2164" s="2">
        <v>4</v>
      </c>
      <c r="D2164" s="2">
        <v>1</v>
      </c>
      <c r="E2164" s="2">
        <v>2</v>
      </c>
      <c r="F2164" s="3"/>
      <c r="G2164" s="3">
        <v>0</v>
      </c>
      <c r="H2164" s="3"/>
      <c r="I2164" s="3">
        <v>0.15448086276168324</v>
      </c>
      <c r="J2164" s="3"/>
      <c r="K2164" s="3"/>
      <c r="L2164" s="3"/>
      <c r="M2164" s="3">
        <v>0</v>
      </c>
      <c r="N2164" s="3">
        <v>0.18282846877899045</v>
      </c>
      <c r="O2164" s="3">
        <v>8.4327332885168416E-2</v>
      </c>
    </row>
    <row r="2165" spans="1:15" x14ac:dyDescent="0.25">
      <c r="A2165" s="1">
        <v>45748.125</v>
      </c>
      <c r="B2165" s="2">
        <v>2025</v>
      </c>
      <c r="C2165" s="2">
        <v>4</v>
      </c>
      <c r="D2165" s="2">
        <v>1</v>
      </c>
      <c r="E2165" s="2">
        <v>3</v>
      </c>
      <c r="F2165" s="3"/>
      <c r="G2165" s="3">
        <v>0</v>
      </c>
      <c r="H2165" s="3"/>
      <c r="I2165" s="3">
        <v>0.14271729406116876</v>
      </c>
      <c r="J2165" s="3"/>
      <c r="K2165" s="3"/>
      <c r="L2165" s="3"/>
      <c r="M2165" s="3">
        <v>0</v>
      </c>
      <c r="N2165" s="3">
        <v>0.1246883895277065</v>
      </c>
      <c r="O2165" s="3">
        <v>6.6851420897218822E-2</v>
      </c>
    </row>
    <row r="2166" spans="1:15" x14ac:dyDescent="0.25">
      <c r="A2166" s="1">
        <v>45748.166666666664</v>
      </c>
      <c r="B2166" s="2">
        <v>2025</v>
      </c>
      <c r="C2166" s="2">
        <v>4</v>
      </c>
      <c r="D2166" s="2">
        <v>1</v>
      </c>
      <c r="E2166" s="2">
        <v>4</v>
      </c>
      <c r="F2166" s="3"/>
      <c r="G2166" s="3">
        <v>0</v>
      </c>
      <c r="H2166" s="3"/>
      <c r="I2166" s="3">
        <v>0.12427723901347901</v>
      </c>
      <c r="J2166" s="3"/>
      <c r="K2166" s="3"/>
      <c r="L2166" s="3"/>
      <c r="M2166" s="3">
        <v>0</v>
      </c>
      <c r="N2166" s="3">
        <v>0.17945819870868102</v>
      </c>
      <c r="O2166" s="3">
        <v>7.5933859430540013E-2</v>
      </c>
    </row>
    <row r="2167" spans="1:15" x14ac:dyDescent="0.25">
      <c r="A2167" s="1">
        <v>45748.208333333336</v>
      </c>
      <c r="B2167" s="2">
        <v>2025</v>
      </c>
      <c r="C2167" s="2">
        <v>4</v>
      </c>
      <c r="D2167" s="2">
        <v>1</v>
      </c>
      <c r="E2167" s="2">
        <v>5</v>
      </c>
      <c r="F2167" s="3">
        <v>0</v>
      </c>
      <c r="G2167" s="3">
        <v>0</v>
      </c>
      <c r="H2167" s="3"/>
      <c r="I2167" s="3">
        <v>0.12133579465574554</v>
      </c>
      <c r="J2167" s="3"/>
      <c r="K2167" s="3"/>
      <c r="L2167" s="3"/>
      <c r="M2167" s="3">
        <v>0</v>
      </c>
      <c r="N2167" s="3">
        <v>0.14547005786317405</v>
      </c>
      <c r="O2167" s="3">
        <v>5.3361170503783917E-2</v>
      </c>
    </row>
    <row r="2168" spans="1:15" x14ac:dyDescent="0.25">
      <c r="A2168" s="1">
        <v>45748.25</v>
      </c>
      <c r="B2168" s="2">
        <v>2025</v>
      </c>
      <c r="C2168" s="2">
        <v>4</v>
      </c>
      <c r="D2168" s="2">
        <v>1</v>
      </c>
      <c r="E2168" s="2">
        <v>6</v>
      </c>
      <c r="F2168" s="3">
        <v>0</v>
      </c>
      <c r="G2168" s="3">
        <v>0</v>
      </c>
      <c r="H2168" s="3">
        <v>0</v>
      </c>
      <c r="I2168" s="3">
        <v>0.14252186989881066</v>
      </c>
      <c r="J2168" s="3"/>
      <c r="K2168" s="3">
        <v>0</v>
      </c>
      <c r="L2168" s="3">
        <v>0</v>
      </c>
      <c r="M2168" s="3">
        <v>0</v>
      </c>
      <c r="N2168" s="3">
        <v>0.13744880615768129</v>
      </c>
      <c r="O2168" s="3">
        <v>3.4996334507061494E-2</v>
      </c>
    </row>
    <row r="2169" spans="1:15" x14ac:dyDescent="0.25">
      <c r="A2169" s="1">
        <v>45748.291666666664</v>
      </c>
      <c r="B2169" s="2">
        <v>2025</v>
      </c>
      <c r="C2169" s="2">
        <v>4</v>
      </c>
      <c r="D2169" s="2">
        <v>1</v>
      </c>
      <c r="E2169" s="2">
        <v>7</v>
      </c>
      <c r="F2169" s="3">
        <v>0</v>
      </c>
      <c r="G2169" s="3">
        <v>0.5</v>
      </c>
      <c r="H2169" s="3">
        <v>0</v>
      </c>
      <c r="I2169" s="3">
        <v>0</v>
      </c>
      <c r="J2169" s="3"/>
      <c r="K2169" s="3">
        <v>0</v>
      </c>
      <c r="L2169" s="3">
        <v>0</v>
      </c>
      <c r="M2169" s="3">
        <v>0.49613562448918685</v>
      </c>
      <c r="N2169" s="3">
        <v>0.49598095038926227</v>
      </c>
      <c r="O2169" s="3">
        <v>0.18651457185980613</v>
      </c>
    </row>
    <row r="2170" spans="1:15" x14ac:dyDescent="0.25">
      <c r="A2170" s="1">
        <v>45748.333333333336</v>
      </c>
      <c r="B2170" s="2">
        <v>2025</v>
      </c>
      <c r="C2170" s="2">
        <v>4</v>
      </c>
      <c r="D2170" s="2">
        <v>1</v>
      </c>
      <c r="E2170" s="2">
        <v>8</v>
      </c>
      <c r="F2170" s="3">
        <v>0</v>
      </c>
      <c r="G2170" s="3">
        <v>1</v>
      </c>
      <c r="H2170" s="3">
        <v>0</v>
      </c>
      <c r="I2170" s="3">
        <v>0</v>
      </c>
      <c r="J2170" s="3"/>
      <c r="K2170" s="3">
        <v>0</v>
      </c>
      <c r="L2170" s="3">
        <v>0</v>
      </c>
      <c r="M2170" s="3">
        <v>0.9998632512841038</v>
      </c>
      <c r="N2170" s="3">
        <v>0.99510109284255199</v>
      </c>
      <c r="O2170" s="3">
        <v>0.37437054301583195</v>
      </c>
    </row>
    <row r="2171" spans="1:15" x14ac:dyDescent="0.25">
      <c r="A2171" s="1">
        <v>45748.375</v>
      </c>
      <c r="B2171" s="2">
        <v>2025</v>
      </c>
      <c r="C2171" s="2">
        <v>4</v>
      </c>
      <c r="D2171" s="2">
        <v>1</v>
      </c>
      <c r="E2171" s="2">
        <v>9</v>
      </c>
      <c r="F2171" s="3">
        <v>0</v>
      </c>
      <c r="G2171" s="3">
        <v>1</v>
      </c>
      <c r="H2171" s="3">
        <v>0</v>
      </c>
      <c r="I2171" s="3">
        <v>0</v>
      </c>
      <c r="J2171" s="3"/>
      <c r="K2171" s="3">
        <v>0</v>
      </c>
      <c r="L2171" s="3">
        <v>0</v>
      </c>
      <c r="M2171" s="3">
        <v>1</v>
      </c>
      <c r="N2171" s="3">
        <v>0.99530400971407074</v>
      </c>
      <c r="O2171" s="3">
        <v>0.37441300121425886</v>
      </c>
    </row>
    <row r="2172" spans="1:15" x14ac:dyDescent="0.25">
      <c r="A2172" s="1">
        <v>45748.416666666664</v>
      </c>
      <c r="B2172" s="2">
        <v>2025</v>
      </c>
      <c r="C2172" s="2">
        <v>4</v>
      </c>
      <c r="D2172" s="2">
        <v>1</v>
      </c>
      <c r="E2172" s="2">
        <v>10</v>
      </c>
      <c r="F2172" s="3">
        <v>0</v>
      </c>
      <c r="G2172" s="3">
        <v>1</v>
      </c>
      <c r="H2172" s="3">
        <v>0</v>
      </c>
      <c r="I2172" s="3">
        <v>0</v>
      </c>
      <c r="J2172" s="3"/>
      <c r="K2172" s="3">
        <v>0</v>
      </c>
      <c r="L2172" s="3">
        <v>0</v>
      </c>
      <c r="M2172" s="3">
        <v>0.47670337396790408</v>
      </c>
      <c r="N2172" s="3">
        <v>0.96898259234133888</v>
      </c>
      <c r="O2172" s="3">
        <v>0.30571074578865537</v>
      </c>
    </row>
    <row r="2173" spans="1:15" x14ac:dyDescent="0.25">
      <c r="A2173" s="1">
        <v>45748.458333333336</v>
      </c>
      <c r="B2173" s="2">
        <v>2025</v>
      </c>
      <c r="C2173" s="2">
        <v>4</v>
      </c>
      <c r="D2173" s="2">
        <v>1</v>
      </c>
      <c r="E2173" s="2">
        <v>11</v>
      </c>
      <c r="F2173" s="3">
        <v>0</v>
      </c>
      <c r="G2173" s="3">
        <v>1</v>
      </c>
      <c r="H2173" s="3">
        <v>0</v>
      </c>
      <c r="I2173" s="3">
        <v>0</v>
      </c>
      <c r="J2173" s="3"/>
      <c r="K2173" s="3">
        <v>0</v>
      </c>
      <c r="L2173" s="3">
        <v>0</v>
      </c>
      <c r="M2173" s="3">
        <v>0.95708479745341379</v>
      </c>
      <c r="N2173" s="3">
        <v>0.96829848429912613</v>
      </c>
      <c r="O2173" s="3">
        <v>0.3656729102190675</v>
      </c>
    </row>
    <row r="2174" spans="1:15" x14ac:dyDescent="0.25">
      <c r="A2174" s="1">
        <v>45748.5</v>
      </c>
      <c r="B2174" s="2">
        <v>2025</v>
      </c>
      <c r="C2174" s="2">
        <v>4</v>
      </c>
      <c r="D2174" s="2">
        <v>1</v>
      </c>
      <c r="E2174" s="2">
        <v>12</v>
      </c>
      <c r="F2174" s="3">
        <v>0</v>
      </c>
      <c r="G2174" s="3">
        <v>1</v>
      </c>
      <c r="H2174" s="3">
        <v>0</v>
      </c>
      <c r="I2174" s="3">
        <v>0</v>
      </c>
      <c r="J2174" s="3"/>
      <c r="K2174" s="3">
        <v>0</v>
      </c>
      <c r="L2174" s="3">
        <v>0</v>
      </c>
      <c r="M2174" s="3">
        <v>0.91884819149195662</v>
      </c>
      <c r="N2174" s="3">
        <v>0.95928522843943376</v>
      </c>
      <c r="O2174" s="3">
        <v>0.35976667749142377</v>
      </c>
    </row>
    <row r="2175" spans="1:15" x14ac:dyDescent="0.25">
      <c r="A2175" s="1">
        <v>45748.541666666664</v>
      </c>
      <c r="B2175" s="2">
        <v>2025</v>
      </c>
      <c r="C2175" s="2">
        <v>4</v>
      </c>
      <c r="D2175" s="2">
        <v>1</v>
      </c>
      <c r="E2175" s="2">
        <v>13</v>
      </c>
      <c r="F2175" s="3">
        <v>0</v>
      </c>
      <c r="G2175" s="3">
        <v>1</v>
      </c>
      <c r="H2175" s="3">
        <v>0</v>
      </c>
      <c r="I2175" s="3">
        <v>0</v>
      </c>
      <c r="J2175" s="3"/>
      <c r="K2175" s="3">
        <v>0</v>
      </c>
      <c r="L2175" s="3">
        <v>0</v>
      </c>
      <c r="M2175" s="3">
        <v>0</v>
      </c>
      <c r="N2175" s="3">
        <v>0</v>
      </c>
      <c r="O2175" s="3">
        <v>0.125</v>
      </c>
    </row>
    <row r="2176" spans="1:15" x14ac:dyDescent="0.25">
      <c r="A2176" s="1">
        <v>45748.583333333336</v>
      </c>
      <c r="B2176" s="2">
        <v>2025</v>
      </c>
      <c r="C2176" s="2">
        <v>4</v>
      </c>
      <c r="D2176" s="2">
        <v>1</v>
      </c>
      <c r="E2176" s="2">
        <v>14</v>
      </c>
      <c r="F2176" s="3">
        <v>0</v>
      </c>
      <c r="G2176" s="3">
        <v>1</v>
      </c>
      <c r="H2176" s="3">
        <v>0</v>
      </c>
      <c r="I2176" s="3">
        <v>0</v>
      </c>
      <c r="J2176" s="3"/>
      <c r="K2176" s="3">
        <v>0</v>
      </c>
      <c r="L2176" s="3">
        <v>0</v>
      </c>
      <c r="M2176" s="3">
        <v>0</v>
      </c>
      <c r="N2176" s="3">
        <v>0</v>
      </c>
      <c r="O2176" s="3">
        <v>0.125</v>
      </c>
    </row>
    <row r="2177" spans="1:15" x14ac:dyDescent="0.25">
      <c r="A2177" s="1">
        <v>45748.625</v>
      </c>
      <c r="B2177" s="2">
        <v>2025</v>
      </c>
      <c r="C2177" s="2">
        <v>4</v>
      </c>
      <c r="D2177" s="2">
        <v>1</v>
      </c>
      <c r="E2177" s="2">
        <v>15</v>
      </c>
      <c r="F2177" s="3">
        <v>0</v>
      </c>
      <c r="G2177" s="3">
        <v>1</v>
      </c>
      <c r="H2177" s="3">
        <v>0</v>
      </c>
      <c r="I2177" s="3">
        <v>0</v>
      </c>
      <c r="J2177" s="3"/>
      <c r="K2177" s="3">
        <v>0</v>
      </c>
      <c r="L2177" s="3">
        <v>0</v>
      </c>
      <c r="M2177" s="3">
        <v>0</v>
      </c>
      <c r="N2177" s="3">
        <v>0</v>
      </c>
      <c r="O2177" s="3">
        <v>0.125</v>
      </c>
    </row>
    <row r="2178" spans="1:15" x14ac:dyDescent="0.25">
      <c r="A2178" s="1">
        <v>45748.666666666664</v>
      </c>
      <c r="B2178" s="2">
        <v>2025</v>
      </c>
      <c r="C2178" s="2">
        <v>4</v>
      </c>
      <c r="D2178" s="2">
        <v>1</v>
      </c>
      <c r="E2178" s="2">
        <v>16</v>
      </c>
      <c r="F2178" s="3">
        <v>0</v>
      </c>
      <c r="G2178" s="3">
        <v>0.49833435703567341</v>
      </c>
      <c r="H2178" s="3">
        <v>0</v>
      </c>
      <c r="I2178" s="3">
        <v>0</v>
      </c>
      <c r="J2178" s="3"/>
      <c r="K2178" s="3">
        <v>0</v>
      </c>
      <c r="L2178" s="3">
        <v>0</v>
      </c>
      <c r="M2178" s="3">
        <v>0</v>
      </c>
      <c r="N2178" s="3">
        <v>0</v>
      </c>
      <c r="O2178" s="3">
        <v>6.2291794629459177E-2</v>
      </c>
    </row>
    <row r="2179" spans="1:15" x14ac:dyDescent="0.25">
      <c r="A2179" s="1">
        <v>45748.708333333336</v>
      </c>
      <c r="B2179" s="2">
        <v>2025</v>
      </c>
      <c r="C2179" s="2">
        <v>4</v>
      </c>
      <c r="D2179" s="2">
        <v>1</v>
      </c>
      <c r="E2179" s="2">
        <v>17</v>
      </c>
      <c r="F2179" s="3">
        <v>0</v>
      </c>
      <c r="G2179" s="3">
        <v>0</v>
      </c>
      <c r="H2179" s="3">
        <v>0</v>
      </c>
      <c r="I2179" s="3">
        <v>0</v>
      </c>
      <c r="J2179" s="3"/>
      <c r="K2179" s="3">
        <v>0</v>
      </c>
      <c r="L2179" s="3">
        <v>0</v>
      </c>
      <c r="M2179" s="3">
        <v>0</v>
      </c>
      <c r="N2179" s="3">
        <v>0</v>
      </c>
      <c r="O2179" s="3">
        <v>0</v>
      </c>
    </row>
    <row r="2180" spans="1:15" x14ac:dyDescent="0.25">
      <c r="A2180" s="1">
        <v>45748.75</v>
      </c>
      <c r="B2180" s="2">
        <v>2025</v>
      </c>
      <c r="C2180" s="2">
        <v>4</v>
      </c>
      <c r="D2180" s="2">
        <v>1</v>
      </c>
      <c r="E2180" s="2">
        <v>18</v>
      </c>
      <c r="F2180" s="3">
        <v>0</v>
      </c>
      <c r="G2180" s="3">
        <v>0</v>
      </c>
      <c r="H2180" s="3">
        <v>0</v>
      </c>
      <c r="I2180" s="3">
        <v>0</v>
      </c>
      <c r="J2180" s="3"/>
      <c r="K2180" s="3">
        <v>0</v>
      </c>
      <c r="L2180" s="3">
        <v>0</v>
      </c>
      <c r="M2180" s="3">
        <v>0</v>
      </c>
      <c r="N2180" s="3">
        <v>0</v>
      </c>
      <c r="O2180" s="3">
        <v>0</v>
      </c>
    </row>
    <row r="2181" spans="1:15" x14ac:dyDescent="0.25">
      <c r="A2181" s="1">
        <v>45748.791666666664</v>
      </c>
      <c r="B2181" s="2">
        <v>2025</v>
      </c>
      <c r="C2181" s="2">
        <v>4</v>
      </c>
      <c r="D2181" s="2">
        <v>1</v>
      </c>
      <c r="E2181" s="2">
        <v>19</v>
      </c>
      <c r="F2181" s="3"/>
      <c r="G2181" s="3">
        <v>7.1919441944194348E-2</v>
      </c>
      <c r="H2181" s="3"/>
      <c r="I2181" s="3">
        <v>0</v>
      </c>
      <c r="J2181" s="3"/>
      <c r="K2181" s="3"/>
      <c r="L2181" s="3"/>
      <c r="M2181" s="3">
        <v>0</v>
      </c>
      <c r="N2181" s="3">
        <v>4.6553101945213463E-2</v>
      </c>
      <c r="O2181" s="3">
        <v>2.9618135972351953E-2</v>
      </c>
    </row>
    <row r="2182" spans="1:15" x14ac:dyDescent="0.25">
      <c r="A2182" s="1">
        <v>45748.833333333336</v>
      </c>
      <c r="B2182" s="2">
        <v>2025</v>
      </c>
      <c r="C2182" s="2">
        <v>4</v>
      </c>
      <c r="D2182" s="2">
        <v>1</v>
      </c>
      <c r="E2182" s="2">
        <v>20</v>
      </c>
      <c r="F2182" s="3"/>
      <c r="G2182" s="3">
        <v>0.1150344531693852</v>
      </c>
      <c r="H2182" s="3"/>
      <c r="I2182" s="3">
        <v>0.22365214950020634</v>
      </c>
      <c r="J2182" s="3"/>
      <c r="K2182" s="3"/>
      <c r="L2182" s="3"/>
      <c r="M2182" s="3">
        <v>0.18436813978536537</v>
      </c>
      <c r="N2182" s="3">
        <v>0.29368132902312583</v>
      </c>
      <c r="O2182" s="3">
        <v>0.20418401786952067</v>
      </c>
    </row>
    <row r="2183" spans="1:15" x14ac:dyDescent="0.25">
      <c r="A2183" s="1">
        <v>45748.875</v>
      </c>
      <c r="B2183" s="2">
        <v>2025</v>
      </c>
      <c r="C2183" s="2">
        <v>4</v>
      </c>
      <c r="D2183" s="2">
        <v>1</v>
      </c>
      <c r="E2183" s="2">
        <v>21</v>
      </c>
      <c r="F2183" s="3"/>
      <c r="G2183" s="3">
        <v>5.8340664333636251E-2</v>
      </c>
      <c r="H2183" s="3"/>
      <c r="I2183" s="3">
        <v>0</v>
      </c>
      <c r="J2183" s="3"/>
      <c r="K2183" s="3"/>
      <c r="L2183" s="3"/>
      <c r="M2183" s="3">
        <v>2.1740262400133239E-2</v>
      </c>
      <c r="N2183" s="3">
        <v>0</v>
      </c>
      <c r="O2183" s="3">
        <v>2.0020231683442372E-2</v>
      </c>
    </row>
    <row r="2184" spans="1:15" x14ac:dyDescent="0.25">
      <c r="A2184" s="1">
        <v>45748.916666666664</v>
      </c>
      <c r="B2184" s="2">
        <v>2025</v>
      </c>
      <c r="C2184" s="2">
        <v>4</v>
      </c>
      <c r="D2184" s="2">
        <v>1</v>
      </c>
      <c r="E2184" s="2">
        <v>22</v>
      </c>
      <c r="F2184" s="3"/>
      <c r="G2184" s="3">
        <v>0</v>
      </c>
      <c r="H2184" s="3"/>
      <c r="I2184" s="3">
        <v>0</v>
      </c>
      <c r="J2184" s="3"/>
      <c r="K2184" s="3"/>
      <c r="L2184" s="3"/>
      <c r="M2184" s="3">
        <v>0</v>
      </c>
      <c r="N2184" s="3">
        <v>0</v>
      </c>
      <c r="O2184" s="3">
        <v>0</v>
      </c>
    </row>
    <row r="2185" spans="1:15" x14ac:dyDescent="0.25">
      <c r="A2185" s="1">
        <v>45748.958333333336</v>
      </c>
      <c r="B2185" s="2">
        <v>2025</v>
      </c>
      <c r="C2185" s="2">
        <v>4</v>
      </c>
      <c r="D2185" s="2">
        <v>1</v>
      </c>
      <c r="E2185" s="2">
        <v>23</v>
      </c>
      <c r="F2185" s="3"/>
      <c r="G2185" s="3">
        <v>0</v>
      </c>
      <c r="H2185" s="3"/>
      <c r="I2185" s="3">
        <v>0</v>
      </c>
      <c r="J2185" s="3"/>
      <c r="K2185" s="3"/>
      <c r="L2185" s="3"/>
      <c r="M2185" s="3">
        <v>0</v>
      </c>
      <c r="N2185" s="3">
        <v>0</v>
      </c>
      <c r="O2185" s="3">
        <v>0</v>
      </c>
    </row>
    <row r="2186" spans="1:15" x14ac:dyDescent="0.25">
      <c r="A2186" s="1">
        <v>45749</v>
      </c>
      <c r="B2186" s="2">
        <v>2025</v>
      </c>
      <c r="C2186" s="2">
        <v>4</v>
      </c>
      <c r="D2186" s="2">
        <v>2</v>
      </c>
      <c r="E2186" s="2">
        <v>0</v>
      </c>
      <c r="F2186" s="3"/>
      <c r="G2186" s="3">
        <v>0</v>
      </c>
      <c r="H2186" s="3"/>
      <c r="I2186" s="3">
        <v>0</v>
      </c>
      <c r="J2186" s="3"/>
      <c r="K2186" s="3"/>
      <c r="L2186" s="3"/>
      <c r="M2186" s="3">
        <v>0</v>
      </c>
      <c r="N2186" s="3">
        <v>0</v>
      </c>
      <c r="O2186" s="3">
        <v>0</v>
      </c>
    </row>
    <row r="2187" spans="1:15" x14ac:dyDescent="0.25">
      <c r="A2187" s="1">
        <v>45749.041666666664</v>
      </c>
      <c r="B2187" s="2">
        <v>2025</v>
      </c>
      <c r="C2187" s="2">
        <v>4</v>
      </c>
      <c r="D2187" s="2">
        <v>2</v>
      </c>
      <c r="E2187" s="2">
        <v>1</v>
      </c>
      <c r="F2187" s="3"/>
      <c r="G2187" s="3">
        <v>0</v>
      </c>
      <c r="H2187" s="3"/>
      <c r="I2187" s="3">
        <v>0</v>
      </c>
      <c r="J2187" s="3"/>
      <c r="K2187" s="3"/>
      <c r="L2187" s="3"/>
      <c r="M2187" s="3">
        <v>0</v>
      </c>
      <c r="N2187" s="3">
        <v>0</v>
      </c>
      <c r="O2187" s="3">
        <v>0</v>
      </c>
    </row>
    <row r="2188" spans="1:15" x14ac:dyDescent="0.25">
      <c r="A2188" s="1">
        <v>45749.083333333336</v>
      </c>
      <c r="B2188" s="2">
        <v>2025</v>
      </c>
      <c r="C2188" s="2">
        <v>4</v>
      </c>
      <c r="D2188" s="2">
        <v>2</v>
      </c>
      <c r="E2188" s="2">
        <v>2</v>
      </c>
      <c r="F2188" s="3"/>
      <c r="G2188" s="3">
        <v>0</v>
      </c>
      <c r="H2188" s="3"/>
      <c r="I2188" s="3">
        <v>0</v>
      </c>
      <c r="J2188" s="3"/>
      <c r="K2188" s="3"/>
      <c r="L2188" s="3"/>
      <c r="M2188" s="3">
        <v>0</v>
      </c>
      <c r="N2188" s="3">
        <v>0</v>
      </c>
      <c r="O2188" s="3">
        <v>0</v>
      </c>
    </row>
    <row r="2189" spans="1:15" x14ac:dyDescent="0.25">
      <c r="A2189" s="1">
        <v>45749.125</v>
      </c>
      <c r="B2189" s="2">
        <v>2025</v>
      </c>
      <c r="C2189" s="2">
        <v>4</v>
      </c>
      <c r="D2189" s="2">
        <v>2</v>
      </c>
      <c r="E2189" s="2">
        <v>3</v>
      </c>
      <c r="F2189" s="3"/>
      <c r="G2189" s="3">
        <v>0</v>
      </c>
      <c r="H2189" s="3"/>
      <c r="I2189" s="3">
        <v>0</v>
      </c>
      <c r="J2189" s="3"/>
      <c r="K2189" s="3"/>
      <c r="L2189" s="3"/>
      <c r="M2189" s="3">
        <v>0</v>
      </c>
      <c r="N2189" s="3">
        <v>0</v>
      </c>
      <c r="O2189" s="3">
        <v>0</v>
      </c>
    </row>
    <row r="2190" spans="1:15" x14ac:dyDescent="0.25">
      <c r="A2190" s="1">
        <v>45749.166666666664</v>
      </c>
      <c r="B2190" s="2">
        <v>2025</v>
      </c>
      <c r="C2190" s="2">
        <v>4</v>
      </c>
      <c r="D2190" s="2">
        <v>2</v>
      </c>
      <c r="E2190" s="2">
        <v>4</v>
      </c>
      <c r="F2190" s="3"/>
      <c r="G2190" s="3">
        <v>0</v>
      </c>
      <c r="H2190" s="3"/>
      <c r="I2190" s="3">
        <v>0</v>
      </c>
      <c r="J2190" s="3"/>
      <c r="K2190" s="3"/>
      <c r="L2190" s="3"/>
      <c r="M2190" s="3">
        <v>0</v>
      </c>
      <c r="N2190" s="3">
        <v>0</v>
      </c>
      <c r="O2190" s="3">
        <v>0</v>
      </c>
    </row>
    <row r="2191" spans="1:15" x14ac:dyDescent="0.25">
      <c r="A2191" s="1">
        <v>45749.208333333336</v>
      </c>
      <c r="B2191" s="2">
        <v>2025</v>
      </c>
      <c r="C2191" s="2">
        <v>4</v>
      </c>
      <c r="D2191" s="2">
        <v>2</v>
      </c>
      <c r="E2191" s="2">
        <v>5</v>
      </c>
      <c r="F2191" s="3"/>
      <c r="G2191" s="3">
        <v>0</v>
      </c>
      <c r="H2191" s="3"/>
      <c r="I2191" s="3">
        <v>0</v>
      </c>
      <c r="J2191" s="3"/>
      <c r="K2191" s="3"/>
      <c r="L2191" s="3"/>
      <c r="M2191" s="3">
        <v>0</v>
      </c>
      <c r="N2191" s="3">
        <v>0</v>
      </c>
      <c r="O2191" s="3">
        <v>0</v>
      </c>
    </row>
    <row r="2192" spans="1:15" x14ac:dyDescent="0.25">
      <c r="A2192" s="1">
        <v>45749.25</v>
      </c>
      <c r="B2192" s="2">
        <v>2025</v>
      </c>
      <c r="C2192" s="2">
        <v>4</v>
      </c>
      <c r="D2192" s="2">
        <v>2</v>
      </c>
      <c r="E2192" s="2">
        <v>6</v>
      </c>
      <c r="F2192" s="3">
        <v>0</v>
      </c>
      <c r="G2192" s="3">
        <v>0</v>
      </c>
      <c r="H2192" s="3">
        <v>0</v>
      </c>
      <c r="I2192" s="3">
        <v>0</v>
      </c>
      <c r="J2192" s="3"/>
      <c r="K2192" s="3">
        <v>0</v>
      </c>
      <c r="L2192" s="3">
        <v>0</v>
      </c>
      <c r="M2192" s="3">
        <v>0</v>
      </c>
      <c r="N2192" s="3">
        <v>0</v>
      </c>
      <c r="O2192" s="3">
        <v>0</v>
      </c>
    </row>
    <row r="2193" spans="1:15" x14ac:dyDescent="0.25">
      <c r="A2193" s="1">
        <v>45749.291666666664</v>
      </c>
      <c r="B2193" s="2">
        <v>2025</v>
      </c>
      <c r="C2193" s="2">
        <v>4</v>
      </c>
      <c r="D2193" s="2">
        <v>2</v>
      </c>
      <c r="E2193" s="2">
        <v>7</v>
      </c>
      <c r="F2193" s="3">
        <v>0</v>
      </c>
      <c r="G2193" s="3">
        <v>0</v>
      </c>
      <c r="H2193" s="3">
        <v>0</v>
      </c>
      <c r="I2193" s="3">
        <v>0</v>
      </c>
      <c r="J2193" s="3"/>
      <c r="K2193" s="3">
        <v>0</v>
      </c>
      <c r="L2193" s="3">
        <v>0</v>
      </c>
      <c r="M2193" s="3">
        <v>0</v>
      </c>
      <c r="N2193" s="3">
        <v>0</v>
      </c>
      <c r="O2193" s="3">
        <v>0</v>
      </c>
    </row>
    <row r="2194" spans="1:15" x14ac:dyDescent="0.25">
      <c r="A2194" s="1">
        <v>45749.333333333336</v>
      </c>
      <c r="B2194" s="2">
        <v>2025</v>
      </c>
      <c r="C2194" s="2">
        <v>4</v>
      </c>
      <c r="D2194" s="2">
        <v>2</v>
      </c>
      <c r="E2194" s="2">
        <v>8</v>
      </c>
      <c r="F2194" s="3">
        <v>0</v>
      </c>
      <c r="G2194" s="3">
        <v>0</v>
      </c>
      <c r="H2194" s="3">
        <v>0</v>
      </c>
      <c r="I2194" s="3">
        <v>0</v>
      </c>
      <c r="J2194" s="3"/>
      <c r="K2194" s="3">
        <v>0</v>
      </c>
      <c r="L2194" s="3">
        <v>0</v>
      </c>
      <c r="M2194" s="3">
        <v>0</v>
      </c>
      <c r="N2194" s="3">
        <v>0</v>
      </c>
      <c r="O2194" s="3">
        <v>0</v>
      </c>
    </row>
    <row r="2195" spans="1:15" x14ac:dyDescent="0.25">
      <c r="A2195" s="1">
        <v>45749.375</v>
      </c>
      <c r="B2195" s="2">
        <v>2025</v>
      </c>
      <c r="C2195" s="2">
        <v>4</v>
      </c>
      <c r="D2195" s="2">
        <v>2</v>
      </c>
      <c r="E2195" s="2">
        <v>9</v>
      </c>
      <c r="F2195" s="3">
        <v>0</v>
      </c>
      <c r="G2195" s="3">
        <v>0</v>
      </c>
      <c r="H2195" s="3">
        <v>0</v>
      </c>
      <c r="I2195" s="3">
        <v>0</v>
      </c>
      <c r="J2195" s="3"/>
      <c r="K2195" s="3">
        <v>0</v>
      </c>
      <c r="L2195" s="3">
        <v>0</v>
      </c>
      <c r="M2195" s="3">
        <v>0</v>
      </c>
      <c r="N2195" s="3">
        <v>0</v>
      </c>
      <c r="O2195" s="3">
        <v>0</v>
      </c>
    </row>
    <row r="2196" spans="1:15" x14ac:dyDescent="0.25">
      <c r="A2196" s="1">
        <v>45749.416666666664</v>
      </c>
      <c r="B2196" s="2">
        <v>2025</v>
      </c>
      <c r="C2196" s="2">
        <v>4</v>
      </c>
      <c r="D2196" s="2">
        <v>2</v>
      </c>
      <c r="E2196" s="2">
        <v>10</v>
      </c>
      <c r="F2196" s="3">
        <v>0</v>
      </c>
      <c r="G2196" s="3">
        <v>0.16399696176765297</v>
      </c>
      <c r="H2196" s="3">
        <v>0</v>
      </c>
      <c r="I2196" s="3">
        <v>0</v>
      </c>
      <c r="J2196" s="3"/>
      <c r="K2196" s="3">
        <v>0</v>
      </c>
      <c r="L2196" s="3">
        <v>0</v>
      </c>
      <c r="M2196" s="3">
        <v>1.6843190834293835E-3</v>
      </c>
      <c r="N2196" s="3">
        <v>0.23033902887582702</v>
      </c>
      <c r="O2196" s="3">
        <v>4.9502538715863673E-2</v>
      </c>
    </row>
    <row r="2197" spans="1:15" x14ac:dyDescent="0.25">
      <c r="A2197" s="1">
        <v>45749.458333333336</v>
      </c>
      <c r="B2197" s="2">
        <v>2025</v>
      </c>
      <c r="C2197" s="2">
        <v>4</v>
      </c>
      <c r="D2197" s="2">
        <v>2</v>
      </c>
      <c r="E2197" s="2">
        <v>11</v>
      </c>
      <c r="F2197" s="3">
        <v>0</v>
      </c>
      <c r="G2197" s="3">
        <v>0</v>
      </c>
      <c r="H2197" s="3">
        <v>0</v>
      </c>
      <c r="I2197" s="3">
        <v>0</v>
      </c>
      <c r="J2197" s="3"/>
      <c r="K2197" s="3">
        <v>0</v>
      </c>
      <c r="L2197" s="3">
        <v>0</v>
      </c>
      <c r="M2197" s="3">
        <v>0</v>
      </c>
      <c r="N2197" s="3">
        <v>0</v>
      </c>
      <c r="O2197" s="3">
        <v>0</v>
      </c>
    </row>
    <row r="2198" spans="1:15" x14ac:dyDescent="0.25">
      <c r="A2198" s="1">
        <v>45749.5</v>
      </c>
      <c r="B2198" s="2">
        <v>2025</v>
      </c>
      <c r="C2198" s="2">
        <v>4</v>
      </c>
      <c r="D2198" s="2">
        <v>2</v>
      </c>
      <c r="E2198" s="2">
        <v>12</v>
      </c>
      <c r="F2198" s="3">
        <v>0</v>
      </c>
      <c r="G2198" s="3">
        <v>0</v>
      </c>
      <c r="H2198" s="3">
        <v>0</v>
      </c>
      <c r="I2198" s="3">
        <v>0</v>
      </c>
      <c r="J2198" s="3"/>
      <c r="K2198" s="3">
        <v>0</v>
      </c>
      <c r="L2198" s="3">
        <v>0</v>
      </c>
      <c r="M2198" s="3">
        <v>0</v>
      </c>
      <c r="N2198" s="3">
        <v>0</v>
      </c>
      <c r="O2198" s="3">
        <v>0</v>
      </c>
    </row>
    <row r="2199" spans="1:15" x14ac:dyDescent="0.25">
      <c r="A2199" s="1">
        <v>45749.541666666664</v>
      </c>
      <c r="B2199" s="2">
        <v>2025</v>
      </c>
      <c r="C2199" s="2">
        <v>4</v>
      </c>
      <c r="D2199" s="2">
        <v>2</v>
      </c>
      <c r="E2199" s="2">
        <v>13</v>
      </c>
      <c r="F2199" s="3">
        <v>0</v>
      </c>
      <c r="G2199" s="3">
        <v>0</v>
      </c>
      <c r="H2199" s="3">
        <v>0</v>
      </c>
      <c r="I2199" s="3">
        <v>0</v>
      </c>
      <c r="J2199" s="3"/>
      <c r="K2199" s="3">
        <v>0</v>
      </c>
      <c r="L2199" s="3">
        <v>0</v>
      </c>
      <c r="M2199" s="3">
        <v>0</v>
      </c>
      <c r="N2199" s="3">
        <v>0</v>
      </c>
      <c r="O2199" s="3">
        <v>0</v>
      </c>
    </row>
    <row r="2200" spans="1:15" x14ac:dyDescent="0.25">
      <c r="A2200" s="1">
        <v>45749.583333333336</v>
      </c>
      <c r="B2200" s="2">
        <v>2025</v>
      </c>
      <c r="C2200" s="2">
        <v>4</v>
      </c>
      <c r="D2200" s="2">
        <v>2</v>
      </c>
      <c r="E2200" s="2">
        <v>14</v>
      </c>
      <c r="F2200" s="3">
        <v>0</v>
      </c>
      <c r="G2200" s="3">
        <v>0</v>
      </c>
      <c r="H2200" s="3">
        <v>0</v>
      </c>
      <c r="I2200" s="3">
        <v>0</v>
      </c>
      <c r="J2200" s="3"/>
      <c r="K2200" s="3">
        <v>0</v>
      </c>
      <c r="L2200" s="3">
        <v>0</v>
      </c>
      <c r="M2200" s="3">
        <v>0</v>
      </c>
      <c r="N2200" s="3">
        <v>0</v>
      </c>
      <c r="O2200" s="3">
        <v>0</v>
      </c>
    </row>
    <row r="2201" spans="1:15" x14ac:dyDescent="0.25">
      <c r="A2201" s="1">
        <v>45749.625</v>
      </c>
      <c r="B2201" s="2">
        <v>2025</v>
      </c>
      <c r="C2201" s="2">
        <v>4</v>
      </c>
      <c r="D2201" s="2">
        <v>2</v>
      </c>
      <c r="E2201" s="2">
        <v>15</v>
      </c>
      <c r="F2201" s="3">
        <v>0</v>
      </c>
      <c r="G2201" s="3">
        <v>0</v>
      </c>
      <c r="H2201" s="3">
        <v>0</v>
      </c>
      <c r="I2201" s="3">
        <v>0</v>
      </c>
      <c r="J2201" s="3"/>
      <c r="K2201" s="3">
        <v>0</v>
      </c>
      <c r="L2201" s="3">
        <v>0</v>
      </c>
      <c r="M2201" s="3">
        <v>0</v>
      </c>
      <c r="N2201" s="3">
        <v>0</v>
      </c>
      <c r="O2201" s="3">
        <v>0</v>
      </c>
    </row>
    <row r="2202" spans="1:15" x14ac:dyDescent="0.25">
      <c r="A2202" s="1">
        <v>45749.666666666664</v>
      </c>
      <c r="B2202" s="2">
        <v>2025</v>
      </c>
      <c r="C2202" s="2">
        <v>4</v>
      </c>
      <c r="D2202" s="2">
        <v>2</v>
      </c>
      <c r="E2202" s="2">
        <v>16</v>
      </c>
      <c r="F2202" s="3">
        <v>0</v>
      </c>
      <c r="G2202" s="3">
        <v>0</v>
      </c>
      <c r="H2202" s="3">
        <v>0</v>
      </c>
      <c r="I2202" s="3">
        <v>0</v>
      </c>
      <c r="J2202" s="3"/>
      <c r="K2202" s="3">
        <v>0</v>
      </c>
      <c r="L2202" s="3">
        <v>0</v>
      </c>
      <c r="M2202" s="3">
        <v>0</v>
      </c>
      <c r="N2202" s="3">
        <v>0</v>
      </c>
      <c r="O2202" s="3">
        <v>0</v>
      </c>
    </row>
    <row r="2203" spans="1:15" x14ac:dyDescent="0.25">
      <c r="A2203" s="1">
        <v>45749.708333333336</v>
      </c>
      <c r="B2203" s="2">
        <v>2025</v>
      </c>
      <c r="C2203" s="2">
        <v>4</v>
      </c>
      <c r="D2203" s="2">
        <v>2</v>
      </c>
      <c r="E2203" s="2">
        <v>17</v>
      </c>
      <c r="F2203" s="3">
        <v>0</v>
      </c>
      <c r="G2203" s="3">
        <v>0</v>
      </c>
      <c r="H2203" s="3">
        <v>0</v>
      </c>
      <c r="I2203" s="3">
        <v>0</v>
      </c>
      <c r="J2203" s="3"/>
      <c r="K2203" s="3">
        <v>0</v>
      </c>
      <c r="L2203" s="3">
        <v>0</v>
      </c>
      <c r="M2203" s="3">
        <v>0</v>
      </c>
      <c r="N2203" s="3">
        <v>0</v>
      </c>
      <c r="O2203" s="3">
        <v>0</v>
      </c>
    </row>
    <row r="2204" spans="1:15" x14ac:dyDescent="0.25">
      <c r="A2204" s="1">
        <v>45749.75</v>
      </c>
      <c r="B2204" s="2">
        <v>2025</v>
      </c>
      <c r="C2204" s="2">
        <v>4</v>
      </c>
      <c r="D2204" s="2">
        <v>2</v>
      </c>
      <c r="E2204" s="2">
        <v>18</v>
      </c>
      <c r="F2204" s="3">
        <v>0</v>
      </c>
      <c r="G2204" s="3">
        <v>0</v>
      </c>
      <c r="H2204" s="3">
        <v>0</v>
      </c>
      <c r="I2204" s="3">
        <v>0</v>
      </c>
      <c r="J2204" s="3"/>
      <c r="K2204" s="3">
        <v>0</v>
      </c>
      <c r="L2204" s="3">
        <v>0</v>
      </c>
      <c r="M2204" s="3">
        <v>0</v>
      </c>
      <c r="N2204" s="3">
        <v>0</v>
      </c>
      <c r="O2204" s="3">
        <v>0</v>
      </c>
    </row>
    <row r="2205" spans="1:15" x14ac:dyDescent="0.25">
      <c r="A2205" s="1">
        <v>45749.791666666664</v>
      </c>
      <c r="B2205" s="2">
        <v>2025</v>
      </c>
      <c r="C2205" s="2">
        <v>4</v>
      </c>
      <c r="D2205" s="2">
        <v>2</v>
      </c>
      <c r="E2205" s="2">
        <v>19</v>
      </c>
      <c r="F2205" s="3"/>
      <c r="G2205" s="3">
        <v>0</v>
      </c>
      <c r="H2205" s="3"/>
      <c r="I2205" s="3">
        <v>0</v>
      </c>
      <c r="J2205" s="3"/>
      <c r="K2205" s="3"/>
      <c r="L2205" s="3">
        <v>0</v>
      </c>
      <c r="M2205" s="3">
        <v>0</v>
      </c>
      <c r="N2205" s="3">
        <v>0</v>
      </c>
      <c r="O2205" s="3">
        <v>0</v>
      </c>
    </row>
    <row r="2206" spans="1:15" x14ac:dyDescent="0.25">
      <c r="A2206" s="1">
        <v>45749.833333333336</v>
      </c>
      <c r="B2206" s="2">
        <v>2025</v>
      </c>
      <c r="C2206" s="2">
        <v>4</v>
      </c>
      <c r="D2206" s="2">
        <v>2</v>
      </c>
      <c r="E2206" s="2">
        <v>20</v>
      </c>
      <c r="F2206" s="3"/>
      <c r="G2206" s="3">
        <v>0</v>
      </c>
      <c r="H2206" s="3"/>
      <c r="I2206" s="3">
        <v>0</v>
      </c>
      <c r="J2206" s="3"/>
      <c r="K2206" s="3"/>
      <c r="L2206" s="3"/>
      <c r="M2206" s="3">
        <v>0</v>
      </c>
      <c r="N2206" s="3">
        <v>0</v>
      </c>
      <c r="O2206" s="3">
        <v>0</v>
      </c>
    </row>
    <row r="2207" spans="1:15" x14ac:dyDescent="0.25">
      <c r="A2207" s="1">
        <v>45749.875</v>
      </c>
      <c r="B2207" s="2">
        <v>2025</v>
      </c>
      <c r="C2207" s="2">
        <v>4</v>
      </c>
      <c r="D2207" s="2">
        <v>2</v>
      </c>
      <c r="E2207" s="2">
        <v>21</v>
      </c>
      <c r="F2207" s="3"/>
      <c r="G2207" s="3">
        <v>0</v>
      </c>
      <c r="H2207" s="3"/>
      <c r="I2207" s="3">
        <v>0</v>
      </c>
      <c r="J2207" s="3"/>
      <c r="K2207" s="3"/>
      <c r="L2207" s="3"/>
      <c r="M2207" s="3">
        <v>0</v>
      </c>
      <c r="N2207" s="3">
        <v>0</v>
      </c>
      <c r="O2207" s="3">
        <v>0</v>
      </c>
    </row>
    <row r="2208" spans="1:15" x14ac:dyDescent="0.25">
      <c r="A2208" s="1">
        <v>45749.916666666664</v>
      </c>
      <c r="B2208" s="2">
        <v>2025</v>
      </c>
      <c r="C2208" s="2">
        <v>4</v>
      </c>
      <c r="D2208" s="2">
        <v>2</v>
      </c>
      <c r="E2208" s="2">
        <v>22</v>
      </c>
      <c r="F2208" s="3"/>
      <c r="G2208" s="3">
        <v>0</v>
      </c>
      <c r="H2208" s="3"/>
      <c r="I2208" s="3">
        <v>0</v>
      </c>
      <c r="J2208" s="3"/>
      <c r="K2208" s="3"/>
      <c r="L2208" s="3"/>
      <c r="M2208" s="3">
        <v>0</v>
      </c>
      <c r="N2208" s="3">
        <v>0</v>
      </c>
      <c r="O2208" s="3">
        <v>0</v>
      </c>
    </row>
    <row r="2209" spans="1:15" x14ac:dyDescent="0.25">
      <c r="A2209" s="1">
        <v>45749.958333333336</v>
      </c>
      <c r="B2209" s="2">
        <v>2025</v>
      </c>
      <c r="C2209" s="2">
        <v>4</v>
      </c>
      <c r="D2209" s="2">
        <v>2</v>
      </c>
      <c r="E2209" s="2">
        <v>23</v>
      </c>
      <c r="F2209" s="3"/>
      <c r="G2209" s="3">
        <v>0</v>
      </c>
      <c r="H2209" s="3"/>
      <c r="I2209" s="3">
        <v>5.1165324990332849E-2</v>
      </c>
      <c r="J2209" s="3"/>
      <c r="K2209" s="3"/>
      <c r="L2209" s="3"/>
      <c r="M2209" s="3">
        <v>0</v>
      </c>
      <c r="N2209" s="3">
        <v>0</v>
      </c>
      <c r="O2209" s="3">
        <v>1.2791331247583212E-2</v>
      </c>
    </row>
    <row r="2210" spans="1:15" x14ac:dyDescent="0.25">
      <c r="A2210" s="1">
        <v>45750</v>
      </c>
      <c r="B2210" s="2">
        <v>2025</v>
      </c>
      <c r="C2210" s="2">
        <v>4</v>
      </c>
      <c r="D2210" s="2">
        <v>3</v>
      </c>
      <c r="E2210" s="2">
        <v>0</v>
      </c>
      <c r="F2210" s="3"/>
      <c r="G2210" s="3">
        <v>3.2512704307102167E-2</v>
      </c>
      <c r="H2210" s="3"/>
      <c r="I2210" s="3">
        <v>0.15186636917006399</v>
      </c>
      <c r="J2210" s="3"/>
      <c r="K2210" s="3"/>
      <c r="L2210" s="3"/>
      <c r="M2210" s="3">
        <v>0</v>
      </c>
      <c r="N2210" s="3">
        <v>6.6735921711779875E-2</v>
      </c>
      <c r="O2210" s="3">
        <v>6.2778748797236508E-2</v>
      </c>
    </row>
    <row r="2211" spans="1:15" x14ac:dyDescent="0.25">
      <c r="A2211" s="1">
        <v>45750.041666666664</v>
      </c>
      <c r="B2211" s="2">
        <v>2025</v>
      </c>
      <c r="C2211" s="2">
        <v>4</v>
      </c>
      <c r="D2211" s="2">
        <v>3</v>
      </c>
      <c r="E2211" s="2">
        <v>1</v>
      </c>
      <c r="F2211" s="3"/>
      <c r="G2211" s="3">
        <v>2.6806538132628514E-2</v>
      </c>
      <c r="H2211" s="3"/>
      <c r="I2211" s="3">
        <v>0.17279975955109556</v>
      </c>
      <c r="J2211" s="3"/>
      <c r="K2211" s="3"/>
      <c r="L2211" s="3"/>
      <c r="M2211" s="3">
        <v>0</v>
      </c>
      <c r="N2211" s="3">
        <v>4.4442933717886518E-2</v>
      </c>
      <c r="O2211" s="3">
        <v>6.1012307850402646E-2</v>
      </c>
    </row>
    <row r="2212" spans="1:15" x14ac:dyDescent="0.25">
      <c r="A2212" s="1">
        <v>45750.083333333336</v>
      </c>
      <c r="B2212" s="2">
        <v>2025</v>
      </c>
      <c r="C2212" s="2">
        <v>4</v>
      </c>
      <c r="D2212" s="2">
        <v>3</v>
      </c>
      <c r="E2212" s="2">
        <v>2</v>
      </c>
      <c r="F2212" s="3"/>
      <c r="G2212" s="3">
        <v>0</v>
      </c>
      <c r="H2212" s="3"/>
      <c r="I2212" s="3">
        <v>0.17550735027258879</v>
      </c>
      <c r="J2212" s="3"/>
      <c r="K2212" s="3"/>
      <c r="L2212" s="3"/>
      <c r="M2212" s="3">
        <v>0</v>
      </c>
      <c r="N2212" s="3">
        <v>4.9891860412099365E-2</v>
      </c>
      <c r="O2212" s="3">
        <v>5.6349802671172039E-2</v>
      </c>
    </row>
    <row r="2213" spans="1:15" x14ac:dyDescent="0.25">
      <c r="A2213" s="1">
        <v>45750.125</v>
      </c>
      <c r="B2213" s="2">
        <v>2025</v>
      </c>
      <c r="C2213" s="2">
        <v>4</v>
      </c>
      <c r="D2213" s="2">
        <v>3</v>
      </c>
      <c r="E2213" s="2">
        <v>3</v>
      </c>
      <c r="F2213" s="3"/>
      <c r="G2213" s="3">
        <v>0</v>
      </c>
      <c r="H2213" s="3"/>
      <c r="I2213" s="3">
        <v>0.17125176058399466</v>
      </c>
      <c r="J2213" s="3"/>
      <c r="K2213" s="3"/>
      <c r="L2213" s="3"/>
      <c r="M2213" s="3">
        <v>0</v>
      </c>
      <c r="N2213" s="3">
        <v>1.9762248915914864E-2</v>
      </c>
      <c r="O2213" s="3">
        <v>4.7753502374977379E-2</v>
      </c>
    </row>
    <row r="2214" spans="1:15" x14ac:dyDescent="0.25">
      <c r="A2214" s="1">
        <v>45750.166666666664</v>
      </c>
      <c r="B2214" s="2">
        <v>2025</v>
      </c>
      <c r="C2214" s="2">
        <v>4</v>
      </c>
      <c r="D2214" s="2">
        <v>3</v>
      </c>
      <c r="E2214" s="2">
        <v>4</v>
      </c>
      <c r="F2214" s="3"/>
      <c r="G2214" s="3">
        <v>0</v>
      </c>
      <c r="H2214" s="3"/>
      <c r="I2214" s="3">
        <v>0.11723533747748971</v>
      </c>
      <c r="J2214" s="3"/>
      <c r="K2214" s="3"/>
      <c r="L2214" s="3"/>
      <c r="M2214" s="3">
        <v>0</v>
      </c>
      <c r="N2214" s="3">
        <v>0</v>
      </c>
      <c r="O2214" s="3">
        <v>2.9308834369372427E-2</v>
      </c>
    </row>
    <row r="2215" spans="1:15" x14ac:dyDescent="0.25">
      <c r="A2215" s="1">
        <v>45750.208333333336</v>
      </c>
      <c r="B2215" s="2">
        <v>2025</v>
      </c>
      <c r="C2215" s="2">
        <v>4</v>
      </c>
      <c r="D2215" s="2">
        <v>3</v>
      </c>
      <c r="E2215" s="2">
        <v>5</v>
      </c>
      <c r="F2215" s="3"/>
      <c r="G2215" s="3">
        <v>0</v>
      </c>
      <c r="H2215" s="3"/>
      <c r="I2215" s="3">
        <v>0</v>
      </c>
      <c r="J2215" s="3"/>
      <c r="K2215" s="3"/>
      <c r="L2215" s="3"/>
      <c r="M2215" s="3">
        <v>0</v>
      </c>
      <c r="N2215" s="3">
        <v>0</v>
      </c>
      <c r="O2215" s="3">
        <v>0</v>
      </c>
    </row>
    <row r="2216" spans="1:15" x14ac:dyDescent="0.25">
      <c r="A2216" s="1">
        <v>45750.25</v>
      </c>
      <c r="B2216" s="2">
        <v>2025</v>
      </c>
      <c r="C2216" s="2">
        <v>4</v>
      </c>
      <c r="D2216" s="2">
        <v>3</v>
      </c>
      <c r="E2216" s="2">
        <v>6</v>
      </c>
      <c r="F2216" s="3">
        <v>0</v>
      </c>
      <c r="G2216" s="3">
        <v>0</v>
      </c>
      <c r="H2216" s="3">
        <v>0</v>
      </c>
      <c r="I2216" s="3">
        <v>0</v>
      </c>
      <c r="J2216" s="3"/>
      <c r="K2216" s="3">
        <v>0</v>
      </c>
      <c r="L2216" s="3">
        <v>0</v>
      </c>
      <c r="M2216" s="3">
        <v>0</v>
      </c>
      <c r="N2216" s="3">
        <v>0</v>
      </c>
      <c r="O2216" s="3">
        <v>0</v>
      </c>
    </row>
    <row r="2217" spans="1:15" x14ac:dyDescent="0.25">
      <c r="A2217" s="1">
        <v>45750.291666666664</v>
      </c>
      <c r="B2217" s="2">
        <v>2025</v>
      </c>
      <c r="C2217" s="2">
        <v>4</v>
      </c>
      <c r="D2217" s="2">
        <v>3</v>
      </c>
      <c r="E2217" s="2">
        <v>7</v>
      </c>
      <c r="F2217" s="3">
        <v>0</v>
      </c>
      <c r="G2217" s="3">
        <v>0</v>
      </c>
      <c r="H2217" s="3">
        <v>0</v>
      </c>
      <c r="I2217" s="3">
        <v>0</v>
      </c>
      <c r="J2217" s="3"/>
      <c r="K2217" s="3">
        <v>0</v>
      </c>
      <c r="L2217" s="3">
        <v>0</v>
      </c>
      <c r="M2217" s="3">
        <v>0</v>
      </c>
      <c r="N2217" s="3">
        <v>0</v>
      </c>
      <c r="O2217" s="3">
        <v>0</v>
      </c>
    </row>
    <row r="2218" spans="1:15" x14ac:dyDescent="0.25">
      <c r="A2218" s="1">
        <v>45750.333333333336</v>
      </c>
      <c r="B2218" s="2">
        <v>2025</v>
      </c>
      <c r="C2218" s="2">
        <v>4</v>
      </c>
      <c r="D2218" s="2">
        <v>3</v>
      </c>
      <c r="E2218" s="2">
        <v>8</v>
      </c>
      <c r="F2218" s="3">
        <v>0</v>
      </c>
      <c r="G2218" s="3">
        <v>0</v>
      </c>
      <c r="H2218" s="3">
        <v>0</v>
      </c>
      <c r="I2218" s="3">
        <v>0</v>
      </c>
      <c r="J2218" s="3"/>
      <c r="K2218" s="3">
        <v>0</v>
      </c>
      <c r="L2218" s="3">
        <v>0</v>
      </c>
      <c r="M2218" s="3">
        <v>0</v>
      </c>
      <c r="N2218" s="3">
        <v>0</v>
      </c>
      <c r="O2218" s="3">
        <v>0</v>
      </c>
    </row>
    <row r="2219" spans="1:15" x14ac:dyDescent="0.25">
      <c r="A2219" s="1">
        <v>45750.375</v>
      </c>
      <c r="B2219" s="2">
        <v>2025</v>
      </c>
      <c r="C2219" s="2">
        <v>4</v>
      </c>
      <c r="D2219" s="2">
        <v>3</v>
      </c>
      <c r="E2219" s="2">
        <v>9</v>
      </c>
      <c r="F2219" s="3">
        <v>0</v>
      </c>
      <c r="G2219" s="3">
        <v>0</v>
      </c>
      <c r="H2219" s="3">
        <v>0</v>
      </c>
      <c r="I2219" s="3">
        <v>0</v>
      </c>
      <c r="J2219" s="3"/>
      <c r="K2219" s="3">
        <v>0</v>
      </c>
      <c r="L2219" s="3">
        <v>0</v>
      </c>
      <c r="M2219" s="3">
        <v>0</v>
      </c>
      <c r="N2219" s="3">
        <v>0</v>
      </c>
      <c r="O2219" s="3">
        <v>0</v>
      </c>
    </row>
    <row r="2220" spans="1:15" x14ac:dyDescent="0.25">
      <c r="A2220" s="1">
        <v>45750.416666666664</v>
      </c>
      <c r="B2220" s="2">
        <v>2025</v>
      </c>
      <c r="C2220" s="2">
        <v>4</v>
      </c>
      <c r="D2220" s="2">
        <v>3</v>
      </c>
      <c r="E2220" s="2">
        <v>10</v>
      </c>
      <c r="F2220" s="3">
        <v>0</v>
      </c>
      <c r="G2220" s="3">
        <v>0</v>
      </c>
      <c r="H2220" s="3">
        <v>0</v>
      </c>
      <c r="I2220" s="3">
        <v>0</v>
      </c>
      <c r="J2220" s="3"/>
      <c r="K2220" s="3">
        <v>0</v>
      </c>
      <c r="L2220" s="3">
        <v>0</v>
      </c>
      <c r="M2220" s="3">
        <v>0</v>
      </c>
      <c r="N2220" s="3">
        <v>0</v>
      </c>
      <c r="O2220" s="3">
        <v>0</v>
      </c>
    </row>
    <row r="2221" spans="1:15" x14ac:dyDescent="0.25">
      <c r="A2221" s="1">
        <v>45750.458333333336</v>
      </c>
      <c r="B2221" s="2">
        <v>2025</v>
      </c>
      <c r="C2221" s="2">
        <v>4</v>
      </c>
      <c r="D2221" s="2">
        <v>3</v>
      </c>
      <c r="E2221" s="2">
        <v>11</v>
      </c>
      <c r="F2221" s="3">
        <v>0</v>
      </c>
      <c r="G2221" s="3">
        <v>0</v>
      </c>
      <c r="H2221" s="3">
        <v>0</v>
      </c>
      <c r="I2221" s="3">
        <v>0</v>
      </c>
      <c r="J2221" s="3"/>
      <c r="K2221" s="3">
        <v>0</v>
      </c>
      <c r="L2221" s="3">
        <v>0</v>
      </c>
      <c r="M2221" s="3">
        <v>0</v>
      </c>
      <c r="N2221" s="3">
        <v>0</v>
      </c>
      <c r="O2221" s="3">
        <v>0</v>
      </c>
    </row>
    <row r="2222" spans="1:15" x14ac:dyDescent="0.25">
      <c r="A2222" s="1">
        <v>45750.5</v>
      </c>
      <c r="B2222" s="2">
        <v>2025</v>
      </c>
      <c r="C2222" s="2">
        <v>4</v>
      </c>
      <c r="D2222" s="2">
        <v>3</v>
      </c>
      <c r="E2222" s="2">
        <v>12</v>
      </c>
      <c r="F2222" s="3">
        <v>0</v>
      </c>
      <c r="G2222" s="3">
        <v>0</v>
      </c>
      <c r="H2222" s="3">
        <v>0</v>
      </c>
      <c r="I2222" s="3">
        <v>0</v>
      </c>
      <c r="J2222" s="3"/>
      <c r="K2222" s="3">
        <v>0</v>
      </c>
      <c r="L2222" s="3">
        <v>0</v>
      </c>
      <c r="M2222" s="3">
        <v>0</v>
      </c>
      <c r="N2222" s="3">
        <v>0</v>
      </c>
      <c r="O2222" s="3">
        <v>0</v>
      </c>
    </row>
    <row r="2223" spans="1:15" x14ac:dyDescent="0.25">
      <c r="A2223" s="1">
        <v>45750.541666666664</v>
      </c>
      <c r="B2223" s="2">
        <v>2025</v>
      </c>
      <c r="C2223" s="2">
        <v>4</v>
      </c>
      <c r="D2223" s="2">
        <v>3</v>
      </c>
      <c r="E2223" s="2">
        <v>13</v>
      </c>
      <c r="F2223" s="3">
        <v>0</v>
      </c>
      <c r="G2223" s="3">
        <v>0</v>
      </c>
      <c r="H2223" s="3">
        <v>0</v>
      </c>
      <c r="I2223" s="3">
        <v>0</v>
      </c>
      <c r="J2223" s="3"/>
      <c r="K2223" s="3">
        <v>0</v>
      </c>
      <c r="L2223" s="3">
        <v>0</v>
      </c>
      <c r="M2223" s="3">
        <v>0</v>
      </c>
      <c r="N2223" s="3">
        <v>0</v>
      </c>
      <c r="O2223" s="3">
        <v>0</v>
      </c>
    </row>
    <row r="2224" spans="1:15" x14ac:dyDescent="0.25">
      <c r="A2224" s="1">
        <v>45750.583333333336</v>
      </c>
      <c r="B2224" s="2">
        <v>2025</v>
      </c>
      <c r="C2224" s="2">
        <v>4</v>
      </c>
      <c r="D2224" s="2">
        <v>3</v>
      </c>
      <c r="E2224" s="2">
        <v>14</v>
      </c>
      <c r="F2224" s="3">
        <v>0</v>
      </c>
      <c r="G2224" s="3">
        <v>0</v>
      </c>
      <c r="H2224" s="3">
        <v>0</v>
      </c>
      <c r="I2224" s="3">
        <v>0</v>
      </c>
      <c r="J2224" s="3"/>
      <c r="K2224" s="3">
        <v>0</v>
      </c>
      <c r="L2224" s="3">
        <v>0</v>
      </c>
      <c r="M2224" s="3">
        <v>0</v>
      </c>
      <c r="N2224" s="3">
        <v>0</v>
      </c>
      <c r="O2224" s="3">
        <v>0</v>
      </c>
    </row>
    <row r="2225" spans="1:15" x14ac:dyDescent="0.25">
      <c r="A2225" s="1">
        <v>45750.625</v>
      </c>
      <c r="B2225" s="2">
        <v>2025</v>
      </c>
      <c r="C2225" s="2">
        <v>4</v>
      </c>
      <c r="D2225" s="2">
        <v>3</v>
      </c>
      <c r="E2225" s="2">
        <v>15</v>
      </c>
      <c r="F2225" s="3">
        <v>0</v>
      </c>
      <c r="G2225" s="3">
        <v>0</v>
      </c>
      <c r="H2225" s="3">
        <v>0</v>
      </c>
      <c r="I2225" s="3">
        <v>0</v>
      </c>
      <c r="J2225" s="3"/>
      <c r="K2225" s="3">
        <v>0</v>
      </c>
      <c r="L2225" s="3">
        <v>0</v>
      </c>
      <c r="M2225" s="3">
        <v>0</v>
      </c>
      <c r="N2225" s="3">
        <v>0</v>
      </c>
      <c r="O2225" s="3">
        <v>0</v>
      </c>
    </row>
    <row r="2226" spans="1:15" x14ac:dyDescent="0.25">
      <c r="A2226" s="1">
        <v>45750.666666666664</v>
      </c>
      <c r="B2226" s="2">
        <v>2025</v>
      </c>
      <c r="C2226" s="2">
        <v>4</v>
      </c>
      <c r="D2226" s="2">
        <v>3</v>
      </c>
      <c r="E2226" s="2">
        <v>16</v>
      </c>
      <c r="F2226" s="3">
        <v>0</v>
      </c>
      <c r="G2226" s="3">
        <v>0</v>
      </c>
      <c r="H2226" s="3">
        <v>0</v>
      </c>
      <c r="I2226" s="3">
        <v>0</v>
      </c>
      <c r="J2226" s="3"/>
      <c r="K2226" s="3">
        <v>0</v>
      </c>
      <c r="L2226" s="3">
        <v>0</v>
      </c>
      <c r="M2226" s="3">
        <v>0</v>
      </c>
      <c r="N2226" s="3">
        <v>0</v>
      </c>
      <c r="O2226" s="3">
        <v>0</v>
      </c>
    </row>
    <row r="2227" spans="1:15" x14ac:dyDescent="0.25">
      <c r="A2227" s="1">
        <v>45750.708333333336</v>
      </c>
      <c r="B2227" s="2">
        <v>2025</v>
      </c>
      <c r="C2227" s="2">
        <v>4</v>
      </c>
      <c r="D2227" s="2">
        <v>3</v>
      </c>
      <c r="E2227" s="2">
        <v>17</v>
      </c>
      <c r="F2227" s="3">
        <v>0</v>
      </c>
      <c r="G2227" s="3">
        <v>0</v>
      </c>
      <c r="H2227" s="3">
        <v>0</v>
      </c>
      <c r="I2227" s="3">
        <v>0</v>
      </c>
      <c r="J2227" s="3"/>
      <c r="K2227" s="3">
        <v>0</v>
      </c>
      <c r="L2227" s="3">
        <v>0</v>
      </c>
      <c r="M2227" s="3">
        <v>0</v>
      </c>
      <c r="N2227" s="3">
        <v>0</v>
      </c>
      <c r="O2227" s="3">
        <v>0</v>
      </c>
    </row>
    <row r="2228" spans="1:15" x14ac:dyDescent="0.25">
      <c r="A2228" s="1">
        <v>45750.75</v>
      </c>
      <c r="B2228" s="2">
        <v>2025</v>
      </c>
      <c r="C2228" s="2">
        <v>4</v>
      </c>
      <c r="D2228" s="2">
        <v>3</v>
      </c>
      <c r="E2228" s="2">
        <v>18</v>
      </c>
      <c r="F2228" s="3">
        <v>0</v>
      </c>
      <c r="G2228" s="3">
        <v>0</v>
      </c>
      <c r="H2228" s="3"/>
      <c r="I2228" s="3">
        <v>0</v>
      </c>
      <c r="J2228" s="3"/>
      <c r="K2228" s="3">
        <v>0</v>
      </c>
      <c r="L2228" s="3">
        <v>0</v>
      </c>
      <c r="M2228" s="3">
        <v>0</v>
      </c>
      <c r="N2228" s="3">
        <v>0</v>
      </c>
      <c r="O2228" s="3">
        <v>0</v>
      </c>
    </row>
    <row r="2229" spans="1:15" x14ac:dyDescent="0.25">
      <c r="A2229" s="1">
        <v>45750.791666666664</v>
      </c>
      <c r="B2229" s="2">
        <v>2025</v>
      </c>
      <c r="C2229" s="2">
        <v>4</v>
      </c>
      <c r="D2229" s="2">
        <v>3</v>
      </c>
      <c r="E2229" s="2">
        <v>19</v>
      </c>
      <c r="F2229" s="3"/>
      <c r="G2229" s="3">
        <v>0</v>
      </c>
      <c r="H2229" s="3"/>
      <c r="I2229" s="3">
        <v>0</v>
      </c>
      <c r="J2229" s="3"/>
      <c r="K2229" s="3"/>
      <c r="L2229" s="3"/>
      <c r="M2229" s="3">
        <v>0</v>
      </c>
      <c r="N2229" s="3">
        <v>0</v>
      </c>
      <c r="O2229" s="3">
        <v>0</v>
      </c>
    </row>
    <row r="2230" spans="1:15" x14ac:dyDescent="0.25">
      <c r="A2230" s="1">
        <v>45750.833333333336</v>
      </c>
      <c r="B2230" s="2">
        <v>2025</v>
      </c>
      <c r="C2230" s="2">
        <v>4</v>
      </c>
      <c r="D2230" s="2">
        <v>3</v>
      </c>
      <c r="E2230" s="2">
        <v>20</v>
      </c>
      <c r="F2230" s="3"/>
      <c r="G2230" s="3">
        <v>0</v>
      </c>
      <c r="H2230" s="3"/>
      <c r="I2230" s="3">
        <v>0</v>
      </c>
      <c r="J2230" s="3"/>
      <c r="K2230" s="3"/>
      <c r="L2230" s="3"/>
      <c r="M2230" s="3">
        <v>0</v>
      </c>
      <c r="N2230" s="3">
        <v>0</v>
      </c>
      <c r="O2230" s="3">
        <v>0</v>
      </c>
    </row>
    <row r="2231" spans="1:15" x14ac:dyDescent="0.25">
      <c r="A2231" s="1">
        <v>45750.875</v>
      </c>
      <c r="B2231" s="2">
        <v>2025</v>
      </c>
      <c r="C2231" s="2">
        <v>4</v>
      </c>
      <c r="D2231" s="2">
        <v>3</v>
      </c>
      <c r="E2231" s="2">
        <v>21</v>
      </c>
      <c r="F2231" s="3"/>
      <c r="G2231" s="3">
        <v>0</v>
      </c>
      <c r="H2231" s="3"/>
      <c r="I2231" s="3">
        <v>0</v>
      </c>
      <c r="J2231" s="3"/>
      <c r="K2231" s="3"/>
      <c r="L2231" s="3"/>
      <c r="M2231" s="3">
        <v>0</v>
      </c>
      <c r="N2231" s="3">
        <v>0</v>
      </c>
      <c r="O2231" s="3">
        <v>0</v>
      </c>
    </row>
    <row r="2232" spans="1:15" x14ac:dyDescent="0.25">
      <c r="A2232" s="1">
        <v>45750.916666666664</v>
      </c>
      <c r="B2232" s="2">
        <v>2025</v>
      </c>
      <c r="C2232" s="2">
        <v>4</v>
      </c>
      <c r="D2232" s="2">
        <v>3</v>
      </c>
      <c r="E2232" s="2">
        <v>22</v>
      </c>
      <c r="F2232" s="3"/>
      <c r="G2232" s="3">
        <v>9.8988521358331444E-2</v>
      </c>
      <c r="H2232" s="3"/>
      <c r="I2232" s="3">
        <v>0.26789500511054226</v>
      </c>
      <c r="J2232" s="3"/>
      <c r="K2232" s="3"/>
      <c r="L2232" s="3"/>
      <c r="M2232" s="3">
        <v>0</v>
      </c>
      <c r="N2232" s="3">
        <v>9.0517930682057296E-2</v>
      </c>
      <c r="O2232" s="3">
        <v>0.11435036428773275</v>
      </c>
    </row>
    <row r="2233" spans="1:15" x14ac:dyDescent="0.25">
      <c r="A2233" s="1">
        <v>45750.958333333336</v>
      </c>
      <c r="B2233" s="2">
        <v>2025</v>
      </c>
      <c r="C2233" s="2">
        <v>4</v>
      </c>
      <c r="D2233" s="2">
        <v>3</v>
      </c>
      <c r="E2233" s="2">
        <v>23</v>
      </c>
      <c r="F2233" s="3"/>
      <c r="G2233" s="3">
        <v>0.15354431677448332</v>
      </c>
      <c r="H2233" s="3"/>
      <c r="I2233" s="3">
        <v>0.35969797801524772</v>
      </c>
      <c r="J2233" s="3"/>
      <c r="K2233" s="3"/>
      <c r="L2233" s="3"/>
      <c r="M2233" s="3">
        <v>0</v>
      </c>
      <c r="N2233" s="3">
        <v>0.32933424208985107</v>
      </c>
      <c r="O2233" s="3">
        <v>0.21064413421989553</v>
      </c>
    </row>
    <row r="2234" spans="1:15" x14ac:dyDescent="0.25">
      <c r="A2234" s="1">
        <v>45751</v>
      </c>
      <c r="B2234" s="2">
        <v>2025</v>
      </c>
      <c r="C2234" s="2">
        <v>4</v>
      </c>
      <c r="D2234" s="2">
        <v>4</v>
      </c>
      <c r="E2234" s="2">
        <v>0</v>
      </c>
      <c r="F2234" s="3"/>
      <c r="G2234" s="3">
        <v>0.1823936329401202</v>
      </c>
      <c r="H2234" s="3"/>
      <c r="I2234" s="3">
        <v>0</v>
      </c>
      <c r="J2234" s="3"/>
      <c r="K2234" s="3"/>
      <c r="L2234" s="3"/>
      <c r="M2234" s="3">
        <v>4.7470355364774987E-2</v>
      </c>
      <c r="N2234" s="3">
        <v>0.58957683340720424</v>
      </c>
      <c r="O2234" s="3">
        <v>0.20486020542802486</v>
      </c>
    </row>
    <row r="2235" spans="1:15" x14ac:dyDescent="0.25">
      <c r="A2235" s="1">
        <v>45751.041666666664</v>
      </c>
      <c r="B2235" s="2">
        <v>2025</v>
      </c>
      <c r="C2235" s="2">
        <v>4</v>
      </c>
      <c r="D2235" s="2">
        <v>4</v>
      </c>
      <c r="E2235" s="2">
        <v>1</v>
      </c>
      <c r="F2235" s="3"/>
      <c r="G2235" s="3">
        <v>1</v>
      </c>
      <c r="H2235" s="3"/>
      <c r="I2235" s="3">
        <v>0</v>
      </c>
      <c r="J2235" s="3"/>
      <c r="K2235" s="3"/>
      <c r="L2235" s="3"/>
      <c r="M2235" s="3">
        <v>0.20106497458161704</v>
      </c>
      <c r="N2235" s="3">
        <v>0.76842917576632486</v>
      </c>
      <c r="O2235" s="3">
        <v>0.49237353758698549</v>
      </c>
    </row>
    <row r="2236" spans="1:15" x14ac:dyDescent="0.25">
      <c r="A2236" s="1">
        <v>45751.083333333336</v>
      </c>
      <c r="B2236" s="2">
        <v>2025</v>
      </c>
      <c r="C2236" s="2">
        <v>4</v>
      </c>
      <c r="D2236" s="2">
        <v>4</v>
      </c>
      <c r="E2236" s="2">
        <v>2</v>
      </c>
      <c r="F2236" s="3"/>
      <c r="G2236" s="3">
        <v>1</v>
      </c>
      <c r="H2236" s="3"/>
      <c r="I2236" s="3">
        <v>0</v>
      </c>
      <c r="J2236" s="3"/>
      <c r="K2236" s="3"/>
      <c r="L2236" s="3"/>
      <c r="M2236" s="3">
        <v>0.39965793346270578</v>
      </c>
      <c r="N2236" s="3">
        <v>0.49082148090681837</v>
      </c>
      <c r="O2236" s="3">
        <v>0.47261985359238101</v>
      </c>
    </row>
    <row r="2237" spans="1:15" x14ac:dyDescent="0.25">
      <c r="A2237" s="1">
        <v>45751.125</v>
      </c>
      <c r="B2237" s="2">
        <v>2025</v>
      </c>
      <c r="C2237" s="2">
        <v>4</v>
      </c>
      <c r="D2237" s="2">
        <v>4</v>
      </c>
      <c r="E2237" s="2">
        <v>3</v>
      </c>
      <c r="F2237" s="3"/>
      <c r="G2237" s="3">
        <v>0.45007899219492392</v>
      </c>
      <c r="H2237" s="3"/>
      <c r="I2237" s="3">
        <v>0.44064308495455878</v>
      </c>
      <c r="J2237" s="3"/>
      <c r="K2237" s="3"/>
      <c r="L2237" s="3"/>
      <c r="M2237" s="3">
        <v>0</v>
      </c>
      <c r="N2237" s="3">
        <v>0.46177376613804283</v>
      </c>
      <c r="O2237" s="3">
        <v>0.3381239608218814</v>
      </c>
    </row>
    <row r="2238" spans="1:15" x14ac:dyDescent="0.25">
      <c r="A2238" s="1">
        <v>45751.166666666664</v>
      </c>
      <c r="B2238" s="2">
        <v>2025</v>
      </c>
      <c r="C2238" s="2">
        <v>4</v>
      </c>
      <c r="D2238" s="2">
        <v>4</v>
      </c>
      <c r="E2238" s="2">
        <v>4</v>
      </c>
      <c r="F2238" s="3"/>
      <c r="G2238" s="3">
        <v>1</v>
      </c>
      <c r="H2238" s="3"/>
      <c r="I2238" s="3">
        <v>0</v>
      </c>
      <c r="J2238" s="3"/>
      <c r="K2238" s="3"/>
      <c r="L2238" s="3"/>
      <c r="M2238" s="3">
        <v>0.99890276779934695</v>
      </c>
      <c r="N2238" s="3">
        <v>0.99760796351204384</v>
      </c>
      <c r="O2238" s="3">
        <v>0.7491276828278477</v>
      </c>
    </row>
    <row r="2239" spans="1:15" x14ac:dyDescent="0.25">
      <c r="A2239" s="1">
        <v>45751.208333333336</v>
      </c>
      <c r="B2239" s="2">
        <v>2025</v>
      </c>
      <c r="C2239" s="2">
        <v>4</v>
      </c>
      <c r="D2239" s="2">
        <v>4</v>
      </c>
      <c r="E2239" s="2">
        <v>5</v>
      </c>
      <c r="F2239" s="3"/>
      <c r="G2239" s="3">
        <v>0.24213704618959075</v>
      </c>
      <c r="H2239" s="3"/>
      <c r="I2239" s="3">
        <v>0.33940528932327779</v>
      </c>
      <c r="J2239" s="3"/>
      <c r="K2239" s="3"/>
      <c r="L2239" s="3"/>
      <c r="M2239" s="3">
        <v>0.29407106168400399</v>
      </c>
      <c r="N2239" s="3">
        <v>0.32089896723131123</v>
      </c>
      <c r="O2239" s="3">
        <v>0.29912809110704597</v>
      </c>
    </row>
    <row r="2240" spans="1:15" x14ac:dyDescent="0.25">
      <c r="A2240" s="1">
        <v>45751.25</v>
      </c>
      <c r="B2240" s="2">
        <v>2025</v>
      </c>
      <c r="C2240" s="2">
        <v>4</v>
      </c>
      <c r="D2240" s="2">
        <v>4</v>
      </c>
      <c r="E2240" s="2">
        <v>6</v>
      </c>
      <c r="F2240" s="3">
        <v>0</v>
      </c>
      <c r="G2240" s="3">
        <v>0.90209390201974204</v>
      </c>
      <c r="H2240" s="3">
        <v>0</v>
      </c>
      <c r="I2240" s="3">
        <v>0</v>
      </c>
      <c r="J2240" s="3"/>
      <c r="K2240" s="3">
        <v>0</v>
      </c>
      <c r="L2240" s="3">
        <v>0</v>
      </c>
      <c r="M2240" s="3">
        <v>0.93839232855936494</v>
      </c>
      <c r="N2240" s="3">
        <v>0.93556041069234386</v>
      </c>
      <c r="O2240" s="3">
        <v>0.34700583015893138</v>
      </c>
    </row>
    <row r="2241" spans="1:15" x14ac:dyDescent="0.25">
      <c r="A2241" s="1">
        <v>45751.291666666664</v>
      </c>
      <c r="B2241" s="2">
        <v>2025</v>
      </c>
      <c r="C2241" s="2">
        <v>4</v>
      </c>
      <c r="D2241" s="2">
        <v>4</v>
      </c>
      <c r="E2241" s="2">
        <v>7</v>
      </c>
      <c r="F2241" s="3">
        <v>0</v>
      </c>
      <c r="G2241" s="3">
        <v>1</v>
      </c>
      <c r="H2241" s="3">
        <v>0</v>
      </c>
      <c r="I2241" s="3">
        <v>0</v>
      </c>
      <c r="J2241" s="3"/>
      <c r="K2241" s="3">
        <v>0</v>
      </c>
      <c r="L2241" s="3">
        <v>0</v>
      </c>
      <c r="M2241" s="3">
        <v>0.99651503283876774</v>
      </c>
      <c r="N2241" s="3">
        <v>0.99645937005830676</v>
      </c>
      <c r="O2241" s="3">
        <v>0.37412180036213433</v>
      </c>
    </row>
    <row r="2242" spans="1:15" x14ac:dyDescent="0.25">
      <c r="A2242" s="1">
        <v>45751.333333333336</v>
      </c>
      <c r="B2242" s="2">
        <v>2025</v>
      </c>
      <c r="C2242" s="2">
        <v>4</v>
      </c>
      <c r="D2242" s="2">
        <v>4</v>
      </c>
      <c r="E2242" s="2">
        <v>8</v>
      </c>
      <c r="F2242" s="3">
        <v>0</v>
      </c>
      <c r="G2242" s="3">
        <v>1</v>
      </c>
      <c r="H2242" s="3">
        <v>0</v>
      </c>
      <c r="I2242" s="3">
        <v>0</v>
      </c>
      <c r="J2242" s="3"/>
      <c r="K2242" s="3">
        <v>0</v>
      </c>
      <c r="L2242" s="3">
        <v>0</v>
      </c>
      <c r="M2242" s="3">
        <v>0.9964185829693033</v>
      </c>
      <c r="N2242" s="3">
        <v>0.99660745270663775</v>
      </c>
      <c r="O2242" s="3">
        <v>0.3741282544594926</v>
      </c>
    </row>
    <row r="2243" spans="1:15" x14ac:dyDescent="0.25">
      <c r="A2243" s="1">
        <v>45751.375</v>
      </c>
      <c r="B2243" s="2">
        <v>2025</v>
      </c>
      <c r="C2243" s="2">
        <v>4</v>
      </c>
      <c r="D2243" s="2">
        <v>4</v>
      </c>
      <c r="E2243" s="2">
        <v>9</v>
      </c>
      <c r="F2243" s="3">
        <v>0</v>
      </c>
      <c r="G2243" s="3">
        <v>1</v>
      </c>
      <c r="H2243" s="3">
        <v>0</v>
      </c>
      <c r="I2243" s="3">
        <v>0</v>
      </c>
      <c r="J2243" s="3"/>
      <c r="K2243" s="3">
        <v>0</v>
      </c>
      <c r="L2243" s="3">
        <v>0</v>
      </c>
      <c r="M2243" s="3">
        <v>0.99875660516465203</v>
      </c>
      <c r="N2243" s="3">
        <v>0.99479107584472404</v>
      </c>
      <c r="O2243" s="3">
        <v>0.374193460126172</v>
      </c>
    </row>
    <row r="2244" spans="1:15" x14ac:dyDescent="0.25">
      <c r="A2244" s="1">
        <v>45751.416666666664</v>
      </c>
      <c r="B2244" s="2">
        <v>2025</v>
      </c>
      <c r="C2244" s="2">
        <v>4</v>
      </c>
      <c r="D2244" s="2">
        <v>4</v>
      </c>
      <c r="E2244" s="2">
        <v>10</v>
      </c>
      <c r="F2244" s="3">
        <v>0</v>
      </c>
      <c r="G2244" s="3">
        <v>0</v>
      </c>
      <c r="H2244" s="3">
        <v>0</v>
      </c>
      <c r="I2244" s="3">
        <v>0</v>
      </c>
      <c r="J2244" s="3"/>
      <c r="K2244" s="3">
        <v>0</v>
      </c>
      <c r="L2244" s="3">
        <v>0</v>
      </c>
      <c r="M2244" s="3">
        <v>0</v>
      </c>
      <c r="N2244" s="3">
        <v>0</v>
      </c>
      <c r="O2244" s="3">
        <v>0</v>
      </c>
    </row>
    <row r="2245" spans="1:15" x14ac:dyDescent="0.25">
      <c r="A2245" s="1">
        <v>45751.458333333336</v>
      </c>
      <c r="B2245" s="2">
        <v>2025</v>
      </c>
      <c r="C2245" s="2">
        <v>4</v>
      </c>
      <c r="D2245" s="2">
        <v>4</v>
      </c>
      <c r="E2245" s="2">
        <v>11</v>
      </c>
      <c r="F2245" s="3">
        <v>0</v>
      </c>
      <c r="G2245" s="3">
        <v>0</v>
      </c>
      <c r="H2245" s="3">
        <v>0</v>
      </c>
      <c r="I2245" s="3">
        <v>0</v>
      </c>
      <c r="J2245" s="3"/>
      <c r="K2245" s="3">
        <v>0</v>
      </c>
      <c r="L2245" s="3">
        <v>0</v>
      </c>
      <c r="M2245" s="3">
        <v>0</v>
      </c>
      <c r="N2245" s="3">
        <v>0</v>
      </c>
      <c r="O2245" s="3">
        <v>0</v>
      </c>
    </row>
    <row r="2246" spans="1:15" x14ac:dyDescent="0.25">
      <c r="A2246" s="1">
        <v>45751.5</v>
      </c>
      <c r="B2246" s="2">
        <v>2025</v>
      </c>
      <c r="C2246" s="2">
        <v>4</v>
      </c>
      <c r="D2246" s="2">
        <v>4</v>
      </c>
      <c r="E2246" s="2">
        <v>12</v>
      </c>
      <c r="F2246" s="3">
        <v>0</v>
      </c>
      <c r="G2246" s="3">
        <v>0</v>
      </c>
      <c r="H2246" s="3">
        <v>0</v>
      </c>
      <c r="I2246" s="3">
        <v>0</v>
      </c>
      <c r="J2246" s="3"/>
      <c r="K2246" s="3">
        <v>0</v>
      </c>
      <c r="L2246" s="3">
        <v>0</v>
      </c>
      <c r="M2246" s="3">
        <v>0</v>
      </c>
      <c r="N2246" s="3">
        <v>0</v>
      </c>
      <c r="O2246" s="3">
        <v>0</v>
      </c>
    </row>
    <row r="2247" spans="1:15" x14ac:dyDescent="0.25">
      <c r="A2247" s="1">
        <v>45751.541666666664</v>
      </c>
      <c r="B2247" s="2">
        <v>2025</v>
      </c>
      <c r="C2247" s="2">
        <v>4</v>
      </c>
      <c r="D2247" s="2">
        <v>4</v>
      </c>
      <c r="E2247" s="2">
        <v>13</v>
      </c>
      <c r="F2247" s="3">
        <v>0</v>
      </c>
      <c r="G2247" s="3">
        <v>0</v>
      </c>
      <c r="H2247" s="3">
        <v>0</v>
      </c>
      <c r="I2247" s="3">
        <v>0</v>
      </c>
      <c r="J2247" s="3"/>
      <c r="K2247" s="3">
        <v>0</v>
      </c>
      <c r="L2247" s="3">
        <v>0</v>
      </c>
      <c r="M2247" s="3">
        <v>0</v>
      </c>
      <c r="N2247" s="3">
        <v>0</v>
      </c>
      <c r="O2247" s="3">
        <v>0</v>
      </c>
    </row>
    <row r="2248" spans="1:15" x14ac:dyDescent="0.25">
      <c r="A2248" s="1">
        <v>45751.583333333336</v>
      </c>
      <c r="B2248" s="2">
        <v>2025</v>
      </c>
      <c r="C2248" s="2">
        <v>4</v>
      </c>
      <c r="D2248" s="2">
        <v>4</v>
      </c>
      <c r="E2248" s="2">
        <v>14</v>
      </c>
      <c r="F2248" s="3">
        <v>0</v>
      </c>
      <c r="G2248" s="3">
        <v>0</v>
      </c>
      <c r="H2248" s="3">
        <v>0</v>
      </c>
      <c r="I2248" s="3">
        <v>0</v>
      </c>
      <c r="J2248" s="3"/>
      <c r="K2248" s="3">
        <v>0</v>
      </c>
      <c r="L2248" s="3">
        <v>0</v>
      </c>
      <c r="M2248" s="3">
        <v>0</v>
      </c>
      <c r="N2248" s="3">
        <v>0</v>
      </c>
      <c r="O2248" s="3">
        <v>0</v>
      </c>
    </row>
    <row r="2249" spans="1:15" x14ac:dyDescent="0.25">
      <c r="A2249" s="1">
        <v>45751.625</v>
      </c>
      <c r="B2249" s="2">
        <v>2025</v>
      </c>
      <c r="C2249" s="2">
        <v>4</v>
      </c>
      <c r="D2249" s="2">
        <v>4</v>
      </c>
      <c r="E2249" s="2">
        <v>15</v>
      </c>
      <c r="F2249" s="3">
        <v>0</v>
      </c>
      <c r="G2249" s="3">
        <v>0</v>
      </c>
      <c r="H2249" s="3">
        <v>0</v>
      </c>
      <c r="I2249" s="3">
        <v>0</v>
      </c>
      <c r="J2249" s="3"/>
      <c r="K2249" s="3">
        <v>0</v>
      </c>
      <c r="L2249" s="3">
        <v>0</v>
      </c>
      <c r="M2249" s="3">
        <v>0</v>
      </c>
      <c r="N2249" s="3">
        <v>0</v>
      </c>
      <c r="O2249" s="3">
        <v>0</v>
      </c>
    </row>
    <row r="2250" spans="1:15" x14ac:dyDescent="0.25">
      <c r="A2250" s="1">
        <v>45751.666666666664</v>
      </c>
      <c r="B2250" s="2">
        <v>2025</v>
      </c>
      <c r="C2250" s="2">
        <v>4</v>
      </c>
      <c r="D2250" s="2">
        <v>4</v>
      </c>
      <c r="E2250" s="2">
        <v>16</v>
      </c>
      <c r="F2250" s="3">
        <v>0</v>
      </c>
      <c r="G2250" s="3">
        <v>0</v>
      </c>
      <c r="H2250" s="3">
        <v>0</v>
      </c>
      <c r="I2250" s="3">
        <v>0</v>
      </c>
      <c r="J2250" s="3"/>
      <c r="K2250" s="3">
        <v>0</v>
      </c>
      <c r="L2250" s="3">
        <v>0</v>
      </c>
      <c r="M2250" s="3">
        <v>0</v>
      </c>
      <c r="N2250" s="3">
        <v>0</v>
      </c>
      <c r="O2250" s="3">
        <v>0</v>
      </c>
    </row>
    <row r="2251" spans="1:15" x14ac:dyDescent="0.25">
      <c r="A2251" s="1">
        <v>45751.708333333336</v>
      </c>
      <c r="B2251" s="2">
        <v>2025</v>
      </c>
      <c r="C2251" s="2">
        <v>4</v>
      </c>
      <c r="D2251" s="2">
        <v>4</v>
      </c>
      <c r="E2251" s="2">
        <v>17</v>
      </c>
      <c r="F2251" s="3">
        <v>0</v>
      </c>
      <c r="G2251" s="3">
        <v>0</v>
      </c>
      <c r="H2251" s="3">
        <v>0</v>
      </c>
      <c r="I2251" s="3">
        <v>0</v>
      </c>
      <c r="J2251" s="3"/>
      <c r="K2251" s="3">
        <v>0</v>
      </c>
      <c r="L2251" s="3">
        <v>0</v>
      </c>
      <c r="M2251" s="3">
        <v>0</v>
      </c>
      <c r="N2251" s="3">
        <v>0</v>
      </c>
      <c r="O2251" s="3">
        <v>0</v>
      </c>
    </row>
    <row r="2252" spans="1:15" x14ac:dyDescent="0.25">
      <c r="A2252" s="1">
        <v>45751.75</v>
      </c>
      <c r="B2252" s="2">
        <v>2025</v>
      </c>
      <c r="C2252" s="2">
        <v>4</v>
      </c>
      <c r="D2252" s="2">
        <v>4</v>
      </c>
      <c r="E2252" s="2">
        <v>18</v>
      </c>
      <c r="F2252" s="3">
        <v>0</v>
      </c>
      <c r="G2252" s="3">
        <v>0</v>
      </c>
      <c r="H2252" s="3">
        <v>0</v>
      </c>
      <c r="I2252" s="3">
        <v>0</v>
      </c>
      <c r="J2252" s="3"/>
      <c r="K2252" s="3">
        <v>0</v>
      </c>
      <c r="L2252" s="3">
        <v>0</v>
      </c>
      <c r="M2252" s="3">
        <v>0</v>
      </c>
      <c r="N2252" s="3">
        <v>0</v>
      </c>
      <c r="O2252" s="3">
        <v>0</v>
      </c>
    </row>
    <row r="2253" spans="1:15" x14ac:dyDescent="0.25">
      <c r="A2253" s="1">
        <v>45751.791666666664</v>
      </c>
      <c r="B2253" s="2">
        <v>2025</v>
      </c>
      <c r="C2253" s="2">
        <v>4</v>
      </c>
      <c r="D2253" s="2">
        <v>4</v>
      </c>
      <c r="E2253" s="2">
        <v>19</v>
      </c>
      <c r="F2253" s="3"/>
      <c r="G2253" s="3">
        <v>0</v>
      </c>
      <c r="H2253" s="3"/>
      <c r="I2253" s="3">
        <v>0</v>
      </c>
      <c r="J2253" s="3"/>
      <c r="K2253" s="3"/>
      <c r="L2253" s="3"/>
      <c r="M2253" s="3">
        <v>0</v>
      </c>
      <c r="N2253" s="3">
        <v>0</v>
      </c>
      <c r="O2253" s="3">
        <v>0</v>
      </c>
    </row>
    <row r="2254" spans="1:15" x14ac:dyDescent="0.25">
      <c r="A2254" s="1">
        <v>45751.833333333336</v>
      </c>
      <c r="B2254" s="2">
        <v>2025</v>
      </c>
      <c r="C2254" s="2">
        <v>4</v>
      </c>
      <c r="D2254" s="2">
        <v>4</v>
      </c>
      <c r="E2254" s="2">
        <v>20</v>
      </c>
      <c r="F2254" s="3"/>
      <c r="G2254" s="3">
        <v>0</v>
      </c>
      <c r="H2254" s="3"/>
      <c r="I2254" s="3">
        <v>0</v>
      </c>
      <c r="J2254" s="3"/>
      <c r="K2254" s="3"/>
      <c r="L2254" s="3"/>
      <c r="M2254" s="3">
        <v>0</v>
      </c>
      <c r="N2254" s="3">
        <v>0</v>
      </c>
      <c r="O2254" s="3">
        <v>0</v>
      </c>
    </row>
    <row r="2255" spans="1:15" x14ac:dyDescent="0.25">
      <c r="A2255" s="1">
        <v>45751.875</v>
      </c>
      <c r="B2255" s="2">
        <v>2025</v>
      </c>
      <c r="C2255" s="2">
        <v>4</v>
      </c>
      <c r="D2255" s="2">
        <v>4</v>
      </c>
      <c r="E2255" s="2">
        <v>21</v>
      </c>
      <c r="F2255" s="3"/>
      <c r="G2255" s="3">
        <v>0</v>
      </c>
      <c r="H2255" s="3"/>
      <c r="I2255" s="3">
        <v>0</v>
      </c>
      <c r="J2255" s="3"/>
      <c r="K2255" s="3"/>
      <c r="L2255" s="3"/>
      <c r="M2255" s="3">
        <v>0</v>
      </c>
      <c r="N2255" s="3">
        <v>0</v>
      </c>
      <c r="O2255" s="3">
        <v>0</v>
      </c>
    </row>
    <row r="2256" spans="1:15" x14ac:dyDescent="0.25">
      <c r="A2256" s="1">
        <v>45751.916666666664</v>
      </c>
      <c r="B2256" s="2">
        <v>2025</v>
      </c>
      <c r="C2256" s="2">
        <v>4</v>
      </c>
      <c r="D2256" s="2">
        <v>4</v>
      </c>
      <c r="E2256" s="2">
        <v>22</v>
      </c>
      <c r="F2256" s="3"/>
      <c r="G2256" s="3">
        <v>0</v>
      </c>
      <c r="H2256" s="3"/>
      <c r="I2256" s="3">
        <v>0</v>
      </c>
      <c r="J2256" s="3"/>
      <c r="K2256" s="3"/>
      <c r="L2256" s="3"/>
      <c r="M2256" s="3">
        <v>0</v>
      </c>
      <c r="N2256" s="3">
        <v>0</v>
      </c>
      <c r="O2256" s="3">
        <v>0</v>
      </c>
    </row>
    <row r="2257" spans="1:15" x14ac:dyDescent="0.25">
      <c r="A2257" s="1">
        <v>45751.958333333336</v>
      </c>
      <c r="B2257" s="2">
        <v>2025</v>
      </c>
      <c r="C2257" s="2">
        <v>4</v>
      </c>
      <c r="D2257" s="2">
        <v>4</v>
      </c>
      <c r="E2257" s="2">
        <v>23</v>
      </c>
      <c r="F2257" s="3"/>
      <c r="G2257" s="3">
        <v>0</v>
      </c>
      <c r="H2257" s="3"/>
      <c r="I2257" s="3">
        <v>0</v>
      </c>
      <c r="J2257" s="3"/>
      <c r="K2257" s="3"/>
      <c r="L2257" s="3"/>
      <c r="M2257" s="3">
        <v>0</v>
      </c>
      <c r="N2257" s="3">
        <v>0</v>
      </c>
      <c r="O2257" s="3">
        <v>0</v>
      </c>
    </row>
    <row r="2258" spans="1:15" x14ac:dyDescent="0.25">
      <c r="A2258" s="1">
        <v>45752</v>
      </c>
      <c r="B2258" s="2">
        <v>2025</v>
      </c>
      <c r="C2258" s="2">
        <v>4</v>
      </c>
      <c r="D2258" s="2">
        <v>5</v>
      </c>
      <c r="E2258" s="2">
        <v>0</v>
      </c>
      <c r="F2258" s="3"/>
      <c r="G2258" s="3">
        <v>0</v>
      </c>
      <c r="H2258" s="3"/>
      <c r="I2258" s="3">
        <v>0</v>
      </c>
      <c r="J2258" s="3"/>
      <c r="K2258" s="3"/>
      <c r="L2258" s="3"/>
      <c r="M2258" s="3">
        <v>0</v>
      </c>
      <c r="N2258" s="3">
        <v>0</v>
      </c>
      <c r="O2258" s="3">
        <v>0</v>
      </c>
    </row>
    <row r="2259" spans="1:15" x14ac:dyDescent="0.25">
      <c r="A2259" s="1">
        <v>45752.041666666664</v>
      </c>
      <c r="B2259" s="2">
        <v>2025</v>
      </c>
      <c r="C2259" s="2">
        <v>4</v>
      </c>
      <c r="D2259" s="2">
        <v>5</v>
      </c>
      <c r="E2259" s="2">
        <v>1</v>
      </c>
      <c r="F2259" s="3"/>
      <c r="G2259" s="3">
        <v>0</v>
      </c>
      <c r="H2259" s="3"/>
      <c r="I2259" s="3">
        <v>0</v>
      </c>
      <c r="J2259" s="3"/>
      <c r="K2259" s="3"/>
      <c r="L2259" s="3"/>
      <c r="M2259" s="3">
        <v>0</v>
      </c>
      <c r="N2259" s="3">
        <v>0</v>
      </c>
      <c r="O2259" s="3">
        <v>0</v>
      </c>
    </row>
    <row r="2260" spans="1:15" x14ac:dyDescent="0.25">
      <c r="A2260" s="1">
        <v>45752.083333333336</v>
      </c>
      <c r="B2260" s="2">
        <v>2025</v>
      </c>
      <c r="C2260" s="2">
        <v>4</v>
      </c>
      <c r="D2260" s="2">
        <v>5</v>
      </c>
      <c r="E2260" s="2">
        <v>2</v>
      </c>
      <c r="F2260" s="3"/>
      <c r="G2260" s="3">
        <v>0</v>
      </c>
      <c r="H2260" s="3"/>
      <c r="I2260" s="3">
        <v>0</v>
      </c>
      <c r="J2260" s="3"/>
      <c r="K2260" s="3"/>
      <c r="L2260" s="3"/>
      <c r="M2260" s="3">
        <v>0</v>
      </c>
      <c r="N2260" s="3">
        <v>0</v>
      </c>
      <c r="O2260" s="3">
        <v>0</v>
      </c>
    </row>
    <row r="2261" spans="1:15" x14ac:dyDescent="0.25">
      <c r="A2261" s="1">
        <v>45752.125</v>
      </c>
      <c r="B2261" s="2">
        <v>2025</v>
      </c>
      <c r="C2261" s="2">
        <v>4</v>
      </c>
      <c r="D2261" s="2">
        <v>5</v>
      </c>
      <c r="E2261" s="2">
        <v>3</v>
      </c>
      <c r="F2261" s="3"/>
      <c r="G2261" s="3">
        <v>0</v>
      </c>
      <c r="H2261" s="3"/>
      <c r="I2261" s="3">
        <v>0</v>
      </c>
      <c r="J2261" s="3"/>
      <c r="K2261" s="3"/>
      <c r="L2261" s="3"/>
      <c r="M2261" s="3">
        <v>0</v>
      </c>
      <c r="N2261" s="3">
        <v>0</v>
      </c>
      <c r="O2261" s="3">
        <v>0</v>
      </c>
    </row>
    <row r="2262" spans="1:15" x14ac:dyDescent="0.25">
      <c r="A2262" s="1">
        <v>45752.166666666664</v>
      </c>
      <c r="B2262" s="2">
        <v>2025</v>
      </c>
      <c r="C2262" s="2">
        <v>4</v>
      </c>
      <c r="D2262" s="2">
        <v>5</v>
      </c>
      <c r="E2262" s="2">
        <v>4</v>
      </c>
      <c r="F2262" s="3"/>
      <c r="G2262" s="3">
        <v>0</v>
      </c>
      <c r="H2262" s="3"/>
      <c r="I2262" s="3">
        <v>0</v>
      </c>
      <c r="J2262" s="3"/>
      <c r="K2262" s="3"/>
      <c r="L2262" s="3"/>
      <c r="M2262" s="3">
        <v>0</v>
      </c>
      <c r="N2262" s="3">
        <v>0</v>
      </c>
      <c r="O2262" s="3">
        <v>0</v>
      </c>
    </row>
    <row r="2263" spans="1:15" x14ac:dyDescent="0.25">
      <c r="A2263" s="1">
        <v>45752.208333333336</v>
      </c>
      <c r="B2263" s="2">
        <v>2025</v>
      </c>
      <c r="C2263" s="2">
        <v>4</v>
      </c>
      <c r="D2263" s="2">
        <v>5</v>
      </c>
      <c r="E2263" s="2">
        <v>5</v>
      </c>
      <c r="F2263" s="3"/>
      <c r="G2263" s="3">
        <v>0</v>
      </c>
      <c r="H2263" s="3"/>
      <c r="I2263" s="3">
        <v>0</v>
      </c>
      <c r="J2263" s="3"/>
      <c r="K2263" s="3"/>
      <c r="L2263" s="3"/>
      <c r="M2263" s="3">
        <v>0</v>
      </c>
      <c r="N2263" s="3">
        <v>0</v>
      </c>
      <c r="O2263" s="3">
        <v>0</v>
      </c>
    </row>
    <row r="2264" spans="1:15" x14ac:dyDescent="0.25">
      <c r="A2264" s="1">
        <v>45752.25</v>
      </c>
      <c r="B2264" s="2">
        <v>2025</v>
      </c>
      <c r="C2264" s="2">
        <v>4</v>
      </c>
      <c r="D2264" s="2">
        <v>5</v>
      </c>
      <c r="E2264" s="2">
        <v>6</v>
      </c>
      <c r="F2264" s="3">
        <v>0</v>
      </c>
      <c r="G2264" s="3">
        <v>0</v>
      </c>
      <c r="H2264" s="3">
        <v>0</v>
      </c>
      <c r="I2264" s="3">
        <v>0</v>
      </c>
      <c r="J2264" s="3"/>
      <c r="K2264" s="3">
        <v>0</v>
      </c>
      <c r="L2264" s="3">
        <v>0</v>
      </c>
      <c r="M2264" s="3">
        <v>0</v>
      </c>
      <c r="N2264" s="3">
        <v>0</v>
      </c>
      <c r="O2264" s="3">
        <v>0</v>
      </c>
    </row>
    <row r="2265" spans="1:15" x14ac:dyDescent="0.25">
      <c r="A2265" s="1">
        <v>45752.291666666664</v>
      </c>
      <c r="B2265" s="2">
        <v>2025</v>
      </c>
      <c r="C2265" s="2">
        <v>4</v>
      </c>
      <c r="D2265" s="2">
        <v>5</v>
      </c>
      <c r="E2265" s="2">
        <v>7</v>
      </c>
      <c r="F2265" s="3">
        <v>0</v>
      </c>
      <c r="G2265" s="3">
        <v>2.8830439346084976E-2</v>
      </c>
      <c r="H2265" s="3">
        <v>0.30781499202551832</v>
      </c>
      <c r="I2265" s="3">
        <v>0.11393289225538628</v>
      </c>
      <c r="J2265" s="3"/>
      <c r="K2265" s="3">
        <v>0.22883851527188054</v>
      </c>
      <c r="L2265" s="3">
        <v>0.3597046217901036</v>
      </c>
      <c r="M2265" s="3">
        <v>0</v>
      </c>
      <c r="N2265" s="3">
        <v>0</v>
      </c>
      <c r="O2265" s="3">
        <v>0.1298901825861217</v>
      </c>
    </row>
    <row r="2266" spans="1:15" x14ac:dyDescent="0.25">
      <c r="A2266" s="1">
        <v>45752.333333333336</v>
      </c>
      <c r="B2266" s="2">
        <v>2025</v>
      </c>
      <c r="C2266" s="2">
        <v>4</v>
      </c>
      <c r="D2266" s="2">
        <v>5</v>
      </c>
      <c r="E2266" s="2">
        <v>8</v>
      </c>
      <c r="F2266" s="3">
        <v>0</v>
      </c>
      <c r="G2266" s="3">
        <v>1.243350403029651E-2</v>
      </c>
      <c r="H2266" s="3">
        <v>0.77782100351979955</v>
      </c>
      <c r="I2266" s="3">
        <v>0.10860387101919571</v>
      </c>
      <c r="J2266" s="3"/>
      <c r="K2266" s="3">
        <v>0.64919908428483641</v>
      </c>
      <c r="L2266" s="3">
        <v>0.4042824614490112</v>
      </c>
      <c r="M2266" s="3">
        <v>0</v>
      </c>
      <c r="N2266" s="3">
        <v>0</v>
      </c>
      <c r="O2266" s="3">
        <v>0.24404249053789243</v>
      </c>
    </row>
    <row r="2267" spans="1:15" x14ac:dyDescent="0.25">
      <c r="A2267" s="1">
        <v>45752.375</v>
      </c>
      <c r="B2267" s="2">
        <v>2025</v>
      </c>
      <c r="C2267" s="2">
        <v>4</v>
      </c>
      <c r="D2267" s="2">
        <v>5</v>
      </c>
      <c r="E2267" s="2">
        <v>9</v>
      </c>
      <c r="F2267" s="3">
        <v>0</v>
      </c>
      <c r="G2267" s="3">
        <v>0</v>
      </c>
      <c r="H2267" s="3">
        <v>0.854505865232702</v>
      </c>
      <c r="I2267" s="3">
        <v>0</v>
      </c>
      <c r="J2267" s="3"/>
      <c r="K2267" s="3">
        <v>0.68999078368605327</v>
      </c>
      <c r="L2267" s="3">
        <v>0</v>
      </c>
      <c r="M2267" s="3">
        <v>0</v>
      </c>
      <c r="N2267" s="3">
        <v>3.9487213143444652E-2</v>
      </c>
      <c r="O2267" s="3">
        <v>0.197997982757775</v>
      </c>
    </row>
    <row r="2268" spans="1:15" x14ac:dyDescent="0.25">
      <c r="A2268" s="1">
        <v>45752.416666666664</v>
      </c>
      <c r="B2268" s="2">
        <v>2025</v>
      </c>
      <c r="C2268" s="2">
        <v>4</v>
      </c>
      <c r="D2268" s="2">
        <v>5</v>
      </c>
      <c r="E2268" s="2">
        <v>10</v>
      </c>
      <c r="F2268" s="3">
        <v>0</v>
      </c>
      <c r="G2268" s="3">
        <v>0</v>
      </c>
      <c r="H2268" s="3">
        <v>0.87053331112371657</v>
      </c>
      <c r="I2268" s="3">
        <v>0</v>
      </c>
      <c r="J2268" s="3"/>
      <c r="K2268" s="3">
        <v>0.70268038391686738</v>
      </c>
      <c r="L2268" s="3">
        <v>0</v>
      </c>
      <c r="M2268" s="3">
        <v>0</v>
      </c>
      <c r="N2268" s="3">
        <v>0</v>
      </c>
      <c r="O2268" s="3">
        <v>0.19665171188007299</v>
      </c>
    </row>
    <row r="2269" spans="1:15" x14ac:dyDescent="0.25">
      <c r="A2269" s="1">
        <v>45752.458333333336</v>
      </c>
      <c r="B2269" s="2">
        <v>2025</v>
      </c>
      <c r="C2269" s="2">
        <v>4</v>
      </c>
      <c r="D2269" s="2">
        <v>5</v>
      </c>
      <c r="E2269" s="2">
        <v>11</v>
      </c>
      <c r="F2269" s="3">
        <v>0</v>
      </c>
      <c r="G2269" s="3">
        <v>0</v>
      </c>
      <c r="H2269" s="3">
        <v>0.8361267331490343</v>
      </c>
      <c r="I2269" s="3">
        <v>0</v>
      </c>
      <c r="J2269" s="3"/>
      <c r="K2269" s="3">
        <v>0.66399168509984507</v>
      </c>
      <c r="L2269" s="3">
        <v>0</v>
      </c>
      <c r="M2269" s="3">
        <v>0</v>
      </c>
      <c r="N2269" s="3">
        <v>0</v>
      </c>
      <c r="O2269" s="3">
        <v>0.18751480228110992</v>
      </c>
    </row>
    <row r="2270" spans="1:15" x14ac:dyDescent="0.25">
      <c r="A2270" s="1">
        <v>45752.5</v>
      </c>
      <c r="B2270" s="2">
        <v>2025</v>
      </c>
      <c r="C2270" s="2">
        <v>4</v>
      </c>
      <c r="D2270" s="2">
        <v>5</v>
      </c>
      <c r="E2270" s="2">
        <v>12</v>
      </c>
      <c r="F2270" s="3">
        <v>0</v>
      </c>
      <c r="G2270" s="3">
        <v>0</v>
      </c>
      <c r="H2270" s="3">
        <v>0.75572536843636406</v>
      </c>
      <c r="I2270" s="3">
        <v>0</v>
      </c>
      <c r="J2270" s="3"/>
      <c r="K2270" s="3">
        <v>0.49124866732617256</v>
      </c>
      <c r="L2270" s="3">
        <v>0.37981873470610994</v>
      </c>
      <c r="M2270" s="3">
        <v>0</v>
      </c>
      <c r="N2270" s="3">
        <v>0</v>
      </c>
      <c r="O2270" s="3">
        <v>0.20334909630858083</v>
      </c>
    </row>
    <row r="2271" spans="1:15" x14ac:dyDescent="0.25">
      <c r="A2271" s="1">
        <v>45752.541666666664</v>
      </c>
      <c r="B2271" s="2">
        <v>2025</v>
      </c>
      <c r="C2271" s="2">
        <v>4</v>
      </c>
      <c r="D2271" s="2">
        <v>5</v>
      </c>
      <c r="E2271" s="2">
        <v>13</v>
      </c>
      <c r="F2271" s="3">
        <v>0</v>
      </c>
      <c r="G2271" s="3">
        <v>0</v>
      </c>
      <c r="H2271" s="3">
        <v>0.6303375476661196</v>
      </c>
      <c r="I2271" s="3">
        <v>0</v>
      </c>
      <c r="J2271" s="3"/>
      <c r="K2271" s="3">
        <v>0.32769790040143654</v>
      </c>
      <c r="L2271" s="3">
        <v>0.33493505944987523</v>
      </c>
      <c r="M2271" s="3">
        <v>0</v>
      </c>
      <c r="N2271" s="3">
        <v>0</v>
      </c>
      <c r="O2271" s="3">
        <v>0.16162131343967892</v>
      </c>
    </row>
    <row r="2272" spans="1:15" x14ac:dyDescent="0.25">
      <c r="A2272" s="1">
        <v>45752.583333333336</v>
      </c>
      <c r="B2272" s="2">
        <v>2025</v>
      </c>
      <c r="C2272" s="2">
        <v>4</v>
      </c>
      <c r="D2272" s="2">
        <v>5</v>
      </c>
      <c r="E2272" s="2">
        <v>14</v>
      </c>
      <c r="F2272" s="3">
        <v>9.7829242882273598E-2</v>
      </c>
      <c r="G2272" s="3">
        <v>0</v>
      </c>
      <c r="H2272" s="3">
        <v>0</v>
      </c>
      <c r="I2272" s="3">
        <v>0</v>
      </c>
      <c r="J2272" s="3"/>
      <c r="K2272" s="3">
        <v>0</v>
      </c>
      <c r="L2272" s="3">
        <v>0</v>
      </c>
      <c r="M2272" s="3">
        <v>0</v>
      </c>
      <c r="N2272" s="3">
        <v>0</v>
      </c>
      <c r="O2272" s="3">
        <v>1.22286553602842E-2</v>
      </c>
    </row>
    <row r="2273" spans="1:15" x14ac:dyDescent="0.25">
      <c r="A2273" s="1">
        <v>45752.625</v>
      </c>
      <c r="B2273" s="2">
        <v>2025</v>
      </c>
      <c r="C2273" s="2">
        <v>4</v>
      </c>
      <c r="D2273" s="2">
        <v>5</v>
      </c>
      <c r="E2273" s="2">
        <v>15</v>
      </c>
      <c r="F2273" s="3">
        <v>0</v>
      </c>
      <c r="G2273" s="3">
        <v>0</v>
      </c>
      <c r="H2273" s="3">
        <v>0</v>
      </c>
      <c r="I2273" s="3">
        <v>0</v>
      </c>
      <c r="J2273" s="3"/>
      <c r="K2273" s="3">
        <v>0</v>
      </c>
      <c r="L2273" s="3">
        <v>0</v>
      </c>
      <c r="M2273" s="3">
        <v>0</v>
      </c>
      <c r="N2273" s="3">
        <v>0</v>
      </c>
      <c r="O2273" s="3">
        <v>0</v>
      </c>
    </row>
    <row r="2274" spans="1:15" x14ac:dyDescent="0.25">
      <c r="A2274" s="1">
        <v>45752.666666666664</v>
      </c>
      <c r="B2274" s="2">
        <v>2025</v>
      </c>
      <c r="C2274" s="2">
        <v>4</v>
      </c>
      <c r="D2274" s="2">
        <v>5</v>
      </c>
      <c r="E2274" s="2">
        <v>16</v>
      </c>
      <c r="F2274" s="3">
        <v>0</v>
      </c>
      <c r="G2274" s="3">
        <v>0</v>
      </c>
      <c r="H2274" s="3">
        <v>0</v>
      </c>
      <c r="I2274" s="3">
        <v>0</v>
      </c>
      <c r="J2274" s="3"/>
      <c r="K2274" s="3">
        <v>0</v>
      </c>
      <c r="L2274" s="3">
        <v>0</v>
      </c>
      <c r="M2274" s="3">
        <v>0</v>
      </c>
      <c r="N2274" s="3">
        <v>0</v>
      </c>
      <c r="O2274" s="3">
        <v>0</v>
      </c>
    </row>
    <row r="2275" spans="1:15" x14ac:dyDescent="0.25">
      <c r="A2275" s="1">
        <v>45752.708333333336</v>
      </c>
      <c r="B2275" s="2">
        <v>2025</v>
      </c>
      <c r="C2275" s="2">
        <v>4</v>
      </c>
      <c r="D2275" s="2">
        <v>5</v>
      </c>
      <c r="E2275" s="2">
        <v>17</v>
      </c>
      <c r="F2275" s="3">
        <v>0</v>
      </c>
      <c r="G2275" s="3">
        <v>0</v>
      </c>
      <c r="H2275" s="3">
        <v>0</v>
      </c>
      <c r="I2275" s="3">
        <v>0</v>
      </c>
      <c r="J2275" s="3"/>
      <c r="K2275" s="3">
        <v>0</v>
      </c>
      <c r="L2275" s="3">
        <v>0</v>
      </c>
      <c r="M2275" s="3">
        <v>0</v>
      </c>
      <c r="N2275" s="3">
        <v>0</v>
      </c>
      <c r="O2275" s="3">
        <v>0</v>
      </c>
    </row>
    <row r="2276" spans="1:15" x14ac:dyDescent="0.25">
      <c r="A2276" s="1">
        <v>45752.75</v>
      </c>
      <c r="B2276" s="2">
        <v>2025</v>
      </c>
      <c r="C2276" s="2">
        <v>4</v>
      </c>
      <c r="D2276" s="2">
        <v>5</v>
      </c>
      <c r="E2276" s="2">
        <v>18</v>
      </c>
      <c r="F2276" s="3">
        <v>0</v>
      </c>
      <c r="G2276" s="3">
        <v>0</v>
      </c>
      <c r="H2276" s="3">
        <v>0</v>
      </c>
      <c r="I2276" s="3">
        <v>0</v>
      </c>
      <c r="J2276" s="3"/>
      <c r="K2276" s="3">
        <v>0</v>
      </c>
      <c r="L2276" s="3">
        <v>0</v>
      </c>
      <c r="M2276" s="3">
        <v>0</v>
      </c>
      <c r="N2276" s="3">
        <v>0</v>
      </c>
      <c r="O2276" s="3">
        <v>0</v>
      </c>
    </row>
    <row r="2277" spans="1:15" x14ac:dyDescent="0.25">
      <c r="A2277" s="1">
        <v>45752.791666666664</v>
      </c>
      <c r="B2277" s="2">
        <v>2025</v>
      </c>
      <c r="C2277" s="2">
        <v>4</v>
      </c>
      <c r="D2277" s="2">
        <v>5</v>
      </c>
      <c r="E2277" s="2">
        <v>19</v>
      </c>
      <c r="F2277" s="3"/>
      <c r="G2277" s="3">
        <v>0</v>
      </c>
      <c r="H2277" s="3"/>
      <c r="I2277" s="3">
        <v>0</v>
      </c>
      <c r="J2277" s="3"/>
      <c r="K2277" s="3"/>
      <c r="L2277" s="3"/>
      <c r="M2277" s="3">
        <v>0</v>
      </c>
      <c r="N2277" s="3">
        <v>0</v>
      </c>
      <c r="O2277" s="3">
        <v>0</v>
      </c>
    </row>
    <row r="2278" spans="1:15" x14ac:dyDescent="0.25">
      <c r="A2278" s="1">
        <v>45752.833333333336</v>
      </c>
      <c r="B2278" s="2">
        <v>2025</v>
      </c>
      <c r="C2278" s="2">
        <v>4</v>
      </c>
      <c r="D2278" s="2">
        <v>5</v>
      </c>
      <c r="E2278" s="2">
        <v>20</v>
      </c>
      <c r="F2278" s="3"/>
      <c r="G2278" s="3">
        <v>0</v>
      </c>
      <c r="H2278" s="3"/>
      <c r="I2278" s="3">
        <v>0</v>
      </c>
      <c r="J2278" s="3"/>
      <c r="K2278" s="3"/>
      <c r="L2278" s="3"/>
      <c r="M2278" s="3">
        <v>0.49385376975121648</v>
      </c>
      <c r="N2278" s="3">
        <v>0.49151247534939552</v>
      </c>
      <c r="O2278" s="3">
        <v>0.246341561275153</v>
      </c>
    </row>
    <row r="2279" spans="1:15" x14ac:dyDescent="0.25">
      <c r="A2279" s="1">
        <v>45752.875</v>
      </c>
      <c r="B2279" s="2">
        <v>2025</v>
      </c>
      <c r="C2279" s="2">
        <v>4</v>
      </c>
      <c r="D2279" s="2">
        <v>5</v>
      </c>
      <c r="E2279" s="2">
        <v>21</v>
      </c>
      <c r="F2279" s="3"/>
      <c r="G2279" s="3">
        <v>0</v>
      </c>
      <c r="H2279" s="3"/>
      <c r="I2279" s="3">
        <v>0</v>
      </c>
      <c r="J2279" s="3"/>
      <c r="K2279" s="3"/>
      <c r="L2279" s="3"/>
      <c r="M2279" s="3">
        <v>0.98872442886244705</v>
      </c>
      <c r="N2279" s="3">
        <v>0.98284115566549224</v>
      </c>
      <c r="O2279" s="3">
        <v>0.49289139613198485</v>
      </c>
    </row>
    <row r="2280" spans="1:15" x14ac:dyDescent="0.25">
      <c r="A2280" s="1">
        <v>45752.916666666664</v>
      </c>
      <c r="B2280" s="2">
        <v>2025</v>
      </c>
      <c r="C2280" s="2">
        <v>4</v>
      </c>
      <c r="D2280" s="2">
        <v>5</v>
      </c>
      <c r="E2280" s="2">
        <v>22</v>
      </c>
      <c r="F2280" s="3"/>
      <c r="G2280" s="3">
        <v>0</v>
      </c>
      <c r="H2280" s="3"/>
      <c r="I2280" s="3">
        <v>0</v>
      </c>
      <c r="J2280" s="3"/>
      <c r="K2280" s="3"/>
      <c r="L2280" s="3"/>
      <c r="M2280" s="3">
        <v>0.49530070671989329</v>
      </c>
      <c r="N2280" s="3">
        <v>0.49409982841674843</v>
      </c>
      <c r="O2280" s="3">
        <v>0.24735013378416043</v>
      </c>
    </row>
    <row r="2281" spans="1:15" x14ac:dyDescent="0.25">
      <c r="A2281" s="1">
        <v>45752.958333333336</v>
      </c>
      <c r="B2281" s="2">
        <v>2025</v>
      </c>
      <c r="C2281" s="2">
        <v>4</v>
      </c>
      <c r="D2281" s="2">
        <v>5</v>
      </c>
      <c r="E2281" s="2">
        <v>23</v>
      </c>
      <c r="F2281" s="3"/>
      <c r="G2281" s="3">
        <v>0</v>
      </c>
      <c r="H2281" s="3"/>
      <c r="I2281" s="3">
        <v>0.2477779694408381</v>
      </c>
      <c r="J2281" s="3"/>
      <c r="K2281" s="3"/>
      <c r="L2281" s="3"/>
      <c r="M2281" s="3">
        <v>0.1730147473470155</v>
      </c>
      <c r="N2281" s="3">
        <v>0.127421060948291</v>
      </c>
      <c r="O2281" s="3">
        <v>0.13705344443403616</v>
      </c>
    </row>
    <row r="2282" spans="1:15" x14ac:dyDescent="0.25">
      <c r="A2282" s="1">
        <v>45753</v>
      </c>
      <c r="B2282" s="2">
        <v>2025</v>
      </c>
      <c r="C2282" s="2">
        <v>4</v>
      </c>
      <c r="D2282" s="2">
        <v>6</v>
      </c>
      <c r="E2282" s="2">
        <v>0</v>
      </c>
      <c r="F2282" s="3">
        <v>0</v>
      </c>
      <c r="G2282" s="3">
        <v>0.29015711416154299</v>
      </c>
      <c r="H2282" s="3"/>
      <c r="I2282" s="3">
        <v>0</v>
      </c>
      <c r="J2282" s="3"/>
      <c r="K2282" s="3"/>
      <c r="L2282" s="3"/>
      <c r="M2282" s="3">
        <v>0.49821439457054029</v>
      </c>
      <c r="N2282" s="3">
        <v>0.49805860526454071</v>
      </c>
      <c r="O2282" s="3">
        <v>0.25728602279932478</v>
      </c>
    </row>
    <row r="2283" spans="1:15" x14ac:dyDescent="0.25">
      <c r="A2283" s="1">
        <v>45753.041666666664</v>
      </c>
      <c r="B2283" s="2">
        <v>2025</v>
      </c>
      <c r="C2283" s="2">
        <v>4</v>
      </c>
      <c r="D2283" s="2">
        <v>6</v>
      </c>
      <c r="E2283" s="2">
        <v>1</v>
      </c>
      <c r="F2283" s="3">
        <v>0</v>
      </c>
      <c r="G2283" s="3">
        <v>0.14900422624905926</v>
      </c>
      <c r="H2283" s="3"/>
      <c r="I2283" s="3">
        <v>0</v>
      </c>
      <c r="J2283" s="3"/>
      <c r="K2283" s="3"/>
      <c r="L2283" s="3"/>
      <c r="M2283" s="3">
        <v>0.99642062361626427</v>
      </c>
      <c r="N2283" s="3">
        <v>0.99555742489486299</v>
      </c>
      <c r="O2283" s="3">
        <v>0.42819645495203729</v>
      </c>
    </row>
    <row r="2284" spans="1:15" x14ac:dyDescent="0.25">
      <c r="A2284" s="1">
        <v>45753.083333333336</v>
      </c>
      <c r="B2284" s="2">
        <v>2025</v>
      </c>
      <c r="C2284" s="2">
        <v>4</v>
      </c>
      <c r="D2284" s="2">
        <v>6</v>
      </c>
      <c r="E2284" s="2">
        <v>2</v>
      </c>
      <c r="F2284" s="3">
        <v>0</v>
      </c>
      <c r="G2284" s="3">
        <v>1</v>
      </c>
      <c r="H2284" s="3"/>
      <c r="I2284" s="3">
        <v>0</v>
      </c>
      <c r="J2284" s="3"/>
      <c r="K2284" s="3"/>
      <c r="L2284" s="3"/>
      <c r="M2284" s="3">
        <v>0.99543035590088913</v>
      </c>
      <c r="N2284" s="3">
        <v>0.99576592398427255</v>
      </c>
      <c r="O2284" s="3">
        <v>0.59823925597703231</v>
      </c>
    </row>
    <row r="2285" spans="1:15" x14ac:dyDescent="0.25">
      <c r="A2285" s="1">
        <v>45753.125</v>
      </c>
      <c r="B2285" s="2">
        <v>2025</v>
      </c>
      <c r="C2285" s="2">
        <v>4</v>
      </c>
      <c r="D2285" s="2">
        <v>6</v>
      </c>
      <c r="E2285" s="2">
        <v>3</v>
      </c>
      <c r="F2285" s="3">
        <v>0</v>
      </c>
      <c r="G2285" s="3">
        <v>0.5</v>
      </c>
      <c r="H2285" s="3"/>
      <c r="I2285" s="3">
        <v>0</v>
      </c>
      <c r="J2285" s="3"/>
      <c r="K2285" s="3"/>
      <c r="L2285" s="3"/>
      <c r="M2285" s="3">
        <v>0.99286449059888937</v>
      </c>
      <c r="N2285" s="3">
        <v>0.99432931582286199</v>
      </c>
      <c r="O2285" s="3">
        <v>0.49743876128435022</v>
      </c>
    </row>
    <row r="2286" spans="1:15" x14ac:dyDescent="0.25">
      <c r="A2286" s="1">
        <v>45753.166666666664</v>
      </c>
      <c r="B2286" s="2">
        <v>2025</v>
      </c>
      <c r="C2286" s="2">
        <v>4</v>
      </c>
      <c r="D2286" s="2">
        <v>6</v>
      </c>
      <c r="E2286" s="2">
        <v>4</v>
      </c>
      <c r="F2286" s="3">
        <v>0</v>
      </c>
      <c r="G2286" s="3">
        <v>0.3825632679220462</v>
      </c>
      <c r="H2286" s="3"/>
      <c r="I2286" s="3">
        <v>0.44079358850149009</v>
      </c>
      <c r="J2286" s="3"/>
      <c r="K2286" s="3"/>
      <c r="L2286" s="3"/>
      <c r="M2286" s="3">
        <v>0.80641830315522889</v>
      </c>
      <c r="N2286" s="3">
        <v>0.40015663204783691</v>
      </c>
      <c r="O2286" s="3">
        <v>0.40598635832532037</v>
      </c>
    </row>
    <row r="2287" spans="1:15" x14ac:dyDescent="0.25">
      <c r="A2287" s="1">
        <v>45753.208333333336</v>
      </c>
      <c r="B2287" s="2">
        <v>2025</v>
      </c>
      <c r="C2287" s="2">
        <v>4</v>
      </c>
      <c r="D2287" s="2">
        <v>6</v>
      </c>
      <c r="E2287" s="2">
        <v>5</v>
      </c>
      <c r="F2287" s="3"/>
      <c r="G2287" s="3">
        <v>0.6258810918864145</v>
      </c>
      <c r="H2287" s="3"/>
      <c r="I2287" s="3">
        <v>0.34686238937419595</v>
      </c>
      <c r="J2287" s="3"/>
      <c r="K2287" s="3"/>
      <c r="L2287" s="3"/>
      <c r="M2287" s="3">
        <v>0.2822872526732918</v>
      </c>
      <c r="N2287" s="3">
        <v>0.32171356995692074</v>
      </c>
      <c r="O2287" s="3">
        <v>0.39418607597270572</v>
      </c>
    </row>
    <row r="2288" spans="1:15" x14ac:dyDescent="0.25">
      <c r="A2288" s="1">
        <v>45753.25</v>
      </c>
      <c r="B2288" s="2">
        <v>2025</v>
      </c>
      <c r="C2288" s="2">
        <v>4</v>
      </c>
      <c r="D2288" s="2">
        <v>6</v>
      </c>
      <c r="E2288" s="2">
        <v>6</v>
      </c>
      <c r="F2288" s="3">
        <v>0</v>
      </c>
      <c r="G2288" s="3">
        <v>0.65841836152348332</v>
      </c>
      <c r="H2288" s="3">
        <v>0.48020935557736338</v>
      </c>
      <c r="I2288" s="3">
        <v>0.46887209509485867</v>
      </c>
      <c r="J2288" s="3"/>
      <c r="K2288" s="3">
        <v>0.5</v>
      </c>
      <c r="L2288" s="3">
        <v>0</v>
      </c>
      <c r="M2288" s="3">
        <v>0.45530164484314323</v>
      </c>
      <c r="N2288" s="3">
        <v>0.43919527056490049</v>
      </c>
      <c r="O2288" s="3">
        <v>0.37524959095046861</v>
      </c>
    </row>
    <row r="2289" spans="1:15" x14ac:dyDescent="0.25">
      <c r="A2289" s="1">
        <v>45753.291666666664</v>
      </c>
      <c r="B2289" s="2">
        <v>2025</v>
      </c>
      <c r="C2289" s="2">
        <v>4</v>
      </c>
      <c r="D2289" s="2">
        <v>6</v>
      </c>
      <c r="E2289" s="2">
        <v>7</v>
      </c>
      <c r="F2289" s="3">
        <v>0</v>
      </c>
      <c r="G2289" s="3">
        <v>0.61910763690316561</v>
      </c>
      <c r="H2289" s="3">
        <v>0.71563372493991595</v>
      </c>
      <c r="I2289" s="3">
        <v>0</v>
      </c>
      <c r="J2289" s="3"/>
      <c r="K2289" s="3">
        <v>0.70994954956132017</v>
      </c>
      <c r="L2289" s="3">
        <v>0.3382714234307525</v>
      </c>
      <c r="M2289" s="3">
        <v>0.91708116055106792</v>
      </c>
      <c r="N2289" s="3">
        <v>0.88946614191468965</v>
      </c>
      <c r="O2289" s="3">
        <v>0.52368870466261397</v>
      </c>
    </row>
    <row r="2290" spans="1:15" x14ac:dyDescent="0.25">
      <c r="A2290" s="1">
        <v>45753.333333333336</v>
      </c>
      <c r="B2290" s="2">
        <v>2025</v>
      </c>
      <c r="C2290" s="2">
        <v>4</v>
      </c>
      <c r="D2290" s="2">
        <v>6</v>
      </c>
      <c r="E2290" s="2">
        <v>8</v>
      </c>
      <c r="F2290" s="3">
        <v>0</v>
      </c>
      <c r="G2290" s="3">
        <v>0.72198871001965448</v>
      </c>
      <c r="H2290" s="3">
        <v>0.63355538666980704</v>
      </c>
      <c r="I2290" s="3">
        <v>0</v>
      </c>
      <c r="J2290" s="3"/>
      <c r="K2290" s="3">
        <v>0.3156322683314971</v>
      </c>
      <c r="L2290" s="3">
        <v>0.25847633667438713</v>
      </c>
      <c r="M2290" s="3">
        <v>0.93642495405753823</v>
      </c>
      <c r="N2290" s="3">
        <v>0</v>
      </c>
      <c r="O2290" s="3">
        <v>0.35825970696911047</v>
      </c>
    </row>
    <row r="2291" spans="1:15" x14ac:dyDescent="0.25">
      <c r="A2291" s="1">
        <v>45753.375</v>
      </c>
      <c r="B2291" s="2">
        <v>2025</v>
      </c>
      <c r="C2291" s="2">
        <v>4</v>
      </c>
      <c r="D2291" s="2">
        <v>6</v>
      </c>
      <c r="E2291" s="2">
        <v>9</v>
      </c>
      <c r="F2291" s="3">
        <v>0</v>
      </c>
      <c r="G2291" s="3">
        <v>0.78672652420950517</v>
      </c>
      <c r="H2291" s="3">
        <v>0.60518092263541523</v>
      </c>
      <c r="I2291" s="3">
        <v>0</v>
      </c>
      <c r="J2291" s="3"/>
      <c r="K2291" s="3">
        <v>0.3249717437878506</v>
      </c>
      <c r="L2291" s="3">
        <v>0.48291174316558316</v>
      </c>
      <c r="M2291" s="3">
        <v>0.95386960589785463</v>
      </c>
      <c r="N2291" s="3">
        <v>0</v>
      </c>
      <c r="O2291" s="3">
        <v>0.39420756746202612</v>
      </c>
    </row>
    <row r="2292" spans="1:15" x14ac:dyDescent="0.25">
      <c r="A2292" s="1">
        <v>45753.416666666664</v>
      </c>
      <c r="B2292" s="2">
        <v>2025</v>
      </c>
      <c r="C2292" s="2">
        <v>4</v>
      </c>
      <c r="D2292" s="2">
        <v>6</v>
      </c>
      <c r="E2292" s="2">
        <v>10</v>
      </c>
      <c r="F2292" s="3">
        <v>0</v>
      </c>
      <c r="G2292" s="3">
        <v>0.82180157630706729</v>
      </c>
      <c r="H2292" s="3">
        <v>0.68186006541187549</v>
      </c>
      <c r="I2292" s="3">
        <v>0</v>
      </c>
      <c r="J2292" s="3"/>
      <c r="K2292" s="3">
        <v>0.67507532722188057</v>
      </c>
      <c r="L2292" s="3">
        <v>0.58162819915394359</v>
      </c>
      <c r="M2292" s="3">
        <v>0.94090672077895898</v>
      </c>
      <c r="N2292" s="3">
        <v>0</v>
      </c>
      <c r="O2292" s="3">
        <v>0.46265898610921574</v>
      </c>
    </row>
    <row r="2293" spans="1:15" x14ac:dyDescent="0.25">
      <c r="A2293" s="1">
        <v>45753.458333333336</v>
      </c>
      <c r="B2293" s="2">
        <v>2025</v>
      </c>
      <c r="C2293" s="2">
        <v>4</v>
      </c>
      <c r="D2293" s="2">
        <v>6</v>
      </c>
      <c r="E2293" s="2">
        <v>11</v>
      </c>
      <c r="F2293" s="3">
        <v>0</v>
      </c>
      <c r="G2293" s="3">
        <v>0.81341405716946658</v>
      </c>
      <c r="H2293" s="3">
        <v>0.64279394543729296</v>
      </c>
      <c r="I2293" s="3">
        <v>0</v>
      </c>
      <c r="J2293" s="3"/>
      <c r="K2293" s="3">
        <v>0.69959676067926524</v>
      </c>
      <c r="L2293" s="3">
        <v>0.61227122676669299</v>
      </c>
      <c r="M2293" s="3">
        <v>0.90040275207292197</v>
      </c>
      <c r="N2293" s="3">
        <v>0</v>
      </c>
      <c r="O2293" s="3">
        <v>0.45855984276570494</v>
      </c>
    </row>
    <row r="2294" spans="1:15" x14ac:dyDescent="0.25">
      <c r="A2294" s="1">
        <v>45753.5</v>
      </c>
      <c r="B2294" s="2">
        <v>2025</v>
      </c>
      <c r="C2294" s="2">
        <v>4</v>
      </c>
      <c r="D2294" s="2">
        <v>6</v>
      </c>
      <c r="E2294" s="2">
        <v>12</v>
      </c>
      <c r="F2294" s="3">
        <v>0</v>
      </c>
      <c r="G2294" s="3">
        <v>0.80026944137782174</v>
      </c>
      <c r="H2294" s="3">
        <v>0.70486307337017595</v>
      </c>
      <c r="I2294" s="3">
        <v>0</v>
      </c>
      <c r="J2294" s="3"/>
      <c r="K2294" s="3">
        <v>0.73716916158281487</v>
      </c>
      <c r="L2294" s="3">
        <v>0.59966651673724924</v>
      </c>
      <c r="M2294" s="3">
        <v>0.86160091838156039</v>
      </c>
      <c r="N2294" s="3">
        <v>0</v>
      </c>
      <c r="O2294" s="3">
        <v>0.46294613893120279</v>
      </c>
    </row>
    <row r="2295" spans="1:15" x14ac:dyDescent="0.25">
      <c r="A2295" s="1">
        <v>45753.541666666664</v>
      </c>
      <c r="B2295" s="2">
        <v>2025</v>
      </c>
      <c r="C2295" s="2">
        <v>4</v>
      </c>
      <c r="D2295" s="2">
        <v>6</v>
      </c>
      <c r="E2295" s="2">
        <v>13</v>
      </c>
      <c r="F2295" s="3">
        <v>0</v>
      </c>
      <c r="G2295" s="3">
        <v>0.74260692161441599</v>
      </c>
      <c r="H2295" s="3">
        <v>0.67110030715163804</v>
      </c>
      <c r="I2295" s="3">
        <v>0</v>
      </c>
      <c r="J2295" s="3"/>
      <c r="K2295" s="3">
        <v>0.72455049992955434</v>
      </c>
      <c r="L2295" s="3">
        <v>0.56587732563265059</v>
      </c>
      <c r="M2295" s="3">
        <v>0.86719881489468464</v>
      </c>
      <c r="N2295" s="3">
        <v>0</v>
      </c>
      <c r="O2295" s="3">
        <v>0.44641673365286794</v>
      </c>
    </row>
    <row r="2296" spans="1:15" x14ac:dyDescent="0.25">
      <c r="A2296" s="1">
        <v>45753.583333333336</v>
      </c>
      <c r="B2296" s="2">
        <v>2025</v>
      </c>
      <c r="C2296" s="2">
        <v>4</v>
      </c>
      <c r="D2296" s="2">
        <v>6</v>
      </c>
      <c r="E2296" s="2">
        <v>14</v>
      </c>
      <c r="F2296" s="3">
        <v>0</v>
      </c>
      <c r="G2296" s="3">
        <v>0.65449947352716509</v>
      </c>
      <c r="H2296" s="3">
        <v>0.54728338586152092</v>
      </c>
      <c r="I2296" s="3">
        <v>0</v>
      </c>
      <c r="J2296" s="3"/>
      <c r="K2296" s="3">
        <v>0.24959940530271746</v>
      </c>
      <c r="L2296" s="3">
        <v>0.4278771497067691</v>
      </c>
      <c r="M2296" s="3">
        <v>0.73503831359692717</v>
      </c>
      <c r="N2296" s="3">
        <v>0</v>
      </c>
      <c r="O2296" s="3">
        <v>0.32678721599938748</v>
      </c>
    </row>
    <row r="2297" spans="1:15" x14ac:dyDescent="0.25">
      <c r="A2297" s="1">
        <v>45753.625</v>
      </c>
      <c r="B2297" s="2">
        <v>2025</v>
      </c>
      <c r="C2297" s="2">
        <v>4</v>
      </c>
      <c r="D2297" s="2">
        <v>6</v>
      </c>
      <c r="E2297" s="2">
        <v>15</v>
      </c>
      <c r="F2297" s="3">
        <v>0</v>
      </c>
      <c r="G2297" s="3">
        <v>0.63917718844571247</v>
      </c>
      <c r="H2297" s="3">
        <v>0.16166312581337661</v>
      </c>
      <c r="I2297" s="3">
        <v>0.26940198368465518</v>
      </c>
      <c r="J2297" s="3"/>
      <c r="K2297" s="3">
        <v>0.19396021699819169</v>
      </c>
      <c r="L2297" s="3">
        <v>0.10211445816293326</v>
      </c>
      <c r="M2297" s="3">
        <v>0.41275285760845876</v>
      </c>
      <c r="N2297" s="3">
        <v>0</v>
      </c>
      <c r="O2297" s="3">
        <v>0.22238372883916599</v>
      </c>
    </row>
    <row r="2298" spans="1:15" x14ac:dyDescent="0.25">
      <c r="A2298" s="1">
        <v>45753.666666666664</v>
      </c>
      <c r="B2298" s="2">
        <v>2025</v>
      </c>
      <c r="C2298" s="2">
        <v>4</v>
      </c>
      <c r="D2298" s="2">
        <v>6</v>
      </c>
      <c r="E2298" s="2">
        <v>16</v>
      </c>
      <c r="F2298" s="3">
        <v>0</v>
      </c>
      <c r="G2298" s="3">
        <v>0.34810326606145336</v>
      </c>
      <c r="H2298" s="3">
        <v>0</v>
      </c>
      <c r="I2298" s="3">
        <v>0.2221035440368806</v>
      </c>
      <c r="J2298" s="3"/>
      <c r="K2298" s="3">
        <v>0</v>
      </c>
      <c r="L2298" s="3">
        <v>0</v>
      </c>
      <c r="M2298" s="3">
        <v>0.10039355204332215</v>
      </c>
      <c r="N2298" s="3">
        <v>0.35193955973965318</v>
      </c>
      <c r="O2298" s="3">
        <v>0.12781749023516367</v>
      </c>
    </row>
    <row r="2299" spans="1:15" x14ac:dyDescent="0.25">
      <c r="A2299" s="1">
        <v>45753.708333333336</v>
      </c>
      <c r="B2299" s="2">
        <v>2025</v>
      </c>
      <c r="C2299" s="2">
        <v>4</v>
      </c>
      <c r="D2299" s="2">
        <v>6</v>
      </c>
      <c r="E2299" s="2">
        <v>17</v>
      </c>
      <c r="F2299" s="3">
        <v>0</v>
      </c>
      <c r="G2299" s="3">
        <v>0</v>
      </c>
      <c r="H2299" s="3">
        <v>0</v>
      </c>
      <c r="I2299" s="3">
        <v>0</v>
      </c>
      <c r="J2299" s="3"/>
      <c r="K2299" s="3">
        <v>0</v>
      </c>
      <c r="L2299" s="3">
        <v>0</v>
      </c>
      <c r="M2299" s="3">
        <v>0</v>
      </c>
      <c r="N2299" s="3">
        <v>0</v>
      </c>
      <c r="O2299" s="3">
        <v>0</v>
      </c>
    </row>
    <row r="2300" spans="1:15" x14ac:dyDescent="0.25">
      <c r="A2300" s="1">
        <v>45753.75</v>
      </c>
      <c r="B2300" s="2">
        <v>2025</v>
      </c>
      <c r="C2300" s="2">
        <v>4</v>
      </c>
      <c r="D2300" s="2">
        <v>6</v>
      </c>
      <c r="E2300" s="2">
        <v>18</v>
      </c>
      <c r="F2300" s="3">
        <v>0</v>
      </c>
      <c r="G2300" s="3">
        <v>0</v>
      </c>
      <c r="H2300" s="3">
        <v>0</v>
      </c>
      <c r="I2300" s="3">
        <v>0</v>
      </c>
      <c r="J2300" s="3"/>
      <c r="K2300" s="3">
        <v>0</v>
      </c>
      <c r="L2300" s="3">
        <v>0</v>
      </c>
      <c r="M2300" s="3">
        <v>0</v>
      </c>
      <c r="N2300" s="3">
        <v>0</v>
      </c>
      <c r="O2300" s="3">
        <v>0</v>
      </c>
    </row>
    <row r="2301" spans="1:15" x14ac:dyDescent="0.25">
      <c r="A2301" s="1">
        <v>45753.791666666664</v>
      </c>
      <c r="B2301" s="2">
        <v>2025</v>
      </c>
      <c r="C2301" s="2">
        <v>4</v>
      </c>
      <c r="D2301" s="2">
        <v>6</v>
      </c>
      <c r="E2301" s="2">
        <v>19</v>
      </c>
      <c r="F2301" s="3">
        <v>0</v>
      </c>
      <c r="G2301" s="3">
        <v>3.9130900199443333E-2</v>
      </c>
      <c r="H2301" s="3"/>
      <c r="I2301" s="3">
        <v>0</v>
      </c>
      <c r="J2301" s="3"/>
      <c r="K2301" s="3"/>
      <c r="L2301" s="3"/>
      <c r="M2301" s="3">
        <v>0</v>
      </c>
      <c r="N2301" s="3">
        <v>0</v>
      </c>
      <c r="O2301" s="3">
        <v>7.8261800398886673E-3</v>
      </c>
    </row>
    <row r="2302" spans="1:15" x14ac:dyDescent="0.25">
      <c r="A2302" s="1">
        <v>45753.833333333336</v>
      </c>
      <c r="B2302" s="2">
        <v>2025</v>
      </c>
      <c r="C2302" s="2">
        <v>4</v>
      </c>
      <c r="D2302" s="2">
        <v>6</v>
      </c>
      <c r="E2302" s="2">
        <v>20</v>
      </c>
      <c r="F2302" s="3">
        <v>0</v>
      </c>
      <c r="G2302" s="3">
        <v>9.3363285781807304E-2</v>
      </c>
      <c r="H2302" s="3"/>
      <c r="I2302" s="3">
        <v>0</v>
      </c>
      <c r="J2302" s="3"/>
      <c r="K2302" s="3"/>
      <c r="L2302" s="3"/>
      <c r="M2302" s="3">
        <v>0.38004423986826641</v>
      </c>
      <c r="N2302" s="3">
        <v>0.31782618727858147</v>
      </c>
      <c r="O2302" s="3">
        <v>0.15824674258573104</v>
      </c>
    </row>
    <row r="2303" spans="1:15" x14ac:dyDescent="0.25">
      <c r="A2303" s="1">
        <v>45753.875</v>
      </c>
      <c r="B2303" s="2">
        <v>2025</v>
      </c>
      <c r="C2303" s="2">
        <v>4</v>
      </c>
      <c r="D2303" s="2">
        <v>6</v>
      </c>
      <c r="E2303" s="2">
        <v>21</v>
      </c>
      <c r="F2303" s="3">
        <v>0</v>
      </c>
      <c r="G2303" s="3">
        <v>0.49980301824292273</v>
      </c>
      <c r="H2303" s="3"/>
      <c r="I2303" s="3">
        <v>0</v>
      </c>
      <c r="J2303" s="3"/>
      <c r="K2303" s="3"/>
      <c r="L2303" s="3"/>
      <c r="M2303" s="3">
        <v>0.49888720207321946</v>
      </c>
      <c r="N2303" s="3">
        <v>0.92830683873377695</v>
      </c>
      <c r="O2303" s="3">
        <v>0.38539941180998383</v>
      </c>
    </row>
    <row r="2304" spans="1:15" x14ac:dyDescent="0.25">
      <c r="A2304" s="1">
        <v>45753.916666666664</v>
      </c>
      <c r="B2304" s="2">
        <v>2025</v>
      </c>
      <c r="C2304" s="2">
        <v>4</v>
      </c>
      <c r="D2304" s="2">
        <v>6</v>
      </c>
      <c r="E2304" s="2">
        <v>22</v>
      </c>
      <c r="F2304" s="3">
        <v>0</v>
      </c>
      <c r="G2304" s="3">
        <v>1</v>
      </c>
      <c r="H2304" s="3"/>
      <c r="I2304" s="3">
        <v>0</v>
      </c>
      <c r="J2304" s="3"/>
      <c r="K2304" s="3"/>
      <c r="L2304" s="3"/>
      <c r="M2304" s="3">
        <v>0.99704665829144334</v>
      </c>
      <c r="N2304" s="3">
        <v>0.99161395761631532</v>
      </c>
      <c r="O2304" s="3">
        <v>0.59773212318155178</v>
      </c>
    </row>
    <row r="2305" spans="1:15" x14ac:dyDescent="0.25">
      <c r="A2305" s="1">
        <v>45753.958333333336</v>
      </c>
      <c r="B2305" s="2">
        <v>2025</v>
      </c>
      <c r="C2305" s="2">
        <v>4</v>
      </c>
      <c r="D2305" s="2">
        <v>6</v>
      </c>
      <c r="E2305" s="2">
        <v>23</v>
      </c>
      <c r="F2305" s="3">
        <v>0</v>
      </c>
      <c r="G2305" s="3">
        <v>1</v>
      </c>
      <c r="H2305" s="3"/>
      <c r="I2305" s="3">
        <v>0</v>
      </c>
      <c r="J2305" s="3"/>
      <c r="K2305" s="3"/>
      <c r="L2305" s="3"/>
      <c r="M2305" s="3">
        <v>0.99476807297089476</v>
      </c>
      <c r="N2305" s="3">
        <v>0.99405722258292517</v>
      </c>
      <c r="O2305" s="3">
        <v>0.59776505911076394</v>
      </c>
    </row>
    <row r="2306" spans="1:15" x14ac:dyDescent="0.25">
      <c r="A2306" s="1">
        <v>45754</v>
      </c>
      <c r="B2306" s="2">
        <v>2025</v>
      </c>
      <c r="C2306" s="2">
        <v>4</v>
      </c>
      <c r="D2306" s="2">
        <v>7</v>
      </c>
      <c r="E2306" s="2">
        <v>0</v>
      </c>
      <c r="F2306" s="3"/>
      <c r="G2306" s="3">
        <v>0.27585277350635712</v>
      </c>
      <c r="H2306" s="3"/>
      <c r="I2306" s="3">
        <v>0.26223286532555312</v>
      </c>
      <c r="J2306" s="3"/>
      <c r="K2306" s="3"/>
      <c r="L2306" s="3"/>
      <c r="M2306" s="3">
        <v>0.17780155901674186</v>
      </c>
      <c r="N2306" s="3">
        <v>0.20543790311810839</v>
      </c>
      <c r="O2306" s="3">
        <v>0.23033127524169011</v>
      </c>
    </row>
    <row r="2307" spans="1:15" x14ac:dyDescent="0.25">
      <c r="A2307" s="1">
        <v>45754.041666666664</v>
      </c>
      <c r="B2307" s="2">
        <v>2025</v>
      </c>
      <c r="C2307" s="2">
        <v>4</v>
      </c>
      <c r="D2307" s="2">
        <v>7</v>
      </c>
      <c r="E2307" s="2">
        <v>1</v>
      </c>
      <c r="F2307" s="3"/>
      <c r="G2307" s="3">
        <v>0.5458040261168815</v>
      </c>
      <c r="H2307" s="3"/>
      <c r="I2307" s="3">
        <v>0.39741973505004924</v>
      </c>
      <c r="J2307" s="3"/>
      <c r="K2307" s="3"/>
      <c r="L2307" s="3"/>
      <c r="M2307" s="3">
        <v>0.16270145388563839</v>
      </c>
      <c r="N2307" s="3">
        <v>0.24640894233834593</v>
      </c>
      <c r="O2307" s="3">
        <v>0.33808353934772878</v>
      </c>
    </row>
    <row r="2308" spans="1:15" x14ac:dyDescent="0.25">
      <c r="A2308" s="1">
        <v>45754.083333333336</v>
      </c>
      <c r="B2308" s="2">
        <v>2025</v>
      </c>
      <c r="C2308" s="2">
        <v>4</v>
      </c>
      <c r="D2308" s="2">
        <v>7</v>
      </c>
      <c r="E2308" s="2">
        <v>2</v>
      </c>
      <c r="F2308" s="3"/>
      <c r="G2308" s="3">
        <v>0.55178888393116088</v>
      </c>
      <c r="H2308" s="3"/>
      <c r="I2308" s="3">
        <v>0.15526230841209329</v>
      </c>
      <c r="J2308" s="3"/>
      <c r="K2308" s="3"/>
      <c r="L2308" s="3"/>
      <c r="M2308" s="3">
        <v>7.6783372010897502E-3</v>
      </c>
      <c r="N2308" s="3">
        <v>0.11844451363816964</v>
      </c>
      <c r="O2308" s="3">
        <v>0.20829351079562838</v>
      </c>
    </row>
    <row r="2309" spans="1:15" x14ac:dyDescent="0.25">
      <c r="A2309" s="1">
        <v>45754.125</v>
      </c>
      <c r="B2309" s="2">
        <v>2025</v>
      </c>
      <c r="C2309" s="2">
        <v>4</v>
      </c>
      <c r="D2309" s="2">
        <v>7</v>
      </c>
      <c r="E2309" s="2">
        <v>3</v>
      </c>
      <c r="F2309" s="3"/>
      <c r="G2309" s="3">
        <v>0.21994393068422474</v>
      </c>
      <c r="H2309" s="3"/>
      <c r="I2309" s="3">
        <v>0</v>
      </c>
      <c r="J2309" s="3"/>
      <c r="K2309" s="3"/>
      <c r="L2309" s="3"/>
      <c r="M2309" s="3">
        <v>0</v>
      </c>
      <c r="N2309" s="3">
        <v>0</v>
      </c>
      <c r="O2309" s="3">
        <v>5.4985982671056186E-2</v>
      </c>
    </row>
    <row r="2310" spans="1:15" x14ac:dyDescent="0.25">
      <c r="A2310" s="1">
        <v>45754.166666666664</v>
      </c>
      <c r="B2310" s="2">
        <v>2025</v>
      </c>
      <c r="C2310" s="2">
        <v>4</v>
      </c>
      <c r="D2310" s="2">
        <v>7</v>
      </c>
      <c r="E2310" s="2">
        <v>4</v>
      </c>
      <c r="F2310" s="3"/>
      <c r="G2310" s="3">
        <v>0.48878131951929438</v>
      </c>
      <c r="H2310" s="3"/>
      <c r="I2310" s="3">
        <v>0</v>
      </c>
      <c r="J2310" s="3"/>
      <c r="K2310" s="3"/>
      <c r="L2310" s="3"/>
      <c r="M2310" s="3">
        <v>0</v>
      </c>
      <c r="N2310" s="3">
        <v>0</v>
      </c>
      <c r="O2310" s="3">
        <v>0.12219532987982359</v>
      </c>
    </row>
    <row r="2311" spans="1:15" x14ac:dyDescent="0.25">
      <c r="A2311" s="1">
        <v>45754.208333333336</v>
      </c>
      <c r="B2311" s="2">
        <v>2025</v>
      </c>
      <c r="C2311" s="2">
        <v>4</v>
      </c>
      <c r="D2311" s="2">
        <v>7</v>
      </c>
      <c r="E2311" s="2">
        <v>5</v>
      </c>
      <c r="F2311" s="3"/>
      <c r="G2311" s="3">
        <v>0.34466986973925734</v>
      </c>
      <c r="H2311" s="3"/>
      <c r="I2311" s="3">
        <v>0</v>
      </c>
      <c r="J2311" s="3"/>
      <c r="K2311" s="3"/>
      <c r="L2311" s="3"/>
      <c r="M2311" s="3">
        <v>0</v>
      </c>
      <c r="N2311" s="3">
        <v>0</v>
      </c>
      <c r="O2311" s="3">
        <v>8.6167467434814335E-2</v>
      </c>
    </row>
    <row r="2312" spans="1:15" x14ac:dyDescent="0.25">
      <c r="A2312" s="1">
        <v>45754.25</v>
      </c>
      <c r="B2312" s="2">
        <v>2025</v>
      </c>
      <c r="C2312" s="2">
        <v>4</v>
      </c>
      <c r="D2312" s="2">
        <v>7</v>
      </c>
      <c r="E2312" s="2">
        <v>6</v>
      </c>
      <c r="F2312" s="3">
        <v>0</v>
      </c>
      <c r="G2312" s="3">
        <v>1</v>
      </c>
      <c r="H2312" s="3">
        <v>0</v>
      </c>
      <c r="I2312" s="3">
        <v>0.22599086947499486</v>
      </c>
      <c r="J2312" s="3"/>
      <c r="K2312" s="3">
        <v>0</v>
      </c>
      <c r="L2312" s="3">
        <v>0</v>
      </c>
      <c r="M2312" s="3">
        <v>0.14841932439079514</v>
      </c>
      <c r="N2312" s="3">
        <v>0.62062948946883778</v>
      </c>
      <c r="O2312" s="3">
        <v>0.24937996041682847</v>
      </c>
    </row>
    <row r="2313" spans="1:15" x14ac:dyDescent="0.25">
      <c r="A2313" s="1">
        <v>45754.291666666664</v>
      </c>
      <c r="B2313" s="2">
        <v>2025</v>
      </c>
      <c r="C2313" s="2">
        <v>4</v>
      </c>
      <c r="D2313" s="2">
        <v>7</v>
      </c>
      <c r="E2313" s="2">
        <v>7</v>
      </c>
      <c r="F2313" s="3">
        <v>0</v>
      </c>
      <c r="G2313" s="3">
        <v>1</v>
      </c>
      <c r="H2313" s="3">
        <v>8.2884019731558449E-3</v>
      </c>
      <c r="I2313" s="3">
        <v>0</v>
      </c>
      <c r="J2313" s="3"/>
      <c r="K2313" s="3">
        <v>0</v>
      </c>
      <c r="L2313" s="3">
        <v>0</v>
      </c>
      <c r="M2313" s="3">
        <v>1</v>
      </c>
      <c r="N2313" s="3">
        <v>0.99673953156074613</v>
      </c>
      <c r="O2313" s="3">
        <v>0.37562849169173773</v>
      </c>
    </row>
    <row r="2314" spans="1:15" x14ac:dyDescent="0.25">
      <c r="A2314" s="1">
        <v>45754.333333333336</v>
      </c>
      <c r="B2314" s="2">
        <v>2025</v>
      </c>
      <c r="C2314" s="2">
        <v>4</v>
      </c>
      <c r="D2314" s="2">
        <v>7</v>
      </c>
      <c r="E2314" s="2">
        <v>8</v>
      </c>
      <c r="F2314" s="3">
        <v>0</v>
      </c>
      <c r="G2314" s="3">
        <v>1</v>
      </c>
      <c r="H2314" s="3">
        <v>0.26701367404019838</v>
      </c>
      <c r="I2314" s="3">
        <v>0</v>
      </c>
      <c r="J2314" s="3"/>
      <c r="K2314" s="3">
        <v>0.20648201691519685</v>
      </c>
      <c r="L2314" s="3">
        <v>8.9422956532739448E-2</v>
      </c>
      <c r="M2314" s="3">
        <v>1</v>
      </c>
      <c r="N2314" s="3">
        <v>0.99702022150184266</v>
      </c>
      <c r="O2314" s="3">
        <v>0.44499235862374714</v>
      </c>
    </row>
    <row r="2315" spans="1:15" x14ac:dyDescent="0.25">
      <c r="A2315" s="1">
        <v>45754.375</v>
      </c>
      <c r="B2315" s="2">
        <v>2025</v>
      </c>
      <c r="C2315" s="2">
        <v>4</v>
      </c>
      <c r="D2315" s="2">
        <v>7</v>
      </c>
      <c r="E2315" s="2">
        <v>9</v>
      </c>
      <c r="F2315" s="3">
        <v>0</v>
      </c>
      <c r="G2315" s="3">
        <v>1</v>
      </c>
      <c r="H2315" s="3">
        <v>0.47640764106012357</v>
      </c>
      <c r="I2315" s="3">
        <v>0</v>
      </c>
      <c r="J2315" s="3"/>
      <c r="K2315" s="3">
        <v>0.26911263444236355</v>
      </c>
      <c r="L2315" s="3">
        <v>0.26252751777467292</v>
      </c>
      <c r="M2315" s="3">
        <v>1</v>
      </c>
      <c r="N2315" s="3">
        <v>0.99701865455797045</v>
      </c>
      <c r="O2315" s="3">
        <v>0.50063330597939126</v>
      </c>
    </row>
    <row r="2316" spans="1:15" x14ac:dyDescent="0.25">
      <c r="A2316" s="1">
        <v>45754.416666666664</v>
      </c>
      <c r="B2316" s="2">
        <v>2025</v>
      </c>
      <c r="C2316" s="2">
        <v>4</v>
      </c>
      <c r="D2316" s="2">
        <v>7</v>
      </c>
      <c r="E2316" s="2">
        <v>10</v>
      </c>
      <c r="F2316" s="3">
        <v>0</v>
      </c>
      <c r="G2316" s="3">
        <v>1</v>
      </c>
      <c r="H2316" s="3">
        <v>0.56481147558482714</v>
      </c>
      <c r="I2316" s="3">
        <v>0</v>
      </c>
      <c r="J2316" s="3"/>
      <c r="K2316" s="3">
        <v>0.27676798338341063</v>
      </c>
      <c r="L2316" s="3">
        <v>0.33977405367750924</v>
      </c>
      <c r="M2316" s="3">
        <v>1</v>
      </c>
      <c r="N2316" s="3">
        <v>0.99648970693336758</v>
      </c>
      <c r="O2316" s="3">
        <v>0.52223040244738927</v>
      </c>
    </row>
    <row r="2317" spans="1:15" x14ac:dyDescent="0.25">
      <c r="A2317" s="1">
        <v>45754.458333333336</v>
      </c>
      <c r="B2317" s="2">
        <v>2025</v>
      </c>
      <c r="C2317" s="2">
        <v>4</v>
      </c>
      <c r="D2317" s="2">
        <v>7</v>
      </c>
      <c r="E2317" s="2">
        <v>11</v>
      </c>
      <c r="F2317" s="3">
        <v>0</v>
      </c>
      <c r="G2317" s="3">
        <v>0.5</v>
      </c>
      <c r="H2317" s="3">
        <v>0.43546953798686483</v>
      </c>
      <c r="I2317" s="3">
        <v>0</v>
      </c>
      <c r="J2317" s="3"/>
      <c r="K2317" s="3">
        <v>0.23057800115562288</v>
      </c>
      <c r="L2317" s="3">
        <v>0.29181316917083844</v>
      </c>
      <c r="M2317" s="3">
        <v>0.97415061674962122</v>
      </c>
      <c r="N2317" s="3">
        <v>0.98452480475834792</v>
      </c>
      <c r="O2317" s="3">
        <v>0.42706701622766191</v>
      </c>
    </row>
    <row r="2318" spans="1:15" x14ac:dyDescent="0.25">
      <c r="A2318" s="1">
        <v>45754.5</v>
      </c>
      <c r="B2318" s="2">
        <v>2025</v>
      </c>
      <c r="C2318" s="2">
        <v>4</v>
      </c>
      <c r="D2318" s="2">
        <v>7</v>
      </c>
      <c r="E2318" s="2">
        <v>12</v>
      </c>
      <c r="F2318" s="3">
        <v>0</v>
      </c>
      <c r="G2318" s="3">
        <v>0.46277029279918991</v>
      </c>
      <c r="H2318" s="3">
        <v>0.35913502038819695</v>
      </c>
      <c r="I2318" s="3">
        <v>0</v>
      </c>
      <c r="J2318" s="3"/>
      <c r="K2318" s="3">
        <v>0.22872387291597801</v>
      </c>
      <c r="L2318" s="3">
        <v>0.31737956451288796</v>
      </c>
      <c r="M2318" s="3">
        <v>0.69079455479566165</v>
      </c>
      <c r="N2318" s="3">
        <v>0</v>
      </c>
      <c r="O2318" s="3">
        <v>0.25735041317648932</v>
      </c>
    </row>
    <row r="2319" spans="1:15" x14ac:dyDescent="0.25">
      <c r="A2319" s="1">
        <v>45754.541666666664</v>
      </c>
      <c r="B2319" s="2">
        <v>2025</v>
      </c>
      <c r="C2319" s="2">
        <v>4</v>
      </c>
      <c r="D2319" s="2">
        <v>7</v>
      </c>
      <c r="E2319" s="2">
        <v>13</v>
      </c>
      <c r="F2319" s="3">
        <v>0</v>
      </c>
      <c r="G2319" s="3">
        <v>0.19747222915347795</v>
      </c>
      <c r="H2319" s="3">
        <v>1.40949499166229E-2</v>
      </c>
      <c r="I2319" s="3">
        <v>0</v>
      </c>
      <c r="J2319" s="3"/>
      <c r="K2319" s="3">
        <v>7.7886710239651352E-2</v>
      </c>
      <c r="L2319" s="3">
        <v>0</v>
      </c>
      <c r="M2319" s="3">
        <v>0</v>
      </c>
      <c r="N2319" s="3">
        <v>0.22846644235877456</v>
      </c>
      <c r="O2319" s="3">
        <v>6.474004145856585E-2</v>
      </c>
    </row>
    <row r="2320" spans="1:15" x14ac:dyDescent="0.25">
      <c r="A2320" s="1">
        <v>45754.583333333336</v>
      </c>
      <c r="B2320" s="2">
        <v>2025</v>
      </c>
      <c r="C2320" s="2">
        <v>4</v>
      </c>
      <c r="D2320" s="2">
        <v>7</v>
      </c>
      <c r="E2320" s="2">
        <v>14</v>
      </c>
      <c r="F2320" s="3">
        <v>0</v>
      </c>
      <c r="G2320" s="3">
        <v>0</v>
      </c>
      <c r="H2320" s="3">
        <v>0</v>
      </c>
      <c r="I2320" s="3">
        <v>0</v>
      </c>
      <c r="J2320" s="3"/>
      <c r="K2320" s="3">
        <v>0</v>
      </c>
      <c r="L2320" s="3">
        <v>0</v>
      </c>
      <c r="M2320" s="3">
        <v>0</v>
      </c>
      <c r="N2320" s="3">
        <v>0</v>
      </c>
      <c r="O2320" s="3">
        <v>0</v>
      </c>
    </row>
    <row r="2321" spans="1:15" x14ac:dyDescent="0.25">
      <c r="A2321" s="1">
        <v>45754.625</v>
      </c>
      <c r="B2321" s="2">
        <v>2025</v>
      </c>
      <c r="C2321" s="2">
        <v>4</v>
      </c>
      <c r="D2321" s="2">
        <v>7</v>
      </c>
      <c r="E2321" s="2">
        <v>15</v>
      </c>
      <c r="F2321" s="3">
        <v>0</v>
      </c>
      <c r="G2321" s="3">
        <v>0</v>
      </c>
      <c r="H2321" s="3">
        <v>0</v>
      </c>
      <c r="I2321" s="3">
        <v>0</v>
      </c>
      <c r="J2321" s="3"/>
      <c r="K2321" s="3">
        <v>0</v>
      </c>
      <c r="L2321" s="3">
        <v>0</v>
      </c>
      <c r="M2321" s="3">
        <v>0</v>
      </c>
      <c r="N2321" s="3">
        <v>0</v>
      </c>
      <c r="O2321" s="3">
        <v>0</v>
      </c>
    </row>
    <row r="2322" spans="1:15" x14ac:dyDescent="0.25">
      <c r="A2322" s="1">
        <v>45754.666666666664</v>
      </c>
      <c r="B2322" s="2">
        <v>2025</v>
      </c>
      <c r="C2322" s="2">
        <v>4</v>
      </c>
      <c r="D2322" s="2">
        <v>7</v>
      </c>
      <c r="E2322" s="2">
        <v>16</v>
      </c>
      <c r="F2322" s="3">
        <v>0</v>
      </c>
      <c r="G2322" s="3">
        <v>0</v>
      </c>
      <c r="H2322" s="3">
        <v>0</v>
      </c>
      <c r="I2322" s="3">
        <v>0</v>
      </c>
      <c r="J2322" s="3"/>
      <c r="K2322" s="3">
        <v>0</v>
      </c>
      <c r="L2322" s="3">
        <v>0</v>
      </c>
      <c r="M2322" s="3">
        <v>0</v>
      </c>
      <c r="N2322" s="3">
        <v>0</v>
      </c>
      <c r="O2322" s="3">
        <v>0</v>
      </c>
    </row>
    <row r="2323" spans="1:15" x14ac:dyDescent="0.25">
      <c r="A2323" s="1">
        <v>45754.708333333336</v>
      </c>
      <c r="B2323" s="2">
        <v>2025</v>
      </c>
      <c r="C2323" s="2">
        <v>4</v>
      </c>
      <c r="D2323" s="2">
        <v>7</v>
      </c>
      <c r="E2323" s="2">
        <v>17</v>
      </c>
      <c r="F2323" s="3">
        <v>0</v>
      </c>
      <c r="G2323" s="3">
        <v>0</v>
      </c>
      <c r="H2323" s="3">
        <v>0</v>
      </c>
      <c r="I2323" s="3">
        <v>0</v>
      </c>
      <c r="J2323" s="3"/>
      <c r="K2323" s="3">
        <v>0</v>
      </c>
      <c r="L2323" s="3">
        <v>0</v>
      </c>
      <c r="M2323" s="3">
        <v>0</v>
      </c>
      <c r="N2323" s="3">
        <v>0</v>
      </c>
      <c r="O2323" s="3">
        <v>0</v>
      </c>
    </row>
    <row r="2324" spans="1:15" x14ac:dyDescent="0.25">
      <c r="A2324" s="1">
        <v>45754.75</v>
      </c>
      <c r="B2324" s="2">
        <v>2025</v>
      </c>
      <c r="C2324" s="2">
        <v>4</v>
      </c>
      <c r="D2324" s="2">
        <v>7</v>
      </c>
      <c r="E2324" s="2">
        <v>18</v>
      </c>
      <c r="F2324" s="3">
        <v>0</v>
      </c>
      <c r="G2324" s="3">
        <v>0</v>
      </c>
      <c r="H2324" s="3">
        <v>0</v>
      </c>
      <c r="I2324" s="3">
        <v>0</v>
      </c>
      <c r="J2324" s="3"/>
      <c r="K2324" s="3">
        <v>0</v>
      </c>
      <c r="L2324" s="3">
        <v>0</v>
      </c>
      <c r="M2324" s="3">
        <v>0</v>
      </c>
      <c r="N2324" s="3">
        <v>0</v>
      </c>
      <c r="O2324" s="3">
        <v>0</v>
      </c>
    </row>
    <row r="2325" spans="1:15" x14ac:dyDescent="0.25">
      <c r="A2325" s="1">
        <v>45754.791666666664</v>
      </c>
      <c r="B2325" s="2">
        <v>2025</v>
      </c>
      <c r="C2325" s="2">
        <v>4</v>
      </c>
      <c r="D2325" s="2">
        <v>7</v>
      </c>
      <c r="E2325" s="2">
        <v>19</v>
      </c>
      <c r="F2325" s="3"/>
      <c r="G2325" s="3">
        <v>0</v>
      </c>
      <c r="H2325" s="3"/>
      <c r="I2325" s="3">
        <v>0</v>
      </c>
      <c r="J2325" s="3"/>
      <c r="K2325" s="3"/>
      <c r="L2325" s="3"/>
      <c r="M2325" s="3">
        <v>0</v>
      </c>
      <c r="N2325" s="3">
        <v>0</v>
      </c>
      <c r="O2325" s="3">
        <v>0</v>
      </c>
    </row>
    <row r="2326" spans="1:15" x14ac:dyDescent="0.25">
      <c r="A2326" s="1">
        <v>45754.833333333336</v>
      </c>
      <c r="B2326" s="2">
        <v>2025</v>
      </c>
      <c r="C2326" s="2">
        <v>4</v>
      </c>
      <c r="D2326" s="2">
        <v>7</v>
      </c>
      <c r="E2326" s="2">
        <v>20</v>
      </c>
      <c r="F2326" s="3"/>
      <c r="G2326" s="3">
        <v>0</v>
      </c>
      <c r="H2326" s="3"/>
      <c r="I2326" s="3">
        <v>0</v>
      </c>
      <c r="J2326" s="3"/>
      <c r="K2326" s="3"/>
      <c r="L2326" s="3"/>
      <c r="M2326" s="3">
        <v>0</v>
      </c>
      <c r="N2326" s="3">
        <v>0</v>
      </c>
      <c r="O2326" s="3">
        <v>0</v>
      </c>
    </row>
    <row r="2327" spans="1:15" x14ac:dyDescent="0.25">
      <c r="A2327" s="1">
        <v>45754.875</v>
      </c>
      <c r="B2327" s="2">
        <v>2025</v>
      </c>
      <c r="C2327" s="2">
        <v>4</v>
      </c>
      <c r="D2327" s="2">
        <v>7</v>
      </c>
      <c r="E2327" s="2">
        <v>21</v>
      </c>
      <c r="F2327" s="3"/>
      <c r="G2327" s="3">
        <v>0</v>
      </c>
      <c r="H2327" s="3"/>
      <c r="I2327" s="3">
        <v>0</v>
      </c>
      <c r="J2327" s="3"/>
      <c r="K2327" s="3"/>
      <c r="L2327" s="3"/>
      <c r="M2327" s="3">
        <v>0</v>
      </c>
      <c r="N2327" s="3">
        <v>0</v>
      </c>
      <c r="O2327" s="3">
        <v>0</v>
      </c>
    </row>
    <row r="2328" spans="1:15" x14ac:dyDescent="0.25">
      <c r="A2328" s="1">
        <v>45754.916666666664</v>
      </c>
      <c r="B2328" s="2">
        <v>2025</v>
      </c>
      <c r="C2328" s="2">
        <v>4</v>
      </c>
      <c r="D2328" s="2">
        <v>7</v>
      </c>
      <c r="E2328" s="2">
        <v>22</v>
      </c>
      <c r="F2328" s="3"/>
      <c r="G2328" s="3">
        <v>0</v>
      </c>
      <c r="H2328" s="3"/>
      <c r="I2328" s="3">
        <v>0</v>
      </c>
      <c r="J2328" s="3"/>
      <c r="K2328" s="3"/>
      <c r="L2328" s="3"/>
      <c r="M2328" s="3">
        <v>0</v>
      </c>
      <c r="N2328" s="3">
        <v>0</v>
      </c>
      <c r="O2328" s="3">
        <v>0</v>
      </c>
    </row>
    <row r="2329" spans="1:15" x14ac:dyDescent="0.25">
      <c r="A2329" s="1">
        <v>45754.958333333336</v>
      </c>
      <c r="B2329" s="2">
        <v>2025</v>
      </c>
      <c r="C2329" s="2">
        <v>4</v>
      </c>
      <c r="D2329" s="2">
        <v>7</v>
      </c>
      <c r="E2329" s="2">
        <v>23</v>
      </c>
      <c r="F2329" s="3"/>
      <c r="G2329" s="3">
        <v>0</v>
      </c>
      <c r="H2329" s="3"/>
      <c r="I2329" s="3">
        <v>0</v>
      </c>
      <c r="J2329" s="3"/>
      <c r="K2329" s="3"/>
      <c r="L2329" s="3"/>
      <c r="M2329" s="3">
        <v>0</v>
      </c>
      <c r="N2329" s="3">
        <v>0</v>
      </c>
      <c r="O2329" s="3">
        <v>0</v>
      </c>
    </row>
    <row r="2330" spans="1:15" x14ac:dyDescent="0.25">
      <c r="A2330" s="1">
        <v>45755</v>
      </c>
      <c r="B2330" s="2">
        <v>2025</v>
      </c>
      <c r="C2330" s="2">
        <v>4</v>
      </c>
      <c r="D2330" s="2">
        <v>8</v>
      </c>
      <c r="E2330" s="2">
        <v>0</v>
      </c>
      <c r="F2330" s="3"/>
      <c r="G2330" s="3">
        <v>0.5</v>
      </c>
      <c r="H2330" s="3"/>
      <c r="I2330" s="3">
        <v>8.4822885402925357E-3</v>
      </c>
      <c r="J2330" s="3"/>
      <c r="K2330" s="3"/>
      <c r="L2330" s="3"/>
      <c r="M2330" s="3">
        <v>0.19156521821255534</v>
      </c>
      <c r="N2330" s="3">
        <v>0</v>
      </c>
      <c r="O2330" s="3">
        <v>0.17501187668821197</v>
      </c>
    </row>
    <row r="2331" spans="1:15" x14ac:dyDescent="0.25">
      <c r="A2331" s="1">
        <v>45755.041666666664</v>
      </c>
      <c r="B2331" s="2">
        <v>2025</v>
      </c>
      <c r="C2331" s="2">
        <v>4</v>
      </c>
      <c r="D2331" s="2">
        <v>8</v>
      </c>
      <c r="E2331" s="2">
        <v>1</v>
      </c>
      <c r="F2331" s="3"/>
      <c r="G2331" s="3">
        <v>5.0593352224627401E-2</v>
      </c>
      <c r="H2331" s="3"/>
      <c r="I2331" s="3">
        <v>0</v>
      </c>
      <c r="J2331" s="3"/>
      <c r="K2331" s="3"/>
      <c r="L2331" s="3"/>
      <c r="M2331" s="3">
        <v>0</v>
      </c>
      <c r="N2331" s="3">
        <v>0</v>
      </c>
      <c r="O2331" s="3">
        <v>1.264833805615685E-2</v>
      </c>
    </row>
    <row r="2332" spans="1:15" x14ac:dyDescent="0.25">
      <c r="A2332" s="1">
        <v>45755.083333333336</v>
      </c>
      <c r="B2332" s="2">
        <v>2025</v>
      </c>
      <c r="C2332" s="2">
        <v>4</v>
      </c>
      <c r="D2332" s="2">
        <v>8</v>
      </c>
      <c r="E2332" s="2">
        <v>2</v>
      </c>
      <c r="F2332" s="3"/>
      <c r="G2332" s="3">
        <v>0.14042969543729927</v>
      </c>
      <c r="H2332" s="3"/>
      <c r="I2332" s="3">
        <v>0</v>
      </c>
      <c r="J2332" s="3"/>
      <c r="K2332" s="3"/>
      <c r="L2332" s="3"/>
      <c r="M2332" s="3">
        <v>0</v>
      </c>
      <c r="N2332" s="3">
        <v>0</v>
      </c>
      <c r="O2332" s="3">
        <v>3.5107423859324818E-2</v>
      </c>
    </row>
    <row r="2333" spans="1:15" x14ac:dyDescent="0.25">
      <c r="A2333" s="1">
        <v>45755.125</v>
      </c>
      <c r="B2333" s="2">
        <v>2025</v>
      </c>
      <c r="C2333" s="2">
        <v>4</v>
      </c>
      <c r="D2333" s="2">
        <v>8</v>
      </c>
      <c r="E2333" s="2">
        <v>3</v>
      </c>
      <c r="F2333" s="3"/>
      <c r="G2333" s="3">
        <v>0.8391842722884566</v>
      </c>
      <c r="H2333" s="3"/>
      <c r="I2333" s="3">
        <v>0.12740099228235918</v>
      </c>
      <c r="J2333" s="3"/>
      <c r="K2333" s="3"/>
      <c r="L2333" s="3"/>
      <c r="M2333" s="3">
        <v>0</v>
      </c>
      <c r="N2333" s="3">
        <v>4.6660463834037515E-3</v>
      </c>
      <c r="O2333" s="3">
        <v>0.24281282773855489</v>
      </c>
    </row>
    <row r="2334" spans="1:15" x14ac:dyDescent="0.25">
      <c r="A2334" s="1">
        <v>45755.166666666664</v>
      </c>
      <c r="B2334" s="2">
        <v>2025</v>
      </c>
      <c r="C2334" s="2">
        <v>4</v>
      </c>
      <c r="D2334" s="2">
        <v>8</v>
      </c>
      <c r="E2334" s="2">
        <v>4</v>
      </c>
      <c r="F2334" s="3"/>
      <c r="G2334" s="3">
        <v>1</v>
      </c>
      <c r="H2334" s="3"/>
      <c r="I2334" s="3">
        <v>0</v>
      </c>
      <c r="J2334" s="3"/>
      <c r="K2334" s="3"/>
      <c r="L2334" s="3"/>
      <c r="M2334" s="3">
        <v>0.65468109669162911</v>
      </c>
      <c r="N2334" s="3">
        <v>0.3746268726102065</v>
      </c>
      <c r="O2334" s="3">
        <v>0.50732699232545886</v>
      </c>
    </row>
    <row r="2335" spans="1:15" x14ac:dyDescent="0.25">
      <c r="A2335" s="1">
        <v>45755.208333333336</v>
      </c>
      <c r="B2335" s="2">
        <v>2025</v>
      </c>
      <c r="C2335" s="2">
        <v>4</v>
      </c>
      <c r="D2335" s="2">
        <v>8</v>
      </c>
      <c r="E2335" s="2">
        <v>5</v>
      </c>
      <c r="F2335" s="3"/>
      <c r="G2335" s="3">
        <v>1</v>
      </c>
      <c r="H2335" s="3"/>
      <c r="I2335" s="3">
        <v>0</v>
      </c>
      <c r="J2335" s="3"/>
      <c r="K2335" s="3"/>
      <c r="L2335" s="3"/>
      <c r="M2335" s="3">
        <v>0.35606998386348065</v>
      </c>
      <c r="N2335" s="3">
        <v>0.82989700614649609</v>
      </c>
      <c r="O2335" s="3">
        <v>0.54649174750249419</v>
      </c>
    </row>
    <row r="2336" spans="1:15" x14ac:dyDescent="0.25">
      <c r="A2336" s="1">
        <v>45755.25</v>
      </c>
      <c r="B2336" s="2">
        <v>2025</v>
      </c>
      <c r="C2336" s="2">
        <v>4</v>
      </c>
      <c r="D2336" s="2">
        <v>8</v>
      </c>
      <c r="E2336" s="2">
        <v>6</v>
      </c>
      <c r="F2336" s="3">
        <v>0</v>
      </c>
      <c r="G2336" s="3">
        <v>1</v>
      </c>
      <c r="H2336" s="3">
        <v>0</v>
      </c>
      <c r="I2336" s="3">
        <v>0</v>
      </c>
      <c r="J2336" s="3"/>
      <c r="K2336" s="3">
        <v>0</v>
      </c>
      <c r="L2336" s="3">
        <v>0</v>
      </c>
      <c r="M2336" s="3">
        <v>0.98615338097958127</v>
      </c>
      <c r="N2336" s="3">
        <v>0.98535728177317106</v>
      </c>
      <c r="O2336" s="3">
        <v>0.37143883284409407</v>
      </c>
    </row>
    <row r="2337" spans="1:15" x14ac:dyDescent="0.25">
      <c r="A2337" s="1">
        <v>45755.291666666664</v>
      </c>
      <c r="B2337" s="2">
        <v>2025</v>
      </c>
      <c r="C2337" s="2">
        <v>4</v>
      </c>
      <c r="D2337" s="2">
        <v>8</v>
      </c>
      <c r="E2337" s="2">
        <v>7</v>
      </c>
      <c r="F2337" s="3">
        <v>0</v>
      </c>
      <c r="G2337" s="3">
        <v>1</v>
      </c>
      <c r="H2337" s="3">
        <v>0</v>
      </c>
      <c r="I2337" s="3">
        <v>0</v>
      </c>
      <c r="J2337" s="3"/>
      <c r="K2337" s="3">
        <v>0</v>
      </c>
      <c r="L2337" s="3">
        <v>0</v>
      </c>
      <c r="M2337" s="3">
        <v>0.99737535430737678</v>
      </c>
      <c r="N2337" s="3">
        <v>0.99527458643071021</v>
      </c>
      <c r="O2337" s="3">
        <v>0.37408124259226089</v>
      </c>
    </row>
    <row r="2338" spans="1:15" x14ac:dyDescent="0.25">
      <c r="A2338" s="1">
        <v>45755.333333333336</v>
      </c>
      <c r="B2338" s="2">
        <v>2025</v>
      </c>
      <c r="C2338" s="2">
        <v>4</v>
      </c>
      <c r="D2338" s="2">
        <v>8</v>
      </c>
      <c r="E2338" s="2">
        <v>8</v>
      </c>
      <c r="F2338" s="3">
        <v>0</v>
      </c>
      <c r="G2338" s="3">
        <v>1</v>
      </c>
      <c r="H2338" s="3">
        <v>0.63579501577574038</v>
      </c>
      <c r="I2338" s="3">
        <v>0</v>
      </c>
      <c r="J2338" s="3"/>
      <c r="K2338" s="3">
        <v>0.47791893888797871</v>
      </c>
      <c r="L2338" s="3">
        <v>0.32848784168134093</v>
      </c>
      <c r="M2338" s="3">
        <v>1</v>
      </c>
      <c r="N2338" s="3">
        <v>0.99540325057560664</v>
      </c>
      <c r="O2338" s="3">
        <v>0.55470063086508337</v>
      </c>
    </row>
    <row r="2339" spans="1:15" x14ac:dyDescent="0.25">
      <c r="A2339" s="1">
        <v>45755.375</v>
      </c>
      <c r="B2339" s="2">
        <v>2025</v>
      </c>
      <c r="C2339" s="2">
        <v>4</v>
      </c>
      <c r="D2339" s="2">
        <v>8</v>
      </c>
      <c r="E2339" s="2">
        <v>9</v>
      </c>
      <c r="F2339" s="3">
        <v>0</v>
      </c>
      <c r="G2339" s="3">
        <v>1</v>
      </c>
      <c r="H2339" s="3">
        <v>0.79502113608740355</v>
      </c>
      <c r="I2339" s="3">
        <v>0</v>
      </c>
      <c r="J2339" s="3"/>
      <c r="K2339" s="3">
        <v>0.66740072051574595</v>
      </c>
      <c r="L2339" s="3">
        <v>0.72273733574028542</v>
      </c>
      <c r="M2339" s="3">
        <v>1</v>
      </c>
      <c r="N2339" s="3">
        <v>0.99511004984059404</v>
      </c>
      <c r="O2339" s="3">
        <v>0.64753365527300366</v>
      </c>
    </row>
    <row r="2340" spans="1:15" x14ac:dyDescent="0.25">
      <c r="A2340" s="1">
        <v>45755.416666666664</v>
      </c>
      <c r="B2340" s="2">
        <v>2025</v>
      </c>
      <c r="C2340" s="2">
        <v>4</v>
      </c>
      <c r="D2340" s="2">
        <v>8</v>
      </c>
      <c r="E2340" s="2">
        <v>10</v>
      </c>
      <c r="F2340" s="3">
        <v>0</v>
      </c>
      <c r="G2340" s="3">
        <v>1</v>
      </c>
      <c r="H2340" s="3">
        <v>0.74795245885238293</v>
      </c>
      <c r="I2340" s="3">
        <v>0</v>
      </c>
      <c r="J2340" s="3"/>
      <c r="K2340" s="3">
        <v>0.61678663503699305</v>
      </c>
      <c r="L2340" s="3">
        <v>0.6400754314696715</v>
      </c>
      <c r="M2340" s="3">
        <v>1</v>
      </c>
      <c r="N2340" s="3">
        <v>0.99421921057048035</v>
      </c>
      <c r="O2340" s="3">
        <v>0.62487921699119098</v>
      </c>
    </row>
    <row r="2341" spans="1:15" x14ac:dyDescent="0.25">
      <c r="A2341" s="1">
        <v>45755.458333333336</v>
      </c>
      <c r="B2341" s="2">
        <v>2025</v>
      </c>
      <c r="C2341" s="2">
        <v>4</v>
      </c>
      <c r="D2341" s="2">
        <v>8</v>
      </c>
      <c r="E2341" s="2">
        <v>11</v>
      </c>
      <c r="F2341" s="3">
        <v>0</v>
      </c>
      <c r="G2341" s="3">
        <v>1</v>
      </c>
      <c r="H2341" s="3">
        <v>0.45950630403917958</v>
      </c>
      <c r="I2341" s="3">
        <v>0</v>
      </c>
      <c r="J2341" s="3"/>
      <c r="K2341" s="3">
        <v>0.44160212967949575</v>
      </c>
      <c r="L2341" s="3">
        <v>0.48122355264049482</v>
      </c>
      <c r="M2341" s="3">
        <v>1</v>
      </c>
      <c r="N2341" s="3">
        <v>0.9930538504904074</v>
      </c>
      <c r="O2341" s="3">
        <v>0.54692322960619721</v>
      </c>
    </row>
    <row r="2342" spans="1:15" x14ac:dyDescent="0.25">
      <c r="A2342" s="1">
        <v>45755.5</v>
      </c>
      <c r="B2342" s="2">
        <v>2025</v>
      </c>
      <c r="C2342" s="2">
        <v>4</v>
      </c>
      <c r="D2342" s="2">
        <v>8</v>
      </c>
      <c r="E2342" s="2">
        <v>12</v>
      </c>
      <c r="F2342" s="3">
        <v>0.13735460690579135</v>
      </c>
      <c r="G2342" s="3">
        <v>0.26473375150140138</v>
      </c>
      <c r="H2342" s="3">
        <v>0.3567352011757759</v>
      </c>
      <c r="I2342" s="3">
        <v>0.4541309502097392</v>
      </c>
      <c r="J2342" s="3"/>
      <c r="K2342" s="3">
        <v>0.23208228773454034</v>
      </c>
      <c r="L2342" s="3">
        <v>0.3056845209378683</v>
      </c>
      <c r="M2342" s="3">
        <v>0.1107270430684396</v>
      </c>
      <c r="N2342" s="3">
        <v>0.40591970444771552</v>
      </c>
      <c r="O2342" s="3">
        <v>0.28342100824765892</v>
      </c>
    </row>
    <row r="2343" spans="1:15" x14ac:dyDescent="0.25">
      <c r="A2343" s="1">
        <v>45755.541666666664</v>
      </c>
      <c r="B2343" s="2">
        <v>2025</v>
      </c>
      <c r="C2343" s="2">
        <v>4</v>
      </c>
      <c r="D2343" s="2">
        <v>8</v>
      </c>
      <c r="E2343" s="2">
        <v>13</v>
      </c>
      <c r="F2343" s="3">
        <v>0</v>
      </c>
      <c r="G2343" s="3">
        <v>0</v>
      </c>
      <c r="H2343" s="3">
        <v>0</v>
      </c>
      <c r="I2343" s="3">
        <v>0</v>
      </c>
      <c r="J2343" s="3"/>
      <c r="K2343" s="3">
        <v>0.1196464161277834</v>
      </c>
      <c r="L2343" s="3">
        <v>8.1731858204172544E-2</v>
      </c>
      <c r="M2343" s="3">
        <v>0</v>
      </c>
      <c r="N2343" s="3">
        <v>0</v>
      </c>
      <c r="O2343" s="3">
        <v>2.5172284291494491E-2</v>
      </c>
    </row>
    <row r="2344" spans="1:15" x14ac:dyDescent="0.25">
      <c r="A2344" s="1">
        <v>45755.583333333336</v>
      </c>
      <c r="B2344" s="2">
        <v>2025</v>
      </c>
      <c r="C2344" s="2">
        <v>4</v>
      </c>
      <c r="D2344" s="2">
        <v>8</v>
      </c>
      <c r="E2344" s="2">
        <v>14</v>
      </c>
      <c r="F2344" s="3">
        <v>0</v>
      </c>
      <c r="G2344" s="3">
        <v>0</v>
      </c>
      <c r="H2344" s="3">
        <v>0</v>
      </c>
      <c r="I2344" s="3">
        <v>0</v>
      </c>
      <c r="J2344" s="3"/>
      <c r="K2344" s="3">
        <v>0</v>
      </c>
      <c r="L2344" s="3">
        <v>0</v>
      </c>
      <c r="M2344" s="3">
        <v>0</v>
      </c>
      <c r="N2344" s="3">
        <v>0</v>
      </c>
      <c r="O2344" s="3">
        <v>0</v>
      </c>
    </row>
    <row r="2345" spans="1:15" x14ac:dyDescent="0.25">
      <c r="A2345" s="1">
        <v>45755.625</v>
      </c>
      <c r="B2345" s="2">
        <v>2025</v>
      </c>
      <c r="C2345" s="2">
        <v>4</v>
      </c>
      <c r="D2345" s="2">
        <v>8</v>
      </c>
      <c r="E2345" s="2">
        <v>15</v>
      </c>
      <c r="F2345" s="3">
        <v>0</v>
      </c>
      <c r="G2345" s="3">
        <v>0</v>
      </c>
      <c r="H2345" s="3">
        <v>0</v>
      </c>
      <c r="I2345" s="3">
        <v>0</v>
      </c>
      <c r="J2345" s="3"/>
      <c r="K2345" s="3">
        <v>0</v>
      </c>
      <c r="L2345" s="3">
        <v>0</v>
      </c>
      <c r="M2345" s="3">
        <v>0</v>
      </c>
      <c r="N2345" s="3">
        <v>0</v>
      </c>
      <c r="O2345" s="3">
        <v>0</v>
      </c>
    </row>
    <row r="2346" spans="1:15" x14ac:dyDescent="0.25">
      <c r="A2346" s="1">
        <v>45755.666666666664</v>
      </c>
      <c r="B2346" s="2">
        <v>2025</v>
      </c>
      <c r="C2346" s="2">
        <v>4</v>
      </c>
      <c r="D2346" s="2">
        <v>8</v>
      </c>
      <c r="E2346" s="2">
        <v>16</v>
      </c>
      <c r="F2346" s="3">
        <v>0</v>
      </c>
      <c r="G2346" s="3">
        <v>0</v>
      </c>
      <c r="H2346" s="3">
        <v>0</v>
      </c>
      <c r="I2346" s="3">
        <v>0</v>
      </c>
      <c r="J2346" s="3"/>
      <c r="K2346" s="3">
        <v>0</v>
      </c>
      <c r="L2346" s="3">
        <v>0</v>
      </c>
      <c r="M2346" s="3">
        <v>0</v>
      </c>
      <c r="N2346" s="3">
        <v>0</v>
      </c>
      <c r="O2346" s="3">
        <v>0</v>
      </c>
    </row>
    <row r="2347" spans="1:15" x14ac:dyDescent="0.25">
      <c r="A2347" s="1">
        <v>45755.708333333336</v>
      </c>
      <c r="B2347" s="2">
        <v>2025</v>
      </c>
      <c r="C2347" s="2">
        <v>4</v>
      </c>
      <c r="D2347" s="2">
        <v>8</v>
      </c>
      <c r="E2347" s="2">
        <v>17</v>
      </c>
      <c r="F2347" s="3">
        <v>0</v>
      </c>
      <c r="G2347" s="3">
        <v>0</v>
      </c>
      <c r="H2347" s="3">
        <v>0</v>
      </c>
      <c r="I2347" s="3">
        <v>0</v>
      </c>
      <c r="J2347" s="3"/>
      <c r="K2347" s="3">
        <v>0</v>
      </c>
      <c r="L2347" s="3">
        <v>0</v>
      </c>
      <c r="M2347" s="3">
        <v>0</v>
      </c>
      <c r="N2347" s="3">
        <v>0</v>
      </c>
      <c r="O2347" s="3">
        <v>0</v>
      </c>
    </row>
    <row r="2348" spans="1:15" x14ac:dyDescent="0.25">
      <c r="A2348" s="1">
        <v>45755.75</v>
      </c>
      <c r="B2348" s="2">
        <v>2025</v>
      </c>
      <c r="C2348" s="2">
        <v>4</v>
      </c>
      <c r="D2348" s="2">
        <v>8</v>
      </c>
      <c r="E2348" s="2">
        <v>18</v>
      </c>
      <c r="F2348" s="3"/>
      <c r="G2348" s="3">
        <v>0</v>
      </c>
      <c r="H2348" s="3"/>
      <c r="I2348" s="3">
        <v>0</v>
      </c>
      <c r="J2348" s="3"/>
      <c r="K2348" s="3">
        <v>0</v>
      </c>
      <c r="L2348" s="3">
        <v>0</v>
      </c>
      <c r="M2348" s="3">
        <v>0</v>
      </c>
      <c r="N2348" s="3">
        <v>0</v>
      </c>
      <c r="O2348" s="3">
        <v>0</v>
      </c>
    </row>
    <row r="2349" spans="1:15" x14ac:dyDescent="0.25">
      <c r="A2349" s="1">
        <v>45755.791666666664</v>
      </c>
      <c r="B2349" s="2">
        <v>2025</v>
      </c>
      <c r="C2349" s="2">
        <v>4</v>
      </c>
      <c r="D2349" s="2">
        <v>8</v>
      </c>
      <c r="E2349" s="2">
        <v>19</v>
      </c>
      <c r="F2349" s="3"/>
      <c r="G2349" s="3">
        <v>0</v>
      </c>
      <c r="H2349" s="3"/>
      <c r="I2349" s="3">
        <v>0</v>
      </c>
      <c r="J2349" s="3"/>
      <c r="K2349" s="3"/>
      <c r="L2349" s="3"/>
      <c r="M2349" s="3">
        <v>0</v>
      </c>
      <c r="N2349" s="3">
        <v>0</v>
      </c>
      <c r="O2349" s="3">
        <v>0</v>
      </c>
    </row>
    <row r="2350" spans="1:15" x14ac:dyDescent="0.25">
      <c r="A2350" s="1">
        <v>45755.833333333336</v>
      </c>
      <c r="B2350" s="2">
        <v>2025</v>
      </c>
      <c r="C2350" s="2">
        <v>4</v>
      </c>
      <c r="D2350" s="2">
        <v>8</v>
      </c>
      <c r="E2350" s="2">
        <v>20</v>
      </c>
      <c r="F2350" s="3"/>
      <c r="G2350" s="3">
        <v>0</v>
      </c>
      <c r="H2350" s="3"/>
      <c r="I2350" s="3">
        <v>0</v>
      </c>
      <c r="J2350" s="3"/>
      <c r="K2350" s="3"/>
      <c r="L2350" s="3"/>
      <c r="M2350" s="3">
        <v>0</v>
      </c>
      <c r="N2350" s="3">
        <v>0</v>
      </c>
      <c r="O2350" s="3">
        <v>0</v>
      </c>
    </row>
    <row r="2351" spans="1:15" x14ac:dyDescent="0.25">
      <c r="A2351" s="1">
        <v>45755.875</v>
      </c>
      <c r="B2351" s="2">
        <v>2025</v>
      </c>
      <c r="C2351" s="2">
        <v>4</v>
      </c>
      <c r="D2351" s="2">
        <v>8</v>
      </c>
      <c r="E2351" s="2">
        <v>21</v>
      </c>
      <c r="F2351" s="3"/>
      <c r="G2351" s="3">
        <v>0</v>
      </c>
      <c r="H2351" s="3"/>
      <c r="I2351" s="3">
        <v>0</v>
      </c>
      <c r="J2351" s="3"/>
      <c r="K2351" s="3"/>
      <c r="L2351" s="3"/>
      <c r="M2351" s="3">
        <v>0</v>
      </c>
      <c r="N2351" s="3">
        <v>0</v>
      </c>
      <c r="O2351" s="3">
        <v>0</v>
      </c>
    </row>
    <row r="2352" spans="1:15" x14ac:dyDescent="0.25">
      <c r="A2352" s="1">
        <v>45755.916666666664</v>
      </c>
      <c r="B2352" s="2">
        <v>2025</v>
      </c>
      <c r="C2352" s="2">
        <v>4</v>
      </c>
      <c r="D2352" s="2">
        <v>8</v>
      </c>
      <c r="E2352" s="2">
        <v>22</v>
      </c>
      <c r="F2352" s="3"/>
      <c r="G2352" s="3">
        <v>0</v>
      </c>
      <c r="H2352" s="3"/>
      <c r="I2352" s="3">
        <v>0</v>
      </c>
      <c r="J2352" s="3"/>
      <c r="K2352" s="3"/>
      <c r="L2352" s="3"/>
      <c r="M2352" s="3">
        <v>0</v>
      </c>
      <c r="N2352" s="3">
        <v>0</v>
      </c>
      <c r="O2352" s="3">
        <v>0</v>
      </c>
    </row>
    <row r="2353" spans="1:15" x14ac:dyDescent="0.25">
      <c r="A2353" s="1">
        <v>45755.958333333336</v>
      </c>
      <c r="B2353" s="2">
        <v>2025</v>
      </c>
      <c r="C2353" s="2">
        <v>4</v>
      </c>
      <c r="D2353" s="2">
        <v>8</v>
      </c>
      <c r="E2353" s="2">
        <v>23</v>
      </c>
      <c r="F2353" s="3"/>
      <c r="G2353" s="3">
        <v>0</v>
      </c>
      <c r="H2353" s="3"/>
      <c r="I2353" s="3">
        <v>0</v>
      </c>
      <c r="J2353" s="3"/>
      <c r="K2353" s="3"/>
      <c r="L2353" s="3"/>
      <c r="M2353" s="3">
        <v>0</v>
      </c>
      <c r="N2353" s="3">
        <v>0</v>
      </c>
      <c r="O2353" s="3">
        <v>0</v>
      </c>
    </row>
    <row r="2354" spans="1:15" x14ac:dyDescent="0.25">
      <c r="A2354" s="1">
        <v>45756</v>
      </c>
      <c r="B2354" s="2">
        <v>2025</v>
      </c>
      <c r="C2354" s="2">
        <v>4</v>
      </c>
      <c r="D2354" s="2">
        <v>9</v>
      </c>
      <c r="E2354" s="2">
        <v>0</v>
      </c>
      <c r="F2354" s="3"/>
      <c r="G2354" s="3">
        <v>0</v>
      </c>
      <c r="H2354" s="3"/>
      <c r="I2354" s="3">
        <v>0</v>
      </c>
      <c r="J2354" s="3"/>
      <c r="K2354" s="3"/>
      <c r="L2354" s="3"/>
      <c r="M2354" s="3">
        <v>0</v>
      </c>
      <c r="N2354" s="3">
        <v>0</v>
      </c>
      <c r="O2354" s="3">
        <v>0</v>
      </c>
    </row>
    <row r="2355" spans="1:15" x14ac:dyDescent="0.25">
      <c r="A2355" s="1">
        <v>45756.041666666664</v>
      </c>
      <c r="B2355" s="2">
        <v>2025</v>
      </c>
      <c r="C2355" s="2">
        <v>4</v>
      </c>
      <c r="D2355" s="2">
        <v>9</v>
      </c>
      <c r="E2355" s="2">
        <v>1</v>
      </c>
      <c r="F2355" s="3"/>
      <c r="G2355" s="3">
        <v>0.61603733801608151</v>
      </c>
      <c r="H2355" s="3"/>
      <c r="I2355" s="3">
        <v>0</v>
      </c>
      <c r="J2355" s="3"/>
      <c r="K2355" s="3"/>
      <c r="L2355" s="3"/>
      <c r="M2355" s="3">
        <v>0</v>
      </c>
      <c r="N2355" s="3">
        <v>0</v>
      </c>
      <c r="O2355" s="3">
        <v>0.15400933450402038</v>
      </c>
    </row>
    <row r="2356" spans="1:15" x14ac:dyDescent="0.25">
      <c r="A2356" s="1">
        <v>45756.083333333336</v>
      </c>
      <c r="B2356" s="2">
        <v>2025</v>
      </c>
      <c r="C2356" s="2">
        <v>4</v>
      </c>
      <c r="D2356" s="2">
        <v>9</v>
      </c>
      <c r="E2356" s="2">
        <v>2</v>
      </c>
      <c r="F2356" s="3"/>
      <c r="G2356" s="3">
        <v>0.61272638444014627</v>
      </c>
      <c r="H2356" s="3"/>
      <c r="I2356" s="3">
        <v>0</v>
      </c>
      <c r="J2356" s="3"/>
      <c r="K2356" s="3"/>
      <c r="L2356" s="3"/>
      <c r="M2356" s="3">
        <v>0</v>
      </c>
      <c r="N2356" s="3">
        <v>0</v>
      </c>
      <c r="O2356" s="3">
        <v>0.15318159611003657</v>
      </c>
    </row>
    <row r="2357" spans="1:15" x14ac:dyDescent="0.25">
      <c r="A2357" s="1">
        <v>45756.125</v>
      </c>
      <c r="B2357" s="2">
        <v>2025</v>
      </c>
      <c r="C2357" s="2">
        <v>4</v>
      </c>
      <c r="D2357" s="2">
        <v>9</v>
      </c>
      <c r="E2357" s="2">
        <v>3</v>
      </c>
      <c r="F2357" s="3"/>
      <c r="G2357" s="3">
        <v>0.57723529228390502</v>
      </c>
      <c r="H2357" s="3"/>
      <c r="I2357" s="3">
        <v>0</v>
      </c>
      <c r="J2357" s="3"/>
      <c r="K2357" s="3"/>
      <c r="L2357" s="3"/>
      <c r="M2357" s="3">
        <v>0</v>
      </c>
      <c r="N2357" s="3">
        <v>0</v>
      </c>
      <c r="O2357" s="3">
        <v>0.14430882307097626</v>
      </c>
    </row>
    <row r="2358" spans="1:15" x14ac:dyDescent="0.25">
      <c r="A2358" s="1">
        <v>45756.166666666664</v>
      </c>
      <c r="B2358" s="2">
        <v>2025</v>
      </c>
      <c r="C2358" s="2">
        <v>4</v>
      </c>
      <c r="D2358" s="2">
        <v>9</v>
      </c>
      <c r="E2358" s="2">
        <v>4</v>
      </c>
      <c r="F2358" s="3"/>
      <c r="G2358" s="3">
        <v>0.50173853004440805</v>
      </c>
      <c r="H2358" s="3"/>
      <c r="I2358" s="3">
        <v>0</v>
      </c>
      <c r="J2358" s="3"/>
      <c r="K2358" s="3"/>
      <c r="L2358" s="3"/>
      <c r="M2358" s="3">
        <v>0</v>
      </c>
      <c r="N2358" s="3">
        <v>0</v>
      </c>
      <c r="O2358" s="3">
        <v>0.12543463251110201</v>
      </c>
    </row>
    <row r="2359" spans="1:15" x14ac:dyDescent="0.25">
      <c r="A2359" s="1">
        <v>45756.208333333336</v>
      </c>
      <c r="B2359" s="2">
        <v>2025</v>
      </c>
      <c r="C2359" s="2">
        <v>4</v>
      </c>
      <c r="D2359" s="2">
        <v>9</v>
      </c>
      <c r="E2359" s="2">
        <v>5</v>
      </c>
      <c r="F2359" s="3"/>
      <c r="G2359" s="3">
        <v>0.50749972795041376</v>
      </c>
      <c r="H2359" s="3"/>
      <c r="I2359" s="3">
        <v>0</v>
      </c>
      <c r="J2359" s="3"/>
      <c r="K2359" s="3"/>
      <c r="L2359" s="3"/>
      <c r="M2359" s="3">
        <v>0</v>
      </c>
      <c r="N2359" s="3">
        <v>0</v>
      </c>
      <c r="O2359" s="3">
        <v>0.12687493198760344</v>
      </c>
    </row>
    <row r="2360" spans="1:15" x14ac:dyDescent="0.25">
      <c r="A2360" s="1">
        <v>45756.25</v>
      </c>
      <c r="B2360" s="2">
        <v>2025</v>
      </c>
      <c r="C2360" s="2">
        <v>4</v>
      </c>
      <c r="D2360" s="2">
        <v>9</v>
      </c>
      <c r="E2360" s="2">
        <v>6</v>
      </c>
      <c r="F2360" s="3"/>
      <c r="G2360" s="3">
        <v>0.5</v>
      </c>
      <c r="H2360" s="3">
        <v>0</v>
      </c>
      <c r="I2360" s="3">
        <v>4.1263811781002739E-2</v>
      </c>
      <c r="J2360" s="3"/>
      <c r="K2360" s="3">
        <v>0</v>
      </c>
      <c r="L2360" s="3">
        <v>0</v>
      </c>
      <c r="M2360" s="3">
        <v>0.25448992615552918</v>
      </c>
      <c r="N2360" s="3">
        <v>0.26869416862865536</v>
      </c>
      <c r="O2360" s="3">
        <v>0.15206398665216961</v>
      </c>
    </row>
    <row r="2361" spans="1:15" x14ac:dyDescent="0.25">
      <c r="A2361" s="1">
        <v>45756.291666666664</v>
      </c>
      <c r="B2361" s="2">
        <v>2025</v>
      </c>
      <c r="C2361" s="2">
        <v>4</v>
      </c>
      <c r="D2361" s="2">
        <v>9</v>
      </c>
      <c r="E2361" s="2">
        <v>7</v>
      </c>
      <c r="F2361" s="3">
        <v>0</v>
      </c>
      <c r="G2361" s="3">
        <v>1</v>
      </c>
      <c r="H2361" s="3">
        <v>0</v>
      </c>
      <c r="I2361" s="3">
        <v>0.67035742304512103</v>
      </c>
      <c r="J2361" s="3"/>
      <c r="K2361" s="3">
        <v>0</v>
      </c>
      <c r="L2361" s="3">
        <v>0</v>
      </c>
      <c r="M2361" s="3">
        <v>0.59344523727507825</v>
      </c>
      <c r="N2361" s="3">
        <v>0.59905716185701574</v>
      </c>
      <c r="O2361" s="3">
        <v>0.35785747777215188</v>
      </c>
    </row>
    <row r="2362" spans="1:15" x14ac:dyDescent="0.25">
      <c r="A2362" s="1">
        <v>45756.333333333336</v>
      </c>
      <c r="B2362" s="2">
        <v>2025</v>
      </c>
      <c r="C2362" s="2">
        <v>4</v>
      </c>
      <c r="D2362" s="2">
        <v>9</v>
      </c>
      <c r="E2362" s="2">
        <v>8</v>
      </c>
      <c r="F2362" s="3">
        <v>0</v>
      </c>
      <c r="G2362" s="3">
        <v>1</v>
      </c>
      <c r="H2362" s="3">
        <v>0</v>
      </c>
      <c r="I2362" s="3">
        <v>0.62869175709025771</v>
      </c>
      <c r="J2362" s="3"/>
      <c r="K2362" s="3">
        <v>0</v>
      </c>
      <c r="L2362" s="3">
        <v>0</v>
      </c>
      <c r="M2362" s="3">
        <v>0.50934553181814191</v>
      </c>
      <c r="N2362" s="3">
        <v>0.62355691751991926</v>
      </c>
      <c r="O2362" s="3">
        <v>0.34519927580353987</v>
      </c>
    </row>
    <row r="2363" spans="1:15" x14ac:dyDescent="0.25">
      <c r="A2363" s="1">
        <v>45756.375</v>
      </c>
      <c r="B2363" s="2">
        <v>2025</v>
      </c>
      <c r="C2363" s="2">
        <v>4</v>
      </c>
      <c r="D2363" s="2">
        <v>9</v>
      </c>
      <c r="E2363" s="2">
        <v>9</v>
      </c>
      <c r="F2363" s="3">
        <v>0</v>
      </c>
      <c r="G2363" s="3">
        <v>1</v>
      </c>
      <c r="H2363" s="3">
        <v>0</v>
      </c>
      <c r="I2363" s="3">
        <v>0.27828811518618563</v>
      </c>
      <c r="J2363" s="3"/>
      <c r="K2363" s="3">
        <v>0</v>
      </c>
      <c r="L2363" s="3">
        <v>0</v>
      </c>
      <c r="M2363" s="3">
        <v>0.20508818018264774</v>
      </c>
      <c r="N2363" s="3">
        <v>0.55382848736508739</v>
      </c>
      <c r="O2363" s="3">
        <v>0.2546505978417401</v>
      </c>
    </row>
    <row r="2364" spans="1:15" x14ac:dyDescent="0.25">
      <c r="A2364" s="1">
        <v>45756.416666666664</v>
      </c>
      <c r="B2364" s="2">
        <v>2025</v>
      </c>
      <c r="C2364" s="2">
        <v>4</v>
      </c>
      <c r="D2364" s="2">
        <v>9</v>
      </c>
      <c r="E2364" s="2">
        <v>10</v>
      </c>
      <c r="F2364" s="3">
        <v>0</v>
      </c>
      <c r="G2364" s="3">
        <v>1</v>
      </c>
      <c r="H2364" s="3">
        <v>0</v>
      </c>
      <c r="I2364" s="3">
        <v>0</v>
      </c>
      <c r="J2364" s="3"/>
      <c r="K2364" s="3">
        <v>0</v>
      </c>
      <c r="L2364" s="3">
        <v>0</v>
      </c>
      <c r="M2364" s="3">
        <v>0</v>
      </c>
      <c r="N2364" s="3">
        <v>0.42181699281238239</v>
      </c>
      <c r="O2364" s="3">
        <v>0.17772712410154778</v>
      </c>
    </row>
    <row r="2365" spans="1:15" x14ac:dyDescent="0.25">
      <c r="A2365" s="1">
        <v>45756.458333333336</v>
      </c>
      <c r="B2365" s="2">
        <v>2025</v>
      </c>
      <c r="C2365" s="2">
        <v>4</v>
      </c>
      <c r="D2365" s="2">
        <v>9</v>
      </c>
      <c r="E2365" s="2">
        <v>11</v>
      </c>
      <c r="F2365" s="3">
        <v>0</v>
      </c>
      <c r="G2365" s="3">
        <v>0</v>
      </c>
      <c r="H2365" s="3">
        <v>0</v>
      </c>
      <c r="I2365" s="3">
        <v>0</v>
      </c>
      <c r="J2365" s="3"/>
      <c r="K2365" s="3">
        <v>0</v>
      </c>
      <c r="L2365" s="3">
        <v>0</v>
      </c>
      <c r="M2365" s="3">
        <v>0</v>
      </c>
      <c r="N2365" s="3">
        <v>0</v>
      </c>
      <c r="O2365" s="3">
        <v>0</v>
      </c>
    </row>
    <row r="2366" spans="1:15" x14ac:dyDescent="0.25">
      <c r="A2366" s="1">
        <v>45756.5</v>
      </c>
      <c r="B2366" s="2">
        <v>2025</v>
      </c>
      <c r="C2366" s="2">
        <v>4</v>
      </c>
      <c r="D2366" s="2">
        <v>9</v>
      </c>
      <c r="E2366" s="2">
        <v>12</v>
      </c>
      <c r="F2366" s="3">
        <v>0</v>
      </c>
      <c r="G2366" s="3">
        <v>0</v>
      </c>
      <c r="H2366" s="3">
        <v>0</v>
      </c>
      <c r="I2366" s="3">
        <v>0</v>
      </c>
      <c r="J2366" s="3"/>
      <c r="K2366" s="3">
        <v>0</v>
      </c>
      <c r="L2366" s="3">
        <v>0</v>
      </c>
      <c r="M2366" s="3">
        <v>0</v>
      </c>
      <c r="N2366" s="3">
        <v>0</v>
      </c>
      <c r="O2366" s="3">
        <v>0</v>
      </c>
    </row>
    <row r="2367" spans="1:15" x14ac:dyDescent="0.25">
      <c r="A2367" s="1">
        <v>45756.541666666664</v>
      </c>
      <c r="B2367" s="2">
        <v>2025</v>
      </c>
      <c r="C2367" s="2">
        <v>4</v>
      </c>
      <c r="D2367" s="2">
        <v>9</v>
      </c>
      <c r="E2367" s="2">
        <v>13</v>
      </c>
      <c r="F2367" s="3">
        <v>0</v>
      </c>
      <c r="G2367" s="3">
        <v>0</v>
      </c>
      <c r="H2367" s="3">
        <v>0</v>
      </c>
      <c r="I2367" s="3">
        <v>0</v>
      </c>
      <c r="J2367" s="3"/>
      <c r="K2367" s="3">
        <v>0</v>
      </c>
      <c r="L2367" s="3">
        <v>0</v>
      </c>
      <c r="M2367" s="3">
        <v>0</v>
      </c>
      <c r="N2367" s="3">
        <v>0</v>
      </c>
      <c r="O2367" s="3">
        <v>0</v>
      </c>
    </row>
    <row r="2368" spans="1:15" x14ac:dyDescent="0.25">
      <c r="A2368" s="1">
        <v>45756.583333333336</v>
      </c>
      <c r="B2368" s="2">
        <v>2025</v>
      </c>
      <c r="C2368" s="2">
        <v>4</v>
      </c>
      <c r="D2368" s="2">
        <v>9</v>
      </c>
      <c r="E2368" s="2">
        <v>14</v>
      </c>
      <c r="F2368" s="3">
        <v>0</v>
      </c>
      <c r="G2368" s="3">
        <v>0</v>
      </c>
      <c r="H2368" s="3">
        <v>0</v>
      </c>
      <c r="I2368" s="3">
        <v>0</v>
      </c>
      <c r="J2368" s="3"/>
      <c r="K2368" s="3">
        <v>0</v>
      </c>
      <c r="L2368" s="3">
        <v>0</v>
      </c>
      <c r="M2368" s="3">
        <v>0</v>
      </c>
      <c r="N2368" s="3">
        <v>0</v>
      </c>
      <c r="O2368" s="3">
        <v>0</v>
      </c>
    </row>
    <row r="2369" spans="1:15" x14ac:dyDescent="0.25">
      <c r="A2369" s="1">
        <v>45756.625</v>
      </c>
      <c r="B2369" s="2">
        <v>2025</v>
      </c>
      <c r="C2369" s="2">
        <v>4</v>
      </c>
      <c r="D2369" s="2">
        <v>9</v>
      </c>
      <c r="E2369" s="2">
        <v>15</v>
      </c>
      <c r="F2369" s="3">
        <v>0</v>
      </c>
      <c r="G2369" s="3">
        <v>0</v>
      </c>
      <c r="H2369" s="3">
        <v>0</v>
      </c>
      <c r="I2369" s="3">
        <v>0</v>
      </c>
      <c r="J2369" s="3"/>
      <c r="K2369" s="3">
        <v>0</v>
      </c>
      <c r="L2369" s="3">
        <v>0</v>
      </c>
      <c r="M2369" s="3">
        <v>0</v>
      </c>
      <c r="N2369" s="3">
        <v>0</v>
      </c>
      <c r="O2369" s="3">
        <v>0</v>
      </c>
    </row>
    <row r="2370" spans="1:15" x14ac:dyDescent="0.25">
      <c r="A2370" s="1">
        <v>45756.666666666664</v>
      </c>
      <c r="B2370" s="2">
        <v>2025</v>
      </c>
      <c r="C2370" s="2">
        <v>4</v>
      </c>
      <c r="D2370" s="2">
        <v>9</v>
      </c>
      <c r="E2370" s="2">
        <v>16</v>
      </c>
      <c r="F2370" s="3">
        <v>0</v>
      </c>
      <c r="G2370" s="3">
        <v>0</v>
      </c>
      <c r="H2370" s="3">
        <v>0</v>
      </c>
      <c r="I2370" s="3">
        <v>0</v>
      </c>
      <c r="J2370" s="3"/>
      <c r="K2370" s="3">
        <v>0</v>
      </c>
      <c r="L2370" s="3">
        <v>0</v>
      </c>
      <c r="M2370" s="3">
        <v>0</v>
      </c>
      <c r="N2370" s="3">
        <v>0</v>
      </c>
      <c r="O2370" s="3">
        <v>0</v>
      </c>
    </row>
    <row r="2371" spans="1:15" x14ac:dyDescent="0.25">
      <c r="A2371" s="1">
        <v>45756.708333333336</v>
      </c>
      <c r="B2371" s="2">
        <v>2025</v>
      </c>
      <c r="C2371" s="2">
        <v>4</v>
      </c>
      <c r="D2371" s="2">
        <v>9</v>
      </c>
      <c r="E2371" s="2">
        <v>17</v>
      </c>
      <c r="F2371" s="3">
        <v>0</v>
      </c>
      <c r="G2371" s="3">
        <v>0</v>
      </c>
      <c r="H2371" s="3">
        <v>0</v>
      </c>
      <c r="I2371" s="3">
        <v>0</v>
      </c>
      <c r="J2371" s="3"/>
      <c r="K2371" s="3">
        <v>0</v>
      </c>
      <c r="L2371" s="3">
        <v>0</v>
      </c>
      <c r="M2371" s="3">
        <v>0</v>
      </c>
      <c r="N2371" s="3">
        <v>0</v>
      </c>
      <c r="O2371" s="3">
        <v>0</v>
      </c>
    </row>
    <row r="2372" spans="1:15" x14ac:dyDescent="0.25">
      <c r="A2372" s="1">
        <v>45756.75</v>
      </c>
      <c r="B2372" s="2">
        <v>2025</v>
      </c>
      <c r="C2372" s="2">
        <v>4</v>
      </c>
      <c r="D2372" s="2">
        <v>9</v>
      </c>
      <c r="E2372" s="2">
        <v>18</v>
      </c>
      <c r="F2372" s="3">
        <v>0</v>
      </c>
      <c r="G2372" s="3">
        <v>0</v>
      </c>
      <c r="H2372" s="3">
        <v>0</v>
      </c>
      <c r="I2372" s="3">
        <v>0</v>
      </c>
      <c r="J2372" s="3"/>
      <c r="K2372" s="3">
        <v>0</v>
      </c>
      <c r="L2372" s="3">
        <v>0</v>
      </c>
      <c r="M2372" s="3">
        <v>0</v>
      </c>
      <c r="N2372" s="3">
        <v>0</v>
      </c>
      <c r="O2372" s="3">
        <v>0</v>
      </c>
    </row>
    <row r="2373" spans="1:15" x14ac:dyDescent="0.25">
      <c r="A2373" s="1">
        <v>45756.791666666664</v>
      </c>
      <c r="B2373" s="2">
        <v>2025</v>
      </c>
      <c r="C2373" s="2">
        <v>4</v>
      </c>
      <c r="D2373" s="2">
        <v>9</v>
      </c>
      <c r="E2373" s="2">
        <v>19</v>
      </c>
      <c r="F2373" s="3"/>
      <c r="G2373" s="3">
        <v>0</v>
      </c>
      <c r="H2373" s="3"/>
      <c r="I2373" s="3">
        <v>0</v>
      </c>
      <c r="J2373" s="3"/>
      <c r="K2373" s="3"/>
      <c r="L2373" s="3"/>
      <c r="M2373" s="3">
        <v>0</v>
      </c>
      <c r="N2373" s="3">
        <v>0</v>
      </c>
      <c r="O2373" s="3">
        <v>0</v>
      </c>
    </row>
    <row r="2374" spans="1:15" x14ac:dyDescent="0.25">
      <c r="A2374" s="1">
        <v>45756.833333333336</v>
      </c>
      <c r="B2374" s="2">
        <v>2025</v>
      </c>
      <c r="C2374" s="2">
        <v>4</v>
      </c>
      <c r="D2374" s="2">
        <v>9</v>
      </c>
      <c r="E2374" s="2">
        <v>20</v>
      </c>
      <c r="F2374" s="3"/>
      <c r="G2374" s="3">
        <v>0</v>
      </c>
      <c r="H2374" s="3"/>
      <c r="I2374" s="3">
        <v>0</v>
      </c>
      <c r="J2374" s="3"/>
      <c r="K2374" s="3"/>
      <c r="L2374" s="3"/>
      <c r="M2374" s="3">
        <v>0</v>
      </c>
      <c r="N2374" s="3">
        <v>0</v>
      </c>
      <c r="O2374" s="3">
        <v>0</v>
      </c>
    </row>
    <row r="2375" spans="1:15" x14ac:dyDescent="0.25">
      <c r="A2375" s="1">
        <v>45756.875</v>
      </c>
      <c r="B2375" s="2">
        <v>2025</v>
      </c>
      <c r="C2375" s="2">
        <v>4</v>
      </c>
      <c r="D2375" s="2">
        <v>9</v>
      </c>
      <c r="E2375" s="2">
        <v>21</v>
      </c>
      <c r="F2375" s="3"/>
      <c r="G2375" s="3">
        <v>0</v>
      </c>
      <c r="H2375" s="3"/>
      <c r="I2375" s="3">
        <v>0</v>
      </c>
      <c r="J2375" s="3"/>
      <c r="K2375" s="3"/>
      <c r="L2375" s="3"/>
      <c r="M2375" s="3">
        <v>0</v>
      </c>
      <c r="N2375" s="3">
        <v>0</v>
      </c>
      <c r="O2375" s="3">
        <v>0</v>
      </c>
    </row>
    <row r="2376" spans="1:15" x14ac:dyDescent="0.25">
      <c r="A2376" s="1">
        <v>45756.916666666664</v>
      </c>
      <c r="B2376" s="2">
        <v>2025</v>
      </c>
      <c r="C2376" s="2">
        <v>4</v>
      </c>
      <c r="D2376" s="2">
        <v>9</v>
      </c>
      <c r="E2376" s="2">
        <v>22</v>
      </c>
      <c r="F2376" s="3"/>
      <c r="G2376" s="3">
        <v>0</v>
      </c>
      <c r="H2376" s="3"/>
      <c r="I2376" s="3">
        <v>0</v>
      </c>
      <c r="J2376" s="3"/>
      <c r="K2376" s="3"/>
      <c r="L2376" s="3"/>
      <c r="M2376" s="3">
        <v>0</v>
      </c>
      <c r="N2376" s="3">
        <v>0</v>
      </c>
      <c r="O2376" s="3">
        <v>0</v>
      </c>
    </row>
    <row r="2377" spans="1:15" x14ac:dyDescent="0.25">
      <c r="A2377" s="1">
        <v>45756.958333333336</v>
      </c>
      <c r="B2377" s="2">
        <v>2025</v>
      </c>
      <c r="C2377" s="2">
        <v>4</v>
      </c>
      <c r="D2377" s="2">
        <v>9</v>
      </c>
      <c r="E2377" s="2">
        <v>23</v>
      </c>
      <c r="F2377" s="3"/>
      <c r="G2377" s="3">
        <v>0</v>
      </c>
      <c r="H2377" s="3"/>
      <c r="I2377" s="3">
        <v>0</v>
      </c>
      <c r="J2377" s="3"/>
      <c r="K2377" s="3"/>
      <c r="L2377" s="3"/>
      <c r="M2377" s="3">
        <v>0</v>
      </c>
      <c r="N2377" s="3">
        <v>0</v>
      </c>
      <c r="O2377" s="3">
        <v>0</v>
      </c>
    </row>
    <row r="2378" spans="1:15" x14ac:dyDescent="0.25">
      <c r="A2378" s="1">
        <v>45757</v>
      </c>
      <c r="B2378" s="2">
        <v>2025</v>
      </c>
      <c r="C2378" s="2">
        <v>4</v>
      </c>
      <c r="D2378" s="2">
        <v>10</v>
      </c>
      <c r="E2378" s="2">
        <v>0</v>
      </c>
      <c r="F2378" s="3"/>
      <c r="G2378" s="3">
        <v>0</v>
      </c>
      <c r="H2378" s="3"/>
      <c r="I2378" s="3">
        <v>0</v>
      </c>
      <c r="J2378" s="3"/>
      <c r="K2378" s="3"/>
      <c r="L2378" s="3"/>
      <c r="M2378" s="3">
        <v>0</v>
      </c>
      <c r="N2378" s="3">
        <v>0</v>
      </c>
      <c r="O2378" s="3">
        <v>0</v>
      </c>
    </row>
    <row r="2379" spans="1:15" x14ac:dyDescent="0.25">
      <c r="A2379" s="1">
        <v>45757.041666666664</v>
      </c>
      <c r="B2379" s="2">
        <v>2025</v>
      </c>
      <c r="C2379" s="2">
        <v>4</v>
      </c>
      <c r="D2379" s="2">
        <v>10</v>
      </c>
      <c r="E2379" s="2">
        <v>1</v>
      </c>
      <c r="F2379" s="3"/>
      <c r="G2379" s="3">
        <v>0</v>
      </c>
      <c r="H2379" s="3"/>
      <c r="I2379" s="3">
        <v>0</v>
      </c>
      <c r="J2379" s="3"/>
      <c r="K2379" s="3"/>
      <c r="L2379" s="3"/>
      <c r="M2379" s="3">
        <v>0</v>
      </c>
      <c r="N2379" s="3">
        <v>0</v>
      </c>
      <c r="O2379" s="3">
        <v>0</v>
      </c>
    </row>
    <row r="2380" spans="1:15" x14ac:dyDescent="0.25">
      <c r="A2380" s="1">
        <v>45757.083333333336</v>
      </c>
      <c r="B2380" s="2">
        <v>2025</v>
      </c>
      <c r="C2380" s="2">
        <v>4</v>
      </c>
      <c r="D2380" s="2">
        <v>10</v>
      </c>
      <c r="E2380" s="2">
        <v>2</v>
      </c>
      <c r="F2380" s="3"/>
      <c r="G2380" s="3">
        <v>0</v>
      </c>
      <c r="H2380" s="3"/>
      <c r="I2380" s="3">
        <v>0</v>
      </c>
      <c r="J2380" s="3"/>
      <c r="K2380" s="3"/>
      <c r="L2380" s="3"/>
      <c r="M2380" s="3">
        <v>0</v>
      </c>
      <c r="N2380" s="3">
        <v>0</v>
      </c>
      <c r="O2380" s="3">
        <v>0</v>
      </c>
    </row>
    <row r="2381" spans="1:15" x14ac:dyDescent="0.25">
      <c r="A2381" s="1">
        <v>45757.125</v>
      </c>
      <c r="B2381" s="2">
        <v>2025</v>
      </c>
      <c r="C2381" s="2">
        <v>4</v>
      </c>
      <c r="D2381" s="2">
        <v>10</v>
      </c>
      <c r="E2381" s="2">
        <v>3</v>
      </c>
      <c r="F2381" s="3"/>
      <c r="G2381" s="3">
        <v>0</v>
      </c>
      <c r="H2381" s="3"/>
      <c r="I2381" s="3">
        <v>0</v>
      </c>
      <c r="J2381" s="3"/>
      <c r="K2381" s="3"/>
      <c r="L2381" s="3"/>
      <c r="M2381" s="3">
        <v>0</v>
      </c>
      <c r="N2381" s="3">
        <v>0</v>
      </c>
      <c r="O2381" s="3">
        <v>0</v>
      </c>
    </row>
    <row r="2382" spans="1:15" x14ac:dyDescent="0.25">
      <c r="A2382" s="1">
        <v>45757.166666666664</v>
      </c>
      <c r="B2382" s="2">
        <v>2025</v>
      </c>
      <c r="C2382" s="2">
        <v>4</v>
      </c>
      <c r="D2382" s="2">
        <v>10</v>
      </c>
      <c r="E2382" s="2">
        <v>4</v>
      </c>
      <c r="F2382" s="3"/>
      <c r="G2382" s="3">
        <v>0</v>
      </c>
      <c r="H2382" s="3"/>
      <c r="I2382" s="3">
        <v>0</v>
      </c>
      <c r="J2382" s="3"/>
      <c r="K2382" s="3"/>
      <c r="L2382" s="3"/>
      <c r="M2382" s="3">
        <v>0</v>
      </c>
      <c r="N2382" s="3">
        <v>0</v>
      </c>
      <c r="O2382" s="3">
        <v>0</v>
      </c>
    </row>
    <row r="2383" spans="1:15" x14ac:dyDescent="0.25">
      <c r="A2383" s="1">
        <v>45757.208333333336</v>
      </c>
      <c r="B2383" s="2">
        <v>2025</v>
      </c>
      <c r="C2383" s="2">
        <v>4</v>
      </c>
      <c r="D2383" s="2">
        <v>10</v>
      </c>
      <c r="E2383" s="2">
        <v>5</v>
      </c>
      <c r="F2383" s="3">
        <v>0</v>
      </c>
      <c r="G2383" s="3">
        <v>0</v>
      </c>
      <c r="H2383" s="3"/>
      <c r="I2383" s="3">
        <v>0</v>
      </c>
      <c r="J2383" s="3"/>
      <c r="K2383" s="3"/>
      <c r="L2383" s="3"/>
      <c r="M2383" s="3">
        <v>0</v>
      </c>
      <c r="N2383" s="3">
        <v>0</v>
      </c>
      <c r="O2383" s="3">
        <v>0</v>
      </c>
    </row>
    <row r="2384" spans="1:15" x14ac:dyDescent="0.25">
      <c r="A2384" s="1">
        <v>45757.25</v>
      </c>
      <c r="B2384" s="2">
        <v>2025</v>
      </c>
      <c r="C2384" s="2">
        <v>4</v>
      </c>
      <c r="D2384" s="2">
        <v>10</v>
      </c>
      <c r="E2384" s="2">
        <v>6</v>
      </c>
      <c r="F2384" s="3">
        <v>0</v>
      </c>
      <c r="G2384" s="3">
        <v>0</v>
      </c>
      <c r="H2384" s="3">
        <v>0</v>
      </c>
      <c r="I2384" s="3">
        <v>0</v>
      </c>
      <c r="J2384" s="3"/>
      <c r="K2384" s="3">
        <v>0</v>
      </c>
      <c r="L2384" s="3">
        <v>0</v>
      </c>
      <c r="M2384" s="3">
        <v>0</v>
      </c>
      <c r="N2384" s="3">
        <v>0</v>
      </c>
      <c r="O2384" s="3">
        <v>0</v>
      </c>
    </row>
    <row r="2385" spans="1:15" x14ac:dyDescent="0.25">
      <c r="A2385" s="1">
        <v>45757.291666666664</v>
      </c>
      <c r="B2385" s="2">
        <v>2025</v>
      </c>
      <c r="C2385" s="2">
        <v>4</v>
      </c>
      <c r="D2385" s="2">
        <v>10</v>
      </c>
      <c r="E2385" s="2">
        <v>7</v>
      </c>
      <c r="F2385" s="3">
        <v>0</v>
      </c>
      <c r="G2385" s="3">
        <v>0</v>
      </c>
      <c r="H2385" s="3">
        <v>0</v>
      </c>
      <c r="I2385" s="3">
        <v>0</v>
      </c>
      <c r="J2385" s="3"/>
      <c r="K2385" s="3">
        <v>0</v>
      </c>
      <c r="L2385" s="3">
        <v>0</v>
      </c>
      <c r="M2385" s="3">
        <v>0</v>
      </c>
      <c r="N2385" s="3">
        <v>0</v>
      </c>
      <c r="O2385" s="3">
        <v>0</v>
      </c>
    </row>
    <row r="2386" spans="1:15" x14ac:dyDescent="0.25">
      <c r="A2386" s="1">
        <v>45757.333333333336</v>
      </c>
      <c r="B2386" s="2">
        <v>2025</v>
      </c>
      <c r="C2386" s="2">
        <v>4</v>
      </c>
      <c r="D2386" s="2">
        <v>10</v>
      </c>
      <c r="E2386" s="2">
        <v>8</v>
      </c>
      <c r="F2386" s="3">
        <v>0</v>
      </c>
      <c r="G2386" s="3">
        <v>0</v>
      </c>
      <c r="H2386" s="3">
        <v>0</v>
      </c>
      <c r="I2386" s="3">
        <v>0</v>
      </c>
      <c r="J2386" s="3"/>
      <c r="K2386" s="3">
        <v>0</v>
      </c>
      <c r="L2386" s="3">
        <v>0</v>
      </c>
      <c r="M2386" s="3">
        <v>0</v>
      </c>
      <c r="N2386" s="3">
        <v>0</v>
      </c>
      <c r="O2386" s="3">
        <v>0</v>
      </c>
    </row>
    <row r="2387" spans="1:15" x14ac:dyDescent="0.25">
      <c r="A2387" s="1">
        <v>45757.375</v>
      </c>
      <c r="B2387" s="2">
        <v>2025</v>
      </c>
      <c r="C2387" s="2">
        <v>4</v>
      </c>
      <c r="D2387" s="2">
        <v>10</v>
      </c>
      <c r="E2387" s="2">
        <v>9</v>
      </c>
      <c r="F2387" s="3">
        <v>0</v>
      </c>
      <c r="G2387" s="3">
        <v>0</v>
      </c>
      <c r="H2387" s="3">
        <v>0</v>
      </c>
      <c r="I2387" s="3">
        <v>0</v>
      </c>
      <c r="J2387" s="3"/>
      <c r="K2387" s="3">
        <v>0</v>
      </c>
      <c r="L2387" s="3">
        <v>0</v>
      </c>
      <c r="M2387" s="3">
        <v>0</v>
      </c>
      <c r="N2387" s="3">
        <v>0</v>
      </c>
      <c r="O2387" s="3">
        <v>0</v>
      </c>
    </row>
    <row r="2388" spans="1:15" x14ac:dyDescent="0.25">
      <c r="A2388" s="1">
        <v>45757.416666666664</v>
      </c>
      <c r="B2388" s="2">
        <v>2025</v>
      </c>
      <c r="C2388" s="2">
        <v>4</v>
      </c>
      <c r="D2388" s="2">
        <v>10</v>
      </c>
      <c r="E2388" s="2">
        <v>10</v>
      </c>
      <c r="F2388" s="3">
        <v>0</v>
      </c>
      <c r="G2388" s="3">
        <v>0</v>
      </c>
      <c r="H2388" s="3">
        <v>0</v>
      </c>
      <c r="I2388" s="3">
        <v>0</v>
      </c>
      <c r="J2388" s="3"/>
      <c r="K2388" s="3">
        <v>0</v>
      </c>
      <c r="L2388" s="3">
        <v>0</v>
      </c>
      <c r="M2388" s="3">
        <v>0</v>
      </c>
      <c r="N2388" s="3">
        <v>0</v>
      </c>
      <c r="O2388" s="3">
        <v>0</v>
      </c>
    </row>
    <row r="2389" spans="1:15" x14ac:dyDescent="0.25">
      <c r="A2389" s="1">
        <v>45757.458333333336</v>
      </c>
      <c r="B2389" s="2">
        <v>2025</v>
      </c>
      <c r="C2389" s="2">
        <v>4</v>
      </c>
      <c r="D2389" s="2">
        <v>10</v>
      </c>
      <c r="E2389" s="2">
        <v>11</v>
      </c>
      <c r="F2389" s="3">
        <v>0</v>
      </c>
      <c r="G2389" s="3">
        <v>0</v>
      </c>
      <c r="H2389" s="3">
        <v>0</v>
      </c>
      <c r="I2389" s="3">
        <v>0</v>
      </c>
      <c r="J2389" s="3"/>
      <c r="K2389" s="3">
        <v>0</v>
      </c>
      <c r="L2389" s="3">
        <v>0</v>
      </c>
      <c r="M2389" s="3">
        <v>0</v>
      </c>
      <c r="N2389" s="3">
        <v>0</v>
      </c>
      <c r="O2389" s="3">
        <v>0</v>
      </c>
    </row>
    <row r="2390" spans="1:15" x14ac:dyDescent="0.25">
      <c r="A2390" s="1">
        <v>45757.5</v>
      </c>
      <c r="B2390" s="2">
        <v>2025</v>
      </c>
      <c r="C2390" s="2">
        <v>4</v>
      </c>
      <c r="D2390" s="2">
        <v>10</v>
      </c>
      <c r="E2390" s="2">
        <v>12</v>
      </c>
      <c r="F2390" s="3">
        <v>0</v>
      </c>
      <c r="G2390" s="3">
        <v>0</v>
      </c>
      <c r="H2390" s="3">
        <v>0</v>
      </c>
      <c r="I2390" s="3">
        <v>0</v>
      </c>
      <c r="J2390" s="3"/>
      <c r="K2390" s="3">
        <v>0</v>
      </c>
      <c r="L2390" s="3">
        <v>0</v>
      </c>
      <c r="M2390" s="3">
        <v>0</v>
      </c>
      <c r="N2390" s="3">
        <v>0</v>
      </c>
      <c r="O2390" s="3">
        <v>0</v>
      </c>
    </row>
    <row r="2391" spans="1:15" x14ac:dyDescent="0.25">
      <c r="A2391" s="1">
        <v>45757.541666666664</v>
      </c>
      <c r="B2391" s="2">
        <v>2025</v>
      </c>
      <c r="C2391" s="2">
        <v>4</v>
      </c>
      <c r="D2391" s="2">
        <v>10</v>
      </c>
      <c r="E2391" s="2">
        <v>13</v>
      </c>
      <c r="F2391" s="3">
        <v>0</v>
      </c>
      <c r="G2391" s="3">
        <v>0</v>
      </c>
      <c r="H2391" s="3">
        <v>0</v>
      </c>
      <c r="I2391" s="3">
        <v>0</v>
      </c>
      <c r="J2391" s="3"/>
      <c r="K2391" s="3">
        <v>0</v>
      </c>
      <c r="L2391" s="3">
        <v>0</v>
      </c>
      <c r="M2391" s="3">
        <v>0</v>
      </c>
      <c r="N2391" s="3">
        <v>0</v>
      </c>
      <c r="O2391" s="3">
        <v>0</v>
      </c>
    </row>
    <row r="2392" spans="1:15" x14ac:dyDescent="0.25">
      <c r="A2392" s="1">
        <v>45757.583333333336</v>
      </c>
      <c r="B2392" s="2">
        <v>2025</v>
      </c>
      <c r="C2392" s="2">
        <v>4</v>
      </c>
      <c r="D2392" s="2">
        <v>10</v>
      </c>
      <c r="E2392" s="2">
        <v>14</v>
      </c>
      <c r="F2392" s="3">
        <v>0</v>
      </c>
      <c r="G2392" s="3">
        <v>0</v>
      </c>
      <c r="H2392" s="3">
        <v>0</v>
      </c>
      <c r="I2392" s="3">
        <v>0</v>
      </c>
      <c r="J2392" s="3"/>
      <c r="K2392" s="3">
        <v>0</v>
      </c>
      <c r="L2392" s="3">
        <v>0</v>
      </c>
      <c r="M2392" s="3">
        <v>0</v>
      </c>
      <c r="N2392" s="3">
        <v>0</v>
      </c>
      <c r="O2392" s="3">
        <v>0</v>
      </c>
    </row>
    <row r="2393" spans="1:15" x14ac:dyDescent="0.25">
      <c r="A2393" s="1">
        <v>45757.625</v>
      </c>
      <c r="B2393" s="2">
        <v>2025</v>
      </c>
      <c r="C2393" s="2">
        <v>4</v>
      </c>
      <c r="D2393" s="2">
        <v>10</v>
      </c>
      <c r="E2393" s="2">
        <v>15</v>
      </c>
      <c r="F2393" s="3">
        <v>0</v>
      </c>
      <c r="G2393" s="3">
        <v>0</v>
      </c>
      <c r="H2393" s="3">
        <v>0</v>
      </c>
      <c r="I2393" s="3">
        <v>0</v>
      </c>
      <c r="J2393" s="3"/>
      <c r="K2393" s="3">
        <v>0</v>
      </c>
      <c r="L2393" s="3">
        <v>0</v>
      </c>
      <c r="M2393" s="3">
        <v>0</v>
      </c>
      <c r="N2393" s="3">
        <v>0</v>
      </c>
      <c r="O2393" s="3">
        <v>0</v>
      </c>
    </row>
    <row r="2394" spans="1:15" x14ac:dyDescent="0.25">
      <c r="A2394" s="1">
        <v>45757.666666666664</v>
      </c>
      <c r="B2394" s="2">
        <v>2025</v>
      </c>
      <c r="C2394" s="2">
        <v>4</v>
      </c>
      <c r="D2394" s="2">
        <v>10</v>
      </c>
      <c r="E2394" s="2">
        <v>16</v>
      </c>
      <c r="F2394" s="3">
        <v>0</v>
      </c>
      <c r="G2394" s="3">
        <v>0</v>
      </c>
      <c r="H2394" s="3">
        <v>0</v>
      </c>
      <c r="I2394" s="3">
        <v>0</v>
      </c>
      <c r="J2394" s="3"/>
      <c r="K2394" s="3">
        <v>0</v>
      </c>
      <c r="L2394" s="3">
        <v>0</v>
      </c>
      <c r="M2394" s="3">
        <v>0</v>
      </c>
      <c r="N2394" s="3">
        <v>0</v>
      </c>
      <c r="O2394" s="3">
        <v>0</v>
      </c>
    </row>
    <row r="2395" spans="1:15" x14ac:dyDescent="0.25">
      <c r="A2395" s="1">
        <v>45757.708333333336</v>
      </c>
      <c r="B2395" s="2">
        <v>2025</v>
      </c>
      <c r="C2395" s="2">
        <v>4</v>
      </c>
      <c r="D2395" s="2">
        <v>10</v>
      </c>
      <c r="E2395" s="2">
        <v>17</v>
      </c>
      <c r="F2395" s="3">
        <v>0</v>
      </c>
      <c r="G2395" s="3">
        <v>0</v>
      </c>
      <c r="H2395" s="3">
        <v>0</v>
      </c>
      <c r="I2395" s="3">
        <v>0</v>
      </c>
      <c r="J2395" s="3"/>
      <c r="K2395" s="3">
        <v>0</v>
      </c>
      <c r="L2395" s="3">
        <v>0</v>
      </c>
      <c r="M2395" s="3"/>
      <c r="N2395" s="3">
        <v>0</v>
      </c>
      <c r="O2395" s="3">
        <v>0</v>
      </c>
    </row>
    <row r="2396" spans="1:15" x14ac:dyDescent="0.25">
      <c r="A2396" s="1">
        <v>45757.75</v>
      </c>
      <c r="B2396" s="2">
        <v>2025</v>
      </c>
      <c r="C2396" s="2">
        <v>4</v>
      </c>
      <c r="D2396" s="2">
        <v>10</v>
      </c>
      <c r="E2396" s="2">
        <v>18</v>
      </c>
      <c r="F2396" s="3">
        <v>0</v>
      </c>
      <c r="G2396" s="3">
        <v>0</v>
      </c>
      <c r="H2396" s="3">
        <v>0</v>
      </c>
      <c r="I2396" s="3">
        <v>0</v>
      </c>
      <c r="J2396" s="3"/>
      <c r="K2396" s="3">
        <v>0</v>
      </c>
      <c r="L2396" s="3">
        <v>0</v>
      </c>
      <c r="M2396" s="3"/>
      <c r="N2396" s="3"/>
      <c r="O2396" s="3">
        <v>0</v>
      </c>
    </row>
    <row r="2397" spans="1:15" x14ac:dyDescent="0.25">
      <c r="A2397" s="1">
        <v>45757.791666666664</v>
      </c>
      <c r="B2397" s="2">
        <v>2025</v>
      </c>
      <c r="C2397" s="2">
        <v>4</v>
      </c>
      <c r="D2397" s="2">
        <v>10</v>
      </c>
      <c r="E2397" s="2">
        <v>19</v>
      </c>
      <c r="F2397" s="3"/>
      <c r="G2397" s="3">
        <v>0</v>
      </c>
      <c r="H2397" s="3"/>
      <c r="I2397" s="3">
        <v>0</v>
      </c>
      <c r="J2397" s="3"/>
      <c r="K2397" s="3"/>
      <c r="L2397" s="3"/>
      <c r="M2397" s="3"/>
      <c r="N2397" s="3">
        <v>0</v>
      </c>
      <c r="O2397" s="3">
        <v>0</v>
      </c>
    </row>
    <row r="2398" spans="1:15" x14ac:dyDescent="0.25">
      <c r="A2398" s="1">
        <v>45757.833333333336</v>
      </c>
      <c r="B2398" s="2">
        <v>2025</v>
      </c>
      <c r="C2398" s="2">
        <v>4</v>
      </c>
      <c r="D2398" s="2">
        <v>10</v>
      </c>
      <c r="E2398" s="2">
        <v>20</v>
      </c>
      <c r="F2398" s="3"/>
      <c r="G2398" s="3">
        <v>0</v>
      </c>
      <c r="H2398" s="3"/>
      <c r="I2398" s="3"/>
      <c r="J2398" s="3"/>
      <c r="K2398" s="3"/>
      <c r="L2398" s="3"/>
      <c r="M2398" s="3"/>
      <c r="N2398" s="3">
        <v>0</v>
      </c>
      <c r="O2398" s="3">
        <v>0</v>
      </c>
    </row>
    <row r="2399" spans="1:15" x14ac:dyDescent="0.25">
      <c r="A2399" s="1">
        <v>45757.875</v>
      </c>
      <c r="B2399" s="2">
        <v>2025</v>
      </c>
      <c r="C2399" s="2">
        <v>4</v>
      </c>
      <c r="D2399" s="2">
        <v>10</v>
      </c>
      <c r="E2399" s="2">
        <v>21</v>
      </c>
      <c r="F2399" s="3"/>
      <c r="G2399" s="3">
        <v>0</v>
      </c>
      <c r="H2399" s="3"/>
      <c r="I2399" s="3">
        <v>0</v>
      </c>
      <c r="J2399" s="3"/>
      <c r="K2399" s="3"/>
      <c r="L2399" s="3"/>
      <c r="M2399" s="3">
        <v>0</v>
      </c>
      <c r="N2399" s="3">
        <v>0</v>
      </c>
      <c r="O2399" s="3">
        <v>0</v>
      </c>
    </row>
    <row r="2400" spans="1:15" x14ac:dyDescent="0.25">
      <c r="A2400" s="1">
        <v>45757.916666666664</v>
      </c>
      <c r="B2400" s="2">
        <v>2025</v>
      </c>
      <c r="C2400" s="2">
        <v>4</v>
      </c>
      <c r="D2400" s="2">
        <v>10</v>
      </c>
      <c r="E2400" s="2">
        <v>22</v>
      </c>
      <c r="F2400" s="3"/>
      <c r="G2400" s="3">
        <v>0</v>
      </c>
      <c r="H2400" s="3"/>
      <c r="I2400" s="3">
        <v>0</v>
      </c>
      <c r="J2400" s="3"/>
      <c r="K2400" s="3"/>
      <c r="L2400" s="3"/>
      <c r="M2400" s="3">
        <v>0</v>
      </c>
      <c r="N2400" s="3">
        <v>0</v>
      </c>
      <c r="O2400" s="3">
        <v>0</v>
      </c>
    </row>
    <row r="2401" spans="1:15" x14ac:dyDescent="0.25">
      <c r="A2401" s="1">
        <v>45757.958333333336</v>
      </c>
      <c r="B2401" s="2">
        <v>2025</v>
      </c>
      <c r="C2401" s="2">
        <v>4</v>
      </c>
      <c r="D2401" s="2">
        <v>10</v>
      </c>
      <c r="E2401" s="2">
        <v>23</v>
      </c>
      <c r="F2401" s="3"/>
      <c r="G2401" s="3">
        <v>0</v>
      </c>
      <c r="H2401" s="3"/>
      <c r="I2401" s="3">
        <v>0</v>
      </c>
      <c r="J2401" s="3"/>
      <c r="K2401" s="3"/>
      <c r="L2401" s="3"/>
      <c r="M2401" s="3">
        <v>0</v>
      </c>
      <c r="N2401" s="3">
        <v>0</v>
      </c>
      <c r="O2401" s="3">
        <v>0</v>
      </c>
    </row>
    <row r="2402" spans="1:15" x14ac:dyDescent="0.25">
      <c r="A2402" s="1">
        <v>45758</v>
      </c>
      <c r="B2402" s="2">
        <v>2025</v>
      </c>
      <c r="C2402" s="2">
        <v>4</v>
      </c>
      <c r="D2402" s="2">
        <v>11</v>
      </c>
      <c r="E2402" s="2">
        <v>0</v>
      </c>
      <c r="F2402" s="3"/>
      <c r="G2402" s="3">
        <v>0</v>
      </c>
      <c r="H2402" s="3"/>
      <c r="I2402" s="3">
        <v>0</v>
      </c>
      <c r="J2402" s="3"/>
      <c r="K2402" s="3"/>
      <c r="L2402" s="3"/>
      <c r="M2402" s="3">
        <v>0</v>
      </c>
      <c r="N2402" s="3">
        <v>0</v>
      </c>
      <c r="O2402" s="3">
        <v>0</v>
      </c>
    </row>
    <row r="2403" spans="1:15" x14ac:dyDescent="0.25">
      <c r="A2403" s="1">
        <v>45758.041666666664</v>
      </c>
      <c r="B2403" s="2">
        <v>2025</v>
      </c>
      <c r="C2403" s="2">
        <v>4</v>
      </c>
      <c r="D2403" s="2">
        <v>11</v>
      </c>
      <c r="E2403" s="2">
        <v>1</v>
      </c>
      <c r="F2403" s="3"/>
      <c r="G2403" s="3">
        <v>0</v>
      </c>
      <c r="H2403" s="3"/>
      <c r="I2403" s="3">
        <v>0</v>
      </c>
      <c r="J2403" s="3"/>
      <c r="K2403" s="3"/>
      <c r="L2403" s="3"/>
      <c r="M2403" s="3">
        <v>0</v>
      </c>
      <c r="N2403" s="3">
        <v>0</v>
      </c>
      <c r="O2403" s="3">
        <v>0</v>
      </c>
    </row>
    <row r="2404" spans="1:15" x14ac:dyDescent="0.25">
      <c r="A2404" s="1">
        <v>45758.083333333336</v>
      </c>
      <c r="B2404" s="2">
        <v>2025</v>
      </c>
      <c r="C2404" s="2">
        <v>4</v>
      </c>
      <c r="D2404" s="2">
        <v>11</v>
      </c>
      <c r="E2404" s="2">
        <v>2</v>
      </c>
      <c r="F2404" s="3"/>
      <c r="G2404" s="3">
        <v>0</v>
      </c>
      <c r="H2404" s="3"/>
      <c r="I2404" s="3">
        <v>0</v>
      </c>
      <c r="J2404" s="3"/>
      <c r="K2404" s="3"/>
      <c r="L2404" s="3"/>
      <c r="M2404" s="3">
        <v>0</v>
      </c>
      <c r="N2404" s="3">
        <v>0</v>
      </c>
      <c r="O2404" s="3">
        <v>0</v>
      </c>
    </row>
    <row r="2405" spans="1:15" x14ac:dyDescent="0.25">
      <c r="A2405" s="1">
        <v>45758.125</v>
      </c>
      <c r="B2405" s="2">
        <v>2025</v>
      </c>
      <c r="C2405" s="2">
        <v>4</v>
      </c>
      <c r="D2405" s="2">
        <v>11</v>
      </c>
      <c r="E2405" s="2">
        <v>3</v>
      </c>
      <c r="F2405" s="3"/>
      <c r="G2405" s="3">
        <v>0</v>
      </c>
      <c r="H2405" s="3"/>
      <c r="I2405" s="3">
        <v>0</v>
      </c>
      <c r="J2405" s="3"/>
      <c r="K2405" s="3"/>
      <c r="L2405" s="3"/>
      <c r="M2405" s="3">
        <v>0</v>
      </c>
      <c r="N2405" s="3">
        <v>0</v>
      </c>
      <c r="O2405" s="3">
        <v>0</v>
      </c>
    </row>
    <row r="2406" spans="1:15" x14ac:dyDescent="0.25">
      <c r="A2406" s="1">
        <v>45758.166666666664</v>
      </c>
      <c r="B2406" s="2">
        <v>2025</v>
      </c>
      <c r="C2406" s="2">
        <v>4</v>
      </c>
      <c r="D2406" s="2">
        <v>11</v>
      </c>
      <c r="E2406" s="2">
        <v>4</v>
      </c>
      <c r="F2406" s="3"/>
      <c r="G2406" s="3">
        <v>0</v>
      </c>
      <c r="H2406" s="3"/>
      <c r="I2406" s="3">
        <v>0</v>
      </c>
      <c r="J2406" s="3"/>
      <c r="K2406" s="3"/>
      <c r="L2406" s="3"/>
      <c r="M2406" s="3">
        <v>0</v>
      </c>
      <c r="N2406" s="3">
        <v>0</v>
      </c>
      <c r="O2406" s="3">
        <v>0</v>
      </c>
    </row>
    <row r="2407" spans="1:15" x14ac:dyDescent="0.25">
      <c r="A2407" s="1">
        <v>45758.208333333336</v>
      </c>
      <c r="B2407" s="2">
        <v>2025</v>
      </c>
      <c r="C2407" s="2">
        <v>4</v>
      </c>
      <c r="D2407" s="2">
        <v>11</v>
      </c>
      <c r="E2407" s="2">
        <v>5</v>
      </c>
      <c r="F2407" s="3"/>
      <c r="G2407" s="3">
        <v>0</v>
      </c>
      <c r="H2407" s="3"/>
      <c r="I2407" s="3">
        <v>0</v>
      </c>
      <c r="J2407" s="3"/>
      <c r="K2407" s="3"/>
      <c r="L2407" s="3"/>
      <c r="M2407" s="3">
        <v>0</v>
      </c>
      <c r="N2407" s="3">
        <v>0</v>
      </c>
      <c r="O2407" s="3">
        <v>0</v>
      </c>
    </row>
    <row r="2408" spans="1:15" x14ac:dyDescent="0.25">
      <c r="A2408" s="1">
        <v>45758.25</v>
      </c>
      <c r="B2408" s="2">
        <v>2025</v>
      </c>
      <c r="C2408" s="2">
        <v>4</v>
      </c>
      <c r="D2408" s="2">
        <v>11</v>
      </c>
      <c r="E2408" s="2">
        <v>6</v>
      </c>
      <c r="F2408" s="3">
        <v>0</v>
      </c>
      <c r="G2408" s="3">
        <v>0</v>
      </c>
      <c r="H2408" s="3">
        <v>0</v>
      </c>
      <c r="I2408" s="3">
        <v>0</v>
      </c>
      <c r="J2408" s="3"/>
      <c r="K2408" s="3">
        <v>0</v>
      </c>
      <c r="L2408" s="3">
        <v>0</v>
      </c>
      <c r="M2408" s="3">
        <v>0</v>
      </c>
      <c r="N2408" s="3">
        <v>0</v>
      </c>
      <c r="O2408" s="3">
        <v>0</v>
      </c>
    </row>
    <row r="2409" spans="1:15" x14ac:dyDescent="0.25">
      <c r="A2409" s="1">
        <v>45758.291666666664</v>
      </c>
      <c r="B2409" s="2">
        <v>2025</v>
      </c>
      <c r="C2409" s="2">
        <v>4</v>
      </c>
      <c r="D2409" s="2">
        <v>11</v>
      </c>
      <c r="E2409" s="2">
        <v>7</v>
      </c>
      <c r="F2409" s="3">
        <v>0</v>
      </c>
      <c r="G2409" s="3">
        <v>0</v>
      </c>
      <c r="H2409" s="3">
        <v>0</v>
      </c>
      <c r="I2409" s="3">
        <v>0</v>
      </c>
      <c r="J2409" s="3"/>
      <c r="K2409" s="3">
        <v>0</v>
      </c>
      <c r="L2409" s="3">
        <v>0</v>
      </c>
      <c r="M2409" s="3">
        <v>0</v>
      </c>
      <c r="N2409" s="3">
        <v>0</v>
      </c>
      <c r="O2409" s="3">
        <v>0</v>
      </c>
    </row>
    <row r="2410" spans="1:15" x14ac:dyDescent="0.25">
      <c r="A2410" s="1">
        <v>45758.333333333336</v>
      </c>
      <c r="B2410" s="2">
        <v>2025</v>
      </c>
      <c r="C2410" s="2">
        <v>4</v>
      </c>
      <c r="D2410" s="2">
        <v>11</v>
      </c>
      <c r="E2410" s="2">
        <v>8</v>
      </c>
      <c r="F2410" s="3">
        <v>0</v>
      </c>
      <c r="G2410" s="3">
        <v>0</v>
      </c>
      <c r="H2410" s="3">
        <v>0</v>
      </c>
      <c r="I2410" s="3">
        <v>0</v>
      </c>
      <c r="J2410" s="3"/>
      <c r="K2410" s="3">
        <v>0</v>
      </c>
      <c r="L2410" s="3">
        <v>0</v>
      </c>
      <c r="M2410" s="3">
        <v>0</v>
      </c>
      <c r="N2410" s="3">
        <v>0</v>
      </c>
      <c r="O2410" s="3">
        <v>0</v>
      </c>
    </row>
    <row r="2411" spans="1:15" x14ac:dyDescent="0.25">
      <c r="A2411" s="1">
        <v>45758.375</v>
      </c>
      <c r="B2411" s="2">
        <v>2025</v>
      </c>
      <c r="C2411" s="2">
        <v>4</v>
      </c>
      <c r="D2411" s="2">
        <v>11</v>
      </c>
      <c r="E2411" s="2">
        <v>9</v>
      </c>
      <c r="F2411" s="3">
        <v>0</v>
      </c>
      <c r="G2411" s="3">
        <v>0</v>
      </c>
      <c r="H2411" s="3">
        <v>0</v>
      </c>
      <c r="I2411" s="3">
        <v>0</v>
      </c>
      <c r="J2411" s="3"/>
      <c r="K2411" s="3">
        <v>0</v>
      </c>
      <c r="L2411" s="3">
        <v>0</v>
      </c>
      <c r="M2411" s="3">
        <v>0</v>
      </c>
      <c r="N2411" s="3">
        <v>0</v>
      </c>
      <c r="O2411" s="3">
        <v>0</v>
      </c>
    </row>
    <row r="2412" spans="1:15" x14ac:dyDescent="0.25">
      <c r="A2412" s="1">
        <v>45758.416666666664</v>
      </c>
      <c r="B2412" s="2">
        <v>2025</v>
      </c>
      <c r="C2412" s="2">
        <v>4</v>
      </c>
      <c r="D2412" s="2">
        <v>11</v>
      </c>
      <c r="E2412" s="2">
        <v>10</v>
      </c>
      <c r="F2412" s="3">
        <v>0</v>
      </c>
      <c r="G2412" s="3">
        <v>0</v>
      </c>
      <c r="H2412" s="3">
        <v>0</v>
      </c>
      <c r="I2412" s="3">
        <v>0</v>
      </c>
      <c r="J2412" s="3"/>
      <c r="K2412" s="3">
        <v>0</v>
      </c>
      <c r="L2412" s="3">
        <v>0</v>
      </c>
      <c r="M2412" s="3">
        <v>0</v>
      </c>
      <c r="N2412" s="3">
        <v>0</v>
      </c>
      <c r="O2412" s="3">
        <v>0</v>
      </c>
    </row>
    <row r="2413" spans="1:15" x14ac:dyDescent="0.25">
      <c r="A2413" s="1">
        <v>45758.458333333336</v>
      </c>
      <c r="B2413" s="2">
        <v>2025</v>
      </c>
      <c r="C2413" s="2">
        <v>4</v>
      </c>
      <c r="D2413" s="2">
        <v>11</v>
      </c>
      <c r="E2413" s="2">
        <v>11</v>
      </c>
      <c r="F2413" s="3">
        <v>0</v>
      </c>
      <c r="G2413" s="3">
        <v>0</v>
      </c>
      <c r="H2413" s="3">
        <v>0</v>
      </c>
      <c r="I2413" s="3">
        <v>0</v>
      </c>
      <c r="J2413" s="3"/>
      <c r="K2413" s="3">
        <v>0</v>
      </c>
      <c r="L2413" s="3">
        <v>0</v>
      </c>
      <c r="M2413" s="3">
        <v>0</v>
      </c>
      <c r="N2413" s="3">
        <v>0</v>
      </c>
      <c r="O2413" s="3">
        <v>0</v>
      </c>
    </row>
    <row r="2414" spans="1:15" x14ac:dyDescent="0.25">
      <c r="A2414" s="1">
        <v>45758.5</v>
      </c>
      <c r="B2414" s="2">
        <v>2025</v>
      </c>
      <c r="C2414" s="2">
        <v>4</v>
      </c>
      <c r="D2414" s="2">
        <v>11</v>
      </c>
      <c r="E2414" s="2">
        <v>12</v>
      </c>
      <c r="F2414" s="3">
        <v>0</v>
      </c>
      <c r="G2414" s="3">
        <v>0</v>
      </c>
      <c r="H2414" s="3">
        <v>0</v>
      </c>
      <c r="I2414" s="3">
        <v>0</v>
      </c>
      <c r="J2414" s="3"/>
      <c r="K2414" s="3">
        <v>0</v>
      </c>
      <c r="L2414" s="3">
        <v>0</v>
      </c>
      <c r="M2414" s="3">
        <v>0</v>
      </c>
      <c r="N2414" s="3">
        <v>0</v>
      </c>
      <c r="O2414" s="3">
        <v>0</v>
      </c>
    </row>
    <row r="2415" spans="1:15" x14ac:dyDescent="0.25">
      <c r="A2415" s="1">
        <v>45758.541666666664</v>
      </c>
      <c r="B2415" s="2">
        <v>2025</v>
      </c>
      <c r="C2415" s="2">
        <v>4</v>
      </c>
      <c r="D2415" s="2">
        <v>11</v>
      </c>
      <c r="E2415" s="2">
        <v>13</v>
      </c>
      <c r="F2415" s="3">
        <v>0</v>
      </c>
      <c r="G2415" s="3">
        <v>0</v>
      </c>
      <c r="H2415" s="3">
        <v>0</v>
      </c>
      <c r="I2415" s="3">
        <v>0</v>
      </c>
      <c r="J2415" s="3"/>
      <c r="K2415" s="3">
        <v>0</v>
      </c>
      <c r="L2415" s="3">
        <v>0</v>
      </c>
      <c r="M2415" s="3">
        <v>0</v>
      </c>
      <c r="N2415" s="3">
        <v>0</v>
      </c>
      <c r="O2415" s="3">
        <v>0</v>
      </c>
    </row>
    <row r="2416" spans="1:15" x14ac:dyDescent="0.25">
      <c r="A2416" s="1">
        <v>45758.583333333336</v>
      </c>
      <c r="B2416" s="2">
        <v>2025</v>
      </c>
      <c r="C2416" s="2">
        <v>4</v>
      </c>
      <c r="D2416" s="2">
        <v>11</v>
      </c>
      <c r="E2416" s="2">
        <v>14</v>
      </c>
      <c r="F2416" s="3">
        <v>0</v>
      </c>
      <c r="G2416" s="3">
        <v>0</v>
      </c>
      <c r="H2416" s="3">
        <v>0</v>
      </c>
      <c r="I2416" s="3">
        <v>0</v>
      </c>
      <c r="J2416" s="3"/>
      <c r="K2416" s="3">
        <v>0</v>
      </c>
      <c r="L2416" s="3">
        <v>0</v>
      </c>
      <c r="M2416" s="3">
        <v>0</v>
      </c>
      <c r="N2416" s="3">
        <v>0</v>
      </c>
      <c r="O2416" s="3">
        <v>0</v>
      </c>
    </row>
    <row r="2417" spans="1:15" x14ac:dyDescent="0.25">
      <c r="A2417" s="1">
        <v>45758.625</v>
      </c>
      <c r="B2417" s="2">
        <v>2025</v>
      </c>
      <c r="C2417" s="2">
        <v>4</v>
      </c>
      <c r="D2417" s="2">
        <v>11</v>
      </c>
      <c r="E2417" s="2">
        <v>15</v>
      </c>
      <c r="F2417" s="3">
        <v>0</v>
      </c>
      <c r="G2417" s="3">
        <v>0</v>
      </c>
      <c r="H2417" s="3">
        <v>0</v>
      </c>
      <c r="I2417" s="3">
        <v>0</v>
      </c>
      <c r="J2417" s="3"/>
      <c r="K2417" s="3">
        <v>0</v>
      </c>
      <c r="L2417" s="3">
        <v>0</v>
      </c>
      <c r="M2417" s="3">
        <v>0</v>
      </c>
      <c r="N2417" s="3">
        <v>0</v>
      </c>
      <c r="O2417" s="3">
        <v>0</v>
      </c>
    </row>
    <row r="2418" spans="1:15" x14ac:dyDescent="0.25">
      <c r="A2418" s="1">
        <v>45758.666666666664</v>
      </c>
      <c r="B2418" s="2">
        <v>2025</v>
      </c>
      <c r="C2418" s="2">
        <v>4</v>
      </c>
      <c r="D2418" s="2">
        <v>11</v>
      </c>
      <c r="E2418" s="2">
        <v>16</v>
      </c>
      <c r="F2418" s="3">
        <v>0</v>
      </c>
      <c r="G2418" s="3">
        <v>0</v>
      </c>
      <c r="H2418" s="3">
        <v>0</v>
      </c>
      <c r="I2418" s="3">
        <v>0</v>
      </c>
      <c r="J2418" s="3"/>
      <c r="K2418" s="3">
        <v>0</v>
      </c>
      <c r="L2418" s="3">
        <v>0</v>
      </c>
      <c r="M2418" s="3">
        <v>0</v>
      </c>
      <c r="N2418" s="3">
        <v>0</v>
      </c>
      <c r="O2418" s="3">
        <v>0</v>
      </c>
    </row>
    <row r="2419" spans="1:15" x14ac:dyDescent="0.25">
      <c r="A2419" s="1">
        <v>45758.708333333336</v>
      </c>
      <c r="B2419" s="2">
        <v>2025</v>
      </c>
      <c r="C2419" s="2">
        <v>4</v>
      </c>
      <c r="D2419" s="2">
        <v>11</v>
      </c>
      <c r="E2419" s="2">
        <v>17</v>
      </c>
      <c r="F2419" s="3">
        <v>0</v>
      </c>
      <c r="G2419" s="3">
        <v>0</v>
      </c>
      <c r="H2419" s="3">
        <v>0</v>
      </c>
      <c r="I2419" s="3">
        <v>0</v>
      </c>
      <c r="J2419" s="3"/>
      <c r="K2419" s="3">
        <v>0</v>
      </c>
      <c r="L2419" s="3">
        <v>0</v>
      </c>
      <c r="M2419" s="3">
        <v>0</v>
      </c>
      <c r="N2419" s="3">
        <v>0</v>
      </c>
      <c r="O2419" s="3">
        <v>0</v>
      </c>
    </row>
    <row r="2420" spans="1:15" x14ac:dyDescent="0.25">
      <c r="A2420" s="1">
        <v>45758.75</v>
      </c>
      <c r="B2420" s="2">
        <v>2025</v>
      </c>
      <c r="C2420" s="2">
        <v>4</v>
      </c>
      <c r="D2420" s="2">
        <v>11</v>
      </c>
      <c r="E2420" s="2">
        <v>18</v>
      </c>
      <c r="F2420" s="3">
        <v>0</v>
      </c>
      <c r="G2420" s="3">
        <v>0</v>
      </c>
      <c r="H2420" s="3">
        <v>0</v>
      </c>
      <c r="I2420" s="3">
        <v>0</v>
      </c>
      <c r="J2420" s="3"/>
      <c r="K2420" s="3">
        <v>0</v>
      </c>
      <c r="L2420" s="3">
        <v>0</v>
      </c>
      <c r="M2420" s="3">
        <v>0</v>
      </c>
      <c r="N2420" s="3">
        <v>0</v>
      </c>
      <c r="O2420" s="3">
        <v>0</v>
      </c>
    </row>
    <row r="2421" spans="1:15" x14ac:dyDescent="0.25">
      <c r="A2421" s="1">
        <v>45758.791666666664</v>
      </c>
      <c r="B2421" s="2">
        <v>2025</v>
      </c>
      <c r="C2421" s="2">
        <v>4</v>
      </c>
      <c r="D2421" s="2">
        <v>11</v>
      </c>
      <c r="E2421" s="2">
        <v>19</v>
      </c>
      <c r="F2421" s="3"/>
      <c r="G2421" s="3">
        <v>0</v>
      </c>
      <c r="H2421" s="3"/>
      <c r="I2421" s="3">
        <v>0</v>
      </c>
      <c r="J2421" s="3"/>
      <c r="K2421" s="3"/>
      <c r="L2421" s="3"/>
      <c r="M2421" s="3">
        <v>0</v>
      </c>
      <c r="N2421" s="3">
        <v>0</v>
      </c>
      <c r="O2421" s="3">
        <v>0</v>
      </c>
    </row>
    <row r="2422" spans="1:15" x14ac:dyDescent="0.25">
      <c r="A2422" s="1">
        <v>45758.833333333336</v>
      </c>
      <c r="B2422" s="2">
        <v>2025</v>
      </c>
      <c r="C2422" s="2">
        <v>4</v>
      </c>
      <c r="D2422" s="2">
        <v>11</v>
      </c>
      <c r="E2422" s="2">
        <v>20</v>
      </c>
      <c r="F2422" s="3"/>
      <c r="G2422" s="3">
        <v>0</v>
      </c>
      <c r="H2422" s="3"/>
      <c r="I2422" s="3">
        <v>0</v>
      </c>
      <c r="J2422" s="3"/>
      <c r="K2422" s="3"/>
      <c r="L2422" s="3"/>
      <c r="M2422" s="3">
        <v>0</v>
      </c>
      <c r="N2422" s="3">
        <v>0</v>
      </c>
      <c r="O2422" s="3">
        <v>0</v>
      </c>
    </row>
    <row r="2423" spans="1:15" x14ac:dyDescent="0.25">
      <c r="A2423" s="1">
        <v>45758.875</v>
      </c>
      <c r="B2423" s="2">
        <v>2025</v>
      </c>
      <c r="C2423" s="2">
        <v>4</v>
      </c>
      <c r="D2423" s="2">
        <v>11</v>
      </c>
      <c r="E2423" s="2">
        <v>21</v>
      </c>
      <c r="F2423" s="3"/>
      <c r="G2423" s="3">
        <v>0</v>
      </c>
      <c r="H2423" s="3"/>
      <c r="I2423" s="3">
        <v>0</v>
      </c>
      <c r="J2423" s="3"/>
      <c r="K2423" s="3"/>
      <c r="L2423" s="3"/>
      <c r="M2423" s="3">
        <v>0</v>
      </c>
      <c r="N2423" s="3">
        <v>0</v>
      </c>
      <c r="O2423" s="3">
        <v>0</v>
      </c>
    </row>
    <row r="2424" spans="1:15" x14ac:dyDescent="0.25">
      <c r="A2424" s="1">
        <v>45758.916666666664</v>
      </c>
      <c r="B2424" s="2">
        <v>2025</v>
      </c>
      <c r="C2424" s="2">
        <v>4</v>
      </c>
      <c r="D2424" s="2">
        <v>11</v>
      </c>
      <c r="E2424" s="2">
        <v>22</v>
      </c>
      <c r="F2424" s="3"/>
      <c r="G2424" s="3">
        <v>0</v>
      </c>
      <c r="H2424" s="3"/>
      <c r="I2424" s="3">
        <v>0</v>
      </c>
      <c r="J2424" s="3"/>
      <c r="K2424" s="3"/>
      <c r="L2424" s="3"/>
      <c r="M2424" s="3">
        <v>0</v>
      </c>
      <c r="N2424" s="3">
        <v>0</v>
      </c>
      <c r="O2424" s="3">
        <v>0</v>
      </c>
    </row>
    <row r="2425" spans="1:15" x14ac:dyDescent="0.25">
      <c r="A2425" s="1">
        <v>45758.958333333336</v>
      </c>
      <c r="B2425" s="2">
        <v>2025</v>
      </c>
      <c r="C2425" s="2">
        <v>4</v>
      </c>
      <c r="D2425" s="2">
        <v>11</v>
      </c>
      <c r="E2425" s="2">
        <v>23</v>
      </c>
      <c r="F2425" s="3"/>
      <c r="G2425" s="3">
        <v>0</v>
      </c>
      <c r="H2425" s="3"/>
      <c r="I2425" s="3">
        <v>0</v>
      </c>
      <c r="J2425" s="3"/>
      <c r="K2425" s="3"/>
      <c r="L2425" s="3"/>
      <c r="M2425" s="3">
        <v>0</v>
      </c>
      <c r="N2425" s="3">
        <v>0</v>
      </c>
      <c r="O2425" s="3">
        <v>0</v>
      </c>
    </row>
    <row r="2426" spans="1:15" x14ac:dyDescent="0.25">
      <c r="A2426" s="1">
        <v>45759</v>
      </c>
      <c r="B2426" s="2">
        <v>2025</v>
      </c>
      <c r="C2426" s="2">
        <v>4</v>
      </c>
      <c r="D2426" s="2">
        <v>12</v>
      </c>
      <c r="E2426" s="2">
        <v>0</v>
      </c>
      <c r="F2426" s="3"/>
      <c r="G2426" s="3">
        <v>0</v>
      </c>
      <c r="H2426" s="3"/>
      <c r="I2426" s="3">
        <v>0</v>
      </c>
      <c r="J2426" s="3"/>
      <c r="K2426" s="3"/>
      <c r="L2426" s="3"/>
      <c r="M2426" s="3">
        <v>0</v>
      </c>
      <c r="N2426" s="3">
        <v>0</v>
      </c>
      <c r="O2426" s="3">
        <v>0</v>
      </c>
    </row>
    <row r="2427" spans="1:15" x14ac:dyDescent="0.25">
      <c r="A2427" s="1">
        <v>45759.041666666664</v>
      </c>
      <c r="B2427" s="2">
        <v>2025</v>
      </c>
      <c r="C2427" s="2">
        <v>4</v>
      </c>
      <c r="D2427" s="2">
        <v>12</v>
      </c>
      <c r="E2427" s="2">
        <v>1</v>
      </c>
      <c r="F2427" s="3"/>
      <c r="G2427" s="3">
        <v>0</v>
      </c>
      <c r="H2427" s="3"/>
      <c r="I2427" s="3">
        <v>0</v>
      </c>
      <c r="J2427" s="3"/>
      <c r="K2427" s="3"/>
      <c r="L2427" s="3"/>
      <c r="M2427" s="3">
        <v>0</v>
      </c>
      <c r="N2427" s="3">
        <v>0</v>
      </c>
      <c r="O2427" s="3">
        <v>0</v>
      </c>
    </row>
    <row r="2428" spans="1:15" x14ac:dyDescent="0.25">
      <c r="A2428" s="1">
        <v>45759.083333333336</v>
      </c>
      <c r="B2428" s="2">
        <v>2025</v>
      </c>
      <c r="C2428" s="2">
        <v>4</v>
      </c>
      <c r="D2428" s="2">
        <v>12</v>
      </c>
      <c r="E2428" s="2">
        <v>2</v>
      </c>
      <c r="F2428" s="3"/>
      <c r="G2428" s="3">
        <v>0</v>
      </c>
      <c r="H2428" s="3"/>
      <c r="I2428" s="3">
        <v>0</v>
      </c>
      <c r="J2428" s="3"/>
      <c r="K2428" s="3"/>
      <c r="L2428" s="3"/>
      <c r="M2428" s="3">
        <v>0</v>
      </c>
      <c r="N2428" s="3">
        <v>0</v>
      </c>
      <c r="O2428" s="3">
        <v>0</v>
      </c>
    </row>
    <row r="2429" spans="1:15" x14ac:dyDescent="0.25">
      <c r="A2429" s="1">
        <v>45759.125</v>
      </c>
      <c r="B2429" s="2">
        <v>2025</v>
      </c>
      <c r="C2429" s="2">
        <v>4</v>
      </c>
      <c r="D2429" s="2">
        <v>12</v>
      </c>
      <c r="E2429" s="2">
        <v>3</v>
      </c>
      <c r="F2429" s="3"/>
      <c r="G2429" s="3">
        <v>0</v>
      </c>
      <c r="H2429" s="3"/>
      <c r="I2429" s="3">
        <v>0</v>
      </c>
      <c r="J2429" s="3"/>
      <c r="K2429" s="3"/>
      <c r="L2429" s="3"/>
      <c r="M2429" s="3">
        <v>0</v>
      </c>
      <c r="N2429" s="3">
        <v>0</v>
      </c>
      <c r="O2429" s="3">
        <v>0</v>
      </c>
    </row>
    <row r="2430" spans="1:15" x14ac:dyDescent="0.25">
      <c r="A2430" s="1">
        <v>45759.166666666664</v>
      </c>
      <c r="B2430" s="2">
        <v>2025</v>
      </c>
      <c r="C2430" s="2">
        <v>4</v>
      </c>
      <c r="D2430" s="2">
        <v>12</v>
      </c>
      <c r="E2430" s="2">
        <v>4</v>
      </c>
      <c r="F2430" s="3"/>
      <c r="G2430" s="3">
        <v>0</v>
      </c>
      <c r="H2430" s="3"/>
      <c r="I2430" s="3">
        <v>0</v>
      </c>
      <c r="J2430" s="3"/>
      <c r="K2430" s="3"/>
      <c r="L2430" s="3"/>
      <c r="M2430" s="3">
        <v>0</v>
      </c>
      <c r="N2430" s="3">
        <v>0</v>
      </c>
      <c r="O2430" s="3">
        <v>0</v>
      </c>
    </row>
    <row r="2431" spans="1:15" x14ac:dyDescent="0.25">
      <c r="A2431" s="1">
        <v>45759.208333333336</v>
      </c>
      <c r="B2431" s="2">
        <v>2025</v>
      </c>
      <c r="C2431" s="2">
        <v>4</v>
      </c>
      <c r="D2431" s="2">
        <v>12</v>
      </c>
      <c r="E2431" s="2">
        <v>5</v>
      </c>
      <c r="F2431" s="3"/>
      <c r="G2431" s="3">
        <v>0</v>
      </c>
      <c r="H2431" s="3"/>
      <c r="I2431" s="3">
        <v>0</v>
      </c>
      <c r="J2431" s="3"/>
      <c r="K2431" s="3"/>
      <c r="L2431" s="3"/>
      <c r="M2431" s="3">
        <v>0</v>
      </c>
      <c r="N2431" s="3">
        <v>0</v>
      </c>
      <c r="O2431" s="3">
        <v>0</v>
      </c>
    </row>
    <row r="2432" spans="1:15" x14ac:dyDescent="0.25">
      <c r="A2432" s="1">
        <v>45759.25</v>
      </c>
      <c r="B2432" s="2">
        <v>2025</v>
      </c>
      <c r="C2432" s="2">
        <v>4</v>
      </c>
      <c r="D2432" s="2">
        <v>12</v>
      </c>
      <c r="E2432" s="2">
        <v>6</v>
      </c>
      <c r="F2432" s="3">
        <v>0</v>
      </c>
      <c r="G2432" s="3">
        <v>0</v>
      </c>
      <c r="H2432" s="3">
        <v>0</v>
      </c>
      <c r="I2432" s="3">
        <v>0</v>
      </c>
      <c r="J2432" s="3"/>
      <c r="K2432" s="3">
        <v>0</v>
      </c>
      <c r="L2432" s="3">
        <v>0</v>
      </c>
      <c r="M2432" s="3">
        <v>0</v>
      </c>
      <c r="N2432" s="3">
        <v>0</v>
      </c>
      <c r="O2432" s="3">
        <v>0</v>
      </c>
    </row>
    <row r="2433" spans="1:15" x14ac:dyDescent="0.25">
      <c r="A2433" s="1">
        <v>45759.291666666664</v>
      </c>
      <c r="B2433" s="2">
        <v>2025</v>
      </c>
      <c r="C2433" s="2">
        <v>4</v>
      </c>
      <c r="D2433" s="2">
        <v>12</v>
      </c>
      <c r="E2433" s="2">
        <v>7</v>
      </c>
      <c r="F2433" s="3">
        <v>0</v>
      </c>
      <c r="G2433" s="3">
        <v>0</v>
      </c>
      <c r="H2433" s="3">
        <v>0</v>
      </c>
      <c r="I2433" s="3">
        <v>0</v>
      </c>
      <c r="J2433" s="3"/>
      <c r="K2433" s="3">
        <v>0</v>
      </c>
      <c r="L2433" s="3">
        <v>0</v>
      </c>
      <c r="M2433" s="3">
        <v>0</v>
      </c>
      <c r="N2433" s="3">
        <v>0</v>
      </c>
      <c r="O2433" s="3">
        <v>0</v>
      </c>
    </row>
    <row r="2434" spans="1:15" x14ac:dyDescent="0.25">
      <c r="A2434" s="1">
        <v>45759.333333333336</v>
      </c>
      <c r="B2434" s="2">
        <v>2025</v>
      </c>
      <c r="C2434" s="2">
        <v>4</v>
      </c>
      <c r="D2434" s="2">
        <v>12</v>
      </c>
      <c r="E2434" s="2">
        <v>8</v>
      </c>
      <c r="F2434" s="3">
        <v>0</v>
      </c>
      <c r="G2434" s="3">
        <v>0</v>
      </c>
      <c r="H2434" s="3">
        <v>0</v>
      </c>
      <c r="I2434" s="3">
        <v>0</v>
      </c>
      <c r="J2434" s="3"/>
      <c r="K2434" s="3">
        <v>0</v>
      </c>
      <c r="L2434" s="3">
        <v>0</v>
      </c>
      <c r="M2434" s="3">
        <v>0</v>
      </c>
      <c r="N2434" s="3">
        <v>0</v>
      </c>
      <c r="O2434" s="3">
        <v>0</v>
      </c>
    </row>
    <row r="2435" spans="1:15" x14ac:dyDescent="0.25">
      <c r="A2435" s="1">
        <v>45759.375</v>
      </c>
      <c r="B2435" s="2">
        <v>2025</v>
      </c>
      <c r="C2435" s="2">
        <v>4</v>
      </c>
      <c r="D2435" s="2">
        <v>12</v>
      </c>
      <c r="E2435" s="2">
        <v>9</v>
      </c>
      <c r="F2435" s="3">
        <v>0</v>
      </c>
      <c r="G2435" s="3">
        <v>0</v>
      </c>
      <c r="H2435" s="3">
        <v>0</v>
      </c>
      <c r="I2435" s="3">
        <v>0</v>
      </c>
      <c r="J2435" s="3"/>
      <c r="K2435" s="3">
        <v>0</v>
      </c>
      <c r="L2435" s="3">
        <v>0</v>
      </c>
      <c r="M2435" s="3">
        <v>0</v>
      </c>
      <c r="N2435" s="3">
        <v>0</v>
      </c>
      <c r="O2435" s="3">
        <v>0</v>
      </c>
    </row>
    <row r="2436" spans="1:15" x14ac:dyDescent="0.25">
      <c r="A2436" s="1">
        <v>45759.416666666664</v>
      </c>
      <c r="B2436" s="2">
        <v>2025</v>
      </c>
      <c r="C2436" s="2">
        <v>4</v>
      </c>
      <c r="D2436" s="2">
        <v>12</v>
      </c>
      <c r="E2436" s="2">
        <v>10</v>
      </c>
      <c r="F2436" s="3">
        <v>0</v>
      </c>
      <c r="G2436" s="3">
        <v>0</v>
      </c>
      <c r="H2436" s="3">
        <v>0</v>
      </c>
      <c r="I2436" s="3">
        <v>0</v>
      </c>
      <c r="J2436" s="3"/>
      <c r="K2436" s="3">
        <v>0</v>
      </c>
      <c r="L2436" s="3">
        <v>0</v>
      </c>
      <c r="M2436" s="3">
        <v>0</v>
      </c>
      <c r="N2436" s="3">
        <v>0</v>
      </c>
      <c r="O2436" s="3">
        <v>0</v>
      </c>
    </row>
    <row r="2437" spans="1:15" x14ac:dyDescent="0.25">
      <c r="A2437" s="1">
        <v>45759.458333333336</v>
      </c>
      <c r="B2437" s="2">
        <v>2025</v>
      </c>
      <c r="C2437" s="2">
        <v>4</v>
      </c>
      <c r="D2437" s="2">
        <v>12</v>
      </c>
      <c r="E2437" s="2">
        <v>11</v>
      </c>
      <c r="F2437" s="3">
        <v>0</v>
      </c>
      <c r="G2437" s="3">
        <v>0</v>
      </c>
      <c r="H2437" s="3">
        <v>0</v>
      </c>
      <c r="I2437" s="3">
        <v>0</v>
      </c>
      <c r="J2437" s="3"/>
      <c r="K2437" s="3">
        <v>0</v>
      </c>
      <c r="L2437" s="3">
        <v>0</v>
      </c>
      <c r="M2437" s="3">
        <v>0</v>
      </c>
      <c r="N2437" s="3">
        <v>0</v>
      </c>
      <c r="O2437" s="3">
        <v>0</v>
      </c>
    </row>
    <row r="2438" spans="1:15" x14ac:dyDescent="0.25">
      <c r="A2438" s="1">
        <v>45759.5</v>
      </c>
      <c r="B2438" s="2">
        <v>2025</v>
      </c>
      <c r="C2438" s="2">
        <v>4</v>
      </c>
      <c r="D2438" s="2">
        <v>12</v>
      </c>
      <c r="E2438" s="2">
        <v>12</v>
      </c>
      <c r="F2438" s="3">
        <v>0</v>
      </c>
      <c r="G2438" s="3">
        <v>0</v>
      </c>
      <c r="H2438" s="3">
        <v>0</v>
      </c>
      <c r="I2438" s="3">
        <v>0</v>
      </c>
      <c r="J2438" s="3"/>
      <c r="K2438" s="3">
        <v>0</v>
      </c>
      <c r="L2438" s="3">
        <v>0</v>
      </c>
      <c r="M2438" s="3">
        <v>0</v>
      </c>
      <c r="N2438" s="3">
        <v>0</v>
      </c>
      <c r="O2438" s="3">
        <v>0</v>
      </c>
    </row>
    <row r="2439" spans="1:15" x14ac:dyDescent="0.25">
      <c r="A2439" s="1">
        <v>45759.541666666664</v>
      </c>
      <c r="B2439" s="2">
        <v>2025</v>
      </c>
      <c r="C2439" s="2">
        <v>4</v>
      </c>
      <c r="D2439" s="2">
        <v>12</v>
      </c>
      <c r="E2439" s="2">
        <v>13</v>
      </c>
      <c r="F2439" s="3">
        <v>0</v>
      </c>
      <c r="G2439" s="3">
        <v>0</v>
      </c>
      <c r="H2439" s="3">
        <v>0</v>
      </c>
      <c r="I2439" s="3">
        <v>0</v>
      </c>
      <c r="J2439" s="3"/>
      <c r="K2439" s="3">
        <v>0</v>
      </c>
      <c r="L2439" s="3">
        <v>0</v>
      </c>
      <c r="M2439" s="3">
        <v>0</v>
      </c>
      <c r="N2439" s="3">
        <v>0</v>
      </c>
      <c r="O2439" s="3">
        <v>0</v>
      </c>
    </row>
    <row r="2440" spans="1:15" x14ac:dyDescent="0.25">
      <c r="A2440" s="1">
        <v>45759.583333333336</v>
      </c>
      <c r="B2440" s="2">
        <v>2025</v>
      </c>
      <c r="C2440" s="2">
        <v>4</v>
      </c>
      <c r="D2440" s="2">
        <v>12</v>
      </c>
      <c r="E2440" s="2">
        <v>14</v>
      </c>
      <c r="F2440" s="3">
        <v>0</v>
      </c>
      <c r="G2440" s="3">
        <v>0</v>
      </c>
      <c r="H2440" s="3">
        <v>0</v>
      </c>
      <c r="I2440" s="3">
        <v>0</v>
      </c>
      <c r="J2440" s="3"/>
      <c r="K2440" s="3">
        <v>0</v>
      </c>
      <c r="L2440" s="3">
        <v>0</v>
      </c>
      <c r="M2440" s="3">
        <v>0</v>
      </c>
      <c r="N2440" s="3">
        <v>0</v>
      </c>
      <c r="O2440" s="3">
        <v>0</v>
      </c>
    </row>
    <row r="2441" spans="1:15" x14ac:dyDescent="0.25">
      <c r="A2441" s="1">
        <v>45759.625</v>
      </c>
      <c r="B2441" s="2">
        <v>2025</v>
      </c>
      <c r="C2441" s="2">
        <v>4</v>
      </c>
      <c r="D2441" s="2">
        <v>12</v>
      </c>
      <c r="E2441" s="2">
        <v>15</v>
      </c>
      <c r="F2441" s="3">
        <v>0</v>
      </c>
      <c r="G2441" s="3">
        <v>0</v>
      </c>
      <c r="H2441" s="3">
        <v>0</v>
      </c>
      <c r="I2441" s="3">
        <v>0</v>
      </c>
      <c r="J2441" s="3"/>
      <c r="K2441" s="3">
        <v>0</v>
      </c>
      <c r="L2441" s="3">
        <v>0</v>
      </c>
      <c r="M2441" s="3">
        <v>0</v>
      </c>
      <c r="N2441" s="3">
        <v>0</v>
      </c>
      <c r="O2441" s="3">
        <v>0</v>
      </c>
    </row>
    <row r="2442" spans="1:15" x14ac:dyDescent="0.25">
      <c r="A2442" s="1">
        <v>45759.666666666664</v>
      </c>
      <c r="B2442" s="2">
        <v>2025</v>
      </c>
      <c r="C2442" s="2">
        <v>4</v>
      </c>
      <c r="D2442" s="2">
        <v>12</v>
      </c>
      <c r="E2442" s="2">
        <v>16</v>
      </c>
      <c r="F2442" s="3">
        <v>0</v>
      </c>
      <c r="G2442" s="3">
        <v>0</v>
      </c>
      <c r="H2442" s="3">
        <v>0</v>
      </c>
      <c r="I2442" s="3">
        <v>0</v>
      </c>
      <c r="J2442" s="3"/>
      <c r="K2442" s="3">
        <v>0</v>
      </c>
      <c r="L2442" s="3">
        <v>0</v>
      </c>
      <c r="M2442" s="3">
        <v>0</v>
      </c>
      <c r="N2442" s="3">
        <v>0</v>
      </c>
      <c r="O2442" s="3">
        <v>0</v>
      </c>
    </row>
    <row r="2443" spans="1:15" x14ac:dyDescent="0.25">
      <c r="A2443" s="1">
        <v>45759.708333333336</v>
      </c>
      <c r="B2443" s="2">
        <v>2025</v>
      </c>
      <c r="C2443" s="2">
        <v>4</v>
      </c>
      <c r="D2443" s="2">
        <v>12</v>
      </c>
      <c r="E2443" s="2">
        <v>17</v>
      </c>
      <c r="F2443" s="3">
        <v>0</v>
      </c>
      <c r="G2443" s="3">
        <v>0</v>
      </c>
      <c r="H2443" s="3">
        <v>0</v>
      </c>
      <c r="I2443" s="3">
        <v>0</v>
      </c>
      <c r="J2443" s="3"/>
      <c r="K2443" s="3">
        <v>0</v>
      </c>
      <c r="L2443" s="3">
        <v>0</v>
      </c>
      <c r="M2443" s="3">
        <v>0</v>
      </c>
      <c r="N2443" s="3">
        <v>0</v>
      </c>
      <c r="O2443" s="3">
        <v>0</v>
      </c>
    </row>
    <row r="2444" spans="1:15" x14ac:dyDescent="0.25">
      <c r="A2444" s="1">
        <v>45759.75</v>
      </c>
      <c r="B2444" s="2">
        <v>2025</v>
      </c>
      <c r="C2444" s="2">
        <v>4</v>
      </c>
      <c r="D2444" s="2">
        <v>12</v>
      </c>
      <c r="E2444" s="2">
        <v>18</v>
      </c>
      <c r="F2444" s="3">
        <v>0</v>
      </c>
      <c r="G2444" s="3">
        <v>0</v>
      </c>
      <c r="H2444" s="3"/>
      <c r="I2444" s="3">
        <v>0</v>
      </c>
      <c r="J2444" s="3"/>
      <c r="K2444" s="3">
        <v>0</v>
      </c>
      <c r="L2444" s="3">
        <v>0</v>
      </c>
      <c r="M2444" s="3">
        <v>0</v>
      </c>
      <c r="N2444" s="3">
        <v>0</v>
      </c>
      <c r="O2444" s="3">
        <v>0</v>
      </c>
    </row>
    <row r="2445" spans="1:15" x14ac:dyDescent="0.25">
      <c r="A2445" s="1">
        <v>45759.791666666664</v>
      </c>
      <c r="B2445" s="2">
        <v>2025</v>
      </c>
      <c r="C2445" s="2">
        <v>4</v>
      </c>
      <c r="D2445" s="2">
        <v>12</v>
      </c>
      <c r="E2445" s="2">
        <v>19</v>
      </c>
      <c r="F2445" s="3"/>
      <c r="G2445" s="3">
        <v>0</v>
      </c>
      <c r="H2445" s="3"/>
      <c r="I2445" s="3">
        <v>0</v>
      </c>
      <c r="J2445" s="3"/>
      <c r="K2445" s="3"/>
      <c r="L2445" s="3"/>
      <c r="M2445" s="3">
        <v>0</v>
      </c>
      <c r="N2445" s="3">
        <v>0</v>
      </c>
      <c r="O2445" s="3">
        <v>0</v>
      </c>
    </row>
    <row r="2446" spans="1:15" x14ac:dyDescent="0.25">
      <c r="A2446" s="1">
        <v>45759.833333333336</v>
      </c>
      <c r="B2446" s="2">
        <v>2025</v>
      </c>
      <c r="C2446" s="2">
        <v>4</v>
      </c>
      <c r="D2446" s="2">
        <v>12</v>
      </c>
      <c r="E2446" s="2">
        <v>20</v>
      </c>
      <c r="F2446" s="3"/>
      <c r="G2446" s="3">
        <v>0</v>
      </c>
      <c r="H2446" s="3"/>
      <c r="I2446" s="3">
        <v>0</v>
      </c>
      <c r="J2446" s="3"/>
      <c r="K2446" s="3"/>
      <c r="L2446" s="3"/>
      <c r="M2446" s="3">
        <v>0</v>
      </c>
      <c r="N2446" s="3">
        <v>0</v>
      </c>
      <c r="O2446" s="3">
        <v>0</v>
      </c>
    </row>
    <row r="2447" spans="1:15" x14ac:dyDescent="0.25">
      <c r="A2447" s="1">
        <v>45759.875</v>
      </c>
      <c r="B2447" s="2">
        <v>2025</v>
      </c>
      <c r="C2447" s="2">
        <v>4</v>
      </c>
      <c r="D2447" s="2">
        <v>12</v>
      </c>
      <c r="E2447" s="2">
        <v>21</v>
      </c>
      <c r="F2447" s="3"/>
      <c r="G2447" s="3">
        <v>0</v>
      </c>
      <c r="H2447" s="3"/>
      <c r="I2447" s="3">
        <v>0</v>
      </c>
      <c r="J2447" s="3"/>
      <c r="K2447" s="3"/>
      <c r="L2447" s="3"/>
      <c r="M2447" s="3">
        <v>0</v>
      </c>
      <c r="N2447" s="3">
        <v>0</v>
      </c>
      <c r="O2447" s="3">
        <v>0</v>
      </c>
    </row>
    <row r="2448" spans="1:15" x14ac:dyDescent="0.25">
      <c r="A2448" s="1">
        <v>45759.916666666664</v>
      </c>
      <c r="B2448" s="2">
        <v>2025</v>
      </c>
      <c r="C2448" s="2">
        <v>4</v>
      </c>
      <c r="D2448" s="2">
        <v>12</v>
      </c>
      <c r="E2448" s="2">
        <v>22</v>
      </c>
      <c r="F2448" s="3"/>
      <c r="G2448" s="3">
        <v>0</v>
      </c>
      <c r="H2448" s="3"/>
      <c r="I2448" s="3">
        <v>0</v>
      </c>
      <c r="J2448" s="3"/>
      <c r="K2448" s="3"/>
      <c r="L2448" s="3"/>
      <c r="M2448" s="3">
        <v>0</v>
      </c>
      <c r="N2448" s="3">
        <v>0</v>
      </c>
      <c r="O2448" s="3">
        <v>0</v>
      </c>
    </row>
    <row r="2449" spans="1:15" x14ac:dyDescent="0.25">
      <c r="A2449" s="1">
        <v>45759.958333333336</v>
      </c>
      <c r="B2449" s="2">
        <v>2025</v>
      </c>
      <c r="C2449" s="2">
        <v>4</v>
      </c>
      <c r="D2449" s="2">
        <v>12</v>
      </c>
      <c r="E2449" s="2">
        <v>23</v>
      </c>
      <c r="F2449" s="3"/>
      <c r="G2449" s="3">
        <v>0</v>
      </c>
      <c r="H2449" s="3"/>
      <c r="I2449" s="3">
        <v>0</v>
      </c>
      <c r="J2449" s="3"/>
      <c r="K2449" s="3"/>
      <c r="L2449" s="3"/>
      <c r="M2449" s="3">
        <v>0</v>
      </c>
      <c r="N2449" s="3">
        <v>0</v>
      </c>
      <c r="O2449" s="3">
        <v>0</v>
      </c>
    </row>
    <row r="2450" spans="1:15" x14ac:dyDescent="0.25">
      <c r="A2450" s="1">
        <v>45760</v>
      </c>
      <c r="B2450" s="2">
        <v>2025</v>
      </c>
      <c r="C2450" s="2">
        <v>4</v>
      </c>
      <c r="D2450" s="2">
        <v>13</v>
      </c>
      <c r="E2450" s="2">
        <v>0</v>
      </c>
      <c r="F2450" s="3"/>
      <c r="G2450" s="3">
        <v>0</v>
      </c>
      <c r="H2450" s="3"/>
      <c r="I2450" s="3">
        <v>0</v>
      </c>
      <c r="J2450" s="3"/>
      <c r="K2450" s="3"/>
      <c r="L2450" s="3"/>
      <c r="M2450" s="3">
        <v>0</v>
      </c>
      <c r="N2450" s="3">
        <v>0</v>
      </c>
      <c r="O2450" s="3">
        <v>0</v>
      </c>
    </row>
    <row r="2451" spans="1:15" x14ac:dyDescent="0.25">
      <c r="A2451" s="1">
        <v>45760.041666666664</v>
      </c>
      <c r="B2451" s="2">
        <v>2025</v>
      </c>
      <c r="C2451" s="2">
        <v>4</v>
      </c>
      <c r="D2451" s="2">
        <v>13</v>
      </c>
      <c r="E2451" s="2">
        <v>1</v>
      </c>
      <c r="F2451" s="3"/>
      <c r="G2451" s="3">
        <v>0</v>
      </c>
      <c r="H2451" s="3"/>
      <c r="I2451" s="3">
        <v>0</v>
      </c>
      <c r="J2451" s="3"/>
      <c r="K2451" s="3"/>
      <c r="L2451" s="3"/>
      <c r="M2451" s="3">
        <v>0</v>
      </c>
      <c r="N2451" s="3">
        <v>0</v>
      </c>
      <c r="O2451" s="3">
        <v>0</v>
      </c>
    </row>
    <row r="2452" spans="1:15" x14ac:dyDescent="0.25">
      <c r="A2452" s="1">
        <v>45760.083333333336</v>
      </c>
      <c r="B2452" s="2">
        <v>2025</v>
      </c>
      <c r="C2452" s="2">
        <v>4</v>
      </c>
      <c r="D2452" s="2">
        <v>13</v>
      </c>
      <c r="E2452" s="2">
        <v>2</v>
      </c>
      <c r="F2452" s="3"/>
      <c r="G2452" s="3">
        <v>0</v>
      </c>
      <c r="H2452" s="3"/>
      <c r="I2452" s="3">
        <v>0</v>
      </c>
      <c r="J2452" s="3"/>
      <c r="K2452" s="3"/>
      <c r="L2452" s="3"/>
      <c r="M2452" s="3">
        <v>0</v>
      </c>
      <c r="N2452" s="3">
        <v>0</v>
      </c>
      <c r="O2452" s="3">
        <v>0</v>
      </c>
    </row>
    <row r="2453" spans="1:15" x14ac:dyDescent="0.25">
      <c r="A2453" s="1">
        <v>45760.125</v>
      </c>
      <c r="B2453" s="2">
        <v>2025</v>
      </c>
      <c r="C2453" s="2">
        <v>4</v>
      </c>
      <c r="D2453" s="2">
        <v>13</v>
      </c>
      <c r="E2453" s="2">
        <v>3</v>
      </c>
      <c r="F2453" s="3"/>
      <c r="G2453" s="3">
        <v>0</v>
      </c>
      <c r="H2453" s="3"/>
      <c r="I2453" s="3">
        <v>0</v>
      </c>
      <c r="J2453" s="3"/>
      <c r="K2453" s="3"/>
      <c r="L2453" s="3"/>
      <c r="M2453" s="3">
        <v>0</v>
      </c>
      <c r="N2453" s="3">
        <v>0</v>
      </c>
      <c r="O2453" s="3">
        <v>0</v>
      </c>
    </row>
    <row r="2454" spans="1:15" x14ac:dyDescent="0.25">
      <c r="A2454" s="1">
        <v>45760.166666666664</v>
      </c>
      <c r="B2454" s="2">
        <v>2025</v>
      </c>
      <c r="C2454" s="2">
        <v>4</v>
      </c>
      <c r="D2454" s="2">
        <v>13</v>
      </c>
      <c r="E2454" s="2">
        <v>4</v>
      </c>
      <c r="F2454" s="3"/>
      <c r="G2454" s="3">
        <v>0</v>
      </c>
      <c r="H2454" s="3"/>
      <c r="I2454" s="3">
        <v>0</v>
      </c>
      <c r="J2454" s="3"/>
      <c r="K2454" s="3"/>
      <c r="L2454" s="3"/>
      <c r="M2454" s="3">
        <v>0</v>
      </c>
      <c r="N2454" s="3">
        <v>0</v>
      </c>
      <c r="O2454" s="3">
        <v>0</v>
      </c>
    </row>
    <row r="2455" spans="1:15" x14ac:dyDescent="0.25">
      <c r="A2455" s="1">
        <v>45760.208333333336</v>
      </c>
      <c r="B2455" s="2">
        <v>2025</v>
      </c>
      <c r="C2455" s="2">
        <v>4</v>
      </c>
      <c r="D2455" s="2">
        <v>13</v>
      </c>
      <c r="E2455" s="2">
        <v>5</v>
      </c>
      <c r="F2455" s="3"/>
      <c r="G2455" s="3">
        <v>0</v>
      </c>
      <c r="H2455" s="3"/>
      <c r="I2455" s="3">
        <v>0</v>
      </c>
      <c r="J2455" s="3"/>
      <c r="K2455" s="3"/>
      <c r="L2455" s="3"/>
      <c r="M2455" s="3">
        <v>0</v>
      </c>
      <c r="N2455" s="3">
        <v>0</v>
      </c>
      <c r="O2455" s="3">
        <v>0</v>
      </c>
    </row>
    <row r="2456" spans="1:15" x14ac:dyDescent="0.25">
      <c r="A2456" s="1">
        <v>45760.25</v>
      </c>
      <c r="B2456" s="2">
        <v>2025</v>
      </c>
      <c r="C2456" s="2">
        <v>4</v>
      </c>
      <c r="D2456" s="2">
        <v>13</v>
      </c>
      <c r="E2456" s="2">
        <v>6</v>
      </c>
      <c r="F2456" s="3">
        <v>0</v>
      </c>
      <c r="G2456" s="3">
        <v>0</v>
      </c>
      <c r="H2456" s="3">
        <v>0</v>
      </c>
      <c r="I2456" s="3">
        <v>0</v>
      </c>
      <c r="J2456" s="3"/>
      <c r="K2456" s="3">
        <v>0</v>
      </c>
      <c r="L2456" s="3">
        <v>0</v>
      </c>
      <c r="M2456" s="3">
        <v>0</v>
      </c>
      <c r="N2456" s="3">
        <v>0</v>
      </c>
      <c r="O2456" s="3">
        <v>0</v>
      </c>
    </row>
    <row r="2457" spans="1:15" x14ac:dyDescent="0.25">
      <c r="A2457" s="1">
        <v>45760.291666666664</v>
      </c>
      <c r="B2457" s="2">
        <v>2025</v>
      </c>
      <c r="C2457" s="2">
        <v>4</v>
      </c>
      <c r="D2457" s="2">
        <v>13</v>
      </c>
      <c r="E2457" s="2">
        <v>7</v>
      </c>
      <c r="F2457" s="3">
        <v>0</v>
      </c>
      <c r="G2457" s="3">
        <v>0</v>
      </c>
      <c r="H2457" s="3">
        <v>0</v>
      </c>
      <c r="I2457" s="3">
        <v>0</v>
      </c>
      <c r="J2457" s="3"/>
      <c r="K2457" s="3">
        <v>0</v>
      </c>
      <c r="L2457" s="3">
        <v>0</v>
      </c>
      <c r="M2457" s="3">
        <v>0</v>
      </c>
      <c r="N2457" s="3">
        <v>0</v>
      </c>
      <c r="O2457" s="3">
        <v>0</v>
      </c>
    </row>
    <row r="2458" spans="1:15" x14ac:dyDescent="0.25">
      <c r="A2458" s="1">
        <v>45760.333333333336</v>
      </c>
      <c r="B2458" s="2">
        <v>2025</v>
      </c>
      <c r="C2458" s="2">
        <v>4</v>
      </c>
      <c r="D2458" s="2">
        <v>13</v>
      </c>
      <c r="E2458" s="2">
        <v>8</v>
      </c>
      <c r="F2458" s="3">
        <v>0</v>
      </c>
      <c r="G2458" s="3">
        <v>0</v>
      </c>
      <c r="H2458" s="3">
        <v>0.45804249194926261</v>
      </c>
      <c r="I2458" s="3">
        <v>0</v>
      </c>
      <c r="J2458" s="3"/>
      <c r="K2458" s="3">
        <v>0.57662219968813622</v>
      </c>
      <c r="L2458" s="3">
        <v>0</v>
      </c>
      <c r="M2458" s="3">
        <v>0</v>
      </c>
      <c r="N2458" s="3">
        <v>0</v>
      </c>
      <c r="O2458" s="3">
        <v>0.12933308645467484</v>
      </c>
    </row>
    <row r="2459" spans="1:15" x14ac:dyDescent="0.25">
      <c r="A2459" s="1">
        <v>45760.375</v>
      </c>
      <c r="B2459" s="2">
        <v>2025</v>
      </c>
      <c r="C2459" s="2">
        <v>4</v>
      </c>
      <c r="D2459" s="2">
        <v>13</v>
      </c>
      <c r="E2459" s="2">
        <v>9</v>
      </c>
      <c r="F2459" s="3"/>
      <c r="G2459" s="3">
        <v>0.7832255064639585</v>
      </c>
      <c r="H2459" s="3">
        <v>0.64050050915462386</v>
      </c>
      <c r="I2459" s="3">
        <v>0.20647193585337914</v>
      </c>
      <c r="J2459" s="3"/>
      <c r="K2459" s="3">
        <v>0.67720088429724379</v>
      </c>
      <c r="L2459" s="3">
        <v>0.32949780927421329</v>
      </c>
      <c r="M2459" s="3">
        <v>0</v>
      </c>
      <c r="N2459" s="3">
        <v>0.23854490907928949</v>
      </c>
      <c r="O2459" s="3">
        <v>0.41077736487467259</v>
      </c>
    </row>
    <row r="2460" spans="1:15" x14ac:dyDescent="0.25">
      <c r="A2460" s="1">
        <v>45760.416666666664</v>
      </c>
      <c r="B2460" s="2">
        <v>2025</v>
      </c>
      <c r="C2460" s="2">
        <v>4</v>
      </c>
      <c r="D2460" s="2">
        <v>13</v>
      </c>
      <c r="E2460" s="2">
        <v>10</v>
      </c>
      <c r="F2460" s="3"/>
      <c r="G2460" s="3">
        <v>0.811771734059759</v>
      </c>
      <c r="H2460" s="3">
        <v>0.78271517858675899</v>
      </c>
      <c r="I2460" s="3">
        <v>0</v>
      </c>
      <c r="J2460" s="3"/>
      <c r="K2460" s="3">
        <v>0.42242748553492421</v>
      </c>
      <c r="L2460" s="3">
        <v>0.69263892091337298</v>
      </c>
      <c r="M2460" s="3">
        <v>0</v>
      </c>
      <c r="N2460" s="3">
        <v>0.28865859387671317</v>
      </c>
      <c r="O2460" s="3">
        <v>0.42831598756736117</v>
      </c>
    </row>
    <row r="2461" spans="1:15" x14ac:dyDescent="0.25">
      <c r="A2461" s="1">
        <v>45760.458333333336</v>
      </c>
      <c r="B2461" s="2">
        <v>2025</v>
      </c>
      <c r="C2461" s="2">
        <v>4</v>
      </c>
      <c r="D2461" s="2">
        <v>13</v>
      </c>
      <c r="E2461" s="2">
        <v>11</v>
      </c>
      <c r="F2461" s="3">
        <v>0</v>
      </c>
      <c r="G2461" s="3">
        <v>0.48980722930065002</v>
      </c>
      <c r="H2461" s="3">
        <v>0.40814607381098739</v>
      </c>
      <c r="I2461" s="3">
        <v>0</v>
      </c>
      <c r="J2461" s="3"/>
      <c r="K2461" s="3">
        <v>0.37798388466401217</v>
      </c>
      <c r="L2461" s="3">
        <v>0.67612234392464021</v>
      </c>
      <c r="M2461" s="3">
        <v>0</v>
      </c>
      <c r="N2461" s="3">
        <v>0</v>
      </c>
      <c r="O2461" s="3">
        <v>0.24400744146253622</v>
      </c>
    </row>
    <row r="2462" spans="1:15" x14ac:dyDescent="0.25">
      <c r="A2462" s="1">
        <v>45760.5</v>
      </c>
      <c r="B2462" s="2">
        <v>2025</v>
      </c>
      <c r="C2462" s="2">
        <v>4</v>
      </c>
      <c r="D2462" s="2">
        <v>13</v>
      </c>
      <c r="E2462" s="2">
        <v>12</v>
      </c>
      <c r="F2462" s="3">
        <v>0</v>
      </c>
      <c r="G2462" s="3">
        <v>2.2435284873967346E-2</v>
      </c>
      <c r="H2462" s="3">
        <v>0</v>
      </c>
      <c r="I2462" s="3">
        <v>0</v>
      </c>
      <c r="J2462" s="3"/>
      <c r="K2462" s="3">
        <v>0.21299428438119675</v>
      </c>
      <c r="L2462" s="3">
        <v>0.48750512208658736</v>
      </c>
      <c r="M2462" s="3">
        <v>0</v>
      </c>
      <c r="N2462" s="3">
        <v>0</v>
      </c>
      <c r="O2462" s="3">
        <v>9.0366836417718935E-2</v>
      </c>
    </row>
    <row r="2463" spans="1:15" x14ac:dyDescent="0.25">
      <c r="A2463" s="1">
        <v>45760.541666666664</v>
      </c>
      <c r="B2463" s="2">
        <v>2025</v>
      </c>
      <c r="C2463" s="2">
        <v>4</v>
      </c>
      <c r="D2463" s="2">
        <v>13</v>
      </c>
      <c r="E2463" s="2">
        <v>13</v>
      </c>
      <c r="F2463" s="3">
        <v>0</v>
      </c>
      <c r="G2463" s="3">
        <v>0</v>
      </c>
      <c r="H2463" s="3">
        <v>0.34653599137657259</v>
      </c>
      <c r="I2463" s="3">
        <v>0</v>
      </c>
      <c r="J2463" s="3"/>
      <c r="K2463" s="3">
        <v>0.21837621665053594</v>
      </c>
      <c r="L2463" s="3">
        <v>0.12419557060998625</v>
      </c>
      <c r="M2463" s="3">
        <v>0</v>
      </c>
      <c r="N2463" s="3">
        <v>0</v>
      </c>
      <c r="O2463" s="3">
        <v>8.6138472329636853E-2</v>
      </c>
    </row>
    <row r="2464" spans="1:15" x14ac:dyDescent="0.25">
      <c r="A2464" s="1">
        <v>45760.583333333336</v>
      </c>
      <c r="B2464" s="2">
        <v>2025</v>
      </c>
      <c r="C2464" s="2">
        <v>4</v>
      </c>
      <c r="D2464" s="2">
        <v>13</v>
      </c>
      <c r="E2464" s="2">
        <v>14</v>
      </c>
      <c r="F2464" s="3">
        <v>0</v>
      </c>
      <c r="G2464" s="3">
        <v>0</v>
      </c>
      <c r="H2464" s="3">
        <v>0</v>
      </c>
      <c r="I2464" s="3">
        <v>0</v>
      </c>
      <c r="J2464" s="3"/>
      <c r="K2464" s="3">
        <v>1.779643480060308E-2</v>
      </c>
      <c r="L2464" s="3">
        <v>0</v>
      </c>
      <c r="M2464" s="3">
        <v>0</v>
      </c>
      <c r="N2464" s="3">
        <v>0</v>
      </c>
      <c r="O2464" s="3">
        <v>2.224554350075385E-3</v>
      </c>
    </row>
    <row r="2465" spans="1:15" x14ac:dyDescent="0.25">
      <c r="A2465" s="1">
        <v>45760.625</v>
      </c>
      <c r="B2465" s="2">
        <v>2025</v>
      </c>
      <c r="C2465" s="2">
        <v>4</v>
      </c>
      <c r="D2465" s="2">
        <v>13</v>
      </c>
      <c r="E2465" s="2">
        <v>15</v>
      </c>
      <c r="F2465" s="3">
        <v>0</v>
      </c>
      <c r="G2465" s="3">
        <v>0</v>
      </c>
      <c r="H2465" s="3">
        <v>0</v>
      </c>
      <c r="I2465" s="3">
        <v>0</v>
      </c>
      <c r="J2465" s="3"/>
      <c r="K2465" s="3">
        <v>0</v>
      </c>
      <c r="L2465" s="3">
        <v>0</v>
      </c>
      <c r="M2465" s="3">
        <v>0</v>
      </c>
      <c r="N2465" s="3">
        <v>0</v>
      </c>
      <c r="O2465" s="3">
        <v>0</v>
      </c>
    </row>
    <row r="2466" spans="1:15" x14ac:dyDescent="0.25">
      <c r="A2466" s="1">
        <v>45760.666666666664</v>
      </c>
      <c r="B2466" s="2">
        <v>2025</v>
      </c>
      <c r="C2466" s="2">
        <v>4</v>
      </c>
      <c r="D2466" s="2">
        <v>13</v>
      </c>
      <c r="E2466" s="2">
        <v>16</v>
      </c>
      <c r="F2466" s="3">
        <v>0</v>
      </c>
      <c r="G2466" s="3">
        <v>0</v>
      </c>
      <c r="H2466" s="3">
        <v>0</v>
      </c>
      <c r="I2466" s="3">
        <v>0</v>
      </c>
      <c r="J2466" s="3"/>
      <c r="K2466" s="3">
        <v>0</v>
      </c>
      <c r="L2466" s="3">
        <v>0</v>
      </c>
      <c r="M2466" s="3">
        <v>0</v>
      </c>
      <c r="N2466" s="3">
        <v>0</v>
      </c>
      <c r="O2466" s="3">
        <v>0</v>
      </c>
    </row>
    <row r="2467" spans="1:15" x14ac:dyDescent="0.25">
      <c r="A2467" s="1">
        <v>45760.708333333336</v>
      </c>
      <c r="B2467" s="2">
        <v>2025</v>
      </c>
      <c r="C2467" s="2">
        <v>4</v>
      </c>
      <c r="D2467" s="2">
        <v>13</v>
      </c>
      <c r="E2467" s="2">
        <v>17</v>
      </c>
      <c r="F2467" s="3">
        <v>0</v>
      </c>
      <c r="G2467" s="3">
        <v>0</v>
      </c>
      <c r="H2467" s="3">
        <v>0</v>
      </c>
      <c r="I2467" s="3">
        <v>0</v>
      </c>
      <c r="J2467" s="3"/>
      <c r="K2467" s="3">
        <v>0</v>
      </c>
      <c r="L2467" s="3">
        <v>0</v>
      </c>
      <c r="M2467" s="3">
        <v>0</v>
      </c>
      <c r="N2467" s="3">
        <v>0</v>
      </c>
      <c r="O2467" s="3">
        <v>0</v>
      </c>
    </row>
    <row r="2468" spans="1:15" x14ac:dyDescent="0.25">
      <c r="A2468" s="1">
        <v>45760.75</v>
      </c>
      <c r="B2468" s="2">
        <v>2025</v>
      </c>
      <c r="C2468" s="2">
        <v>4</v>
      </c>
      <c r="D2468" s="2">
        <v>13</v>
      </c>
      <c r="E2468" s="2">
        <v>18</v>
      </c>
      <c r="F2468" s="3">
        <v>0</v>
      </c>
      <c r="G2468" s="3">
        <v>0</v>
      </c>
      <c r="H2468" s="3">
        <v>0</v>
      </c>
      <c r="I2468" s="3">
        <v>0</v>
      </c>
      <c r="J2468" s="3"/>
      <c r="K2468" s="3">
        <v>0</v>
      </c>
      <c r="L2468" s="3">
        <v>0</v>
      </c>
      <c r="M2468" s="3">
        <v>0</v>
      </c>
      <c r="N2468" s="3">
        <v>0</v>
      </c>
      <c r="O2468" s="3">
        <v>0</v>
      </c>
    </row>
    <row r="2469" spans="1:15" x14ac:dyDescent="0.25">
      <c r="A2469" s="1">
        <v>45760.791666666664</v>
      </c>
      <c r="B2469" s="2">
        <v>2025</v>
      </c>
      <c r="C2469" s="2">
        <v>4</v>
      </c>
      <c r="D2469" s="2">
        <v>13</v>
      </c>
      <c r="E2469" s="2">
        <v>19</v>
      </c>
      <c r="F2469" s="3">
        <v>0</v>
      </c>
      <c r="G2469" s="3">
        <v>0</v>
      </c>
      <c r="H2469" s="3"/>
      <c r="I2469" s="3">
        <v>0</v>
      </c>
      <c r="J2469" s="3"/>
      <c r="K2469" s="3"/>
      <c r="L2469" s="3"/>
      <c r="M2469" s="3">
        <v>0</v>
      </c>
      <c r="N2469" s="3">
        <v>0</v>
      </c>
      <c r="O2469" s="3">
        <v>0</v>
      </c>
    </row>
    <row r="2470" spans="1:15" x14ac:dyDescent="0.25">
      <c r="A2470" s="1">
        <v>45760.833333333336</v>
      </c>
      <c r="B2470" s="2">
        <v>2025</v>
      </c>
      <c r="C2470" s="2">
        <v>4</v>
      </c>
      <c r="D2470" s="2">
        <v>13</v>
      </c>
      <c r="E2470" s="2">
        <v>20</v>
      </c>
      <c r="F2470" s="3"/>
      <c r="G2470" s="3">
        <v>0</v>
      </c>
      <c r="H2470" s="3"/>
      <c r="I2470" s="3">
        <v>0</v>
      </c>
      <c r="J2470" s="3"/>
      <c r="K2470" s="3"/>
      <c r="L2470" s="3"/>
      <c r="M2470" s="3">
        <v>0</v>
      </c>
      <c r="N2470" s="3">
        <v>0</v>
      </c>
      <c r="O2470" s="3">
        <v>0</v>
      </c>
    </row>
    <row r="2471" spans="1:15" x14ac:dyDescent="0.25">
      <c r="A2471" s="1">
        <v>45760.875</v>
      </c>
      <c r="B2471" s="2">
        <v>2025</v>
      </c>
      <c r="C2471" s="2">
        <v>4</v>
      </c>
      <c r="D2471" s="2">
        <v>13</v>
      </c>
      <c r="E2471" s="2">
        <v>21</v>
      </c>
      <c r="F2471" s="3"/>
      <c r="G2471" s="3">
        <v>0</v>
      </c>
      <c r="H2471" s="3"/>
      <c r="I2471" s="3">
        <v>0</v>
      </c>
      <c r="J2471" s="3"/>
      <c r="K2471" s="3"/>
      <c r="L2471" s="3"/>
      <c r="M2471" s="3">
        <v>0</v>
      </c>
      <c r="N2471" s="3">
        <v>0</v>
      </c>
      <c r="O2471" s="3">
        <v>0</v>
      </c>
    </row>
    <row r="2472" spans="1:15" x14ac:dyDescent="0.25">
      <c r="A2472" s="1">
        <v>45760.916666666664</v>
      </c>
      <c r="B2472" s="2">
        <v>2025</v>
      </c>
      <c r="C2472" s="2">
        <v>4</v>
      </c>
      <c r="D2472" s="2">
        <v>13</v>
      </c>
      <c r="E2472" s="2">
        <v>22</v>
      </c>
      <c r="F2472" s="3"/>
      <c r="G2472" s="3">
        <v>0</v>
      </c>
      <c r="H2472" s="3"/>
      <c r="I2472" s="3">
        <v>0</v>
      </c>
      <c r="J2472" s="3"/>
      <c r="K2472" s="3"/>
      <c r="L2472" s="3"/>
      <c r="M2472" s="3">
        <v>0</v>
      </c>
      <c r="N2472" s="3">
        <v>0</v>
      </c>
      <c r="O2472" s="3">
        <v>0</v>
      </c>
    </row>
    <row r="2473" spans="1:15" x14ac:dyDescent="0.25">
      <c r="A2473" s="1">
        <v>45760.958333333336</v>
      </c>
      <c r="B2473" s="2">
        <v>2025</v>
      </c>
      <c r="C2473" s="2">
        <v>4</v>
      </c>
      <c r="D2473" s="2">
        <v>13</v>
      </c>
      <c r="E2473" s="2">
        <v>23</v>
      </c>
      <c r="F2473" s="3"/>
      <c r="G2473" s="3">
        <v>0</v>
      </c>
      <c r="H2473" s="3"/>
      <c r="I2473" s="3">
        <v>0</v>
      </c>
      <c r="J2473" s="3"/>
      <c r="K2473" s="3"/>
      <c r="L2473" s="3"/>
      <c r="M2473" s="3">
        <v>0</v>
      </c>
      <c r="N2473" s="3">
        <v>0</v>
      </c>
      <c r="O2473" s="3">
        <v>0</v>
      </c>
    </row>
    <row r="2474" spans="1:15" x14ac:dyDescent="0.25">
      <c r="A2474" s="1">
        <v>45761</v>
      </c>
      <c r="B2474" s="2">
        <v>2025</v>
      </c>
      <c r="C2474" s="2">
        <v>4</v>
      </c>
      <c r="D2474" s="2">
        <v>14</v>
      </c>
      <c r="E2474" s="2">
        <v>0</v>
      </c>
      <c r="F2474" s="3">
        <v>0</v>
      </c>
      <c r="G2474" s="3">
        <v>0</v>
      </c>
      <c r="H2474" s="3"/>
      <c r="I2474" s="3">
        <v>0</v>
      </c>
      <c r="J2474" s="3"/>
      <c r="K2474" s="3"/>
      <c r="L2474" s="3"/>
      <c r="M2474" s="3">
        <v>0</v>
      </c>
      <c r="N2474" s="3">
        <v>0</v>
      </c>
      <c r="O2474" s="3">
        <v>0</v>
      </c>
    </row>
    <row r="2475" spans="1:15" x14ac:dyDescent="0.25">
      <c r="A2475" s="1">
        <v>45761.041666666664</v>
      </c>
      <c r="B2475" s="2">
        <v>2025</v>
      </c>
      <c r="C2475" s="2">
        <v>4</v>
      </c>
      <c r="D2475" s="2">
        <v>14</v>
      </c>
      <c r="E2475" s="2">
        <v>1</v>
      </c>
      <c r="F2475" s="3">
        <v>0</v>
      </c>
      <c r="G2475" s="3">
        <v>0</v>
      </c>
      <c r="H2475" s="3"/>
      <c r="I2475" s="3">
        <v>0</v>
      </c>
      <c r="J2475" s="3"/>
      <c r="K2475" s="3"/>
      <c r="L2475" s="3"/>
      <c r="M2475" s="3">
        <v>0</v>
      </c>
      <c r="N2475" s="3">
        <v>0</v>
      </c>
      <c r="O2475" s="3">
        <v>0</v>
      </c>
    </row>
    <row r="2476" spans="1:15" x14ac:dyDescent="0.25">
      <c r="A2476" s="1">
        <v>45761.083333333336</v>
      </c>
      <c r="B2476" s="2">
        <v>2025</v>
      </c>
      <c r="C2476" s="2">
        <v>4</v>
      </c>
      <c r="D2476" s="2">
        <v>14</v>
      </c>
      <c r="E2476" s="2">
        <v>2</v>
      </c>
      <c r="F2476" s="3">
        <v>0</v>
      </c>
      <c r="G2476" s="3">
        <v>0</v>
      </c>
      <c r="H2476" s="3"/>
      <c r="I2476" s="3">
        <v>0</v>
      </c>
      <c r="J2476" s="3"/>
      <c r="K2476" s="3"/>
      <c r="L2476" s="3"/>
      <c r="M2476" s="3">
        <v>0</v>
      </c>
      <c r="N2476" s="3">
        <v>0</v>
      </c>
      <c r="O2476" s="3">
        <v>0</v>
      </c>
    </row>
    <row r="2477" spans="1:15" x14ac:dyDescent="0.25">
      <c r="A2477" s="1">
        <v>45761.125</v>
      </c>
      <c r="B2477" s="2">
        <v>2025</v>
      </c>
      <c r="C2477" s="2">
        <v>4</v>
      </c>
      <c r="D2477" s="2">
        <v>14</v>
      </c>
      <c r="E2477" s="2">
        <v>3</v>
      </c>
      <c r="F2477" s="3">
        <v>0</v>
      </c>
      <c r="G2477" s="3">
        <v>0</v>
      </c>
      <c r="H2477" s="3"/>
      <c r="I2477" s="3">
        <v>0</v>
      </c>
      <c r="J2477" s="3"/>
      <c r="K2477" s="3"/>
      <c r="L2477" s="3"/>
      <c r="M2477" s="3">
        <v>0</v>
      </c>
      <c r="N2477" s="3">
        <v>0</v>
      </c>
      <c r="O2477" s="3">
        <v>0</v>
      </c>
    </row>
    <row r="2478" spans="1:15" x14ac:dyDescent="0.25">
      <c r="A2478" s="1">
        <v>45761.166666666664</v>
      </c>
      <c r="B2478" s="2">
        <v>2025</v>
      </c>
      <c r="C2478" s="2">
        <v>4</v>
      </c>
      <c r="D2478" s="2">
        <v>14</v>
      </c>
      <c r="E2478" s="2">
        <v>4</v>
      </c>
      <c r="F2478" s="3">
        <v>0</v>
      </c>
      <c r="G2478" s="3">
        <v>0</v>
      </c>
      <c r="H2478" s="3"/>
      <c r="I2478" s="3">
        <v>0</v>
      </c>
      <c r="J2478" s="3"/>
      <c r="K2478" s="3"/>
      <c r="L2478" s="3"/>
      <c r="M2478" s="3">
        <v>0</v>
      </c>
      <c r="N2478" s="3">
        <v>0</v>
      </c>
      <c r="O2478" s="3">
        <v>0</v>
      </c>
    </row>
    <row r="2479" spans="1:15" x14ac:dyDescent="0.25">
      <c r="A2479" s="1">
        <v>45761.208333333336</v>
      </c>
      <c r="B2479" s="2">
        <v>2025</v>
      </c>
      <c r="C2479" s="2">
        <v>4</v>
      </c>
      <c r="D2479" s="2">
        <v>14</v>
      </c>
      <c r="E2479" s="2">
        <v>5</v>
      </c>
      <c r="F2479" s="3">
        <v>0</v>
      </c>
      <c r="G2479" s="3">
        <v>0</v>
      </c>
      <c r="H2479" s="3"/>
      <c r="I2479" s="3">
        <v>0</v>
      </c>
      <c r="J2479" s="3"/>
      <c r="K2479" s="3"/>
      <c r="L2479" s="3"/>
      <c r="M2479" s="3">
        <v>0</v>
      </c>
      <c r="N2479" s="3">
        <v>0</v>
      </c>
      <c r="O2479" s="3">
        <v>0</v>
      </c>
    </row>
    <row r="2480" spans="1:15" x14ac:dyDescent="0.25">
      <c r="A2480" s="1">
        <v>45761.25</v>
      </c>
      <c r="B2480" s="2">
        <v>2025</v>
      </c>
      <c r="C2480" s="2">
        <v>4</v>
      </c>
      <c r="D2480" s="2">
        <v>14</v>
      </c>
      <c r="E2480" s="2">
        <v>6</v>
      </c>
      <c r="F2480" s="3">
        <v>0</v>
      </c>
      <c r="G2480" s="3">
        <v>0</v>
      </c>
      <c r="H2480" s="3">
        <v>0</v>
      </c>
      <c r="I2480" s="3">
        <v>0</v>
      </c>
      <c r="J2480" s="3"/>
      <c r="K2480" s="3">
        <v>0</v>
      </c>
      <c r="L2480" s="3">
        <v>0</v>
      </c>
      <c r="M2480" s="3">
        <v>0</v>
      </c>
      <c r="N2480" s="3">
        <v>0</v>
      </c>
      <c r="O2480" s="3">
        <v>0</v>
      </c>
    </row>
    <row r="2481" spans="1:15" x14ac:dyDescent="0.25">
      <c r="A2481" s="1">
        <v>45761.291666666664</v>
      </c>
      <c r="B2481" s="2">
        <v>2025</v>
      </c>
      <c r="C2481" s="2">
        <v>4</v>
      </c>
      <c r="D2481" s="2">
        <v>14</v>
      </c>
      <c r="E2481" s="2">
        <v>7</v>
      </c>
      <c r="F2481" s="3">
        <v>0</v>
      </c>
      <c r="G2481" s="3">
        <v>0</v>
      </c>
      <c r="H2481" s="3">
        <v>0</v>
      </c>
      <c r="I2481" s="3">
        <v>0</v>
      </c>
      <c r="J2481" s="3"/>
      <c r="K2481" s="3">
        <v>0</v>
      </c>
      <c r="L2481" s="3">
        <v>0</v>
      </c>
      <c r="M2481" s="3">
        <v>0</v>
      </c>
      <c r="N2481" s="3">
        <v>0</v>
      </c>
      <c r="O2481" s="3">
        <v>0</v>
      </c>
    </row>
    <row r="2482" spans="1:15" x14ac:dyDescent="0.25">
      <c r="A2482" s="1">
        <v>45761.333333333336</v>
      </c>
      <c r="B2482" s="2">
        <v>2025</v>
      </c>
      <c r="C2482" s="2">
        <v>4</v>
      </c>
      <c r="D2482" s="2">
        <v>14</v>
      </c>
      <c r="E2482" s="2">
        <v>8</v>
      </c>
      <c r="F2482" s="3">
        <v>0</v>
      </c>
      <c r="G2482" s="3">
        <v>0</v>
      </c>
      <c r="H2482" s="3">
        <v>0</v>
      </c>
      <c r="I2482" s="3">
        <v>0</v>
      </c>
      <c r="J2482" s="3"/>
      <c r="K2482" s="3">
        <v>0</v>
      </c>
      <c r="L2482" s="3">
        <v>0</v>
      </c>
      <c r="M2482" s="3">
        <v>0</v>
      </c>
      <c r="N2482" s="3">
        <v>0</v>
      </c>
      <c r="O2482" s="3">
        <v>0</v>
      </c>
    </row>
    <row r="2483" spans="1:15" x14ac:dyDescent="0.25">
      <c r="A2483" s="1">
        <v>45761.375</v>
      </c>
      <c r="B2483" s="2">
        <v>2025</v>
      </c>
      <c r="C2483" s="2">
        <v>4</v>
      </c>
      <c r="D2483" s="2">
        <v>14</v>
      </c>
      <c r="E2483" s="2">
        <v>9</v>
      </c>
      <c r="F2483" s="3">
        <v>0</v>
      </c>
      <c r="G2483" s="3">
        <v>0</v>
      </c>
      <c r="H2483" s="3">
        <v>0</v>
      </c>
      <c r="I2483" s="3">
        <v>0</v>
      </c>
      <c r="J2483" s="3"/>
      <c r="K2483" s="3">
        <v>0</v>
      </c>
      <c r="L2483" s="3">
        <v>0</v>
      </c>
      <c r="M2483" s="3">
        <v>0</v>
      </c>
      <c r="N2483" s="3">
        <v>0</v>
      </c>
      <c r="O2483" s="3">
        <v>0</v>
      </c>
    </row>
    <row r="2484" spans="1:15" x14ac:dyDescent="0.25">
      <c r="A2484" s="1">
        <v>45761.416666666664</v>
      </c>
      <c r="B2484" s="2">
        <v>2025</v>
      </c>
      <c r="C2484" s="2">
        <v>4</v>
      </c>
      <c r="D2484" s="2">
        <v>14</v>
      </c>
      <c r="E2484" s="2">
        <v>10</v>
      </c>
      <c r="F2484" s="3">
        <v>0</v>
      </c>
      <c r="G2484" s="3">
        <v>0</v>
      </c>
      <c r="H2484" s="3">
        <v>0</v>
      </c>
      <c r="I2484" s="3">
        <v>0</v>
      </c>
      <c r="J2484" s="3"/>
      <c r="K2484" s="3">
        <v>0</v>
      </c>
      <c r="L2484" s="3">
        <v>0</v>
      </c>
      <c r="M2484" s="3">
        <v>0</v>
      </c>
      <c r="N2484" s="3">
        <v>0</v>
      </c>
      <c r="O2484" s="3">
        <v>0</v>
      </c>
    </row>
    <row r="2485" spans="1:15" x14ac:dyDescent="0.25">
      <c r="A2485" s="1">
        <v>45761.458333333336</v>
      </c>
      <c r="B2485" s="2">
        <v>2025</v>
      </c>
      <c r="C2485" s="2">
        <v>4</v>
      </c>
      <c r="D2485" s="2">
        <v>14</v>
      </c>
      <c r="E2485" s="2">
        <v>11</v>
      </c>
      <c r="F2485" s="3">
        <v>0</v>
      </c>
      <c r="G2485" s="3">
        <v>0</v>
      </c>
      <c r="H2485" s="3">
        <v>0</v>
      </c>
      <c r="I2485" s="3">
        <v>0</v>
      </c>
      <c r="J2485" s="3"/>
      <c r="K2485" s="3">
        <v>0</v>
      </c>
      <c r="L2485" s="3">
        <v>0</v>
      </c>
      <c r="M2485" s="3"/>
      <c r="N2485" s="3">
        <v>0</v>
      </c>
      <c r="O2485" s="3">
        <v>0</v>
      </c>
    </row>
    <row r="2486" spans="1:15" x14ac:dyDescent="0.25">
      <c r="A2486" s="1">
        <v>45761.5</v>
      </c>
      <c r="B2486" s="2">
        <v>2025</v>
      </c>
      <c r="C2486" s="2">
        <v>4</v>
      </c>
      <c r="D2486" s="2">
        <v>14</v>
      </c>
      <c r="E2486" s="2">
        <v>12</v>
      </c>
      <c r="F2486" s="3">
        <v>0</v>
      </c>
      <c r="G2486" s="3">
        <v>0</v>
      </c>
      <c r="H2486" s="3">
        <v>0</v>
      </c>
      <c r="I2486" s="3">
        <v>0</v>
      </c>
      <c r="J2486" s="3"/>
      <c r="K2486" s="3">
        <v>0</v>
      </c>
      <c r="L2486" s="3">
        <v>0</v>
      </c>
      <c r="M2486" s="3">
        <v>0</v>
      </c>
      <c r="N2486" s="3">
        <v>0</v>
      </c>
      <c r="O2486" s="3">
        <v>0</v>
      </c>
    </row>
    <row r="2487" spans="1:15" x14ac:dyDescent="0.25">
      <c r="A2487" s="1">
        <v>45761.541666666664</v>
      </c>
      <c r="B2487" s="2">
        <v>2025</v>
      </c>
      <c r="C2487" s="2">
        <v>4</v>
      </c>
      <c r="D2487" s="2">
        <v>14</v>
      </c>
      <c r="E2487" s="2">
        <v>13</v>
      </c>
      <c r="F2487" s="3">
        <v>0</v>
      </c>
      <c r="G2487" s="3">
        <v>0</v>
      </c>
      <c r="H2487" s="3">
        <v>0</v>
      </c>
      <c r="I2487" s="3">
        <v>0</v>
      </c>
      <c r="J2487" s="3"/>
      <c r="K2487" s="3">
        <v>0</v>
      </c>
      <c r="L2487" s="3">
        <v>0</v>
      </c>
      <c r="M2487" s="3">
        <v>0</v>
      </c>
      <c r="N2487" s="3">
        <v>0</v>
      </c>
      <c r="O2487" s="3">
        <v>0</v>
      </c>
    </row>
    <row r="2488" spans="1:15" x14ac:dyDescent="0.25">
      <c r="A2488" s="1">
        <v>45761.583333333336</v>
      </c>
      <c r="B2488" s="2">
        <v>2025</v>
      </c>
      <c r="C2488" s="2">
        <v>4</v>
      </c>
      <c r="D2488" s="2">
        <v>14</v>
      </c>
      <c r="E2488" s="2">
        <v>14</v>
      </c>
      <c r="F2488" s="3">
        <v>0</v>
      </c>
      <c r="G2488" s="3">
        <v>0</v>
      </c>
      <c r="H2488" s="3">
        <v>0</v>
      </c>
      <c r="I2488" s="3">
        <v>0</v>
      </c>
      <c r="J2488" s="3"/>
      <c r="K2488" s="3">
        <v>0</v>
      </c>
      <c r="L2488" s="3">
        <v>0</v>
      </c>
      <c r="M2488" s="3">
        <v>0</v>
      </c>
      <c r="N2488" s="3">
        <v>0</v>
      </c>
      <c r="O2488" s="3">
        <v>0</v>
      </c>
    </row>
    <row r="2489" spans="1:15" x14ac:dyDescent="0.25">
      <c r="A2489" s="1">
        <v>45761.625</v>
      </c>
      <c r="B2489" s="2">
        <v>2025</v>
      </c>
      <c r="C2489" s="2">
        <v>4</v>
      </c>
      <c r="D2489" s="2">
        <v>14</v>
      </c>
      <c r="E2489" s="2">
        <v>15</v>
      </c>
      <c r="F2489" s="3">
        <v>0</v>
      </c>
      <c r="G2489" s="3">
        <v>0</v>
      </c>
      <c r="H2489" s="3">
        <v>0</v>
      </c>
      <c r="I2489" s="3">
        <v>0</v>
      </c>
      <c r="J2489" s="3"/>
      <c r="K2489" s="3">
        <v>0</v>
      </c>
      <c r="L2489" s="3">
        <v>0</v>
      </c>
      <c r="M2489" s="3">
        <v>0</v>
      </c>
      <c r="N2489" s="3">
        <v>0</v>
      </c>
      <c r="O2489" s="3">
        <v>0</v>
      </c>
    </row>
    <row r="2490" spans="1:15" x14ac:dyDescent="0.25">
      <c r="A2490" s="1">
        <v>45761.666666666664</v>
      </c>
      <c r="B2490" s="2">
        <v>2025</v>
      </c>
      <c r="C2490" s="2">
        <v>4</v>
      </c>
      <c r="D2490" s="2">
        <v>14</v>
      </c>
      <c r="E2490" s="2">
        <v>16</v>
      </c>
      <c r="F2490" s="3">
        <v>0</v>
      </c>
      <c r="G2490" s="3">
        <v>0</v>
      </c>
      <c r="H2490" s="3">
        <v>0</v>
      </c>
      <c r="I2490" s="3">
        <v>0</v>
      </c>
      <c r="J2490" s="3"/>
      <c r="K2490" s="3">
        <v>0</v>
      </c>
      <c r="L2490" s="3">
        <v>0</v>
      </c>
      <c r="M2490" s="3">
        <v>0</v>
      </c>
      <c r="N2490" s="3">
        <v>0</v>
      </c>
      <c r="O2490" s="3">
        <v>0</v>
      </c>
    </row>
    <row r="2491" spans="1:15" x14ac:dyDescent="0.25">
      <c r="A2491" s="1">
        <v>45761.708333333336</v>
      </c>
      <c r="B2491" s="2">
        <v>2025</v>
      </c>
      <c r="C2491" s="2">
        <v>4</v>
      </c>
      <c r="D2491" s="2">
        <v>14</v>
      </c>
      <c r="E2491" s="2">
        <v>17</v>
      </c>
      <c r="F2491" s="3">
        <v>0</v>
      </c>
      <c r="G2491" s="3">
        <v>0</v>
      </c>
      <c r="H2491" s="3">
        <v>0</v>
      </c>
      <c r="I2491" s="3">
        <v>0</v>
      </c>
      <c r="J2491" s="3"/>
      <c r="K2491" s="3">
        <v>0</v>
      </c>
      <c r="L2491" s="3">
        <v>0</v>
      </c>
      <c r="M2491" s="3"/>
      <c r="N2491" s="3">
        <v>0</v>
      </c>
      <c r="O2491" s="3">
        <v>0</v>
      </c>
    </row>
    <row r="2492" spans="1:15" x14ac:dyDescent="0.25">
      <c r="A2492" s="1">
        <v>45761.75</v>
      </c>
      <c r="B2492" s="2">
        <v>2025</v>
      </c>
      <c r="C2492" s="2">
        <v>4</v>
      </c>
      <c r="D2492" s="2">
        <v>14</v>
      </c>
      <c r="E2492" s="2">
        <v>18</v>
      </c>
      <c r="F2492" s="3">
        <v>0</v>
      </c>
      <c r="G2492" s="3">
        <v>0</v>
      </c>
      <c r="H2492" s="3">
        <v>0</v>
      </c>
      <c r="I2492" s="3">
        <v>0</v>
      </c>
      <c r="J2492" s="3"/>
      <c r="K2492" s="3">
        <v>0</v>
      </c>
      <c r="L2492" s="3">
        <v>0</v>
      </c>
      <c r="M2492" s="3"/>
      <c r="N2492" s="3">
        <v>0</v>
      </c>
      <c r="O2492" s="3">
        <v>0</v>
      </c>
    </row>
    <row r="2493" spans="1:15" x14ac:dyDescent="0.25">
      <c r="A2493" s="1">
        <v>45761.791666666664</v>
      </c>
      <c r="B2493" s="2">
        <v>2025</v>
      </c>
      <c r="C2493" s="2">
        <v>4</v>
      </c>
      <c r="D2493" s="2">
        <v>14</v>
      </c>
      <c r="E2493" s="2">
        <v>19</v>
      </c>
      <c r="F2493" s="3">
        <v>0</v>
      </c>
      <c r="G2493" s="3">
        <v>0</v>
      </c>
      <c r="H2493" s="3"/>
      <c r="I2493" s="3">
        <v>0</v>
      </c>
      <c r="J2493" s="3"/>
      <c r="K2493" s="3"/>
      <c r="L2493" s="3"/>
      <c r="M2493" s="3">
        <v>0</v>
      </c>
      <c r="N2493" s="3">
        <v>0</v>
      </c>
      <c r="O2493" s="3">
        <v>0</v>
      </c>
    </row>
    <row r="2494" spans="1:15" x14ac:dyDescent="0.25">
      <c r="A2494" s="1">
        <v>45761.833333333336</v>
      </c>
      <c r="B2494" s="2">
        <v>2025</v>
      </c>
      <c r="C2494" s="2">
        <v>4</v>
      </c>
      <c r="D2494" s="2">
        <v>14</v>
      </c>
      <c r="E2494" s="2">
        <v>20</v>
      </c>
      <c r="F2494" s="3">
        <v>0</v>
      </c>
      <c r="G2494" s="3">
        <v>0</v>
      </c>
      <c r="H2494" s="3"/>
      <c r="I2494" s="3">
        <v>0</v>
      </c>
      <c r="J2494" s="3"/>
      <c r="K2494" s="3"/>
      <c r="L2494" s="3"/>
      <c r="M2494" s="3">
        <v>0</v>
      </c>
      <c r="N2494" s="3">
        <v>0</v>
      </c>
      <c r="O2494" s="3">
        <v>0</v>
      </c>
    </row>
    <row r="2495" spans="1:15" x14ac:dyDescent="0.25">
      <c r="A2495" s="1">
        <v>45761.875</v>
      </c>
      <c r="B2495" s="2">
        <v>2025</v>
      </c>
      <c r="C2495" s="2">
        <v>4</v>
      </c>
      <c r="D2495" s="2">
        <v>14</v>
      </c>
      <c r="E2495" s="2">
        <v>21</v>
      </c>
      <c r="F2495" s="3">
        <v>0</v>
      </c>
      <c r="G2495" s="3">
        <v>0</v>
      </c>
      <c r="H2495" s="3"/>
      <c r="I2495" s="3">
        <v>0</v>
      </c>
      <c r="J2495" s="3"/>
      <c r="K2495" s="3"/>
      <c r="L2495" s="3"/>
      <c r="M2495" s="3">
        <v>0</v>
      </c>
      <c r="N2495" s="3">
        <v>0</v>
      </c>
      <c r="O2495" s="3">
        <v>0</v>
      </c>
    </row>
    <row r="2496" spans="1:15" x14ac:dyDescent="0.25">
      <c r="A2496" s="1">
        <v>45761.916666666664</v>
      </c>
      <c r="B2496" s="2">
        <v>2025</v>
      </c>
      <c r="C2496" s="2">
        <v>4</v>
      </c>
      <c r="D2496" s="2">
        <v>14</v>
      </c>
      <c r="E2496" s="2">
        <v>22</v>
      </c>
      <c r="F2496" s="3">
        <v>0</v>
      </c>
      <c r="G2496" s="3">
        <v>0</v>
      </c>
      <c r="H2496" s="3"/>
      <c r="I2496" s="3">
        <v>0</v>
      </c>
      <c r="J2496" s="3"/>
      <c r="K2496" s="3"/>
      <c r="L2496" s="3"/>
      <c r="M2496" s="3">
        <v>0</v>
      </c>
      <c r="N2496" s="3">
        <v>0</v>
      </c>
      <c r="O2496" s="3">
        <v>0</v>
      </c>
    </row>
    <row r="2497" spans="1:15" x14ac:dyDescent="0.25">
      <c r="A2497" s="1">
        <v>45761.958333333336</v>
      </c>
      <c r="B2497" s="2">
        <v>2025</v>
      </c>
      <c r="C2497" s="2">
        <v>4</v>
      </c>
      <c r="D2497" s="2">
        <v>14</v>
      </c>
      <c r="E2497" s="2">
        <v>23</v>
      </c>
      <c r="F2497" s="3">
        <v>0</v>
      </c>
      <c r="G2497" s="3">
        <v>0</v>
      </c>
      <c r="H2497" s="3"/>
      <c r="I2497" s="3">
        <v>0</v>
      </c>
      <c r="J2497" s="3"/>
      <c r="K2497" s="3"/>
      <c r="L2497" s="3"/>
      <c r="M2497" s="3">
        <v>0</v>
      </c>
      <c r="N2497" s="3">
        <v>0</v>
      </c>
      <c r="O2497" s="3">
        <v>0</v>
      </c>
    </row>
    <row r="2498" spans="1:15" x14ac:dyDescent="0.25">
      <c r="A2498" s="1">
        <v>45762</v>
      </c>
      <c r="B2498" s="2">
        <v>2025</v>
      </c>
      <c r="C2498" s="2">
        <v>4</v>
      </c>
      <c r="D2498" s="2">
        <v>15</v>
      </c>
      <c r="E2498" s="2">
        <v>0</v>
      </c>
      <c r="F2498" s="3"/>
      <c r="G2498" s="3">
        <v>0</v>
      </c>
      <c r="H2498" s="3"/>
      <c r="I2498" s="3">
        <v>0</v>
      </c>
      <c r="J2498" s="3"/>
      <c r="K2498" s="3"/>
      <c r="L2498" s="3"/>
      <c r="M2498" s="3">
        <v>0</v>
      </c>
      <c r="N2498" s="3">
        <v>0</v>
      </c>
      <c r="O2498" s="3">
        <v>0</v>
      </c>
    </row>
    <row r="2499" spans="1:15" x14ac:dyDescent="0.25">
      <c r="A2499" s="1">
        <v>45762.041666666664</v>
      </c>
      <c r="B2499" s="2">
        <v>2025</v>
      </c>
      <c r="C2499" s="2">
        <v>4</v>
      </c>
      <c r="D2499" s="2">
        <v>15</v>
      </c>
      <c r="E2499" s="2">
        <v>1</v>
      </c>
      <c r="F2499" s="3"/>
      <c r="G2499" s="3">
        <v>0</v>
      </c>
      <c r="H2499" s="3"/>
      <c r="I2499" s="3">
        <v>0</v>
      </c>
      <c r="J2499" s="3"/>
      <c r="K2499" s="3"/>
      <c r="L2499" s="3"/>
      <c r="M2499" s="3">
        <v>0</v>
      </c>
      <c r="N2499" s="3">
        <v>0</v>
      </c>
      <c r="O2499" s="3">
        <v>0</v>
      </c>
    </row>
    <row r="2500" spans="1:15" x14ac:dyDescent="0.25">
      <c r="A2500" s="1">
        <v>45762.083333333336</v>
      </c>
      <c r="B2500" s="2">
        <v>2025</v>
      </c>
      <c r="C2500" s="2">
        <v>4</v>
      </c>
      <c r="D2500" s="2">
        <v>15</v>
      </c>
      <c r="E2500" s="2">
        <v>2</v>
      </c>
      <c r="F2500" s="3"/>
      <c r="G2500" s="3">
        <v>0</v>
      </c>
      <c r="H2500" s="3"/>
      <c r="I2500" s="3">
        <v>0</v>
      </c>
      <c r="J2500" s="3"/>
      <c r="K2500" s="3"/>
      <c r="L2500" s="3"/>
      <c r="M2500" s="3">
        <v>0</v>
      </c>
      <c r="N2500" s="3">
        <v>0</v>
      </c>
      <c r="O2500" s="3">
        <v>0</v>
      </c>
    </row>
    <row r="2501" spans="1:15" x14ac:dyDescent="0.25">
      <c r="A2501" s="1">
        <v>45762.125</v>
      </c>
      <c r="B2501" s="2">
        <v>2025</v>
      </c>
      <c r="C2501" s="2">
        <v>4</v>
      </c>
      <c r="D2501" s="2">
        <v>15</v>
      </c>
      <c r="E2501" s="2">
        <v>3</v>
      </c>
      <c r="F2501" s="3"/>
      <c r="G2501" s="3">
        <v>0</v>
      </c>
      <c r="H2501" s="3"/>
      <c r="I2501" s="3">
        <v>0</v>
      </c>
      <c r="J2501" s="3"/>
      <c r="K2501" s="3"/>
      <c r="L2501" s="3"/>
      <c r="M2501" s="3">
        <v>0</v>
      </c>
      <c r="N2501" s="3">
        <v>0</v>
      </c>
      <c r="O2501" s="3">
        <v>0</v>
      </c>
    </row>
    <row r="2502" spans="1:15" x14ac:dyDescent="0.25">
      <c r="A2502" s="1">
        <v>45762.166666666664</v>
      </c>
      <c r="B2502" s="2">
        <v>2025</v>
      </c>
      <c r="C2502" s="2">
        <v>4</v>
      </c>
      <c r="D2502" s="2">
        <v>15</v>
      </c>
      <c r="E2502" s="2">
        <v>4</v>
      </c>
      <c r="F2502" s="3"/>
      <c r="G2502" s="3">
        <v>0</v>
      </c>
      <c r="H2502" s="3"/>
      <c r="I2502" s="3">
        <v>0</v>
      </c>
      <c r="J2502" s="3"/>
      <c r="K2502" s="3"/>
      <c r="L2502" s="3"/>
      <c r="M2502" s="3">
        <v>0</v>
      </c>
      <c r="N2502" s="3">
        <v>0</v>
      </c>
      <c r="O2502" s="3">
        <v>0</v>
      </c>
    </row>
    <row r="2503" spans="1:15" x14ac:dyDescent="0.25">
      <c r="A2503" s="1">
        <v>45762.208333333336</v>
      </c>
      <c r="B2503" s="2">
        <v>2025</v>
      </c>
      <c r="C2503" s="2">
        <v>4</v>
      </c>
      <c r="D2503" s="2">
        <v>15</v>
      </c>
      <c r="E2503" s="2">
        <v>5</v>
      </c>
      <c r="F2503" s="3"/>
      <c r="G2503" s="3">
        <v>0</v>
      </c>
      <c r="H2503" s="3"/>
      <c r="I2503" s="3">
        <v>0</v>
      </c>
      <c r="J2503" s="3"/>
      <c r="K2503" s="3"/>
      <c r="L2503" s="3"/>
      <c r="M2503" s="3">
        <v>0</v>
      </c>
      <c r="N2503" s="3">
        <v>0</v>
      </c>
      <c r="O2503" s="3">
        <v>0</v>
      </c>
    </row>
    <row r="2504" spans="1:15" x14ac:dyDescent="0.25">
      <c r="A2504" s="1">
        <v>45762.25</v>
      </c>
      <c r="B2504" s="2">
        <v>2025</v>
      </c>
      <c r="C2504" s="2">
        <v>4</v>
      </c>
      <c r="D2504" s="2">
        <v>15</v>
      </c>
      <c r="E2504" s="2">
        <v>6</v>
      </c>
      <c r="F2504" s="3">
        <v>0</v>
      </c>
      <c r="G2504" s="3">
        <v>0</v>
      </c>
      <c r="H2504" s="3">
        <v>0</v>
      </c>
      <c r="I2504" s="3">
        <v>0</v>
      </c>
      <c r="J2504" s="3"/>
      <c r="K2504" s="3">
        <v>0</v>
      </c>
      <c r="L2504" s="3">
        <v>0</v>
      </c>
      <c r="M2504" s="3">
        <v>0</v>
      </c>
      <c r="N2504" s="3">
        <v>0</v>
      </c>
      <c r="O2504" s="3">
        <v>0</v>
      </c>
    </row>
    <row r="2505" spans="1:15" x14ac:dyDescent="0.25">
      <c r="A2505" s="1">
        <v>45762.291666666664</v>
      </c>
      <c r="B2505" s="2">
        <v>2025</v>
      </c>
      <c r="C2505" s="2">
        <v>4</v>
      </c>
      <c r="D2505" s="2">
        <v>15</v>
      </c>
      <c r="E2505" s="2">
        <v>7</v>
      </c>
      <c r="F2505" s="3">
        <v>0</v>
      </c>
      <c r="G2505" s="3">
        <v>0</v>
      </c>
      <c r="H2505" s="3">
        <v>0</v>
      </c>
      <c r="I2505" s="3">
        <v>0</v>
      </c>
      <c r="J2505" s="3"/>
      <c r="K2505" s="3">
        <v>0</v>
      </c>
      <c r="L2505" s="3">
        <v>0</v>
      </c>
      <c r="M2505" s="3">
        <v>0</v>
      </c>
      <c r="N2505" s="3">
        <v>0</v>
      </c>
      <c r="O2505" s="3">
        <v>0</v>
      </c>
    </row>
    <row r="2506" spans="1:15" x14ac:dyDescent="0.25">
      <c r="A2506" s="1">
        <v>45762.333333333336</v>
      </c>
      <c r="B2506" s="2">
        <v>2025</v>
      </c>
      <c r="C2506" s="2">
        <v>4</v>
      </c>
      <c r="D2506" s="2">
        <v>15</v>
      </c>
      <c r="E2506" s="2">
        <v>8</v>
      </c>
      <c r="F2506" s="3">
        <v>0</v>
      </c>
      <c r="G2506" s="3">
        <v>0</v>
      </c>
      <c r="H2506" s="3">
        <v>0</v>
      </c>
      <c r="I2506" s="3">
        <v>0</v>
      </c>
      <c r="J2506" s="3"/>
      <c r="K2506" s="3">
        <v>0</v>
      </c>
      <c r="L2506" s="3">
        <v>0</v>
      </c>
      <c r="M2506" s="3">
        <v>0</v>
      </c>
      <c r="N2506" s="3">
        <v>0</v>
      </c>
      <c r="O2506" s="3">
        <v>0</v>
      </c>
    </row>
    <row r="2507" spans="1:15" x14ac:dyDescent="0.25">
      <c r="A2507" s="1">
        <v>45762.375</v>
      </c>
      <c r="B2507" s="2">
        <v>2025</v>
      </c>
      <c r="C2507" s="2">
        <v>4</v>
      </c>
      <c r="D2507" s="2">
        <v>15</v>
      </c>
      <c r="E2507" s="2">
        <v>9</v>
      </c>
      <c r="F2507" s="3">
        <v>0</v>
      </c>
      <c r="G2507" s="3">
        <v>0</v>
      </c>
      <c r="H2507" s="3">
        <v>0</v>
      </c>
      <c r="I2507" s="3">
        <v>0</v>
      </c>
      <c r="J2507" s="3"/>
      <c r="K2507" s="3">
        <v>0</v>
      </c>
      <c r="L2507" s="3">
        <v>0</v>
      </c>
      <c r="M2507" s="3">
        <v>0</v>
      </c>
      <c r="N2507" s="3">
        <v>0</v>
      </c>
      <c r="O2507" s="3">
        <v>0</v>
      </c>
    </row>
    <row r="2508" spans="1:15" x14ac:dyDescent="0.25">
      <c r="A2508" s="1">
        <v>45762.416666666664</v>
      </c>
      <c r="B2508" s="2">
        <v>2025</v>
      </c>
      <c r="C2508" s="2">
        <v>4</v>
      </c>
      <c r="D2508" s="2">
        <v>15</v>
      </c>
      <c r="E2508" s="2">
        <v>10</v>
      </c>
      <c r="F2508" s="3">
        <v>0</v>
      </c>
      <c r="G2508" s="3">
        <v>0</v>
      </c>
      <c r="H2508" s="3">
        <v>0</v>
      </c>
      <c r="I2508" s="3">
        <v>0</v>
      </c>
      <c r="J2508" s="3"/>
      <c r="K2508" s="3">
        <v>0</v>
      </c>
      <c r="L2508" s="3">
        <v>0</v>
      </c>
      <c r="M2508" s="3">
        <v>0</v>
      </c>
      <c r="N2508" s="3">
        <v>0</v>
      </c>
      <c r="O2508" s="3">
        <v>0</v>
      </c>
    </row>
    <row r="2509" spans="1:15" x14ac:dyDescent="0.25">
      <c r="A2509" s="1">
        <v>45762.458333333336</v>
      </c>
      <c r="B2509" s="2">
        <v>2025</v>
      </c>
      <c r="C2509" s="2">
        <v>4</v>
      </c>
      <c r="D2509" s="2">
        <v>15</v>
      </c>
      <c r="E2509" s="2">
        <v>11</v>
      </c>
      <c r="F2509" s="3">
        <v>0</v>
      </c>
      <c r="G2509" s="3">
        <v>0</v>
      </c>
      <c r="H2509" s="3">
        <v>0</v>
      </c>
      <c r="I2509" s="3">
        <v>0</v>
      </c>
      <c r="J2509" s="3"/>
      <c r="K2509" s="3">
        <v>0</v>
      </c>
      <c r="L2509" s="3">
        <v>0</v>
      </c>
      <c r="M2509" s="3">
        <v>0</v>
      </c>
      <c r="N2509" s="3">
        <v>0</v>
      </c>
      <c r="O2509" s="3">
        <v>0</v>
      </c>
    </row>
    <row r="2510" spans="1:15" x14ac:dyDescent="0.25">
      <c r="A2510" s="1">
        <v>45762.5</v>
      </c>
      <c r="B2510" s="2">
        <v>2025</v>
      </c>
      <c r="C2510" s="2">
        <v>4</v>
      </c>
      <c r="D2510" s="2">
        <v>15</v>
      </c>
      <c r="E2510" s="2">
        <v>12</v>
      </c>
      <c r="F2510" s="3">
        <v>0</v>
      </c>
      <c r="G2510" s="3">
        <v>0</v>
      </c>
      <c r="H2510" s="3">
        <v>0</v>
      </c>
      <c r="I2510" s="3">
        <v>0</v>
      </c>
      <c r="J2510" s="3"/>
      <c r="K2510" s="3">
        <v>0</v>
      </c>
      <c r="L2510" s="3">
        <v>0</v>
      </c>
      <c r="M2510" s="3">
        <v>0</v>
      </c>
      <c r="N2510" s="3">
        <v>0</v>
      </c>
      <c r="O2510" s="3">
        <v>0</v>
      </c>
    </row>
    <row r="2511" spans="1:15" x14ac:dyDescent="0.25">
      <c r="A2511" s="1">
        <v>45762.541666666664</v>
      </c>
      <c r="B2511" s="2">
        <v>2025</v>
      </c>
      <c r="C2511" s="2">
        <v>4</v>
      </c>
      <c r="D2511" s="2">
        <v>15</v>
      </c>
      <c r="E2511" s="2">
        <v>13</v>
      </c>
      <c r="F2511" s="3">
        <v>0</v>
      </c>
      <c r="G2511" s="3">
        <v>0</v>
      </c>
      <c r="H2511" s="3">
        <v>0</v>
      </c>
      <c r="I2511" s="3">
        <v>0</v>
      </c>
      <c r="J2511" s="3"/>
      <c r="K2511" s="3">
        <v>0</v>
      </c>
      <c r="L2511" s="3">
        <v>0</v>
      </c>
      <c r="M2511" s="3">
        <v>0</v>
      </c>
      <c r="N2511" s="3">
        <v>0</v>
      </c>
      <c r="O2511" s="3">
        <v>0</v>
      </c>
    </row>
    <row r="2512" spans="1:15" x14ac:dyDescent="0.25">
      <c r="A2512" s="1">
        <v>45762.583333333336</v>
      </c>
      <c r="B2512" s="2">
        <v>2025</v>
      </c>
      <c r="C2512" s="2">
        <v>4</v>
      </c>
      <c r="D2512" s="2">
        <v>15</v>
      </c>
      <c r="E2512" s="2">
        <v>14</v>
      </c>
      <c r="F2512" s="3">
        <v>0</v>
      </c>
      <c r="G2512" s="3">
        <v>0</v>
      </c>
      <c r="H2512" s="3">
        <v>0</v>
      </c>
      <c r="I2512" s="3">
        <v>0</v>
      </c>
      <c r="J2512" s="3"/>
      <c r="K2512" s="3">
        <v>0</v>
      </c>
      <c r="L2512" s="3">
        <v>0</v>
      </c>
      <c r="M2512" s="3">
        <v>0</v>
      </c>
      <c r="N2512" s="3">
        <v>0</v>
      </c>
      <c r="O2512" s="3">
        <v>0</v>
      </c>
    </row>
    <row r="2513" spans="1:15" x14ac:dyDescent="0.25">
      <c r="A2513" s="1">
        <v>45762.625</v>
      </c>
      <c r="B2513" s="2">
        <v>2025</v>
      </c>
      <c r="C2513" s="2">
        <v>4</v>
      </c>
      <c r="D2513" s="2">
        <v>15</v>
      </c>
      <c r="E2513" s="2">
        <v>15</v>
      </c>
      <c r="F2513" s="3">
        <v>0</v>
      </c>
      <c r="G2513" s="3">
        <v>0</v>
      </c>
      <c r="H2513" s="3">
        <v>0</v>
      </c>
      <c r="I2513" s="3">
        <v>0</v>
      </c>
      <c r="J2513" s="3"/>
      <c r="K2513" s="3">
        <v>0</v>
      </c>
      <c r="L2513" s="3">
        <v>0</v>
      </c>
      <c r="M2513" s="3">
        <v>0</v>
      </c>
      <c r="N2513" s="3">
        <v>0</v>
      </c>
      <c r="O2513" s="3">
        <v>0</v>
      </c>
    </row>
    <row r="2514" spans="1:15" x14ac:dyDescent="0.25">
      <c r="A2514" s="1">
        <v>45762.666666666664</v>
      </c>
      <c r="B2514" s="2">
        <v>2025</v>
      </c>
      <c r="C2514" s="2">
        <v>4</v>
      </c>
      <c r="D2514" s="2">
        <v>15</v>
      </c>
      <c r="E2514" s="2">
        <v>16</v>
      </c>
      <c r="F2514" s="3">
        <v>0</v>
      </c>
      <c r="G2514" s="3">
        <v>0</v>
      </c>
      <c r="H2514" s="3">
        <v>0</v>
      </c>
      <c r="I2514" s="3">
        <v>0</v>
      </c>
      <c r="J2514" s="3"/>
      <c r="K2514" s="3">
        <v>0</v>
      </c>
      <c r="L2514" s="3">
        <v>0</v>
      </c>
      <c r="M2514" s="3">
        <v>0</v>
      </c>
      <c r="N2514" s="3">
        <v>0</v>
      </c>
      <c r="O2514" s="3">
        <v>0</v>
      </c>
    </row>
    <row r="2515" spans="1:15" x14ac:dyDescent="0.25">
      <c r="A2515" s="1">
        <v>45762.708333333336</v>
      </c>
      <c r="B2515" s="2">
        <v>2025</v>
      </c>
      <c r="C2515" s="2">
        <v>4</v>
      </c>
      <c r="D2515" s="2">
        <v>15</v>
      </c>
      <c r="E2515" s="2">
        <v>17</v>
      </c>
      <c r="F2515" s="3">
        <v>0</v>
      </c>
      <c r="G2515" s="3">
        <v>0</v>
      </c>
      <c r="H2515" s="3">
        <v>0</v>
      </c>
      <c r="I2515" s="3">
        <v>0</v>
      </c>
      <c r="J2515" s="3"/>
      <c r="K2515" s="3">
        <v>0</v>
      </c>
      <c r="L2515" s="3">
        <v>0</v>
      </c>
      <c r="M2515" s="3">
        <v>0</v>
      </c>
      <c r="N2515" s="3">
        <v>0</v>
      </c>
      <c r="O2515" s="3">
        <v>0</v>
      </c>
    </row>
    <row r="2516" spans="1:15" x14ac:dyDescent="0.25">
      <c r="A2516" s="1">
        <v>45762.75</v>
      </c>
      <c r="B2516" s="2">
        <v>2025</v>
      </c>
      <c r="C2516" s="2">
        <v>4</v>
      </c>
      <c r="D2516" s="2">
        <v>15</v>
      </c>
      <c r="E2516" s="2">
        <v>18</v>
      </c>
      <c r="F2516" s="3">
        <v>0</v>
      </c>
      <c r="G2516" s="3">
        <v>0</v>
      </c>
      <c r="H2516" s="3"/>
      <c r="I2516" s="3">
        <v>0</v>
      </c>
      <c r="J2516" s="3"/>
      <c r="K2516" s="3">
        <v>0</v>
      </c>
      <c r="L2516" s="3">
        <v>0</v>
      </c>
      <c r="M2516" s="3">
        <v>0</v>
      </c>
      <c r="N2516" s="3">
        <v>0</v>
      </c>
      <c r="O2516" s="3">
        <v>0</v>
      </c>
    </row>
    <row r="2517" spans="1:15" x14ac:dyDescent="0.25">
      <c r="A2517" s="1">
        <v>45762.791666666664</v>
      </c>
      <c r="B2517" s="2">
        <v>2025</v>
      </c>
      <c r="C2517" s="2">
        <v>4</v>
      </c>
      <c r="D2517" s="2">
        <v>15</v>
      </c>
      <c r="E2517" s="2">
        <v>19</v>
      </c>
      <c r="F2517" s="3"/>
      <c r="G2517" s="3">
        <v>0</v>
      </c>
      <c r="H2517" s="3"/>
      <c r="I2517" s="3">
        <v>0</v>
      </c>
      <c r="J2517" s="3"/>
      <c r="K2517" s="3"/>
      <c r="L2517" s="3"/>
      <c r="M2517" s="3">
        <v>0</v>
      </c>
      <c r="N2517" s="3">
        <v>0</v>
      </c>
      <c r="O2517" s="3">
        <v>0</v>
      </c>
    </row>
    <row r="2518" spans="1:15" x14ac:dyDescent="0.25">
      <c r="A2518" s="1">
        <v>45762.833333333336</v>
      </c>
      <c r="B2518" s="2">
        <v>2025</v>
      </c>
      <c r="C2518" s="2">
        <v>4</v>
      </c>
      <c r="D2518" s="2">
        <v>15</v>
      </c>
      <c r="E2518" s="2">
        <v>20</v>
      </c>
      <c r="F2518" s="3"/>
      <c r="G2518" s="3">
        <v>0</v>
      </c>
      <c r="H2518" s="3"/>
      <c r="I2518" s="3">
        <v>0</v>
      </c>
      <c r="J2518" s="3"/>
      <c r="K2518" s="3"/>
      <c r="L2518" s="3"/>
      <c r="M2518" s="3">
        <v>0</v>
      </c>
      <c r="N2518" s="3">
        <v>0</v>
      </c>
      <c r="O2518" s="3">
        <v>0</v>
      </c>
    </row>
    <row r="2519" spans="1:15" x14ac:dyDescent="0.25">
      <c r="A2519" s="1">
        <v>45762.875</v>
      </c>
      <c r="B2519" s="2">
        <v>2025</v>
      </c>
      <c r="C2519" s="2">
        <v>4</v>
      </c>
      <c r="D2519" s="2">
        <v>15</v>
      </c>
      <c r="E2519" s="2">
        <v>21</v>
      </c>
      <c r="F2519" s="3"/>
      <c r="G2519" s="3">
        <v>0</v>
      </c>
      <c r="H2519" s="3"/>
      <c r="I2519" s="3">
        <v>0</v>
      </c>
      <c r="J2519" s="3"/>
      <c r="K2519" s="3"/>
      <c r="L2519" s="3"/>
      <c r="M2519" s="3">
        <v>0</v>
      </c>
      <c r="N2519" s="3">
        <v>0</v>
      </c>
      <c r="O2519" s="3">
        <v>0</v>
      </c>
    </row>
    <row r="2520" spans="1:15" x14ac:dyDescent="0.25">
      <c r="A2520" s="1">
        <v>45762.916666666664</v>
      </c>
      <c r="B2520" s="2">
        <v>2025</v>
      </c>
      <c r="C2520" s="2">
        <v>4</v>
      </c>
      <c r="D2520" s="2">
        <v>15</v>
      </c>
      <c r="E2520" s="2">
        <v>22</v>
      </c>
      <c r="F2520" s="3"/>
      <c r="G2520" s="3">
        <v>0</v>
      </c>
      <c r="H2520" s="3"/>
      <c r="I2520" s="3">
        <v>0</v>
      </c>
      <c r="J2520" s="3"/>
      <c r="K2520" s="3"/>
      <c r="L2520" s="3"/>
      <c r="M2520" s="3">
        <v>0</v>
      </c>
      <c r="N2520" s="3">
        <v>0</v>
      </c>
      <c r="O2520" s="3">
        <v>0</v>
      </c>
    </row>
    <row r="2521" spans="1:15" x14ac:dyDescent="0.25">
      <c r="A2521" s="1">
        <v>45762.958333333336</v>
      </c>
      <c r="B2521" s="2">
        <v>2025</v>
      </c>
      <c r="C2521" s="2">
        <v>4</v>
      </c>
      <c r="D2521" s="2">
        <v>15</v>
      </c>
      <c r="E2521" s="2">
        <v>23</v>
      </c>
      <c r="F2521" s="3"/>
      <c r="G2521" s="3">
        <v>0</v>
      </c>
      <c r="H2521" s="3"/>
      <c r="I2521" s="3">
        <v>0</v>
      </c>
      <c r="J2521" s="3"/>
      <c r="K2521" s="3"/>
      <c r="L2521" s="3"/>
      <c r="M2521" s="3">
        <v>0</v>
      </c>
      <c r="N2521" s="3">
        <v>0</v>
      </c>
      <c r="O2521" s="3">
        <v>0</v>
      </c>
    </row>
    <row r="2522" spans="1:15" x14ac:dyDescent="0.25">
      <c r="A2522" s="1">
        <v>45763</v>
      </c>
      <c r="B2522" s="2">
        <v>2025</v>
      </c>
      <c r="C2522" s="2">
        <v>4</v>
      </c>
      <c r="D2522" s="2">
        <v>16</v>
      </c>
      <c r="E2522" s="2">
        <v>0</v>
      </c>
      <c r="F2522" s="3"/>
      <c r="G2522" s="3">
        <v>0</v>
      </c>
      <c r="H2522" s="3"/>
      <c r="I2522" s="3">
        <v>0</v>
      </c>
      <c r="J2522" s="3"/>
      <c r="K2522" s="3"/>
      <c r="L2522" s="3"/>
      <c r="M2522" s="3">
        <v>0</v>
      </c>
      <c r="N2522" s="3">
        <v>0</v>
      </c>
      <c r="O2522" s="3">
        <v>0</v>
      </c>
    </row>
    <row r="2523" spans="1:15" x14ac:dyDescent="0.25">
      <c r="A2523" s="1">
        <v>45763.041666666664</v>
      </c>
      <c r="B2523" s="2">
        <v>2025</v>
      </c>
      <c r="C2523" s="2">
        <v>4</v>
      </c>
      <c r="D2523" s="2">
        <v>16</v>
      </c>
      <c r="E2523" s="2">
        <v>1</v>
      </c>
      <c r="F2523" s="3"/>
      <c r="G2523" s="3">
        <v>0</v>
      </c>
      <c r="H2523" s="3"/>
      <c r="I2523" s="3">
        <v>0</v>
      </c>
      <c r="J2523" s="3"/>
      <c r="K2523" s="3"/>
      <c r="L2523" s="3"/>
      <c r="M2523" s="3">
        <v>0</v>
      </c>
      <c r="N2523" s="3">
        <v>0</v>
      </c>
      <c r="O2523" s="3">
        <v>0</v>
      </c>
    </row>
    <row r="2524" spans="1:15" x14ac:dyDescent="0.25">
      <c r="A2524" s="1">
        <v>45763.083333333336</v>
      </c>
      <c r="B2524" s="2">
        <v>2025</v>
      </c>
      <c r="C2524" s="2">
        <v>4</v>
      </c>
      <c r="D2524" s="2">
        <v>16</v>
      </c>
      <c r="E2524" s="2">
        <v>2</v>
      </c>
      <c r="F2524" s="3"/>
      <c r="G2524" s="3">
        <v>0</v>
      </c>
      <c r="H2524" s="3"/>
      <c r="I2524" s="3">
        <v>0</v>
      </c>
      <c r="J2524" s="3"/>
      <c r="K2524" s="3"/>
      <c r="L2524" s="3"/>
      <c r="M2524" s="3">
        <v>0</v>
      </c>
      <c r="N2524" s="3">
        <v>0</v>
      </c>
      <c r="O2524" s="3">
        <v>0</v>
      </c>
    </row>
    <row r="2525" spans="1:15" x14ac:dyDescent="0.25">
      <c r="A2525" s="1">
        <v>45763.125</v>
      </c>
      <c r="B2525" s="2">
        <v>2025</v>
      </c>
      <c r="C2525" s="2">
        <v>4</v>
      </c>
      <c r="D2525" s="2">
        <v>16</v>
      </c>
      <c r="E2525" s="2">
        <v>3</v>
      </c>
      <c r="F2525" s="3"/>
      <c r="G2525" s="3">
        <v>0</v>
      </c>
      <c r="H2525" s="3"/>
      <c r="I2525" s="3">
        <v>0</v>
      </c>
      <c r="J2525" s="3"/>
      <c r="K2525" s="3"/>
      <c r="L2525" s="3"/>
      <c r="M2525" s="3">
        <v>0</v>
      </c>
      <c r="N2525" s="3">
        <v>0</v>
      </c>
      <c r="O2525" s="3">
        <v>0</v>
      </c>
    </row>
    <row r="2526" spans="1:15" x14ac:dyDescent="0.25">
      <c r="A2526" s="1">
        <v>45763.166666666664</v>
      </c>
      <c r="B2526" s="2">
        <v>2025</v>
      </c>
      <c r="C2526" s="2">
        <v>4</v>
      </c>
      <c r="D2526" s="2">
        <v>16</v>
      </c>
      <c r="E2526" s="2">
        <v>4</v>
      </c>
      <c r="F2526" s="3"/>
      <c r="G2526" s="3">
        <v>0</v>
      </c>
      <c r="H2526" s="3"/>
      <c r="I2526" s="3">
        <v>0</v>
      </c>
      <c r="J2526" s="3"/>
      <c r="K2526" s="3"/>
      <c r="L2526" s="3"/>
      <c r="M2526" s="3">
        <v>0</v>
      </c>
      <c r="N2526" s="3">
        <v>0</v>
      </c>
      <c r="O2526" s="3">
        <v>0</v>
      </c>
    </row>
    <row r="2527" spans="1:15" x14ac:dyDescent="0.25">
      <c r="A2527" s="1">
        <v>45763.208333333336</v>
      </c>
      <c r="B2527" s="2">
        <v>2025</v>
      </c>
      <c r="C2527" s="2">
        <v>4</v>
      </c>
      <c r="D2527" s="2">
        <v>16</v>
      </c>
      <c r="E2527" s="2">
        <v>5</v>
      </c>
      <c r="F2527" s="3"/>
      <c r="G2527" s="3">
        <v>0</v>
      </c>
      <c r="H2527" s="3"/>
      <c r="I2527" s="3">
        <v>0</v>
      </c>
      <c r="J2527" s="3"/>
      <c r="K2527" s="3"/>
      <c r="L2527" s="3"/>
      <c r="M2527" s="3">
        <v>0</v>
      </c>
      <c r="N2527" s="3">
        <v>0</v>
      </c>
      <c r="O2527" s="3">
        <v>0</v>
      </c>
    </row>
    <row r="2528" spans="1:15" x14ac:dyDescent="0.25">
      <c r="A2528" s="1">
        <v>45763.25</v>
      </c>
      <c r="B2528" s="2">
        <v>2025</v>
      </c>
      <c r="C2528" s="2">
        <v>4</v>
      </c>
      <c r="D2528" s="2">
        <v>16</v>
      </c>
      <c r="E2528" s="2">
        <v>6</v>
      </c>
      <c r="F2528" s="3">
        <v>0</v>
      </c>
      <c r="G2528" s="3">
        <v>0</v>
      </c>
      <c r="H2528" s="3">
        <v>0</v>
      </c>
      <c r="I2528" s="3">
        <v>0</v>
      </c>
      <c r="J2528" s="3"/>
      <c r="K2528" s="3">
        <v>0</v>
      </c>
      <c r="L2528" s="3">
        <v>0</v>
      </c>
      <c r="M2528" s="3">
        <v>0</v>
      </c>
      <c r="N2528" s="3">
        <v>0</v>
      </c>
      <c r="O2528" s="3">
        <v>0</v>
      </c>
    </row>
    <row r="2529" spans="1:15" x14ac:dyDescent="0.25">
      <c r="A2529" s="1">
        <v>45763.291666666664</v>
      </c>
      <c r="B2529" s="2">
        <v>2025</v>
      </c>
      <c r="C2529" s="2">
        <v>4</v>
      </c>
      <c r="D2529" s="2">
        <v>16</v>
      </c>
      <c r="E2529" s="2">
        <v>7</v>
      </c>
      <c r="F2529" s="3">
        <v>0</v>
      </c>
      <c r="G2529" s="3">
        <v>0</v>
      </c>
      <c r="H2529" s="3">
        <v>0</v>
      </c>
      <c r="I2529" s="3">
        <v>0</v>
      </c>
      <c r="J2529" s="3"/>
      <c r="K2529" s="3">
        <v>0</v>
      </c>
      <c r="L2529" s="3">
        <v>0</v>
      </c>
      <c r="M2529" s="3">
        <v>0</v>
      </c>
      <c r="N2529" s="3">
        <v>0</v>
      </c>
      <c r="O2529" s="3">
        <v>0</v>
      </c>
    </row>
    <row r="2530" spans="1:15" x14ac:dyDescent="0.25">
      <c r="A2530" s="1">
        <v>45763.333333333336</v>
      </c>
      <c r="B2530" s="2">
        <v>2025</v>
      </c>
      <c r="C2530" s="2">
        <v>4</v>
      </c>
      <c r="D2530" s="2">
        <v>16</v>
      </c>
      <c r="E2530" s="2">
        <v>8</v>
      </c>
      <c r="F2530" s="3">
        <v>0</v>
      </c>
      <c r="G2530" s="3">
        <v>0</v>
      </c>
      <c r="H2530" s="3">
        <v>0</v>
      </c>
      <c r="I2530" s="3">
        <v>0</v>
      </c>
      <c r="J2530" s="3"/>
      <c r="K2530" s="3">
        <v>0</v>
      </c>
      <c r="L2530" s="3">
        <v>0</v>
      </c>
      <c r="M2530" s="3">
        <v>0</v>
      </c>
      <c r="N2530" s="3">
        <v>0</v>
      </c>
      <c r="O2530" s="3">
        <v>0</v>
      </c>
    </row>
    <row r="2531" spans="1:15" x14ac:dyDescent="0.25">
      <c r="A2531" s="1">
        <v>45763.375</v>
      </c>
      <c r="B2531" s="2">
        <v>2025</v>
      </c>
      <c r="C2531" s="2">
        <v>4</v>
      </c>
      <c r="D2531" s="2">
        <v>16</v>
      </c>
      <c r="E2531" s="2">
        <v>9</v>
      </c>
      <c r="F2531" s="3">
        <v>0</v>
      </c>
      <c r="G2531" s="3">
        <v>0</v>
      </c>
      <c r="H2531" s="3">
        <v>0</v>
      </c>
      <c r="I2531" s="3">
        <v>0</v>
      </c>
      <c r="J2531" s="3"/>
      <c r="K2531" s="3">
        <v>0</v>
      </c>
      <c r="L2531" s="3">
        <v>0</v>
      </c>
      <c r="M2531" s="3">
        <v>0</v>
      </c>
      <c r="N2531" s="3">
        <v>0</v>
      </c>
      <c r="O2531" s="3">
        <v>0</v>
      </c>
    </row>
    <row r="2532" spans="1:15" x14ac:dyDescent="0.25">
      <c r="A2532" s="1">
        <v>45763.416666666664</v>
      </c>
      <c r="B2532" s="2">
        <v>2025</v>
      </c>
      <c r="C2532" s="2">
        <v>4</v>
      </c>
      <c r="D2532" s="2">
        <v>16</v>
      </c>
      <c r="E2532" s="2">
        <v>10</v>
      </c>
      <c r="F2532" s="3">
        <v>0</v>
      </c>
      <c r="G2532" s="3">
        <v>0</v>
      </c>
      <c r="H2532" s="3">
        <v>0</v>
      </c>
      <c r="I2532" s="3">
        <v>0</v>
      </c>
      <c r="J2532" s="3"/>
      <c r="K2532" s="3">
        <v>0</v>
      </c>
      <c r="L2532" s="3">
        <v>0</v>
      </c>
      <c r="M2532" s="3">
        <v>0</v>
      </c>
      <c r="N2532" s="3">
        <v>0</v>
      </c>
      <c r="O2532" s="3">
        <v>0</v>
      </c>
    </row>
    <row r="2533" spans="1:15" x14ac:dyDescent="0.25">
      <c r="A2533" s="1">
        <v>45763.458333333336</v>
      </c>
      <c r="B2533" s="2">
        <v>2025</v>
      </c>
      <c r="C2533" s="2">
        <v>4</v>
      </c>
      <c r="D2533" s="2">
        <v>16</v>
      </c>
      <c r="E2533" s="2">
        <v>11</v>
      </c>
      <c r="F2533" s="3">
        <v>0</v>
      </c>
      <c r="G2533" s="3">
        <v>0</v>
      </c>
      <c r="H2533" s="3">
        <v>0</v>
      </c>
      <c r="I2533" s="3">
        <v>0</v>
      </c>
      <c r="J2533" s="3"/>
      <c r="K2533" s="3">
        <v>0</v>
      </c>
      <c r="L2533" s="3">
        <v>0</v>
      </c>
      <c r="M2533" s="3">
        <v>0</v>
      </c>
      <c r="N2533" s="3">
        <v>0</v>
      </c>
      <c r="O2533" s="3">
        <v>0</v>
      </c>
    </row>
    <row r="2534" spans="1:15" x14ac:dyDescent="0.25">
      <c r="A2534" s="1">
        <v>45763.5</v>
      </c>
      <c r="B2534" s="2">
        <v>2025</v>
      </c>
      <c r="C2534" s="2">
        <v>4</v>
      </c>
      <c r="D2534" s="2">
        <v>16</v>
      </c>
      <c r="E2534" s="2">
        <v>12</v>
      </c>
      <c r="F2534" s="3">
        <v>0</v>
      </c>
      <c r="G2534" s="3">
        <v>0</v>
      </c>
      <c r="H2534" s="3">
        <v>0</v>
      </c>
      <c r="I2534" s="3">
        <v>0</v>
      </c>
      <c r="J2534" s="3"/>
      <c r="K2534" s="3">
        <v>0</v>
      </c>
      <c r="L2534" s="3">
        <v>0</v>
      </c>
      <c r="M2534" s="3">
        <v>0</v>
      </c>
      <c r="N2534" s="3">
        <v>0</v>
      </c>
      <c r="O2534" s="3">
        <v>0</v>
      </c>
    </row>
    <row r="2535" spans="1:15" x14ac:dyDescent="0.25">
      <c r="A2535" s="1">
        <v>45763.541666666664</v>
      </c>
      <c r="B2535" s="2">
        <v>2025</v>
      </c>
      <c r="C2535" s="2">
        <v>4</v>
      </c>
      <c r="D2535" s="2">
        <v>16</v>
      </c>
      <c r="E2535" s="2">
        <v>13</v>
      </c>
      <c r="F2535" s="3">
        <v>0</v>
      </c>
      <c r="G2535" s="3">
        <v>0</v>
      </c>
      <c r="H2535" s="3">
        <v>0</v>
      </c>
      <c r="I2535" s="3">
        <v>0</v>
      </c>
      <c r="J2535" s="3"/>
      <c r="K2535" s="3">
        <v>0</v>
      </c>
      <c r="L2535" s="3">
        <v>0</v>
      </c>
      <c r="M2535" s="3">
        <v>0</v>
      </c>
      <c r="N2535" s="3">
        <v>0</v>
      </c>
      <c r="O2535" s="3">
        <v>0</v>
      </c>
    </row>
    <row r="2536" spans="1:15" x14ac:dyDescent="0.25">
      <c r="A2536" s="1">
        <v>45763.583333333336</v>
      </c>
      <c r="B2536" s="2">
        <v>2025</v>
      </c>
      <c r="C2536" s="2">
        <v>4</v>
      </c>
      <c r="D2536" s="2">
        <v>16</v>
      </c>
      <c r="E2536" s="2">
        <v>14</v>
      </c>
      <c r="F2536" s="3">
        <v>0</v>
      </c>
      <c r="G2536" s="3">
        <v>0</v>
      </c>
      <c r="H2536" s="3">
        <v>0</v>
      </c>
      <c r="I2536" s="3">
        <v>0</v>
      </c>
      <c r="J2536" s="3"/>
      <c r="K2536" s="3">
        <v>0</v>
      </c>
      <c r="L2536" s="3">
        <v>0</v>
      </c>
      <c r="M2536" s="3">
        <v>0</v>
      </c>
      <c r="N2536" s="3">
        <v>0</v>
      </c>
      <c r="O2536" s="3">
        <v>0</v>
      </c>
    </row>
    <row r="2537" spans="1:15" x14ac:dyDescent="0.25">
      <c r="A2537" s="1">
        <v>45763.625</v>
      </c>
      <c r="B2537" s="2">
        <v>2025</v>
      </c>
      <c r="C2537" s="2">
        <v>4</v>
      </c>
      <c r="D2537" s="2">
        <v>16</v>
      </c>
      <c r="E2537" s="2">
        <v>15</v>
      </c>
      <c r="F2537" s="3">
        <v>0</v>
      </c>
      <c r="G2537" s="3">
        <v>0</v>
      </c>
      <c r="H2537" s="3">
        <v>0</v>
      </c>
      <c r="I2537" s="3">
        <v>0</v>
      </c>
      <c r="J2537" s="3"/>
      <c r="K2537" s="3">
        <v>0</v>
      </c>
      <c r="L2537" s="3">
        <v>0</v>
      </c>
      <c r="M2537" s="3">
        <v>0</v>
      </c>
      <c r="N2537" s="3">
        <v>0</v>
      </c>
      <c r="O2537" s="3">
        <v>0</v>
      </c>
    </row>
    <row r="2538" spans="1:15" x14ac:dyDescent="0.25">
      <c r="A2538" s="1">
        <v>45763.666666666664</v>
      </c>
      <c r="B2538" s="2">
        <v>2025</v>
      </c>
      <c r="C2538" s="2">
        <v>4</v>
      </c>
      <c r="D2538" s="2">
        <v>16</v>
      </c>
      <c r="E2538" s="2">
        <v>16</v>
      </c>
      <c r="F2538" s="3">
        <v>0</v>
      </c>
      <c r="G2538" s="3">
        <v>0</v>
      </c>
      <c r="H2538" s="3">
        <v>0</v>
      </c>
      <c r="I2538" s="3">
        <v>0</v>
      </c>
      <c r="J2538" s="3"/>
      <c r="K2538" s="3">
        <v>0</v>
      </c>
      <c r="L2538" s="3">
        <v>0</v>
      </c>
      <c r="M2538" s="3">
        <v>0</v>
      </c>
      <c r="N2538" s="3">
        <v>0</v>
      </c>
      <c r="O2538" s="3">
        <v>0</v>
      </c>
    </row>
    <row r="2539" spans="1:15" x14ac:dyDescent="0.25">
      <c r="A2539" s="1">
        <v>45763.708333333336</v>
      </c>
      <c r="B2539" s="2">
        <v>2025</v>
      </c>
      <c r="C2539" s="2">
        <v>4</v>
      </c>
      <c r="D2539" s="2">
        <v>16</v>
      </c>
      <c r="E2539" s="2">
        <v>17</v>
      </c>
      <c r="F2539" s="3">
        <v>0</v>
      </c>
      <c r="G2539" s="3">
        <v>0</v>
      </c>
      <c r="H2539" s="3">
        <v>0</v>
      </c>
      <c r="I2539" s="3">
        <v>0</v>
      </c>
      <c r="J2539" s="3"/>
      <c r="K2539" s="3">
        <v>0</v>
      </c>
      <c r="L2539" s="3">
        <v>0</v>
      </c>
      <c r="M2539" s="3">
        <v>0</v>
      </c>
      <c r="N2539" s="3">
        <v>0</v>
      </c>
      <c r="O2539" s="3">
        <v>0</v>
      </c>
    </row>
    <row r="2540" spans="1:15" x14ac:dyDescent="0.25">
      <c r="A2540" s="1">
        <v>45763.75</v>
      </c>
      <c r="B2540" s="2">
        <v>2025</v>
      </c>
      <c r="C2540" s="2">
        <v>4</v>
      </c>
      <c r="D2540" s="2">
        <v>16</v>
      </c>
      <c r="E2540" s="2">
        <v>18</v>
      </c>
      <c r="F2540" s="3">
        <v>0</v>
      </c>
      <c r="G2540" s="3">
        <v>0</v>
      </c>
      <c r="H2540" s="3"/>
      <c r="I2540" s="3">
        <v>0</v>
      </c>
      <c r="J2540" s="3"/>
      <c r="K2540" s="3">
        <v>0</v>
      </c>
      <c r="L2540" s="3">
        <v>0</v>
      </c>
      <c r="M2540" s="3">
        <v>0</v>
      </c>
      <c r="N2540" s="3">
        <v>0</v>
      </c>
      <c r="O2540" s="3">
        <v>0</v>
      </c>
    </row>
    <row r="2541" spans="1:15" x14ac:dyDescent="0.25">
      <c r="A2541" s="1">
        <v>45763.791666666664</v>
      </c>
      <c r="B2541" s="2">
        <v>2025</v>
      </c>
      <c r="C2541" s="2">
        <v>4</v>
      </c>
      <c r="D2541" s="2">
        <v>16</v>
      </c>
      <c r="E2541" s="2">
        <v>19</v>
      </c>
      <c r="F2541" s="3"/>
      <c r="G2541" s="3">
        <v>0</v>
      </c>
      <c r="H2541" s="3"/>
      <c r="I2541" s="3">
        <v>0</v>
      </c>
      <c r="J2541" s="3"/>
      <c r="K2541" s="3"/>
      <c r="L2541" s="3"/>
      <c r="M2541" s="3">
        <v>0</v>
      </c>
      <c r="N2541" s="3">
        <v>0</v>
      </c>
      <c r="O2541" s="3">
        <v>0</v>
      </c>
    </row>
    <row r="2542" spans="1:15" x14ac:dyDescent="0.25">
      <c r="A2542" s="1">
        <v>45763.833333333336</v>
      </c>
      <c r="B2542" s="2">
        <v>2025</v>
      </c>
      <c r="C2542" s="2">
        <v>4</v>
      </c>
      <c r="D2542" s="2">
        <v>16</v>
      </c>
      <c r="E2542" s="2">
        <v>20</v>
      </c>
      <c r="F2542" s="3"/>
      <c r="G2542" s="3">
        <v>0</v>
      </c>
      <c r="H2542" s="3"/>
      <c r="I2542" s="3">
        <v>0</v>
      </c>
      <c r="J2542" s="3"/>
      <c r="K2542" s="3"/>
      <c r="L2542" s="3"/>
      <c r="M2542" s="3">
        <v>0</v>
      </c>
      <c r="N2542" s="3">
        <v>0</v>
      </c>
      <c r="O2542" s="3">
        <v>0</v>
      </c>
    </row>
    <row r="2543" spans="1:15" x14ac:dyDescent="0.25">
      <c r="A2543" s="1">
        <v>45763.875</v>
      </c>
      <c r="B2543" s="2">
        <v>2025</v>
      </c>
      <c r="C2543" s="2">
        <v>4</v>
      </c>
      <c r="D2543" s="2">
        <v>16</v>
      </c>
      <c r="E2543" s="2">
        <v>21</v>
      </c>
      <c r="F2543" s="3"/>
      <c r="G2543" s="3">
        <v>0</v>
      </c>
      <c r="H2543" s="3"/>
      <c r="I2543" s="3">
        <v>0</v>
      </c>
      <c r="J2543" s="3"/>
      <c r="K2543" s="3"/>
      <c r="L2543" s="3"/>
      <c r="M2543" s="3">
        <v>0</v>
      </c>
      <c r="N2543" s="3">
        <v>0</v>
      </c>
      <c r="O2543" s="3">
        <v>0</v>
      </c>
    </row>
    <row r="2544" spans="1:15" x14ac:dyDescent="0.25">
      <c r="A2544" s="1">
        <v>45763.916666666664</v>
      </c>
      <c r="B2544" s="2">
        <v>2025</v>
      </c>
      <c r="C2544" s="2">
        <v>4</v>
      </c>
      <c r="D2544" s="2">
        <v>16</v>
      </c>
      <c r="E2544" s="2">
        <v>22</v>
      </c>
      <c r="F2544" s="3"/>
      <c r="G2544" s="3">
        <v>0</v>
      </c>
      <c r="H2544" s="3"/>
      <c r="I2544" s="3">
        <v>0</v>
      </c>
      <c r="J2544" s="3"/>
      <c r="K2544" s="3"/>
      <c r="L2544" s="3"/>
      <c r="M2544" s="3">
        <v>0</v>
      </c>
      <c r="N2544" s="3">
        <v>0</v>
      </c>
      <c r="O2544" s="3">
        <v>0</v>
      </c>
    </row>
    <row r="2545" spans="1:15" x14ac:dyDescent="0.25">
      <c r="A2545" s="1">
        <v>45763.958333333336</v>
      </c>
      <c r="B2545" s="2">
        <v>2025</v>
      </c>
      <c r="C2545" s="2">
        <v>4</v>
      </c>
      <c r="D2545" s="2">
        <v>16</v>
      </c>
      <c r="E2545" s="2">
        <v>23</v>
      </c>
      <c r="F2545" s="3"/>
      <c r="G2545" s="3">
        <v>0</v>
      </c>
      <c r="H2545" s="3"/>
      <c r="I2545" s="3">
        <v>0</v>
      </c>
      <c r="J2545" s="3"/>
      <c r="K2545" s="3"/>
      <c r="L2545" s="3"/>
      <c r="M2545" s="3">
        <v>0</v>
      </c>
      <c r="N2545" s="3">
        <v>0</v>
      </c>
      <c r="O2545" s="3">
        <v>0</v>
      </c>
    </row>
    <row r="2546" spans="1:15" x14ac:dyDescent="0.25">
      <c r="A2546" s="1">
        <v>45764</v>
      </c>
      <c r="B2546" s="2">
        <v>2025</v>
      </c>
      <c r="C2546" s="2">
        <v>4</v>
      </c>
      <c r="D2546" s="2">
        <v>17</v>
      </c>
      <c r="E2546" s="2">
        <v>0</v>
      </c>
      <c r="F2546" s="3"/>
      <c r="G2546" s="3">
        <v>0</v>
      </c>
      <c r="H2546" s="3"/>
      <c r="I2546" s="3">
        <v>0</v>
      </c>
      <c r="J2546" s="3"/>
      <c r="K2546" s="3"/>
      <c r="L2546" s="3"/>
      <c r="M2546" s="3">
        <v>0</v>
      </c>
      <c r="N2546" s="3">
        <v>0</v>
      </c>
      <c r="O2546" s="3">
        <v>0</v>
      </c>
    </row>
    <row r="2547" spans="1:15" x14ac:dyDescent="0.25">
      <c r="A2547" s="1">
        <v>45764.041666666664</v>
      </c>
      <c r="B2547" s="2">
        <v>2025</v>
      </c>
      <c r="C2547" s="2">
        <v>4</v>
      </c>
      <c r="D2547" s="2">
        <v>17</v>
      </c>
      <c r="E2547" s="2">
        <v>1</v>
      </c>
      <c r="F2547" s="3"/>
      <c r="G2547" s="3">
        <v>0</v>
      </c>
      <c r="H2547" s="3"/>
      <c r="I2547" s="3">
        <v>0</v>
      </c>
      <c r="J2547" s="3"/>
      <c r="K2547" s="3"/>
      <c r="L2547" s="3"/>
      <c r="M2547" s="3">
        <v>0</v>
      </c>
      <c r="N2547" s="3">
        <v>0</v>
      </c>
      <c r="O2547" s="3">
        <v>0</v>
      </c>
    </row>
    <row r="2548" spans="1:15" x14ac:dyDescent="0.25">
      <c r="A2548" s="1">
        <v>45764.083333333336</v>
      </c>
      <c r="B2548" s="2">
        <v>2025</v>
      </c>
      <c r="C2548" s="2">
        <v>4</v>
      </c>
      <c r="D2548" s="2">
        <v>17</v>
      </c>
      <c r="E2548" s="2">
        <v>2</v>
      </c>
      <c r="F2548" s="3"/>
      <c r="G2548" s="3">
        <v>0</v>
      </c>
      <c r="H2548" s="3"/>
      <c r="I2548" s="3">
        <v>0</v>
      </c>
      <c r="J2548" s="3"/>
      <c r="K2548" s="3"/>
      <c r="L2548" s="3"/>
      <c r="M2548" s="3">
        <v>0</v>
      </c>
      <c r="N2548" s="3">
        <v>0</v>
      </c>
      <c r="O2548" s="3">
        <v>0</v>
      </c>
    </row>
    <row r="2549" spans="1:15" x14ac:dyDescent="0.25">
      <c r="A2549" s="1">
        <v>45764.125</v>
      </c>
      <c r="B2549" s="2">
        <v>2025</v>
      </c>
      <c r="C2549" s="2">
        <v>4</v>
      </c>
      <c r="D2549" s="2">
        <v>17</v>
      </c>
      <c r="E2549" s="2">
        <v>3</v>
      </c>
      <c r="F2549" s="3"/>
      <c r="G2549" s="3">
        <v>0</v>
      </c>
      <c r="H2549" s="3"/>
      <c r="I2549" s="3">
        <v>0</v>
      </c>
      <c r="J2549" s="3"/>
      <c r="K2549" s="3"/>
      <c r="L2549" s="3"/>
      <c r="M2549" s="3">
        <v>0</v>
      </c>
      <c r="N2549" s="3">
        <v>0</v>
      </c>
      <c r="O2549" s="3">
        <v>0</v>
      </c>
    </row>
    <row r="2550" spans="1:15" x14ac:dyDescent="0.25">
      <c r="A2550" s="1">
        <v>45764.166666666664</v>
      </c>
      <c r="B2550" s="2">
        <v>2025</v>
      </c>
      <c r="C2550" s="2">
        <v>4</v>
      </c>
      <c r="D2550" s="2">
        <v>17</v>
      </c>
      <c r="E2550" s="2">
        <v>4</v>
      </c>
      <c r="F2550" s="3"/>
      <c r="G2550" s="3">
        <v>0</v>
      </c>
      <c r="H2550" s="3"/>
      <c r="I2550" s="3">
        <v>0</v>
      </c>
      <c r="J2550" s="3"/>
      <c r="K2550" s="3"/>
      <c r="L2550" s="3"/>
      <c r="M2550" s="3">
        <v>0</v>
      </c>
      <c r="N2550" s="3">
        <v>0</v>
      </c>
      <c r="O2550" s="3">
        <v>0</v>
      </c>
    </row>
    <row r="2551" spans="1:15" x14ac:dyDescent="0.25">
      <c r="A2551" s="1">
        <v>45764.208333333336</v>
      </c>
      <c r="B2551" s="2">
        <v>2025</v>
      </c>
      <c r="C2551" s="2">
        <v>4</v>
      </c>
      <c r="D2551" s="2">
        <v>17</v>
      </c>
      <c r="E2551" s="2">
        <v>5</v>
      </c>
      <c r="F2551" s="3"/>
      <c r="G2551" s="3">
        <v>0</v>
      </c>
      <c r="H2551" s="3"/>
      <c r="I2551" s="3">
        <v>0</v>
      </c>
      <c r="J2551" s="3"/>
      <c r="K2551" s="3"/>
      <c r="L2551" s="3"/>
      <c r="M2551" s="3">
        <v>0</v>
      </c>
      <c r="N2551" s="3">
        <v>0</v>
      </c>
      <c r="O2551" s="3">
        <v>0</v>
      </c>
    </row>
    <row r="2552" spans="1:15" x14ac:dyDescent="0.25">
      <c r="A2552" s="1">
        <v>45764.25</v>
      </c>
      <c r="B2552" s="2">
        <v>2025</v>
      </c>
      <c r="C2552" s="2">
        <v>4</v>
      </c>
      <c r="D2552" s="2">
        <v>17</v>
      </c>
      <c r="E2552" s="2">
        <v>6</v>
      </c>
      <c r="F2552" s="3">
        <v>0</v>
      </c>
      <c r="G2552" s="3">
        <v>0</v>
      </c>
      <c r="H2552" s="3">
        <v>0</v>
      </c>
      <c r="I2552" s="3">
        <v>0</v>
      </c>
      <c r="J2552" s="3"/>
      <c r="K2552" s="3">
        <v>0</v>
      </c>
      <c r="L2552" s="3">
        <v>0</v>
      </c>
      <c r="M2552" s="3">
        <v>0</v>
      </c>
      <c r="N2552" s="3">
        <v>0</v>
      </c>
      <c r="O2552" s="3">
        <v>0</v>
      </c>
    </row>
    <row r="2553" spans="1:15" x14ac:dyDescent="0.25">
      <c r="A2553" s="1">
        <v>45764.291666666664</v>
      </c>
      <c r="B2553" s="2">
        <v>2025</v>
      </c>
      <c r="C2553" s="2">
        <v>4</v>
      </c>
      <c r="D2553" s="2">
        <v>17</v>
      </c>
      <c r="E2553" s="2">
        <v>7</v>
      </c>
      <c r="F2553" s="3">
        <v>0</v>
      </c>
      <c r="G2553" s="3">
        <v>0</v>
      </c>
      <c r="H2553" s="3">
        <v>0</v>
      </c>
      <c r="I2553" s="3">
        <v>0</v>
      </c>
      <c r="J2553" s="3"/>
      <c r="K2553" s="3">
        <v>0</v>
      </c>
      <c r="L2553" s="3">
        <v>0</v>
      </c>
      <c r="M2553" s="3">
        <v>0</v>
      </c>
      <c r="N2553" s="3">
        <v>0</v>
      </c>
      <c r="O2553" s="3">
        <v>0</v>
      </c>
    </row>
    <row r="2554" spans="1:15" x14ac:dyDescent="0.25">
      <c r="A2554" s="1">
        <v>45764.333333333336</v>
      </c>
      <c r="B2554" s="2">
        <v>2025</v>
      </c>
      <c r="C2554" s="2">
        <v>4</v>
      </c>
      <c r="D2554" s="2">
        <v>17</v>
      </c>
      <c r="E2554" s="2">
        <v>8</v>
      </c>
      <c r="F2554" s="3">
        <v>0</v>
      </c>
      <c r="G2554" s="3">
        <v>0</v>
      </c>
      <c r="H2554" s="3">
        <v>0</v>
      </c>
      <c r="I2554" s="3">
        <v>0</v>
      </c>
      <c r="J2554" s="3"/>
      <c r="K2554" s="3">
        <v>0</v>
      </c>
      <c r="L2554" s="3">
        <v>0</v>
      </c>
      <c r="M2554" s="3">
        <v>0</v>
      </c>
      <c r="N2554" s="3">
        <v>0</v>
      </c>
      <c r="O2554" s="3">
        <v>0</v>
      </c>
    </row>
    <row r="2555" spans="1:15" x14ac:dyDescent="0.25">
      <c r="A2555" s="1">
        <v>45764.375</v>
      </c>
      <c r="B2555" s="2">
        <v>2025</v>
      </c>
      <c r="C2555" s="2">
        <v>4</v>
      </c>
      <c r="D2555" s="2">
        <v>17</v>
      </c>
      <c r="E2555" s="2">
        <v>9</v>
      </c>
      <c r="F2555" s="3">
        <v>0</v>
      </c>
      <c r="G2555" s="3">
        <v>0</v>
      </c>
      <c r="H2555" s="3">
        <v>0</v>
      </c>
      <c r="I2555" s="3">
        <v>0</v>
      </c>
      <c r="J2555" s="3"/>
      <c r="K2555" s="3">
        <v>0</v>
      </c>
      <c r="L2555" s="3">
        <v>0</v>
      </c>
      <c r="M2555" s="3">
        <v>0</v>
      </c>
      <c r="N2555" s="3">
        <v>0</v>
      </c>
      <c r="O2555" s="3">
        <v>0</v>
      </c>
    </row>
    <row r="2556" spans="1:15" x14ac:dyDescent="0.25">
      <c r="A2556" s="1">
        <v>45764.416666666664</v>
      </c>
      <c r="B2556" s="2">
        <v>2025</v>
      </c>
      <c r="C2556" s="2">
        <v>4</v>
      </c>
      <c r="D2556" s="2">
        <v>17</v>
      </c>
      <c r="E2556" s="2">
        <v>10</v>
      </c>
      <c r="F2556" s="3">
        <v>0</v>
      </c>
      <c r="G2556" s="3">
        <v>0</v>
      </c>
      <c r="H2556" s="3">
        <v>0</v>
      </c>
      <c r="I2556" s="3">
        <v>0</v>
      </c>
      <c r="J2556" s="3"/>
      <c r="K2556" s="3">
        <v>0</v>
      </c>
      <c r="L2556" s="3">
        <v>0</v>
      </c>
      <c r="M2556" s="3">
        <v>0</v>
      </c>
      <c r="N2556" s="3">
        <v>0</v>
      </c>
      <c r="O2556" s="3">
        <v>0</v>
      </c>
    </row>
    <row r="2557" spans="1:15" x14ac:dyDescent="0.25">
      <c r="A2557" s="1">
        <v>45764.458333333336</v>
      </c>
      <c r="B2557" s="2">
        <v>2025</v>
      </c>
      <c r="C2557" s="2">
        <v>4</v>
      </c>
      <c r="D2557" s="2">
        <v>17</v>
      </c>
      <c r="E2557" s="2">
        <v>11</v>
      </c>
      <c r="F2557" s="3">
        <v>0</v>
      </c>
      <c r="G2557" s="3">
        <v>0</v>
      </c>
      <c r="H2557" s="3">
        <v>0</v>
      </c>
      <c r="I2557" s="3">
        <v>0</v>
      </c>
      <c r="J2557" s="3"/>
      <c r="K2557" s="3">
        <v>0</v>
      </c>
      <c r="L2557" s="3">
        <v>0</v>
      </c>
      <c r="M2557" s="3">
        <v>0</v>
      </c>
      <c r="N2557" s="3">
        <v>0</v>
      </c>
      <c r="O2557" s="3">
        <v>0</v>
      </c>
    </row>
    <row r="2558" spans="1:15" x14ac:dyDescent="0.25">
      <c r="A2558" s="1">
        <v>45764.5</v>
      </c>
      <c r="B2558" s="2">
        <v>2025</v>
      </c>
      <c r="C2558" s="2">
        <v>4</v>
      </c>
      <c r="D2558" s="2">
        <v>17</v>
      </c>
      <c r="E2558" s="2">
        <v>12</v>
      </c>
      <c r="F2558" s="3">
        <v>0</v>
      </c>
      <c r="G2558" s="3">
        <v>0</v>
      </c>
      <c r="H2558" s="3">
        <v>0</v>
      </c>
      <c r="I2558" s="3">
        <v>0</v>
      </c>
      <c r="J2558" s="3"/>
      <c r="K2558" s="3">
        <v>0</v>
      </c>
      <c r="L2558" s="3">
        <v>0</v>
      </c>
      <c r="M2558" s="3">
        <v>0</v>
      </c>
      <c r="N2558" s="3">
        <v>0</v>
      </c>
      <c r="O2558" s="3">
        <v>0</v>
      </c>
    </row>
    <row r="2559" spans="1:15" x14ac:dyDescent="0.25">
      <c r="A2559" s="1">
        <v>45764.541666666664</v>
      </c>
      <c r="B2559" s="2">
        <v>2025</v>
      </c>
      <c r="C2559" s="2">
        <v>4</v>
      </c>
      <c r="D2559" s="2">
        <v>17</v>
      </c>
      <c r="E2559" s="2">
        <v>13</v>
      </c>
      <c r="F2559" s="3">
        <v>0</v>
      </c>
      <c r="G2559" s="3">
        <v>0</v>
      </c>
      <c r="H2559" s="3">
        <v>0</v>
      </c>
      <c r="I2559" s="3">
        <v>0</v>
      </c>
      <c r="J2559" s="3"/>
      <c r="K2559" s="3">
        <v>0</v>
      </c>
      <c r="L2559" s="3">
        <v>0</v>
      </c>
      <c r="M2559" s="3">
        <v>0</v>
      </c>
      <c r="N2559" s="3">
        <v>0</v>
      </c>
      <c r="O2559" s="3">
        <v>0</v>
      </c>
    </row>
    <row r="2560" spans="1:15" x14ac:dyDescent="0.25">
      <c r="A2560" s="1">
        <v>45764.583333333336</v>
      </c>
      <c r="B2560" s="2">
        <v>2025</v>
      </c>
      <c r="C2560" s="2">
        <v>4</v>
      </c>
      <c r="D2560" s="2">
        <v>17</v>
      </c>
      <c r="E2560" s="2">
        <v>14</v>
      </c>
      <c r="F2560" s="3">
        <v>0</v>
      </c>
      <c r="G2560" s="3">
        <v>0</v>
      </c>
      <c r="H2560" s="3">
        <v>0</v>
      </c>
      <c r="I2560" s="3">
        <v>0</v>
      </c>
      <c r="J2560" s="3"/>
      <c r="K2560" s="3">
        <v>0</v>
      </c>
      <c r="L2560" s="3">
        <v>0</v>
      </c>
      <c r="M2560" s="3">
        <v>0</v>
      </c>
      <c r="N2560" s="3">
        <v>0</v>
      </c>
      <c r="O2560" s="3">
        <v>0</v>
      </c>
    </row>
    <row r="2561" spans="1:15" x14ac:dyDescent="0.25">
      <c r="A2561" s="1">
        <v>45764.625</v>
      </c>
      <c r="B2561" s="2">
        <v>2025</v>
      </c>
      <c r="C2561" s="2">
        <v>4</v>
      </c>
      <c r="D2561" s="2">
        <v>17</v>
      </c>
      <c r="E2561" s="2">
        <v>15</v>
      </c>
      <c r="F2561" s="3">
        <v>0</v>
      </c>
      <c r="G2561" s="3">
        <v>0</v>
      </c>
      <c r="H2561" s="3">
        <v>0</v>
      </c>
      <c r="I2561" s="3">
        <v>0</v>
      </c>
      <c r="J2561" s="3"/>
      <c r="K2561" s="3">
        <v>0</v>
      </c>
      <c r="L2561" s="3">
        <v>0</v>
      </c>
      <c r="M2561" s="3">
        <v>0</v>
      </c>
      <c r="N2561" s="3">
        <v>0</v>
      </c>
      <c r="O2561" s="3">
        <v>0</v>
      </c>
    </row>
    <row r="2562" spans="1:15" x14ac:dyDescent="0.25">
      <c r="A2562" s="1">
        <v>45764.666666666664</v>
      </c>
      <c r="B2562" s="2">
        <v>2025</v>
      </c>
      <c r="C2562" s="2">
        <v>4</v>
      </c>
      <c r="D2562" s="2">
        <v>17</v>
      </c>
      <c r="E2562" s="2">
        <v>16</v>
      </c>
      <c r="F2562" s="3">
        <v>0</v>
      </c>
      <c r="G2562" s="3">
        <v>0</v>
      </c>
      <c r="H2562" s="3">
        <v>0</v>
      </c>
      <c r="I2562" s="3">
        <v>0</v>
      </c>
      <c r="J2562" s="3"/>
      <c r="K2562" s="3">
        <v>0</v>
      </c>
      <c r="L2562" s="3">
        <v>0</v>
      </c>
      <c r="M2562" s="3">
        <v>0</v>
      </c>
      <c r="N2562" s="3">
        <v>0</v>
      </c>
      <c r="O2562" s="3">
        <v>0</v>
      </c>
    </row>
    <row r="2563" spans="1:15" x14ac:dyDescent="0.25">
      <c r="A2563" s="1">
        <v>45764.708333333336</v>
      </c>
      <c r="B2563" s="2">
        <v>2025</v>
      </c>
      <c r="C2563" s="2">
        <v>4</v>
      </c>
      <c r="D2563" s="2">
        <v>17</v>
      </c>
      <c r="E2563" s="2">
        <v>17</v>
      </c>
      <c r="F2563" s="3">
        <v>0</v>
      </c>
      <c r="G2563" s="3">
        <v>0</v>
      </c>
      <c r="H2563" s="3">
        <v>0</v>
      </c>
      <c r="I2563" s="3">
        <v>0</v>
      </c>
      <c r="J2563" s="3"/>
      <c r="K2563" s="3">
        <v>0</v>
      </c>
      <c r="L2563" s="3">
        <v>0</v>
      </c>
      <c r="M2563" s="3">
        <v>0</v>
      </c>
      <c r="N2563" s="3">
        <v>0</v>
      </c>
      <c r="O2563" s="3">
        <v>0</v>
      </c>
    </row>
    <row r="2564" spans="1:15" x14ac:dyDescent="0.25">
      <c r="A2564" s="1">
        <v>45764.75</v>
      </c>
      <c r="B2564" s="2">
        <v>2025</v>
      </c>
      <c r="C2564" s="2">
        <v>4</v>
      </c>
      <c r="D2564" s="2">
        <v>17</v>
      </c>
      <c r="E2564" s="2">
        <v>18</v>
      </c>
      <c r="F2564" s="3">
        <v>0</v>
      </c>
      <c r="G2564" s="3">
        <v>0</v>
      </c>
      <c r="H2564" s="3"/>
      <c r="I2564" s="3">
        <v>0</v>
      </c>
      <c r="J2564" s="3"/>
      <c r="K2564" s="3">
        <v>0</v>
      </c>
      <c r="L2564" s="3">
        <v>0</v>
      </c>
      <c r="M2564" s="3">
        <v>0</v>
      </c>
      <c r="N2564" s="3">
        <v>0</v>
      </c>
      <c r="O2564" s="3">
        <v>0</v>
      </c>
    </row>
    <row r="2565" spans="1:15" x14ac:dyDescent="0.25">
      <c r="A2565" s="1">
        <v>45764.791666666664</v>
      </c>
      <c r="B2565" s="2">
        <v>2025</v>
      </c>
      <c r="C2565" s="2">
        <v>4</v>
      </c>
      <c r="D2565" s="2">
        <v>17</v>
      </c>
      <c r="E2565" s="2">
        <v>19</v>
      </c>
      <c r="F2565" s="3"/>
      <c r="G2565" s="3">
        <v>0</v>
      </c>
      <c r="H2565" s="3"/>
      <c r="I2565" s="3">
        <v>0</v>
      </c>
      <c r="J2565" s="3"/>
      <c r="K2565" s="3"/>
      <c r="L2565" s="3"/>
      <c r="M2565" s="3">
        <v>0</v>
      </c>
      <c r="N2565" s="3">
        <v>0</v>
      </c>
      <c r="O2565" s="3">
        <v>0</v>
      </c>
    </row>
    <row r="2566" spans="1:15" x14ac:dyDescent="0.25">
      <c r="A2566" s="1">
        <v>45764.833333333336</v>
      </c>
      <c r="B2566" s="2">
        <v>2025</v>
      </c>
      <c r="C2566" s="2">
        <v>4</v>
      </c>
      <c r="D2566" s="2">
        <v>17</v>
      </c>
      <c r="E2566" s="2">
        <v>20</v>
      </c>
      <c r="F2566" s="3"/>
      <c r="G2566" s="3">
        <v>0</v>
      </c>
      <c r="H2566" s="3"/>
      <c r="I2566" s="3">
        <v>0</v>
      </c>
      <c r="J2566" s="3"/>
      <c r="K2566" s="3"/>
      <c r="L2566" s="3"/>
      <c r="M2566" s="3">
        <v>0</v>
      </c>
      <c r="N2566" s="3">
        <v>0</v>
      </c>
      <c r="O2566" s="3">
        <v>0</v>
      </c>
    </row>
    <row r="2567" spans="1:15" x14ac:dyDescent="0.25">
      <c r="A2567" s="1">
        <v>45764.875</v>
      </c>
      <c r="B2567" s="2">
        <v>2025</v>
      </c>
      <c r="C2567" s="2">
        <v>4</v>
      </c>
      <c r="D2567" s="2">
        <v>17</v>
      </c>
      <c r="E2567" s="2">
        <v>21</v>
      </c>
      <c r="F2567" s="3"/>
      <c r="G2567" s="3">
        <v>0</v>
      </c>
      <c r="H2567" s="3"/>
      <c r="I2567" s="3">
        <v>0</v>
      </c>
      <c r="J2567" s="3"/>
      <c r="K2567" s="3"/>
      <c r="L2567" s="3"/>
      <c r="M2567" s="3">
        <v>0</v>
      </c>
      <c r="N2567" s="3">
        <v>0</v>
      </c>
      <c r="O2567" s="3">
        <v>0</v>
      </c>
    </row>
    <row r="2568" spans="1:15" x14ac:dyDescent="0.25">
      <c r="A2568" s="1">
        <v>45764.916666666664</v>
      </c>
      <c r="B2568" s="2">
        <v>2025</v>
      </c>
      <c r="C2568" s="2">
        <v>4</v>
      </c>
      <c r="D2568" s="2">
        <v>17</v>
      </c>
      <c r="E2568" s="2">
        <v>22</v>
      </c>
      <c r="F2568" s="3"/>
      <c r="G2568" s="3">
        <v>0</v>
      </c>
      <c r="H2568" s="3"/>
      <c r="I2568" s="3">
        <v>0</v>
      </c>
      <c r="J2568" s="3"/>
      <c r="K2568" s="3"/>
      <c r="L2568" s="3"/>
      <c r="M2568" s="3">
        <v>0</v>
      </c>
      <c r="N2568" s="3">
        <v>0</v>
      </c>
      <c r="O2568" s="3">
        <v>0</v>
      </c>
    </row>
    <row r="2569" spans="1:15" x14ac:dyDescent="0.25">
      <c r="A2569" s="1">
        <v>45764.958333333336</v>
      </c>
      <c r="B2569" s="2">
        <v>2025</v>
      </c>
      <c r="C2569" s="2">
        <v>4</v>
      </c>
      <c r="D2569" s="2">
        <v>17</v>
      </c>
      <c r="E2569" s="2">
        <v>23</v>
      </c>
      <c r="F2569" s="3"/>
      <c r="G2569" s="3">
        <v>0</v>
      </c>
      <c r="H2569" s="3"/>
      <c r="I2569" s="3">
        <v>0</v>
      </c>
      <c r="J2569" s="3"/>
      <c r="K2569" s="3"/>
      <c r="L2569" s="3"/>
      <c r="M2569" s="3">
        <v>0</v>
      </c>
      <c r="N2569" s="3">
        <v>0</v>
      </c>
      <c r="O2569" s="3">
        <v>0</v>
      </c>
    </row>
    <row r="2570" spans="1:15" x14ac:dyDescent="0.25">
      <c r="A2570" s="1">
        <v>45765</v>
      </c>
      <c r="B2570" s="2">
        <v>2025</v>
      </c>
      <c r="C2570" s="2">
        <v>4</v>
      </c>
      <c r="D2570" s="2">
        <v>18</v>
      </c>
      <c r="E2570" s="2">
        <v>0</v>
      </c>
      <c r="F2570" s="3"/>
      <c r="G2570" s="3">
        <v>0</v>
      </c>
      <c r="H2570" s="3"/>
      <c r="I2570" s="3">
        <v>0</v>
      </c>
      <c r="J2570" s="3"/>
      <c r="K2570" s="3"/>
      <c r="L2570" s="3"/>
      <c r="M2570" s="3">
        <v>0</v>
      </c>
      <c r="N2570" s="3">
        <v>0</v>
      </c>
      <c r="O2570" s="3">
        <v>0</v>
      </c>
    </row>
    <row r="2571" spans="1:15" x14ac:dyDescent="0.25">
      <c r="A2571" s="1">
        <v>45765.041666666664</v>
      </c>
      <c r="B2571" s="2">
        <v>2025</v>
      </c>
      <c r="C2571" s="2">
        <v>4</v>
      </c>
      <c r="D2571" s="2">
        <v>18</v>
      </c>
      <c r="E2571" s="2">
        <v>1</v>
      </c>
      <c r="F2571" s="3"/>
      <c r="G2571" s="3">
        <v>0</v>
      </c>
      <c r="H2571" s="3"/>
      <c r="I2571" s="3">
        <v>0</v>
      </c>
      <c r="J2571" s="3"/>
      <c r="K2571" s="3"/>
      <c r="L2571" s="3"/>
      <c r="M2571" s="3">
        <v>0</v>
      </c>
      <c r="N2571" s="3">
        <v>0</v>
      </c>
      <c r="O2571" s="3">
        <v>0</v>
      </c>
    </row>
    <row r="2572" spans="1:15" x14ac:dyDescent="0.25">
      <c r="A2572" s="1">
        <v>45765.083333333336</v>
      </c>
      <c r="B2572" s="2">
        <v>2025</v>
      </c>
      <c r="C2572" s="2">
        <v>4</v>
      </c>
      <c r="D2572" s="2">
        <v>18</v>
      </c>
      <c r="E2572" s="2">
        <v>2</v>
      </c>
      <c r="F2572" s="3"/>
      <c r="G2572" s="3">
        <v>0</v>
      </c>
      <c r="H2572" s="3"/>
      <c r="I2572" s="3">
        <v>0</v>
      </c>
      <c r="J2572" s="3"/>
      <c r="K2572" s="3"/>
      <c r="L2572" s="3"/>
      <c r="M2572" s="3">
        <v>0</v>
      </c>
      <c r="N2572" s="3">
        <v>0</v>
      </c>
      <c r="O2572" s="3">
        <v>0</v>
      </c>
    </row>
    <row r="2573" spans="1:15" x14ac:dyDescent="0.25">
      <c r="A2573" s="1">
        <v>45765.125</v>
      </c>
      <c r="B2573" s="2">
        <v>2025</v>
      </c>
      <c r="C2573" s="2">
        <v>4</v>
      </c>
      <c r="D2573" s="2">
        <v>18</v>
      </c>
      <c r="E2573" s="2">
        <v>3</v>
      </c>
      <c r="F2573" s="3"/>
      <c r="G2573" s="3">
        <v>0</v>
      </c>
      <c r="H2573" s="3"/>
      <c r="I2573" s="3">
        <v>0</v>
      </c>
      <c r="J2573" s="3"/>
      <c r="K2573" s="3"/>
      <c r="L2573" s="3"/>
      <c r="M2573" s="3">
        <v>0</v>
      </c>
      <c r="N2573" s="3">
        <v>0</v>
      </c>
      <c r="O2573" s="3">
        <v>0</v>
      </c>
    </row>
    <row r="2574" spans="1:15" x14ac:dyDescent="0.25">
      <c r="A2574" s="1">
        <v>45765.166666666664</v>
      </c>
      <c r="B2574" s="2">
        <v>2025</v>
      </c>
      <c r="C2574" s="2">
        <v>4</v>
      </c>
      <c r="D2574" s="2">
        <v>18</v>
      </c>
      <c r="E2574" s="2">
        <v>4</v>
      </c>
      <c r="F2574" s="3"/>
      <c r="G2574" s="3">
        <v>0</v>
      </c>
      <c r="H2574" s="3"/>
      <c r="I2574" s="3">
        <v>0</v>
      </c>
      <c r="J2574" s="3"/>
      <c r="K2574" s="3"/>
      <c r="L2574" s="3"/>
      <c r="M2574" s="3">
        <v>0</v>
      </c>
      <c r="N2574" s="3">
        <v>0</v>
      </c>
      <c r="O2574" s="3">
        <v>0</v>
      </c>
    </row>
    <row r="2575" spans="1:15" x14ac:dyDescent="0.25">
      <c r="A2575" s="1">
        <v>45765.208333333336</v>
      </c>
      <c r="B2575" s="2">
        <v>2025</v>
      </c>
      <c r="C2575" s="2">
        <v>4</v>
      </c>
      <c r="D2575" s="2">
        <v>18</v>
      </c>
      <c r="E2575" s="2">
        <v>5</v>
      </c>
      <c r="F2575" s="3">
        <v>0</v>
      </c>
      <c r="G2575" s="3">
        <v>0</v>
      </c>
      <c r="H2575" s="3"/>
      <c r="I2575" s="3">
        <v>5.1643902451651513E-2</v>
      </c>
      <c r="J2575" s="3"/>
      <c r="K2575" s="3"/>
      <c r="L2575" s="3"/>
      <c r="M2575" s="3">
        <v>0</v>
      </c>
      <c r="N2575" s="3">
        <v>0</v>
      </c>
      <c r="O2575" s="3">
        <v>1.0328780490330303E-2</v>
      </c>
    </row>
    <row r="2576" spans="1:15" x14ac:dyDescent="0.25">
      <c r="A2576" s="1">
        <v>45765.25</v>
      </c>
      <c r="B2576" s="2">
        <v>2025</v>
      </c>
      <c r="C2576" s="2">
        <v>4</v>
      </c>
      <c r="D2576" s="2">
        <v>18</v>
      </c>
      <c r="E2576" s="2">
        <v>6</v>
      </c>
      <c r="F2576" s="3">
        <v>0</v>
      </c>
      <c r="G2576" s="3">
        <v>3.7664191026511647E-2</v>
      </c>
      <c r="H2576" s="3">
        <v>0</v>
      </c>
      <c r="I2576" s="3">
        <v>0.23931178936635356</v>
      </c>
      <c r="J2576" s="3"/>
      <c r="K2576" s="3">
        <v>0.19047619047619049</v>
      </c>
      <c r="L2576" s="3">
        <v>0</v>
      </c>
      <c r="M2576" s="3">
        <v>9.4779428143779543E-2</v>
      </c>
      <c r="N2576" s="3">
        <v>0.14858108501337655</v>
      </c>
      <c r="O2576" s="3">
        <v>8.8851585503276473E-2</v>
      </c>
    </row>
    <row r="2577" spans="1:15" x14ac:dyDescent="0.25">
      <c r="A2577" s="1">
        <v>45765.291666666664</v>
      </c>
      <c r="B2577" s="2">
        <v>2025</v>
      </c>
      <c r="C2577" s="2">
        <v>4</v>
      </c>
      <c r="D2577" s="2">
        <v>18</v>
      </c>
      <c r="E2577" s="2">
        <v>7</v>
      </c>
      <c r="F2577" s="3">
        <v>0</v>
      </c>
      <c r="G2577" s="3">
        <v>0</v>
      </c>
      <c r="H2577" s="3">
        <v>0.45161931720126608</v>
      </c>
      <c r="I2577" s="3">
        <v>0.32247787353602297</v>
      </c>
      <c r="J2577" s="3"/>
      <c r="K2577" s="3">
        <v>0.7899841842704729</v>
      </c>
      <c r="L2577" s="3">
        <v>0.36207746919511807</v>
      </c>
      <c r="M2577" s="3">
        <v>0.16476496121527515</v>
      </c>
      <c r="N2577" s="3">
        <v>0.1280366037251959</v>
      </c>
      <c r="O2577" s="3">
        <v>0.27737005114291891</v>
      </c>
    </row>
    <row r="2578" spans="1:15" x14ac:dyDescent="0.25">
      <c r="A2578" s="1">
        <v>45765.333333333336</v>
      </c>
      <c r="B2578" s="2">
        <v>2025</v>
      </c>
      <c r="C2578" s="2">
        <v>4</v>
      </c>
      <c r="D2578" s="2">
        <v>18</v>
      </c>
      <c r="E2578" s="2">
        <v>8</v>
      </c>
      <c r="F2578" s="3"/>
      <c r="G2578" s="3">
        <v>0</v>
      </c>
      <c r="H2578" s="3">
        <v>0.8461142491382041</v>
      </c>
      <c r="I2578" s="3">
        <v>0.39465846916522174</v>
      </c>
      <c r="J2578" s="3"/>
      <c r="K2578" s="3">
        <v>0.91079771123394337</v>
      </c>
      <c r="L2578" s="3">
        <v>0</v>
      </c>
      <c r="M2578" s="3">
        <v>0.1251640612430743</v>
      </c>
      <c r="N2578" s="3">
        <v>0.2368595425164578</v>
      </c>
      <c r="O2578" s="3">
        <v>0.35908486189955729</v>
      </c>
    </row>
    <row r="2579" spans="1:15" x14ac:dyDescent="0.25">
      <c r="A2579" s="1">
        <v>45765.375</v>
      </c>
      <c r="B2579" s="2">
        <v>2025</v>
      </c>
      <c r="C2579" s="2">
        <v>4</v>
      </c>
      <c r="D2579" s="2">
        <v>18</v>
      </c>
      <c r="E2579" s="2">
        <v>9</v>
      </c>
      <c r="F2579" s="3">
        <v>0</v>
      </c>
      <c r="G2579" s="3">
        <v>0</v>
      </c>
      <c r="H2579" s="3">
        <v>0</v>
      </c>
      <c r="I2579" s="3">
        <v>0.50373719991401877</v>
      </c>
      <c r="J2579" s="3"/>
      <c r="K2579" s="3">
        <v>0</v>
      </c>
      <c r="L2579" s="3">
        <v>0</v>
      </c>
      <c r="M2579" s="3">
        <v>0.31119553176240028</v>
      </c>
      <c r="N2579" s="3">
        <v>0.3875621016718534</v>
      </c>
      <c r="O2579" s="3">
        <v>0.15031185416853404</v>
      </c>
    </row>
    <row r="2580" spans="1:15" x14ac:dyDescent="0.25">
      <c r="A2580" s="1">
        <v>45765.416666666664</v>
      </c>
      <c r="B2580" s="2">
        <v>2025</v>
      </c>
      <c r="C2580" s="2">
        <v>4</v>
      </c>
      <c r="D2580" s="2">
        <v>18</v>
      </c>
      <c r="E2580" s="2">
        <v>10</v>
      </c>
      <c r="F2580" s="3">
        <v>0</v>
      </c>
      <c r="G2580" s="3">
        <v>0.16264929562208152</v>
      </c>
      <c r="H2580" s="3">
        <v>9.8554620733144097E-2</v>
      </c>
      <c r="I2580" s="3">
        <v>0</v>
      </c>
      <c r="J2580" s="3"/>
      <c r="K2580" s="3">
        <v>0</v>
      </c>
      <c r="L2580" s="3">
        <v>0</v>
      </c>
      <c r="M2580" s="3">
        <v>0.38958876333512693</v>
      </c>
      <c r="N2580" s="3">
        <v>0.54709526703302691</v>
      </c>
      <c r="O2580" s="3">
        <v>0.14973599334042242</v>
      </c>
    </row>
    <row r="2581" spans="1:15" x14ac:dyDescent="0.25">
      <c r="A2581" s="1">
        <v>45765.458333333336</v>
      </c>
      <c r="B2581" s="2">
        <v>2025</v>
      </c>
      <c r="C2581" s="2">
        <v>4</v>
      </c>
      <c r="D2581" s="2">
        <v>18</v>
      </c>
      <c r="E2581" s="2">
        <v>11</v>
      </c>
      <c r="F2581" s="3">
        <v>0</v>
      </c>
      <c r="G2581" s="3">
        <v>0</v>
      </c>
      <c r="H2581" s="3">
        <v>0.26933905740851316</v>
      </c>
      <c r="I2581" s="3">
        <v>0</v>
      </c>
      <c r="J2581" s="3"/>
      <c r="K2581" s="3">
        <v>0</v>
      </c>
      <c r="L2581" s="3">
        <v>0</v>
      </c>
      <c r="M2581" s="3">
        <v>6.5455513015713354E-2</v>
      </c>
      <c r="N2581" s="3">
        <v>0.42246465632088787</v>
      </c>
      <c r="O2581" s="3">
        <v>9.4657403343139296E-2</v>
      </c>
    </row>
    <row r="2582" spans="1:15" x14ac:dyDescent="0.25">
      <c r="A2582" s="1">
        <v>45765.5</v>
      </c>
      <c r="B2582" s="2">
        <v>2025</v>
      </c>
      <c r="C2582" s="2">
        <v>4</v>
      </c>
      <c r="D2582" s="2">
        <v>18</v>
      </c>
      <c r="E2582" s="2">
        <v>12</v>
      </c>
      <c r="F2582" s="3">
        <v>0</v>
      </c>
      <c r="G2582" s="3">
        <v>0</v>
      </c>
      <c r="H2582" s="3">
        <v>0</v>
      </c>
      <c r="I2582" s="3">
        <v>0</v>
      </c>
      <c r="J2582" s="3"/>
      <c r="K2582" s="3">
        <v>0</v>
      </c>
      <c r="L2582" s="3">
        <v>0</v>
      </c>
      <c r="M2582" s="3">
        <v>0</v>
      </c>
      <c r="N2582" s="3">
        <v>0.1070106619869932</v>
      </c>
      <c r="O2582" s="3">
        <v>1.337633274837415E-2</v>
      </c>
    </row>
    <row r="2583" spans="1:15" x14ac:dyDescent="0.25">
      <c r="A2583" s="1">
        <v>45765.541666666664</v>
      </c>
      <c r="B2583" s="2">
        <v>2025</v>
      </c>
      <c r="C2583" s="2">
        <v>4</v>
      </c>
      <c r="D2583" s="2">
        <v>18</v>
      </c>
      <c r="E2583" s="2">
        <v>13</v>
      </c>
      <c r="F2583" s="3">
        <v>0</v>
      </c>
      <c r="G2583" s="3">
        <v>0</v>
      </c>
      <c r="H2583" s="3">
        <v>0</v>
      </c>
      <c r="I2583" s="3">
        <v>0</v>
      </c>
      <c r="J2583" s="3"/>
      <c r="K2583" s="3">
        <v>0</v>
      </c>
      <c r="L2583" s="3">
        <v>0</v>
      </c>
      <c r="M2583" s="3">
        <v>0</v>
      </c>
      <c r="N2583" s="3">
        <v>0</v>
      </c>
      <c r="O2583" s="3">
        <v>0</v>
      </c>
    </row>
    <row r="2584" spans="1:15" x14ac:dyDescent="0.25">
      <c r="A2584" s="1">
        <v>45765.583333333336</v>
      </c>
      <c r="B2584" s="2">
        <v>2025</v>
      </c>
      <c r="C2584" s="2">
        <v>4</v>
      </c>
      <c r="D2584" s="2">
        <v>18</v>
      </c>
      <c r="E2584" s="2">
        <v>14</v>
      </c>
      <c r="F2584" s="3">
        <v>0</v>
      </c>
      <c r="G2584" s="3">
        <v>0</v>
      </c>
      <c r="H2584" s="3">
        <v>0</v>
      </c>
      <c r="I2584" s="3">
        <v>0</v>
      </c>
      <c r="J2584" s="3"/>
      <c r="K2584" s="3">
        <v>0</v>
      </c>
      <c r="L2584" s="3">
        <v>0</v>
      </c>
      <c r="M2584" s="3">
        <v>0</v>
      </c>
      <c r="N2584" s="3">
        <v>0</v>
      </c>
      <c r="O2584" s="3">
        <v>0</v>
      </c>
    </row>
    <row r="2585" spans="1:15" x14ac:dyDescent="0.25">
      <c r="A2585" s="1">
        <v>45765.625</v>
      </c>
      <c r="B2585" s="2">
        <v>2025</v>
      </c>
      <c r="C2585" s="2">
        <v>4</v>
      </c>
      <c r="D2585" s="2">
        <v>18</v>
      </c>
      <c r="E2585" s="2">
        <v>15</v>
      </c>
      <c r="F2585" s="3">
        <v>0</v>
      </c>
      <c r="G2585" s="3">
        <v>0</v>
      </c>
      <c r="H2585" s="3">
        <v>0</v>
      </c>
      <c r="I2585" s="3">
        <v>0</v>
      </c>
      <c r="J2585" s="3"/>
      <c r="K2585" s="3">
        <v>0</v>
      </c>
      <c r="L2585" s="3">
        <v>0</v>
      </c>
      <c r="M2585" s="3">
        <v>0</v>
      </c>
      <c r="N2585" s="3">
        <v>0</v>
      </c>
      <c r="O2585" s="3">
        <v>0</v>
      </c>
    </row>
    <row r="2586" spans="1:15" x14ac:dyDescent="0.25">
      <c r="A2586" s="1">
        <v>45765.666666666664</v>
      </c>
      <c r="B2586" s="2">
        <v>2025</v>
      </c>
      <c r="C2586" s="2">
        <v>4</v>
      </c>
      <c r="D2586" s="2">
        <v>18</v>
      </c>
      <c r="E2586" s="2">
        <v>16</v>
      </c>
      <c r="F2586" s="3">
        <v>0</v>
      </c>
      <c r="G2586" s="3">
        <v>0</v>
      </c>
      <c r="H2586" s="3">
        <v>0</v>
      </c>
      <c r="I2586" s="3">
        <v>0</v>
      </c>
      <c r="J2586" s="3"/>
      <c r="K2586" s="3">
        <v>0</v>
      </c>
      <c r="L2586" s="3">
        <v>0</v>
      </c>
      <c r="M2586" s="3">
        <v>0</v>
      </c>
      <c r="N2586" s="3">
        <v>0</v>
      </c>
      <c r="O2586" s="3">
        <v>0</v>
      </c>
    </row>
    <row r="2587" spans="1:15" x14ac:dyDescent="0.25">
      <c r="A2587" s="1">
        <v>45765.708333333336</v>
      </c>
      <c r="B2587" s="2">
        <v>2025</v>
      </c>
      <c r="C2587" s="2">
        <v>4</v>
      </c>
      <c r="D2587" s="2">
        <v>18</v>
      </c>
      <c r="E2587" s="2">
        <v>17</v>
      </c>
      <c r="F2587" s="3">
        <v>0</v>
      </c>
      <c r="G2587" s="3">
        <v>0</v>
      </c>
      <c r="H2587" s="3">
        <v>0</v>
      </c>
      <c r="I2587" s="3">
        <v>0</v>
      </c>
      <c r="J2587" s="3"/>
      <c r="K2587" s="3">
        <v>0</v>
      </c>
      <c r="L2587" s="3">
        <v>0</v>
      </c>
      <c r="M2587" s="3">
        <v>0</v>
      </c>
      <c r="N2587" s="3">
        <v>0</v>
      </c>
      <c r="O2587" s="3">
        <v>0</v>
      </c>
    </row>
    <row r="2588" spans="1:15" x14ac:dyDescent="0.25">
      <c r="A2588" s="1">
        <v>45765.75</v>
      </c>
      <c r="B2588" s="2">
        <v>2025</v>
      </c>
      <c r="C2588" s="2">
        <v>4</v>
      </c>
      <c r="D2588" s="2">
        <v>18</v>
      </c>
      <c r="E2588" s="2">
        <v>18</v>
      </c>
      <c r="F2588" s="3">
        <v>0</v>
      </c>
      <c r="G2588" s="3">
        <v>0</v>
      </c>
      <c r="H2588" s="3"/>
      <c r="I2588" s="3">
        <v>0</v>
      </c>
      <c r="J2588" s="3"/>
      <c r="K2588" s="3"/>
      <c r="L2588" s="3">
        <v>0</v>
      </c>
      <c r="M2588" s="3">
        <v>0</v>
      </c>
      <c r="N2588" s="3">
        <v>0</v>
      </c>
      <c r="O2588" s="3">
        <v>0</v>
      </c>
    </row>
    <row r="2589" spans="1:15" x14ac:dyDescent="0.25">
      <c r="A2589" s="1">
        <v>45765.791666666664</v>
      </c>
      <c r="B2589" s="2">
        <v>2025</v>
      </c>
      <c r="C2589" s="2">
        <v>4</v>
      </c>
      <c r="D2589" s="2">
        <v>18</v>
      </c>
      <c r="E2589" s="2">
        <v>19</v>
      </c>
      <c r="F2589" s="3"/>
      <c r="G2589" s="3">
        <v>0</v>
      </c>
      <c r="H2589" s="3"/>
      <c r="I2589" s="3">
        <v>0</v>
      </c>
      <c r="J2589" s="3"/>
      <c r="K2589" s="3"/>
      <c r="L2589" s="3"/>
      <c r="M2589" s="3">
        <v>0</v>
      </c>
      <c r="N2589" s="3">
        <v>0</v>
      </c>
      <c r="O2589" s="3">
        <v>0</v>
      </c>
    </row>
    <row r="2590" spans="1:15" x14ac:dyDescent="0.25">
      <c r="A2590" s="1">
        <v>45765.833333333336</v>
      </c>
      <c r="B2590" s="2">
        <v>2025</v>
      </c>
      <c r="C2590" s="2">
        <v>4</v>
      </c>
      <c r="D2590" s="2">
        <v>18</v>
      </c>
      <c r="E2590" s="2">
        <v>20</v>
      </c>
      <c r="F2590" s="3"/>
      <c r="G2590" s="3">
        <v>0</v>
      </c>
      <c r="H2590" s="3"/>
      <c r="I2590" s="3">
        <v>0</v>
      </c>
      <c r="J2590" s="3"/>
      <c r="K2590" s="3"/>
      <c r="L2590" s="3"/>
      <c r="M2590" s="3">
        <v>0</v>
      </c>
      <c r="N2590" s="3">
        <v>0</v>
      </c>
      <c r="O2590" s="3">
        <v>0</v>
      </c>
    </row>
    <row r="2591" spans="1:15" x14ac:dyDescent="0.25">
      <c r="A2591" s="1">
        <v>45765.875</v>
      </c>
      <c r="B2591" s="2">
        <v>2025</v>
      </c>
      <c r="C2591" s="2">
        <v>4</v>
      </c>
      <c r="D2591" s="2">
        <v>18</v>
      </c>
      <c r="E2591" s="2">
        <v>21</v>
      </c>
      <c r="F2591" s="3"/>
      <c r="G2591" s="3">
        <v>0</v>
      </c>
      <c r="H2591" s="3"/>
      <c r="I2591" s="3">
        <v>0</v>
      </c>
      <c r="J2591" s="3"/>
      <c r="K2591" s="3"/>
      <c r="L2591" s="3"/>
      <c r="M2591" s="3">
        <v>0</v>
      </c>
      <c r="N2591" s="3">
        <v>0</v>
      </c>
      <c r="O2591" s="3">
        <v>0</v>
      </c>
    </row>
    <row r="2592" spans="1:15" x14ac:dyDescent="0.25">
      <c r="A2592" s="1">
        <v>45765.916666666664</v>
      </c>
      <c r="B2592" s="2">
        <v>2025</v>
      </c>
      <c r="C2592" s="2">
        <v>4</v>
      </c>
      <c r="D2592" s="2">
        <v>18</v>
      </c>
      <c r="E2592" s="2">
        <v>22</v>
      </c>
      <c r="F2592" s="3"/>
      <c r="G2592" s="3">
        <v>0</v>
      </c>
      <c r="H2592" s="3"/>
      <c r="I2592" s="3">
        <v>0</v>
      </c>
      <c r="J2592" s="3"/>
      <c r="K2592" s="3"/>
      <c r="L2592" s="3"/>
      <c r="M2592" s="3">
        <v>0</v>
      </c>
      <c r="N2592" s="3">
        <v>0</v>
      </c>
      <c r="O2592" s="3">
        <v>0</v>
      </c>
    </row>
    <row r="2593" spans="1:15" x14ac:dyDescent="0.25">
      <c r="A2593" s="1">
        <v>45765.958333333336</v>
      </c>
      <c r="B2593" s="2">
        <v>2025</v>
      </c>
      <c r="C2593" s="2">
        <v>4</v>
      </c>
      <c r="D2593" s="2">
        <v>18</v>
      </c>
      <c r="E2593" s="2">
        <v>23</v>
      </c>
      <c r="F2593" s="3"/>
      <c r="G2593" s="3">
        <v>0</v>
      </c>
      <c r="H2593" s="3"/>
      <c r="I2593" s="3">
        <v>0</v>
      </c>
      <c r="J2593" s="3"/>
      <c r="K2593" s="3"/>
      <c r="L2593" s="3"/>
      <c r="M2593" s="3">
        <v>0</v>
      </c>
      <c r="N2593" s="3">
        <v>0</v>
      </c>
      <c r="O2593" s="3">
        <v>0</v>
      </c>
    </row>
    <row r="2594" spans="1:15" x14ac:dyDescent="0.25">
      <c r="A2594" s="1">
        <v>45766</v>
      </c>
      <c r="B2594" s="2">
        <v>2025</v>
      </c>
      <c r="C2594" s="2">
        <v>4</v>
      </c>
      <c r="D2594" s="2">
        <v>19</v>
      </c>
      <c r="E2594" s="2">
        <v>0</v>
      </c>
      <c r="F2594" s="3"/>
      <c r="G2594" s="3">
        <v>0</v>
      </c>
      <c r="H2594" s="3"/>
      <c r="I2594" s="3">
        <v>0</v>
      </c>
      <c r="J2594" s="3"/>
      <c r="K2594" s="3"/>
      <c r="L2594" s="3"/>
      <c r="M2594" s="3">
        <v>0</v>
      </c>
      <c r="N2594" s="3">
        <v>0</v>
      </c>
      <c r="O2594" s="3">
        <v>0</v>
      </c>
    </row>
    <row r="2595" spans="1:15" x14ac:dyDescent="0.25">
      <c r="A2595" s="1">
        <v>45766.041666666664</v>
      </c>
      <c r="B2595" s="2">
        <v>2025</v>
      </c>
      <c r="C2595" s="2">
        <v>4</v>
      </c>
      <c r="D2595" s="2">
        <v>19</v>
      </c>
      <c r="E2595" s="2">
        <v>1</v>
      </c>
      <c r="F2595" s="3"/>
      <c r="G2595" s="3">
        <v>0</v>
      </c>
      <c r="H2595" s="3"/>
      <c r="I2595" s="3">
        <v>0</v>
      </c>
      <c r="J2595" s="3"/>
      <c r="K2595" s="3"/>
      <c r="L2595" s="3"/>
      <c r="M2595" s="3">
        <v>0</v>
      </c>
      <c r="N2595" s="3">
        <v>0</v>
      </c>
      <c r="O2595" s="3">
        <v>0</v>
      </c>
    </row>
    <row r="2596" spans="1:15" x14ac:dyDescent="0.25">
      <c r="A2596" s="1">
        <v>45766.083333333336</v>
      </c>
      <c r="B2596" s="2">
        <v>2025</v>
      </c>
      <c r="C2596" s="2">
        <v>4</v>
      </c>
      <c r="D2596" s="2">
        <v>19</v>
      </c>
      <c r="E2596" s="2">
        <v>2</v>
      </c>
      <c r="F2596" s="3"/>
      <c r="G2596" s="3">
        <v>0</v>
      </c>
      <c r="H2596" s="3"/>
      <c r="I2596" s="3">
        <v>0</v>
      </c>
      <c r="J2596" s="3"/>
      <c r="K2596" s="3"/>
      <c r="L2596" s="3"/>
      <c r="M2596" s="3">
        <v>0</v>
      </c>
      <c r="N2596" s="3">
        <v>0</v>
      </c>
      <c r="O2596" s="3">
        <v>0</v>
      </c>
    </row>
    <row r="2597" spans="1:15" x14ac:dyDescent="0.25">
      <c r="A2597" s="1">
        <v>45766.125</v>
      </c>
      <c r="B2597" s="2">
        <v>2025</v>
      </c>
      <c r="C2597" s="2">
        <v>4</v>
      </c>
      <c r="D2597" s="2">
        <v>19</v>
      </c>
      <c r="E2597" s="2">
        <v>3</v>
      </c>
      <c r="F2597" s="3"/>
      <c r="G2597" s="3">
        <v>0</v>
      </c>
      <c r="H2597" s="3"/>
      <c r="I2597" s="3">
        <v>0</v>
      </c>
      <c r="J2597" s="3"/>
      <c r="K2597" s="3"/>
      <c r="L2597" s="3"/>
      <c r="M2597" s="3">
        <v>0</v>
      </c>
      <c r="N2597" s="3">
        <v>0</v>
      </c>
      <c r="O2597" s="3">
        <v>0</v>
      </c>
    </row>
    <row r="2598" spans="1:15" x14ac:dyDescent="0.25">
      <c r="A2598" s="1">
        <v>45766.166666666664</v>
      </c>
      <c r="B2598" s="2">
        <v>2025</v>
      </c>
      <c r="C2598" s="2">
        <v>4</v>
      </c>
      <c r="D2598" s="2">
        <v>19</v>
      </c>
      <c r="E2598" s="2">
        <v>4</v>
      </c>
      <c r="F2598" s="3"/>
      <c r="G2598" s="3">
        <v>0</v>
      </c>
      <c r="H2598" s="3"/>
      <c r="I2598" s="3">
        <v>0</v>
      </c>
      <c r="J2598" s="3"/>
      <c r="K2598" s="3"/>
      <c r="L2598" s="3"/>
      <c r="M2598" s="3">
        <v>0</v>
      </c>
      <c r="N2598" s="3">
        <v>0</v>
      </c>
      <c r="O2598" s="3">
        <v>0</v>
      </c>
    </row>
    <row r="2599" spans="1:15" x14ac:dyDescent="0.25">
      <c r="A2599" s="1">
        <v>45766.208333333336</v>
      </c>
      <c r="B2599" s="2">
        <v>2025</v>
      </c>
      <c r="C2599" s="2">
        <v>4</v>
      </c>
      <c r="D2599" s="2">
        <v>19</v>
      </c>
      <c r="E2599" s="2">
        <v>5</v>
      </c>
      <c r="F2599" s="3"/>
      <c r="G2599" s="3">
        <v>0</v>
      </c>
      <c r="H2599" s="3"/>
      <c r="I2599" s="3">
        <v>0</v>
      </c>
      <c r="J2599" s="3"/>
      <c r="K2599" s="3"/>
      <c r="L2599" s="3"/>
      <c r="M2599" s="3">
        <v>0</v>
      </c>
      <c r="N2599" s="3">
        <v>0</v>
      </c>
      <c r="O2599" s="3">
        <v>0</v>
      </c>
    </row>
    <row r="2600" spans="1:15" x14ac:dyDescent="0.25">
      <c r="A2600" s="1">
        <v>45766.25</v>
      </c>
      <c r="B2600" s="2">
        <v>2025</v>
      </c>
      <c r="C2600" s="2">
        <v>4</v>
      </c>
      <c r="D2600" s="2">
        <v>19</v>
      </c>
      <c r="E2600" s="2">
        <v>6</v>
      </c>
      <c r="F2600" s="3">
        <v>0</v>
      </c>
      <c r="G2600" s="3">
        <v>8.2549044327630897E-3</v>
      </c>
      <c r="H2600" s="3">
        <v>0</v>
      </c>
      <c r="I2600" s="3">
        <v>9.2677930840711603E-2</v>
      </c>
      <c r="J2600" s="3"/>
      <c r="K2600" s="3">
        <v>0</v>
      </c>
      <c r="L2600" s="3">
        <v>0</v>
      </c>
      <c r="M2600" s="3">
        <v>0</v>
      </c>
      <c r="N2600" s="3">
        <v>0</v>
      </c>
      <c r="O2600" s="3">
        <v>1.2616604409184336E-2</v>
      </c>
    </row>
    <row r="2601" spans="1:15" x14ac:dyDescent="0.25">
      <c r="A2601" s="1">
        <v>45766.291666666664</v>
      </c>
      <c r="B2601" s="2">
        <v>2025</v>
      </c>
      <c r="C2601" s="2">
        <v>4</v>
      </c>
      <c r="D2601" s="2">
        <v>19</v>
      </c>
      <c r="E2601" s="2">
        <v>7</v>
      </c>
      <c r="F2601" s="3">
        <v>0</v>
      </c>
      <c r="G2601" s="3">
        <v>0</v>
      </c>
      <c r="H2601" s="3">
        <v>0</v>
      </c>
      <c r="I2601" s="3">
        <v>0</v>
      </c>
      <c r="J2601" s="3"/>
      <c r="K2601" s="3">
        <v>0</v>
      </c>
      <c r="L2601" s="3">
        <v>0</v>
      </c>
      <c r="M2601" s="3">
        <v>0</v>
      </c>
      <c r="N2601" s="3">
        <v>0</v>
      </c>
      <c r="O2601" s="3">
        <v>0</v>
      </c>
    </row>
    <row r="2602" spans="1:15" x14ac:dyDescent="0.25">
      <c r="A2602" s="1">
        <v>45766.333333333336</v>
      </c>
      <c r="B2602" s="2">
        <v>2025</v>
      </c>
      <c r="C2602" s="2">
        <v>4</v>
      </c>
      <c r="D2602" s="2">
        <v>19</v>
      </c>
      <c r="E2602" s="2">
        <v>8</v>
      </c>
      <c r="F2602" s="3">
        <v>0</v>
      </c>
      <c r="G2602" s="3">
        <v>0</v>
      </c>
      <c r="H2602" s="3">
        <v>0</v>
      </c>
      <c r="I2602" s="3">
        <v>0</v>
      </c>
      <c r="J2602" s="3"/>
      <c r="K2602" s="3">
        <v>0</v>
      </c>
      <c r="L2602" s="3">
        <v>0.1163683953174402</v>
      </c>
      <c r="M2602" s="3">
        <v>0</v>
      </c>
      <c r="N2602" s="3">
        <v>0</v>
      </c>
      <c r="O2602" s="3">
        <v>1.4546049414680025E-2</v>
      </c>
    </row>
    <row r="2603" spans="1:15" x14ac:dyDescent="0.25">
      <c r="A2603" s="1">
        <v>45766.375</v>
      </c>
      <c r="B2603" s="2">
        <v>2025</v>
      </c>
      <c r="C2603" s="2">
        <v>4</v>
      </c>
      <c r="D2603" s="2">
        <v>19</v>
      </c>
      <c r="E2603" s="2">
        <v>9</v>
      </c>
      <c r="F2603" s="3">
        <v>0.33392360232734636</v>
      </c>
      <c r="G2603" s="3">
        <v>0</v>
      </c>
      <c r="H2603" s="3">
        <v>0.41125172311335928</v>
      </c>
      <c r="I2603" s="3">
        <v>0</v>
      </c>
      <c r="J2603" s="3"/>
      <c r="K2603" s="3">
        <v>0.48294264299421841</v>
      </c>
      <c r="L2603" s="3">
        <v>0</v>
      </c>
      <c r="M2603" s="3">
        <v>0</v>
      </c>
      <c r="N2603" s="3">
        <v>0</v>
      </c>
      <c r="O2603" s="3">
        <v>0.15351474605436549</v>
      </c>
    </row>
    <row r="2604" spans="1:15" x14ac:dyDescent="0.25">
      <c r="A2604" s="1">
        <v>45766.416666666664</v>
      </c>
      <c r="B2604" s="2">
        <v>2025</v>
      </c>
      <c r="C2604" s="2">
        <v>4</v>
      </c>
      <c r="D2604" s="2">
        <v>19</v>
      </c>
      <c r="E2604" s="2">
        <v>10</v>
      </c>
      <c r="F2604" s="3">
        <v>0</v>
      </c>
      <c r="G2604" s="3">
        <v>0</v>
      </c>
      <c r="H2604" s="3">
        <v>0.67316692529920064</v>
      </c>
      <c r="I2604" s="3">
        <v>0</v>
      </c>
      <c r="J2604" s="3"/>
      <c r="K2604" s="3">
        <v>0.55916898962880635</v>
      </c>
      <c r="L2604" s="3">
        <v>0</v>
      </c>
      <c r="M2604" s="3">
        <v>0</v>
      </c>
      <c r="N2604" s="3">
        <v>0</v>
      </c>
      <c r="O2604" s="3">
        <v>0.15404198936600089</v>
      </c>
    </row>
    <row r="2605" spans="1:15" x14ac:dyDescent="0.25">
      <c r="A2605" s="1">
        <v>45766.458333333336</v>
      </c>
      <c r="B2605" s="2">
        <v>2025</v>
      </c>
      <c r="C2605" s="2">
        <v>4</v>
      </c>
      <c r="D2605" s="2">
        <v>19</v>
      </c>
      <c r="E2605" s="2">
        <v>11</v>
      </c>
      <c r="F2605" s="3"/>
      <c r="G2605" s="3">
        <v>0</v>
      </c>
      <c r="H2605" s="3">
        <v>0.24497849535004171</v>
      </c>
      <c r="I2605" s="3">
        <v>0</v>
      </c>
      <c r="J2605" s="3"/>
      <c r="K2605" s="3">
        <v>4.8935829732757188E-2</v>
      </c>
      <c r="L2605" s="3">
        <v>3.5372414961719681E-2</v>
      </c>
      <c r="M2605" s="3">
        <v>0</v>
      </c>
      <c r="N2605" s="3">
        <v>0</v>
      </c>
      <c r="O2605" s="3">
        <v>4.7040962863502657E-2</v>
      </c>
    </row>
    <row r="2606" spans="1:15" x14ac:dyDescent="0.25">
      <c r="A2606" s="1">
        <v>45766.5</v>
      </c>
      <c r="B2606" s="2">
        <v>2025</v>
      </c>
      <c r="C2606" s="2">
        <v>4</v>
      </c>
      <c r="D2606" s="2">
        <v>19</v>
      </c>
      <c r="E2606" s="2">
        <v>12</v>
      </c>
      <c r="F2606" s="3">
        <v>0</v>
      </c>
      <c r="G2606" s="3">
        <v>0</v>
      </c>
      <c r="H2606" s="3">
        <v>0.1537587878480241</v>
      </c>
      <c r="I2606" s="3">
        <v>0</v>
      </c>
      <c r="J2606" s="3"/>
      <c r="K2606" s="3">
        <v>0</v>
      </c>
      <c r="L2606" s="3">
        <v>0.41037558770277949</v>
      </c>
      <c r="M2606" s="3">
        <v>0</v>
      </c>
      <c r="N2606" s="3">
        <v>0</v>
      </c>
      <c r="O2606" s="3">
        <v>7.0516796943850449E-2</v>
      </c>
    </row>
    <row r="2607" spans="1:15" x14ac:dyDescent="0.25">
      <c r="A2607" s="1">
        <v>45766.541666666664</v>
      </c>
      <c r="B2607" s="2">
        <v>2025</v>
      </c>
      <c r="C2607" s="2">
        <v>4</v>
      </c>
      <c r="D2607" s="2">
        <v>19</v>
      </c>
      <c r="E2607" s="2">
        <v>13</v>
      </c>
      <c r="F2607" s="3">
        <v>0</v>
      </c>
      <c r="G2607" s="3">
        <v>0</v>
      </c>
      <c r="H2607" s="3">
        <v>0</v>
      </c>
      <c r="I2607" s="3">
        <v>0</v>
      </c>
      <c r="J2607" s="3"/>
      <c r="K2607" s="3">
        <v>0</v>
      </c>
      <c r="L2607" s="3">
        <v>0.35303511440953639</v>
      </c>
      <c r="M2607" s="3">
        <v>0</v>
      </c>
      <c r="N2607" s="3">
        <v>0</v>
      </c>
      <c r="O2607" s="3">
        <v>4.4129389301192049E-2</v>
      </c>
    </row>
    <row r="2608" spans="1:15" x14ac:dyDescent="0.25">
      <c r="A2608" s="1">
        <v>45766.583333333336</v>
      </c>
      <c r="B2608" s="2">
        <v>2025</v>
      </c>
      <c r="C2608" s="2">
        <v>4</v>
      </c>
      <c r="D2608" s="2">
        <v>19</v>
      </c>
      <c r="E2608" s="2">
        <v>14</v>
      </c>
      <c r="F2608" s="3">
        <v>0</v>
      </c>
      <c r="G2608" s="3">
        <v>0</v>
      </c>
      <c r="H2608" s="3">
        <v>0</v>
      </c>
      <c r="I2608" s="3">
        <v>0</v>
      </c>
      <c r="J2608" s="3"/>
      <c r="K2608" s="3">
        <v>0</v>
      </c>
      <c r="L2608" s="3">
        <v>0</v>
      </c>
      <c r="M2608" s="3">
        <v>0</v>
      </c>
      <c r="N2608" s="3">
        <v>0</v>
      </c>
      <c r="O2608" s="3">
        <v>0</v>
      </c>
    </row>
    <row r="2609" spans="1:15" x14ac:dyDescent="0.25">
      <c r="A2609" s="1">
        <v>45766.625</v>
      </c>
      <c r="B2609" s="2">
        <v>2025</v>
      </c>
      <c r="C2609" s="2">
        <v>4</v>
      </c>
      <c r="D2609" s="2">
        <v>19</v>
      </c>
      <c r="E2609" s="2">
        <v>15</v>
      </c>
      <c r="F2609" s="3">
        <v>1.2781115068934885E-3</v>
      </c>
      <c r="G2609" s="3">
        <v>0</v>
      </c>
      <c r="H2609" s="3">
        <v>0</v>
      </c>
      <c r="I2609" s="3">
        <v>0</v>
      </c>
      <c r="J2609" s="3"/>
      <c r="K2609" s="3">
        <v>0</v>
      </c>
      <c r="L2609" s="3">
        <v>0</v>
      </c>
      <c r="M2609" s="3">
        <v>0</v>
      </c>
      <c r="N2609" s="3">
        <v>0</v>
      </c>
      <c r="O2609" s="3">
        <v>1.5976393836168606E-4</v>
      </c>
    </row>
    <row r="2610" spans="1:15" x14ac:dyDescent="0.25">
      <c r="A2610" s="1">
        <v>45766.666666666664</v>
      </c>
      <c r="B2610" s="2">
        <v>2025</v>
      </c>
      <c r="C2610" s="2">
        <v>4</v>
      </c>
      <c r="D2610" s="2">
        <v>19</v>
      </c>
      <c r="E2610" s="2">
        <v>16</v>
      </c>
      <c r="F2610" s="3">
        <v>0</v>
      </c>
      <c r="G2610" s="3">
        <v>0</v>
      </c>
      <c r="H2610" s="3">
        <v>0</v>
      </c>
      <c r="I2610" s="3">
        <v>0</v>
      </c>
      <c r="J2610" s="3"/>
      <c r="K2610" s="3">
        <v>0</v>
      </c>
      <c r="L2610" s="3">
        <v>0</v>
      </c>
      <c r="M2610" s="3">
        <v>0</v>
      </c>
      <c r="N2610" s="3">
        <v>0</v>
      </c>
      <c r="O2610" s="3">
        <v>0</v>
      </c>
    </row>
    <row r="2611" spans="1:15" x14ac:dyDescent="0.25">
      <c r="A2611" s="1">
        <v>45766.708333333336</v>
      </c>
      <c r="B2611" s="2">
        <v>2025</v>
      </c>
      <c r="C2611" s="2">
        <v>4</v>
      </c>
      <c r="D2611" s="2">
        <v>19</v>
      </c>
      <c r="E2611" s="2">
        <v>17</v>
      </c>
      <c r="F2611" s="3">
        <v>0</v>
      </c>
      <c r="G2611" s="3">
        <v>0</v>
      </c>
      <c r="H2611" s="3">
        <v>0</v>
      </c>
      <c r="I2611" s="3">
        <v>0</v>
      </c>
      <c r="J2611" s="3"/>
      <c r="K2611" s="3">
        <v>0</v>
      </c>
      <c r="L2611" s="3">
        <v>0</v>
      </c>
      <c r="M2611" s="3">
        <v>0</v>
      </c>
      <c r="N2611" s="3">
        <v>0</v>
      </c>
      <c r="O2611" s="3">
        <v>0</v>
      </c>
    </row>
    <row r="2612" spans="1:15" x14ac:dyDescent="0.25">
      <c r="A2612" s="1">
        <v>45766.75</v>
      </c>
      <c r="B2612" s="2">
        <v>2025</v>
      </c>
      <c r="C2612" s="2">
        <v>4</v>
      </c>
      <c r="D2612" s="2">
        <v>19</v>
      </c>
      <c r="E2612" s="2">
        <v>18</v>
      </c>
      <c r="F2612" s="3">
        <v>0</v>
      </c>
      <c r="G2612" s="3">
        <v>0</v>
      </c>
      <c r="H2612" s="3"/>
      <c r="I2612" s="3">
        <v>0</v>
      </c>
      <c r="J2612" s="3"/>
      <c r="K2612" s="3">
        <v>0</v>
      </c>
      <c r="L2612" s="3">
        <v>0</v>
      </c>
      <c r="M2612" s="3">
        <v>0</v>
      </c>
      <c r="N2612" s="3">
        <v>0</v>
      </c>
      <c r="O2612" s="3">
        <v>0</v>
      </c>
    </row>
    <row r="2613" spans="1:15" x14ac:dyDescent="0.25">
      <c r="A2613" s="1">
        <v>45766.791666666664</v>
      </c>
      <c r="B2613" s="2">
        <v>2025</v>
      </c>
      <c r="C2613" s="2">
        <v>4</v>
      </c>
      <c r="D2613" s="2">
        <v>19</v>
      </c>
      <c r="E2613" s="2">
        <v>19</v>
      </c>
      <c r="F2613" s="3"/>
      <c r="G2613" s="3">
        <v>0</v>
      </c>
      <c r="H2613" s="3"/>
      <c r="I2613" s="3">
        <v>0</v>
      </c>
      <c r="J2613" s="3"/>
      <c r="K2613" s="3"/>
      <c r="L2613" s="3"/>
      <c r="M2613" s="3">
        <v>0</v>
      </c>
      <c r="N2613" s="3">
        <v>0</v>
      </c>
      <c r="O2613" s="3">
        <v>0</v>
      </c>
    </row>
    <row r="2614" spans="1:15" x14ac:dyDescent="0.25">
      <c r="A2614" s="1">
        <v>45766.833333333336</v>
      </c>
      <c r="B2614" s="2">
        <v>2025</v>
      </c>
      <c r="C2614" s="2">
        <v>4</v>
      </c>
      <c r="D2614" s="2">
        <v>19</v>
      </c>
      <c r="E2614" s="2">
        <v>20</v>
      </c>
      <c r="F2614" s="3"/>
      <c r="G2614" s="3">
        <v>0</v>
      </c>
      <c r="H2614" s="3"/>
      <c r="I2614" s="3">
        <v>0</v>
      </c>
      <c r="J2614" s="3"/>
      <c r="K2614" s="3"/>
      <c r="L2614" s="3"/>
      <c r="M2614" s="3">
        <v>0</v>
      </c>
      <c r="N2614" s="3">
        <v>0</v>
      </c>
      <c r="O2614" s="3">
        <v>0</v>
      </c>
    </row>
    <row r="2615" spans="1:15" x14ac:dyDescent="0.25">
      <c r="A2615" s="1">
        <v>45766.875</v>
      </c>
      <c r="B2615" s="2">
        <v>2025</v>
      </c>
      <c r="C2615" s="2">
        <v>4</v>
      </c>
      <c r="D2615" s="2">
        <v>19</v>
      </c>
      <c r="E2615" s="2">
        <v>21</v>
      </c>
      <c r="F2615" s="3"/>
      <c r="G2615" s="3">
        <v>0</v>
      </c>
      <c r="H2615" s="3"/>
      <c r="I2615" s="3">
        <v>0</v>
      </c>
      <c r="J2615" s="3"/>
      <c r="K2615" s="3"/>
      <c r="L2615" s="3"/>
      <c r="M2615" s="3">
        <v>0</v>
      </c>
      <c r="N2615" s="3">
        <v>0</v>
      </c>
      <c r="O2615" s="3">
        <v>0</v>
      </c>
    </row>
    <row r="2616" spans="1:15" x14ac:dyDescent="0.25">
      <c r="A2616" s="1">
        <v>45766.916666666664</v>
      </c>
      <c r="B2616" s="2">
        <v>2025</v>
      </c>
      <c r="C2616" s="2">
        <v>4</v>
      </c>
      <c r="D2616" s="2">
        <v>19</v>
      </c>
      <c r="E2616" s="2">
        <v>22</v>
      </c>
      <c r="F2616" s="3"/>
      <c r="G2616" s="3">
        <v>0</v>
      </c>
      <c r="H2616" s="3"/>
      <c r="I2616" s="3">
        <v>0</v>
      </c>
      <c r="J2616" s="3"/>
      <c r="K2616" s="3"/>
      <c r="L2616" s="3"/>
      <c r="M2616" s="3">
        <v>0</v>
      </c>
      <c r="N2616" s="3">
        <v>0</v>
      </c>
      <c r="O2616" s="3">
        <v>0</v>
      </c>
    </row>
    <row r="2617" spans="1:15" x14ac:dyDescent="0.25">
      <c r="A2617" s="1">
        <v>45766.958333333336</v>
      </c>
      <c r="B2617" s="2">
        <v>2025</v>
      </c>
      <c r="C2617" s="2">
        <v>4</v>
      </c>
      <c r="D2617" s="2">
        <v>19</v>
      </c>
      <c r="E2617" s="2">
        <v>23</v>
      </c>
      <c r="F2617" s="3"/>
      <c r="G2617" s="3">
        <v>0</v>
      </c>
      <c r="H2617" s="3"/>
      <c r="I2617" s="3">
        <v>0</v>
      </c>
      <c r="J2617" s="3"/>
      <c r="K2617" s="3"/>
      <c r="L2617" s="3"/>
      <c r="M2617" s="3">
        <v>0</v>
      </c>
      <c r="N2617" s="3">
        <v>0</v>
      </c>
      <c r="O2617" s="3">
        <v>0</v>
      </c>
    </row>
    <row r="2618" spans="1:15" x14ac:dyDescent="0.25">
      <c r="A2618" s="1">
        <v>45767</v>
      </c>
      <c r="B2618" s="2">
        <v>2025</v>
      </c>
      <c r="C2618" s="2">
        <v>4</v>
      </c>
      <c r="D2618" s="2">
        <v>20</v>
      </c>
      <c r="E2618" s="2">
        <v>0</v>
      </c>
      <c r="F2618" s="3"/>
      <c r="G2618" s="3">
        <v>0</v>
      </c>
      <c r="H2618" s="3"/>
      <c r="I2618" s="3">
        <v>0</v>
      </c>
      <c r="J2618" s="3"/>
      <c r="K2618" s="3"/>
      <c r="L2618" s="3"/>
      <c r="M2618" s="3">
        <v>0</v>
      </c>
      <c r="N2618" s="3">
        <v>0</v>
      </c>
      <c r="O2618" s="3">
        <v>0</v>
      </c>
    </row>
    <row r="2619" spans="1:15" x14ac:dyDescent="0.25">
      <c r="A2619" s="1">
        <v>45767.041666666664</v>
      </c>
      <c r="B2619" s="2">
        <v>2025</v>
      </c>
      <c r="C2619" s="2">
        <v>4</v>
      </c>
      <c r="D2619" s="2">
        <v>20</v>
      </c>
      <c r="E2619" s="2">
        <v>1</v>
      </c>
      <c r="F2619" s="3"/>
      <c r="G2619" s="3">
        <v>0</v>
      </c>
      <c r="H2619" s="3"/>
      <c r="I2619" s="3">
        <v>0</v>
      </c>
      <c r="J2619" s="3"/>
      <c r="K2619" s="3"/>
      <c r="L2619" s="3"/>
      <c r="M2619" s="3">
        <v>0</v>
      </c>
      <c r="N2619" s="3">
        <v>0</v>
      </c>
      <c r="O2619" s="3">
        <v>0</v>
      </c>
    </row>
    <row r="2620" spans="1:15" x14ac:dyDescent="0.25">
      <c r="A2620" s="1">
        <v>45767.083333333336</v>
      </c>
      <c r="B2620" s="2">
        <v>2025</v>
      </c>
      <c r="C2620" s="2">
        <v>4</v>
      </c>
      <c r="D2620" s="2">
        <v>20</v>
      </c>
      <c r="E2620" s="2">
        <v>2</v>
      </c>
      <c r="F2620" s="3"/>
      <c r="G2620" s="3">
        <v>0</v>
      </c>
      <c r="H2620" s="3"/>
      <c r="I2620" s="3">
        <v>0</v>
      </c>
      <c r="J2620" s="3"/>
      <c r="K2620" s="3"/>
      <c r="L2620" s="3"/>
      <c r="M2620" s="3">
        <v>0</v>
      </c>
      <c r="N2620" s="3">
        <v>0</v>
      </c>
      <c r="O2620" s="3">
        <v>0</v>
      </c>
    </row>
    <row r="2621" spans="1:15" x14ac:dyDescent="0.25">
      <c r="A2621" s="1">
        <v>45767.125</v>
      </c>
      <c r="B2621" s="2">
        <v>2025</v>
      </c>
      <c r="C2621" s="2">
        <v>4</v>
      </c>
      <c r="D2621" s="2">
        <v>20</v>
      </c>
      <c r="E2621" s="2">
        <v>3</v>
      </c>
      <c r="F2621" s="3"/>
      <c r="G2621" s="3">
        <v>0</v>
      </c>
      <c r="H2621" s="3"/>
      <c r="I2621" s="3">
        <v>0</v>
      </c>
      <c r="J2621" s="3"/>
      <c r="K2621" s="3"/>
      <c r="L2621" s="3"/>
      <c r="M2621" s="3">
        <v>0</v>
      </c>
      <c r="N2621" s="3">
        <v>0</v>
      </c>
      <c r="O2621" s="3">
        <v>0</v>
      </c>
    </row>
    <row r="2622" spans="1:15" x14ac:dyDescent="0.25">
      <c r="A2622" s="1">
        <v>45767.166666666664</v>
      </c>
      <c r="B2622" s="2">
        <v>2025</v>
      </c>
      <c r="C2622" s="2">
        <v>4</v>
      </c>
      <c r="D2622" s="2">
        <v>20</v>
      </c>
      <c r="E2622" s="2">
        <v>4</v>
      </c>
      <c r="F2622" s="3"/>
      <c r="G2622" s="3">
        <v>0</v>
      </c>
      <c r="H2622" s="3"/>
      <c r="I2622" s="3">
        <v>0</v>
      </c>
      <c r="J2622" s="3"/>
      <c r="K2622" s="3"/>
      <c r="L2622" s="3"/>
      <c r="M2622" s="3">
        <v>0</v>
      </c>
      <c r="N2622" s="3">
        <v>0</v>
      </c>
      <c r="O2622" s="3">
        <v>0</v>
      </c>
    </row>
    <row r="2623" spans="1:15" x14ac:dyDescent="0.25">
      <c r="A2623" s="1">
        <v>45767.208333333336</v>
      </c>
      <c r="B2623" s="2">
        <v>2025</v>
      </c>
      <c r="C2623" s="2">
        <v>4</v>
      </c>
      <c r="D2623" s="2">
        <v>20</v>
      </c>
      <c r="E2623" s="2">
        <v>5</v>
      </c>
      <c r="F2623" s="3"/>
      <c r="G2623" s="3">
        <v>0</v>
      </c>
      <c r="H2623" s="3"/>
      <c r="I2623" s="3">
        <v>0</v>
      </c>
      <c r="J2623" s="3"/>
      <c r="K2623" s="3"/>
      <c r="L2623" s="3"/>
      <c r="M2623" s="3">
        <v>0</v>
      </c>
      <c r="N2623" s="3">
        <v>0</v>
      </c>
      <c r="O2623" s="3">
        <v>0</v>
      </c>
    </row>
    <row r="2624" spans="1:15" x14ac:dyDescent="0.25">
      <c r="A2624" s="1">
        <v>45767.25</v>
      </c>
      <c r="B2624" s="2">
        <v>2025</v>
      </c>
      <c r="C2624" s="2">
        <v>4</v>
      </c>
      <c r="D2624" s="2">
        <v>20</v>
      </c>
      <c r="E2624" s="2">
        <v>6</v>
      </c>
      <c r="F2624" s="3">
        <v>0</v>
      </c>
      <c r="G2624" s="3">
        <v>0</v>
      </c>
      <c r="H2624" s="3">
        <v>0</v>
      </c>
      <c r="I2624" s="3">
        <v>0</v>
      </c>
      <c r="J2624" s="3"/>
      <c r="K2624" s="3">
        <v>0</v>
      </c>
      <c r="L2624" s="3">
        <v>0</v>
      </c>
      <c r="M2624" s="3">
        <v>0</v>
      </c>
      <c r="N2624" s="3">
        <v>0</v>
      </c>
      <c r="O2624" s="3">
        <v>0</v>
      </c>
    </row>
    <row r="2625" spans="1:15" x14ac:dyDescent="0.25">
      <c r="A2625" s="1">
        <v>45767.291666666664</v>
      </c>
      <c r="B2625" s="2">
        <v>2025</v>
      </c>
      <c r="C2625" s="2">
        <v>4</v>
      </c>
      <c r="D2625" s="2">
        <v>20</v>
      </c>
      <c r="E2625" s="2">
        <v>7</v>
      </c>
      <c r="F2625" s="3">
        <v>0</v>
      </c>
      <c r="G2625" s="3">
        <v>0</v>
      </c>
      <c r="H2625" s="3">
        <v>0.13518817311497131</v>
      </c>
      <c r="I2625" s="3">
        <v>0</v>
      </c>
      <c r="J2625" s="3"/>
      <c r="K2625" s="3">
        <v>4.0343991688791402E-2</v>
      </c>
      <c r="L2625" s="3">
        <v>0.219218720822736</v>
      </c>
      <c r="M2625" s="3">
        <v>0</v>
      </c>
      <c r="N2625" s="3">
        <v>0.1059168564920273</v>
      </c>
      <c r="O2625" s="3">
        <v>6.2583467764815756E-2</v>
      </c>
    </row>
    <row r="2626" spans="1:15" x14ac:dyDescent="0.25">
      <c r="A2626" s="1">
        <v>45767.333333333336</v>
      </c>
      <c r="B2626" s="2">
        <v>2025</v>
      </c>
      <c r="C2626" s="2">
        <v>4</v>
      </c>
      <c r="D2626" s="2">
        <v>20</v>
      </c>
      <c r="E2626" s="2">
        <v>8</v>
      </c>
      <c r="F2626" s="3"/>
      <c r="G2626" s="3">
        <v>0</v>
      </c>
      <c r="H2626" s="3">
        <v>0.71373872051447762</v>
      </c>
      <c r="I2626" s="3">
        <v>0</v>
      </c>
      <c r="J2626" s="3"/>
      <c r="K2626" s="3">
        <v>0.47205669577400144</v>
      </c>
      <c r="L2626" s="3">
        <v>0.82283729488924529</v>
      </c>
      <c r="M2626" s="3">
        <v>0</v>
      </c>
      <c r="N2626" s="3">
        <v>0</v>
      </c>
      <c r="O2626" s="3">
        <v>0.28694753016824631</v>
      </c>
    </row>
    <row r="2627" spans="1:15" x14ac:dyDescent="0.25">
      <c r="A2627" s="1">
        <v>45767.375</v>
      </c>
      <c r="B2627" s="2">
        <v>2025</v>
      </c>
      <c r="C2627" s="2">
        <v>4</v>
      </c>
      <c r="D2627" s="2">
        <v>20</v>
      </c>
      <c r="E2627" s="2">
        <v>9</v>
      </c>
      <c r="F2627" s="3"/>
      <c r="G2627" s="3">
        <v>1</v>
      </c>
      <c r="H2627" s="3">
        <v>0.91271589739938008</v>
      </c>
      <c r="I2627" s="3">
        <v>0.49295286506469499</v>
      </c>
      <c r="J2627" s="3"/>
      <c r="K2627" s="3">
        <v>0.72165183571189839</v>
      </c>
      <c r="L2627" s="3">
        <v>0.90463623538187488</v>
      </c>
      <c r="M2627" s="3">
        <v>0</v>
      </c>
      <c r="N2627" s="3">
        <v>0.49415011994566321</v>
      </c>
      <c r="O2627" s="3">
        <v>0.64658670764335879</v>
      </c>
    </row>
    <row r="2628" spans="1:15" x14ac:dyDescent="0.25">
      <c r="A2628" s="1">
        <v>45767.416666666664</v>
      </c>
      <c r="B2628" s="2">
        <v>2025</v>
      </c>
      <c r="C2628" s="2">
        <v>4</v>
      </c>
      <c r="D2628" s="2">
        <v>20</v>
      </c>
      <c r="E2628" s="2">
        <v>10</v>
      </c>
      <c r="F2628" s="3"/>
      <c r="G2628" s="3">
        <v>1</v>
      </c>
      <c r="H2628" s="3">
        <v>0.95675515270571776</v>
      </c>
      <c r="I2628" s="3">
        <v>0.96522456534932277</v>
      </c>
      <c r="J2628" s="3"/>
      <c r="K2628" s="3">
        <v>0.89793623802331268</v>
      </c>
      <c r="L2628" s="3">
        <v>0</v>
      </c>
      <c r="M2628" s="3">
        <v>1</v>
      </c>
      <c r="N2628" s="3">
        <v>0.99519626391389004</v>
      </c>
      <c r="O2628" s="3">
        <v>0.83073031714174905</v>
      </c>
    </row>
    <row r="2629" spans="1:15" x14ac:dyDescent="0.25">
      <c r="A2629" s="1">
        <v>45767.458333333336</v>
      </c>
      <c r="B2629" s="2">
        <v>2025</v>
      </c>
      <c r="C2629" s="2">
        <v>4</v>
      </c>
      <c r="D2629" s="2">
        <v>20</v>
      </c>
      <c r="E2629" s="2">
        <v>11</v>
      </c>
      <c r="F2629" s="3"/>
      <c r="G2629" s="3">
        <v>1</v>
      </c>
      <c r="H2629" s="3">
        <v>0.94562797386333997</v>
      </c>
      <c r="I2629" s="3">
        <v>0.92985625843087827</v>
      </c>
      <c r="J2629" s="3"/>
      <c r="K2629" s="3">
        <v>0.91424551935218634</v>
      </c>
      <c r="L2629" s="3">
        <v>0</v>
      </c>
      <c r="M2629" s="3">
        <v>1</v>
      </c>
      <c r="N2629" s="3">
        <v>0.96930704177141269</v>
      </c>
      <c r="O2629" s="3">
        <v>0.82271954191683094</v>
      </c>
    </row>
    <row r="2630" spans="1:15" x14ac:dyDescent="0.25">
      <c r="A2630" s="1">
        <v>45767.5</v>
      </c>
      <c r="B2630" s="2">
        <v>2025</v>
      </c>
      <c r="C2630" s="2">
        <v>4</v>
      </c>
      <c r="D2630" s="2">
        <v>20</v>
      </c>
      <c r="E2630" s="2">
        <v>12</v>
      </c>
      <c r="F2630" s="3"/>
      <c r="G2630" s="3">
        <v>0.5</v>
      </c>
      <c r="H2630" s="3">
        <v>0.47002361153885641</v>
      </c>
      <c r="I2630" s="3">
        <v>0.84840173206999814</v>
      </c>
      <c r="J2630" s="3"/>
      <c r="K2630" s="3">
        <v>0.90963275479517369</v>
      </c>
      <c r="L2630" s="3">
        <v>0</v>
      </c>
      <c r="M2630" s="3">
        <v>0.5</v>
      </c>
      <c r="N2630" s="3">
        <v>0.47620675509366878</v>
      </c>
      <c r="O2630" s="3">
        <v>0.52918069335681384</v>
      </c>
    </row>
    <row r="2631" spans="1:15" x14ac:dyDescent="0.25">
      <c r="A2631" s="1">
        <v>45767.541666666664</v>
      </c>
      <c r="B2631" s="2">
        <v>2025</v>
      </c>
      <c r="C2631" s="2">
        <v>4</v>
      </c>
      <c r="D2631" s="2">
        <v>20</v>
      </c>
      <c r="E2631" s="2">
        <v>13</v>
      </c>
      <c r="F2631" s="3"/>
      <c r="G2631" s="3">
        <v>0</v>
      </c>
      <c r="H2631" s="3">
        <v>0.87081377659040449</v>
      </c>
      <c r="I2631" s="3">
        <v>0.41024267423796007</v>
      </c>
      <c r="J2631" s="3"/>
      <c r="K2631" s="3">
        <v>0.89991327971053048</v>
      </c>
      <c r="L2631" s="3">
        <v>0</v>
      </c>
      <c r="M2631" s="3">
        <v>0</v>
      </c>
      <c r="N2631" s="3">
        <v>0</v>
      </c>
      <c r="O2631" s="3">
        <v>0.31156710436269924</v>
      </c>
    </row>
    <row r="2632" spans="1:15" x14ac:dyDescent="0.25">
      <c r="A2632" s="1">
        <v>45767.583333333336</v>
      </c>
      <c r="B2632" s="2">
        <v>2025</v>
      </c>
      <c r="C2632" s="2">
        <v>4</v>
      </c>
      <c r="D2632" s="2">
        <v>20</v>
      </c>
      <c r="E2632" s="2">
        <v>14</v>
      </c>
      <c r="F2632" s="3">
        <v>0</v>
      </c>
      <c r="G2632" s="3">
        <v>0</v>
      </c>
      <c r="H2632" s="3">
        <v>0.19023003033367039</v>
      </c>
      <c r="I2632" s="3">
        <v>0</v>
      </c>
      <c r="J2632" s="3"/>
      <c r="K2632" s="3">
        <v>0.30543617293425435</v>
      </c>
      <c r="L2632" s="3">
        <v>0</v>
      </c>
      <c r="M2632" s="3">
        <v>0</v>
      </c>
      <c r="N2632" s="3">
        <v>0</v>
      </c>
      <c r="O2632" s="3">
        <v>6.1958275408490596E-2</v>
      </c>
    </row>
    <row r="2633" spans="1:15" x14ac:dyDescent="0.25">
      <c r="A2633" s="1">
        <v>45767.625</v>
      </c>
      <c r="B2633" s="2">
        <v>2025</v>
      </c>
      <c r="C2633" s="2">
        <v>4</v>
      </c>
      <c r="D2633" s="2">
        <v>20</v>
      </c>
      <c r="E2633" s="2">
        <v>15</v>
      </c>
      <c r="F2633" s="3">
        <v>0</v>
      </c>
      <c r="G2633" s="3">
        <v>0</v>
      </c>
      <c r="H2633" s="3">
        <v>0</v>
      </c>
      <c r="I2633" s="3">
        <v>0</v>
      </c>
      <c r="J2633" s="3"/>
      <c r="K2633" s="3">
        <v>0</v>
      </c>
      <c r="L2633" s="3">
        <v>0</v>
      </c>
      <c r="M2633" s="3">
        <v>0</v>
      </c>
      <c r="N2633" s="3">
        <v>0</v>
      </c>
      <c r="O2633" s="3">
        <v>0</v>
      </c>
    </row>
    <row r="2634" spans="1:15" x14ac:dyDescent="0.25">
      <c r="A2634" s="1">
        <v>45767.666666666664</v>
      </c>
      <c r="B2634" s="2">
        <v>2025</v>
      </c>
      <c r="C2634" s="2">
        <v>4</v>
      </c>
      <c r="D2634" s="2">
        <v>20</v>
      </c>
      <c r="E2634" s="2">
        <v>16</v>
      </c>
      <c r="F2634" s="3">
        <v>0</v>
      </c>
      <c r="G2634" s="3">
        <v>0</v>
      </c>
      <c r="H2634" s="3">
        <v>0</v>
      </c>
      <c r="I2634" s="3">
        <v>0</v>
      </c>
      <c r="J2634" s="3"/>
      <c r="K2634" s="3">
        <v>0</v>
      </c>
      <c r="L2634" s="3">
        <v>0</v>
      </c>
      <c r="M2634" s="3">
        <v>0</v>
      </c>
      <c r="N2634" s="3">
        <v>0</v>
      </c>
      <c r="O2634" s="3">
        <v>0</v>
      </c>
    </row>
    <row r="2635" spans="1:15" x14ac:dyDescent="0.25">
      <c r="A2635" s="1">
        <v>45767.708333333336</v>
      </c>
      <c r="B2635" s="2">
        <v>2025</v>
      </c>
      <c r="C2635" s="2">
        <v>4</v>
      </c>
      <c r="D2635" s="2">
        <v>20</v>
      </c>
      <c r="E2635" s="2">
        <v>17</v>
      </c>
      <c r="F2635" s="3">
        <v>0</v>
      </c>
      <c r="G2635" s="3">
        <v>0</v>
      </c>
      <c r="H2635" s="3">
        <v>0</v>
      </c>
      <c r="I2635" s="3">
        <v>0</v>
      </c>
      <c r="J2635" s="3"/>
      <c r="K2635" s="3">
        <v>0</v>
      </c>
      <c r="L2635" s="3">
        <v>0</v>
      </c>
      <c r="M2635" s="3">
        <v>0</v>
      </c>
      <c r="N2635" s="3">
        <v>0</v>
      </c>
      <c r="O2635" s="3">
        <v>0</v>
      </c>
    </row>
    <row r="2636" spans="1:15" x14ac:dyDescent="0.25">
      <c r="A2636" s="1">
        <v>45767.75</v>
      </c>
      <c r="B2636" s="2">
        <v>2025</v>
      </c>
      <c r="C2636" s="2">
        <v>4</v>
      </c>
      <c r="D2636" s="2">
        <v>20</v>
      </c>
      <c r="E2636" s="2">
        <v>18</v>
      </c>
      <c r="F2636" s="3">
        <v>0</v>
      </c>
      <c r="G2636" s="3">
        <v>0</v>
      </c>
      <c r="H2636" s="3"/>
      <c r="I2636" s="3">
        <v>0</v>
      </c>
      <c r="J2636" s="3"/>
      <c r="K2636" s="3">
        <v>0</v>
      </c>
      <c r="L2636" s="3">
        <v>0</v>
      </c>
      <c r="M2636" s="3">
        <v>0</v>
      </c>
      <c r="N2636" s="3">
        <v>0</v>
      </c>
      <c r="O2636" s="3">
        <v>0</v>
      </c>
    </row>
    <row r="2637" spans="1:15" x14ac:dyDescent="0.25">
      <c r="A2637" s="1">
        <v>45767.791666666664</v>
      </c>
      <c r="B2637" s="2">
        <v>2025</v>
      </c>
      <c r="C2637" s="2">
        <v>4</v>
      </c>
      <c r="D2637" s="2">
        <v>20</v>
      </c>
      <c r="E2637" s="2">
        <v>19</v>
      </c>
      <c r="F2637" s="3"/>
      <c r="G2637" s="3">
        <v>0</v>
      </c>
      <c r="H2637" s="3"/>
      <c r="I2637" s="3">
        <v>0</v>
      </c>
      <c r="J2637" s="3"/>
      <c r="K2637" s="3"/>
      <c r="L2637" s="3"/>
      <c r="M2637" s="3">
        <v>0</v>
      </c>
      <c r="N2637" s="3">
        <v>0</v>
      </c>
      <c r="O2637" s="3">
        <v>0</v>
      </c>
    </row>
    <row r="2638" spans="1:15" x14ac:dyDescent="0.25">
      <c r="A2638" s="1">
        <v>45767.833333333336</v>
      </c>
      <c r="B2638" s="2">
        <v>2025</v>
      </c>
      <c r="C2638" s="2">
        <v>4</v>
      </c>
      <c r="D2638" s="2">
        <v>20</v>
      </c>
      <c r="E2638" s="2">
        <v>20</v>
      </c>
      <c r="F2638" s="3"/>
      <c r="G2638" s="3">
        <v>0</v>
      </c>
      <c r="H2638" s="3"/>
      <c r="I2638" s="3">
        <v>0</v>
      </c>
      <c r="J2638" s="3"/>
      <c r="K2638" s="3"/>
      <c r="L2638" s="3"/>
      <c r="M2638" s="3">
        <v>0</v>
      </c>
      <c r="N2638" s="3">
        <v>0</v>
      </c>
      <c r="O2638" s="3">
        <v>0</v>
      </c>
    </row>
    <row r="2639" spans="1:15" x14ac:dyDescent="0.25">
      <c r="A2639" s="1">
        <v>45767.875</v>
      </c>
      <c r="B2639" s="2">
        <v>2025</v>
      </c>
      <c r="C2639" s="2">
        <v>4</v>
      </c>
      <c r="D2639" s="2">
        <v>20</v>
      </c>
      <c r="E2639" s="2">
        <v>21</v>
      </c>
      <c r="F2639" s="3"/>
      <c r="G2639" s="3">
        <v>0</v>
      </c>
      <c r="H2639" s="3"/>
      <c r="I2639" s="3">
        <v>0</v>
      </c>
      <c r="J2639" s="3"/>
      <c r="K2639" s="3"/>
      <c r="L2639" s="3"/>
      <c r="M2639" s="3">
        <v>0</v>
      </c>
      <c r="N2639" s="3">
        <v>0</v>
      </c>
      <c r="O2639" s="3">
        <v>0</v>
      </c>
    </row>
    <row r="2640" spans="1:15" x14ac:dyDescent="0.25">
      <c r="A2640" s="1">
        <v>45767.916666666664</v>
      </c>
      <c r="B2640" s="2">
        <v>2025</v>
      </c>
      <c r="C2640" s="2">
        <v>4</v>
      </c>
      <c r="D2640" s="2">
        <v>20</v>
      </c>
      <c r="E2640" s="2">
        <v>22</v>
      </c>
      <c r="F2640" s="3"/>
      <c r="G2640" s="3">
        <v>0</v>
      </c>
      <c r="H2640" s="3"/>
      <c r="I2640" s="3">
        <v>0</v>
      </c>
      <c r="J2640" s="3"/>
      <c r="K2640" s="3"/>
      <c r="L2640" s="3"/>
      <c r="M2640" s="3">
        <v>0</v>
      </c>
      <c r="N2640" s="3">
        <v>0</v>
      </c>
      <c r="O2640" s="3">
        <v>0</v>
      </c>
    </row>
    <row r="2641" spans="1:15" x14ac:dyDescent="0.25">
      <c r="A2641" s="1">
        <v>45767.958333333336</v>
      </c>
      <c r="B2641" s="2">
        <v>2025</v>
      </c>
      <c r="C2641" s="2">
        <v>4</v>
      </c>
      <c r="D2641" s="2">
        <v>20</v>
      </c>
      <c r="E2641" s="2">
        <v>23</v>
      </c>
      <c r="F2641" s="3"/>
      <c r="G2641" s="3">
        <v>0</v>
      </c>
      <c r="H2641" s="3"/>
      <c r="I2641" s="3">
        <v>0</v>
      </c>
      <c r="J2641" s="3"/>
      <c r="K2641" s="3"/>
      <c r="L2641" s="3"/>
      <c r="M2641" s="3">
        <v>0</v>
      </c>
      <c r="N2641" s="3">
        <v>0</v>
      </c>
      <c r="O2641" s="3">
        <v>0</v>
      </c>
    </row>
    <row r="2642" spans="1:15" x14ac:dyDescent="0.25">
      <c r="A2642" s="1">
        <v>45768</v>
      </c>
      <c r="B2642" s="2">
        <v>2025</v>
      </c>
      <c r="C2642" s="2">
        <v>4</v>
      </c>
      <c r="D2642" s="2">
        <v>21</v>
      </c>
      <c r="E2642" s="2">
        <v>0</v>
      </c>
      <c r="F2642" s="3"/>
      <c r="G2642" s="3">
        <v>0</v>
      </c>
      <c r="H2642" s="3"/>
      <c r="I2642" s="3">
        <v>0</v>
      </c>
      <c r="J2642" s="3"/>
      <c r="K2642" s="3"/>
      <c r="L2642" s="3"/>
      <c r="M2642" s="3">
        <v>0</v>
      </c>
      <c r="N2642" s="3">
        <v>0</v>
      </c>
      <c r="O2642" s="3">
        <v>0</v>
      </c>
    </row>
    <row r="2643" spans="1:15" x14ac:dyDescent="0.25">
      <c r="A2643" s="1">
        <v>45768.041666666664</v>
      </c>
      <c r="B2643" s="2">
        <v>2025</v>
      </c>
      <c r="C2643" s="2">
        <v>4</v>
      </c>
      <c r="D2643" s="2">
        <v>21</v>
      </c>
      <c r="E2643" s="2">
        <v>1</v>
      </c>
      <c r="F2643" s="3"/>
      <c r="G2643" s="3">
        <v>0</v>
      </c>
      <c r="H2643" s="3"/>
      <c r="I2643" s="3">
        <v>0</v>
      </c>
      <c r="J2643" s="3"/>
      <c r="K2643" s="3"/>
      <c r="L2643" s="3"/>
      <c r="M2643" s="3">
        <v>0</v>
      </c>
      <c r="N2643" s="3">
        <v>0</v>
      </c>
      <c r="O2643" s="3">
        <v>0</v>
      </c>
    </row>
    <row r="2644" spans="1:15" x14ac:dyDescent="0.25">
      <c r="A2644" s="1">
        <v>45768.083333333336</v>
      </c>
      <c r="B2644" s="2">
        <v>2025</v>
      </c>
      <c r="C2644" s="2">
        <v>4</v>
      </c>
      <c r="D2644" s="2">
        <v>21</v>
      </c>
      <c r="E2644" s="2">
        <v>2</v>
      </c>
      <c r="F2644" s="3"/>
      <c r="G2644" s="3">
        <v>0</v>
      </c>
      <c r="H2644" s="3"/>
      <c r="I2644" s="3">
        <v>0</v>
      </c>
      <c r="J2644" s="3"/>
      <c r="K2644" s="3"/>
      <c r="L2644" s="3"/>
      <c r="M2644" s="3">
        <v>0</v>
      </c>
      <c r="N2644" s="3">
        <v>0</v>
      </c>
      <c r="O2644" s="3">
        <v>0</v>
      </c>
    </row>
    <row r="2645" spans="1:15" x14ac:dyDescent="0.25">
      <c r="A2645" s="1">
        <v>45768.125</v>
      </c>
      <c r="B2645" s="2">
        <v>2025</v>
      </c>
      <c r="C2645" s="2">
        <v>4</v>
      </c>
      <c r="D2645" s="2">
        <v>21</v>
      </c>
      <c r="E2645" s="2">
        <v>3</v>
      </c>
      <c r="F2645" s="3"/>
      <c r="G2645" s="3">
        <v>0</v>
      </c>
      <c r="H2645" s="3"/>
      <c r="I2645" s="3">
        <v>0</v>
      </c>
      <c r="J2645" s="3"/>
      <c r="K2645" s="3"/>
      <c r="L2645" s="3"/>
      <c r="M2645" s="3">
        <v>0</v>
      </c>
      <c r="N2645" s="3">
        <v>0</v>
      </c>
      <c r="O2645" s="3">
        <v>0</v>
      </c>
    </row>
    <row r="2646" spans="1:15" x14ac:dyDescent="0.25">
      <c r="A2646" s="1">
        <v>45768.166666666664</v>
      </c>
      <c r="B2646" s="2">
        <v>2025</v>
      </c>
      <c r="C2646" s="2">
        <v>4</v>
      </c>
      <c r="D2646" s="2">
        <v>21</v>
      </c>
      <c r="E2646" s="2">
        <v>4</v>
      </c>
      <c r="F2646" s="3"/>
      <c r="G2646" s="3">
        <v>0</v>
      </c>
      <c r="H2646" s="3"/>
      <c r="I2646" s="3">
        <v>0</v>
      </c>
      <c r="J2646" s="3"/>
      <c r="K2646" s="3"/>
      <c r="L2646" s="3"/>
      <c r="M2646" s="3">
        <v>0</v>
      </c>
      <c r="N2646" s="3">
        <v>0</v>
      </c>
      <c r="O2646" s="3">
        <v>0</v>
      </c>
    </row>
    <row r="2647" spans="1:15" x14ac:dyDescent="0.25">
      <c r="A2647" s="1">
        <v>45768.208333333336</v>
      </c>
      <c r="B2647" s="2">
        <v>2025</v>
      </c>
      <c r="C2647" s="2">
        <v>4</v>
      </c>
      <c r="D2647" s="2">
        <v>21</v>
      </c>
      <c r="E2647" s="2">
        <v>5</v>
      </c>
      <c r="F2647" s="3"/>
      <c r="G2647" s="3">
        <v>0</v>
      </c>
      <c r="H2647" s="3"/>
      <c r="I2647" s="3">
        <v>0</v>
      </c>
      <c r="J2647" s="3"/>
      <c r="K2647" s="3"/>
      <c r="L2647" s="3"/>
      <c r="M2647" s="3">
        <v>0</v>
      </c>
      <c r="N2647" s="3">
        <v>0</v>
      </c>
      <c r="O2647" s="3">
        <v>0</v>
      </c>
    </row>
    <row r="2648" spans="1:15" x14ac:dyDescent="0.25">
      <c r="A2648" s="1">
        <v>45768.25</v>
      </c>
      <c r="B2648" s="2">
        <v>2025</v>
      </c>
      <c r="C2648" s="2">
        <v>4</v>
      </c>
      <c r="D2648" s="2">
        <v>21</v>
      </c>
      <c r="E2648" s="2">
        <v>6</v>
      </c>
      <c r="F2648" s="3">
        <v>0</v>
      </c>
      <c r="G2648" s="3">
        <v>0</v>
      </c>
      <c r="H2648" s="3">
        <v>0</v>
      </c>
      <c r="I2648" s="3">
        <v>0</v>
      </c>
      <c r="J2648" s="3"/>
      <c r="K2648" s="3">
        <v>0</v>
      </c>
      <c r="L2648" s="3">
        <v>0</v>
      </c>
      <c r="M2648" s="3">
        <v>0</v>
      </c>
      <c r="N2648" s="3">
        <v>0</v>
      </c>
      <c r="O2648" s="3">
        <v>0</v>
      </c>
    </row>
    <row r="2649" spans="1:15" x14ac:dyDescent="0.25">
      <c r="A2649" s="1">
        <v>45768.291666666664</v>
      </c>
      <c r="B2649" s="2">
        <v>2025</v>
      </c>
      <c r="C2649" s="2">
        <v>4</v>
      </c>
      <c r="D2649" s="2">
        <v>21</v>
      </c>
      <c r="E2649" s="2">
        <v>7</v>
      </c>
      <c r="F2649" s="3">
        <v>0</v>
      </c>
      <c r="G2649" s="3">
        <v>0</v>
      </c>
      <c r="H2649" s="3">
        <v>0</v>
      </c>
      <c r="I2649" s="3">
        <v>0</v>
      </c>
      <c r="J2649" s="3"/>
      <c r="K2649" s="3">
        <v>0</v>
      </c>
      <c r="L2649" s="3">
        <v>0</v>
      </c>
      <c r="M2649" s="3">
        <v>0</v>
      </c>
      <c r="N2649" s="3">
        <v>0</v>
      </c>
      <c r="O2649" s="3">
        <v>0</v>
      </c>
    </row>
    <row r="2650" spans="1:15" x14ac:dyDescent="0.25">
      <c r="A2650" s="1">
        <v>45768.333333333336</v>
      </c>
      <c r="B2650" s="2">
        <v>2025</v>
      </c>
      <c r="C2650" s="2">
        <v>4</v>
      </c>
      <c r="D2650" s="2">
        <v>21</v>
      </c>
      <c r="E2650" s="2">
        <v>8</v>
      </c>
      <c r="F2650" s="3">
        <v>0</v>
      </c>
      <c r="G2650" s="3">
        <v>0</v>
      </c>
      <c r="H2650" s="3">
        <v>0</v>
      </c>
      <c r="I2650" s="3">
        <v>0</v>
      </c>
      <c r="J2650" s="3"/>
      <c r="K2650" s="3">
        <v>0</v>
      </c>
      <c r="L2650" s="3">
        <v>0</v>
      </c>
      <c r="M2650" s="3">
        <v>0</v>
      </c>
      <c r="N2650" s="3">
        <v>0</v>
      </c>
      <c r="O2650" s="3">
        <v>0</v>
      </c>
    </row>
    <row r="2651" spans="1:15" x14ac:dyDescent="0.25">
      <c r="A2651" s="1">
        <v>45768.375</v>
      </c>
      <c r="B2651" s="2">
        <v>2025</v>
      </c>
      <c r="C2651" s="2">
        <v>4</v>
      </c>
      <c r="D2651" s="2">
        <v>21</v>
      </c>
      <c r="E2651" s="2">
        <v>9</v>
      </c>
      <c r="F2651" s="3">
        <v>0</v>
      </c>
      <c r="G2651" s="3">
        <v>0</v>
      </c>
      <c r="H2651" s="3">
        <v>0.11437028286408085</v>
      </c>
      <c r="I2651" s="3">
        <v>0</v>
      </c>
      <c r="J2651" s="3"/>
      <c r="K2651" s="3">
        <v>0</v>
      </c>
      <c r="L2651" s="3">
        <v>0.22555386116833029</v>
      </c>
      <c r="M2651" s="3">
        <v>0</v>
      </c>
      <c r="N2651" s="3">
        <v>0</v>
      </c>
      <c r="O2651" s="3">
        <v>4.2490518004051389E-2</v>
      </c>
    </row>
    <row r="2652" spans="1:15" x14ac:dyDescent="0.25">
      <c r="A2652" s="1">
        <v>45768.416666666664</v>
      </c>
      <c r="B2652" s="2">
        <v>2025</v>
      </c>
      <c r="C2652" s="2">
        <v>4</v>
      </c>
      <c r="D2652" s="2">
        <v>21</v>
      </c>
      <c r="E2652" s="2">
        <v>10</v>
      </c>
      <c r="F2652" s="3"/>
      <c r="G2652" s="3">
        <v>0.5</v>
      </c>
      <c r="H2652" s="3">
        <v>0.4461145670533011</v>
      </c>
      <c r="I2652" s="3">
        <v>0</v>
      </c>
      <c r="J2652" s="3"/>
      <c r="K2652" s="3">
        <v>0.33945462013831973</v>
      </c>
      <c r="L2652" s="3">
        <v>0.63354944273380487</v>
      </c>
      <c r="M2652" s="3">
        <v>0</v>
      </c>
      <c r="N2652" s="3">
        <v>0</v>
      </c>
      <c r="O2652" s="3">
        <v>0.27415980427506081</v>
      </c>
    </row>
    <row r="2653" spans="1:15" x14ac:dyDescent="0.25">
      <c r="A2653" s="1">
        <v>45768.458333333336</v>
      </c>
      <c r="B2653" s="2">
        <v>2025</v>
      </c>
      <c r="C2653" s="2">
        <v>4</v>
      </c>
      <c r="D2653" s="2">
        <v>21</v>
      </c>
      <c r="E2653" s="2">
        <v>11</v>
      </c>
      <c r="F2653" s="3">
        <v>0</v>
      </c>
      <c r="G2653" s="3">
        <v>0</v>
      </c>
      <c r="H2653" s="3">
        <v>0.15711233591268534</v>
      </c>
      <c r="I2653" s="3">
        <v>0</v>
      </c>
      <c r="J2653" s="3"/>
      <c r="K2653" s="3">
        <v>0.14293989147179789</v>
      </c>
      <c r="L2653" s="3">
        <v>0.1190418528156052</v>
      </c>
      <c r="M2653" s="3">
        <v>0</v>
      </c>
      <c r="N2653" s="3">
        <v>0</v>
      </c>
      <c r="O2653" s="3">
        <v>5.2386760025011053E-2</v>
      </c>
    </row>
    <row r="2654" spans="1:15" x14ac:dyDescent="0.25">
      <c r="A2654" s="1">
        <v>45768.5</v>
      </c>
      <c r="B2654" s="2">
        <v>2025</v>
      </c>
      <c r="C2654" s="2">
        <v>4</v>
      </c>
      <c r="D2654" s="2">
        <v>21</v>
      </c>
      <c r="E2654" s="2">
        <v>12</v>
      </c>
      <c r="F2654" s="3">
        <v>0</v>
      </c>
      <c r="G2654" s="3">
        <v>0</v>
      </c>
      <c r="H2654" s="3">
        <v>1.5657161559668249E-2</v>
      </c>
      <c r="I2654" s="3">
        <v>0</v>
      </c>
      <c r="J2654" s="3"/>
      <c r="K2654" s="3">
        <v>1.5527059072303515E-2</v>
      </c>
      <c r="L2654" s="3">
        <v>7.5180679773654904E-2</v>
      </c>
      <c r="M2654" s="3">
        <v>0</v>
      </c>
      <c r="N2654" s="3">
        <v>0</v>
      </c>
      <c r="O2654" s="3">
        <v>1.3295612550703334E-2</v>
      </c>
    </row>
    <row r="2655" spans="1:15" x14ac:dyDescent="0.25">
      <c r="A2655" s="1">
        <v>45768.541666666664</v>
      </c>
      <c r="B2655" s="2">
        <v>2025</v>
      </c>
      <c r="C2655" s="2">
        <v>4</v>
      </c>
      <c r="D2655" s="2">
        <v>21</v>
      </c>
      <c r="E2655" s="2">
        <v>13</v>
      </c>
      <c r="F2655" s="3">
        <v>0</v>
      </c>
      <c r="G2655" s="3">
        <v>0</v>
      </c>
      <c r="H2655" s="3">
        <v>0</v>
      </c>
      <c r="I2655" s="3">
        <v>0</v>
      </c>
      <c r="J2655" s="3"/>
      <c r="K2655" s="3">
        <v>0</v>
      </c>
      <c r="L2655" s="3">
        <v>0</v>
      </c>
      <c r="M2655" s="3"/>
      <c r="N2655" s="3">
        <v>0</v>
      </c>
      <c r="O2655" s="3">
        <v>0</v>
      </c>
    </row>
    <row r="2656" spans="1:15" x14ac:dyDescent="0.25">
      <c r="A2656" s="1">
        <v>45768.583333333336</v>
      </c>
      <c r="B2656" s="2">
        <v>2025</v>
      </c>
      <c r="C2656" s="2">
        <v>4</v>
      </c>
      <c r="D2656" s="2">
        <v>21</v>
      </c>
      <c r="E2656" s="2">
        <v>14</v>
      </c>
      <c r="F2656" s="3">
        <v>0</v>
      </c>
      <c r="G2656" s="3">
        <v>0</v>
      </c>
      <c r="H2656" s="3">
        <v>0</v>
      </c>
      <c r="I2656" s="3">
        <v>0</v>
      </c>
      <c r="J2656" s="3"/>
      <c r="K2656" s="3">
        <v>0</v>
      </c>
      <c r="L2656" s="3">
        <v>0</v>
      </c>
      <c r="M2656" s="3">
        <v>0</v>
      </c>
      <c r="N2656" s="3">
        <v>0</v>
      </c>
      <c r="O2656" s="3">
        <v>0</v>
      </c>
    </row>
    <row r="2657" spans="1:15" x14ac:dyDescent="0.25">
      <c r="A2657" s="1">
        <v>45768.625</v>
      </c>
      <c r="B2657" s="2">
        <v>2025</v>
      </c>
      <c r="C2657" s="2">
        <v>4</v>
      </c>
      <c r="D2657" s="2">
        <v>21</v>
      </c>
      <c r="E2657" s="2">
        <v>15</v>
      </c>
      <c r="F2657" s="3">
        <v>0</v>
      </c>
      <c r="G2657" s="3">
        <v>0</v>
      </c>
      <c r="H2657" s="3">
        <v>0</v>
      </c>
      <c r="I2657" s="3">
        <v>0</v>
      </c>
      <c r="J2657" s="3"/>
      <c r="K2657" s="3">
        <v>0</v>
      </c>
      <c r="L2657" s="3">
        <v>0</v>
      </c>
      <c r="M2657" s="3"/>
      <c r="N2657" s="3">
        <v>0</v>
      </c>
      <c r="O2657" s="3">
        <v>0</v>
      </c>
    </row>
    <row r="2658" spans="1:15" x14ac:dyDescent="0.25">
      <c r="A2658" s="1">
        <v>45768.666666666664</v>
      </c>
      <c r="B2658" s="2">
        <v>2025</v>
      </c>
      <c r="C2658" s="2">
        <v>4</v>
      </c>
      <c r="D2658" s="2">
        <v>21</v>
      </c>
      <c r="E2658" s="2">
        <v>16</v>
      </c>
      <c r="F2658" s="3">
        <v>0</v>
      </c>
      <c r="G2658" s="3">
        <v>0</v>
      </c>
      <c r="H2658" s="3">
        <v>0</v>
      </c>
      <c r="I2658" s="3">
        <v>0</v>
      </c>
      <c r="J2658" s="3"/>
      <c r="K2658" s="3">
        <v>0</v>
      </c>
      <c r="L2658" s="3">
        <v>0</v>
      </c>
      <c r="M2658" s="3"/>
      <c r="N2658" s="3">
        <v>0</v>
      </c>
      <c r="O2658" s="3">
        <v>0</v>
      </c>
    </row>
    <row r="2659" spans="1:15" x14ac:dyDescent="0.25">
      <c r="A2659" s="1">
        <v>45768.708333333336</v>
      </c>
      <c r="B2659" s="2">
        <v>2025</v>
      </c>
      <c r="C2659" s="2">
        <v>4</v>
      </c>
      <c r="D2659" s="2">
        <v>21</v>
      </c>
      <c r="E2659" s="2">
        <v>17</v>
      </c>
      <c r="F2659" s="3">
        <v>0</v>
      </c>
      <c r="G2659" s="3">
        <v>0</v>
      </c>
      <c r="H2659" s="3">
        <v>0</v>
      </c>
      <c r="I2659" s="3"/>
      <c r="J2659" s="3"/>
      <c r="K2659" s="3">
        <v>0</v>
      </c>
      <c r="L2659" s="3">
        <v>0</v>
      </c>
      <c r="M2659" s="3"/>
      <c r="N2659" s="3">
        <v>0</v>
      </c>
      <c r="O2659" s="3">
        <v>0</v>
      </c>
    </row>
    <row r="2660" spans="1:15" x14ac:dyDescent="0.25">
      <c r="A2660" s="1">
        <v>45768.75</v>
      </c>
      <c r="B2660" s="2">
        <v>2025</v>
      </c>
      <c r="C2660" s="2">
        <v>4</v>
      </c>
      <c r="D2660" s="2">
        <v>21</v>
      </c>
      <c r="E2660" s="2">
        <v>18</v>
      </c>
      <c r="F2660" s="3">
        <v>0</v>
      </c>
      <c r="G2660" s="3">
        <v>0</v>
      </c>
      <c r="H2660" s="3"/>
      <c r="I2660" s="3">
        <v>0</v>
      </c>
      <c r="J2660" s="3"/>
      <c r="K2660" s="3">
        <v>0</v>
      </c>
      <c r="L2660" s="3">
        <v>0</v>
      </c>
      <c r="M2660" s="3">
        <v>0</v>
      </c>
      <c r="N2660" s="3">
        <v>0</v>
      </c>
      <c r="O2660" s="3">
        <v>0</v>
      </c>
    </row>
    <row r="2661" spans="1:15" x14ac:dyDescent="0.25">
      <c r="A2661" s="1">
        <v>45768.791666666664</v>
      </c>
      <c r="B2661" s="2">
        <v>2025</v>
      </c>
      <c r="C2661" s="2">
        <v>4</v>
      </c>
      <c r="D2661" s="2">
        <v>21</v>
      </c>
      <c r="E2661" s="2">
        <v>19</v>
      </c>
      <c r="F2661" s="3"/>
      <c r="G2661" s="3">
        <v>0</v>
      </c>
      <c r="H2661" s="3"/>
      <c r="I2661" s="3">
        <v>0</v>
      </c>
      <c r="J2661" s="3"/>
      <c r="K2661" s="3"/>
      <c r="L2661" s="3"/>
      <c r="M2661" s="3">
        <v>0</v>
      </c>
      <c r="N2661" s="3">
        <v>0</v>
      </c>
      <c r="O2661" s="3">
        <v>0</v>
      </c>
    </row>
    <row r="2662" spans="1:15" x14ac:dyDescent="0.25">
      <c r="A2662" s="1">
        <v>45768.833333333336</v>
      </c>
      <c r="B2662" s="2">
        <v>2025</v>
      </c>
      <c r="C2662" s="2">
        <v>4</v>
      </c>
      <c r="D2662" s="2">
        <v>21</v>
      </c>
      <c r="E2662" s="2">
        <v>20</v>
      </c>
      <c r="F2662" s="3"/>
      <c r="G2662" s="3">
        <v>0</v>
      </c>
      <c r="H2662" s="3"/>
      <c r="I2662" s="3">
        <v>0</v>
      </c>
      <c r="J2662" s="3"/>
      <c r="K2662" s="3"/>
      <c r="L2662" s="3"/>
      <c r="M2662" s="3">
        <v>0</v>
      </c>
      <c r="N2662" s="3">
        <v>0</v>
      </c>
      <c r="O2662" s="3">
        <v>0</v>
      </c>
    </row>
    <row r="2663" spans="1:15" x14ac:dyDescent="0.25">
      <c r="A2663" s="1">
        <v>45768.875</v>
      </c>
      <c r="B2663" s="2">
        <v>2025</v>
      </c>
      <c r="C2663" s="2">
        <v>4</v>
      </c>
      <c r="D2663" s="2">
        <v>21</v>
      </c>
      <c r="E2663" s="2">
        <v>21</v>
      </c>
      <c r="F2663" s="3"/>
      <c r="G2663" s="3">
        <v>0</v>
      </c>
      <c r="H2663" s="3"/>
      <c r="I2663" s="3">
        <v>0</v>
      </c>
      <c r="J2663" s="3"/>
      <c r="K2663" s="3"/>
      <c r="L2663" s="3"/>
      <c r="M2663" s="3">
        <v>0</v>
      </c>
      <c r="N2663" s="3">
        <v>0</v>
      </c>
      <c r="O2663" s="3">
        <v>0</v>
      </c>
    </row>
    <row r="2664" spans="1:15" x14ac:dyDescent="0.25">
      <c r="A2664" s="1">
        <v>45768.916666666664</v>
      </c>
      <c r="B2664" s="2">
        <v>2025</v>
      </c>
      <c r="C2664" s="2">
        <v>4</v>
      </c>
      <c r="D2664" s="2">
        <v>21</v>
      </c>
      <c r="E2664" s="2">
        <v>22</v>
      </c>
      <c r="F2664" s="3"/>
      <c r="G2664" s="3">
        <v>0</v>
      </c>
      <c r="H2664" s="3"/>
      <c r="I2664" s="3">
        <v>0</v>
      </c>
      <c r="J2664" s="3"/>
      <c r="K2664" s="3"/>
      <c r="L2664" s="3"/>
      <c r="M2664" s="3">
        <v>0</v>
      </c>
      <c r="N2664" s="3">
        <v>0</v>
      </c>
      <c r="O2664" s="3">
        <v>0</v>
      </c>
    </row>
    <row r="2665" spans="1:15" x14ac:dyDescent="0.25">
      <c r="A2665" s="1">
        <v>45768.958333333336</v>
      </c>
      <c r="B2665" s="2">
        <v>2025</v>
      </c>
      <c r="C2665" s="2">
        <v>4</v>
      </c>
      <c r="D2665" s="2">
        <v>21</v>
      </c>
      <c r="E2665" s="2">
        <v>23</v>
      </c>
      <c r="F2665" s="3"/>
      <c r="G2665" s="3">
        <v>0</v>
      </c>
      <c r="H2665" s="3"/>
      <c r="I2665" s="3">
        <v>0</v>
      </c>
      <c r="J2665" s="3"/>
      <c r="K2665" s="3"/>
      <c r="L2665" s="3"/>
      <c r="M2665" s="3">
        <v>0</v>
      </c>
      <c r="N2665" s="3">
        <v>0</v>
      </c>
      <c r="O2665" s="3">
        <v>0</v>
      </c>
    </row>
    <row r="2666" spans="1:15" x14ac:dyDescent="0.25">
      <c r="A2666" s="1">
        <v>45769</v>
      </c>
      <c r="B2666" s="2">
        <v>2025</v>
      </c>
      <c r="C2666" s="2">
        <v>4</v>
      </c>
      <c r="D2666" s="2">
        <v>22</v>
      </c>
      <c r="E2666" s="2">
        <v>0</v>
      </c>
      <c r="F2666" s="3"/>
      <c r="G2666" s="3">
        <v>0</v>
      </c>
      <c r="H2666" s="3"/>
      <c r="I2666" s="3">
        <v>0</v>
      </c>
      <c r="J2666" s="3"/>
      <c r="K2666" s="3"/>
      <c r="L2666" s="3"/>
      <c r="M2666" s="3">
        <v>0</v>
      </c>
      <c r="N2666" s="3">
        <v>0</v>
      </c>
      <c r="O2666" s="3">
        <v>0</v>
      </c>
    </row>
    <row r="2667" spans="1:15" x14ac:dyDescent="0.25">
      <c r="A2667" s="1">
        <v>45769.041666666664</v>
      </c>
      <c r="B2667" s="2">
        <v>2025</v>
      </c>
      <c r="C2667" s="2">
        <v>4</v>
      </c>
      <c r="D2667" s="2">
        <v>22</v>
      </c>
      <c r="E2667" s="2">
        <v>1</v>
      </c>
      <c r="F2667" s="3"/>
      <c r="G2667" s="3">
        <v>0</v>
      </c>
      <c r="H2667" s="3"/>
      <c r="I2667" s="3">
        <v>0</v>
      </c>
      <c r="J2667" s="3"/>
      <c r="K2667" s="3"/>
      <c r="L2667" s="3"/>
      <c r="M2667" s="3">
        <v>0</v>
      </c>
      <c r="N2667" s="3">
        <v>0</v>
      </c>
      <c r="O2667" s="3">
        <v>0</v>
      </c>
    </row>
    <row r="2668" spans="1:15" x14ac:dyDescent="0.25">
      <c r="A2668" s="1">
        <v>45769.083333333336</v>
      </c>
      <c r="B2668" s="2">
        <v>2025</v>
      </c>
      <c r="C2668" s="2">
        <v>4</v>
      </c>
      <c r="D2668" s="2">
        <v>22</v>
      </c>
      <c r="E2668" s="2">
        <v>2</v>
      </c>
      <c r="F2668" s="3"/>
      <c r="G2668" s="3">
        <v>0</v>
      </c>
      <c r="H2668" s="3"/>
      <c r="I2668" s="3">
        <v>0</v>
      </c>
      <c r="J2668" s="3"/>
      <c r="K2668" s="3"/>
      <c r="L2668" s="3"/>
      <c r="M2668" s="3">
        <v>0</v>
      </c>
      <c r="N2668" s="3">
        <v>0</v>
      </c>
      <c r="O2668" s="3">
        <v>0</v>
      </c>
    </row>
    <row r="2669" spans="1:15" x14ac:dyDescent="0.25">
      <c r="A2669" s="1">
        <v>45769.125</v>
      </c>
      <c r="B2669" s="2">
        <v>2025</v>
      </c>
      <c r="C2669" s="2">
        <v>4</v>
      </c>
      <c r="D2669" s="2">
        <v>22</v>
      </c>
      <c r="E2669" s="2">
        <v>3</v>
      </c>
      <c r="F2669" s="3"/>
      <c r="G2669" s="3">
        <v>0</v>
      </c>
      <c r="H2669" s="3"/>
      <c r="I2669" s="3">
        <v>0</v>
      </c>
      <c r="J2669" s="3"/>
      <c r="K2669" s="3"/>
      <c r="L2669" s="3"/>
      <c r="M2669" s="3">
        <v>0</v>
      </c>
      <c r="N2669" s="3">
        <v>0</v>
      </c>
      <c r="O2669" s="3">
        <v>0</v>
      </c>
    </row>
    <row r="2670" spans="1:15" x14ac:dyDescent="0.25">
      <c r="A2670" s="1">
        <v>45769.166666666664</v>
      </c>
      <c r="B2670" s="2">
        <v>2025</v>
      </c>
      <c r="C2670" s="2">
        <v>4</v>
      </c>
      <c r="D2670" s="2">
        <v>22</v>
      </c>
      <c r="E2670" s="2">
        <v>4</v>
      </c>
      <c r="F2670" s="3"/>
      <c r="G2670" s="3">
        <v>0</v>
      </c>
      <c r="H2670" s="3"/>
      <c r="I2670" s="3">
        <v>0</v>
      </c>
      <c r="J2670" s="3"/>
      <c r="K2670" s="3"/>
      <c r="L2670" s="3"/>
      <c r="M2670" s="3">
        <v>0</v>
      </c>
      <c r="N2670" s="3">
        <v>0</v>
      </c>
      <c r="O2670" s="3">
        <v>0</v>
      </c>
    </row>
    <row r="2671" spans="1:15" x14ac:dyDescent="0.25">
      <c r="A2671" s="1">
        <v>45769.208333333336</v>
      </c>
      <c r="B2671" s="2">
        <v>2025</v>
      </c>
      <c r="C2671" s="2">
        <v>4</v>
      </c>
      <c r="D2671" s="2">
        <v>22</v>
      </c>
      <c r="E2671" s="2">
        <v>5</v>
      </c>
      <c r="F2671" s="3"/>
      <c r="G2671" s="3">
        <v>0</v>
      </c>
      <c r="H2671" s="3"/>
      <c r="I2671" s="3">
        <v>0</v>
      </c>
      <c r="J2671" s="3"/>
      <c r="K2671" s="3"/>
      <c r="L2671" s="3"/>
      <c r="M2671" s="3">
        <v>0</v>
      </c>
      <c r="N2671" s="3">
        <v>0</v>
      </c>
      <c r="O2671" s="3">
        <v>0</v>
      </c>
    </row>
    <row r="2672" spans="1:15" x14ac:dyDescent="0.25">
      <c r="A2672" s="1">
        <v>45769.25</v>
      </c>
      <c r="B2672" s="2">
        <v>2025</v>
      </c>
      <c r="C2672" s="2">
        <v>4</v>
      </c>
      <c r="D2672" s="2">
        <v>22</v>
      </c>
      <c r="E2672" s="2">
        <v>6</v>
      </c>
      <c r="F2672" s="3">
        <v>0</v>
      </c>
      <c r="G2672" s="3">
        <v>0</v>
      </c>
      <c r="H2672" s="3">
        <v>0</v>
      </c>
      <c r="I2672" s="3">
        <v>0</v>
      </c>
      <c r="J2672" s="3"/>
      <c r="K2672" s="3">
        <v>0</v>
      </c>
      <c r="L2672" s="3">
        <v>0</v>
      </c>
      <c r="M2672" s="3">
        <v>0</v>
      </c>
      <c r="N2672" s="3">
        <v>0</v>
      </c>
      <c r="O2672" s="3">
        <v>0</v>
      </c>
    </row>
    <row r="2673" spans="1:15" x14ac:dyDescent="0.25">
      <c r="A2673" s="1">
        <v>45769.291666666664</v>
      </c>
      <c r="B2673" s="2">
        <v>2025</v>
      </c>
      <c r="C2673" s="2">
        <v>4</v>
      </c>
      <c r="D2673" s="2">
        <v>22</v>
      </c>
      <c r="E2673" s="2">
        <v>7</v>
      </c>
      <c r="F2673" s="3">
        <v>0</v>
      </c>
      <c r="G2673" s="3">
        <v>0</v>
      </c>
      <c r="H2673" s="3">
        <v>0</v>
      </c>
      <c r="I2673" s="3">
        <v>0</v>
      </c>
      <c r="J2673" s="3"/>
      <c r="K2673" s="3">
        <v>0</v>
      </c>
      <c r="L2673" s="3">
        <v>0</v>
      </c>
      <c r="M2673" s="3">
        <v>0</v>
      </c>
      <c r="N2673" s="3">
        <v>0</v>
      </c>
      <c r="O2673" s="3">
        <v>0</v>
      </c>
    </row>
    <row r="2674" spans="1:15" x14ac:dyDescent="0.25">
      <c r="A2674" s="1">
        <v>45769.333333333336</v>
      </c>
      <c r="B2674" s="2">
        <v>2025</v>
      </c>
      <c r="C2674" s="2">
        <v>4</v>
      </c>
      <c r="D2674" s="2">
        <v>22</v>
      </c>
      <c r="E2674" s="2">
        <v>8</v>
      </c>
      <c r="F2674" s="3">
        <v>0</v>
      </c>
      <c r="G2674" s="3">
        <v>0</v>
      </c>
      <c r="H2674" s="3">
        <v>0</v>
      </c>
      <c r="I2674" s="3">
        <v>0</v>
      </c>
      <c r="J2674" s="3"/>
      <c r="K2674" s="3">
        <v>0</v>
      </c>
      <c r="L2674" s="3">
        <v>0</v>
      </c>
      <c r="M2674" s="3">
        <v>0</v>
      </c>
      <c r="N2674" s="3">
        <v>0</v>
      </c>
      <c r="O2674" s="3">
        <v>0</v>
      </c>
    </row>
    <row r="2675" spans="1:15" x14ac:dyDescent="0.25">
      <c r="A2675" s="1">
        <v>45769.375</v>
      </c>
      <c r="B2675" s="2">
        <v>2025</v>
      </c>
      <c r="C2675" s="2">
        <v>4</v>
      </c>
      <c r="D2675" s="2">
        <v>22</v>
      </c>
      <c r="E2675" s="2">
        <v>9</v>
      </c>
      <c r="F2675" s="3">
        <v>0</v>
      </c>
      <c r="G2675" s="3">
        <v>0</v>
      </c>
      <c r="H2675" s="3">
        <v>0</v>
      </c>
      <c r="I2675" s="3">
        <v>0</v>
      </c>
      <c r="J2675" s="3"/>
      <c r="K2675" s="3">
        <v>0</v>
      </c>
      <c r="L2675" s="3">
        <v>0</v>
      </c>
      <c r="M2675" s="3">
        <v>0</v>
      </c>
      <c r="N2675" s="3">
        <v>0</v>
      </c>
      <c r="O2675" s="3">
        <v>0</v>
      </c>
    </row>
    <row r="2676" spans="1:15" x14ac:dyDescent="0.25">
      <c r="A2676" s="1">
        <v>45769.416666666664</v>
      </c>
      <c r="B2676" s="2">
        <v>2025</v>
      </c>
      <c r="C2676" s="2">
        <v>4</v>
      </c>
      <c r="D2676" s="2">
        <v>22</v>
      </c>
      <c r="E2676" s="2">
        <v>10</v>
      </c>
      <c r="F2676" s="3">
        <v>0</v>
      </c>
      <c r="G2676" s="3">
        <v>0</v>
      </c>
      <c r="H2676" s="3">
        <v>0</v>
      </c>
      <c r="I2676" s="3">
        <v>0</v>
      </c>
      <c r="J2676" s="3"/>
      <c r="K2676" s="3">
        <v>0</v>
      </c>
      <c r="L2676" s="3">
        <v>0</v>
      </c>
      <c r="M2676" s="3">
        <v>0</v>
      </c>
      <c r="N2676" s="3">
        <v>0</v>
      </c>
      <c r="O2676" s="3">
        <v>0</v>
      </c>
    </row>
    <row r="2677" spans="1:15" x14ac:dyDescent="0.25">
      <c r="A2677" s="1">
        <v>45769.458333333336</v>
      </c>
      <c r="B2677" s="2">
        <v>2025</v>
      </c>
      <c r="C2677" s="2">
        <v>4</v>
      </c>
      <c r="D2677" s="2">
        <v>22</v>
      </c>
      <c r="E2677" s="2">
        <v>11</v>
      </c>
      <c r="F2677" s="3">
        <v>0</v>
      </c>
      <c r="G2677" s="3">
        <v>0</v>
      </c>
      <c r="H2677" s="3">
        <v>0</v>
      </c>
      <c r="I2677" s="3">
        <v>0</v>
      </c>
      <c r="J2677" s="3"/>
      <c r="K2677" s="3">
        <v>0</v>
      </c>
      <c r="L2677" s="3">
        <v>0</v>
      </c>
      <c r="M2677" s="3">
        <v>0</v>
      </c>
      <c r="N2677" s="3">
        <v>0</v>
      </c>
      <c r="O2677" s="3">
        <v>0</v>
      </c>
    </row>
    <row r="2678" spans="1:15" x14ac:dyDescent="0.25">
      <c r="A2678" s="1">
        <v>45769.5</v>
      </c>
      <c r="B2678" s="2">
        <v>2025</v>
      </c>
      <c r="C2678" s="2">
        <v>4</v>
      </c>
      <c r="D2678" s="2">
        <v>22</v>
      </c>
      <c r="E2678" s="2">
        <v>12</v>
      </c>
      <c r="F2678" s="3">
        <v>0</v>
      </c>
      <c r="G2678" s="3">
        <v>0</v>
      </c>
      <c r="H2678" s="3">
        <v>0</v>
      </c>
      <c r="I2678" s="3">
        <v>0</v>
      </c>
      <c r="J2678" s="3"/>
      <c r="K2678" s="3">
        <v>0</v>
      </c>
      <c r="L2678" s="3">
        <v>0</v>
      </c>
      <c r="M2678" s="3">
        <v>0</v>
      </c>
      <c r="N2678" s="3">
        <v>0</v>
      </c>
      <c r="O2678" s="3">
        <v>0</v>
      </c>
    </row>
    <row r="2679" spans="1:15" x14ac:dyDescent="0.25">
      <c r="A2679" s="1">
        <v>45769.541666666664</v>
      </c>
      <c r="B2679" s="2">
        <v>2025</v>
      </c>
      <c r="C2679" s="2">
        <v>4</v>
      </c>
      <c r="D2679" s="2">
        <v>22</v>
      </c>
      <c r="E2679" s="2">
        <v>13</v>
      </c>
      <c r="F2679" s="3">
        <v>0</v>
      </c>
      <c r="G2679" s="3">
        <v>0</v>
      </c>
      <c r="H2679" s="3">
        <v>0</v>
      </c>
      <c r="I2679" s="3">
        <v>0</v>
      </c>
      <c r="J2679" s="3"/>
      <c r="K2679" s="3">
        <v>0</v>
      </c>
      <c r="L2679" s="3">
        <v>0</v>
      </c>
      <c r="M2679" s="3">
        <v>0</v>
      </c>
      <c r="N2679" s="3">
        <v>0</v>
      </c>
      <c r="O2679" s="3">
        <v>0</v>
      </c>
    </row>
    <row r="2680" spans="1:15" x14ac:dyDescent="0.25">
      <c r="A2680" s="1">
        <v>45769.583333333336</v>
      </c>
      <c r="B2680" s="2">
        <v>2025</v>
      </c>
      <c r="C2680" s="2">
        <v>4</v>
      </c>
      <c r="D2680" s="2">
        <v>22</v>
      </c>
      <c r="E2680" s="2">
        <v>14</v>
      </c>
      <c r="F2680" s="3">
        <v>0</v>
      </c>
      <c r="G2680" s="3">
        <v>0</v>
      </c>
      <c r="H2680" s="3">
        <v>0</v>
      </c>
      <c r="I2680" s="3">
        <v>0</v>
      </c>
      <c r="J2680" s="3"/>
      <c r="K2680" s="3">
        <v>0</v>
      </c>
      <c r="L2680" s="3">
        <v>0</v>
      </c>
      <c r="M2680" s="3">
        <v>0</v>
      </c>
      <c r="N2680" s="3">
        <v>0</v>
      </c>
      <c r="O2680" s="3">
        <v>0</v>
      </c>
    </row>
    <row r="2681" spans="1:15" x14ac:dyDescent="0.25">
      <c r="A2681" s="1">
        <v>45769.625</v>
      </c>
      <c r="B2681" s="2">
        <v>2025</v>
      </c>
      <c r="C2681" s="2">
        <v>4</v>
      </c>
      <c r="D2681" s="2">
        <v>22</v>
      </c>
      <c r="E2681" s="2">
        <v>15</v>
      </c>
      <c r="F2681" s="3">
        <v>0</v>
      </c>
      <c r="G2681" s="3">
        <v>0</v>
      </c>
      <c r="H2681" s="3">
        <v>0</v>
      </c>
      <c r="I2681" s="3">
        <v>0</v>
      </c>
      <c r="J2681" s="3"/>
      <c r="K2681" s="3">
        <v>0</v>
      </c>
      <c r="L2681" s="3">
        <v>0</v>
      </c>
      <c r="M2681" s="3">
        <v>0</v>
      </c>
      <c r="N2681" s="3">
        <v>0</v>
      </c>
      <c r="O2681" s="3">
        <v>0</v>
      </c>
    </row>
    <row r="2682" spans="1:15" x14ac:dyDescent="0.25">
      <c r="A2682" s="1">
        <v>45769.666666666664</v>
      </c>
      <c r="B2682" s="2">
        <v>2025</v>
      </c>
      <c r="C2682" s="2">
        <v>4</v>
      </c>
      <c r="D2682" s="2">
        <v>22</v>
      </c>
      <c r="E2682" s="2">
        <v>16</v>
      </c>
      <c r="F2682" s="3">
        <v>0</v>
      </c>
      <c r="G2682" s="3">
        <v>0</v>
      </c>
      <c r="H2682" s="3">
        <v>0</v>
      </c>
      <c r="I2682" s="3">
        <v>0</v>
      </c>
      <c r="J2682" s="3"/>
      <c r="K2682" s="3">
        <v>0</v>
      </c>
      <c r="L2682" s="3">
        <v>0</v>
      </c>
      <c r="M2682" s="3">
        <v>0</v>
      </c>
      <c r="N2682" s="3">
        <v>0</v>
      </c>
      <c r="O2682" s="3">
        <v>0</v>
      </c>
    </row>
    <row r="2683" spans="1:15" x14ac:dyDescent="0.25">
      <c r="A2683" s="1">
        <v>45769.708333333336</v>
      </c>
      <c r="B2683" s="2">
        <v>2025</v>
      </c>
      <c r="C2683" s="2">
        <v>4</v>
      </c>
      <c r="D2683" s="2">
        <v>22</v>
      </c>
      <c r="E2683" s="2">
        <v>17</v>
      </c>
      <c r="F2683" s="3">
        <v>0</v>
      </c>
      <c r="G2683" s="3">
        <v>0</v>
      </c>
      <c r="H2683" s="3">
        <v>0</v>
      </c>
      <c r="I2683" s="3">
        <v>0</v>
      </c>
      <c r="J2683" s="3"/>
      <c r="K2683" s="3">
        <v>0</v>
      </c>
      <c r="L2683" s="3">
        <v>0</v>
      </c>
      <c r="M2683" s="3">
        <v>0</v>
      </c>
      <c r="N2683" s="3">
        <v>0</v>
      </c>
      <c r="O2683" s="3">
        <v>0</v>
      </c>
    </row>
    <row r="2684" spans="1:15" x14ac:dyDescent="0.25">
      <c r="A2684" s="1">
        <v>45769.75</v>
      </c>
      <c r="B2684" s="2">
        <v>2025</v>
      </c>
      <c r="C2684" s="2">
        <v>4</v>
      </c>
      <c r="D2684" s="2">
        <v>22</v>
      </c>
      <c r="E2684" s="2">
        <v>18</v>
      </c>
      <c r="F2684" s="3">
        <v>0</v>
      </c>
      <c r="G2684" s="3">
        <v>0</v>
      </c>
      <c r="H2684" s="3"/>
      <c r="I2684" s="3">
        <v>0</v>
      </c>
      <c r="J2684" s="3"/>
      <c r="K2684" s="3">
        <v>0</v>
      </c>
      <c r="L2684" s="3">
        <v>0</v>
      </c>
      <c r="M2684" s="3">
        <v>0</v>
      </c>
      <c r="N2684" s="3">
        <v>0</v>
      </c>
      <c r="O2684" s="3">
        <v>0</v>
      </c>
    </row>
    <row r="2685" spans="1:15" x14ac:dyDescent="0.25">
      <c r="A2685" s="1">
        <v>45769.791666666664</v>
      </c>
      <c r="B2685" s="2">
        <v>2025</v>
      </c>
      <c r="C2685" s="2">
        <v>4</v>
      </c>
      <c r="D2685" s="2">
        <v>22</v>
      </c>
      <c r="E2685" s="2">
        <v>19</v>
      </c>
      <c r="F2685" s="3"/>
      <c r="G2685" s="3">
        <v>0</v>
      </c>
      <c r="H2685" s="3"/>
      <c r="I2685" s="3">
        <v>0</v>
      </c>
      <c r="J2685" s="3"/>
      <c r="K2685" s="3"/>
      <c r="L2685" s="3"/>
      <c r="M2685" s="3">
        <v>0</v>
      </c>
      <c r="N2685" s="3">
        <v>0</v>
      </c>
      <c r="O2685" s="3">
        <v>0</v>
      </c>
    </row>
    <row r="2686" spans="1:15" x14ac:dyDescent="0.25">
      <c r="A2686" s="1">
        <v>45769.833333333336</v>
      </c>
      <c r="B2686" s="2">
        <v>2025</v>
      </c>
      <c r="C2686" s="2">
        <v>4</v>
      </c>
      <c r="D2686" s="2">
        <v>22</v>
      </c>
      <c r="E2686" s="2">
        <v>20</v>
      </c>
      <c r="F2686" s="3"/>
      <c r="G2686" s="3">
        <v>0</v>
      </c>
      <c r="H2686" s="3"/>
      <c r="I2686" s="3">
        <v>0</v>
      </c>
      <c r="J2686" s="3"/>
      <c r="K2686" s="3"/>
      <c r="L2686" s="3"/>
      <c r="M2686" s="3">
        <v>0</v>
      </c>
      <c r="N2686" s="3">
        <v>0</v>
      </c>
      <c r="O2686" s="3">
        <v>0</v>
      </c>
    </row>
    <row r="2687" spans="1:15" x14ac:dyDescent="0.25">
      <c r="A2687" s="1">
        <v>45769.875</v>
      </c>
      <c r="B2687" s="2">
        <v>2025</v>
      </c>
      <c r="C2687" s="2">
        <v>4</v>
      </c>
      <c r="D2687" s="2">
        <v>22</v>
      </c>
      <c r="E2687" s="2">
        <v>21</v>
      </c>
      <c r="F2687" s="3"/>
      <c r="G2687" s="3">
        <v>0</v>
      </c>
      <c r="H2687" s="3"/>
      <c r="I2687" s="3">
        <v>0</v>
      </c>
      <c r="J2687" s="3"/>
      <c r="K2687" s="3"/>
      <c r="L2687" s="3"/>
      <c r="M2687" s="3">
        <v>0</v>
      </c>
      <c r="N2687" s="3">
        <v>0</v>
      </c>
      <c r="O2687" s="3">
        <v>0</v>
      </c>
    </row>
    <row r="2688" spans="1:15" x14ac:dyDescent="0.25">
      <c r="A2688" s="1">
        <v>45769.916666666664</v>
      </c>
      <c r="B2688" s="2">
        <v>2025</v>
      </c>
      <c r="C2688" s="2">
        <v>4</v>
      </c>
      <c r="D2688" s="2">
        <v>22</v>
      </c>
      <c r="E2688" s="2">
        <v>22</v>
      </c>
      <c r="F2688" s="3"/>
      <c r="G2688" s="3">
        <v>0</v>
      </c>
      <c r="H2688" s="3"/>
      <c r="I2688" s="3">
        <v>0</v>
      </c>
      <c r="J2688" s="3"/>
      <c r="K2688" s="3"/>
      <c r="L2688" s="3"/>
      <c r="M2688" s="3">
        <v>0</v>
      </c>
      <c r="N2688" s="3">
        <v>0</v>
      </c>
      <c r="O2688" s="3">
        <v>0</v>
      </c>
    </row>
    <row r="2689" spans="1:15" x14ac:dyDescent="0.25">
      <c r="A2689" s="1">
        <v>45769.958333333336</v>
      </c>
      <c r="B2689" s="2">
        <v>2025</v>
      </c>
      <c r="C2689" s="2">
        <v>4</v>
      </c>
      <c r="D2689" s="2">
        <v>22</v>
      </c>
      <c r="E2689" s="2">
        <v>23</v>
      </c>
      <c r="F2689" s="3"/>
      <c r="G2689" s="3">
        <v>0</v>
      </c>
      <c r="H2689" s="3"/>
      <c r="I2689" s="3">
        <v>0</v>
      </c>
      <c r="J2689" s="3"/>
      <c r="K2689" s="3"/>
      <c r="L2689" s="3"/>
      <c r="M2689" s="3">
        <v>0</v>
      </c>
      <c r="N2689" s="3">
        <v>0</v>
      </c>
      <c r="O2689" s="3">
        <v>0</v>
      </c>
    </row>
    <row r="2690" spans="1:15" x14ac:dyDescent="0.25">
      <c r="A2690" s="1">
        <v>45770</v>
      </c>
      <c r="B2690" s="2">
        <v>2025</v>
      </c>
      <c r="C2690" s="2">
        <v>4</v>
      </c>
      <c r="D2690" s="2">
        <v>23</v>
      </c>
      <c r="E2690" s="2">
        <v>0</v>
      </c>
      <c r="F2690" s="3"/>
      <c r="G2690" s="3">
        <v>0</v>
      </c>
      <c r="H2690" s="3"/>
      <c r="I2690" s="3">
        <v>0</v>
      </c>
      <c r="J2690" s="3"/>
      <c r="K2690" s="3"/>
      <c r="L2690" s="3"/>
      <c r="M2690" s="3">
        <v>0</v>
      </c>
      <c r="N2690" s="3">
        <v>0</v>
      </c>
      <c r="O2690" s="3">
        <v>0</v>
      </c>
    </row>
    <row r="2691" spans="1:15" x14ac:dyDescent="0.25">
      <c r="A2691" s="1">
        <v>45770.041666666664</v>
      </c>
      <c r="B2691" s="2">
        <v>2025</v>
      </c>
      <c r="C2691" s="2">
        <v>4</v>
      </c>
      <c r="D2691" s="2">
        <v>23</v>
      </c>
      <c r="E2691" s="2">
        <v>1</v>
      </c>
      <c r="F2691" s="3"/>
      <c r="G2691" s="3">
        <v>0</v>
      </c>
      <c r="H2691" s="3"/>
      <c r="I2691" s="3">
        <v>0</v>
      </c>
      <c r="J2691" s="3"/>
      <c r="K2691" s="3"/>
      <c r="L2691" s="3"/>
      <c r="M2691" s="3">
        <v>0</v>
      </c>
      <c r="N2691" s="3">
        <v>0</v>
      </c>
      <c r="O2691" s="3">
        <v>0</v>
      </c>
    </row>
    <row r="2692" spans="1:15" x14ac:dyDescent="0.25">
      <c r="A2692" s="1">
        <v>45770.083333333336</v>
      </c>
      <c r="B2692" s="2">
        <v>2025</v>
      </c>
      <c r="C2692" s="2">
        <v>4</v>
      </c>
      <c r="D2692" s="2">
        <v>23</v>
      </c>
      <c r="E2692" s="2">
        <v>2</v>
      </c>
      <c r="F2692" s="3"/>
      <c r="G2692" s="3">
        <v>0</v>
      </c>
      <c r="H2692" s="3"/>
      <c r="I2692" s="3">
        <v>0</v>
      </c>
      <c r="J2692" s="3"/>
      <c r="K2692" s="3"/>
      <c r="L2692" s="3"/>
      <c r="M2692" s="3">
        <v>0</v>
      </c>
      <c r="N2692" s="3">
        <v>0</v>
      </c>
      <c r="O2692" s="3">
        <v>0</v>
      </c>
    </row>
    <row r="2693" spans="1:15" x14ac:dyDescent="0.25">
      <c r="A2693" s="1">
        <v>45770.125</v>
      </c>
      <c r="B2693" s="2">
        <v>2025</v>
      </c>
      <c r="C2693" s="2">
        <v>4</v>
      </c>
      <c r="D2693" s="2">
        <v>23</v>
      </c>
      <c r="E2693" s="2">
        <v>3</v>
      </c>
      <c r="F2693" s="3"/>
      <c r="G2693" s="3">
        <v>0</v>
      </c>
      <c r="H2693" s="3"/>
      <c r="I2693" s="3">
        <v>0</v>
      </c>
      <c r="J2693" s="3"/>
      <c r="K2693" s="3"/>
      <c r="L2693" s="3"/>
      <c r="M2693" s="3">
        <v>0</v>
      </c>
      <c r="N2693" s="3">
        <v>0</v>
      </c>
      <c r="O2693" s="3">
        <v>0</v>
      </c>
    </row>
    <row r="2694" spans="1:15" x14ac:dyDescent="0.25">
      <c r="A2694" s="1">
        <v>45770.166666666664</v>
      </c>
      <c r="B2694" s="2">
        <v>2025</v>
      </c>
      <c r="C2694" s="2">
        <v>4</v>
      </c>
      <c r="D2694" s="2">
        <v>23</v>
      </c>
      <c r="E2694" s="2">
        <v>4</v>
      </c>
      <c r="F2694" s="3"/>
      <c r="G2694" s="3">
        <v>0</v>
      </c>
      <c r="H2694" s="3"/>
      <c r="I2694" s="3">
        <v>0</v>
      </c>
      <c r="J2694" s="3"/>
      <c r="K2694" s="3"/>
      <c r="L2694" s="3"/>
      <c r="M2694" s="3">
        <v>0</v>
      </c>
      <c r="N2694" s="3">
        <v>0</v>
      </c>
      <c r="O2694" s="3">
        <v>0</v>
      </c>
    </row>
    <row r="2695" spans="1:15" x14ac:dyDescent="0.25">
      <c r="A2695" s="1">
        <v>45770.208333333336</v>
      </c>
      <c r="B2695" s="2">
        <v>2025</v>
      </c>
      <c r="C2695" s="2">
        <v>4</v>
      </c>
      <c r="D2695" s="2">
        <v>23</v>
      </c>
      <c r="E2695" s="2">
        <v>5</v>
      </c>
      <c r="F2695" s="3">
        <v>0</v>
      </c>
      <c r="G2695" s="3">
        <v>0</v>
      </c>
      <c r="H2695" s="3"/>
      <c r="I2695" s="3">
        <v>0</v>
      </c>
      <c r="J2695" s="3"/>
      <c r="K2695" s="3"/>
      <c r="L2695" s="3"/>
      <c r="M2695" s="3">
        <v>0</v>
      </c>
      <c r="N2695" s="3">
        <v>0</v>
      </c>
      <c r="O2695" s="3">
        <v>0</v>
      </c>
    </row>
    <row r="2696" spans="1:15" x14ac:dyDescent="0.25">
      <c r="A2696" s="1">
        <v>45770.25</v>
      </c>
      <c r="B2696" s="2">
        <v>2025</v>
      </c>
      <c r="C2696" s="2">
        <v>4</v>
      </c>
      <c r="D2696" s="2">
        <v>23</v>
      </c>
      <c r="E2696" s="2">
        <v>6</v>
      </c>
      <c r="F2696" s="3">
        <v>0</v>
      </c>
      <c r="G2696" s="3">
        <v>0</v>
      </c>
      <c r="H2696" s="3">
        <v>0</v>
      </c>
      <c r="I2696" s="3">
        <v>0</v>
      </c>
      <c r="J2696" s="3"/>
      <c r="K2696" s="3">
        <v>0</v>
      </c>
      <c r="L2696" s="3">
        <v>0</v>
      </c>
      <c r="M2696" s="3">
        <v>0</v>
      </c>
      <c r="N2696" s="3">
        <v>0</v>
      </c>
      <c r="O2696" s="3">
        <v>0</v>
      </c>
    </row>
    <row r="2697" spans="1:15" x14ac:dyDescent="0.25">
      <c r="A2697" s="1">
        <v>45770.291666666664</v>
      </c>
      <c r="B2697" s="2">
        <v>2025</v>
      </c>
      <c r="C2697" s="2">
        <v>4</v>
      </c>
      <c r="D2697" s="2">
        <v>23</v>
      </c>
      <c r="E2697" s="2">
        <v>7</v>
      </c>
      <c r="F2697" s="3">
        <v>0</v>
      </c>
      <c r="G2697" s="3">
        <v>0</v>
      </c>
      <c r="H2697" s="3">
        <v>0</v>
      </c>
      <c r="I2697" s="3">
        <v>0</v>
      </c>
      <c r="J2697" s="3"/>
      <c r="K2697" s="3">
        <v>0</v>
      </c>
      <c r="L2697" s="3">
        <v>0</v>
      </c>
      <c r="M2697" s="3">
        <v>0</v>
      </c>
      <c r="N2697" s="3">
        <v>0</v>
      </c>
      <c r="O2697" s="3">
        <v>0</v>
      </c>
    </row>
    <row r="2698" spans="1:15" x14ac:dyDescent="0.25">
      <c r="A2698" s="1">
        <v>45770.333333333336</v>
      </c>
      <c r="B2698" s="2">
        <v>2025</v>
      </c>
      <c r="C2698" s="2">
        <v>4</v>
      </c>
      <c r="D2698" s="2">
        <v>23</v>
      </c>
      <c r="E2698" s="2">
        <v>8</v>
      </c>
      <c r="F2698" s="3">
        <v>0</v>
      </c>
      <c r="G2698" s="3">
        <v>0</v>
      </c>
      <c r="H2698" s="3">
        <v>0</v>
      </c>
      <c r="I2698" s="3">
        <v>0</v>
      </c>
      <c r="J2698" s="3"/>
      <c r="K2698" s="3">
        <v>0</v>
      </c>
      <c r="L2698" s="3">
        <v>0</v>
      </c>
      <c r="M2698" s="3">
        <v>0</v>
      </c>
      <c r="N2698" s="3">
        <v>0</v>
      </c>
      <c r="O2698" s="3">
        <v>0</v>
      </c>
    </row>
    <row r="2699" spans="1:15" x14ac:dyDescent="0.25">
      <c r="A2699" s="1">
        <v>45770.375</v>
      </c>
      <c r="B2699" s="2">
        <v>2025</v>
      </c>
      <c r="C2699" s="2">
        <v>4</v>
      </c>
      <c r="D2699" s="2">
        <v>23</v>
      </c>
      <c r="E2699" s="2">
        <v>9</v>
      </c>
      <c r="F2699" s="3">
        <v>2.0270220248010364E-2</v>
      </c>
      <c r="G2699" s="3">
        <v>0</v>
      </c>
      <c r="H2699" s="3">
        <v>0</v>
      </c>
      <c r="I2699" s="3">
        <v>0</v>
      </c>
      <c r="J2699" s="3"/>
      <c r="K2699" s="3">
        <v>0</v>
      </c>
      <c r="L2699" s="3">
        <v>0</v>
      </c>
      <c r="M2699" s="3">
        <v>0</v>
      </c>
      <c r="N2699" s="3">
        <v>0</v>
      </c>
      <c r="O2699" s="3">
        <v>2.5337775310012955E-3</v>
      </c>
    </row>
    <row r="2700" spans="1:15" x14ac:dyDescent="0.25">
      <c r="A2700" s="1">
        <v>45770.416666666664</v>
      </c>
      <c r="B2700" s="2">
        <v>2025</v>
      </c>
      <c r="C2700" s="2">
        <v>4</v>
      </c>
      <c r="D2700" s="2">
        <v>23</v>
      </c>
      <c r="E2700" s="2">
        <v>10</v>
      </c>
      <c r="F2700" s="3">
        <v>0</v>
      </c>
      <c r="G2700" s="3">
        <v>0</v>
      </c>
      <c r="H2700" s="3">
        <v>0</v>
      </c>
      <c r="I2700" s="3">
        <v>0</v>
      </c>
      <c r="J2700" s="3"/>
      <c r="K2700" s="3">
        <v>0</v>
      </c>
      <c r="L2700" s="3">
        <v>0</v>
      </c>
      <c r="M2700" s="3">
        <v>0</v>
      </c>
      <c r="N2700" s="3">
        <v>5.8830569446640252E-2</v>
      </c>
      <c r="O2700" s="3">
        <v>7.3538211808300315E-3</v>
      </c>
    </row>
    <row r="2701" spans="1:15" x14ac:dyDescent="0.25">
      <c r="A2701" s="1">
        <v>45770.458333333336</v>
      </c>
      <c r="B2701" s="2">
        <v>2025</v>
      </c>
      <c r="C2701" s="2">
        <v>4</v>
      </c>
      <c r="D2701" s="2">
        <v>23</v>
      </c>
      <c r="E2701" s="2">
        <v>11</v>
      </c>
      <c r="F2701" s="3">
        <v>0</v>
      </c>
      <c r="G2701" s="3">
        <v>0</v>
      </c>
      <c r="H2701" s="3">
        <v>0</v>
      </c>
      <c r="I2701" s="3">
        <v>0</v>
      </c>
      <c r="J2701" s="3"/>
      <c r="K2701" s="3">
        <v>0</v>
      </c>
      <c r="L2701" s="3">
        <v>0</v>
      </c>
      <c r="M2701" s="3">
        <v>0</v>
      </c>
      <c r="N2701" s="3">
        <v>0</v>
      </c>
      <c r="O2701" s="3">
        <v>0</v>
      </c>
    </row>
    <row r="2702" spans="1:15" x14ac:dyDescent="0.25">
      <c r="A2702" s="1">
        <v>45770.5</v>
      </c>
      <c r="B2702" s="2">
        <v>2025</v>
      </c>
      <c r="C2702" s="2">
        <v>4</v>
      </c>
      <c r="D2702" s="2">
        <v>23</v>
      </c>
      <c r="E2702" s="2">
        <v>12</v>
      </c>
      <c r="F2702" s="3">
        <v>0</v>
      </c>
      <c r="G2702" s="3">
        <v>0</v>
      </c>
      <c r="H2702" s="3">
        <v>7.1035936598850505E-2</v>
      </c>
      <c r="I2702" s="3">
        <v>0</v>
      </c>
      <c r="J2702" s="3"/>
      <c r="K2702" s="3">
        <v>0</v>
      </c>
      <c r="L2702" s="3">
        <v>0</v>
      </c>
      <c r="M2702" s="3">
        <v>0</v>
      </c>
      <c r="N2702" s="3">
        <v>0</v>
      </c>
      <c r="O2702" s="3">
        <v>8.8794920748563131E-3</v>
      </c>
    </row>
    <row r="2703" spans="1:15" x14ac:dyDescent="0.25">
      <c r="A2703" s="1">
        <v>45770.541666666664</v>
      </c>
      <c r="B2703" s="2">
        <v>2025</v>
      </c>
      <c r="C2703" s="2">
        <v>4</v>
      </c>
      <c r="D2703" s="2">
        <v>23</v>
      </c>
      <c r="E2703" s="2">
        <v>13</v>
      </c>
      <c r="F2703" s="3">
        <v>0</v>
      </c>
      <c r="G2703" s="3">
        <v>0</v>
      </c>
      <c r="H2703" s="3">
        <v>0</v>
      </c>
      <c r="I2703" s="3">
        <v>0</v>
      </c>
      <c r="J2703" s="3"/>
      <c r="K2703" s="3">
        <v>0</v>
      </c>
      <c r="L2703" s="3">
        <v>0</v>
      </c>
      <c r="M2703" s="3">
        <v>0</v>
      </c>
      <c r="N2703" s="3">
        <v>0</v>
      </c>
      <c r="O2703" s="3">
        <v>0</v>
      </c>
    </row>
    <row r="2704" spans="1:15" x14ac:dyDescent="0.25">
      <c r="A2704" s="1">
        <v>45770.583333333336</v>
      </c>
      <c r="B2704" s="2">
        <v>2025</v>
      </c>
      <c r="C2704" s="2">
        <v>4</v>
      </c>
      <c r="D2704" s="2">
        <v>23</v>
      </c>
      <c r="E2704" s="2">
        <v>14</v>
      </c>
      <c r="F2704" s="3">
        <v>0</v>
      </c>
      <c r="G2704" s="3">
        <v>0</v>
      </c>
      <c r="H2704" s="3">
        <v>0</v>
      </c>
      <c r="I2704" s="3">
        <v>0</v>
      </c>
      <c r="J2704" s="3"/>
      <c r="K2704" s="3">
        <v>0</v>
      </c>
      <c r="L2704" s="3">
        <v>0</v>
      </c>
      <c r="M2704" s="3">
        <v>0</v>
      </c>
      <c r="N2704" s="3">
        <v>0</v>
      </c>
      <c r="O2704" s="3">
        <v>0</v>
      </c>
    </row>
    <row r="2705" spans="1:15" x14ac:dyDescent="0.25">
      <c r="A2705" s="1">
        <v>45770.625</v>
      </c>
      <c r="B2705" s="2">
        <v>2025</v>
      </c>
      <c r="C2705" s="2">
        <v>4</v>
      </c>
      <c r="D2705" s="2">
        <v>23</v>
      </c>
      <c r="E2705" s="2">
        <v>15</v>
      </c>
      <c r="F2705" s="3">
        <v>0</v>
      </c>
      <c r="G2705" s="3">
        <v>0</v>
      </c>
      <c r="H2705" s="3">
        <v>0</v>
      </c>
      <c r="I2705" s="3">
        <v>0</v>
      </c>
      <c r="J2705" s="3"/>
      <c r="K2705" s="3">
        <v>0</v>
      </c>
      <c r="L2705" s="3">
        <v>0</v>
      </c>
      <c r="M2705" s="3">
        <v>0</v>
      </c>
      <c r="N2705" s="3">
        <v>0</v>
      </c>
      <c r="O2705" s="3">
        <v>0</v>
      </c>
    </row>
    <row r="2706" spans="1:15" x14ac:dyDescent="0.25">
      <c r="A2706" s="1">
        <v>45770.666666666664</v>
      </c>
      <c r="B2706" s="2">
        <v>2025</v>
      </c>
      <c r="C2706" s="2">
        <v>4</v>
      </c>
      <c r="D2706" s="2">
        <v>23</v>
      </c>
      <c r="E2706" s="2">
        <v>16</v>
      </c>
      <c r="F2706" s="3">
        <v>0</v>
      </c>
      <c r="G2706" s="3">
        <v>0</v>
      </c>
      <c r="H2706" s="3">
        <v>0</v>
      </c>
      <c r="I2706" s="3">
        <v>0</v>
      </c>
      <c r="J2706" s="3"/>
      <c r="K2706" s="3">
        <v>0</v>
      </c>
      <c r="L2706" s="3">
        <v>0</v>
      </c>
      <c r="M2706" s="3">
        <v>0</v>
      </c>
      <c r="N2706" s="3">
        <v>0</v>
      </c>
      <c r="O2706" s="3">
        <v>0</v>
      </c>
    </row>
    <row r="2707" spans="1:15" x14ac:dyDescent="0.25">
      <c r="A2707" s="1">
        <v>45770.708333333336</v>
      </c>
      <c r="B2707" s="2">
        <v>2025</v>
      </c>
      <c r="C2707" s="2">
        <v>4</v>
      </c>
      <c r="D2707" s="2">
        <v>23</v>
      </c>
      <c r="E2707" s="2">
        <v>17</v>
      </c>
      <c r="F2707" s="3">
        <v>0</v>
      </c>
      <c r="G2707" s="3">
        <v>0</v>
      </c>
      <c r="H2707" s="3">
        <v>0</v>
      </c>
      <c r="I2707" s="3">
        <v>0</v>
      </c>
      <c r="J2707" s="3"/>
      <c r="K2707" s="3">
        <v>0</v>
      </c>
      <c r="L2707" s="3">
        <v>0</v>
      </c>
      <c r="M2707" s="3">
        <v>0</v>
      </c>
      <c r="N2707" s="3">
        <v>0</v>
      </c>
      <c r="O2707" s="3">
        <v>0</v>
      </c>
    </row>
    <row r="2708" spans="1:15" x14ac:dyDescent="0.25">
      <c r="A2708" s="1">
        <v>45770.75</v>
      </c>
      <c r="B2708" s="2">
        <v>2025</v>
      </c>
      <c r="C2708" s="2">
        <v>4</v>
      </c>
      <c r="D2708" s="2">
        <v>23</v>
      </c>
      <c r="E2708" s="2">
        <v>18</v>
      </c>
      <c r="F2708" s="3">
        <v>0</v>
      </c>
      <c r="G2708" s="3">
        <v>0</v>
      </c>
      <c r="H2708" s="3"/>
      <c r="I2708" s="3">
        <v>0</v>
      </c>
      <c r="J2708" s="3"/>
      <c r="K2708" s="3">
        <v>0</v>
      </c>
      <c r="L2708" s="3">
        <v>0</v>
      </c>
      <c r="M2708" s="3">
        <v>0</v>
      </c>
      <c r="N2708" s="3">
        <v>0</v>
      </c>
      <c r="O2708" s="3">
        <v>0</v>
      </c>
    </row>
    <row r="2709" spans="1:15" x14ac:dyDescent="0.25">
      <c r="A2709" s="1">
        <v>45770.791666666664</v>
      </c>
      <c r="B2709" s="2">
        <v>2025</v>
      </c>
      <c r="C2709" s="2">
        <v>4</v>
      </c>
      <c r="D2709" s="2">
        <v>23</v>
      </c>
      <c r="E2709" s="2">
        <v>19</v>
      </c>
      <c r="F2709" s="3"/>
      <c r="G2709" s="3">
        <v>0</v>
      </c>
      <c r="H2709" s="3"/>
      <c r="I2709" s="3">
        <v>0</v>
      </c>
      <c r="J2709" s="3"/>
      <c r="K2709" s="3"/>
      <c r="L2709" s="3"/>
      <c r="M2709" s="3">
        <v>0</v>
      </c>
      <c r="N2709" s="3">
        <v>0</v>
      </c>
      <c r="O2709" s="3">
        <v>0</v>
      </c>
    </row>
    <row r="2710" spans="1:15" x14ac:dyDescent="0.25">
      <c r="A2710" s="1">
        <v>45770.833333333336</v>
      </c>
      <c r="B2710" s="2">
        <v>2025</v>
      </c>
      <c r="C2710" s="2">
        <v>4</v>
      </c>
      <c r="D2710" s="2">
        <v>23</v>
      </c>
      <c r="E2710" s="2">
        <v>20</v>
      </c>
      <c r="F2710" s="3"/>
      <c r="G2710" s="3">
        <v>0</v>
      </c>
      <c r="H2710" s="3"/>
      <c r="I2710" s="3">
        <v>0</v>
      </c>
      <c r="J2710" s="3"/>
      <c r="K2710" s="3"/>
      <c r="L2710" s="3"/>
      <c r="M2710" s="3">
        <v>0</v>
      </c>
      <c r="N2710" s="3">
        <v>0</v>
      </c>
      <c r="O2710" s="3">
        <v>0</v>
      </c>
    </row>
    <row r="2711" spans="1:15" x14ac:dyDescent="0.25">
      <c r="A2711" s="1">
        <v>45770.875</v>
      </c>
      <c r="B2711" s="2">
        <v>2025</v>
      </c>
      <c r="C2711" s="2">
        <v>4</v>
      </c>
      <c r="D2711" s="2">
        <v>23</v>
      </c>
      <c r="E2711" s="2">
        <v>21</v>
      </c>
      <c r="F2711" s="3"/>
      <c r="G2711" s="3">
        <v>0</v>
      </c>
      <c r="H2711" s="3"/>
      <c r="I2711" s="3">
        <v>0</v>
      </c>
      <c r="J2711" s="3"/>
      <c r="K2711" s="3"/>
      <c r="L2711" s="3"/>
      <c r="M2711" s="3">
        <v>0</v>
      </c>
      <c r="N2711" s="3">
        <v>0</v>
      </c>
      <c r="O2711" s="3">
        <v>0</v>
      </c>
    </row>
    <row r="2712" spans="1:15" x14ac:dyDescent="0.25">
      <c r="A2712" s="1">
        <v>45770.916666666664</v>
      </c>
      <c r="B2712" s="2">
        <v>2025</v>
      </c>
      <c r="C2712" s="2">
        <v>4</v>
      </c>
      <c r="D2712" s="2">
        <v>23</v>
      </c>
      <c r="E2712" s="2">
        <v>22</v>
      </c>
      <c r="F2712" s="3"/>
      <c r="G2712" s="3">
        <v>0</v>
      </c>
      <c r="H2712" s="3"/>
      <c r="I2712" s="3">
        <v>0</v>
      </c>
      <c r="J2712" s="3"/>
      <c r="K2712" s="3"/>
      <c r="L2712" s="3"/>
      <c r="M2712" s="3">
        <v>0</v>
      </c>
      <c r="N2712" s="3">
        <v>0</v>
      </c>
      <c r="O2712" s="3">
        <v>0</v>
      </c>
    </row>
    <row r="2713" spans="1:15" x14ac:dyDescent="0.25">
      <c r="A2713" s="1">
        <v>45770.958333333336</v>
      </c>
      <c r="B2713" s="2">
        <v>2025</v>
      </c>
      <c r="C2713" s="2">
        <v>4</v>
      </c>
      <c r="D2713" s="2">
        <v>23</v>
      </c>
      <c r="E2713" s="2">
        <v>23</v>
      </c>
      <c r="F2713" s="3"/>
      <c r="G2713" s="3">
        <v>0</v>
      </c>
      <c r="H2713" s="3"/>
      <c r="I2713" s="3">
        <v>0</v>
      </c>
      <c r="J2713" s="3"/>
      <c r="K2713" s="3"/>
      <c r="L2713" s="3"/>
      <c r="M2713" s="3">
        <v>0</v>
      </c>
      <c r="N2713" s="3">
        <v>0</v>
      </c>
      <c r="O2713" s="3">
        <v>0</v>
      </c>
    </row>
    <row r="2714" spans="1:15" x14ac:dyDescent="0.25">
      <c r="A2714" s="1">
        <v>45771</v>
      </c>
      <c r="B2714" s="2">
        <v>2025</v>
      </c>
      <c r="C2714" s="2">
        <v>4</v>
      </c>
      <c r="D2714" s="2">
        <v>24</v>
      </c>
      <c r="E2714" s="2">
        <v>0</v>
      </c>
      <c r="F2714" s="3"/>
      <c r="G2714" s="3">
        <v>0</v>
      </c>
      <c r="H2714" s="3"/>
      <c r="I2714" s="3">
        <v>0</v>
      </c>
      <c r="J2714" s="3"/>
      <c r="K2714" s="3"/>
      <c r="L2714" s="3"/>
      <c r="M2714" s="3">
        <v>0</v>
      </c>
      <c r="N2714" s="3">
        <v>0</v>
      </c>
      <c r="O2714" s="3">
        <v>0</v>
      </c>
    </row>
    <row r="2715" spans="1:15" x14ac:dyDescent="0.25">
      <c r="A2715" s="1">
        <v>45771.041666666664</v>
      </c>
      <c r="B2715" s="2">
        <v>2025</v>
      </c>
      <c r="C2715" s="2">
        <v>4</v>
      </c>
      <c r="D2715" s="2">
        <v>24</v>
      </c>
      <c r="E2715" s="2">
        <v>1</v>
      </c>
      <c r="F2715" s="3"/>
      <c r="G2715" s="3">
        <v>0</v>
      </c>
      <c r="H2715" s="3"/>
      <c r="I2715" s="3">
        <v>0</v>
      </c>
      <c r="J2715" s="3"/>
      <c r="K2715" s="3"/>
      <c r="L2715" s="3"/>
      <c r="M2715" s="3">
        <v>0</v>
      </c>
      <c r="N2715" s="3">
        <v>0</v>
      </c>
      <c r="O2715" s="3">
        <v>0</v>
      </c>
    </row>
    <row r="2716" spans="1:15" x14ac:dyDescent="0.25">
      <c r="A2716" s="1">
        <v>45771.083333333336</v>
      </c>
      <c r="B2716" s="2">
        <v>2025</v>
      </c>
      <c r="C2716" s="2">
        <v>4</v>
      </c>
      <c r="D2716" s="2">
        <v>24</v>
      </c>
      <c r="E2716" s="2">
        <v>2</v>
      </c>
      <c r="F2716" s="3"/>
      <c r="G2716" s="3">
        <v>0</v>
      </c>
      <c r="H2716" s="3"/>
      <c r="I2716" s="3">
        <v>0</v>
      </c>
      <c r="J2716" s="3"/>
      <c r="K2716" s="3"/>
      <c r="L2716" s="3"/>
      <c r="M2716" s="3">
        <v>0</v>
      </c>
      <c r="N2716" s="3">
        <v>0</v>
      </c>
      <c r="O2716" s="3">
        <v>0</v>
      </c>
    </row>
    <row r="2717" spans="1:15" x14ac:dyDescent="0.25">
      <c r="A2717" s="1">
        <v>45771.125</v>
      </c>
      <c r="B2717" s="2">
        <v>2025</v>
      </c>
      <c r="C2717" s="2">
        <v>4</v>
      </c>
      <c r="D2717" s="2">
        <v>24</v>
      </c>
      <c r="E2717" s="2">
        <v>3</v>
      </c>
      <c r="F2717" s="3"/>
      <c r="G2717" s="3">
        <v>0</v>
      </c>
      <c r="H2717" s="3"/>
      <c r="I2717" s="3">
        <v>0</v>
      </c>
      <c r="J2717" s="3"/>
      <c r="K2717" s="3"/>
      <c r="L2717" s="3"/>
      <c r="M2717" s="3">
        <v>0</v>
      </c>
      <c r="N2717" s="3">
        <v>0</v>
      </c>
      <c r="O2717" s="3">
        <v>0</v>
      </c>
    </row>
    <row r="2718" spans="1:15" x14ac:dyDescent="0.25">
      <c r="A2718" s="1">
        <v>45771.166666666664</v>
      </c>
      <c r="B2718" s="2">
        <v>2025</v>
      </c>
      <c r="C2718" s="2">
        <v>4</v>
      </c>
      <c r="D2718" s="2">
        <v>24</v>
      </c>
      <c r="E2718" s="2">
        <v>4</v>
      </c>
      <c r="F2718" s="3"/>
      <c r="G2718" s="3">
        <v>0</v>
      </c>
      <c r="H2718" s="3"/>
      <c r="I2718" s="3">
        <v>0</v>
      </c>
      <c r="J2718" s="3"/>
      <c r="K2718" s="3"/>
      <c r="L2718" s="3"/>
      <c r="M2718" s="3">
        <v>0</v>
      </c>
      <c r="N2718" s="3">
        <v>0</v>
      </c>
      <c r="O2718" s="3">
        <v>0</v>
      </c>
    </row>
    <row r="2719" spans="1:15" x14ac:dyDescent="0.25">
      <c r="A2719" s="1">
        <v>45771.208333333336</v>
      </c>
      <c r="B2719" s="2">
        <v>2025</v>
      </c>
      <c r="C2719" s="2">
        <v>4</v>
      </c>
      <c r="D2719" s="2">
        <v>24</v>
      </c>
      <c r="E2719" s="2">
        <v>5</v>
      </c>
      <c r="F2719" s="3">
        <v>0</v>
      </c>
      <c r="G2719" s="3">
        <v>0</v>
      </c>
      <c r="H2719" s="3"/>
      <c r="I2719" s="3">
        <v>0</v>
      </c>
      <c r="J2719" s="3"/>
      <c r="K2719" s="3"/>
      <c r="L2719" s="3"/>
      <c r="M2719" s="3">
        <v>0</v>
      </c>
      <c r="N2719" s="3">
        <v>0</v>
      </c>
      <c r="O2719" s="3">
        <v>0</v>
      </c>
    </row>
    <row r="2720" spans="1:15" x14ac:dyDescent="0.25">
      <c r="A2720" s="1">
        <v>45771.25</v>
      </c>
      <c r="B2720" s="2">
        <v>2025</v>
      </c>
      <c r="C2720" s="2">
        <v>4</v>
      </c>
      <c r="D2720" s="2">
        <v>24</v>
      </c>
      <c r="E2720" s="2">
        <v>6</v>
      </c>
      <c r="F2720" s="3">
        <v>0</v>
      </c>
      <c r="G2720" s="3">
        <v>0</v>
      </c>
      <c r="H2720" s="3">
        <v>0</v>
      </c>
      <c r="I2720" s="3">
        <v>0</v>
      </c>
      <c r="J2720" s="3"/>
      <c r="K2720" s="3">
        <v>0</v>
      </c>
      <c r="L2720" s="3">
        <v>0</v>
      </c>
      <c r="M2720" s="3">
        <v>0</v>
      </c>
      <c r="N2720" s="3">
        <v>0</v>
      </c>
      <c r="O2720" s="3">
        <v>0</v>
      </c>
    </row>
    <row r="2721" spans="1:15" x14ac:dyDescent="0.25">
      <c r="A2721" s="1">
        <v>45771.291666666664</v>
      </c>
      <c r="B2721" s="2">
        <v>2025</v>
      </c>
      <c r="C2721" s="2">
        <v>4</v>
      </c>
      <c r="D2721" s="2">
        <v>24</v>
      </c>
      <c r="E2721" s="2">
        <v>7</v>
      </c>
      <c r="F2721" s="3">
        <v>0</v>
      </c>
      <c r="G2721" s="3">
        <v>0</v>
      </c>
      <c r="H2721" s="3">
        <v>0</v>
      </c>
      <c r="I2721" s="3">
        <v>0</v>
      </c>
      <c r="J2721" s="3"/>
      <c r="K2721" s="3">
        <v>0</v>
      </c>
      <c r="L2721" s="3">
        <v>0</v>
      </c>
      <c r="M2721" s="3">
        <v>0</v>
      </c>
      <c r="N2721" s="3">
        <v>0</v>
      </c>
      <c r="O2721" s="3">
        <v>0</v>
      </c>
    </row>
    <row r="2722" spans="1:15" x14ac:dyDescent="0.25">
      <c r="A2722" s="1">
        <v>45771.333333333336</v>
      </c>
      <c r="B2722" s="2">
        <v>2025</v>
      </c>
      <c r="C2722" s="2">
        <v>4</v>
      </c>
      <c r="D2722" s="2">
        <v>24</v>
      </c>
      <c r="E2722" s="2">
        <v>8</v>
      </c>
      <c r="F2722" s="3">
        <v>0</v>
      </c>
      <c r="G2722" s="3">
        <v>0</v>
      </c>
      <c r="H2722" s="3">
        <v>0</v>
      </c>
      <c r="I2722" s="3">
        <v>0</v>
      </c>
      <c r="J2722" s="3"/>
      <c r="K2722" s="3">
        <v>0</v>
      </c>
      <c r="L2722" s="3">
        <v>0</v>
      </c>
      <c r="M2722" s="3">
        <v>0</v>
      </c>
      <c r="N2722" s="3">
        <v>0</v>
      </c>
      <c r="O2722" s="3">
        <v>0</v>
      </c>
    </row>
    <row r="2723" spans="1:15" x14ac:dyDescent="0.25">
      <c r="A2723" s="1">
        <v>45771.375</v>
      </c>
      <c r="B2723" s="2">
        <v>2025</v>
      </c>
      <c r="C2723" s="2">
        <v>4</v>
      </c>
      <c r="D2723" s="2">
        <v>24</v>
      </c>
      <c r="E2723" s="2">
        <v>9</v>
      </c>
      <c r="F2723" s="3">
        <v>0</v>
      </c>
      <c r="G2723" s="3">
        <v>0</v>
      </c>
      <c r="H2723" s="3">
        <v>0</v>
      </c>
      <c r="I2723" s="3">
        <v>0</v>
      </c>
      <c r="J2723" s="3"/>
      <c r="K2723" s="3">
        <v>6.1817695723855197E-2</v>
      </c>
      <c r="L2723" s="3">
        <v>0</v>
      </c>
      <c r="M2723" s="3">
        <v>0</v>
      </c>
      <c r="N2723" s="3">
        <v>0</v>
      </c>
      <c r="O2723" s="3">
        <v>7.7272119654818996E-3</v>
      </c>
    </row>
    <row r="2724" spans="1:15" x14ac:dyDescent="0.25">
      <c r="A2724" s="1">
        <v>45771.416666666664</v>
      </c>
      <c r="B2724" s="2">
        <v>2025</v>
      </c>
      <c r="C2724" s="2">
        <v>4</v>
      </c>
      <c r="D2724" s="2">
        <v>24</v>
      </c>
      <c r="E2724" s="2">
        <v>10</v>
      </c>
      <c r="F2724" s="3">
        <v>0</v>
      </c>
      <c r="G2724" s="3">
        <v>0</v>
      </c>
      <c r="H2724" s="3">
        <v>8.838675601624145E-2</v>
      </c>
      <c r="I2724" s="3">
        <v>0</v>
      </c>
      <c r="J2724" s="3"/>
      <c r="K2724" s="3">
        <v>0</v>
      </c>
      <c r="L2724" s="3">
        <v>0.28048282062431329</v>
      </c>
      <c r="M2724" s="3">
        <v>0</v>
      </c>
      <c r="N2724" s="3">
        <v>0</v>
      </c>
      <c r="O2724" s="3">
        <v>4.6108697080069344E-2</v>
      </c>
    </row>
    <row r="2725" spans="1:15" x14ac:dyDescent="0.25">
      <c r="A2725" s="1">
        <v>45771.458333333336</v>
      </c>
      <c r="B2725" s="2">
        <v>2025</v>
      </c>
      <c r="C2725" s="2">
        <v>4</v>
      </c>
      <c r="D2725" s="2">
        <v>24</v>
      </c>
      <c r="E2725" s="2">
        <v>11</v>
      </c>
      <c r="F2725" s="3">
        <v>0</v>
      </c>
      <c r="G2725" s="3">
        <v>0</v>
      </c>
      <c r="H2725" s="3">
        <v>7.6580616232144003E-2</v>
      </c>
      <c r="I2725" s="3">
        <v>0</v>
      </c>
      <c r="J2725" s="3"/>
      <c r="K2725" s="3">
        <v>0</v>
      </c>
      <c r="L2725" s="3">
        <v>0.23465513641112354</v>
      </c>
      <c r="M2725" s="3">
        <v>0</v>
      </c>
      <c r="N2725" s="3">
        <v>0</v>
      </c>
      <c r="O2725" s="3">
        <v>3.8904469080408441E-2</v>
      </c>
    </row>
    <row r="2726" spans="1:15" x14ac:dyDescent="0.25">
      <c r="A2726" s="1">
        <v>45771.5</v>
      </c>
      <c r="B2726" s="2">
        <v>2025</v>
      </c>
      <c r="C2726" s="2">
        <v>4</v>
      </c>
      <c r="D2726" s="2">
        <v>24</v>
      </c>
      <c r="E2726" s="2">
        <v>12</v>
      </c>
      <c r="F2726" s="3">
        <v>0</v>
      </c>
      <c r="G2726" s="3">
        <v>0</v>
      </c>
      <c r="H2726" s="3">
        <v>0</v>
      </c>
      <c r="I2726" s="3">
        <v>0</v>
      </c>
      <c r="J2726" s="3"/>
      <c r="K2726" s="3">
        <v>0</v>
      </c>
      <c r="L2726" s="3">
        <v>0</v>
      </c>
      <c r="M2726" s="3">
        <v>0</v>
      </c>
      <c r="N2726" s="3">
        <v>0</v>
      </c>
      <c r="O2726" s="3">
        <v>0</v>
      </c>
    </row>
    <row r="2727" spans="1:15" x14ac:dyDescent="0.25">
      <c r="A2727" s="1">
        <v>45771.541666666664</v>
      </c>
      <c r="B2727" s="2">
        <v>2025</v>
      </c>
      <c r="C2727" s="2">
        <v>4</v>
      </c>
      <c r="D2727" s="2">
        <v>24</v>
      </c>
      <c r="E2727" s="2">
        <v>13</v>
      </c>
      <c r="F2727" s="3">
        <v>0</v>
      </c>
      <c r="G2727" s="3">
        <v>0</v>
      </c>
      <c r="H2727" s="3">
        <v>0</v>
      </c>
      <c r="I2727" s="3">
        <v>0</v>
      </c>
      <c r="J2727" s="3"/>
      <c r="K2727" s="3">
        <v>0</v>
      </c>
      <c r="L2727" s="3">
        <v>0</v>
      </c>
      <c r="M2727" s="3">
        <v>0</v>
      </c>
      <c r="N2727" s="3">
        <v>0</v>
      </c>
      <c r="O2727" s="3">
        <v>0</v>
      </c>
    </row>
    <row r="2728" spans="1:15" x14ac:dyDescent="0.25">
      <c r="A2728" s="1">
        <v>45771.583333333336</v>
      </c>
      <c r="B2728" s="2">
        <v>2025</v>
      </c>
      <c r="C2728" s="2">
        <v>4</v>
      </c>
      <c r="D2728" s="2">
        <v>24</v>
      </c>
      <c r="E2728" s="2">
        <v>14</v>
      </c>
      <c r="F2728" s="3">
        <v>0</v>
      </c>
      <c r="G2728" s="3">
        <v>0</v>
      </c>
      <c r="H2728" s="3">
        <v>0</v>
      </c>
      <c r="I2728" s="3">
        <v>0</v>
      </c>
      <c r="J2728" s="3"/>
      <c r="K2728" s="3">
        <v>0</v>
      </c>
      <c r="L2728" s="3">
        <v>0</v>
      </c>
      <c r="M2728" s="3">
        <v>0</v>
      </c>
      <c r="N2728" s="3">
        <v>0</v>
      </c>
      <c r="O2728" s="3">
        <v>0</v>
      </c>
    </row>
    <row r="2729" spans="1:15" x14ac:dyDescent="0.25">
      <c r="A2729" s="1">
        <v>45771.625</v>
      </c>
      <c r="B2729" s="2">
        <v>2025</v>
      </c>
      <c r="C2729" s="2">
        <v>4</v>
      </c>
      <c r="D2729" s="2">
        <v>24</v>
      </c>
      <c r="E2729" s="2">
        <v>15</v>
      </c>
      <c r="F2729" s="3">
        <v>0</v>
      </c>
      <c r="G2729" s="3">
        <v>0</v>
      </c>
      <c r="H2729" s="3">
        <v>0</v>
      </c>
      <c r="I2729" s="3">
        <v>0</v>
      </c>
      <c r="J2729" s="3"/>
      <c r="K2729" s="3">
        <v>0</v>
      </c>
      <c r="L2729" s="3">
        <v>0</v>
      </c>
      <c r="M2729" s="3">
        <v>0</v>
      </c>
      <c r="N2729" s="3">
        <v>0</v>
      </c>
      <c r="O2729" s="3">
        <v>0</v>
      </c>
    </row>
    <row r="2730" spans="1:15" x14ac:dyDescent="0.25">
      <c r="A2730" s="1">
        <v>45771.666666666664</v>
      </c>
      <c r="B2730" s="2">
        <v>2025</v>
      </c>
      <c r="C2730" s="2">
        <v>4</v>
      </c>
      <c r="D2730" s="2">
        <v>24</v>
      </c>
      <c r="E2730" s="2">
        <v>16</v>
      </c>
      <c r="F2730" s="3">
        <v>0</v>
      </c>
      <c r="G2730" s="3">
        <v>0</v>
      </c>
      <c r="H2730" s="3">
        <v>0</v>
      </c>
      <c r="I2730" s="3">
        <v>0</v>
      </c>
      <c r="J2730" s="3"/>
      <c r="K2730" s="3">
        <v>0</v>
      </c>
      <c r="L2730" s="3">
        <v>0</v>
      </c>
      <c r="M2730" s="3">
        <v>0</v>
      </c>
      <c r="N2730" s="3">
        <v>0</v>
      </c>
      <c r="O2730" s="3">
        <v>0</v>
      </c>
    </row>
    <row r="2731" spans="1:15" x14ac:dyDescent="0.25">
      <c r="A2731" s="1">
        <v>45771.708333333336</v>
      </c>
      <c r="B2731" s="2">
        <v>2025</v>
      </c>
      <c r="C2731" s="2">
        <v>4</v>
      </c>
      <c r="D2731" s="2">
        <v>24</v>
      </c>
      <c r="E2731" s="2">
        <v>17</v>
      </c>
      <c r="F2731" s="3">
        <v>0</v>
      </c>
      <c r="G2731" s="3">
        <v>0</v>
      </c>
      <c r="H2731" s="3"/>
      <c r="I2731" s="3">
        <v>0</v>
      </c>
      <c r="J2731" s="3"/>
      <c r="K2731" s="3">
        <v>0</v>
      </c>
      <c r="L2731" s="3">
        <v>0</v>
      </c>
      <c r="M2731" s="3">
        <v>0</v>
      </c>
      <c r="N2731" s="3">
        <v>0</v>
      </c>
      <c r="O2731" s="3">
        <v>0</v>
      </c>
    </row>
    <row r="2732" spans="1:15" x14ac:dyDescent="0.25">
      <c r="A2732" s="1">
        <v>45771.75</v>
      </c>
      <c r="B2732" s="2">
        <v>2025</v>
      </c>
      <c r="C2732" s="2">
        <v>4</v>
      </c>
      <c r="D2732" s="2">
        <v>24</v>
      </c>
      <c r="E2732" s="2">
        <v>18</v>
      </c>
      <c r="F2732" s="3">
        <v>0</v>
      </c>
      <c r="G2732" s="3">
        <v>0</v>
      </c>
      <c r="H2732" s="3"/>
      <c r="I2732" s="3">
        <v>0</v>
      </c>
      <c r="J2732" s="3"/>
      <c r="K2732" s="3"/>
      <c r="L2732" s="3"/>
      <c r="M2732" s="3">
        <v>0</v>
      </c>
      <c r="N2732" s="3">
        <v>0</v>
      </c>
      <c r="O2732" s="3">
        <v>0</v>
      </c>
    </row>
    <row r="2733" spans="1:15" x14ac:dyDescent="0.25">
      <c r="A2733" s="1">
        <v>45771.791666666664</v>
      </c>
      <c r="B2733" s="2">
        <v>2025</v>
      </c>
      <c r="C2733" s="2">
        <v>4</v>
      </c>
      <c r="D2733" s="2">
        <v>24</v>
      </c>
      <c r="E2733" s="2">
        <v>19</v>
      </c>
      <c r="F2733" s="3"/>
      <c r="G2733" s="3">
        <v>0</v>
      </c>
      <c r="H2733" s="3"/>
      <c r="I2733" s="3">
        <v>0</v>
      </c>
      <c r="J2733" s="3"/>
      <c r="K2733" s="3"/>
      <c r="L2733" s="3"/>
      <c r="M2733" s="3">
        <v>0</v>
      </c>
      <c r="N2733" s="3">
        <v>0</v>
      </c>
      <c r="O2733" s="3">
        <v>0</v>
      </c>
    </row>
    <row r="2734" spans="1:15" x14ac:dyDescent="0.25">
      <c r="A2734" s="1">
        <v>45771.833333333336</v>
      </c>
      <c r="B2734" s="2">
        <v>2025</v>
      </c>
      <c r="C2734" s="2">
        <v>4</v>
      </c>
      <c r="D2734" s="2">
        <v>24</v>
      </c>
      <c r="E2734" s="2">
        <v>20</v>
      </c>
      <c r="F2734" s="3"/>
      <c r="G2734" s="3">
        <v>0</v>
      </c>
      <c r="H2734" s="3"/>
      <c r="I2734" s="3">
        <v>0</v>
      </c>
      <c r="J2734" s="3"/>
      <c r="K2734" s="3"/>
      <c r="L2734" s="3"/>
      <c r="M2734" s="3">
        <v>0</v>
      </c>
      <c r="N2734" s="3">
        <v>0</v>
      </c>
      <c r="O2734" s="3">
        <v>0</v>
      </c>
    </row>
    <row r="2735" spans="1:15" x14ac:dyDescent="0.25">
      <c r="A2735" s="1">
        <v>45771.875</v>
      </c>
      <c r="B2735" s="2">
        <v>2025</v>
      </c>
      <c r="C2735" s="2">
        <v>4</v>
      </c>
      <c r="D2735" s="2">
        <v>24</v>
      </c>
      <c r="E2735" s="2">
        <v>21</v>
      </c>
      <c r="F2735" s="3"/>
      <c r="G2735" s="3">
        <v>0</v>
      </c>
      <c r="H2735" s="3"/>
      <c r="I2735" s="3">
        <v>0</v>
      </c>
      <c r="J2735" s="3"/>
      <c r="K2735" s="3"/>
      <c r="L2735" s="3"/>
      <c r="M2735" s="3">
        <v>0</v>
      </c>
      <c r="N2735" s="3">
        <v>0</v>
      </c>
      <c r="O2735" s="3">
        <v>0</v>
      </c>
    </row>
    <row r="2736" spans="1:15" x14ac:dyDescent="0.25">
      <c r="A2736" s="1">
        <v>45771.916666666664</v>
      </c>
      <c r="B2736" s="2">
        <v>2025</v>
      </c>
      <c r="C2736" s="2">
        <v>4</v>
      </c>
      <c r="D2736" s="2">
        <v>24</v>
      </c>
      <c r="E2736" s="2">
        <v>22</v>
      </c>
      <c r="F2736" s="3"/>
      <c r="G2736" s="3">
        <v>0</v>
      </c>
      <c r="H2736" s="3"/>
      <c r="I2736" s="3">
        <v>0</v>
      </c>
      <c r="J2736" s="3"/>
      <c r="K2736" s="3"/>
      <c r="L2736" s="3"/>
      <c r="M2736" s="3">
        <v>0</v>
      </c>
      <c r="N2736" s="3">
        <v>0</v>
      </c>
      <c r="O2736" s="3">
        <v>0</v>
      </c>
    </row>
    <row r="2737" spans="1:15" x14ac:dyDescent="0.25">
      <c r="A2737" s="1">
        <v>45771.958333333336</v>
      </c>
      <c r="B2737" s="2">
        <v>2025</v>
      </c>
      <c r="C2737" s="2">
        <v>4</v>
      </c>
      <c r="D2737" s="2">
        <v>24</v>
      </c>
      <c r="E2737" s="2">
        <v>23</v>
      </c>
      <c r="F2737" s="3"/>
      <c r="G2737" s="3">
        <v>0</v>
      </c>
      <c r="H2737" s="3"/>
      <c r="I2737" s="3">
        <v>0</v>
      </c>
      <c r="J2737" s="3"/>
      <c r="K2737" s="3"/>
      <c r="L2737" s="3"/>
      <c r="M2737" s="3">
        <v>0</v>
      </c>
      <c r="N2737" s="3">
        <v>0</v>
      </c>
      <c r="O2737" s="3">
        <v>0</v>
      </c>
    </row>
    <row r="2738" spans="1:15" x14ac:dyDescent="0.25">
      <c r="A2738" s="1">
        <v>45772</v>
      </c>
      <c r="B2738" s="2">
        <v>2025</v>
      </c>
      <c r="C2738" s="2">
        <v>4</v>
      </c>
      <c r="D2738" s="2">
        <v>25</v>
      </c>
      <c r="E2738" s="2">
        <v>0</v>
      </c>
      <c r="F2738" s="3"/>
      <c r="G2738" s="3">
        <v>0</v>
      </c>
      <c r="H2738" s="3"/>
      <c r="I2738" s="3">
        <v>0</v>
      </c>
      <c r="J2738" s="3"/>
      <c r="K2738" s="3"/>
      <c r="L2738" s="3"/>
      <c r="M2738" s="3">
        <v>0</v>
      </c>
      <c r="N2738" s="3">
        <v>0</v>
      </c>
      <c r="O2738" s="3">
        <v>0</v>
      </c>
    </row>
    <row r="2739" spans="1:15" x14ac:dyDescent="0.25">
      <c r="A2739" s="1">
        <v>45772.041666666664</v>
      </c>
      <c r="B2739" s="2">
        <v>2025</v>
      </c>
      <c r="C2739" s="2">
        <v>4</v>
      </c>
      <c r="D2739" s="2">
        <v>25</v>
      </c>
      <c r="E2739" s="2">
        <v>1</v>
      </c>
      <c r="F2739" s="3"/>
      <c r="G2739" s="3">
        <v>0</v>
      </c>
      <c r="H2739" s="3"/>
      <c r="I2739" s="3">
        <v>0</v>
      </c>
      <c r="J2739" s="3"/>
      <c r="K2739" s="3"/>
      <c r="L2739" s="3"/>
      <c r="M2739" s="3">
        <v>0</v>
      </c>
      <c r="N2739" s="3">
        <v>0</v>
      </c>
      <c r="O2739" s="3">
        <v>0</v>
      </c>
    </row>
    <row r="2740" spans="1:15" x14ac:dyDescent="0.25">
      <c r="A2740" s="1">
        <v>45772.083333333336</v>
      </c>
      <c r="B2740" s="2">
        <v>2025</v>
      </c>
      <c r="C2740" s="2">
        <v>4</v>
      </c>
      <c r="D2740" s="2">
        <v>25</v>
      </c>
      <c r="E2740" s="2">
        <v>2</v>
      </c>
      <c r="F2740" s="3"/>
      <c r="G2740" s="3">
        <v>0</v>
      </c>
      <c r="H2740" s="3"/>
      <c r="I2740" s="3">
        <v>0</v>
      </c>
      <c r="J2740" s="3"/>
      <c r="K2740" s="3"/>
      <c r="L2740" s="3"/>
      <c r="M2740" s="3">
        <v>0</v>
      </c>
      <c r="N2740" s="3">
        <v>0</v>
      </c>
      <c r="O2740" s="3">
        <v>0</v>
      </c>
    </row>
    <row r="2741" spans="1:15" x14ac:dyDescent="0.25">
      <c r="A2741" s="1">
        <v>45772.125</v>
      </c>
      <c r="B2741" s="2">
        <v>2025</v>
      </c>
      <c r="C2741" s="2">
        <v>4</v>
      </c>
      <c r="D2741" s="2">
        <v>25</v>
      </c>
      <c r="E2741" s="2">
        <v>3</v>
      </c>
      <c r="F2741" s="3"/>
      <c r="G2741" s="3">
        <v>0</v>
      </c>
      <c r="H2741" s="3"/>
      <c r="I2741" s="3">
        <v>0</v>
      </c>
      <c r="J2741" s="3"/>
      <c r="K2741" s="3"/>
      <c r="L2741" s="3"/>
      <c r="M2741" s="3">
        <v>0</v>
      </c>
      <c r="N2741" s="3">
        <v>0</v>
      </c>
      <c r="O2741" s="3">
        <v>0</v>
      </c>
    </row>
    <row r="2742" spans="1:15" x14ac:dyDescent="0.25">
      <c r="A2742" s="1">
        <v>45772.166666666664</v>
      </c>
      <c r="B2742" s="2">
        <v>2025</v>
      </c>
      <c r="C2742" s="2">
        <v>4</v>
      </c>
      <c r="D2742" s="2">
        <v>25</v>
      </c>
      <c r="E2742" s="2">
        <v>4</v>
      </c>
      <c r="F2742" s="3"/>
      <c r="G2742" s="3">
        <v>0</v>
      </c>
      <c r="H2742" s="3"/>
      <c r="I2742" s="3">
        <v>0</v>
      </c>
      <c r="J2742" s="3"/>
      <c r="K2742" s="3"/>
      <c r="L2742" s="3"/>
      <c r="M2742" s="3">
        <v>0</v>
      </c>
      <c r="N2742" s="3">
        <v>0</v>
      </c>
      <c r="O2742" s="3">
        <v>0</v>
      </c>
    </row>
    <row r="2743" spans="1:15" x14ac:dyDescent="0.25">
      <c r="A2743" s="1">
        <v>45772.208333333336</v>
      </c>
      <c r="B2743" s="2">
        <v>2025</v>
      </c>
      <c r="C2743" s="2">
        <v>4</v>
      </c>
      <c r="D2743" s="2">
        <v>25</v>
      </c>
      <c r="E2743" s="2">
        <v>5</v>
      </c>
      <c r="F2743" s="3">
        <v>0</v>
      </c>
      <c r="G2743" s="3">
        <v>0</v>
      </c>
      <c r="H2743" s="3"/>
      <c r="I2743" s="3">
        <v>0</v>
      </c>
      <c r="J2743" s="3"/>
      <c r="K2743" s="3"/>
      <c r="L2743" s="3"/>
      <c r="M2743" s="3">
        <v>0</v>
      </c>
      <c r="N2743" s="3"/>
      <c r="O2743" s="3">
        <v>0</v>
      </c>
    </row>
    <row r="2744" spans="1:15" x14ac:dyDescent="0.25">
      <c r="A2744" s="1">
        <v>45772.25</v>
      </c>
      <c r="B2744" s="2">
        <v>2025</v>
      </c>
      <c r="C2744" s="2">
        <v>4</v>
      </c>
      <c r="D2744" s="2">
        <v>25</v>
      </c>
      <c r="E2744" s="2">
        <v>6</v>
      </c>
      <c r="F2744" s="3">
        <v>0</v>
      </c>
      <c r="G2744" s="3">
        <v>0</v>
      </c>
      <c r="H2744" s="3">
        <v>0</v>
      </c>
      <c r="I2744" s="3">
        <v>0</v>
      </c>
      <c r="J2744" s="3"/>
      <c r="K2744" s="3">
        <v>0</v>
      </c>
      <c r="L2744" s="3">
        <v>0</v>
      </c>
      <c r="M2744" s="3">
        <v>0</v>
      </c>
      <c r="N2744" s="3"/>
      <c r="O2744" s="3">
        <v>0</v>
      </c>
    </row>
    <row r="2745" spans="1:15" x14ac:dyDescent="0.25">
      <c r="A2745" s="1">
        <v>45772.291666666664</v>
      </c>
      <c r="B2745" s="2">
        <v>2025</v>
      </c>
      <c r="C2745" s="2">
        <v>4</v>
      </c>
      <c r="D2745" s="2">
        <v>25</v>
      </c>
      <c r="E2745" s="2">
        <v>7</v>
      </c>
      <c r="F2745" s="3">
        <v>0</v>
      </c>
      <c r="G2745" s="3">
        <v>0</v>
      </c>
      <c r="H2745" s="3">
        <v>0</v>
      </c>
      <c r="I2745" s="3">
        <v>0</v>
      </c>
      <c r="J2745" s="3"/>
      <c r="K2745" s="3">
        <v>0</v>
      </c>
      <c r="L2745" s="3">
        <v>0</v>
      </c>
      <c r="M2745" s="3">
        <v>0</v>
      </c>
      <c r="N2745" s="3"/>
      <c r="O2745" s="3">
        <v>0</v>
      </c>
    </row>
    <row r="2746" spans="1:15" x14ac:dyDescent="0.25">
      <c r="A2746" s="1">
        <v>45772.333333333336</v>
      </c>
      <c r="B2746" s="2">
        <v>2025</v>
      </c>
      <c r="C2746" s="2">
        <v>4</v>
      </c>
      <c r="D2746" s="2">
        <v>25</v>
      </c>
      <c r="E2746" s="2">
        <v>8</v>
      </c>
      <c r="F2746" s="3">
        <v>0</v>
      </c>
      <c r="G2746" s="3">
        <v>0</v>
      </c>
      <c r="H2746" s="3">
        <v>0</v>
      </c>
      <c r="I2746" s="3">
        <v>0</v>
      </c>
      <c r="J2746" s="3"/>
      <c r="K2746" s="3">
        <v>0</v>
      </c>
      <c r="L2746" s="3">
        <v>0</v>
      </c>
      <c r="M2746" s="3">
        <v>0</v>
      </c>
      <c r="N2746" s="3"/>
      <c r="O2746" s="3">
        <v>0</v>
      </c>
    </row>
    <row r="2747" spans="1:15" x14ac:dyDescent="0.25">
      <c r="A2747" s="1">
        <v>45772.375</v>
      </c>
      <c r="B2747" s="2">
        <v>2025</v>
      </c>
      <c r="C2747" s="2">
        <v>4</v>
      </c>
      <c r="D2747" s="2">
        <v>25</v>
      </c>
      <c r="E2747" s="2">
        <v>9</v>
      </c>
      <c r="F2747" s="3">
        <v>0</v>
      </c>
      <c r="G2747" s="3">
        <v>0</v>
      </c>
      <c r="H2747" s="3">
        <v>0</v>
      </c>
      <c r="I2747" s="3">
        <v>0</v>
      </c>
      <c r="J2747" s="3"/>
      <c r="K2747" s="3">
        <v>0</v>
      </c>
      <c r="L2747" s="3">
        <v>0</v>
      </c>
      <c r="M2747" s="3">
        <v>0</v>
      </c>
      <c r="N2747" s="3"/>
      <c r="O2747" s="3">
        <v>0</v>
      </c>
    </row>
    <row r="2748" spans="1:15" x14ac:dyDescent="0.25">
      <c r="A2748" s="1">
        <v>45772.416666666664</v>
      </c>
      <c r="B2748" s="2">
        <v>2025</v>
      </c>
      <c r="C2748" s="2">
        <v>4</v>
      </c>
      <c r="D2748" s="2">
        <v>25</v>
      </c>
      <c r="E2748" s="2">
        <v>10</v>
      </c>
      <c r="F2748" s="3">
        <v>0</v>
      </c>
      <c r="G2748" s="3">
        <v>0</v>
      </c>
      <c r="H2748" s="3">
        <v>0</v>
      </c>
      <c r="I2748" s="3">
        <v>0</v>
      </c>
      <c r="J2748" s="3"/>
      <c r="K2748" s="3">
        <v>0</v>
      </c>
      <c r="L2748" s="3">
        <v>0</v>
      </c>
      <c r="M2748" s="3">
        <v>0</v>
      </c>
      <c r="N2748" s="3"/>
      <c r="O2748" s="3">
        <v>0</v>
      </c>
    </row>
    <row r="2749" spans="1:15" x14ac:dyDescent="0.25">
      <c r="A2749" s="1">
        <v>45772.458333333336</v>
      </c>
      <c r="B2749" s="2">
        <v>2025</v>
      </c>
      <c r="C2749" s="2">
        <v>4</v>
      </c>
      <c r="D2749" s="2">
        <v>25</v>
      </c>
      <c r="E2749" s="2">
        <v>11</v>
      </c>
      <c r="F2749" s="3">
        <v>0</v>
      </c>
      <c r="G2749" s="3">
        <v>0</v>
      </c>
      <c r="H2749" s="3">
        <v>0</v>
      </c>
      <c r="I2749" s="3">
        <v>0</v>
      </c>
      <c r="J2749" s="3"/>
      <c r="K2749" s="3">
        <v>0</v>
      </c>
      <c r="L2749" s="3">
        <v>0</v>
      </c>
      <c r="M2749" s="3">
        <v>0</v>
      </c>
      <c r="N2749" s="3"/>
      <c r="O2749" s="3">
        <v>0</v>
      </c>
    </row>
    <row r="2750" spans="1:15" x14ac:dyDescent="0.25">
      <c r="A2750" s="1">
        <v>45772.5</v>
      </c>
      <c r="B2750" s="2">
        <v>2025</v>
      </c>
      <c r="C2750" s="2">
        <v>4</v>
      </c>
      <c r="D2750" s="2">
        <v>25</v>
      </c>
      <c r="E2750" s="2">
        <v>12</v>
      </c>
      <c r="F2750" s="3">
        <v>0</v>
      </c>
      <c r="G2750" s="3">
        <v>0</v>
      </c>
      <c r="H2750" s="3">
        <v>0</v>
      </c>
      <c r="I2750" s="3">
        <v>0</v>
      </c>
      <c r="J2750" s="3"/>
      <c r="K2750" s="3">
        <v>0</v>
      </c>
      <c r="L2750" s="3">
        <v>0</v>
      </c>
      <c r="M2750" s="3">
        <v>0</v>
      </c>
      <c r="N2750" s="3"/>
      <c r="O2750" s="3">
        <v>0</v>
      </c>
    </row>
    <row r="2751" spans="1:15" x14ac:dyDescent="0.25">
      <c r="A2751" s="1">
        <v>45772.541666666664</v>
      </c>
      <c r="B2751" s="2">
        <v>2025</v>
      </c>
      <c r="C2751" s="2">
        <v>4</v>
      </c>
      <c r="D2751" s="2">
        <v>25</v>
      </c>
      <c r="E2751" s="2">
        <v>13</v>
      </c>
      <c r="F2751" s="3">
        <v>0</v>
      </c>
      <c r="G2751" s="3">
        <v>0</v>
      </c>
      <c r="H2751" s="3">
        <v>0</v>
      </c>
      <c r="I2751" s="3">
        <v>0</v>
      </c>
      <c r="J2751" s="3"/>
      <c r="K2751" s="3">
        <v>0</v>
      </c>
      <c r="L2751" s="3">
        <v>0</v>
      </c>
      <c r="M2751" s="3">
        <v>0</v>
      </c>
      <c r="N2751" s="3"/>
      <c r="O2751" s="3">
        <v>0</v>
      </c>
    </row>
    <row r="2752" spans="1:15" x14ac:dyDescent="0.25">
      <c r="A2752" s="1">
        <v>45772.583333333336</v>
      </c>
      <c r="B2752" s="2">
        <v>2025</v>
      </c>
      <c r="C2752" s="2">
        <v>4</v>
      </c>
      <c r="D2752" s="2">
        <v>25</v>
      </c>
      <c r="E2752" s="2">
        <v>14</v>
      </c>
      <c r="F2752" s="3">
        <v>0</v>
      </c>
      <c r="G2752" s="3">
        <v>0</v>
      </c>
      <c r="H2752" s="3">
        <v>0</v>
      </c>
      <c r="I2752" s="3">
        <v>0</v>
      </c>
      <c r="J2752" s="3"/>
      <c r="K2752" s="3">
        <v>0</v>
      </c>
      <c r="L2752" s="3">
        <v>0</v>
      </c>
      <c r="M2752" s="3">
        <v>0</v>
      </c>
      <c r="N2752" s="3"/>
      <c r="O2752" s="3">
        <v>0</v>
      </c>
    </row>
    <row r="2753" spans="1:15" x14ac:dyDescent="0.25">
      <c r="A2753" s="1">
        <v>45772.625</v>
      </c>
      <c r="B2753" s="2">
        <v>2025</v>
      </c>
      <c r="C2753" s="2">
        <v>4</v>
      </c>
      <c r="D2753" s="2">
        <v>25</v>
      </c>
      <c r="E2753" s="2">
        <v>15</v>
      </c>
      <c r="F2753" s="3">
        <v>0</v>
      </c>
      <c r="G2753" s="3">
        <v>0</v>
      </c>
      <c r="H2753" s="3">
        <v>0</v>
      </c>
      <c r="I2753" s="3">
        <v>0</v>
      </c>
      <c r="J2753" s="3"/>
      <c r="K2753" s="3">
        <v>0</v>
      </c>
      <c r="L2753" s="3">
        <v>0</v>
      </c>
      <c r="M2753" s="3">
        <v>0</v>
      </c>
      <c r="N2753" s="3"/>
      <c r="O2753" s="3">
        <v>0</v>
      </c>
    </row>
    <row r="2754" spans="1:15" x14ac:dyDescent="0.25">
      <c r="A2754" s="1">
        <v>45772.666666666664</v>
      </c>
      <c r="B2754" s="2">
        <v>2025</v>
      </c>
      <c r="C2754" s="2">
        <v>4</v>
      </c>
      <c r="D2754" s="2">
        <v>25</v>
      </c>
      <c r="E2754" s="2">
        <v>16</v>
      </c>
      <c r="F2754" s="3">
        <v>0</v>
      </c>
      <c r="G2754" s="3">
        <v>0</v>
      </c>
      <c r="H2754" s="3">
        <v>0</v>
      </c>
      <c r="I2754" s="3">
        <v>0</v>
      </c>
      <c r="J2754" s="3"/>
      <c r="K2754" s="3">
        <v>0</v>
      </c>
      <c r="L2754" s="3">
        <v>0</v>
      </c>
      <c r="M2754" s="3">
        <v>0</v>
      </c>
      <c r="N2754" s="3"/>
      <c r="O2754" s="3">
        <v>0</v>
      </c>
    </row>
    <row r="2755" spans="1:15" x14ac:dyDescent="0.25">
      <c r="A2755" s="1">
        <v>45772.708333333336</v>
      </c>
      <c r="B2755" s="2">
        <v>2025</v>
      </c>
      <c r="C2755" s="2">
        <v>4</v>
      </c>
      <c r="D2755" s="2">
        <v>25</v>
      </c>
      <c r="E2755" s="2">
        <v>17</v>
      </c>
      <c r="F2755" s="3">
        <v>0</v>
      </c>
      <c r="G2755" s="3">
        <v>0</v>
      </c>
      <c r="H2755" s="3">
        <v>0</v>
      </c>
      <c r="I2755" s="3">
        <v>0</v>
      </c>
      <c r="J2755" s="3"/>
      <c r="K2755" s="3">
        <v>0</v>
      </c>
      <c r="L2755" s="3">
        <v>0</v>
      </c>
      <c r="M2755" s="3">
        <v>0</v>
      </c>
      <c r="N2755" s="3">
        <v>0</v>
      </c>
      <c r="O2755" s="3">
        <v>0</v>
      </c>
    </row>
    <row r="2756" spans="1:15" x14ac:dyDescent="0.25">
      <c r="A2756" s="1">
        <v>45772.75</v>
      </c>
      <c r="B2756" s="2">
        <v>2025</v>
      </c>
      <c r="C2756" s="2">
        <v>4</v>
      </c>
      <c r="D2756" s="2">
        <v>25</v>
      </c>
      <c r="E2756" s="2">
        <v>18</v>
      </c>
      <c r="F2756" s="3">
        <v>0</v>
      </c>
      <c r="G2756" s="3">
        <v>0</v>
      </c>
      <c r="H2756" s="3"/>
      <c r="I2756" s="3">
        <v>0</v>
      </c>
      <c r="J2756" s="3"/>
      <c r="K2756" s="3">
        <v>0</v>
      </c>
      <c r="L2756" s="3">
        <v>0</v>
      </c>
      <c r="M2756" s="3">
        <v>0</v>
      </c>
      <c r="N2756" s="3">
        <v>0</v>
      </c>
      <c r="O2756" s="3">
        <v>0</v>
      </c>
    </row>
    <row r="2757" spans="1:15" x14ac:dyDescent="0.25">
      <c r="A2757" s="1">
        <v>45772.791666666664</v>
      </c>
      <c r="B2757" s="2">
        <v>2025</v>
      </c>
      <c r="C2757" s="2">
        <v>4</v>
      </c>
      <c r="D2757" s="2">
        <v>25</v>
      </c>
      <c r="E2757" s="2">
        <v>19</v>
      </c>
      <c r="F2757" s="3">
        <v>0</v>
      </c>
      <c r="G2757" s="3">
        <v>0</v>
      </c>
      <c r="H2757" s="3"/>
      <c r="I2757" s="3">
        <v>0</v>
      </c>
      <c r="J2757" s="3"/>
      <c r="K2757" s="3"/>
      <c r="L2757" s="3"/>
      <c r="M2757" s="3">
        <v>0</v>
      </c>
      <c r="N2757" s="3">
        <v>0</v>
      </c>
      <c r="O2757" s="3">
        <v>0</v>
      </c>
    </row>
    <row r="2758" spans="1:15" x14ac:dyDescent="0.25">
      <c r="A2758" s="1">
        <v>45772.833333333336</v>
      </c>
      <c r="B2758" s="2">
        <v>2025</v>
      </c>
      <c r="C2758" s="2">
        <v>4</v>
      </c>
      <c r="D2758" s="2">
        <v>25</v>
      </c>
      <c r="E2758" s="2">
        <v>20</v>
      </c>
      <c r="F2758" s="3"/>
      <c r="G2758" s="3">
        <v>0</v>
      </c>
      <c r="H2758" s="3"/>
      <c r="I2758" s="3">
        <v>0</v>
      </c>
      <c r="J2758" s="3"/>
      <c r="K2758" s="3"/>
      <c r="L2758" s="3"/>
      <c r="M2758" s="3">
        <v>0</v>
      </c>
      <c r="N2758" s="3">
        <v>0</v>
      </c>
      <c r="O2758" s="3">
        <v>0</v>
      </c>
    </row>
    <row r="2759" spans="1:15" x14ac:dyDescent="0.25">
      <c r="A2759" s="1">
        <v>45772.875</v>
      </c>
      <c r="B2759" s="2">
        <v>2025</v>
      </c>
      <c r="C2759" s="2">
        <v>4</v>
      </c>
      <c r="D2759" s="2">
        <v>25</v>
      </c>
      <c r="E2759" s="2">
        <v>21</v>
      </c>
      <c r="F2759" s="3"/>
      <c r="G2759" s="3">
        <v>0</v>
      </c>
      <c r="H2759" s="3"/>
      <c r="I2759" s="3">
        <v>0</v>
      </c>
      <c r="J2759" s="3"/>
      <c r="K2759" s="3"/>
      <c r="L2759" s="3"/>
      <c r="M2759" s="3">
        <v>0</v>
      </c>
      <c r="N2759" s="3">
        <v>0</v>
      </c>
      <c r="O2759" s="3">
        <v>0</v>
      </c>
    </row>
    <row r="2760" spans="1:15" x14ac:dyDescent="0.25">
      <c r="A2760" s="1">
        <v>45772.916666666664</v>
      </c>
      <c r="B2760" s="2">
        <v>2025</v>
      </c>
      <c r="C2760" s="2">
        <v>4</v>
      </c>
      <c r="D2760" s="2">
        <v>25</v>
      </c>
      <c r="E2760" s="2">
        <v>22</v>
      </c>
      <c r="F2760" s="3"/>
      <c r="G2760" s="3">
        <v>0</v>
      </c>
      <c r="H2760" s="3"/>
      <c r="I2760" s="3">
        <v>0</v>
      </c>
      <c r="J2760" s="3"/>
      <c r="K2760" s="3"/>
      <c r="L2760" s="3"/>
      <c r="M2760" s="3">
        <v>0</v>
      </c>
      <c r="N2760" s="3">
        <v>0</v>
      </c>
      <c r="O2760" s="3">
        <v>0</v>
      </c>
    </row>
    <row r="2761" spans="1:15" x14ac:dyDescent="0.25">
      <c r="A2761" s="1">
        <v>45772.958333333336</v>
      </c>
      <c r="B2761" s="2">
        <v>2025</v>
      </c>
      <c r="C2761" s="2">
        <v>4</v>
      </c>
      <c r="D2761" s="2">
        <v>25</v>
      </c>
      <c r="E2761" s="2">
        <v>23</v>
      </c>
      <c r="F2761" s="3"/>
      <c r="G2761" s="3">
        <v>0</v>
      </c>
      <c r="H2761" s="3"/>
      <c r="I2761" s="3">
        <v>0</v>
      </c>
      <c r="J2761" s="3"/>
      <c r="K2761" s="3"/>
      <c r="L2761" s="3"/>
      <c r="M2761" s="3">
        <v>0</v>
      </c>
      <c r="N2761" s="3">
        <v>0</v>
      </c>
      <c r="O2761" s="3">
        <v>0</v>
      </c>
    </row>
    <row r="2762" spans="1:15" x14ac:dyDescent="0.25">
      <c r="A2762" s="1">
        <v>45773</v>
      </c>
      <c r="B2762" s="2">
        <v>2025</v>
      </c>
      <c r="C2762" s="2">
        <v>4</v>
      </c>
      <c r="D2762" s="2">
        <v>26</v>
      </c>
      <c r="E2762" s="2">
        <v>0</v>
      </c>
      <c r="F2762" s="3"/>
      <c r="G2762" s="3">
        <v>0</v>
      </c>
      <c r="H2762" s="3"/>
      <c r="I2762" s="3">
        <v>0</v>
      </c>
      <c r="J2762" s="3"/>
      <c r="K2762" s="3"/>
      <c r="L2762" s="3"/>
      <c r="M2762" s="3">
        <v>0</v>
      </c>
      <c r="N2762" s="3">
        <v>0</v>
      </c>
      <c r="O2762" s="3">
        <v>0</v>
      </c>
    </row>
    <row r="2763" spans="1:15" x14ac:dyDescent="0.25">
      <c r="A2763" s="1">
        <v>45773.041666666664</v>
      </c>
      <c r="B2763" s="2">
        <v>2025</v>
      </c>
      <c r="C2763" s="2">
        <v>4</v>
      </c>
      <c r="D2763" s="2">
        <v>26</v>
      </c>
      <c r="E2763" s="2">
        <v>1</v>
      </c>
      <c r="F2763" s="3"/>
      <c r="G2763" s="3">
        <v>0</v>
      </c>
      <c r="H2763" s="3"/>
      <c r="I2763" s="3">
        <v>0</v>
      </c>
      <c r="J2763" s="3"/>
      <c r="K2763" s="3"/>
      <c r="L2763" s="3"/>
      <c r="M2763" s="3">
        <v>0</v>
      </c>
      <c r="N2763" s="3">
        <v>0</v>
      </c>
      <c r="O2763" s="3">
        <v>0</v>
      </c>
    </row>
    <row r="2764" spans="1:15" x14ac:dyDescent="0.25">
      <c r="A2764" s="1">
        <v>45773.083333333336</v>
      </c>
      <c r="B2764" s="2">
        <v>2025</v>
      </c>
      <c r="C2764" s="2">
        <v>4</v>
      </c>
      <c r="D2764" s="2">
        <v>26</v>
      </c>
      <c r="E2764" s="2">
        <v>2</v>
      </c>
      <c r="F2764" s="3"/>
      <c r="G2764" s="3">
        <v>0</v>
      </c>
      <c r="H2764" s="3"/>
      <c r="I2764" s="3">
        <v>0</v>
      </c>
      <c r="J2764" s="3"/>
      <c r="K2764" s="3"/>
      <c r="L2764" s="3"/>
      <c r="M2764" s="3">
        <v>0</v>
      </c>
      <c r="N2764" s="3">
        <v>0</v>
      </c>
      <c r="O2764" s="3">
        <v>0</v>
      </c>
    </row>
    <row r="2765" spans="1:15" x14ac:dyDescent="0.25">
      <c r="A2765" s="1">
        <v>45773.125</v>
      </c>
      <c r="B2765" s="2">
        <v>2025</v>
      </c>
      <c r="C2765" s="2">
        <v>4</v>
      </c>
      <c r="D2765" s="2">
        <v>26</v>
      </c>
      <c r="E2765" s="2">
        <v>3</v>
      </c>
      <c r="F2765" s="3"/>
      <c r="G2765" s="3">
        <v>0</v>
      </c>
      <c r="H2765" s="3"/>
      <c r="I2765" s="3">
        <v>0</v>
      </c>
      <c r="J2765" s="3"/>
      <c r="K2765" s="3"/>
      <c r="L2765" s="3"/>
      <c r="M2765" s="3">
        <v>0</v>
      </c>
      <c r="N2765" s="3">
        <v>0</v>
      </c>
      <c r="O2765" s="3">
        <v>0</v>
      </c>
    </row>
    <row r="2766" spans="1:15" x14ac:dyDescent="0.25">
      <c r="A2766" s="1">
        <v>45773.166666666664</v>
      </c>
      <c r="B2766" s="2">
        <v>2025</v>
      </c>
      <c r="C2766" s="2">
        <v>4</v>
      </c>
      <c r="D2766" s="2">
        <v>26</v>
      </c>
      <c r="E2766" s="2">
        <v>4</v>
      </c>
      <c r="F2766" s="3"/>
      <c r="G2766" s="3">
        <v>0</v>
      </c>
      <c r="H2766" s="3"/>
      <c r="I2766" s="3">
        <v>0</v>
      </c>
      <c r="J2766" s="3"/>
      <c r="K2766" s="3"/>
      <c r="L2766" s="3"/>
      <c r="M2766" s="3">
        <v>0</v>
      </c>
      <c r="N2766" s="3">
        <v>0</v>
      </c>
      <c r="O2766" s="3">
        <v>0</v>
      </c>
    </row>
    <row r="2767" spans="1:15" x14ac:dyDescent="0.25">
      <c r="A2767" s="1">
        <v>45773.208333333336</v>
      </c>
      <c r="B2767" s="2">
        <v>2025</v>
      </c>
      <c r="C2767" s="2">
        <v>4</v>
      </c>
      <c r="D2767" s="2">
        <v>26</v>
      </c>
      <c r="E2767" s="2">
        <v>5</v>
      </c>
      <c r="F2767" s="3"/>
      <c r="G2767" s="3">
        <v>0</v>
      </c>
      <c r="H2767" s="3"/>
      <c r="I2767" s="3">
        <v>0</v>
      </c>
      <c r="J2767" s="3"/>
      <c r="K2767" s="3"/>
      <c r="L2767" s="3"/>
      <c r="M2767" s="3">
        <v>0</v>
      </c>
      <c r="N2767" s="3">
        <v>0</v>
      </c>
      <c r="O2767" s="3">
        <v>0</v>
      </c>
    </row>
    <row r="2768" spans="1:15" x14ac:dyDescent="0.25">
      <c r="A2768" s="1">
        <v>45773.25</v>
      </c>
      <c r="B2768" s="2">
        <v>2025</v>
      </c>
      <c r="C2768" s="2">
        <v>4</v>
      </c>
      <c r="D2768" s="2">
        <v>26</v>
      </c>
      <c r="E2768" s="2">
        <v>6</v>
      </c>
      <c r="F2768" s="3">
        <v>0</v>
      </c>
      <c r="G2768" s="3">
        <v>0</v>
      </c>
      <c r="H2768" s="3"/>
      <c r="I2768" s="3">
        <v>0</v>
      </c>
      <c r="J2768" s="3"/>
      <c r="K2768" s="3">
        <v>0</v>
      </c>
      <c r="L2768" s="3">
        <v>0</v>
      </c>
      <c r="M2768" s="3">
        <v>0</v>
      </c>
      <c r="N2768" s="3"/>
      <c r="O2768" s="3">
        <v>0</v>
      </c>
    </row>
    <row r="2769" spans="1:15" x14ac:dyDescent="0.25">
      <c r="A2769" s="1">
        <v>45773.291666666664</v>
      </c>
      <c r="B2769" s="2">
        <v>2025</v>
      </c>
      <c r="C2769" s="2">
        <v>4</v>
      </c>
      <c r="D2769" s="2">
        <v>26</v>
      </c>
      <c r="E2769" s="2">
        <v>7</v>
      </c>
      <c r="F2769" s="3">
        <v>0</v>
      </c>
      <c r="G2769" s="3">
        <v>0</v>
      </c>
      <c r="H2769" s="3">
        <v>0</v>
      </c>
      <c r="I2769" s="3">
        <v>0</v>
      </c>
      <c r="J2769" s="3"/>
      <c r="K2769" s="3">
        <v>0</v>
      </c>
      <c r="L2769" s="3">
        <v>0</v>
      </c>
      <c r="M2769" s="3">
        <v>0</v>
      </c>
      <c r="N2769" s="3"/>
      <c r="O2769" s="3">
        <v>0</v>
      </c>
    </row>
    <row r="2770" spans="1:15" x14ac:dyDescent="0.25">
      <c r="A2770" s="1">
        <v>45773.333333333336</v>
      </c>
      <c r="B2770" s="2">
        <v>2025</v>
      </c>
      <c r="C2770" s="2">
        <v>4</v>
      </c>
      <c r="D2770" s="2">
        <v>26</v>
      </c>
      <c r="E2770" s="2">
        <v>8</v>
      </c>
      <c r="F2770" s="3">
        <v>2.6224181944767486E-3</v>
      </c>
      <c r="G2770" s="3">
        <v>0</v>
      </c>
      <c r="H2770" s="3">
        <v>4.9609041329917065E-3</v>
      </c>
      <c r="I2770" s="3">
        <v>2.187168610816545E-2</v>
      </c>
      <c r="J2770" s="3"/>
      <c r="K2770" s="3">
        <v>0</v>
      </c>
      <c r="L2770" s="3">
        <v>0</v>
      </c>
      <c r="M2770" s="3">
        <v>0</v>
      </c>
      <c r="N2770" s="3"/>
      <c r="O2770" s="3">
        <v>4.2078583479477011E-3</v>
      </c>
    </row>
    <row r="2771" spans="1:15" x14ac:dyDescent="0.25">
      <c r="A2771" s="1">
        <v>45773.375</v>
      </c>
      <c r="B2771" s="2">
        <v>2025</v>
      </c>
      <c r="C2771" s="2">
        <v>4</v>
      </c>
      <c r="D2771" s="2">
        <v>26</v>
      </c>
      <c r="E2771" s="2">
        <v>9</v>
      </c>
      <c r="F2771" s="3">
        <v>0.19302833142797454</v>
      </c>
      <c r="G2771" s="3">
        <v>0</v>
      </c>
      <c r="H2771" s="3">
        <v>0.37426219476084249</v>
      </c>
      <c r="I2771" s="3">
        <v>0</v>
      </c>
      <c r="J2771" s="3"/>
      <c r="K2771" s="3">
        <v>0.69397508573812516</v>
      </c>
      <c r="L2771" s="3">
        <v>0</v>
      </c>
      <c r="M2771" s="3">
        <v>0</v>
      </c>
      <c r="N2771" s="3"/>
      <c r="O2771" s="3">
        <v>0.1801808017038489</v>
      </c>
    </row>
    <row r="2772" spans="1:15" x14ac:dyDescent="0.25">
      <c r="A2772" s="1">
        <v>45773.416666666664</v>
      </c>
      <c r="B2772" s="2">
        <v>2025</v>
      </c>
      <c r="C2772" s="2">
        <v>4</v>
      </c>
      <c r="D2772" s="2">
        <v>26</v>
      </c>
      <c r="E2772" s="2">
        <v>10</v>
      </c>
      <c r="F2772" s="3">
        <v>0.30684698017222456</v>
      </c>
      <c r="G2772" s="3">
        <v>0</v>
      </c>
      <c r="H2772" s="3">
        <v>0.7576434853194054</v>
      </c>
      <c r="I2772" s="3">
        <v>0</v>
      </c>
      <c r="J2772" s="3"/>
      <c r="K2772" s="3">
        <v>0.77400571686117869</v>
      </c>
      <c r="L2772" s="3">
        <v>0</v>
      </c>
      <c r="M2772" s="3"/>
      <c r="N2772" s="3"/>
      <c r="O2772" s="3">
        <v>0.30641603039213477</v>
      </c>
    </row>
    <row r="2773" spans="1:15" x14ac:dyDescent="0.25">
      <c r="A2773" s="1">
        <v>45773.458333333336</v>
      </c>
      <c r="B2773" s="2">
        <v>2025</v>
      </c>
      <c r="C2773" s="2">
        <v>4</v>
      </c>
      <c r="D2773" s="2">
        <v>26</v>
      </c>
      <c r="E2773" s="2">
        <v>11</v>
      </c>
      <c r="F2773" s="3">
        <v>0.12832372089567484</v>
      </c>
      <c r="G2773" s="3">
        <v>0</v>
      </c>
      <c r="H2773" s="3">
        <v>0.78626723532254061</v>
      </c>
      <c r="I2773" s="3">
        <v>0</v>
      </c>
      <c r="J2773" s="3"/>
      <c r="K2773" s="3">
        <v>0.72655743768786096</v>
      </c>
      <c r="L2773" s="3">
        <v>0</v>
      </c>
      <c r="M2773" s="3">
        <v>0</v>
      </c>
      <c r="N2773" s="3"/>
      <c r="O2773" s="3">
        <v>0.23444977055801092</v>
      </c>
    </row>
    <row r="2774" spans="1:15" x14ac:dyDescent="0.25">
      <c r="A2774" s="1">
        <v>45773.5</v>
      </c>
      <c r="B2774" s="2">
        <v>2025</v>
      </c>
      <c r="C2774" s="2">
        <v>4</v>
      </c>
      <c r="D2774" s="2">
        <v>26</v>
      </c>
      <c r="E2774" s="2">
        <v>12</v>
      </c>
      <c r="F2774" s="3">
        <v>0</v>
      </c>
      <c r="G2774" s="3">
        <v>0</v>
      </c>
      <c r="H2774" s="3">
        <v>0.73544196558795494</v>
      </c>
      <c r="I2774" s="3">
        <v>0</v>
      </c>
      <c r="J2774" s="3"/>
      <c r="K2774" s="3">
        <v>0.70314786125310624</v>
      </c>
      <c r="L2774" s="3">
        <v>0</v>
      </c>
      <c r="M2774" s="3">
        <v>0</v>
      </c>
      <c r="N2774" s="3"/>
      <c r="O2774" s="3">
        <v>0.2055128324058659</v>
      </c>
    </row>
    <row r="2775" spans="1:15" x14ac:dyDescent="0.25">
      <c r="A2775" s="1">
        <v>45773.541666666664</v>
      </c>
      <c r="B2775" s="2">
        <v>2025</v>
      </c>
      <c r="C2775" s="2">
        <v>4</v>
      </c>
      <c r="D2775" s="2">
        <v>26</v>
      </c>
      <c r="E2775" s="2">
        <v>13</v>
      </c>
      <c r="F2775" s="3">
        <v>0</v>
      </c>
      <c r="G2775" s="3">
        <v>0</v>
      </c>
      <c r="H2775" s="3">
        <v>0</v>
      </c>
      <c r="I2775" s="3">
        <v>0</v>
      </c>
      <c r="J2775" s="3"/>
      <c r="K2775" s="3">
        <v>0</v>
      </c>
      <c r="L2775" s="3">
        <v>0</v>
      </c>
      <c r="M2775" s="3">
        <v>0</v>
      </c>
      <c r="N2775" s="3"/>
      <c r="O2775" s="3">
        <v>0</v>
      </c>
    </row>
    <row r="2776" spans="1:15" x14ac:dyDescent="0.25">
      <c r="A2776" s="1">
        <v>45773.583333333336</v>
      </c>
      <c r="B2776" s="2">
        <v>2025</v>
      </c>
      <c r="C2776" s="2">
        <v>4</v>
      </c>
      <c r="D2776" s="2">
        <v>26</v>
      </c>
      <c r="E2776" s="2">
        <v>14</v>
      </c>
      <c r="F2776" s="3">
        <v>0</v>
      </c>
      <c r="G2776" s="3">
        <v>0</v>
      </c>
      <c r="H2776" s="3">
        <v>0</v>
      </c>
      <c r="I2776" s="3">
        <v>0</v>
      </c>
      <c r="J2776" s="3"/>
      <c r="K2776" s="3">
        <v>0</v>
      </c>
      <c r="L2776" s="3">
        <v>0</v>
      </c>
      <c r="M2776" s="3">
        <v>0</v>
      </c>
      <c r="N2776" s="3"/>
      <c r="O2776" s="3">
        <v>0</v>
      </c>
    </row>
    <row r="2777" spans="1:15" x14ac:dyDescent="0.25">
      <c r="A2777" s="1">
        <v>45773.625</v>
      </c>
      <c r="B2777" s="2">
        <v>2025</v>
      </c>
      <c r="C2777" s="2">
        <v>4</v>
      </c>
      <c r="D2777" s="2">
        <v>26</v>
      </c>
      <c r="E2777" s="2">
        <v>15</v>
      </c>
      <c r="F2777" s="3">
        <v>0</v>
      </c>
      <c r="G2777" s="3">
        <v>0</v>
      </c>
      <c r="H2777" s="3">
        <v>0</v>
      </c>
      <c r="I2777" s="3">
        <v>0</v>
      </c>
      <c r="J2777" s="3"/>
      <c r="K2777" s="3">
        <v>0</v>
      </c>
      <c r="L2777" s="3">
        <v>0</v>
      </c>
      <c r="M2777" s="3">
        <v>0</v>
      </c>
      <c r="N2777" s="3"/>
      <c r="O2777" s="3">
        <v>0</v>
      </c>
    </row>
    <row r="2778" spans="1:15" x14ac:dyDescent="0.25">
      <c r="A2778" s="1">
        <v>45773.666666666664</v>
      </c>
      <c r="B2778" s="2">
        <v>2025</v>
      </c>
      <c r="C2778" s="2">
        <v>4</v>
      </c>
      <c r="D2778" s="2">
        <v>26</v>
      </c>
      <c r="E2778" s="2">
        <v>16</v>
      </c>
      <c r="F2778" s="3">
        <v>0</v>
      </c>
      <c r="G2778" s="3">
        <v>0.28013819464863271</v>
      </c>
      <c r="H2778" s="3">
        <v>0</v>
      </c>
      <c r="I2778" s="3">
        <v>0</v>
      </c>
      <c r="J2778" s="3"/>
      <c r="K2778" s="3">
        <v>0</v>
      </c>
      <c r="L2778" s="3">
        <v>0</v>
      </c>
      <c r="M2778" s="3">
        <v>0</v>
      </c>
      <c r="N2778" s="3"/>
      <c r="O2778" s="3">
        <v>4.0019742092661813E-2</v>
      </c>
    </row>
    <row r="2779" spans="1:15" x14ac:dyDescent="0.25">
      <c r="A2779" s="1">
        <v>45773.708333333336</v>
      </c>
      <c r="B2779" s="2">
        <v>2025</v>
      </c>
      <c r="C2779" s="2">
        <v>4</v>
      </c>
      <c r="D2779" s="2">
        <v>26</v>
      </c>
      <c r="E2779" s="2">
        <v>17</v>
      </c>
      <c r="F2779" s="3">
        <v>0</v>
      </c>
      <c r="G2779" s="3">
        <v>0</v>
      </c>
      <c r="H2779" s="3">
        <v>0</v>
      </c>
      <c r="I2779" s="3">
        <v>0</v>
      </c>
      <c r="J2779" s="3"/>
      <c r="K2779" s="3">
        <v>0</v>
      </c>
      <c r="L2779" s="3">
        <v>0</v>
      </c>
      <c r="M2779" s="3"/>
      <c r="N2779" s="3">
        <v>0</v>
      </c>
      <c r="O2779" s="3">
        <v>0</v>
      </c>
    </row>
    <row r="2780" spans="1:15" x14ac:dyDescent="0.25">
      <c r="A2780" s="1">
        <v>45773.75</v>
      </c>
      <c r="B2780" s="2">
        <v>2025</v>
      </c>
      <c r="C2780" s="2">
        <v>4</v>
      </c>
      <c r="D2780" s="2">
        <v>26</v>
      </c>
      <c r="E2780" s="2">
        <v>18</v>
      </c>
      <c r="F2780" s="3">
        <v>0</v>
      </c>
      <c r="G2780" s="3">
        <v>0</v>
      </c>
      <c r="H2780" s="3"/>
      <c r="I2780" s="3">
        <v>0</v>
      </c>
      <c r="J2780" s="3"/>
      <c r="K2780" s="3">
        <v>0</v>
      </c>
      <c r="L2780" s="3">
        <v>0</v>
      </c>
      <c r="M2780" s="3"/>
      <c r="N2780" s="3">
        <v>0</v>
      </c>
      <c r="O2780" s="3">
        <v>0</v>
      </c>
    </row>
    <row r="2781" spans="1:15" x14ac:dyDescent="0.25">
      <c r="A2781" s="1">
        <v>45773.791666666664</v>
      </c>
      <c r="B2781" s="2">
        <v>2025</v>
      </c>
      <c r="C2781" s="2">
        <v>4</v>
      </c>
      <c r="D2781" s="2">
        <v>26</v>
      </c>
      <c r="E2781" s="2">
        <v>19</v>
      </c>
      <c r="F2781" s="3"/>
      <c r="G2781" s="3">
        <v>0</v>
      </c>
      <c r="H2781" s="3"/>
      <c r="I2781" s="3">
        <v>0</v>
      </c>
      <c r="J2781" s="3"/>
      <c r="K2781" s="3"/>
      <c r="L2781" s="3"/>
      <c r="M2781" s="3">
        <v>0</v>
      </c>
      <c r="N2781" s="3">
        <v>0</v>
      </c>
      <c r="O2781" s="3">
        <v>0</v>
      </c>
    </row>
    <row r="2782" spans="1:15" x14ac:dyDescent="0.25">
      <c r="A2782" s="1">
        <v>45773.833333333336</v>
      </c>
      <c r="B2782" s="2">
        <v>2025</v>
      </c>
      <c r="C2782" s="2">
        <v>4</v>
      </c>
      <c r="D2782" s="2">
        <v>26</v>
      </c>
      <c r="E2782" s="2">
        <v>20</v>
      </c>
      <c r="F2782" s="3"/>
      <c r="G2782" s="3">
        <v>0</v>
      </c>
      <c r="H2782" s="3"/>
      <c r="I2782" s="3">
        <v>0</v>
      </c>
      <c r="J2782" s="3"/>
      <c r="K2782" s="3"/>
      <c r="L2782" s="3"/>
      <c r="M2782" s="3">
        <v>0</v>
      </c>
      <c r="N2782" s="3">
        <v>0</v>
      </c>
      <c r="O2782" s="3">
        <v>0</v>
      </c>
    </row>
    <row r="2783" spans="1:15" x14ac:dyDescent="0.25">
      <c r="A2783" s="1">
        <v>45773.875</v>
      </c>
      <c r="B2783" s="2">
        <v>2025</v>
      </c>
      <c r="C2783" s="2">
        <v>4</v>
      </c>
      <c r="D2783" s="2">
        <v>26</v>
      </c>
      <c r="E2783" s="2">
        <v>21</v>
      </c>
      <c r="F2783" s="3"/>
      <c r="G2783" s="3">
        <v>0</v>
      </c>
      <c r="H2783" s="3"/>
      <c r="I2783" s="3">
        <v>0</v>
      </c>
      <c r="J2783" s="3"/>
      <c r="K2783" s="3"/>
      <c r="L2783" s="3"/>
      <c r="M2783" s="3">
        <v>0</v>
      </c>
      <c r="N2783" s="3">
        <v>0</v>
      </c>
      <c r="O2783" s="3">
        <v>0</v>
      </c>
    </row>
    <row r="2784" spans="1:15" x14ac:dyDescent="0.25">
      <c r="A2784" s="1">
        <v>45773.916666666664</v>
      </c>
      <c r="B2784" s="2">
        <v>2025</v>
      </c>
      <c r="C2784" s="2">
        <v>4</v>
      </c>
      <c r="D2784" s="2">
        <v>26</v>
      </c>
      <c r="E2784" s="2">
        <v>22</v>
      </c>
      <c r="F2784" s="3"/>
      <c r="G2784" s="3">
        <v>0</v>
      </c>
      <c r="H2784" s="3"/>
      <c r="I2784" s="3">
        <v>0</v>
      </c>
      <c r="J2784" s="3"/>
      <c r="K2784" s="3"/>
      <c r="L2784" s="3"/>
      <c r="M2784" s="3">
        <v>0</v>
      </c>
      <c r="N2784" s="3">
        <v>0</v>
      </c>
      <c r="O2784" s="3">
        <v>0</v>
      </c>
    </row>
    <row r="2785" spans="1:15" x14ac:dyDescent="0.25">
      <c r="A2785" s="1">
        <v>45773.958333333336</v>
      </c>
      <c r="B2785" s="2">
        <v>2025</v>
      </c>
      <c r="C2785" s="2">
        <v>4</v>
      </c>
      <c r="D2785" s="2">
        <v>26</v>
      </c>
      <c r="E2785" s="2">
        <v>23</v>
      </c>
      <c r="F2785" s="3"/>
      <c r="G2785" s="3">
        <v>0</v>
      </c>
      <c r="H2785" s="3"/>
      <c r="I2785" s="3">
        <v>0</v>
      </c>
      <c r="J2785" s="3"/>
      <c r="K2785" s="3"/>
      <c r="L2785" s="3"/>
      <c r="M2785" s="3">
        <v>0</v>
      </c>
      <c r="N2785" s="3">
        <v>0</v>
      </c>
      <c r="O2785" s="3">
        <v>0</v>
      </c>
    </row>
    <row r="2786" spans="1:15" x14ac:dyDescent="0.25">
      <c r="A2786" s="1">
        <v>45774</v>
      </c>
      <c r="B2786" s="2">
        <v>2025</v>
      </c>
      <c r="C2786" s="2">
        <v>4</v>
      </c>
      <c r="D2786" s="2">
        <v>27</v>
      </c>
      <c r="E2786" s="2">
        <v>0</v>
      </c>
      <c r="F2786" s="3"/>
      <c r="G2786" s="3">
        <v>0</v>
      </c>
      <c r="H2786" s="3"/>
      <c r="I2786" s="3">
        <v>0</v>
      </c>
      <c r="J2786" s="3"/>
      <c r="K2786" s="3"/>
      <c r="L2786" s="3"/>
      <c r="M2786" s="3">
        <v>0</v>
      </c>
      <c r="N2786" s="3">
        <v>0</v>
      </c>
      <c r="O2786" s="3">
        <v>0</v>
      </c>
    </row>
    <row r="2787" spans="1:15" x14ac:dyDescent="0.25">
      <c r="A2787" s="1">
        <v>45774.041666666664</v>
      </c>
      <c r="B2787" s="2">
        <v>2025</v>
      </c>
      <c r="C2787" s="2">
        <v>4</v>
      </c>
      <c r="D2787" s="2">
        <v>27</v>
      </c>
      <c r="E2787" s="2">
        <v>1</v>
      </c>
      <c r="F2787" s="3"/>
      <c r="G2787" s="3">
        <v>0</v>
      </c>
      <c r="H2787" s="3"/>
      <c r="I2787" s="3">
        <v>0</v>
      </c>
      <c r="J2787" s="3"/>
      <c r="K2787" s="3"/>
      <c r="L2787" s="3"/>
      <c r="M2787" s="3">
        <v>0</v>
      </c>
      <c r="N2787" s="3">
        <v>0</v>
      </c>
      <c r="O2787" s="3">
        <v>0</v>
      </c>
    </row>
    <row r="2788" spans="1:15" x14ac:dyDescent="0.25">
      <c r="A2788" s="1">
        <v>45774.083333333336</v>
      </c>
      <c r="B2788" s="2">
        <v>2025</v>
      </c>
      <c r="C2788" s="2">
        <v>4</v>
      </c>
      <c r="D2788" s="2">
        <v>27</v>
      </c>
      <c r="E2788" s="2">
        <v>2</v>
      </c>
      <c r="F2788" s="3"/>
      <c r="G2788" s="3">
        <v>0</v>
      </c>
      <c r="H2788" s="3"/>
      <c r="I2788" s="3">
        <v>0</v>
      </c>
      <c r="J2788" s="3"/>
      <c r="K2788" s="3"/>
      <c r="L2788" s="3"/>
      <c r="M2788" s="3">
        <v>0</v>
      </c>
      <c r="N2788" s="3">
        <v>0</v>
      </c>
      <c r="O2788" s="3">
        <v>0</v>
      </c>
    </row>
    <row r="2789" spans="1:15" x14ac:dyDescent="0.25">
      <c r="A2789" s="1">
        <v>45774.125</v>
      </c>
      <c r="B2789" s="2">
        <v>2025</v>
      </c>
      <c r="C2789" s="2">
        <v>4</v>
      </c>
      <c r="D2789" s="2">
        <v>27</v>
      </c>
      <c r="E2789" s="2">
        <v>3</v>
      </c>
      <c r="F2789" s="3"/>
      <c r="G2789" s="3">
        <v>0</v>
      </c>
      <c r="H2789" s="3"/>
      <c r="I2789" s="3">
        <v>0</v>
      </c>
      <c r="J2789" s="3"/>
      <c r="K2789" s="3"/>
      <c r="L2789" s="3"/>
      <c r="M2789" s="3">
        <v>0</v>
      </c>
      <c r="N2789" s="3">
        <v>0</v>
      </c>
      <c r="O2789" s="3">
        <v>0</v>
      </c>
    </row>
    <row r="2790" spans="1:15" x14ac:dyDescent="0.25">
      <c r="A2790" s="1">
        <v>45774.166666666664</v>
      </c>
      <c r="B2790" s="2">
        <v>2025</v>
      </c>
      <c r="C2790" s="2">
        <v>4</v>
      </c>
      <c r="D2790" s="2">
        <v>27</v>
      </c>
      <c r="E2790" s="2">
        <v>4</v>
      </c>
      <c r="F2790" s="3"/>
      <c r="G2790" s="3">
        <v>0</v>
      </c>
      <c r="H2790" s="3"/>
      <c r="I2790" s="3">
        <v>0</v>
      </c>
      <c r="J2790" s="3"/>
      <c r="K2790" s="3"/>
      <c r="L2790" s="3"/>
      <c r="M2790" s="3">
        <v>0</v>
      </c>
      <c r="N2790" s="3">
        <v>0</v>
      </c>
      <c r="O2790" s="3">
        <v>0</v>
      </c>
    </row>
    <row r="2791" spans="1:15" x14ac:dyDescent="0.25">
      <c r="A2791" s="1">
        <v>45774.208333333336</v>
      </c>
      <c r="B2791" s="2">
        <v>2025</v>
      </c>
      <c r="C2791" s="2">
        <v>4</v>
      </c>
      <c r="D2791" s="2">
        <v>27</v>
      </c>
      <c r="E2791" s="2">
        <v>5</v>
      </c>
      <c r="F2791" s="3"/>
      <c r="G2791" s="3">
        <v>0</v>
      </c>
      <c r="H2791" s="3"/>
      <c r="I2791" s="3">
        <v>0</v>
      </c>
      <c r="J2791" s="3"/>
      <c r="K2791" s="3"/>
      <c r="L2791" s="3"/>
      <c r="M2791" s="3">
        <v>0</v>
      </c>
      <c r="N2791" s="3">
        <v>0</v>
      </c>
      <c r="O2791" s="3">
        <v>0</v>
      </c>
    </row>
    <row r="2792" spans="1:15" x14ac:dyDescent="0.25">
      <c r="A2792" s="1">
        <v>45774.25</v>
      </c>
      <c r="B2792" s="2">
        <v>2025</v>
      </c>
      <c r="C2792" s="2">
        <v>4</v>
      </c>
      <c r="D2792" s="2">
        <v>27</v>
      </c>
      <c r="E2792" s="2">
        <v>6</v>
      </c>
      <c r="F2792" s="3">
        <v>0</v>
      </c>
      <c r="G2792" s="3">
        <v>0.13894504578762187</v>
      </c>
      <c r="H2792" s="3">
        <v>0</v>
      </c>
      <c r="I2792" s="3">
        <v>0.27198038619921372</v>
      </c>
      <c r="J2792" s="3"/>
      <c r="K2792" s="3">
        <v>0</v>
      </c>
      <c r="L2792" s="3">
        <v>0</v>
      </c>
      <c r="M2792" s="3">
        <v>0</v>
      </c>
      <c r="N2792" s="3"/>
      <c r="O2792" s="3">
        <v>5.870363314097652E-2</v>
      </c>
    </row>
    <row r="2793" spans="1:15" x14ac:dyDescent="0.25">
      <c r="A2793" s="1">
        <v>45774.291666666664</v>
      </c>
      <c r="B2793" s="2">
        <v>2025</v>
      </c>
      <c r="C2793" s="2">
        <v>4</v>
      </c>
      <c r="D2793" s="2">
        <v>27</v>
      </c>
      <c r="E2793" s="2">
        <v>7</v>
      </c>
      <c r="F2793" s="3">
        <v>0</v>
      </c>
      <c r="G2793" s="3">
        <v>0</v>
      </c>
      <c r="H2793" s="3">
        <v>0.47919193479193484</v>
      </c>
      <c r="I2793" s="3">
        <v>0</v>
      </c>
      <c r="J2793" s="3"/>
      <c r="K2793" s="3">
        <v>0.18008564910027181</v>
      </c>
      <c r="L2793" s="3">
        <v>0.2214411541622191</v>
      </c>
      <c r="M2793" s="3">
        <v>0</v>
      </c>
      <c r="N2793" s="3"/>
      <c r="O2793" s="3">
        <v>0.12581696257920366</v>
      </c>
    </row>
    <row r="2794" spans="1:15" x14ac:dyDescent="0.25">
      <c r="A2794" s="1">
        <v>45774.333333333336</v>
      </c>
      <c r="B2794" s="2">
        <v>2025</v>
      </c>
      <c r="C2794" s="2">
        <v>4</v>
      </c>
      <c r="D2794" s="2">
        <v>27</v>
      </c>
      <c r="E2794" s="2">
        <v>8</v>
      </c>
      <c r="F2794" s="3">
        <v>0.24091350557055025</v>
      </c>
      <c r="G2794" s="3">
        <v>0</v>
      </c>
      <c r="H2794" s="3">
        <v>0</v>
      </c>
      <c r="I2794" s="3">
        <v>0</v>
      </c>
      <c r="J2794" s="3"/>
      <c r="K2794" s="3">
        <v>0</v>
      </c>
      <c r="L2794" s="3">
        <v>0.19389973349207285</v>
      </c>
      <c r="M2794" s="3">
        <v>0</v>
      </c>
      <c r="N2794" s="3"/>
      <c r="O2794" s="3">
        <v>6.2116177008946158E-2</v>
      </c>
    </row>
    <row r="2795" spans="1:15" x14ac:dyDescent="0.25">
      <c r="A2795" s="1">
        <v>45774.375</v>
      </c>
      <c r="B2795" s="2">
        <v>2025</v>
      </c>
      <c r="C2795" s="2">
        <v>4</v>
      </c>
      <c r="D2795" s="2">
        <v>27</v>
      </c>
      <c r="E2795" s="2">
        <v>9</v>
      </c>
      <c r="F2795" s="3">
        <v>0</v>
      </c>
      <c r="G2795" s="3">
        <v>0</v>
      </c>
      <c r="H2795" s="3">
        <v>0</v>
      </c>
      <c r="I2795" s="3">
        <v>0</v>
      </c>
      <c r="J2795" s="3"/>
      <c r="K2795" s="3">
        <v>0.27079028925619836</v>
      </c>
      <c r="L2795" s="3">
        <v>0.4811790214508615</v>
      </c>
      <c r="M2795" s="3">
        <v>0</v>
      </c>
      <c r="N2795" s="3"/>
      <c r="O2795" s="3">
        <v>0.1074241872438657</v>
      </c>
    </row>
    <row r="2796" spans="1:15" x14ac:dyDescent="0.25">
      <c r="A2796" s="1">
        <v>45774.416666666664</v>
      </c>
      <c r="B2796" s="2">
        <v>2025</v>
      </c>
      <c r="C2796" s="2">
        <v>4</v>
      </c>
      <c r="D2796" s="2">
        <v>27</v>
      </c>
      <c r="E2796" s="2">
        <v>10</v>
      </c>
      <c r="F2796" s="3">
        <v>0</v>
      </c>
      <c r="G2796" s="3">
        <v>0</v>
      </c>
      <c r="H2796" s="3">
        <v>0</v>
      </c>
      <c r="I2796" s="3">
        <v>0.49500868918148777</v>
      </c>
      <c r="J2796" s="3"/>
      <c r="K2796" s="3">
        <v>0.64697899270417969</v>
      </c>
      <c r="L2796" s="3">
        <v>0.44506236811664446</v>
      </c>
      <c r="M2796" s="3">
        <v>0</v>
      </c>
      <c r="N2796" s="3"/>
      <c r="O2796" s="3">
        <v>0.22672143571461598</v>
      </c>
    </row>
    <row r="2797" spans="1:15" x14ac:dyDescent="0.25">
      <c r="A2797" s="1">
        <v>45774.458333333336</v>
      </c>
      <c r="B2797" s="2">
        <v>2025</v>
      </c>
      <c r="C2797" s="2">
        <v>4</v>
      </c>
      <c r="D2797" s="2">
        <v>27</v>
      </c>
      <c r="E2797" s="2">
        <v>11</v>
      </c>
      <c r="F2797" s="3">
        <v>0.23126243417167941</v>
      </c>
      <c r="G2797" s="3">
        <v>0</v>
      </c>
      <c r="H2797" s="3">
        <v>0</v>
      </c>
      <c r="I2797" s="3">
        <v>0</v>
      </c>
      <c r="J2797" s="3"/>
      <c r="K2797" s="3">
        <v>0.51309767185881872</v>
      </c>
      <c r="L2797" s="3">
        <v>0.29206062595028448</v>
      </c>
      <c r="M2797" s="3">
        <v>0</v>
      </c>
      <c r="N2797" s="3"/>
      <c r="O2797" s="3">
        <v>0.14806010456868321</v>
      </c>
    </row>
    <row r="2798" spans="1:15" x14ac:dyDescent="0.25">
      <c r="A2798" s="1">
        <v>45774.5</v>
      </c>
      <c r="B2798" s="2">
        <v>2025</v>
      </c>
      <c r="C2798" s="2">
        <v>4</v>
      </c>
      <c r="D2798" s="2">
        <v>27</v>
      </c>
      <c r="E2798" s="2">
        <v>12</v>
      </c>
      <c r="F2798" s="3">
        <v>0</v>
      </c>
      <c r="G2798" s="3">
        <v>0</v>
      </c>
      <c r="H2798" s="3">
        <v>0</v>
      </c>
      <c r="I2798" s="3">
        <v>0</v>
      </c>
      <c r="J2798" s="3"/>
      <c r="K2798" s="3">
        <v>0.37562817097397738</v>
      </c>
      <c r="L2798" s="3">
        <v>0</v>
      </c>
      <c r="M2798" s="3">
        <v>0</v>
      </c>
      <c r="N2798" s="3"/>
      <c r="O2798" s="3">
        <v>5.3661167281996769E-2</v>
      </c>
    </row>
    <row r="2799" spans="1:15" x14ac:dyDescent="0.25">
      <c r="A2799" s="1">
        <v>45774.541666666664</v>
      </c>
      <c r="B2799" s="2">
        <v>2025</v>
      </c>
      <c r="C2799" s="2">
        <v>4</v>
      </c>
      <c r="D2799" s="2">
        <v>27</v>
      </c>
      <c r="E2799" s="2">
        <v>13</v>
      </c>
      <c r="F2799" s="3">
        <v>4.8310884662597336E-2</v>
      </c>
      <c r="G2799" s="3">
        <v>0</v>
      </c>
      <c r="H2799" s="3">
        <v>0</v>
      </c>
      <c r="I2799" s="3">
        <v>0</v>
      </c>
      <c r="J2799" s="3"/>
      <c r="K2799" s="3">
        <v>0</v>
      </c>
      <c r="L2799" s="3">
        <v>0</v>
      </c>
      <c r="M2799" s="3">
        <v>0</v>
      </c>
      <c r="N2799" s="3"/>
      <c r="O2799" s="3">
        <v>6.9015549517996199E-3</v>
      </c>
    </row>
    <row r="2800" spans="1:15" x14ac:dyDescent="0.25">
      <c r="A2800" s="1">
        <v>45774.583333333336</v>
      </c>
      <c r="B2800" s="2">
        <v>2025</v>
      </c>
      <c r="C2800" s="2">
        <v>4</v>
      </c>
      <c r="D2800" s="2">
        <v>27</v>
      </c>
      <c r="E2800" s="2">
        <v>14</v>
      </c>
      <c r="F2800" s="3">
        <v>5.4219032602142551E-2</v>
      </c>
      <c r="G2800" s="3">
        <v>0</v>
      </c>
      <c r="H2800" s="3">
        <v>0</v>
      </c>
      <c r="I2800" s="3">
        <v>0</v>
      </c>
      <c r="J2800" s="3"/>
      <c r="K2800" s="3">
        <v>0</v>
      </c>
      <c r="L2800" s="3">
        <v>0</v>
      </c>
      <c r="M2800" s="3">
        <v>0</v>
      </c>
      <c r="N2800" s="3"/>
      <c r="O2800" s="3">
        <v>7.7455760860203641E-3</v>
      </c>
    </row>
    <row r="2801" spans="1:15" x14ac:dyDescent="0.25">
      <c r="A2801" s="1">
        <v>45774.625</v>
      </c>
      <c r="B2801" s="2">
        <v>2025</v>
      </c>
      <c r="C2801" s="2">
        <v>4</v>
      </c>
      <c r="D2801" s="2">
        <v>27</v>
      </c>
      <c r="E2801" s="2">
        <v>15</v>
      </c>
      <c r="F2801" s="3">
        <v>0</v>
      </c>
      <c r="G2801" s="3">
        <v>0</v>
      </c>
      <c r="H2801" s="3">
        <v>0</v>
      </c>
      <c r="I2801" s="3">
        <v>0</v>
      </c>
      <c r="J2801" s="3"/>
      <c r="K2801" s="3">
        <v>0</v>
      </c>
      <c r="L2801" s="3">
        <v>0</v>
      </c>
      <c r="M2801" s="3">
        <v>0</v>
      </c>
      <c r="N2801" s="3"/>
      <c r="O2801" s="3">
        <v>0</v>
      </c>
    </row>
    <row r="2802" spans="1:15" x14ac:dyDescent="0.25">
      <c r="A2802" s="1">
        <v>45774.666666666664</v>
      </c>
      <c r="B2802" s="2">
        <v>2025</v>
      </c>
      <c r="C2802" s="2">
        <v>4</v>
      </c>
      <c r="D2802" s="2">
        <v>27</v>
      </c>
      <c r="E2802" s="2">
        <v>16</v>
      </c>
      <c r="F2802" s="3">
        <v>0</v>
      </c>
      <c r="G2802" s="3">
        <v>0</v>
      </c>
      <c r="H2802" s="3">
        <v>0</v>
      </c>
      <c r="I2802" s="3">
        <v>0</v>
      </c>
      <c r="J2802" s="3"/>
      <c r="K2802" s="3">
        <v>0</v>
      </c>
      <c r="L2802" s="3">
        <v>0</v>
      </c>
      <c r="M2802" s="3">
        <v>0</v>
      </c>
      <c r="N2802" s="3"/>
      <c r="O2802" s="3">
        <v>0</v>
      </c>
    </row>
    <row r="2803" spans="1:15" x14ac:dyDescent="0.25">
      <c r="A2803" s="1">
        <v>45774.708333333336</v>
      </c>
      <c r="B2803" s="2">
        <v>2025</v>
      </c>
      <c r="C2803" s="2">
        <v>4</v>
      </c>
      <c r="D2803" s="2">
        <v>27</v>
      </c>
      <c r="E2803" s="2">
        <v>17</v>
      </c>
      <c r="F2803" s="3">
        <v>0</v>
      </c>
      <c r="G2803" s="3">
        <v>0</v>
      </c>
      <c r="H2803" s="3">
        <v>0</v>
      </c>
      <c r="I2803" s="3">
        <v>0</v>
      </c>
      <c r="J2803" s="3"/>
      <c r="K2803" s="3">
        <v>0</v>
      </c>
      <c r="L2803" s="3">
        <v>0</v>
      </c>
      <c r="M2803" s="3">
        <v>0</v>
      </c>
      <c r="N2803" s="3"/>
      <c r="O2803" s="3">
        <v>0</v>
      </c>
    </row>
    <row r="2804" spans="1:15" x14ac:dyDescent="0.25">
      <c r="A2804" s="1">
        <v>45774.75</v>
      </c>
      <c r="B2804" s="2">
        <v>2025</v>
      </c>
      <c r="C2804" s="2">
        <v>4</v>
      </c>
      <c r="D2804" s="2">
        <v>27</v>
      </c>
      <c r="E2804" s="2">
        <v>18</v>
      </c>
      <c r="F2804" s="3">
        <v>0</v>
      </c>
      <c r="G2804" s="3">
        <v>0</v>
      </c>
      <c r="H2804" s="3"/>
      <c r="I2804" s="3">
        <v>0</v>
      </c>
      <c r="J2804" s="3"/>
      <c r="K2804" s="3"/>
      <c r="L2804" s="3">
        <v>0</v>
      </c>
      <c r="M2804" s="3">
        <v>0</v>
      </c>
      <c r="N2804" s="3"/>
      <c r="O2804" s="3">
        <v>0</v>
      </c>
    </row>
    <row r="2805" spans="1:15" x14ac:dyDescent="0.25">
      <c r="A2805" s="1">
        <v>45774.791666666664</v>
      </c>
      <c r="B2805" s="2">
        <v>2025</v>
      </c>
      <c r="C2805" s="2">
        <v>4</v>
      </c>
      <c r="D2805" s="2">
        <v>27</v>
      </c>
      <c r="E2805" s="2">
        <v>19</v>
      </c>
      <c r="F2805" s="3"/>
      <c r="G2805" s="3">
        <v>0</v>
      </c>
      <c r="H2805" s="3"/>
      <c r="I2805" s="3">
        <v>0</v>
      </c>
      <c r="J2805" s="3"/>
      <c r="K2805" s="3"/>
      <c r="L2805" s="3"/>
      <c r="M2805" s="3">
        <v>0</v>
      </c>
      <c r="N2805" s="3"/>
      <c r="O2805" s="3">
        <v>0</v>
      </c>
    </row>
    <row r="2806" spans="1:15" x14ac:dyDescent="0.25">
      <c r="A2806" s="1">
        <v>45774.833333333336</v>
      </c>
      <c r="B2806" s="2">
        <v>2025</v>
      </c>
      <c r="C2806" s="2">
        <v>4</v>
      </c>
      <c r="D2806" s="2">
        <v>27</v>
      </c>
      <c r="E2806" s="2">
        <v>20</v>
      </c>
      <c r="F2806" s="3"/>
      <c r="G2806" s="3">
        <v>0</v>
      </c>
      <c r="H2806" s="3"/>
      <c r="I2806" s="3">
        <v>0</v>
      </c>
      <c r="J2806" s="3"/>
      <c r="K2806" s="3"/>
      <c r="L2806" s="3"/>
      <c r="M2806" s="3">
        <v>0</v>
      </c>
      <c r="N2806" s="3"/>
      <c r="O2806" s="3">
        <v>0</v>
      </c>
    </row>
    <row r="2807" spans="1:15" x14ac:dyDescent="0.25">
      <c r="A2807" s="1">
        <v>45774.875</v>
      </c>
      <c r="B2807" s="2">
        <v>2025</v>
      </c>
      <c r="C2807" s="2">
        <v>4</v>
      </c>
      <c r="D2807" s="2">
        <v>27</v>
      </c>
      <c r="E2807" s="2">
        <v>21</v>
      </c>
      <c r="F2807" s="3"/>
      <c r="G2807" s="3">
        <v>0</v>
      </c>
      <c r="H2807" s="3"/>
      <c r="I2807" s="3">
        <v>0</v>
      </c>
      <c r="J2807" s="3"/>
      <c r="K2807" s="3"/>
      <c r="L2807" s="3"/>
      <c r="M2807" s="3">
        <v>0</v>
      </c>
      <c r="N2807" s="3"/>
      <c r="O2807" s="3">
        <v>0</v>
      </c>
    </row>
    <row r="2808" spans="1:15" x14ac:dyDescent="0.25">
      <c r="A2808" s="1">
        <v>45774.916666666664</v>
      </c>
      <c r="B2808" s="2">
        <v>2025</v>
      </c>
      <c r="C2808" s="2">
        <v>4</v>
      </c>
      <c r="D2808" s="2">
        <v>27</v>
      </c>
      <c r="E2808" s="2">
        <v>22</v>
      </c>
      <c r="F2808" s="3"/>
      <c r="G2808" s="3">
        <v>0</v>
      </c>
      <c r="H2808" s="3"/>
      <c r="I2808" s="3">
        <v>0</v>
      </c>
      <c r="J2808" s="3"/>
      <c r="K2808" s="3"/>
      <c r="L2808" s="3"/>
      <c r="M2808" s="3">
        <v>0</v>
      </c>
      <c r="N2808" s="3"/>
      <c r="O2808" s="3">
        <v>0</v>
      </c>
    </row>
    <row r="2809" spans="1:15" x14ac:dyDescent="0.25">
      <c r="A2809" s="1">
        <v>45774.958333333336</v>
      </c>
      <c r="B2809" s="2">
        <v>2025</v>
      </c>
      <c r="C2809" s="2">
        <v>4</v>
      </c>
      <c r="D2809" s="2">
        <v>27</v>
      </c>
      <c r="E2809" s="2">
        <v>23</v>
      </c>
      <c r="F2809" s="3"/>
      <c r="G2809" s="3">
        <v>0</v>
      </c>
      <c r="H2809" s="3"/>
      <c r="I2809" s="3">
        <v>0</v>
      </c>
      <c r="J2809" s="3"/>
      <c r="K2809" s="3"/>
      <c r="L2809" s="3"/>
      <c r="M2809" s="3">
        <v>0</v>
      </c>
      <c r="N2809" s="3">
        <v>0</v>
      </c>
      <c r="O2809" s="3">
        <v>0</v>
      </c>
    </row>
    <row r="2810" spans="1:15" x14ac:dyDescent="0.25">
      <c r="A2810" s="1">
        <v>45775</v>
      </c>
      <c r="B2810" s="2">
        <v>2025</v>
      </c>
      <c r="C2810" s="2">
        <v>4</v>
      </c>
      <c r="D2810" s="2">
        <v>28</v>
      </c>
      <c r="E2810" s="2">
        <v>0</v>
      </c>
      <c r="F2810" s="3"/>
      <c r="G2810" s="3">
        <v>0</v>
      </c>
      <c r="H2810" s="3"/>
      <c r="I2810" s="3">
        <v>0</v>
      </c>
      <c r="J2810" s="3"/>
      <c r="K2810" s="3"/>
      <c r="L2810" s="3"/>
      <c r="M2810" s="3">
        <v>0</v>
      </c>
      <c r="N2810" s="3">
        <v>0</v>
      </c>
      <c r="O2810" s="3">
        <v>0</v>
      </c>
    </row>
    <row r="2811" spans="1:15" x14ac:dyDescent="0.25">
      <c r="A2811" s="1">
        <v>45775.041666666664</v>
      </c>
      <c r="B2811" s="2">
        <v>2025</v>
      </c>
      <c r="C2811" s="2">
        <v>4</v>
      </c>
      <c r="D2811" s="2">
        <v>28</v>
      </c>
      <c r="E2811" s="2">
        <v>1</v>
      </c>
      <c r="F2811" s="3"/>
      <c r="G2811" s="3">
        <v>0</v>
      </c>
      <c r="H2811" s="3"/>
      <c r="I2811" s="3">
        <v>0</v>
      </c>
      <c r="J2811" s="3"/>
      <c r="K2811" s="3"/>
      <c r="L2811" s="3"/>
      <c r="M2811" s="3">
        <v>0</v>
      </c>
      <c r="N2811" s="3">
        <v>0</v>
      </c>
      <c r="O2811" s="3">
        <v>0</v>
      </c>
    </row>
    <row r="2812" spans="1:15" x14ac:dyDescent="0.25">
      <c r="A2812" s="1">
        <v>45775.083333333336</v>
      </c>
      <c r="B2812" s="2">
        <v>2025</v>
      </c>
      <c r="C2812" s="2">
        <v>4</v>
      </c>
      <c r="D2812" s="2">
        <v>28</v>
      </c>
      <c r="E2812" s="2">
        <v>2</v>
      </c>
      <c r="F2812" s="3"/>
      <c r="G2812" s="3">
        <v>0</v>
      </c>
      <c r="H2812" s="3"/>
      <c r="I2812" s="3">
        <v>0</v>
      </c>
      <c r="J2812" s="3"/>
      <c r="K2812" s="3"/>
      <c r="L2812" s="3"/>
      <c r="M2812" s="3">
        <v>0</v>
      </c>
      <c r="N2812" s="3">
        <v>0</v>
      </c>
      <c r="O2812" s="3">
        <v>0</v>
      </c>
    </row>
    <row r="2813" spans="1:15" x14ac:dyDescent="0.25">
      <c r="A2813" s="1">
        <v>45775.125</v>
      </c>
      <c r="B2813" s="2">
        <v>2025</v>
      </c>
      <c r="C2813" s="2">
        <v>4</v>
      </c>
      <c r="D2813" s="2">
        <v>28</v>
      </c>
      <c r="E2813" s="2">
        <v>3</v>
      </c>
      <c r="F2813" s="3"/>
      <c r="G2813" s="3">
        <v>0</v>
      </c>
      <c r="H2813" s="3"/>
      <c r="I2813" s="3">
        <v>0</v>
      </c>
      <c r="J2813" s="3"/>
      <c r="K2813" s="3"/>
      <c r="L2813" s="3"/>
      <c r="M2813" s="3">
        <v>0</v>
      </c>
      <c r="N2813" s="3">
        <v>0</v>
      </c>
      <c r="O2813" s="3">
        <v>0</v>
      </c>
    </row>
    <row r="2814" spans="1:15" x14ac:dyDescent="0.25">
      <c r="A2814" s="1">
        <v>45775.166666666664</v>
      </c>
      <c r="B2814" s="2">
        <v>2025</v>
      </c>
      <c r="C2814" s="2">
        <v>4</v>
      </c>
      <c r="D2814" s="2">
        <v>28</v>
      </c>
      <c r="E2814" s="2">
        <v>4</v>
      </c>
      <c r="F2814" s="3"/>
      <c r="G2814" s="3">
        <v>0</v>
      </c>
      <c r="H2814" s="3"/>
      <c r="I2814" s="3">
        <v>0</v>
      </c>
      <c r="J2814" s="3"/>
      <c r="K2814" s="3"/>
      <c r="L2814" s="3"/>
      <c r="M2814" s="3">
        <v>0</v>
      </c>
      <c r="N2814" s="3">
        <v>0</v>
      </c>
      <c r="O2814" s="3">
        <v>0</v>
      </c>
    </row>
    <row r="2815" spans="1:15" x14ac:dyDescent="0.25">
      <c r="A2815" s="1">
        <v>45775.208333333336</v>
      </c>
      <c r="B2815" s="2">
        <v>2025</v>
      </c>
      <c r="C2815" s="2">
        <v>4</v>
      </c>
      <c r="D2815" s="2">
        <v>28</v>
      </c>
      <c r="E2815" s="2">
        <v>5</v>
      </c>
      <c r="F2815" s="3"/>
      <c r="G2815" s="3">
        <v>0</v>
      </c>
      <c r="H2815" s="3"/>
      <c r="I2815" s="3">
        <v>0</v>
      </c>
      <c r="J2815" s="3"/>
      <c r="K2815" s="3"/>
      <c r="L2815" s="3"/>
      <c r="M2815" s="3">
        <v>0</v>
      </c>
      <c r="N2815" s="3">
        <v>0</v>
      </c>
      <c r="O2815" s="3">
        <v>0</v>
      </c>
    </row>
    <row r="2816" spans="1:15" x14ac:dyDescent="0.25">
      <c r="A2816" s="1">
        <v>45775.25</v>
      </c>
      <c r="B2816" s="2">
        <v>2025</v>
      </c>
      <c r="C2816" s="2">
        <v>4</v>
      </c>
      <c r="D2816" s="2">
        <v>28</v>
      </c>
      <c r="E2816" s="2">
        <v>6</v>
      </c>
      <c r="F2816" s="3">
        <v>0</v>
      </c>
      <c r="G2816" s="3">
        <v>0</v>
      </c>
      <c r="H2816" s="3"/>
      <c r="I2816" s="3">
        <v>0</v>
      </c>
      <c r="J2816" s="3"/>
      <c r="K2816" s="3">
        <v>0</v>
      </c>
      <c r="L2816" s="3"/>
      <c r="M2816" s="3">
        <v>0</v>
      </c>
      <c r="N2816" s="3">
        <v>0</v>
      </c>
      <c r="O2816" s="3">
        <v>0</v>
      </c>
    </row>
    <row r="2817" spans="1:15" x14ac:dyDescent="0.25">
      <c r="A2817" s="1">
        <v>45775.291666666664</v>
      </c>
      <c r="B2817" s="2">
        <v>2025</v>
      </c>
      <c r="C2817" s="2">
        <v>4</v>
      </c>
      <c r="D2817" s="2">
        <v>28</v>
      </c>
      <c r="E2817" s="2">
        <v>7</v>
      </c>
      <c r="F2817" s="3">
        <v>0</v>
      </c>
      <c r="G2817" s="3">
        <v>0</v>
      </c>
      <c r="H2817" s="3">
        <v>0</v>
      </c>
      <c r="I2817" s="3">
        <v>0</v>
      </c>
      <c r="J2817" s="3"/>
      <c r="K2817" s="3">
        <v>0</v>
      </c>
      <c r="L2817" s="3">
        <v>0</v>
      </c>
      <c r="M2817" s="3">
        <v>0</v>
      </c>
      <c r="N2817" s="3">
        <v>0</v>
      </c>
      <c r="O2817" s="3">
        <v>0</v>
      </c>
    </row>
    <row r="2818" spans="1:15" x14ac:dyDescent="0.25">
      <c r="A2818" s="1">
        <v>45775.333333333336</v>
      </c>
      <c r="B2818" s="2">
        <v>2025</v>
      </c>
      <c r="C2818" s="2">
        <v>4</v>
      </c>
      <c r="D2818" s="2">
        <v>28</v>
      </c>
      <c r="E2818" s="2">
        <v>8</v>
      </c>
      <c r="F2818" s="3">
        <v>0</v>
      </c>
      <c r="G2818" s="3">
        <v>0</v>
      </c>
      <c r="H2818" s="3">
        <v>0</v>
      </c>
      <c r="I2818" s="3">
        <v>0</v>
      </c>
      <c r="J2818" s="3"/>
      <c r="K2818" s="3">
        <v>0</v>
      </c>
      <c r="L2818" s="3">
        <v>0</v>
      </c>
      <c r="M2818" s="3">
        <v>0</v>
      </c>
      <c r="N2818" s="3">
        <v>0</v>
      </c>
      <c r="O2818" s="3">
        <v>0</v>
      </c>
    </row>
    <row r="2819" spans="1:15" x14ac:dyDescent="0.25">
      <c r="A2819" s="1">
        <v>45775.375</v>
      </c>
      <c r="B2819" s="2">
        <v>2025</v>
      </c>
      <c r="C2819" s="2">
        <v>4</v>
      </c>
      <c r="D2819" s="2">
        <v>28</v>
      </c>
      <c r="E2819" s="2">
        <v>9</v>
      </c>
      <c r="F2819" s="3">
        <v>0</v>
      </c>
      <c r="G2819" s="3">
        <v>0</v>
      </c>
      <c r="H2819" s="3">
        <v>0</v>
      </c>
      <c r="I2819" s="3">
        <v>0</v>
      </c>
      <c r="J2819" s="3"/>
      <c r="K2819" s="3">
        <v>0</v>
      </c>
      <c r="L2819" s="3">
        <v>0</v>
      </c>
      <c r="M2819" s="3">
        <v>0</v>
      </c>
      <c r="N2819" s="3">
        <v>0</v>
      </c>
      <c r="O2819" s="3">
        <v>0</v>
      </c>
    </row>
    <row r="2820" spans="1:15" x14ac:dyDescent="0.25">
      <c r="A2820" s="1">
        <v>45775.416666666664</v>
      </c>
      <c r="B2820" s="2">
        <v>2025</v>
      </c>
      <c r="C2820" s="2">
        <v>4</v>
      </c>
      <c r="D2820" s="2">
        <v>28</v>
      </c>
      <c r="E2820" s="2">
        <v>10</v>
      </c>
      <c r="F2820" s="3">
        <v>0</v>
      </c>
      <c r="G2820" s="3">
        <v>0</v>
      </c>
      <c r="H2820" s="3">
        <v>0</v>
      </c>
      <c r="I2820" s="3">
        <v>0</v>
      </c>
      <c r="J2820" s="3"/>
      <c r="K2820" s="3">
        <v>0</v>
      </c>
      <c r="L2820" s="3">
        <v>0</v>
      </c>
      <c r="M2820" s="3">
        <v>0</v>
      </c>
      <c r="N2820" s="3">
        <v>0</v>
      </c>
      <c r="O2820" s="3">
        <v>0</v>
      </c>
    </row>
    <row r="2821" spans="1:15" x14ac:dyDescent="0.25">
      <c r="A2821" s="1">
        <v>45775.458333333336</v>
      </c>
      <c r="B2821" s="2">
        <v>2025</v>
      </c>
      <c r="C2821" s="2">
        <v>4</v>
      </c>
      <c r="D2821" s="2">
        <v>28</v>
      </c>
      <c r="E2821" s="2">
        <v>11</v>
      </c>
      <c r="F2821" s="3">
        <v>0</v>
      </c>
      <c r="G2821" s="3">
        <v>0</v>
      </c>
      <c r="H2821" s="3">
        <v>0</v>
      </c>
      <c r="I2821" s="3">
        <v>0</v>
      </c>
      <c r="J2821" s="3"/>
      <c r="K2821" s="3">
        <v>0</v>
      </c>
      <c r="L2821" s="3">
        <v>0</v>
      </c>
      <c r="M2821" s="3">
        <v>0</v>
      </c>
      <c r="N2821" s="3">
        <v>0</v>
      </c>
      <c r="O2821" s="3">
        <v>0</v>
      </c>
    </row>
    <row r="2822" spans="1:15" x14ac:dyDescent="0.25">
      <c r="A2822" s="1">
        <v>45775.5</v>
      </c>
      <c r="B2822" s="2">
        <v>2025</v>
      </c>
      <c r="C2822" s="2">
        <v>4</v>
      </c>
      <c r="D2822" s="2">
        <v>28</v>
      </c>
      <c r="E2822" s="2">
        <v>12</v>
      </c>
      <c r="F2822" s="3">
        <v>0</v>
      </c>
      <c r="G2822" s="3">
        <v>0</v>
      </c>
      <c r="H2822" s="3">
        <v>0</v>
      </c>
      <c r="I2822" s="3">
        <v>0</v>
      </c>
      <c r="J2822" s="3"/>
      <c r="K2822" s="3">
        <v>0</v>
      </c>
      <c r="L2822" s="3">
        <v>0</v>
      </c>
      <c r="M2822" s="3">
        <v>0</v>
      </c>
      <c r="N2822" s="3">
        <v>0</v>
      </c>
      <c r="O2822" s="3">
        <v>0</v>
      </c>
    </row>
    <row r="2823" spans="1:15" x14ac:dyDescent="0.25">
      <c r="A2823" s="1">
        <v>45775.541666666664</v>
      </c>
      <c r="B2823" s="2">
        <v>2025</v>
      </c>
      <c r="C2823" s="2">
        <v>4</v>
      </c>
      <c r="D2823" s="2">
        <v>28</v>
      </c>
      <c r="E2823" s="2">
        <v>13</v>
      </c>
      <c r="F2823" s="3">
        <v>0</v>
      </c>
      <c r="G2823" s="3">
        <v>0</v>
      </c>
      <c r="H2823" s="3">
        <v>0</v>
      </c>
      <c r="I2823" s="3">
        <v>0</v>
      </c>
      <c r="J2823" s="3"/>
      <c r="K2823" s="3">
        <v>0</v>
      </c>
      <c r="L2823" s="3">
        <v>0</v>
      </c>
      <c r="M2823" s="3">
        <v>0</v>
      </c>
      <c r="N2823" s="3">
        <v>0</v>
      </c>
      <c r="O2823" s="3">
        <v>0</v>
      </c>
    </row>
    <row r="2824" spans="1:15" x14ac:dyDescent="0.25">
      <c r="A2824" s="1">
        <v>45775.583333333336</v>
      </c>
      <c r="B2824" s="2">
        <v>2025</v>
      </c>
      <c r="C2824" s="2">
        <v>4</v>
      </c>
      <c r="D2824" s="2">
        <v>28</v>
      </c>
      <c r="E2824" s="2">
        <v>14</v>
      </c>
      <c r="F2824" s="3">
        <v>0</v>
      </c>
      <c r="G2824" s="3">
        <v>0</v>
      </c>
      <c r="H2824" s="3">
        <v>0</v>
      </c>
      <c r="I2824" s="3">
        <v>0</v>
      </c>
      <c r="J2824" s="3"/>
      <c r="K2824" s="3">
        <v>0</v>
      </c>
      <c r="L2824" s="3">
        <v>0</v>
      </c>
      <c r="M2824" s="3">
        <v>0</v>
      </c>
      <c r="N2824" s="3">
        <v>0</v>
      </c>
      <c r="O2824" s="3">
        <v>0</v>
      </c>
    </row>
    <row r="2825" spans="1:15" x14ac:dyDescent="0.25">
      <c r="A2825" s="1">
        <v>45775.625</v>
      </c>
      <c r="B2825" s="2">
        <v>2025</v>
      </c>
      <c r="C2825" s="2">
        <v>4</v>
      </c>
      <c r="D2825" s="2">
        <v>28</v>
      </c>
      <c r="E2825" s="2">
        <v>15</v>
      </c>
      <c r="F2825" s="3">
        <v>0</v>
      </c>
      <c r="G2825" s="3">
        <v>0</v>
      </c>
      <c r="H2825" s="3">
        <v>0</v>
      </c>
      <c r="I2825" s="3">
        <v>0</v>
      </c>
      <c r="J2825" s="3"/>
      <c r="K2825" s="3">
        <v>0</v>
      </c>
      <c r="L2825" s="3">
        <v>0</v>
      </c>
      <c r="M2825" s="3">
        <v>0</v>
      </c>
      <c r="N2825" s="3">
        <v>0</v>
      </c>
      <c r="O2825" s="3">
        <v>0</v>
      </c>
    </row>
    <row r="2826" spans="1:15" x14ac:dyDescent="0.25">
      <c r="A2826" s="1">
        <v>45775.666666666664</v>
      </c>
      <c r="B2826" s="2">
        <v>2025</v>
      </c>
      <c r="C2826" s="2">
        <v>4</v>
      </c>
      <c r="D2826" s="2">
        <v>28</v>
      </c>
      <c r="E2826" s="2">
        <v>16</v>
      </c>
      <c r="F2826" s="3">
        <v>0</v>
      </c>
      <c r="G2826" s="3">
        <v>0</v>
      </c>
      <c r="H2826" s="3">
        <v>0</v>
      </c>
      <c r="I2826" s="3">
        <v>0</v>
      </c>
      <c r="J2826" s="3"/>
      <c r="K2826" s="3">
        <v>0</v>
      </c>
      <c r="L2826" s="3">
        <v>0</v>
      </c>
      <c r="M2826" s="3"/>
      <c r="N2826" s="3">
        <v>0</v>
      </c>
      <c r="O2826" s="3">
        <v>0</v>
      </c>
    </row>
    <row r="2827" spans="1:15" x14ac:dyDescent="0.25">
      <c r="A2827" s="1">
        <v>45775.708333333336</v>
      </c>
      <c r="B2827" s="2">
        <v>2025</v>
      </c>
      <c r="C2827" s="2">
        <v>4</v>
      </c>
      <c r="D2827" s="2">
        <v>28</v>
      </c>
      <c r="E2827" s="2">
        <v>17</v>
      </c>
      <c r="F2827" s="3">
        <v>0</v>
      </c>
      <c r="G2827" s="3">
        <v>0</v>
      </c>
      <c r="H2827" s="3">
        <v>0</v>
      </c>
      <c r="I2827" s="3">
        <v>0</v>
      </c>
      <c r="J2827" s="3"/>
      <c r="K2827" s="3">
        <v>0</v>
      </c>
      <c r="L2827" s="3">
        <v>0</v>
      </c>
      <c r="M2827" s="3"/>
      <c r="N2827" s="3">
        <v>0</v>
      </c>
      <c r="O2827" s="3">
        <v>0</v>
      </c>
    </row>
    <row r="2828" spans="1:15" x14ac:dyDescent="0.25">
      <c r="A2828" s="1">
        <v>45775.75</v>
      </c>
      <c r="B2828" s="2">
        <v>2025</v>
      </c>
      <c r="C2828" s="2">
        <v>4</v>
      </c>
      <c r="D2828" s="2">
        <v>28</v>
      </c>
      <c r="E2828" s="2">
        <v>18</v>
      </c>
      <c r="F2828" s="3"/>
      <c r="G2828" s="3">
        <v>0</v>
      </c>
      <c r="H2828" s="3"/>
      <c r="I2828" s="3">
        <v>0</v>
      </c>
      <c r="J2828" s="3"/>
      <c r="K2828" s="3"/>
      <c r="L2828" s="3">
        <v>0</v>
      </c>
      <c r="M2828" s="3"/>
      <c r="N2828" s="3">
        <v>0</v>
      </c>
      <c r="O2828" s="3">
        <v>0</v>
      </c>
    </row>
    <row r="2829" spans="1:15" x14ac:dyDescent="0.25">
      <c r="A2829" s="1">
        <v>45775.791666666664</v>
      </c>
      <c r="B2829" s="2">
        <v>2025</v>
      </c>
      <c r="C2829" s="2">
        <v>4</v>
      </c>
      <c r="D2829" s="2">
        <v>28</v>
      </c>
      <c r="E2829" s="2">
        <v>19</v>
      </c>
      <c r="F2829" s="3"/>
      <c r="G2829" s="3">
        <v>0</v>
      </c>
      <c r="H2829" s="3"/>
      <c r="I2829" s="3">
        <v>0</v>
      </c>
      <c r="J2829" s="3"/>
      <c r="K2829" s="3"/>
      <c r="L2829" s="3"/>
      <c r="M2829" s="3"/>
      <c r="N2829" s="3">
        <v>0</v>
      </c>
      <c r="O2829" s="3">
        <v>0</v>
      </c>
    </row>
    <row r="2830" spans="1:15" x14ac:dyDescent="0.25">
      <c r="A2830" s="1">
        <v>45775.833333333336</v>
      </c>
      <c r="B2830" s="2">
        <v>2025</v>
      </c>
      <c r="C2830" s="2">
        <v>4</v>
      </c>
      <c r="D2830" s="2">
        <v>28</v>
      </c>
      <c r="E2830" s="2">
        <v>20</v>
      </c>
      <c r="F2830" s="3"/>
      <c r="G2830" s="3">
        <v>0</v>
      </c>
      <c r="H2830" s="3"/>
      <c r="I2830" s="3">
        <v>0</v>
      </c>
      <c r="J2830" s="3"/>
      <c r="K2830" s="3"/>
      <c r="L2830" s="3"/>
      <c r="M2830" s="3">
        <v>0</v>
      </c>
      <c r="N2830" s="3">
        <v>0</v>
      </c>
      <c r="O2830" s="3">
        <v>0</v>
      </c>
    </row>
    <row r="2831" spans="1:15" x14ac:dyDescent="0.25">
      <c r="A2831" s="1">
        <v>45775.875</v>
      </c>
      <c r="B2831" s="2">
        <v>2025</v>
      </c>
      <c r="C2831" s="2">
        <v>4</v>
      </c>
      <c r="D2831" s="2">
        <v>28</v>
      </c>
      <c r="E2831" s="2">
        <v>21</v>
      </c>
      <c r="F2831" s="3"/>
      <c r="G2831" s="3">
        <v>0</v>
      </c>
      <c r="H2831" s="3"/>
      <c r="I2831" s="3">
        <v>0</v>
      </c>
      <c r="J2831" s="3"/>
      <c r="K2831" s="3"/>
      <c r="L2831" s="3"/>
      <c r="M2831" s="3">
        <v>0</v>
      </c>
      <c r="N2831" s="3">
        <v>0</v>
      </c>
      <c r="O2831" s="3">
        <v>0</v>
      </c>
    </row>
    <row r="2832" spans="1:15" x14ac:dyDescent="0.25">
      <c r="A2832" s="1">
        <v>45775.916666666664</v>
      </c>
      <c r="B2832" s="2">
        <v>2025</v>
      </c>
      <c r="C2832" s="2">
        <v>4</v>
      </c>
      <c r="D2832" s="2">
        <v>28</v>
      </c>
      <c r="E2832" s="2">
        <v>22</v>
      </c>
      <c r="F2832" s="3"/>
      <c r="G2832" s="3">
        <v>0</v>
      </c>
      <c r="H2832" s="3"/>
      <c r="I2832" s="3">
        <v>0</v>
      </c>
      <c r="J2832" s="3"/>
      <c r="K2832" s="3"/>
      <c r="L2832" s="3"/>
      <c r="M2832" s="3">
        <v>0</v>
      </c>
      <c r="N2832" s="3">
        <v>0</v>
      </c>
      <c r="O2832" s="3">
        <v>0</v>
      </c>
    </row>
    <row r="2833" spans="1:15" x14ac:dyDescent="0.25">
      <c r="A2833" s="1">
        <v>45775.958333333336</v>
      </c>
      <c r="B2833" s="2">
        <v>2025</v>
      </c>
      <c r="C2833" s="2">
        <v>4</v>
      </c>
      <c r="D2833" s="2">
        <v>28</v>
      </c>
      <c r="E2833" s="2">
        <v>23</v>
      </c>
      <c r="F2833" s="3"/>
      <c r="G2833" s="3">
        <v>0</v>
      </c>
      <c r="H2833" s="3"/>
      <c r="I2833" s="3">
        <v>0</v>
      </c>
      <c r="J2833" s="3"/>
      <c r="K2833" s="3"/>
      <c r="L2833" s="3"/>
      <c r="M2833" s="3">
        <v>0</v>
      </c>
      <c r="N2833" s="3">
        <v>0</v>
      </c>
      <c r="O2833" s="3">
        <v>0</v>
      </c>
    </row>
    <row r="2834" spans="1:15" x14ac:dyDescent="0.25">
      <c r="A2834" s="1">
        <v>45776</v>
      </c>
      <c r="B2834" s="2">
        <v>2025</v>
      </c>
      <c r="C2834" s="2">
        <v>4</v>
      </c>
      <c r="D2834" s="2">
        <v>29</v>
      </c>
      <c r="E2834" s="2">
        <v>0</v>
      </c>
      <c r="F2834" s="3"/>
      <c r="G2834" s="3">
        <v>0</v>
      </c>
      <c r="H2834" s="3"/>
      <c r="I2834" s="3">
        <v>0</v>
      </c>
      <c r="J2834" s="3"/>
      <c r="K2834" s="3"/>
      <c r="L2834" s="3"/>
      <c r="M2834" s="3">
        <v>0</v>
      </c>
      <c r="N2834" s="3">
        <v>0</v>
      </c>
      <c r="O2834" s="3">
        <v>0</v>
      </c>
    </row>
    <row r="2835" spans="1:15" x14ac:dyDescent="0.25">
      <c r="A2835" s="1">
        <v>45776.041666666664</v>
      </c>
      <c r="B2835" s="2">
        <v>2025</v>
      </c>
      <c r="C2835" s="2">
        <v>4</v>
      </c>
      <c r="D2835" s="2">
        <v>29</v>
      </c>
      <c r="E2835" s="2">
        <v>1</v>
      </c>
      <c r="F2835" s="3"/>
      <c r="G2835" s="3">
        <v>0</v>
      </c>
      <c r="H2835" s="3"/>
      <c r="I2835" s="3">
        <v>0</v>
      </c>
      <c r="J2835" s="3"/>
      <c r="K2835" s="3"/>
      <c r="L2835" s="3"/>
      <c r="M2835" s="3">
        <v>0</v>
      </c>
      <c r="N2835" s="3">
        <v>0</v>
      </c>
      <c r="O2835" s="3">
        <v>0</v>
      </c>
    </row>
    <row r="2836" spans="1:15" x14ac:dyDescent="0.25">
      <c r="A2836" s="1">
        <v>45776.083333333336</v>
      </c>
      <c r="B2836" s="2">
        <v>2025</v>
      </c>
      <c r="C2836" s="2">
        <v>4</v>
      </c>
      <c r="D2836" s="2">
        <v>29</v>
      </c>
      <c r="E2836" s="2">
        <v>2</v>
      </c>
      <c r="F2836" s="3"/>
      <c r="G2836" s="3">
        <v>0</v>
      </c>
      <c r="H2836" s="3"/>
      <c r="I2836" s="3">
        <v>0</v>
      </c>
      <c r="J2836" s="3"/>
      <c r="K2836" s="3"/>
      <c r="L2836" s="3"/>
      <c r="M2836" s="3">
        <v>0</v>
      </c>
      <c r="N2836" s="3">
        <v>0</v>
      </c>
      <c r="O2836" s="3">
        <v>0</v>
      </c>
    </row>
    <row r="2837" spans="1:15" x14ac:dyDescent="0.25">
      <c r="A2837" s="1">
        <v>45776.125</v>
      </c>
      <c r="B2837" s="2">
        <v>2025</v>
      </c>
      <c r="C2837" s="2">
        <v>4</v>
      </c>
      <c r="D2837" s="2">
        <v>29</v>
      </c>
      <c r="E2837" s="2">
        <v>3</v>
      </c>
      <c r="F2837" s="3"/>
      <c r="G2837" s="3">
        <v>0</v>
      </c>
      <c r="H2837" s="3"/>
      <c r="I2837" s="3">
        <v>0</v>
      </c>
      <c r="J2837" s="3"/>
      <c r="K2837" s="3"/>
      <c r="L2837" s="3"/>
      <c r="M2837" s="3">
        <v>0</v>
      </c>
      <c r="N2837" s="3">
        <v>0</v>
      </c>
      <c r="O2837" s="3">
        <v>0</v>
      </c>
    </row>
    <row r="2838" spans="1:15" x14ac:dyDescent="0.25">
      <c r="A2838" s="1">
        <v>45776.166666666664</v>
      </c>
      <c r="B2838" s="2">
        <v>2025</v>
      </c>
      <c r="C2838" s="2">
        <v>4</v>
      </c>
      <c r="D2838" s="2">
        <v>29</v>
      </c>
      <c r="E2838" s="2">
        <v>4</v>
      </c>
      <c r="F2838" s="3"/>
      <c r="G2838" s="3">
        <v>0</v>
      </c>
      <c r="H2838" s="3"/>
      <c r="I2838" s="3">
        <v>0</v>
      </c>
      <c r="J2838" s="3"/>
      <c r="K2838" s="3"/>
      <c r="L2838" s="3"/>
      <c r="M2838" s="3">
        <v>0</v>
      </c>
      <c r="N2838" s="3">
        <v>0</v>
      </c>
      <c r="O2838" s="3">
        <v>0</v>
      </c>
    </row>
    <row r="2839" spans="1:15" x14ac:dyDescent="0.25">
      <c r="A2839" s="1">
        <v>45776.208333333336</v>
      </c>
      <c r="B2839" s="2">
        <v>2025</v>
      </c>
      <c r="C2839" s="2">
        <v>4</v>
      </c>
      <c r="D2839" s="2">
        <v>29</v>
      </c>
      <c r="E2839" s="2">
        <v>5</v>
      </c>
      <c r="F2839" s="3"/>
      <c r="G2839" s="3">
        <v>0</v>
      </c>
      <c r="H2839" s="3"/>
      <c r="I2839" s="3">
        <v>0</v>
      </c>
      <c r="J2839" s="3"/>
      <c r="K2839" s="3"/>
      <c r="L2839" s="3"/>
      <c r="M2839" s="3">
        <v>0</v>
      </c>
      <c r="N2839" s="3">
        <v>0</v>
      </c>
      <c r="O2839" s="3">
        <v>0</v>
      </c>
    </row>
    <row r="2840" spans="1:15" x14ac:dyDescent="0.25">
      <c r="A2840" s="1">
        <v>45776.25</v>
      </c>
      <c r="B2840" s="2">
        <v>2025</v>
      </c>
      <c r="C2840" s="2">
        <v>4</v>
      </c>
      <c r="D2840" s="2">
        <v>29</v>
      </c>
      <c r="E2840" s="2">
        <v>6</v>
      </c>
      <c r="F2840" s="3">
        <v>0</v>
      </c>
      <c r="G2840" s="3">
        <v>0</v>
      </c>
      <c r="H2840" s="3">
        <v>0</v>
      </c>
      <c r="I2840" s="3">
        <v>0</v>
      </c>
      <c r="J2840" s="3"/>
      <c r="K2840" s="3">
        <v>0</v>
      </c>
      <c r="L2840" s="3">
        <v>0</v>
      </c>
      <c r="M2840" s="3">
        <v>0</v>
      </c>
      <c r="N2840" s="3">
        <v>0</v>
      </c>
      <c r="O2840" s="3">
        <v>0</v>
      </c>
    </row>
    <row r="2841" spans="1:15" x14ac:dyDescent="0.25">
      <c r="A2841" s="1">
        <v>45776.291666666664</v>
      </c>
      <c r="B2841" s="2">
        <v>2025</v>
      </c>
      <c r="C2841" s="2">
        <v>4</v>
      </c>
      <c r="D2841" s="2">
        <v>29</v>
      </c>
      <c r="E2841" s="2">
        <v>7</v>
      </c>
      <c r="F2841" s="3">
        <v>0</v>
      </c>
      <c r="G2841" s="3">
        <v>0</v>
      </c>
      <c r="H2841" s="3">
        <v>0</v>
      </c>
      <c r="I2841" s="3">
        <v>0</v>
      </c>
      <c r="J2841" s="3"/>
      <c r="K2841" s="3">
        <v>0</v>
      </c>
      <c r="L2841" s="3">
        <v>0</v>
      </c>
      <c r="M2841" s="3">
        <v>0</v>
      </c>
      <c r="N2841" s="3">
        <v>0</v>
      </c>
      <c r="O2841" s="3">
        <v>0</v>
      </c>
    </row>
    <row r="2842" spans="1:15" x14ac:dyDescent="0.25">
      <c r="A2842" s="1">
        <v>45776.333333333336</v>
      </c>
      <c r="B2842" s="2">
        <v>2025</v>
      </c>
      <c r="C2842" s="2">
        <v>4</v>
      </c>
      <c r="D2842" s="2">
        <v>29</v>
      </c>
      <c r="E2842" s="2">
        <v>8</v>
      </c>
      <c r="F2842" s="3">
        <v>0</v>
      </c>
      <c r="G2842" s="3">
        <v>0</v>
      </c>
      <c r="H2842" s="3">
        <v>0</v>
      </c>
      <c r="I2842" s="3">
        <v>0</v>
      </c>
      <c r="J2842" s="3"/>
      <c r="K2842" s="3">
        <v>0</v>
      </c>
      <c r="L2842" s="3">
        <v>0</v>
      </c>
      <c r="M2842" s="3">
        <v>0</v>
      </c>
      <c r="N2842" s="3">
        <v>0</v>
      </c>
      <c r="O2842" s="3">
        <v>0</v>
      </c>
    </row>
    <row r="2843" spans="1:15" x14ac:dyDescent="0.25">
      <c r="A2843" s="1">
        <v>45776.375</v>
      </c>
      <c r="B2843" s="2">
        <v>2025</v>
      </c>
      <c r="C2843" s="2">
        <v>4</v>
      </c>
      <c r="D2843" s="2">
        <v>29</v>
      </c>
      <c r="E2843" s="2">
        <v>9</v>
      </c>
      <c r="F2843" s="3">
        <v>0</v>
      </c>
      <c r="G2843" s="3">
        <v>0</v>
      </c>
      <c r="H2843" s="3">
        <v>0</v>
      </c>
      <c r="I2843" s="3">
        <v>0</v>
      </c>
      <c r="J2843" s="3"/>
      <c r="K2843" s="3">
        <v>0</v>
      </c>
      <c r="L2843" s="3">
        <v>0</v>
      </c>
      <c r="M2843" s="3">
        <v>0</v>
      </c>
      <c r="N2843" s="3">
        <v>0</v>
      </c>
      <c r="O2843" s="3">
        <v>0</v>
      </c>
    </row>
    <row r="2844" spans="1:15" x14ac:dyDescent="0.25">
      <c r="A2844" s="1">
        <v>45776.416666666664</v>
      </c>
      <c r="B2844" s="2">
        <v>2025</v>
      </c>
      <c r="C2844" s="2">
        <v>4</v>
      </c>
      <c r="D2844" s="2">
        <v>29</v>
      </c>
      <c r="E2844" s="2">
        <v>10</v>
      </c>
      <c r="F2844" s="3">
        <v>0</v>
      </c>
      <c r="G2844" s="3">
        <v>0</v>
      </c>
      <c r="H2844" s="3">
        <v>0</v>
      </c>
      <c r="I2844" s="3">
        <v>0</v>
      </c>
      <c r="J2844" s="3"/>
      <c r="K2844" s="3">
        <v>0</v>
      </c>
      <c r="L2844" s="3">
        <v>0</v>
      </c>
      <c r="M2844" s="3">
        <v>0</v>
      </c>
      <c r="N2844" s="3">
        <v>0</v>
      </c>
      <c r="O2844" s="3">
        <v>0</v>
      </c>
    </row>
    <row r="2845" spans="1:15" x14ac:dyDescent="0.25">
      <c r="A2845" s="1">
        <v>45776.458333333336</v>
      </c>
      <c r="B2845" s="2">
        <v>2025</v>
      </c>
      <c r="C2845" s="2">
        <v>4</v>
      </c>
      <c r="D2845" s="2">
        <v>29</v>
      </c>
      <c r="E2845" s="2">
        <v>11</v>
      </c>
      <c r="F2845" s="3">
        <v>0</v>
      </c>
      <c r="G2845" s="3">
        <v>0</v>
      </c>
      <c r="H2845" s="3">
        <v>0</v>
      </c>
      <c r="I2845" s="3">
        <v>0</v>
      </c>
      <c r="J2845" s="3"/>
      <c r="K2845" s="3">
        <v>0</v>
      </c>
      <c r="L2845" s="3">
        <v>0</v>
      </c>
      <c r="M2845" s="3">
        <v>0</v>
      </c>
      <c r="N2845" s="3">
        <v>0</v>
      </c>
      <c r="O2845" s="3">
        <v>0</v>
      </c>
    </row>
    <row r="2846" spans="1:15" x14ac:dyDescent="0.25">
      <c r="A2846" s="1">
        <v>45776.5</v>
      </c>
      <c r="B2846" s="2">
        <v>2025</v>
      </c>
      <c r="C2846" s="2">
        <v>4</v>
      </c>
      <c r="D2846" s="2">
        <v>29</v>
      </c>
      <c r="E2846" s="2">
        <v>12</v>
      </c>
      <c r="F2846" s="3">
        <v>0</v>
      </c>
      <c r="G2846" s="3">
        <v>0</v>
      </c>
      <c r="H2846" s="3">
        <v>0</v>
      </c>
      <c r="I2846" s="3">
        <v>0</v>
      </c>
      <c r="J2846" s="3"/>
      <c r="K2846" s="3">
        <v>0</v>
      </c>
      <c r="L2846" s="3">
        <v>0</v>
      </c>
      <c r="M2846" s="3">
        <v>0</v>
      </c>
      <c r="N2846" s="3">
        <v>0</v>
      </c>
      <c r="O2846" s="3">
        <v>0</v>
      </c>
    </row>
    <row r="2847" spans="1:15" x14ac:dyDescent="0.25">
      <c r="A2847" s="1">
        <v>45776.541666666664</v>
      </c>
      <c r="B2847" s="2">
        <v>2025</v>
      </c>
      <c r="C2847" s="2">
        <v>4</v>
      </c>
      <c r="D2847" s="2">
        <v>29</v>
      </c>
      <c r="E2847" s="2">
        <v>13</v>
      </c>
      <c r="F2847" s="3">
        <v>0</v>
      </c>
      <c r="G2847" s="3">
        <v>0</v>
      </c>
      <c r="H2847" s="3">
        <v>0</v>
      </c>
      <c r="I2847" s="3">
        <v>0</v>
      </c>
      <c r="J2847" s="3"/>
      <c r="K2847" s="3">
        <v>0</v>
      </c>
      <c r="L2847" s="3">
        <v>0</v>
      </c>
      <c r="M2847" s="3">
        <v>0</v>
      </c>
      <c r="N2847" s="3">
        <v>0</v>
      </c>
      <c r="O2847" s="3">
        <v>0</v>
      </c>
    </row>
    <row r="2848" spans="1:15" x14ac:dyDescent="0.25">
      <c r="A2848" s="1">
        <v>45776.583333333336</v>
      </c>
      <c r="B2848" s="2">
        <v>2025</v>
      </c>
      <c r="C2848" s="2">
        <v>4</v>
      </c>
      <c r="D2848" s="2">
        <v>29</v>
      </c>
      <c r="E2848" s="2">
        <v>14</v>
      </c>
      <c r="F2848" s="3">
        <v>0</v>
      </c>
      <c r="G2848" s="3">
        <v>0</v>
      </c>
      <c r="H2848" s="3">
        <v>0</v>
      </c>
      <c r="I2848" s="3">
        <v>0</v>
      </c>
      <c r="J2848" s="3"/>
      <c r="K2848" s="3">
        <v>0</v>
      </c>
      <c r="L2848" s="3">
        <v>0</v>
      </c>
      <c r="M2848" s="3">
        <v>0</v>
      </c>
      <c r="N2848" s="3">
        <v>0</v>
      </c>
      <c r="O2848" s="3">
        <v>0</v>
      </c>
    </row>
    <row r="2849" spans="1:15" x14ac:dyDescent="0.25">
      <c r="A2849" s="1">
        <v>45776.625</v>
      </c>
      <c r="B2849" s="2">
        <v>2025</v>
      </c>
      <c r="C2849" s="2">
        <v>4</v>
      </c>
      <c r="D2849" s="2">
        <v>29</v>
      </c>
      <c r="E2849" s="2">
        <v>15</v>
      </c>
      <c r="F2849" s="3">
        <v>0</v>
      </c>
      <c r="G2849" s="3">
        <v>0</v>
      </c>
      <c r="H2849" s="3">
        <v>0</v>
      </c>
      <c r="I2849" s="3">
        <v>0</v>
      </c>
      <c r="J2849" s="3"/>
      <c r="K2849" s="3">
        <v>0</v>
      </c>
      <c r="L2849" s="3">
        <v>0</v>
      </c>
      <c r="M2849" s="3">
        <v>0</v>
      </c>
      <c r="N2849" s="3">
        <v>0</v>
      </c>
      <c r="O2849" s="3">
        <v>0</v>
      </c>
    </row>
    <row r="2850" spans="1:15" x14ac:dyDescent="0.25">
      <c r="A2850" s="1">
        <v>45776.666666666664</v>
      </c>
      <c r="B2850" s="2">
        <v>2025</v>
      </c>
      <c r="C2850" s="2">
        <v>4</v>
      </c>
      <c r="D2850" s="2">
        <v>29</v>
      </c>
      <c r="E2850" s="2">
        <v>16</v>
      </c>
      <c r="F2850" s="3">
        <v>0</v>
      </c>
      <c r="G2850" s="3">
        <v>0</v>
      </c>
      <c r="H2850" s="3">
        <v>0</v>
      </c>
      <c r="I2850" s="3">
        <v>0</v>
      </c>
      <c r="J2850" s="3"/>
      <c r="K2850" s="3">
        <v>0</v>
      </c>
      <c r="L2850" s="3">
        <v>0</v>
      </c>
      <c r="M2850" s="3">
        <v>0</v>
      </c>
      <c r="N2850" s="3">
        <v>0</v>
      </c>
      <c r="O2850" s="3">
        <v>0</v>
      </c>
    </row>
    <row r="2851" spans="1:15" x14ac:dyDescent="0.25">
      <c r="A2851" s="1">
        <v>45776.708333333336</v>
      </c>
      <c r="B2851" s="2">
        <v>2025</v>
      </c>
      <c r="C2851" s="2">
        <v>4</v>
      </c>
      <c r="D2851" s="2">
        <v>29</v>
      </c>
      <c r="E2851" s="2">
        <v>17</v>
      </c>
      <c r="F2851" s="3">
        <v>0</v>
      </c>
      <c r="G2851" s="3">
        <v>0</v>
      </c>
      <c r="H2851" s="3">
        <v>0</v>
      </c>
      <c r="I2851" s="3"/>
      <c r="J2851" s="3"/>
      <c r="K2851" s="3">
        <v>0</v>
      </c>
      <c r="L2851" s="3">
        <v>0</v>
      </c>
      <c r="M2851" s="3"/>
      <c r="N2851" s="3">
        <v>0</v>
      </c>
      <c r="O2851" s="3">
        <v>0</v>
      </c>
    </row>
    <row r="2852" spans="1:15" x14ac:dyDescent="0.25">
      <c r="A2852" s="1">
        <v>45776.75</v>
      </c>
      <c r="B2852" s="2">
        <v>2025</v>
      </c>
      <c r="C2852" s="2">
        <v>4</v>
      </c>
      <c r="D2852" s="2">
        <v>29</v>
      </c>
      <c r="E2852" s="2">
        <v>18</v>
      </c>
      <c r="F2852" s="3">
        <v>0</v>
      </c>
      <c r="G2852" s="3"/>
      <c r="H2852" s="3"/>
      <c r="I2852" s="3">
        <v>0</v>
      </c>
      <c r="J2852" s="3"/>
      <c r="K2852" s="3">
        <v>0</v>
      </c>
      <c r="L2852" s="3">
        <v>0</v>
      </c>
      <c r="M2852" s="3">
        <v>0</v>
      </c>
      <c r="N2852" s="3">
        <v>0</v>
      </c>
      <c r="O2852" s="3">
        <v>0</v>
      </c>
    </row>
    <row r="2853" spans="1:15" x14ac:dyDescent="0.25">
      <c r="A2853" s="1">
        <v>45776.791666666664</v>
      </c>
      <c r="B2853" s="2">
        <v>2025</v>
      </c>
      <c r="C2853" s="2">
        <v>4</v>
      </c>
      <c r="D2853" s="2">
        <v>29</v>
      </c>
      <c r="E2853" s="2">
        <v>19</v>
      </c>
      <c r="F2853" s="3"/>
      <c r="G2853" s="3">
        <v>0</v>
      </c>
      <c r="H2853" s="3"/>
      <c r="I2853" s="3">
        <v>0</v>
      </c>
      <c r="J2853" s="3"/>
      <c r="K2853" s="3"/>
      <c r="L2853" s="3"/>
      <c r="M2853" s="3">
        <v>0</v>
      </c>
      <c r="N2853" s="3">
        <v>0</v>
      </c>
      <c r="O2853" s="3">
        <v>0</v>
      </c>
    </row>
    <row r="2854" spans="1:15" x14ac:dyDescent="0.25">
      <c r="A2854" s="1">
        <v>45776.833333333336</v>
      </c>
      <c r="B2854" s="2">
        <v>2025</v>
      </c>
      <c r="C2854" s="2">
        <v>4</v>
      </c>
      <c r="D2854" s="2">
        <v>29</v>
      </c>
      <c r="E2854" s="2">
        <v>20</v>
      </c>
      <c r="F2854" s="3"/>
      <c r="G2854" s="3">
        <v>0</v>
      </c>
      <c r="H2854" s="3"/>
      <c r="I2854" s="3">
        <v>0</v>
      </c>
      <c r="J2854" s="3"/>
      <c r="K2854" s="3"/>
      <c r="L2854" s="3"/>
      <c r="M2854" s="3">
        <v>0</v>
      </c>
      <c r="N2854" s="3">
        <v>0</v>
      </c>
      <c r="O2854" s="3">
        <v>0</v>
      </c>
    </row>
    <row r="2855" spans="1:15" x14ac:dyDescent="0.25">
      <c r="A2855" s="1">
        <v>45776.875</v>
      </c>
      <c r="B2855" s="2">
        <v>2025</v>
      </c>
      <c r="C2855" s="2">
        <v>4</v>
      </c>
      <c r="D2855" s="2">
        <v>29</v>
      </c>
      <c r="E2855" s="2">
        <v>21</v>
      </c>
      <c r="F2855" s="3"/>
      <c r="G2855" s="3">
        <v>0</v>
      </c>
      <c r="H2855" s="3"/>
      <c r="I2855" s="3">
        <v>0</v>
      </c>
      <c r="J2855" s="3"/>
      <c r="K2855" s="3"/>
      <c r="L2855" s="3"/>
      <c r="M2855" s="3">
        <v>0</v>
      </c>
      <c r="N2855" s="3">
        <v>0</v>
      </c>
      <c r="O2855" s="3">
        <v>0</v>
      </c>
    </row>
    <row r="2856" spans="1:15" x14ac:dyDescent="0.25">
      <c r="A2856" s="1">
        <v>45776.916666666664</v>
      </c>
      <c r="B2856" s="2">
        <v>2025</v>
      </c>
      <c r="C2856" s="2">
        <v>4</v>
      </c>
      <c r="D2856" s="2">
        <v>29</v>
      </c>
      <c r="E2856" s="2">
        <v>22</v>
      </c>
      <c r="F2856" s="3"/>
      <c r="G2856" s="3">
        <v>0</v>
      </c>
      <c r="H2856" s="3"/>
      <c r="I2856" s="3">
        <v>0</v>
      </c>
      <c r="J2856" s="3"/>
      <c r="K2856" s="3"/>
      <c r="L2856" s="3"/>
      <c r="M2856" s="3">
        <v>0</v>
      </c>
      <c r="N2856" s="3">
        <v>0</v>
      </c>
      <c r="O2856" s="3">
        <v>0</v>
      </c>
    </row>
    <row r="2857" spans="1:15" x14ac:dyDescent="0.25">
      <c r="A2857" s="1">
        <v>45776.958333333336</v>
      </c>
      <c r="B2857" s="2">
        <v>2025</v>
      </c>
      <c r="C2857" s="2">
        <v>4</v>
      </c>
      <c r="D2857" s="2">
        <v>29</v>
      </c>
      <c r="E2857" s="2">
        <v>23</v>
      </c>
      <c r="F2857" s="3"/>
      <c r="G2857" s="3">
        <v>0</v>
      </c>
      <c r="H2857" s="3"/>
      <c r="I2857" s="3">
        <v>0</v>
      </c>
      <c r="J2857" s="3"/>
      <c r="K2857" s="3"/>
      <c r="L2857" s="3"/>
      <c r="M2857" s="3">
        <v>0</v>
      </c>
      <c r="N2857" s="3">
        <v>0</v>
      </c>
      <c r="O2857" s="3">
        <v>0</v>
      </c>
    </row>
    <row r="2858" spans="1:15" x14ac:dyDescent="0.25">
      <c r="A2858" s="1">
        <v>45777</v>
      </c>
      <c r="B2858" s="2">
        <v>2025</v>
      </c>
      <c r="C2858" s="2">
        <v>4</v>
      </c>
      <c r="D2858" s="2">
        <v>30</v>
      </c>
      <c r="E2858" s="2">
        <v>0</v>
      </c>
      <c r="F2858" s="3">
        <v>0</v>
      </c>
      <c r="G2858" s="3">
        <v>0</v>
      </c>
      <c r="H2858" s="3"/>
      <c r="I2858" s="3">
        <v>0</v>
      </c>
      <c r="J2858" s="3"/>
      <c r="K2858" s="3"/>
      <c r="L2858" s="3"/>
      <c r="M2858" s="3">
        <v>0</v>
      </c>
      <c r="N2858" s="3">
        <v>0</v>
      </c>
      <c r="O2858" s="3">
        <v>0</v>
      </c>
    </row>
    <row r="2859" spans="1:15" x14ac:dyDescent="0.25">
      <c r="A2859" s="1">
        <v>45777.041666666664</v>
      </c>
      <c r="B2859" s="2">
        <v>2025</v>
      </c>
      <c r="C2859" s="2">
        <v>4</v>
      </c>
      <c r="D2859" s="2">
        <v>30</v>
      </c>
      <c r="E2859" s="2">
        <v>1</v>
      </c>
      <c r="F2859" s="3">
        <v>0</v>
      </c>
      <c r="G2859" s="3">
        <v>0</v>
      </c>
      <c r="H2859" s="3"/>
      <c r="I2859" s="3">
        <v>0</v>
      </c>
      <c r="J2859" s="3"/>
      <c r="K2859" s="3"/>
      <c r="L2859" s="3"/>
      <c r="M2859" s="3">
        <v>0</v>
      </c>
      <c r="N2859" s="3">
        <v>0</v>
      </c>
      <c r="O2859" s="3">
        <v>0</v>
      </c>
    </row>
    <row r="2860" spans="1:15" x14ac:dyDescent="0.25">
      <c r="A2860" s="1">
        <v>45777.083333333336</v>
      </c>
      <c r="B2860" s="2">
        <v>2025</v>
      </c>
      <c r="C2860" s="2">
        <v>4</v>
      </c>
      <c r="D2860" s="2">
        <v>30</v>
      </c>
      <c r="E2860" s="2">
        <v>2</v>
      </c>
      <c r="F2860" s="3">
        <v>0</v>
      </c>
      <c r="G2860" s="3">
        <v>0</v>
      </c>
      <c r="H2860" s="3"/>
      <c r="I2860" s="3">
        <v>0</v>
      </c>
      <c r="J2860" s="3"/>
      <c r="K2860" s="3"/>
      <c r="L2860" s="3"/>
      <c r="M2860" s="3">
        <v>0</v>
      </c>
      <c r="N2860" s="3">
        <v>0</v>
      </c>
      <c r="O2860" s="3">
        <v>0</v>
      </c>
    </row>
    <row r="2861" spans="1:15" x14ac:dyDescent="0.25">
      <c r="A2861" s="1">
        <v>45777.125</v>
      </c>
      <c r="B2861" s="2">
        <v>2025</v>
      </c>
      <c r="C2861" s="2">
        <v>4</v>
      </c>
      <c r="D2861" s="2">
        <v>30</v>
      </c>
      <c r="E2861" s="2">
        <v>3</v>
      </c>
      <c r="F2861" s="3">
        <v>0</v>
      </c>
      <c r="G2861" s="3">
        <v>0</v>
      </c>
      <c r="H2861" s="3"/>
      <c r="I2861" s="3">
        <v>0</v>
      </c>
      <c r="J2861" s="3"/>
      <c r="K2861" s="3"/>
      <c r="L2861" s="3"/>
      <c r="M2861" s="3">
        <v>0</v>
      </c>
      <c r="N2861" s="3">
        <v>0</v>
      </c>
      <c r="O2861" s="3">
        <v>0</v>
      </c>
    </row>
    <row r="2862" spans="1:15" x14ac:dyDescent="0.25">
      <c r="A2862" s="1">
        <v>45777.166666666664</v>
      </c>
      <c r="B2862" s="2">
        <v>2025</v>
      </c>
      <c r="C2862" s="2">
        <v>4</v>
      </c>
      <c r="D2862" s="2">
        <v>30</v>
      </c>
      <c r="E2862" s="2">
        <v>4</v>
      </c>
      <c r="F2862" s="3">
        <v>0</v>
      </c>
      <c r="G2862" s="3">
        <v>0</v>
      </c>
      <c r="H2862" s="3"/>
      <c r="I2862" s="3">
        <v>0</v>
      </c>
      <c r="J2862" s="3"/>
      <c r="K2862" s="3"/>
      <c r="L2862" s="3"/>
      <c r="M2862" s="3">
        <v>0</v>
      </c>
      <c r="N2862" s="3">
        <v>0</v>
      </c>
      <c r="O2862" s="3">
        <v>0</v>
      </c>
    </row>
    <row r="2863" spans="1:15" x14ac:dyDescent="0.25">
      <c r="A2863" s="1">
        <v>45777.208333333336</v>
      </c>
      <c r="B2863" s="2">
        <v>2025</v>
      </c>
      <c r="C2863" s="2">
        <v>4</v>
      </c>
      <c r="D2863" s="2">
        <v>30</v>
      </c>
      <c r="E2863" s="2">
        <v>5</v>
      </c>
      <c r="F2863" s="3">
        <v>0</v>
      </c>
      <c r="G2863" s="3">
        <v>0</v>
      </c>
      <c r="H2863" s="3"/>
      <c r="I2863" s="3">
        <v>0</v>
      </c>
      <c r="J2863" s="3"/>
      <c r="K2863" s="3"/>
      <c r="L2863" s="3"/>
      <c r="M2863" s="3">
        <v>0</v>
      </c>
      <c r="N2863" s="3">
        <v>0</v>
      </c>
      <c r="O2863" s="3">
        <v>0</v>
      </c>
    </row>
    <row r="2864" spans="1:15" x14ac:dyDescent="0.25">
      <c r="A2864" s="1">
        <v>45777.25</v>
      </c>
      <c r="B2864" s="2">
        <v>2025</v>
      </c>
      <c r="C2864" s="2">
        <v>4</v>
      </c>
      <c r="D2864" s="2">
        <v>30</v>
      </c>
      <c r="E2864" s="2">
        <v>6</v>
      </c>
      <c r="F2864" s="3">
        <v>0</v>
      </c>
      <c r="G2864" s="3">
        <v>0</v>
      </c>
      <c r="H2864" s="3">
        <v>0</v>
      </c>
      <c r="I2864" s="3">
        <v>0</v>
      </c>
      <c r="J2864" s="3"/>
      <c r="K2864" s="3">
        <v>0</v>
      </c>
      <c r="L2864" s="3">
        <v>0</v>
      </c>
      <c r="M2864" s="3">
        <v>0</v>
      </c>
      <c r="N2864" s="3">
        <v>0</v>
      </c>
      <c r="O2864" s="3">
        <v>0</v>
      </c>
    </row>
    <row r="2865" spans="1:15" x14ac:dyDescent="0.25">
      <c r="A2865" s="1">
        <v>45777.291666666664</v>
      </c>
      <c r="B2865" s="2">
        <v>2025</v>
      </c>
      <c r="C2865" s="2">
        <v>4</v>
      </c>
      <c r="D2865" s="2">
        <v>30</v>
      </c>
      <c r="E2865" s="2">
        <v>7</v>
      </c>
      <c r="F2865" s="3">
        <v>0</v>
      </c>
      <c r="G2865" s="3">
        <v>0</v>
      </c>
      <c r="H2865" s="3">
        <v>0</v>
      </c>
      <c r="I2865" s="3">
        <v>0</v>
      </c>
      <c r="J2865" s="3"/>
      <c r="K2865" s="3">
        <v>0</v>
      </c>
      <c r="L2865" s="3">
        <v>0</v>
      </c>
      <c r="M2865" s="3">
        <v>0</v>
      </c>
      <c r="N2865" s="3">
        <v>0</v>
      </c>
      <c r="O2865" s="3">
        <v>0</v>
      </c>
    </row>
    <row r="2866" spans="1:15" x14ac:dyDescent="0.25">
      <c r="A2866" s="1">
        <v>45777.333333333336</v>
      </c>
      <c r="B2866" s="2">
        <v>2025</v>
      </c>
      <c r="C2866" s="2">
        <v>4</v>
      </c>
      <c r="D2866" s="2">
        <v>30</v>
      </c>
      <c r="E2866" s="2">
        <v>8</v>
      </c>
      <c r="F2866" s="3">
        <v>0</v>
      </c>
      <c r="G2866" s="3">
        <v>0</v>
      </c>
      <c r="H2866" s="3">
        <v>0</v>
      </c>
      <c r="I2866" s="3">
        <v>0</v>
      </c>
      <c r="J2866" s="3"/>
      <c r="K2866" s="3">
        <v>0</v>
      </c>
      <c r="L2866" s="3">
        <v>0</v>
      </c>
      <c r="M2866" s="3">
        <v>0</v>
      </c>
      <c r="N2866" s="3">
        <v>0</v>
      </c>
      <c r="O2866" s="3">
        <v>0</v>
      </c>
    </row>
    <row r="2867" spans="1:15" x14ac:dyDescent="0.25">
      <c r="A2867" s="1">
        <v>45777.375</v>
      </c>
      <c r="B2867" s="2">
        <v>2025</v>
      </c>
      <c r="C2867" s="2">
        <v>4</v>
      </c>
      <c r="D2867" s="2">
        <v>30</v>
      </c>
      <c r="E2867" s="2">
        <v>9</v>
      </c>
      <c r="F2867" s="3">
        <v>0</v>
      </c>
      <c r="G2867" s="3">
        <v>0</v>
      </c>
      <c r="H2867" s="3">
        <v>0</v>
      </c>
      <c r="I2867" s="3">
        <v>0</v>
      </c>
      <c r="J2867" s="3"/>
      <c r="K2867" s="3">
        <v>0</v>
      </c>
      <c r="L2867" s="3">
        <v>0</v>
      </c>
      <c r="M2867" s="3">
        <v>0</v>
      </c>
      <c r="N2867" s="3">
        <v>0</v>
      </c>
      <c r="O2867" s="3">
        <v>0</v>
      </c>
    </row>
    <row r="2868" spans="1:15" x14ac:dyDescent="0.25">
      <c r="A2868" s="1">
        <v>45777.416666666664</v>
      </c>
      <c r="B2868" s="2">
        <v>2025</v>
      </c>
      <c r="C2868" s="2">
        <v>4</v>
      </c>
      <c r="D2868" s="2">
        <v>30</v>
      </c>
      <c r="E2868" s="2">
        <v>10</v>
      </c>
      <c r="F2868" s="3">
        <v>0</v>
      </c>
      <c r="G2868" s="3">
        <v>0</v>
      </c>
      <c r="H2868" s="3">
        <v>0</v>
      </c>
      <c r="I2868" s="3">
        <v>0</v>
      </c>
      <c r="J2868" s="3"/>
      <c r="K2868" s="3">
        <v>0</v>
      </c>
      <c r="L2868" s="3">
        <v>0</v>
      </c>
      <c r="M2868" s="3">
        <v>0</v>
      </c>
      <c r="N2868" s="3">
        <v>0</v>
      </c>
      <c r="O2868" s="3">
        <v>0</v>
      </c>
    </row>
    <row r="2869" spans="1:15" x14ac:dyDescent="0.25">
      <c r="A2869" s="1">
        <v>45777.458333333336</v>
      </c>
      <c r="B2869" s="2">
        <v>2025</v>
      </c>
      <c r="C2869" s="2">
        <v>4</v>
      </c>
      <c r="D2869" s="2">
        <v>30</v>
      </c>
      <c r="E2869" s="2">
        <v>11</v>
      </c>
      <c r="F2869" s="3">
        <v>1.323307829285944E-2</v>
      </c>
      <c r="G2869" s="3">
        <v>0</v>
      </c>
      <c r="H2869" s="3">
        <v>0</v>
      </c>
      <c r="I2869" s="3">
        <v>0</v>
      </c>
      <c r="J2869" s="3"/>
      <c r="K2869" s="3">
        <v>0</v>
      </c>
      <c r="L2869" s="3">
        <v>0</v>
      </c>
      <c r="M2869" s="3">
        <v>0</v>
      </c>
      <c r="N2869" s="3">
        <v>0</v>
      </c>
      <c r="O2869" s="3">
        <v>1.65413478660743E-3</v>
      </c>
    </row>
    <row r="2870" spans="1:15" x14ac:dyDescent="0.25">
      <c r="A2870" s="1">
        <v>45777.5</v>
      </c>
      <c r="B2870" s="2">
        <v>2025</v>
      </c>
      <c r="C2870" s="2">
        <v>4</v>
      </c>
      <c r="D2870" s="2">
        <v>30</v>
      </c>
      <c r="E2870" s="2">
        <v>12</v>
      </c>
      <c r="F2870" s="3">
        <v>0.17308133106241044</v>
      </c>
      <c r="G2870" s="3">
        <v>0</v>
      </c>
      <c r="H2870" s="3">
        <v>0</v>
      </c>
      <c r="I2870" s="3">
        <v>0</v>
      </c>
      <c r="J2870" s="3"/>
      <c r="K2870" s="3">
        <v>0</v>
      </c>
      <c r="L2870" s="3">
        <v>0</v>
      </c>
      <c r="M2870" s="3">
        <v>0</v>
      </c>
      <c r="N2870" s="3">
        <v>0.31967788351149951</v>
      </c>
      <c r="O2870" s="3">
        <v>6.159490182173874E-2</v>
      </c>
    </row>
    <row r="2871" spans="1:15" x14ac:dyDescent="0.25">
      <c r="A2871" s="1">
        <v>45777.541666666664</v>
      </c>
      <c r="B2871" s="2">
        <v>2025</v>
      </c>
      <c r="C2871" s="2">
        <v>4</v>
      </c>
      <c r="D2871" s="2">
        <v>30</v>
      </c>
      <c r="E2871" s="2">
        <v>13</v>
      </c>
      <c r="F2871" s="3">
        <v>7.4296842438091995E-2</v>
      </c>
      <c r="G2871" s="3">
        <v>0</v>
      </c>
      <c r="H2871" s="3">
        <v>0</v>
      </c>
      <c r="I2871" s="3">
        <v>0</v>
      </c>
      <c r="J2871" s="3"/>
      <c r="K2871" s="3">
        <v>0.1402176306041992</v>
      </c>
      <c r="L2871" s="3">
        <v>0</v>
      </c>
      <c r="M2871" s="3">
        <v>0</v>
      </c>
      <c r="N2871" s="3">
        <v>0.22324135085611654</v>
      </c>
      <c r="O2871" s="3">
        <v>5.4719477987300966E-2</v>
      </c>
    </row>
    <row r="2872" spans="1:15" x14ac:dyDescent="0.25">
      <c r="A2872" s="1">
        <v>45777.583333333336</v>
      </c>
      <c r="B2872" s="2">
        <v>2025</v>
      </c>
      <c r="C2872" s="2">
        <v>4</v>
      </c>
      <c r="D2872" s="2">
        <v>30</v>
      </c>
      <c r="E2872" s="2">
        <v>14</v>
      </c>
      <c r="F2872" s="3">
        <v>0</v>
      </c>
      <c r="G2872" s="3">
        <v>0</v>
      </c>
      <c r="H2872" s="3">
        <v>0</v>
      </c>
      <c r="I2872" s="3">
        <v>0</v>
      </c>
      <c r="J2872" s="3"/>
      <c r="K2872" s="3">
        <v>0</v>
      </c>
      <c r="L2872" s="3">
        <v>0</v>
      </c>
      <c r="M2872" s="3">
        <v>0</v>
      </c>
      <c r="N2872" s="3">
        <v>0</v>
      </c>
      <c r="O2872" s="3">
        <v>0</v>
      </c>
    </row>
    <row r="2873" spans="1:15" x14ac:dyDescent="0.25">
      <c r="A2873" s="1">
        <v>45777.625</v>
      </c>
      <c r="B2873" s="2">
        <v>2025</v>
      </c>
      <c r="C2873" s="2">
        <v>4</v>
      </c>
      <c r="D2873" s="2">
        <v>30</v>
      </c>
      <c r="E2873" s="2">
        <v>15</v>
      </c>
      <c r="F2873" s="3">
        <v>0</v>
      </c>
      <c r="G2873" s="3">
        <v>0</v>
      </c>
      <c r="H2873" s="3">
        <v>0</v>
      </c>
      <c r="I2873" s="3">
        <v>0</v>
      </c>
      <c r="J2873" s="3"/>
      <c r="K2873" s="3">
        <v>0</v>
      </c>
      <c r="L2873" s="3">
        <v>0</v>
      </c>
      <c r="M2873" s="3">
        <v>0</v>
      </c>
      <c r="N2873" s="3">
        <v>0</v>
      </c>
      <c r="O2873" s="3">
        <v>0</v>
      </c>
    </row>
    <row r="2874" spans="1:15" x14ac:dyDescent="0.25">
      <c r="A2874" s="1">
        <v>45777.666666666664</v>
      </c>
      <c r="B2874" s="2">
        <v>2025</v>
      </c>
      <c r="C2874" s="2">
        <v>4</v>
      </c>
      <c r="D2874" s="2">
        <v>30</v>
      </c>
      <c r="E2874" s="2">
        <v>16</v>
      </c>
      <c r="F2874" s="3">
        <v>0</v>
      </c>
      <c r="G2874" s="3">
        <v>0</v>
      </c>
      <c r="H2874" s="3">
        <v>0</v>
      </c>
      <c r="I2874" s="3">
        <v>0</v>
      </c>
      <c r="J2874" s="3"/>
      <c r="K2874" s="3">
        <v>0</v>
      </c>
      <c r="L2874" s="3">
        <v>0</v>
      </c>
      <c r="M2874" s="3">
        <v>0</v>
      </c>
      <c r="N2874" s="3">
        <v>0</v>
      </c>
      <c r="O2874" s="3">
        <v>0</v>
      </c>
    </row>
    <row r="2875" spans="1:15" x14ac:dyDescent="0.25">
      <c r="A2875" s="1">
        <v>45777.708333333336</v>
      </c>
      <c r="B2875" s="2">
        <v>2025</v>
      </c>
      <c r="C2875" s="2">
        <v>4</v>
      </c>
      <c r="D2875" s="2">
        <v>30</v>
      </c>
      <c r="E2875" s="2">
        <v>17</v>
      </c>
      <c r="F2875" s="3">
        <v>0</v>
      </c>
      <c r="G2875" s="3">
        <v>0</v>
      </c>
      <c r="H2875" s="3">
        <v>0</v>
      </c>
      <c r="I2875" s="3">
        <v>0</v>
      </c>
      <c r="J2875" s="3"/>
      <c r="K2875" s="3">
        <v>0</v>
      </c>
      <c r="L2875" s="3">
        <v>0</v>
      </c>
      <c r="M2875" s="3">
        <v>0</v>
      </c>
      <c r="N2875" s="3">
        <v>0</v>
      </c>
      <c r="O2875" s="3">
        <v>0</v>
      </c>
    </row>
    <row r="2876" spans="1:15" x14ac:dyDescent="0.25">
      <c r="A2876" s="1">
        <v>45777.75</v>
      </c>
      <c r="B2876" s="2">
        <v>2025</v>
      </c>
      <c r="C2876" s="2">
        <v>4</v>
      </c>
      <c r="D2876" s="2">
        <v>30</v>
      </c>
      <c r="E2876" s="2">
        <v>18</v>
      </c>
      <c r="F2876" s="3">
        <v>0</v>
      </c>
      <c r="G2876" s="3">
        <v>0</v>
      </c>
      <c r="H2876" s="3"/>
      <c r="I2876" s="3">
        <v>0</v>
      </c>
      <c r="J2876" s="3"/>
      <c r="K2876" s="3">
        <v>0</v>
      </c>
      <c r="L2876" s="3">
        <v>0</v>
      </c>
      <c r="M2876" s="3">
        <v>0</v>
      </c>
      <c r="N2876" s="3">
        <v>0</v>
      </c>
      <c r="O2876" s="3">
        <v>0</v>
      </c>
    </row>
    <row r="2877" spans="1:15" x14ac:dyDescent="0.25">
      <c r="A2877" s="1">
        <v>45777.791666666664</v>
      </c>
      <c r="B2877" s="2">
        <v>2025</v>
      </c>
      <c r="C2877" s="2">
        <v>4</v>
      </c>
      <c r="D2877" s="2">
        <v>30</v>
      </c>
      <c r="E2877" s="2">
        <v>19</v>
      </c>
      <c r="F2877" s="3">
        <v>0</v>
      </c>
      <c r="G2877" s="3">
        <v>0</v>
      </c>
      <c r="H2877" s="3"/>
      <c r="I2877" s="3">
        <v>0</v>
      </c>
      <c r="J2877" s="3"/>
      <c r="K2877" s="3"/>
      <c r="L2877" s="3"/>
      <c r="M2877" s="3">
        <v>0</v>
      </c>
      <c r="N2877" s="3">
        <v>0</v>
      </c>
      <c r="O2877" s="3">
        <v>0</v>
      </c>
    </row>
    <row r="2878" spans="1:15" x14ac:dyDescent="0.25">
      <c r="A2878" s="1">
        <v>45777.833333333336</v>
      </c>
      <c r="B2878" s="2">
        <v>2025</v>
      </c>
      <c r="C2878" s="2">
        <v>4</v>
      </c>
      <c r="D2878" s="2">
        <v>30</v>
      </c>
      <c r="E2878" s="2">
        <v>20</v>
      </c>
      <c r="F2878" s="3">
        <v>0</v>
      </c>
      <c r="G2878" s="3">
        <v>0</v>
      </c>
      <c r="H2878" s="3"/>
      <c r="I2878" s="3">
        <v>0</v>
      </c>
      <c r="J2878" s="3"/>
      <c r="K2878" s="3"/>
      <c r="L2878" s="3"/>
      <c r="M2878" s="3">
        <v>0</v>
      </c>
      <c r="N2878" s="3">
        <v>0</v>
      </c>
      <c r="O2878" s="3">
        <v>0</v>
      </c>
    </row>
    <row r="2879" spans="1:15" x14ac:dyDescent="0.25">
      <c r="A2879" s="1">
        <v>45777.875</v>
      </c>
      <c r="B2879" s="2">
        <v>2025</v>
      </c>
      <c r="C2879" s="2">
        <v>4</v>
      </c>
      <c r="D2879" s="2">
        <v>30</v>
      </c>
      <c r="E2879" s="2">
        <v>21</v>
      </c>
      <c r="F2879" s="3">
        <v>0</v>
      </c>
      <c r="G2879" s="3">
        <v>0</v>
      </c>
      <c r="H2879" s="3"/>
      <c r="I2879" s="3">
        <v>0</v>
      </c>
      <c r="J2879" s="3"/>
      <c r="K2879" s="3"/>
      <c r="L2879" s="3"/>
      <c r="M2879" s="3">
        <v>0</v>
      </c>
      <c r="N2879" s="3">
        <v>0</v>
      </c>
      <c r="O2879" s="3">
        <v>0</v>
      </c>
    </row>
    <row r="2880" spans="1:15" x14ac:dyDescent="0.25">
      <c r="A2880" s="1">
        <v>45777.916666666664</v>
      </c>
      <c r="B2880" s="2">
        <v>2025</v>
      </c>
      <c r="C2880" s="2">
        <v>4</v>
      </c>
      <c r="D2880" s="2">
        <v>30</v>
      </c>
      <c r="E2880" s="2">
        <v>22</v>
      </c>
      <c r="F2880" s="3">
        <v>0</v>
      </c>
      <c r="G2880" s="3">
        <v>0</v>
      </c>
      <c r="H2880" s="3"/>
      <c r="I2880" s="3">
        <v>0</v>
      </c>
      <c r="J2880" s="3"/>
      <c r="K2880" s="3"/>
      <c r="L2880" s="3"/>
      <c r="M2880" s="3">
        <v>0</v>
      </c>
      <c r="N2880" s="3">
        <v>0</v>
      </c>
      <c r="O2880" s="3">
        <v>0</v>
      </c>
    </row>
    <row r="2881" spans="1:15" x14ac:dyDescent="0.25">
      <c r="A2881" s="1">
        <v>45777.958333333336</v>
      </c>
      <c r="B2881" s="2">
        <v>2025</v>
      </c>
      <c r="C2881" s="2">
        <v>4</v>
      </c>
      <c r="D2881" s="2">
        <v>30</v>
      </c>
      <c r="E2881" s="2">
        <v>23</v>
      </c>
      <c r="F2881" s="3">
        <v>0</v>
      </c>
      <c r="G2881" s="3">
        <v>0</v>
      </c>
      <c r="H2881" s="3"/>
      <c r="I2881" s="3">
        <v>0</v>
      </c>
      <c r="J2881" s="3"/>
      <c r="K2881" s="3"/>
      <c r="L2881" s="3"/>
      <c r="M2881" s="3">
        <v>0</v>
      </c>
      <c r="N2881" s="3">
        <v>0</v>
      </c>
      <c r="O2881" s="3">
        <v>0</v>
      </c>
    </row>
    <row r="2882" spans="1:15" x14ac:dyDescent="0.25">
      <c r="A2882" s="1">
        <v>45778</v>
      </c>
      <c r="B2882" s="2">
        <v>2025</v>
      </c>
      <c r="C2882" s="2">
        <v>5</v>
      </c>
      <c r="D2882" s="2">
        <v>1</v>
      </c>
      <c r="E2882" s="2">
        <v>0</v>
      </c>
      <c r="F2882" s="3"/>
      <c r="G2882" s="3">
        <v>0</v>
      </c>
      <c r="H2882" s="3"/>
      <c r="I2882" s="3">
        <v>0</v>
      </c>
      <c r="J2882" s="3"/>
      <c r="K2882" s="3"/>
      <c r="L2882" s="3"/>
      <c r="M2882" s="3">
        <v>0</v>
      </c>
      <c r="N2882" s="3">
        <v>0</v>
      </c>
      <c r="O2882" s="3">
        <v>0</v>
      </c>
    </row>
    <row r="2883" spans="1:15" x14ac:dyDescent="0.25">
      <c r="A2883" s="1">
        <v>45778.041666666664</v>
      </c>
      <c r="B2883" s="2">
        <v>2025</v>
      </c>
      <c r="C2883" s="2">
        <v>5</v>
      </c>
      <c r="D2883" s="2">
        <v>1</v>
      </c>
      <c r="E2883" s="2">
        <v>1</v>
      </c>
      <c r="F2883" s="3"/>
      <c r="G2883" s="3">
        <v>0</v>
      </c>
      <c r="H2883" s="3"/>
      <c r="I2883" s="3">
        <v>0</v>
      </c>
      <c r="J2883" s="3"/>
      <c r="K2883" s="3"/>
      <c r="L2883" s="3"/>
      <c r="M2883" s="3">
        <v>0</v>
      </c>
      <c r="N2883" s="3">
        <v>0</v>
      </c>
      <c r="O2883" s="3">
        <v>0</v>
      </c>
    </row>
    <row r="2884" spans="1:15" x14ac:dyDescent="0.25">
      <c r="A2884" s="1">
        <v>45778.083333333336</v>
      </c>
      <c r="B2884" s="2">
        <v>2025</v>
      </c>
      <c r="C2884" s="2">
        <v>5</v>
      </c>
      <c r="D2884" s="2">
        <v>1</v>
      </c>
      <c r="E2884" s="2">
        <v>2</v>
      </c>
      <c r="F2884" s="3"/>
      <c r="G2884" s="3">
        <v>0</v>
      </c>
      <c r="H2884" s="3"/>
      <c r="I2884" s="3">
        <v>0</v>
      </c>
      <c r="J2884" s="3"/>
      <c r="K2884" s="3"/>
      <c r="L2884" s="3"/>
      <c r="M2884" s="3">
        <v>0</v>
      </c>
      <c r="N2884" s="3">
        <v>0</v>
      </c>
      <c r="O2884" s="3">
        <v>0</v>
      </c>
    </row>
    <row r="2885" spans="1:15" x14ac:dyDescent="0.25">
      <c r="A2885" s="1">
        <v>45778.125</v>
      </c>
      <c r="B2885" s="2">
        <v>2025</v>
      </c>
      <c r="C2885" s="2">
        <v>5</v>
      </c>
      <c r="D2885" s="2">
        <v>1</v>
      </c>
      <c r="E2885" s="2">
        <v>3</v>
      </c>
      <c r="F2885" s="3"/>
      <c r="G2885" s="3">
        <v>0</v>
      </c>
      <c r="H2885" s="3"/>
      <c r="I2885" s="3">
        <v>0</v>
      </c>
      <c r="J2885" s="3"/>
      <c r="K2885" s="3"/>
      <c r="L2885" s="3"/>
      <c r="M2885" s="3">
        <v>0</v>
      </c>
      <c r="N2885" s="3">
        <v>0</v>
      </c>
      <c r="O2885" s="3">
        <v>0</v>
      </c>
    </row>
    <row r="2886" spans="1:15" x14ac:dyDescent="0.25">
      <c r="A2886" s="1">
        <v>45778.166666666664</v>
      </c>
      <c r="B2886" s="2">
        <v>2025</v>
      </c>
      <c r="C2886" s="2">
        <v>5</v>
      </c>
      <c r="D2886" s="2">
        <v>1</v>
      </c>
      <c r="E2886" s="2">
        <v>4</v>
      </c>
      <c r="F2886" s="3"/>
      <c r="G2886" s="3">
        <v>0</v>
      </c>
      <c r="H2886" s="3"/>
      <c r="I2886" s="3">
        <v>0</v>
      </c>
      <c r="J2886" s="3"/>
      <c r="K2886" s="3"/>
      <c r="L2886" s="3"/>
      <c r="M2886" s="3">
        <v>0</v>
      </c>
      <c r="N2886" s="3">
        <v>0</v>
      </c>
      <c r="O2886" s="3">
        <v>0</v>
      </c>
    </row>
    <row r="2887" spans="1:15" x14ac:dyDescent="0.25">
      <c r="A2887" s="1">
        <v>45778.208333333336</v>
      </c>
      <c r="B2887" s="2">
        <v>2025</v>
      </c>
      <c r="C2887" s="2">
        <v>5</v>
      </c>
      <c r="D2887" s="2">
        <v>1</v>
      </c>
      <c r="E2887" s="2">
        <v>5</v>
      </c>
      <c r="F2887" s="3"/>
      <c r="G2887" s="3">
        <v>0</v>
      </c>
      <c r="H2887" s="3"/>
      <c r="I2887" s="3">
        <v>0</v>
      </c>
      <c r="J2887" s="3"/>
      <c r="K2887" s="3"/>
      <c r="L2887" s="3"/>
      <c r="M2887" s="3">
        <v>0</v>
      </c>
      <c r="N2887" s="3">
        <v>0</v>
      </c>
      <c r="O2887" s="3">
        <v>0</v>
      </c>
    </row>
    <row r="2888" spans="1:15" x14ac:dyDescent="0.25">
      <c r="A2888" s="1">
        <v>45778.25</v>
      </c>
      <c r="B2888" s="2">
        <v>2025</v>
      </c>
      <c r="C2888" s="2">
        <v>5</v>
      </c>
      <c r="D2888" s="2">
        <v>1</v>
      </c>
      <c r="E2888" s="2">
        <v>6</v>
      </c>
      <c r="F2888" s="3">
        <v>0</v>
      </c>
      <c r="G2888" s="3">
        <v>0</v>
      </c>
      <c r="H2888" s="3">
        <v>0</v>
      </c>
      <c r="I2888" s="3">
        <v>0</v>
      </c>
      <c r="J2888" s="3"/>
      <c r="K2888" s="3">
        <v>0</v>
      </c>
      <c r="L2888" s="3">
        <v>0</v>
      </c>
      <c r="M2888" s="3">
        <v>0</v>
      </c>
      <c r="N2888" s="3">
        <v>0</v>
      </c>
      <c r="O2888" s="3">
        <v>0</v>
      </c>
    </row>
    <row r="2889" spans="1:15" x14ac:dyDescent="0.25">
      <c r="A2889" s="1">
        <v>45778.291666666664</v>
      </c>
      <c r="B2889" s="2">
        <v>2025</v>
      </c>
      <c r="C2889" s="2">
        <v>5</v>
      </c>
      <c r="D2889" s="2">
        <v>1</v>
      </c>
      <c r="E2889" s="2">
        <v>7</v>
      </c>
      <c r="F2889" s="3">
        <v>0</v>
      </c>
      <c r="G2889" s="3">
        <v>0</v>
      </c>
      <c r="H2889" s="3">
        <v>8.0947080845896996E-2</v>
      </c>
      <c r="I2889" s="3">
        <v>0</v>
      </c>
      <c r="J2889" s="3"/>
      <c r="K2889" s="3">
        <v>4.6146851557172103E-2</v>
      </c>
      <c r="L2889" s="3">
        <v>0</v>
      </c>
      <c r="M2889" s="3">
        <v>0</v>
      </c>
      <c r="N2889" s="3">
        <v>0</v>
      </c>
      <c r="O2889" s="3">
        <v>1.5886741550383637E-2</v>
      </c>
    </row>
    <row r="2890" spans="1:15" x14ac:dyDescent="0.25">
      <c r="A2890" s="1">
        <v>45778.333333333336</v>
      </c>
      <c r="B2890" s="2">
        <v>2025</v>
      </c>
      <c r="C2890" s="2">
        <v>5</v>
      </c>
      <c r="D2890" s="2">
        <v>1</v>
      </c>
      <c r="E2890" s="2">
        <v>8</v>
      </c>
      <c r="F2890" s="3">
        <v>0.16805566646372627</v>
      </c>
      <c r="G2890" s="3">
        <v>1.88694402297915E-2</v>
      </c>
      <c r="H2890" s="3">
        <v>0.6100414467316887</v>
      </c>
      <c r="I2890" s="3">
        <v>0.26228189088014725</v>
      </c>
      <c r="J2890" s="3"/>
      <c r="K2890" s="3">
        <v>0.56448968121689636</v>
      </c>
      <c r="L2890" s="3">
        <v>0.45513386486745888</v>
      </c>
      <c r="M2890" s="3">
        <v>1.8680240975108481E-2</v>
      </c>
      <c r="N2890" s="3">
        <v>0.46771885080091991</v>
      </c>
      <c r="O2890" s="3">
        <v>0.32065888527071718</v>
      </c>
    </row>
    <row r="2891" spans="1:15" x14ac:dyDescent="0.25">
      <c r="A2891" s="1">
        <v>45778.375</v>
      </c>
      <c r="B2891" s="2">
        <v>2025</v>
      </c>
      <c r="C2891" s="2">
        <v>5</v>
      </c>
      <c r="D2891" s="2">
        <v>1</v>
      </c>
      <c r="E2891" s="2">
        <v>9</v>
      </c>
      <c r="F2891" s="3">
        <v>0</v>
      </c>
      <c r="G2891" s="3">
        <v>0.13198843202047311</v>
      </c>
      <c r="H2891" s="3">
        <v>0.78244128797144397</v>
      </c>
      <c r="I2891" s="3">
        <v>0.28135194290089643</v>
      </c>
      <c r="J2891" s="3"/>
      <c r="K2891" s="3">
        <v>0.69813039922359343</v>
      </c>
      <c r="L2891" s="3">
        <v>0.60395867328715858</v>
      </c>
      <c r="M2891" s="3">
        <v>0.2373298089699572</v>
      </c>
      <c r="N2891" s="3">
        <v>0.68880859241446202</v>
      </c>
      <c r="O2891" s="3">
        <v>0.4280011420984981</v>
      </c>
    </row>
    <row r="2892" spans="1:15" x14ac:dyDescent="0.25">
      <c r="A2892" s="1">
        <v>45778.416666666664</v>
      </c>
      <c r="B2892" s="2">
        <v>2025</v>
      </c>
      <c r="C2892" s="2">
        <v>5</v>
      </c>
      <c r="D2892" s="2">
        <v>1</v>
      </c>
      <c r="E2892" s="2">
        <v>10</v>
      </c>
      <c r="F2892" s="3"/>
      <c r="G2892" s="3">
        <v>0.32844894234130007</v>
      </c>
      <c r="H2892" s="3">
        <v>0.82513017325683324</v>
      </c>
      <c r="I2892" s="3">
        <v>0</v>
      </c>
      <c r="J2892" s="3"/>
      <c r="K2892" s="3">
        <v>0.70427839051011998</v>
      </c>
      <c r="L2892" s="3">
        <v>0.67547465150039165</v>
      </c>
      <c r="M2892" s="3">
        <v>0.34327846173935805</v>
      </c>
      <c r="N2892" s="3">
        <v>0.7070288715521188</v>
      </c>
      <c r="O2892" s="3">
        <v>0.51194849870001735</v>
      </c>
    </row>
    <row r="2893" spans="1:15" x14ac:dyDescent="0.25">
      <c r="A2893" s="1">
        <v>45778.458333333336</v>
      </c>
      <c r="B2893" s="2">
        <v>2025</v>
      </c>
      <c r="C2893" s="2">
        <v>5</v>
      </c>
      <c r="D2893" s="2">
        <v>1</v>
      </c>
      <c r="E2893" s="2">
        <v>11</v>
      </c>
      <c r="F2893" s="3"/>
      <c r="G2893" s="3">
        <v>0.17533530614441795</v>
      </c>
      <c r="H2893" s="3">
        <v>0.75786830696062246</v>
      </c>
      <c r="I2893" s="3">
        <v>0.48015162460948624</v>
      </c>
      <c r="J2893" s="3"/>
      <c r="K2893" s="3">
        <v>0.62811867925382758</v>
      </c>
      <c r="L2893" s="3">
        <v>0.6935220616492721</v>
      </c>
      <c r="M2893" s="3">
        <v>0.24650752184021674</v>
      </c>
      <c r="N2893" s="3">
        <v>0.64300239163173456</v>
      </c>
      <c r="O2893" s="3">
        <v>0.51778655601279677</v>
      </c>
    </row>
    <row r="2894" spans="1:15" x14ac:dyDescent="0.25">
      <c r="A2894" s="1">
        <v>45778.5</v>
      </c>
      <c r="B2894" s="2">
        <v>2025</v>
      </c>
      <c r="C2894" s="2">
        <v>5</v>
      </c>
      <c r="D2894" s="2">
        <v>1</v>
      </c>
      <c r="E2894" s="2">
        <v>12</v>
      </c>
      <c r="F2894" s="3">
        <v>0</v>
      </c>
      <c r="G2894" s="3">
        <v>0</v>
      </c>
      <c r="H2894" s="3">
        <v>0.69812769154081922</v>
      </c>
      <c r="I2894" s="3">
        <v>0</v>
      </c>
      <c r="J2894" s="3"/>
      <c r="K2894" s="3">
        <v>0.60860073839436368</v>
      </c>
      <c r="L2894" s="3">
        <v>0.63042111766993125</v>
      </c>
      <c r="M2894" s="3">
        <v>0.12780669332906194</v>
      </c>
      <c r="N2894" s="3">
        <v>0.4520947293811135</v>
      </c>
      <c r="O2894" s="3">
        <v>0.31463137128941121</v>
      </c>
    </row>
    <row r="2895" spans="1:15" x14ac:dyDescent="0.25">
      <c r="A2895" s="1">
        <v>45778.541666666664</v>
      </c>
      <c r="B2895" s="2">
        <v>2025</v>
      </c>
      <c r="C2895" s="2">
        <v>5</v>
      </c>
      <c r="D2895" s="2">
        <v>1</v>
      </c>
      <c r="E2895" s="2">
        <v>13</v>
      </c>
      <c r="F2895" s="3">
        <v>0.19394258554106239</v>
      </c>
      <c r="G2895" s="3">
        <v>7.4965974020067994E-2</v>
      </c>
      <c r="H2895" s="3">
        <v>0.40906172845312394</v>
      </c>
      <c r="I2895" s="3">
        <v>0</v>
      </c>
      <c r="J2895" s="3"/>
      <c r="K2895" s="3">
        <v>0.36062251637789422</v>
      </c>
      <c r="L2895" s="3">
        <v>0.34442929654963061</v>
      </c>
      <c r="M2895" s="3">
        <v>3.5485782707030608E-2</v>
      </c>
      <c r="N2895" s="3">
        <v>0.30732572038873146</v>
      </c>
      <c r="O2895" s="3">
        <v>0.21572920050469266</v>
      </c>
    </row>
    <row r="2896" spans="1:15" x14ac:dyDescent="0.25">
      <c r="A2896" s="1">
        <v>45778.583333333336</v>
      </c>
      <c r="B2896" s="2">
        <v>2025</v>
      </c>
      <c r="C2896" s="2">
        <v>5</v>
      </c>
      <c r="D2896" s="2">
        <v>1</v>
      </c>
      <c r="E2896" s="2">
        <v>14</v>
      </c>
      <c r="F2896" s="3">
        <v>0</v>
      </c>
      <c r="G2896" s="3">
        <v>0.21179660172686993</v>
      </c>
      <c r="H2896" s="3">
        <v>0.1453548917511647</v>
      </c>
      <c r="I2896" s="3">
        <v>0</v>
      </c>
      <c r="J2896" s="3"/>
      <c r="K2896" s="3">
        <v>0</v>
      </c>
      <c r="L2896" s="3">
        <v>0</v>
      </c>
      <c r="M2896" s="3">
        <v>0</v>
      </c>
      <c r="N2896" s="3">
        <v>0</v>
      </c>
      <c r="O2896" s="3">
        <v>4.4643936684754332E-2</v>
      </c>
    </row>
    <row r="2897" spans="1:15" x14ac:dyDescent="0.25">
      <c r="A2897" s="1">
        <v>45778.625</v>
      </c>
      <c r="B2897" s="2">
        <v>2025</v>
      </c>
      <c r="C2897" s="2">
        <v>5</v>
      </c>
      <c r="D2897" s="2">
        <v>1</v>
      </c>
      <c r="E2897" s="2">
        <v>15</v>
      </c>
      <c r="F2897" s="3">
        <v>0</v>
      </c>
      <c r="G2897" s="3">
        <v>9.2130115457073725E-2</v>
      </c>
      <c r="H2897" s="3">
        <v>0</v>
      </c>
      <c r="I2897" s="3">
        <v>0</v>
      </c>
      <c r="J2897" s="3"/>
      <c r="K2897" s="3">
        <v>0</v>
      </c>
      <c r="L2897" s="3">
        <v>0</v>
      </c>
      <c r="M2897" s="3">
        <v>9.8769916218702999E-2</v>
      </c>
      <c r="N2897" s="3">
        <v>0</v>
      </c>
      <c r="O2897" s="3">
        <v>2.3862503959472092E-2</v>
      </c>
    </row>
    <row r="2898" spans="1:15" x14ac:dyDescent="0.25">
      <c r="A2898" s="1">
        <v>45778.666666666664</v>
      </c>
      <c r="B2898" s="2">
        <v>2025</v>
      </c>
      <c r="C2898" s="2">
        <v>5</v>
      </c>
      <c r="D2898" s="2">
        <v>1</v>
      </c>
      <c r="E2898" s="2">
        <v>16</v>
      </c>
      <c r="F2898" s="3">
        <v>0</v>
      </c>
      <c r="G2898" s="3">
        <v>0</v>
      </c>
      <c r="H2898" s="3">
        <v>0</v>
      </c>
      <c r="I2898" s="3">
        <v>0</v>
      </c>
      <c r="J2898" s="3"/>
      <c r="K2898" s="3">
        <v>0</v>
      </c>
      <c r="L2898" s="3">
        <v>0</v>
      </c>
      <c r="M2898" s="3">
        <v>0</v>
      </c>
      <c r="N2898" s="3">
        <v>0</v>
      </c>
      <c r="O2898" s="3">
        <v>0</v>
      </c>
    </row>
    <row r="2899" spans="1:15" x14ac:dyDescent="0.25">
      <c r="A2899" s="1">
        <v>45778.708333333336</v>
      </c>
      <c r="B2899" s="2">
        <v>2025</v>
      </c>
      <c r="C2899" s="2">
        <v>5</v>
      </c>
      <c r="D2899" s="2">
        <v>1</v>
      </c>
      <c r="E2899" s="2">
        <v>17</v>
      </c>
      <c r="F2899" s="3">
        <v>0</v>
      </c>
      <c r="G2899" s="3">
        <v>0</v>
      </c>
      <c r="H2899" s="3">
        <v>0</v>
      </c>
      <c r="I2899" s="3">
        <v>0</v>
      </c>
      <c r="J2899" s="3"/>
      <c r="K2899" s="3">
        <v>0</v>
      </c>
      <c r="L2899" s="3">
        <v>0</v>
      </c>
      <c r="M2899" s="3">
        <v>0</v>
      </c>
      <c r="N2899" s="3">
        <v>0</v>
      </c>
      <c r="O2899" s="3">
        <v>0</v>
      </c>
    </row>
    <row r="2900" spans="1:15" x14ac:dyDescent="0.25">
      <c r="A2900" s="1">
        <v>45778.75</v>
      </c>
      <c r="B2900" s="2">
        <v>2025</v>
      </c>
      <c r="C2900" s="2">
        <v>5</v>
      </c>
      <c r="D2900" s="2">
        <v>1</v>
      </c>
      <c r="E2900" s="2">
        <v>18</v>
      </c>
      <c r="F2900" s="3">
        <v>0</v>
      </c>
      <c r="G2900" s="3">
        <v>0</v>
      </c>
      <c r="H2900" s="3"/>
      <c r="I2900" s="3">
        <v>0</v>
      </c>
      <c r="J2900" s="3"/>
      <c r="K2900" s="3">
        <v>0</v>
      </c>
      <c r="L2900" s="3">
        <v>0</v>
      </c>
      <c r="M2900" s="3">
        <v>0</v>
      </c>
      <c r="N2900" s="3">
        <v>0</v>
      </c>
      <c r="O2900" s="3">
        <v>0</v>
      </c>
    </row>
    <row r="2901" spans="1:15" x14ac:dyDescent="0.25">
      <c r="A2901" s="1">
        <v>45778.791666666664</v>
      </c>
      <c r="B2901" s="2">
        <v>2025</v>
      </c>
      <c r="C2901" s="2">
        <v>5</v>
      </c>
      <c r="D2901" s="2">
        <v>1</v>
      </c>
      <c r="E2901" s="2">
        <v>19</v>
      </c>
      <c r="F2901" s="3"/>
      <c r="G2901" s="3">
        <v>0</v>
      </c>
      <c r="H2901" s="3"/>
      <c r="I2901" s="3">
        <v>0</v>
      </c>
      <c r="J2901" s="3"/>
      <c r="K2901" s="3"/>
      <c r="L2901" s="3"/>
      <c r="M2901" s="3">
        <v>0</v>
      </c>
      <c r="N2901" s="3">
        <v>0</v>
      </c>
      <c r="O2901" s="3">
        <v>0</v>
      </c>
    </row>
    <row r="2902" spans="1:15" x14ac:dyDescent="0.25">
      <c r="A2902" s="1">
        <v>45778.833333333336</v>
      </c>
      <c r="B2902" s="2">
        <v>2025</v>
      </c>
      <c r="C2902" s="2">
        <v>5</v>
      </c>
      <c r="D2902" s="2">
        <v>1</v>
      </c>
      <c r="E2902" s="2">
        <v>20</v>
      </c>
      <c r="F2902" s="3"/>
      <c r="G2902" s="3">
        <v>0</v>
      </c>
      <c r="H2902" s="3"/>
      <c r="I2902" s="3">
        <v>0</v>
      </c>
      <c r="J2902" s="3"/>
      <c r="K2902" s="3"/>
      <c r="L2902" s="3"/>
      <c r="M2902" s="3">
        <v>0</v>
      </c>
      <c r="N2902" s="3">
        <v>0</v>
      </c>
      <c r="O2902" s="3">
        <v>0</v>
      </c>
    </row>
    <row r="2903" spans="1:15" x14ac:dyDescent="0.25">
      <c r="A2903" s="1">
        <v>45778.875</v>
      </c>
      <c r="B2903" s="2">
        <v>2025</v>
      </c>
      <c r="C2903" s="2">
        <v>5</v>
      </c>
      <c r="D2903" s="2">
        <v>1</v>
      </c>
      <c r="E2903" s="2">
        <v>21</v>
      </c>
      <c r="F2903" s="3"/>
      <c r="G2903" s="3">
        <v>0</v>
      </c>
      <c r="H2903" s="3"/>
      <c r="I2903" s="3">
        <v>0</v>
      </c>
      <c r="J2903" s="3"/>
      <c r="K2903" s="3"/>
      <c r="L2903" s="3"/>
      <c r="M2903" s="3">
        <v>0</v>
      </c>
      <c r="N2903" s="3">
        <v>0</v>
      </c>
      <c r="O2903" s="3">
        <v>0</v>
      </c>
    </row>
    <row r="2904" spans="1:15" x14ac:dyDescent="0.25">
      <c r="A2904" s="1">
        <v>45778.916666666664</v>
      </c>
      <c r="B2904" s="2">
        <v>2025</v>
      </c>
      <c r="C2904" s="2">
        <v>5</v>
      </c>
      <c r="D2904" s="2">
        <v>1</v>
      </c>
      <c r="E2904" s="2">
        <v>22</v>
      </c>
      <c r="F2904" s="3"/>
      <c r="G2904" s="3">
        <v>0</v>
      </c>
      <c r="H2904" s="3"/>
      <c r="I2904" s="3">
        <v>0</v>
      </c>
      <c r="J2904" s="3"/>
      <c r="K2904" s="3"/>
      <c r="L2904" s="3"/>
      <c r="M2904" s="3">
        <v>0</v>
      </c>
      <c r="N2904" s="3">
        <v>0</v>
      </c>
      <c r="O2904" s="3">
        <v>0</v>
      </c>
    </row>
    <row r="2905" spans="1:15" x14ac:dyDescent="0.25">
      <c r="A2905" s="1">
        <v>45778.958333333336</v>
      </c>
      <c r="B2905" s="2">
        <v>2025</v>
      </c>
      <c r="C2905" s="2">
        <v>5</v>
      </c>
      <c r="D2905" s="2">
        <v>1</v>
      </c>
      <c r="E2905" s="2">
        <v>23</v>
      </c>
      <c r="F2905" s="3"/>
      <c r="G2905" s="3">
        <v>0</v>
      </c>
      <c r="H2905" s="3"/>
      <c r="I2905" s="3">
        <v>0</v>
      </c>
      <c r="J2905" s="3"/>
      <c r="K2905" s="3"/>
      <c r="L2905" s="3"/>
      <c r="M2905" s="3">
        <v>0</v>
      </c>
      <c r="N2905" s="3">
        <v>0</v>
      </c>
      <c r="O2905" s="3">
        <v>0</v>
      </c>
    </row>
    <row r="2906" spans="1:15" x14ac:dyDescent="0.25">
      <c r="A2906" s="1">
        <v>45779</v>
      </c>
      <c r="B2906" s="2">
        <v>2025</v>
      </c>
      <c r="C2906" s="2">
        <v>5</v>
      </c>
      <c r="D2906" s="2">
        <v>2</v>
      </c>
      <c r="E2906" s="2">
        <v>0</v>
      </c>
      <c r="F2906" s="3"/>
      <c r="G2906" s="3">
        <v>0</v>
      </c>
      <c r="H2906" s="3"/>
      <c r="I2906" s="3">
        <v>0</v>
      </c>
      <c r="J2906" s="3"/>
      <c r="K2906" s="3"/>
      <c r="L2906" s="3"/>
      <c r="M2906" s="3">
        <v>0</v>
      </c>
      <c r="N2906" s="3">
        <v>0</v>
      </c>
      <c r="O2906" s="3">
        <v>0</v>
      </c>
    </row>
    <row r="2907" spans="1:15" x14ac:dyDescent="0.25">
      <c r="A2907" s="1">
        <v>45779.041666666664</v>
      </c>
      <c r="B2907" s="2">
        <v>2025</v>
      </c>
      <c r="C2907" s="2">
        <v>5</v>
      </c>
      <c r="D2907" s="2">
        <v>2</v>
      </c>
      <c r="E2907" s="2">
        <v>1</v>
      </c>
      <c r="F2907" s="3"/>
      <c r="G2907" s="3">
        <v>0</v>
      </c>
      <c r="H2907" s="3"/>
      <c r="I2907" s="3">
        <v>6.0309584393553849E-2</v>
      </c>
      <c r="J2907" s="3"/>
      <c r="K2907" s="3"/>
      <c r="L2907" s="3"/>
      <c r="M2907" s="3">
        <v>0</v>
      </c>
      <c r="N2907" s="3">
        <v>6.0899793280952498E-2</v>
      </c>
      <c r="O2907" s="3">
        <v>3.0302344418626587E-2</v>
      </c>
    </row>
    <row r="2908" spans="1:15" x14ac:dyDescent="0.25">
      <c r="A2908" s="1">
        <v>45779.083333333336</v>
      </c>
      <c r="B2908" s="2">
        <v>2025</v>
      </c>
      <c r="C2908" s="2">
        <v>5</v>
      </c>
      <c r="D2908" s="2">
        <v>2</v>
      </c>
      <c r="E2908" s="2">
        <v>2</v>
      </c>
      <c r="F2908" s="3"/>
      <c r="G2908" s="3">
        <v>8.4634525961098574E-3</v>
      </c>
      <c r="H2908" s="3"/>
      <c r="I2908" s="3">
        <v>6.4762732178754653E-2</v>
      </c>
      <c r="J2908" s="3"/>
      <c r="K2908" s="3"/>
      <c r="L2908" s="3"/>
      <c r="M2908" s="3">
        <v>0</v>
      </c>
      <c r="N2908" s="3">
        <v>0</v>
      </c>
      <c r="O2908" s="3">
        <v>1.8306546193716126E-2</v>
      </c>
    </row>
    <row r="2909" spans="1:15" x14ac:dyDescent="0.25">
      <c r="A2909" s="1">
        <v>45779.125</v>
      </c>
      <c r="B2909" s="2">
        <v>2025</v>
      </c>
      <c r="C2909" s="2">
        <v>5</v>
      </c>
      <c r="D2909" s="2">
        <v>2</v>
      </c>
      <c r="E2909" s="2">
        <v>3</v>
      </c>
      <c r="F2909" s="3"/>
      <c r="G2909" s="3">
        <v>3.2172374341052488E-2</v>
      </c>
      <c r="H2909" s="3"/>
      <c r="I2909" s="3">
        <v>0.14782712692484873</v>
      </c>
      <c r="J2909" s="3"/>
      <c r="K2909" s="3"/>
      <c r="L2909" s="3"/>
      <c r="M2909" s="3">
        <v>0</v>
      </c>
      <c r="N2909" s="3">
        <v>5.7687705810310325E-2</v>
      </c>
      <c r="O2909" s="3">
        <v>5.9421801769052887E-2</v>
      </c>
    </row>
    <row r="2910" spans="1:15" x14ac:dyDescent="0.25">
      <c r="A2910" s="1">
        <v>45779.166666666664</v>
      </c>
      <c r="B2910" s="2">
        <v>2025</v>
      </c>
      <c r="C2910" s="2">
        <v>5</v>
      </c>
      <c r="D2910" s="2">
        <v>2</v>
      </c>
      <c r="E2910" s="2">
        <v>4</v>
      </c>
      <c r="F2910" s="3"/>
      <c r="G2910" s="3">
        <v>0</v>
      </c>
      <c r="H2910" s="3"/>
      <c r="I2910" s="3">
        <v>0</v>
      </c>
      <c r="J2910" s="3"/>
      <c r="K2910" s="3"/>
      <c r="L2910" s="3"/>
      <c r="M2910" s="3">
        <v>0</v>
      </c>
      <c r="N2910" s="3">
        <v>3.6259947393992228E-2</v>
      </c>
      <c r="O2910" s="3">
        <v>9.0649868484980571E-3</v>
      </c>
    </row>
    <row r="2911" spans="1:15" x14ac:dyDescent="0.25">
      <c r="A2911" s="1">
        <v>45779.208333333336</v>
      </c>
      <c r="B2911" s="2">
        <v>2025</v>
      </c>
      <c r="C2911" s="2">
        <v>5</v>
      </c>
      <c r="D2911" s="2">
        <v>2</v>
      </c>
      <c r="E2911" s="2">
        <v>5</v>
      </c>
      <c r="F2911" s="3"/>
      <c r="G2911" s="3">
        <v>0</v>
      </c>
      <c r="H2911" s="3"/>
      <c r="I2911" s="3">
        <v>4.9072224694449912E-2</v>
      </c>
      <c r="J2911" s="3"/>
      <c r="K2911" s="3"/>
      <c r="L2911" s="3"/>
      <c r="M2911" s="3">
        <v>0</v>
      </c>
      <c r="N2911" s="3">
        <v>5.810528739511113E-2</v>
      </c>
      <c r="O2911" s="3">
        <v>2.679437802239026E-2</v>
      </c>
    </row>
    <row r="2912" spans="1:15" x14ac:dyDescent="0.25">
      <c r="A2912" s="1">
        <v>45779.25</v>
      </c>
      <c r="B2912" s="2">
        <v>2025</v>
      </c>
      <c r="C2912" s="2">
        <v>5</v>
      </c>
      <c r="D2912" s="2">
        <v>2</v>
      </c>
      <c r="E2912" s="2">
        <v>6</v>
      </c>
      <c r="F2912" s="3">
        <v>0</v>
      </c>
      <c r="G2912" s="3">
        <v>0</v>
      </c>
      <c r="H2912" s="3">
        <v>0</v>
      </c>
      <c r="I2912" s="3">
        <v>0</v>
      </c>
      <c r="J2912" s="3"/>
      <c r="K2912" s="3">
        <v>0</v>
      </c>
      <c r="L2912" s="3">
        <v>0</v>
      </c>
      <c r="M2912" s="3">
        <v>0</v>
      </c>
      <c r="N2912" s="3">
        <v>6.2995178375104738E-2</v>
      </c>
      <c r="O2912" s="3">
        <v>7.8743972968880922E-3</v>
      </c>
    </row>
    <row r="2913" spans="1:15" x14ac:dyDescent="0.25">
      <c r="A2913" s="1">
        <v>45779.291666666664</v>
      </c>
      <c r="B2913" s="2">
        <v>2025</v>
      </c>
      <c r="C2913" s="2">
        <v>5</v>
      </c>
      <c r="D2913" s="2">
        <v>2</v>
      </c>
      <c r="E2913" s="2">
        <v>7</v>
      </c>
      <c r="F2913" s="3">
        <v>8.1380354339537997E-2</v>
      </c>
      <c r="G2913" s="3">
        <v>0</v>
      </c>
      <c r="H2913" s="3">
        <v>0.3317883750472071</v>
      </c>
      <c r="I2913" s="3">
        <v>0</v>
      </c>
      <c r="J2913" s="3"/>
      <c r="K2913" s="3">
        <v>0.28205174927113702</v>
      </c>
      <c r="L2913" s="3">
        <v>0.38685305491572658</v>
      </c>
      <c r="M2913" s="3">
        <v>0</v>
      </c>
      <c r="N2913" s="3">
        <v>2.7907181529283814E-2</v>
      </c>
      <c r="O2913" s="3">
        <v>0.13874758938786155</v>
      </c>
    </row>
    <row r="2914" spans="1:15" x14ac:dyDescent="0.25">
      <c r="A2914" s="1">
        <v>45779.333333333336</v>
      </c>
      <c r="B2914" s="2">
        <v>2025</v>
      </c>
      <c r="C2914" s="2">
        <v>5</v>
      </c>
      <c r="D2914" s="2">
        <v>2</v>
      </c>
      <c r="E2914" s="2">
        <v>8</v>
      </c>
      <c r="F2914" s="3">
        <v>0</v>
      </c>
      <c r="G2914" s="3">
        <v>3.7500148529343455E-2</v>
      </c>
      <c r="H2914" s="3">
        <v>0.82510085759121798</v>
      </c>
      <c r="I2914" s="3">
        <v>0.11708960679812246</v>
      </c>
      <c r="J2914" s="3"/>
      <c r="K2914" s="3">
        <v>0.79697163736189403</v>
      </c>
      <c r="L2914" s="3">
        <v>0.87154971722862706</v>
      </c>
      <c r="M2914" s="3">
        <v>0</v>
      </c>
      <c r="N2914" s="3">
        <v>3.9533356099159055E-2</v>
      </c>
      <c r="O2914" s="3">
        <v>0.33596816545104552</v>
      </c>
    </row>
    <row r="2915" spans="1:15" x14ac:dyDescent="0.25">
      <c r="A2915" s="1">
        <v>45779.375</v>
      </c>
      <c r="B2915" s="2">
        <v>2025</v>
      </c>
      <c r="C2915" s="2">
        <v>5</v>
      </c>
      <c r="D2915" s="2">
        <v>2</v>
      </c>
      <c r="E2915" s="2">
        <v>9</v>
      </c>
      <c r="F2915" s="3">
        <v>0</v>
      </c>
      <c r="G2915" s="3">
        <v>0.19038187617269975</v>
      </c>
      <c r="H2915" s="3">
        <v>0.88803429646643728</v>
      </c>
      <c r="I2915" s="3">
        <v>0.17396978547908945</v>
      </c>
      <c r="J2915" s="3"/>
      <c r="K2915" s="3">
        <v>0.80835695067493352</v>
      </c>
      <c r="L2915" s="3">
        <v>0.90302790094797902</v>
      </c>
      <c r="M2915" s="3">
        <v>0.13556066741348485</v>
      </c>
      <c r="N2915" s="3">
        <v>0.18121042958571382</v>
      </c>
      <c r="O2915" s="3">
        <v>0.41006773834254223</v>
      </c>
    </row>
    <row r="2916" spans="1:15" x14ac:dyDescent="0.25">
      <c r="A2916" s="1">
        <v>45779.416666666664</v>
      </c>
      <c r="B2916" s="2">
        <v>2025</v>
      </c>
      <c r="C2916" s="2">
        <v>5</v>
      </c>
      <c r="D2916" s="2">
        <v>2</v>
      </c>
      <c r="E2916" s="2">
        <v>10</v>
      </c>
      <c r="F2916" s="3">
        <v>0</v>
      </c>
      <c r="G2916" s="3">
        <v>0.3134518418519337</v>
      </c>
      <c r="H2916" s="3">
        <v>0.86711987968987803</v>
      </c>
      <c r="I2916" s="3">
        <v>0.48914291924375353</v>
      </c>
      <c r="J2916" s="3"/>
      <c r="K2916" s="3">
        <v>0.41813790015062902</v>
      </c>
      <c r="L2916" s="3">
        <v>0.45428528711448124</v>
      </c>
      <c r="M2916" s="3">
        <v>0.28284853533700227</v>
      </c>
      <c r="N2916" s="3">
        <v>0.27068582578937839</v>
      </c>
      <c r="O2916" s="3">
        <v>0.38695902364713203</v>
      </c>
    </row>
    <row r="2917" spans="1:15" x14ac:dyDescent="0.25">
      <c r="A2917" s="1">
        <v>45779.458333333336</v>
      </c>
      <c r="B2917" s="2">
        <v>2025</v>
      </c>
      <c r="C2917" s="2">
        <v>5</v>
      </c>
      <c r="D2917" s="2">
        <v>2</v>
      </c>
      <c r="E2917" s="2">
        <v>11</v>
      </c>
      <c r="F2917" s="3">
        <v>0</v>
      </c>
      <c r="G2917" s="3">
        <v>0.26276834832972501</v>
      </c>
      <c r="H2917" s="3">
        <v>0.58409919063868565</v>
      </c>
      <c r="I2917" s="3">
        <v>0.25977138365927877</v>
      </c>
      <c r="J2917" s="3"/>
      <c r="K2917" s="3">
        <v>0.27223616719415039</v>
      </c>
      <c r="L2917" s="3">
        <v>0.2047055677391553</v>
      </c>
      <c r="M2917" s="3">
        <v>0.26405011309834953</v>
      </c>
      <c r="N2917" s="3">
        <v>0.3265943810981019</v>
      </c>
      <c r="O2917" s="3">
        <v>0.27177814396968081</v>
      </c>
    </row>
    <row r="2918" spans="1:15" x14ac:dyDescent="0.25">
      <c r="A2918" s="1">
        <v>45779.5</v>
      </c>
      <c r="B2918" s="2">
        <v>2025</v>
      </c>
      <c r="C2918" s="2">
        <v>5</v>
      </c>
      <c r="D2918" s="2">
        <v>2</v>
      </c>
      <c r="E2918" s="2">
        <v>12</v>
      </c>
      <c r="F2918" s="3">
        <v>0</v>
      </c>
      <c r="G2918" s="3">
        <v>0.18679498353729485</v>
      </c>
      <c r="H2918" s="3">
        <v>0.60755867012276954</v>
      </c>
      <c r="I2918" s="3">
        <v>0.26134796439489699</v>
      </c>
      <c r="J2918" s="3"/>
      <c r="K2918" s="3">
        <v>0.50680991198837622</v>
      </c>
      <c r="L2918" s="3">
        <v>0.44854728132996796</v>
      </c>
      <c r="M2918" s="3">
        <v>0.22638159203784602</v>
      </c>
      <c r="N2918" s="3">
        <v>0.1686812219981321</v>
      </c>
      <c r="O2918" s="3">
        <v>0.30076520317616046</v>
      </c>
    </row>
    <row r="2919" spans="1:15" x14ac:dyDescent="0.25">
      <c r="A2919" s="1">
        <v>45779.541666666664</v>
      </c>
      <c r="B2919" s="2">
        <v>2025</v>
      </c>
      <c r="C2919" s="2">
        <v>5</v>
      </c>
      <c r="D2919" s="2">
        <v>2</v>
      </c>
      <c r="E2919" s="2">
        <v>13</v>
      </c>
      <c r="F2919" s="3">
        <v>0.11995210368144255</v>
      </c>
      <c r="G2919" s="3">
        <v>0.20206365998257259</v>
      </c>
      <c r="H2919" s="3">
        <v>0</v>
      </c>
      <c r="I2919" s="3">
        <v>0</v>
      </c>
      <c r="J2919" s="3"/>
      <c r="K2919" s="3">
        <v>0</v>
      </c>
      <c r="L2919" s="3">
        <v>0.12988682555867029</v>
      </c>
      <c r="M2919" s="3">
        <v>8.0033105659918155E-2</v>
      </c>
      <c r="N2919" s="3">
        <v>0</v>
      </c>
      <c r="O2919" s="3">
        <v>6.6491961860325452E-2</v>
      </c>
    </row>
    <row r="2920" spans="1:15" x14ac:dyDescent="0.25">
      <c r="A2920" s="1">
        <v>45779.583333333336</v>
      </c>
      <c r="B2920" s="2">
        <v>2025</v>
      </c>
      <c r="C2920" s="2">
        <v>5</v>
      </c>
      <c r="D2920" s="2">
        <v>2</v>
      </c>
      <c r="E2920" s="2">
        <v>14</v>
      </c>
      <c r="F2920" s="3">
        <v>0</v>
      </c>
      <c r="G2920" s="3">
        <v>0</v>
      </c>
      <c r="H2920" s="3">
        <v>0</v>
      </c>
      <c r="I2920" s="3">
        <v>0</v>
      </c>
      <c r="J2920" s="3"/>
      <c r="K2920" s="3">
        <v>0</v>
      </c>
      <c r="L2920" s="3">
        <v>0</v>
      </c>
      <c r="M2920" s="3">
        <v>0</v>
      </c>
      <c r="N2920" s="3">
        <v>0</v>
      </c>
      <c r="O2920" s="3">
        <v>0</v>
      </c>
    </row>
    <row r="2921" spans="1:15" x14ac:dyDescent="0.25">
      <c r="A2921" s="1">
        <v>45779.625</v>
      </c>
      <c r="B2921" s="2">
        <v>2025</v>
      </c>
      <c r="C2921" s="2">
        <v>5</v>
      </c>
      <c r="D2921" s="2">
        <v>2</v>
      </c>
      <c r="E2921" s="2">
        <v>15</v>
      </c>
      <c r="F2921" s="3">
        <v>0</v>
      </c>
      <c r="G2921" s="3">
        <v>0</v>
      </c>
      <c r="H2921" s="3">
        <v>0</v>
      </c>
      <c r="I2921" s="3">
        <v>0.26185522287214275</v>
      </c>
      <c r="J2921" s="3"/>
      <c r="K2921" s="3">
        <v>0</v>
      </c>
      <c r="L2921" s="3">
        <v>0</v>
      </c>
      <c r="M2921" s="3">
        <v>0</v>
      </c>
      <c r="N2921" s="3">
        <v>8.1687904852405291E-2</v>
      </c>
      <c r="O2921" s="3">
        <v>4.2942890965568505E-2</v>
      </c>
    </row>
    <row r="2922" spans="1:15" x14ac:dyDescent="0.25">
      <c r="A2922" s="1">
        <v>45779.666666666664</v>
      </c>
      <c r="B2922" s="2">
        <v>2025</v>
      </c>
      <c r="C2922" s="2">
        <v>5</v>
      </c>
      <c r="D2922" s="2">
        <v>2</v>
      </c>
      <c r="E2922" s="2">
        <v>16</v>
      </c>
      <c r="F2922" s="3">
        <v>0</v>
      </c>
      <c r="G2922" s="3">
        <v>0</v>
      </c>
      <c r="H2922" s="3">
        <v>0</v>
      </c>
      <c r="I2922" s="3">
        <v>0</v>
      </c>
      <c r="J2922" s="3"/>
      <c r="K2922" s="3">
        <v>0</v>
      </c>
      <c r="L2922" s="3">
        <v>0</v>
      </c>
      <c r="M2922" s="3">
        <v>0</v>
      </c>
      <c r="N2922" s="3">
        <v>3.1133122302520154E-2</v>
      </c>
      <c r="O2922" s="3">
        <v>3.8916402878150192E-3</v>
      </c>
    </row>
    <row r="2923" spans="1:15" x14ac:dyDescent="0.25">
      <c r="A2923" s="1">
        <v>45779.708333333336</v>
      </c>
      <c r="B2923" s="2">
        <v>2025</v>
      </c>
      <c r="C2923" s="2">
        <v>5</v>
      </c>
      <c r="D2923" s="2">
        <v>2</v>
      </c>
      <c r="E2923" s="2">
        <v>17</v>
      </c>
      <c r="F2923" s="3">
        <v>0</v>
      </c>
      <c r="G2923" s="3">
        <v>0</v>
      </c>
      <c r="H2923" s="3">
        <v>0</v>
      </c>
      <c r="I2923" s="3">
        <v>0</v>
      </c>
      <c r="J2923" s="3"/>
      <c r="K2923" s="3">
        <v>0</v>
      </c>
      <c r="L2923" s="3">
        <v>0</v>
      </c>
      <c r="M2923" s="3">
        <v>0</v>
      </c>
      <c r="N2923" s="3">
        <v>0</v>
      </c>
      <c r="O2923" s="3">
        <v>0</v>
      </c>
    </row>
    <row r="2924" spans="1:15" x14ac:dyDescent="0.25">
      <c r="A2924" s="1">
        <v>45779.75</v>
      </c>
      <c r="B2924" s="2">
        <v>2025</v>
      </c>
      <c r="C2924" s="2">
        <v>5</v>
      </c>
      <c r="D2924" s="2">
        <v>2</v>
      </c>
      <c r="E2924" s="2">
        <v>18</v>
      </c>
      <c r="F2924" s="3"/>
      <c r="G2924" s="3">
        <v>0</v>
      </c>
      <c r="H2924" s="3"/>
      <c r="I2924" s="3">
        <v>0</v>
      </c>
      <c r="J2924" s="3"/>
      <c r="K2924" s="3">
        <v>0</v>
      </c>
      <c r="L2924" s="3">
        <v>0</v>
      </c>
      <c r="M2924" s="3">
        <v>0</v>
      </c>
      <c r="N2924" s="3">
        <v>0</v>
      </c>
      <c r="O2924" s="3">
        <v>0</v>
      </c>
    </row>
    <row r="2925" spans="1:15" x14ac:dyDescent="0.25">
      <c r="A2925" s="1">
        <v>45779.791666666664</v>
      </c>
      <c r="B2925" s="2">
        <v>2025</v>
      </c>
      <c r="C2925" s="2">
        <v>5</v>
      </c>
      <c r="D2925" s="2">
        <v>2</v>
      </c>
      <c r="E2925" s="2">
        <v>19</v>
      </c>
      <c r="F2925" s="3"/>
      <c r="G2925" s="3">
        <v>0</v>
      </c>
      <c r="H2925" s="3"/>
      <c r="I2925" s="3">
        <v>0</v>
      </c>
      <c r="J2925" s="3"/>
      <c r="K2925" s="3"/>
      <c r="L2925" s="3"/>
      <c r="M2925" s="3">
        <v>0</v>
      </c>
      <c r="N2925" s="3">
        <v>0</v>
      </c>
      <c r="O2925" s="3">
        <v>0</v>
      </c>
    </row>
    <row r="2926" spans="1:15" x14ac:dyDescent="0.25">
      <c r="A2926" s="1">
        <v>45779.833333333336</v>
      </c>
      <c r="B2926" s="2">
        <v>2025</v>
      </c>
      <c r="C2926" s="2">
        <v>5</v>
      </c>
      <c r="D2926" s="2">
        <v>2</v>
      </c>
      <c r="E2926" s="2">
        <v>20</v>
      </c>
      <c r="F2926" s="3"/>
      <c r="G2926" s="3">
        <v>0</v>
      </c>
      <c r="H2926" s="3"/>
      <c r="I2926" s="3">
        <v>0</v>
      </c>
      <c r="J2926" s="3"/>
      <c r="K2926" s="3"/>
      <c r="L2926" s="3"/>
      <c r="M2926" s="3">
        <v>0</v>
      </c>
      <c r="N2926" s="3">
        <v>0</v>
      </c>
      <c r="O2926" s="3">
        <v>0</v>
      </c>
    </row>
    <row r="2927" spans="1:15" x14ac:dyDescent="0.25">
      <c r="A2927" s="1">
        <v>45779.875</v>
      </c>
      <c r="B2927" s="2">
        <v>2025</v>
      </c>
      <c r="C2927" s="2">
        <v>5</v>
      </c>
      <c r="D2927" s="2">
        <v>2</v>
      </c>
      <c r="E2927" s="2">
        <v>21</v>
      </c>
      <c r="F2927" s="3"/>
      <c r="G2927" s="3">
        <v>0</v>
      </c>
      <c r="H2927" s="3"/>
      <c r="I2927" s="3">
        <v>0</v>
      </c>
      <c r="J2927" s="3"/>
      <c r="K2927" s="3"/>
      <c r="L2927" s="3"/>
      <c r="M2927" s="3">
        <v>0</v>
      </c>
      <c r="N2927" s="3">
        <v>0</v>
      </c>
      <c r="O2927" s="3">
        <v>0</v>
      </c>
    </row>
    <row r="2928" spans="1:15" x14ac:dyDescent="0.25">
      <c r="A2928" s="1">
        <v>45779.916666666664</v>
      </c>
      <c r="B2928" s="2">
        <v>2025</v>
      </c>
      <c r="C2928" s="2">
        <v>5</v>
      </c>
      <c r="D2928" s="2">
        <v>2</v>
      </c>
      <c r="E2928" s="2">
        <v>22</v>
      </c>
      <c r="F2928" s="3"/>
      <c r="G2928" s="3">
        <v>0</v>
      </c>
      <c r="H2928" s="3"/>
      <c r="I2928" s="3">
        <v>0</v>
      </c>
      <c r="J2928" s="3"/>
      <c r="K2928" s="3"/>
      <c r="L2928" s="3"/>
      <c r="M2928" s="3">
        <v>0</v>
      </c>
      <c r="N2928" s="3">
        <v>0</v>
      </c>
      <c r="O2928" s="3">
        <v>0</v>
      </c>
    </row>
    <row r="2929" spans="1:15" x14ac:dyDescent="0.25">
      <c r="A2929" s="1">
        <v>45779.958333333336</v>
      </c>
      <c r="B2929" s="2">
        <v>2025</v>
      </c>
      <c r="C2929" s="2">
        <v>5</v>
      </c>
      <c r="D2929" s="2">
        <v>2</v>
      </c>
      <c r="E2929" s="2">
        <v>23</v>
      </c>
      <c r="F2929" s="3"/>
      <c r="G2929" s="3">
        <v>0</v>
      </c>
      <c r="H2929" s="3"/>
      <c r="I2929" s="3">
        <v>0</v>
      </c>
      <c r="J2929" s="3"/>
      <c r="K2929" s="3"/>
      <c r="L2929" s="3"/>
      <c r="M2929" s="3">
        <v>0</v>
      </c>
      <c r="N2929" s="3">
        <v>0</v>
      </c>
      <c r="O2929" s="3">
        <v>0</v>
      </c>
    </row>
    <row r="2930" spans="1:15" x14ac:dyDescent="0.25">
      <c r="A2930" s="1">
        <v>45780</v>
      </c>
      <c r="B2930" s="2">
        <v>2025</v>
      </c>
      <c r="C2930" s="2">
        <v>5</v>
      </c>
      <c r="D2930" s="2">
        <v>3</v>
      </c>
      <c r="E2930" s="2">
        <v>0</v>
      </c>
      <c r="F2930" s="3"/>
      <c r="G2930" s="3">
        <v>0</v>
      </c>
      <c r="H2930" s="3"/>
      <c r="I2930" s="3">
        <v>0</v>
      </c>
      <c r="J2930" s="3"/>
      <c r="K2930" s="3"/>
      <c r="L2930" s="3"/>
      <c r="M2930" s="3">
        <v>0</v>
      </c>
      <c r="N2930" s="3">
        <v>8.3359764575140646E-2</v>
      </c>
      <c r="O2930" s="3">
        <v>2.0839941143785162E-2</v>
      </c>
    </row>
    <row r="2931" spans="1:15" x14ac:dyDescent="0.25">
      <c r="A2931" s="1">
        <v>45780.041666666664</v>
      </c>
      <c r="B2931" s="2">
        <v>2025</v>
      </c>
      <c r="C2931" s="2">
        <v>5</v>
      </c>
      <c r="D2931" s="2">
        <v>3</v>
      </c>
      <c r="E2931" s="2">
        <v>1</v>
      </c>
      <c r="F2931" s="3"/>
      <c r="G2931" s="3">
        <v>0</v>
      </c>
      <c r="H2931" s="3"/>
      <c r="I2931" s="3">
        <v>0</v>
      </c>
      <c r="J2931" s="3"/>
      <c r="K2931" s="3"/>
      <c r="L2931" s="3"/>
      <c r="M2931" s="3">
        <v>8.2861338367945046E-3</v>
      </c>
      <c r="N2931" s="3">
        <v>0.15613431344874065</v>
      </c>
      <c r="O2931" s="3">
        <v>4.1105111821383787E-2</v>
      </c>
    </row>
    <row r="2932" spans="1:15" x14ac:dyDescent="0.25">
      <c r="A2932" s="1">
        <v>45780.083333333336</v>
      </c>
      <c r="B2932" s="2">
        <v>2025</v>
      </c>
      <c r="C2932" s="2">
        <v>5</v>
      </c>
      <c r="D2932" s="2">
        <v>3</v>
      </c>
      <c r="E2932" s="2">
        <v>2</v>
      </c>
      <c r="F2932" s="3"/>
      <c r="G2932" s="3">
        <v>0</v>
      </c>
      <c r="H2932" s="3"/>
      <c r="I2932" s="3">
        <v>0</v>
      </c>
      <c r="J2932" s="3"/>
      <c r="K2932" s="3"/>
      <c r="L2932" s="3"/>
      <c r="M2932" s="3">
        <v>0</v>
      </c>
      <c r="N2932" s="3">
        <v>0.16442073702709531</v>
      </c>
      <c r="O2932" s="3">
        <v>4.1105184256773827E-2</v>
      </c>
    </row>
    <row r="2933" spans="1:15" x14ac:dyDescent="0.25">
      <c r="A2933" s="1">
        <v>45780.125</v>
      </c>
      <c r="B2933" s="2">
        <v>2025</v>
      </c>
      <c r="C2933" s="2">
        <v>5</v>
      </c>
      <c r="D2933" s="2">
        <v>3</v>
      </c>
      <c r="E2933" s="2">
        <v>3</v>
      </c>
      <c r="F2933" s="3"/>
      <c r="G2933" s="3">
        <v>8.3093310850115808E-3</v>
      </c>
      <c r="H2933" s="3"/>
      <c r="I2933" s="3">
        <v>0.21834973921739992</v>
      </c>
      <c r="J2933" s="3"/>
      <c r="K2933" s="3"/>
      <c r="L2933" s="3"/>
      <c r="M2933" s="3">
        <v>0</v>
      </c>
      <c r="N2933" s="3">
        <v>5.4467884112392402E-2</v>
      </c>
      <c r="O2933" s="3">
        <v>7.0281738603700974E-2</v>
      </c>
    </row>
    <row r="2934" spans="1:15" x14ac:dyDescent="0.25">
      <c r="A2934" s="1">
        <v>45780.166666666664</v>
      </c>
      <c r="B2934" s="2">
        <v>2025</v>
      </c>
      <c r="C2934" s="2">
        <v>5</v>
      </c>
      <c r="D2934" s="2">
        <v>3</v>
      </c>
      <c r="E2934" s="2">
        <v>4</v>
      </c>
      <c r="F2934" s="3"/>
      <c r="G2934" s="3">
        <v>9.8328396268633517E-2</v>
      </c>
      <c r="H2934" s="3"/>
      <c r="I2934" s="3">
        <v>0.15466072943172179</v>
      </c>
      <c r="J2934" s="3"/>
      <c r="K2934" s="3"/>
      <c r="L2934" s="3"/>
      <c r="M2934" s="3">
        <v>0</v>
      </c>
      <c r="N2934" s="3">
        <v>0</v>
      </c>
      <c r="O2934" s="3">
        <v>6.3247281425088828E-2</v>
      </c>
    </row>
    <row r="2935" spans="1:15" x14ac:dyDescent="0.25">
      <c r="A2935" s="1">
        <v>45780.208333333336</v>
      </c>
      <c r="B2935" s="2">
        <v>2025</v>
      </c>
      <c r="C2935" s="2">
        <v>5</v>
      </c>
      <c r="D2935" s="2">
        <v>3</v>
      </c>
      <c r="E2935" s="2">
        <v>5</v>
      </c>
      <c r="F2935" s="3"/>
      <c r="G2935" s="3">
        <v>0.1508260879223815</v>
      </c>
      <c r="H2935" s="3"/>
      <c r="I2935" s="3">
        <v>0.30098671643216784</v>
      </c>
      <c r="J2935" s="3"/>
      <c r="K2935" s="3"/>
      <c r="L2935" s="3"/>
      <c r="M2935" s="3">
        <v>0</v>
      </c>
      <c r="N2935" s="3">
        <v>5.1063867033633269E-2</v>
      </c>
      <c r="O2935" s="3">
        <v>0.12571916784704565</v>
      </c>
    </row>
    <row r="2936" spans="1:15" x14ac:dyDescent="0.25">
      <c r="A2936" s="1">
        <v>45780.25</v>
      </c>
      <c r="B2936" s="2">
        <v>2025</v>
      </c>
      <c r="C2936" s="2">
        <v>5</v>
      </c>
      <c r="D2936" s="2">
        <v>3</v>
      </c>
      <c r="E2936" s="2">
        <v>6</v>
      </c>
      <c r="F2936" s="3">
        <v>0</v>
      </c>
      <c r="G2936" s="3">
        <v>0.22283131627468494</v>
      </c>
      <c r="H2936" s="3">
        <v>0</v>
      </c>
      <c r="I2936" s="3">
        <v>0.37421939005482363</v>
      </c>
      <c r="J2936" s="3"/>
      <c r="K2936" s="3">
        <v>0</v>
      </c>
      <c r="L2936" s="3">
        <v>0</v>
      </c>
      <c r="M2936" s="3">
        <v>2.4591641445611535E-2</v>
      </c>
      <c r="N2936" s="3">
        <v>9.7536858986463859E-2</v>
      </c>
      <c r="O2936" s="3">
        <v>8.9897400845197997E-2</v>
      </c>
    </row>
    <row r="2937" spans="1:15" x14ac:dyDescent="0.25">
      <c r="A2937" s="1">
        <v>45780.291666666664</v>
      </c>
      <c r="B2937" s="2">
        <v>2025</v>
      </c>
      <c r="C2937" s="2">
        <v>5</v>
      </c>
      <c r="D2937" s="2">
        <v>3</v>
      </c>
      <c r="E2937" s="2">
        <v>7</v>
      </c>
      <c r="F2937" s="3">
        <v>0.72689537297033335</v>
      </c>
      <c r="G2937" s="3">
        <v>0.33960082547382719</v>
      </c>
      <c r="H2937" s="3">
        <v>0.38547293978980457</v>
      </c>
      <c r="I2937" s="3">
        <v>0.54446235694407452</v>
      </c>
      <c r="J2937" s="3"/>
      <c r="K2937" s="3">
        <v>0.7021230810975525</v>
      </c>
      <c r="L2937" s="3">
        <v>0</v>
      </c>
      <c r="M2937" s="3">
        <v>0.33466155398272457</v>
      </c>
      <c r="N2937" s="3">
        <v>0.31367174063928971</v>
      </c>
      <c r="O2937" s="3">
        <v>0.41836098386220077</v>
      </c>
    </row>
    <row r="2938" spans="1:15" x14ac:dyDescent="0.25">
      <c r="A2938" s="1">
        <v>45780.333333333336</v>
      </c>
      <c r="B2938" s="2">
        <v>2025</v>
      </c>
      <c r="C2938" s="2">
        <v>5</v>
      </c>
      <c r="D2938" s="2">
        <v>3</v>
      </c>
      <c r="E2938" s="2">
        <v>8</v>
      </c>
      <c r="F2938" s="3">
        <v>0</v>
      </c>
      <c r="G2938" s="3">
        <v>0.33571223788296012</v>
      </c>
      <c r="H2938" s="3">
        <v>0.417786496648684</v>
      </c>
      <c r="I2938" s="3">
        <v>0.59989455268799508</v>
      </c>
      <c r="J2938" s="3"/>
      <c r="K2938" s="3">
        <v>0.87889619272898878</v>
      </c>
      <c r="L2938" s="3">
        <v>0.39068008425747797</v>
      </c>
      <c r="M2938" s="3">
        <v>0.46979945492622821</v>
      </c>
      <c r="N2938" s="3">
        <v>0.38011667396564169</v>
      </c>
      <c r="O2938" s="3">
        <v>0.43411071163724696</v>
      </c>
    </row>
    <row r="2939" spans="1:15" x14ac:dyDescent="0.25">
      <c r="A2939" s="1">
        <v>45780.375</v>
      </c>
      <c r="B2939" s="2">
        <v>2025</v>
      </c>
      <c r="C2939" s="2">
        <v>5</v>
      </c>
      <c r="D2939" s="2">
        <v>3</v>
      </c>
      <c r="E2939" s="2">
        <v>9</v>
      </c>
      <c r="F2939" s="3">
        <v>0</v>
      </c>
      <c r="G2939" s="3">
        <v>0.1258702620219519</v>
      </c>
      <c r="H2939" s="3">
        <v>0.89009214927908253</v>
      </c>
      <c r="I2939" s="3">
        <v>0</v>
      </c>
      <c r="J2939" s="3"/>
      <c r="K2939" s="3">
        <v>0.87263257410454931</v>
      </c>
      <c r="L2939" s="3">
        <v>0.81720530544083858</v>
      </c>
      <c r="M2939" s="3">
        <v>0.59622598176287867</v>
      </c>
      <c r="N2939" s="3">
        <v>0.51182665169005825</v>
      </c>
      <c r="O2939" s="3">
        <v>0.47673161553741988</v>
      </c>
    </row>
    <row r="2940" spans="1:15" x14ac:dyDescent="0.25">
      <c r="A2940" s="1">
        <v>45780.416666666664</v>
      </c>
      <c r="B2940" s="2">
        <v>2025</v>
      </c>
      <c r="C2940" s="2">
        <v>5</v>
      </c>
      <c r="D2940" s="2">
        <v>3</v>
      </c>
      <c r="E2940" s="2">
        <v>10</v>
      </c>
      <c r="F2940" s="3"/>
      <c r="G2940" s="3">
        <v>0</v>
      </c>
      <c r="H2940" s="3">
        <v>0.9098476130636769</v>
      </c>
      <c r="I2940" s="3">
        <v>0</v>
      </c>
      <c r="J2940" s="3"/>
      <c r="K2940" s="3">
        <v>0.87459093070408156</v>
      </c>
      <c r="L2940" s="3">
        <v>0.84626899406946188</v>
      </c>
      <c r="M2940" s="3">
        <v>0.65752675858977305</v>
      </c>
      <c r="N2940" s="3">
        <v>0.60931434853956867</v>
      </c>
      <c r="O2940" s="3">
        <v>0.55679266356665169</v>
      </c>
    </row>
    <row r="2941" spans="1:15" x14ac:dyDescent="0.25">
      <c r="A2941" s="1">
        <v>45780.458333333336</v>
      </c>
      <c r="B2941" s="2">
        <v>2025</v>
      </c>
      <c r="C2941" s="2">
        <v>5</v>
      </c>
      <c r="D2941" s="2">
        <v>3</v>
      </c>
      <c r="E2941" s="2">
        <v>11</v>
      </c>
      <c r="F2941" s="3"/>
      <c r="G2941" s="3">
        <v>0</v>
      </c>
      <c r="H2941" s="3">
        <v>0.85850232532250981</v>
      </c>
      <c r="I2941" s="3">
        <v>0.3755149808390012</v>
      </c>
      <c r="J2941" s="3"/>
      <c r="K2941" s="3">
        <v>0.82910230781373362</v>
      </c>
      <c r="L2941" s="3">
        <v>0.80337015119386135</v>
      </c>
      <c r="M2941" s="3">
        <v>0.66928091853732119</v>
      </c>
      <c r="N2941" s="3">
        <v>0.68014547731663844</v>
      </c>
      <c r="O2941" s="3">
        <v>0.60227373728900946</v>
      </c>
    </row>
    <row r="2942" spans="1:15" x14ac:dyDescent="0.25">
      <c r="A2942" s="1">
        <v>45780.5</v>
      </c>
      <c r="B2942" s="2">
        <v>2025</v>
      </c>
      <c r="C2942" s="2">
        <v>5</v>
      </c>
      <c r="D2942" s="2">
        <v>3</v>
      </c>
      <c r="E2942" s="2">
        <v>12</v>
      </c>
      <c r="F2942" s="3"/>
      <c r="G2942" s="3">
        <v>0.30340829796747609</v>
      </c>
      <c r="H2942" s="3">
        <v>0.79932300460588612</v>
      </c>
      <c r="I2942" s="3">
        <v>0.70142141798158997</v>
      </c>
      <c r="J2942" s="3"/>
      <c r="K2942" s="3">
        <v>0.73630912134978832</v>
      </c>
      <c r="L2942" s="3">
        <v>0.34277803961702819</v>
      </c>
      <c r="M2942" s="3">
        <v>0.57245836478086609</v>
      </c>
      <c r="N2942" s="3">
        <v>0.65995882587392751</v>
      </c>
      <c r="O2942" s="3">
        <v>0.58795101031093744</v>
      </c>
    </row>
    <row r="2943" spans="1:15" x14ac:dyDescent="0.25">
      <c r="A2943" s="1">
        <v>45780.541666666664</v>
      </c>
      <c r="B2943" s="2">
        <v>2025</v>
      </c>
      <c r="C2943" s="2">
        <v>5</v>
      </c>
      <c r="D2943" s="2">
        <v>3</v>
      </c>
      <c r="E2943" s="2">
        <v>13</v>
      </c>
      <c r="F2943" s="3">
        <v>0</v>
      </c>
      <c r="G2943" s="3">
        <v>8.7909650469222986E-2</v>
      </c>
      <c r="H2943" s="3">
        <v>0.29401385368411848</v>
      </c>
      <c r="I2943" s="3">
        <v>0</v>
      </c>
      <c r="J2943" s="3"/>
      <c r="K2943" s="3">
        <v>0.68564250486163925</v>
      </c>
      <c r="L2943" s="3">
        <v>0.40892272683545094</v>
      </c>
      <c r="M2943" s="3">
        <v>0.17134215533201946</v>
      </c>
      <c r="N2943" s="3">
        <v>0.51382550376811131</v>
      </c>
      <c r="O2943" s="3">
        <v>0.27020704936882028</v>
      </c>
    </row>
    <row r="2944" spans="1:15" x14ac:dyDescent="0.25">
      <c r="A2944" s="1">
        <v>45780.583333333336</v>
      </c>
      <c r="B2944" s="2">
        <v>2025</v>
      </c>
      <c r="C2944" s="2">
        <v>5</v>
      </c>
      <c r="D2944" s="2">
        <v>3</v>
      </c>
      <c r="E2944" s="2">
        <v>14</v>
      </c>
      <c r="F2944" s="3">
        <v>0</v>
      </c>
      <c r="G2944" s="3">
        <v>0</v>
      </c>
      <c r="H2944" s="3">
        <v>0.19311059102036424</v>
      </c>
      <c r="I2944" s="3">
        <v>0</v>
      </c>
      <c r="J2944" s="3"/>
      <c r="K2944" s="3">
        <v>0.2437643241956127</v>
      </c>
      <c r="L2944" s="3">
        <v>7.7006005436595248E-2</v>
      </c>
      <c r="M2944" s="3">
        <v>0</v>
      </c>
      <c r="N2944" s="3">
        <v>9.1271908582797753E-2</v>
      </c>
      <c r="O2944" s="3">
        <v>7.5644103654421244E-2</v>
      </c>
    </row>
    <row r="2945" spans="1:15" x14ac:dyDescent="0.25">
      <c r="A2945" s="1">
        <v>45780.625</v>
      </c>
      <c r="B2945" s="2">
        <v>2025</v>
      </c>
      <c r="C2945" s="2">
        <v>5</v>
      </c>
      <c r="D2945" s="2">
        <v>3</v>
      </c>
      <c r="E2945" s="2">
        <v>15</v>
      </c>
      <c r="F2945" s="3">
        <v>0</v>
      </c>
      <c r="G2945" s="3">
        <v>0</v>
      </c>
      <c r="H2945" s="3">
        <v>0</v>
      </c>
      <c r="I2945" s="3">
        <v>0</v>
      </c>
      <c r="J2945" s="3"/>
      <c r="K2945" s="3">
        <v>0</v>
      </c>
      <c r="L2945" s="3">
        <v>0</v>
      </c>
      <c r="M2945" s="3">
        <v>0</v>
      </c>
      <c r="N2945" s="3">
        <v>0</v>
      </c>
      <c r="O2945" s="3">
        <v>0</v>
      </c>
    </row>
    <row r="2946" spans="1:15" x14ac:dyDescent="0.25">
      <c r="A2946" s="1">
        <v>45780.666666666664</v>
      </c>
      <c r="B2946" s="2">
        <v>2025</v>
      </c>
      <c r="C2946" s="2">
        <v>5</v>
      </c>
      <c r="D2946" s="2">
        <v>3</v>
      </c>
      <c r="E2946" s="2">
        <v>16</v>
      </c>
      <c r="F2946" s="3">
        <v>0</v>
      </c>
      <c r="G2946" s="3">
        <v>0</v>
      </c>
      <c r="H2946" s="3">
        <v>0</v>
      </c>
      <c r="I2946" s="3">
        <v>0</v>
      </c>
      <c r="J2946" s="3"/>
      <c r="K2946" s="3">
        <v>0</v>
      </c>
      <c r="L2946" s="3">
        <v>0</v>
      </c>
      <c r="M2946" s="3">
        <v>0</v>
      </c>
      <c r="N2946" s="3">
        <v>0</v>
      </c>
      <c r="O2946" s="3">
        <v>0</v>
      </c>
    </row>
    <row r="2947" spans="1:15" x14ac:dyDescent="0.25">
      <c r="A2947" s="1">
        <v>45780.708333333336</v>
      </c>
      <c r="B2947" s="2">
        <v>2025</v>
      </c>
      <c r="C2947" s="2">
        <v>5</v>
      </c>
      <c r="D2947" s="2">
        <v>3</v>
      </c>
      <c r="E2947" s="2">
        <v>17</v>
      </c>
      <c r="F2947" s="3">
        <v>0</v>
      </c>
      <c r="G2947" s="3">
        <v>0</v>
      </c>
      <c r="H2947" s="3">
        <v>0</v>
      </c>
      <c r="I2947" s="3">
        <v>0</v>
      </c>
      <c r="J2947" s="3"/>
      <c r="K2947" s="3">
        <v>0</v>
      </c>
      <c r="L2947" s="3">
        <v>0</v>
      </c>
      <c r="M2947" s="3">
        <v>0</v>
      </c>
      <c r="N2947" s="3">
        <v>3.2456985829419839E-2</v>
      </c>
      <c r="O2947" s="3">
        <v>4.0571232286774799E-3</v>
      </c>
    </row>
    <row r="2948" spans="1:15" x14ac:dyDescent="0.25">
      <c r="A2948" s="1">
        <v>45780.75</v>
      </c>
      <c r="B2948" s="2">
        <v>2025</v>
      </c>
      <c r="C2948" s="2">
        <v>5</v>
      </c>
      <c r="D2948" s="2">
        <v>3</v>
      </c>
      <c r="E2948" s="2">
        <v>18</v>
      </c>
      <c r="F2948" s="3">
        <v>0</v>
      </c>
      <c r="G2948" s="3">
        <v>0</v>
      </c>
      <c r="H2948" s="3"/>
      <c r="I2948" s="3">
        <v>0</v>
      </c>
      <c r="J2948" s="3"/>
      <c r="K2948" s="3">
        <v>0</v>
      </c>
      <c r="L2948" s="3">
        <v>0</v>
      </c>
      <c r="M2948" s="3">
        <v>0</v>
      </c>
      <c r="N2948" s="3">
        <v>0</v>
      </c>
      <c r="O2948" s="3">
        <v>0</v>
      </c>
    </row>
    <row r="2949" spans="1:15" x14ac:dyDescent="0.25">
      <c r="A2949" s="1">
        <v>45780.791666666664</v>
      </c>
      <c r="B2949" s="2">
        <v>2025</v>
      </c>
      <c r="C2949" s="2">
        <v>5</v>
      </c>
      <c r="D2949" s="2">
        <v>3</v>
      </c>
      <c r="E2949" s="2">
        <v>19</v>
      </c>
      <c r="F2949" s="3"/>
      <c r="G2949" s="3">
        <v>0</v>
      </c>
      <c r="H2949" s="3"/>
      <c r="I2949" s="3">
        <v>0</v>
      </c>
      <c r="J2949" s="3"/>
      <c r="K2949" s="3"/>
      <c r="L2949" s="3"/>
      <c r="M2949" s="3">
        <v>0</v>
      </c>
      <c r="N2949" s="3">
        <v>0</v>
      </c>
      <c r="O2949" s="3">
        <v>0</v>
      </c>
    </row>
    <row r="2950" spans="1:15" x14ac:dyDescent="0.25">
      <c r="A2950" s="1">
        <v>45780.833333333336</v>
      </c>
      <c r="B2950" s="2">
        <v>2025</v>
      </c>
      <c r="C2950" s="2">
        <v>5</v>
      </c>
      <c r="D2950" s="2">
        <v>3</v>
      </c>
      <c r="E2950" s="2">
        <v>20</v>
      </c>
      <c r="F2950" s="3"/>
      <c r="G2950" s="3">
        <v>0</v>
      </c>
      <c r="H2950" s="3"/>
      <c r="I2950" s="3">
        <v>0</v>
      </c>
      <c r="J2950" s="3"/>
      <c r="K2950" s="3"/>
      <c r="L2950" s="3"/>
      <c r="M2950" s="3">
        <v>0</v>
      </c>
      <c r="N2950" s="3">
        <v>0</v>
      </c>
      <c r="O2950" s="3">
        <v>0</v>
      </c>
    </row>
    <row r="2951" spans="1:15" x14ac:dyDescent="0.25">
      <c r="A2951" s="1">
        <v>45780.875</v>
      </c>
      <c r="B2951" s="2">
        <v>2025</v>
      </c>
      <c r="C2951" s="2">
        <v>5</v>
      </c>
      <c r="D2951" s="2">
        <v>3</v>
      </c>
      <c r="E2951" s="2">
        <v>21</v>
      </c>
      <c r="F2951" s="3"/>
      <c r="G2951" s="3">
        <v>0</v>
      </c>
      <c r="H2951" s="3"/>
      <c r="I2951" s="3">
        <v>0</v>
      </c>
      <c r="J2951" s="3"/>
      <c r="K2951" s="3"/>
      <c r="L2951" s="3"/>
      <c r="M2951" s="3">
        <v>0</v>
      </c>
      <c r="N2951" s="3">
        <v>0</v>
      </c>
      <c r="O2951" s="3">
        <v>0</v>
      </c>
    </row>
    <row r="2952" spans="1:15" x14ac:dyDescent="0.25">
      <c r="A2952" s="1">
        <v>45780.916666666664</v>
      </c>
      <c r="B2952" s="2">
        <v>2025</v>
      </c>
      <c r="C2952" s="2">
        <v>5</v>
      </c>
      <c r="D2952" s="2">
        <v>3</v>
      </c>
      <c r="E2952" s="2">
        <v>22</v>
      </c>
      <c r="F2952" s="3"/>
      <c r="G2952" s="3">
        <v>0</v>
      </c>
      <c r="H2952" s="3"/>
      <c r="I2952" s="3">
        <v>0</v>
      </c>
      <c r="J2952" s="3"/>
      <c r="K2952" s="3"/>
      <c r="L2952" s="3"/>
      <c r="M2952" s="3">
        <v>0</v>
      </c>
      <c r="N2952" s="3">
        <v>0</v>
      </c>
      <c r="O2952" s="3">
        <v>0</v>
      </c>
    </row>
    <row r="2953" spans="1:15" x14ac:dyDescent="0.25">
      <c r="A2953" s="1">
        <v>45780.958333333336</v>
      </c>
      <c r="B2953" s="2">
        <v>2025</v>
      </c>
      <c r="C2953" s="2">
        <v>5</v>
      </c>
      <c r="D2953" s="2">
        <v>3</v>
      </c>
      <c r="E2953" s="2">
        <v>23</v>
      </c>
      <c r="F2953" s="3"/>
      <c r="G2953" s="3">
        <v>0</v>
      </c>
      <c r="H2953" s="3"/>
      <c r="I2953" s="3">
        <v>0</v>
      </c>
      <c r="J2953" s="3"/>
      <c r="K2953" s="3"/>
      <c r="L2953" s="3"/>
      <c r="M2953" s="3">
        <v>0</v>
      </c>
      <c r="N2953" s="3">
        <v>0</v>
      </c>
      <c r="O2953" s="3">
        <v>0</v>
      </c>
    </row>
    <row r="2954" spans="1:15" x14ac:dyDescent="0.25">
      <c r="A2954" s="1">
        <v>45781</v>
      </c>
      <c r="B2954" s="2">
        <v>2025</v>
      </c>
      <c r="C2954" s="2">
        <v>5</v>
      </c>
      <c r="D2954" s="2">
        <v>4</v>
      </c>
      <c r="E2954" s="2">
        <v>0</v>
      </c>
      <c r="F2954" s="3">
        <v>0</v>
      </c>
      <c r="G2954" s="3">
        <v>0</v>
      </c>
      <c r="H2954" s="3"/>
      <c r="I2954" s="3">
        <v>0</v>
      </c>
      <c r="J2954" s="3"/>
      <c r="K2954" s="3"/>
      <c r="L2954" s="3"/>
      <c r="M2954" s="3">
        <v>0</v>
      </c>
      <c r="N2954" s="3">
        <v>0</v>
      </c>
      <c r="O2954" s="3">
        <v>0</v>
      </c>
    </row>
    <row r="2955" spans="1:15" x14ac:dyDescent="0.25">
      <c r="A2955" s="1">
        <v>45781.041666666664</v>
      </c>
      <c r="B2955" s="2">
        <v>2025</v>
      </c>
      <c r="C2955" s="2">
        <v>5</v>
      </c>
      <c r="D2955" s="2">
        <v>4</v>
      </c>
      <c r="E2955" s="2">
        <v>1</v>
      </c>
      <c r="F2955" s="3">
        <v>0</v>
      </c>
      <c r="G2955" s="3">
        <v>0</v>
      </c>
      <c r="H2955" s="3"/>
      <c r="I2955" s="3">
        <v>0</v>
      </c>
      <c r="J2955" s="3"/>
      <c r="K2955" s="3"/>
      <c r="L2955" s="3"/>
      <c r="M2955" s="3">
        <v>0</v>
      </c>
      <c r="N2955" s="3">
        <v>0</v>
      </c>
      <c r="O2955" s="3">
        <v>0</v>
      </c>
    </row>
    <row r="2956" spans="1:15" x14ac:dyDescent="0.25">
      <c r="A2956" s="1">
        <v>45781.083333333336</v>
      </c>
      <c r="B2956" s="2">
        <v>2025</v>
      </c>
      <c r="C2956" s="2">
        <v>5</v>
      </c>
      <c r="D2956" s="2">
        <v>4</v>
      </c>
      <c r="E2956" s="2">
        <v>2</v>
      </c>
      <c r="F2956" s="3">
        <v>0</v>
      </c>
      <c r="G2956" s="3">
        <v>0</v>
      </c>
      <c r="H2956" s="3"/>
      <c r="I2956" s="3">
        <v>0</v>
      </c>
      <c r="J2956" s="3"/>
      <c r="K2956" s="3"/>
      <c r="L2956" s="3"/>
      <c r="M2956" s="3">
        <v>0</v>
      </c>
      <c r="N2956" s="3">
        <v>0</v>
      </c>
      <c r="O2956" s="3">
        <v>0</v>
      </c>
    </row>
    <row r="2957" spans="1:15" x14ac:dyDescent="0.25">
      <c r="A2957" s="1">
        <v>45781.125</v>
      </c>
      <c r="B2957" s="2">
        <v>2025</v>
      </c>
      <c r="C2957" s="2">
        <v>5</v>
      </c>
      <c r="D2957" s="2">
        <v>4</v>
      </c>
      <c r="E2957" s="2">
        <v>3</v>
      </c>
      <c r="F2957" s="3">
        <v>0</v>
      </c>
      <c r="G2957" s="3">
        <v>0</v>
      </c>
      <c r="H2957" s="3"/>
      <c r="I2957" s="3">
        <v>0</v>
      </c>
      <c r="J2957" s="3"/>
      <c r="K2957" s="3"/>
      <c r="L2957" s="3"/>
      <c r="M2957" s="3">
        <v>0</v>
      </c>
      <c r="N2957" s="3">
        <v>0</v>
      </c>
      <c r="O2957" s="3">
        <v>0</v>
      </c>
    </row>
    <row r="2958" spans="1:15" x14ac:dyDescent="0.25">
      <c r="A2958" s="1">
        <v>45781.166666666664</v>
      </c>
      <c r="B2958" s="2">
        <v>2025</v>
      </c>
      <c r="C2958" s="2">
        <v>5</v>
      </c>
      <c r="D2958" s="2">
        <v>4</v>
      </c>
      <c r="E2958" s="2">
        <v>4</v>
      </c>
      <c r="F2958" s="3">
        <v>0</v>
      </c>
      <c r="G2958" s="3">
        <v>0</v>
      </c>
      <c r="H2958" s="3"/>
      <c r="I2958" s="3">
        <v>0</v>
      </c>
      <c r="J2958" s="3"/>
      <c r="K2958" s="3"/>
      <c r="L2958" s="3"/>
      <c r="M2958" s="3">
        <v>0</v>
      </c>
      <c r="N2958" s="3">
        <v>0</v>
      </c>
      <c r="O2958" s="3">
        <v>0</v>
      </c>
    </row>
    <row r="2959" spans="1:15" x14ac:dyDescent="0.25">
      <c r="A2959" s="1">
        <v>45781.208333333336</v>
      </c>
      <c r="B2959" s="2">
        <v>2025</v>
      </c>
      <c r="C2959" s="2">
        <v>5</v>
      </c>
      <c r="D2959" s="2">
        <v>4</v>
      </c>
      <c r="E2959" s="2">
        <v>5</v>
      </c>
      <c r="F2959" s="3">
        <v>0</v>
      </c>
      <c r="G2959" s="3">
        <v>0</v>
      </c>
      <c r="H2959" s="3"/>
      <c r="I2959" s="3">
        <v>0</v>
      </c>
      <c r="J2959" s="3"/>
      <c r="K2959" s="3"/>
      <c r="L2959" s="3"/>
      <c r="M2959" s="3">
        <v>0</v>
      </c>
      <c r="N2959" s="3">
        <v>0</v>
      </c>
      <c r="O2959" s="3">
        <v>0</v>
      </c>
    </row>
    <row r="2960" spans="1:15" x14ac:dyDescent="0.25">
      <c r="A2960" s="1">
        <v>45781.25</v>
      </c>
      <c r="B2960" s="2">
        <v>2025</v>
      </c>
      <c r="C2960" s="2">
        <v>5</v>
      </c>
      <c r="D2960" s="2">
        <v>4</v>
      </c>
      <c r="E2960" s="2">
        <v>6</v>
      </c>
      <c r="F2960" s="3">
        <v>0</v>
      </c>
      <c r="G2960" s="3">
        <v>2.4979158240306974E-2</v>
      </c>
      <c r="H2960" s="3">
        <v>0</v>
      </c>
      <c r="I2960" s="3">
        <v>7.6421869446240645E-2</v>
      </c>
      <c r="J2960" s="3"/>
      <c r="K2960" s="3">
        <v>0.50812407680945348</v>
      </c>
      <c r="L2960" s="3">
        <v>5.6171697830236338E-2</v>
      </c>
      <c r="M2960" s="3">
        <v>0</v>
      </c>
      <c r="N2960" s="3">
        <v>0</v>
      </c>
      <c r="O2960" s="3">
        <v>8.3212100290779675E-2</v>
      </c>
    </row>
    <row r="2961" spans="1:15" x14ac:dyDescent="0.25">
      <c r="A2961" s="1">
        <v>45781.291666666664</v>
      </c>
      <c r="B2961" s="2">
        <v>2025</v>
      </c>
      <c r="C2961" s="2">
        <v>5</v>
      </c>
      <c r="D2961" s="2">
        <v>4</v>
      </c>
      <c r="E2961" s="2">
        <v>7</v>
      </c>
      <c r="F2961" s="3">
        <v>0</v>
      </c>
      <c r="G2961" s="3">
        <v>9.8715925754970235E-2</v>
      </c>
      <c r="H2961" s="3">
        <v>0.33232100128842257</v>
      </c>
      <c r="I2961" s="3">
        <v>0.32785423235019451</v>
      </c>
      <c r="J2961" s="3"/>
      <c r="K2961" s="3">
        <v>0.84291213590626046</v>
      </c>
      <c r="L2961" s="3">
        <v>0.27332965934710041</v>
      </c>
      <c r="M2961" s="3">
        <v>0.2367262049848462</v>
      </c>
      <c r="N2961" s="3">
        <v>0.19022634096302465</v>
      </c>
      <c r="O2961" s="3">
        <v>0.28776068757435236</v>
      </c>
    </row>
    <row r="2962" spans="1:15" x14ac:dyDescent="0.25">
      <c r="A2962" s="1">
        <v>45781.333333333336</v>
      </c>
      <c r="B2962" s="2">
        <v>2025</v>
      </c>
      <c r="C2962" s="2">
        <v>5</v>
      </c>
      <c r="D2962" s="2">
        <v>4</v>
      </c>
      <c r="E2962" s="2">
        <v>8</v>
      </c>
      <c r="F2962" s="3"/>
      <c r="G2962" s="3">
        <v>0.40092735915985478</v>
      </c>
      <c r="H2962" s="3">
        <v>0.77445160304787164</v>
      </c>
      <c r="I2962" s="3">
        <v>0</v>
      </c>
      <c r="J2962" s="3"/>
      <c r="K2962" s="3">
        <v>0.91836605955916839</v>
      </c>
      <c r="L2962" s="3">
        <v>0.84258508099303908</v>
      </c>
      <c r="M2962" s="3">
        <v>0.63983489592727427</v>
      </c>
      <c r="N2962" s="3">
        <v>0.56234521707103702</v>
      </c>
      <c r="O2962" s="3">
        <v>0.59121574510832076</v>
      </c>
    </row>
    <row r="2963" spans="1:15" x14ac:dyDescent="0.25">
      <c r="A2963" s="1">
        <v>45781.375</v>
      </c>
      <c r="B2963" s="2">
        <v>2025</v>
      </c>
      <c r="C2963" s="2">
        <v>5</v>
      </c>
      <c r="D2963" s="2">
        <v>4</v>
      </c>
      <c r="E2963" s="2">
        <v>9</v>
      </c>
      <c r="F2963" s="3"/>
      <c r="G2963" s="3">
        <v>0.77546379209471206</v>
      </c>
      <c r="H2963" s="3">
        <v>0.88534053696526716</v>
      </c>
      <c r="I2963" s="3">
        <v>0</v>
      </c>
      <c r="J2963" s="3"/>
      <c r="K2963" s="3">
        <v>0.93231201307329736</v>
      </c>
      <c r="L2963" s="3">
        <v>0.85758953341385835</v>
      </c>
      <c r="M2963" s="3">
        <v>0.90477023361534381</v>
      </c>
      <c r="N2963" s="3">
        <v>0.87700748000662565</v>
      </c>
      <c r="O2963" s="3">
        <v>0.74749765559558645</v>
      </c>
    </row>
    <row r="2964" spans="1:15" x14ac:dyDescent="0.25">
      <c r="A2964" s="1">
        <v>45781.416666666664</v>
      </c>
      <c r="B2964" s="2">
        <v>2025</v>
      </c>
      <c r="C2964" s="2">
        <v>5</v>
      </c>
      <c r="D2964" s="2">
        <v>4</v>
      </c>
      <c r="E2964" s="2">
        <v>10</v>
      </c>
      <c r="F2964" s="3"/>
      <c r="G2964" s="3">
        <v>0.89508324037588838</v>
      </c>
      <c r="H2964" s="3">
        <v>0.97044734043550052</v>
      </c>
      <c r="I2964" s="3">
        <v>0</v>
      </c>
      <c r="J2964" s="3"/>
      <c r="K2964" s="3">
        <v>0.9783266566961647</v>
      </c>
      <c r="L2964" s="3">
        <v>0.97953076985548759</v>
      </c>
      <c r="M2964" s="3">
        <v>0.47739420750750361</v>
      </c>
      <c r="N2964" s="3">
        <v>0.92132585956545854</v>
      </c>
      <c r="O2964" s="3">
        <v>0.74601543920514335</v>
      </c>
    </row>
    <row r="2965" spans="1:15" x14ac:dyDescent="0.25">
      <c r="A2965" s="1">
        <v>45781.458333333336</v>
      </c>
      <c r="B2965" s="2">
        <v>2025</v>
      </c>
      <c r="C2965" s="2">
        <v>5</v>
      </c>
      <c r="D2965" s="2">
        <v>4</v>
      </c>
      <c r="E2965" s="2">
        <v>11</v>
      </c>
      <c r="F2965" s="3"/>
      <c r="G2965" s="3">
        <v>0.90117042502176248</v>
      </c>
      <c r="H2965" s="3">
        <v>0.96469127530898557</v>
      </c>
      <c r="I2965" s="3">
        <v>0</v>
      </c>
      <c r="J2965" s="3"/>
      <c r="K2965" s="3">
        <v>0.9442741497229401</v>
      </c>
      <c r="L2965" s="3">
        <v>0</v>
      </c>
      <c r="M2965" s="3">
        <v>0.47026061548612091</v>
      </c>
      <c r="N2965" s="3">
        <v>0.9213576480293687</v>
      </c>
      <c r="O2965" s="3">
        <v>0.60025058765273964</v>
      </c>
    </row>
    <row r="2966" spans="1:15" x14ac:dyDescent="0.25">
      <c r="A2966" s="1">
        <v>45781.5</v>
      </c>
      <c r="B2966" s="2">
        <v>2025</v>
      </c>
      <c r="C2966" s="2">
        <v>5</v>
      </c>
      <c r="D2966" s="2">
        <v>4</v>
      </c>
      <c r="E2966" s="2">
        <v>12</v>
      </c>
      <c r="F2966" s="3"/>
      <c r="G2966" s="3">
        <v>0.86038792390297636</v>
      </c>
      <c r="H2966" s="3">
        <v>0.89304236439369156</v>
      </c>
      <c r="I2966" s="3">
        <v>0</v>
      </c>
      <c r="J2966" s="3"/>
      <c r="K2966" s="3">
        <v>0.89308377767009239</v>
      </c>
      <c r="L2966" s="3">
        <v>0</v>
      </c>
      <c r="M2966" s="3">
        <v>0.90885965001228297</v>
      </c>
      <c r="N2966" s="3">
        <v>0.9031928463434824</v>
      </c>
      <c r="O2966" s="3">
        <v>0.63693808033178934</v>
      </c>
    </row>
    <row r="2967" spans="1:15" x14ac:dyDescent="0.25">
      <c r="A2967" s="1">
        <v>45781.541666666664</v>
      </c>
      <c r="B2967" s="2">
        <v>2025</v>
      </c>
      <c r="C2967" s="2">
        <v>5</v>
      </c>
      <c r="D2967" s="2">
        <v>4</v>
      </c>
      <c r="E2967" s="2">
        <v>13</v>
      </c>
      <c r="F2967" s="3"/>
      <c r="G2967" s="3">
        <v>0.71573901719465605</v>
      </c>
      <c r="H2967" s="3">
        <v>0.80436771707236177</v>
      </c>
      <c r="I2967" s="3">
        <v>0.40779366971262088</v>
      </c>
      <c r="J2967" s="3"/>
      <c r="K2967" s="3">
        <v>0.41201838421822307</v>
      </c>
      <c r="L2967" s="3">
        <v>0.3771738615439959</v>
      </c>
      <c r="M2967" s="3">
        <v>0.82104444998973269</v>
      </c>
      <c r="N2967" s="3">
        <v>0.83416445071176815</v>
      </c>
      <c r="O2967" s="3">
        <v>0.62461450720619405</v>
      </c>
    </row>
    <row r="2968" spans="1:15" x14ac:dyDescent="0.25">
      <c r="A2968" s="1">
        <v>45781.583333333336</v>
      </c>
      <c r="B2968" s="2">
        <v>2025</v>
      </c>
      <c r="C2968" s="2">
        <v>5</v>
      </c>
      <c r="D2968" s="2">
        <v>4</v>
      </c>
      <c r="E2968" s="2">
        <v>14</v>
      </c>
      <c r="F2968" s="3">
        <v>0</v>
      </c>
      <c r="G2968" s="3">
        <v>0.44849951124854937</v>
      </c>
      <c r="H2968" s="3">
        <v>0.3942696172914103</v>
      </c>
      <c r="I2968" s="3">
        <v>0.73787892418128442</v>
      </c>
      <c r="J2968" s="3"/>
      <c r="K2968" s="3">
        <v>0.2931827654877503</v>
      </c>
      <c r="L2968" s="3">
        <v>0.21808061163387496</v>
      </c>
      <c r="M2968" s="3">
        <v>0.33788191986408034</v>
      </c>
      <c r="N2968" s="3">
        <v>0.68970184343291074</v>
      </c>
      <c r="O2968" s="3">
        <v>0.38993689914248253</v>
      </c>
    </row>
    <row r="2969" spans="1:15" x14ac:dyDescent="0.25">
      <c r="A2969" s="1">
        <v>45781.625</v>
      </c>
      <c r="B2969" s="2">
        <v>2025</v>
      </c>
      <c r="C2969" s="2">
        <v>5</v>
      </c>
      <c r="D2969" s="2">
        <v>4</v>
      </c>
      <c r="E2969" s="2">
        <v>15</v>
      </c>
      <c r="F2969" s="3">
        <v>0</v>
      </c>
      <c r="G2969" s="3">
        <v>0.16926353780616701</v>
      </c>
      <c r="H2969" s="3">
        <v>4.736842105263158E-2</v>
      </c>
      <c r="I2969" s="3">
        <v>0.34210911607725175</v>
      </c>
      <c r="J2969" s="3"/>
      <c r="K2969" s="3">
        <v>0.56361605391054759</v>
      </c>
      <c r="L2969" s="3">
        <v>0.19571630551370406</v>
      </c>
      <c r="M2969" s="3">
        <v>0</v>
      </c>
      <c r="N2969" s="3">
        <v>0.34286259050524465</v>
      </c>
      <c r="O2969" s="3">
        <v>0.20761700310819334</v>
      </c>
    </row>
    <row r="2970" spans="1:15" x14ac:dyDescent="0.25">
      <c r="A2970" s="1">
        <v>45781.666666666664</v>
      </c>
      <c r="B2970" s="2">
        <v>2025</v>
      </c>
      <c r="C2970" s="2">
        <v>5</v>
      </c>
      <c r="D2970" s="2">
        <v>4</v>
      </c>
      <c r="E2970" s="2">
        <v>16</v>
      </c>
      <c r="F2970" s="3">
        <v>0</v>
      </c>
      <c r="G2970" s="3">
        <v>0</v>
      </c>
      <c r="H2970" s="3">
        <v>0</v>
      </c>
      <c r="I2970" s="3">
        <v>0</v>
      </c>
      <c r="J2970" s="3"/>
      <c r="K2970" s="3">
        <v>0</v>
      </c>
      <c r="L2970" s="3">
        <v>2.9700282150608853E-3</v>
      </c>
      <c r="M2970" s="3">
        <v>0</v>
      </c>
      <c r="N2970" s="3">
        <v>0</v>
      </c>
      <c r="O2970" s="3">
        <v>3.7125352688261067E-4</v>
      </c>
    </row>
    <row r="2971" spans="1:15" x14ac:dyDescent="0.25">
      <c r="A2971" s="1">
        <v>45781.708333333336</v>
      </c>
      <c r="B2971" s="2">
        <v>2025</v>
      </c>
      <c r="C2971" s="2">
        <v>5</v>
      </c>
      <c r="D2971" s="2">
        <v>4</v>
      </c>
      <c r="E2971" s="2">
        <v>17</v>
      </c>
      <c r="F2971" s="3">
        <v>0</v>
      </c>
      <c r="G2971" s="3">
        <v>0</v>
      </c>
      <c r="H2971" s="3">
        <v>0</v>
      </c>
      <c r="I2971" s="3">
        <v>0</v>
      </c>
      <c r="J2971" s="3"/>
      <c r="K2971" s="3">
        <v>0</v>
      </c>
      <c r="L2971" s="3">
        <v>0</v>
      </c>
      <c r="M2971" s="3">
        <v>0</v>
      </c>
      <c r="N2971" s="3">
        <v>0</v>
      </c>
      <c r="O2971" s="3">
        <v>0</v>
      </c>
    </row>
    <row r="2972" spans="1:15" x14ac:dyDescent="0.25">
      <c r="A2972" s="1">
        <v>45781.75</v>
      </c>
      <c r="B2972" s="2">
        <v>2025</v>
      </c>
      <c r="C2972" s="2">
        <v>5</v>
      </c>
      <c r="D2972" s="2">
        <v>4</v>
      </c>
      <c r="E2972" s="2">
        <v>18</v>
      </c>
      <c r="F2972" s="3">
        <v>0</v>
      </c>
      <c r="G2972" s="3">
        <v>0</v>
      </c>
      <c r="H2972" s="3"/>
      <c r="I2972" s="3">
        <v>0</v>
      </c>
      <c r="J2972" s="3"/>
      <c r="K2972" s="3">
        <v>0</v>
      </c>
      <c r="L2972" s="3">
        <v>0</v>
      </c>
      <c r="M2972" s="3">
        <v>0</v>
      </c>
      <c r="N2972" s="3">
        <v>0</v>
      </c>
      <c r="O2972" s="3">
        <v>0</v>
      </c>
    </row>
    <row r="2973" spans="1:15" x14ac:dyDescent="0.25">
      <c r="A2973" s="1">
        <v>45781.791666666664</v>
      </c>
      <c r="B2973" s="2">
        <v>2025</v>
      </c>
      <c r="C2973" s="2">
        <v>5</v>
      </c>
      <c r="D2973" s="2">
        <v>4</v>
      </c>
      <c r="E2973" s="2">
        <v>19</v>
      </c>
      <c r="F2973" s="3">
        <v>0</v>
      </c>
      <c r="G2973" s="3">
        <v>0</v>
      </c>
      <c r="H2973" s="3"/>
      <c r="I2973" s="3">
        <v>0</v>
      </c>
      <c r="J2973" s="3"/>
      <c r="K2973" s="3"/>
      <c r="L2973" s="3"/>
      <c r="M2973" s="3">
        <v>0</v>
      </c>
      <c r="N2973" s="3">
        <v>0</v>
      </c>
      <c r="O2973" s="3">
        <v>0</v>
      </c>
    </row>
    <row r="2974" spans="1:15" x14ac:dyDescent="0.25">
      <c r="A2974" s="1">
        <v>45781.833333333336</v>
      </c>
      <c r="B2974" s="2">
        <v>2025</v>
      </c>
      <c r="C2974" s="2">
        <v>5</v>
      </c>
      <c r="D2974" s="2">
        <v>4</v>
      </c>
      <c r="E2974" s="2">
        <v>20</v>
      </c>
      <c r="F2974" s="3">
        <v>0</v>
      </c>
      <c r="G2974" s="3">
        <v>0</v>
      </c>
      <c r="H2974" s="3"/>
      <c r="I2974" s="3">
        <v>0</v>
      </c>
      <c r="J2974" s="3"/>
      <c r="K2974" s="3"/>
      <c r="L2974" s="3"/>
      <c r="M2974" s="3">
        <v>0</v>
      </c>
      <c r="N2974" s="3">
        <v>0</v>
      </c>
      <c r="O2974" s="3">
        <v>0</v>
      </c>
    </row>
    <row r="2975" spans="1:15" x14ac:dyDescent="0.25">
      <c r="A2975" s="1">
        <v>45781.875</v>
      </c>
      <c r="B2975" s="2">
        <v>2025</v>
      </c>
      <c r="C2975" s="2">
        <v>5</v>
      </c>
      <c r="D2975" s="2">
        <v>4</v>
      </c>
      <c r="E2975" s="2">
        <v>21</v>
      </c>
      <c r="F2975" s="3">
        <v>0</v>
      </c>
      <c r="G2975" s="3">
        <v>0</v>
      </c>
      <c r="H2975" s="3"/>
      <c r="I2975" s="3">
        <v>0</v>
      </c>
      <c r="J2975" s="3"/>
      <c r="K2975" s="3"/>
      <c r="L2975" s="3"/>
      <c r="M2975" s="3">
        <v>0</v>
      </c>
      <c r="N2975" s="3">
        <v>0</v>
      </c>
      <c r="O2975" s="3">
        <v>0</v>
      </c>
    </row>
    <row r="2976" spans="1:15" x14ac:dyDescent="0.25">
      <c r="A2976" s="1">
        <v>45781.916666666664</v>
      </c>
      <c r="B2976" s="2">
        <v>2025</v>
      </c>
      <c r="C2976" s="2">
        <v>5</v>
      </c>
      <c r="D2976" s="2">
        <v>4</v>
      </c>
      <c r="E2976" s="2">
        <v>22</v>
      </c>
      <c r="F2976" s="3">
        <v>0</v>
      </c>
      <c r="G2976" s="3">
        <v>0</v>
      </c>
      <c r="H2976" s="3"/>
      <c r="I2976" s="3">
        <v>0</v>
      </c>
      <c r="J2976" s="3"/>
      <c r="K2976" s="3"/>
      <c r="L2976" s="3"/>
      <c r="M2976" s="3">
        <v>0</v>
      </c>
      <c r="N2976" s="3">
        <v>0</v>
      </c>
      <c r="O2976" s="3">
        <v>0</v>
      </c>
    </row>
    <row r="2977" spans="1:15" x14ac:dyDescent="0.25">
      <c r="A2977" s="1">
        <v>45781.958333333336</v>
      </c>
      <c r="B2977" s="2">
        <v>2025</v>
      </c>
      <c r="C2977" s="2">
        <v>5</v>
      </c>
      <c r="D2977" s="2">
        <v>4</v>
      </c>
      <c r="E2977" s="2">
        <v>23</v>
      </c>
      <c r="F2977" s="3">
        <v>0</v>
      </c>
      <c r="G2977" s="3">
        <v>0</v>
      </c>
      <c r="H2977" s="3"/>
      <c r="I2977" s="3">
        <v>0</v>
      </c>
      <c r="J2977" s="3"/>
      <c r="K2977" s="3"/>
      <c r="L2977" s="3"/>
      <c r="M2977" s="3">
        <v>0</v>
      </c>
      <c r="N2977" s="3">
        <v>0</v>
      </c>
      <c r="O2977" s="3">
        <v>0</v>
      </c>
    </row>
    <row r="2978" spans="1:15" x14ac:dyDescent="0.25">
      <c r="A2978" s="1">
        <v>45782</v>
      </c>
      <c r="B2978" s="2">
        <v>2025</v>
      </c>
      <c r="C2978" s="2">
        <v>5</v>
      </c>
      <c r="D2978" s="2">
        <v>5</v>
      </c>
      <c r="E2978" s="2">
        <v>0</v>
      </c>
      <c r="F2978" s="3"/>
      <c r="G2978" s="3">
        <v>0</v>
      </c>
      <c r="H2978" s="3"/>
      <c r="I2978" s="3">
        <v>0</v>
      </c>
      <c r="J2978" s="3"/>
      <c r="K2978" s="3"/>
      <c r="L2978" s="3"/>
      <c r="M2978" s="3">
        <v>0</v>
      </c>
      <c r="N2978" s="3">
        <v>0</v>
      </c>
      <c r="O2978" s="3">
        <v>0</v>
      </c>
    </row>
    <row r="2979" spans="1:15" x14ac:dyDescent="0.25">
      <c r="A2979" s="1">
        <v>45782.041666666664</v>
      </c>
      <c r="B2979" s="2">
        <v>2025</v>
      </c>
      <c r="C2979" s="2">
        <v>5</v>
      </c>
      <c r="D2979" s="2">
        <v>5</v>
      </c>
      <c r="E2979" s="2">
        <v>1</v>
      </c>
      <c r="F2979" s="3"/>
      <c r="G2979" s="3">
        <v>0</v>
      </c>
      <c r="H2979" s="3"/>
      <c r="I2979" s="3">
        <v>0</v>
      </c>
      <c r="J2979" s="3"/>
      <c r="K2979" s="3"/>
      <c r="L2979" s="3"/>
      <c r="M2979" s="3">
        <v>0</v>
      </c>
      <c r="N2979" s="3">
        <v>0</v>
      </c>
      <c r="O2979" s="3">
        <v>0</v>
      </c>
    </row>
    <row r="2980" spans="1:15" x14ac:dyDescent="0.25">
      <c r="A2980" s="1">
        <v>45782.083333333336</v>
      </c>
      <c r="B2980" s="2">
        <v>2025</v>
      </c>
      <c r="C2980" s="2">
        <v>5</v>
      </c>
      <c r="D2980" s="2">
        <v>5</v>
      </c>
      <c r="E2980" s="2">
        <v>2</v>
      </c>
      <c r="F2980" s="3"/>
      <c r="G2980" s="3">
        <v>0</v>
      </c>
      <c r="H2980" s="3"/>
      <c r="I2980" s="3">
        <v>0</v>
      </c>
      <c r="J2980" s="3"/>
      <c r="K2980" s="3"/>
      <c r="L2980" s="3"/>
      <c r="M2980" s="3">
        <v>0</v>
      </c>
      <c r="N2980" s="3">
        <v>0</v>
      </c>
      <c r="O2980" s="3">
        <v>0</v>
      </c>
    </row>
    <row r="2981" spans="1:15" x14ac:dyDescent="0.25">
      <c r="A2981" s="1">
        <v>45782.125</v>
      </c>
      <c r="B2981" s="2">
        <v>2025</v>
      </c>
      <c r="C2981" s="2">
        <v>5</v>
      </c>
      <c r="D2981" s="2">
        <v>5</v>
      </c>
      <c r="E2981" s="2">
        <v>3</v>
      </c>
      <c r="F2981" s="3"/>
      <c r="G2981" s="3">
        <v>0</v>
      </c>
      <c r="H2981" s="3"/>
      <c r="I2981" s="3">
        <v>0</v>
      </c>
      <c r="J2981" s="3"/>
      <c r="K2981" s="3"/>
      <c r="L2981" s="3"/>
      <c r="M2981" s="3">
        <v>0</v>
      </c>
      <c r="N2981" s="3">
        <v>0</v>
      </c>
      <c r="O2981" s="3">
        <v>0</v>
      </c>
    </row>
    <row r="2982" spans="1:15" x14ac:dyDescent="0.25">
      <c r="A2982" s="1">
        <v>45782.166666666664</v>
      </c>
      <c r="B2982" s="2">
        <v>2025</v>
      </c>
      <c r="C2982" s="2">
        <v>5</v>
      </c>
      <c r="D2982" s="2">
        <v>5</v>
      </c>
      <c r="E2982" s="2">
        <v>4</v>
      </c>
      <c r="F2982" s="3"/>
      <c r="G2982" s="3">
        <v>0</v>
      </c>
      <c r="H2982" s="3"/>
      <c r="I2982" s="3">
        <v>0</v>
      </c>
      <c r="J2982" s="3"/>
      <c r="K2982" s="3"/>
      <c r="L2982" s="3"/>
      <c r="M2982" s="3">
        <v>0</v>
      </c>
      <c r="N2982" s="3">
        <v>0</v>
      </c>
      <c r="O2982" s="3">
        <v>0</v>
      </c>
    </row>
    <row r="2983" spans="1:15" x14ac:dyDescent="0.25">
      <c r="A2983" s="1">
        <v>45782.208333333336</v>
      </c>
      <c r="B2983" s="2">
        <v>2025</v>
      </c>
      <c r="C2983" s="2">
        <v>5</v>
      </c>
      <c r="D2983" s="2">
        <v>5</v>
      </c>
      <c r="E2983" s="2">
        <v>5</v>
      </c>
      <c r="F2983" s="3"/>
      <c r="G2983" s="3">
        <v>0</v>
      </c>
      <c r="H2983" s="3"/>
      <c r="I2983" s="3">
        <v>0</v>
      </c>
      <c r="J2983" s="3"/>
      <c r="K2983" s="3"/>
      <c r="L2983" s="3"/>
      <c r="M2983" s="3">
        <v>0</v>
      </c>
      <c r="N2983" s="3">
        <v>0</v>
      </c>
      <c r="O2983" s="3">
        <v>0</v>
      </c>
    </row>
    <row r="2984" spans="1:15" x14ac:dyDescent="0.25">
      <c r="A2984" s="1">
        <v>45782.25</v>
      </c>
      <c r="B2984" s="2">
        <v>2025</v>
      </c>
      <c r="C2984" s="2">
        <v>5</v>
      </c>
      <c r="D2984" s="2">
        <v>5</v>
      </c>
      <c r="E2984" s="2">
        <v>6</v>
      </c>
      <c r="F2984" s="3">
        <v>0</v>
      </c>
      <c r="G2984" s="3">
        <v>0</v>
      </c>
      <c r="H2984" s="3">
        <v>0</v>
      </c>
      <c r="I2984" s="3">
        <v>0</v>
      </c>
      <c r="J2984" s="3"/>
      <c r="K2984" s="3">
        <v>0</v>
      </c>
      <c r="L2984" s="3">
        <v>0</v>
      </c>
      <c r="M2984" s="3">
        <v>0</v>
      </c>
      <c r="N2984" s="3">
        <v>0</v>
      </c>
      <c r="O2984" s="3">
        <v>0</v>
      </c>
    </row>
    <row r="2985" spans="1:15" x14ac:dyDescent="0.25">
      <c r="A2985" s="1">
        <v>45782.291666666664</v>
      </c>
      <c r="B2985" s="2">
        <v>2025</v>
      </c>
      <c r="C2985" s="2">
        <v>5</v>
      </c>
      <c r="D2985" s="2">
        <v>5</v>
      </c>
      <c r="E2985" s="2">
        <v>7</v>
      </c>
      <c r="F2985" s="3">
        <v>0</v>
      </c>
      <c r="G2985" s="3">
        <v>0</v>
      </c>
      <c r="H2985" s="3">
        <v>0</v>
      </c>
      <c r="I2985" s="3">
        <v>3.6236958506555159E-2</v>
      </c>
      <c r="J2985" s="3"/>
      <c r="K2985" s="3">
        <v>0.10977293648358399</v>
      </c>
      <c r="L2985" s="3">
        <v>0</v>
      </c>
      <c r="M2985" s="3">
        <v>0</v>
      </c>
      <c r="N2985" s="3">
        <v>0</v>
      </c>
      <c r="O2985" s="3">
        <v>1.8251236873767396E-2</v>
      </c>
    </row>
    <row r="2986" spans="1:15" x14ac:dyDescent="0.25">
      <c r="A2986" s="1">
        <v>45782.333333333336</v>
      </c>
      <c r="B2986" s="2">
        <v>2025</v>
      </c>
      <c r="C2986" s="2">
        <v>5</v>
      </c>
      <c r="D2986" s="2">
        <v>5</v>
      </c>
      <c r="E2986" s="2">
        <v>8</v>
      </c>
      <c r="F2986" s="3">
        <v>0</v>
      </c>
      <c r="G2986" s="3">
        <v>0</v>
      </c>
      <c r="H2986" s="3">
        <v>0.37531902434794495</v>
      </c>
      <c r="I2986" s="3">
        <v>0</v>
      </c>
      <c r="J2986" s="3"/>
      <c r="K2986" s="3">
        <v>0.38618491461542037</v>
      </c>
      <c r="L2986" s="3">
        <v>0</v>
      </c>
      <c r="M2986" s="3">
        <v>0</v>
      </c>
      <c r="N2986" s="3">
        <v>9.3079709967002502E-2</v>
      </c>
      <c r="O2986" s="3">
        <v>0.10682295611629598</v>
      </c>
    </row>
    <row r="2987" spans="1:15" x14ac:dyDescent="0.25">
      <c r="A2987" s="1">
        <v>45782.375</v>
      </c>
      <c r="B2987" s="2">
        <v>2025</v>
      </c>
      <c r="C2987" s="2">
        <v>5</v>
      </c>
      <c r="D2987" s="2">
        <v>5</v>
      </c>
      <c r="E2987" s="2">
        <v>9</v>
      </c>
      <c r="F2987" s="3">
        <v>0</v>
      </c>
      <c r="G2987" s="3">
        <v>0.16156555117700525</v>
      </c>
      <c r="H2987" s="3">
        <v>0.66710177768419432</v>
      </c>
      <c r="I2987" s="3">
        <v>0.10652856908396045</v>
      </c>
      <c r="J2987" s="3"/>
      <c r="K2987" s="3">
        <v>0.80218249936001707</v>
      </c>
      <c r="L2987" s="3">
        <v>0</v>
      </c>
      <c r="M2987" s="3">
        <v>0</v>
      </c>
      <c r="N2987" s="3">
        <v>0.17605970432053242</v>
      </c>
      <c r="O2987" s="3">
        <v>0.2391797627032137</v>
      </c>
    </row>
    <row r="2988" spans="1:15" x14ac:dyDescent="0.25">
      <c r="A2988" s="1">
        <v>45782.416666666664</v>
      </c>
      <c r="B2988" s="2">
        <v>2025</v>
      </c>
      <c r="C2988" s="2">
        <v>5</v>
      </c>
      <c r="D2988" s="2">
        <v>5</v>
      </c>
      <c r="E2988" s="2">
        <v>10</v>
      </c>
      <c r="F2988" s="3">
        <v>0</v>
      </c>
      <c r="G2988" s="3">
        <v>0.15370454384770527</v>
      </c>
      <c r="H2988" s="3">
        <v>0.6664659280707792</v>
      </c>
      <c r="I2988" s="3">
        <v>0</v>
      </c>
      <c r="J2988" s="3"/>
      <c r="K2988" s="3">
        <v>0.80919095283636766</v>
      </c>
      <c r="L2988" s="3">
        <v>0</v>
      </c>
      <c r="M2988" s="3">
        <v>0</v>
      </c>
      <c r="N2988" s="3">
        <v>0.18241868962023305</v>
      </c>
      <c r="O2988" s="3">
        <v>0.22647251429688564</v>
      </c>
    </row>
    <row r="2989" spans="1:15" x14ac:dyDescent="0.25">
      <c r="A2989" s="1">
        <v>45782.458333333336</v>
      </c>
      <c r="B2989" s="2">
        <v>2025</v>
      </c>
      <c r="C2989" s="2">
        <v>5</v>
      </c>
      <c r="D2989" s="2">
        <v>5</v>
      </c>
      <c r="E2989" s="2">
        <v>11</v>
      </c>
      <c r="F2989" s="3"/>
      <c r="G2989" s="3">
        <v>0.18697250729557305</v>
      </c>
      <c r="H2989" s="3">
        <v>0.69296046727550054</v>
      </c>
      <c r="I2989" s="3">
        <v>0</v>
      </c>
      <c r="J2989" s="3"/>
      <c r="K2989" s="3">
        <v>0.8177131225733264</v>
      </c>
      <c r="L2989" s="3">
        <v>0.17626994711871224</v>
      </c>
      <c r="M2989" s="3">
        <v>0</v>
      </c>
      <c r="N2989" s="3">
        <v>9.3233922289418555E-2</v>
      </c>
      <c r="O2989" s="3">
        <v>0.28102142379321865</v>
      </c>
    </row>
    <row r="2990" spans="1:15" x14ac:dyDescent="0.25">
      <c r="A2990" s="1">
        <v>45782.5</v>
      </c>
      <c r="B2990" s="2">
        <v>2025</v>
      </c>
      <c r="C2990" s="2">
        <v>5</v>
      </c>
      <c r="D2990" s="2">
        <v>5</v>
      </c>
      <c r="E2990" s="2">
        <v>12</v>
      </c>
      <c r="F2990" s="3">
        <v>0</v>
      </c>
      <c r="G2990" s="3">
        <v>0.17427375449060084</v>
      </c>
      <c r="H2990" s="3">
        <v>0.57530469725089795</v>
      </c>
      <c r="I2990" s="3">
        <v>0</v>
      </c>
      <c r="J2990" s="3"/>
      <c r="K2990" s="3">
        <v>0.40683040338256787</v>
      </c>
      <c r="L2990" s="3">
        <v>0.2147575257672257</v>
      </c>
      <c r="M2990" s="3">
        <v>0</v>
      </c>
      <c r="N2990" s="3">
        <v>0</v>
      </c>
      <c r="O2990" s="3">
        <v>0.17139579761141155</v>
      </c>
    </row>
    <row r="2991" spans="1:15" x14ac:dyDescent="0.25">
      <c r="A2991" s="1">
        <v>45782.541666666664</v>
      </c>
      <c r="B2991" s="2">
        <v>2025</v>
      </c>
      <c r="C2991" s="2">
        <v>5</v>
      </c>
      <c r="D2991" s="2">
        <v>5</v>
      </c>
      <c r="E2991" s="2">
        <v>13</v>
      </c>
      <c r="F2991" s="3">
        <v>0</v>
      </c>
      <c r="G2991" s="3">
        <v>0</v>
      </c>
      <c r="H2991" s="3">
        <v>0.23786491554279349</v>
      </c>
      <c r="I2991" s="3">
        <v>0</v>
      </c>
      <c r="J2991" s="3"/>
      <c r="K2991" s="3">
        <v>0.14363187681941106</v>
      </c>
      <c r="L2991" s="3">
        <v>0</v>
      </c>
      <c r="M2991" s="3">
        <v>0</v>
      </c>
      <c r="N2991" s="3">
        <v>0</v>
      </c>
      <c r="O2991" s="3">
        <v>4.7687099045275572E-2</v>
      </c>
    </row>
    <row r="2992" spans="1:15" x14ac:dyDescent="0.25">
      <c r="A2992" s="1">
        <v>45782.583333333336</v>
      </c>
      <c r="B2992" s="2">
        <v>2025</v>
      </c>
      <c r="C2992" s="2">
        <v>5</v>
      </c>
      <c r="D2992" s="2">
        <v>5</v>
      </c>
      <c r="E2992" s="2">
        <v>14</v>
      </c>
      <c r="F2992" s="3">
        <v>8.6602819204196092E-3</v>
      </c>
      <c r="G2992" s="3">
        <v>0</v>
      </c>
      <c r="H2992" s="3">
        <v>0</v>
      </c>
      <c r="I2992" s="3">
        <v>0</v>
      </c>
      <c r="J2992" s="3"/>
      <c r="K2992" s="3">
        <v>0.11187619496245395</v>
      </c>
      <c r="L2992" s="3">
        <v>0</v>
      </c>
      <c r="M2992" s="3">
        <v>0</v>
      </c>
      <c r="N2992" s="3">
        <v>0</v>
      </c>
      <c r="O2992" s="3">
        <v>1.5067059610359194E-2</v>
      </c>
    </row>
    <row r="2993" spans="1:15" x14ac:dyDescent="0.25">
      <c r="A2993" s="1">
        <v>45782.625</v>
      </c>
      <c r="B2993" s="2">
        <v>2025</v>
      </c>
      <c r="C2993" s="2">
        <v>5</v>
      </c>
      <c r="D2993" s="2">
        <v>5</v>
      </c>
      <c r="E2993" s="2">
        <v>15</v>
      </c>
      <c r="F2993" s="3">
        <v>0</v>
      </c>
      <c r="G2993" s="3">
        <v>0</v>
      </c>
      <c r="H2993" s="3">
        <v>0</v>
      </c>
      <c r="I2993" s="3">
        <v>0</v>
      </c>
      <c r="J2993" s="3"/>
      <c r="K2993" s="3">
        <v>0</v>
      </c>
      <c r="L2993" s="3">
        <v>0</v>
      </c>
      <c r="M2993" s="3">
        <v>0</v>
      </c>
      <c r="N2993" s="3">
        <v>0</v>
      </c>
      <c r="O2993" s="3">
        <v>0</v>
      </c>
    </row>
    <row r="2994" spans="1:15" x14ac:dyDescent="0.25">
      <c r="A2994" s="1">
        <v>45782.666666666664</v>
      </c>
      <c r="B2994" s="2">
        <v>2025</v>
      </c>
      <c r="C2994" s="2">
        <v>5</v>
      </c>
      <c r="D2994" s="2">
        <v>5</v>
      </c>
      <c r="E2994" s="2">
        <v>16</v>
      </c>
      <c r="F2994" s="3">
        <v>0</v>
      </c>
      <c r="G2994" s="3">
        <v>0</v>
      </c>
      <c r="H2994" s="3">
        <v>0</v>
      </c>
      <c r="I2994" s="3">
        <v>0</v>
      </c>
      <c r="J2994" s="3"/>
      <c r="K2994" s="3">
        <v>0</v>
      </c>
      <c r="L2994" s="3">
        <v>0</v>
      </c>
      <c r="M2994" s="3">
        <v>0</v>
      </c>
      <c r="N2994" s="3">
        <v>0</v>
      </c>
      <c r="O2994" s="3">
        <v>0</v>
      </c>
    </row>
    <row r="2995" spans="1:15" x14ac:dyDescent="0.25">
      <c r="A2995" s="1">
        <v>45782.708333333336</v>
      </c>
      <c r="B2995" s="2">
        <v>2025</v>
      </c>
      <c r="C2995" s="2">
        <v>5</v>
      </c>
      <c r="D2995" s="2">
        <v>5</v>
      </c>
      <c r="E2995" s="2">
        <v>17</v>
      </c>
      <c r="F2995" s="3">
        <v>0</v>
      </c>
      <c r="G2995" s="3">
        <v>0</v>
      </c>
      <c r="H2995" s="3">
        <v>0</v>
      </c>
      <c r="I2995" s="3">
        <v>0</v>
      </c>
      <c r="J2995" s="3"/>
      <c r="K2995" s="3">
        <v>0</v>
      </c>
      <c r="L2995" s="3">
        <v>0</v>
      </c>
      <c r="M2995" s="3">
        <v>0</v>
      </c>
      <c r="N2995" s="3">
        <v>0</v>
      </c>
      <c r="O2995" s="3">
        <v>0</v>
      </c>
    </row>
    <row r="2996" spans="1:15" x14ac:dyDescent="0.25">
      <c r="A2996" s="1">
        <v>45782.75</v>
      </c>
      <c r="B2996" s="2">
        <v>2025</v>
      </c>
      <c r="C2996" s="2">
        <v>5</v>
      </c>
      <c r="D2996" s="2">
        <v>5</v>
      </c>
      <c r="E2996" s="2">
        <v>18</v>
      </c>
      <c r="F2996" s="3">
        <v>0</v>
      </c>
      <c r="G2996" s="3">
        <v>0</v>
      </c>
      <c r="H2996" s="3"/>
      <c r="I2996" s="3">
        <v>0</v>
      </c>
      <c r="J2996" s="3"/>
      <c r="K2996" s="3"/>
      <c r="L2996" s="3">
        <v>0</v>
      </c>
      <c r="M2996" s="3">
        <v>0</v>
      </c>
      <c r="N2996" s="3">
        <v>0</v>
      </c>
      <c r="O2996" s="3">
        <v>0</v>
      </c>
    </row>
    <row r="2997" spans="1:15" x14ac:dyDescent="0.25">
      <c r="A2997" s="1">
        <v>45782.791666666664</v>
      </c>
      <c r="B2997" s="2">
        <v>2025</v>
      </c>
      <c r="C2997" s="2">
        <v>5</v>
      </c>
      <c r="D2997" s="2">
        <v>5</v>
      </c>
      <c r="E2997" s="2">
        <v>19</v>
      </c>
      <c r="F2997" s="3"/>
      <c r="G2997" s="3">
        <v>0</v>
      </c>
      <c r="H2997" s="3"/>
      <c r="I2997" s="3">
        <v>0</v>
      </c>
      <c r="J2997" s="3"/>
      <c r="K2997" s="3"/>
      <c r="L2997" s="3"/>
      <c r="M2997" s="3">
        <v>0</v>
      </c>
      <c r="N2997" s="3">
        <v>0</v>
      </c>
      <c r="O2997" s="3">
        <v>0</v>
      </c>
    </row>
    <row r="2998" spans="1:15" x14ac:dyDescent="0.25">
      <c r="A2998" s="1">
        <v>45782.833333333336</v>
      </c>
      <c r="B2998" s="2">
        <v>2025</v>
      </c>
      <c r="C2998" s="2">
        <v>5</v>
      </c>
      <c r="D2998" s="2">
        <v>5</v>
      </c>
      <c r="E2998" s="2">
        <v>20</v>
      </c>
      <c r="F2998" s="3"/>
      <c r="G2998" s="3">
        <v>0</v>
      </c>
      <c r="H2998" s="3"/>
      <c r="I2998" s="3">
        <v>0</v>
      </c>
      <c r="J2998" s="3"/>
      <c r="K2998" s="3"/>
      <c r="L2998" s="3"/>
      <c r="M2998" s="3">
        <v>0</v>
      </c>
      <c r="N2998" s="3">
        <v>0</v>
      </c>
      <c r="O2998" s="3">
        <v>0</v>
      </c>
    </row>
    <row r="2999" spans="1:15" x14ac:dyDescent="0.25">
      <c r="A2999" s="1">
        <v>45782.875</v>
      </c>
      <c r="B2999" s="2">
        <v>2025</v>
      </c>
      <c r="C2999" s="2">
        <v>5</v>
      </c>
      <c r="D2999" s="2">
        <v>5</v>
      </c>
      <c r="E2999" s="2">
        <v>21</v>
      </c>
      <c r="F2999" s="3"/>
      <c r="G2999" s="3">
        <v>0</v>
      </c>
      <c r="H2999" s="3"/>
      <c r="I2999" s="3">
        <v>0</v>
      </c>
      <c r="J2999" s="3"/>
      <c r="K2999" s="3"/>
      <c r="L2999" s="3"/>
      <c r="M2999" s="3">
        <v>0</v>
      </c>
      <c r="N2999" s="3">
        <v>0</v>
      </c>
      <c r="O2999" s="3">
        <v>0</v>
      </c>
    </row>
    <row r="3000" spans="1:15" x14ac:dyDescent="0.25">
      <c r="A3000" s="1">
        <v>45782.916666666664</v>
      </c>
      <c r="B3000" s="2">
        <v>2025</v>
      </c>
      <c r="C3000" s="2">
        <v>5</v>
      </c>
      <c r="D3000" s="2">
        <v>5</v>
      </c>
      <c r="E3000" s="2">
        <v>22</v>
      </c>
      <c r="F3000" s="3"/>
      <c r="G3000" s="3">
        <v>0</v>
      </c>
      <c r="H3000" s="3"/>
      <c r="I3000" s="3">
        <v>0</v>
      </c>
      <c r="J3000" s="3"/>
      <c r="K3000" s="3"/>
      <c r="L3000" s="3"/>
      <c r="M3000" s="3">
        <v>0</v>
      </c>
      <c r="N3000" s="3">
        <v>0</v>
      </c>
      <c r="O3000" s="3">
        <v>0</v>
      </c>
    </row>
    <row r="3001" spans="1:15" x14ac:dyDescent="0.25">
      <c r="A3001" s="1">
        <v>45782.958333333336</v>
      </c>
      <c r="B3001" s="2">
        <v>2025</v>
      </c>
      <c r="C3001" s="2">
        <v>5</v>
      </c>
      <c r="D3001" s="2">
        <v>5</v>
      </c>
      <c r="E3001" s="2">
        <v>23</v>
      </c>
      <c r="F3001" s="3"/>
      <c r="G3001" s="3">
        <v>0</v>
      </c>
      <c r="H3001" s="3"/>
      <c r="I3001" s="3">
        <v>0</v>
      </c>
      <c r="J3001" s="3"/>
      <c r="K3001" s="3"/>
      <c r="L3001" s="3"/>
      <c r="M3001" s="3">
        <v>0</v>
      </c>
      <c r="N3001" s="3">
        <v>0</v>
      </c>
      <c r="O3001" s="3">
        <v>0</v>
      </c>
    </row>
    <row r="3002" spans="1:15" x14ac:dyDescent="0.25">
      <c r="A3002" s="1">
        <v>45783</v>
      </c>
      <c r="B3002" s="2">
        <v>2025</v>
      </c>
      <c r="C3002" s="2">
        <v>5</v>
      </c>
      <c r="D3002" s="2">
        <v>6</v>
      </c>
      <c r="E3002" s="2">
        <v>0</v>
      </c>
      <c r="F3002" s="3"/>
      <c r="G3002" s="3">
        <v>0</v>
      </c>
      <c r="H3002" s="3"/>
      <c r="I3002" s="3">
        <v>0</v>
      </c>
      <c r="J3002" s="3"/>
      <c r="K3002" s="3"/>
      <c r="L3002" s="3"/>
      <c r="M3002" s="3">
        <v>0</v>
      </c>
      <c r="N3002" s="3">
        <v>0</v>
      </c>
      <c r="O3002" s="3">
        <v>0</v>
      </c>
    </row>
    <row r="3003" spans="1:15" x14ac:dyDescent="0.25">
      <c r="A3003" s="1">
        <v>45783.041666666664</v>
      </c>
      <c r="B3003" s="2">
        <v>2025</v>
      </c>
      <c r="C3003" s="2">
        <v>5</v>
      </c>
      <c r="D3003" s="2">
        <v>6</v>
      </c>
      <c r="E3003" s="2">
        <v>1</v>
      </c>
      <c r="F3003" s="3"/>
      <c r="G3003" s="3">
        <v>0</v>
      </c>
      <c r="H3003" s="3"/>
      <c r="I3003" s="3">
        <v>0</v>
      </c>
      <c r="J3003" s="3"/>
      <c r="K3003" s="3"/>
      <c r="L3003" s="3"/>
      <c r="M3003" s="3">
        <v>0</v>
      </c>
      <c r="N3003" s="3">
        <v>0</v>
      </c>
      <c r="O3003" s="3">
        <v>0</v>
      </c>
    </row>
    <row r="3004" spans="1:15" x14ac:dyDescent="0.25">
      <c r="A3004" s="1">
        <v>45783.083333333336</v>
      </c>
      <c r="B3004" s="2">
        <v>2025</v>
      </c>
      <c r="C3004" s="2">
        <v>5</v>
      </c>
      <c r="D3004" s="2">
        <v>6</v>
      </c>
      <c r="E3004" s="2">
        <v>2</v>
      </c>
      <c r="F3004" s="3"/>
      <c r="G3004" s="3">
        <v>0</v>
      </c>
      <c r="H3004" s="3"/>
      <c r="I3004" s="3">
        <v>0</v>
      </c>
      <c r="J3004" s="3"/>
      <c r="K3004" s="3"/>
      <c r="L3004" s="3"/>
      <c r="M3004" s="3">
        <v>0</v>
      </c>
      <c r="N3004" s="3">
        <v>0</v>
      </c>
      <c r="O3004" s="3">
        <v>0</v>
      </c>
    </row>
    <row r="3005" spans="1:15" x14ac:dyDescent="0.25">
      <c r="A3005" s="1">
        <v>45783.125</v>
      </c>
      <c r="B3005" s="2">
        <v>2025</v>
      </c>
      <c r="C3005" s="2">
        <v>5</v>
      </c>
      <c r="D3005" s="2">
        <v>6</v>
      </c>
      <c r="E3005" s="2">
        <v>3</v>
      </c>
      <c r="F3005" s="3"/>
      <c r="G3005" s="3">
        <v>0</v>
      </c>
      <c r="H3005" s="3"/>
      <c r="I3005" s="3">
        <v>0</v>
      </c>
      <c r="J3005" s="3"/>
      <c r="K3005" s="3"/>
      <c r="L3005" s="3"/>
      <c r="M3005" s="3">
        <v>0</v>
      </c>
      <c r="N3005" s="3">
        <v>0</v>
      </c>
      <c r="O3005" s="3">
        <v>0</v>
      </c>
    </row>
    <row r="3006" spans="1:15" x14ac:dyDescent="0.25">
      <c r="A3006" s="1">
        <v>45783.166666666664</v>
      </c>
      <c r="B3006" s="2">
        <v>2025</v>
      </c>
      <c r="C3006" s="2">
        <v>5</v>
      </c>
      <c r="D3006" s="2">
        <v>6</v>
      </c>
      <c r="E3006" s="2">
        <v>4</v>
      </c>
      <c r="F3006" s="3"/>
      <c r="G3006" s="3">
        <v>0</v>
      </c>
      <c r="H3006" s="3"/>
      <c r="I3006" s="3">
        <v>0</v>
      </c>
      <c r="J3006" s="3"/>
      <c r="K3006" s="3"/>
      <c r="L3006" s="3"/>
      <c r="M3006" s="3">
        <v>0</v>
      </c>
      <c r="N3006" s="3">
        <v>0</v>
      </c>
      <c r="O3006" s="3">
        <v>0</v>
      </c>
    </row>
    <row r="3007" spans="1:15" x14ac:dyDescent="0.25">
      <c r="A3007" s="1">
        <v>45783.208333333336</v>
      </c>
      <c r="B3007" s="2">
        <v>2025</v>
      </c>
      <c r="C3007" s="2">
        <v>5</v>
      </c>
      <c r="D3007" s="2">
        <v>6</v>
      </c>
      <c r="E3007" s="2">
        <v>5</v>
      </c>
      <c r="F3007" s="3"/>
      <c r="G3007" s="3">
        <v>0</v>
      </c>
      <c r="H3007" s="3"/>
      <c r="I3007" s="3">
        <v>0</v>
      </c>
      <c r="J3007" s="3"/>
      <c r="K3007" s="3"/>
      <c r="L3007" s="3"/>
      <c r="M3007" s="3">
        <v>0</v>
      </c>
      <c r="N3007" s="3">
        <v>0</v>
      </c>
      <c r="O3007" s="3">
        <v>0</v>
      </c>
    </row>
    <row r="3008" spans="1:15" x14ac:dyDescent="0.25">
      <c r="A3008" s="1">
        <v>45783.25</v>
      </c>
      <c r="B3008" s="2">
        <v>2025</v>
      </c>
      <c r="C3008" s="2">
        <v>5</v>
      </c>
      <c r="D3008" s="2">
        <v>6</v>
      </c>
      <c r="E3008" s="2">
        <v>6</v>
      </c>
      <c r="F3008" s="3"/>
      <c r="G3008" s="3">
        <v>0</v>
      </c>
      <c r="H3008" s="3">
        <v>0</v>
      </c>
      <c r="I3008" s="3">
        <v>0</v>
      </c>
      <c r="J3008" s="3"/>
      <c r="K3008" s="3">
        <v>0</v>
      </c>
      <c r="L3008" s="3">
        <v>0</v>
      </c>
      <c r="M3008" s="3">
        <v>0</v>
      </c>
      <c r="N3008" s="3">
        <v>0</v>
      </c>
      <c r="O3008" s="3">
        <v>0</v>
      </c>
    </row>
    <row r="3009" spans="1:15" x14ac:dyDescent="0.25">
      <c r="A3009" s="1">
        <v>45783.291666666664</v>
      </c>
      <c r="B3009" s="2">
        <v>2025</v>
      </c>
      <c r="C3009" s="2">
        <v>5</v>
      </c>
      <c r="D3009" s="2">
        <v>6</v>
      </c>
      <c r="E3009" s="2">
        <v>7</v>
      </c>
      <c r="F3009" s="3">
        <v>0</v>
      </c>
      <c r="G3009" s="3">
        <v>0</v>
      </c>
      <c r="H3009" s="3">
        <v>0</v>
      </c>
      <c r="I3009" s="3">
        <v>0</v>
      </c>
      <c r="J3009" s="3"/>
      <c r="K3009" s="3">
        <v>0</v>
      </c>
      <c r="L3009" s="3">
        <v>0</v>
      </c>
      <c r="M3009" s="3">
        <v>0</v>
      </c>
      <c r="N3009" s="3">
        <v>0</v>
      </c>
      <c r="O3009" s="3">
        <v>0</v>
      </c>
    </row>
    <row r="3010" spans="1:15" x14ac:dyDescent="0.25">
      <c r="A3010" s="1">
        <v>45783.333333333336</v>
      </c>
      <c r="B3010" s="2">
        <v>2025</v>
      </c>
      <c r="C3010" s="2">
        <v>5</v>
      </c>
      <c r="D3010" s="2">
        <v>6</v>
      </c>
      <c r="E3010" s="2">
        <v>8</v>
      </c>
      <c r="F3010" s="3">
        <v>0</v>
      </c>
      <c r="G3010" s="3">
        <v>0</v>
      </c>
      <c r="H3010" s="3">
        <v>0</v>
      </c>
      <c r="I3010" s="3">
        <v>0</v>
      </c>
      <c r="J3010" s="3"/>
      <c r="K3010" s="3">
        <v>0</v>
      </c>
      <c r="L3010" s="3">
        <v>0</v>
      </c>
      <c r="M3010" s="3">
        <v>0</v>
      </c>
      <c r="N3010" s="3">
        <v>0</v>
      </c>
      <c r="O3010" s="3">
        <v>0</v>
      </c>
    </row>
    <row r="3011" spans="1:15" x14ac:dyDescent="0.25">
      <c r="A3011" s="1">
        <v>45783.375</v>
      </c>
      <c r="B3011" s="2">
        <v>2025</v>
      </c>
      <c r="C3011" s="2">
        <v>5</v>
      </c>
      <c r="D3011" s="2">
        <v>6</v>
      </c>
      <c r="E3011" s="2">
        <v>9</v>
      </c>
      <c r="F3011" s="3">
        <v>5.3486615863743349E-2</v>
      </c>
      <c r="G3011" s="3">
        <v>0</v>
      </c>
      <c r="H3011" s="3">
        <v>0</v>
      </c>
      <c r="I3011" s="3">
        <v>0.18089760000169225</v>
      </c>
      <c r="J3011" s="3"/>
      <c r="K3011" s="3">
        <v>1.4831080600918169E-2</v>
      </c>
      <c r="L3011" s="3">
        <v>0</v>
      </c>
      <c r="M3011" s="3">
        <v>0</v>
      </c>
      <c r="N3011" s="3">
        <v>8.2255450870278607E-2</v>
      </c>
      <c r="O3011" s="3">
        <v>4.143384341707905E-2</v>
      </c>
    </row>
    <row r="3012" spans="1:15" x14ac:dyDescent="0.25">
      <c r="A3012" s="1">
        <v>45783.416666666664</v>
      </c>
      <c r="B3012" s="2">
        <v>2025</v>
      </c>
      <c r="C3012" s="2">
        <v>5</v>
      </c>
      <c r="D3012" s="2">
        <v>6</v>
      </c>
      <c r="E3012" s="2">
        <v>10</v>
      </c>
      <c r="F3012" s="3">
        <v>0</v>
      </c>
      <c r="G3012" s="3">
        <v>8.7547131560068492E-2</v>
      </c>
      <c r="H3012" s="3">
        <v>0.2961127964457595</v>
      </c>
      <c r="I3012" s="3">
        <v>0.1130392534330711</v>
      </c>
      <c r="J3012" s="3"/>
      <c r="K3012" s="3">
        <v>5.1962705397836442E-2</v>
      </c>
      <c r="L3012" s="3">
        <v>0</v>
      </c>
      <c r="M3012" s="3">
        <v>2.5234097970796975E-2</v>
      </c>
      <c r="N3012" s="3">
        <v>0.15837780664699574</v>
      </c>
      <c r="O3012" s="3">
        <v>9.1534223931816025E-2</v>
      </c>
    </row>
    <row r="3013" spans="1:15" x14ac:dyDescent="0.25">
      <c r="A3013" s="1">
        <v>45783.458333333336</v>
      </c>
      <c r="B3013" s="2">
        <v>2025</v>
      </c>
      <c r="C3013" s="2">
        <v>5</v>
      </c>
      <c r="D3013" s="2">
        <v>6</v>
      </c>
      <c r="E3013" s="2">
        <v>11</v>
      </c>
      <c r="F3013" s="3">
        <v>0</v>
      </c>
      <c r="G3013" s="3">
        <v>0</v>
      </c>
      <c r="H3013" s="3">
        <v>0.35451444378844166</v>
      </c>
      <c r="I3013" s="3">
        <v>0</v>
      </c>
      <c r="J3013" s="3"/>
      <c r="K3013" s="3">
        <v>3.556339041653999E-2</v>
      </c>
      <c r="L3013" s="3">
        <v>0</v>
      </c>
      <c r="M3013" s="3">
        <v>1.5020388686448035E-2</v>
      </c>
      <c r="N3013" s="3">
        <v>0</v>
      </c>
      <c r="O3013" s="3">
        <v>5.0637277861428708E-2</v>
      </c>
    </row>
    <row r="3014" spans="1:15" x14ac:dyDescent="0.25">
      <c r="A3014" s="1">
        <v>45783.5</v>
      </c>
      <c r="B3014" s="2">
        <v>2025</v>
      </c>
      <c r="C3014" s="2">
        <v>5</v>
      </c>
      <c r="D3014" s="2">
        <v>6</v>
      </c>
      <c r="E3014" s="2">
        <v>12</v>
      </c>
      <c r="F3014" s="3">
        <v>0</v>
      </c>
      <c r="G3014" s="3">
        <v>0</v>
      </c>
      <c r="H3014" s="3">
        <v>0.32650667867544569</v>
      </c>
      <c r="I3014" s="3">
        <v>0</v>
      </c>
      <c r="J3014" s="3"/>
      <c r="K3014" s="3">
        <v>2.6495193283442166E-2</v>
      </c>
      <c r="L3014" s="3">
        <v>0</v>
      </c>
      <c r="M3014" s="3">
        <v>0</v>
      </c>
      <c r="N3014" s="3">
        <v>0</v>
      </c>
      <c r="O3014" s="3">
        <v>4.4125233994860985E-2</v>
      </c>
    </row>
    <row r="3015" spans="1:15" x14ac:dyDescent="0.25">
      <c r="A3015" s="1">
        <v>45783.541666666664</v>
      </c>
      <c r="B3015" s="2">
        <v>2025</v>
      </c>
      <c r="C3015" s="2">
        <v>5</v>
      </c>
      <c r="D3015" s="2">
        <v>6</v>
      </c>
      <c r="E3015" s="2">
        <v>13</v>
      </c>
      <c r="F3015" s="3">
        <v>0</v>
      </c>
      <c r="G3015" s="3">
        <v>0</v>
      </c>
      <c r="H3015" s="3">
        <v>0.20576965108198197</v>
      </c>
      <c r="I3015" s="3">
        <v>0</v>
      </c>
      <c r="J3015" s="3"/>
      <c r="K3015" s="3">
        <v>0</v>
      </c>
      <c r="L3015" s="3">
        <v>0</v>
      </c>
      <c r="M3015" s="3">
        <v>0</v>
      </c>
      <c r="N3015" s="3">
        <v>0</v>
      </c>
      <c r="O3015" s="3">
        <v>2.5721206385247747E-2</v>
      </c>
    </row>
    <row r="3016" spans="1:15" x14ac:dyDescent="0.25">
      <c r="A3016" s="1">
        <v>45783.583333333336</v>
      </c>
      <c r="B3016" s="2">
        <v>2025</v>
      </c>
      <c r="C3016" s="2">
        <v>5</v>
      </c>
      <c r="D3016" s="2">
        <v>6</v>
      </c>
      <c r="E3016" s="2">
        <v>14</v>
      </c>
      <c r="F3016" s="3">
        <v>3.7592367893348501E-2</v>
      </c>
      <c r="G3016" s="3">
        <v>0</v>
      </c>
      <c r="H3016" s="3">
        <v>4.0666930067167047E-2</v>
      </c>
      <c r="I3016" s="3">
        <v>0</v>
      </c>
      <c r="J3016" s="3"/>
      <c r="K3016" s="3">
        <v>0</v>
      </c>
      <c r="L3016" s="3">
        <v>0</v>
      </c>
      <c r="M3016" s="3">
        <v>0</v>
      </c>
      <c r="N3016" s="3">
        <v>0</v>
      </c>
      <c r="O3016" s="3">
        <v>9.7824122450644434E-3</v>
      </c>
    </row>
    <row r="3017" spans="1:15" x14ac:dyDescent="0.25">
      <c r="A3017" s="1">
        <v>45783.625</v>
      </c>
      <c r="B3017" s="2">
        <v>2025</v>
      </c>
      <c r="C3017" s="2">
        <v>5</v>
      </c>
      <c r="D3017" s="2">
        <v>6</v>
      </c>
      <c r="E3017" s="2">
        <v>15</v>
      </c>
      <c r="F3017" s="3">
        <v>0</v>
      </c>
      <c r="G3017" s="3">
        <v>0</v>
      </c>
      <c r="H3017" s="3">
        <v>0</v>
      </c>
      <c r="I3017" s="3">
        <v>0</v>
      </c>
      <c r="J3017" s="3"/>
      <c r="K3017" s="3">
        <v>0</v>
      </c>
      <c r="L3017" s="3">
        <v>0</v>
      </c>
      <c r="M3017" s="3">
        <v>0</v>
      </c>
      <c r="N3017" s="3">
        <v>0</v>
      </c>
      <c r="O3017" s="3">
        <v>0</v>
      </c>
    </row>
    <row r="3018" spans="1:15" x14ac:dyDescent="0.25">
      <c r="A3018" s="1">
        <v>45783.666666666664</v>
      </c>
      <c r="B3018" s="2">
        <v>2025</v>
      </c>
      <c r="C3018" s="2">
        <v>5</v>
      </c>
      <c r="D3018" s="2">
        <v>6</v>
      </c>
      <c r="E3018" s="2">
        <v>16</v>
      </c>
      <c r="F3018" s="3">
        <v>0</v>
      </c>
      <c r="G3018" s="3">
        <v>0</v>
      </c>
      <c r="H3018" s="3">
        <v>0</v>
      </c>
      <c r="I3018" s="3">
        <v>0</v>
      </c>
      <c r="J3018" s="3"/>
      <c r="K3018" s="3">
        <v>0</v>
      </c>
      <c r="L3018" s="3">
        <v>0</v>
      </c>
      <c r="M3018" s="3">
        <v>0</v>
      </c>
      <c r="N3018" s="3">
        <v>0</v>
      </c>
      <c r="O3018" s="3">
        <v>0</v>
      </c>
    </row>
    <row r="3019" spans="1:15" x14ac:dyDescent="0.25">
      <c r="A3019" s="1">
        <v>45783.708333333336</v>
      </c>
      <c r="B3019" s="2">
        <v>2025</v>
      </c>
      <c r="C3019" s="2">
        <v>5</v>
      </c>
      <c r="D3019" s="2">
        <v>6</v>
      </c>
      <c r="E3019" s="2">
        <v>17</v>
      </c>
      <c r="F3019" s="3">
        <v>0</v>
      </c>
      <c r="G3019" s="3">
        <v>0</v>
      </c>
      <c r="H3019" s="3">
        <v>0</v>
      </c>
      <c r="I3019" s="3">
        <v>0</v>
      </c>
      <c r="J3019" s="3"/>
      <c r="K3019" s="3">
        <v>0</v>
      </c>
      <c r="L3019" s="3">
        <v>0</v>
      </c>
      <c r="M3019" s="3">
        <v>0</v>
      </c>
      <c r="N3019" s="3">
        <v>0</v>
      </c>
      <c r="O3019" s="3">
        <v>0</v>
      </c>
    </row>
    <row r="3020" spans="1:15" x14ac:dyDescent="0.25">
      <c r="A3020" s="1">
        <v>45783.75</v>
      </c>
      <c r="B3020" s="2">
        <v>2025</v>
      </c>
      <c r="C3020" s="2">
        <v>5</v>
      </c>
      <c r="D3020" s="2">
        <v>6</v>
      </c>
      <c r="E3020" s="2">
        <v>18</v>
      </c>
      <c r="F3020" s="3"/>
      <c r="G3020" s="3">
        <v>4.0097504249038358E-2</v>
      </c>
      <c r="H3020" s="3"/>
      <c r="I3020" s="3">
        <v>0</v>
      </c>
      <c r="J3020" s="3"/>
      <c r="K3020" s="3">
        <v>0</v>
      </c>
      <c r="L3020" s="3">
        <v>0</v>
      </c>
      <c r="M3020" s="3">
        <v>0</v>
      </c>
      <c r="N3020" s="3">
        <v>0</v>
      </c>
      <c r="O3020" s="3">
        <v>6.6829173748397261E-3</v>
      </c>
    </row>
    <row r="3021" spans="1:15" x14ac:dyDescent="0.25">
      <c r="A3021" s="1">
        <v>45783.791666666664</v>
      </c>
      <c r="B3021" s="2">
        <v>2025</v>
      </c>
      <c r="C3021" s="2">
        <v>5</v>
      </c>
      <c r="D3021" s="2">
        <v>6</v>
      </c>
      <c r="E3021" s="2">
        <v>19</v>
      </c>
      <c r="F3021" s="3"/>
      <c r="G3021" s="3">
        <v>0</v>
      </c>
      <c r="H3021" s="3"/>
      <c r="I3021" s="3">
        <v>0</v>
      </c>
      <c r="J3021" s="3"/>
      <c r="K3021" s="3"/>
      <c r="L3021" s="3"/>
      <c r="M3021" s="3">
        <v>0</v>
      </c>
      <c r="N3021" s="3">
        <v>0</v>
      </c>
      <c r="O3021" s="3">
        <v>0</v>
      </c>
    </row>
    <row r="3022" spans="1:15" x14ac:dyDescent="0.25">
      <c r="A3022" s="1">
        <v>45783.833333333336</v>
      </c>
      <c r="B3022" s="2">
        <v>2025</v>
      </c>
      <c r="C3022" s="2">
        <v>5</v>
      </c>
      <c r="D3022" s="2">
        <v>6</v>
      </c>
      <c r="E3022" s="2">
        <v>20</v>
      </c>
      <c r="F3022" s="3"/>
      <c r="G3022" s="3">
        <v>0</v>
      </c>
      <c r="H3022" s="3"/>
      <c r="I3022" s="3">
        <v>0</v>
      </c>
      <c r="J3022" s="3"/>
      <c r="K3022" s="3"/>
      <c r="L3022" s="3"/>
      <c r="M3022" s="3">
        <v>0</v>
      </c>
      <c r="N3022" s="3">
        <v>0</v>
      </c>
      <c r="O3022" s="3">
        <v>0</v>
      </c>
    </row>
    <row r="3023" spans="1:15" x14ac:dyDescent="0.25">
      <c r="A3023" s="1">
        <v>45783.875</v>
      </c>
      <c r="B3023" s="2">
        <v>2025</v>
      </c>
      <c r="C3023" s="2">
        <v>5</v>
      </c>
      <c r="D3023" s="2">
        <v>6</v>
      </c>
      <c r="E3023" s="2">
        <v>21</v>
      </c>
      <c r="F3023" s="3"/>
      <c r="G3023" s="3">
        <v>0</v>
      </c>
      <c r="H3023" s="3"/>
      <c r="I3023" s="3">
        <v>0</v>
      </c>
      <c r="J3023" s="3"/>
      <c r="K3023" s="3"/>
      <c r="L3023" s="3"/>
      <c r="M3023" s="3">
        <v>0</v>
      </c>
      <c r="N3023" s="3">
        <v>0</v>
      </c>
      <c r="O3023" s="3">
        <v>0</v>
      </c>
    </row>
    <row r="3024" spans="1:15" x14ac:dyDescent="0.25">
      <c r="A3024" s="1">
        <v>45783.916666666664</v>
      </c>
      <c r="B3024" s="2">
        <v>2025</v>
      </c>
      <c r="C3024" s="2">
        <v>5</v>
      </c>
      <c r="D3024" s="2">
        <v>6</v>
      </c>
      <c r="E3024" s="2">
        <v>22</v>
      </c>
      <c r="F3024" s="3"/>
      <c r="G3024" s="3">
        <v>0</v>
      </c>
      <c r="H3024" s="3"/>
      <c r="I3024" s="3">
        <v>0</v>
      </c>
      <c r="J3024" s="3"/>
      <c r="K3024" s="3"/>
      <c r="L3024" s="3"/>
      <c r="M3024" s="3">
        <v>0</v>
      </c>
      <c r="N3024" s="3">
        <v>0</v>
      </c>
      <c r="O3024" s="3">
        <v>0</v>
      </c>
    </row>
    <row r="3025" spans="1:15" x14ac:dyDescent="0.25">
      <c r="A3025" s="1">
        <v>45783.958333333336</v>
      </c>
      <c r="B3025" s="2">
        <v>2025</v>
      </c>
      <c r="C3025" s="2">
        <v>5</v>
      </c>
      <c r="D3025" s="2">
        <v>6</v>
      </c>
      <c r="E3025" s="2">
        <v>23</v>
      </c>
      <c r="F3025" s="3"/>
      <c r="G3025" s="3">
        <v>0</v>
      </c>
      <c r="H3025" s="3"/>
      <c r="I3025" s="3">
        <v>0</v>
      </c>
      <c r="J3025" s="3"/>
      <c r="K3025" s="3"/>
      <c r="L3025" s="3"/>
      <c r="M3025" s="3">
        <v>0</v>
      </c>
      <c r="N3025" s="3">
        <v>0</v>
      </c>
      <c r="O3025" s="3">
        <v>0</v>
      </c>
    </row>
    <row r="3026" spans="1:15" x14ac:dyDescent="0.25">
      <c r="A3026" s="1">
        <v>45784</v>
      </c>
      <c r="B3026" s="2">
        <v>2025</v>
      </c>
      <c r="C3026" s="2">
        <v>5</v>
      </c>
      <c r="D3026" s="2">
        <v>7</v>
      </c>
      <c r="E3026" s="2">
        <v>0</v>
      </c>
      <c r="F3026" s="3"/>
      <c r="G3026" s="3">
        <v>0</v>
      </c>
      <c r="H3026" s="3"/>
      <c r="I3026" s="3">
        <v>0</v>
      </c>
      <c r="J3026" s="3"/>
      <c r="K3026" s="3"/>
      <c r="L3026" s="3"/>
      <c r="M3026" s="3">
        <v>0</v>
      </c>
      <c r="N3026" s="3">
        <v>0</v>
      </c>
      <c r="O3026" s="3">
        <v>0</v>
      </c>
    </row>
    <row r="3027" spans="1:15" x14ac:dyDescent="0.25">
      <c r="A3027" s="1">
        <v>45784.041666666664</v>
      </c>
      <c r="B3027" s="2">
        <v>2025</v>
      </c>
      <c r="C3027" s="2">
        <v>5</v>
      </c>
      <c r="D3027" s="2">
        <v>7</v>
      </c>
      <c r="E3027" s="2">
        <v>1</v>
      </c>
      <c r="F3027" s="3"/>
      <c r="G3027" s="3">
        <v>0</v>
      </c>
      <c r="H3027" s="3"/>
      <c r="I3027" s="3">
        <v>0</v>
      </c>
      <c r="J3027" s="3"/>
      <c r="K3027" s="3"/>
      <c r="L3027" s="3"/>
      <c r="M3027" s="3">
        <v>0</v>
      </c>
      <c r="N3027" s="3">
        <v>0</v>
      </c>
      <c r="O3027" s="3">
        <v>0</v>
      </c>
    </row>
    <row r="3028" spans="1:15" x14ac:dyDescent="0.25">
      <c r="A3028" s="1">
        <v>45784.083333333336</v>
      </c>
      <c r="B3028" s="2">
        <v>2025</v>
      </c>
      <c r="C3028" s="2">
        <v>5</v>
      </c>
      <c r="D3028" s="2">
        <v>7</v>
      </c>
      <c r="E3028" s="2">
        <v>2</v>
      </c>
      <c r="F3028" s="3"/>
      <c r="G3028" s="3">
        <v>0</v>
      </c>
      <c r="H3028" s="3"/>
      <c r="I3028" s="3">
        <v>0</v>
      </c>
      <c r="J3028" s="3"/>
      <c r="K3028" s="3"/>
      <c r="L3028" s="3"/>
      <c r="M3028" s="3">
        <v>0</v>
      </c>
      <c r="N3028" s="3">
        <v>0</v>
      </c>
      <c r="O3028" s="3">
        <v>0</v>
      </c>
    </row>
    <row r="3029" spans="1:15" x14ac:dyDescent="0.25">
      <c r="A3029" s="1">
        <v>45784.125</v>
      </c>
      <c r="B3029" s="2">
        <v>2025</v>
      </c>
      <c r="C3029" s="2">
        <v>5</v>
      </c>
      <c r="D3029" s="2">
        <v>7</v>
      </c>
      <c r="E3029" s="2">
        <v>3</v>
      </c>
      <c r="F3029" s="3"/>
      <c r="G3029" s="3">
        <v>0</v>
      </c>
      <c r="H3029" s="3"/>
      <c r="I3029" s="3">
        <v>0</v>
      </c>
      <c r="J3029" s="3"/>
      <c r="K3029" s="3"/>
      <c r="L3029" s="3"/>
      <c r="M3029" s="3">
        <v>0</v>
      </c>
      <c r="N3029" s="3">
        <v>0</v>
      </c>
      <c r="O3029" s="3">
        <v>0</v>
      </c>
    </row>
    <row r="3030" spans="1:15" x14ac:dyDescent="0.25">
      <c r="A3030" s="1">
        <v>45784.166666666664</v>
      </c>
      <c r="B3030" s="2">
        <v>2025</v>
      </c>
      <c r="C3030" s="2">
        <v>5</v>
      </c>
      <c r="D3030" s="2">
        <v>7</v>
      </c>
      <c r="E3030" s="2">
        <v>4</v>
      </c>
      <c r="F3030" s="3"/>
      <c r="G3030" s="3">
        <v>0</v>
      </c>
      <c r="H3030" s="3"/>
      <c r="I3030" s="3">
        <v>0</v>
      </c>
      <c r="J3030" s="3"/>
      <c r="K3030" s="3"/>
      <c r="L3030" s="3"/>
      <c r="M3030" s="3">
        <v>0</v>
      </c>
      <c r="N3030" s="3">
        <v>0</v>
      </c>
      <c r="O3030" s="3">
        <v>0</v>
      </c>
    </row>
    <row r="3031" spans="1:15" x14ac:dyDescent="0.25">
      <c r="A3031" s="1">
        <v>45784.208333333336</v>
      </c>
      <c r="B3031" s="2">
        <v>2025</v>
      </c>
      <c r="C3031" s="2">
        <v>5</v>
      </c>
      <c r="D3031" s="2">
        <v>7</v>
      </c>
      <c r="E3031" s="2">
        <v>5</v>
      </c>
      <c r="F3031" s="3"/>
      <c r="G3031" s="3">
        <v>0</v>
      </c>
      <c r="H3031" s="3"/>
      <c r="I3031" s="3">
        <v>0</v>
      </c>
      <c r="J3031" s="3"/>
      <c r="K3031" s="3"/>
      <c r="L3031" s="3"/>
      <c r="M3031" s="3">
        <v>0</v>
      </c>
      <c r="N3031" s="3">
        <v>0</v>
      </c>
      <c r="O3031" s="3">
        <v>0</v>
      </c>
    </row>
    <row r="3032" spans="1:15" x14ac:dyDescent="0.25">
      <c r="A3032" s="1">
        <v>45784.25</v>
      </c>
      <c r="B3032" s="2">
        <v>2025</v>
      </c>
      <c r="C3032" s="2">
        <v>5</v>
      </c>
      <c r="D3032" s="2">
        <v>7</v>
      </c>
      <c r="E3032" s="2">
        <v>6</v>
      </c>
      <c r="F3032" s="3">
        <v>0</v>
      </c>
      <c r="G3032" s="3">
        <v>0</v>
      </c>
      <c r="H3032" s="3">
        <v>0</v>
      </c>
      <c r="I3032" s="3">
        <v>0</v>
      </c>
      <c r="J3032" s="3"/>
      <c r="K3032" s="3">
        <v>0</v>
      </c>
      <c r="L3032" s="3">
        <v>0</v>
      </c>
      <c r="M3032" s="3">
        <v>0</v>
      </c>
      <c r="N3032" s="3">
        <v>0</v>
      </c>
      <c r="O3032" s="3">
        <v>0</v>
      </c>
    </row>
    <row r="3033" spans="1:15" x14ac:dyDescent="0.25">
      <c r="A3033" s="1">
        <v>45784.291666666664</v>
      </c>
      <c r="B3033" s="2">
        <v>2025</v>
      </c>
      <c r="C3033" s="2">
        <v>5</v>
      </c>
      <c r="D3033" s="2">
        <v>7</v>
      </c>
      <c r="E3033" s="2">
        <v>7</v>
      </c>
      <c r="F3033" s="3">
        <v>0</v>
      </c>
      <c r="G3033" s="3">
        <v>0</v>
      </c>
      <c r="H3033" s="3">
        <v>0</v>
      </c>
      <c r="I3033" s="3">
        <v>0</v>
      </c>
      <c r="J3033" s="3"/>
      <c r="K3033" s="3">
        <v>0</v>
      </c>
      <c r="L3033" s="3">
        <v>0</v>
      </c>
      <c r="M3033" s="3">
        <v>0</v>
      </c>
      <c r="N3033" s="3">
        <v>0</v>
      </c>
      <c r="O3033" s="3">
        <v>0</v>
      </c>
    </row>
    <row r="3034" spans="1:15" x14ac:dyDescent="0.25">
      <c r="A3034" s="1">
        <v>45784.333333333336</v>
      </c>
      <c r="B3034" s="2">
        <v>2025</v>
      </c>
      <c r="C3034" s="2">
        <v>5</v>
      </c>
      <c r="D3034" s="2">
        <v>7</v>
      </c>
      <c r="E3034" s="2">
        <v>8</v>
      </c>
      <c r="F3034" s="3">
        <v>0</v>
      </c>
      <c r="G3034" s="3">
        <v>0</v>
      </c>
      <c r="H3034" s="3">
        <v>0</v>
      </c>
      <c r="I3034" s="3">
        <v>0</v>
      </c>
      <c r="J3034" s="3"/>
      <c r="K3034" s="3">
        <v>0</v>
      </c>
      <c r="L3034" s="3">
        <v>0</v>
      </c>
      <c r="M3034" s="3">
        <v>0</v>
      </c>
      <c r="N3034" s="3">
        <v>0</v>
      </c>
      <c r="O3034" s="3">
        <v>0</v>
      </c>
    </row>
    <row r="3035" spans="1:15" x14ac:dyDescent="0.25">
      <c r="A3035" s="1">
        <v>45784.375</v>
      </c>
      <c r="B3035" s="2">
        <v>2025</v>
      </c>
      <c r="C3035" s="2">
        <v>5</v>
      </c>
      <c r="D3035" s="2">
        <v>7</v>
      </c>
      <c r="E3035" s="2">
        <v>9</v>
      </c>
      <c r="F3035" s="3">
        <v>0</v>
      </c>
      <c r="G3035" s="3">
        <v>0</v>
      </c>
      <c r="H3035" s="3">
        <v>0.24403233705528804</v>
      </c>
      <c r="I3035" s="3">
        <v>0</v>
      </c>
      <c r="J3035" s="3"/>
      <c r="K3035" s="3">
        <v>9.4237244857248107E-3</v>
      </c>
      <c r="L3035" s="3">
        <v>0</v>
      </c>
      <c r="M3035" s="3">
        <v>0</v>
      </c>
      <c r="N3035" s="3">
        <v>0</v>
      </c>
      <c r="O3035" s="3">
        <v>3.1682007692626607E-2</v>
      </c>
    </row>
    <row r="3036" spans="1:15" x14ac:dyDescent="0.25">
      <c r="A3036" s="1">
        <v>45784.416666666664</v>
      </c>
      <c r="B3036" s="2">
        <v>2025</v>
      </c>
      <c r="C3036" s="2">
        <v>5</v>
      </c>
      <c r="D3036" s="2">
        <v>7</v>
      </c>
      <c r="E3036" s="2">
        <v>10</v>
      </c>
      <c r="F3036" s="3">
        <v>0</v>
      </c>
      <c r="G3036" s="3">
        <v>0</v>
      </c>
      <c r="H3036" s="3">
        <v>0.32789706225206144</v>
      </c>
      <c r="I3036" s="3">
        <v>0</v>
      </c>
      <c r="J3036" s="3"/>
      <c r="K3036" s="3">
        <v>9.8235740137689029E-2</v>
      </c>
      <c r="L3036" s="3">
        <v>0</v>
      </c>
      <c r="M3036" s="3">
        <v>0</v>
      </c>
      <c r="N3036" s="3">
        <v>0</v>
      </c>
      <c r="O3036" s="3">
        <v>5.3266600298718811E-2</v>
      </c>
    </row>
    <row r="3037" spans="1:15" x14ac:dyDescent="0.25">
      <c r="A3037" s="1">
        <v>45784.458333333336</v>
      </c>
      <c r="B3037" s="2">
        <v>2025</v>
      </c>
      <c r="C3037" s="2">
        <v>5</v>
      </c>
      <c r="D3037" s="2">
        <v>7</v>
      </c>
      <c r="E3037" s="2">
        <v>11</v>
      </c>
      <c r="F3037" s="3">
        <v>3.6343758491901523E-2</v>
      </c>
      <c r="G3037" s="3">
        <v>0</v>
      </c>
      <c r="H3037" s="3">
        <v>0.13206496049699504</v>
      </c>
      <c r="I3037" s="3">
        <v>0</v>
      </c>
      <c r="J3037" s="3"/>
      <c r="K3037" s="3">
        <v>2.6341423816868291E-2</v>
      </c>
      <c r="L3037" s="3">
        <v>0</v>
      </c>
      <c r="M3037" s="3">
        <v>0</v>
      </c>
      <c r="N3037" s="3">
        <v>0</v>
      </c>
      <c r="O3037" s="3">
        <v>2.4343767850720607E-2</v>
      </c>
    </row>
    <row r="3038" spans="1:15" x14ac:dyDescent="0.25">
      <c r="A3038" s="1">
        <v>45784.5</v>
      </c>
      <c r="B3038" s="2">
        <v>2025</v>
      </c>
      <c r="C3038" s="2">
        <v>5</v>
      </c>
      <c r="D3038" s="2">
        <v>7</v>
      </c>
      <c r="E3038" s="2">
        <v>12</v>
      </c>
      <c r="F3038" s="3">
        <v>2.6992398498134951E-2</v>
      </c>
      <c r="G3038" s="3">
        <v>0</v>
      </c>
      <c r="H3038" s="3">
        <v>0.16794032004068477</v>
      </c>
      <c r="I3038" s="3">
        <v>0</v>
      </c>
      <c r="J3038" s="3"/>
      <c r="K3038" s="3">
        <v>0</v>
      </c>
      <c r="L3038" s="3">
        <v>0</v>
      </c>
      <c r="M3038" s="3">
        <v>0</v>
      </c>
      <c r="N3038" s="3">
        <v>0</v>
      </c>
      <c r="O3038" s="3">
        <v>2.4366589817352464E-2</v>
      </c>
    </row>
    <row r="3039" spans="1:15" x14ac:dyDescent="0.25">
      <c r="A3039" s="1">
        <v>45784.541666666664</v>
      </c>
      <c r="B3039" s="2">
        <v>2025</v>
      </c>
      <c r="C3039" s="2">
        <v>5</v>
      </c>
      <c r="D3039" s="2">
        <v>7</v>
      </c>
      <c r="E3039" s="2">
        <v>13</v>
      </c>
      <c r="F3039" s="3">
        <v>5.3958139952655575E-2</v>
      </c>
      <c r="G3039" s="3">
        <v>0</v>
      </c>
      <c r="H3039" s="3">
        <v>7.455493825238263E-2</v>
      </c>
      <c r="I3039" s="3">
        <v>0</v>
      </c>
      <c r="J3039" s="3"/>
      <c r="K3039" s="3">
        <v>0</v>
      </c>
      <c r="L3039" s="3">
        <v>0</v>
      </c>
      <c r="M3039" s="3">
        <v>0</v>
      </c>
      <c r="N3039" s="3">
        <v>0</v>
      </c>
      <c r="O3039" s="3">
        <v>1.6064134775629776E-2</v>
      </c>
    </row>
    <row r="3040" spans="1:15" x14ac:dyDescent="0.25">
      <c r="A3040" s="1">
        <v>45784.583333333336</v>
      </c>
      <c r="B3040" s="2">
        <v>2025</v>
      </c>
      <c r="C3040" s="2">
        <v>5</v>
      </c>
      <c r="D3040" s="2">
        <v>7</v>
      </c>
      <c r="E3040" s="2">
        <v>14</v>
      </c>
      <c r="F3040" s="3">
        <v>0</v>
      </c>
      <c r="G3040" s="3">
        <v>0</v>
      </c>
      <c r="H3040" s="3">
        <v>0</v>
      </c>
      <c r="I3040" s="3">
        <v>0</v>
      </c>
      <c r="J3040" s="3"/>
      <c r="K3040" s="3">
        <v>0</v>
      </c>
      <c r="L3040" s="3">
        <v>0</v>
      </c>
      <c r="M3040" s="3">
        <v>0</v>
      </c>
      <c r="N3040" s="3">
        <v>0</v>
      </c>
      <c r="O3040" s="3">
        <v>0</v>
      </c>
    </row>
    <row r="3041" spans="1:15" x14ac:dyDescent="0.25">
      <c r="A3041" s="1">
        <v>45784.625</v>
      </c>
      <c r="B3041" s="2">
        <v>2025</v>
      </c>
      <c r="C3041" s="2">
        <v>5</v>
      </c>
      <c r="D3041" s="2">
        <v>7</v>
      </c>
      <c r="E3041" s="2">
        <v>15</v>
      </c>
      <c r="F3041" s="3">
        <v>0</v>
      </c>
      <c r="G3041" s="3">
        <v>0</v>
      </c>
      <c r="H3041" s="3">
        <v>0</v>
      </c>
      <c r="I3041" s="3">
        <v>0</v>
      </c>
      <c r="J3041" s="3"/>
      <c r="K3041" s="3">
        <v>0</v>
      </c>
      <c r="L3041" s="3">
        <v>0</v>
      </c>
      <c r="M3041" s="3">
        <v>0</v>
      </c>
      <c r="N3041" s="3">
        <v>0</v>
      </c>
      <c r="O3041" s="3">
        <v>0</v>
      </c>
    </row>
    <row r="3042" spans="1:15" x14ac:dyDescent="0.25">
      <c r="A3042" s="1">
        <v>45784.666666666664</v>
      </c>
      <c r="B3042" s="2">
        <v>2025</v>
      </c>
      <c r="C3042" s="2">
        <v>5</v>
      </c>
      <c r="D3042" s="2">
        <v>7</v>
      </c>
      <c r="E3042" s="2">
        <v>16</v>
      </c>
      <c r="F3042" s="3">
        <v>0</v>
      </c>
      <c r="G3042" s="3">
        <v>0</v>
      </c>
      <c r="H3042" s="3">
        <v>0</v>
      </c>
      <c r="I3042" s="3">
        <v>0</v>
      </c>
      <c r="J3042" s="3"/>
      <c r="K3042" s="3">
        <v>0</v>
      </c>
      <c r="L3042" s="3">
        <v>0</v>
      </c>
      <c r="M3042" s="3">
        <v>0</v>
      </c>
      <c r="N3042" s="3">
        <v>0</v>
      </c>
      <c r="O3042" s="3">
        <v>0</v>
      </c>
    </row>
    <row r="3043" spans="1:15" x14ac:dyDescent="0.25">
      <c r="A3043" s="1">
        <v>45784.708333333336</v>
      </c>
      <c r="B3043" s="2">
        <v>2025</v>
      </c>
      <c r="C3043" s="2">
        <v>5</v>
      </c>
      <c r="D3043" s="2">
        <v>7</v>
      </c>
      <c r="E3043" s="2">
        <v>17</v>
      </c>
      <c r="F3043" s="3">
        <v>0</v>
      </c>
      <c r="G3043" s="3">
        <v>0</v>
      </c>
      <c r="H3043" s="3">
        <v>0</v>
      </c>
      <c r="I3043" s="3">
        <v>0</v>
      </c>
      <c r="J3043" s="3"/>
      <c r="K3043" s="3">
        <v>0</v>
      </c>
      <c r="L3043" s="3">
        <v>0</v>
      </c>
      <c r="M3043" s="3">
        <v>0</v>
      </c>
      <c r="N3043" s="3">
        <v>0</v>
      </c>
      <c r="O3043" s="3">
        <v>0</v>
      </c>
    </row>
    <row r="3044" spans="1:15" x14ac:dyDescent="0.25">
      <c r="A3044" s="1">
        <v>45784.75</v>
      </c>
      <c r="B3044" s="2">
        <v>2025</v>
      </c>
      <c r="C3044" s="2">
        <v>5</v>
      </c>
      <c r="D3044" s="2">
        <v>7</v>
      </c>
      <c r="E3044" s="2">
        <v>18</v>
      </c>
      <c r="F3044" s="3"/>
      <c r="G3044" s="3">
        <v>0</v>
      </c>
      <c r="H3044" s="3"/>
      <c r="I3044" s="3">
        <v>0</v>
      </c>
      <c r="J3044" s="3"/>
      <c r="K3044" s="3"/>
      <c r="L3044" s="3">
        <v>0</v>
      </c>
      <c r="M3044" s="3">
        <v>0</v>
      </c>
      <c r="N3044" s="3">
        <v>0</v>
      </c>
      <c r="O3044" s="3">
        <v>0</v>
      </c>
    </row>
    <row r="3045" spans="1:15" x14ac:dyDescent="0.25">
      <c r="A3045" s="1">
        <v>45784.791666666664</v>
      </c>
      <c r="B3045" s="2">
        <v>2025</v>
      </c>
      <c r="C3045" s="2">
        <v>5</v>
      </c>
      <c r="D3045" s="2">
        <v>7</v>
      </c>
      <c r="E3045" s="2">
        <v>19</v>
      </c>
      <c r="F3045" s="3"/>
      <c r="G3045" s="3">
        <v>0</v>
      </c>
      <c r="H3045" s="3"/>
      <c r="I3045" s="3">
        <v>0</v>
      </c>
      <c r="J3045" s="3"/>
      <c r="K3045" s="3"/>
      <c r="L3045" s="3"/>
      <c r="M3045" s="3">
        <v>0</v>
      </c>
      <c r="N3045" s="3">
        <v>0</v>
      </c>
      <c r="O3045" s="3">
        <v>0</v>
      </c>
    </row>
    <row r="3046" spans="1:15" x14ac:dyDescent="0.25">
      <c r="A3046" s="1">
        <v>45784.833333333336</v>
      </c>
      <c r="B3046" s="2">
        <v>2025</v>
      </c>
      <c r="C3046" s="2">
        <v>5</v>
      </c>
      <c r="D3046" s="2">
        <v>7</v>
      </c>
      <c r="E3046" s="2">
        <v>20</v>
      </c>
      <c r="F3046" s="3"/>
      <c r="G3046" s="3">
        <v>0</v>
      </c>
      <c r="H3046" s="3"/>
      <c r="I3046" s="3">
        <v>0</v>
      </c>
      <c r="J3046" s="3"/>
      <c r="K3046" s="3"/>
      <c r="L3046" s="3"/>
      <c r="M3046" s="3">
        <v>0</v>
      </c>
      <c r="N3046" s="3">
        <v>0</v>
      </c>
      <c r="O3046" s="3">
        <v>0</v>
      </c>
    </row>
    <row r="3047" spans="1:15" x14ac:dyDescent="0.25">
      <c r="A3047" s="1">
        <v>45784.875</v>
      </c>
      <c r="B3047" s="2">
        <v>2025</v>
      </c>
      <c r="C3047" s="2">
        <v>5</v>
      </c>
      <c r="D3047" s="2">
        <v>7</v>
      </c>
      <c r="E3047" s="2">
        <v>21</v>
      </c>
      <c r="F3047" s="3"/>
      <c r="G3047" s="3">
        <v>0</v>
      </c>
      <c r="H3047" s="3"/>
      <c r="I3047" s="3">
        <v>0</v>
      </c>
      <c r="J3047" s="3"/>
      <c r="K3047" s="3"/>
      <c r="L3047" s="3"/>
      <c r="M3047" s="3">
        <v>0</v>
      </c>
      <c r="N3047" s="3">
        <v>0</v>
      </c>
      <c r="O3047" s="3">
        <v>0</v>
      </c>
    </row>
    <row r="3048" spans="1:15" x14ac:dyDescent="0.25">
      <c r="A3048" s="1">
        <v>45784.916666666664</v>
      </c>
      <c r="B3048" s="2">
        <v>2025</v>
      </c>
      <c r="C3048" s="2">
        <v>5</v>
      </c>
      <c r="D3048" s="2">
        <v>7</v>
      </c>
      <c r="E3048" s="2">
        <v>22</v>
      </c>
      <c r="F3048" s="3"/>
      <c r="G3048" s="3">
        <v>0</v>
      </c>
      <c r="H3048" s="3"/>
      <c r="I3048" s="3">
        <v>0</v>
      </c>
      <c r="J3048" s="3"/>
      <c r="K3048" s="3"/>
      <c r="L3048" s="3"/>
      <c r="M3048" s="3">
        <v>0</v>
      </c>
      <c r="N3048" s="3">
        <v>0</v>
      </c>
      <c r="O3048" s="3">
        <v>0</v>
      </c>
    </row>
    <row r="3049" spans="1:15" x14ac:dyDescent="0.25">
      <c r="A3049" s="1">
        <v>45784.958333333336</v>
      </c>
      <c r="B3049" s="2">
        <v>2025</v>
      </c>
      <c r="C3049" s="2">
        <v>5</v>
      </c>
      <c r="D3049" s="2">
        <v>7</v>
      </c>
      <c r="E3049" s="2">
        <v>23</v>
      </c>
      <c r="F3049" s="3"/>
      <c r="G3049" s="3">
        <v>0</v>
      </c>
      <c r="H3049" s="3"/>
      <c r="I3049" s="3">
        <v>0</v>
      </c>
      <c r="J3049" s="3"/>
      <c r="K3049" s="3"/>
      <c r="L3049" s="3"/>
      <c r="M3049" s="3">
        <v>0</v>
      </c>
      <c r="N3049" s="3">
        <v>0</v>
      </c>
      <c r="O3049" s="3">
        <v>0</v>
      </c>
    </row>
    <row r="3050" spans="1:15" x14ac:dyDescent="0.25">
      <c r="A3050" s="1">
        <v>45785</v>
      </c>
      <c r="B3050" s="2">
        <v>2025</v>
      </c>
      <c r="C3050" s="2">
        <v>5</v>
      </c>
      <c r="D3050" s="2">
        <v>8</v>
      </c>
      <c r="E3050" s="2">
        <v>0</v>
      </c>
      <c r="F3050" s="3"/>
      <c r="G3050" s="3">
        <v>0</v>
      </c>
      <c r="H3050" s="3"/>
      <c r="I3050" s="3">
        <v>0</v>
      </c>
      <c r="J3050" s="3"/>
      <c r="K3050" s="3"/>
      <c r="L3050" s="3"/>
      <c r="M3050" s="3">
        <v>0</v>
      </c>
      <c r="N3050" s="3">
        <v>0</v>
      </c>
      <c r="O3050" s="3">
        <v>0</v>
      </c>
    </row>
    <row r="3051" spans="1:15" x14ac:dyDescent="0.25">
      <c r="A3051" s="1">
        <v>45785.041666666664</v>
      </c>
      <c r="B3051" s="2">
        <v>2025</v>
      </c>
      <c r="C3051" s="2">
        <v>5</v>
      </c>
      <c r="D3051" s="2">
        <v>8</v>
      </c>
      <c r="E3051" s="2">
        <v>1</v>
      </c>
      <c r="F3051" s="3"/>
      <c r="G3051" s="3">
        <v>0</v>
      </c>
      <c r="H3051" s="3"/>
      <c r="I3051" s="3">
        <v>0</v>
      </c>
      <c r="J3051" s="3"/>
      <c r="K3051" s="3"/>
      <c r="L3051" s="3"/>
      <c r="M3051" s="3">
        <v>0</v>
      </c>
      <c r="N3051" s="3">
        <v>0</v>
      </c>
      <c r="O3051" s="3">
        <v>0</v>
      </c>
    </row>
    <row r="3052" spans="1:15" x14ac:dyDescent="0.25">
      <c r="A3052" s="1">
        <v>45785.083333333336</v>
      </c>
      <c r="B3052" s="2">
        <v>2025</v>
      </c>
      <c r="C3052" s="2">
        <v>5</v>
      </c>
      <c r="D3052" s="2">
        <v>8</v>
      </c>
      <c r="E3052" s="2">
        <v>2</v>
      </c>
      <c r="F3052" s="3"/>
      <c r="G3052" s="3">
        <v>0</v>
      </c>
      <c r="H3052" s="3"/>
      <c r="I3052" s="3">
        <v>0</v>
      </c>
      <c r="J3052" s="3"/>
      <c r="K3052" s="3"/>
      <c r="L3052" s="3"/>
      <c r="M3052" s="3">
        <v>0</v>
      </c>
      <c r="N3052" s="3">
        <v>0</v>
      </c>
      <c r="O3052" s="3">
        <v>0</v>
      </c>
    </row>
    <row r="3053" spans="1:15" x14ac:dyDescent="0.25">
      <c r="A3053" s="1">
        <v>45785.125</v>
      </c>
      <c r="B3053" s="2">
        <v>2025</v>
      </c>
      <c r="C3053" s="2">
        <v>5</v>
      </c>
      <c r="D3053" s="2">
        <v>8</v>
      </c>
      <c r="E3053" s="2">
        <v>3</v>
      </c>
      <c r="F3053" s="3"/>
      <c r="G3053" s="3">
        <v>0</v>
      </c>
      <c r="H3053" s="3"/>
      <c r="I3053" s="3">
        <v>0</v>
      </c>
      <c r="J3053" s="3"/>
      <c r="K3053" s="3"/>
      <c r="L3053" s="3"/>
      <c r="M3053" s="3">
        <v>0</v>
      </c>
      <c r="N3053" s="3">
        <v>0</v>
      </c>
      <c r="O3053" s="3">
        <v>0</v>
      </c>
    </row>
    <row r="3054" spans="1:15" x14ac:dyDescent="0.25">
      <c r="A3054" s="1">
        <v>45785.166666666664</v>
      </c>
      <c r="B3054" s="2">
        <v>2025</v>
      </c>
      <c r="C3054" s="2">
        <v>5</v>
      </c>
      <c r="D3054" s="2">
        <v>8</v>
      </c>
      <c r="E3054" s="2">
        <v>4</v>
      </c>
      <c r="F3054" s="3"/>
      <c r="G3054" s="3">
        <v>0</v>
      </c>
      <c r="H3054" s="3"/>
      <c r="I3054" s="3">
        <v>0</v>
      </c>
      <c r="J3054" s="3"/>
      <c r="K3054" s="3"/>
      <c r="L3054" s="3"/>
      <c r="M3054" s="3">
        <v>0</v>
      </c>
      <c r="N3054" s="3">
        <v>0</v>
      </c>
      <c r="O3054" s="3">
        <v>0</v>
      </c>
    </row>
    <row r="3055" spans="1:15" x14ac:dyDescent="0.25">
      <c r="A3055" s="1">
        <v>45785.208333333336</v>
      </c>
      <c r="B3055" s="2">
        <v>2025</v>
      </c>
      <c r="C3055" s="2">
        <v>5</v>
      </c>
      <c r="D3055" s="2">
        <v>8</v>
      </c>
      <c r="E3055" s="2">
        <v>5</v>
      </c>
      <c r="F3055" s="3"/>
      <c r="G3055" s="3">
        <v>0</v>
      </c>
      <c r="H3055" s="3"/>
      <c r="I3055" s="3">
        <v>0</v>
      </c>
      <c r="J3055" s="3"/>
      <c r="K3055" s="3"/>
      <c r="L3055" s="3"/>
      <c r="M3055" s="3">
        <v>0</v>
      </c>
      <c r="N3055" s="3">
        <v>0</v>
      </c>
      <c r="O3055" s="3">
        <v>0</v>
      </c>
    </row>
    <row r="3056" spans="1:15" x14ac:dyDescent="0.25">
      <c r="A3056" s="1">
        <v>45785.25</v>
      </c>
      <c r="B3056" s="2">
        <v>2025</v>
      </c>
      <c r="C3056" s="2">
        <v>5</v>
      </c>
      <c r="D3056" s="2">
        <v>8</v>
      </c>
      <c r="E3056" s="2">
        <v>6</v>
      </c>
      <c r="F3056" s="3">
        <v>0</v>
      </c>
      <c r="G3056" s="3">
        <v>0</v>
      </c>
      <c r="H3056" s="3">
        <v>0</v>
      </c>
      <c r="I3056" s="3">
        <v>0</v>
      </c>
      <c r="J3056" s="3"/>
      <c r="K3056" s="3">
        <v>0</v>
      </c>
      <c r="L3056" s="3">
        <v>0</v>
      </c>
      <c r="M3056" s="3">
        <v>0</v>
      </c>
      <c r="N3056" s="3">
        <v>0</v>
      </c>
      <c r="O3056" s="3">
        <v>0</v>
      </c>
    </row>
    <row r="3057" spans="1:15" x14ac:dyDescent="0.25">
      <c r="A3057" s="1">
        <v>45785.291666666664</v>
      </c>
      <c r="B3057" s="2">
        <v>2025</v>
      </c>
      <c r="C3057" s="2">
        <v>5</v>
      </c>
      <c r="D3057" s="2">
        <v>8</v>
      </c>
      <c r="E3057" s="2">
        <v>7</v>
      </c>
      <c r="F3057" s="3">
        <v>0</v>
      </c>
      <c r="G3057" s="3">
        <v>0</v>
      </c>
      <c r="H3057" s="3">
        <v>0</v>
      </c>
      <c r="I3057" s="3">
        <v>7.0119669666686493E-2</v>
      </c>
      <c r="J3057" s="3"/>
      <c r="K3057" s="3">
        <v>0</v>
      </c>
      <c r="L3057" s="3">
        <v>0</v>
      </c>
      <c r="M3057" s="3">
        <v>0</v>
      </c>
      <c r="N3057" s="3">
        <v>2.7061767891105395E-2</v>
      </c>
      <c r="O3057" s="3">
        <v>1.2147679694723986E-2</v>
      </c>
    </row>
    <row r="3058" spans="1:15" x14ac:dyDescent="0.25">
      <c r="A3058" s="1">
        <v>45785.333333333336</v>
      </c>
      <c r="B3058" s="2">
        <v>2025</v>
      </c>
      <c r="C3058" s="2">
        <v>5</v>
      </c>
      <c r="D3058" s="2">
        <v>8</v>
      </c>
      <c r="E3058" s="2">
        <v>8</v>
      </c>
      <c r="F3058" s="3">
        <v>0.2070446004999065</v>
      </c>
      <c r="G3058" s="3">
        <v>0</v>
      </c>
      <c r="H3058" s="3">
        <v>0.37104545838788217</v>
      </c>
      <c r="I3058" s="3">
        <v>7.4513057736892402E-2</v>
      </c>
      <c r="J3058" s="3"/>
      <c r="K3058" s="3">
        <v>0.29597291348171423</v>
      </c>
      <c r="L3058" s="3">
        <v>0</v>
      </c>
      <c r="M3058" s="3">
        <v>0</v>
      </c>
      <c r="N3058" s="3">
        <v>0</v>
      </c>
      <c r="O3058" s="3">
        <v>0.11857200376329941</v>
      </c>
    </row>
    <row r="3059" spans="1:15" x14ac:dyDescent="0.25">
      <c r="A3059" s="1">
        <v>45785.375</v>
      </c>
      <c r="B3059" s="2">
        <v>2025</v>
      </c>
      <c r="C3059" s="2">
        <v>5</v>
      </c>
      <c r="D3059" s="2">
        <v>8</v>
      </c>
      <c r="E3059" s="2">
        <v>9</v>
      </c>
      <c r="F3059" s="3">
        <v>0</v>
      </c>
      <c r="G3059" s="3">
        <v>1.5979384422629504E-2</v>
      </c>
      <c r="H3059" s="3">
        <v>0.68468461033497996</v>
      </c>
      <c r="I3059" s="3">
        <v>0.1239400890500493</v>
      </c>
      <c r="J3059" s="3"/>
      <c r="K3059" s="3">
        <v>0</v>
      </c>
      <c r="L3059" s="3">
        <v>0.31402527856182072</v>
      </c>
      <c r="M3059" s="3">
        <v>0.15829336998962015</v>
      </c>
      <c r="N3059" s="3">
        <v>0.11346058665266537</v>
      </c>
      <c r="O3059" s="3">
        <v>0.17629791487647062</v>
      </c>
    </row>
    <row r="3060" spans="1:15" x14ac:dyDescent="0.25">
      <c r="A3060" s="1">
        <v>45785.416666666664</v>
      </c>
      <c r="B3060" s="2">
        <v>2025</v>
      </c>
      <c r="C3060" s="2">
        <v>5</v>
      </c>
      <c r="D3060" s="2">
        <v>8</v>
      </c>
      <c r="E3060" s="2">
        <v>10</v>
      </c>
      <c r="F3060" s="3"/>
      <c r="G3060" s="3">
        <v>0</v>
      </c>
      <c r="H3060" s="3">
        <v>0.7337779638128501</v>
      </c>
      <c r="I3060" s="3">
        <v>0</v>
      </c>
      <c r="J3060" s="3"/>
      <c r="K3060" s="3">
        <v>0.23580634172651666</v>
      </c>
      <c r="L3060" s="3">
        <v>0.40394896020538573</v>
      </c>
      <c r="M3060" s="3">
        <v>0</v>
      </c>
      <c r="N3060" s="3">
        <v>0.22218329921136087</v>
      </c>
      <c r="O3060" s="3">
        <v>0.22795950927944478</v>
      </c>
    </row>
    <row r="3061" spans="1:15" x14ac:dyDescent="0.25">
      <c r="A3061" s="1">
        <v>45785.458333333336</v>
      </c>
      <c r="B3061" s="2">
        <v>2025</v>
      </c>
      <c r="C3061" s="2">
        <v>5</v>
      </c>
      <c r="D3061" s="2">
        <v>8</v>
      </c>
      <c r="E3061" s="2">
        <v>11</v>
      </c>
      <c r="F3061" s="3"/>
      <c r="G3061" s="3">
        <v>0</v>
      </c>
      <c r="H3061" s="3">
        <v>0.41234227295339565</v>
      </c>
      <c r="I3061" s="3">
        <v>0</v>
      </c>
      <c r="J3061" s="3"/>
      <c r="K3061" s="3">
        <v>0.38954188746719842</v>
      </c>
      <c r="L3061" s="3">
        <v>2.8276973977252071E-2</v>
      </c>
      <c r="M3061" s="3">
        <v>0</v>
      </c>
      <c r="N3061" s="3">
        <v>0.17376463288410876</v>
      </c>
      <c r="O3061" s="3">
        <v>0.14341796675456497</v>
      </c>
    </row>
    <row r="3062" spans="1:15" x14ac:dyDescent="0.25">
      <c r="A3062" s="1">
        <v>45785.5</v>
      </c>
      <c r="B3062" s="2">
        <v>2025</v>
      </c>
      <c r="C3062" s="2">
        <v>5</v>
      </c>
      <c r="D3062" s="2">
        <v>8</v>
      </c>
      <c r="E3062" s="2">
        <v>12</v>
      </c>
      <c r="F3062" s="3">
        <v>0</v>
      </c>
      <c r="G3062" s="3">
        <v>0</v>
      </c>
      <c r="H3062" s="3">
        <v>0.37916985832645167</v>
      </c>
      <c r="I3062" s="3">
        <v>0</v>
      </c>
      <c r="J3062" s="3"/>
      <c r="K3062" s="3">
        <v>0.28003957703416626</v>
      </c>
      <c r="L3062" s="3">
        <v>9.6526769206084773E-2</v>
      </c>
      <c r="M3062" s="3">
        <v>0</v>
      </c>
      <c r="N3062" s="3">
        <v>0</v>
      </c>
      <c r="O3062" s="3">
        <v>9.4467025570837831E-2</v>
      </c>
    </row>
    <row r="3063" spans="1:15" x14ac:dyDescent="0.25">
      <c r="A3063" s="1">
        <v>45785.541666666664</v>
      </c>
      <c r="B3063" s="2">
        <v>2025</v>
      </c>
      <c r="C3063" s="2">
        <v>5</v>
      </c>
      <c r="D3063" s="2">
        <v>8</v>
      </c>
      <c r="E3063" s="2">
        <v>13</v>
      </c>
      <c r="F3063" s="3">
        <v>0</v>
      </c>
      <c r="G3063" s="3">
        <v>0</v>
      </c>
      <c r="H3063" s="3">
        <v>0.19132159103122084</v>
      </c>
      <c r="I3063" s="3">
        <v>0</v>
      </c>
      <c r="J3063" s="3"/>
      <c r="K3063" s="3">
        <v>0.15330646419770028</v>
      </c>
      <c r="L3063" s="3">
        <v>0</v>
      </c>
      <c r="M3063" s="3">
        <v>0</v>
      </c>
      <c r="N3063" s="3">
        <v>0</v>
      </c>
      <c r="O3063" s="3">
        <v>4.3078506903615144E-2</v>
      </c>
    </row>
    <row r="3064" spans="1:15" x14ac:dyDescent="0.25">
      <c r="A3064" s="1">
        <v>45785.583333333336</v>
      </c>
      <c r="B3064" s="2">
        <v>2025</v>
      </c>
      <c r="C3064" s="2">
        <v>5</v>
      </c>
      <c r="D3064" s="2">
        <v>8</v>
      </c>
      <c r="E3064" s="2">
        <v>14</v>
      </c>
      <c r="F3064" s="3">
        <v>3.040903718573866E-2</v>
      </c>
      <c r="G3064" s="3">
        <v>0</v>
      </c>
      <c r="H3064" s="3">
        <v>0</v>
      </c>
      <c r="I3064" s="3">
        <v>0</v>
      </c>
      <c r="J3064" s="3"/>
      <c r="K3064" s="3">
        <v>1.1492271447451346E-3</v>
      </c>
      <c r="L3064" s="3">
        <v>0</v>
      </c>
      <c r="M3064" s="3">
        <v>0</v>
      </c>
      <c r="N3064" s="3">
        <v>0</v>
      </c>
      <c r="O3064" s="3">
        <v>3.9447830413104745E-3</v>
      </c>
    </row>
    <row r="3065" spans="1:15" x14ac:dyDescent="0.25">
      <c r="A3065" s="1">
        <v>45785.625</v>
      </c>
      <c r="B3065" s="2">
        <v>2025</v>
      </c>
      <c r="C3065" s="2">
        <v>5</v>
      </c>
      <c r="D3065" s="2">
        <v>8</v>
      </c>
      <c r="E3065" s="2">
        <v>15</v>
      </c>
      <c r="F3065" s="3">
        <v>0</v>
      </c>
      <c r="G3065" s="3">
        <v>0</v>
      </c>
      <c r="H3065" s="3">
        <v>0</v>
      </c>
      <c r="I3065" s="3">
        <v>0</v>
      </c>
      <c r="J3065" s="3"/>
      <c r="K3065" s="3">
        <v>0</v>
      </c>
      <c r="L3065" s="3">
        <v>0</v>
      </c>
      <c r="M3065" s="3">
        <v>0</v>
      </c>
      <c r="N3065" s="3">
        <v>0</v>
      </c>
      <c r="O3065" s="3">
        <v>0</v>
      </c>
    </row>
    <row r="3066" spans="1:15" x14ac:dyDescent="0.25">
      <c r="A3066" s="1">
        <v>45785.666666666664</v>
      </c>
      <c r="B3066" s="2">
        <v>2025</v>
      </c>
      <c r="C3066" s="2">
        <v>5</v>
      </c>
      <c r="D3066" s="2">
        <v>8</v>
      </c>
      <c r="E3066" s="2">
        <v>16</v>
      </c>
      <c r="F3066" s="3">
        <v>0</v>
      </c>
      <c r="G3066" s="3">
        <v>0</v>
      </c>
      <c r="H3066" s="3">
        <v>0</v>
      </c>
      <c r="I3066" s="3">
        <v>0</v>
      </c>
      <c r="J3066" s="3"/>
      <c r="K3066" s="3">
        <v>0</v>
      </c>
      <c r="L3066" s="3">
        <v>0</v>
      </c>
      <c r="M3066" s="3">
        <v>0</v>
      </c>
      <c r="N3066" s="3">
        <v>0</v>
      </c>
      <c r="O3066" s="3">
        <v>0</v>
      </c>
    </row>
    <row r="3067" spans="1:15" x14ac:dyDescent="0.25">
      <c r="A3067" s="1">
        <v>45785.708333333336</v>
      </c>
      <c r="B3067" s="2">
        <v>2025</v>
      </c>
      <c r="C3067" s="2">
        <v>5</v>
      </c>
      <c r="D3067" s="2">
        <v>8</v>
      </c>
      <c r="E3067" s="2">
        <v>17</v>
      </c>
      <c r="F3067" s="3">
        <v>0</v>
      </c>
      <c r="G3067" s="3">
        <v>0</v>
      </c>
      <c r="H3067" s="3">
        <v>0</v>
      </c>
      <c r="I3067" s="3">
        <v>0</v>
      </c>
      <c r="J3067" s="3"/>
      <c r="K3067" s="3">
        <v>0</v>
      </c>
      <c r="L3067" s="3">
        <v>0</v>
      </c>
      <c r="M3067" s="3">
        <v>0</v>
      </c>
      <c r="N3067" s="3">
        <v>0</v>
      </c>
      <c r="O3067" s="3">
        <v>0</v>
      </c>
    </row>
    <row r="3068" spans="1:15" x14ac:dyDescent="0.25">
      <c r="A3068" s="1">
        <v>45785.75</v>
      </c>
      <c r="B3068" s="2">
        <v>2025</v>
      </c>
      <c r="C3068" s="2">
        <v>5</v>
      </c>
      <c r="D3068" s="2">
        <v>8</v>
      </c>
      <c r="E3068" s="2">
        <v>18</v>
      </c>
      <c r="F3068" s="3">
        <v>0</v>
      </c>
      <c r="G3068" s="3">
        <v>0</v>
      </c>
      <c r="H3068" s="3"/>
      <c r="I3068" s="3">
        <v>0</v>
      </c>
      <c r="J3068" s="3"/>
      <c r="K3068" s="3"/>
      <c r="L3068" s="3">
        <v>0</v>
      </c>
      <c r="M3068" s="3">
        <v>0</v>
      </c>
      <c r="N3068" s="3">
        <v>0</v>
      </c>
      <c r="O3068" s="3">
        <v>0</v>
      </c>
    </row>
    <row r="3069" spans="1:15" x14ac:dyDescent="0.25">
      <c r="A3069" s="1">
        <v>45785.791666666664</v>
      </c>
      <c r="B3069" s="2">
        <v>2025</v>
      </c>
      <c r="C3069" s="2">
        <v>5</v>
      </c>
      <c r="D3069" s="2">
        <v>8</v>
      </c>
      <c r="E3069" s="2">
        <v>19</v>
      </c>
      <c r="F3069" s="3"/>
      <c r="G3069" s="3">
        <v>0</v>
      </c>
      <c r="H3069" s="3"/>
      <c r="I3069" s="3">
        <v>0</v>
      </c>
      <c r="J3069" s="3"/>
      <c r="K3069" s="3"/>
      <c r="L3069" s="3"/>
      <c r="M3069" s="3">
        <v>0</v>
      </c>
      <c r="N3069" s="3">
        <v>0</v>
      </c>
      <c r="O3069" s="3">
        <v>0</v>
      </c>
    </row>
    <row r="3070" spans="1:15" x14ac:dyDescent="0.25">
      <c r="A3070" s="1">
        <v>45785.833333333336</v>
      </c>
      <c r="B3070" s="2">
        <v>2025</v>
      </c>
      <c r="C3070" s="2">
        <v>5</v>
      </c>
      <c r="D3070" s="2">
        <v>8</v>
      </c>
      <c r="E3070" s="2">
        <v>20</v>
      </c>
      <c r="F3070" s="3"/>
      <c r="G3070" s="3">
        <v>0</v>
      </c>
      <c r="H3070" s="3"/>
      <c r="I3070" s="3">
        <v>0.14420595078661108</v>
      </c>
      <c r="J3070" s="3"/>
      <c r="K3070" s="3"/>
      <c r="L3070" s="3"/>
      <c r="M3070" s="3">
        <v>3.7382624862996365E-2</v>
      </c>
      <c r="N3070" s="3">
        <v>0.15111345173670376</v>
      </c>
      <c r="O3070" s="3">
        <v>8.3175506846577804E-2</v>
      </c>
    </row>
    <row r="3071" spans="1:15" x14ac:dyDescent="0.25">
      <c r="A3071" s="1">
        <v>45785.875</v>
      </c>
      <c r="B3071" s="2">
        <v>2025</v>
      </c>
      <c r="C3071" s="2">
        <v>5</v>
      </c>
      <c r="D3071" s="2">
        <v>8</v>
      </c>
      <c r="E3071" s="2">
        <v>21</v>
      </c>
      <c r="F3071" s="3"/>
      <c r="G3071" s="3">
        <v>1</v>
      </c>
      <c r="H3071" s="3"/>
      <c r="I3071" s="3">
        <v>0.28950764588349032</v>
      </c>
      <c r="J3071" s="3"/>
      <c r="K3071" s="3"/>
      <c r="L3071" s="3"/>
      <c r="M3071" s="3">
        <v>9.759601512684582E-2</v>
      </c>
      <c r="N3071" s="3">
        <v>0.3240172044692099</v>
      </c>
      <c r="O3071" s="3">
        <v>0.4277802163698865</v>
      </c>
    </row>
    <row r="3072" spans="1:15" x14ac:dyDescent="0.25">
      <c r="A3072" s="1">
        <v>45785.916666666664</v>
      </c>
      <c r="B3072" s="2">
        <v>2025</v>
      </c>
      <c r="C3072" s="2">
        <v>5</v>
      </c>
      <c r="D3072" s="2">
        <v>8</v>
      </c>
      <c r="E3072" s="2">
        <v>22</v>
      </c>
      <c r="F3072" s="3"/>
      <c r="G3072" s="3">
        <v>1</v>
      </c>
      <c r="H3072" s="3"/>
      <c r="I3072" s="3">
        <v>2.8949073009349058E-2</v>
      </c>
      <c r="J3072" s="3"/>
      <c r="K3072" s="3"/>
      <c r="L3072" s="3"/>
      <c r="M3072" s="3">
        <v>0</v>
      </c>
      <c r="N3072" s="3">
        <v>0</v>
      </c>
      <c r="O3072" s="3">
        <v>0.25723726825233728</v>
      </c>
    </row>
    <row r="3073" spans="1:15" x14ac:dyDescent="0.25">
      <c r="A3073" s="1">
        <v>45785.958333333336</v>
      </c>
      <c r="B3073" s="2">
        <v>2025</v>
      </c>
      <c r="C3073" s="2">
        <v>5</v>
      </c>
      <c r="D3073" s="2">
        <v>8</v>
      </c>
      <c r="E3073" s="2">
        <v>23</v>
      </c>
      <c r="F3073" s="3"/>
      <c r="G3073" s="3">
        <v>1</v>
      </c>
      <c r="H3073" s="3"/>
      <c r="I3073" s="3">
        <v>5.2631199742581049E-2</v>
      </c>
      <c r="J3073" s="3"/>
      <c r="K3073" s="3"/>
      <c r="L3073" s="3"/>
      <c r="M3073" s="3">
        <v>0</v>
      </c>
      <c r="N3073" s="3">
        <v>0</v>
      </c>
      <c r="O3073" s="3">
        <v>0.26315779993564525</v>
      </c>
    </row>
    <row r="3074" spans="1:15" x14ac:dyDescent="0.25">
      <c r="A3074" s="1">
        <v>45786</v>
      </c>
      <c r="B3074" s="2">
        <v>2025</v>
      </c>
      <c r="C3074" s="2">
        <v>5</v>
      </c>
      <c r="D3074" s="2">
        <v>9</v>
      </c>
      <c r="E3074" s="2">
        <v>0</v>
      </c>
      <c r="F3074" s="3"/>
      <c r="G3074" s="3">
        <v>0.5</v>
      </c>
      <c r="H3074" s="3"/>
      <c r="I3074" s="3">
        <v>2.3671247027887681E-2</v>
      </c>
      <c r="J3074" s="3"/>
      <c r="K3074" s="3"/>
      <c r="L3074" s="3"/>
      <c r="M3074" s="3">
        <v>0</v>
      </c>
      <c r="N3074" s="3">
        <v>0</v>
      </c>
      <c r="O3074" s="3">
        <v>0.13091781175697192</v>
      </c>
    </row>
    <row r="3075" spans="1:15" x14ac:dyDescent="0.25">
      <c r="A3075" s="1">
        <v>45786.041666666664</v>
      </c>
      <c r="B3075" s="2">
        <v>2025</v>
      </c>
      <c r="C3075" s="2">
        <v>5</v>
      </c>
      <c r="D3075" s="2">
        <v>9</v>
      </c>
      <c r="E3075" s="2">
        <v>1</v>
      </c>
      <c r="F3075" s="3"/>
      <c r="G3075" s="3">
        <v>3.9968031968031933E-2</v>
      </c>
      <c r="H3075" s="3"/>
      <c r="I3075" s="3">
        <v>1.7501880228400459E-2</v>
      </c>
      <c r="J3075" s="3"/>
      <c r="K3075" s="3"/>
      <c r="L3075" s="3"/>
      <c r="M3075" s="3">
        <v>0</v>
      </c>
      <c r="N3075" s="3">
        <v>0</v>
      </c>
      <c r="O3075" s="3">
        <v>1.4367478049108099E-2</v>
      </c>
    </row>
    <row r="3076" spans="1:15" x14ac:dyDescent="0.25">
      <c r="A3076" s="1">
        <v>45786.083333333336</v>
      </c>
      <c r="B3076" s="2">
        <v>2025</v>
      </c>
      <c r="C3076" s="2">
        <v>5</v>
      </c>
      <c r="D3076" s="2">
        <v>9</v>
      </c>
      <c r="E3076" s="2">
        <v>2</v>
      </c>
      <c r="F3076" s="3"/>
      <c r="G3076" s="3">
        <v>0</v>
      </c>
      <c r="H3076" s="3"/>
      <c r="I3076" s="3">
        <v>0</v>
      </c>
      <c r="J3076" s="3"/>
      <c r="K3076" s="3"/>
      <c r="L3076" s="3"/>
      <c r="M3076" s="3">
        <v>0</v>
      </c>
      <c r="N3076" s="3">
        <v>0</v>
      </c>
      <c r="O3076" s="3">
        <v>0</v>
      </c>
    </row>
    <row r="3077" spans="1:15" x14ac:dyDescent="0.25">
      <c r="A3077" s="1">
        <v>45786.125</v>
      </c>
      <c r="B3077" s="2">
        <v>2025</v>
      </c>
      <c r="C3077" s="2">
        <v>5</v>
      </c>
      <c r="D3077" s="2">
        <v>9</v>
      </c>
      <c r="E3077" s="2">
        <v>3</v>
      </c>
      <c r="F3077" s="3"/>
      <c r="G3077" s="3">
        <v>0</v>
      </c>
      <c r="H3077" s="3"/>
      <c r="I3077" s="3">
        <v>0</v>
      </c>
      <c r="J3077" s="3"/>
      <c r="K3077" s="3"/>
      <c r="L3077" s="3"/>
      <c r="M3077" s="3">
        <v>0</v>
      </c>
      <c r="N3077" s="3">
        <v>0</v>
      </c>
      <c r="O3077" s="3">
        <v>0</v>
      </c>
    </row>
    <row r="3078" spans="1:15" x14ac:dyDescent="0.25">
      <c r="A3078" s="1">
        <v>45786.166666666664</v>
      </c>
      <c r="B3078" s="2">
        <v>2025</v>
      </c>
      <c r="C3078" s="2">
        <v>5</v>
      </c>
      <c r="D3078" s="2">
        <v>9</v>
      </c>
      <c r="E3078" s="2">
        <v>4</v>
      </c>
      <c r="F3078" s="3"/>
      <c r="G3078" s="3">
        <v>0</v>
      </c>
      <c r="H3078" s="3"/>
      <c r="I3078" s="3">
        <v>0</v>
      </c>
      <c r="J3078" s="3"/>
      <c r="K3078" s="3"/>
      <c r="L3078" s="3"/>
      <c r="M3078" s="3">
        <v>0</v>
      </c>
      <c r="N3078" s="3">
        <v>0</v>
      </c>
      <c r="O3078" s="3">
        <v>0</v>
      </c>
    </row>
    <row r="3079" spans="1:15" x14ac:dyDescent="0.25">
      <c r="A3079" s="1">
        <v>45786.208333333336</v>
      </c>
      <c r="B3079" s="2">
        <v>2025</v>
      </c>
      <c r="C3079" s="2">
        <v>5</v>
      </c>
      <c r="D3079" s="2">
        <v>9</v>
      </c>
      <c r="E3079" s="2">
        <v>5</v>
      </c>
      <c r="F3079" s="3">
        <v>0</v>
      </c>
      <c r="G3079" s="3">
        <v>0</v>
      </c>
      <c r="H3079" s="3"/>
      <c r="I3079" s="3">
        <v>0</v>
      </c>
      <c r="J3079" s="3"/>
      <c r="K3079" s="3"/>
      <c r="L3079" s="3"/>
      <c r="M3079" s="3">
        <v>0</v>
      </c>
      <c r="N3079" s="3">
        <v>0</v>
      </c>
      <c r="O3079" s="3">
        <v>0</v>
      </c>
    </row>
    <row r="3080" spans="1:15" x14ac:dyDescent="0.25">
      <c r="A3080" s="1">
        <v>45786.25</v>
      </c>
      <c r="B3080" s="2">
        <v>2025</v>
      </c>
      <c r="C3080" s="2">
        <v>5</v>
      </c>
      <c r="D3080" s="2">
        <v>9</v>
      </c>
      <c r="E3080" s="2">
        <v>6</v>
      </c>
      <c r="F3080" s="3">
        <v>0</v>
      </c>
      <c r="G3080" s="3">
        <v>0</v>
      </c>
      <c r="H3080" s="3">
        <v>0</v>
      </c>
      <c r="I3080" s="3">
        <v>0</v>
      </c>
      <c r="J3080" s="3"/>
      <c r="K3080" s="3">
        <v>0</v>
      </c>
      <c r="L3080" s="3">
        <v>0</v>
      </c>
      <c r="M3080" s="3">
        <v>0</v>
      </c>
      <c r="N3080" s="3">
        <v>0</v>
      </c>
      <c r="O3080" s="3">
        <v>0</v>
      </c>
    </row>
    <row r="3081" spans="1:15" x14ac:dyDescent="0.25">
      <c r="A3081" s="1">
        <v>45786.291666666664</v>
      </c>
      <c r="B3081" s="2">
        <v>2025</v>
      </c>
      <c r="C3081" s="2">
        <v>5</v>
      </c>
      <c r="D3081" s="2">
        <v>9</v>
      </c>
      <c r="E3081" s="2">
        <v>7</v>
      </c>
      <c r="F3081" s="3">
        <v>0</v>
      </c>
      <c r="G3081" s="3">
        <v>1</v>
      </c>
      <c r="H3081" s="3">
        <v>0</v>
      </c>
      <c r="I3081" s="3">
        <v>0</v>
      </c>
      <c r="J3081" s="3"/>
      <c r="K3081" s="3">
        <v>0</v>
      </c>
      <c r="L3081" s="3">
        <v>0</v>
      </c>
      <c r="M3081" s="3">
        <v>0.23838455204352532</v>
      </c>
      <c r="N3081" s="3">
        <v>0.3771918153911889</v>
      </c>
      <c r="O3081" s="3">
        <v>0.20194704592933926</v>
      </c>
    </row>
    <row r="3082" spans="1:15" x14ac:dyDescent="0.25">
      <c r="A3082" s="1">
        <v>45786.333333333336</v>
      </c>
      <c r="B3082" s="2">
        <v>2025</v>
      </c>
      <c r="C3082" s="2">
        <v>5</v>
      </c>
      <c r="D3082" s="2">
        <v>9</v>
      </c>
      <c r="E3082" s="2">
        <v>8</v>
      </c>
      <c r="F3082" s="3">
        <v>9.3280503482548904E-2</v>
      </c>
      <c r="G3082" s="3">
        <v>1</v>
      </c>
      <c r="H3082" s="3">
        <v>4.8931627361898211E-2</v>
      </c>
      <c r="I3082" s="3">
        <v>0.36875118829331432</v>
      </c>
      <c r="J3082" s="3"/>
      <c r="K3082" s="3">
        <v>0</v>
      </c>
      <c r="L3082" s="3">
        <v>0</v>
      </c>
      <c r="M3082" s="3">
        <v>3.3846479046158319E-2</v>
      </c>
      <c r="N3082" s="3">
        <v>0.32150784711450037</v>
      </c>
      <c r="O3082" s="3">
        <v>0.2332897056623025</v>
      </c>
    </row>
    <row r="3083" spans="1:15" x14ac:dyDescent="0.25">
      <c r="A3083" s="1">
        <v>45786.375</v>
      </c>
      <c r="B3083" s="2">
        <v>2025</v>
      </c>
      <c r="C3083" s="2">
        <v>5</v>
      </c>
      <c r="D3083" s="2">
        <v>9</v>
      </c>
      <c r="E3083" s="2">
        <v>9</v>
      </c>
      <c r="F3083" s="3">
        <v>0.1358664111130706</v>
      </c>
      <c r="G3083" s="3">
        <v>1</v>
      </c>
      <c r="H3083" s="3">
        <v>0.14902454803937334</v>
      </c>
      <c r="I3083" s="3">
        <v>0.40106584134278722</v>
      </c>
      <c r="J3083" s="3"/>
      <c r="K3083" s="3">
        <v>0</v>
      </c>
      <c r="L3083" s="3">
        <v>0</v>
      </c>
      <c r="M3083" s="3">
        <v>0.20730921940234748</v>
      </c>
      <c r="N3083" s="3">
        <v>0.32929654635660199</v>
      </c>
      <c r="O3083" s="3">
        <v>0.2778203207817726</v>
      </c>
    </row>
    <row r="3084" spans="1:15" x14ac:dyDescent="0.25">
      <c r="A3084" s="1">
        <v>45786.416666666664</v>
      </c>
      <c r="B3084" s="2">
        <v>2025</v>
      </c>
      <c r="C3084" s="2">
        <v>5</v>
      </c>
      <c r="D3084" s="2">
        <v>9</v>
      </c>
      <c r="E3084" s="2">
        <v>10</v>
      </c>
      <c r="F3084" s="3">
        <v>4.2998874607593371E-2</v>
      </c>
      <c r="G3084" s="3">
        <v>1</v>
      </c>
      <c r="H3084" s="3">
        <v>0.19706242865344992</v>
      </c>
      <c r="I3084" s="3">
        <v>0.37444828409261249</v>
      </c>
      <c r="J3084" s="3"/>
      <c r="K3084" s="3">
        <v>0</v>
      </c>
      <c r="L3084" s="3">
        <v>0</v>
      </c>
      <c r="M3084" s="3">
        <v>0.23291434507353415</v>
      </c>
      <c r="N3084" s="3">
        <v>0.32557590366043276</v>
      </c>
      <c r="O3084" s="3">
        <v>0.27162497951095282</v>
      </c>
    </row>
    <row r="3085" spans="1:15" x14ac:dyDescent="0.25">
      <c r="A3085" s="1">
        <v>45786.458333333336</v>
      </c>
      <c r="B3085" s="2">
        <v>2025</v>
      </c>
      <c r="C3085" s="2">
        <v>5</v>
      </c>
      <c r="D3085" s="2">
        <v>9</v>
      </c>
      <c r="E3085" s="2">
        <v>11</v>
      </c>
      <c r="F3085" s="3">
        <v>0</v>
      </c>
      <c r="G3085" s="3">
        <v>0</v>
      </c>
      <c r="H3085" s="3">
        <v>0</v>
      </c>
      <c r="I3085" s="3">
        <v>0</v>
      </c>
      <c r="J3085" s="3"/>
      <c r="K3085" s="3">
        <v>0</v>
      </c>
      <c r="L3085" s="3">
        <v>0</v>
      </c>
      <c r="M3085" s="3">
        <v>8.4539975040330298E-2</v>
      </c>
      <c r="N3085" s="3">
        <v>0.20742573862053465</v>
      </c>
      <c r="O3085" s="3">
        <v>3.6495714207608117E-2</v>
      </c>
    </row>
    <row r="3086" spans="1:15" x14ac:dyDescent="0.25">
      <c r="A3086" s="1">
        <v>45786.5</v>
      </c>
      <c r="B3086" s="2">
        <v>2025</v>
      </c>
      <c r="C3086" s="2">
        <v>5</v>
      </c>
      <c r="D3086" s="2">
        <v>9</v>
      </c>
      <c r="E3086" s="2">
        <v>12</v>
      </c>
      <c r="F3086" s="3">
        <v>0</v>
      </c>
      <c r="G3086" s="3">
        <v>0.235697696670262</v>
      </c>
      <c r="H3086" s="3">
        <v>0</v>
      </c>
      <c r="I3086" s="3">
        <v>0</v>
      </c>
      <c r="J3086" s="3"/>
      <c r="K3086" s="3">
        <v>0</v>
      </c>
      <c r="L3086" s="3">
        <v>0</v>
      </c>
      <c r="M3086" s="3">
        <v>0</v>
      </c>
      <c r="N3086" s="3">
        <v>0</v>
      </c>
      <c r="O3086" s="3">
        <v>2.946221208378275E-2</v>
      </c>
    </row>
    <row r="3087" spans="1:15" x14ac:dyDescent="0.25">
      <c r="A3087" s="1">
        <v>45786.541666666664</v>
      </c>
      <c r="B3087" s="2">
        <v>2025</v>
      </c>
      <c r="C3087" s="2">
        <v>5</v>
      </c>
      <c r="D3087" s="2">
        <v>9</v>
      </c>
      <c r="E3087" s="2">
        <v>13</v>
      </c>
      <c r="F3087" s="3">
        <v>0</v>
      </c>
      <c r="G3087" s="3">
        <v>0.15462944366338621</v>
      </c>
      <c r="H3087" s="3">
        <v>0</v>
      </c>
      <c r="I3087" s="3">
        <v>0</v>
      </c>
      <c r="J3087" s="3"/>
      <c r="K3087" s="3">
        <v>0</v>
      </c>
      <c r="L3087" s="3">
        <v>0</v>
      </c>
      <c r="M3087" s="3">
        <v>0</v>
      </c>
      <c r="N3087" s="3">
        <v>0</v>
      </c>
      <c r="O3087" s="3">
        <v>1.9328680457923277E-2</v>
      </c>
    </row>
    <row r="3088" spans="1:15" x14ac:dyDescent="0.25">
      <c r="A3088" s="1">
        <v>45786.583333333336</v>
      </c>
      <c r="B3088" s="2">
        <v>2025</v>
      </c>
      <c r="C3088" s="2">
        <v>5</v>
      </c>
      <c r="D3088" s="2">
        <v>9</v>
      </c>
      <c r="E3088" s="2">
        <v>14</v>
      </c>
      <c r="F3088" s="3">
        <v>0</v>
      </c>
      <c r="G3088" s="3">
        <v>0</v>
      </c>
      <c r="H3088" s="3">
        <v>0</v>
      </c>
      <c r="I3088" s="3">
        <v>0</v>
      </c>
      <c r="J3088" s="3"/>
      <c r="K3088" s="3">
        <v>0</v>
      </c>
      <c r="L3088" s="3">
        <v>0</v>
      </c>
      <c r="M3088" s="3">
        <v>0</v>
      </c>
      <c r="N3088" s="3">
        <v>0</v>
      </c>
      <c r="O3088" s="3">
        <v>0</v>
      </c>
    </row>
    <row r="3089" spans="1:15" x14ac:dyDescent="0.25">
      <c r="A3089" s="1">
        <v>45786.625</v>
      </c>
      <c r="B3089" s="2">
        <v>2025</v>
      </c>
      <c r="C3089" s="2">
        <v>5</v>
      </c>
      <c r="D3089" s="2">
        <v>9</v>
      </c>
      <c r="E3089" s="2">
        <v>15</v>
      </c>
      <c r="F3089" s="3">
        <v>0</v>
      </c>
      <c r="G3089" s="3">
        <v>0</v>
      </c>
      <c r="H3089" s="3">
        <v>0</v>
      </c>
      <c r="I3089" s="3">
        <v>0</v>
      </c>
      <c r="J3089" s="3"/>
      <c r="K3089" s="3">
        <v>0</v>
      </c>
      <c r="L3089" s="3">
        <v>0</v>
      </c>
      <c r="M3089" s="3">
        <v>0</v>
      </c>
      <c r="N3089" s="3">
        <v>0</v>
      </c>
      <c r="O3089" s="3">
        <v>0</v>
      </c>
    </row>
    <row r="3090" spans="1:15" x14ac:dyDescent="0.25">
      <c r="A3090" s="1">
        <v>45786.666666666664</v>
      </c>
      <c r="B3090" s="2">
        <v>2025</v>
      </c>
      <c r="C3090" s="2">
        <v>5</v>
      </c>
      <c r="D3090" s="2">
        <v>9</v>
      </c>
      <c r="E3090" s="2">
        <v>16</v>
      </c>
      <c r="F3090" s="3">
        <v>0</v>
      </c>
      <c r="G3090" s="3">
        <v>0</v>
      </c>
      <c r="H3090" s="3">
        <v>0</v>
      </c>
      <c r="I3090" s="3">
        <v>0</v>
      </c>
      <c r="J3090" s="3"/>
      <c r="K3090" s="3">
        <v>0</v>
      </c>
      <c r="L3090" s="3">
        <v>0</v>
      </c>
      <c r="M3090" s="3">
        <v>0</v>
      </c>
      <c r="N3090" s="3">
        <v>0</v>
      </c>
      <c r="O3090" s="3">
        <v>0</v>
      </c>
    </row>
    <row r="3091" spans="1:15" x14ac:dyDescent="0.25">
      <c r="A3091" s="1">
        <v>45786.708333333336</v>
      </c>
      <c r="B3091" s="2">
        <v>2025</v>
      </c>
      <c r="C3091" s="2">
        <v>5</v>
      </c>
      <c r="D3091" s="2">
        <v>9</v>
      </c>
      <c r="E3091" s="2">
        <v>17</v>
      </c>
      <c r="F3091" s="3">
        <v>0</v>
      </c>
      <c r="G3091" s="3">
        <v>0</v>
      </c>
      <c r="H3091" s="3">
        <v>0</v>
      </c>
      <c r="I3091" s="3">
        <v>0</v>
      </c>
      <c r="J3091" s="3"/>
      <c r="K3091" s="3">
        <v>0</v>
      </c>
      <c r="L3091" s="3">
        <v>0</v>
      </c>
      <c r="M3091" s="3">
        <v>0</v>
      </c>
      <c r="N3091" s="3">
        <v>0</v>
      </c>
      <c r="O3091" s="3">
        <v>0</v>
      </c>
    </row>
    <row r="3092" spans="1:15" x14ac:dyDescent="0.25">
      <c r="A3092" s="1">
        <v>45786.75</v>
      </c>
      <c r="B3092" s="2">
        <v>2025</v>
      </c>
      <c r="C3092" s="2">
        <v>5</v>
      </c>
      <c r="D3092" s="2">
        <v>9</v>
      </c>
      <c r="E3092" s="2">
        <v>18</v>
      </c>
      <c r="F3092" s="3">
        <v>0</v>
      </c>
      <c r="G3092" s="3">
        <v>0</v>
      </c>
      <c r="H3092" s="3"/>
      <c r="I3092" s="3">
        <v>0</v>
      </c>
      <c r="J3092" s="3"/>
      <c r="K3092" s="3"/>
      <c r="L3092" s="3">
        <v>0</v>
      </c>
      <c r="M3092" s="3">
        <v>0</v>
      </c>
      <c r="N3092" s="3">
        <v>0</v>
      </c>
      <c r="O3092" s="3">
        <v>0</v>
      </c>
    </row>
    <row r="3093" spans="1:15" x14ac:dyDescent="0.25">
      <c r="A3093" s="1">
        <v>45786.791666666664</v>
      </c>
      <c r="B3093" s="2">
        <v>2025</v>
      </c>
      <c r="C3093" s="2">
        <v>5</v>
      </c>
      <c r="D3093" s="2">
        <v>9</v>
      </c>
      <c r="E3093" s="2">
        <v>19</v>
      </c>
      <c r="F3093" s="3"/>
      <c r="G3093" s="3">
        <v>0</v>
      </c>
      <c r="H3093" s="3"/>
      <c r="I3093" s="3">
        <v>0</v>
      </c>
      <c r="J3093" s="3"/>
      <c r="K3093" s="3"/>
      <c r="L3093" s="3"/>
      <c r="M3093" s="3">
        <v>0</v>
      </c>
      <c r="N3093" s="3">
        <v>0</v>
      </c>
      <c r="O3093" s="3">
        <v>0</v>
      </c>
    </row>
    <row r="3094" spans="1:15" x14ac:dyDescent="0.25">
      <c r="A3094" s="1">
        <v>45786.833333333336</v>
      </c>
      <c r="B3094" s="2">
        <v>2025</v>
      </c>
      <c r="C3094" s="2">
        <v>5</v>
      </c>
      <c r="D3094" s="2">
        <v>9</v>
      </c>
      <c r="E3094" s="2">
        <v>20</v>
      </c>
      <c r="F3094" s="3"/>
      <c r="G3094" s="3">
        <v>0</v>
      </c>
      <c r="H3094" s="3"/>
      <c r="I3094" s="3">
        <v>0</v>
      </c>
      <c r="J3094" s="3"/>
      <c r="K3094" s="3"/>
      <c r="L3094" s="3"/>
      <c r="M3094" s="3">
        <v>0</v>
      </c>
      <c r="N3094" s="3">
        <v>0</v>
      </c>
      <c r="O3094" s="3">
        <v>0</v>
      </c>
    </row>
    <row r="3095" spans="1:15" x14ac:dyDescent="0.25">
      <c r="A3095" s="1">
        <v>45786.875</v>
      </c>
      <c r="B3095" s="2">
        <v>2025</v>
      </c>
      <c r="C3095" s="2">
        <v>5</v>
      </c>
      <c r="D3095" s="2">
        <v>9</v>
      </c>
      <c r="E3095" s="2">
        <v>21</v>
      </c>
      <c r="F3095" s="3"/>
      <c r="G3095" s="3">
        <v>0</v>
      </c>
      <c r="H3095" s="3"/>
      <c r="I3095" s="3">
        <v>0</v>
      </c>
      <c r="J3095" s="3"/>
      <c r="K3095" s="3"/>
      <c r="L3095" s="3"/>
      <c r="M3095" s="3">
        <v>0</v>
      </c>
      <c r="N3095" s="3">
        <v>0</v>
      </c>
      <c r="O3095" s="3">
        <v>0</v>
      </c>
    </row>
    <row r="3096" spans="1:15" x14ac:dyDescent="0.25">
      <c r="A3096" s="1">
        <v>45786.916666666664</v>
      </c>
      <c r="B3096" s="2">
        <v>2025</v>
      </c>
      <c r="C3096" s="2">
        <v>5</v>
      </c>
      <c r="D3096" s="2">
        <v>9</v>
      </c>
      <c r="E3096" s="2">
        <v>22</v>
      </c>
      <c r="F3096" s="3"/>
      <c r="G3096" s="3">
        <v>0</v>
      </c>
      <c r="H3096" s="3"/>
      <c r="I3096" s="3">
        <v>0</v>
      </c>
      <c r="J3096" s="3"/>
      <c r="K3096" s="3"/>
      <c r="L3096" s="3"/>
      <c r="M3096" s="3">
        <v>0</v>
      </c>
      <c r="N3096" s="3">
        <v>0</v>
      </c>
      <c r="O3096" s="3">
        <v>0</v>
      </c>
    </row>
    <row r="3097" spans="1:15" x14ac:dyDescent="0.25">
      <c r="A3097" s="1">
        <v>45786.958333333336</v>
      </c>
      <c r="B3097" s="2">
        <v>2025</v>
      </c>
      <c r="C3097" s="2">
        <v>5</v>
      </c>
      <c r="D3097" s="2">
        <v>9</v>
      </c>
      <c r="E3097" s="2">
        <v>23</v>
      </c>
      <c r="F3097" s="3"/>
      <c r="G3097" s="3">
        <v>0</v>
      </c>
      <c r="H3097" s="3"/>
      <c r="I3097" s="3">
        <v>0</v>
      </c>
      <c r="J3097" s="3"/>
      <c r="K3097" s="3"/>
      <c r="L3097" s="3"/>
      <c r="M3097" s="3">
        <v>0</v>
      </c>
      <c r="N3097" s="3">
        <v>0</v>
      </c>
      <c r="O3097" s="3">
        <v>0</v>
      </c>
    </row>
    <row r="3098" spans="1:15" x14ac:dyDescent="0.25">
      <c r="A3098" s="1">
        <v>45787</v>
      </c>
      <c r="B3098" s="2">
        <v>2025</v>
      </c>
      <c r="C3098" s="2">
        <v>5</v>
      </c>
      <c r="D3098" s="2">
        <v>10</v>
      </c>
      <c r="E3098" s="2">
        <v>0</v>
      </c>
      <c r="F3098" s="3"/>
      <c r="G3098" s="3">
        <v>0</v>
      </c>
      <c r="H3098" s="3"/>
      <c r="I3098" s="3">
        <v>0</v>
      </c>
      <c r="J3098" s="3"/>
      <c r="K3098" s="3"/>
      <c r="L3098" s="3"/>
      <c r="M3098" s="3">
        <v>0</v>
      </c>
      <c r="N3098" s="3">
        <v>0</v>
      </c>
      <c r="O3098" s="3">
        <v>0</v>
      </c>
    </row>
    <row r="3099" spans="1:15" x14ac:dyDescent="0.25">
      <c r="A3099" s="1">
        <v>45787.041666666664</v>
      </c>
      <c r="B3099" s="2">
        <v>2025</v>
      </c>
      <c r="C3099" s="2">
        <v>5</v>
      </c>
      <c r="D3099" s="2">
        <v>10</v>
      </c>
      <c r="E3099" s="2">
        <v>1</v>
      </c>
      <c r="F3099" s="3"/>
      <c r="G3099" s="3">
        <v>0</v>
      </c>
      <c r="H3099" s="3"/>
      <c r="I3099" s="3">
        <v>0</v>
      </c>
      <c r="J3099" s="3"/>
      <c r="K3099" s="3"/>
      <c r="L3099" s="3"/>
      <c r="M3099" s="3">
        <v>0</v>
      </c>
      <c r="N3099" s="3">
        <v>0</v>
      </c>
      <c r="O3099" s="3">
        <v>0</v>
      </c>
    </row>
    <row r="3100" spans="1:15" x14ac:dyDescent="0.25">
      <c r="A3100" s="1">
        <v>45787.083333333336</v>
      </c>
      <c r="B3100" s="2">
        <v>2025</v>
      </c>
      <c r="C3100" s="2">
        <v>5</v>
      </c>
      <c r="D3100" s="2">
        <v>10</v>
      </c>
      <c r="E3100" s="2">
        <v>2</v>
      </c>
      <c r="F3100" s="3"/>
      <c r="G3100" s="3">
        <v>0</v>
      </c>
      <c r="H3100" s="3"/>
      <c r="I3100" s="3">
        <v>0</v>
      </c>
      <c r="J3100" s="3"/>
      <c r="K3100" s="3"/>
      <c r="L3100" s="3"/>
      <c r="M3100" s="3">
        <v>0</v>
      </c>
      <c r="N3100" s="3">
        <v>0</v>
      </c>
      <c r="O3100" s="3">
        <v>0</v>
      </c>
    </row>
    <row r="3101" spans="1:15" x14ac:dyDescent="0.25">
      <c r="A3101" s="1">
        <v>45787.125</v>
      </c>
      <c r="B3101" s="2">
        <v>2025</v>
      </c>
      <c r="C3101" s="2">
        <v>5</v>
      </c>
      <c r="D3101" s="2">
        <v>10</v>
      </c>
      <c r="E3101" s="2">
        <v>3</v>
      </c>
      <c r="F3101" s="3"/>
      <c r="G3101" s="3">
        <v>0</v>
      </c>
      <c r="H3101" s="3"/>
      <c r="I3101" s="3">
        <v>0</v>
      </c>
      <c r="J3101" s="3"/>
      <c r="K3101" s="3"/>
      <c r="L3101" s="3"/>
      <c r="M3101" s="3">
        <v>0</v>
      </c>
      <c r="N3101" s="3">
        <v>0</v>
      </c>
      <c r="O3101" s="3">
        <v>0</v>
      </c>
    </row>
    <row r="3102" spans="1:15" x14ac:dyDescent="0.25">
      <c r="A3102" s="1">
        <v>45787.166666666664</v>
      </c>
      <c r="B3102" s="2">
        <v>2025</v>
      </c>
      <c r="C3102" s="2">
        <v>5</v>
      </c>
      <c r="D3102" s="2">
        <v>10</v>
      </c>
      <c r="E3102" s="2">
        <v>4</v>
      </c>
      <c r="F3102" s="3"/>
      <c r="G3102" s="3">
        <v>0</v>
      </c>
      <c r="H3102" s="3"/>
      <c r="I3102" s="3">
        <v>0</v>
      </c>
      <c r="J3102" s="3"/>
      <c r="K3102" s="3"/>
      <c r="L3102" s="3"/>
      <c r="M3102" s="3">
        <v>0</v>
      </c>
      <c r="N3102" s="3">
        <v>0</v>
      </c>
      <c r="O3102" s="3">
        <v>0</v>
      </c>
    </row>
    <row r="3103" spans="1:15" x14ac:dyDescent="0.25">
      <c r="A3103" s="1">
        <v>45787.208333333336</v>
      </c>
      <c r="B3103" s="2">
        <v>2025</v>
      </c>
      <c r="C3103" s="2">
        <v>5</v>
      </c>
      <c r="D3103" s="2">
        <v>10</v>
      </c>
      <c r="E3103" s="2">
        <v>5</v>
      </c>
      <c r="F3103" s="3">
        <v>0</v>
      </c>
      <c r="G3103" s="3">
        <v>0</v>
      </c>
      <c r="H3103" s="3"/>
      <c r="I3103" s="3">
        <v>0</v>
      </c>
      <c r="J3103" s="3"/>
      <c r="K3103" s="3"/>
      <c r="L3103" s="3"/>
      <c r="M3103" s="3">
        <v>0</v>
      </c>
      <c r="N3103" s="3">
        <v>0</v>
      </c>
      <c r="O3103" s="3">
        <v>0</v>
      </c>
    </row>
    <row r="3104" spans="1:15" x14ac:dyDescent="0.25">
      <c r="A3104" s="1">
        <v>45787.25</v>
      </c>
      <c r="B3104" s="2">
        <v>2025</v>
      </c>
      <c r="C3104" s="2">
        <v>5</v>
      </c>
      <c r="D3104" s="2">
        <v>10</v>
      </c>
      <c r="E3104" s="2">
        <v>6</v>
      </c>
      <c r="F3104" s="3">
        <v>0</v>
      </c>
      <c r="G3104" s="3">
        <v>0</v>
      </c>
      <c r="H3104" s="3">
        <v>0</v>
      </c>
      <c r="I3104" s="3">
        <v>0</v>
      </c>
      <c r="J3104" s="3"/>
      <c r="K3104" s="3">
        <v>0</v>
      </c>
      <c r="L3104" s="3">
        <v>0</v>
      </c>
      <c r="M3104" s="3">
        <v>0</v>
      </c>
      <c r="N3104" s="3">
        <v>0</v>
      </c>
      <c r="O3104" s="3">
        <v>0</v>
      </c>
    </row>
    <row r="3105" spans="1:15" x14ac:dyDescent="0.25">
      <c r="A3105" s="1">
        <v>45787.291666666664</v>
      </c>
      <c r="B3105" s="2">
        <v>2025</v>
      </c>
      <c r="C3105" s="2">
        <v>5</v>
      </c>
      <c r="D3105" s="2">
        <v>10</v>
      </c>
      <c r="E3105" s="2">
        <v>7</v>
      </c>
      <c r="F3105" s="3">
        <v>0</v>
      </c>
      <c r="G3105" s="3">
        <v>1</v>
      </c>
      <c r="H3105" s="3">
        <v>8.9669051878354153E-2</v>
      </c>
      <c r="I3105" s="3">
        <v>5.3807598986135227E-2</v>
      </c>
      <c r="J3105" s="3"/>
      <c r="K3105" s="3">
        <v>0.22393899869569581</v>
      </c>
      <c r="L3105" s="3">
        <v>0</v>
      </c>
      <c r="M3105" s="3">
        <v>0</v>
      </c>
      <c r="N3105" s="3">
        <v>0</v>
      </c>
      <c r="O3105" s="3">
        <v>0.17092695619502316</v>
      </c>
    </row>
    <row r="3106" spans="1:15" x14ac:dyDescent="0.25">
      <c r="A3106" s="1">
        <v>45787.333333333336</v>
      </c>
      <c r="B3106" s="2">
        <v>2025</v>
      </c>
      <c r="C3106" s="2">
        <v>5</v>
      </c>
      <c r="D3106" s="2">
        <v>10</v>
      </c>
      <c r="E3106" s="2">
        <v>8</v>
      </c>
      <c r="F3106" s="3">
        <v>0.15744256850262939</v>
      </c>
      <c r="G3106" s="3">
        <v>1</v>
      </c>
      <c r="H3106" s="3">
        <v>0</v>
      </c>
      <c r="I3106" s="3">
        <v>9.1524219847383514E-2</v>
      </c>
      <c r="J3106" s="3"/>
      <c r="K3106" s="3">
        <v>0</v>
      </c>
      <c r="L3106" s="3">
        <v>0</v>
      </c>
      <c r="M3106" s="3">
        <v>0</v>
      </c>
      <c r="N3106" s="3">
        <v>7.9266188706018953E-2</v>
      </c>
      <c r="O3106" s="3">
        <v>0.16602912213200399</v>
      </c>
    </row>
    <row r="3107" spans="1:15" x14ac:dyDescent="0.25">
      <c r="A3107" s="1">
        <v>45787.375</v>
      </c>
      <c r="B3107" s="2">
        <v>2025</v>
      </c>
      <c r="C3107" s="2">
        <v>5</v>
      </c>
      <c r="D3107" s="2">
        <v>10</v>
      </c>
      <c r="E3107" s="2">
        <v>9</v>
      </c>
      <c r="F3107" s="3">
        <v>8.6419588261995653E-2</v>
      </c>
      <c r="G3107" s="3">
        <v>1</v>
      </c>
      <c r="H3107" s="3">
        <v>0</v>
      </c>
      <c r="I3107" s="3">
        <v>0.14960404259468579</v>
      </c>
      <c r="J3107" s="3"/>
      <c r="K3107" s="3">
        <v>0.48024774166076811</v>
      </c>
      <c r="L3107" s="3">
        <v>0</v>
      </c>
      <c r="M3107" s="3">
        <v>0</v>
      </c>
      <c r="N3107" s="3">
        <v>9.4174079727797233E-2</v>
      </c>
      <c r="O3107" s="3">
        <v>0.22630568153065586</v>
      </c>
    </row>
    <row r="3108" spans="1:15" x14ac:dyDescent="0.25">
      <c r="A3108" s="1">
        <v>45787.416666666664</v>
      </c>
      <c r="B3108" s="2">
        <v>2025</v>
      </c>
      <c r="C3108" s="2">
        <v>5</v>
      </c>
      <c r="D3108" s="2">
        <v>10</v>
      </c>
      <c r="E3108" s="2">
        <v>10</v>
      </c>
      <c r="F3108" s="3">
        <v>0.1237328880048504</v>
      </c>
      <c r="G3108" s="3">
        <v>1</v>
      </c>
      <c r="H3108" s="3">
        <v>0.25454245697776662</v>
      </c>
      <c r="I3108" s="3">
        <v>0</v>
      </c>
      <c r="J3108" s="3"/>
      <c r="K3108" s="3">
        <v>0.31747758100179335</v>
      </c>
      <c r="L3108" s="3">
        <v>0</v>
      </c>
      <c r="M3108" s="3">
        <v>0</v>
      </c>
      <c r="N3108" s="3">
        <v>2.276331132491221E-2</v>
      </c>
      <c r="O3108" s="3">
        <v>0.21481452966366532</v>
      </c>
    </row>
    <row r="3109" spans="1:15" x14ac:dyDescent="0.25">
      <c r="A3109" s="1">
        <v>45787.458333333336</v>
      </c>
      <c r="B3109" s="2">
        <v>2025</v>
      </c>
      <c r="C3109" s="2">
        <v>5</v>
      </c>
      <c r="D3109" s="2">
        <v>10</v>
      </c>
      <c r="E3109" s="2">
        <v>11</v>
      </c>
      <c r="F3109" s="3">
        <v>0.1099672696713698</v>
      </c>
      <c r="G3109" s="3">
        <v>1</v>
      </c>
      <c r="H3109" s="3">
        <v>0</v>
      </c>
      <c r="I3109" s="3">
        <v>0</v>
      </c>
      <c r="J3109" s="3"/>
      <c r="K3109" s="3">
        <v>0.25661439879246706</v>
      </c>
      <c r="L3109" s="3">
        <v>3.0398405069830214E-3</v>
      </c>
      <c r="M3109" s="3">
        <v>0</v>
      </c>
      <c r="N3109" s="3">
        <v>1.3229946034474796E-2</v>
      </c>
      <c r="O3109" s="3">
        <v>0.17285643187566183</v>
      </c>
    </row>
    <row r="3110" spans="1:15" x14ac:dyDescent="0.25">
      <c r="A3110" s="1">
        <v>45787.5</v>
      </c>
      <c r="B3110" s="2">
        <v>2025</v>
      </c>
      <c r="C3110" s="2">
        <v>5</v>
      </c>
      <c r="D3110" s="2">
        <v>10</v>
      </c>
      <c r="E3110" s="2">
        <v>12</v>
      </c>
      <c r="F3110" s="3">
        <v>0.18140796246628765</v>
      </c>
      <c r="G3110" s="3">
        <v>1</v>
      </c>
      <c r="H3110" s="3">
        <v>0</v>
      </c>
      <c r="I3110" s="3">
        <v>0</v>
      </c>
      <c r="J3110" s="3"/>
      <c r="K3110" s="3">
        <v>0.11435727877738783</v>
      </c>
      <c r="L3110" s="3">
        <v>0</v>
      </c>
      <c r="M3110" s="3">
        <v>0</v>
      </c>
      <c r="N3110" s="3">
        <v>0</v>
      </c>
      <c r="O3110" s="3">
        <v>0.16197065515545944</v>
      </c>
    </row>
    <row r="3111" spans="1:15" x14ac:dyDescent="0.25">
      <c r="A3111" s="1">
        <v>45787.541666666664</v>
      </c>
      <c r="B3111" s="2">
        <v>2025</v>
      </c>
      <c r="C3111" s="2">
        <v>5</v>
      </c>
      <c r="D3111" s="2">
        <v>10</v>
      </c>
      <c r="E3111" s="2">
        <v>13</v>
      </c>
      <c r="F3111" s="3">
        <v>0</v>
      </c>
      <c r="G3111" s="3">
        <v>1</v>
      </c>
      <c r="H3111" s="3">
        <v>0</v>
      </c>
      <c r="I3111" s="3">
        <v>0</v>
      </c>
      <c r="J3111" s="3"/>
      <c r="K3111" s="3">
        <v>9.2190771680248612E-2</v>
      </c>
      <c r="L3111" s="3">
        <v>0</v>
      </c>
      <c r="M3111" s="3">
        <v>0</v>
      </c>
      <c r="N3111" s="3">
        <v>0</v>
      </c>
      <c r="O3111" s="3">
        <v>0.13652384646003107</v>
      </c>
    </row>
    <row r="3112" spans="1:15" x14ac:dyDescent="0.25">
      <c r="A3112" s="1">
        <v>45787.583333333336</v>
      </c>
      <c r="B3112" s="2">
        <v>2025</v>
      </c>
      <c r="C3112" s="2">
        <v>5</v>
      </c>
      <c r="D3112" s="2">
        <v>10</v>
      </c>
      <c r="E3112" s="2">
        <v>14</v>
      </c>
      <c r="F3112" s="3">
        <v>0</v>
      </c>
      <c r="G3112" s="3">
        <v>0</v>
      </c>
      <c r="H3112" s="3">
        <v>0</v>
      </c>
      <c r="I3112" s="3">
        <v>0</v>
      </c>
      <c r="J3112" s="3"/>
      <c r="K3112" s="3">
        <v>0</v>
      </c>
      <c r="L3112" s="3">
        <v>0</v>
      </c>
      <c r="M3112" s="3">
        <v>0</v>
      </c>
      <c r="N3112" s="3">
        <v>0</v>
      </c>
      <c r="O3112" s="3">
        <v>0</v>
      </c>
    </row>
    <row r="3113" spans="1:15" x14ac:dyDescent="0.25">
      <c r="A3113" s="1">
        <v>45787.625</v>
      </c>
      <c r="B3113" s="2">
        <v>2025</v>
      </c>
      <c r="C3113" s="2">
        <v>5</v>
      </c>
      <c r="D3113" s="2">
        <v>10</v>
      </c>
      <c r="E3113" s="2">
        <v>15</v>
      </c>
      <c r="F3113" s="3">
        <v>0</v>
      </c>
      <c r="G3113" s="3">
        <v>0.60371379476023157</v>
      </c>
      <c r="H3113" s="3">
        <v>0</v>
      </c>
      <c r="I3113" s="3">
        <v>0</v>
      </c>
      <c r="J3113" s="3"/>
      <c r="K3113" s="3">
        <v>0</v>
      </c>
      <c r="L3113" s="3">
        <v>0</v>
      </c>
      <c r="M3113" s="3">
        <v>0</v>
      </c>
      <c r="N3113" s="3">
        <v>0</v>
      </c>
      <c r="O3113" s="3">
        <v>7.5464224345028946E-2</v>
      </c>
    </row>
    <row r="3114" spans="1:15" x14ac:dyDescent="0.25">
      <c r="A3114" s="1">
        <v>45787.666666666664</v>
      </c>
      <c r="B3114" s="2">
        <v>2025</v>
      </c>
      <c r="C3114" s="2">
        <v>5</v>
      </c>
      <c r="D3114" s="2">
        <v>10</v>
      </c>
      <c r="E3114" s="2">
        <v>16</v>
      </c>
      <c r="F3114" s="3">
        <v>0</v>
      </c>
      <c r="G3114" s="3">
        <v>0.18688491002410004</v>
      </c>
      <c r="H3114" s="3">
        <v>0</v>
      </c>
      <c r="I3114" s="3">
        <v>0</v>
      </c>
      <c r="J3114" s="3"/>
      <c r="K3114" s="3">
        <v>0</v>
      </c>
      <c r="L3114" s="3">
        <v>0</v>
      </c>
      <c r="M3114" s="3">
        <v>0</v>
      </c>
      <c r="N3114" s="3">
        <v>0</v>
      </c>
      <c r="O3114" s="3">
        <v>2.3360613753012505E-2</v>
      </c>
    </row>
    <row r="3115" spans="1:15" x14ac:dyDescent="0.25">
      <c r="A3115" s="1">
        <v>45787.708333333336</v>
      </c>
      <c r="B3115" s="2">
        <v>2025</v>
      </c>
      <c r="C3115" s="2">
        <v>5</v>
      </c>
      <c r="D3115" s="2">
        <v>10</v>
      </c>
      <c r="E3115" s="2">
        <v>17</v>
      </c>
      <c r="F3115" s="3">
        <v>0</v>
      </c>
      <c r="G3115" s="3">
        <v>0</v>
      </c>
      <c r="H3115" s="3">
        <v>0</v>
      </c>
      <c r="I3115" s="3">
        <v>0</v>
      </c>
      <c r="J3115" s="3"/>
      <c r="K3115" s="3">
        <v>0</v>
      </c>
      <c r="L3115" s="3">
        <v>0</v>
      </c>
      <c r="M3115" s="3">
        <v>0</v>
      </c>
      <c r="N3115" s="3">
        <v>0</v>
      </c>
      <c r="O3115" s="3">
        <v>0</v>
      </c>
    </row>
    <row r="3116" spans="1:15" x14ac:dyDescent="0.25">
      <c r="A3116" s="1">
        <v>45787.75</v>
      </c>
      <c r="B3116" s="2">
        <v>2025</v>
      </c>
      <c r="C3116" s="2">
        <v>5</v>
      </c>
      <c r="D3116" s="2">
        <v>10</v>
      </c>
      <c r="E3116" s="2">
        <v>18</v>
      </c>
      <c r="F3116" s="3">
        <v>0</v>
      </c>
      <c r="G3116" s="3">
        <v>0</v>
      </c>
      <c r="H3116" s="3"/>
      <c r="I3116" s="3">
        <v>0</v>
      </c>
      <c r="J3116" s="3"/>
      <c r="K3116" s="3"/>
      <c r="L3116" s="3">
        <v>0</v>
      </c>
      <c r="M3116" s="3">
        <v>0</v>
      </c>
      <c r="N3116" s="3">
        <v>0</v>
      </c>
      <c r="O3116" s="3">
        <v>0</v>
      </c>
    </row>
    <row r="3117" spans="1:15" x14ac:dyDescent="0.25">
      <c r="A3117" s="1">
        <v>45787.791666666664</v>
      </c>
      <c r="B3117" s="2">
        <v>2025</v>
      </c>
      <c r="C3117" s="2">
        <v>5</v>
      </c>
      <c r="D3117" s="2">
        <v>10</v>
      </c>
      <c r="E3117" s="2">
        <v>19</v>
      </c>
      <c r="F3117" s="3"/>
      <c r="G3117" s="3">
        <v>0</v>
      </c>
      <c r="H3117" s="3"/>
      <c r="I3117" s="3">
        <v>0</v>
      </c>
      <c r="J3117" s="3"/>
      <c r="K3117" s="3"/>
      <c r="L3117" s="3"/>
      <c r="M3117" s="3">
        <v>0</v>
      </c>
      <c r="N3117" s="3">
        <v>0</v>
      </c>
      <c r="O3117" s="3">
        <v>0</v>
      </c>
    </row>
    <row r="3118" spans="1:15" x14ac:dyDescent="0.25">
      <c r="A3118" s="1">
        <v>45787.833333333336</v>
      </c>
      <c r="B3118" s="2">
        <v>2025</v>
      </c>
      <c r="C3118" s="2">
        <v>5</v>
      </c>
      <c r="D3118" s="2">
        <v>10</v>
      </c>
      <c r="E3118" s="2">
        <v>20</v>
      </c>
      <c r="F3118" s="3"/>
      <c r="G3118" s="3">
        <v>0</v>
      </c>
      <c r="H3118" s="3"/>
      <c r="I3118" s="3">
        <v>0</v>
      </c>
      <c r="J3118" s="3"/>
      <c r="K3118" s="3"/>
      <c r="L3118" s="3"/>
      <c r="M3118" s="3">
        <v>0</v>
      </c>
      <c r="N3118" s="3">
        <v>0</v>
      </c>
      <c r="O3118" s="3">
        <v>0</v>
      </c>
    </row>
    <row r="3119" spans="1:15" x14ac:dyDescent="0.25">
      <c r="A3119" s="1">
        <v>45787.875</v>
      </c>
      <c r="B3119" s="2">
        <v>2025</v>
      </c>
      <c r="C3119" s="2">
        <v>5</v>
      </c>
      <c r="D3119" s="2">
        <v>10</v>
      </c>
      <c r="E3119" s="2">
        <v>21</v>
      </c>
      <c r="F3119" s="3"/>
      <c r="G3119" s="3">
        <v>0</v>
      </c>
      <c r="H3119" s="3"/>
      <c r="I3119" s="3">
        <v>0</v>
      </c>
      <c r="J3119" s="3"/>
      <c r="K3119" s="3"/>
      <c r="L3119" s="3"/>
      <c r="M3119" s="3">
        <v>0</v>
      </c>
      <c r="N3119" s="3">
        <v>0</v>
      </c>
      <c r="O3119" s="3">
        <v>0</v>
      </c>
    </row>
    <row r="3120" spans="1:15" x14ac:dyDescent="0.25">
      <c r="A3120" s="1">
        <v>45787.916666666664</v>
      </c>
      <c r="B3120" s="2">
        <v>2025</v>
      </c>
      <c r="C3120" s="2">
        <v>5</v>
      </c>
      <c r="D3120" s="2">
        <v>10</v>
      </c>
      <c r="E3120" s="2">
        <v>22</v>
      </c>
      <c r="F3120" s="3"/>
      <c r="G3120" s="3">
        <v>0</v>
      </c>
      <c r="H3120" s="3"/>
      <c r="I3120" s="3">
        <v>0</v>
      </c>
      <c r="J3120" s="3"/>
      <c r="K3120" s="3"/>
      <c r="L3120" s="3"/>
      <c r="M3120" s="3">
        <v>0</v>
      </c>
      <c r="N3120" s="3">
        <v>0</v>
      </c>
      <c r="O3120" s="3">
        <v>0</v>
      </c>
    </row>
    <row r="3121" spans="1:15" x14ac:dyDescent="0.25">
      <c r="A3121" s="1">
        <v>45787.958333333336</v>
      </c>
      <c r="B3121" s="2">
        <v>2025</v>
      </c>
      <c r="C3121" s="2">
        <v>5</v>
      </c>
      <c r="D3121" s="2">
        <v>10</v>
      </c>
      <c r="E3121" s="2">
        <v>23</v>
      </c>
      <c r="F3121" s="3"/>
      <c r="G3121" s="3">
        <v>0</v>
      </c>
      <c r="H3121" s="3"/>
      <c r="I3121" s="3">
        <v>0</v>
      </c>
      <c r="J3121" s="3"/>
      <c r="K3121" s="3"/>
      <c r="L3121" s="3"/>
      <c r="M3121" s="3">
        <v>0</v>
      </c>
      <c r="N3121" s="3">
        <v>0</v>
      </c>
      <c r="O3121" s="3">
        <v>0</v>
      </c>
    </row>
    <row r="3122" spans="1:15" x14ac:dyDescent="0.25">
      <c r="A3122" s="1">
        <v>45788</v>
      </c>
      <c r="B3122" s="2">
        <v>2025</v>
      </c>
      <c r="C3122" s="2">
        <v>5</v>
      </c>
      <c r="D3122" s="2">
        <v>11</v>
      </c>
      <c r="E3122" s="2">
        <v>0</v>
      </c>
      <c r="F3122" s="3"/>
      <c r="G3122" s="3">
        <v>0</v>
      </c>
      <c r="H3122" s="3"/>
      <c r="I3122" s="3">
        <v>0</v>
      </c>
      <c r="J3122" s="3"/>
      <c r="K3122" s="3"/>
      <c r="L3122" s="3"/>
      <c r="M3122" s="3">
        <v>0</v>
      </c>
      <c r="N3122" s="3">
        <v>0</v>
      </c>
      <c r="O3122" s="3">
        <v>0</v>
      </c>
    </row>
    <row r="3123" spans="1:15" x14ac:dyDescent="0.25">
      <c r="A3123" s="1">
        <v>45788.041666666664</v>
      </c>
      <c r="B3123" s="2">
        <v>2025</v>
      </c>
      <c r="C3123" s="2">
        <v>5</v>
      </c>
      <c r="D3123" s="2">
        <v>11</v>
      </c>
      <c r="E3123" s="2">
        <v>1</v>
      </c>
      <c r="F3123" s="3"/>
      <c r="G3123" s="3">
        <v>0</v>
      </c>
      <c r="H3123" s="3"/>
      <c r="I3123" s="3">
        <v>0</v>
      </c>
      <c r="J3123" s="3"/>
      <c r="K3123" s="3"/>
      <c r="L3123" s="3"/>
      <c r="M3123" s="3">
        <v>0</v>
      </c>
      <c r="N3123" s="3">
        <v>0</v>
      </c>
      <c r="O3123" s="3">
        <v>0</v>
      </c>
    </row>
    <row r="3124" spans="1:15" x14ac:dyDescent="0.25">
      <c r="A3124" s="1">
        <v>45788.083333333336</v>
      </c>
      <c r="B3124" s="2">
        <v>2025</v>
      </c>
      <c r="C3124" s="2">
        <v>5</v>
      </c>
      <c r="D3124" s="2">
        <v>11</v>
      </c>
      <c r="E3124" s="2">
        <v>2</v>
      </c>
      <c r="F3124" s="3"/>
      <c r="G3124" s="3">
        <v>0</v>
      </c>
      <c r="H3124" s="3"/>
      <c r="I3124" s="3">
        <v>0</v>
      </c>
      <c r="J3124" s="3"/>
      <c r="K3124" s="3"/>
      <c r="L3124" s="3"/>
      <c r="M3124" s="3">
        <v>0</v>
      </c>
      <c r="N3124" s="3">
        <v>0</v>
      </c>
      <c r="O3124" s="3">
        <v>0</v>
      </c>
    </row>
    <row r="3125" spans="1:15" x14ac:dyDescent="0.25">
      <c r="A3125" s="1">
        <v>45788.125</v>
      </c>
      <c r="B3125" s="2">
        <v>2025</v>
      </c>
      <c r="C3125" s="2">
        <v>5</v>
      </c>
      <c r="D3125" s="2">
        <v>11</v>
      </c>
      <c r="E3125" s="2">
        <v>3</v>
      </c>
      <c r="F3125" s="3"/>
      <c r="G3125" s="3">
        <v>0</v>
      </c>
      <c r="H3125" s="3"/>
      <c r="I3125" s="3">
        <v>0</v>
      </c>
      <c r="J3125" s="3"/>
      <c r="K3125" s="3"/>
      <c r="L3125" s="3"/>
      <c r="M3125" s="3">
        <v>0</v>
      </c>
      <c r="N3125" s="3">
        <v>0</v>
      </c>
      <c r="O3125" s="3">
        <v>0</v>
      </c>
    </row>
    <row r="3126" spans="1:15" x14ac:dyDescent="0.25">
      <c r="A3126" s="1">
        <v>45788.166666666664</v>
      </c>
      <c r="B3126" s="2">
        <v>2025</v>
      </c>
      <c r="C3126" s="2">
        <v>5</v>
      </c>
      <c r="D3126" s="2">
        <v>11</v>
      </c>
      <c r="E3126" s="2">
        <v>4</v>
      </c>
      <c r="F3126" s="3"/>
      <c r="G3126" s="3">
        <v>0</v>
      </c>
      <c r="H3126" s="3"/>
      <c r="I3126" s="3">
        <v>0</v>
      </c>
      <c r="J3126" s="3"/>
      <c r="K3126" s="3"/>
      <c r="L3126" s="3"/>
      <c r="M3126" s="3">
        <v>0</v>
      </c>
      <c r="N3126" s="3">
        <v>0</v>
      </c>
      <c r="O3126" s="3">
        <v>0</v>
      </c>
    </row>
    <row r="3127" spans="1:15" x14ac:dyDescent="0.25">
      <c r="A3127" s="1">
        <v>45788.208333333336</v>
      </c>
      <c r="B3127" s="2">
        <v>2025</v>
      </c>
      <c r="C3127" s="2">
        <v>5</v>
      </c>
      <c r="D3127" s="2">
        <v>11</v>
      </c>
      <c r="E3127" s="2">
        <v>5</v>
      </c>
      <c r="F3127" s="3">
        <v>0</v>
      </c>
      <c r="G3127" s="3">
        <v>0</v>
      </c>
      <c r="H3127" s="3"/>
      <c r="I3127" s="3">
        <v>0</v>
      </c>
      <c r="J3127" s="3"/>
      <c r="K3127" s="3"/>
      <c r="L3127" s="3"/>
      <c r="M3127" s="3">
        <v>0</v>
      </c>
      <c r="N3127" s="3">
        <v>0</v>
      </c>
      <c r="O3127" s="3">
        <v>0</v>
      </c>
    </row>
    <row r="3128" spans="1:15" x14ac:dyDescent="0.25">
      <c r="A3128" s="1">
        <v>45788.25</v>
      </c>
      <c r="B3128" s="2">
        <v>2025</v>
      </c>
      <c r="C3128" s="2">
        <v>5</v>
      </c>
      <c r="D3128" s="2">
        <v>11</v>
      </c>
      <c r="E3128" s="2">
        <v>6</v>
      </c>
      <c r="F3128" s="3">
        <v>0</v>
      </c>
      <c r="G3128" s="3">
        <v>0</v>
      </c>
      <c r="H3128" s="3">
        <v>0</v>
      </c>
      <c r="I3128" s="3">
        <v>0</v>
      </c>
      <c r="J3128" s="3"/>
      <c r="K3128" s="3">
        <v>0</v>
      </c>
      <c r="L3128" s="3">
        <v>0</v>
      </c>
      <c r="M3128" s="3">
        <v>0</v>
      </c>
      <c r="N3128" s="3">
        <v>0</v>
      </c>
      <c r="O3128" s="3">
        <v>0</v>
      </c>
    </row>
    <row r="3129" spans="1:15" x14ac:dyDescent="0.25">
      <c r="A3129" s="1">
        <v>45788.291666666664</v>
      </c>
      <c r="B3129" s="2">
        <v>2025</v>
      </c>
      <c r="C3129" s="2">
        <v>5</v>
      </c>
      <c r="D3129" s="2">
        <v>11</v>
      </c>
      <c r="E3129" s="2">
        <v>7</v>
      </c>
      <c r="F3129" s="3">
        <v>0</v>
      </c>
      <c r="G3129" s="3">
        <v>0</v>
      </c>
      <c r="H3129" s="3">
        <v>0</v>
      </c>
      <c r="I3129" s="3">
        <v>0.14443627536407244</v>
      </c>
      <c r="J3129" s="3"/>
      <c r="K3129" s="3">
        <v>0</v>
      </c>
      <c r="L3129" s="3">
        <v>0</v>
      </c>
      <c r="M3129" s="3">
        <v>0</v>
      </c>
      <c r="N3129" s="3">
        <v>3.390012852297989E-2</v>
      </c>
      <c r="O3129" s="3">
        <v>2.2292050485881541E-2</v>
      </c>
    </row>
    <row r="3130" spans="1:15" x14ac:dyDescent="0.25">
      <c r="A3130" s="1">
        <v>45788.333333333336</v>
      </c>
      <c r="B3130" s="2">
        <v>2025</v>
      </c>
      <c r="C3130" s="2">
        <v>5</v>
      </c>
      <c r="D3130" s="2">
        <v>11</v>
      </c>
      <c r="E3130" s="2">
        <v>8</v>
      </c>
      <c r="F3130" s="3">
        <v>0</v>
      </c>
      <c r="G3130" s="3">
        <v>3.9090900521882271E-2</v>
      </c>
      <c r="H3130" s="3">
        <v>0.19724897757696402</v>
      </c>
      <c r="I3130" s="3">
        <v>0.2148588939147773</v>
      </c>
      <c r="J3130" s="3"/>
      <c r="K3130" s="3">
        <v>5.7096889524490498E-2</v>
      </c>
      <c r="L3130" s="3">
        <v>0</v>
      </c>
      <c r="M3130" s="3">
        <v>2.7969418329461228E-2</v>
      </c>
      <c r="N3130" s="3">
        <v>6.5394779866258981E-2</v>
      </c>
      <c r="O3130" s="3">
        <v>7.5207482466729286E-2</v>
      </c>
    </row>
    <row r="3131" spans="1:15" x14ac:dyDescent="0.25">
      <c r="A3131" s="1">
        <v>45788.375</v>
      </c>
      <c r="B3131" s="2">
        <v>2025</v>
      </c>
      <c r="C3131" s="2">
        <v>5</v>
      </c>
      <c r="D3131" s="2">
        <v>11</v>
      </c>
      <c r="E3131" s="2">
        <v>9</v>
      </c>
      <c r="F3131" s="3">
        <v>0.14603886006977571</v>
      </c>
      <c r="G3131" s="3">
        <v>9.40383321344581E-2</v>
      </c>
      <c r="H3131" s="3">
        <v>0.36786589577203649</v>
      </c>
      <c r="I3131" s="3">
        <v>0.38691162097997489</v>
      </c>
      <c r="J3131" s="3"/>
      <c r="K3131" s="3">
        <v>0.30972338006820765</v>
      </c>
      <c r="L3131" s="3">
        <v>0</v>
      </c>
      <c r="M3131" s="3">
        <v>0.37595509779868774</v>
      </c>
      <c r="N3131" s="3">
        <v>0.33994615764172509</v>
      </c>
      <c r="O3131" s="3">
        <v>0.25255991805810823</v>
      </c>
    </row>
    <row r="3132" spans="1:15" x14ac:dyDescent="0.25">
      <c r="A3132" s="1">
        <v>45788.416666666664</v>
      </c>
      <c r="B3132" s="2">
        <v>2025</v>
      </c>
      <c r="C3132" s="2">
        <v>5</v>
      </c>
      <c r="D3132" s="2">
        <v>11</v>
      </c>
      <c r="E3132" s="2">
        <v>10</v>
      </c>
      <c r="F3132" s="3">
        <v>0</v>
      </c>
      <c r="G3132" s="3">
        <v>0</v>
      </c>
      <c r="H3132" s="3">
        <v>0.51765470848278183</v>
      </c>
      <c r="I3132" s="3">
        <v>0.22302602860043019</v>
      </c>
      <c r="J3132" s="3"/>
      <c r="K3132" s="3">
        <v>0.45880860069551932</v>
      </c>
      <c r="L3132" s="3">
        <v>0</v>
      </c>
      <c r="M3132" s="3">
        <v>0.35892794850164367</v>
      </c>
      <c r="N3132" s="3">
        <v>0.18273602067026257</v>
      </c>
      <c r="O3132" s="3">
        <v>0.21764416336882969</v>
      </c>
    </row>
    <row r="3133" spans="1:15" x14ac:dyDescent="0.25">
      <c r="A3133" s="1">
        <v>45788.458333333336</v>
      </c>
      <c r="B3133" s="2">
        <v>2025</v>
      </c>
      <c r="C3133" s="2">
        <v>5</v>
      </c>
      <c r="D3133" s="2">
        <v>11</v>
      </c>
      <c r="E3133" s="2">
        <v>11</v>
      </c>
      <c r="F3133" s="3">
        <v>0</v>
      </c>
      <c r="G3133" s="3">
        <v>0</v>
      </c>
      <c r="H3133" s="3">
        <v>0.59839722515033289</v>
      </c>
      <c r="I3133" s="3">
        <v>0</v>
      </c>
      <c r="J3133" s="3"/>
      <c r="K3133" s="3">
        <v>0.48967002168347162</v>
      </c>
      <c r="L3133" s="3">
        <v>0.21003014831208167</v>
      </c>
      <c r="M3133" s="3">
        <v>0.29183715641416152</v>
      </c>
      <c r="N3133" s="3">
        <v>0</v>
      </c>
      <c r="O3133" s="3">
        <v>0.19874181894500598</v>
      </c>
    </row>
    <row r="3134" spans="1:15" x14ac:dyDescent="0.25">
      <c r="A3134" s="1">
        <v>45788.5</v>
      </c>
      <c r="B3134" s="2">
        <v>2025</v>
      </c>
      <c r="C3134" s="2">
        <v>5</v>
      </c>
      <c r="D3134" s="2">
        <v>11</v>
      </c>
      <c r="E3134" s="2">
        <v>12</v>
      </c>
      <c r="F3134" s="3">
        <v>0</v>
      </c>
      <c r="G3134" s="3">
        <v>0</v>
      </c>
      <c r="H3134" s="3">
        <v>0.4837569353624015</v>
      </c>
      <c r="I3134" s="3">
        <v>0</v>
      </c>
      <c r="J3134" s="3"/>
      <c r="K3134" s="3">
        <v>0.49036003703716496</v>
      </c>
      <c r="L3134" s="3">
        <v>8.8358610571338356E-2</v>
      </c>
      <c r="M3134" s="3">
        <v>0.16621335662228556</v>
      </c>
      <c r="N3134" s="3">
        <v>8.8438669638957607E-2</v>
      </c>
      <c r="O3134" s="3">
        <v>0.1646409511540185</v>
      </c>
    </row>
    <row r="3135" spans="1:15" x14ac:dyDescent="0.25">
      <c r="A3135" s="1">
        <v>45788.541666666664</v>
      </c>
      <c r="B3135" s="2">
        <v>2025</v>
      </c>
      <c r="C3135" s="2">
        <v>5</v>
      </c>
      <c r="D3135" s="2">
        <v>11</v>
      </c>
      <c r="E3135" s="2">
        <v>13</v>
      </c>
      <c r="F3135" s="3">
        <v>0</v>
      </c>
      <c r="G3135" s="3">
        <v>5.1854521503004753E-3</v>
      </c>
      <c r="H3135" s="3">
        <v>0.52655337992781293</v>
      </c>
      <c r="I3135" s="3">
        <v>0</v>
      </c>
      <c r="J3135" s="3"/>
      <c r="K3135" s="3">
        <v>0.59856721852500372</v>
      </c>
      <c r="L3135" s="3">
        <v>5.93205688172284E-2</v>
      </c>
      <c r="M3135" s="3">
        <v>8.0978434533351032E-2</v>
      </c>
      <c r="N3135" s="3">
        <v>0</v>
      </c>
      <c r="O3135" s="3">
        <v>0.15882563174421208</v>
      </c>
    </row>
    <row r="3136" spans="1:15" x14ac:dyDescent="0.25">
      <c r="A3136" s="1">
        <v>45788.583333333336</v>
      </c>
      <c r="B3136" s="2">
        <v>2025</v>
      </c>
      <c r="C3136" s="2">
        <v>5</v>
      </c>
      <c r="D3136" s="2">
        <v>11</v>
      </c>
      <c r="E3136" s="2">
        <v>14</v>
      </c>
      <c r="F3136" s="3">
        <v>8.7228979681417546E-2</v>
      </c>
      <c r="G3136" s="3">
        <v>0</v>
      </c>
      <c r="H3136" s="3">
        <v>0.21164200227671295</v>
      </c>
      <c r="I3136" s="3">
        <v>0</v>
      </c>
      <c r="J3136" s="3"/>
      <c r="K3136" s="3">
        <v>0.25464044893645527</v>
      </c>
      <c r="L3136" s="3">
        <v>9.5468767823733744E-2</v>
      </c>
      <c r="M3136" s="3">
        <v>6.0195027991307701E-2</v>
      </c>
      <c r="N3136" s="3">
        <v>5.8312878825827801E-2</v>
      </c>
      <c r="O3136" s="3">
        <v>9.5936013191931874E-2</v>
      </c>
    </row>
    <row r="3137" spans="1:15" x14ac:dyDescent="0.25">
      <c r="A3137" s="1">
        <v>45788.625</v>
      </c>
      <c r="B3137" s="2">
        <v>2025</v>
      </c>
      <c r="C3137" s="2">
        <v>5</v>
      </c>
      <c r="D3137" s="2">
        <v>11</v>
      </c>
      <c r="E3137" s="2">
        <v>15</v>
      </c>
      <c r="F3137" s="3">
        <v>0</v>
      </c>
      <c r="G3137" s="3">
        <v>0</v>
      </c>
      <c r="H3137" s="3">
        <v>0</v>
      </c>
      <c r="I3137" s="3">
        <v>0</v>
      </c>
      <c r="J3137" s="3"/>
      <c r="K3137" s="3">
        <v>0</v>
      </c>
      <c r="L3137" s="3">
        <v>0</v>
      </c>
      <c r="M3137" s="3">
        <v>0</v>
      </c>
      <c r="N3137" s="3">
        <v>0</v>
      </c>
      <c r="O3137" s="3">
        <v>0</v>
      </c>
    </row>
    <row r="3138" spans="1:15" x14ac:dyDescent="0.25">
      <c r="A3138" s="1">
        <v>45788.666666666664</v>
      </c>
      <c r="B3138" s="2">
        <v>2025</v>
      </c>
      <c r="C3138" s="2">
        <v>5</v>
      </c>
      <c r="D3138" s="2">
        <v>11</v>
      </c>
      <c r="E3138" s="2">
        <v>16</v>
      </c>
      <c r="F3138" s="3">
        <v>0</v>
      </c>
      <c r="G3138" s="3">
        <v>0</v>
      </c>
      <c r="H3138" s="3">
        <v>0</v>
      </c>
      <c r="I3138" s="3">
        <v>0</v>
      </c>
      <c r="J3138" s="3"/>
      <c r="K3138" s="3">
        <v>0</v>
      </c>
      <c r="L3138" s="3">
        <v>0</v>
      </c>
      <c r="M3138" s="3">
        <v>0</v>
      </c>
      <c r="N3138" s="3">
        <v>0</v>
      </c>
      <c r="O3138" s="3">
        <v>0</v>
      </c>
    </row>
    <row r="3139" spans="1:15" x14ac:dyDescent="0.25">
      <c r="A3139" s="1">
        <v>45788.708333333336</v>
      </c>
      <c r="B3139" s="2">
        <v>2025</v>
      </c>
      <c r="C3139" s="2">
        <v>5</v>
      </c>
      <c r="D3139" s="2">
        <v>11</v>
      </c>
      <c r="E3139" s="2">
        <v>17</v>
      </c>
      <c r="F3139" s="3">
        <v>0</v>
      </c>
      <c r="G3139" s="3">
        <v>0</v>
      </c>
      <c r="H3139" s="3">
        <v>0</v>
      </c>
      <c r="I3139" s="3">
        <v>0</v>
      </c>
      <c r="J3139" s="3"/>
      <c r="K3139" s="3">
        <v>0</v>
      </c>
      <c r="L3139" s="3">
        <v>0</v>
      </c>
      <c r="M3139" s="3">
        <v>0</v>
      </c>
      <c r="N3139" s="3">
        <v>5.2599158511795002E-2</v>
      </c>
      <c r="O3139" s="3">
        <v>6.5748948139743753E-3</v>
      </c>
    </row>
    <row r="3140" spans="1:15" x14ac:dyDescent="0.25">
      <c r="A3140" s="1">
        <v>45788.75</v>
      </c>
      <c r="B3140" s="2">
        <v>2025</v>
      </c>
      <c r="C3140" s="2">
        <v>5</v>
      </c>
      <c r="D3140" s="2">
        <v>11</v>
      </c>
      <c r="E3140" s="2">
        <v>18</v>
      </c>
      <c r="F3140" s="3">
        <v>0</v>
      </c>
      <c r="G3140" s="3">
        <v>0</v>
      </c>
      <c r="H3140" s="3"/>
      <c r="I3140" s="3">
        <v>0</v>
      </c>
      <c r="J3140" s="3"/>
      <c r="K3140" s="3"/>
      <c r="L3140" s="3">
        <v>0</v>
      </c>
      <c r="M3140" s="3">
        <v>0</v>
      </c>
      <c r="N3140" s="3">
        <v>0</v>
      </c>
      <c r="O3140" s="3">
        <v>0</v>
      </c>
    </row>
    <row r="3141" spans="1:15" x14ac:dyDescent="0.25">
      <c r="A3141" s="1">
        <v>45788.791666666664</v>
      </c>
      <c r="B3141" s="2">
        <v>2025</v>
      </c>
      <c r="C3141" s="2">
        <v>5</v>
      </c>
      <c r="D3141" s="2">
        <v>11</v>
      </c>
      <c r="E3141" s="2">
        <v>19</v>
      </c>
      <c r="F3141" s="3"/>
      <c r="G3141" s="3">
        <v>0</v>
      </c>
      <c r="H3141" s="3"/>
      <c r="I3141" s="3">
        <v>0</v>
      </c>
      <c r="J3141" s="3"/>
      <c r="K3141" s="3"/>
      <c r="L3141" s="3"/>
      <c r="M3141" s="3">
        <v>0</v>
      </c>
      <c r="N3141" s="3">
        <v>0</v>
      </c>
      <c r="O3141" s="3">
        <v>0</v>
      </c>
    </row>
    <row r="3142" spans="1:15" x14ac:dyDescent="0.25">
      <c r="A3142" s="1">
        <v>45788.833333333336</v>
      </c>
      <c r="B3142" s="2">
        <v>2025</v>
      </c>
      <c r="C3142" s="2">
        <v>5</v>
      </c>
      <c r="D3142" s="2">
        <v>11</v>
      </c>
      <c r="E3142" s="2">
        <v>20</v>
      </c>
      <c r="F3142" s="3"/>
      <c r="G3142" s="3">
        <v>0</v>
      </c>
      <c r="H3142" s="3"/>
      <c r="I3142" s="3">
        <v>0</v>
      </c>
      <c r="J3142" s="3"/>
      <c r="K3142" s="3"/>
      <c r="L3142" s="3"/>
      <c r="M3142" s="3">
        <v>0</v>
      </c>
      <c r="N3142" s="3">
        <v>0.15713258328761329</v>
      </c>
      <c r="O3142" s="3">
        <v>3.9283145821903322E-2</v>
      </c>
    </row>
    <row r="3143" spans="1:15" x14ac:dyDescent="0.25">
      <c r="A3143" s="1">
        <v>45788.875</v>
      </c>
      <c r="B3143" s="2">
        <v>2025</v>
      </c>
      <c r="C3143" s="2">
        <v>5</v>
      </c>
      <c r="D3143" s="2">
        <v>11</v>
      </c>
      <c r="E3143" s="2">
        <v>21</v>
      </c>
      <c r="F3143" s="3"/>
      <c r="G3143" s="3">
        <v>3.9258328870571207E-2</v>
      </c>
      <c r="H3143" s="3"/>
      <c r="I3143" s="3">
        <v>0.27173408503576479</v>
      </c>
      <c r="J3143" s="3"/>
      <c r="K3143" s="3"/>
      <c r="L3143" s="3"/>
      <c r="M3143" s="3">
        <v>0</v>
      </c>
      <c r="N3143" s="3">
        <v>0.41790258142772718</v>
      </c>
      <c r="O3143" s="3">
        <v>0.1822237488335158</v>
      </c>
    </row>
    <row r="3144" spans="1:15" x14ac:dyDescent="0.25">
      <c r="A3144" s="1">
        <v>45788.916666666664</v>
      </c>
      <c r="B3144" s="2">
        <v>2025</v>
      </c>
      <c r="C3144" s="2">
        <v>5</v>
      </c>
      <c r="D3144" s="2">
        <v>11</v>
      </c>
      <c r="E3144" s="2">
        <v>22</v>
      </c>
      <c r="F3144" s="3"/>
      <c r="G3144" s="3">
        <v>0.11324199153774303</v>
      </c>
      <c r="H3144" s="3"/>
      <c r="I3144" s="3">
        <v>0.25586456059897167</v>
      </c>
      <c r="J3144" s="3"/>
      <c r="K3144" s="3"/>
      <c r="L3144" s="3"/>
      <c r="M3144" s="3">
        <v>0</v>
      </c>
      <c r="N3144" s="3">
        <v>0.38594552921202074</v>
      </c>
      <c r="O3144" s="3">
        <v>0.18876302033718387</v>
      </c>
    </row>
    <row r="3145" spans="1:15" x14ac:dyDescent="0.25">
      <c r="A3145" s="1">
        <v>45788.958333333336</v>
      </c>
      <c r="B3145" s="2">
        <v>2025</v>
      </c>
      <c r="C3145" s="2">
        <v>5</v>
      </c>
      <c r="D3145" s="2">
        <v>11</v>
      </c>
      <c r="E3145" s="2">
        <v>23</v>
      </c>
      <c r="F3145" s="3"/>
      <c r="G3145" s="3">
        <v>0</v>
      </c>
      <c r="H3145" s="3"/>
      <c r="I3145" s="3">
        <v>0</v>
      </c>
      <c r="J3145" s="3"/>
      <c r="K3145" s="3"/>
      <c r="L3145" s="3"/>
      <c r="M3145" s="3">
        <v>0</v>
      </c>
      <c r="N3145" s="3">
        <v>0</v>
      </c>
      <c r="O3145" s="3">
        <v>0</v>
      </c>
    </row>
    <row r="3146" spans="1:15" x14ac:dyDescent="0.25">
      <c r="A3146" s="1">
        <v>45789</v>
      </c>
      <c r="B3146" s="2">
        <v>2025</v>
      </c>
      <c r="C3146" s="2">
        <v>5</v>
      </c>
      <c r="D3146" s="2">
        <v>12</v>
      </c>
      <c r="E3146" s="2">
        <v>0</v>
      </c>
      <c r="F3146" s="3"/>
      <c r="G3146" s="3">
        <v>0</v>
      </c>
      <c r="H3146" s="3"/>
      <c r="I3146" s="3">
        <v>0</v>
      </c>
      <c r="J3146" s="3"/>
      <c r="K3146" s="3"/>
      <c r="L3146" s="3"/>
      <c r="M3146" s="3">
        <v>0</v>
      </c>
      <c r="N3146" s="3">
        <v>0</v>
      </c>
      <c r="O3146" s="3">
        <v>0</v>
      </c>
    </row>
    <row r="3147" spans="1:15" x14ac:dyDescent="0.25">
      <c r="A3147" s="1">
        <v>45789.041666666664</v>
      </c>
      <c r="B3147" s="2">
        <v>2025</v>
      </c>
      <c r="C3147" s="2">
        <v>5</v>
      </c>
      <c r="D3147" s="2">
        <v>12</v>
      </c>
      <c r="E3147" s="2">
        <v>1</v>
      </c>
      <c r="F3147" s="3"/>
      <c r="G3147" s="3">
        <v>0</v>
      </c>
      <c r="H3147" s="3"/>
      <c r="I3147" s="3">
        <v>2.5495863915493289E-2</v>
      </c>
      <c r="J3147" s="3"/>
      <c r="K3147" s="3"/>
      <c r="L3147" s="3"/>
      <c r="M3147" s="3">
        <v>0</v>
      </c>
      <c r="N3147" s="3">
        <v>0</v>
      </c>
      <c r="O3147" s="3">
        <v>6.3739659788733223E-3</v>
      </c>
    </row>
    <row r="3148" spans="1:15" x14ac:dyDescent="0.25">
      <c r="A3148" s="1">
        <v>45789.083333333336</v>
      </c>
      <c r="B3148" s="2">
        <v>2025</v>
      </c>
      <c r="C3148" s="2">
        <v>5</v>
      </c>
      <c r="D3148" s="2">
        <v>12</v>
      </c>
      <c r="E3148" s="2">
        <v>2</v>
      </c>
      <c r="F3148" s="3"/>
      <c r="G3148" s="3">
        <v>0</v>
      </c>
      <c r="H3148" s="3"/>
      <c r="I3148" s="3">
        <v>6.6232687452549566E-2</v>
      </c>
      <c r="J3148" s="3"/>
      <c r="K3148" s="3"/>
      <c r="L3148" s="3"/>
      <c r="M3148" s="3">
        <v>0</v>
      </c>
      <c r="N3148" s="3">
        <v>0.12681222488869553</v>
      </c>
      <c r="O3148" s="3">
        <v>4.8261228085311275E-2</v>
      </c>
    </row>
    <row r="3149" spans="1:15" x14ac:dyDescent="0.25">
      <c r="A3149" s="1">
        <v>45789.125</v>
      </c>
      <c r="B3149" s="2">
        <v>2025</v>
      </c>
      <c r="C3149" s="2">
        <v>5</v>
      </c>
      <c r="D3149" s="2">
        <v>12</v>
      </c>
      <c r="E3149" s="2">
        <v>3</v>
      </c>
      <c r="F3149" s="3"/>
      <c r="G3149" s="3">
        <v>0</v>
      </c>
      <c r="H3149" s="3"/>
      <c r="I3149" s="3">
        <v>3.5567394168528464E-2</v>
      </c>
      <c r="J3149" s="3"/>
      <c r="K3149" s="3"/>
      <c r="L3149" s="3"/>
      <c r="M3149" s="3">
        <v>0</v>
      </c>
      <c r="N3149" s="3">
        <v>5.646234545563493E-2</v>
      </c>
      <c r="O3149" s="3">
        <v>2.3007434906040847E-2</v>
      </c>
    </row>
    <row r="3150" spans="1:15" x14ac:dyDescent="0.25">
      <c r="A3150" s="1">
        <v>45789.166666666664</v>
      </c>
      <c r="B3150" s="2">
        <v>2025</v>
      </c>
      <c r="C3150" s="2">
        <v>5</v>
      </c>
      <c r="D3150" s="2">
        <v>12</v>
      </c>
      <c r="E3150" s="2">
        <v>4</v>
      </c>
      <c r="F3150" s="3"/>
      <c r="G3150" s="3">
        <v>5.6356830615397202E-3</v>
      </c>
      <c r="H3150" s="3"/>
      <c r="I3150" s="3">
        <v>3.3307523034579088E-2</v>
      </c>
      <c r="J3150" s="3"/>
      <c r="K3150" s="3"/>
      <c r="L3150" s="3"/>
      <c r="M3150" s="3">
        <v>0</v>
      </c>
      <c r="N3150" s="3">
        <v>0</v>
      </c>
      <c r="O3150" s="3">
        <v>9.7358015240297021E-3</v>
      </c>
    </row>
    <row r="3151" spans="1:15" x14ac:dyDescent="0.25">
      <c r="A3151" s="1">
        <v>45789.208333333336</v>
      </c>
      <c r="B3151" s="2">
        <v>2025</v>
      </c>
      <c r="C3151" s="2">
        <v>5</v>
      </c>
      <c r="D3151" s="2">
        <v>12</v>
      </c>
      <c r="E3151" s="2">
        <v>5</v>
      </c>
      <c r="F3151" s="3">
        <v>0</v>
      </c>
      <c r="G3151" s="3">
        <v>8.7022985350521508E-3</v>
      </c>
      <c r="H3151" s="3"/>
      <c r="I3151" s="3">
        <v>7.9800613251396618E-2</v>
      </c>
      <c r="J3151" s="3"/>
      <c r="K3151" s="3"/>
      <c r="L3151" s="3"/>
      <c r="M3151" s="3">
        <v>0</v>
      </c>
      <c r="N3151" s="3">
        <v>0</v>
      </c>
      <c r="O3151" s="3">
        <v>1.7700582357289753E-2</v>
      </c>
    </row>
    <row r="3152" spans="1:15" x14ac:dyDescent="0.25">
      <c r="A3152" s="1">
        <v>45789.25</v>
      </c>
      <c r="B3152" s="2">
        <v>2025</v>
      </c>
      <c r="C3152" s="2">
        <v>5</v>
      </c>
      <c r="D3152" s="2">
        <v>12</v>
      </c>
      <c r="E3152" s="2">
        <v>6</v>
      </c>
      <c r="F3152" s="3">
        <v>0</v>
      </c>
      <c r="G3152" s="3">
        <v>0.5</v>
      </c>
      <c r="H3152" s="3"/>
      <c r="I3152" s="3">
        <v>0</v>
      </c>
      <c r="J3152" s="3"/>
      <c r="K3152" s="3">
        <v>0</v>
      </c>
      <c r="L3152" s="3">
        <v>0</v>
      </c>
      <c r="M3152" s="3">
        <v>0</v>
      </c>
      <c r="N3152" s="3">
        <v>4.0168888309014966E-2</v>
      </c>
      <c r="O3152" s="3">
        <v>7.7166984044145001E-2</v>
      </c>
    </row>
    <row r="3153" spans="1:15" x14ac:dyDescent="0.25">
      <c r="A3153" s="1">
        <v>45789.291666666664</v>
      </c>
      <c r="B3153" s="2">
        <v>2025</v>
      </c>
      <c r="C3153" s="2">
        <v>5</v>
      </c>
      <c r="D3153" s="2">
        <v>12</v>
      </c>
      <c r="E3153" s="2">
        <v>7</v>
      </c>
      <c r="F3153" s="3">
        <v>0</v>
      </c>
      <c r="G3153" s="3">
        <v>1</v>
      </c>
      <c r="H3153" s="3">
        <v>0</v>
      </c>
      <c r="I3153" s="3">
        <v>0</v>
      </c>
      <c r="J3153" s="3"/>
      <c r="K3153" s="3">
        <v>0</v>
      </c>
      <c r="L3153" s="3">
        <v>0</v>
      </c>
      <c r="M3153" s="3">
        <v>0.49612450923340973</v>
      </c>
      <c r="N3153" s="3">
        <v>0.89485080632586</v>
      </c>
      <c r="O3153" s="3">
        <v>0.29887191444490874</v>
      </c>
    </row>
    <row r="3154" spans="1:15" x14ac:dyDescent="0.25">
      <c r="A3154" s="1">
        <v>45789.333333333336</v>
      </c>
      <c r="B3154" s="2">
        <v>2025</v>
      </c>
      <c r="C3154" s="2">
        <v>5</v>
      </c>
      <c r="D3154" s="2">
        <v>12</v>
      </c>
      <c r="E3154" s="2">
        <v>8</v>
      </c>
      <c r="F3154" s="3">
        <v>0</v>
      </c>
      <c r="G3154" s="3">
        <v>0.99698983165405275</v>
      </c>
      <c r="H3154" s="3">
        <v>0</v>
      </c>
      <c r="I3154" s="3">
        <v>0</v>
      </c>
      <c r="J3154" s="3"/>
      <c r="K3154" s="3">
        <v>0</v>
      </c>
      <c r="L3154" s="3">
        <v>0</v>
      </c>
      <c r="M3154" s="3">
        <v>0.99197988457134745</v>
      </c>
      <c r="N3154" s="3">
        <v>0.94695657605816541</v>
      </c>
      <c r="O3154" s="3">
        <v>0.3669907865354457</v>
      </c>
    </row>
    <row r="3155" spans="1:15" x14ac:dyDescent="0.25">
      <c r="A3155" s="1">
        <v>45789.375</v>
      </c>
      <c r="B3155" s="2">
        <v>2025</v>
      </c>
      <c r="C3155" s="2">
        <v>5</v>
      </c>
      <c r="D3155" s="2">
        <v>12</v>
      </c>
      <c r="E3155" s="2">
        <v>9</v>
      </c>
      <c r="F3155" s="3">
        <v>0</v>
      </c>
      <c r="G3155" s="3">
        <v>0.98691194630670398</v>
      </c>
      <c r="H3155" s="3">
        <v>0</v>
      </c>
      <c r="I3155" s="3">
        <v>0</v>
      </c>
      <c r="J3155" s="3"/>
      <c r="K3155" s="3">
        <v>0</v>
      </c>
      <c r="L3155" s="3">
        <v>0</v>
      </c>
      <c r="M3155" s="3">
        <v>0.99386271729146636</v>
      </c>
      <c r="N3155" s="3">
        <v>0.91644818942381034</v>
      </c>
      <c r="O3155" s="3">
        <v>0.3621528566277476</v>
      </c>
    </row>
    <row r="3156" spans="1:15" x14ac:dyDescent="0.25">
      <c r="A3156" s="1">
        <v>45789.416666666664</v>
      </c>
      <c r="B3156" s="2">
        <v>2025</v>
      </c>
      <c r="C3156" s="2">
        <v>5</v>
      </c>
      <c r="D3156" s="2">
        <v>12</v>
      </c>
      <c r="E3156" s="2">
        <v>10</v>
      </c>
      <c r="F3156" s="3">
        <v>0</v>
      </c>
      <c r="G3156" s="3">
        <v>0.98676856038746585</v>
      </c>
      <c r="H3156" s="3">
        <v>0</v>
      </c>
      <c r="I3156" s="3">
        <v>0</v>
      </c>
      <c r="J3156" s="3"/>
      <c r="K3156" s="3">
        <v>0</v>
      </c>
      <c r="L3156" s="3">
        <v>0</v>
      </c>
      <c r="M3156" s="3">
        <v>0.99612411470957607</v>
      </c>
      <c r="N3156" s="3">
        <v>0.91516426822730601</v>
      </c>
      <c r="O3156" s="3">
        <v>0.36225711791554349</v>
      </c>
    </row>
    <row r="3157" spans="1:15" x14ac:dyDescent="0.25">
      <c r="A3157" s="1">
        <v>45789.458333333336</v>
      </c>
      <c r="B3157" s="2">
        <v>2025</v>
      </c>
      <c r="C3157" s="2">
        <v>5</v>
      </c>
      <c r="D3157" s="2">
        <v>12</v>
      </c>
      <c r="E3157" s="2">
        <v>11</v>
      </c>
      <c r="F3157" s="3">
        <v>0</v>
      </c>
      <c r="G3157" s="3">
        <v>0.98739668323006602</v>
      </c>
      <c r="H3157" s="3">
        <v>0</v>
      </c>
      <c r="I3157" s="3">
        <v>0</v>
      </c>
      <c r="J3157" s="3"/>
      <c r="K3157" s="3">
        <v>0</v>
      </c>
      <c r="L3157" s="3">
        <v>0</v>
      </c>
      <c r="M3157" s="3">
        <v>0.99806171605620131</v>
      </c>
      <c r="N3157" s="3">
        <v>0.94758908096500472</v>
      </c>
      <c r="O3157" s="3">
        <v>0.36663093503140898</v>
      </c>
    </row>
    <row r="3158" spans="1:15" x14ac:dyDescent="0.25">
      <c r="A3158" s="1">
        <v>45789.5</v>
      </c>
      <c r="B3158" s="2">
        <v>2025</v>
      </c>
      <c r="C3158" s="2">
        <v>5</v>
      </c>
      <c r="D3158" s="2">
        <v>12</v>
      </c>
      <c r="E3158" s="2">
        <v>12</v>
      </c>
      <c r="F3158" s="3">
        <v>0</v>
      </c>
      <c r="G3158" s="3">
        <v>0.98684243349973388</v>
      </c>
      <c r="H3158" s="3">
        <v>0</v>
      </c>
      <c r="I3158" s="3">
        <v>0</v>
      </c>
      <c r="J3158" s="3"/>
      <c r="K3158" s="3">
        <v>0</v>
      </c>
      <c r="L3158" s="3">
        <v>0</v>
      </c>
      <c r="M3158" s="3">
        <v>0.99698126491277006</v>
      </c>
      <c r="N3158" s="3">
        <v>0.92062139683614963</v>
      </c>
      <c r="O3158" s="3">
        <v>0.36305563690608167</v>
      </c>
    </row>
    <row r="3159" spans="1:15" x14ac:dyDescent="0.25">
      <c r="A3159" s="1">
        <v>45789.541666666664</v>
      </c>
      <c r="B3159" s="2">
        <v>2025</v>
      </c>
      <c r="C3159" s="2">
        <v>5</v>
      </c>
      <c r="D3159" s="2">
        <v>12</v>
      </c>
      <c r="E3159" s="2">
        <v>13</v>
      </c>
      <c r="F3159" s="3">
        <v>0</v>
      </c>
      <c r="G3159" s="3">
        <v>0.91693361069673718</v>
      </c>
      <c r="H3159" s="3">
        <v>0</v>
      </c>
      <c r="I3159" s="3">
        <v>0.44862862749001153</v>
      </c>
      <c r="J3159" s="3"/>
      <c r="K3159" s="3">
        <v>0</v>
      </c>
      <c r="L3159" s="3">
        <v>0</v>
      </c>
      <c r="M3159" s="3">
        <v>0.41273126522618109</v>
      </c>
      <c r="N3159" s="3">
        <v>0.90939576193012139</v>
      </c>
      <c r="O3159" s="3">
        <v>0.33596115816788141</v>
      </c>
    </row>
    <row r="3160" spans="1:15" x14ac:dyDescent="0.25">
      <c r="A3160" s="1">
        <v>45789.583333333336</v>
      </c>
      <c r="B3160" s="2">
        <v>2025</v>
      </c>
      <c r="C3160" s="2">
        <v>5</v>
      </c>
      <c r="D3160" s="2">
        <v>12</v>
      </c>
      <c r="E3160" s="2">
        <v>14</v>
      </c>
      <c r="F3160" s="3">
        <v>0</v>
      </c>
      <c r="G3160" s="3">
        <v>0.76030224579923988</v>
      </c>
      <c r="H3160" s="3">
        <v>0</v>
      </c>
      <c r="I3160" s="3">
        <v>0.81000536974833337</v>
      </c>
      <c r="J3160" s="3"/>
      <c r="K3160" s="3">
        <v>0</v>
      </c>
      <c r="L3160" s="3">
        <v>0</v>
      </c>
      <c r="M3160" s="3">
        <v>0</v>
      </c>
      <c r="N3160" s="3">
        <v>0.75350526668762807</v>
      </c>
      <c r="O3160" s="3">
        <v>0.29047661027940019</v>
      </c>
    </row>
    <row r="3161" spans="1:15" x14ac:dyDescent="0.25">
      <c r="A3161" s="1">
        <v>45789.625</v>
      </c>
      <c r="B3161" s="2">
        <v>2025</v>
      </c>
      <c r="C3161" s="2">
        <v>5</v>
      </c>
      <c r="D3161" s="2">
        <v>12</v>
      </c>
      <c r="E3161" s="2">
        <v>15</v>
      </c>
      <c r="F3161" s="3">
        <v>0</v>
      </c>
      <c r="G3161" s="3">
        <v>0.65830522097144772</v>
      </c>
      <c r="H3161" s="3">
        <v>0</v>
      </c>
      <c r="I3161" s="3">
        <v>0.71093411909679549</v>
      </c>
      <c r="J3161" s="3"/>
      <c r="K3161" s="3">
        <v>0</v>
      </c>
      <c r="L3161" s="3">
        <v>0</v>
      </c>
      <c r="M3161" s="3">
        <v>0.47765606067010635</v>
      </c>
      <c r="N3161" s="3">
        <v>0.63911566863895286</v>
      </c>
      <c r="O3161" s="3">
        <v>0.31075138367216282</v>
      </c>
    </row>
    <row r="3162" spans="1:15" x14ac:dyDescent="0.25">
      <c r="A3162" s="1">
        <v>45789.666666666664</v>
      </c>
      <c r="B3162" s="2">
        <v>2025</v>
      </c>
      <c r="C3162" s="2">
        <v>5</v>
      </c>
      <c r="D3162" s="2">
        <v>12</v>
      </c>
      <c r="E3162" s="2">
        <v>16</v>
      </c>
      <c r="F3162" s="3">
        <v>0</v>
      </c>
      <c r="G3162" s="3">
        <v>0.40718220373832947</v>
      </c>
      <c r="H3162" s="3">
        <v>0</v>
      </c>
      <c r="I3162" s="3">
        <v>0</v>
      </c>
      <c r="J3162" s="3"/>
      <c r="K3162" s="3">
        <v>0</v>
      </c>
      <c r="L3162" s="3">
        <v>0</v>
      </c>
      <c r="M3162" s="3">
        <v>0.1112560807158729</v>
      </c>
      <c r="N3162" s="3">
        <v>0.42607175821770948</v>
      </c>
      <c r="O3162" s="3">
        <v>0.11806375533398898</v>
      </c>
    </row>
    <row r="3163" spans="1:15" x14ac:dyDescent="0.25">
      <c r="A3163" s="1">
        <v>45789.708333333336</v>
      </c>
      <c r="B3163" s="2">
        <v>2025</v>
      </c>
      <c r="C3163" s="2">
        <v>5</v>
      </c>
      <c r="D3163" s="2">
        <v>12</v>
      </c>
      <c r="E3163" s="2">
        <v>17</v>
      </c>
      <c r="F3163" s="3">
        <v>0</v>
      </c>
      <c r="G3163" s="3">
        <v>3.6584101834317428E-2</v>
      </c>
      <c r="H3163" s="3">
        <v>0</v>
      </c>
      <c r="I3163" s="3">
        <v>0</v>
      </c>
      <c r="J3163" s="3"/>
      <c r="K3163" s="3">
        <v>0</v>
      </c>
      <c r="L3163" s="3">
        <v>0</v>
      </c>
      <c r="M3163" s="3">
        <v>0</v>
      </c>
      <c r="N3163" s="3">
        <v>0.18060510621457077</v>
      </c>
      <c r="O3163" s="3">
        <v>2.7148651006111024E-2</v>
      </c>
    </row>
    <row r="3164" spans="1:15" x14ac:dyDescent="0.25">
      <c r="A3164" s="1">
        <v>45789.75</v>
      </c>
      <c r="B3164" s="2">
        <v>2025</v>
      </c>
      <c r="C3164" s="2">
        <v>5</v>
      </c>
      <c r="D3164" s="2">
        <v>12</v>
      </c>
      <c r="E3164" s="2">
        <v>18</v>
      </c>
      <c r="F3164" s="3">
        <v>0</v>
      </c>
      <c r="G3164" s="3">
        <v>0</v>
      </c>
      <c r="H3164" s="3"/>
      <c r="I3164" s="3">
        <v>6.8117649373582695E-2</v>
      </c>
      <c r="J3164" s="3"/>
      <c r="K3164" s="3"/>
      <c r="L3164" s="3">
        <v>0</v>
      </c>
      <c r="M3164" s="3">
        <v>0</v>
      </c>
      <c r="N3164" s="3">
        <v>0</v>
      </c>
      <c r="O3164" s="3">
        <v>1.1352941562263782E-2</v>
      </c>
    </row>
    <row r="3165" spans="1:15" x14ac:dyDescent="0.25">
      <c r="A3165" s="1">
        <v>45789.791666666664</v>
      </c>
      <c r="B3165" s="2">
        <v>2025</v>
      </c>
      <c r="C3165" s="2">
        <v>5</v>
      </c>
      <c r="D3165" s="2">
        <v>12</v>
      </c>
      <c r="E3165" s="2">
        <v>19</v>
      </c>
      <c r="F3165" s="3"/>
      <c r="G3165" s="3">
        <v>0.48255715735533089</v>
      </c>
      <c r="H3165" s="3"/>
      <c r="I3165" s="3">
        <v>0</v>
      </c>
      <c r="J3165" s="3"/>
      <c r="K3165" s="3"/>
      <c r="L3165" s="3"/>
      <c r="M3165" s="3">
        <v>0.5168887776017661</v>
      </c>
      <c r="N3165" s="3">
        <v>0.52249990880649055</v>
      </c>
      <c r="O3165" s="3">
        <v>0.38048646094089689</v>
      </c>
    </row>
    <row r="3166" spans="1:15" x14ac:dyDescent="0.25">
      <c r="A3166" s="1">
        <v>45789.833333333336</v>
      </c>
      <c r="B3166" s="2">
        <v>2025</v>
      </c>
      <c r="C3166" s="2">
        <v>5</v>
      </c>
      <c r="D3166" s="2">
        <v>12</v>
      </c>
      <c r="E3166" s="2">
        <v>20</v>
      </c>
      <c r="F3166" s="3"/>
      <c r="G3166" s="3">
        <v>0.62126104295804963</v>
      </c>
      <c r="H3166" s="3"/>
      <c r="I3166" s="3">
        <v>0</v>
      </c>
      <c r="J3166" s="3"/>
      <c r="K3166" s="3"/>
      <c r="L3166" s="3"/>
      <c r="M3166" s="3">
        <v>0.63450546429130839</v>
      </c>
      <c r="N3166" s="3">
        <v>0.6903541493736256</v>
      </c>
      <c r="O3166" s="3">
        <v>0.4865301641557459</v>
      </c>
    </row>
    <row r="3167" spans="1:15" x14ac:dyDescent="0.25">
      <c r="A3167" s="1">
        <v>45789.875</v>
      </c>
      <c r="B3167" s="2">
        <v>2025</v>
      </c>
      <c r="C3167" s="2">
        <v>5</v>
      </c>
      <c r="D3167" s="2">
        <v>12</v>
      </c>
      <c r="E3167" s="2">
        <v>21</v>
      </c>
      <c r="F3167" s="3"/>
      <c r="G3167" s="3">
        <v>0.64591202333271969</v>
      </c>
      <c r="H3167" s="3"/>
      <c r="I3167" s="3">
        <v>0.32777197989436024</v>
      </c>
      <c r="J3167" s="3"/>
      <c r="K3167" s="3"/>
      <c r="L3167" s="3"/>
      <c r="M3167" s="3">
        <v>0.64784319381901878</v>
      </c>
      <c r="N3167" s="3">
        <v>0.68151060517226902</v>
      </c>
      <c r="O3167" s="3">
        <v>0.57575945055459199</v>
      </c>
    </row>
    <row r="3168" spans="1:15" x14ac:dyDescent="0.25">
      <c r="A3168" s="1">
        <v>45789.916666666664</v>
      </c>
      <c r="B3168" s="2">
        <v>2025</v>
      </c>
      <c r="C3168" s="2">
        <v>5</v>
      </c>
      <c r="D3168" s="2">
        <v>12</v>
      </c>
      <c r="E3168" s="2">
        <v>22</v>
      </c>
      <c r="F3168" s="3"/>
      <c r="G3168" s="3">
        <v>0.25116611652992282</v>
      </c>
      <c r="H3168" s="3"/>
      <c r="I3168" s="3">
        <v>0.36723508207996536</v>
      </c>
      <c r="J3168" s="3"/>
      <c r="K3168" s="3"/>
      <c r="L3168" s="3"/>
      <c r="M3168" s="3">
        <v>3.2232676102429865E-2</v>
      </c>
      <c r="N3168" s="3">
        <v>0.24867356821177269</v>
      </c>
      <c r="O3168" s="3">
        <v>0.22482686073102268</v>
      </c>
    </row>
    <row r="3169" spans="1:15" x14ac:dyDescent="0.25">
      <c r="A3169" s="1">
        <v>45789.958333333336</v>
      </c>
      <c r="B3169" s="2">
        <v>2025</v>
      </c>
      <c r="C3169" s="2">
        <v>5</v>
      </c>
      <c r="D3169" s="2">
        <v>12</v>
      </c>
      <c r="E3169" s="2">
        <v>23</v>
      </c>
      <c r="F3169" s="3"/>
      <c r="G3169" s="3">
        <v>0.19123782813493367</v>
      </c>
      <c r="H3169" s="3"/>
      <c r="I3169" s="3">
        <v>0</v>
      </c>
      <c r="J3169" s="3"/>
      <c r="K3169" s="3"/>
      <c r="L3169" s="3"/>
      <c r="M3169" s="3">
        <v>0.65005134459832636</v>
      </c>
      <c r="N3169" s="3">
        <v>0.68001748897176451</v>
      </c>
      <c r="O3169" s="3">
        <v>0.38032666542625615</v>
      </c>
    </row>
    <row r="3170" spans="1:15" x14ac:dyDescent="0.25">
      <c r="A3170" s="1">
        <v>45790</v>
      </c>
      <c r="B3170" s="2">
        <v>2025</v>
      </c>
      <c r="C3170" s="2">
        <v>5</v>
      </c>
      <c r="D3170" s="2">
        <v>13</v>
      </c>
      <c r="E3170" s="2">
        <v>0</v>
      </c>
      <c r="F3170" s="3"/>
      <c r="G3170" s="3">
        <v>0</v>
      </c>
      <c r="H3170" s="3"/>
      <c r="I3170" s="3">
        <v>0.25615110677240088</v>
      </c>
      <c r="J3170" s="3"/>
      <c r="K3170" s="3"/>
      <c r="L3170" s="3"/>
      <c r="M3170" s="3">
        <v>0</v>
      </c>
      <c r="N3170" s="3">
        <v>0.24971493691926389</v>
      </c>
      <c r="O3170" s="3">
        <v>0.12646651092291619</v>
      </c>
    </row>
    <row r="3171" spans="1:15" x14ac:dyDescent="0.25">
      <c r="A3171" s="1">
        <v>45790.041666666664</v>
      </c>
      <c r="B3171" s="2">
        <v>2025</v>
      </c>
      <c r="C3171" s="2">
        <v>5</v>
      </c>
      <c r="D3171" s="2">
        <v>13</v>
      </c>
      <c r="E3171" s="2">
        <v>1</v>
      </c>
      <c r="F3171" s="3"/>
      <c r="G3171" s="3">
        <v>0</v>
      </c>
      <c r="H3171" s="3"/>
      <c r="I3171" s="3">
        <v>0</v>
      </c>
      <c r="J3171" s="3"/>
      <c r="K3171" s="3"/>
      <c r="L3171" s="3"/>
      <c r="M3171" s="3">
        <v>0</v>
      </c>
      <c r="N3171" s="3">
        <v>0</v>
      </c>
      <c r="O3171" s="3">
        <v>0</v>
      </c>
    </row>
    <row r="3172" spans="1:15" x14ac:dyDescent="0.25">
      <c r="A3172" s="1">
        <v>45790.083333333336</v>
      </c>
      <c r="B3172" s="2">
        <v>2025</v>
      </c>
      <c r="C3172" s="2">
        <v>5</v>
      </c>
      <c r="D3172" s="2">
        <v>13</v>
      </c>
      <c r="E3172" s="2">
        <v>2</v>
      </c>
      <c r="F3172" s="3"/>
      <c r="G3172" s="3">
        <v>0</v>
      </c>
      <c r="H3172" s="3"/>
      <c r="I3172" s="3">
        <v>0</v>
      </c>
      <c r="J3172" s="3"/>
      <c r="K3172" s="3"/>
      <c r="L3172" s="3"/>
      <c r="M3172" s="3">
        <v>0</v>
      </c>
      <c r="N3172" s="3">
        <v>0</v>
      </c>
      <c r="O3172" s="3">
        <v>0</v>
      </c>
    </row>
    <row r="3173" spans="1:15" x14ac:dyDescent="0.25">
      <c r="A3173" s="1">
        <v>45790.125</v>
      </c>
      <c r="B3173" s="2">
        <v>2025</v>
      </c>
      <c r="C3173" s="2">
        <v>5</v>
      </c>
      <c r="D3173" s="2">
        <v>13</v>
      </c>
      <c r="E3173" s="2">
        <v>3</v>
      </c>
      <c r="F3173" s="3"/>
      <c r="G3173" s="3">
        <v>0</v>
      </c>
      <c r="H3173" s="3"/>
      <c r="I3173" s="3">
        <v>0</v>
      </c>
      <c r="J3173" s="3"/>
      <c r="K3173" s="3"/>
      <c r="L3173" s="3"/>
      <c r="M3173" s="3">
        <v>0</v>
      </c>
      <c r="N3173" s="3">
        <v>0</v>
      </c>
      <c r="O3173" s="3">
        <v>0</v>
      </c>
    </row>
    <row r="3174" spans="1:15" x14ac:dyDescent="0.25">
      <c r="A3174" s="1">
        <v>45790.166666666664</v>
      </c>
      <c r="B3174" s="2">
        <v>2025</v>
      </c>
      <c r="C3174" s="2">
        <v>5</v>
      </c>
      <c r="D3174" s="2">
        <v>13</v>
      </c>
      <c r="E3174" s="2">
        <v>4</v>
      </c>
      <c r="F3174" s="3"/>
      <c r="G3174" s="3">
        <v>0</v>
      </c>
      <c r="H3174" s="3"/>
      <c r="I3174" s="3">
        <v>0</v>
      </c>
      <c r="J3174" s="3"/>
      <c r="K3174" s="3"/>
      <c r="L3174" s="3"/>
      <c r="M3174" s="3">
        <v>0</v>
      </c>
      <c r="N3174" s="3">
        <v>0</v>
      </c>
      <c r="O3174" s="3">
        <v>0</v>
      </c>
    </row>
    <row r="3175" spans="1:15" x14ac:dyDescent="0.25">
      <c r="A3175" s="1">
        <v>45790.208333333336</v>
      </c>
      <c r="B3175" s="2">
        <v>2025</v>
      </c>
      <c r="C3175" s="2">
        <v>5</v>
      </c>
      <c r="D3175" s="2">
        <v>13</v>
      </c>
      <c r="E3175" s="2">
        <v>5</v>
      </c>
      <c r="F3175" s="3">
        <v>0</v>
      </c>
      <c r="G3175" s="3">
        <v>5.8432748538011451E-3</v>
      </c>
      <c r="H3175" s="3"/>
      <c r="I3175" s="3">
        <v>8.3573304957935704E-2</v>
      </c>
      <c r="J3175" s="3"/>
      <c r="K3175" s="3"/>
      <c r="L3175" s="3"/>
      <c r="M3175" s="3">
        <v>0</v>
      </c>
      <c r="N3175" s="3">
        <v>0</v>
      </c>
      <c r="O3175" s="3">
        <v>1.7883315962347372E-2</v>
      </c>
    </row>
    <row r="3176" spans="1:15" x14ac:dyDescent="0.25">
      <c r="A3176" s="1">
        <v>45790.25</v>
      </c>
      <c r="B3176" s="2">
        <v>2025</v>
      </c>
      <c r="C3176" s="2">
        <v>5</v>
      </c>
      <c r="D3176" s="2">
        <v>13</v>
      </c>
      <c r="E3176" s="2">
        <v>6</v>
      </c>
      <c r="F3176" s="3">
        <v>0</v>
      </c>
      <c r="G3176" s="3">
        <v>0.22096989884656615</v>
      </c>
      <c r="H3176" s="3">
        <v>0</v>
      </c>
      <c r="I3176" s="3">
        <v>0.35724912745272341</v>
      </c>
      <c r="J3176" s="3"/>
      <c r="K3176" s="3">
        <v>0</v>
      </c>
      <c r="L3176" s="3">
        <v>0</v>
      </c>
      <c r="M3176" s="3">
        <v>4.9369876272835317E-2</v>
      </c>
      <c r="N3176" s="3">
        <v>0.30618587111057938</v>
      </c>
      <c r="O3176" s="3">
        <v>0.11672184671033803</v>
      </c>
    </row>
    <row r="3177" spans="1:15" x14ac:dyDescent="0.25">
      <c r="A3177" s="1">
        <v>45790.291666666664</v>
      </c>
      <c r="B3177" s="2">
        <v>2025</v>
      </c>
      <c r="C3177" s="2">
        <v>5</v>
      </c>
      <c r="D3177" s="2">
        <v>13</v>
      </c>
      <c r="E3177" s="2">
        <v>7</v>
      </c>
      <c r="F3177" s="3">
        <v>0</v>
      </c>
      <c r="G3177" s="3">
        <v>0.30927480127942397</v>
      </c>
      <c r="H3177" s="3">
        <v>0</v>
      </c>
      <c r="I3177" s="3">
        <v>0.45279622941087488</v>
      </c>
      <c r="J3177" s="3"/>
      <c r="K3177" s="3">
        <v>0</v>
      </c>
      <c r="L3177" s="3">
        <v>0</v>
      </c>
      <c r="M3177" s="3">
        <v>0.20549014729693726</v>
      </c>
      <c r="N3177" s="3">
        <v>0.38462722834331908</v>
      </c>
      <c r="O3177" s="3">
        <v>0.16902355079131939</v>
      </c>
    </row>
    <row r="3178" spans="1:15" x14ac:dyDescent="0.25">
      <c r="A3178" s="1">
        <v>45790.333333333336</v>
      </c>
      <c r="B3178" s="2">
        <v>2025</v>
      </c>
      <c r="C3178" s="2">
        <v>5</v>
      </c>
      <c r="D3178" s="2">
        <v>13</v>
      </c>
      <c r="E3178" s="2">
        <v>8</v>
      </c>
      <c r="F3178" s="3">
        <v>0.10972887409692345</v>
      </c>
      <c r="G3178" s="3">
        <v>0.30266386208220136</v>
      </c>
      <c r="H3178" s="3">
        <v>5.3237107396559798E-2</v>
      </c>
      <c r="I3178" s="3">
        <v>0.4765164628892895</v>
      </c>
      <c r="J3178" s="3"/>
      <c r="K3178" s="3">
        <v>0</v>
      </c>
      <c r="L3178" s="3">
        <v>0</v>
      </c>
      <c r="M3178" s="3">
        <v>0.32929307645918715</v>
      </c>
      <c r="N3178" s="3">
        <v>0.36134413203290894</v>
      </c>
      <c r="O3178" s="3">
        <v>0.20409793936963377</v>
      </c>
    </row>
    <row r="3179" spans="1:15" x14ac:dyDescent="0.25">
      <c r="A3179" s="1">
        <v>45790.375</v>
      </c>
      <c r="B3179" s="2">
        <v>2025</v>
      </c>
      <c r="C3179" s="2">
        <v>5</v>
      </c>
      <c r="D3179" s="2">
        <v>13</v>
      </c>
      <c r="E3179" s="2">
        <v>9</v>
      </c>
      <c r="F3179" s="3">
        <v>0</v>
      </c>
      <c r="G3179" s="3">
        <v>0.34638099576960629</v>
      </c>
      <c r="H3179" s="3">
        <v>0.37312038591866992</v>
      </c>
      <c r="I3179" s="3">
        <v>0.5103950742328569</v>
      </c>
      <c r="J3179" s="3"/>
      <c r="K3179" s="3">
        <v>0.40562935807554945</v>
      </c>
      <c r="L3179" s="3">
        <v>0</v>
      </c>
      <c r="M3179" s="3">
        <v>0.44610725547576457</v>
      </c>
      <c r="N3179" s="3">
        <v>0.38926941560701478</v>
      </c>
      <c r="O3179" s="3">
        <v>0.30886281063493276</v>
      </c>
    </row>
    <row r="3180" spans="1:15" x14ac:dyDescent="0.25">
      <c r="A3180" s="1">
        <v>45790.416666666664</v>
      </c>
      <c r="B3180" s="2">
        <v>2025</v>
      </c>
      <c r="C3180" s="2">
        <v>5</v>
      </c>
      <c r="D3180" s="2">
        <v>13</v>
      </c>
      <c r="E3180" s="2">
        <v>10</v>
      </c>
      <c r="F3180" s="3">
        <v>0</v>
      </c>
      <c r="G3180" s="3">
        <v>0.31952139944763958</v>
      </c>
      <c r="H3180" s="3">
        <v>0.46677432520858603</v>
      </c>
      <c r="I3180" s="3">
        <v>0.53139949424246091</v>
      </c>
      <c r="J3180" s="3"/>
      <c r="K3180" s="3">
        <v>0.81896087201202028</v>
      </c>
      <c r="L3180" s="3">
        <v>1.091195634512403E-2</v>
      </c>
      <c r="M3180" s="3">
        <v>0.43755638387663376</v>
      </c>
      <c r="N3180" s="3">
        <v>0.44195210242454708</v>
      </c>
      <c r="O3180" s="3">
        <v>0.37838456669462645</v>
      </c>
    </row>
    <row r="3181" spans="1:15" x14ac:dyDescent="0.25">
      <c r="A3181" s="1">
        <v>45790.458333333336</v>
      </c>
      <c r="B3181" s="2">
        <v>2025</v>
      </c>
      <c r="C3181" s="2">
        <v>5</v>
      </c>
      <c r="D3181" s="2">
        <v>13</v>
      </c>
      <c r="E3181" s="2">
        <v>11</v>
      </c>
      <c r="F3181" s="3"/>
      <c r="G3181" s="3">
        <v>0</v>
      </c>
      <c r="H3181" s="3">
        <v>0.63309739594679271</v>
      </c>
      <c r="I3181" s="3">
        <v>0.63354742051415158</v>
      </c>
      <c r="J3181" s="3"/>
      <c r="K3181" s="3">
        <v>0.85926978983641955</v>
      </c>
      <c r="L3181" s="3">
        <v>0.23696607482247811</v>
      </c>
      <c r="M3181" s="3">
        <v>0.53677518091195753</v>
      </c>
      <c r="N3181" s="3">
        <v>0.52199307344679458</v>
      </c>
      <c r="O3181" s="3">
        <v>0.48880699078265627</v>
      </c>
    </row>
    <row r="3182" spans="1:15" x14ac:dyDescent="0.25">
      <c r="A3182" s="1">
        <v>45790.5</v>
      </c>
      <c r="B3182" s="2">
        <v>2025</v>
      </c>
      <c r="C3182" s="2">
        <v>5</v>
      </c>
      <c r="D3182" s="2">
        <v>13</v>
      </c>
      <c r="E3182" s="2">
        <v>12</v>
      </c>
      <c r="F3182" s="3">
        <v>0</v>
      </c>
      <c r="G3182" s="3">
        <v>0</v>
      </c>
      <c r="H3182" s="3">
        <v>0.50243949496926832</v>
      </c>
      <c r="I3182" s="3">
        <v>0.64197855056341824</v>
      </c>
      <c r="J3182" s="3"/>
      <c r="K3182" s="3">
        <v>0.87668269228788887</v>
      </c>
      <c r="L3182" s="3">
        <v>0.26819253095346901</v>
      </c>
      <c r="M3182" s="3">
        <v>0.53952795934566034</v>
      </c>
      <c r="N3182" s="3">
        <v>0.51416474052763705</v>
      </c>
      <c r="O3182" s="3">
        <v>0.41787324608091775</v>
      </c>
    </row>
    <row r="3183" spans="1:15" x14ac:dyDescent="0.25">
      <c r="A3183" s="1">
        <v>45790.541666666664</v>
      </c>
      <c r="B3183" s="2">
        <v>2025</v>
      </c>
      <c r="C3183" s="2">
        <v>5</v>
      </c>
      <c r="D3183" s="2">
        <v>13</v>
      </c>
      <c r="E3183" s="2">
        <v>13</v>
      </c>
      <c r="F3183" s="3">
        <v>0</v>
      </c>
      <c r="G3183" s="3">
        <v>0.15654154818696689</v>
      </c>
      <c r="H3183" s="3">
        <v>0.28282129474029027</v>
      </c>
      <c r="I3183" s="3">
        <v>0.32100810652501494</v>
      </c>
      <c r="J3183" s="3"/>
      <c r="K3183" s="3">
        <v>0.33574132533434631</v>
      </c>
      <c r="L3183" s="3">
        <v>0</v>
      </c>
      <c r="M3183" s="3">
        <v>0.48115025103475351</v>
      </c>
      <c r="N3183" s="3">
        <v>0.49422426231598382</v>
      </c>
      <c r="O3183" s="3">
        <v>0.25893584851716944</v>
      </c>
    </row>
    <row r="3184" spans="1:15" x14ac:dyDescent="0.25">
      <c r="A3184" s="1">
        <v>45790.583333333336</v>
      </c>
      <c r="B3184" s="2">
        <v>2025</v>
      </c>
      <c r="C3184" s="2">
        <v>5</v>
      </c>
      <c r="D3184" s="2">
        <v>13</v>
      </c>
      <c r="E3184" s="2">
        <v>14</v>
      </c>
      <c r="F3184" s="3">
        <v>0</v>
      </c>
      <c r="G3184" s="3">
        <v>0.19228499798874235</v>
      </c>
      <c r="H3184" s="3">
        <v>6.0190034011769249E-2</v>
      </c>
      <c r="I3184" s="3">
        <v>0.53815877363212583</v>
      </c>
      <c r="J3184" s="3"/>
      <c r="K3184" s="3">
        <v>0</v>
      </c>
      <c r="L3184" s="3">
        <v>0</v>
      </c>
      <c r="M3184" s="3">
        <v>0.32476822650994075</v>
      </c>
      <c r="N3184" s="3">
        <v>0.41467745088554797</v>
      </c>
      <c r="O3184" s="3">
        <v>0.19125993537851577</v>
      </c>
    </row>
    <row r="3185" spans="1:15" x14ac:dyDescent="0.25">
      <c r="A3185" s="1">
        <v>45790.625</v>
      </c>
      <c r="B3185" s="2">
        <v>2025</v>
      </c>
      <c r="C3185" s="2">
        <v>5</v>
      </c>
      <c r="D3185" s="2">
        <v>13</v>
      </c>
      <c r="E3185" s="2">
        <v>15</v>
      </c>
      <c r="F3185" s="3">
        <v>0</v>
      </c>
      <c r="G3185" s="3">
        <v>0</v>
      </c>
      <c r="H3185" s="3">
        <v>0</v>
      </c>
      <c r="I3185" s="3">
        <v>0.21984372997374926</v>
      </c>
      <c r="J3185" s="3"/>
      <c r="K3185" s="3">
        <v>0</v>
      </c>
      <c r="L3185" s="3">
        <v>0</v>
      </c>
      <c r="M3185" s="3">
        <v>4.6580690281471028E-4</v>
      </c>
      <c r="N3185" s="3">
        <v>0.2945486430279452</v>
      </c>
      <c r="O3185" s="3">
        <v>6.4357272488063652E-2</v>
      </c>
    </row>
    <row r="3186" spans="1:15" x14ac:dyDescent="0.25">
      <c r="A3186" s="1">
        <v>45790.666666666664</v>
      </c>
      <c r="B3186" s="2">
        <v>2025</v>
      </c>
      <c r="C3186" s="2">
        <v>5</v>
      </c>
      <c r="D3186" s="2">
        <v>13</v>
      </c>
      <c r="E3186" s="2">
        <v>16</v>
      </c>
      <c r="F3186" s="3">
        <v>0</v>
      </c>
      <c r="G3186" s="3">
        <v>0</v>
      </c>
      <c r="H3186" s="3">
        <v>0</v>
      </c>
      <c r="I3186" s="3">
        <v>0</v>
      </c>
      <c r="J3186" s="3"/>
      <c r="K3186" s="3">
        <v>0</v>
      </c>
      <c r="L3186" s="3">
        <v>0</v>
      </c>
      <c r="M3186" s="3">
        <v>0</v>
      </c>
      <c r="N3186" s="3">
        <v>0</v>
      </c>
      <c r="O3186" s="3">
        <v>0</v>
      </c>
    </row>
    <row r="3187" spans="1:15" x14ac:dyDescent="0.25">
      <c r="A3187" s="1">
        <v>45790.708333333336</v>
      </c>
      <c r="B3187" s="2">
        <v>2025</v>
      </c>
      <c r="C3187" s="2">
        <v>5</v>
      </c>
      <c r="D3187" s="2">
        <v>13</v>
      </c>
      <c r="E3187" s="2">
        <v>17</v>
      </c>
      <c r="F3187" s="3">
        <v>0</v>
      </c>
      <c r="G3187" s="3">
        <v>0</v>
      </c>
      <c r="H3187" s="3">
        <v>0</v>
      </c>
      <c r="I3187" s="3">
        <v>0</v>
      </c>
      <c r="J3187" s="3"/>
      <c r="K3187" s="3">
        <v>0</v>
      </c>
      <c r="L3187" s="3">
        <v>0</v>
      </c>
      <c r="M3187" s="3">
        <v>0</v>
      </c>
      <c r="N3187" s="3">
        <v>0</v>
      </c>
      <c r="O3187" s="3">
        <v>0</v>
      </c>
    </row>
    <row r="3188" spans="1:15" x14ac:dyDescent="0.25">
      <c r="A3188" s="1">
        <v>45790.75</v>
      </c>
      <c r="B3188" s="2">
        <v>2025</v>
      </c>
      <c r="C3188" s="2">
        <v>5</v>
      </c>
      <c r="D3188" s="2">
        <v>13</v>
      </c>
      <c r="E3188" s="2">
        <v>18</v>
      </c>
      <c r="F3188" s="3">
        <v>0</v>
      </c>
      <c r="G3188" s="3">
        <v>0</v>
      </c>
      <c r="H3188" s="3"/>
      <c r="I3188" s="3">
        <v>0</v>
      </c>
      <c r="J3188" s="3"/>
      <c r="K3188" s="3"/>
      <c r="L3188" s="3">
        <v>0</v>
      </c>
      <c r="M3188" s="3">
        <v>0</v>
      </c>
      <c r="N3188" s="3">
        <v>0</v>
      </c>
      <c r="O3188" s="3">
        <v>0</v>
      </c>
    </row>
    <row r="3189" spans="1:15" x14ac:dyDescent="0.25">
      <c r="A3189" s="1">
        <v>45790.791666666664</v>
      </c>
      <c r="B3189" s="2">
        <v>2025</v>
      </c>
      <c r="C3189" s="2">
        <v>5</v>
      </c>
      <c r="D3189" s="2">
        <v>13</v>
      </c>
      <c r="E3189" s="2">
        <v>19</v>
      </c>
      <c r="F3189" s="3"/>
      <c r="G3189" s="3">
        <v>0.5</v>
      </c>
      <c r="H3189" s="3"/>
      <c r="I3189" s="3">
        <v>3.9240485971345385E-2</v>
      </c>
      <c r="J3189" s="3"/>
      <c r="K3189" s="3"/>
      <c r="L3189" s="3"/>
      <c r="M3189" s="3">
        <v>3.4199653056870338E-2</v>
      </c>
      <c r="N3189" s="3">
        <v>0.1916570890249647</v>
      </c>
      <c r="O3189" s="3">
        <v>0.19127430701329512</v>
      </c>
    </row>
    <row r="3190" spans="1:15" x14ac:dyDescent="0.25">
      <c r="A3190" s="1">
        <v>45790.833333333336</v>
      </c>
      <c r="B3190" s="2">
        <v>2025</v>
      </c>
      <c r="C3190" s="2">
        <v>5</v>
      </c>
      <c r="D3190" s="2">
        <v>13</v>
      </c>
      <c r="E3190" s="2">
        <v>20</v>
      </c>
      <c r="F3190" s="3"/>
      <c r="G3190" s="3">
        <v>1</v>
      </c>
      <c r="H3190" s="3"/>
      <c r="I3190" s="3">
        <v>0</v>
      </c>
      <c r="J3190" s="3"/>
      <c r="K3190" s="3"/>
      <c r="L3190" s="3"/>
      <c r="M3190" s="3">
        <v>0.5</v>
      </c>
      <c r="N3190" s="3">
        <v>0.47297764099987438</v>
      </c>
      <c r="O3190" s="3">
        <v>0.49324441024996857</v>
      </c>
    </row>
    <row r="3191" spans="1:15" x14ac:dyDescent="0.25">
      <c r="A3191" s="1">
        <v>45790.875</v>
      </c>
      <c r="B3191" s="2">
        <v>2025</v>
      </c>
      <c r="C3191" s="2">
        <v>5</v>
      </c>
      <c r="D3191" s="2">
        <v>13</v>
      </c>
      <c r="E3191" s="2">
        <v>21</v>
      </c>
      <c r="F3191" s="3"/>
      <c r="G3191" s="3">
        <v>1</v>
      </c>
      <c r="H3191" s="3"/>
      <c r="I3191" s="3">
        <v>0</v>
      </c>
      <c r="J3191" s="3"/>
      <c r="K3191" s="3"/>
      <c r="L3191" s="3"/>
      <c r="M3191" s="3">
        <v>1</v>
      </c>
      <c r="N3191" s="3">
        <v>0.92021533514664244</v>
      </c>
      <c r="O3191" s="3">
        <v>0.73005383378666067</v>
      </c>
    </row>
    <row r="3192" spans="1:15" x14ac:dyDescent="0.25">
      <c r="A3192" s="1">
        <v>45790.916666666664</v>
      </c>
      <c r="B3192" s="2">
        <v>2025</v>
      </c>
      <c r="C3192" s="2">
        <v>5</v>
      </c>
      <c r="D3192" s="2">
        <v>13</v>
      </c>
      <c r="E3192" s="2">
        <v>22</v>
      </c>
      <c r="F3192" s="3"/>
      <c r="G3192" s="3">
        <v>0</v>
      </c>
      <c r="H3192" s="3"/>
      <c r="I3192" s="3">
        <v>0</v>
      </c>
      <c r="J3192" s="3"/>
      <c r="K3192" s="3"/>
      <c r="L3192" s="3"/>
      <c r="M3192" s="3">
        <v>0</v>
      </c>
      <c r="N3192" s="3">
        <v>0.8138900633212206</v>
      </c>
      <c r="O3192" s="3">
        <v>0.20347251583030515</v>
      </c>
    </row>
    <row r="3193" spans="1:15" x14ac:dyDescent="0.25">
      <c r="A3193" s="1">
        <v>45790.958333333336</v>
      </c>
      <c r="B3193" s="2">
        <v>2025</v>
      </c>
      <c r="C3193" s="2">
        <v>5</v>
      </c>
      <c r="D3193" s="2">
        <v>13</v>
      </c>
      <c r="E3193" s="2">
        <v>23</v>
      </c>
      <c r="F3193" s="3"/>
      <c r="G3193" s="3">
        <v>0.62209036564110742</v>
      </c>
      <c r="H3193" s="3"/>
      <c r="I3193" s="3">
        <v>0.3499935771828912</v>
      </c>
      <c r="J3193" s="3"/>
      <c r="K3193" s="3"/>
      <c r="L3193" s="3"/>
      <c r="M3193" s="3">
        <v>0.47188339399739687</v>
      </c>
      <c r="N3193" s="3">
        <v>0.65276081358402649</v>
      </c>
      <c r="O3193" s="3">
        <v>0.52418203760135551</v>
      </c>
    </row>
    <row r="3194" spans="1:15" x14ac:dyDescent="0.25">
      <c r="A3194" s="1">
        <v>45791</v>
      </c>
      <c r="B3194" s="2">
        <v>2025</v>
      </c>
      <c r="C3194" s="2">
        <v>5</v>
      </c>
      <c r="D3194" s="2">
        <v>14</v>
      </c>
      <c r="E3194" s="2">
        <v>0</v>
      </c>
      <c r="F3194" s="3"/>
      <c r="G3194" s="3">
        <v>0.57940628698384677</v>
      </c>
      <c r="H3194" s="3"/>
      <c r="I3194" s="3">
        <v>0</v>
      </c>
      <c r="J3194" s="3"/>
      <c r="K3194" s="3"/>
      <c r="L3194" s="3"/>
      <c r="M3194" s="3">
        <v>0.21570314510977856</v>
      </c>
      <c r="N3194" s="3">
        <v>0.3135023122631479</v>
      </c>
      <c r="O3194" s="3">
        <v>0.27715293608919334</v>
      </c>
    </row>
    <row r="3195" spans="1:15" x14ac:dyDescent="0.25">
      <c r="A3195" s="1">
        <v>45791.041666666664</v>
      </c>
      <c r="B3195" s="2">
        <v>2025</v>
      </c>
      <c r="C3195" s="2">
        <v>5</v>
      </c>
      <c r="D3195" s="2">
        <v>14</v>
      </c>
      <c r="E3195" s="2">
        <v>1</v>
      </c>
      <c r="F3195" s="3"/>
      <c r="G3195" s="3">
        <v>0.60585117637243169</v>
      </c>
      <c r="H3195" s="3"/>
      <c r="I3195" s="3">
        <v>0.13117420896682255</v>
      </c>
      <c r="J3195" s="3"/>
      <c r="K3195" s="3"/>
      <c r="L3195" s="3"/>
      <c r="M3195" s="3">
        <v>0</v>
      </c>
      <c r="N3195" s="3">
        <v>0</v>
      </c>
      <c r="O3195" s="3">
        <v>0.18425634633481355</v>
      </c>
    </row>
    <row r="3196" spans="1:15" x14ac:dyDescent="0.25">
      <c r="A3196" s="1">
        <v>45791.083333333336</v>
      </c>
      <c r="B3196" s="2">
        <v>2025</v>
      </c>
      <c r="C3196" s="2">
        <v>5</v>
      </c>
      <c r="D3196" s="2">
        <v>14</v>
      </c>
      <c r="E3196" s="2">
        <v>2</v>
      </c>
      <c r="F3196" s="3"/>
      <c r="G3196" s="3">
        <v>0.58284355711469016</v>
      </c>
      <c r="H3196" s="3"/>
      <c r="I3196" s="3">
        <v>0</v>
      </c>
      <c r="J3196" s="3"/>
      <c r="K3196" s="3"/>
      <c r="L3196" s="3"/>
      <c r="M3196" s="3">
        <v>0</v>
      </c>
      <c r="N3196" s="3">
        <v>0</v>
      </c>
      <c r="O3196" s="3">
        <v>0.14571088927867254</v>
      </c>
    </row>
    <row r="3197" spans="1:15" x14ac:dyDescent="0.25">
      <c r="A3197" s="1">
        <v>45791.125</v>
      </c>
      <c r="B3197" s="2">
        <v>2025</v>
      </c>
      <c r="C3197" s="2">
        <v>5</v>
      </c>
      <c r="D3197" s="2">
        <v>14</v>
      </c>
      <c r="E3197" s="2">
        <v>3</v>
      </c>
      <c r="F3197" s="3"/>
      <c r="G3197" s="3">
        <v>0.55851883819011694</v>
      </c>
      <c r="H3197" s="3"/>
      <c r="I3197" s="3">
        <v>0</v>
      </c>
      <c r="J3197" s="3"/>
      <c r="K3197" s="3"/>
      <c r="L3197" s="3"/>
      <c r="M3197" s="3">
        <v>0</v>
      </c>
      <c r="N3197" s="3">
        <v>0</v>
      </c>
      <c r="O3197" s="3">
        <v>0.13962970954752923</v>
      </c>
    </row>
    <row r="3198" spans="1:15" x14ac:dyDescent="0.25">
      <c r="A3198" s="1">
        <v>45791.166666666664</v>
      </c>
      <c r="B3198" s="2">
        <v>2025</v>
      </c>
      <c r="C3198" s="2">
        <v>5</v>
      </c>
      <c r="D3198" s="2">
        <v>14</v>
      </c>
      <c r="E3198" s="2">
        <v>4</v>
      </c>
      <c r="F3198" s="3"/>
      <c r="G3198" s="3">
        <v>0.62028793826253525</v>
      </c>
      <c r="H3198" s="3"/>
      <c r="I3198" s="3">
        <v>0</v>
      </c>
      <c r="J3198" s="3"/>
      <c r="K3198" s="3"/>
      <c r="L3198" s="3"/>
      <c r="M3198" s="3">
        <v>0</v>
      </c>
      <c r="N3198" s="3">
        <v>0</v>
      </c>
      <c r="O3198" s="3">
        <v>0.15507198456563381</v>
      </c>
    </row>
    <row r="3199" spans="1:15" x14ac:dyDescent="0.25">
      <c r="A3199" s="1">
        <v>45791.208333333336</v>
      </c>
      <c r="B3199" s="2">
        <v>2025</v>
      </c>
      <c r="C3199" s="2">
        <v>5</v>
      </c>
      <c r="D3199" s="2">
        <v>14</v>
      </c>
      <c r="E3199" s="2">
        <v>5</v>
      </c>
      <c r="F3199" s="3">
        <v>0</v>
      </c>
      <c r="G3199" s="3">
        <v>0.6373091439193026</v>
      </c>
      <c r="H3199" s="3"/>
      <c r="I3199" s="3">
        <v>0</v>
      </c>
      <c r="J3199" s="3"/>
      <c r="K3199" s="3"/>
      <c r="L3199" s="3"/>
      <c r="M3199" s="3">
        <v>5.3122008344286542E-2</v>
      </c>
      <c r="N3199" s="3">
        <v>3.5712130744915582E-2</v>
      </c>
      <c r="O3199" s="3">
        <v>0.14522865660170095</v>
      </c>
    </row>
    <row r="3200" spans="1:15" x14ac:dyDescent="0.25">
      <c r="A3200" s="1">
        <v>45791.25</v>
      </c>
      <c r="B3200" s="2">
        <v>2025</v>
      </c>
      <c r="C3200" s="2">
        <v>5</v>
      </c>
      <c r="D3200" s="2">
        <v>14</v>
      </c>
      <c r="E3200" s="2">
        <v>6</v>
      </c>
      <c r="F3200" s="3">
        <v>0</v>
      </c>
      <c r="G3200" s="3">
        <v>0.32769712435399823</v>
      </c>
      <c r="H3200" s="3">
        <v>0</v>
      </c>
      <c r="I3200" s="3">
        <v>0</v>
      </c>
      <c r="J3200" s="3"/>
      <c r="K3200" s="3">
        <v>0</v>
      </c>
      <c r="L3200" s="3">
        <v>0</v>
      </c>
      <c r="M3200" s="3">
        <v>5.7162140006423348E-2</v>
      </c>
      <c r="N3200" s="3">
        <v>8.9041007112652046E-2</v>
      </c>
      <c r="O3200" s="3">
        <v>5.9237533934134202E-2</v>
      </c>
    </row>
    <row r="3201" spans="1:15" x14ac:dyDescent="0.25">
      <c r="A3201" s="1">
        <v>45791.291666666664</v>
      </c>
      <c r="B3201" s="2">
        <v>2025</v>
      </c>
      <c r="C3201" s="2">
        <v>5</v>
      </c>
      <c r="D3201" s="2">
        <v>14</v>
      </c>
      <c r="E3201" s="2">
        <v>7</v>
      </c>
      <c r="F3201" s="3">
        <v>0</v>
      </c>
      <c r="G3201" s="3">
        <v>1</v>
      </c>
      <c r="H3201" s="3">
        <v>0</v>
      </c>
      <c r="I3201" s="3">
        <v>0</v>
      </c>
      <c r="J3201" s="3"/>
      <c r="K3201" s="3">
        <v>0</v>
      </c>
      <c r="L3201" s="3">
        <v>0</v>
      </c>
      <c r="M3201" s="3">
        <v>1</v>
      </c>
      <c r="N3201" s="3">
        <v>0.94003752266218621</v>
      </c>
      <c r="O3201" s="3">
        <v>0.36750469033277328</v>
      </c>
    </row>
    <row r="3202" spans="1:15" x14ac:dyDescent="0.25">
      <c r="A3202" s="1">
        <v>45791.333333333336</v>
      </c>
      <c r="B3202" s="2">
        <v>2025</v>
      </c>
      <c r="C3202" s="2">
        <v>5</v>
      </c>
      <c r="D3202" s="2">
        <v>14</v>
      </c>
      <c r="E3202" s="2">
        <v>8</v>
      </c>
      <c r="F3202" s="3">
        <v>0</v>
      </c>
      <c r="G3202" s="3">
        <v>0.42905454450259289</v>
      </c>
      <c r="H3202" s="3">
        <v>3.452337803552008E-2</v>
      </c>
      <c r="I3202" s="3">
        <v>0.45249245443120911</v>
      </c>
      <c r="J3202" s="3"/>
      <c r="K3202" s="3">
        <v>0</v>
      </c>
      <c r="L3202" s="3">
        <v>0</v>
      </c>
      <c r="M3202" s="3">
        <v>0.40326093237241495</v>
      </c>
      <c r="N3202" s="3">
        <v>0.43006281213163949</v>
      </c>
      <c r="O3202" s="3">
        <v>0.21867426518417207</v>
      </c>
    </row>
    <row r="3203" spans="1:15" x14ac:dyDescent="0.25">
      <c r="A3203" s="1">
        <v>45791.375</v>
      </c>
      <c r="B3203" s="2">
        <v>2025</v>
      </c>
      <c r="C3203" s="2">
        <v>5</v>
      </c>
      <c r="D3203" s="2">
        <v>14</v>
      </c>
      <c r="E3203" s="2">
        <v>9</v>
      </c>
      <c r="F3203" s="3">
        <v>4.0836480033901147E-2</v>
      </c>
      <c r="G3203" s="3">
        <v>0.85524850165298005</v>
      </c>
      <c r="H3203" s="3">
        <v>0.33110374557985145</v>
      </c>
      <c r="I3203" s="3">
        <v>0</v>
      </c>
      <c r="J3203" s="3"/>
      <c r="K3203" s="3">
        <v>6.4875498740056409E-2</v>
      </c>
      <c r="L3203" s="3">
        <v>0</v>
      </c>
      <c r="M3203" s="3">
        <v>0.81738325366789155</v>
      </c>
      <c r="N3203" s="3">
        <v>0.86358832991053602</v>
      </c>
      <c r="O3203" s="3">
        <v>0.37162947619815206</v>
      </c>
    </row>
    <row r="3204" spans="1:15" x14ac:dyDescent="0.25">
      <c r="A3204" s="1">
        <v>45791.416666666664</v>
      </c>
      <c r="B3204" s="2">
        <v>2025</v>
      </c>
      <c r="C3204" s="2">
        <v>5</v>
      </c>
      <c r="D3204" s="2">
        <v>14</v>
      </c>
      <c r="E3204" s="2">
        <v>10</v>
      </c>
      <c r="F3204" s="3">
        <v>0</v>
      </c>
      <c r="G3204" s="3">
        <v>0.86578598785448269</v>
      </c>
      <c r="H3204" s="3">
        <v>0.49825099353759672</v>
      </c>
      <c r="I3204" s="3">
        <v>0</v>
      </c>
      <c r="J3204" s="3"/>
      <c r="K3204" s="3">
        <v>0.11857004885683665</v>
      </c>
      <c r="L3204" s="3">
        <v>0</v>
      </c>
      <c r="M3204" s="3">
        <v>0.83689494376739204</v>
      </c>
      <c r="N3204" s="3">
        <v>0.86989634677699734</v>
      </c>
      <c r="O3204" s="3">
        <v>0.39867479009916318</v>
      </c>
    </row>
    <row r="3205" spans="1:15" x14ac:dyDescent="0.25">
      <c r="A3205" s="1">
        <v>45791.458333333336</v>
      </c>
      <c r="B3205" s="2">
        <v>2025</v>
      </c>
      <c r="C3205" s="2">
        <v>5</v>
      </c>
      <c r="D3205" s="2">
        <v>14</v>
      </c>
      <c r="E3205" s="2">
        <v>11</v>
      </c>
      <c r="F3205" s="3">
        <v>0</v>
      </c>
      <c r="G3205" s="3">
        <v>0.86250019934592237</v>
      </c>
      <c r="H3205" s="3">
        <v>0.39103939867854454</v>
      </c>
      <c r="I3205" s="3">
        <v>0</v>
      </c>
      <c r="J3205" s="3"/>
      <c r="K3205" s="3">
        <v>0.10785122677899045</v>
      </c>
      <c r="L3205" s="3">
        <v>1.3796993035869405E-2</v>
      </c>
      <c r="M3205" s="3">
        <v>0.82034643495896264</v>
      </c>
      <c r="N3205" s="3">
        <v>0.86570091066195087</v>
      </c>
      <c r="O3205" s="3">
        <v>0.38265439543253005</v>
      </c>
    </row>
    <row r="3206" spans="1:15" x14ac:dyDescent="0.25">
      <c r="A3206" s="1">
        <v>45791.5</v>
      </c>
      <c r="B3206" s="2">
        <v>2025</v>
      </c>
      <c r="C3206" s="2">
        <v>5</v>
      </c>
      <c r="D3206" s="2">
        <v>14</v>
      </c>
      <c r="E3206" s="2">
        <v>12</v>
      </c>
      <c r="F3206" s="3">
        <v>0</v>
      </c>
      <c r="G3206" s="3">
        <v>0.82419451063003457</v>
      </c>
      <c r="H3206" s="3">
        <v>0.45062945431614798</v>
      </c>
      <c r="I3206" s="3">
        <v>0</v>
      </c>
      <c r="J3206" s="3"/>
      <c r="K3206" s="3">
        <v>0</v>
      </c>
      <c r="L3206" s="3">
        <v>5.7784825289587623E-2</v>
      </c>
      <c r="M3206" s="3">
        <v>0.76766704040324152</v>
      </c>
      <c r="N3206" s="3">
        <v>0.84259137991067212</v>
      </c>
      <c r="O3206" s="3">
        <v>0.3678584013187105</v>
      </c>
    </row>
    <row r="3207" spans="1:15" x14ac:dyDescent="0.25">
      <c r="A3207" s="1">
        <v>45791.541666666664</v>
      </c>
      <c r="B3207" s="2">
        <v>2025</v>
      </c>
      <c r="C3207" s="2">
        <v>5</v>
      </c>
      <c r="D3207" s="2">
        <v>14</v>
      </c>
      <c r="E3207" s="2">
        <v>13</v>
      </c>
      <c r="F3207" s="3">
        <v>0</v>
      </c>
      <c r="G3207" s="3">
        <v>0.64731923085653653</v>
      </c>
      <c r="H3207" s="3">
        <v>0.12384910822328619</v>
      </c>
      <c r="I3207" s="3">
        <v>0.38125687762760641</v>
      </c>
      <c r="J3207" s="3"/>
      <c r="K3207" s="3">
        <v>0</v>
      </c>
      <c r="L3207" s="3">
        <v>0</v>
      </c>
      <c r="M3207" s="3">
        <v>0.55195786748794951</v>
      </c>
      <c r="N3207" s="3">
        <v>0.69937736684009977</v>
      </c>
      <c r="O3207" s="3">
        <v>0.3004700563794348</v>
      </c>
    </row>
    <row r="3208" spans="1:15" x14ac:dyDescent="0.25">
      <c r="A3208" s="1">
        <v>45791.583333333336</v>
      </c>
      <c r="B3208" s="2">
        <v>2025</v>
      </c>
      <c r="C3208" s="2">
        <v>5</v>
      </c>
      <c r="D3208" s="2">
        <v>14</v>
      </c>
      <c r="E3208" s="2">
        <v>14</v>
      </c>
      <c r="F3208" s="3">
        <v>0</v>
      </c>
      <c r="G3208" s="3">
        <v>0.38211328513390341</v>
      </c>
      <c r="H3208" s="3">
        <v>0</v>
      </c>
      <c r="I3208" s="3">
        <v>0</v>
      </c>
      <c r="J3208" s="3"/>
      <c r="K3208" s="3">
        <v>0</v>
      </c>
      <c r="L3208" s="3">
        <v>0</v>
      </c>
      <c r="M3208" s="3">
        <v>0.23614270233043036</v>
      </c>
      <c r="N3208" s="3">
        <v>0.41773857099877576</v>
      </c>
      <c r="O3208" s="3">
        <v>0.1294993198078887</v>
      </c>
    </row>
    <row r="3209" spans="1:15" x14ac:dyDescent="0.25">
      <c r="A3209" s="1">
        <v>45791.625</v>
      </c>
      <c r="B3209" s="2">
        <v>2025</v>
      </c>
      <c r="C3209" s="2">
        <v>5</v>
      </c>
      <c r="D3209" s="2">
        <v>14</v>
      </c>
      <c r="E3209" s="2">
        <v>15</v>
      </c>
      <c r="F3209" s="3">
        <v>0</v>
      </c>
      <c r="G3209" s="3">
        <v>8.8105346782228255E-2</v>
      </c>
      <c r="H3209" s="3">
        <v>0</v>
      </c>
      <c r="I3209" s="3">
        <v>0</v>
      </c>
      <c r="J3209" s="3"/>
      <c r="K3209" s="3">
        <v>0</v>
      </c>
      <c r="L3209" s="3">
        <v>0</v>
      </c>
      <c r="M3209" s="3">
        <v>3.9123575189236037E-2</v>
      </c>
      <c r="N3209" s="3">
        <v>0.1404112544686511</v>
      </c>
      <c r="O3209" s="3">
        <v>3.3455022055014424E-2</v>
      </c>
    </row>
    <row r="3210" spans="1:15" x14ac:dyDescent="0.25">
      <c r="A3210" s="1">
        <v>45791.666666666664</v>
      </c>
      <c r="B3210" s="2">
        <v>2025</v>
      </c>
      <c r="C3210" s="2">
        <v>5</v>
      </c>
      <c r="D3210" s="2">
        <v>14</v>
      </c>
      <c r="E3210" s="2">
        <v>16</v>
      </c>
      <c r="F3210" s="3">
        <v>0</v>
      </c>
      <c r="G3210" s="3">
        <v>0</v>
      </c>
      <c r="H3210" s="3">
        <v>0</v>
      </c>
      <c r="I3210" s="3">
        <v>0</v>
      </c>
      <c r="J3210" s="3"/>
      <c r="K3210" s="3">
        <v>0</v>
      </c>
      <c r="L3210" s="3">
        <v>0</v>
      </c>
      <c r="M3210" s="3">
        <v>0</v>
      </c>
      <c r="N3210" s="3">
        <v>0</v>
      </c>
      <c r="O3210" s="3">
        <v>0</v>
      </c>
    </row>
    <row r="3211" spans="1:15" x14ac:dyDescent="0.25">
      <c r="A3211" s="1">
        <v>45791.708333333336</v>
      </c>
      <c r="B3211" s="2">
        <v>2025</v>
      </c>
      <c r="C3211" s="2">
        <v>5</v>
      </c>
      <c r="D3211" s="2">
        <v>14</v>
      </c>
      <c r="E3211" s="2">
        <v>17</v>
      </c>
      <c r="F3211" s="3">
        <v>0</v>
      </c>
      <c r="G3211" s="3">
        <v>0</v>
      </c>
      <c r="H3211" s="3">
        <v>0</v>
      </c>
      <c r="I3211" s="3">
        <v>0</v>
      </c>
      <c r="J3211" s="3"/>
      <c r="K3211" s="3">
        <v>0</v>
      </c>
      <c r="L3211" s="3">
        <v>0</v>
      </c>
      <c r="M3211" s="3">
        <v>0</v>
      </c>
      <c r="N3211" s="3">
        <v>0</v>
      </c>
      <c r="O3211" s="3">
        <v>0</v>
      </c>
    </row>
    <row r="3212" spans="1:15" x14ac:dyDescent="0.25">
      <c r="A3212" s="1">
        <v>45791.75</v>
      </c>
      <c r="B3212" s="2">
        <v>2025</v>
      </c>
      <c r="C3212" s="2">
        <v>5</v>
      </c>
      <c r="D3212" s="2">
        <v>14</v>
      </c>
      <c r="E3212" s="2">
        <v>18</v>
      </c>
      <c r="F3212" s="3">
        <v>0</v>
      </c>
      <c r="G3212" s="3">
        <v>0</v>
      </c>
      <c r="H3212" s="3"/>
      <c r="I3212" s="3">
        <v>0</v>
      </c>
      <c r="J3212" s="3"/>
      <c r="K3212" s="3"/>
      <c r="L3212" s="3">
        <v>0</v>
      </c>
      <c r="M3212" s="3">
        <v>0</v>
      </c>
      <c r="N3212" s="3">
        <v>0</v>
      </c>
      <c r="O3212" s="3">
        <v>0</v>
      </c>
    </row>
    <row r="3213" spans="1:15" x14ac:dyDescent="0.25">
      <c r="A3213" s="1">
        <v>45791.791666666664</v>
      </c>
      <c r="B3213" s="2">
        <v>2025</v>
      </c>
      <c r="C3213" s="2">
        <v>5</v>
      </c>
      <c r="D3213" s="2">
        <v>14</v>
      </c>
      <c r="E3213" s="2">
        <v>19</v>
      </c>
      <c r="F3213" s="3"/>
      <c r="G3213" s="3">
        <v>5.8480483829229747E-2</v>
      </c>
      <c r="H3213" s="3"/>
      <c r="I3213" s="3">
        <v>6.3312560274424001E-2</v>
      </c>
      <c r="J3213" s="3"/>
      <c r="K3213" s="3"/>
      <c r="L3213" s="3"/>
      <c r="M3213" s="3">
        <v>0</v>
      </c>
      <c r="N3213" s="3">
        <v>0</v>
      </c>
      <c r="O3213" s="3">
        <v>3.0448261025913435E-2</v>
      </c>
    </row>
    <row r="3214" spans="1:15" x14ac:dyDescent="0.25">
      <c r="A3214" s="1">
        <v>45791.833333333336</v>
      </c>
      <c r="B3214" s="2">
        <v>2025</v>
      </c>
      <c r="C3214" s="2">
        <v>5</v>
      </c>
      <c r="D3214" s="2">
        <v>14</v>
      </c>
      <c r="E3214" s="2">
        <v>20</v>
      </c>
      <c r="F3214" s="3"/>
      <c r="G3214" s="3">
        <v>0.23912733460122995</v>
      </c>
      <c r="H3214" s="3"/>
      <c r="I3214" s="3">
        <v>0</v>
      </c>
      <c r="J3214" s="3"/>
      <c r="K3214" s="3"/>
      <c r="L3214" s="3"/>
      <c r="M3214" s="3">
        <v>0</v>
      </c>
      <c r="N3214" s="3">
        <v>0.15702061989761684</v>
      </c>
      <c r="O3214" s="3">
        <v>9.9036988624711692E-2</v>
      </c>
    </row>
    <row r="3215" spans="1:15" x14ac:dyDescent="0.25">
      <c r="A3215" s="1">
        <v>45791.875</v>
      </c>
      <c r="B3215" s="2">
        <v>2025</v>
      </c>
      <c r="C3215" s="2">
        <v>5</v>
      </c>
      <c r="D3215" s="2">
        <v>14</v>
      </c>
      <c r="E3215" s="2">
        <v>21</v>
      </c>
      <c r="F3215" s="3"/>
      <c r="G3215" s="3">
        <v>0.2234975858591709</v>
      </c>
      <c r="H3215" s="3"/>
      <c r="I3215" s="3">
        <v>0.3091913549740371</v>
      </c>
      <c r="J3215" s="3"/>
      <c r="K3215" s="3"/>
      <c r="L3215" s="3"/>
      <c r="M3215" s="3">
        <v>2.447231070510195E-2</v>
      </c>
      <c r="N3215" s="3">
        <v>0.31907983504590542</v>
      </c>
      <c r="O3215" s="3">
        <v>0.21906027164605385</v>
      </c>
    </row>
    <row r="3216" spans="1:15" x14ac:dyDescent="0.25">
      <c r="A3216" s="1">
        <v>45791.916666666664</v>
      </c>
      <c r="B3216" s="2">
        <v>2025</v>
      </c>
      <c r="C3216" s="2">
        <v>5</v>
      </c>
      <c r="D3216" s="2">
        <v>14</v>
      </c>
      <c r="E3216" s="2">
        <v>22</v>
      </c>
      <c r="F3216" s="3"/>
      <c r="G3216" s="3">
        <v>0.11328250910831325</v>
      </c>
      <c r="H3216" s="3"/>
      <c r="I3216" s="3">
        <v>0.16298295570206844</v>
      </c>
      <c r="J3216" s="3"/>
      <c r="K3216" s="3"/>
      <c r="L3216" s="3"/>
      <c r="M3216" s="3">
        <v>5.2421706860828951E-4</v>
      </c>
      <c r="N3216" s="3">
        <v>0.1748421336728618</v>
      </c>
      <c r="O3216" s="3">
        <v>0.11290795388796294</v>
      </c>
    </row>
    <row r="3217" spans="1:15" x14ac:dyDescent="0.25">
      <c r="A3217" s="1">
        <v>45791.958333333336</v>
      </c>
      <c r="B3217" s="2">
        <v>2025</v>
      </c>
      <c r="C3217" s="2">
        <v>5</v>
      </c>
      <c r="D3217" s="2">
        <v>14</v>
      </c>
      <c r="E3217" s="2">
        <v>23</v>
      </c>
      <c r="F3217" s="3"/>
      <c r="G3217" s="3">
        <v>0</v>
      </c>
      <c r="H3217" s="3"/>
      <c r="I3217" s="3">
        <v>0</v>
      </c>
      <c r="J3217" s="3"/>
      <c r="K3217" s="3"/>
      <c r="L3217" s="3"/>
      <c r="M3217" s="3">
        <v>0</v>
      </c>
      <c r="N3217" s="3">
        <v>0</v>
      </c>
      <c r="O3217" s="3">
        <v>0</v>
      </c>
    </row>
    <row r="3218" spans="1:15" x14ac:dyDescent="0.25">
      <c r="A3218" s="1">
        <v>45792</v>
      </c>
      <c r="B3218" s="2">
        <v>2025</v>
      </c>
      <c r="C3218" s="2">
        <v>5</v>
      </c>
      <c r="D3218" s="2">
        <v>15</v>
      </c>
      <c r="E3218" s="2">
        <v>0</v>
      </c>
      <c r="F3218" s="3"/>
      <c r="G3218" s="3">
        <v>0</v>
      </c>
      <c r="H3218" s="3"/>
      <c r="I3218" s="3">
        <v>0</v>
      </c>
      <c r="J3218" s="3"/>
      <c r="K3218" s="3"/>
      <c r="L3218" s="3"/>
      <c r="M3218" s="3">
        <v>0</v>
      </c>
      <c r="N3218" s="3">
        <v>0</v>
      </c>
      <c r="O3218" s="3">
        <v>0</v>
      </c>
    </row>
    <row r="3219" spans="1:15" x14ac:dyDescent="0.25">
      <c r="A3219" s="1">
        <v>45792.041666666664</v>
      </c>
      <c r="B3219" s="2">
        <v>2025</v>
      </c>
      <c r="C3219" s="2">
        <v>5</v>
      </c>
      <c r="D3219" s="2">
        <v>15</v>
      </c>
      <c r="E3219" s="2">
        <v>1</v>
      </c>
      <c r="F3219" s="3"/>
      <c r="G3219" s="3">
        <v>0</v>
      </c>
      <c r="H3219" s="3"/>
      <c r="I3219" s="3">
        <v>0</v>
      </c>
      <c r="J3219" s="3"/>
      <c r="K3219" s="3"/>
      <c r="L3219" s="3"/>
      <c r="M3219" s="3">
        <v>0</v>
      </c>
      <c r="N3219" s="3">
        <v>0</v>
      </c>
      <c r="O3219" s="3">
        <v>0</v>
      </c>
    </row>
    <row r="3220" spans="1:15" x14ac:dyDescent="0.25">
      <c r="A3220" s="1">
        <v>45792.083333333336</v>
      </c>
      <c r="B3220" s="2">
        <v>2025</v>
      </c>
      <c r="C3220" s="2">
        <v>5</v>
      </c>
      <c r="D3220" s="2">
        <v>15</v>
      </c>
      <c r="E3220" s="2">
        <v>2</v>
      </c>
      <c r="F3220" s="3"/>
      <c r="G3220" s="3">
        <v>0.20003040277227097</v>
      </c>
      <c r="H3220" s="3"/>
      <c r="I3220" s="3">
        <v>0.27522278066208627</v>
      </c>
      <c r="J3220" s="3"/>
      <c r="K3220" s="3"/>
      <c r="L3220" s="3"/>
      <c r="M3220" s="3">
        <v>4.6243021381526207E-3</v>
      </c>
      <c r="N3220" s="3">
        <v>0.17731890275099371</v>
      </c>
      <c r="O3220" s="3">
        <v>0.16429909708087589</v>
      </c>
    </row>
    <row r="3221" spans="1:15" x14ac:dyDescent="0.25">
      <c r="A3221" s="1">
        <v>45792.125</v>
      </c>
      <c r="B3221" s="2">
        <v>2025</v>
      </c>
      <c r="C3221" s="2">
        <v>5</v>
      </c>
      <c r="D3221" s="2">
        <v>15</v>
      </c>
      <c r="E3221" s="2">
        <v>3</v>
      </c>
      <c r="F3221" s="3"/>
      <c r="G3221" s="3">
        <v>0.26091403342395081</v>
      </c>
      <c r="H3221" s="3"/>
      <c r="I3221" s="3">
        <v>0.52495314764437873</v>
      </c>
      <c r="J3221" s="3"/>
      <c r="K3221" s="3"/>
      <c r="L3221" s="3"/>
      <c r="M3221" s="3">
        <v>0.14052173333506648</v>
      </c>
      <c r="N3221" s="3">
        <v>0.50293648073708741</v>
      </c>
      <c r="O3221" s="3">
        <v>0.35733134878512085</v>
      </c>
    </row>
    <row r="3222" spans="1:15" x14ac:dyDescent="0.25">
      <c r="A3222" s="1">
        <v>45792.166666666664</v>
      </c>
      <c r="B3222" s="2">
        <v>2025</v>
      </c>
      <c r="C3222" s="2">
        <v>5</v>
      </c>
      <c r="D3222" s="2">
        <v>15</v>
      </c>
      <c r="E3222" s="2">
        <v>4</v>
      </c>
      <c r="F3222" s="3"/>
      <c r="G3222" s="3">
        <v>0.26421078699778811</v>
      </c>
      <c r="H3222" s="3"/>
      <c r="I3222" s="3">
        <v>0.26678641376637796</v>
      </c>
      <c r="J3222" s="3"/>
      <c r="K3222" s="3"/>
      <c r="L3222" s="3"/>
      <c r="M3222" s="3">
        <v>0.2951609306705838</v>
      </c>
      <c r="N3222" s="3">
        <v>0.55127936961320401</v>
      </c>
      <c r="O3222" s="3">
        <v>0.34435937526198845</v>
      </c>
    </row>
    <row r="3223" spans="1:15" x14ac:dyDescent="0.25">
      <c r="A3223" s="1">
        <v>45792.208333333336</v>
      </c>
      <c r="B3223" s="2">
        <v>2025</v>
      </c>
      <c r="C3223" s="2">
        <v>5</v>
      </c>
      <c r="D3223" s="2">
        <v>15</v>
      </c>
      <c r="E3223" s="2">
        <v>5</v>
      </c>
      <c r="F3223" s="3">
        <v>0</v>
      </c>
      <c r="G3223" s="3">
        <v>0.34484284577025148</v>
      </c>
      <c r="H3223" s="3"/>
      <c r="I3223" s="3">
        <v>0</v>
      </c>
      <c r="J3223" s="3"/>
      <c r="K3223" s="3"/>
      <c r="L3223" s="3"/>
      <c r="M3223" s="3">
        <v>0.15254312960290936</v>
      </c>
      <c r="N3223" s="3">
        <v>0.29995870083510301</v>
      </c>
      <c r="O3223" s="3">
        <v>0.15946893524165279</v>
      </c>
    </row>
    <row r="3224" spans="1:15" x14ac:dyDescent="0.25">
      <c r="A3224" s="1">
        <v>45792.25</v>
      </c>
      <c r="B3224" s="2">
        <v>2025</v>
      </c>
      <c r="C3224" s="2">
        <v>5</v>
      </c>
      <c r="D3224" s="2">
        <v>15</v>
      </c>
      <c r="E3224" s="2">
        <v>6</v>
      </c>
      <c r="F3224" s="3">
        <v>0</v>
      </c>
      <c r="G3224" s="3">
        <v>0.9898468731036022</v>
      </c>
      <c r="H3224" s="3">
        <v>0</v>
      </c>
      <c r="I3224" s="3">
        <v>0</v>
      </c>
      <c r="J3224" s="3"/>
      <c r="K3224" s="3">
        <v>0</v>
      </c>
      <c r="L3224" s="3">
        <v>0</v>
      </c>
      <c r="M3224" s="3">
        <v>0.99992439721702175</v>
      </c>
      <c r="N3224" s="3">
        <v>0.92435481491166005</v>
      </c>
      <c r="O3224" s="3">
        <v>0.36426576065403549</v>
      </c>
    </row>
    <row r="3225" spans="1:15" x14ac:dyDescent="0.25">
      <c r="A3225" s="1">
        <v>45792.291666666664</v>
      </c>
      <c r="B3225" s="2">
        <v>2025</v>
      </c>
      <c r="C3225" s="2">
        <v>5</v>
      </c>
      <c r="D3225" s="2">
        <v>15</v>
      </c>
      <c r="E3225" s="2">
        <v>7</v>
      </c>
      <c r="F3225" s="3">
        <v>0</v>
      </c>
      <c r="G3225" s="3">
        <v>1</v>
      </c>
      <c r="H3225" s="3">
        <v>0</v>
      </c>
      <c r="I3225" s="3">
        <v>0</v>
      </c>
      <c r="J3225" s="3"/>
      <c r="K3225" s="3">
        <v>0</v>
      </c>
      <c r="L3225" s="3">
        <v>0</v>
      </c>
      <c r="M3225" s="3">
        <v>0.99927281575201277</v>
      </c>
      <c r="N3225" s="3">
        <v>0.93725275399513519</v>
      </c>
      <c r="O3225" s="3">
        <v>0.36706569621839347</v>
      </c>
    </row>
    <row r="3226" spans="1:15" x14ac:dyDescent="0.25">
      <c r="A3226" s="1">
        <v>45792.333333333336</v>
      </c>
      <c r="B3226" s="2">
        <v>2025</v>
      </c>
      <c r="C3226" s="2">
        <v>5</v>
      </c>
      <c r="D3226" s="2">
        <v>15</v>
      </c>
      <c r="E3226" s="2">
        <v>8</v>
      </c>
      <c r="F3226" s="3">
        <v>0</v>
      </c>
      <c r="G3226" s="3">
        <v>1</v>
      </c>
      <c r="H3226" s="3">
        <v>0.52763688846118639</v>
      </c>
      <c r="I3226" s="3">
        <v>0</v>
      </c>
      <c r="J3226" s="3"/>
      <c r="K3226" s="3">
        <v>0.22054261007327214</v>
      </c>
      <c r="L3226" s="3">
        <v>0.19794081009304187</v>
      </c>
      <c r="M3226" s="3">
        <v>1</v>
      </c>
      <c r="N3226" s="3">
        <v>0.94330848609086293</v>
      </c>
      <c r="O3226" s="3">
        <v>0.4861785993397954</v>
      </c>
    </row>
    <row r="3227" spans="1:15" x14ac:dyDescent="0.25">
      <c r="A3227" s="1">
        <v>45792.375</v>
      </c>
      <c r="B3227" s="2">
        <v>2025</v>
      </c>
      <c r="C3227" s="2">
        <v>5</v>
      </c>
      <c r="D3227" s="2">
        <v>15</v>
      </c>
      <c r="E3227" s="2">
        <v>9</v>
      </c>
      <c r="F3227" s="3">
        <v>0</v>
      </c>
      <c r="G3227" s="3">
        <v>1</v>
      </c>
      <c r="H3227" s="3">
        <v>0.78372711767259118</v>
      </c>
      <c r="I3227" s="3">
        <v>0</v>
      </c>
      <c r="J3227" s="3"/>
      <c r="K3227" s="3">
        <v>0.78730190472113537</v>
      </c>
      <c r="L3227" s="3">
        <v>0.55742189628060235</v>
      </c>
      <c r="M3227" s="3">
        <v>1</v>
      </c>
      <c r="N3227" s="3">
        <v>0.92992636939152429</v>
      </c>
      <c r="O3227" s="3">
        <v>0.63229716100823163</v>
      </c>
    </row>
    <row r="3228" spans="1:15" x14ac:dyDescent="0.25">
      <c r="A3228" s="1">
        <v>45792.416666666664</v>
      </c>
      <c r="B3228" s="2">
        <v>2025</v>
      </c>
      <c r="C3228" s="2">
        <v>5</v>
      </c>
      <c r="D3228" s="2">
        <v>15</v>
      </c>
      <c r="E3228" s="2">
        <v>10</v>
      </c>
      <c r="F3228" s="3"/>
      <c r="G3228" s="3">
        <v>1</v>
      </c>
      <c r="H3228" s="3">
        <v>0.83598960028449354</v>
      </c>
      <c r="I3228" s="3">
        <v>0</v>
      </c>
      <c r="J3228" s="3"/>
      <c r="K3228" s="3">
        <v>0.42650894806269962</v>
      </c>
      <c r="L3228" s="3">
        <v>0.36606053814397288</v>
      </c>
      <c r="M3228" s="3">
        <v>1</v>
      </c>
      <c r="N3228" s="3">
        <v>0.90466916815153764</v>
      </c>
      <c r="O3228" s="3">
        <v>0.64760403637752906</v>
      </c>
    </row>
    <row r="3229" spans="1:15" x14ac:dyDescent="0.25">
      <c r="A3229" s="1">
        <v>45792.458333333336</v>
      </c>
      <c r="B3229" s="2">
        <v>2025</v>
      </c>
      <c r="C3229" s="2">
        <v>5</v>
      </c>
      <c r="D3229" s="2">
        <v>15</v>
      </c>
      <c r="E3229" s="2">
        <v>11</v>
      </c>
      <c r="F3229" s="3"/>
      <c r="G3229" s="3">
        <v>1</v>
      </c>
      <c r="H3229" s="3">
        <v>0.59235647173486039</v>
      </c>
      <c r="I3229" s="3">
        <v>0</v>
      </c>
      <c r="J3229" s="3"/>
      <c r="K3229" s="3">
        <v>0.67464937631071331</v>
      </c>
      <c r="L3229" s="3">
        <v>0</v>
      </c>
      <c r="M3229" s="3">
        <v>1</v>
      </c>
      <c r="N3229" s="3">
        <v>0.91093882988038488</v>
      </c>
      <c r="O3229" s="3">
        <v>0.5968492397037084</v>
      </c>
    </row>
    <row r="3230" spans="1:15" x14ac:dyDescent="0.25">
      <c r="A3230" s="1">
        <v>45792.5</v>
      </c>
      <c r="B3230" s="2">
        <v>2025</v>
      </c>
      <c r="C3230" s="2">
        <v>5</v>
      </c>
      <c r="D3230" s="2">
        <v>15</v>
      </c>
      <c r="E3230" s="2">
        <v>12</v>
      </c>
      <c r="F3230" s="3"/>
      <c r="G3230" s="3">
        <v>1</v>
      </c>
      <c r="H3230" s="3">
        <v>0.59737040924607754</v>
      </c>
      <c r="I3230" s="3">
        <v>0</v>
      </c>
      <c r="J3230" s="3"/>
      <c r="K3230" s="3">
        <v>0.66596623808941868</v>
      </c>
      <c r="L3230" s="3">
        <v>0</v>
      </c>
      <c r="M3230" s="3">
        <v>1</v>
      </c>
      <c r="N3230" s="3">
        <v>0.9669259268541236</v>
      </c>
      <c r="O3230" s="3">
        <v>0.6043232248842314</v>
      </c>
    </row>
    <row r="3231" spans="1:15" x14ac:dyDescent="0.25">
      <c r="A3231" s="1">
        <v>45792.541666666664</v>
      </c>
      <c r="B3231" s="2">
        <v>2025</v>
      </c>
      <c r="C3231" s="2">
        <v>5</v>
      </c>
      <c r="D3231" s="2">
        <v>15</v>
      </c>
      <c r="E3231" s="2">
        <v>13</v>
      </c>
      <c r="F3231" s="3">
        <v>0</v>
      </c>
      <c r="G3231" s="3">
        <v>0.47374168530399607</v>
      </c>
      <c r="H3231" s="3">
        <v>0.36371869853881522</v>
      </c>
      <c r="I3231" s="3">
        <v>0</v>
      </c>
      <c r="J3231" s="3"/>
      <c r="K3231" s="3">
        <v>0</v>
      </c>
      <c r="L3231" s="3">
        <v>0</v>
      </c>
      <c r="M3231" s="3">
        <v>0.47059368143840702</v>
      </c>
      <c r="N3231" s="3">
        <v>0</v>
      </c>
      <c r="O3231" s="3">
        <v>0.16350675816015228</v>
      </c>
    </row>
    <row r="3232" spans="1:15" x14ac:dyDescent="0.25">
      <c r="A3232" s="1">
        <v>45792.583333333336</v>
      </c>
      <c r="B3232" s="2">
        <v>2025</v>
      </c>
      <c r="C3232" s="2">
        <v>5</v>
      </c>
      <c r="D3232" s="2">
        <v>15</v>
      </c>
      <c r="E3232" s="2">
        <v>14</v>
      </c>
      <c r="F3232" s="3">
        <v>0</v>
      </c>
      <c r="G3232" s="3">
        <v>0.46899425572566439</v>
      </c>
      <c r="H3232" s="3">
        <v>0</v>
      </c>
      <c r="I3232" s="3">
        <v>0.45383922643429681</v>
      </c>
      <c r="J3232" s="3"/>
      <c r="K3232" s="3">
        <v>0.13647381599275474</v>
      </c>
      <c r="L3232" s="3">
        <v>0</v>
      </c>
      <c r="M3232" s="3">
        <v>0.46940253283174926</v>
      </c>
      <c r="N3232" s="3">
        <v>0</v>
      </c>
      <c r="O3232" s="3">
        <v>0.19108872887305814</v>
      </c>
    </row>
    <row r="3233" spans="1:15" x14ac:dyDescent="0.25">
      <c r="A3233" s="1">
        <v>45792.625</v>
      </c>
      <c r="B3233" s="2">
        <v>2025</v>
      </c>
      <c r="C3233" s="2">
        <v>5</v>
      </c>
      <c r="D3233" s="2">
        <v>15</v>
      </c>
      <c r="E3233" s="2">
        <v>15</v>
      </c>
      <c r="F3233" s="3">
        <v>0</v>
      </c>
      <c r="G3233" s="3">
        <v>0.72509753136162092</v>
      </c>
      <c r="H3233" s="3">
        <v>0</v>
      </c>
      <c r="I3233" s="3">
        <v>0</v>
      </c>
      <c r="J3233" s="3"/>
      <c r="K3233" s="3">
        <v>0</v>
      </c>
      <c r="L3233" s="3">
        <v>0</v>
      </c>
      <c r="M3233" s="3">
        <v>0.69352228731315468</v>
      </c>
      <c r="N3233" s="3">
        <v>0.75844652765347886</v>
      </c>
      <c r="O3233" s="3">
        <v>0.27213329329103181</v>
      </c>
    </row>
    <row r="3234" spans="1:15" x14ac:dyDescent="0.25">
      <c r="A3234" s="1">
        <v>45792.666666666664</v>
      </c>
      <c r="B3234" s="2">
        <v>2025</v>
      </c>
      <c r="C3234" s="2">
        <v>5</v>
      </c>
      <c r="D3234" s="2">
        <v>15</v>
      </c>
      <c r="E3234" s="2">
        <v>16</v>
      </c>
      <c r="F3234" s="3">
        <v>0</v>
      </c>
      <c r="G3234" s="3">
        <v>0.55532550855814777</v>
      </c>
      <c r="H3234" s="3">
        <v>0</v>
      </c>
      <c r="I3234" s="3">
        <v>0.323280411765346</v>
      </c>
      <c r="J3234" s="3"/>
      <c r="K3234" s="3">
        <v>0</v>
      </c>
      <c r="L3234" s="3">
        <v>0</v>
      </c>
      <c r="M3234" s="3">
        <v>0.43445729655756549</v>
      </c>
      <c r="N3234" s="3">
        <v>0.57164957997441435</v>
      </c>
      <c r="O3234" s="3">
        <v>0.23558909960693419</v>
      </c>
    </row>
    <row r="3235" spans="1:15" x14ac:dyDescent="0.25">
      <c r="A3235" s="1">
        <v>45792.708333333336</v>
      </c>
      <c r="B3235" s="2">
        <v>2025</v>
      </c>
      <c r="C3235" s="2">
        <v>5</v>
      </c>
      <c r="D3235" s="2">
        <v>15</v>
      </c>
      <c r="E3235" s="2">
        <v>17</v>
      </c>
      <c r="F3235" s="3">
        <v>0</v>
      </c>
      <c r="G3235" s="3">
        <v>0.20619617928855238</v>
      </c>
      <c r="H3235" s="3">
        <v>0</v>
      </c>
      <c r="I3235" s="3">
        <v>0</v>
      </c>
      <c r="J3235" s="3"/>
      <c r="K3235" s="3">
        <v>0</v>
      </c>
      <c r="L3235" s="3">
        <v>0</v>
      </c>
      <c r="M3235" s="3">
        <v>3.5915037017572878E-2</v>
      </c>
      <c r="N3235" s="3">
        <v>0.25939431197313179</v>
      </c>
      <c r="O3235" s="3">
        <v>6.2688191034907137E-2</v>
      </c>
    </row>
    <row r="3236" spans="1:15" x14ac:dyDescent="0.25">
      <c r="A3236" s="1">
        <v>45792.75</v>
      </c>
      <c r="B3236" s="2">
        <v>2025</v>
      </c>
      <c r="C3236" s="2">
        <v>5</v>
      </c>
      <c r="D3236" s="2">
        <v>15</v>
      </c>
      <c r="E3236" s="2">
        <v>18</v>
      </c>
      <c r="F3236" s="3">
        <v>0</v>
      </c>
      <c r="G3236" s="3">
        <v>0</v>
      </c>
      <c r="H3236" s="3"/>
      <c r="I3236" s="3">
        <v>0</v>
      </c>
      <c r="J3236" s="3"/>
      <c r="K3236" s="3"/>
      <c r="L3236" s="3">
        <v>0</v>
      </c>
      <c r="M3236" s="3">
        <v>0</v>
      </c>
      <c r="N3236" s="3">
        <v>0</v>
      </c>
      <c r="O3236" s="3">
        <v>0</v>
      </c>
    </row>
    <row r="3237" spans="1:15" x14ac:dyDescent="0.25">
      <c r="A3237" s="1">
        <v>45792.791666666664</v>
      </c>
      <c r="B3237" s="2">
        <v>2025</v>
      </c>
      <c r="C3237" s="2">
        <v>5</v>
      </c>
      <c r="D3237" s="2">
        <v>15</v>
      </c>
      <c r="E3237" s="2">
        <v>19</v>
      </c>
      <c r="F3237" s="3"/>
      <c r="G3237" s="3">
        <v>0</v>
      </c>
      <c r="H3237" s="3"/>
      <c r="I3237" s="3">
        <v>0</v>
      </c>
      <c r="J3237" s="3"/>
      <c r="K3237" s="3"/>
      <c r="L3237" s="3"/>
      <c r="M3237" s="3">
        <v>0</v>
      </c>
      <c r="N3237" s="3">
        <v>0</v>
      </c>
      <c r="O3237" s="3">
        <v>0</v>
      </c>
    </row>
    <row r="3238" spans="1:15" x14ac:dyDescent="0.25">
      <c r="A3238" s="1">
        <v>45792.833333333336</v>
      </c>
      <c r="B3238" s="2">
        <v>2025</v>
      </c>
      <c r="C3238" s="2">
        <v>5</v>
      </c>
      <c r="D3238" s="2">
        <v>15</v>
      </c>
      <c r="E3238" s="2">
        <v>20</v>
      </c>
      <c r="F3238" s="3"/>
      <c r="G3238" s="3">
        <v>0</v>
      </c>
      <c r="H3238" s="3"/>
      <c r="I3238" s="3">
        <v>0</v>
      </c>
      <c r="J3238" s="3"/>
      <c r="K3238" s="3"/>
      <c r="L3238" s="3"/>
      <c r="M3238" s="3">
        <v>0</v>
      </c>
      <c r="N3238" s="3">
        <v>0</v>
      </c>
      <c r="O3238" s="3">
        <v>0</v>
      </c>
    </row>
    <row r="3239" spans="1:15" x14ac:dyDescent="0.25">
      <c r="A3239" s="1">
        <v>45792.875</v>
      </c>
      <c r="B3239" s="2">
        <v>2025</v>
      </c>
      <c r="C3239" s="2">
        <v>5</v>
      </c>
      <c r="D3239" s="2">
        <v>15</v>
      </c>
      <c r="E3239" s="2">
        <v>21</v>
      </c>
      <c r="F3239" s="3"/>
      <c r="G3239" s="3">
        <v>0</v>
      </c>
      <c r="H3239" s="3"/>
      <c r="I3239" s="3">
        <v>0</v>
      </c>
      <c r="J3239" s="3"/>
      <c r="K3239" s="3"/>
      <c r="L3239" s="3"/>
      <c r="M3239" s="3">
        <v>0</v>
      </c>
      <c r="N3239" s="3">
        <v>0</v>
      </c>
      <c r="O3239" s="3">
        <v>0</v>
      </c>
    </row>
    <row r="3240" spans="1:15" x14ac:dyDescent="0.25">
      <c r="A3240" s="1">
        <v>45792.916666666664</v>
      </c>
      <c r="B3240" s="2">
        <v>2025</v>
      </c>
      <c r="C3240" s="2">
        <v>5</v>
      </c>
      <c r="D3240" s="2">
        <v>15</v>
      </c>
      <c r="E3240" s="2">
        <v>22</v>
      </c>
      <c r="F3240" s="3"/>
      <c r="G3240" s="3">
        <v>0</v>
      </c>
      <c r="H3240" s="3"/>
      <c r="I3240" s="3">
        <v>4.8826341708904014E-2</v>
      </c>
      <c r="J3240" s="3"/>
      <c r="K3240" s="3"/>
      <c r="L3240" s="3"/>
      <c r="M3240" s="3">
        <v>0</v>
      </c>
      <c r="N3240" s="3">
        <v>0</v>
      </c>
      <c r="O3240" s="3">
        <v>1.2206585427226004E-2</v>
      </c>
    </row>
    <row r="3241" spans="1:15" x14ac:dyDescent="0.25">
      <c r="A3241" s="1">
        <v>45792.958333333336</v>
      </c>
      <c r="B3241" s="2">
        <v>2025</v>
      </c>
      <c r="C3241" s="2">
        <v>5</v>
      </c>
      <c r="D3241" s="2">
        <v>15</v>
      </c>
      <c r="E3241" s="2">
        <v>23</v>
      </c>
      <c r="F3241" s="3"/>
      <c r="G3241" s="3">
        <v>0.5</v>
      </c>
      <c r="H3241" s="3"/>
      <c r="I3241" s="3">
        <v>0</v>
      </c>
      <c r="J3241" s="3"/>
      <c r="K3241" s="3"/>
      <c r="L3241" s="3"/>
      <c r="M3241" s="3">
        <v>0.49999784783746698</v>
      </c>
      <c r="N3241" s="3">
        <v>0.46752592165898621</v>
      </c>
      <c r="O3241" s="3">
        <v>0.36688094237411328</v>
      </c>
    </row>
    <row r="3242" spans="1:15" x14ac:dyDescent="0.25">
      <c r="A3242" s="1">
        <v>45793</v>
      </c>
      <c r="B3242" s="2">
        <v>2025</v>
      </c>
      <c r="C3242" s="2">
        <v>5</v>
      </c>
      <c r="D3242" s="2">
        <v>16</v>
      </c>
      <c r="E3242" s="2">
        <v>0</v>
      </c>
      <c r="F3242" s="3"/>
      <c r="G3242" s="3">
        <v>1</v>
      </c>
      <c r="H3242" s="3"/>
      <c r="I3242" s="3">
        <v>0</v>
      </c>
      <c r="J3242" s="3"/>
      <c r="K3242" s="3"/>
      <c r="L3242" s="3"/>
      <c r="M3242" s="3">
        <v>0.99999592259583303</v>
      </c>
      <c r="N3242" s="3">
        <v>0.91599037406602335</v>
      </c>
      <c r="O3242" s="3">
        <v>0.72899657416546404</v>
      </c>
    </row>
    <row r="3243" spans="1:15" x14ac:dyDescent="0.25">
      <c r="A3243" s="1">
        <v>45793.041666666664</v>
      </c>
      <c r="B3243" s="2">
        <v>2025</v>
      </c>
      <c r="C3243" s="2">
        <v>5</v>
      </c>
      <c r="D3243" s="2">
        <v>16</v>
      </c>
      <c r="E3243" s="2">
        <v>1</v>
      </c>
      <c r="F3243" s="3"/>
      <c r="G3243" s="3">
        <v>0.47821246638908116</v>
      </c>
      <c r="H3243" s="3"/>
      <c r="I3243" s="3">
        <v>0</v>
      </c>
      <c r="J3243" s="3"/>
      <c r="K3243" s="3"/>
      <c r="L3243" s="3"/>
      <c r="M3243" s="3">
        <v>0.47950256741962693</v>
      </c>
      <c r="N3243" s="3">
        <v>0.4533607111912929</v>
      </c>
      <c r="O3243" s="3">
        <v>0.35276893625000028</v>
      </c>
    </row>
    <row r="3244" spans="1:15" x14ac:dyDescent="0.25">
      <c r="A3244" s="1">
        <v>45793.083333333336</v>
      </c>
      <c r="B3244" s="2">
        <v>2025</v>
      </c>
      <c r="C3244" s="2">
        <v>5</v>
      </c>
      <c r="D3244" s="2">
        <v>16</v>
      </c>
      <c r="E3244" s="2">
        <v>2</v>
      </c>
      <c r="F3244" s="3"/>
      <c r="G3244" s="3">
        <v>0.4768992040095239</v>
      </c>
      <c r="H3244" s="3"/>
      <c r="I3244" s="3">
        <v>0</v>
      </c>
      <c r="J3244" s="3"/>
      <c r="K3244" s="3"/>
      <c r="L3244" s="3"/>
      <c r="M3244" s="3">
        <v>0.47890532488659665</v>
      </c>
      <c r="N3244" s="3">
        <v>0.4535854268983755</v>
      </c>
      <c r="O3244" s="3">
        <v>0.352347488948624</v>
      </c>
    </row>
    <row r="3245" spans="1:15" x14ac:dyDescent="0.25">
      <c r="A3245" s="1">
        <v>45793.125</v>
      </c>
      <c r="B3245" s="2">
        <v>2025</v>
      </c>
      <c r="C3245" s="2">
        <v>5</v>
      </c>
      <c r="D3245" s="2">
        <v>16</v>
      </c>
      <c r="E3245" s="2">
        <v>3</v>
      </c>
      <c r="F3245" s="3"/>
      <c r="G3245" s="3">
        <v>0</v>
      </c>
      <c r="H3245" s="3"/>
      <c r="I3245" s="3">
        <v>0</v>
      </c>
      <c r="J3245" s="3"/>
      <c r="K3245" s="3"/>
      <c r="L3245" s="3"/>
      <c r="M3245" s="3">
        <v>0</v>
      </c>
      <c r="N3245" s="3">
        <v>0</v>
      </c>
      <c r="O3245" s="3">
        <v>0</v>
      </c>
    </row>
    <row r="3246" spans="1:15" x14ac:dyDescent="0.25">
      <c r="A3246" s="1">
        <v>45793.166666666664</v>
      </c>
      <c r="B3246" s="2">
        <v>2025</v>
      </c>
      <c r="C3246" s="2">
        <v>5</v>
      </c>
      <c r="D3246" s="2">
        <v>16</v>
      </c>
      <c r="E3246" s="2">
        <v>4</v>
      </c>
      <c r="F3246" s="3"/>
      <c r="G3246" s="3">
        <v>0</v>
      </c>
      <c r="H3246" s="3"/>
      <c r="I3246" s="3">
        <v>0</v>
      </c>
      <c r="J3246" s="3"/>
      <c r="K3246" s="3"/>
      <c r="L3246" s="3"/>
      <c r="M3246" s="3">
        <v>0</v>
      </c>
      <c r="N3246" s="3">
        <v>0</v>
      </c>
      <c r="O3246" s="3">
        <v>0</v>
      </c>
    </row>
    <row r="3247" spans="1:15" x14ac:dyDescent="0.25">
      <c r="A3247" s="1">
        <v>45793.208333333336</v>
      </c>
      <c r="B3247" s="2">
        <v>2025</v>
      </c>
      <c r="C3247" s="2">
        <v>5</v>
      </c>
      <c r="D3247" s="2">
        <v>16</v>
      </c>
      <c r="E3247" s="2">
        <v>5</v>
      </c>
      <c r="F3247" s="3"/>
      <c r="G3247" s="3">
        <v>0</v>
      </c>
      <c r="H3247" s="3"/>
      <c r="I3247" s="3">
        <v>3.3274119631581341E-2</v>
      </c>
      <c r="J3247" s="3"/>
      <c r="K3247" s="3"/>
      <c r="L3247" s="3"/>
      <c r="M3247" s="3">
        <v>0</v>
      </c>
      <c r="N3247" s="3">
        <v>0</v>
      </c>
      <c r="O3247" s="3">
        <v>8.3185299078953352E-3</v>
      </c>
    </row>
    <row r="3248" spans="1:15" x14ac:dyDescent="0.25">
      <c r="A3248" s="1">
        <v>45793.25</v>
      </c>
      <c r="B3248" s="2">
        <v>2025</v>
      </c>
      <c r="C3248" s="2">
        <v>5</v>
      </c>
      <c r="D3248" s="2">
        <v>16</v>
      </c>
      <c r="E3248" s="2">
        <v>6</v>
      </c>
      <c r="F3248" s="3">
        <v>0</v>
      </c>
      <c r="G3248" s="3">
        <v>0.46105396590901088</v>
      </c>
      <c r="H3248" s="3">
        <v>0</v>
      </c>
      <c r="I3248" s="3">
        <v>0</v>
      </c>
      <c r="J3248" s="3"/>
      <c r="K3248" s="3">
        <v>0</v>
      </c>
      <c r="L3248" s="3">
        <v>0</v>
      </c>
      <c r="M3248" s="3">
        <v>0.51857823658035973</v>
      </c>
      <c r="N3248" s="3">
        <v>0.4559595979542268</v>
      </c>
      <c r="O3248" s="3">
        <v>0.17944897505544968</v>
      </c>
    </row>
    <row r="3249" spans="1:15" x14ac:dyDescent="0.25">
      <c r="A3249" s="1">
        <v>45793.291666666664</v>
      </c>
      <c r="B3249" s="2">
        <v>2025</v>
      </c>
      <c r="C3249" s="2">
        <v>5</v>
      </c>
      <c r="D3249" s="2">
        <v>16</v>
      </c>
      <c r="E3249" s="2">
        <v>7</v>
      </c>
      <c r="F3249" s="3">
        <v>0</v>
      </c>
      <c r="G3249" s="3">
        <v>0.7038553147230846</v>
      </c>
      <c r="H3249" s="3">
        <v>0</v>
      </c>
      <c r="I3249" s="3">
        <v>0</v>
      </c>
      <c r="J3249" s="3"/>
      <c r="K3249" s="3">
        <v>0</v>
      </c>
      <c r="L3249" s="3">
        <v>0</v>
      </c>
      <c r="M3249" s="3">
        <v>0.87908210521731767</v>
      </c>
      <c r="N3249" s="3">
        <v>0.92265869777961662</v>
      </c>
      <c r="O3249" s="3">
        <v>0.31319951471500235</v>
      </c>
    </row>
    <row r="3250" spans="1:15" x14ac:dyDescent="0.25">
      <c r="A3250" s="1">
        <v>45793.333333333336</v>
      </c>
      <c r="B3250" s="2">
        <v>2025</v>
      </c>
      <c r="C3250" s="2">
        <v>5</v>
      </c>
      <c r="D3250" s="2">
        <v>16</v>
      </c>
      <c r="E3250" s="2">
        <v>8</v>
      </c>
      <c r="F3250" s="3">
        <v>0</v>
      </c>
      <c r="G3250" s="3">
        <v>0.65853549456086546</v>
      </c>
      <c r="H3250" s="3">
        <v>0</v>
      </c>
      <c r="I3250" s="3">
        <v>0</v>
      </c>
      <c r="J3250" s="3"/>
      <c r="K3250" s="3">
        <v>0</v>
      </c>
      <c r="L3250" s="3">
        <v>0</v>
      </c>
      <c r="M3250" s="3">
        <v>0.88918452310143103</v>
      </c>
      <c r="N3250" s="3">
        <v>0</v>
      </c>
      <c r="O3250" s="3">
        <v>0.19346500220778706</v>
      </c>
    </row>
    <row r="3251" spans="1:15" x14ac:dyDescent="0.25">
      <c r="A3251" s="1">
        <v>45793.375</v>
      </c>
      <c r="B3251" s="2">
        <v>2025</v>
      </c>
      <c r="C3251" s="2">
        <v>5</v>
      </c>
      <c r="D3251" s="2">
        <v>16</v>
      </c>
      <c r="E3251" s="2">
        <v>9</v>
      </c>
      <c r="F3251" s="3">
        <v>8.2066376482620093E-2</v>
      </c>
      <c r="G3251" s="3">
        <v>0.73446110772400441</v>
      </c>
      <c r="H3251" s="3">
        <v>0.19265062882702183</v>
      </c>
      <c r="I3251" s="3">
        <v>0</v>
      </c>
      <c r="J3251" s="3"/>
      <c r="K3251" s="3">
        <v>3.4030783157527576E-2</v>
      </c>
      <c r="L3251" s="3">
        <v>0</v>
      </c>
      <c r="M3251" s="3">
        <v>0.91091184488133314</v>
      </c>
      <c r="N3251" s="3">
        <v>0.4779953181527985</v>
      </c>
      <c r="O3251" s="3">
        <v>0.30401450740316321</v>
      </c>
    </row>
    <row r="3252" spans="1:15" x14ac:dyDescent="0.25">
      <c r="A3252" s="1">
        <v>45793.416666666664</v>
      </c>
      <c r="B3252" s="2">
        <v>2025</v>
      </c>
      <c r="C3252" s="2">
        <v>5</v>
      </c>
      <c r="D3252" s="2">
        <v>16</v>
      </c>
      <c r="E3252" s="2">
        <v>10</v>
      </c>
      <c r="F3252" s="3">
        <v>0</v>
      </c>
      <c r="G3252" s="3">
        <v>0.75518903770750734</v>
      </c>
      <c r="H3252" s="3">
        <v>0.36959865467001496</v>
      </c>
      <c r="I3252" s="3">
        <v>0</v>
      </c>
      <c r="J3252" s="3"/>
      <c r="K3252" s="3">
        <v>4.218747290282842E-2</v>
      </c>
      <c r="L3252" s="3">
        <v>0</v>
      </c>
      <c r="M3252" s="3">
        <v>0.92066003031895294</v>
      </c>
      <c r="N3252" s="3">
        <v>0.94301284867851676</v>
      </c>
      <c r="O3252" s="3">
        <v>0.37883100553472754</v>
      </c>
    </row>
    <row r="3253" spans="1:15" x14ac:dyDescent="0.25">
      <c r="A3253" s="1">
        <v>45793.458333333336</v>
      </c>
      <c r="B3253" s="2">
        <v>2025</v>
      </c>
      <c r="C3253" s="2">
        <v>5</v>
      </c>
      <c r="D3253" s="2">
        <v>16</v>
      </c>
      <c r="E3253" s="2">
        <v>11</v>
      </c>
      <c r="F3253" s="3">
        <v>0</v>
      </c>
      <c r="G3253" s="3">
        <v>0.75057215669905653</v>
      </c>
      <c r="H3253" s="3">
        <v>0.23328141679611039</v>
      </c>
      <c r="I3253" s="3">
        <v>0</v>
      </c>
      <c r="J3253" s="3"/>
      <c r="K3253" s="3">
        <v>3.7271731443541727E-2</v>
      </c>
      <c r="L3253" s="3">
        <v>0</v>
      </c>
      <c r="M3253" s="3">
        <v>0.91622108246830891</v>
      </c>
      <c r="N3253" s="3">
        <v>0.93022399863434124</v>
      </c>
      <c r="O3253" s="3">
        <v>0.35844629825516983</v>
      </c>
    </row>
    <row r="3254" spans="1:15" x14ac:dyDescent="0.25">
      <c r="A3254" s="1">
        <v>45793.5</v>
      </c>
      <c r="B3254" s="2">
        <v>2025</v>
      </c>
      <c r="C3254" s="2">
        <v>5</v>
      </c>
      <c r="D3254" s="2">
        <v>16</v>
      </c>
      <c r="E3254" s="2">
        <v>12</v>
      </c>
      <c r="F3254" s="3">
        <v>0</v>
      </c>
      <c r="G3254" s="3">
        <v>0.74855248457222645</v>
      </c>
      <c r="H3254" s="3">
        <v>0.30241642404161251</v>
      </c>
      <c r="I3254" s="3">
        <v>0</v>
      </c>
      <c r="J3254" s="3"/>
      <c r="K3254" s="3">
        <v>3.0519164258528506E-2</v>
      </c>
      <c r="L3254" s="3">
        <v>0</v>
      </c>
      <c r="M3254" s="3">
        <v>0.91509392826179692</v>
      </c>
      <c r="N3254" s="3">
        <v>0.94872581127706068</v>
      </c>
      <c r="O3254" s="3">
        <v>0.36816347655140313</v>
      </c>
    </row>
    <row r="3255" spans="1:15" x14ac:dyDescent="0.25">
      <c r="A3255" s="1">
        <v>45793.541666666664</v>
      </c>
      <c r="B3255" s="2">
        <v>2025</v>
      </c>
      <c r="C3255" s="2">
        <v>5</v>
      </c>
      <c r="D3255" s="2">
        <v>16</v>
      </c>
      <c r="E3255" s="2">
        <v>13</v>
      </c>
      <c r="F3255" s="3">
        <v>0</v>
      </c>
      <c r="G3255" s="3">
        <v>0.67628145540001638</v>
      </c>
      <c r="H3255" s="3">
        <v>6.12410286946449E-2</v>
      </c>
      <c r="I3255" s="3">
        <v>0.41495628990317002</v>
      </c>
      <c r="J3255" s="3"/>
      <c r="K3255" s="3">
        <v>0</v>
      </c>
      <c r="L3255" s="3">
        <v>0</v>
      </c>
      <c r="M3255" s="3">
        <v>0.37631284249865815</v>
      </c>
      <c r="N3255" s="3">
        <v>0</v>
      </c>
      <c r="O3255" s="3">
        <v>0.19109895206206118</v>
      </c>
    </row>
    <row r="3256" spans="1:15" x14ac:dyDescent="0.25">
      <c r="A3256" s="1">
        <v>45793.583333333336</v>
      </c>
      <c r="B3256" s="2">
        <v>2025</v>
      </c>
      <c r="C3256" s="2">
        <v>5</v>
      </c>
      <c r="D3256" s="2">
        <v>16</v>
      </c>
      <c r="E3256" s="2">
        <v>14</v>
      </c>
      <c r="F3256" s="3">
        <v>0</v>
      </c>
      <c r="G3256" s="3">
        <v>0.27691951225963662</v>
      </c>
      <c r="H3256" s="3">
        <v>0</v>
      </c>
      <c r="I3256" s="3">
        <v>0</v>
      </c>
      <c r="J3256" s="3"/>
      <c r="K3256" s="3">
        <v>0</v>
      </c>
      <c r="L3256" s="3">
        <v>0</v>
      </c>
      <c r="M3256" s="3">
        <v>0.37836307127416163</v>
      </c>
      <c r="N3256" s="3">
        <v>0.34530660967128579</v>
      </c>
      <c r="O3256" s="3">
        <v>0.12507364915063551</v>
      </c>
    </row>
    <row r="3257" spans="1:15" x14ac:dyDescent="0.25">
      <c r="A3257" s="1">
        <v>45793.625</v>
      </c>
      <c r="B3257" s="2">
        <v>2025</v>
      </c>
      <c r="C3257" s="2">
        <v>5</v>
      </c>
      <c r="D3257" s="2">
        <v>16</v>
      </c>
      <c r="E3257" s="2">
        <v>15</v>
      </c>
      <c r="F3257" s="3">
        <v>0</v>
      </c>
      <c r="G3257" s="3">
        <v>1.7013736500371184E-2</v>
      </c>
      <c r="H3257" s="3">
        <v>0</v>
      </c>
      <c r="I3257" s="3">
        <v>0</v>
      </c>
      <c r="J3257" s="3"/>
      <c r="K3257" s="3">
        <v>0</v>
      </c>
      <c r="L3257" s="3">
        <v>0</v>
      </c>
      <c r="M3257" s="3">
        <v>8.6069215531721505E-3</v>
      </c>
      <c r="N3257" s="3">
        <v>0</v>
      </c>
      <c r="O3257" s="3">
        <v>3.2025822566929167E-3</v>
      </c>
    </row>
    <row r="3258" spans="1:15" x14ac:dyDescent="0.25">
      <c r="A3258" s="1">
        <v>45793.666666666664</v>
      </c>
      <c r="B3258" s="2">
        <v>2025</v>
      </c>
      <c r="C3258" s="2">
        <v>5</v>
      </c>
      <c r="D3258" s="2">
        <v>16</v>
      </c>
      <c r="E3258" s="2">
        <v>16</v>
      </c>
      <c r="F3258" s="3">
        <v>0</v>
      </c>
      <c r="G3258" s="3">
        <v>0</v>
      </c>
      <c r="H3258" s="3">
        <v>0</v>
      </c>
      <c r="I3258" s="3">
        <v>0</v>
      </c>
      <c r="J3258" s="3"/>
      <c r="K3258" s="3">
        <v>0</v>
      </c>
      <c r="L3258" s="3">
        <v>0</v>
      </c>
      <c r="M3258" s="3">
        <v>0</v>
      </c>
      <c r="N3258" s="3">
        <v>0</v>
      </c>
      <c r="O3258" s="3">
        <v>0</v>
      </c>
    </row>
    <row r="3259" spans="1:15" x14ac:dyDescent="0.25">
      <c r="A3259" s="1">
        <v>45793.708333333336</v>
      </c>
      <c r="B3259" s="2">
        <v>2025</v>
      </c>
      <c r="C3259" s="2">
        <v>5</v>
      </c>
      <c r="D3259" s="2">
        <v>16</v>
      </c>
      <c r="E3259" s="2">
        <v>17</v>
      </c>
      <c r="F3259" s="3">
        <v>0</v>
      </c>
      <c r="G3259" s="3">
        <v>0</v>
      </c>
      <c r="H3259" s="3">
        <v>0</v>
      </c>
      <c r="I3259" s="3">
        <v>0</v>
      </c>
      <c r="J3259" s="3"/>
      <c r="K3259" s="3">
        <v>0</v>
      </c>
      <c r="L3259" s="3">
        <v>0</v>
      </c>
      <c r="M3259" s="3">
        <v>0</v>
      </c>
      <c r="N3259" s="3">
        <v>0</v>
      </c>
      <c r="O3259" s="3">
        <v>0</v>
      </c>
    </row>
    <row r="3260" spans="1:15" x14ac:dyDescent="0.25">
      <c r="A3260" s="1">
        <v>45793.75</v>
      </c>
      <c r="B3260" s="2">
        <v>2025</v>
      </c>
      <c r="C3260" s="2">
        <v>5</v>
      </c>
      <c r="D3260" s="2">
        <v>16</v>
      </c>
      <c r="E3260" s="2">
        <v>18</v>
      </c>
      <c r="F3260" s="3">
        <v>0</v>
      </c>
      <c r="G3260" s="3">
        <v>0</v>
      </c>
      <c r="H3260" s="3"/>
      <c r="I3260" s="3">
        <v>0</v>
      </c>
      <c r="J3260" s="3"/>
      <c r="K3260" s="3"/>
      <c r="L3260" s="3">
        <v>0</v>
      </c>
      <c r="M3260" s="3">
        <v>0</v>
      </c>
      <c r="N3260" s="3">
        <v>0</v>
      </c>
      <c r="O3260" s="3">
        <v>0</v>
      </c>
    </row>
    <row r="3261" spans="1:15" x14ac:dyDescent="0.25">
      <c r="A3261" s="1">
        <v>45793.791666666664</v>
      </c>
      <c r="B3261" s="2">
        <v>2025</v>
      </c>
      <c r="C3261" s="2">
        <v>5</v>
      </c>
      <c r="D3261" s="2">
        <v>16</v>
      </c>
      <c r="E3261" s="2">
        <v>19</v>
      </c>
      <c r="F3261" s="3"/>
      <c r="G3261" s="3">
        <v>0</v>
      </c>
      <c r="H3261" s="3"/>
      <c r="I3261" s="3">
        <v>0</v>
      </c>
      <c r="J3261" s="3"/>
      <c r="K3261" s="3"/>
      <c r="L3261" s="3"/>
      <c r="M3261" s="3">
        <v>0</v>
      </c>
      <c r="N3261" s="3">
        <v>0</v>
      </c>
      <c r="O3261" s="3">
        <v>0</v>
      </c>
    </row>
    <row r="3262" spans="1:15" x14ac:dyDescent="0.25">
      <c r="A3262" s="1">
        <v>45793.833333333336</v>
      </c>
      <c r="B3262" s="2">
        <v>2025</v>
      </c>
      <c r="C3262" s="2">
        <v>5</v>
      </c>
      <c r="D3262" s="2">
        <v>16</v>
      </c>
      <c r="E3262" s="2">
        <v>20</v>
      </c>
      <c r="F3262" s="3"/>
      <c r="G3262" s="3">
        <v>0</v>
      </c>
      <c r="H3262" s="3"/>
      <c r="I3262" s="3">
        <v>3.476033093824913E-2</v>
      </c>
      <c r="J3262" s="3"/>
      <c r="K3262" s="3"/>
      <c r="L3262" s="3"/>
      <c r="M3262" s="3">
        <v>0</v>
      </c>
      <c r="N3262" s="3">
        <v>0</v>
      </c>
      <c r="O3262" s="3">
        <v>8.6900827345622825E-3</v>
      </c>
    </row>
    <row r="3263" spans="1:15" x14ac:dyDescent="0.25">
      <c r="A3263" s="1">
        <v>45793.875</v>
      </c>
      <c r="B3263" s="2">
        <v>2025</v>
      </c>
      <c r="C3263" s="2">
        <v>5</v>
      </c>
      <c r="D3263" s="2">
        <v>16</v>
      </c>
      <c r="E3263" s="2">
        <v>21</v>
      </c>
      <c r="F3263" s="3"/>
      <c r="G3263" s="3">
        <v>0.22381614754080381</v>
      </c>
      <c r="H3263" s="3"/>
      <c r="I3263" s="3">
        <v>0.2170669137034133</v>
      </c>
      <c r="J3263" s="3"/>
      <c r="K3263" s="3"/>
      <c r="L3263" s="3"/>
      <c r="M3263" s="3">
        <v>4.533180222745517E-2</v>
      </c>
      <c r="N3263" s="3">
        <v>9.9271473560459844E-2</v>
      </c>
      <c r="O3263" s="3">
        <v>0.14637158425803304</v>
      </c>
    </row>
    <row r="3264" spans="1:15" x14ac:dyDescent="0.25">
      <c r="A3264" s="1">
        <v>45793.916666666664</v>
      </c>
      <c r="B3264" s="2">
        <v>2025</v>
      </c>
      <c r="C3264" s="2">
        <v>5</v>
      </c>
      <c r="D3264" s="2">
        <v>16</v>
      </c>
      <c r="E3264" s="2">
        <v>22</v>
      </c>
      <c r="F3264" s="3"/>
      <c r="G3264" s="3">
        <v>0.21301741383645545</v>
      </c>
      <c r="H3264" s="3"/>
      <c r="I3264" s="3">
        <v>0.45588640835737382</v>
      </c>
      <c r="J3264" s="3"/>
      <c r="K3264" s="3"/>
      <c r="L3264" s="3"/>
      <c r="M3264" s="3">
        <v>0.12895000355260869</v>
      </c>
      <c r="N3264" s="3">
        <v>0.12351457679288019</v>
      </c>
      <c r="O3264" s="3">
        <v>0.23034210063482954</v>
      </c>
    </row>
    <row r="3265" spans="1:15" x14ac:dyDescent="0.25">
      <c r="A3265" s="1">
        <v>45793.958333333336</v>
      </c>
      <c r="B3265" s="2">
        <v>2025</v>
      </c>
      <c r="C3265" s="2">
        <v>5</v>
      </c>
      <c r="D3265" s="2">
        <v>16</v>
      </c>
      <c r="E3265" s="2">
        <v>23</v>
      </c>
      <c r="F3265" s="3"/>
      <c r="G3265" s="3">
        <v>0</v>
      </c>
      <c r="H3265" s="3"/>
      <c r="I3265" s="3">
        <v>0.21410125186993145</v>
      </c>
      <c r="J3265" s="3"/>
      <c r="K3265" s="3"/>
      <c r="L3265" s="3"/>
      <c r="M3265" s="3">
        <v>6.3036006679311946E-2</v>
      </c>
      <c r="N3265" s="3">
        <v>0.11909453471183018</v>
      </c>
      <c r="O3265" s="3">
        <v>9.9057948315268401E-2</v>
      </c>
    </row>
    <row r="3266" spans="1:15" x14ac:dyDescent="0.25">
      <c r="A3266" s="1">
        <v>45794</v>
      </c>
      <c r="B3266" s="2">
        <v>2025</v>
      </c>
      <c r="C3266" s="2">
        <v>5</v>
      </c>
      <c r="D3266" s="2">
        <v>17</v>
      </c>
      <c r="E3266" s="2">
        <v>0</v>
      </c>
      <c r="F3266" s="3"/>
      <c r="G3266" s="3">
        <v>0</v>
      </c>
      <c r="H3266" s="3"/>
      <c r="I3266" s="3">
        <v>0</v>
      </c>
      <c r="J3266" s="3"/>
      <c r="K3266" s="3"/>
      <c r="L3266" s="3"/>
      <c r="M3266" s="3">
        <v>0</v>
      </c>
      <c r="N3266" s="3">
        <v>0</v>
      </c>
      <c r="O3266" s="3">
        <v>0</v>
      </c>
    </row>
    <row r="3267" spans="1:15" x14ac:dyDescent="0.25">
      <c r="A3267" s="1">
        <v>45794.041666666664</v>
      </c>
      <c r="B3267" s="2">
        <v>2025</v>
      </c>
      <c r="C3267" s="2">
        <v>5</v>
      </c>
      <c r="D3267" s="2">
        <v>17</v>
      </c>
      <c r="E3267" s="2">
        <v>1</v>
      </c>
      <c r="F3267" s="3"/>
      <c r="G3267" s="3">
        <v>0</v>
      </c>
      <c r="H3267" s="3"/>
      <c r="I3267" s="3">
        <v>0</v>
      </c>
      <c r="J3267" s="3"/>
      <c r="K3267" s="3"/>
      <c r="L3267" s="3"/>
      <c r="M3267" s="3">
        <v>0</v>
      </c>
      <c r="N3267" s="3">
        <v>0</v>
      </c>
      <c r="O3267" s="3">
        <v>0</v>
      </c>
    </row>
    <row r="3268" spans="1:15" x14ac:dyDescent="0.25">
      <c r="A3268" s="1">
        <v>45794.083333333336</v>
      </c>
      <c r="B3268" s="2">
        <v>2025</v>
      </c>
      <c r="C3268" s="2">
        <v>5</v>
      </c>
      <c r="D3268" s="2">
        <v>17</v>
      </c>
      <c r="E3268" s="2">
        <v>2</v>
      </c>
      <c r="F3268" s="3"/>
      <c r="G3268" s="3">
        <v>0</v>
      </c>
      <c r="H3268" s="3"/>
      <c r="I3268" s="3">
        <v>0</v>
      </c>
      <c r="J3268" s="3"/>
      <c r="K3268" s="3"/>
      <c r="L3268" s="3"/>
      <c r="M3268" s="3">
        <v>0</v>
      </c>
      <c r="N3268" s="3">
        <v>0</v>
      </c>
      <c r="O3268" s="3">
        <v>0</v>
      </c>
    </row>
    <row r="3269" spans="1:15" x14ac:dyDescent="0.25">
      <c r="A3269" s="1">
        <v>45794.125</v>
      </c>
      <c r="B3269" s="2">
        <v>2025</v>
      </c>
      <c r="C3269" s="2">
        <v>5</v>
      </c>
      <c r="D3269" s="2">
        <v>17</v>
      </c>
      <c r="E3269" s="2">
        <v>3</v>
      </c>
      <c r="F3269" s="3"/>
      <c r="G3269" s="3">
        <v>0</v>
      </c>
      <c r="H3269" s="3"/>
      <c r="I3269" s="3">
        <v>0</v>
      </c>
      <c r="J3269" s="3"/>
      <c r="K3269" s="3"/>
      <c r="L3269" s="3"/>
      <c r="M3269" s="3">
        <v>0</v>
      </c>
      <c r="N3269" s="3">
        <v>0</v>
      </c>
      <c r="O3269" s="3">
        <v>0</v>
      </c>
    </row>
    <row r="3270" spans="1:15" x14ac:dyDescent="0.25">
      <c r="A3270" s="1">
        <v>45794.166666666664</v>
      </c>
      <c r="B3270" s="2">
        <v>2025</v>
      </c>
      <c r="C3270" s="2">
        <v>5</v>
      </c>
      <c r="D3270" s="2">
        <v>17</v>
      </c>
      <c r="E3270" s="2">
        <v>4</v>
      </c>
      <c r="F3270" s="3"/>
      <c r="G3270" s="3">
        <v>0</v>
      </c>
      <c r="H3270" s="3"/>
      <c r="I3270" s="3">
        <v>0</v>
      </c>
      <c r="J3270" s="3"/>
      <c r="K3270" s="3"/>
      <c r="L3270" s="3"/>
      <c r="M3270" s="3">
        <v>0</v>
      </c>
      <c r="N3270" s="3">
        <v>0</v>
      </c>
      <c r="O3270" s="3">
        <v>0</v>
      </c>
    </row>
    <row r="3271" spans="1:15" x14ac:dyDescent="0.25">
      <c r="A3271" s="1">
        <v>45794.208333333336</v>
      </c>
      <c r="B3271" s="2">
        <v>2025</v>
      </c>
      <c r="C3271" s="2">
        <v>5</v>
      </c>
      <c r="D3271" s="2">
        <v>17</v>
      </c>
      <c r="E3271" s="2">
        <v>5</v>
      </c>
      <c r="F3271" s="3">
        <v>0</v>
      </c>
      <c r="G3271" s="3">
        <v>0</v>
      </c>
      <c r="H3271" s="3"/>
      <c r="I3271" s="3">
        <v>0</v>
      </c>
      <c r="J3271" s="3"/>
      <c r="K3271" s="3"/>
      <c r="L3271" s="3"/>
      <c r="M3271" s="3">
        <v>0</v>
      </c>
      <c r="N3271" s="3">
        <v>0</v>
      </c>
      <c r="O3271" s="3">
        <v>0</v>
      </c>
    </row>
    <row r="3272" spans="1:15" x14ac:dyDescent="0.25">
      <c r="A3272" s="1">
        <v>45794.25</v>
      </c>
      <c r="B3272" s="2">
        <v>2025</v>
      </c>
      <c r="C3272" s="2">
        <v>5</v>
      </c>
      <c r="D3272" s="2">
        <v>17</v>
      </c>
      <c r="E3272" s="2">
        <v>6</v>
      </c>
      <c r="F3272" s="3">
        <v>0</v>
      </c>
      <c r="G3272" s="3">
        <v>0</v>
      </c>
      <c r="H3272" s="3">
        <v>0</v>
      </c>
      <c r="I3272" s="3">
        <v>0.26635640129653626</v>
      </c>
      <c r="J3272" s="3"/>
      <c r="K3272" s="3">
        <v>0</v>
      </c>
      <c r="L3272" s="3">
        <v>0</v>
      </c>
      <c r="M3272" s="3">
        <v>0.22096231308282294</v>
      </c>
      <c r="N3272" s="3">
        <v>0.2331295405226908</v>
      </c>
      <c r="O3272" s="3">
        <v>9.005603186275625E-2</v>
      </c>
    </row>
    <row r="3273" spans="1:15" x14ac:dyDescent="0.25">
      <c r="A3273" s="1">
        <v>45794.291666666664</v>
      </c>
      <c r="B3273" s="2">
        <v>2025</v>
      </c>
      <c r="C3273" s="2">
        <v>5</v>
      </c>
      <c r="D3273" s="2">
        <v>17</v>
      </c>
      <c r="E3273" s="2">
        <v>7</v>
      </c>
      <c r="F3273" s="3">
        <v>0</v>
      </c>
      <c r="G3273" s="3">
        <v>0.31379733726460968</v>
      </c>
      <c r="H3273" s="3">
        <v>0</v>
      </c>
      <c r="I3273" s="3">
        <v>0</v>
      </c>
      <c r="J3273" s="3"/>
      <c r="K3273" s="3">
        <v>0</v>
      </c>
      <c r="L3273" s="3">
        <v>0</v>
      </c>
      <c r="M3273" s="3">
        <v>0</v>
      </c>
      <c r="N3273" s="3">
        <v>0</v>
      </c>
      <c r="O3273" s="3">
        <v>3.922466715807621E-2</v>
      </c>
    </row>
    <row r="3274" spans="1:15" x14ac:dyDescent="0.25">
      <c r="A3274" s="1">
        <v>45794.333333333336</v>
      </c>
      <c r="B3274" s="2">
        <v>2025</v>
      </c>
      <c r="C3274" s="2">
        <v>5</v>
      </c>
      <c r="D3274" s="2">
        <v>17</v>
      </c>
      <c r="E3274" s="2">
        <v>8</v>
      </c>
      <c r="F3274" s="3">
        <v>0</v>
      </c>
      <c r="G3274" s="3">
        <v>0.31191306602568969</v>
      </c>
      <c r="H3274" s="3">
        <v>0.15697559750688844</v>
      </c>
      <c r="I3274" s="3">
        <v>0</v>
      </c>
      <c r="J3274" s="3"/>
      <c r="K3274" s="3">
        <v>0.12834327103511289</v>
      </c>
      <c r="L3274" s="3">
        <v>0</v>
      </c>
      <c r="M3274" s="3">
        <v>0</v>
      </c>
      <c r="N3274" s="3">
        <v>0.97511171283615794</v>
      </c>
      <c r="O3274" s="3">
        <v>0.19654295592548113</v>
      </c>
    </row>
    <row r="3275" spans="1:15" x14ac:dyDescent="0.25">
      <c r="A3275" s="1">
        <v>45794.375</v>
      </c>
      <c r="B3275" s="2">
        <v>2025</v>
      </c>
      <c r="C3275" s="2">
        <v>5</v>
      </c>
      <c r="D3275" s="2">
        <v>17</v>
      </c>
      <c r="E3275" s="2">
        <v>9</v>
      </c>
      <c r="F3275" s="3">
        <v>0</v>
      </c>
      <c r="G3275" s="3">
        <v>0.29181080077605692</v>
      </c>
      <c r="H3275" s="3">
        <v>0.57203869164991117</v>
      </c>
      <c r="I3275" s="3">
        <v>0</v>
      </c>
      <c r="J3275" s="3"/>
      <c r="K3275" s="3">
        <v>0.45012123856978487</v>
      </c>
      <c r="L3275" s="3">
        <v>0.26040791050082157</v>
      </c>
      <c r="M3275" s="3">
        <v>0.49604321603183876</v>
      </c>
      <c r="N3275" s="3">
        <v>0.95469567400289823</v>
      </c>
      <c r="O3275" s="3">
        <v>0.37813969144141396</v>
      </c>
    </row>
    <row r="3276" spans="1:15" x14ac:dyDescent="0.25">
      <c r="A3276" s="1">
        <v>45794.416666666664</v>
      </c>
      <c r="B3276" s="2">
        <v>2025</v>
      </c>
      <c r="C3276" s="2">
        <v>5</v>
      </c>
      <c r="D3276" s="2">
        <v>17</v>
      </c>
      <c r="E3276" s="2">
        <v>10</v>
      </c>
      <c r="F3276" s="3">
        <v>0</v>
      </c>
      <c r="G3276" s="3">
        <v>0.309122406592651</v>
      </c>
      <c r="H3276" s="3">
        <v>0.66813438789702462</v>
      </c>
      <c r="I3276" s="3">
        <v>0</v>
      </c>
      <c r="J3276" s="3"/>
      <c r="K3276" s="3">
        <v>0.47431779660805529</v>
      </c>
      <c r="L3276" s="3">
        <v>0.43253414295971249</v>
      </c>
      <c r="M3276" s="3">
        <v>0.989253744390996</v>
      </c>
      <c r="N3276" s="3">
        <v>0.94591086884044628</v>
      </c>
      <c r="O3276" s="3">
        <v>0.4774091684111107</v>
      </c>
    </row>
    <row r="3277" spans="1:15" x14ac:dyDescent="0.25">
      <c r="A3277" s="1">
        <v>45794.458333333336</v>
      </c>
      <c r="B3277" s="2">
        <v>2025</v>
      </c>
      <c r="C3277" s="2">
        <v>5</v>
      </c>
      <c r="D3277" s="2">
        <v>17</v>
      </c>
      <c r="E3277" s="2">
        <v>11</v>
      </c>
      <c r="F3277" s="3"/>
      <c r="G3277" s="3">
        <v>0.37789748337384044</v>
      </c>
      <c r="H3277" s="3">
        <v>0.69086042850713358</v>
      </c>
      <c r="I3277" s="3">
        <v>0</v>
      </c>
      <c r="J3277" s="3"/>
      <c r="K3277" s="3">
        <v>0.46498242236857251</v>
      </c>
      <c r="L3277" s="3">
        <v>0.45635604474399294</v>
      </c>
      <c r="M3277" s="3">
        <v>0.49487951207754044</v>
      </c>
      <c r="N3277" s="3">
        <v>0.95900043420350833</v>
      </c>
      <c r="O3277" s="3">
        <v>0.49199661789636978</v>
      </c>
    </row>
    <row r="3278" spans="1:15" x14ac:dyDescent="0.25">
      <c r="A3278" s="1">
        <v>45794.5</v>
      </c>
      <c r="B3278" s="2">
        <v>2025</v>
      </c>
      <c r="C3278" s="2">
        <v>5</v>
      </c>
      <c r="D3278" s="2">
        <v>17</v>
      </c>
      <c r="E3278" s="2">
        <v>12</v>
      </c>
      <c r="F3278" s="3"/>
      <c r="G3278" s="3">
        <v>0.38592650282205543</v>
      </c>
      <c r="H3278" s="3">
        <v>0.60381042039010135</v>
      </c>
      <c r="I3278" s="3">
        <v>0</v>
      </c>
      <c r="J3278" s="3"/>
      <c r="K3278" s="3">
        <v>0.37342635045001593</v>
      </c>
      <c r="L3278" s="3">
        <v>0.32995209715541918</v>
      </c>
      <c r="M3278" s="3">
        <v>0.99747841030874707</v>
      </c>
      <c r="N3278" s="3">
        <v>0.97053128447954573</v>
      </c>
      <c r="O3278" s="3">
        <v>0.52301786651512638</v>
      </c>
    </row>
    <row r="3279" spans="1:15" x14ac:dyDescent="0.25">
      <c r="A3279" s="1">
        <v>45794.541666666664</v>
      </c>
      <c r="B3279" s="2">
        <v>2025</v>
      </c>
      <c r="C3279" s="2">
        <v>5</v>
      </c>
      <c r="D3279" s="2">
        <v>17</v>
      </c>
      <c r="E3279" s="2">
        <v>13</v>
      </c>
      <c r="F3279" s="3">
        <v>0</v>
      </c>
      <c r="G3279" s="3">
        <v>0.26315516527201216</v>
      </c>
      <c r="H3279" s="3">
        <v>0.36598340115574368</v>
      </c>
      <c r="I3279" s="3">
        <v>0</v>
      </c>
      <c r="J3279" s="3"/>
      <c r="K3279" s="3">
        <v>0.24620007364257868</v>
      </c>
      <c r="L3279" s="3">
        <v>9.9494535196807607E-2</v>
      </c>
      <c r="M3279" s="3">
        <v>0</v>
      </c>
      <c r="N3279" s="3">
        <v>0.45496739755128074</v>
      </c>
      <c r="O3279" s="3">
        <v>0.17872507160230286</v>
      </c>
    </row>
    <row r="3280" spans="1:15" x14ac:dyDescent="0.25">
      <c r="A3280" s="1">
        <v>45794.583333333336</v>
      </c>
      <c r="B3280" s="2">
        <v>2025</v>
      </c>
      <c r="C3280" s="2">
        <v>5</v>
      </c>
      <c r="D3280" s="2">
        <v>17</v>
      </c>
      <c r="E3280" s="2">
        <v>14</v>
      </c>
      <c r="F3280" s="3">
        <v>0</v>
      </c>
      <c r="G3280" s="3">
        <v>0.18154133741790784</v>
      </c>
      <c r="H3280" s="3">
        <v>9.5653741181317295E-2</v>
      </c>
      <c r="I3280" s="3">
        <v>0.74329593646519765</v>
      </c>
      <c r="J3280" s="3"/>
      <c r="K3280" s="3">
        <v>7.3246622592699095E-2</v>
      </c>
      <c r="L3280" s="3">
        <v>0</v>
      </c>
      <c r="M3280" s="3">
        <v>0.21712206867671696</v>
      </c>
      <c r="N3280" s="3">
        <v>0.7139681663093862</v>
      </c>
      <c r="O3280" s="3">
        <v>0.25310348408040312</v>
      </c>
    </row>
    <row r="3281" spans="1:15" x14ac:dyDescent="0.25">
      <c r="A3281" s="1">
        <v>45794.625</v>
      </c>
      <c r="B3281" s="2">
        <v>2025</v>
      </c>
      <c r="C3281" s="2">
        <v>5</v>
      </c>
      <c r="D3281" s="2">
        <v>17</v>
      </c>
      <c r="E3281" s="2">
        <v>15</v>
      </c>
      <c r="F3281" s="3">
        <v>0</v>
      </c>
      <c r="G3281" s="3">
        <v>0</v>
      </c>
      <c r="H3281" s="3">
        <v>0</v>
      </c>
      <c r="I3281" s="3">
        <v>0</v>
      </c>
      <c r="J3281" s="3"/>
      <c r="K3281" s="3">
        <v>0</v>
      </c>
      <c r="L3281" s="3">
        <v>0</v>
      </c>
      <c r="M3281" s="3">
        <v>5.1165050810457399E-2</v>
      </c>
      <c r="N3281" s="3">
        <v>0.41279691670739038</v>
      </c>
      <c r="O3281" s="3">
        <v>5.7995245939730974E-2</v>
      </c>
    </row>
    <row r="3282" spans="1:15" x14ac:dyDescent="0.25">
      <c r="A3282" s="1">
        <v>45794.666666666664</v>
      </c>
      <c r="B3282" s="2">
        <v>2025</v>
      </c>
      <c r="C3282" s="2">
        <v>5</v>
      </c>
      <c r="D3282" s="2">
        <v>17</v>
      </c>
      <c r="E3282" s="2">
        <v>16</v>
      </c>
      <c r="F3282" s="3">
        <v>0</v>
      </c>
      <c r="G3282" s="3">
        <v>0</v>
      </c>
      <c r="H3282" s="3">
        <v>0</v>
      </c>
      <c r="I3282" s="3">
        <v>0</v>
      </c>
      <c r="J3282" s="3"/>
      <c r="K3282" s="3">
        <v>0</v>
      </c>
      <c r="L3282" s="3">
        <v>0</v>
      </c>
      <c r="M3282" s="3">
        <v>0</v>
      </c>
      <c r="N3282" s="3">
        <v>0</v>
      </c>
      <c r="O3282" s="3">
        <v>0</v>
      </c>
    </row>
    <row r="3283" spans="1:15" x14ac:dyDescent="0.25">
      <c r="A3283" s="1">
        <v>45794.708333333336</v>
      </c>
      <c r="B3283" s="2">
        <v>2025</v>
      </c>
      <c r="C3283" s="2">
        <v>5</v>
      </c>
      <c r="D3283" s="2">
        <v>17</v>
      </c>
      <c r="E3283" s="2">
        <v>17</v>
      </c>
      <c r="F3283" s="3">
        <v>0</v>
      </c>
      <c r="G3283" s="3">
        <v>0</v>
      </c>
      <c r="H3283" s="3">
        <v>0</v>
      </c>
      <c r="I3283" s="3">
        <v>0</v>
      </c>
      <c r="J3283" s="3"/>
      <c r="K3283" s="3">
        <v>0</v>
      </c>
      <c r="L3283" s="3">
        <v>0</v>
      </c>
      <c r="M3283" s="3">
        <v>0</v>
      </c>
      <c r="N3283" s="3">
        <v>0</v>
      </c>
      <c r="O3283" s="3">
        <v>0</v>
      </c>
    </row>
    <row r="3284" spans="1:15" x14ac:dyDescent="0.25">
      <c r="A3284" s="1">
        <v>45794.75</v>
      </c>
      <c r="B3284" s="2">
        <v>2025</v>
      </c>
      <c r="C3284" s="2">
        <v>5</v>
      </c>
      <c r="D3284" s="2">
        <v>17</v>
      </c>
      <c r="E3284" s="2">
        <v>18</v>
      </c>
      <c r="F3284" s="3">
        <v>0</v>
      </c>
      <c r="G3284" s="3">
        <v>0.5</v>
      </c>
      <c r="H3284" s="3"/>
      <c r="I3284" s="3">
        <v>9.6572970811774572E-2</v>
      </c>
      <c r="J3284" s="3"/>
      <c r="K3284" s="3">
        <v>0</v>
      </c>
      <c r="L3284" s="3">
        <v>0</v>
      </c>
      <c r="M3284" s="3">
        <v>0</v>
      </c>
      <c r="N3284" s="3">
        <v>0</v>
      </c>
      <c r="O3284" s="3">
        <v>8.52247101159678E-2</v>
      </c>
    </row>
    <row r="3285" spans="1:15" x14ac:dyDescent="0.25">
      <c r="A3285" s="1">
        <v>45794.791666666664</v>
      </c>
      <c r="B3285" s="2">
        <v>2025</v>
      </c>
      <c r="C3285" s="2">
        <v>5</v>
      </c>
      <c r="D3285" s="2">
        <v>17</v>
      </c>
      <c r="E3285" s="2">
        <v>19</v>
      </c>
      <c r="F3285" s="3">
        <v>0</v>
      </c>
      <c r="G3285" s="3">
        <v>1</v>
      </c>
      <c r="H3285" s="3"/>
      <c r="I3285" s="3">
        <v>0</v>
      </c>
      <c r="J3285" s="3"/>
      <c r="K3285" s="3"/>
      <c r="L3285" s="3"/>
      <c r="M3285" s="3">
        <v>8.8317374699663956E-2</v>
      </c>
      <c r="N3285" s="3">
        <v>0.45421675753359031</v>
      </c>
      <c r="O3285" s="3">
        <v>0.30850682644665084</v>
      </c>
    </row>
    <row r="3286" spans="1:15" x14ac:dyDescent="0.25">
      <c r="A3286" s="1">
        <v>45794.833333333336</v>
      </c>
      <c r="B3286" s="2">
        <v>2025</v>
      </c>
      <c r="C3286" s="2">
        <v>5</v>
      </c>
      <c r="D3286" s="2">
        <v>17</v>
      </c>
      <c r="E3286" s="2">
        <v>20</v>
      </c>
      <c r="F3286" s="3"/>
      <c r="G3286" s="3">
        <v>1</v>
      </c>
      <c r="H3286" s="3"/>
      <c r="I3286" s="3">
        <v>0</v>
      </c>
      <c r="J3286" s="3"/>
      <c r="K3286" s="3"/>
      <c r="L3286" s="3"/>
      <c r="M3286" s="3">
        <v>0</v>
      </c>
      <c r="N3286" s="3">
        <v>0.91673387096774195</v>
      </c>
      <c r="O3286" s="3">
        <v>0.47918346774193549</v>
      </c>
    </row>
    <row r="3287" spans="1:15" x14ac:dyDescent="0.25">
      <c r="A3287" s="1">
        <v>45794.875</v>
      </c>
      <c r="B3287" s="2">
        <v>2025</v>
      </c>
      <c r="C3287" s="2">
        <v>5</v>
      </c>
      <c r="D3287" s="2">
        <v>17</v>
      </c>
      <c r="E3287" s="2">
        <v>21</v>
      </c>
      <c r="F3287" s="3"/>
      <c r="G3287" s="3">
        <v>1</v>
      </c>
      <c r="H3287" s="3"/>
      <c r="I3287" s="3">
        <v>0</v>
      </c>
      <c r="J3287" s="3"/>
      <c r="K3287" s="3"/>
      <c r="L3287" s="3"/>
      <c r="M3287" s="3">
        <v>0.4974806816978935</v>
      </c>
      <c r="N3287" s="3">
        <v>0.92604838709677417</v>
      </c>
      <c r="O3287" s="3">
        <v>0.60588226719866689</v>
      </c>
    </row>
    <row r="3288" spans="1:15" x14ac:dyDescent="0.25">
      <c r="A3288" s="1">
        <v>45794.916666666664</v>
      </c>
      <c r="B3288" s="2">
        <v>2025</v>
      </c>
      <c r="C3288" s="2">
        <v>5</v>
      </c>
      <c r="D3288" s="2">
        <v>17</v>
      </c>
      <c r="E3288" s="2">
        <v>22</v>
      </c>
      <c r="F3288" s="3"/>
      <c r="G3288" s="3">
        <v>1</v>
      </c>
      <c r="H3288" s="3"/>
      <c r="I3288" s="3">
        <v>0</v>
      </c>
      <c r="J3288" s="3"/>
      <c r="K3288" s="3"/>
      <c r="L3288" s="3"/>
      <c r="M3288" s="3">
        <v>0.99580520125520677</v>
      </c>
      <c r="N3288" s="3">
        <v>0.92854838709677423</v>
      </c>
      <c r="O3288" s="3">
        <v>0.73108839708799522</v>
      </c>
    </row>
    <row r="3289" spans="1:15" x14ac:dyDescent="0.25">
      <c r="A3289" s="1">
        <v>45794.958333333336</v>
      </c>
      <c r="B3289" s="2">
        <v>2025</v>
      </c>
      <c r="C3289" s="2">
        <v>5</v>
      </c>
      <c r="D3289" s="2">
        <v>17</v>
      </c>
      <c r="E3289" s="2">
        <v>23</v>
      </c>
      <c r="F3289" s="3"/>
      <c r="G3289" s="3">
        <v>1</v>
      </c>
      <c r="H3289" s="3"/>
      <c r="I3289" s="3">
        <v>0</v>
      </c>
      <c r="J3289" s="3"/>
      <c r="K3289" s="3"/>
      <c r="L3289" s="3"/>
      <c r="M3289" s="3">
        <v>0.99614878114737171</v>
      </c>
      <c r="N3289" s="3">
        <v>0.92848437403853135</v>
      </c>
      <c r="O3289" s="3">
        <v>0.73115828879647582</v>
      </c>
    </row>
    <row r="3290" spans="1:15" x14ac:dyDescent="0.25">
      <c r="A3290" s="1">
        <v>45795</v>
      </c>
      <c r="B3290" s="2">
        <v>2025</v>
      </c>
      <c r="C3290" s="2">
        <v>5</v>
      </c>
      <c r="D3290" s="2">
        <v>18</v>
      </c>
      <c r="E3290" s="2">
        <v>0</v>
      </c>
      <c r="F3290" s="3"/>
      <c r="G3290" s="3">
        <v>0.19162713535111736</v>
      </c>
      <c r="H3290" s="3"/>
      <c r="I3290" s="3">
        <v>0</v>
      </c>
      <c r="J3290" s="3"/>
      <c r="K3290" s="3"/>
      <c r="L3290" s="3"/>
      <c r="M3290" s="3">
        <v>0</v>
      </c>
      <c r="N3290" s="3">
        <v>0</v>
      </c>
      <c r="O3290" s="3">
        <v>4.790678383777934E-2</v>
      </c>
    </row>
    <row r="3291" spans="1:15" x14ac:dyDescent="0.25">
      <c r="A3291" s="1">
        <v>45795.041666666664</v>
      </c>
      <c r="B3291" s="2">
        <v>2025</v>
      </c>
      <c r="C3291" s="2">
        <v>5</v>
      </c>
      <c r="D3291" s="2">
        <v>18</v>
      </c>
      <c r="E3291" s="2">
        <v>1</v>
      </c>
      <c r="F3291" s="3"/>
      <c r="G3291" s="3">
        <v>0</v>
      </c>
      <c r="H3291" s="3"/>
      <c r="I3291" s="3">
        <v>0</v>
      </c>
      <c r="J3291" s="3"/>
      <c r="K3291" s="3"/>
      <c r="L3291" s="3"/>
      <c r="M3291" s="3">
        <v>0</v>
      </c>
      <c r="N3291" s="3">
        <v>0</v>
      </c>
      <c r="O3291" s="3">
        <v>0</v>
      </c>
    </row>
    <row r="3292" spans="1:15" x14ac:dyDescent="0.25">
      <c r="A3292" s="1">
        <v>45795.083333333336</v>
      </c>
      <c r="B3292" s="2">
        <v>2025</v>
      </c>
      <c r="C3292" s="2">
        <v>5</v>
      </c>
      <c r="D3292" s="2">
        <v>18</v>
      </c>
      <c r="E3292" s="2">
        <v>2</v>
      </c>
      <c r="F3292" s="3"/>
      <c r="G3292" s="3">
        <v>0</v>
      </c>
      <c r="H3292" s="3"/>
      <c r="I3292" s="3">
        <v>0</v>
      </c>
      <c r="J3292" s="3"/>
      <c r="K3292" s="3"/>
      <c r="L3292" s="3"/>
      <c r="M3292" s="3">
        <v>0</v>
      </c>
      <c r="N3292" s="3">
        <v>0</v>
      </c>
      <c r="O3292" s="3">
        <v>0</v>
      </c>
    </row>
    <row r="3293" spans="1:15" x14ac:dyDescent="0.25">
      <c r="A3293" s="1">
        <v>45795.125</v>
      </c>
      <c r="B3293" s="2">
        <v>2025</v>
      </c>
      <c r="C3293" s="2">
        <v>5</v>
      </c>
      <c r="D3293" s="2">
        <v>18</v>
      </c>
      <c r="E3293" s="2">
        <v>3</v>
      </c>
      <c r="F3293" s="3"/>
      <c r="G3293" s="3">
        <v>0</v>
      </c>
      <c r="H3293" s="3"/>
      <c r="I3293" s="3">
        <v>0</v>
      </c>
      <c r="J3293" s="3"/>
      <c r="K3293" s="3"/>
      <c r="L3293" s="3"/>
      <c r="M3293" s="3">
        <v>0</v>
      </c>
      <c r="N3293" s="3">
        <v>0</v>
      </c>
      <c r="O3293" s="3">
        <v>0</v>
      </c>
    </row>
    <row r="3294" spans="1:15" x14ac:dyDescent="0.25">
      <c r="A3294" s="1">
        <v>45795.166666666664</v>
      </c>
      <c r="B3294" s="2">
        <v>2025</v>
      </c>
      <c r="C3294" s="2">
        <v>5</v>
      </c>
      <c r="D3294" s="2">
        <v>18</v>
      </c>
      <c r="E3294" s="2">
        <v>4</v>
      </c>
      <c r="F3294" s="3"/>
      <c r="G3294" s="3">
        <v>0</v>
      </c>
      <c r="H3294" s="3"/>
      <c r="I3294" s="3">
        <v>0</v>
      </c>
      <c r="J3294" s="3"/>
      <c r="K3294" s="3"/>
      <c r="L3294" s="3"/>
      <c r="M3294" s="3">
        <v>0</v>
      </c>
      <c r="N3294" s="3">
        <v>0</v>
      </c>
      <c r="O3294" s="3">
        <v>0</v>
      </c>
    </row>
    <row r="3295" spans="1:15" x14ac:dyDescent="0.25">
      <c r="A3295" s="1">
        <v>45795.208333333336</v>
      </c>
      <c r="B3295" s="2">
        <v>2025</v>
      </c>
      <c r="C3295" s="2">
        <v>5</v>
      </c>
      <c r="D3295" s="2">
        <v>18</v>
      </c>
      <c r="E3295" s="2">
        <v>5</v>
      </c>
      <c r="F3295" s="3">
        <v>0</v>
      </c>
      <c r="G3295" s="3">
        <v>0.1110947824105719</v>
      </c>
      <c r="H3295" s="3"/>
      <c r="I3295" s="3">
        <v>0</v>
      </c>
      <c r="J3295" s="3"/>
      <c r="K3295" s="3"/>
      <c r="L3295" s="3"/>
      <c r="M3295" s="3">
        <v>4.6647429928646553E-2</v>
      </c>
      <c r="N3295" s="3">
        <v>0.21817295377968815</v>
      </c>
      <c r="O3295" s="3">
        <v>7.5183033223781323E-2</v>
      </c>
    </row>
    <row r="3296" spans="1:15" x14ac:dyDescent="0.25">
      <c r="A3296" s="1">
        <v>45795.25</v>
      </c>
      <c r="B3296" s="2">
        <v>2025</v>
      </c>
      <c r="C3296" s="2">
        <v>5</v>
      </c>
      <c r="D3296" s="2">
        <v>18</v>
      </c>
      <c r="E3296" s="2">
        <v>6</v>
      </c>
      <c r="F3296" s="3">
        <v>0</v>
      </c>
      <c r="G3296" s="3">
        <v>0.5</v>
      </c>
      <c r="H3296" s="3">
        <v>0</v>
      </c>
      <c r="I3296" s="3">
        <v>0</v>
      </c>
      <c r="J3296" s="3"/>
      <c r="K3296" s="3">
        <v>0</v>
      </c>
      <c r="L3296" s="3">
        <v>0</v>
      </c>
      <c r="M3296" s="3">
        <v>0.5</v>
      </c>
      <c r="N3296" s="3">
        <v>0.48569318811150086</v>
      </c>
      <c r="O3296" s="3">
        <v>0.18571164851393762</v>
      </c>
    </row>
    <row r="3297" spans="1:15" x14ac:dyDescent="0.25">
      <c r="A3297" s="1">
        <v>45795.291666666664</v>
      </c>
      <c r="B3297" s="2">
        <v>2025</v>
      </c>
      <c r="C3297" s="2">
        <v>5</v>
      </c>
      <c r="D3297" s="2">
        <v>18</v>
      </c>
      <c r="E3297" s="2">
        <v>7</v>
      </c>
      <c r="F3297" s="3">
        <v>0</v>
      </c>
      <c r="G3297" s="3">
        <v>1</v>
      </c>
      <c r="H3297" s="3">
        <v>0.3465384389153579</v>
      </c>
      <c r="I3297" s="3">
        <v>0</v>
      </c>
      <c r="J3297" s="3"/>
      <c r="K3297" s="3">
        <v>0.37821077600813285</v>
      </c>
      <c r="L3297" s="3">
        <v>0.3744293263261127</v>
      </c>
      <c r="M3297" s="3">
        <v>1</v>
      </c>
      <c r="N3297" s="3">
        <v>0.93857369990678463</v>
      </c>
      <c r="O3297" s="3">
        <v>0.50471903014454855</v>
      </c>
    </row>
    <row r="3298" spans="1:15" x14ac:dyDescent="0.25">
      <c r="A3298" s="1">
        <v>45795.333333333336</v>
      </c>
      <c r="B3298" s="2">
        <v>2025</v>
      </c>
      <c r="C3298" s="2">
        <v>5</v>
      </c>
      <c r="D3298" s="2">
        <v>18</v>
      </c>
      <c r="E3298" s="2">
        <v>8</v>
      </c>
      <c r="F3298" s="3"/>
      <c r="G3298" s="3">
        <v>1</v>
      </c>
      <c r="H3298" s="3">
        <v>0.88287790403917277</v>
      </c>
      <c r="I3298" s="3">
        <v>0</v>
      </c>
      <c r="J3298" s="3"/>
      <c r="K3298" s="3">
        <v>0.85669421320426542</v>
      </c>
      <c r="L3298" s="3">
        <v>0.867484492727572</v>
      </c>
      <c r="M3298" s="3">
        <v>0.99842898998138208</v>
      </c>
      <c r="N3298" s="3">
        <v>0.92847783168403875</v>
      </c>
      <c r="O3298" s="3">
        <v>0.79056620451949022</v>
      </c>
    </row>
    <row r="3299" spans="1:15" x14ac:dyDescent="0.25">
      <c r="A3299" s="1">
        <v>45795.375</v>
      </c>
      <c r="B3299" s="2">
        <v>2025</v>
      </c>
      <c r="C3299" s="2">
        <v>5</v>
      </c>
      <c r="D3299" s="2">
        <v>18</v>
      </c>
      <c r="E3299" s="2">
        <v>9</v>
      </c>
      <c r="F3299" s="3"/>
      <c r="G3299" s="3">
        <v>1</v>
      </c>
      <c r="H3299" s="3">
        <v>0.94427949802244249</v>
      </c>
      <c r="I3299" s="3">
        <v>0</v>
      </c>
      <c r="J3299" s="3"/>
      <c r="K3299" s="3">
        <v>0.87103591676589387</v>
      </c>
      <c r="L3299" s="3">
        <v>0.90182409608058001</v>
      </c>
      <c r="M3299" s="3">
        <v>0.99830918042050198</v>
      </c>
      <c r="N3299" s="3">
        <v>0.92952412910897508</v>
      </c>
      <c r="O3299" s="3">
        <v>0.80642468862834193</v>
      </c>
    </row>
    <row r="3300" spans="1:15" x14ac:dyDescent="0.25">
      <c r="A3300" s="1">
        <v>45795.416666666664</v>
      </c>
      <c r="B3300" s="2">
        <v>2025</v>
      </c>
      <c r="C3300" s="2">
        <v>5</v>
      </c>
      <c r="D3300" s="2">
        <v>18</v>
      </c>
      <c r="E3300" s="2">
        <v>10</v>
      </c>
      <c r="F3300" s="3"/>
      <c r="G3300" s="3">
        <v>1</v>
      </c>
      <c r="H3300" s="3">
        <v>0.95640634011146397</v>
      </c>
      <c r="I3300" s="3">
        <v>0</v>
      </c>
      <c r="J3300" s="3"/>
      <c r="K3300" s="3">
        <v>0.86946716225092358</v>
      </c>
      <c r="L3300" s="3">
        <v>0.90943782179243438</v>
      </c>
      <c r="M3300" s="3">
        <v>0.99901925784211598</v>
      </c>
      <c r="N3300" s="3">
        <v>0.95391083854109149</v>
      </c>
      <c r="O3300" s="3">
        <v>0.81260591721971842</v>
      </c>
    </row>
    <row r="3301" spans="1:15" x14ac:dyDescent="0.25">
      <c r="A3301" s="1">
        <v>45795.458333333336</v>
      </c>
      <c r="B3301" s="2">
        <v>2025</v>
      </c>
      <c r="C3301" s="2">
        <v>5</v>
      </c>
      <c r="D3301" s="2">
        <v>18</v>
      </c>
      <c r="E3301" s="2">
        <v>11</v>
      </c>
      <c r="F3301" s="3"/>
      <c r="G3301" s="3">
        <v>1</v>
      </c>
      <c r="H3301" s="3">
        <v>0.93653049256597787</v>
      </c>
      <c r="I3301" s="3">
        <v>0</v>
      </c>
      <c r="J3301" s="3"/>
      <c r="K3301" s="3">
        <v>0.86734086153528467</v>
      </c>
      <c r="L3301" s="3">
        <v>0.45645386357861217</v>
      </c>
      <c r="M3301" s="3">
        <v>0.9999012417919444</v>
      </c>
      <c r="N3301" s="3">
        <v>0.97241651637214543</v>
      </c>
      <c r="O3301" s="3">
        <v>0.74752042512056627</v>
      </c>
    </row>
    <row r="3302" spans="1:15" x14ac:dyDescent="0.25">
      <c r="A3302" s="1">
        <v>45795.5</v>
      </c>
      <c r="B3302" s="2">
        <v>2025</v>
      </c>
      <c r="C3302" s="2">
        <v>5</v>
      </c>
      <c r="D3302" s="2">
        <v>18</v>
      </c>
      <c r="E3302" s="2">
        <v>12</v>
      </c>
      <c r="F3302" s="3"/>
      <c r="G3302" s="3">
        <v>1</v>
      </c>
      <c r="H3302" s="3">
        <v>0.83418103943750688</v>
      </c>
      <c r="I3302" s="3">
        <v>0</v>
      </c>
      <c r="J3302" s="3"/>
      <c r="K3302" s="3">
        <v>0.83031775859555479</v>
      </c>
      <c r="L3302" s="3">
        <v>0</v>
      </c>
      <c r="M3302" s="3">
        <v>0.99983290945703829</v>
      </c>
      <c r="N3302" s="3">
        <v>0.98148561902574305</v>
      </c>
      <c r="O3302" s="3">
        <v>0.66368818950226327</v>
      </c>
    </row>
    <row r="3303" spans="1:15" x14ac:dyDescent="0.25">
      <c r="A3303" s="1">
        <v>45795.541666666664</v>
      </c>
      <c r="B3303" s="2">
        <v>2025</v>
      </c>
      <c r="C3303" s="2">
        <v>5</v>
      </c>
      <c r="D3303" s="2">
        <v>18</v>
      </c>
      <c r="E3303" s="2">
        <v>13</v>
      </c>
      <c r="F3303" s="3">
        <v>0</v>
      </c>
      <c r="G3303" s="3">
        <v>1</v>
      </c>
      <c r="H3303" s="3">
        <v>0.73660946497214097</v>
      </c>
      <c r="I3303" s="3">
        <v>0</v>
      </c>
      <c r="J3303" s="3"/>
      <c r="K3303" s="3">
        <v>0</v>
      </c>
      <c r="L3303" s="3">
        <v>0.32344321859889719</v>
      </c>
      <c r="M3303" s="3">
        <v>0.99974850755216016</v>
      </c>
      <c r="N3303" s="3">
        <v>0.98148373932996869</v>
      </c>
      <c r="O3303" s="3">
        <v>0.50516061630664588</v>
      </c>
    </row>
    <row r="3304" spans="1:15" x14ac:dyDescent="0.25">
      <c r="A3304" s="1">
        <v>45795.583333333336</v>
      </c>
      <c r="B3304" s="2">
        <v>2025</v>
      </c>
      <c r="C3304" s="2">
        <v>5</v>
      </c>
      <c r="D3304" s="2">
        <v>18</v>
      </c>
      <c r="E3304" s="2">
        <v>14</v>
      </c>
      <c r="F3304" s="3">
        <v>0</v>
      </c>
      <c r="G3304" s="3">
        <v>0.39799119558825868</v>
      </c>
      <c r="H3304" s="3">
        <v>0.36624475021654024</v>
      </c>
      <c r="I3304" s="3">
        <v>0.8770846474829036</v>
      </c>
      <c r="J3304" s="3"/>
      <c r="K3304" s="3">
        <v>0</v>
      </c>
      <c r="L3304" s="3">
        <v>0.26228406611285665</v>
      </c>
      <c r="M3304" s="3">
        <v>0.38154022051665198</v>
      </c>
      <c r="N3304" s="3">
        <v>0</v>
      </c>
      <c r="O3304" s="3">
        <v>0.28564310998965137</v>
      </c>
    </row>
    <row r="3305" spans="1:15" x14ac:dyDescent="0.25">
      <c r="A3305" s="1">
        <v>45795.625</v>
      </c>
      <c r="B3305" s="2">
        <v>2025</v>
      </c>
      <c r="C3305" s="2">
        <v>5</v>
      </c>
      <c r="D3305" s="2">
        <v>18</v>
      </c>
      <c r="E3305" s="2">
        <v>15</v>
      </c>
      <c r="F3305" s="3">
        <v>0</v>
      </c>
      <c r="G3305" s="3">
        <v>0.65390508716916274</v>
      </c>
      <c r="H3305" s="3">
        <v>0</v>
      </c>
      <c r="I3305" s="3">
        <v>0.36341978617898296</v>
      </c>
      <c r="J3305" s="3"/>
      <c r="K3305" s="3">
        <v>0.2902667391519152</v>
      </c>
      <c r="L3305" s="3">
        <v>2.0554460761015969E-2</v>
      </c>
      <c r="M3305" s="3">
        <v>0.67507495899286529</v>
      </c>
      <c r="N3305" s="3">
        <v>0.37945539419087132</v>
      </c>
      <c r="O3305" s="3">
        <v>0.29783455330560171</v>
      </c>
    </row>
    <row r="3306" spans="1:15" x14ac:dyDescent="0.25">
      <c r="A3306" s="1">
        <v>45795.666666666664</v>
      </c>
      <c r="B3306" s="2">
        <v>2025</v>
      </c>
      <c r="C3306" s="2">
        <v>5</v>
      </c>
      <c r="D3306" s="2">
        <v>18</v>
      </c>
      <c r="E3306" s="2">
        <v>16</v>
      </c>
      <c r="F3306" s="3">
        <v>0</v>
      </c>
      <c r="G3306" s="3">
        <v>0.1413724071525326</v>
      </c>
      <c r="H3306" s="3">
        <v>0</v>
      </c>
      <c r="I3306" s="3">
        <v>0</v>
      </c>
      <c r="J3306" s="3"/>
      <c r="K3306" s="3">
        <v>0</v>
      </c>
      <c r="L3306" s="3">
        <v>0</v>
      </c>
      <c r="M3306" s="3">
        <v>0.14924437251872566</v>
      </c>
      <c r="N3306" s="3">
        <v>0.37051047378167595</v>
      </c>
      <c r="O3306" s="3">
        <v>8.2640906681616777E-2</v>
      </c>
    </row>
    <row r="3307" spans="1:15" x14ac:dyDescent="0.25">
      <c r="A3307" s="1">
        <v>45795.708333333336</v>
      </c>
      <c r="B3307" s="2">
        <v>2025</v>
      </c>
      <c r="C3307" s="2">
        <v>5</v>
      </c>
      <c r="D3307" s="2">
        <v>18</v>
      </c>
      <c r="E3307" s="2">
        <v>17</v>
      </c>
      <c r="F3307" s="3">
        <v>0</v>
      </c>
      <c r="G3307" s="3">
        <v>8.7775197078998904E-2</v>
      </c>
      <c r="H3307" s="3">
        <v>0</v>
      </c>
      <c r="I3307" s="3">
        <v>0</v>
      </c>
      <c r="J3307" s="3"/>
      <c r="K3307" s="3">
        <v>0</v>
      </c>
      <c r="L3307" s="3">
        <v>0</v>
      </c>
      <c r="M3307" s="3">
        <v>0</v>
      </c>
      <c r="N3307" s="3">
        <v>3.5528731778192921E-2</v>
      </c>
      <c r="O3307" s="3">
        <v>1.5412991107148978E-2</v>
      </c>
    </row>
    <row r="3308" spans="1:15" x14ac:dyDescent="0.25">
      <c r="A3308" s="1">
        <v>45795.75</v>
      </c>
      <c r="B3308" s="2">
        <v>2025</v>
      </c>
      <c r="C3308" s="2">
        <v>5</v>
      </c>
      <c r="D3308" s="2">
        <v>18</v>
      </c>
      <c r="E3308" s="2">
        <v>18</v>
      </c>
      <c r="F3308" s="3">
        <v>0</v>
      </c>
      <c r="G3308" s="3">
        <v>0</v>
      </c>
      <c r="H3308" s="3"/>
      <c r="I3308" s="3">
        <v>0</v>
      </c>
      <c r="J3308" s="3"/>
      <c r="K3308" s="3"/>
      <c r="L3308" s="3">
        <v>0</v>
      </c>
      <c r="M3308" s="3">
        <v>0</v>
      </c>
      <c r="N3308" s="3">
        <v>0</v>
      </c>
      <c r="O3308" s="3">
        <v>0</v>
      </c>
    </row>
    <row r="3309" spans="1:15" x14ac:dyDescent="0.25">
      <c r="A3309" s="1">
        <v>45795.791666666664</v>
      </c>
      <c r="B3309" s="2">
        <v>2025</v>
      </c>
      <c r="C3309" s="2">
        <v>5</v>
      </c>
      <c r="D3309" s="2">
        <v>18</v>
      </c>
      <c r="E3309" s="2">
        <v>19</v>
      </c>
      <c r="F3309" s="3"/>
      <c r="G3309" s="3">
        <v>0</v>
      </c>
      <c r="H3309" s="3"/>
      <c r="I3309" s="3">
        <v>0</v>
      </c>
      <c r="J3309" s="3"/>
      <c r="K3309" s="3"/>
      <c r="L3309" s="3"/>
      <c r="M3309" s="3">
        <v>0</v>
      </c>
      <c r="N3309" s="3">
        <v>0</v>
      </c>
      <c r="O3309" s="3">
        <v>0</v>
      </c>
    </row>
    <row r="3310" spans="1:15" x14ac:dyDescent="0.25">
      <c r="A3310" s="1">
        <v>45795.833333333336</v>
      </c>
      <c r="B3310" s="2">
        <v>2025</v>
      </c>
      <c r="C3310" s="2">
        <v>5</v>
      </c>
      <c r="D3310" s="2">
        <v>18</v>
      </c>
      <c r="E3310" s="2">
        <v>20</v>
      </c>
      <c r="F3310" s="3"/>
      <c r="G3310" s="3">
        <v>0</v>
      </c>
      <c r="H3310" s="3"/>
      <c r="I3310" s="3">
        <v>0</v>
      </c>
      <c r="J3310" s="3"/>
      <c r="K3310" s="3"/>
      <c r="L3310" s="3"/>
      <c r="M3310" s="3">
        <v>0</v>
      </c>
      <c r="N3310" s="3">
        <v>0</v>
      </c>
      <c r="O3310" s="3">
        <v>0</v>
      </c>
    </row>
    <row r="3311" spans="1:15" x14ac:dyDescent="0.25">
      <c r="A3311" s="1">
        <v>45795.875</v>
      </c>
      <c r="B3311" s="2">
        <v>2025</v>
      </c>
      <c r="C3311" s="2">
        <v>5</v>
      </c>
      <c r="D3311" s="2">
        <v>18</v>
      </c>
      <c r="E3311" s="2">
        <v>21</v>
      </c>
      <c r="F3311" s="3"/>
      <c r="G3311" s="3">
        <v>0</v>
      </c>
      <c r="H3311" s="3"/>
      <c r="I3311" s="3">
        <v>0</v>
      </c>
      <c r="J3311" s="3"/>
      <c r="K3311" s="3"/>
      <c r="L3311" s="3"/>
      <c r="M3311" s="3">
        <v>0</v>
      </c>
      <c r="N3311" s="3">
        <v>0</v>
      </c>
      <c r="O3311" s="3">
        <v>0</v>
      </c>
    </row>
    <row r="3312" spans="1:15" x14ac:dyDescent="0.25">
      <c r="A3312" s="1">
        <v>45795.916666666664</v>
      </c>
      <c r="B3312" s="2">
        <v>2025</v>
      </c>
      <c r="C3312" s="2">
        <v>5</v>
      </c>
      <c r="D3312" s="2">
        <v>18</v>
      </c>
      <c r="E3312" s="2">
        <v>22</v>
      </c>
      <c r="F3312" s="3"/>
      <c r="G3312" s="3">
        <v>0</v>
      </c>
      <c r="H3312" s="3"/>
      <c r="I3312" s="3">
        <v>0</v>
      </c>
      <c r="J3312" s="3"/>
      <c r="K3312" s="3"/>
      <c r="L3312" s="3"/>
      <c r="M3312" s="3">
        <v>0</v>
      </c>
      <c r="N3312" s="3">
        <v>0</v>
      </c>
      <c r="O3312" s="3">
        <v>0</v>
      </c>
    </row>
    <row r="3313" spans="1:15" x14ac:dyDescent="0.25">
      <c r="A3313" s="1">
        <v>45795.958333333336</v>
      </c>
      <c r="B3313" s="2">
        <v>2025</v>
      </c>
      <c r="C3313" s="2">
        <v>5</v>
      </c>
      <c r="D3313" s="2">
        <v>18</v>
      </c>
      <c r="E3313" s="2">
        <v>23</v>
      </c>
      <c r="F3313" s="3"/>
      <c r="G3313" s="3">
        <v>0</v>
      </c>
      <c r="H3313" s="3"/>
      <c r="I3313" s="3">
        <v>0</v>
      </c>
      <c r="J3313" s="3"/>
      <c r="K3313" s="3"/>
      <c r="L3313" s="3"/>
      <c r="M3313" s="3">
        <v>0</v>
      </c>
      <c r="N3313" s="3">
        <v>0</v>
      </c>
      <c r="O3313" s="3">
        <v>0</v>
      </c>
    </row>
    <row r="3314" spans="1:15" x14ac:dyDescent="0.25">
      <c r="A3314" s="1">
        <v>45796</v>
      </c>
      <c r="B3314" s="2">
        <v>2025</v>
      </c>
      <c r="C3314" s="2">
        <v>5</v>
      </c>
      <c r="D3314" s="2">
        <v>19</v>
      </c>
      <c r="E3314" s="2">
        <v>0</v>
      </c>
      <c r="F3314" s="3"/>
      <c r="G3314" s="3">
        <v>0</v>
      </c>
      <c r="H3314" s="3"/>
      <c r="I3314" s="3">
        <v>0</v>
      </c>
      <c r="J3314" s="3"/>
      <c r="K3314" s="3"/>
      <c r="L3314" s="3"/>
      <c r="M3314" s="3">
        <v>0</v>
      </c>
      <c r="N3314" s="3">
        <v>0</v>
      </c>
      <c r="O3314" s="3">
        <v>0</v>
      </c>
    </row>
    <row r="3315" spans="1:15" x14ac:dyDescent="0.25">
      <c r="A3315" s="1">
        <v>45796.041666666664</v>
      </c>
      <c r="B3315" s="2">
        <v>2025</v>
      </c>
      <c r="C3315" s="2">
        <v>5</v>
      </c>
      <c r="D3315" s="2">
        <v>19</v>
      </c>
      <c r="E3315" s="2">
        <v>1</v>
      </c>
      <c r="F3315" s="3"/>
      <c r="G3315" s="3">
        <v>0</v>
      </c>
      <c r="H3315" s="3"/>
      <c r="I3315" s="3">
        <v>0</v>
      </c>
      <c r="J3315" s="3"/>
      <c r="K3315" s="3"/>
      <c r="L3315" s="3"/>
      <c r="M3315" s="3">
        <v>0</v>
      </c>
      <c r="N3315" s="3">
        <v>0</v>
      </c>
      <c r="O3315" s="3">
        <v>0</v>
      </c>
    </row>
    <row r="3316" spans="1:15" x14ac:dyDescent="0.25">
      <c r="A3316" s="1">
        <v>45796.083333333336</v>
      </c>
      <c r="B3316" s="2">
        <v>2025</v>
      </c>
      <c r="C3316" s="2">
        <v>5</v>
      </c>
      <c r="D3316" s="2">
        <v>19</v>
      </c>
      <c r="E3316" s="2">
        <v>2</v>
      </c>
      <c r="F3316" s="3"/>
      <c r="G3316" s="3">
        <v>0</v>
      </c>
      <c r="H3316" s="3"/>
      <c r="I3316" s="3">
        <v>0</v>
      </c>
      <c r="J3316" s="3"/>
      <c r="K3316" s="3"/>
      <c r="L3316" s="3"/>
      <c r="M3316" s="3">
        <v>0</v>
      </c>
      <c r="N3316" s="3">
        <v>0</v>
      </c>
      <c r="O3316" s="3">
        <v>0</v>
      </c>
    </row>
    <row r="3317" spans="1:15" x14ac:dyDescent="0.25">
      <c r="A3317" s="1">
        <v>45796.125</v>
      </c>
      <c r="B3317" s="2">
        <v>2025</v>
      </c>
      <c r="C3317" s="2">
        <v>5</v>
      </c>
      <c r="D3317" s="2">
        <v>19</v>
      </c>
      <c r="E3317" s="2">
        <v>3</v>
      </c>
      <c r="F3317" s="3"/>
      <c r="G3317" s="3">
        <v>0</v>
      </c>
      <c r="H3317" s="3"/>
      <c r="I3317" s="3">
        <v>0</v>
      </c>
      <c r="J3317" s="3"/>
      <c r="K3317" s="3"/>
      <c r="L3317" s="3"/>
      <c r="M3317" s="3">
        <v>0</v>
      </c>
      <c r="N3317" s="3">
        <v>0</v>
      </c>
      <c r="O3317" s="3">
        <v>0</v>
      </c>
    </row>
    <row r="3318" spans="1:15" x14ac:dyDescent="0.25">
      <c r="A3318" s="1">
        <v>45796.166666666664</v>
      </c>
      <c r="B3318" s="2">
        <v>2025</v>
      </c>
      <c r="C3318" s="2">
        <v>5</v>
      </c>
      <c r="D3318" s="2">
        <v>19</v>
      </c>
      <c r="E3318" s="2">
        <v>4</v>
      </c>
      <c r="F3318" s="3"/>
      <c r="G3318" s="3">
        <v>0</v>
      </c>
      <c r="H3318" s="3"/>
      <c r="I3318" s="3">
        <v>0</v>
      </c>
      <c r="J3318" s="3"/>
      <c r="K3318" s="3"/>
      <c r="L3318" s="3"/>
      <c r="M3318" s="3">
        <v>0</v>
      </c>
      <c r="N3318" s="3">
        <v>0</v>
      </c>
      <c r="O3318" s="3">
        <v>0</v>
      </c>
    </row>
    <row r="3319" spans="1:15" x14ac:dyDescent="0.25">
      <c r="A3319" s="1">
        <v>45796.208333333336</v>
      </c>
      <c r="B3319" s="2">
        <v>2025</v>
      </c>
      <c r="C3319" s="2">
        <v>5</v>
      </c>
      <c r="D3319" s="2">
        <v>19</v>
      </c>
      <c r="E3319" s="2">
        <v>5</v>
      </c>
      <c r="F3319" s="3">
        <v>0</v>
      </c>
      <c r="G3319" s="3">
        <v>0</v>
      </c>
      <c r="H3319" s="3"/>
      <c r="I3319" s="3">
        <v>0</v>
      </c>
      <c r="J3319" s="3"/>
      <c r="K3319" s="3"/>
      <c r="L3319" s="3"/>
      <c r="M3319" s="3">
        <v>0</v>
      </c>
      <c r="N3319" s="3">
        <v>0</v>
      </c>
      <c r="O3319" s="3">
        <v>0</v>
      </c>
    </row>
    <row r="3320" spans="1:15" x14ac:dyDescent="0.25">
      <c r="A3320" s="1">
        <v>45796.25</v>
      </c>
      <c r="B3320" s="2">
        <v>2025</v>
      </c>
      <c r="C3320" s="2">
        <v>5</v>
      </c>
      <c r="D3320" s="2">
        <v>19</v>
      </c>
      <c r="E3320" s="2">
        <v>6</v>
      </c>
      <c r="F3320" s="3">
        <v>0</v>
      </c>
      <c r="G3320" s="3">
        <v>0</v>
      </c>
      <c r="H3320" s="3">
        <v>0</v>
      </c>
      <c r="I3320" s="3">
        <v>0</v>
      </c>
      <c r="J3320" s="3"/>
      <c r="K3320" s="3">
        <v>0</v>
      </c>
      <c r="L3320" s="3">
        <v>0</v>
      </c>
      <c r="M3320" s="3">
        <v>0</v>
      </c>
      <c r="N3320" s="3">
        <v>0</v>
      </c>
      <c r="O3320" s="3">
        <v>0</v>
      </c>
    </row>
    <row r="3321" spans="1:15" x14ac:dyDescent="0.25">
      <c r="A3321" s="1">
        <v>45796.291666666664</v>
      </c>
      <c r="B3321" s="2">
        <v>2025</v>
      </c>
      <c r="C3321" s="2">
        <v>5</v>
      </c>
      <c r="D3321" s="2">
        <v>19</v>
      </c>
      <c r="E3321" s="2">
        <v>7</v>
      </c>
      <c r="F3321" s="3">
        <v>0</v>
      </c>
      <c r="G3321" s="3">
        <v>3.0465549429375398E-2</v>
      </c>
      <c r="H3321" s="3">
        <v>0.76231399776273845</v>
      </c>
      <c r="I3321" s="3">
        <v>0</v>
      </c>
      <c r="J3321" s="3"/>
      <c r="K3321" s="3">
        <v>0.63689947224788845</v>
      </c>
      <c r="L3321" s="3">
        <v>0</v>
      </c>
      <c r="M3321" s="3">
        <v>0</v>
      </c>
      <c r="N3321" s="3">
        <v>7.5344028325302945E-2</v>
      </c>
      <c r="O3321" s="3">
        <v>0.18812788097066316</v>
      </c>
    </row>
    <row r="3322" spans="1:15" x14ac:dyDescent="0.25">
      <c r="A3322" s="1">
        <v>45796.333333333336</v>
      </c>
      <c r="B3322" s="2">
        <v>2025</v>
      </c>
      <c r="C3322" s="2">
        <v>5</v>
      </c>
      <c r="D3322" s="2">
        <v>19</v>
      </c>
      <c r="E3322" s="2">
        <v>8</v>
      </c>
      <c r="F3322" s="3">
        <v>0</v>
      </c>
      <c r="G3322" s="3">
        <v>3.1432692621364049E-2</v>
      </c>
      <c r="H3322" s="3">
        <v>0</v>
      </c>
      <c r="I3322" s="3">
        <v>0</v>
      </c>
      <c r="J3322" s="3"/>
      <c r="K3322" s="3">
        <v>1.2675707592091695E-2</v>
      </c>
      <c r="L3322" s="3">
        <v>0</v>
      </c>
      <c r="M3322" s="3">
        <v>0</v>
      </c>
      <c r="N3322" s="3">
        <v>0.15291335813827212</v>
      </c>
      <c r="O3322" s="3">
        <v>2.4627719793965983E-2</v>
      </c>
    </row>
    <row r="3323" spans="1:15" x14ac:dyDescent="0.25">
      <c r="A3323" s="1">
        <v>45796.375</v>
      </c>
      <c r="B3323" s="2">
        <v>2025</v>
      </c>
      <c r="C3323" s="2">
        <v>5</v>
      </c>
      <c r="D3323" s="2">
        <v>19</v>
      </c>
      <c r="E3323" s="2">
        <v>9</v>
      </c>
      <c r="F3323" s="3">
        <v>0</v>
      </c>
      <c r="G3323" s="3">
        <v>3.2248897541684196E-2</v>
      </c>
      <c r="H3323" s="3">
        <v>0.25570246033570937</v>
      </c>
      <c r="I3323" s="3">
        <v>0.12415631469979295</v>
      </c>
      <c r="J3323" s="3"/>
      <c r="K3323" s="3">
        <v>0.14524818416745386</v>
      </c>
      <c r="L3323" s="3">
        <v>8.0633094104472863E-2</v>
      </c>
      <c r="M3323" s="3">
        <v>0</v>
      </c>
      <c r="N3323" s="3">
        <v>0.18168347883639596</v>
      </c>
      <c r="O3323" s="3">
        <v>0.10245905371068866</v>
      </c>
    </row>
    <row r="3324" spans="1:15" x14ac:dyDescent="0.25">
      <c r="A3324" s="1">
        <v>45796.416666666664</v>
      </c>
      <c r="B3324" s="2">
        <v>2025</v>
      </c>
      <c r="C3324" s="2">
        <v>5</v>
      </c>
      <c r="D3324" s="2">
        <v>19</v>
      </c>
      <c r="E3324" s="2">
        <v>10</v>
      </c>
      <c r="F3324" s="3">
        <v>0</v>
      </c>
      <c r="G3324" s="3">
        <v>7.1278369364557836E-2</v>
      </c>
      <c r="H3324" s="3">
        <v>0.63104010687901968</v>
      </c>
      <c r="I3324" s="3">
        <v>0.15235829627699371</v>
      </c>
      <c r="J3324" s="3"/>
      <c r="K3324" s="3">
        <v>0.35313405345501858</v>
      </c>
      <c r="L3324" s="3">
        <v>0.26386008664801308</v>
      </c>
      <c r="M3324" s="3">
        <v>0</v>
      </c>
      <c r="N3324" s="3">
        <v>0.2239960428028599</v>
      </c>
      <c r="O3324" s="3">
        <v>0.21195836942830784</v>
      </c>
    </row>
    <row r="3325" spans="1:15" x14ac:dyDescent="0.25">
      <c r="A3325" s="1">
        <v>45796.458333333336</v>
      </c>
      <c r="B3325" s="2">
        <v>2025</v>
      </c>
      <c r="C3325" s="2">
        <v>5</v>
      </c>
      <c r="D3325" s="2">
        <v>19</v>
      </c>
      <c r="E3325" s="2">
        <v>11</v>
      </c>
      <c r="F3325" s="3"/>
      <c r="G3325" s="3">
        <v>0</v>
      </c>
      <c r="H3325" s="3">
        <v>0.53057409185393212</v>
      </c>
      <c r="I3325" s="3">
        <v>0</v>
      </c>
      <c r="J3325" s="3"/>
      <c r="K3325" s="3">
        <v>0.35380374110499258</v>
      </c>
      <c r="L3325" s="3">
        <v>0.26894709672731087</v>
      </c>
      <c r="M3325" s="3">
        <v>0</v>
      </c>
      <c r="N3325" s="3">
        <v>0.23138973016137976</v>
      </c>
      <c r="O3325" s="3">
        <v>0.19781637997823079</v>
      </c>
    </row>
    <row r="3326" spans="1:15" x14ac:dyDescent="0.25">
      <c r="A3326" s="1">
        <v>45796.5</v>
      </c>
      <c r="B3326" s="2">
        <v>2025</v>
      </c>
      <c r="C3326" s="2">
        <v>5</v>
      </c>
      <c r="D3326" s="2">
        <v>19</v>
      </c>
      <c r="E3326" s="2">
        <v>12</v>
      </c>
      <c r="F3326" s="3">
        <v>0</v>
      </c>
      <c r="G3326" s="3">
        <v>0</v>
      </c>
      <c r="H3326" s="3">
        <v>0.6268341734960774</v>
      </c>
      <c r="I3326" s="3">
        <v>0</v>
      </c>
      <c r="J3326" s="3"/>
      <c r="K3326" s="3">
        <v>0.32824807822822699</v>
      </c>
      <c r="L3326" s="3">
        <v>0</v>
      </c>
      <c r="M3326" s="3">
        <v>0</v>
      </c>
      <c r="N3326" s="3">
        <v>0.19003776484271406</v>
      </c>
      <c r="O3326" s="3">
        <v>0.14314000207087729</v>
      </c>
    </row>
    <row r="3327" spans="1:15" x14ac:dyDescent="0.25">
      <c r="A3327" s="1">
        <v>45796.541666666664</v>
      </c>
      <c r="B3327" s="2">
        <v>2025</v>
      </c>
      <c r="C3327" s="2">
        <v>5</v>
      </c>
      <c r="D3327" s="2">
        <v>19</v>
      </c>
      <c r="E3327" s="2">
        <v>13</v>
      </c>
      <c r="F3327" s="3">
        <v>0</v>
      </c>
      <c r="G3327" s="3">
        <v>0</v>
      </c>
      <c r="H3327" s="3">
        <v>0.14127109270198396</v>
      </c>
      <c r="I3327" s="3">
        <v>0</v>
      </c>
      <c r="J3327" s="3"/>
      <c r="K3327" s="3">
        <v>0.15100193896566627</v>
      </c>
      <c r="L3327" s="3">
        <v>2.7437029179837404E-2</v>
      </c>
      <c r="M3327" s="3">
        <v>0</v>
      </c>
      <c r="N3327" s="3">
        <v>4.1727060942424725E-2</v>
      </c>
      <c r="O3327" s="3">
        <v>4.5179640223739048E-2</v>
      </c>
    </row>
    <row r="3328" spans="1:15" x14ac:dyDescent="0.25">
      <c r="A3328" s="1">
        <v>45796.583333333336</v>
      </c>
      <c r="B3328" s="2">
        <v>2025</v>
      </c>
      <c r="C3328" s="2">
        <v>5</v>
      </c>
      <c r="D3328" s="2">
        <v>19</v>
      </c>
      <c r="E3328" s="2">
        <v>14</v>
      </c>
      <c r="F3328" s="3">
        <v>0</v>
      </c>
      <c r="G3328" s="3">
        <v>0</v>
      </c>
      <c r="H3328" s="3">
        <v>0</v>
      </c>
      <c r="I3328" s="3">
        <v>0</v>
      </c>
      <c r="J3328" s="3"/>
      <c r="K3328" s="3">
        <v>0</v>
      </c>
      <c r="L3328" s="3">
        <v>0</v>
      </c>
      <c r="M3328" s="3">
        <v>0</v>
      </c>
      <c r="N3328" s="3">
        <v>0</v>
      </c>
      <c r="O3328" s="3">
        <v>0</v>
      </c>
    </row>
    <row r="3329" spans="1:15" x14ac:dyDescent="0.25">
      <c r="A3329" s="1">
        <v>45796.625</v>
      </c>
      <c r="B3329" s="2">
        <v>2025</v>
      </c>
      <c r="C3329" s="2">
        <v>5</v>
      </c>
      <c r="D3329" s="2">
        <v>19</v>
      </c>
      <c r="E3329" s="2">
        <v>15</v>
      </c>
      <c r="F3329" s="3">
        <v>0</v>
      </c>
      <c r="G3329" s="3">
        <v>0</v>
      </c>
      <c r="H3329" s="3">
        <v>0</v>
      </c>
      <c r="I3329" s="3">
        <v>0</v>
      </c>
      <c r="J3329" s="3"/>
      <c r="K3329" s="3">
        <v>0</v>
      </c>
      <c r="L3329" s="3">
        <v>0</v>
      </c>
      <c r="M3329" s="3">
        <v>0</v>
      </c>
      <c r="N3329" s="3">
        <v>0</v>
      </c>
      <c r="O3329" s="3">
        <v>0</v>
      </c>
    </row>
    <row r="3330" spans="1:15" x14ac:dyDescent="0.25">
      <c r="A3330" s="1">
        <v>45796.666666666664</v>
      </c>
      <c r="B3330" s="2">
        <v>2025</v>
      </c>
      <c r="C3330" s="2">
        <v>5</v>
      </c>
      <c r="D3330" s="2">
        <v>19</v>
      </c>
      <c r="E3330" s="2">
        <v>16</v>
      </c>
      <c r="F3330" s="3">
        <v>0</v>
      </c>
      <c r="G3330" s="3">
        <v>0</v>
      </c>
      <c r="H3330" s="3">
        <v>0</v>
      </c>
      <c r="I3330" s="3">
        <v>0</v>
      </c>
      <c r="J3330" s="3"/>
      <c r="K3330" s="3">
        <v>0</v>
      </c>
      <c r="L3330" s="3">
        <v>0</v>
      </c>
      <c r="M3330" s="3">
        <v>0</v>
      </c>
      <c r="N3330" s="3">
        <v>0</v>
      </c>
      <c r="O3330" s="3">
        <v>0</v>
      </c>
    </row>
    <row r="3331" spans="1:15" x14ac:dyDescent="0.25">
      <c r="A3331" s="1">
        <v>45796.708333333336</v>
      </c>
      <c r="B3331" s="2">
        <v>2025</v>
      </c>
      <c r="C3331" s="2">
        <v>5</v>
      </c>
      <c r="D3331" s="2">
        <v>19</v>
      </c>
      <c r="E3331" s="2">
        <v>17</v>
      </c>
      <c r="F3331" s="3">
        <v>0</v>
      </c>
      <c r="G3331" s="3">
        <v>0</v>
      </c>
      <c r="H3331" s="3">
        <v>0</v>
      </c>
      <c r="I3331" s="3">
        <v>0</v>
      </c>
      <c r="J3331" s="3"/>
      <c r="K3331" s="3">
        <v>0</v>
      </c>
      <c r="L3331" s="3">
        <v>0</v>
      </c>
      <c r="M3331" s="3">
        <v>0</v>
      </c>
      <c r="N3331" s="3">
        <v>0</v>
      </c>
      <c r="O3331" s="3">
        <v>0</v>
      </c>
    </row>
    <row r="3332" spans="1:15" x14ac:dyDescent="0.25">
      <c r="A3332" s="1">
        <v>45796.75</v>
      </c>
      <c r="B3332" s="2">
        <v>2025</v>
      </c>
      <c r="C3332" s="2">
        <v>5</v>
      </c>
      <c r="D3332" s="2">
        <v>19</v>
      </c>
      <c r="E3332" s="2">
        <v>18</v>
      </c>
      <c r="F3332" s="3">
        <v>0</v>
      </c>
      <c r="G3332" s="3">
        <v>0</v>
      </c>
      <c r="H3332" s="3"/>
      <c r="I3332" s="3">
        <v>0</v>
      </c>
      <c r="J3332" s="3"/>
      <c r="K3332" s="3"/>
      <c r="L3332" s="3">
        <v>0</v>
      </c>
      <c r="M3332" s="3">
        <v>0</v>
      </c>
      <c r="N3332" s="3">
        <v>0</v>
      </c>
      <c r="O3332" s="3">
        <v>0</v>
      </c>
    </row>
    <row r="3333" spans="1:15" x14ac:dyDescent="0.25">
      <c r="A3333" s="1">
        <v>45796.791666666664</v>
      </c>
      <c r="B3333" s="2">
        <v>2025</v>
      </c>
      <c r="C3333" s="2">
        <v>5</v>
      </c>
      <c r="D3333" s="2">
        <v>19</v>
      </c>
      <c r="E3333" s="2">
        <v>19</v>
      </c>
      <c r="F3333" s="3">
        <v>0</v>
      </c>
      <c r="G3333" s="3">
        <v>0</v>
      </c>
      <c r="H3333" s="3"/>
      <c r="I3333" s="3">
        <v>0</v>
      </c>
      <c r="J3333" s="3"/>
      <c r="K3333" s="3"/>
      <c r="L3333" s="3"/>
      <c r="M3333" s="3">
        <v>0</v>
      </c>
      <c r="N3333" s="3">
        <v>0</v>
      </c>
      <c r="O3333" s="3">
        <v>0</v>
      </c>
    </row>
    <row r="3334" spans="1:15" x14ac:dyDescent="0.25">
      <c r="A3334" s="1">
        <v>45796.833333333336</v>
      </c>
      <c r="B3334" s="2">
        <v>2025</v>
      </c>
      <c r="C3334" s="2">
        <v>5</v>
      </c>
      <c r="D3334" s="2">
        <v>19</v>
      </c>
      <c r="E3334" s="2">
        <v>20</v>
      </c>
      <c r="F3334" s="3">
        <v>0</v>
      </c>
      <c r="G3334" s="3">
        <v>0</v>
      </c>
      <c r="H3334" s="3"/>
      <c r="I3334" s="3">
        <v>0</v>
      </c>
      <c r="J3334" s="3"/>
      <c r="K3334" s="3"/>
      <c r="L3334" s="3"/>
      <c r="M3334" s="3">
        <v>0</v>
      </c>
      <c r="N3334" s="3">
        <v>0</v>
      </c>
      <c r="O3334" s="3">
        <v>0</v>
      </c>
    </row>
    <row r="3335" spans="1:15" x14ac:dyDescent="0.25">
      <c r="A3335" s="1">
        <v>45796.875</v>
      </c>
      <c r="B3335" s="2">
        <v>2025</v>
      </c>
      <c r="C3335" s="2">
        <v>5</v>
      </c>
      <c r="D3335" s="2">
        <v>19</v>
      </c>
      <c r="E3335" s="2">
        <v>21</v>
      </c>
      <c r="F3335" s="3">
        <v>0</v>
      </c>
      <c r="G3335" s="3">
        <v>0</v>
      </c>
      <c r="H3335" s="3"/>
      <c r="I3335" s="3">
        <v>0</v>
      </c>
      <c r="J3335" s="3"/>
      <c r="K3335" s="3"/>
      <c r="L3335" s="3"/>
      <c r="M3335" s="3">
        <v>0</v>
      </c>
      <c r="N3335" s="3">
        <v>0</v>
      </c>
      <c r="O3335" s="3">
        <v>0</v>
      </c>
    </row>
    <row r="3336" spans="1:15" x14ac:dyDescent="0.25">
      <c r="A3336" s="1">
        <v>45796.916666666664</v>
      </c>
      <c r="B3336" s="2">
        <v>2025</v>
      </c>
      <c r="C3336" s="2">
        <v>5</v>
      </c>
      <c r="D3336" s="2">
        <v>19</v>
      </c>
      <c r="E3336" s="2">
        <v>22</v>
      </c>
      <c r="F3336" s="3">
        <v>0</v>
      </c>
      <c r="G3336" s="3">
        <v>0</v>
      </c>
      <c r="H3336" s="3"/>
      <c r="I3336" s="3">
        <v>0</v>
      </c>
      <c r="J3336" s="3"/>
      <c r="K3336" s="3"/>
      <c r="L3336" s="3"/>
      <c r="M3336" s="3">
        <v>0</v>
      </c>
      <c r="N3336" s="3">
        <v>0</v>
      </c>
      <c r="O3336" s="3">
        <v>0</v>
      </c>
    </row>
    <row r="3337" spans="1:15" x14ac:dyDescent="0.25">
      <c r="A3337" s="1">
        <v>45796.958333333336</v>
      </c>
      <c r="B3337" s="2">
        <v>2025</v>
      </c>
      <c r="C3337" s="2">
        <v>5</v>
      </c>
      <c r="D3337" s="2">
        <v>19</v>
      </c>
      <c r="E3337" s="2">
        <v>23</v>
      </c>
      <c r="F3337" s="3">
        <v>0</v>
      </c>
      <c r="G3337" s="3">
        <v>0</v>
      </c>
      <c r="H3337" s="3"/>
      <c r="I3337" s="3">
        <v>0</v>
      </c>
      <c r="J3337" s="3"/>
      <c r="K3337" s="3"/>
      <c r="L3337" s="3"/>
      <c r="M3337" s="3">
        <v>0</v>
      </c>
      <c r="N3337" s="3">
        <v>0</v>
      </c>
      <c r="O3337" s="3">
        <v>0</v>
      </c>
    </row>
    <row r="3338" spans="1:15" x14ac:dyDescent="0.25">
      <c r="A3338" s="1">
        <v>45797</v>
      </c>
      <c r="B3338" s="2">
        <v>2025</v>
      </c>
      <c r="C3338" s="2">
        <v>5</v>
      </c>
      <c r="D3338" s="2">
        <v>20</v>
      </c>
      <c r="E3338" s="2">
        <v>0</v>
      </c>
      <c r="F3338" s="3"/>
      <c r="G3338" s="3">
        <v>0</v>
      </c>
      <c r="H3338" s="3"/>
      <c r="I3338" s="3">
        <v>0</v>
      </c>
      <c r="J3338" s="3"/>
      <c r="K3338" s="3"/>
      <c r="L3338" s="3"/>
      <c r="M3338" s="3">
        <v>0</v>
      </c>
      <c r="N3338" s="3">
        <v>0</v>
      </c>
      <c r="O3338" s="3">
        <v>0</v>
      </c>
    </row>
    <row r="3339" spans="1:15" x14ac:dyDescent="0.25">
      <c r="A3339" s="1">
        <v>45797.041666666664</v>
      </c>
      <c r="B3339" s="2">
        <v>2025</v>
      </c>
      <c r="C3339" s="2">
        <v>5</v>
      </c>
      <c r="D3339" s="2">
        <v>20</v>
      </c>
      <c r="E3339" s="2">
        <v>1</v>
      </c>
      <c r="F3339" s="3"/>
      <c r="G3339" s="3">
        <v>0</v>
      </c>
      <c r="H3339" s="3"/>
      <c r="I3339" s="3">
        <v>0</v>
      </c>
      <c r="J3339" s="3"/>
      <c r="K3339" s="3"/>
      <c r="L3339" s="3"/>
      <c r="M3339" s="3">
        <v>0</v>
      </c>
      <c r="N3339" s="3">
        <v>0</v>
      </c>
      <c r="O3339" s="3">
        <v>0</v>
      </c>
    </row>
    <row r="3340" spans="1:15" x14ac:dyDescent="0.25">
      <c r="A3340" s="1">
        <v>45797.083333333336</v>
      </c>
      <c r="B3340" s="2">
        <v>2025</v>
      </c>
      <c r="C3340" s="2">
        <v>5</v>
      </c>
      <c r="D3340" s="2">
        <v>20</v>
      </c>
      <c r="E3340" s="2">
        <v>2</v>
      </c>
      <c r="F3340" s="3"/>
      <c r="G3340" s="3">
        <v>0</v>
      </c>
      <c r="H3340" s="3"/>
      <c r="I3340" s="3">
        <v>0</v>
      </c>
      <c r="J3340" s="3"/>
      <c r="K3340" s="3"/>
      <c r="L3340" s="3"/>
      <c r="M3340" s="3">
        <v>0</v>
      </c>
      <c r="N3340" s="3">
        <v>0</v>
      </c>
      <c r="O3340" s="3">
        <v>0</v>
      </c>
    </row>
    <row r="3341" spans="1:15" x14ac:dyDescent="0.25">
      <c r="A3341" s="1">
        <v>45797.125</v>
      </c>
      <c r="B3341" s="2">
        <v>2025</v>
      </c>
      <c r="C3341" s="2">
        <v>5</v>
      </c>
      <c r="D3341" s="2">
        <v>20</v>
      </c>
      <c r="E3341" s="2">
        <v>3</v>
      </c>
      <c r="F3341" s="3"/>
      <c r="G3341" s="3">
        <v>0</v>
      </c>
      <c r="H3341" s="3"/>
      <c r="I3341" s="3">
        <v>0</v>
      </c>
      <c r="J3341" s="3"/>
      <c r="K3341" s="3"/>
      <c r="L3341" s="3"/>
      <c r="M3341" s="3">
        <v>0</v>
      </c>
      <c r="N3341" s="3">
        <v>0</v>
      </c>
      <c r="O3341" s="3">
        <v>0</v>
      </c>
    </row>
    <row r="3342" spans="1:15" x14ac:dyDescent="0.25">
      <c r="A3342" s="1">
        <v>45797.166666666664</v>
      </c>
      <c r="B3342" s="2">
        <v>2025</v>
      </c>
      <c r="C3342" s="2">
        <v>5</v>
      </c>
      <c r="D3342" s="2">
        <v>20</v>
      </c>
      <c r="E3342" s="2">
        <v>4</v>
      </c>
      <c r="F3342" s="3"/>
      <c r="G3342" s="3">
        <v>0</v>
      </c>
      <c r="H3342" s="3"/>
      <c r="I3342" s="3">
        <v>0</v>
      </c>
      <c r="J3342" s="3"/>
      <c r="K3342" s="3"/>
      <c r="L3342" s="3"/>
      <c r="M3342" s="3">
        <v>0</v>
      </c>
      <c r="N3342" s="3">
        <v>0</v>
      </c>
      <c r="O3342" s="3">
        <v>0</v>
      </c>
    </row>
    <row r="3343" spans="1:15" x14ac:dyDescent="0.25">
      <c r="A3343" s="1">
        <v>45797.208333333336</v>
      </c>
      <c r="B3343" s="2">
        <v>2025</v>
      </c>
      <c r="C3343" s="2">
        <v>5</v>
      </c>
      <c r="D3343" s="2">
        <v>20</v>
      </c>
      <c r="E3343" s="2">
        <v>5</v>
      </c>
      <c r="F3343" s="3">
        <v>0</v>
      </c>
      <c r="G3343" s="3">
        <v>0</v>
      </c>
      <c r="H3343" s="3"/>
      <c r="I3343" s="3">
        <v>0</v>
      </c>
      <c r="J3343" s="3"/>
      <c r="K3343" s="3"/>
      <c r="L3343" s="3"/>
      <c r="M3343" s="3">
        <v>0</v>
      </c>
      <c r="N3343" s="3">
        <v>0</v>
      </c>
      <c r="O3343" s="3">
        <v>0</v>
      </c>
    </row>
    <row r="3344" spans="1:15" x14ac:dyDescent="0.25">
      <c r="A3344" s="1">
        <v>45797.25</v>
      </c>
      <c r="B3344" s="2">
        <v>2025</v>
      </c>
      <c r="C3344" s="2">
        <v>5</v>
      </c>
      <c r="D3344" s="2">
        <v>20</v>
      </c>
      <c r="E3344" s="2">
        <v>6</v>
      </c>
      <c r="F3344" s="3">
        <v>0</v>
      </c>
      <c r="G3344" s="3">
        <v>0</v>
      </c>
      <c r="H3344" s="3">
        <v>0</v>
      </c>
      <c r="I3344" s="3">
        <v>0</v>
      </c>
      <c r="J3344" s="3"/>
      <c r="K3344" s="3">
        <v>0</v>
      </c>
      <c r="L3344" s="3">
        <v>0</v>
      </c>
      <c r="M3344" s="3">
        <v>0</v>
      </c>
      <c r="N3344" s="3">
        <v>0</v>
      </c>
      <c r="O3344" s="3">
        <v>0</v>
      </c>
    </row>
    <row r="3345" spans="1:15" x14ac:dyDescent="0.25">
      <c r="A3345" s="1">
        <v>45797.291666666664</v>
      </c>
      <c r="B3345" s="2">
        <v>2025</v>
      </c>
      <c r="C3345" s="2">
        <v>5</v>
      </c>
      <c r="D3345" s="2">
        <v>20</v>
      </c>
      <c r="E3345" s="2">
        <v>7</v>
      </c>
      <c r="F3345" s="3">
        <v>0</v>
      </c>
      <c r="G3345" s="3">
        <v>0</v>
      </c>
      <c r="H3345" s="3">
        <v>0</v>
      </c>
      <c r="I3345" s="3">
        <v>0</v>
      </c>
      <c r="J3345" s="3"/>
      <c r="K3345" s="3">
        <v>0</v>
      </c>
      <c r="L3345" s="3">
        <v>0</v>
      </c>
      <c r="M3345" s="3">
        <v>0</v>
      </c>
      <c r="N3345" s="3">
        <v>0</v>
      </c>
      <c r="O3345" s="3">
        <v>0</v>
      </c>
    </row>
    <row r="3346" spans="1:15" x14ac:dyDescent="0.25">
      <c r="A3346" s="1">
        <v>45797.333333333336</v>
      </c>
      <c r="B3346" s="2">
        <v>2025</v>
      </c>
      <c r="C3346" s="2">
        <v>5</v>
      </c>
      <c r="D3346" s="2">
        <v>20</v>
      </c>
      <c r="E3346" s="2">
        <v>8</v>
      </c>
      <c r="F3346" s="3">
        <v>0</v>
      </c>
      <c r="G3346" s="3">
        <v>0</v>
      </c>
      <c r="H3346" s="3">
        <v>0</v>
      </c>
      <c r="I3346" s="3">
        <v>0</v>
      </c>
      <c r="J3346" s="3"/>
      <c r="K3346" s="3">
        <v>0</v>
      </c>
      <c r="L3346" s="3">
        <v>0</v>
      </c>
      <c r="M3346" s="3">
        <v>0</v>
      </c>
      <c r="N3346" s="3">
        <v>0</v>
      </c>
      <c r="O3346" s="3">
        <v>0</v>
      </c>
    </row>
    <row r="3347" spans="1:15" x14ac:dyDescent="0.25">
      <c r="A3347" s="1">
        <v>45797.375</v>
      </c>
      <c r="B3347" s="2">
        <v>2025</v>
      </c>
      <c r="C3347" s="2">
        <v>5</v>
      </c>
      <c r="D3347" s="2">
        <v>20</v>
      </c>
      <c r="E3347" s="2">
        <v>9</v>
      </c>
      <c r="F3347" s="3">
        <v>0.15462351049249534</v>
      </c>
      <c r="G3347" s="3">
        <v>0</v>
      </c>
      <c r="H3347" s="3">
        <v>0.21758811024093788</v>
      </c>
      <c r="I3347" s="3">
        <v>0</v>
      </c>
      <c r="J3347" s="3"/>
      <c r="K3347" s="3">
        <v>7.8661052631578965E-2</v>
      </c>
      <c r="L3347" s="3">
        <v>0</v>
      </c>
      <c r="M3347" s="3">
        <v>0</v>
      </c>
      <c r="N3347" s="3">
        <v>3.3585693177144424E-2</v>
      </c>
      <c r="O3347" s="3">
        <v>6.0557295817769578E-2</v>
      </c>
    </row>
    <row r="3348" spans="1:15" x14ac:dyDescent="0.25">
      <c r="A3348" s="1">
        <v>45797.416666666664</v>
      </c>
      <c r="B3348" s="2">
        <v>2025</v>
      </c>
      <c r="C3348" s="2">
        <v>5</v>
      </c>
      <c r="D3348" s="2">
        <v>20</v>
      </c>
      <c r="E3348" s="2">
        <v>10</v>
      </c>
      <c r="F3348" s="3">
        <v>0</v>
      </c>
      <c r="G3348" s="3">
        <v>1.6045867892968385E-2</v>
      </c>
      <c r="H3348" s="3">
        <v>0.32472218213244219</v>
      </c>
      <c r="I3348" s="3">
        <v>0</v>
      </c>
      <c r="J3348" s="3"/>
      <c r="K3348" s="3">
        <v>5.6867368421052639E-2</v>
      </c>
      <c r="L3348" s="3">
        <v>0</v>
      </c>
      <c r="M3348" s="3">
        <v>0</v>
      </c>
      <c r="N3348" s="3">
        <v>0.14402463995361336</v>
      </c>
      <c r="O3348" s="3">
        <v>6.7707507300009573E-2</v>
      </c>
    </row>
    <row r="3349" spans="1:15" x14ac:dyDescent="0.25">
      <c r="A3349" s="1">
        <v>45797.458333333336</v>
      </c>
      <c r="B3349" s="2">
        <v>2025</v>
      </c>
      <c r="C3349" s="2">
        <v>5</v>
      </c>
      <c r="D3349" s="2">
        <v>20</v>
      </c>
      <c r="E3349" s="2">
        <v>11</v>
      </c>
      <c r="F3349" s="3">
        <v>0</v>
      </c>
      <c r="G3349" s="3">
        <v>2.9471438183866938E-2</v>
      </c>
      <c r="H3349" s="3">
        <v>0.1817711766118498</v>
      </c>
      <c r="I3349" s="3">
        <v>0</v>
      </c>
      <c r="J3349" s="3"/>
      <c r="K3349" s="3">
        <v>2.5010526315789225E-3</v>
      </c>
      <c r="L3349" s="3">
        <v>0</v>
      </c>
      <c r="M3349" s="3">
        <v>0</v>
      </c>
      <c r="N3349" s="3">
        <v>4.0114075919491343E-2</v>
      </c>
      <c r="O3349" s="3">
        <v>3.1732217918348377E-2</v>
      </c>
    </row>
    <row r="3350" spans="1:15" x14ac:dyDescent="0.25">
      <c r="A3350" s="1">
        <v>45797.5</v>
      </c>
      <c r="B3350" s="2">
        <v>2025</v>
      </c>
      <c r="C3350" s="2">
        <v>5</v>
      </c>
      <c r="D3350" s="2">
        <v>20</v>
      </c>
      <c r="E3350" s="2">
        <v>12</v>
      </c>
      <c r="F3350" s="3">
        <v>7.7914696318249585E-2</v>
      </c>
      <c r="G3350" s="3">
        <v>0</v>
      </c>
      <c r="H3350" s="3">
        <v>4.5854927233187064E-2</v>
      </c>
      <c r="I3350" s="3">
        <v>0</v>
      </c>
      <c r="J3350" s="3"/>
      <c r="K3350" s="3">
        <v>2.3694663613848831E-2</v>
      </c>
      <c r="L3350" s="3">
        <v>0</v>
      </c>
      <c r="M3350" s="3">
        <v>0</v>
      </c>
      <c r="N3350" s="3">
        <v>0</v>
      </c>
      <c r="O3350" s="3">
        <v>1.8433035895660685E-2</v>
      </c>
    </row>
    <row r="3351" spans="1:15" x14ac:dyDescent="0.25">
      <c r="A3351" s="1">
        <v>45797.541666666664</v>
      </c>
      <c r="B3351" s="2">
        <v>2025</v>
      </c>
      <c r="C3351" s="2">
        <v>5</v>
      </c>
      <c r="D3351" s="2">
        <v>20</v>
      </c>
      <c r="E3351" s="2">
        <v>13</v>
      </c>
      <c r="F3351" s="3">
        <v>0</v>
      </c>
      <c r="G3351" s="3">
        <v>0</v>
      </c>
      <c r="H3351" s="3">
        <v>0</v>
      </c>
      <c r="I3351" s="3">
        <v>0</v>
      </c>
      <c r="J3351" s="3"/>
      <c r="K3351" s="3">
        <v>0</v>
      </c>
      <c r="L3351" s="3">
        <v>0</v>
      </c>
      <c r="M3351" s="3">
        <v>0</v>
      </c>
      <c r="N3351" s="3">
        <v>0</v>
      </c>
      <c r="O3351" s="3">
        <v>0</v>
      </c>
    </row>
    <row r="3352" spans="1:15" x14ac:dyDescent="0.25">
      <c r="A3352" s="1">
        <v>45797.583333333336</v>
      </c>
      <c r="B3352" s="2">
        <v>2025</v>
      </c>
      <c r="C3352" s="2">
        <v>5</v>
      </c>
      <c r="D3352" s="2">
        <v>20</v>
      </c>
      <c r="E3352" s="2">
        <v>14</v>
      </c>
      <c r="F3352" s="3">
        <v>0</v>
      </c>
      <c r="G3352" s="3">
        <v>0</v>
      </c>
      <c r="H3352" s="3">
        <v>0</v>
      </c>
      <c r="I3352" s="3">
        <v>0</v>
      </c>
      <c r="J3352" s="3"/>
      <c r="K3352" s="3">
        <v>0</v>
      </c>
      <c r="L3352" s="3">
        <v>0</v>
      </c>
      <c r="M3352" s="3">
        <v>0</v>
      </c>
      <c r="N3352" s="3">
        <v>0</v>
      </c>
      <c r="O3352" s="3">
        <v>0</v>
      </c>
    </row>
    <row r="3353" spans="1:15" x14ac:dyDescent="0.25">
      <c r="A3353" s="1">
        <v>45797.625</v>
      </c>
      <c r="B3353" s="2">
        <v>2025</v>
      </c>
      <c r="C3353" s="2">
        <v>5</v>
      </c>
      <c r="D3353" s="2">
        <v>20</v>
      </c>
      <c r="E3353" s="2">
        <v>15</v>
      </c>
      <c r="F3353" s="3">
        <v>0</v>
      </c>
      <c r="G3353" s="3">
        <v>0</v>
      </c>
      <c r="H3353" s="3">
        <v>0</v>
      </c>
      <c r="I3353" s="3">
        <v>0</v>
      </c>
      <c r="J3353" s="3"/>
      <c r="K3353" s="3">
        <v>0</v>
      </c>
      <c r="L3353" s="3">
        <v>0</v>
      </c>
      <c r="M3353" s="3">
        <v>0</v>
      </c>
      <c r="N3353" s="3">
        <v>0</v>
      </c>
      <c r="O3353" s="3">
        <v>0</v>
      </c>
    </row>
    <row r="3354" spans="1:15" x14ac:dyDescent="0.25">
      <c r="A3354" s="1">
        <v>45797.666666666664</v>
      </c>
      <c r="B3354" s="2">
        <v>2025</v>
      </c>
      <c r="C3354" s="2">
        <v>5</v>
      </c>
      <c r="D3354" s="2">
        <v>20</v>
      </c>
      <c r="E3354" s="2">
        <v>16</v>
      </c>
      <c r="F3354" s="3">
        <v>0</v>
      </c>
      <c r="G3354" s="3">
        <v>0</v>
      </c>
      <c r="H3354" s="3">
        <v>0</v>
      </c>
      <c r="I3354" s="3">
        <v>0</v>
      </c>
      <c r="J3354" s="3"/>
      <c r="K3354" s="3">
        <v>0</v>
      </c>
      <c r="L3354" s="3">
        <v>0</v>
      </c>
      <c r="M3354" s="3">
        <v>0</v>
      </c>
      <c r="N3354" s="3">
        <v>0</v>
      </c>
      <c r="O3354" s="3">
        <v>0</v>
      </c>
    </row>
    <row r="3355" spans="1:15" x14ac:dyDescent="0.25">
      <c r="A3355" s="1">
        <v>45797.708333333336</v>
      </c>
      <c r="B3355" s="2">
        <v>2025</v>
      </c>
      <c r="C3355" s="2">
        <v>5</v>
      </c>
      <c r="D3355" s="2">
        <v>20</v>
      </c>
      <c r="E3355" s="2">
        <v>17</v>
      </c>
      <c r="F3355" s="3">
        <v>0</v>
      </c>
      <c r="G3355" s="3">
        <v>0</v>
      </c>
      <c r="H3355" s="3">
        <v>0</v>
      </c>
      <c r="I3355" s="3">
        <v>0</v>
      </c>
      <c r="J3355" s="3"/>
      <c r="K3355" s="3">
        <v>0</v>
      </c>
      <c r="L3355" s="3">
        <v>0</v>
      </c>
      <c r="M3355" s="3">
        <v>0</v>
      </c>
      <c r="N3355" s="3">
        <v>0</v>
      </c>
      <c r="O3355" s="3">
        <v>0</v>
      </c>
    </row>
    <row r="3356" spans="1:15" x14ac:dyDescent="0.25">
      <c r="A3356" s="1">
        <v>45797.75</v>
      </c>
      <c r="B3356" s="2">
        <v>2025</v>
      </c>
      <c r="C3356" s="2">
        <v>5</v>
      </c>
      <c r="D3356" s="2">
        <v>20</v>
      </c>
      <c r="E3356" s="2">
        <v>18</v>
      </c>
      <c r="F3356" s="3">
        <v>0</v>
      </c>
      <c r="G3356" s="3">
        <v>0</v>
      </c>
      <c r="H3356" s="3"/>
      <c r="I3356" s="3">
        <v>0</v>
      </c>
      <c r="J3356" s="3"/>
      <c r="K3356" s="3"/>
      <c r="L3356" s="3">
        <v>0</v>
      </c>
      <c r="M3356" s="3">
        <v>0</v>
      </c>
      <c r="N3356" s="3">
        <v>0</v>
      </c>
      <c r="O3356" s="3">
        <v>0</v>
      </c>
    </row>
    <row r="3357" spans="1:15" x14ac:dyDescent="0.25">
      <c r="A3357" s="1">
        <v>45797.791666666664</v>
      </c>
      <c r="B3357" s="2">
        <v>2025</v>
      </c>
      <c r="C3357" s="2">
        <v>5</v>
      </c>
      <c r="D3357" s="2">
        <v>20</v>
      </c>
      <c r="E3357" s="2">
        <v>19</v>
      </c>
      <c r="F3357" s="3"/>
      <c r="G3357" s="3">
        <v>0</v>
      </c>
      <c r="H3357" s="3"/>
      <c r="I3357" s="3">
        <v>0</v>
      </c>
      <c r="J3357" s="3"/>
      <c r="K3357" s="3"/>
      <c r="L3357" s="3"/>
      <c r="M3357" s="3">
        <v>0</v>
      </c>
      <c r="N3357" s="3">
        <v>0</v>
      </c>
      <c r="O3357" s="3">
        <v>0</v>
      </c>
    </row>
    <row r="3358" spans="1:15" x14ac:dyDescent="0.25">
      <c r="A3358" s="1">
        <v>45797.833333333336</v>
      </c>
      <c r="B3358" s="2">
        <v>2025</v>
      </c>
      <c r="C3358" s="2">
        <v>5</v>
      </c>
      <c r="D3358" s="2">
        <v>20</v>
      </c>
      <c r="E3358" s="2">
        <v>20</v>
      </c>
      <c r="F3358" s="3"/>
      <c r="G3358" s="3">
        <v>0</v>
      </c>
      <c r="H3358" s="3"/>
      <c r="I3358" s="3">
        <v>0</v>
      </c>
      <c r="J3358" s="3"/>
      <c r="K3358" s="3"/>
      <c r="L3358" s="3"/>
      <c r="M3358" s="3">
        <v>0</v>
      </c>
      <c r="N3358" s="3">
        <v>0</v>
      </c>
      <c r="O3358" s="3">
        <v>0</v>
      </c>
    </row>
    <row r="3359" spans="1:15" x14ac:dyDescent="0.25">
      <c r="A3359" s="1">
        <v>45797.875</v>
      </c>
      <c r="B3359" s="2">
        <v>2025</v>
      </c>
      <c r="C3359" s="2">
        <v>5</v>
      </c>
      <c r="D3359" s="2">
        <v>20</v>
      </c>
      <c r="E3359" s="2">
        <v>21</v>
      </c>
      <c r="F3359" s="3"/>
      <c r="G3359" s="3">
        <v>0</v>
      </c>
      <c r="H3359" s="3"/>
      <c r="I3359" s="3">
        <v>0</v>
      </c>
      <c r="J3359" s="3"/>
      <c r="K3359" s="3"/>
      <c r="L3359" s="3"/>
      <c r="M3359" s="3">
        <v>0</v>
      </c>
      <c r="N3359" s="3">
        <v>0</v>
      </c>
      <c r="O3359" s="3">
        <v>0</v>
      </c>
    </row>
    <row r="3360" spans="1:15" x14ac:dyDescent="0.25">
      <c r="A3360" s="1">
        <v>45797.916666666664</v>
      </c>
      <c r="B3360" s="2">
        <v>2025</v>
      </c>
      <c r="C3360" s="2">
        <v>5</v>
      </c>
      <c r="D3360" s="2">
        <v>20</v>
      </c>
      <c r="E3360" s="2">
        <v>22</v>
      </c>
      <c r="F3360" s="3"/>
      <c r="G3360" s="3">
        <v>0</v>
      </c>
      <c r="H3360" s="3"/>
      <c r="I3360" s="3">
        <v>0</v>
      </c>
      <c r="J3360" s="3"/>
      <c r="K3360" s="3"/>
      <c r="L3360" s="3"/>
      <c r="M3360" s="3">
        <v>0</v>
      </c>
      <c r="N3360" s="3">
        <v>0</v>
      </c>
      <c r="O3360" s="3">
        <v>0</v>
      </c>
    </row>
    <row r="3361" spans="1:15" x14ac:dyDescent="0.25">
      <c r="A3361" s="1">
        <v>45797.958333333336</v>
      </c>
      <c r="B3361" s="2">
        <v>2025</v>
      </c>
      <c r="C3361" s="2">
        <v>5</v>
      </c>
      <c r="D3361" s="2">
        <v>20</v>
      </c>
      <c r="E3361" s="2">
        <v>23</v>
      </c>
      <c r="F3361" s="3"/>
      <c r="G3361" s="3">
        <v>0</v>
      </c>
      <c r="H3361" s="3"/>
      <c r="I3361" s="3">
        <v>0</v>
      </c>
      <c r="J3361" s="3"/>
      <c r="K3361" s="3"/>
      <c r="L3361" s="3"/>
      <c r="M3361" s="3">
        <v>0</v>
      </c>
      <c r="N3361" s="3">
        <v>0</v>
      </c>
      <c r="O3361" s="3">
        <v>0</v>
      </c>
    </row>
    <row r="3362" spans="1:15" x14ac:dyDescent="0.25">
      <c r="A3362" s="1">
        <v>45798</v>
      </c>
      <c r="B3362" s="2">
        <v>2025</v>
      </c>
      <c r="C3362" s="2">
        <v>5</v>
      </c>
      <c r="D3362" s="2">
        <v>21</v>
      </c>
      <c r="E3362" s="2">
        <v>0</v>
      </c>
      <c r="F3362" s="3"/>
      <c r="G3362" s="3">
        <v>0</v>
      </c>
      <c r="H3362" s="3"/>
      <c r="I3362" s="3">
        <v>0</v>
      </c>
      <c r="J3362" s="3"/>
      <c r="K3362" s="3"/>
      <c r="L3362" s="3"/>
      <c r="M3362" s="3">
        <v>0</v>
      </c>
      <c r="N3362" s="3">
        <v>0</v>
      </c>
      <c r="O3362" s="3">
        <v>0</v>
      </c>
    </row>
    <row r="3363" spans="1:15" x14ac:dyDescent="0.25">
      <c r="A3363" s="1">
        <v>45798.041666666664</v>
      </c>
      <c r="B3363" s="2">
        <v>2025</v>
      </c>
      <c r="C3363" s="2">
        <v>5</v>
      </c>
      <c r="D3363" s="2">
        <v>21</v>
      </c>
      <c r="E3363" s="2">
        <v>1</v>
      </c>
      <c r="F3363" s="3"/>
      <c r="G3363" s="3">
        <v>0</v>
      </c>
      <c r="H3363" s="3"/>
      <c r="I3363" s="3">
        <v>0</v>
      </c>
      <c r="J3363" s="3"/>
      <c r="K3363" s="3"/>
      <c r="L3363" s="3"/>
      <c r="M3363" s="3">
        <v>0</v>
      </c>
      <c r="N3363" s="3">
        <v>0</v>
      </c>
      <c r="O3363" s="3">
        <v>0</v>
      </c>
    </row>
    <row r="3364" spans="1:15" x14ac:dyDescent="0.25">
      <c r="A3364" s="1">
        <v>45798.083333333336</v>
      </c>
      <c r="B3364" s="2">
        <v>2025</v>
      </c>
      <c r="C3364" s="2">
        <v>5</v>
      </c>
      <c r="D3364" s="2">
        <v>21</v>
      </c>
      <c r="E3364" s="2">
        <v>2</v>
      </c>
      <c r="F3364" s="3"/>
      <c r="G3364" s="3">
        <v>0</v>
      </c>
      <c r="H3364" s="3"/>
      <c r="I3364" s="3">
        <v>0</v>
      </c>
      <c r="J3364" s="3"/>
      <c r="K3364" s="3"/>
      <c r="L3364" s="3"/>
      <c r="M3364" s="3">
        <v>0</v>
      </c>
      <c r="N3364" s="3">
        <v>0</v>
      </c>
      <c r="O3364" s="3">
        <v>0</v>
      </c>
    </row>
    <row r="3365" spans="1:15" x14ac:dyDescent="0.25">
      <c r="A3365" s="1">
        <v>45798.125</v>
      </c>
      <c r="B3365" s="2">
        <v>2025</v>
      </c>
      <c r="C3365" s="2">
        <v>5</v>
      </c>
      <c r="D3365" s="2">
        <v>21</v>
      </c>
      <c r="E3365" s="2">
        <v>3</v>
      </c>
      <c r="F3365" s="3"/>
      <c r="G3365" s="3">
        <v>0</v>
      </c>
      <c r="H3365" s="3"/>
      <c r="I3365" s="3">
        <v>0</v>
      </c>
      <c r="J3365" s="3"/>
      <c r="K3365" s="3"/>
      <c r="L3365" s="3"/>
      <c r="M3365" s="3">
        <v>0</v>
      </c>
      <c r="N3365" s="3">
        <v>0</v>
      </c>
      <c r="O3365" s="3">
        <v>0</v>
      </c>
    </row>
    <row r="3366" spans="1:15" x14ac:dyDescent="0.25">
      <c r="A3366" s="1">
        <v>45798.166666666664</v>
      </c>
      <c r="B3366" s="2">
        <v>2025</v>
      </c>
      <c r="C3366" s="2">
        <v>5</v>
      </c>
      <c r="D3366" s="2">
        <v>21</v>
      </c>
      <c r="E3366" s="2">
        <v>4</v>
      </c>
      <c r="F3366" s="3"/>
      <c r="G3366" s="3">
        <v>0</v>
      </c>
      <c r="H3366" s="3"/>
      <c r="I3366" s="3">
        <v>0</v>
      </c>
      <c r="J3366" s="3"/>
      <c r="K3366" s="3"/>
      <c r="L3366" s="3"/>
      <c r="M3366" s="3">
        <v>0</v>
      </c>
      <c r="N3366" s="3">
        <v>0</v>
      </c>
      <c r="O3366" s="3">
        <v>0</v>
      </c>
    </row>
    <row r="3367" spans="1:15" x14ac:dyDescent="0.25">
      <c r="A3367" s="1">
        <v>45798.208333333336</v>
      </c>
      <c r="B3367" s="2">
        <v>2025</v>
      </c>
      <c r="C3367" s="2">
        <v>5</v>
      </c>
      <c r="D3367" s="2">
        <v>21</v>
      </c>
      <c r="E3367" s="2">
        <v>5</v>
      </c>
      <c r="F3367" s="3">
        <v>0</v>
      </c>
      <c r="G3367" s="3">
        <v>0</v>
      </c>
      <c r="H3367" s="3"/>
      <c r="I3367" s="3">
        <v>0</v>
      </c>
      <c r="J3367" s="3"/>
      <c r="K3367" s="3"/>
      <c r="L3367" s="3"/>
      <c r="M3367" s="3">
        <v>0</v>
      </c>
      <c r="N3367" s="3">
        <v>0</v>
      </c>
      <c r="O3367" s="3">
        <v>0</v>
      </c>
    </row>
    <row r="3368" spans="1:15" x14ac:dyDescent="0.25">
      <c r="A3368" s="1">
        <v>45798.25</v>
      </c>
      <c r="B3368" s="2">
        <v>2025</v>
      </c>
      <c r="C3368" s="2">
        <v>5</v>
      </c>
      <c r="D3368" s="2">
        <v>21</v>
      </c>
      <c r="E3368" s="2">
        <v>6</v>
      </c>
      <c r="F3368" s="3">
        <v>0</v>
      </c>
      <c r="G3368" s="3">
        <v>0</v>
      </c>
      <c r="H3368" s="3">
        <v>0</v>
      </c>
      <c r="I3368" s="3">
        <v>0</v>
      </c>
      <c r="J3368" s="3"/>
      <c r="K3368" s="3">
        <v>0</v>
      </c>
      <c r="L3368" s="3">
        <v>0</v>
      </c>
      <c r="M3368" s="3">
        <v>0</v>
      </c>
      <c r="N3368" s="3">
        <v>0</v>
      </c>
      <c r="O3368" s="3">
        <v>0</v>
      </c>
    </row>
    <row r="3369" spans="1:15" x14ac:dyDescent="0.25">
      <c r="A3369" s="1">
        <v>45798.291666666664</v>
      </c>
      <c r="B3369" s="2">
        <v>2025</v>
      </c>
      <c r="C3369" s="2">
        <v>5</v>
      </c>
      <c r="D3369" s="2">
        <v>21</v>
      </c>
      <c r="E3369" s="2">
        <v>7</v>
      </c>
      <c r="F3369" s="3">
        <v>0</v>
      </c>
      <c r="G3369" s="3">
        <v>0</v>
      </c>
      <c r="H3369" s="3">
        <v>0</v>
      </c>
      <c r="I3369" s="3">
        <v>0</v>
      </c>
      <c r="J3369" s="3"/>
      <c r="K3369" s="3">
        <v>0</v>
      </c>
      <c r="L3369" s="3">
        <v>0</v>
      </c>
      <c r="M3369" s="3">
        <v>0</v>
      </c>
      <c r="N3369" s="3">
        <v>0</v>
      </c>
      <c r="O3369" s="3">
        <v>0</v>
      </c>
    </row>
    <row r="3370" spans="1:15" x14ac:dyDescent="0.25">
      <c r="A3370" s="1">
        <v>45798.333333333336</v>
      </c>
      <c r="B3370" s="2">
        <v>2025</v>
      </c>
      <c r="C3370" s="2">
        <v>5</v>
      </c>
      <c r="D3370" s="2">
        <v>21</v>
      </c>
      <c r="E3370" s="2">
        <v>8</v>
      </c>
      <c r="F3370" s="3">
        <v>0</v>
      </c>
      <c r="G3370" s="3">
        <v>0</v>
      </c>
      <c r="H3370" s="3">
        <v>0</v>
      </c>
      <c r="I3370" s="3">
        <v>0</v>
      </c>
      <c r="J3370" s="3"/>
      <c r="K3370" s="3">
        <v>0</v>
      </c>
      <c r="L3370" s="3">
        <v>0</v>
      </c>
      <c r="M3370" s="3">
        <v>0</v>
      </c>
      <c r="N3370" s="3">
        <v>0</v>
      </c>
      <c r="O3370" s="3">
        <v>0</v>
      </c>
    </row>
    <row r="3371" spans="1:15" x14ac:dyDescent="0.25">
      <c r="A3371" s="1">
        <v>45798.375</v>
      </c>
      <c r="B3371" s="2">
        <v>2025</v>
      </c>
      <c r="C3371" s="2">
        <v>5</v>
      </c>
      <c r="D3371" s="2">
        <v>21</v>
      </c>
      <c r="E3371" s="2">
        <v>9</v>
      </c>
      <c r="F3371" s="3">
        <v>0</v>
      </c>
      <c r="G3371" s="3">
        <v>0</v>
      </c>
      <c r="H3371" s="3">
        <v>2.6431846214712972E-2</v>
      </c>
      <c r="I3371" s="3">
        <v>5.5518575366495453E-2</v>
      </c>
      <c r="J3371" s="3"/>
      <c r="K3371" s="3">
        <v>1.652360828812487E-3</v>
      </c>
      <c r="L3371" s="3">
        <v>0</v>
      </c>
      <c r="M3371" s="3">
        <v>0</v>
      </c>
      <c r="N3371" s="3">
        <v>0</v>
      </c>
      <c r="O3371" s="3">
        <v>1.0450347801252613E-2</v>
      </c>
    </row>
    <row r="3372" spans="1:15" x14ac:dyDescent="0.25">
      <c r="A3372" s="1">
        <v>45798.416666666664</v>
      </c>
      <c r="B3372" s="2">
        <v>2025</v>
      </c>
      <c r="C3372" s="2">
        <v>5</v>
      </c>
      <c r="D3372" s="2">
        <v>21</v>
      </c>
      <c r="E3372" s="2">
        <v>10</v>
      </c>
      <c r="F3372" s="3">
        <v>0</v>
      </c>
      <c r="G3372" s="3">
        <v>0</v>
      </c>
      <c r="H3372" s="3">
        <v>0.1985220119809967</v>
      </c>
      <c r="I3372" s="3">
        <v>0</v>
      </c>
      <c r="J3372" s="3"/>
      <c r="K3372" s="3">
        <v>6.4574651754775558E-2</v>
      </c>
      <c r="L3372" s="3">
        <v>0</v>
      </c>
      <c r="M3372" s="3">
        <v>0</v>
      </c>
      <c r="N3372" s="3">
        <v>0.10299550049722972</v>
      </c>
      <c r="O3372" s="3">
        <v>4.5761520529125244E-2</v>
      </c>
    </row>
    <row r="3373" spans="1:15" x14ac:dyDescent="0.25">
      <c r="A3373" s="1">
        <v>45798.458333333336</v>
      </c>
      <c r="B3373" s="2">
        <v>2025</v>
      </c>
      <c r="C3373" s="2">
        <v>5</v>
      </c>
      <c r="D3373" s="2">
        <v>21</v>
      </c>
      <c r="E3373" s="2">
        <v>11</v>
      </c>
      <c r="F3373" s="3">
        <v>0</v>
      </c>
      <c r="G3373" s="3">
        <v>0</v>
      </c>
      <c r="H3373" s="3">
        <v>4.7431605587848862E-2</v>
      </c>
      <c r="I3373" s="3">
        <v>0</v>
      </c>
      <c r="J3373" s="3"/>
      <c r="K3373" s="3">
        <v>6.9908411312262109E-2</v>
      </c>
      <c r="L3373" s="3">
        <v>0</v>
      </c>
      <c r="M3373" s="3">
        <v>0</v>
      </c>
      <c r="N3373" s="3">
        <v>4.432589264822865E-2</v>
      </c>
      <c r="O3373" s="3">
        <v>2.0208238693542453E-2</v>
      </c>
    </row>
    <row r="3374" spans="1:15" x14ac:dyDescent="0.25">
      <c r="A3374" s="1">
        <v>45798.5</v>
      </c>
      <c r="B3374" s="2">
        <v>2025</v>
      </c>
      <c r="C3374" s="2">
        <v>5</v>
      </c>
      <c r="D3374" s="2">
        <v>21</v>
      </c>
      <c r="E3374" s="2">
        <v>12</v>
      </c>
      <c r="F3374" s="3">
        <v>0</v>
      </c>
      <c r="G3374" s="3">
        <v>0</v>
      </c>
      <c r="H3374" s="3">
        <v>0.22911489491244652</v>
      </c>
      <c r="I3374" s="3">
        <v>0</v>
      </c>
      <c r="J3374" s="3"/>
      <c r="K3374" s="3">
        <v>0.1053445365596456</v>
      </c>
      <c r="L3374" s="3">
        <v>0</v>
      </c>
      <c r="M3374" s="3">
        <v>0</v>
      </c>
      <c r="N3374" s="3">
        <v>0</v>
      </c>
      <c r="O3374" s="3">
        <v>4.1807428934011515E-2</v>
      </c>
    </row>
    <row r="3375" spans="1:15" x14ac:dyDescent="0.25">
      <c r="A3375" s="1">
        <v>45798.541666666664</v>
      </c>
      <c r="B3375" s="2">
        <v>2025</v>
      </c>
      <c r="C3375" s="2">
        <v>5</v>
      </c>
      <c r="D3375" s="2">
        <v>21</v>
      </c>
      <c r="E3375" s="2">
        <v>13</v>
      </c>
      <c r="F3375" s="3">
        <v>0</v>
      </c>
      <c r="G3375" s="3">
        <v>0</v>
      </c>
      <c r="H3375" s="3">
        <v>4.2782960746347506E-2</v>
      </c>
      <c r="I3375" s="3">
        <v>0</v>
      </c>
      <c r="J3375" s="3"/>
      <c r="K3375" s="3">
        <v>0</v>
      </c>
      <c r="L3375" s="3">
        <v>0</v>
      </c>
      <c r="M3375" s="3">
        <v>0</v>
      </c>
      <c r="N3375" s="3">
        <v>0</v>
      </c>
      <c r="O3375" s="3">
        <v>5.3478700932934383E-3</v>
      </c>
    </row>
    <row r="3376" spans="1:15" x14ac:dyDescent="0.25">
      <c r="A3376" s="1">
        <v>45798.583333333336</v>
      </c>
      <c r="B3376" s="2">
        <v>2025</v>
      </c>
      <c r="C3376" s="2">
        <v>5</v>
      </c>
      <c r="D3376" s="2">
        <v>21</v>
      </c>
      <c r="E3376" s="2">
        <v>14</v>
      </c>
      <c r="F3376" s="3">
        <v>0</v>
      </c>
      <c r="G3376" s="3">
        <v>0</v>
      </c>
      <c r="H3376" s="3">
        <v>0</v>
      </c>
      <c r="I3376" s="3">
        <v>0</v>
      </c>
      <c r="J3376" s="3"/>
      <c r="K3376" s="3">
        <v>0</v>
      </c>
      <c r="L3376" s="3">
        <v>0</v>
      </c>
      <c r="M3376" s="3">
        <v>0</v>
      </c>
      <c r="N3376" s="3">
        <v>0</v>
      </c>
      <c r="O3376" s="3">
        <v>0</v>
      </c>
    </row>
    <row r="3377" spans="1:15" x14ac:dyDescent="0.25">
      <c r="A3377" s="1">
        <v>45798.625</v>
      </c>
      <c r="B3377" s="2">
        <v>2025</v>
      </c>
      <c r="C3377" s="2">
        <v>5</v>
      </c>
      <c r="D3377" s="2">
        <v>21</v>
      </c>
      <c r="E3377" s="2">
        <v>15</v>
      </c>
      <c r="F3377" s="3">
        <v>0</v>
      </c>
      <c r="G3377" s="3">
        <v>0</v>
      </c>
      <c r="H3377" s="3">
        <v>0</v>
      </c>
      <c r="I3377" s="3">
        <v>0</v>
      </c>
      <c r="J3377" s="3"/>
      <c r="K3377" s="3">
        <v>0</v>
      </c>
      <c r="L3377" s="3">
        <v>0</v>
      </c>
      <c r="M3377" s="3">
        <v>0</v>
      </c>
      <c r="N3377" s="3">
        <v>0</v>
      </c>
      <c r="O3377" s="3">
        <v>0</v>
      </c>
    </row>
    <row r="3378" spans="1:15" x14ac:dyDescent="0.25">
      <c r="A3378" s="1">
        <v>45798.666666666664</v>
      </c>
      <c r="B3378" s="2">
        <v>2025</v>
      </c>
      <c r="C3378" s="2">
        <v>5</v>
      </c>
      <c r="D3378" s="2">
        <v>21</v>
      </c>
      <c r="E3378" s="2">
        <v>16</v>
      </c>
      <c r="F3378" s="3">
        <v>0</v>
      </c>
      <c r="G3378" s="3">
        <v>0</v>
      </c>
      <c r="H3378" s="3">
        <v>0</v>
      </c>
      <c r="I3378" s="3">
        <v>0</v>
      </c>
      <c r="J3378" s="3"/>
      <c r="K3378" s="3">
        <v>0</v>
      </c>
      <c r="L3378" s="3">
        <v>0</v>
      </c>
      <c r="M3378" s="3">
        <v>0</v>
      </c>
      <c r="N3378" s="3">
        <v>0</v>
      </c>
      <c r="O3378" s="3">
        <v>0</v>
      </c>
    </row>
    <row r="3379" spans="1:15" x14ac:dyDescent="0.25">
      <c r="A3379" s="1">
        <v>45798.708333333336</v>
      </c>
      <c r="B3379" s="2">
        <v>2025</v>
      </c>
      <c r="C3379" s="2">
        <v>5</v>
      </c>
      <c r="D3379" s="2">
        <v>21</v>
      </c>
      <c r="E3379" s="2">
        <v>17</v>
      </c>
      <c r="F3379" s="3">
        <v>0</v>
      </c>
      <c r="G3379" s="3">
        <v>0</v>
      </c>
      <c r="H3379" s="3">
        <v>0</v>
      </c>
      <c r="I3379" s="3">
        <v>0</v>
      </c>
      <c r="J3379" s="3"/>
      <c r="K3379" s="3">
        <v>0</v>
      </c>
      <c r="L3379" s="3">
        <v>0</v>
      </c>
      <c r="M3379" s="3">
        <v>0</v>
      </c>
      <c r="N3379" s="3">
        <v>0</v>
      </c>
      <c r="O3379" s="3">
        <v>0</v>
      </c>
    </row>
    <row r="3380" spans="1:15" x14ac:dyDescent="0.25">
      <c r="A3380" s="1">
        <v>45798.75</v>
      </c>
      <c r="B3380" s="2">
        <v>2025</v>
      </c>
      <c r="C3380" s="2">
        <v>5</v>
      </c>
      <c r="D3380" s="2">
        <v>21</v>
      </c>
      <c r="E3380" s="2">
        <v>18</v>
      </c>
      <c r="F3380" s="3">
        <v>0</v>
      </c>
      <c r="G3380" s="3">
        <v>0</v>
      </c>
      <c r="H3380" s="3"/>
      <c r="I3380" s="3">
        <v>0</v>
      </c>
      <c r="J3380" s="3"/>
      <c r="K3380" s="3"/>
      <c r="L3380" s="3">
        <v>0</v>
      </c>
      <c r="M3380" s="3">
        <v>0</v>
      </c>
      <c r="N3380" s="3">
        <v>0</v>
      </c>
      <c r="O3380" s="3">
        <v>0</v>
      </c>
    </row>
    <row r="3381" spans="1:15" x14ac:dyDescent="0.25">
      <c r="A3381" s="1">
        <v>45798.791666666664</v>
      </c>
      <c r="B3381" s="2">
        <v>2025</v>
      </c>
      <c r="C3381" s="2">
        <v>5</v>
      </c>
      <c r="D3381" s="2">
        <v>21</v>
      </c>
      <c r="E3381" s="2">
        <v>19</v>
      </c>
      <c r="F3381" s="3">
        <v>0</v>
      </c>
      <c r="G3381" s="3">
        <v>0.43888852027557534</v>
      </c>
      <c r="H3381" s="3"/>
      <c r="I3381" s="3">
        <v>9.0623728933453496E-2</v>
      </c>
      <c r="J3381" s="3"/>
      <c r="K3381" s="3"/>
      <c r="L3381" s="3"/>
      <c r="M3381" s="3">
        <v>0</v>
      </c>
      <c r="N3381" s="3">
        <v>0</v>
      </c>
      <c r="O3381" s="3">
        <v>0.10590244984180577</v>
      </c>
    </row>
    <row r="3382" spans="1:15" x14ac:dyDescent="0.25">
      <c r="A3382" s="1">
        <v>45798.833333333336</v>
      </c>
      <c r="B3382" s="2">
        <v>2025</v>
      </c>
      <c r="C3382" s="2">
        <v>5</v>
      </c>
      <c r="D3382" s="2">
        <v>21</v>
      </c>
      <c r="E3382" s="2">
        <v>20</v>
      </c>
      <c r="F3382" s="3"/>
      <c r="G3382" s="3">
        <v>1</v>
      </c>
      <c r="H3382" s="3"/>
      <c r="I3382" s="3">
        <v>0</v>
      </c>
      <c r="J3382" s="3"/>
      <c r="K3382" s="3"/>
      <c r="L3382" s="3"/>
      <c r="M3382" s="3">
        <v>0.26809516917021164</v>
      </c>
      <c r="N3382" s="3">
        <v>0.75192267765486709</v>
      </c>
      <c r="O3382" s="3">
        <v>0.50500446170626967</v>
      </c>
    </row>
    <row r="3383" spans="1:15" x14ac:dyDescent="0.25">
      <c r="A3383" s="1">
        <v>45798.875</v>
      </c>
      <c r="B3383" s="2">
        <v>2025</v>
      </c>
      <c r="C3383" s="2">
        <v>5</v>
      </c>
      <c r="D3383" s="2">
        <v>21</v>
      </c>
      <c r="E3383" s="2">
        <v>21</v>
      </c>
      <c r="F3383" s="3"/>
      <c r="G3383" s="3">
        <v>1</v>
      </c>
      <c r="H3383" s="3"/>
      <c r="I3383" s="3">
        <v>0</v>
      </c>
      <c r="J3383" s="3"/>
      <c r="K3383" s="3"/>
      <c r="L3383" s="3"/>
      <c r="M3383" s="3">
        <v>0.99742797981014952</v>
      </c>
      <c r="N3383" s="3">
        <v>0.92794354838709681</v>
      </c>
      <c r="O3383" s="3">
        <v>0.73134288204931153</v>
      </c>
    </row>
    <row r="3384" spans="1:15" x14ac:dyDescent="0.25">
      <c r="A3384" s="1">
        <v>45798.916666666664</v>
      </c>
      <c r="B3384" s="2">
        <v>2025</v>
      </c>
      <c r="C3384" s="2">
        <v>5</v>
      </c>
      <c r="D3384" s="2">
        <v>21</v>
      </c>
      <c r="E3384" s="2">
        <v>22</v>
      </c>
      <c r="F3384" s="3"/>
      <c r="G3384" s="3">
        <v>1</v>
      </c>
      <c r="H3384" s="3"/>
      <c r="I3384" s="3">
        <v>0</v>
      </c>
      <c r="J3384" s="3"/>
      <c r="K3384" s="3"/>
      <c r="L3384" s="3"/>
      <c r="M3384" s="3">
        <v>0.99647570087847104</v>
      </c>
      <c r="N3384" s="3">
        <v>0.92475806451612896</v>
      </c>
      <c r="O3384" s="3">
        <v>0.73030844134865003</v>
      </c>
    </row>
    <row r="3385" spans="1:15" x14ac:dyDescent="0.25">
      <c r="A3385" s="1">
        <v>45798.958333333336</v>
      </c>
      <c r="B3385" s="2">
        <v>2025</v>
      </c>
      <c r="C3385" s="2">
        <v>5</v>
      </c>
      <c r="D3385" s="2">
        <v>21</v>
      </c>
      <c r="E3385" s="2">
        <v>23</v>
      </c>
      <c r="F3385" s="3"/>
      <c r="G3385" s="3">
        <v>0</v>
      </c>
      <c r="H3385" s="3"/>
      <c r="I3385" s="3">
        <v>0.45325925336167999</v>
      </c>
      <c r="J3385" s="3"/>
      <c r="K3385" s="3"/>
      <c r="L3385" s="3"/>
      <c r="M3385" s="3">
        <v>0.44244787061022511</v>
      </c>
      <c r="N3385" s="3">
        <v>0</v>
      </c>
      <c r="O3385" s="3">
        <v>0.22392678099297628</v>
      </c>
    </row>
    <row r="3386" spans="1:15" x14ac:dyDescent="0.25">
      <c r="A3386" s="1">
        <v>45799</v>
      </c>
      <c r="B3386" s="2">
        <v>2025</v>
      </c>
      <c r="C3386" s="2">
        <v>5</v>
      </c>
      <c r="D3386" s="2">
        <v>22</v>
      </c>
      <c r="E3386" s="2">
        <v>0</v>
      </c>
      <c r="F3386" s="3"/>
      <c r="G3386" s="3">
        <v>7.2780455153949153E-2</v>
      </c>
      <c r="H3386" s="3"/>
      <c r="I3386" s="3">
        <v>0.16295279426091575</v>
      </c>
      <c r="J3386" s="3"/>
      <c r="K3386" s="3"/>
      <c r="L3386" s="3"/>
      <c r="M3386" s="3">
        <v>2.6133889007262451E-2</v>
      </c>
      <c r="N3386" s="3">
        <v>0.38691297046712336</v>
      </c>
      <c r="O3386" s="3">
        <v>0.16219502722231269</v>
      </c>
    </row>
    <row r="3387" spans="1:15" x14ac:dyDescent="0.25">
      <c r="A3387" s="1">
        <v>45799.041666666664</v>
      </c>
      <c r="B3387" s="2">
        <v>2025</v>
      </c>
      <c r="C3387" s="2">
        <v>5</v>
      </c>
      <c r="D3387" s="2">
        <v>22</v>
      </c>
      <c r="E3387" s="2">
        <v>1</v>
      </c>
      <c r="F3387" s="3"/>
      <c r="G3387" s="3">
        <v>0</v>
      </c>
      <c r="H3387" s="3"/>
      <c r="I3387" s="3">
        <v>0</v>
      </c>
      <c r="J3387" s="3"/>
      <c r="K3387" s="3"/>
      <c r="L3387" s="3"/>
      <c r="M3387" s="3">
        <v>0</v>
      </c>
      <c r="N3387" s="3">
        <v>0</v>
      </c>
      <c r="O3387" s="3">
        <v>0</v>
      </c>
    </row>
    <row r="3388" spans="1:15" x14ac:dyDescent="0.25">
      <c r="A3388" s="1">
        <v>45799.083333333336</v>
      </c>
      <c r="B3388" s="2">
        <v>2025</v>
      </c>
      <c r="C3388" s="2">
        <v>5</v>
      </c>
      <c r="D3388" s="2">
        <v>22</v>
      </c>
      <c r="E3388" s="2">
        <v>2</v>
      </c>
      <c r="F3388" s="3"/>
      <c r="G3388" s="3">
        <v>0</v>
      </c>
      <c r="H3388" s="3"/>
      <c r="I3388" s="3">
        <v>0</v>
      </c>
      <c r="J3388" s="3"/>
      <c r="K3388" s="3"/>
      <c r="L3388" s="3"/>
      <c r="M3388" s="3">
        <v>0</v>
      </c>
      <c r="N3388" s="3">
        <v>0</v>
      </c>
      <c r="O3388" s="3">
        <v>0</v>
      </c>
    </row>
    <row r="3389" spans="1:15" x14ac:dyDescent="0.25">
      <c r="A3389" s="1">
        <v>45799.125</v>
      </c>
      <c r="B3389" s="2">
        <v>2025</v>
      </c>
      <c r="C3389" s="2">
        <v>5</v>
      </c>
      <c r="D3389" s="2">
        <v>22</v>
      </c>
      <c r="E3389" s="2">
        <v>3</v>
      </c>
      <c r="F3389" s="3"/>
      <c r="G3389" s="3">
        <v>0</v>
      </c>
      <c r="H3389" s="3"/>
      <c r="I3389" s="3">
        <v>0</v>
      </c>
      <c r="J3389" s="3"/>
      <c r="K3389" s="3"/>
      <c r="L3389" s="3"/>
      <c r="M3389" s="3">
        <v>0</v>
      </c>
      <c r="N3389" s="3">
        <v>0</v>
      </c>
      <c r="O3389" s="3">
        <v>0</v>
      </c>
    </row>
    <row r="3390" spans="1:15" x14ac:dyDescent="0.25">
      <c r="A3390" s="1">
        <v>45799.166666666664</v>
      </c>
      <c r="B3390" s="2">
        <v>2025</v>
      </c>
      <c r="C3390" s="2">
        <v>5</v>
      </c>
      <c r="D3390" s="2">
        <v>22</v>
      </c>
      <c r="E3390" s="2">
        <v>4</v>
      </c>
      <c r="F3390" s="3"/>
      <c r="G3390" s="3">
        <v>0</v>
      </c>
      <c r="H3390" s="3"/>
      <c r="I3390" s="3">
        <v>0</v>
      </c>
      <c r="J3390" s="3"/>
      <c r="K3390" s="3"/>
      <c r="L3390" s="3"/>
      <c r="M3390" s="3">
        <v>0</v>
      </c>
      <c r="N3390" s="3">
        <v>0</v>
      </c>
      <c r="O3390" s="3">
        <v>0</v>
      </c>
    </row>
    <row r="3391" spans="1:15" x14ac:dyDescent="0.25">
      <c r="A3391" s="1">
        <v>45799.208333333336</v>
      </c>
      <c r="B3391" s="2">
        <v>2025</v>
      </c>
      <c r="C3391" s="2">
        <v>5</v>
      </c>
      <c r="D3391" s="2">
        <v>22</v>
      </c>
      <c r="E3391" s="2">
        <v>5</v>
      </c>
      <c r="F3391" s="3">
        <v>0</v>
      </c>
      <c r="G3391" s="3">
        <v>0.49934509038857972</v>
      </c>
      <c r="H3391" s="3"/>
      <c r="I3391" s="3">
        <v>0.14157607753615117</v>
      </c>
      <c r="J3391" s="3"/>
      <c r="K3391" s="3"/>
      <c r="L3391" s="3"/>
      <c r="M3391" s="3">
        <v>0</v>
      </c>
      <c r="N3391" s="3">
        <v>6.4065184320113003E-2</v>
      </c>
      <c r="O3391" s="3">
        <v>0.14099727044896876</v>
      </c>
    </row>
    <row r="3392" spans="1:15" x14ac:dyDescent="0.25">
      <c r="A3392" s="1">
        <v>45799.25</v>
      </c>
      <c r="B3392" s="2">
        <v>2025</v>
      </c>
      <c r="C3392" s="2">
        <v>5</v>
      </c>
      <c r="D3392" s="2">
        <v>22</v>
      </c>
      <c r="E3392" s="2">
        <v>6</v>
      </c>
      <c r="F3392" s="3">
        <v>0</v>
      </c>
      <c r="G3392" s="3">
        <v>1</v>
      </c>
      <c r="H3392" s="3">
        <v>0</v>
      </c>
      <c r="I3392" s="3">
        <v>0</v>
      </c>
      <c r="J3392" s="3"/>
      <c r="K3392" s="3">
        <v>0</v>
      </c>
      <c r="L3392" s="3">
        <v>0</v>
      </c>
      <c r="M3392" s="3">
        <v>0.55894393456954172</v>
      </c>
      <c r="N3392" s="3">
        <v>0.64962442000381349</v>
      </c>
      <c r="O3392" s="3">
        <v>0.2760710443216694</v>
      </c>
    </row>
    <row r="3393" spans="1:15" x14ac:dyDescent="0.25">
      <c r="A3393" s="1">
        <v>45799.291666666664</v>
      </c>
      <c r="B3393" s="2">
        <v>2025</v>
      </c>
      <c r="C3393" s="2">
        <v>5</v>
      </c>
      <c r="D3393" s="2">
        <v>22</v>
      </c>
      <c r="E3393" s="2">
        <v>7</v>
      </c>
      <c r="F3393" s="3">
        <v>0</v>
      </c>
      <c r="G3393" s="3">
        <v>1</v>
      </c>
      <c r="H3393" s="3">
        <v>0</v>
      </c>
      <c r="I3393" s="3">
        <v>0</v>
      </c>
      <c r="J3393" s="3"/>
      <c r="K3393" s="3">
        <v>0</v>
      </c>
      <c r="L3393" s="3">
        <v>0</v>
      </c>
      <c r="M3393" s="3">
        <v>0.94227542866525704</v>
      </c>
      <c r="N3393" s="3">
        <v>0.90344654645362477</v>
      </c>
      <c r="O3393" s="3">
        <v>0.35571524688986023</v>
      </c>
    </row>
    <row r="3394" spans="1:15" x14ac:dyDescent="0.25">
      <c r="A3394" s="1">
        <v>45799.333333333336</v>
      </c>
      <c r="B3394" s="2">
        <v>2025</v>
      </c>
      <c r="C3394" s="2">
        <v>5</v>
      </c>
      <c r="D3394" s="2">
        <v>22</v>
      </c>
      <c r="E3394" s="2">
        <v>8</v>
      </c>
      <c r="F3394" s="3">
        <v>0</v>
      </c>
      <c r="G3394" s="3">
        <v>1</v>
      </c>
      <c r="H3394" s="3">
        <v>0</v>
      </c>
      <c r="I3394" s="3">
        <v>0</v>
      </c>
      <c r="J3394" s="3"/>
      <c r="K3394" s="3">
        <v>0</v>
      </c>
      <c r="L3394" s="3">
        <v>0</v>
      </c>
      <c r="M3394" s="3">
        <v>0.47340221017773204</v>
      </c>
      <c r="N3394" s="3">
        <v>0.92473213372008334</v>
      </c>
      <c r="O3394" s="3">
        <v>0.29976679298722692</v>
      </c>
    </row>
    <row r="3395" spans="1:15" x14ac:dyDescent="0.25">
      <c r="A3395" s="1">
        <v>45799.375</v>
      </c>
      <c r="B3395" s="2">
        <v>2025</v>
      </c>
      <c r="C3395" s="2">
        <v>5</v>
      </c>
      <c r="D3395" s="2">
        <v>22</v>
      </c>
      <c r="E3395" s="2">
        <v>9</v>
      </c>
      <c r="F3395" s="3">
        <v>0</v>
      </c>
      <c r="G3395" s="3">
        <v>0.5</v>
      </c>
      <c r="H3395" s="3">
        <v>0</v>
      </c>
      <c r="I3395" s="3">
        <v>0</v>
      </c>
      <c r="J3395" s="3"/>
      <c r="K3395" s="3">
        <v>0</v>
      </c>
      <c r="L3395" s="3">
        <v>0</v>
      </c>
      <c r="M3395" s="3">
        <v>0</v>
      </c>
      <c r="N3395" s="3">
        <v>0.4614653314742046</v>
      </c>
      <c r="O3395" s="3">
        <v>0.12018316643427557</v>
      </c>
    </row>
    <row r="3396" spans="1:15" x14ac:dyDescent="0.25">
      <c r="A3396" s="1">
        <v>45799.416666666664</v>
      </c>
      <c r="B3396" s="2">
        <v>2025</v>
      </c>
      <c r="C3396" s="2">
        <v>5</v>
      </c>
      <c r="D3396" s="2">
        <v>22</v>
      </c>
      <c r="E3396" s="2">
        <v>10</v>
      </c>
      <c r="F3396" s="3">
        <v>0</v>
      </c>
      <c r="G3396" s="3">
        <v>0</v>
      </c>
      <c r="H3396" s="3">
        <v>0</v>
      </c>
      <c r="I3396" s="3">
        <v>0</v>
      </c>
      <c r="J3396" s="3"/>
      <c r="K3396" s="3">
        <v>0</v>
      </c>
      <c r="L3396" s="3">
        <v>0</v>
      </c>
      <c r="M3396" s="3">
        <v>0</v>
      </c>
      <c r="N3396" s="3">
        <v>0</v>
      </c>
      <c r="O3396" s="3">
        <v>0</v>
      </c>
    </row>
    <row r="3397" spans="1:15" x14ac:dyDescent="0.25">
      <c r="A3397" s="1">
        <v>45799.458333333336</v>
      </c>
      <c r="B3397" s="2">
        <v>2025</v>
      </c>
      <c r="C3397" s="2">
        <v>5</v>
      </c>
      <c r="D3397" s="2">
        <v>22</v>
      </c>
      <c r="E3397" s="2">
        <v>11</v>
      </c>
      <c r="F3397" s="3">
        <v>0</v>
      </c>
      <c r="G3397" s="3">
        <v>0</v>
      </c>
      <c r="H3397" s="3">
        <v>0</v>
      </c>
      <c r="I3397" s="3">
        <v>0</v>
      </c>
      <c r="J3397" s="3"/>
      <c r="K3397" s="3">
        <v>0</v>
      </c>
      <c r="L3397" s="3">
        <v>0</v>
      </c>
      <c r="M3397" s="3">
        <v>0</v>
      </c>
      <c r="N3397" s="3">
        <v>0</v>
      </c>
      <c r="O3397" s="3">
        <v>0</v>
      </c>
    </row>
    <row r="3398" spans="1:15" x14ac:dyDescent="0.25">
      <c r="A3398" s="1">
        <v>45799.5</v>
      </c>
      <c r="B3398" s="2">
        <v>2025</v>
      </c>
      <c r="C3398" s="2">
        <v>5</v>
      </c>
      <c r="D3398" s="2">
        <v>22</v>
      </c>
      <c r="E3398" s="2">
        <v>12</v>
      </c>
      <c r="F3398" s="3">
        <v>0</v>
      </c>
      <c r="G3398" s="3">
        <v>0</v>
      </c>
      <c r="H3398" s="3">
        <v>0</v>
      </c>
      <c r="I3398" s="3">
        <v>0</v>
      </c>
      <c r="J3398" s="3"/>
      <c r="K3398" s="3">
        <v>0</v>
      </c>
      <c r="L3398" s="3">
        <v>0</v>
      </c>
      <c r="M3398" s="3">
        <v>0</v>
      </c>
      <c r="N3398" s="3">
        <v>0</v>
      </c>
      <c r="O3398" s="3">
        <v>0</v>
      </c>
    </row>
    <row r="3399" spans="1:15" x14ac:dyDescent="0.25">
      <c r="A3399" s="1">
        <v>45799.541666666664</v>
      </c>
      <c r="B3399" s="2">
        <v>2025</v>
      </c>
      <c r="C3399" s="2">
        <v>5</v>
      </c>
      <c r="D3399" s="2">
        <v>22</v>
      </c>
      <c r="E3399" s="2">
        <v>13</v>
      </c>
      <c r="F3399" s="3">
        <v>0</v>
      </c>
      <c r="G3399" s="3">
        <v>0</v>
      </c>
      <c r="H3399" s="3">
        <v>0</v>
      </c>
      <c r="I3399" s="3">
        <v>0</v>
      </c>
      <c r="J3399" s="3"/>
      <c r="K3399" s="3">
        <v>0</v>
      </c>
      <c r="L3399" s="3">
        <v>0</v>
      </c>
      <c r="M3399" s="3">
        <v>0</v>
      </c>
      <c r="N3399" s="3">
        <v>0</v>
      </c>
      <c r="O3399" s="3">
        <v>0</v>
      </c>
    </row>
    <row r="3400" spans="1:15" x14ac:dyDescent="0.25">
      <c r="A3400" s="1">
        <v>45799.583333333336</v>
      </c>
      <c r="B3400" s="2">
        <v>2025</v>
      </c>
      <c r="C3400" s="2">
        <v>5</v>
      </c>
      <c r="D3400" s="2">
        <v>22</v>
      </c>
      <c r="E3400" s="2">
        <v>14</v>
      </c>
      <c r="F3400" s="3">
        <v>0</v>
      </c>
      <c r="G3400" s="3">
        <v>0</v>
      </c>
      <c r="H3400" s="3">
        <v>0</v>
      </c>
      <c r="I3400" s="3">
        <v>0</v>
      </c>
      <c r="J3400" s="3"/>
      <c r="K3400" s="3">
        <v>0</v>
      </c>
      <c r="L3400" s="3">
        <v>0</v>
      </c>
      <c r="M3400" s="3">
        <v>0</v>
      </c>
      <c r="N3400" s="3">
        <v>0</v>
      </c>
      <c r="O3400" s="3">
        <v>0</v>
      </c>
    </row>
    <row r="3401" spans="1:15" x14ac:dyDescent="0.25">
      <c r="A3401" s="1">
        <v>45799.625</v>
      </c>
      <c r="B3401" s="2">
        <v>2025</v>
      </c>
      <c r="C3401" s="2">
        <v>5</v>
      </c>
      <c r="D3401" s="2">
        <v>22</v>
      </c>
      <c r="E3401" s="2">
        <v>15</v>
      </c>
      <c r="F3401" s="3">
        <v>0</v>
      </c>
      <c r="G3401" s="3">
        <v>0</v>
      </c>
      <c r="H3401" s="3">
        <v>0</v>
      </c>
      <c r="I3401" s="3">
        <v>0</v>
      </c>
      <c r="J3401" s="3"/>
      <c r="K3401" s="3">
        <v>0</v>
      </c>
      <c r="L3401" s="3">
        <v>0</v>
      </c>
      <c r="M3401" s="3">
        <v>0</v>
      </c>
      <c r="N3401" s="3">
        <v>0</v>
      </c>
      <c r="O3401" s="3">
        <v>0</v>
      </c>
    </row>
    <row r="3402" spans="1:15" x14ac:dyDescent="0.25">
      <c r="A3402" s="1">
        <v>45799.666666666664</v>
      </c>
      <c r="B3402" s="2">
        <v>2025</v>
      </c>
      <c r="C3402" s="2">
        <v>5</v>
      </c>
      <c r="D3402" s="2">
        <v>22</v>
      </c>
      <c r="E3402" s="2">
        <v>16</v>
      </c>
      <c r="F3402" s="3">
        <v>0</v>
      </c>
      <c r="G3402" s="3">
        <v>0</v>
      </c>
      <c r="H3402" s="3">
        <v>0</v>
      </c>
      <c r="I3402" s="3">
        <v>0</v>
      </c>
      <c r="J3402" s="3"/>
      <c r="K3402" s="3">
        <v>0</v>
      </c>
      <c r="L3402" s="3">
        <v>0</v>
      </c>
      <c r="M3402" s="3">
        <v>0</v>
      </c>
      <c r="N3402" s="3">
        <v>0</v>
      </c>
      <c r="O3402" s="3">
        <v>0</v>
      </c>
    </row>
    <row r="3403" spans="1:15" x14ac:dyDescent="0.25">
      <c r="A3403" s="1">
        <v>45799.708333333336</v>
      </c>
      <c r="B3403" s="2">
        <v>2025</v>
      </c>
      <c r="C3403" s="2">
        <v>5</v>
      </c>
      <c r="D3403" s="2">
        <v>22</v>
      </c>
      <c r="E3403" s="2">
        <v>17</v>
      </c>
      <c r="F3403" s="3">
        <v>0</v>
      </c>
      <c r="G3403" s="3">
        <v>0</v>
      </c>
      <c r="H3403" s="3">
        <v>0</v>
      </c>
      <c r="I3403" s="3">
        <v>0</v>
      </c>
      <c r="J3403" s="3"/>
      <c r="K3403" s="3">
        <v>0</v>
      </c>
      <c r="L3403" s="3">
        <v>0</v>
      </c>
      <c r="M3403" s="3">
        <v>0</v>
      </c>
      <c r="N3403" s="3">
        <v>0</v>
      </c>
      <c r="O3403" s="3">
        <v>0</v>
      </c>
    </row>
    <row r="3404" spans="1:15" x14ac:dyDescent="0.25">
      <c r="A3404" s="1">
        <v>45799.75</v>
      </c>
      <c r="B3404" s="2">
        <v>2025</v>
      </c>
      <c r="C3404" s="2">
        <v>5</v>
      </c>
      <c r="D3404" s="2">
        <v>22</v>
      </c>
      <c r="E3404" s="2">
        <v>18</v>
      </c>
      <c r="F3404" s="3">
        <v>0</v>
      </c>
      <c r="G3404" s="3">
        <v>0</v>
      </c>
      <c r="H3404" s="3"/>
      <c r="I3404" s="3">
        <v>0</v>
      </c>
      <c r="J3404" s="3"/>
      <c r="K3404" s="3"/>
      <c r="L3404" s="3">
        <v>0</v>
      </c>
      <c r="M3404" s="3">
        <v>0</v>
      </c>
      <c r="N3404" s="3">
        <v>0</v>
      </c>
      <c r="O3404" s="3">
        <v>0</v>
      </c>
    </row>
    <row r="3405" spans="1:15" x14ac:dyDescent="0.25">
      <c r="A3405" s="1">
        <v>45799.791666666664</v>
      </c>
      <c r="B3405" s="2">
        <v>2025</v>
      </c>
      <c r="C3405" s="2">
        <v>5</v>
      </c>
      <c r="D3405" s="2">
        <v>22</v>
      </c>
      <c r="E3405" s="2">
        <v>19</v>
      </c>
      <c r="F3405" s="3">
        <v>0</v>
      </c>
      <c r="G3405" s="3">
        <v>0</v>
      </c>
      <c r="H3405" s="3"/>
      <c r="I3405" s="3">
        <v>1.5227585292704199E-2</v>
      </c>
      <c r="J3405" s="3"/>
      <c r="K3405" s="3"/>
      <c r="L3405" s="3"/>
      <c r="M3405" s="3">
        <v>0</v>
      </c>
      <c r="N3405" s="3">
        <v>0</v>
      </c>
      <c r="O3405" s="3">
        <v>3.0455170585408399E-3</v>
      </c>
    </row>
    <row r="3406" spans="1:15" x14ac:dyDescent="0.25">
      <c r="A3406" s="1">
        <v>45799.833333333336</v>
      </c>
      <c r="B3406" s="2">
        <v>2025</v>
      </c>
      <c r="C3406" s="2">
        <v>5</v>
      </c>
      <c r="D3406" s="2">
        <v>22</v>
      </c>
      <c r="E3406" s="2">
        <v>20</v>
      </c>
      <c r="F3406" s="3"/>
      <c r="G3406" s="3">
        <v>1</v>
      </c>
      <c r="H3406" s="3"/>
      <c r="I3406" s="3">
        <v>0.22614456946235428</v>
      </c>
      <c r="J3406" s="3"/>
      <c r="K3406" s="3"/>
      <c r="L3406" s="3"/>
      <c r="M3406" s="3">
        <v>0</v>
      </c>
      <c r="N3406" s="3">
        <v>0.18695348849137788</v>
      </c>
      <c r="O3406" s="3">
        <v>0.35327451448843306</v>
      </c>
    </row>
    <row r="3407" spans="1:15" x14ac:dyDescent="0.25">
      <c r="A3407" s="1">
        <v>45799.875</v>
      </c>
      <c r="B3407" s="2">
        <v>2025</v>
      </c>
      <c r="C3407" s="2">
        <v>5</v>
      </c>
      <c r="D3407" s="2">
        <v>22</v>
      </c>
      <c r="E3407" s="2">
        <v>21</v>
      </c>
      <c r="F3407" s="3"/>
      <c r="G3407" s="3">
        <v>1</v>
      </c>
      <c r="H3407" s="3"/>
      <c r="I3407" s="3">
        <v>0.55478738041441433</v>
      </c>
      <c r="J3407" s="3"/>
      <c r="K3407" s="3"/>
      <c r="L3407" s="3"/>
      <c r="M3407" s="3">
        <v>0.1935907706782827</v>
      </c>
      <c r="N3407" s="3">
        <v>0.47687858545318496</v>
      </c>
      <c r="O3407" s="3">
        <v>0.55631418413647049</v>
      </c>
    </row>
    <row r="3408" spans="1:15" x14ac:dyDescent="0.25">
      <c r="A3408" s="1">
        <v>45799.916666666664</v>
      </c>
      <c r="B3408" s="2">
        <v>2025</v>
      </c>
      <c r="C3408" s="2">
        <v>5</v>
      </c>
      <c r="D3408" s="2">
        <v>22</v>
      </c>
      <c r="E3408" s="2">
        <v>22</v>
      </c>
      <c r="F3408" s="3"/>
      <c r="G3408" s="3">
        <v>1</v>
      </c>
      <c r="H3408" s="3"/>
      <c r="I3408" s="3">
        <v>0.46637786020497574</v>
      </c>
      <c r="J3408" s="3"/>
      <c r="K3408" s="3"/>
      <c r="L3408" s="3"/>
      <c r="M3408" s="3">
        <v>0.30881243904102751</v>
      </c>
      <c r="N3408" s="3">
        <v>0.34732699628321173</v>
      </c>
      <c r="O3408" s="3">
        <v>0.53062932388230377</v>
      </c>
    </row>
    <row r="3409" spans="1:15" x14ac:dyDescent="0.25">
      <c r="A3409" s="1">
        <v>45799.958333333336</v>
      </c>
      <c r="B3409" s="2">
        <v>2025</v>
      </c>
      <c r="C3409" s="2">
        <v>5</v>
      </c>
      <c r="D3409" s="2">
        <v>22</v>
      </c>
      <c r="E3409" s="2">
        <v>23</v>
      </c>
      <c r="F3409" s="3"/>
      <c r="G3409" s="3">
        <v>1</v>
      </c>
      <c r="H3409" s="3"/>
      <c r="I3409" s="3">
        <v>0.46667224854242284</v>
      </c>
      <c r="J3409" s="3"/>
      <c r="K3409" s="3"/>
      <c r="L3409" s="3"/>
      <c r="M3409" s="3">
        <v>0.29673035135483783</v>
      </c>
      <c r="N3409" s="3">
        <v>0.37994433738286193</v>
      </c>
      <c r="O3409" s="3">
        <v>0.53583673432003065</v>
      </c>
    </row>
    <row r="3410" spans="1:15" x14ac:dyDescent="0.25">
      <c r="A3410" s="1">
        <v>45800</v>
      </c>
      <c r="B3410" s="2">
        <v>2025</v>
      </c>
      <c r="C3410" s="2">
        <v>5</v>
      </c>
      <c r="D3410" s="2">
        <v>23</v>
      </c>
      <c r="E3410" s="2">
        <v>0</v>
      </c>
      <c r="F3410" s="3"/>
      <c r="G3410" s="3">
        <v>1</v>
      </c>
      <c r="H3410" s="3"/>
      <c r="I3410" s="3">
        <v>0.48015535275389853</v>
      </c>
      <c r="J3410" s="3"/>
      <c r="K3410" s="3"/>
      <c r="L3410" s="3"/>
      <c r="M3410" s="3">
        <v>0.288467410720884</v>
      </c>
      <c r="N3410" s="3">
        <v>0.36556739443565123</v>
      </c>
      <c r="O3410" s="3">
        <v>0.53354753947760847</v>
      </c>
    </row>
    <row r="3411" spans="1:15" x14ac:dyDescent="0.25">
      <c r="A3411" s="1">
        <v>45800.041666666664</v>
      </c>
      <c r="B3411" s="2">
        <v>2025</v>
      </c>
      <c r="C3411" s="2">
        <v>5</v>
      </c>
      <c r="D3411" s="2">
        <v>23</v>
      </c>
      <c r="E3411" s="2">
        <v>1</v>
      </c>
      <c r="F3411" s="3"/>
      <c r="G3411" s="3">
        <v>1</v>
      </c>
      <c r="H3411" s="3"/>
      <c r="I3411" s="3">
        <v>0.23887259264379329</v>
      </c>
      <c r="J3411" s="3"/>
      <c r="K3411" s="3"/>
      <c r="L3411" s="3"/>
      <c r="M3411" s="3">
        <v>0.46955400947411585</v>
      </c>
      <c r="N3411" s="3">
        <v>0.50492305867040033</v>
      </c>
      <c r="O3411" s="3">
        <v>0.55333741519707735</v>
      </c>
    </row>
    <row r="3412" spans="1:15" x14ac:dyDescent="0.25">
      <c r="A3412" s="1">
        <v>45800.083333333336</v>
      </c>
      <c r="B3412" s="2">
        <v>2025</v>
      </c>
      <c r="C3412" s="2">
        <v>5</v>
      </c>
      <c r="D3412" s="2">
        <v>23</v>
      </c>
      <c r="E3412" s="2">
        <v>2</v>
      </c>
      <c r="F3412" s="3"/>
      <c r="G3412" s="3">
        <v>1</v>
      </c>
      <c r="H3412" s="3"/>
      <c r="I3412" s="3">
        <v>0.68650605145001942</v>
      </c>
      <c r="J3412" s="3"/>
      <c r="K3412" s="3"/>
      <c r="L3412" s="3"/>
      <c r="M3412" s="3">
        <v>0.61281071174047363</v>
      </c>
      <c r="N3412" s="3">
        <v>0.54158709260851645</v>
      </c>
      <c r="O3412" s="3">
        <v>0.71022596394975235</v>
      </c>
    </row>
    <row r="3413" spans="1:15" x14ac:dyDescent="0.25">
      <c r="A3413" s="1">
        <v>45800.125</v>
      </c>
      <c r="B3413" s="2">
        <v>2025</v>
      </c>
      <c r="C3413" s="2">
        <v>5</v>
      </c>
      <c r="D3413" s="2">
        <v>23</v>
      </c>
      <c r="E3413" s="2">
        <v>3</v>
      </c>
      <c r="F3413" s="3"/>
      <c r="G3413" s="3">
        <v>1</v>
      </c>
      <c r="H3413" s="3"/>
      <c r="I3413" s="3">
        <v>0.102853619945592</v>
      </c>
      <c r="J3413" s="3"/>
      <c r="K3413" s="3"/>
      <c r="L3413" s="3"/>
      <c r="M3413" s="3">
        <v>0</v>
      </c>
      <c r="N3413" s="3">
        <v>4.8473997745934611E-2</v>
      </c>
      <c r="O3413" s="3">
        <v>0.28783190442288165</v>
      </c>
    </row>
    <row r="3414" spans="1:15" x14ac:dyDescent="0.25">
      <c r="A3414" s="1">
        <v>45800.166666666664</v>
      </c>
      <c r="B3414" s="2">
        <v>2025</v>
      </c>
      <c r="C3414" s="2">
        <v>5</v>
      </c>
      <c r="D3414" s="2">
        <v>23</v>
      </c>
      <c r="E3414" s="2">
        <v>4</v>
      </c>
      <c r="F3414" s="3"/>
      <c r="G3414" s="3">
        <v>1</v>
      </c>
      <c r="H3414" s="3"/>
      <c r="I3414" s="3">
        <v>0.21920483430027154</v>
      </c>
      <c r="J3414" s="3"/>
      <c r="K3414" s="3"/>
      <c r="L3414" s="3"/>
      <c r="M3414" s="3">
        <v>0</v>
      </c>
      <c r="N3414" s="3">
        <v>0</v>
      </c>
      <c r="O3414" s="3">
        <v>0.30480120857506787</v>
      </c>
    </row>
    <row r="3415" spans="1:15" x14ac:dyDescent="0.25">
      <c r="A3415" s="1">
        <v>45800.208333333336</v>
      </c>
      <c r="B3415" s="2">
        <v>2025</v>
      </c>
      <c r="C3415" s="2">
        <v>5</v>
      </c>
      <c r="D3415" s="2">
        <v>23</v>
      </c>
      <c r="E3415" s="2">
        <v>5</v>
      </c>
      <c r="F3415" s="3"/>
      <c r="G3415" s="3">
        <v>1</v>
      </c>
      <c r="H3415" s="3"/>
      <c r="I3415" s="3">
        <v>0.2362373396821304</v>
      </c>
      <c r="J3415" s="3"/>
      <c r="K3415" s="3"/>
      <c r="L3415" s="3"/>
      <c r="M3415" s="3">
        <v>0</v>
      </c>
      <c r="N3415" s="3">
        <v>0</v>
      </c>
      <c r="O3415" s="3">
        <v>0.30905933492053261</v>
      </c>
    </row>
    <row r="3416" spans="1:15" x14ac:dyDescent="0.25">
      <c r="A3416" s="1">
        <v>45800.25</v>
      </c>
      <c r="B3416" s="2">
        <v>2025</v>
      </c>
      <c r="C3416" s="2">
        <v>5</v>
      </c>
      <c r="D3416" s="2">
        <v>23</v>
      </c>
      <c r="E3416" s="2">
        <v>6</v>
      </c>
      <c r="F3416" s="3">
        <v>0</v>
      </c>
      <c r="G3416" s="3">
        <v>1</v>
      </c>
      <c r="H3416" s="3">
        <v>0</v>
      </c>
      <c r="I3416" s="3">
        <v>0</v>
      </c>
      <c r="J3416" s="3"/>
      <c r="K3416" s="3">
        <v>0</v>
      </c>
      <c r="L3416" s="3">
        <v>0</v>
      </c>
      <c r="M3416" s="3">
        <v>0</v>
      </c>
      <c r="N3416" s="3">
        <v>0.52112934191199944</v>
      </c>
      <c r="O3416" s="3">
        <v>0.19014116773899992</v>
      </c>
    </row>
    <row r="3417" spans="1:15" x14ac:dyDescent="0.25">
      <c r="A3417" s="1">
        <v>45800.291666666664</v>
      </c>
      <c r="B3417" s="2">
        <v>2025</v>
      </c>
      <c r="C3417" s="2">
        <v>5</v>
      </c>
      <c r="D3417" s="2">
        <v>23</v>
      </c>
      <c r="E3417" s="2">
        <v>7</v>
      </c>
      <c r="F3417" s="3">
        <v>0</v>
      </c>
      <c r="G3417" s="3">
        <v>1</v>
      </c>
      <c r="H3417" s="3">
        <v>0</v>
      </c>
      <c r="I3417" s="3">
        <v>0</v>
      </c>
      <c r="J3417" s="3"/>
      <c r="K3417" s="3">
        <v>0</v>
      </c>
      <c r="L3417" s="3">
        <v>0</v>
      </c>
      <c r="M3417" s="3">
        <v>0.91551844299291751</v>
      </c>
      <c r="N3417" s="3">
        <v>0.90769578885470037</v>
      </c>
      <c r="O3417" s="3">
        <v>0.35290177898095221</v>
      </c>
    </row>
    <row r="3418" spans="1:15" x14ac:dyDescent="0.25">
      <c r="A3418" s="1">
        <v>45800.333333333336</v>
      </c>
      <c r="B3418" s="2">
        <v>2025</v>
      </c>
      <c r="C3418" s="2">
        <v>5</v>
      </c>
      <c r="D3418" s="2">
        <v>23</v>
      </c>
      <c r="E3418" s="2">
        <v>8</v>
      </c>
      <c r="F3418" s="3">
        <v>0</v>
      </c>
      <c r="G3418" s="3">
        <v>1</v>
      </c>
      <c r="H3418" s="3">
        <v>0</v>
      </c>
      <c r="I3418" s="3">
        <v>0</v>
      </c>
      <c r="J3418" s="3"/>
      <c r="K3418" s="3">
        <v>0</v>
      </c>
      <c r="L3418" s="3">
        <v>0</v>
      </c>
      <c r="M3418" s="3">
        <v>0.45692936654663757</v>
      </c>
      <c r="N3418" s="3">
        <v>0.90183686588236467</v>
      </c>
      <c r="O3418" s="3">
        <v>0.2948457790536253</v>
      </c>
    </row>
    <row r="3419" spans="1:15" x14ac:dyDescent="0.25">
      <c r="A3419" s="1">
        <v>45800.375</v>
      </c>
      <c r="B3419" s="2">
        <v>2025</v>
      </c>
      <c r="C3419" s="2">
        <v>5</v>
      </c>
      <c r="D3419" s="2">
        <v>23</v>
      </c>
      <c r="E3419" s="2">
        <v>9</v>
      </c>
      <c r="F3419" s="3">
        <v>0</v>
      </c>
      <c r="G3419" s="3">
        <v>0</v>
      </c>
      <c r="H3419" s="3">
        <v>3.5328905793559011E-2</v>
      </c>
      <c r="I3419" s="3">
        <v>0</v>
      </c>
      <c r="J3419" s="3"/>
      <c r="K3419" s="3">
        <v>4.0207579900620174E-3</v>
      </c>
      <c r="L3419" s="3">
        <v>0</v>
      </c>
      <c r="M3419" s="3">
        <v>9.1306465330293296E-2</v>
      </c>
      <c r="N3419" s="3">
        <v>0.34417266356474785</v>
      </c>
      <c r="O3419" s="3">
        <v>5.9353599084832773E-2</v>
      </c>
    </row>
    <row r="3420" spans="1:15" x14ac:dyDescent="0.25">
      <c r="A3420" s="1">
        <v>45800.416666666664</v>
      </c>
      <c r="B3420" s="2">
        <v>2025</v>
      </c>
      <c r="C3420" s="2">
        <v>5</v>
      </c>
      <c r="D3420" s="2">
        <v>23</v>
      </c>
      <c r="E3420" s="2">
        <v>10</v>
      </c>
      <c r="F3420" s="3">
        <v>0</v>
      </c>
      <c r="G3420" s="3">
        <v>4.6607028918722149E-2</v>
      </c>
      <c r="H3420" s="3">
        <v>0.18609658123414904</v>
      </c>
      <c r="I3420" s="3">
        <v>0</v>
      </c>
      <c r="J3420" s="3"/>
      <c r="K3420" s="3">
        <v>1.9573721443010856E-2</v>
      </c>
      <c r="L3420" s="3">
        <v>0</v>
      </c>
      <c r="M3420" s="3">
        <v>5.7935128038212297E-2</v>
      </c>
      <c r="N3420" s="3">
        <v>5.0223533340162739E-2</v>
      </c>
      <c r="O3420" s="3">
        <v>4.5054499121782138E-2</v>
      </c>
    </row>
    <row r="3421" spans="1:15" x14ac:dyDescent="0.25">
      <c r="A3421" s="1">
        <v>45800.458333333336</v>
      </c>
      <c r="B3421" s="2">
        <v>2025</v>
      </c>
      <c r="C3421" s="2">
        <v>5</v>
      </c>
      <c r="D3421" s="2">
        <v>23</v>
      </c>
      <c r="E3421" s="2">
        <v>11</v>
      </c>
      <c r="F3421" s="3">
        <v>1.217555013734142E-2</v>
      </c>
      <c r="G3421" s="3">
        <v>0</v>
      </c>
      <c r="H3421" s="3">
        <v>0</v>
      </c>
      <c r="I3421" s="3">
        <v>0</v>
      </c>
      <c r="J3421" s="3"/>
      <c r="K3421" s="3">
        <v>0</v>
      </c>
      <c r="L3421" s="3">
        <v>0</v>
      </c>
      <c r="M3421" s="3">
        <v>0</v>
      </c>
      <c r="N3421" s="3">
        <v>3.9835449096337544E-2</v>
      </c>
      <c r="O3421" s="3">
        <v>6.5013749042098709E-3</v>
      </c>
    </row>
    <row r="3422" spans="1:15" x14ac:dyDescent="0.25">
      <c r="A3422" s="1">
        <v>45800.5</v>
      </c>
      <c r="B3422" s="2">
        <v>2025</v>
      </c>
      <c r="C3422" s="2">
        <v>5</v>
      </c>
      <c r="D3422" s="2">
        <v>23</v>
      </c>
      <c r="E3422" s="2">
        <v>12</v>
      </c>
      <c r="F3422" s="3">
        <v>1.8963551776196207E-2</v>
      </c>
      <c r="G3422" s="3">
        <v>0</v>
      </c>
      <c r="H3422" s="3">
        <v>0</v>
      </c>
      <c r="I3422" s="3">
        <v>0</v>
      </c>
      <c r="J3422" s="3"/>
      <c r="K3422" s="3">
        <v>0</v>
      </c>
      <c r="L3422" s="3">
        <v>0</v>
      </c>
      <c r="M3422" s="3">
        <v>0</v>
      </c>
      <c r="N3422" s="3">
        <v>0</v>
      </c>
      <c r="O3422" s="3">
        <v>2.3704439720245258E-3</v>
      </c>
    </row>
    <row r="3423" spans="1:15" x14ac:dyDescent="0.25">
      <c r="A3423" s="1">
        <v>45800.541666666664</v>
      </c>
      <c r="B3423" s="2">
        <v>2025</v>
      </c>
      <c r="C3423" s="2">
        <v>5</v>
      </c>
      <c r="D3423" s="2">
        <v>23</v>
      </c>
      <c r="E3423" s="2">
        <v>13</v>
      </c>
      <c r="F3423" s="3">
        <v>0</v>
      </c>
      <c r="G3423" s="3">
        <v>0</v>
      </c>
      <c r="H3423" s="3">
        <v>0</v>
      </c>
      <c r="I3423" s="3">
        <v>0</v>
      </c>
      <c r="J3423" s="3"/>
      <c r="K3423" s="3">
        <v>0</v>
      </c>
      <c r="L3423" s="3">
        <v>0</v>
      </c>
      <c r="M3423" s="3">
        <v>0</v>
      </c>
      <c r="N3423" s="3">
        <v>0</v>
      </c>
      <c r="O3423" s="3">
        <v>0</v>
      </c>
    </row>
    <row r="3424" spans="1:15" x14ac:dyDescent="0.25">
      <c r="A3424" s="1">
        <v>45800.583333333336</v>
      </c>
      <c r="B3424" s="2">
        <v>2025</v>
      </c>
      <c r="C3424" s="2">
        <v>5</v>
      </c>
      <c r="D3424" s="2">
        <v>23</v>
      </c>
      <c r="E3424" s="2">
        <v>14</v>
      </c>
      <c r="F3424" s="3">
        <v>0</v>
      </c>
      <c r="G3424" s="3">
        <v>0</v>
      </c>
      <c r="H3424" s="3">
        <v>0</v>
      </c>
      <c r="I3424" s="3">
        <v>0</v>
      </c>
      <c r="J3424" s="3"/>
      <c r="K3424" s="3">
        <v>0</v>
      </c>
      <c r="L3424" s="3">
        <v>0</v>
      </c>
      <c r="M3424" s="3">
        <v>0</v>
      </c>
      <c r="N3424" s="3">
        <v>0</v>
      </c>
      <c r="O3424" s="3">
        <v>0</v>
      </c>
    </row>
    <row r="3425" spans="1:15" x14ac:dyDescent="0.25">
      <c r="A3425" s="1">
        <v>45800.625</v>
      </c>
      <c r="B3425" s="2">
        <v>2025</v>
      </c>
      <c r="C3425" s="2">
        <v>5</v>
      </c>
      <c r="D3425" s="2">
        <v>23</v>
      </c>
      <c r="E3425" s="2">
        <v>15</v>
      </c>
      <c r="F3425" s="3">
        <v>0</v>
      </c>
      <c r="G3425" s="3">
        <v>0</v>
      </c>
      <c r="H3425" s="3">
        <v>0</v>
      </c>
      <c r="I3425" s="3">
        <v>0</v>
      </c>
      <c r="J3425" s="3"/>
      <c r="K3425" s="3">
        <v>0</v>
      </c>
      <c r="L3425" s="3">
        <v>0</v>
      </c>
      <c r="M3425" s="3">
        <v>0</v>
      </c>
      <c r="N3425" s="3">
        <v>0</v>
      </c>
      <c r="O3425" s="3">
        <v>0</v>
      </c>
    </row>
    <row r="3426" spans="1:15" x14ac:dyDescent="0.25">
      <c r="A3426" s="1">
        <v>45800.666666666664</v>
      </c>
      <c r="B3426" s="2">
        <v>2025</v>
      </c>
      <c r="C3426" s="2">
        <v>5</v>
      </c>
      <c r="D3426" s="2">
        <v>23</v>
      </c>
      <c r="E3426" s="2">
        <v>16</v>
      </c>
      <c r="F3426" s="3">
        <v>0</v>
      </c>
      <c r="G3426" s="3">
        <v>0</v>
      </c>
      <c r="H3426" s="3">
        <v>0</v>
      </c>
      <c r="I3426" s="3">
        <v>0</v>
      </c>
      <c r="J3426" s="3"/>
      <c r="K3426" s="3">
        <v>0</v>
      </c>
      <c r="L3426" s="3">
        <v>0</v>
      </c>
      <c r="M3426" s="3">
        <v>0</v>
      </c>
      <c r="N3426" s="3">
        <v>0</v>
      </c>
      <c r="O3426" s="3">
        <v>0</v>
      </c>
    </row>
    <row r="3427" spans="1:15" x14ac:dyDescent="0.25">
      <c r="A3427" s="1">
        <v>45800.708333333336</v>
      </c>
      <c r="B3427" s="2">
        <v>2025</v>
      </c>
      <c r="C3427" s="2">
        <v>5</v>
      </c>
      <c r="D3427" s="2">
        <v>23</v>
      </c>
      <c r="E3427" s="2">
        <v>17</v>
      </c>
      <c r="F3427" s="3"/>
      <c r="G3427" s="3">
        <v>0</v>
      </c>
      <c r="H3427" s="3">
        <v>0</v>
      </c>
      <c r="I3427" s="3">
        <v>0</v>
      </c>
      <c r="J3427" s="3"/>
      <c r="K3427" s="3">
        <v>0</v>
      </c>
      <c r="L3427" s="3">
        <v>0</v>
      </c>
      <c r="M3427" s="3">
        <v>0</v>
      </c>
      <c r="N3427" s="3">
        <v>0</v>
      </c>
      <c r="O3427" s="3">
        <v>0</v>
      </c>
    </row>
    <row r="3428" spans="1:15" x14ac:dyDescent="0.25">
      <c r="A3428" s="1">
        <v>45800.75</v>
      </c>
      <c r="B3428" s="2">
        <v>2025</v>
      </c>
      <c r="C3428" s="2">
        <v>5</v>
      </c>
      <c r="D3428" s="2">
        <v>23</v>
      </c>
      <c r="E3428" s="2">
        <v>18</v>
      </c>
      <c r="F3428" s="3"/>
      <c r="G3428" s="3">
        <v>0</v>
      </c>
      <c r="H3428" s="3"/>
      <c r="I3428" s="3">
        <v>0</v>
      </c>
      <c r="J3428" s="3"/>
      <c r="K3428" s="3"/>
      <c r="L3428" s="3">
        <v>0</v>
      </c>
      <c r="M3428" s="3">
        <v>0</v>
      </c>
      <c r="N3428" s="3">
        <v>0</v>
      </c>
      <c r="O3428" s="3">
        <v>0</v>
      </c>
    </row>
    <row r="3429" spans="1:15" x14ac:dyDescent="0.25">
      <c r="A3429" s="1">
        <v>45800.791666666664</v>
      </c>
      <c r="B3429" s="2">
        <v>2025</v>
      </c>
      <c r="C3429" s="2">
        <v>5</v>
      </c>
      <c r="D3429" s="2">
        <v>23</v>
      </c>
      <c r="E3429" s="2">
        <v>19</v>
      </c>
      <c r="F3429" s="3"/>
      <c r="G3429" s="3">
        <v>0</v>
      </c>
      <c r="H3429" s="3"/>
      <c r="I3429" s="3">
        <v>3.7300700444250649E-2</v>
      </c>
      <c r="J3429" s="3"/>
      <c r="K3429" s="3"/>
      <c r="L3429" s="3"/>
      <c r="M3429" s="3">
        <v>0</v>
      </c>
      <c r="N3429" s="3">
        <v>0</v>
      </c>
      <c r="O3429" s="3">
        <v>9.3251751110626623E-3</v>
      </c>
    </row>
    <row r="3430" spans="1:15" x14ac:dyDescent="0.25">
      <c r="A3430" s="1">
        <v>45800.833333333336</v>
      </c>
      <c r="B3430" s="2">
        <v>2025</v>
      </c>
      <c r="C3430" s="2">
        <v>5</v>
      </c>
      <c r="D3430" s="2">
        <v>23</v>
      </c>
      <c r="E3430" s="2">
        <v>20</v>
      </c>
      <c r="F3430" s="3"/>
      <c r="G3430" s="3">
        <v>0.12149931515729423</v>
      </c>
      <c r="H3430" s="3"/>
      <c r="I3430" s="3">
        <v>0.4578313653951257</v>
      </c>
      <c r="J3430" s="3"/>
      <c r="K3430" s="3"/>
      <c r="L3430" s="3"/>
      <c r="M3430" s="3">
        <v>0.19900071897390964</v>
      </c>
      <c r="N3430" s="3">
        <v>0.39540194464144629</v>
      </c>
      <c r="O3430" s="3">
        <v>0.29343333604194399</v>
      </c>
    </row>
    <row r="3431" spans="1:15" x14ac:dyDescent="0.25">
      <c r="A3431" s="1">
        <v>45800.875</v>
      </c>
      <c r="B3431" s="2">
        <v>2025</v>
      </c>
      <c r="C3431" s="2">
        <v>5</v>
      </c>
      <c r="D3431" s="2">
        <v>23</v>
      </c>
      <c r="E3431" s="2">
        <v>21</v>
      </c>
      <c r="F3431" s="3"/>
      <c r="G3431" s="3">
        <v>0.53617483675374156</v>
      </c>
      <c r="H3431" s="3"/>
      <c r="I3431" s="3">
        <v>0.70185205231638137</v>
      </c>
      <c r="J3431" s="3"/>
      <c r="K3431" s="3"/>
      <c r="L3431" s="3"/>
      <c r="M3431" s="3">
        <v>0.5860688959937882</v>
      </c>
      <c r="N3431" s="3">
        <v>0.67922446234214107</v>
      </c>
      <c r="O3431" s="3">
        <v>0.62583006185151302</v>
      </c>
    </row>
    <row r="3432" spans="1:15" x14ac:dyDescent="0.25">
      <c r="A3432" s="1">
        <v>45800.916666666664</v>
      </c>
      <c r="B3432" s="2">
        <v>2025</v>
      </c>
      <c r="C3432" s="2">
        <v>5</v>
      </c>
      <c r="D3432" s="2">
        <v>23</v>
      </c>
      <c r="E3432" s="2">
        <v>22</v>
      </c>
      <c r="F3432" s="3"/>
      <c r="G3432" s="3">
        <v>0.44027060177773952</v>
      </c>
      <c r="H3432" s="3"/>
      <c r="I3432" s="3">
        <v>0.21777523862285469</v>
      </c>
      <c r="J3432" s="3"/>
      <c r="K3432" s="3"/>
      <c r="L3432" s="3"/>
      <c r="M3432" s="3">
        <v>0.20693002309709529</v>
      </c>
      <c r="N3432" s="3">
        <v>0.31627853947972107</v>
      </c>
      <c r="O3432" s="3">
        <v>0.29531360074435264</v>
      </c>
    </row>
    <row r="3433" spans="1:15" x14ac:dyDescent="0.25">
      <c r="A3433" s="1">
        <v>45800.958333333336</v>
      </c>
      <c r="B3433" s="2">
        <v>2025</v>
      </c>
      <c r="C3433" s="2">
        <v>5</v>
      </c>
      <c r="D3433" s="2">
        <v>23</v>
      </c>
      <c r="E3433" s="2">
        <v>23</v>
      </c>
      <c r="F3433" s="3"/>
      <c r="G3433" s="3">
        <v>0.52117815542215684</v>
      </c>
      <c r="H3433" s="3"/>
      <c r="I3433" s="3">
        <v>0.13803179160834755</v>
      </c>
      <c r="J3433" s="3"/>
      <c r="K3433" s="3"/>
      <c r="L3433" s="3"/>
      <c r="M3433" s="3">
        <v>6.5533756066804049E-3</v>
      </c>
      <c r="N3433" s="3">
        <v>6.4868238317328894E-2</v>
      </c>
      <c r="O3433" s="3">
        <v>0.18265789023862841</v>
      </c>
    </row>
    <row r="3434" spans="1:15" x14ac:dyDescent="0.25">
      <c r="A3434" s="1">
        <v>45801</v>
      </c>
      <c r="B3434" s="2">
        <v>2025</v>
      </c>
      <c r="C3434" s="2">
        <v>5</v>
      </c>
      <c r="D3434" s="2">
        <v>24</v>
      </c>
      <c r="E3434" s="2">
        <v>0</v>
      </c>
      <c r="F3434" s="3"/>
      <c r="G3434" s="3">
        <v>0.19843961578860775</v>
      </c>
      <c r="H3434" s="3"/>
      <c r="I3434" s="3">
        <v>0</v>
      </c>
      <c r="J3434" s="3"/>
      <c r="K3434" s="3"/>
      <c r="L3434" s="3"/>
      <c r="M3434" s="3">
        <v>0</v>
      </c>
      <c r="N3434" s="3">
        <v>0</v>
      </c>
      <c r="O3434" s="3">
        <v>4.9609903947151937E-2</v>
      </c>
    </row>
    <row r="3435" spans="1:15" x14ac:dyDescent="0.25">
      <c r="A3435" s="1">
        <v>45801.041666666664</v>
      </c>
      <c r="B3435" s="2">
        <v>2025</v>
      </c>
      <c r="C3435" s="2">
        <v>5</v>
      </c>
      <c r="D3435" s="2">
        <v>24</v>
      </c>
      <c r="E3435" s="2">
        <v>1</v>
      </c>
      <c r="F3435" s="3"/>
      <c r="G3435" s="3">
        <v>0</v>
      </c>
      <c r="H3435" s="3"/>
      <c r="I3435" s="3">
        <v>0</v>
      </c>
      <c r="J3435" s="3"/>
      <c r="K3435" s="3"/>
      <c r="L3435" s="3"/>
      <c r="M3435" s="3">
        <v>0</v>
      </c>
      <c r="N3435" s="3">
        <v>0</v>
      </c>
      <c r="O3435" s="3">
        <v>0</v>
      </c>
    </row>
    <row r="3436" spans="1:15" x14ac:dyDescent="0.25">
      <c r="A3436" s="1">
        <v>45801.083333333336</v>
      </c>
      <c r="B3436" s="2">
        <v>2025</v>
      </c>
      <c r="C3436" s="2">
        <v>5</v>
      </c>
      <c r="D3436" s="2">
        <v>24</v>
      </c>
      <c r="E3436" s="2">
        <v>2</v>
      </c>
      <c r="F3436" s="3"/>
      <c r="G3436" s="3">
        <v>0</v>
      </c>
      <c r="H3436" s="3"/>
      <c r="I3436" s="3">
        <v>0</v>
      </c>
      <c r="J3436" s="3"/>
      <c r="K3436" s="3"/>
      <c r="L3436" s="3"/>
      <c r="M3436" s="3">
        <v>0</v>
      </c>
      <c r="N3436" s="3">
        <v>0</v>
      </c>
      <c r="O3436" s="3">
        <v>0</v>
      </c>
    </row>
    <row r="3437" spans="1:15" x14ac:dyDescent="0.25">
      <c r="A3437" s="1">
        <v>45801.125</v>
      </c>
      <c r="B3437" s="2">
        <v>2025</v>
      </c>
      <c r="C3437" s="2">
        <v>5</v>
      </c>
      <c r="D3437" s="2">
        <v>24</v>
      </c>
      <c r="E3437" s="2">
        <v>3</v>
      </c>
      <c r="F3437" s="3"/>
      <c r="G3437" s="3">
        <v>0</v>
      </c>
      <c r="H3437" s="3"/>
      <c r="I3437" s="3">
        <v>0</v>
      </c>
      <c r="J3437" s="3"/>
      <c r="K3437" s="3"/>
      <c r="L3437" s="3"/>
      <c r="M3437" s="3">
        <v>0</v>
      </c>
      <c r="N3437" s="3">
        <v>0</v>
      </c>
      <c r="O3437" s="3">
        <v>0</v>
      </c>
    </row>
    <row r="3438" spans="1:15" x14ac:dyDescent="0.25">
      <c r="A3438" s="1">
        <v>45801.166666666664</v>
      </c>
      <c r="B3438" s="2">
        <v>2025</v>
      </c>
      <c r="C3438" s="2">
        <v>5</v>
      </c>
      <c r="D3438" s="2">
        <v>24</v>
      </c>
      <c r="E3438" s="2">
        <v>4</v>
      </c>
      <c r="F3438" s="3"/>
      <c r="G3438" s="3">
        <v>0</v>
      </c>
      <c r="H3438" s="3"/>
      <c r="I3438" s="3">
        <v>0</v>
      </c>
      <c r="J3438" s="3"/>
      <c r="K3438" s="3"/>
      <c r="L3438" s="3"/>
      <c r="M3438" s="3">
        <v>0</v>
      </c>
      <c r="N3438" s="3">
        <v>0</v>
      </c>
      <c r="O3438" s="3">
        <v>0</v>
      </c>
    </row>
    <row r="3439" spans="1:15" x14ac:dyDescent="0.25">
      <c r="A3439" s="1">
        <v>45801.208333333336</v>
      </c>
      <c r="B3439" s="2">
        <v>2025</v>
      </c>
      <c r="C3439" s="2">
        <v>5</v>
      </c>
      <c r="D3439" s="2">
        <v>24</v>
      </c>
      <c r="E3439" s="2">
        <v>5</v>
      </c>
      <c r="F3439" s="3"/>
      <c r="G3439" s="3">
        <v>0</v>
      </c>
      <c r="H3439" s="3"/>
      <c r="I3439" s="3">
        <v>0</v>
      </c>
      <c r="J3439" s="3"/>
      <c r="K3439" s="3"/>
      <c r="L3439" s="3"/>
      <c r="M3439" s="3">
        <v>0</v>
      </c>
      <c r="N3439" s="3">
        <v>0</v>
      </c>
      <c r="O3439" s="3">
        <v>0</v>
      </c>
    </row>
    <row r="3440" spans="1:15" x14ac:dyDescent="0.25">
      <c r="A3440" s="1">
        <v>45801.25</v>
      </c>
      <c r="B3440" s="2">
        <v>2025</v>
      </c>
      <c r="C3440" s="2">
        <v>5</v>
      </c>
      <c r="D3440" s="2">
        <v>24</v>
      </c>
      <c r="E3440" s="2">
        <v>6</v>
      </c>
      <c r="F3440" s="3">
        <v>0</v>
      </c>
      <c r="G3440" s="3">
        <v>0</v>
      </c>
      <c r="H3440" s="3">
        <v>0</v>
      </c>
      <c r="I3440" s="3">
        <v>0</v>
      </c>
      <c r="J3440" s="3"/>
      <c r="K3440" s="3">
        <v>0</v>
      </c>
      <c r="L3440" s="3">
        <v>0</v>
      </c>
      <c r="M3440" s="3">
        <v>0</v>
      </c>
      <c r="N3440" s="3">
        <v>0</v>
      </c>
      <c r="O3440" s="3">
        <v>0</v>
      </c>
    </row>
    <row r="3441" spans="1:15" x14ac:dyDescent="0.25">
      <c r="A3441" s="1">
        <v>45801.291666666664</v>
      </c>
      <c r="B3441" s="2">
        <v>2025</v>
      </c>
      <c r="C3441" s="2">
        <v>5</v>
      </c>
      <c r="D3441" s="2">
        <v>24</v>
      </c>
      <c r="E3441" s="2">
        <v>7</v>
      </c>
      <c r="F3441" s="3">
        <v>0</v>
      </c>
      <c r="G3441" s="3">
        <v>0</v>
      </c>
      <c r="H3441" s="3">
        <v>0</v>
      </c>
      <c r="I3441" s="3">
        <v>0.21438259007225521</v>
      </c>
      <c r="J3441" s="3"/>
      <c r="K3441" s="3">
        <v>0.18423599628987386</v>
      </c>
      <c r="L3441" s="3">
        <v>0.1525997553047847</v>
      </c>
      <c r="M3441" s="3">
        <v>0</v>
      </c>
      <c r="N3441" s="3">
        <v>0</v>
      </c>
      <c r="O3441" s="3">
        <v>6.8902292708364218E-2</v>
      </c>
    </row>
    <row r="3442" spans="1:15" x14ac:dyDescent="0.25">
      <c r="A3442" s="1">
        <v>45801.333333333336</v>
      </c>
      <c r="B3442" s="2">
        <v>2025</v>
      </c>
      <c r="C3442" s="2">
        <v>5</v>
      </c>
      <c r="D3442" s="2">
        <v>24</v>
      </c>
      <c r="E3442" s="2">
        <v>8</v>
      </c>
      <c r="F3442" s="3">
        <v>0</v>
      </c>
      <c r="G3442" s="3">
        <v>0.36268988085519549</v>
      </c>
      <c r="H3442" s="3">
        <v>0.77902986174880207</v>
      </c>
      <c r="I3442" s="3">
        <v>0.52528624152155201</v>
      </c>
      <c r="J3442" s="3"/>
      <c r="K3442" s="3">
        <v>0.71614195893388333</v>
      </c>
      <c r="L3442" s="3">
        <v>0.69211629264105856</v>
      </c>
      <c r="M3442" s="3">
        <v>0.38171982797637938</v>
      </c>
      <c r="N3442" s="3">
        <v>0.42503356691919747</v>
      </c>
      <c r="O3442" s="3">
        <v>0.48525220382450851</v>
      </c>
    </row>
    <row r="3443" spans="1:15" x14ac:dyDescent="0.25">
      <c r="A3443" s="1">
        <v>45801.375</v>
      </c>
      <c r="B3443" s="2">
        <v>2025</v>
      </c>
      <c r="C3443" s="2">
        <v>5</v>
      </c>
      <c r="D3443" s="2">
        <v>24</v>
      </c>
      <c r="E3443" s="2">
        <v>9</v>
      </c>
      <c r="F3443" s="3">
        <v>0</v>
      </c>
      <c r="G3443" s="3">
        <v>0.37864507521541335</v>
      </c>
      <c r="H3443" s="3">
        <v>0.86606500585770496</v>
      </c>
      <c r="I3443" s="3">
        <v>0.56805770591174531</v>
      </c>
      <c r="J3443" s="3"/>
      <c r="K3443" s="3">
        <v>0.77061887561255071</v>
      </c>
      <c r="L3443" s="3">
        <v>0.75879367447688895</v>
      </c>
      <c r="M3443" s="3">
        <v>0.38011482191293</v>
      </c>
      <c r="N3443" s="3">
        <v>0.42073273888057938</v>
      </c>
      <c r="O3443" s="3">
        <v>0.51787848723347663</v>
      </c>
    </row>
    <row r="3444" spans="1:15" x14ac:dyDescent="0.25">
      <c r="A3444" s="1">
        <v>45801.416666666664</v>
      </c>
      <c r="B3444" s="2">
        <v>2025</v>
      </c>
      <c r="C3444" s="2">
        <v>5</v>
      </c>
      <c r="D3444" s="2">
        <v>24</v>
      </c>
      <c r="E3444" s="2">
        <v>10</v>
      </c>
      <c r="F3444" s="3">
        <v>0</v>
      </c>
      <c r="G3444" s="3">
        <v>0.26029862275396543</v>
      </c>
      <c r="H3444" s="3">
        <v>0.89528549581542616</v>
      </c>
      <c r="I3444" s="3">
        <v>0.32769535624280477</v>
      </c>
      <c r="J3444" s="3"/>
      <c r="K3444" s="3">
        <v>0.77345557204902637</v>
      </c>
      <c r="L3444" s="3">
        <v>0.78101384802670726</v>
      </c>
      <c r="M3444" s="3">
        <v>0.49136973011617857</v>
      </c>
      <c r="N3444" s="3">
        <v>0.47295351384720208</v>
      </c>
      <c r="O3444" s="3">
        <v>0.50025901735641387</v>
      </c>
    </row>
    <row r="3445" spans="1:15" x14ac:dyDescent="0.25">
      <c r="A3445" s="1">
        <v>45801.458333333336</v>
      </c>
      <c r="B3445" s="2">
        <v>2025</v>
      </c>
      <c r="C3445" s="2">
        <v>5</v>
      </c>
      <c r="D3445" s="2">
        <v>24</v>
      </c>
      <c r="E3445" s="2">
        <v>11</v>
      </c>
      <c r="F3445" s="3">
        <v>0</v>
      </c>
      <c r="G3445" s="3">
        <v>0.45042474450848169</v>
      </c>
      <c r="H3445" s="3">
        <v>0.87866548419531509</v>
      </c>
      <c r="I3445" s="3">
        <v>0</v>
      </c>
      <c r="J3445" s="3"/>
      <c r="K3445" s="3">
        <v>0.77195430779410024</v>
      </c>
      <c r="L3445" s="3">
        <v>0.7931340288557458</v>
      </c>
      <c r="M3445" s="3">
        <v>0.43960509010206894</v>
      </c>
      <c r="N3445" s="3">
        <v>0.48061532675612295</v>
      </c>
      <c r="O3445" s="3">
        <v>0.47679987277647934</v>
      </c>
    </row>
    <row r="3446" spans="1:15" x14ac:dyDescent="0.25">
      <c r="A3446" s="1">
        <v>45801.5</v>
      </c>
      <c r="B3446" s="2">
        <v>2025</v>
      </c>
      <c r="C3446" s="2">
        <v>5</v>
      </c>
      <c r="D3446" s="2">
        <v>24</v>
      </c>
      <c r="E3446" s="2">
        <v>12</v>
      </c>
      <c r="F3446" s="3">
        <v>0</v>
      </c>
      <c r="G3446" s="3">
        <v>0.46839708851026918</v>
      </c>
      <c r="H3446" s="3">
        <v>0.87467110456502972</v>
      </c>
      <c r="I3446" s="3">
        <v>0</v>
      </c>
      <c r="J3446" s="3"/>
      <c r="K3446" s="3">
        <v>0.76345460963228706</v>
      </c>
      <c r="L3446" s="3">
        <v>0.39810522102152401</v>
      </c>
      <c r="M3446" s="3">
        <v>0.28147926209193508</v>
      </c>
      <c r="N3446" s="3">
        <v>0.49826138628602412</v>
      </c>
      <c r="O3446" s="3">
        <v>0.41054608401338366</v>
      </c>
    </row>
    <row r="3447" spans="1:15" x14ac:dyDescent="0.25">
      <c r="A3447" s="1">
        <v>45801.541666666664</v>
      </c>
      <c r="B3447" s="2">
        <v>2025</v>
      </c>
      <c r="C3447" s="2">
        <v>5</v>
      </c>
      <c r="D3447" s="2">
        <v>24</v>
      </c>
      <c r="E3447" s="2">
        <v>13</v>
      </c>
      <c r="F3447" s="3">
        <v>0</v>
      </c>
      <c r="G3447" s="3">
        <v>0.4245341351107656</v>
      </c>
      <c r="H3447" s="3">
        <v>0.62347824953936637</v>
      </c>
      <c r="I3447" s="3">
        <v>0</v>
      </c>
      <c r="J3447" s="3"/>
      <c r="K3447" s="3">
        <v>0</v>
      </c>
      <c r="L3447" s="3">
        <v>0.19571701744478615</v>
      </c>
      <c r="M3447" s="3">
        <v>7.0844345856145005E-2</v>
      </c>
      <c r="N3447" s="3">
        <v>0.40743375691492595</v>
      </c>
      <c r="O3447" s="3">
        <v>0.21525093810824864</v>
      </c>
    </row>
    <row r="3448" spans="1:15" x14ac:dyDescent="0.25">
      <c r="A3448" s="1">
        <v>45801.583333333336</v>
      </c>
      <c r="B3448" s="2">
        <v>2025</v>
      </c>
      <c r="C3448" s="2">
        <v>5</v>
      </c>
      <c r="D3448" s="2">
        <v>24</v>
      </c>
      <c r="E3448" s="2">
        <v>14</v>
      </c>
      <c r="F3448" s="3">
        <v>0</v>
      </c>
      <c r="G3448" s="3">
        <v>0.31337468789607009</v>
      </c>
      <c r="H3448" s="3">
        <v>0</v>
      </c>
      <c r="I3448" s="3">
        <v>0</v>
      </c>
      <c r="J3448" s="3"/>
      <c r="K3448" s="3">
        <v>7.6088002309098443E-2</v>
      </c>
      <c r="L3448" s="3">
        <v>3.972342622323858E-2</v>
      </c>
      <c r="M3448" s="3">
        <v>0</v>
      </c>
      <c r="N3448" s="3">
        <v>0.11983298139333506</v>
      </c>
      <c r="O3448" s="3">
        <v>6.8627387227717773E-2</v>
      </c>
    </row>
    <row r="3449" spans="1:15" x14ac:dyDescent="0.25">
      <c r="A3449" s="1">
        <v>45801.625</v>
      </c>
      <c r="B3449" s="2">
        <v>2025</v>
      </c>
      <c r="C3449" s="2">
        <v>5</v>
      </c>
      <c r="D3449" s="2">
        <v>24</v>
      </c>
      <c r="E3449" s="2">
        <v>15</v>
      </c>
      <c r="F3449" s="3">
        <v>0</v>
      </c>
      <c r="G3449" s="3">
        <v>4.2512239581899168E-2</v>
      </c>
      <c r="H3449" s="3">
        <v>0</v>
      </c>
      <c r="I3449" s="3">
        <v>0</v>
      </c>
      <c r="J3449" s="3"/>
      <c r="K3449" s="3">
        <v>0</v>
      </c>
      <c r="L3449" s="3">
        <v>0</v>
      </c>
      <c r="M3449" s="3">
        <v>0</v>
      </c>
      <c r="N3449" s="3">
        <v>1.4011763979162494E-2</v>
      </c>
      <c r="O3449" s="3">
        <v>7.0655004451327073E-3</v>
      </c>
    </row>
    <row r="3450" spans="1:15" x14ac:dyDescent="0.25">
      <c r="A3450" s="1">
        <v>45801.666666666664</v>
      </c>
      <c r="B3450" s="2">
        <v>2025</v>
      </c>
      <c r="C3450" s="2">
        <v>5</v>
      </c>
      <c r="D3450" s="2">
        <v>24</v>
      </c>
      <c r="E3450" s="2">
        <v>16</v>
      </c>
      <c r="F3450" s="3">
        <v>0</v>
      </c>
      <c r="G3450" s="3">
        <v>0</v>
      </c>
      <c r="H3450" s="3">
        <v>0</v>
      </c>
      <c r="I3450" s="3">
        <v>0</v>
      </c>
      <c r="J3450" s="3"/>
      <c r="K3450" s="3">
        <v>0</v>
      </c>
      <c r="L3450" s="3">
        <v>0</v>
      </c>
      <c r="M3450" s="3">
        <v>5.3818710089585997E-2</v>
      </c>
      <c r="N3450" s="3">
        <v>6.3032630155300251E-2</v>
      </c>
      <c r="O3450" s="3">
        <v>1.4606417530610781E-2</v>
      </c>
    </row>
    <row r="3451" spans="1:15" x14ac:dyDescent="0.25">
      <c r="A3451" s="1">
        <v>45801.708333333336</v>
      </c>
      <c r="B3451" s="2">
        <v>2025</v>
      </c>
      <c r="C3451" s="2">
        <v>5</v>
      </c>
      <c r="D3451" s="2">
        <v>24</v>
      </c>
      <c r="E3451" s="2">
        <v>17</v>
      </c>
      <c r="F3451" s="3"/>
      <c r="G3451" s="3">
        <v>0</v>
      </c>
      <c r="H3451" s="3">
        <v>0</v>
      </c>
      <c r="I3451" s="3">
        <v>0</v>
      </c>
      <c r="J3451" s="3"/>
      <c r="K3451" s="3">
        <v>0</v>
      </c>
      <c r="L3451" s="3">
        <v>0</v>
      </c>
      <c r="M3451" s="3">
        <v>0</v>
      </c>
      <c r="N3451" s="3">
        <v>0</v>
      </c>
      <c r="O3451" s="3">
        <v>0</v>
      </c>
    </row>
    <row r="3452" spans="1:15" x14ac:dyDescent="0.25">
      <c r="A3452" s="1">
        <v>45801.75</v>
      </c>
      <c r="B3452" s="2">
        <v>2025</v>
      </c>
      <c r="C3452" s="2">
        <v>5</v>
      </c>
      <c r="D3452" s="2">
        <v>24</v>
      </c>
      <c r="E3452" s="2">
        <v>18</v>
      </c>
      <c r="F3452" s="3"/>
      <c r="G3452" s="3">
        <v>0</v>
      </c>
      <c r="H3452" s="3"/>
      <c r="I3452" s="3">
        <v>0</v>
      </c>
      <c r="J3452" s="3"/>
      <c r="K3452" s="3"/>
      <c r="L3452" s="3">
        <v>0</v>
      </c>
      <c r="M3452" s="3">
        <v>0</v>
      </c>
      <c r="N3452" s="3">
        <v>0</v>
      </c>
      <c r="O3452" s="3">
        <v>0</v>
      </c>
    </row>
    <row r="3453" spans="1:15" x14ac:dyDescent="0.25">
      <c r="A3453" s="1">
        <v>45801.791666666664</v>
      </c>
      <c r="B3453" s="2">
        <v>2025</v>
      </c>
      <c r="C3453" s="2">
        <v>5</v>
      </c>
      <c r="D3453" s="2">
        <v>24</v>
      </c>
      <c r="E3453" s="2">
        <v>19</v>
      </c>
      <c r="F3453" s="3"/>
      <c r="G3453" s="3">
        <v>0</v>
      </c>
      <c r="H3453" s="3"/>
      <c r="I3453" s="3">
        <v>2.6451120702443421E-2</v>
      </c>
      <c r="J3453" s="3"/>
      <c r="K3453" s="3"/>
      <c r="L3453" s="3"/>
      <c r="M3453" s="3">
        <v>0</v>
      </c>
      <c r="N3453" s="3">
        <v>0</v>
      </c>
      <c r="O3453" s="3">
        <v>6.6127801756108552E-3</v>
      </c>
    </row>
    <row r="3454" spans="1:15" x14ac:dyDescent="0.25">
      <c r="A3454" s="1">
        <v>45801.833333333336</v>
      </c>
      <c r="B3454" s="2">
        <v>2025</v>
      </c>
      <c r="C3454" s="2">
        <v>5</v>
      </c>
      <c r="D3454" s="2">
        <v>24</v>
      </c>
      <c r="E3454" s="2">
        <v>20</v>
      </c>
      <c r="F3454" s="3"/>
      <c r="G3454" s="3">
        <v>6.9368104312938954E-3</v>
      </c>
      <c r="H3454" s="3"/>
      <c r="I3454" s="3">
        <v>0.11652346118683859</v>
      </c>
      <c r="J3454" s="3"/>
      <c r="K3454" s="3"/>
      <c r="L3454" s="3"/>
      <c r="M3454" s="3">
        <v>9.591178145632219E-2</v>
      </c>
      <c r="N3454" s="3">
        <v>0</v>
      </c>
      <c r="O3454" s="3">
        <v>5.4843013268613669E-2</v>
      </c>
    </row>
    <row r="3455" spans="1:15" x14ac:dyDescent="0.25">
      <c r="A3455" s="1">
        <v>45801.875</v>
      </c>
      <c r="B3455" s="2">
        <v>2025</v>
      </c>
      <c r="C3455" s="2">
        <v>5</v>
      </c>
      <c r="D3455" s="2">
        <v>24</v>
      </c>
      <c r="E3455" s="2">
        <v>21</v>
      </c>
      <c r="F3455" s="3"/>
      <c r="G3455" s="3">
        <v>0.40742157210634916</v>
      </c>
      <c r="H3455" s="3"/>
      <c r="I3455" s="3">
        <v>0</v>
      </c>
      <c r="J3455" s="3"/>
      <c r="K3455" s="3"/>
      <c r="L3455" s="3"/>
      <c r="M3455" s="3">
        <v>0</v>
      </c>
      <c r="N3455" s="3">
        <v>0.25333327921825893</v>
      </c>
      <c r="O3455" s="3">
        <v>0.16518871283115202</v>
      </c>
    </row>
    <row r="3456" spans="1:15" x14ac:dyDescent="0.25">
      <c r="A3456" s="1">
        <v>45801.916666666664</v>
      </c>
      <c r="B3456" s="2">
        <v>2025</v>
      </c>
      <c r="C3456" s="2">
        <v>5</v>
      </c>
      <c r="D3456" s="2">
        <v>24</v>
      </c>
      <c r="E3456" s="2">
        <v>22</v>
      </c>
      <c r="F3456" s="3"/>
      <c r="G3456" s="3">
        <v>0.12669173121542926</v>
      </c>
      <c r="H3456" s="3"/>
      <c r="I3456" s="3">
        <v>3.4994162414598323E-2</v>
      </c>
      <c r="J3456" s="3"/>
      <c r="K3456" s="3"/>
      <c r="L3456" s="3"/>
      <c r="M3456" s="3">
        <v>0</v>
      </c>
      <c r="N3456" s="3">
        <v>0</v>
      </c>
      <c r="O3456" s="3">
        <v>4.0421473407506896E-2</v>
      </c>
    </row>
    <row r="3457" spans="1:15" x14ac:dyDescent="0.25">
      <c r="A3457" s="1">
        <v>45801.958333333336</v>
      </c>
      <c r="B3457" s="2">
        <v>2025</v>
      </c>
      <c r="C3457" s="2">
        <v>5</v>
      </c>
      <c r="D3457" s="2">
        <v>24</v>
      </c>
      <c r="E3457" s="2">
        <v>23</v>
      </c>
      <c r="F3457" s="3"/>
      <c r="G3457" s="3">
        <v>0</v>
      </c>
      <c r="H3457" s="3"/>
      <c r="I3457" s="3">
        <v>0</v>
      </c>
      <c r="J3457" s="3"/>
      <c r="K3457" s="3"/>
      <c r="L3457" s="3"/>
      <c r="M3457" s="3">
        <v>0</v>
      </c>
      <c r="N3457" s="3">
        <v>0</v>
      </c>
      <c r="O3457" s="3">
        <v>0</v>
      </c>
    </row>
    <row r="3458" spans="1:15" x14ac:dyDescent="0.25">
      <c r="A3458" s="1">
        <v>45802</v>
      </c>
      <c r="B3458" s="2">
        <v>2025</v>
      </c>
      <c r="C3458" s="2">
        <v>5</v>
      </c>
      <c r="D3458" s="2">
        <v>25</v>
      </c>
      <c r="E3458" s="2">
        <v>0</v>
      </c>
      <c r="F3458" s="3"/>
      <c r="G3458" s="3">
        <v>0</v>
      </c>
      <c r="H3458" s="3"/>
      <c r="I3458" s="3">
        <v>0</v>
      </c>
      <c r="J3458" s="3"/>
      <c r="K3458" s="3"/>
      <c r="L3458" s="3"/>
      <c r="M3458" s="3">
        <v>0</v>
      </c>
      <c r="N3458" s="3">
        <v>0</v>
      </c>
      <c r="O3458" s="3">
        <v>0</v>
      </c>
    </row>
    <row r="3459" spans="1:15" x14ac:dyDescent="0.25">
      <c r="A3459" s="1">
        <v>45802.041666666664</v>
      </c>
      <c r="B3459" s="2">
        <v>2025</v>
      </c>
      <c r="C3459" s="2">
        <v>5</v>
      </c>
      <c r="D3459" s="2">
        <v>25</v>
      </c>
      <c r="E3459" s="2">
        <v>1</v>
      </c>
      <c r="F3459" s="3"/>
      <c r="G3459" s="3">
        <v>0</v>
      </c>
      <c r="H3459" s="3"/>
      <c r="I3459" s="3">
        <v>0</v>
      </c>
      <c r="J3459" s="3"/>
      <c r="K3459" s="3"/>
      <c r="L3459" s="3"/>
      <c r="M3459" s="3">
        <v>0</v>
      </c>
      <c r="N3459" s="3">
        <v>0</v>
      </c>
      <c r="O3459" s="3">
        <v>0</v>
      </c>
    </row>
    <row r="3460" spans="1:15" x14ac:dyDescent="0.25">
      <c r="A3460" s="1">
        <v>45802.083333333336</v>
      </c>
      <c r="B3460" s="2">
        <v>2025</v>
      </c>
      <c r="C3460" s="2">
        <v>5</v>
      </c>
      <c r="D3460" s="2">
        <v>25</v>
      </c>
      <c r="E3460" s="2">
        <v>2</v>
      </c>
      <c r="F3460" s="3"/>
      <c r="G3460" s="3">
        <v>0</v>
      </c>
      <c r="H3460" s="3"/>
      <c r="I3460" s="3">
        <v>0</v>
      </c>
      <c r="J3460" s="3"/>
      <c r="K3460" s="3"/>
      <c r="L3460" s="3"/>
      <c r="M3460" s="3">
        <v>0</v>
      </c>
      <c r="N3460" s="3">
        <v>0</v>
      </c>
      <c r="O3460" s="3">
        <v>0</v>
      </c>
    </row>
    <row r="3461" spans="1:15" x14ac:dyDescent="0.25">
      <c r="A3461" s="1">
        <v>45802.125</v>
      </c>
      <c r="B3461" s="2">
        <v>2025</v>
      </c>
      <c r="C3461" s="2">
        <v>5</v>
      </c>
      <c r="D3461" s="2">
        <v>25</v>
      </c>
      <c r="E3461" s="2">
        <v>3</v>
      </c>
      <c r="F3461" s="3"/>
      <c r="G3461" s="3">
        <v>0</v>
      </c>
      <c r="H3461" s="3"/>
      <c r="I3461" s="3">
        <v>0</v>
      </c>
      <c r="J3461" s="3"/>
      <c r="K3461" s="3"/>
      <c r="L3461" s="3"/>
      <c r="M3461" s="3">
        <v>0</v>
      </c>
      <c r="N3461" s="3">
        <v>0</v>
      </c>
      <c r="O3461" s="3">
        <v>0</v>
      </c>
    </row>
    <row r="3462" spans="1:15" x14ac:dyDescent="0.25">
      <c r="A3462" s="1">
        <v>45802.166666666664</v>
      </c>
      <c r="B3462" s="2">
        <v>2025</v>
      </c>
      <c r="C3462" s="2">
        <v>5</v>
      </c>
      <c r="D3462" s="2">
        <v>25</v>
      </c>
      <c r="E3462" s="2">
        <v>4</v>
      </c>
      <c r="F3462" s="3"/>
      <c r="G3462" s="3">
        <v>0</v>
      </c>
      <c r="H3462" s="3"/>
      <c r="I3462" s="3">
        <v>0</v>
      </c>
      <c r="J3462" s="3"/>
      <c r="K3462" s="3"/>
      <c r="L3462" s="3"/>
      <c r="M3462" s="3">
        <v>0</v>
      </c>
      <c r="N3462" s="3">
        <v>0</v>
      </c>
      <c r="O3462" s="3">
        <v>0</v>
      </c>
    </row>
    <row r="3463" spans="1:15" x14ac:dyDescent="0.25">
      <c r="A3463" s="1">
        <v>45802.208333333336</v>
      </c>
      <c r="B3463" s="2">
        <v>2025</v>
      </c>
      <c r="C3463" s="2">
        <v>5</v>
      </c>
      <c r="D3463" s="2">
        <v>25</v>
      </c>
      <c r="E3463" s="2">
        <v>5</v>
      </c>
      <c r="F3463" s="3"/>
      <c r="G3463" s="3">
        <v>0</v>
      </c>
      <c r="H3463" s="3"/>
      <c r="I3463" s="3">
        <v>2.5284771552267736E-2</v>
      </c>
      <c r="J3463" s="3"/>
      <c r="K3463" s="3"/>
      <c r="L3463" s="3"/>
      <c r="M3463" s="3">
        <v>0</v>
      </c>
      <c r="N3463" s="3">
        <v>0</v>
      </c>
      <c r="O3463" s="3">
        <v>6.321192888066934E-3</v>
      </c>
    </row>
    <row r="3464" spans="1:15" x14ac:dyDescent="0.25">
      <c r="A3464" s="1">
        <v>45802.25</v>
      </c>
      <c r="B3464" s="2">
        <v>2025</v>
      </c>
      <c r="C3464" s="2">
        <v>5</v>
      </c>
      <c r="D3464" s="2">
        <v>25</v>
      </c>
      <c r="E3464" s="2">
        <v>6</v>
      </c>
      <c r="F3464" s="3">
        <v>0</v>
      </c>
      <c r="G3464" s="3">
        <v>0.5</v>
      </c>
      <c r="H3464" s="3">
        <v>0</v>
      </c>
      <c r="I3464" s="3">
        <v>0.23682889471131235</v>
      </c>
      <c r="J3464" s="3"/>
      <c r="K3464" s="3">
        <v>0</v>
      </c>
      <c r="L3464" s="3">
        <v>0</v>
      </c>
      <c r="M3464" s="3">
        <v>0.1522378150315635</v>
      </c>
      <c r="N3464" s="3">
        <v>6.5675568917465996E-2</v>
      </c>
      <c r="O3464" s="3">
        <v>0.11934278483254274</v>
      </c>
    </row>
    <row r="3465" spans="1:15" x14ac:dyDescent="0.25">
      <c r="A3465" s="1">
        <v>45802.291666666664</v>
      </c>
      <c r="B3465" s="2">
        <v>2025</v>
      </c>
      <c r="C3465" s="2">
        <v>5</v>
      </c>
      <c r="D3465" s="2">
        <v>25</v>
      </c>
      <c r="E3465" s="2">
        <v>7</v>
      </c>
      <c r="F3465" s="3">
        <v>0</v>
      </c>
      <c r="G3465" s="3">
        <v>1</v>
      </c>
      <c r="H3465" s="3">
        <v>0.36289656512656077</v>
      </c>
      <c r="I3465" s="3">
        <v>0.32493086242566921</v>
      </c>
      <c r="J3465" s="3"/>
      <c r="K3465" s="3">
        <v>0.37932792300477142</v>
      </c>
      <c r="L3465" s="3">
        <v>0.40080145536875822</v>
      </c>
      <c r="M3465" s="3">
        <v>0</v>
      </c>
      <c r="N3465" s="3">
        <v>0.54351116838498337</v>
      </c>
      <c r="O3465" s="3">
        <v>0.37643349678884286</v>
      </c>
    </row>
    <row r="3466" spans="1:15" x14ac:dyDescent="0.25">
      <c r="A3466" s="1">
        <v>45802.333333333336</v>
      </c>
      <c r="B3466" s="2">
        <v>2025</v>
      </c>
      <c r="C3466" s="2">
        <v>5</v>
      </c>
      <c r="D3466" s="2">
        <v>25</v>
      </c>
      <c r="E3466" s="2">
        <v>8</v>
      </c>
      <c r="F3466" s="3">
        <v>0</v>
      </c>
      <c r="G3466" s="3">
        <v>1</v>
      </c>
      <c r="H3466" s="3">
        <v>0.88312489788735793</v>
      </c>
      <c r="I3466" s="3">
        <v>0.34476594081403839</v>
      </c>
      <c r="J3466" s="3"/>
      <c r="K3466" s="3">
        <v>0.88717206778035584</v>
      </c>
      <c r="L3466" s="3">
        <v>0.90721949416742753</v>
      </c>
      <c r="M3466" s="3">
        <v>0</v>
      </c>
      <c r="N3466" s="3">
        <v>0.6998931871663181</v>
      </c>
      <c r="O3466" s="3">
        <v>0.5902719484769372</v>
      </c>
    </row>
    <row r="3467" spans="1:15" x14ac:dyDescent="0.25">
      <c r="A3467" s="1">
        <v>45802.375</v>
      </c>
      <c r="B3467" s="2">
        <v>2025</v>
      </c>
      <c r="C3467" s="2">
        <v>5</v>
      </c>
      <c r="D3467" s="2">
        <v>25</v>
      </c>
      <c r="E3467" s="2">
        <v>9</v>
      </c>
      <c r="F3467" s="3">
        <v>0</v>
      </c>
      <c r="G3467" s="3">
        <v>1</v>
      </c>
      <c r="H3467" s="3">
        <v>0.94053762727282986</v>
      </c>
      <c r="I3467" s="3">
        <v>0</v>
      </c>
      <c r="J3467" s="3"/>
      <c r="K3467" s="3">
        <v>0.91488030782880392</v>
      </c>
      <c r="L3467" s="3">
        <v>0.93861713163760796</v>
      </c>
      <c r="M3467" s="3">
        <v>0</v>
      </c>
      <c r="N3467" s="3">
        <v>0.80369289433755942</v>
      </c>
      <c r="O3467" s="3">
        <v>0.57471599513460014</v>
      </c>
    </row>
    <row r="3468" spans="1:15" x14ac:dyDescent="0.25">
      <c r="A3468" s="1">
        <v>45802.416666666664</v>
      </c>
      <c r="B3468" s="2">
        <v>2025</v>
      </c>
      <c r="C3468" s="2">
        <v>5</v>
      </c>
      <c r="D3468" s="2">
        <v>25</v>
      </c>
      <c r="E3468" s="2">
        <v>10</v>
      </c>
      <c r="F3468" s="3">
        <v>0</v>
      </c>
      <c r="G3468" s="3">
        <v>1</v>
      </c>
      <c r="H3468" s="3">
        <v>0.96599931072282907</v>
      </c>
      <c r="I3468" s="3">
        <v>0</v>
      </c>
      <c r="J3468" s="3"/>
      <c r="K3468" s="3">
        <v>0.92637398353891609</v>
      </c>
      <c r="L3468" s="3">
        <v>0</v>
      </c>
      <c r="M3468" s="3">
        <v>0</v>
      </c>
      <c r="N3468" s="3">
        <v>0.83695881334354416</v>
      </c>
      <c r="O3468" s="3">
        <v>0.46616651345066118</v>
      </c>
    </row>
    <row r="3469" spans="1:15" x14ac:dyDescent="0.25">
      <c r="A3469" s="1">
        <v>45802.458333333336</v>
      </c>
      <c r="B3469" s="2">
        <v>2025</v>
      </c>
      <c r="C3469" s="2">
        <v>5</v>
      </c>
      <c r="D3469" s="2">
        <v>25</v>
      </c>
      <c r="E3469" s="2">
        <v>11</v>
      </c>
      <c r="F3469" s="3">
        <v>0</v>
      </c>
      <c r="G3469" s="3">
        <v>1</v>
      </c>
      <c r="H3469" s="3">
        <v>0.4222823537100564</v>
      </c>
      <c r="I3469" s="3">
        <v>0.39451373683661767</v>
      </c>
      <c r="J3469" s="3"/>
      <c r="K3469" s="3">
        <v>0.88978634522577782</v>
      </c>
      <c r="L3469" s="3">
        <v>0</v>
      </c>
      <c r="M3469" s="3">
        <v>0</v>
      </c>
      <c r="N3469" s="3">
        <v>0.814441562751685</v>
      </c>
      <c r="O3469" s="3">
        <v>0.44012799981551709</v>
      </c>
    </row>
    <row r="3470" spans="1:15" x14ac:dyDescent="0.25">
      <c r="A3470" s="1">
        <v>45802.5</v>
      </c>
      <c r="B3470" s="2">
        <v>2025</v>
      </c>
      <c r="C3470" s="2">
        <v>5</v>
      </c>
      <c r="D3470" s="2">
        <v>25</v>
      </c>
      <c r="E3470" s="2">
        <v>12</v>
      </c>
      <c r="F3470" s="3">
        <v>0</v>
      </c>
      <c r="G3470" s="3">
        <v>1</v>
      </c>
      <c r="H3470" s="3">
        <v>0.82400858085249573</v>
      </c>
      <c r="I3470" s="3">
        <v>0</v>
      </c>
      <c r="J3470" s="3"/>
      <c r="K3470" s="3">
        <v>0</v>
      </c>
      <c r="L3470" s="3">
        <v>0</v>
      </c>
      <c r="M3470" s="3">
        <v>0</v>
      </c>
      <c r="N3470" s="3">
        <v>0.78418377855145815</v>
      </c>
      <c r="O3470" s="3">
        <v>0.32602404492549425</v>
      </c>
    </row>
    <row r="3471" spans="1:15" x14ac:dyDescent="0.25">
      <c r="A3471" s="1">
        <v>45802.541666666664</v>
      </c>
      <c r="B3471" s="2">
        <v>2025</v>
      </c>
      <c r="C3471" s="2">
        <v>5</v>
      </c>
      <c r="D3471" s="2">
        <v>25</v>
      </c>
      <c r="E3471" s="2">
        <v>13</v>
      </c>
      <c r="F3471" s="3">
        <v>0</v>
      </c>
      <c r="G3471" s="3">
        <v>1</v>
      </c>
      <c r="H3471" s="3">
        <v>0.69276110979366834</v>
      </c>
      <c r="I3471" s="3">
        <v>0.31104871258323941</v>
      </c>
      <c r="J3471" s="3"/>
      <c r="K3471" s="3">
        <v>0.39243428571428568</v>
      </c>
      <c r="L3471" s="3">
        <v>0.25008411558055893</v>
      </c>
      <c r="M3471" s="3">
        <v>0</v>
      </c>
      <c r="N3471" s="3">
        <v>0.7400689443583145</v>
      </c>
      <c r="O3471" s="3">
        <v>0.42329964600375836</v>
      </c>
    </row>
    <row r="3472" spans="1:15" x14ac:dyDescent="0.25">
      <c r="A3472" s="1">
        <v>45802.583333333336</v>
      </c>
      <c r="B3472" s="2">
        <v>2025</v>
      </c>
      <c r="C3472" s="2">
        <v>5</v>
      </c>
      <c r="D3472" s="2">
        <v>25</v>
      </c>
      <c r="E3472" s="2">
        <v>14</v>
      </c>
      <c r="F3472" s="3">
        <v>0</v>
      </c>
      <c r="G3472" s="3">
        <v>1</v>
      </c>
      <c r="H3472" s="3">
        <v>0.24599880263420476</v>
      </c>
      <c r="I3472" s="3">
        <v>0</v>
      </c>
      <c r="J3472" s="3"/>
      <c r="K3472" s="3">
        <v>0.26927238095238093</v>
      </c>
      <c r="L3472" s="3">
        <v>0.16577560503384114</v>
      </c>
      <c r="M3472" s="3">
        <v>0</v>
      </c>
      <c r="N3472" s="3">
        <v>0.68002746831524508</v>
      </c>
      <c r="O3472" s="3">
        <v>0.29513428211695897</v>
      </c>
    </row>
    <row r="3473" spans="1:15" x14ac:dyDescent="0.25">
      <c r="A3473" s="1">
        <v>45802.625</v>
      </c>
      <c r="B3473" s="2">
        <v>2025</v>
      </c>
      <c r="C3473" s="2">
        <v>5</v>
      </c>
      <c r="D3473" s="2">
        <v>25</v>
      </c>
      <c r="E3473" s="2">
        <v>15</v>
      </c>
      <c r="F3473" s="3">
        <v>0</v>
      </c>
      <c r="G3473" s="3">
        <v>0.2472086687391486</v>
      </c>
      <c r="H3473" s="3">
        <v>0</v>
      </c>
      <c r="I3473" s="3">
        <v>0</v>
      </c>
      <c r="J3473" s="3"/>
      <c r="K3473" s="3">
        <v>0</v>
      </c>
      <c r="L3473" s="3">
        <v>0</v>
      </c>
      <c r="M3473" s="3">
        <v>0</v>
      </c>
      <c r="N3473" s="3">
        <v>0.37767566730053492</v>
      </c>
      <c r="O3473" s="3">
        <v>7.811054200496044E-2</v>
      </c>
    </row>
    <row r="3474" spans="1:15" x14ac:dyDescent="0.25">
      <c r="A3474" s="1">
        <v>45802.666666666664</v>
      </c>
      <c r="B3474" s="2">
        <v>2025</v>
      </c>
      <c r="C3474" s="2">
        <v>5</v>
      </c>
      <c r="D3474" s="2">
        <v>25</v>
      </c>
      <c r="E3474" s="2">
        <v>16</v>
      </c>
      <c r="F3474" s="3">
        <v>0</v>
      </c>
      <c r="G3474" s="3">
        <v>0.16541781681304896</v>
      </c>
      <c r="H3474" s="3">
        <v>0</v>
      </c>
      <c r="I3474" s="3">
        <v>0</v>
      </c>
      <c r="J3474" s="3"/>
      <c r="K3474" s="3">
        <v>0</v>
      </c>
      <c r="L3474" s="3">
        <v>0</v>
      </c>
      <c r="M3474" s="3">
        <v>0</v>
      </c>
      <c r="N3474" s="3">
        <v>8.0174458642589853E-3</v>
      </c>
      <c r="O3474" s="3">
        <v>2.1679407834663492E-2</v>
      </c>
    </row>
    <row r="3475" spans="1:15" x14ac:dyDescent="0.25">
      <c r="A3475" s="1">
        <v>45802.708333333336</v>
      </c>
      <c r="B3475" s="2">
        <v>2025</v>
      </c>
      <c r="C3475" s="2">
        <v>5</v>
      </c>
      <c r="D3475" s="2">
        <v>25</v>
      </c>
      <c r="E3475" s="2">
        <v>17</v>
      </c>
      <c r="F3475" s="3"/>
      <c r="G3475" s="3">
        <v>0</v>
      </c>
      <c r="H3475" s="3">
        <v>0</v>
      </c>
      <c r="I3475" s="3">
        <v>0</v>
      </c>
      <c r="J3475" s="3"/>
      <c r="K3475" s="3">
        <v>0</v>
      </c>
      <c r="L3475" s="3">
        <v>0</v>
      </c>
      <c r="M3475" s="3">
        <v>0</v>
      </c>
      <c r="N3475" s="3">
        <v>0</v>
      </c>
      <c r="O3475" s="3">
        <v>0</v>
      </c>
    </row>
    <row r="3476" spans="1:15" x14ac:dyDescent="0.25">
      <c r="A3476" s="1">
        <v>45802.75</v>
      </c>
      <c r="B3476" s="2">
        <v>2025</v>
      </c>
      <c r="C3476" s="2">
        <v>5</v>
      </c>
      <c r="D3476" s="2">
        <v>25</v>
      </c>
      <c r="E3476" s="2">
        <v>18</v>
      </c>
      <c r="F3476" s="3"/>
      <c r="G3476" s="3">
        <v>4.6642043222003909E-2</v>
      </c>
      <c r="H3476" s="3"/>
      <c r="I3476" s="3">
        <v>0</v>
      </c>
      <c r="J3476" s="3"/>
      <c r="K3476" s="3"/>
      <c r="L3476" s="3">
        <v>0</v>
      </c>
      <c r="M3476" s="3">
        <v>0</v>
      </c>
      <c r="N3476" s="3">
        <v>0</v>
      </c>
      <c r="O3476" s="3">
        <v>9.3284086444007826E-3</v>
      </c>
    </row>
    <row r="3477" spans="1:15" x14ac:dyDescent="0.25">
      <c r="A3477" s="1">
        <v>45802.791666666664</v>
      </c>
      <c r="B3477" s="2">
        <v>2025</v>
      </c>
      <c r="C3477" s="2">
        <v>5</v>
      </c>
      <c r="D3477" s="2">
        <v>25</v>
      </c>
      <c r="E3477" s="2">
        <v>19</v>
      </c>
      <c r="F3477" s="3"/>
      <c r="G3477" s="3">
        <v>0.5</v>
      </c>
      <c r="H3477" s="3"/>
      <c r="I3477" s="3">
        <v>0</v>
      </c>
      <c r="J3477" s="3"/>
      <c r="K3477" s="3"/>
      <c r="L3477" s="3"/>
      <c r="M3477" s="3">
        <v>0.99526567038035796</v>
      </c>
      <c r="N3477" s="3">
        <v>0.4520731350152713</v>
      </c>
      <c r="O3477" s="3">
        <v>0.48683470134890733</v>
      </c>
    </row>
    <row r="3478" spans="1:15" x14ac:dyDescent="0.25">
      <c r="A3478" s="1">
        <v>45802.833333333336</v>
      </c>
      <c r="B3478" s="2">
        <v>2025</v>
      </c>
      <c r="C3478" s="2">
        <v>5</v>
      </c>
      <c r="D3478" s="2">
        <v>25</v>
      </c>
      <c r="E3478" s="2">
        <v>20</v>
      </c>
      <c r="F3478" s="3"/>
      <c r="G3478" s="3">
        <v>1</v>
      </c>
      <c r="H3478" s="3"/>
      <c r="I3478" s="3">
        <v>0</v>
      </c>
      <c r="J3478" s="3"/>
      <c r="K3478" s="3"/>
      <c r="L3478" s="3"/>
      <c r="M3478" s="3">
        <v>0.99999356959262453</v>
      </c>
      <c r="N3478" s="3">
        <v>0.93296605010123346</v>
      </c>
      <c r="O3478" s="3">
        <v>0.73323990492346447</v>
      </c>
    </row>
    <row r="3479" spans="1:15" x14ac:dyDescent="0.25">
      <c r="A3479" s="1">
        <v>45802.875</v>
      </c>
      <c r="B3479" s="2">
        <v>2025</v>
      </c>
      <c r="C3479" s="2">
        <v>5</v>
      </c>
      <c r="D3479" s="2">
        <v>25</v>
      </c>
      <c r="E3479" s="2">
        <v>21</v>
      </c>
      <c r="F3479" s="3"/>
      <c r="G3479" s="3">
        <v>1</v>
      </c>
      <c r="H3479" s="3"/>
      <c r="I3479" s="3">
        <v>0</v>
      </c>
      <c r="J3479" s="3"/>
      <c r="K3479" s="3"/>
      <c r="L3479" s="3"/>
      <c r="M3479" s="3">
        <v>0.99999259660961726</v>
      </c>
      <c r="N3479" s="3">
        <v>0.87634877680262258</v>
      </c>
      <c r="O3479" s="3">
        <v>0.71908534335305996</v>
      </c>
    </row>
    <row r="3480" spans="1:15" x14ac:dyDescent="0.25">
      <c r="A3480" s="1">
        <v>45802.916666666664</v>
      </c>
      <c r="B3480" s="2">
        <v>2025</v>
      </c>
      <c r="C3480" s="2">
        <v>5</v>
      </c>
      <c r="D3480" s="2">
        <v>25</v>
      </c>
      <c r="E3480" s="2">
        <v>22</v>
      </c>
      <c r="F3480" s="3"/>
      <c r="G3480" s="3">
        <v>0.47206895187429426</v>
      </c>
      <c r="H3480" s="3"/>
      <c r="I3480" s="3">
        <v>0.45548725967548509</v>
      </c>
      <c r="J3480" s="3"/>
      <c r="K3480" s="3"/>
      <c r="L3480" s="3"/>
      <c r="M3480" s="3">
        <v>0.43932506376808528</v>
      </c>
      <c r="N3480" s="3">
        <v>0.45013688164512644</v>
      </c>
      <c r="O3480" s="3">
        <v>0.45425453924074777</v>
      </c>
    </row>
    <row r="3481" spans="1:15" x14ac:dyDescent="0.25">
      <c r="A3481" s="1">
        <v>45802.958333333336</v>
      </c>
      <c r="B3481" s="2">
        <v>2025</v>
      </c>
      <c r="C3481" s="2">
        <v>5</v>
      </c>
      <c r="D3481" s="2">
        <v>25</v>
      </c>
      <c r="E3481" s="2">
        <v>23</v>
      </c>
      <c r="F3481" s="3"/>
      <c r="G3481" s="3">
        <v>0</v>
      </c>
      <c r="H3481" s="3"/>
      <c r="I3481" s="3">
        <v>0</v>
      </c>
      <c r="J3481" s="3"/>
      <c r="K3481" s="3"/>
      <c r="L3481" s="3"/>
      <c r="M3481" s="3">
        <v>0</v>
      </c>
      <c r="N3481" s="3">
        <v>0</v>
      </c>
      <c r="O3481" s="3">
        <v>0</v>
      </c>
    </row>
    <row r="3482" spans="1:15" x14ac:dyDescent="0.25">
      <c r="A3482" s="1">
        <v>45803</v>
      </c>
      <c r="B3482" s="2">
        <v>2025</v>
      </c>
      <c r="C3482" s="2">
        <v>5</v>
      </c>
      <c r="D3482" s="2">
        <v>26</v>
      </c>
      <c r="E3482" s="2">
        <v>0</v>
      </c>
      <c r="F3482" s="3"/>
      <c r="G3482" s="3">
        <v>0</v>
      </c>
      <c r="H3482" s="3"/>
      <c r="I3482" s="3">
        <v>0</v>
      </c>
      <c r="J3482" s="3"/>
      <c r="K3482" s="3"/>
      <c r="L3482" s="3"/>
      <c r="M3482" s="3">
        <v>0</v>
      </c>
      <c r="N3482" s="3">
        <v>0</v>
      </c>
      <c r="O3482" s="3">
        <v>0</v>
      </c>
    </row>
    <row r="3483" spans="1:15" x14ac:dyDescent="0.25">
      <c r="A3483" s="1">
        <v>45803.041666666664</v>
      </c>
      <c r="B3483" s="2">
        <v>2025</v>
      </c>
      <c r="C3483" s="2">
        <v>5</v>
      </c>
      <c r="D3483" s="2">
        <v>26</v>
      </c>
      <c r="E3483" s="2">
        <v>1</v>
      </c>
      <c r="F3483" s="3"/>
      <c r="G3483" s="3">
        <v>0</v>
      </c>
      <c r="H3483" s="3"/>
      <c r="I3483" s="3">
        <v>0</v>
      </c>
      <c r="J3483" s="3"/>
      <c r="K3483" s="3"/>
      <c r="L3483" s="3"/>
      <c r="M3483" s="3">
        <v>0</v>
      </c>
      <c r="N3483" s="3">
        <v>0</v>
      </c>
      <c r="O3483" s="3">
        <v>0</v>
      </c>
    </row>
    <row r="3484" spans="1:15" x14ac:dyDescent="0.25">
      <c r="A3484" s="1">
        <v>45803.083333333336</v>
      </c>
      <c r="B3484" s="2">
        <v>2025</v>
      </c>
      <c r="C3484" s="2">
        <v>5</v>
      </c>
      <c r="D3484" s="2">
        <v>26</v>
      </c>
      <c r="E3484" s="2">
        <v>2</v>
      </c>
      <c r="F3484" s="3"/>
      <c r="G3484" s="3">
        <v>0</v>
      </c>
      <c r="H3484" s="3"/>
      <c r="I3484" s="3">
        <v>0</v>
      </c>
      <c r="J3484" s="3"/>
      <c r="K3484" s="3"/>
      <c r="L3484" s="3"/>
      <c r="M3484" s="3">
        <v>0</v>
      </c>
      <c r="N3484" s="3">
        <v>0</v>
      </c>
      <c r="O3484" s="3">
        <v>0</v>
      </c>
    </row>
    <row r="3485" spans="1:15" x14ac:dyDescent="0.25">
      <c r="A3485" s="1">
        <v>45803.125</v>
      </c>
      <c r="B3485" s="2">
        <v>2025</v>
      </c>
      <c r="C3485" s="2">
        <v>5</v>
      </c>
      <c r="D3485" s="2">
        <v>26</v>
      </c>
      <c r="E3485" s="2">
        <v>3</v>
      </c>
      <c r="F3485" s="3"/>
      <c r="G3485" s="3">
        <v>0</v>
      </c>
      <c r="H3485" s="3"/>
      <c r="I3485" s="3">
        <v>0</v>
      </c>
      <c r="J3485" s="3"/>
      <c r="K3485" s="3"/>
      <c r="L3485" s="3"/>
      <c r="M3485" s="3">
        <v>0</v>
      </c>
      <c r="N3485" s="3">
        <v>0</v>
      </c>
      <c r="O3485" s="3">
        <v>0</v>
      </c>
    </row>
    <row r="3486" spans="1:15" x14ac:dyDescent="0.25">
      <c r="A3486" s="1">
        <v>45803.166666666664</v>
      </c>
      <c r="B3486" s="2">
        <v>2025</v>
      </c>
      <c r="C3486" s="2">
        <v>5</v>
      </c>
      <c r="D3486" s="2">
        <v>26</v>
      </c>
      <c r="E3486" s="2">
        <v>4</v>
      </c>
      <c r="F3486" s="3"/>
      <c r="G3486" s="3">
        <v>0</v>
      </c>
      <c r="H3486" s="3"/>
      <c r="I3486" s="3">
        <v>0</v>
      </c>
      <c r="J3486" s="3"/>
      <c r="K3486" s="3"/>
      <c r="L3486" s="3"/>
      <c r="M3486" s="3">
        <v>0</v>
      </c>
      <c r="N3486" s="3">
        <v>0</v>
      </c>
      <c r="O3486" s="3">
        <v>0</v>
      </c>
    </row>
    <row r="3487" spans="1:15" x14ac:dyDescent="0.25">
      <c r="A3487" s="1">
        <v>45803.208333333336</v>
      </c>
      <c r="B3487" s="2">
        <v>2025</v>
      </c>
      <c r="C3487" s="2">
        <v>5</v>
      </c>
      <c r="D3487" s="2">
        <v>26</v>
      </c>
      <c r="E3487" s="2">
        <v>5</v>
      </c>
      <c r="F3487" s="3">
        <v>0</v>
      </c>
      <c r="G3487" s="3">
        <v>0</v>
      </c>
      <c r="H3487" s="3"/>
      <c r="I3487" s="3">
        <v>0</v>
      </c>
      <c r="J3487" s="3"/>
      <c r="K3487" s="3"/>
      <c r="L3487" s="3"/>
      <c r="M3487" s="3">
        <v>0</v>
      </c>
      <c r="N3487" s="3">
        <v>0</v>
      </c>
      <c r="O3487" s="3">
        <v>0</v>
      </c>
    </row>
    <row r="3488" spans="1:15" x14ac:dyDescent="0.25">
      <c r="A3488" s="1">
        <v>45803.25</v>
      </c>
      <c r="B3488" s="2">
        <v>2025</v>
      </c>
      <c r="C3488" s="2">
        <v>5</v>
      </c>
      <c r="D3488" s="2">
        <v>26</v>
      </c>
      <c r="E3488" s="2">
        <v>6</v>
      </c>
      <c r="F3488" s="3">
        <v>0</v>
      </c>
      <c r="G3488" s="3">
        <v>0</v>
      </c>
      <c r="H3488" s="3">
        <v>0</v>
      </c>
      <c r="I3488" s="3">
        <v>0</v>
      </c>
      <c r="J3488" s="3"/>
      <c r="K3488" s="3">
        <v>0</v>
      </c>
      <c r="L3488" s="3">
        <v>0</v>
      </c>
      <c r="M3488" s="3">
        <v>0.24795579682797736</v>
      </c>
      <c r="N3488" s="3">
        <v>0</v>
      </c>
      <c r="O3488" s="3">
        <v>3.099447460349717E-2</v>
      </c>
    </row>
    <row r="3489" spans="1:15" x14ac:dyDescent="0.25">
      <c r="A3489" s="1">
        <v>45803.291666666664</v>
      </c>
      <c r="B3489" s="2">
        <v>2025</v>
      </c>
      <c r="C3489" s="2">
        <v>5</v>
      </c>
      <c r="D3489" s="2">
        <v>26</v>
      </c>
      <c r="E3489" s="2">
        <v>7</v>
      </c>
      <c r="F3489" s="3">
        <v>0</v>
      </c>
      <c r="G3489" s="3">
        <v>0.98762091826331311</v>
      </c>
      <c r="H3489" s="3">
        <v>0</v>
      </c>
      <c r="I3489" s="3">
        <v>0</v>
      </c>
      <c r="J3489" s="3"/>
      <c r="K3489" s="3">
        <v>0</v>
      </c>
      <c r="L3489" s="3">
        <v>0</v>
      </c>
      <c r="M3489" s="3">
        <v>0.5</v>
      </c>
      <c r="N3489" s="3">
        <v>0.47668557025834912</v>
      </c>
      <c r="O3489" s="3">
        <v>0.24553831106520779</v>
      </c>
    </row>
    <row r="3490" spans="1:15" x14ac:dyDescent="0.25">
      <c r="A3490" s="1">
        <v>45803.333333333336</v>
      </c>
      <c r="B3490" s="2">
        <v>2025</v>
      </c>
      <c r="C3490" s="2">
        <v>5</v>
      </c>
      <c r="D3490" s="2">
        <v>26</v>
      </c>
      <c r="E3490" s="2">
        <v>8</v>
      </c>
      <c r="F3490" s="3">
        <v>0</v>
      </c>
      <c r="G3490" s="3">
        <v>0</v>
      </c>
      <c r="H3490" s="3">
        <v>0</v>
      </c>
      <c r="I3490" s="3">
        <v>0.47155759555996885</v>
      </c>
      <c r="J3490" s="3"/>
      <c r="K3490" s="3">
        <v>0</v>
      </c>
      <c r="L3490" s="3">
        <v>0</v>
      </c>
      <c r="M3490" s="3">
        <v>0.26216026053393371</v>
      </c>
      <c r="N3490" s="3">
        <v>0.24358155625984634</v>
      </c>
      <c r="O3490" s="3">
        <v>0.12216242654421861</v>
      </c>
    </row>
    <row r="3491" spans="1:15" x14ac:dyDescent="0.25">
      <c r="A3491" s="1">
        <v>45803.375</v>
      </c>
      <c r="B3491" s="2">
        <v>2025</v>
      </c>
      <c r="C3491" s="2">
        <v>5</v>
      </c>
      <c r="D3491" s="2">
        <v>26</v>
      </c>
      <c r="E3491" s="2">
        <v>9</v>
      </c>
      <c r="F3491" s="3">
        <v>0.1116599389886913</v>
      </c>
      <c r="G3491" s="3">
        <v>0.5</v>
      </c>
      <c r="H3491" s="3">
        <v>8.2725270398306947E-2</v>
      </c>
      <c r="I3491" s="3">
        <v>0</v>
      </c>
      <c r="J3491" s="3"/>
      <c r="K3491" s="3">
        <v>4.6877105763615416E-2</v>
      </c>
      <c r="L3491" s="3">
        <v>0</v>
      </c>
      <c r="M3491" s="3">
        <v>0.5</v>
      </c>
      <c r="N3491" s="3">
        <v>0.45248982148449735</v>
      </c>
      <c r="O3491" s="3">
        <v>0.21171901707938887</v>
      </c>
    </row>
    <row r="3492" spans="1:15" x14ac:dyDescent="0.25">
      <c r="A3492" s="1">
        <v>45803.416666666664</v>
      </c>
      <c r="B3492" s="2">
        <v>2025</v>
      </c>
      <c r="C3492" s="2">
        <v>5</v>
      </c>
      <c r="D3492" s="2">
        <v>26</v>
      </c>
      <c r="E3492" s="2">
        <v>10</v>
      </c>
      <c r="F3492" s="3">
        <v>0.20547819039497067</v>
      </c>
      <c r="G3492" s="3">
        <v>1</v>
      </c>
      <c r="H3492" s="3">
        <v>0.32598766847363569</v>
      </c>
      <c r="I3492" s="3">
        <v>0</v>
      </c>
      <c r="J3492" s="3"/>
      <c r="K3492" s="3">
        <v>0.14873375360248431</v>
      </c>
      <c r="L3492" s="3">
        <v>0</v>
      </c>
      <c r="M3492" s="3">
        <v>1</v>
      </c>
      <c r="N3492" s="3">
        <v>0.95332903397791924</v>
      </c>
      <c r="O3492" s="3">
        <v>0.45419108080612625</v>
      </c>
    </row>
    <row r="3493" spans="1:15" x14ac:dyDescent="0.25">
      <c r="A3493" s="1">
        <v>45803.458333333336</v>
      </c>
      <c r="B3493" s="2">
        <v>2025</v>
      </c>
      <c r="C3493" s="2">
        <v>5</v>
      </c>
      <c r="D3493" s="2">
        <v>26</v>
      </c>
      <c r="E3493" s="2">
        <v>11</v>
      </c>
      <c r="F3493" s="3">
        <v>0.31153958406976134</v>
      </c>
      <c r="G3493" s="3">
        <v>1</v>
      </c>
      <c r="H3493" s="3">
        <v>0.44813397858987236</v>
      </c>
      <c r="I3493" s="3">
        <v>0</v>
      </c>
      <c r="J3493" s="3"/>
      <c r="K3493" s="3">
        <v>0.22824056441821472</v>
      </c>
      <c r="L3493" s="3">
        <v>8.9299845266025052E-2</v>
      </c>
      <c r="M3493" s="3">
        <v>0.9976309991738227</v>
      </c>
      <c r="N3493" s="3">
        <v>0.97393934976518448</v>
      </c>
      <c r="O3493" s="3">
        <v>0.50609804016036009</v>
      </c>
    </row>
    <row r="3494" spans="1:15" x14ac:dyDescent="0.25">
      <c r="A3494" s="1">
        <v>45803.5</v>
      </c>
      <c r="B3494" s="2">
        <v>2025</v>
      </c>
      <c r="C3494" s="2">
        <v>5</v>
      </c>
      <c r="D3494" s="2">
        <v>26</v>
      </c>
      <c r="E3494" s="2">
        <v>12</v>
      </c>
      <c r="F3494" s="3">
        <v>0.27077443976055826</v>
      </c>
      <c r="G3494" s="3">
        <v>1</v>
      </c>
      <c r="H3494" s="3">
        <v>0.46628053817881249</v>
      </c>
      <c r="I3494" s="3">
        <v>0</v>
      </c>
      <c r="J3494" s="3"/>
      <c r="K3494" s="3">
        <v>0.23137946548040528</v>
      </c>
      <c r="L3494" s="3">
        <v>0.11294291321981612</v>
      </c>
      <c r="M3494" s="3">
        <v>0.99562274583423749</v>
      </c>
      <c r="N3494" s="3">
        <v>0.9666948502832764</v>
      </c>
      <c r="O3494" s="3">
        <v>0.50546186909463831</v>
      </c>
    </row>
    <row r="3495" spans="1:15" x14ac:dyDescent="0.25">
      <c r="A3495" s="1">
        <v>45803.541666666664</v>
      </c>
      <c r="B3495" s="2">
        <v>2025</v>
      </c>
      <c r="C3495" s="2">
        <v>5</v>
      </c>
      <c r="D3495" s="2">
        <v>26</v>
      </c>
      <c r="E3495" s="2">
        <v>13</v>
      </c>
      <c r="F3495" s="3">
        <v>0.13962063623369811</v>
      </c>
      <c r="G3495" s="3">
        <v>0</v>
      </c>
      <c r="H3495" s="3">
        <v>0.15123348493494845</v>
      </c>
      <c r="I3495" s="3">
        <v>0.86526450089463069</v>
      </c>
      <c r="J3495" s="3"/>
      <c r="K3495" s="3">
        <v>0.10663618262514052</v>
      </c>
      <c r="L3495" s="3">
        <v>0</v>
      </c>
      <c r="M3495" s="3">
        <v>0</v>
      </c>
      <c r="N3495" s="3">
        <v>0</v>
      </c>
      <c r="O3495" s="3">
        <v>0.15784435058605223</v>
      </c>
    </row>
    <row r="3496" spans="1:15" x14ac:dyDescent="0.25">
      <c r="A3496" s="1">
        <v>45803.583333333336</v>
      </c>
      <c r="B3496" s="2">
        <v>2025</v>
      </c>
      <c r="C3496" s="2">
        <v>5</v>
      </c>
      <c r="D3496" s="2">
        <v>26</v>
      </c>
      <c r="E3496" s="2">
        <v>14</v>
      </c>
      <c r="F3496" s="3">
        <v>9.9627846910826795E-2</v>
      </c>
      <c r="G3496" s="3">
        <v>0.65959216003633858</v>
      </c>
      <c r="H3496" s="3">
        <v>1.475226596133193E-2</v>
      </c>
      <c r="I3496" s="3">
        <v>0.6821545605002699</v>
      </c>
      <c r="J3496" s="3"/>
      <c r="K3496" s="3">
        <v>5.327802156153124E-2</v>
      </c>
      <c r="L3496" s="3">
        <v>0</v>
      </c>
      <c r="M3496" s="3">
        <v>0.36614403344605406</v>
      </c>
      <c r="N3496" s="3">
        <v>0.72431472307725953</v>
      </c>
      <c r="O3496" s="3">
        <v>0.32498295143670153</v>
      </c>
    </row>
    <row r="3497" spans="1:15" x14ac:dyDescent="0.25">
      <c r="A3497" s="1">
        <v>45803.625</v>
      </c>
      <c r="B3497" s="2">
        <v>2025</v>
      </c>
      <c r="C3497" s="2">
        <v>5</v>
      </c>
      <c r="D3497" s="2">
        <v>26</v>
      </c>
      <c r="E3497" s="2">
        <v>15</v>
      </c>
      <c r="F3497" s="3">
        <v>3.5874190221519643E-2</v>
      </c>
      <c r="G3497" s="3">
        <v>0.55379334536430025</v>
      </c>
      <c r="H3497" s="3">
        <v>0</v>
      </c>
      <c r="I3497" s="3">
        <v>0.33303439663980022</v>
      </c>
      <c r="J3497" s="3"/>
      <c r="K3497" s="3">
        <v>0</v>
      </c>
      <c r="L3497" s="3">
        <v>0</v>
      </c>
      <c r="M3497" s="3">
        <v>0.28747653411850915</v>
      </c>
      <c r="N3497" s="3">
        <v>0.59535092835770143</v>
      </c>
      <c r="O3497" s="3">
        <v>0.22569117433772884</v>
      </c>
    </row>
    <row r="3498" spans="1:15" x14ac:dyDescent="0.25">
      <c r="A3498" s="1">
        <v>45803.666666666664</v>
      </c>
      <c r="B3498" s="2">
        <v>2025</v>
      </c>
      <c r="C3498" s="2">
        <v>5</v>
      </c>
      <c r="D3498" s="2">
        <v>26</v>
      </c>
      <c r="E3498" s="2">
        <v>16</v>
      </c>
      <c r="F3498" s="3">
        <v>0</v>
      </c>
      <c r="G3498" s="3">
        <v>0.54440440667176626</v>
      </c>
      <c r="H3498" s="3">
        <v>0</v>
      </c>
      <c r="I3498" s="3">
        <v>0</v>
      </c>
      <c r="J3498" s="3"/>
      <c r="K3498" s="3">
        <v>0</v>
      </c>
      <c r="L3498" s="3">
        <v>0</v>
      </c>
      <c r="M3498" s="3">
        <v>0.38215686235381929</v>
      </c>
      <c r="N3498" s="3">
        <v>0.46800241528641751</v>
      </c>
      <c r="O3498" s="3">
        <v>0.17432046053900038</v>
      </c>
    </row>
    <row r="3499" spans="1:15" x14ac:dyDescent="0.25">
      <c r="A3499" s="1">
        <v>45803.708333333336</v>
      </c>
      <c r="B3499" s="2">
        <v>2025</v>
      </c>
      <c r="C3499" s="2">
        <v>5</v>
      </c>
      <c r="D3499" s="2">
        <v>26</v>
      </c>
      <c r="E3499" s="2">
        <v>17</v>
      </c>
      <c r="F3499" s="3">
        <v>0</v>
      </c>
      <c r="G3499" s="3">
        <v>0.13543416388483046</v>
      </c>
      <c r="H3499" s="3">
        <v>0</v>
      </c>
      <c r="I3499" s="3">
        <v>0</v>
      </c>
      <c r="J3499" s="3"/>
      <c r="K3499" s="3">
        <v>0</v>
      </c>
      <c r="L3499" s="3">
        <v>0</v>
      </c>
      <c r="M3499" s="3">
        <v>3.3705264956777968E-2</v>
      </c>
      <c r="N3499" s="3">
        <v>9.4512092475169646E-2</v>
      </c>
      <c r="O3499" s="3">
        <v>3.2956440164597256E-2</v>
      </c>
    </row>
    <row r="3500" spans="1:15" x14ac:dyDescent="0.25">
      <c r="A3500" s="1">
        <v>45803.75</v>
      </c>
      <c r="B3500" s="2">
        <v>2025</v>
      </c>
      <c r="C3500" s="2">
        <v>5</v>
      </c>
      <c r="D3500" s="2">
        <v>26</v>
      </c>
      <c r="E3500" s="2">
        <v>18</v>
      </c>
      <c r="F3500" s="3">
        <v>0</v>
      </c>
      <c r="G3500" s="3">
        <v>0</v>
      </c>
      <c r="H3500" s="3"/>
      <c r="I3500" s="3">
        <v>0</v>
      </c>
      <c r="J3500" s="3"/>
      <c r="K3500" s="3"/>
      <c r="L3500" s="3">
        <v>0</v>
      </c>
      <c r="M3500" s="3">
        <v>0</v>
      </c>
      <c r="N3500" s="3">
        <v>0</v>
      </c>
      <c r="O3500" s="3">
        <v>0</v>
      </c>
    </row>
    <row r="3501" spans="1:15" x14ac:dyDescent="0.25">
      <c r="A3501" s="1">
        <v>45803.791666666664</v>
      </c>
      <c r="B3501" s="2">
        <v>2025</v>
      </c>
      <c r="C3501" s="2">
        <v>5</v>
      </c>
      <c r="D3501" s="2">
        <v>26</v>
      </c>
      <c r="E3501" s="2">
        <v>19</v>
      </c>
      <c r="F3501" s="3"/>
      <c r="G3501" s="3">
        <v>0</v>
      </c>
      <c r="H3501" s="3"/>
      <c r="I3501" s="3">
        <v>1.31770797391965E-2</v>
      </c>
      <c r="J3501" s="3"/>
      <c r="K3501" s="3"/>
      <c r="L3501" s="3"/>
      <c r="M3501" s="3">
        <v>0</v>
      </c>
      <c r="N3501" s="3">
        <v>0</v>
      </c>
      <c r="O3501" s="3">
        <v>3.2942699347991251E-3</v>
      </c>
    </row>
    <row r="3502" spans="1:15" x14ac:dyDescent="0.25">
      <c r="A3502" s="1">
        <v>45803.833333333336</v>
      </c>
      <c r="B3502" s="2">
        <v>2025</v>
      </c>
      <c r="C3502" s="2">
        <v>5</v>
      </c>
      <c r="D3502" s="2">
        <v>26</v>
      </c>
      <c r="E3502" s="2">
        <v>20</v>
      </c>
      <c r="F3502" s="3"/>
      <c r="G3502" s="3">
        <v>0</v>
      </c>
      <c r="H3502" s="3"/>
      <c r="I3502" s="3">
        <v>0</v>
      </c>
      <c r="J3502" s="3"/>
      <c r="K3502" s="3"/>
      <c r="L3502" s="3"/>
      <c r="M3502" s="3">
        <v>0</v>
      </c>
      <c r="N3502" s="3">
        <v>0</v>
      </c>
      <c r="O3502" s="3">
        <v>0</v>
      </c>
    </row>
    <row r="3503" spans="1:15" x14ac:dyDescent="0.25">
      <c r="A3503" s="1">
        <v>45803.875</v>
      </c>
      <c r="B3503" s="2">
        <v>2025</v>
      </c>
      <c r="C3503" s="2">
        <v>5</v>
      </c>
      <c r="D3503" s="2">
        <v>26</v>
      </c>
      <c r="E3503" s="2">
        <v>21</v>
      </c>
      <c r="F3503" s="3"/>
      <c r="G3503" s="3">
        <v>0</v>
      </c>
      <c r="H3503" s="3"/>
      <c r="I3503" s="3">
        <v>0</v>
      </c>
      <c r="J3503" s="3"/>
      <c r="K3503" s="3"/>
      <c r="L3503" s="3"/>
      <c r="M3503" s="3">
        <v>0</v>
      </c>
      <c r="N3503" s="3">
        <v>0</v>
      </c>
      <c r="O3503" s="3">
        <v>0</v>
      </c>
    </row>
    <row r="3504" spans="1:15" x14ac:dyDescent="0.25">
      <c r="A3504" s="1">
        <v>45803.916666666664</v>
      </c>
      <c r="B3504" s="2">
        <v>2025</v>
      </c>
      <c r="C3504" s="2">
        <v>5</v>
      </c>
      <c r="D3504" s="2">
        <v>26</v>
      </c>
      <c r="E3504" s="2">
        <v>22</v>
      </c>
      <c r="F3504" s="3"/>
      <c r="G3504" s="3">
        <v>0</v>
      </c>
      <c r="H3504" s="3"/>
      <c r="I3504" s="3">
        <v>0</v>
      </c>
      <c r="J3504" s="3"/>
      <c r="K3504" s="3"/>
      <c r="L3504" s="3"/>
      <c r="M3504" s="3">
        <v>0</v>
      </c>
      <c r="N3504" s="3">
        <v>0</v>
      </c>
      <c r="O3504" s="3">
        <v>0</v>
      </c>
    </row>
    <row r="3505" spans="1:15" x14ac:dyDescent="0.25">
      <c r="A3505" s="1">
        <v>45803.958333333336</v>
      </c>
      <c r="B3505" s="2">
        <v>2025</v>
      </c>
      <c r="C3505" s="2">
        <v>5</v>
      </c>
      <c r="D3505" s="2">
        <v>26</v>
      </c>
      <c r="E3505" s="2">
        <v>23</v>
      </c>
      <c r="F3505" s="3"/>
      <c r="G3505" s="3">
        <v>0.37558612021418852</v>
      </c>
      <c r="H3505" s="3"/>
      <c r="I3505" s="3">
        <v>0</v>
      </c>
      <c r="J3505" s="3"/>
      <c r="K3505" s="3"/>
      <c r="L3505" s="3"/>
      <c r="M3505" s="3">
        <v>0</v>
      </c>
      <c r="N3505" s="3">
        <v>0</v>
      </c>
      <c r="O3505" s="3">
        <v>9.3896530053547131E-2</v>
      </c>
    </row>
    <row r="3506" spans="1:15" x14ac:dyDescent="0.25">
      <c r="A3506" s="1">
        <v>45804</v>
      </c>
      <c r="B3506" s="2">
        <v>2025</v>
      </c>
      <c r="C3506" s="2">
        <v>5</v>
      </c>
      <c r="D3506" s="2">
        <v>27</v>
      </c>
      <c r="E3506" s="2">
        <v>0</v>
      </c>
      <c r="F3506" s="3"/>
      <c r="G3506" s="3">
        <v>0.7178199849908895</v>
      </c>
      <c r="H3506" s="3"/>
      <c r="I3506" s="3">
        <v>0</v>
      </c>
      <c r="J3506" s="3"/>
      <c r="K3506" s="3"/>
      <c r="L3506" s="3"/>
      <c r="M3506" s="3">
        <v>0</v>
      </c>
      <c r="N3506" s="3">
        <v>0</v>
      </c>
      <c r="O3506" s="3">
        <v>0.17945499624772238</v>
      </c>
    </row>
    <row r="3507" spans="1:15" x14ac:dyDescent="0.25">
      <c r="A3507" s="1">
        <v>45804.041666666664</v>
      </c>
      <c r="B3507" s="2">
        <v>2025</v>
      </c>
      <c r="C3507" s="2">
        <v>5</v>
      </c>
      <c r="D3507" s="2">
        <v>27</v>
      </c>
      <c r="E3507" s="2">
        <v>1</v>
      </c>
      <c r="F3507" s="3"/>
      <c r="G3507" s="3">
        <v>0.36761969002468148</v>
      </c>
      <c r="H3507" s="3"/>
      <c r="I3507" s="3">
        <v>0</v>
      </c>
      <c r="J3507" s="3"/>
      <c r="K3507" s="3"/>
      <c r="L3507" s="3"/>
      <c r="M3507" s="3">
        <v>0</v>
      </c>
      <c r="N3507" s="3">
        <v>0</v>
      </c>
      <c r="O3507" s="3">
        <v>9.190492250617037E-2</v>
      </c>
    </row>
    <row r="3508" spans="1:15" x14ac:dyDescent="0.25">
      <c r="A3508" s="1">
        <v>45804.083333333336</v>
      </c>
      <c r="B3508" s="2">
        <v>2025</v>
      </c>
      <c r="C3508" s="2">
        <v>5</v>
      </c>
      <c r="D3508" s="2">
        <v>27</v>
      </c>
      <c r="E3508" s="2">
        <v>2</v>
      </c>
      <c r="F3508" s="3"/>
      <c r="G3508" s="3">
        <v>0</v>
      </c>
      <c r="H3508" s="3"/>
      <c r="I3508" s="3">
        <v>0</v>
      </c>
      <c r="J3508" s="3"/>
      <c r="K3508" s="3"/>
      <c r="L3508" s="3"/>
      <c r="M3508" s="3">
        <v>0</v>
      </c>
      <c r="N3508" s="3">
        <v>0</v>
      </c>
      <c r="O3508" s="3">
        <v>0</v>
      </c>
    </row>
    <row r="3509" spans="1:15" x14ac:dyDescent="0.25">
      <c r="A3509" s="1">
        <v>45804.125</v>
      </c>
      <c r="B3509" s="2">
        <v>2025</v>
      </c>
      <c r="C3509" s="2">
        <v>5</v>
      </c>
      <c r="D3509" s="2">
        <v>27</v>
      </c>
      <c r="E3509" s="2">
        <v>3</v>
      </c>
      <c r="F3509" s="3"/>
      <c r="G3509" s="3">
        <v>0</v>
      </c>
      <c r="H3509" s="3"/>
      <c r="I3509" s="3">
        <v>0</v>
      </c>
      <c r="J3509" s="3"/>
      <c r="K3509" s="3"/>
      <c r="L3509" s="3"/>
      <c r="M3509" s="3">
        <v>0</v>
      </c>
      <c r="N3509" s="3">
        <v>0</v>
      </c>
      <c r="O3509" s="3">
        <v>0</v>
      </c>
    </row>
    <row r="3510" spans="1:15" x14ac:dyDescent="0.25">
      <c r="A3510" s="1">
        <v>45804.166666666664</v>
      </c>
      <c r="B3510" s="2">
        <v>2025</v>
      </c>
      <c r="C3510" s="2">
        <v>5</v>
      </c>
      <c r="D3510" s="2">
        <v>27</v>
      </c>
      <c r="E3510" s="2">
        <v>4</v>
      </c>
      <c r="F3510" s="3"/>
      <c r="G3510" s="3">
        <v>0</v>
      </c>
      <c r="H3510" s="3"/>
      <c r="I3510" s="3">
        <v>0</v>
      </c>
      <c r="J3510" s="3"/>
      <c r="K3510" s="3"/>
      <c r="L3510" s="3"/>
      <c r="M3510" s="3">
        <v>0</v>
      </c>
      <c r="N3510" s="3">
        <v>0</v>
      </c>
      <c r="O3510" s="3">
        <v>0</v>
      </c>
    </row>
    <row r="3511" spans="1:15" x14ac:dyDescent="0.25">
      <c r="A3511" s="1">
        <v>45804.208333333336</v>
      </c>
      <c r="B3511" s="2">
        <v>2025</v>
      </c>
      <c r="C3511" s="2">
        <v>5</v>
      </c>
      <c r="D3511" s="2">
        <v>27</v>
      </c>
      <c r="E3511" s="2">
        <v>5</v>
      </c>
      <c r="F3511" s="3">
        <v>0</v>
      </c>
      <c r="G3511" s="3">
        <v>0</v>
      </c>
      <c r="H3511" s="3"/>
      <c r="I3511" s="3">
        <v>0</v>
      </c>
      <c r="J3511" s="3"/>
      <c r="K3511" s="3"/>
      <c r="L3511" s="3"/>
      <c r="M3511" s="3">
        <v>0</v>
      </c>
      <c r="N3511" s="3">
        <v>0</v>
      </c>
      <c r="O3511" s="3">
        <v>0</v>
      </c>
    </row>
    <row r="3512" spans="1:15" x14ac:dyDescent="0.25">
      <c r="A3512" s="1">
        <v>45804.25</v>
      </c>
      <c r="B3512" s="2">
        <v>2025</v>
      </c>
      <c r="C3512" s="2">
        <v>5</v>
      </c>
      <c r="D3512" s="2">
        <v>27</v>
      </c>
      <c r="E3512" s="2">
        <v>6</v>
      </c>
      <c r="F3512" s="3">
        <v>0</v>
      </c>
      <c r="G3512" s="3">
        <v>0</v>
      </c>
      <c r="H3512" s="3">
        <v>0</v>
      </c>
      <c r="I3512" s="3">
        <v>0</v>
      </c>
      <c r="J3512" s="3"/>
      <c r="K3512" s="3">
        <v>0</v>
      </c>
      <c r="L3512" s="3"/>
      <c r="M3512" s="3">
        <v>0</v>
      </c>
      <c r="N3512" s="3">
        <v>0</v>
      </c>
      <c r="O3512" s="3">
        <v>0</v>
      </c>
    </row>
    <row r="3513" spans="1:15" x14ac:dyDescent="0.25">
      <c r="A3513" s="1">
        <v>45804.291666666664</v>
      </c>
      <c r="B3513" s="2">
        <v>2025</v>
      </c>
      <c r="C3513" s="2">
        <v>5</v>
      </c>
      <c r="D3513" s="2">
        <v>27</v>
      </c>
      <c r="E3513" s="2">
        <v>7</v>
      </c>
      <c r="F3513" s="3">
        <v>0</v>
      </c>
      <c r="G3513" s="3">
        <v>0</v>
      </c>
      <c r="H3513" s="3">
        <v>0</v>
      </c>
      <c r="I3513" s="3">
        <v>0</v>
      </c>
      <c r="J3513" s="3"/>
      <c r="K3513" s="3">
        <v>0</v>
      </c>
      <c r="L3513" s="3">
        <v>0</v>
      </c>
      <c r="M3513" s="3">
        <v>0</v>
      </c>
      <c r="N3513" s="3">
        <v>0</v>
      </c>
      <c r="O3513" s="3">
        <v>0</v>
      </c>
    </row>
    <row r="3514" spans="1:15" x14ac:dyDescent="0.25">
      <c r="A3514" s="1">
        <v>45804.333333333336</v>
      </c>
      <c r="B3514" s="2">
        <v>2025</v>
      </c>
      <c r="C3514" s="2">
        <v>5</v>
      </c>
      <c r="D3514" s="2">
        <v>27</v>
      </c>
      <c r="E3514" s="2">
        <v>8</v>
      </c>
      <c r="F3514" s="3">
        <v>0</v>
      </c>
      <c r="G3514" s="3">
        <v>1</v>
      </c>
      <c r="H3514" s="3">
        <v>0</v>
      </c>
      <c r="I3514" s="3">
        <v>0</v>
      </c>
      <c r="J3514" s="3"/>
      <c r="K3514" s="3">
        <v>0</v>
      </c>
      <c r="L3514" s="3">
        <v>0</v>
      </c>
      <c r="M3514" s="3">
        <v>1</v>
      </c>
      <c r="N3514" s="3">
        <v>0.90063450623039554</v>
      </c>
      <c r="O3514" s="3">
        <v>0.36257931327879944</v>
      </c>
    </row>
    <row r="3515" spans="1:15" x14ac:dyDescent="0.25">
      <c r="A3515" s="1">
        <v>45804.375</v>
      </c>
      <c r="B3515" s="2">
        <v>2025</v>
      </c>
      <c r="C3515" s="2">
        <v>5</v>
      </c>
      <c r="D3515" s="2">
        <v>27</v>
      </c>
      <c r="E3515" s="2">
        <v>9</v>
      </c>
      <c r="F3515" s="3">
        <v>0.5519476970395325</v>
      </c>
      <c r="G3515" s="3">
        <v>1</v>
      </c>
      <c r="H3515" s="3">
        <v>0.29367399716448633</v>
      </c>
      <c r="I3515" s="3">
        <v>0</v>
      </c>
      <c r="J3515" s="3"/>
      <c r="K3515" s="3">
        <v>0.53183807319147303</v>
      </c>
      <c r="L3515" s="3">
        <v>0.54327319993165457</v>
      </c>
      <c r="M3515" s="3">
        <v>0.99798633057845254</v>
      </c>
      <c r="N3515" s="3">
        <v>0.9501150525047326</v>
      </c>
      <c r="O3515" s="3">
        <v>0.60860429380129144</v>
      </c>
    </row>
    <row r="3516" spans="1:15" x14ac:dyDescent="0.25">
      <c r="A3516" s="1">
        <v>45804.416666666664</v>
      </c>
      <c r="B3516" s="2">
        <v>2025</v>
      </c>
      <c r="C3516" s="2">
        <v>5</v>
      </c>
      <c r="D3516" s="2">
        <v>27</v>
      </c>
      <c r="E3516" s="2">
        <v>10</v>
      </c>
      <c r="F3516" s="3">
        <v>0.59903423654565935</v>
      </c>
      <c r="G3516" s="3">
        <v>1</v>
      </c>
      <c r="H3516" s="3">
        <v>0</v>
      </c>
      <c r="I3516" s="3">
        <v>0</v>
      </c>
      <c r="J3516" s="3"/>
      <c r="K3516" s="3">
        <v>0.40252761032565965</v>
      </c>
      <c r="L3516" s="3">
        <v>0.67374578186459688</v>
      </c>
      <c r="M3516" s="3">
        <v>0.99950220412909518</v>
      </c>
      <c r="N3516" s="3">
        <v>0.9643619654500466</v>
      </c>
      <c r="O3516" s="3">
        <v>0.57989647478938222</v>
      </c>
    </row>
    <row r="3517" spans="1:15" x14ac:dyDescent="0.25">
      <c r="A3517" s="1">
        <v>45804.458333333336</v>
      </c>
      <c r="B3517" s="2">
        <v>2025</v>
      </c>
      <c r="C3517" s="2">
        <v>5</v>
      </c>
      <c r="D3517" s="2">
        <v>27</v>
      </c>
      <c r="E3517" s="2">
        <v>11</v>
      </c>
      <c r="F3517" s="3">
        <v>0.590688272732808</v>
      </c>
      <c r="G3517" s="3">
        <v>0.5</v>
      </c>
      <c r="H3517" s="3">
        <v>0.36278231552244988</v>
      </c>
      <c r="I3517" s="3">
        <v>0</v>
      </c>
      <c r="J3517" s="3"/>
      <c r="K3517" s="3">
        <v>0.56927466310082209</v>
      </c>
      <c r="L3517" s="3">
        <v>0.60900092238081482</v>
      </c>
      <c r="M3517" s="3">
        <v>0.49995895325061618</v>
      </c>
      <c r="N3517" s="3">
        <v>0.96943267975527547</v>
      </c>
      <c r="O3517" s="3">
        <v>0.51264222584284835</v>
      </c>
    </row>
    <row r="3518" spans="1:15" x14ac:dyDescent="0.25">
      <c r="A3518" s="1">
        <v>45804.5</v>
      </c>
      <c r="B3518" s="2">
        <v>2025</v>
      </c>
      <c r="C3518" s="2">
        <v>5</v>
      </c>
      <c r="D3518" s="2">
        <v>27</v>
      </c>
      <c r="E3518" s="2">
        <v>12</v>
      </c>
      <c r="F3518" s="3">
        <v>0.36790002667710298</v>
      </c>
      <c r="G3518" s="3">
        <v>0.95940404134354274</v>
      </c>
      <c r="H3518" s="3">
        <v>0.35033024417862868</v>
      </c>
      <c r="I3518" s="3">
        <v>0</v>
      </c>
      <c r="J3518" s="3"/>
      <c r="K3518" s="3">
        <v>0.54523305604417627</v>
      </c>
      <c r="L3518" s="3">
        <v>0.38015079515609973</v>
      </c>
      <c r="M3518" s="3">
        <v>0.96405885610966457</v>
      </c>
      <c r="N3518" s="3">
        <v>0</v>
      </c>
      <c r="O3518" s="3">
        <v>0.44588462743865187</v>
      </c>
    </row>
    <row r="3519" spans="1:15" x14ac:dyDescent="0.25">
      <c r="A3519" s="1">
        <v>45804.541666666664</v>
      </c>
      <c r="B3519" s="2">
        <v>2025</v>
      </c>
      <c r="C3519" s="2">
        <v>5</v>
      </c>
      <c r="D3519" s="2">
        <v>27</v>
      </c>
      <c r="E3519" s="2">
        <v>13</v>
      </c>
      <c r="F3519" s="3">
        <v>0.27880192067765952</v>
      </c>
      <c r="G3519" s="3">
        <v>0.3934561596911601</v>
      </c>
      <c r="H3519" s="3">
        <v>0.19767134873199321</v>
      </c>
      <c r="I3519" s="3">
        <v>0</v>
      </c>
      <c r="J3519" s="3"/>
      <c r="K3519" s="3">
        <v>0.18762819550752916</v>
      </c>
      <c r="L3519" s="3">
        <v>9.6409448429103206E-2</v>
      </c>
      <c r="M3519" s="3">
        <v>0.39748505447707133</v>
      </c>
      <c r="N3519" s="3">
        <v>0</v>
      </c>
      <c r="O3519" s="3">
        <v>0.19393151593931457</v>
      </c>
    </row>
    <row r="3520" spans="1:15" x14ac:dyDescent="0.25">
      <c r="A3520" s="1">
        <v>45804.583333333336</v>
      </c>
      <c r="B3520" s="2">
        <v>2025</v>
      </c>
      <c r="C3520" s="2">
        <v>5</v>
      </c>
      <c r="D3520" s="2">
        <v>27</v>
      </c>
      <c r="E3520" s="2">
        <v>14</v>
      </c>
      <c r="F3520" s="3">
        <v>0</v>
      </c>
      <c r="G3520" s="3">
        <v>0.77241993180855806</v>
      </c>
      <c r="H3520" s="3">
        <v>0</v>
      </c>
      <c r="I3520" s="3">
        <v>0</v>
      </c>
      <c r="J3520" s="3"/>
      <c r="K3520" s="3">
        <v>0</v>
      </c>
      <c r="L3520" s="3">
        <v>0</v>
      </c>
      <c r="M3520" s="3">
        <v>0.75515745220475394</v>
      </c>
      <c r="N3520" s="3">
        <v>0</v>
      </c>
      <c r="O3520" s="3">
        <v>0.190947173001664</v>
      </c>
    </row>
    <row r="3521" spans="1:15" x14ac:dyDescent="0.25">
      <c r="A3521" s="1">
        <v>45804.625</v>
      </c>
      <c r="B3521" s="2">
        <v>2025</v>
      </c>
      <c r="C3521" s="2">
        <v>5</v>
      </c>
      <c r="D3521" s="2">
        <v>27</v>
      </c>
      <c r="E3521" s="2">
        <v>15</v>
      </c>
      <c r="F3521" s="3">
        <v>0</v>
      </c>
      <c r="G3521" s="3">
        <v>0.53924541461157327</v>
      </c>
      <c r="H3521" s="3">
        <v>0</v>
      </c>
      <c r="I3521" s="3">
        <v>0</v>
      </c>
      <c r="J3521" s="3"/>
      <c r="K3521" s="3">
        <v>0</v>
      </c>
      <c r="L3521" s="3">
        <v>0</v>
      </c>
      <c r="M3521" s="3">
        <v>0.39807192773372513</v>
      </c>
      <c r="N3521" s="3">
        <v>0.17851125892089481</v>
      </c>
      <c r="O3521" s="3">
        <v>0.13947857515827417</v>
      </c>
    </row>
    <row r="3522" spans="1:15" x14ac:dyDescent="0.25">
      <c r="A3522" s="1">
        <v>45804.666666666664</v>
      </c>
      <c r="B3522" s="2">
        <v>2025</v>
      </c>
      <c r="C3522" s="2">
        <v>5</v>
      </c>
      <c r="D3522" s="2">
        <v>27</v>
      </c>
      <c r="E3522" s="2">
        <v>16</v>
      </c>
      <c r="F3522" s="3">
        <v>0</v>
      </c>
      <c r="G3522" s="3">
        <v>1.3447168142148216E-2</v>
      </c>
      <c r="H3522" s="3">
        <v>0</v>
      </c>
      <c r="I3522" s="3">
        <v>0</v>
      </c>
      <c r="J3522" s="3"/>
      <c r="K3522" s="3">
        <v>0</v>
      </c>
      <c r="L3522" s="3">
        <v>0</v>
      </c>
      <c r="M3522" s="3">
        <v>0</v>
      </c>
      <c r="N3522" s="3">
        <v>0</v>
      </c>
      <c r="O3522" s="3">
        <v>1.680896017768527E-3</v>
      </c>
    </row>
    <row r="3523" spans="1:15" x14ac:dyDescent="0.25">
      <c r="A3523" s="1">
        <v>45804.708333333336</v>
      </c>
      <c r="B3523" s="2">
        <v>2025</v>
      </c>
      <c r="C3523" s="2">
        <v>5</v>
      </c>
      <c r="D3523" s="2">
        <v>27</v>
      </c>
      <c r="E3523" s="2">
        <v>17</v>
      </c>
      <c r="F3523" s="3">
        <v>0</v>
      </c>
      <c r="G3523" s="3">
        <v>0</v>
      </c>
      <c r="H3523" s="3">
        <v>0</v>
      </c>
      <c r="I3523" s="3">
        <v>0</v>
      </c>
      <c r="J3523" s="3"/>
      <c r="K3523" s="3">
        <v>0</v>
      </c>
      <c r="L3523" s="3">
        <v>0</v>
      </c>
      <c r="M3523" s="3">
        <v>0</v>
      </c>
      <c r="N3523" s="3">
        <v>6.2670055314696703E-3</v>
      </c>
      <c r="O3523" s="3">
        <v>7.8337569143370879E-4</v>
      </c>
    </row>
    <row r="3524" spans="1:15" x14ac:dyDescent="0.25">
      <c r="A3524" s="1">
        <v>45804.75</v>
      </c>
      <c r="B3524" s="2">
        <v>2025</v>
      </c>
      <c r="C3524" s="2">
        <v>5</v>
      </c>
      <c r="D3524" s="2">
        <v>27</v>
      </c>
      <c r="E3524" s="2">
        <v>18</v>
      </c>
      <c r="F3524" s="3">
        <v>0</v>
      </c>
      <c r="G3524" s="3">
        <v>0</v>
      </c>
      <c r="H3524" s="3"/>
      <c r="I3524" s="3">
        <v>0</v>
      </c>
      <c r="J3524" s="3"/>
      <c r="K3524" s="3"/>
      <c r="L3524" s="3">
        <v>0</v>
      </c>
      <c r="M3524" s="3">
        <v>0</v>
      </c>
      <c r="N3524" s="3">
        <v>0</v>
      </c>
      <c r="O3524" s="3">
        <v>0</v>
      </c>
    </row>
    <row r="3525" spans="1:15" x14ac:dyDescent="0.25">
      <c r="A3525" s="1">
        <v>45804.791666666664</v>
      </c>
      <c r="B3525" s="2">
        <v>2025</v>
      </c>
      <c r="C3525" s="2">
        <v>5</v>
      </c>
      <c r="D3525" s="2">
        <v>27</v>
      </c>
      <c r="E3525" s="2">
        <v>19</v>
      </c>
      <c r="F3525" s="3"/>
      <c r="G3525" s="3">
        <v>0</v>
      </c>
      <c r="H3525" s="3"/>
      <c r="I3525" s="3">
        <v>0</v>
      </c>
      <c r="J3525" s="3"/>
      <c r="K3525" s="3"/>
      <c r="L3525" s="3"/>
      <c r="M3525" s="3">
        <v>0</v>
      </c>
      <c r="N3525" s="3">
        <v>0</v>
      </c>
      <c r="O3525" s="3">
        <v>0</v>
      </c>
    </row>
    <row r="3526" spans="1:15" x14ac:dyDescent="0.25">
      <c r="A3526" s="1">
        <v>45804.833333333336</v>
      </c>
      <c r="B3526" s="2">
        <v>2025</v>
      </c>
      <c r="C3526" s="2">
        <v>5</v>
      </c>
      <c r="D3526" s="2">
        <v>27</v>
      </c>
      <c r="E3526" s="2">
        <v>20</v>
      </c>
      <c r="F3526" s="3"/>
      <c r="G3526" s="3">
        <v>0.17700923533615526</v>
      </c>
      <c r="H3526" s="3"/>
      <c r="I3526" s="3">
        <v>0</v>
      </c>
      <c r="J3526" s="3"/>
      <c r="K3526" s="3"/>
      <c r="L3526" s="3"/>
      <c r="M3526" s="3">
        <v>0</v>
      </c>
      <c r="N3526" s="3">
        <v>0</v>
      </c>
      <c r="O3526" s="3">
        <v>4.4252308834038814E-2</v>
      </c>
    </row>
    <row r="3527" spans="1:15" x14ac:dyDescent="0.25">
      <c r="A3527" s="1">
        <v>45804.875</v>
      </c>
      <c r="B3527" s="2">
        <v>2025</v>
      </c>
      <c r="C3527" s="2">
        <v>5</v>
      </c>
      <c r="D3527" s="2">
        <v>27</v>
      </c>
      <c r="E3527" s="2">
        <v>21</v>
      </c>
      <c r="F3527" s="3"/>
      <c r="G3527" s="3">
        <v>0</v>
      </c>
      <c r="H3527" s="3"/>
      <c r="I3527" s="3">
        <v>0</v>
      </c>
      <c r="J3527" s="3"/>
      <c r="K3527" s="3"/>
      <c r="L3527" s="3"/>
      <c r="M3527" s="3">
        <v>0</v>
      </c>
      <c r="N3527" s="3">
        <v>0</v>
      </c>
      <c r="O3527" s="3">
        <v>0</v>
      </c>
    </row>
    <row r="3528" spans="1:15" x14ac:dyDescent="0.25">
      <c r="A3528" s="1">
        <v>45804.916666666664</v>
      </c>
      <c r="B3528" s="2">
        <v>2025</v>
      </c>
      <c r="C3528" s="2">
        <v>5</v>
      </c>
      <c r="D3528" s="2">
        <v>27</v>
      </c>
      <c r="E3528" s="2">
        <v>22</v>
      </c>
      <c r="F3528" s="3"/>
      <c r="G3528" s="3">
        <v>0</v>
      </c>
      <c r="H3528" s="3"/>
      <c r="I3528" s="3">
        <v>0</v>
      </c>
      <c r="J3528" s="3"/>
      <c r="K3528" s="3"/>
      <c r="L3528" s="3"/>
      <c r="M3528" s="3">
        <v>0</v>
      </c>
      <c r="N3528" s="3">
        <v>0</v>
      </c>
      <c r="O3528" s="3">
        <v>0</v>
      </c>
    </row>
    <row r="3529" spans="1:15" x14ac:dyDescent="0.25">
      <c r="A3529" s="1">
        <v>45804.958333333336</v>
      </c>
      <c r="B3529" s="2">
        <v>2025</v>
      </c>
      <c r="C3529" s="2">
        <v>5</v>
      </c>
      <c r="D3529" s="2">
        <v>27</v>
      </c>
      <c r="E3529" s="2">
        <v>23</v>
      </c>
      <c r="F3529" s="3"/>
      <c r="G3529" s="3">
        <v>0</v>
      </c>
      <c r="H3529" s="3"/>
      <c r="I3529" s="3">
        <v>0</v>
      </c>
      <c r="J3529" s="3"/>
      <c r="K3529" s="3"/>
      <c r="L3529" s="3"/>
      <c r="M3529" s="3">
        <v>0</v>
      </c>
      <c r="N3529" s="3">
        <v>0</v>
      </c>
      <c r="O3529" s="3">
        <v>0</v>
      </c>
    </row>
    <row r="3530" spans="1:15" x14ac:dyDescent="0.25">
      <c r="A3530" s="1">
        <v>45805</v>
      </c>
      <c r="B3530" s="2">
        <v>2025</v>
      </c>
      <c r="C3530" s="2">
        <v>5</v>
      </c>
      <c r="D3530" s="2">
        <v>28</v>
      </c>
      <c r="E3530" s="2">
        <v>0</v>
      </c>
      <c r="F3530" s="3"/>
      <c r="G3530" s="3">
        <v>0</v>
      </c>
      <c r="H3530" s="3"/>
      <c r="I3530" s="3">
        <v>0</v>
      </c>
      <c r="J3530" s="3"/>
      <c r="K3530" s="3"/>
      <c r="L3530" s="3"/>
      <c r="M3530" s="3">
        <v>0</v>
      </c>
      <c r="N3530" s="3">
        <v>0</v>
      </c>
      <c r="O3530" s="3">
        <v>0</v>
      </c>
    </row>
    <row r="3531" spans="1:15" x14ac:dyDescent="0.25">
      <c r="A3531" s="1">
        <v>45805.041666666664</v>
      </c>
      <c r="B3531" s="2">
        <v>2025</v>
      </c>
      <c r="C3531" s="2">
        <v>5</v>
      </c>
      <c r="D3531" s="2">
        <v>28</v>
      </c>
      <c r="E3531" s="2">
        <v>1</v>
      </c>
      <c r="F3531" s="3"/>
      <c r="G3531" s="3">
        <v>0</v>
      </c>
      <c r="H3531" s="3"/>
      <c r="I3531" s="3">
        <v>0</v>
      </c>
      <c r="J3531" s="3"/>
      <c r="K3531" s="3"/>
      <c r="L3531" s="3"/>
      <c r="M3531" s="3">
        <v>0</v>
      </c>
      <c r="N3531" s="3">
        <v>0</v>
      </c>
      <c r="O3531" s="3">
        <v>0</v>
      </c>
    </row>
    <row r="3532" spans="1:15" x14ac:dyDescent="0.25">
      <c r="A3532" s="1">
        <v>45805.083333333336</v>
      </c>
      <c r="B3532" s="2">
        <v>2025</v>
      </c>
      <c r="C3532" s="2">
        <v>5</v>
      </c>
      <c r="D3532" s="2">
        <v>28</v>
      </c>
      <c r="E3532" s="2">
        <v>2</v>
      </c>
      <c r="F3532" s="3"/>
      <c r="G3532" s="3">
        <v>0</v>
      </c>
      <c r="H3532" s="3"/>
      <c r="I3532" s="3">
        <v>0</v>
      </c>
      <c r="J3532" s="3"/>
      <c r="K3532" s="3"/>
      <c r="L3532" s="3"/>
      <c r="M3532" s="3">
        <v>0</v>
      </c>
      <c r="N3532" s="3">
        <v>0</v>
      </c>
      <c r="O3532" s="3">
        <v>0</v>
      </c>
    </row>
    <row r="3533" spans="1:15" x14ac:dyDescent="0.25">
      <c r="A3533" s="1">
        <v>45805.125</v>
      </c>
      <c r="B3533" s="2">
        <v>2025</v>
      </c>
      <c r="C3533" s="2">
        <v>5</v>
      </c>
      <c r="D3533" s="2">
        <v>28</v>
      </c>
      <c r="E3533" s="2">
        <v>3</v>
      </c>
      <c r="F3533" s="3"/>
      <c r="G3533" s="3">
        <v>0</v>
      </c>
      <c r="H3533" s="3"/>
      <c r="I3533" s="3">
        <v>0</v>
      </c>
      <c r="J3533" s="3"/>
      <c r="K3533" s="3"/>
      <c r="L3533" s="3"/>
      <c r="M3533" s="3">
        <v>0</v>
      </c>
      <c r="N3533" s="3">
        <v>0</v>
      </c>
      <c r="O3533" s="3">
        <v>0</v>
      </c>
    </row>
    <row r="3534" spans="1:15" x14ac:dyDescent="0.25">
      <c r="A3534" s="1">
        <v>45805.166666666664</v>
      </c>
      <c r="B3534" s="2">
        <v>2025</v>
      </c>
      <c r="C3534" s="2">
        <v>5</v>
      </c>
      <c r="D3534" s="2">
        <v>28</v>
      </c>
      <c r="E3534" s="2">
        <v>4</v>
      </c>
      <c r="F3534" s="3"/>
      <c r="G3534" s="3">
        <v>0</v>
      </c>
      <c r="H3534" s="3"/>
      <c r="I3534" s="3">
        <v>0</v>
      </c>
      <c r="J3534" s="3"/>
      <c r="K3534" s="3"/>
      <c r="L3534" s="3"/>
      <c r="M3534" s="3">
        <v>0</v>
      </c>
      <c r="N3534" s="3">
        <v>0</v>
      </c>
      <c r="O3534" s="3">
        <v>0</v>
      </c>
    </row>
    <row r="3535" spans="1:15" x14ac:dyDescent="0.25">
      <c r="A3535" s="1">
        <v>45805.208333333336</v>
      </c>
      <c r="B3535" s="2">
        <v>2025</v>
      </c>
      <c r="C3535" s="2">
        <v>5</v>
      </c>
      <c r="D3535" s="2">
        <v>28</v>
      </c>
      <c r="E3535" s="2">
        <v>5</v>
      </c>
      <c r="F3535" s="3">
        <v>0</v>
      </c>
      <c r="G3535" s="3">
        <v>0</v>
      </c>
      <c r="H3535" s="3"/>
      <c r="I3535" s="3">
        <v>0</v>
      </c>
      <c r="J3535" s="3"/>
      <c r="K3535" s="3"/>
      <c r="L3535" s="3"/>
      <c r="M3535" s="3">
        <v>0</v>
      </c>
      <c r="N3535" s="3">
        <v>0</v>
      </c>
      <c r="O3535" s="3">
        <v>0</v>
      </c>
    </row>
    <row r="3536" spans="1:15" x14ac:dyDescent="0.25">
      <c r="A3536" s="1">
        <v>45805.25</v>
      </c>
      <c r="B3536" s="2">
        <v>2025</v>
      </c>
      <c r="C3536" s="2">
        <v>5</v>
      </c>
      <c r="D3536" s="2">
        <v>28</v>
      </c>
      <c r="E3536" s="2">
        <v>6</v>
      </c>
      <c r="F3536" s="3">
        <v>0</v>
      </c>
      <c r="G3536" s="3">
        <v>0</v>
      </c>
      <c r="H3536" s="3"/>
      <c r="I3536" s="3">
        <v>0</v>
      </c>
      <c r="J3536" s="3"/>
      <c r="K3536" s="3">
        <v>0</v>
      </c>
      <c r="L3536" s="3"/>
      <c r="M3536" s="3">
        <v>0</v>
      </c>
      <c r="N3536" s="3">
        <v>0</v>
      </c>
      <c r="O3536" s="3">
        <v>0</v>
      </c>
    </row>
    <row r="3537" spans="1:15" x14ac:dyDescent="0.25">
      <c r="A3537" s="1">
        <v>45805.291666666664</v>
      </c>
      <c r="B3537" s="2">
        <v>2025</v>
      </c>
      <c r="C3537" s="2">
        <v>5</v>
      </c>
      <c r="D3537" s="2">
        <v>28</v>
      </c>
      <c r="E3537" s="2">
        <v>7</v>
      </c>
      <c r="F3537" s="3">
        <v>0</v>
      </c>
      <c r="G3537" s="3">
        <v>0</v>
      </c>
      <c r="H3537" s="3">
        <v>0</v>
      </c>
      <c r="I3537" s="3">
        <v>0</v>
      </c>
      <c r="J3537" s="3"/>
      <c r="K3537" s="3">
        <v>0</v>
      </c>
      <c r="L3537" s="3">
        <v>0</v>
      </c>
      <c r="M3537" s="3">
        <v>0</v>
      </c>
      <c r="N3537" s="3">
        <v>0</v>
      </c>
      <c r="O3537" s="3">
        <v>0</v>
      </c>
    </row>
    <row r="3538" spans="1:15" x14ac:dyDescent="0.25">
      <c r="A3538" s="1">
        <v>45805.333333333336</v>
      </c>
      <c r="B3538" s="2">
        <v>2025</v>
      </c>
      <c r="C3538" s="2">
        <v>5</v>
      </c>
      <c r="D3538" s="2">
        <v>28</v>
      </c>
      <c r="E3538" s="2">
        <v>8</v>
      </c>
      <c r="F3538" s="3">
        <v>0</v>
      </c>
      <c r="G3538" s="3">
        <v>0.8346548693082475</v>
      </c>
      <c r="H3538" s="3">
        <v>0</v>
      </c>
      <c r="I3538" s="3">
        <v>0.1086765127182695</v>
      </c>
      <c r="J3538" s="3"/>
      <c r="K3538" s="3">
        <v>0</v>
      </c>
      <c r="L3538" s="3">
        <v>0</v>
      </c>
      <c r="M3538" s="3">
        <v>0</v>
      </c>
      <c r="N3538" s="3">
        <v>0</v>
      </c>
      <c r="O3538" s="3">
        <v>0.11791642275331463</v>
      </c>
    </row>
    <row r="3539" spans="1:15" x14ac:dyDescent="0.25">
      <c r="A3539" s="1">
        <v>45805.375</v>
      </c>
      <c r="B3539" s="2">
        <v>2025</v>
      </c>
      <c r="C3539" s="2">
        <v>5</v>
      </c>
      <c r="D3539" s="2">
        <v>28</v>
      </c>
      <c r="E3539" s="2">
        <v>9</v>
      </c>
      <c r="F3539" s="3">
        <v>0</v>
      </c>
      <c r="G3539" s="3">
        <v>1</v>
      </c>
      <c r="H3539" s="3">
        <v>0</v>
      </c>
      <c r="I3539" s="3">
        <v>0</v>
      </c>
      <c r="J3539" s="3"/>
      <c r="K3539" s="3">
        <v>0</v>
      </c>
      <c r="L3539" s="3">
        <v>0</v>
      </c>
      <c r="M3539" s="3">
        <v>0.56998762726267671</v>
      </c>
      <c r="N3539" s="3">
        <v>0.62133375914021927</v>
      </c>
      <c r="O3539" s="3">
        <v>0.27391517330036197</v>
      </c>
    </row>
    <row r="3540" spans="1:15" x14ac:dyDescent="0.25">
      <c r="A3540" s="1">
        <v>45805.416666666664</v>
      </c>
      <c r="B3540" s="2">
        <v>2025</v>
      </c>
      <c r="C3540" s="2">
        <v>5</v>
      </c>
      <c r="D3540" s="2">
        <v>28</v>
      </c>
      <c r="E3540" s="2">
        <v>10</v>
      </c>
      <c r="F3540" s="3">
        <v>0</v>
      </c>
      <c r="G3540" s="3">
        <v>1</v>
      </c>
      <c r="H3540" s="3">
        <v>0</v>
      </c>
      <c r="I3540" s="3">
        <v>0.37076022362329081</v>
      </c>
      <c r="J3540" s="3"/>
      <c r="K3540" s="3">
        <v>0</v>
      </c>
      <c r="L3540" s="3">
        <v>0</v>
      </c>
      <c r="M3540" s="3">
        <v>0.29779035350620819</v>
      </c>
      <c r="N3540" s="3">
        <v>0.61494762621076937</v>
      </c>
      <c r="O3540" s="3">
        <v>0.28543727541753355</v>
      </c>
    </row>
    <row r="3541" spans="1:15" x14ac:dyDescent="0.25">
      <c r="A3541" s="1">
        <v>45805.458333333336</v>
      </c>
      <c r="B3541" s="2">
        <v>2025</v>
      </c>
      <c r="C3541" s="2">
        <v>5</v>
      </c>
      <c r="D3541" s="2">
        <v>28</v>
      </c>
      <c r="E3541" s="2">
        <v>11</v>
      </c>
      <c r="F3541" s="3">
        <v>0</v>
      </c>
      <c r="G3541" s="3">
        <v>0</v>
      </c>
      <c r="H3541" s="3">
        <v>0</v>
      </c>
      <c r="I3541" s="3">
        <v>0</v>
      </c>
      <c r="J3541" s="3"/>
      <c r="K3541" s="3">
        <v>0</v>
      </c>
      <c r="L3541" s="3">
        <v>0</v>
      </c>
      <c r="M3541" s="3">
        <v>0</v>
      </c>
      <c r="N3541" s="3">
        <v>0</v>
      </c>
      <c r="O3541" s="3">
        <v>0</v>
      </c>
    </row>
    <row r="3542" spans="1:15" x14ac:dyDescent="0.25">
      <c r="A3542" s="1">
        <v>45805.5</v>
      </c>
      <c r="B3542" s="2">
        <v>2025</v>
      </c>
      <c r="C3542" s="2">
        <v>5</v>
      </c>
      <c r="D3542" s="2">
        <v>28</v>
      </c>
      <c r="E3542" s="2">
        <v>12</v>
      </c>
      <c r="F3542" s="3">
        <v>0</v>
      </c>
      <c r="G3542" s="3">
        <v>0</v>
      </c>
      <c r="H3542" s="3">
        <v>0</v>
      </c>
      <c r="I3542" s="3">
        <v>0</v>
      </c>
      <c r="J3542" s="3"/>
      <c r="K3542" s="3">
        <v>0</v>
      </c>
      <c r="L3542" s="3">
        <v>0</v>
      </c>
      <c r="M3542" s="3">
        <v>0</v>
      </c>
      <c r="N3542" s="3">
        <v>0</v>
      </c>
      <c r="O3542" s="3">
        <v>0</v>
      </c>
    </row>
    <row r="3543" spans="1:15" x14ac:dyDescent="0.25">
      <c r="A3543" s="1">
        <v>45805.541666666664</v>
      </c>
      <c r="B3543" s="2">
        <v>2025</v>
      </c>
      <c r="C3543" s="2">
        <v>5</v>
      </c>
      <c r="D3543" s="2">
        <v>28</v>
      </c>
      <c r="E3543" s="2">
        <v>13</v>
      </c>
      <c r="F3543" s="3">
        <v>0</v>
      </c>
      <c r="G3543" s="3">
        <v>0</v>
      </c>
      <c r="H3543" s="3">
        <v>0</v>
      </c>
      <c r="I3543" s="3">
        <v>0</v>
      </c>
      <c r="J3543" s="3"/>
      <c r="K3543" s="3">
        <v>0</v>
      </c>
      <c r="L3543" s="3">
        <v>0</v>
      </c>
      <c r="M3543" s="3">
        <v>0</v>
      </c>
      <c r="N3543" s="3">
        <v>0</v>
      </c>
      <c r="O3543" s="3">
        <v>0</v>
      </c>
    </row>
    <row r="3544" spans="1:15" x14ac:dyDescent="0.25">
      <c r="A3544" s="1">
        <v>45805.583333333336</v>
      </c>
      <c r="B3544" s="2">
        <v>2025</v>
      </c>
      <c r="C3544" s="2">
        <v>5</v>
      </c>
      <c r="D3544" s="2">
        <v>28</v>
      </c>
      <c r="E3544" s="2">
        <v>14</v>
      </c>
      <c r="F3544" s="3">
        <v>0</v>
      </c>
      <c r="G3544" s="3">
        <v>0</v>
      </c>
      <c r="H3544" s="3">
        <v>0</v>
      </c>
      <c r="I3544" s="3">
        <v>0</v>
      </c>
      <c r="J3544" s="3"/>
      <c r="K3544" s="3">
        <v>0</v>
      </c>
      <c r="L3544" s="3">
        <v>0</v>
      </c>
      <c r="M3544" s="3">
        <v>0</v>
      </c>
      <c r="N3544" s="3">
        <v>0</v>
      </c>
      <c r="O3544" s="3">
        <v>0</v>
      </c>
    </row>
    <row r="3545" spans="1:15" x14ac:dyDescent="0.25">
      <c r="A3545" s="1">
        <v>45805.625</v>
      </c>
      <c r="B3545" s="2">
        <v>2025</v>
      </c>
      <c r="C3545" s="2">
        <v>5</v>
      </c>
      <c r="D3545" s="2">
        <v>28</v>
      </c>
      <c r="E3545" s="2">
        <v>15</v>
      </c>
      <c r="F3545" s="3">
        <v>0</v>
      </c>
      <c r="G3545" s="3">
        <v>0</v>
      </c>
      <c r="H3545" s="3">
        <v>0</v>
      </c>
      <c r="I3545" s="3">
        <v>0</v>
      </c>
      <c r="J3545" s="3"/>
      <c r="K3545" s="3">
        <v>0</v>
      </c>
      <c r="L3545" s="3">
        <v>0</v>
      </c>
      <c r="M3545" s="3">
        <v>0</v>
      </c>
      <c r="N3545" s="3">
        <v>0</v>
      </c>
      <c r="O3545" s="3">
        <v>0</v>
      </c>
    </row>
    <row r="3546" spans="1:15" x14ac:dyDescent="0.25">
      <c r="A3546" s="1">
        <v>45805.666666666664</v>
      </c>
      <c r="B3546" s="2">
        <v>2025</v>
      </c>
      <c r="C3546" s="2">
        <v>5</v>
      </c>
      <c r="D3546" s="2">
        <v>28</v>
      </c>
      <c r="E3546" s="2">
        <v>16</v>
      </c>
      <c r="F3546" s="3">
        <v>0</v>
      </c>
      <c r="G3546" s="3">
        <v>0</v>
      </c>
      <c r="H3546" s="3">
        <v>0</v>
      </c>
      <c r="I3546" s="3">
        <v>0</v>
      </c>
      <c r="J3546" s="3"/>
      <c r="K3546" s="3">
        <v>0</v>
      </c>
      <c r="L3546" s="3">
        <v>0</v>
      </c>
      <c r="M3546" s="3">
        <v>0</v>
      </c>
      <c r="N3546" s="3">
        <v>0</v>
      </c>
      <c r="O3546" s="3">
        <v>0</v>
      </c>
    </row>
    <row r="3547" spans="1:15" x14ac:dyDescent="0.25">
      <c r="A3547" s="1">
        <v>45805.708333333336</v>
      </c>
      <c r="B3547" s="2">
        <v>2025</v>
      </c>
      <c r="C3547" s="2">
        <v>5</v>
      </c>
      <c r="D3547" s="2">
        <v>28</v>
      </c>
      <c r="E3547" s="2">
        <v>17</v>
      </c>
      <c r="F3547" s="3">
        <v>0</v>
      </c>
      <c r="G3547" s="3">
        <v>0</v>
      </c>
      <c r="H3547" s="3">
        <v>0</v>
      </c>
      <c r="I3547" s="3">
        <v>0</v>
      </c>
      <c r="J3547" s="3"/>
      <c r="K3547" s="3">
        <v>0</v>
      </c>
      <c r="L3547" s="3">
        <v>0</v>
      </c>
      <c r="M3547" s="3">
        <v>0</v>
      </c>
      <c r="N3547" s="3">
        <v>0</v>
      </c>
      <c r="O3547" s="3">
        <v>0</v>
      </c>
    </row>
    <row r="3548" spans="1:15" x14ac:dyDescent="0.25">
      <c r="A3548" s="1">
        <v>45805.75</v>
      </c>
      <c r="B3548" s="2">
        <v>2025</v>
      </c>
      <c r="C3548" s="2">
        <v>5</v>
      </c>
      <c r="D3548" s="2">
        <v>28</v>
      </c>
      <c r="E3548" s="2">
        <v>18</v>
      </c>
      <c r="F3548" s="3">
        <v>0</v>
      </c>
      <c r="G3548" s="3">
        <v>0</v>
      </c>
      <c r="H3548" s="3"/>
      <c r="I3548" s="3">
        <v>0</v>
      </c>
      <c r="J3548" s="3"/>
      <c r="K3548" s="3"/>
      <c r="L3548" s="3"/>
      <c r="M3548" s="3">
        <v>0</v>
      </c>
      <c r="N3548" s="3">
        <v>0</v>
      </c>
      <c r="O3548" s="3">
        <v>0</v>
      </c>
    </row>
    <row r="3549" spans="1:15" x14ac:dyDescent="0.25">
      <c r="A3549" s="1">
        <v>45805.791666666664</v>
      </c>
      <c r="B3549" s="2">
        <v>2025</v>
      </c>
      <c r="C3549" s="2">
        <v>5</v>
      </c>
      <c r="D3549" s="2">
        <v>28</v>
      </c>
      <c r="E3549" s="2">
        <v>19</v>
      </c>
      <c r="F3549" s="3"/>
      <c r="G3549" s="3">
        <v>0</v>
      </c>
      <c r="H3549" s="3"/>
      <c r="I3549" s="3">
        <v>0</v>
      </c>
      <c r="J3549" s="3"/>
      <c r="K3549" s="3"/>
      <c r="L3549" s="3"/>
      <c r="M3549" s="3">
        <v>0</v>
      </c>
      <c r="N3549" s="3">
        <v>0</v>
      </c>
      <c r="O3549" s="3">
        <v>0</v>
      </c>
    </row>
    <row r="3550" spans="1:15" x14ac:dyDescent="0.25">
      <c r="A3550" s="1">
        <v>45805.833333333336</v>
      </c>
      <c r="B3550" s="2">
        <v>2025</v>
      </c>
      <c r="C3550" s="2">
        <v>5</v>
      </c>
      <c r="D3550" s="2">
        <v>28</v>
      </c>
      <c r="E3550" s="2">
        <v>20</v>
      </c>
      <c r="F3550" s="3"/>
      <c r="G3550" s="3">
        <v>0</v>
      </c>
      <c r="H3550" s="3"/>
      <c r="I3550" s="3">
        <v>0</v>
      </c>
      <c r="J3550" s="3"/>
      <c r="K3550" s="3"/>
      <c r="L3550" s="3"/>
      <c r="M3550" s="3">
        <v>0</v>
      </c>
      <c r="N3550" s="3">
        <v>0</v>
      </c>
      <c r="O3550" s="3">
        <v>0</v>
      </c>
    </row>
    <row r="3551" spans="1:15" x14ac:dyDescent="0.25">
      <c r="A3551" s="1">
        <v>45805.875</v>
      </c>
      <c r="B3551" s="2">
        <v>2025</v>
      </c>
      <c r="C3551" s="2">
        <v>5</v>
      </c>
      <c r="D3551" s="2">
        <v>28</v>
      </c>
      <c r="E3551" s="2">
        <v>21</v>
      </c>
      <c r="F3551" s="3"/>
      <c r="G3551" s="3">
        <v>0</v>
      </c>
      <c r="H3551" s="3"/>
      <c r="I3551" s="3">
        <v>0</v>
      </c>
      <c r="J3551" s="3"/>
      <c r="K3551" s="3"/>
      <c r="L3551" s="3"/>
      <c r="M3551" s="3">
        <v>0</v>
      </c>
      <c r="N3551" s="3">
        <v>0</v>
      </c>
      <c r="O3551" s="3">
        <v>0</v>
      </c>
    </row>
    <row r="3552" spans="1:15" x14ac:dyDescent="0.25">
      <c r="A3552" s="1">
        <v>45805.916666666664</v>
      </c>
      <c r="B3552" s="2">
        <v>2025</v>
      </c>
      <c r="C3552" s="2">
        <v>5</v>
      </c>
      <c r="D3552" s="2">
        <v>28</v>
      </c>
      <c r="E3552" s="2">
        <v>22</v>
      </c>
      <c r="F3552" s="3"/>
      <c r="G3552" s="3">
        <v>0</v>
      </c>
      <c r="H3552" s="3"/>
      <c r="I3552" s="3">
        <v>0</v>
      </c>
      <c r="J3552" s="3"/>
      <c r="K3552" s="3"/>
      <c r="L3552" s="3"/>
      <c r="M3552" s="3">
        <v>0</v>
      </c>
      <c r="N3552" s="3">
        <v>0</v>
      </c>
      <c r="O3552" s="3">
        <v>0</v>
      </c>
    </row>
    <row r="3553" spans="1:15" x14ac:dyDescent="0.25">
      <c r="A3553" s="1">
        <v>45805.958333333336</v>
      </c>
      <c r="B3553" s="2">
        <v>2025</v>
      </c>
      <c r="C3553" s="2">
        <v>5</v>
      </c>
      <c r="D3553" s="2">
        <v>28</v>
      </c>
      <c r="E3553" s="2">
        <v>23</v>
      </c>
      <c r="F3553" s="3"/>
      <c r="G3553" s="3">
        <v>0</v>
      </c>
      <c r="H3553" s="3"/>
      <c r="I3553" s="3">
        <v>0</v>
      </c>
      <c r="J3553" s="3"/>
      <c r="K3553" s="3"/>
      <c r="L3553" s="3"/>
      <c r="M3553" s="3">
        <v>0</v>
      </c>
      <c r="N3553" s="3">
        <v>0</v>
      </c>
      <c r="O3553" s="3">
        <v>0</v>
      </c>
    </row>
    <row r="3554" spans="1:15" x14ac:dyDescent="0.25">
      <c r="A3554" s="1">
        <v>45806</v>
      </c>
      <c r="B3554" s="2">
        <v>2025</v>
      </c>
      <c r="C3554" s="2">
        <v>5</v>
      </c>
      <c r="D3554" s="2">
        <v>29</v>
      </c>
      <c r="E3554" s="2">
        <v>0</v>
      </c>
      <c r="F3554" s="3"/>
      <c r="G3554" s="3">
        <v>0</v>
      </c>
      <c r="H3554" s="3"/>
      <c r="I3554" s="3">
        <v>0</v>
      </c>
      <c r="J3554" s="3"/>
      <c r="K3554" s="3"/>
      <c r="L3554" s="3"/>
      <c r="M3554" s="3">
        <v>0</v>
      </c>
      <c r="N3554" s="3">
        <v>0</v>
      </c>
      <c r="O3554" s="3">
        <v>0</v>
      </c>
    </row>
    <row r="3555" spans="1:15" x14ac:dyDescent="0.25">
      <c r="A3555" s="1">
        <v>45806.041666666664</v>
      </c>
      <c r="B3555" s="2">
        <v>2025</v>
      </c>
      <c r="C3555" s="2">
        <v>5</v>
      </c>
      <c r="D3555" s="2">
        <v>29</v>
      </c>
      <c r="E3555" s="2">
        <v>1</v>
      </c>
      <c r="F3555" s="3"/>
      <c r="G3555" s="3">
        <v>0</v>
      </c>
      <c r="H3555" s="3"/>
      <c r="I3555" s="3">
        <v>0</v>
      </c>
      <c r="J3555" s="3"/>
      <c r="K3555" s="3"/>
      <c r="L3555" s="3"/>
      <c r="M3555" s="3">
        <v>0</v>
      </c>
      <c r="N3555" s="3">
        <v>0</v>
      </c>
      <c r="O3555" s="3">
        <v>0</v>
      </c>
    </row>
    <row r="3556" spans="1:15" x14ac:dyDescent="0.25">
      <c r="A3556" s="1">
        <v>45806.083333333336</v>
      </c>
      <c r="B3556" s="2">
        <v>2025</v>
      </c>
      <c r="C3556" s="2">
        <v>5</v>
      </c>
      <c r="D3556" s="2">
        <v>29</v>
      </c>
      <c r="E3556" s="2">
        <v>2</v>
      </c>
      <c r="F3556" s="3"/>
      <c r="G3556" s="3">
        <v>0</v>
      </c>
      <c r="H3556" s="3"/>
      <c r="I3556" s="3">
        <v>0</v>
      </c>
      <c r="J3556" s="3"/>
      <c r="K3556" s="3"/>
      <c r="L3556" s="3"/>
      <c r="M3556" s="3">
        <v>0</v>
      </c>
      <c r="N3556" s="3">
        <v>0</v>
      </c>
      <c r="O3556" s="3">
        <v>0</v>
      </c>
    </row>
    <row r="3557" spans="1:15" x14ac:dyDescent="0.25">
      <c r="A3557" s="1">
        <v>45806.125</v>
      </c>
      <c r="B3557" s="2">
        <v>2025</v>
      </c>
      <c r="C3557" s="2">
        <v>5</v>
      </c>
      <c r="D3557" s="2">
        <v>29</v>
      </c>
      <c r="E3557" s="2">
        <v>3</v>
      </c>
      <c r="F3557" s="3"/>
      <c r="G3557" s="3">
        <v>0</v>
      </c>
      <c r="H3557" s="3"/>
      <c r="I3557" s="3">
        <v>0</v>
      </c>
      <c r="J3557" s="3"/>
      <c r="K3557" s="3"/>
      <c r="L3557" s="3"/>
      <c r="M3557" s="3">
        <v>0</v>
      </c>
      <c r="N3557" s="3">
        <v>0</v>
      </c>
      <c r="O3557" s="3">
        <v>0</v>
      </c>
    </row>
    <row r="3558" spans="1:15" x14ac:dyDescent="0.25">
      <c r="A3558" s="1">
        <v>45806.166666666664</v>
      </c>
      <c r="B3558" s="2">
        <v>2025</v>
      </c>
      <c r="C3558" s="2">
        <v>5</v>
      </c>
      <c r="D3558" s="2">
        <v>29</v>
      </c>
      <c r="E3558" s="2">
        <v>4</v>
      </c>
      <c r="F3558" s="3"/>
      <c r="G3558" s="3">
        <v>0</v>
      </c>
      <c r="H3558" s="3"/>
      <c r="I3558" s="3">
        <v>0</v>
      </c>
      <c r="J3558" s="3"/>
      <c r="K3558" s="3"/>
      <c r="L3558" s="3"/>
      <c r="M3558" s="3">
        <v>0</v>
      </c>
      <c r="N3558" s="3">
        <v>0</v>
      </c>
      <c r="O3558" s="3">
        <v>0</v>
      </c>
    </row>
    <row r="3559" spans="1:15" x14ac:dyDescent="0.25">
      <c r="A3559" s="1">
        <v>45806.208333333336</v>
      </c>
      <c r="B3559" s="2">
        <v>2025</v>
      </c>
      <c r="C3559" s="2">
        <v>5</v>
      </c>
      <c r="D3559" s="2">
        <v>29</v>
      </c>
      <c r="E3559" s="2">
        <v>5</v>
      </c>
      <c r="F3559" s="3">
        <v>0</v>
      </c>
      <c r="G3559" s="3">
        <v>0</v>
      </c>
      <c r="H3559" s="3"/>
      <c r="I3559" s="3">
        <v>0</v>
      </c>
      <c r="J3559" s="3"/>
      <c r="K3559" s="3"/>
      <c r="L3559" s="3"/>
      <c r="M3559" s="3">
        <v>0</v>
      </c>
      <c r="N3559" s="3">
        <v>0</v>
      </c>
      <c r="O3559" s="3">
        <v>0</v>
      </c>
    </row>
    <row r="3560" spans="1:15" x14ac:dyDescent="0.25">
      <c r="A3560" s="1">
        <v>45806.25</v>
      </c>
      <c r="B3560" s="2">
        <v>2025</v>
      </c>
      <c r="C3560" s="2">
        <v>5</v>
      </c>
      <c r="D3560" s="2">
        <v>29</v>
      </c>
      <c r="E3560" s="2">
        <v>6</v>
      </c>
      <c r="F3560" s="3">
        <v>0</v>
      </c>
      <c r="G3560" s="3">
        <v>0</v>
      </c>
      <c r="H3560" s="3"/>
      <c r="I3560" s="3">
        <v>0</v>
      </c>
      <c r="J3560" s="3"/>
      <c r="K3560" s="3"/>
      <c r="L3560" s="3"/>
      <c r="M3560" s="3">
        <v>0</v>
      </c>
      <c r="N3560" s="3">
        <v>0</v>
      </c>
      <c r="O3560" s="3">
        <v>0</v>
      </c>
    </row>
    <row r="3561" spans="1:15" x14ac:dyDescent="0.25">
      <c r="A3561" s="1">
        <v>45806.291666666664</v>
      </c>
      <c r="B3561" s="2">
        <v>2025</v>
      </c>
      <c r="C3561" s="2">
        <v>5</v>
      </c>
      <c r="D3561" s="2">
        <v>29</v>
      </c>
      <c r="E3561" s="2">
        <v>7</v>
      </c>
      <c r="F3561" s="3">
        <v>0</v>
      </c>
      <c r="G3561" s="3">
        <v>0</v>
      </c>
      <c r="H3561" s="3">
        <v>0</v>
      </c>
      <c r="I3561" s="3">
        <v>0</v>
      </c>
      <c r="J3561" s="3"/>
      <c r="K3561" s="3">
        <v>0</v>
      </c>
      <c r="L3561" s="3">
        <v>0</v>
      </c>
      <c r="M3561" s="3">
        <v>0</v>
      </c>
      <c r="N3561" s="3">
        <v>0</v>
      </c>
      <c r="O3561" s="3">
        <v>0</v>
      </c>
    </row>
    <row r="3562" spans="1:15" x14ac:dyDescent="0.25">
      <c r="A3562" s="1">
        <v>45806.333333333336</v>
      </c>
      <c r="B3562" s="2">
        <v>2025</v>
      </c>
      <c r="C3562" s="2">
        <v>5</v>
      </c>
      <c r="D3562" s="2">
        <v>29</v>
      </c>
      <c r="E3562" s="2">
        <v>8</v>
      </c>
      <c r="F3562" s="3">
        <v>0</v>
      </c>
      <c r="G3562" s="3">
        <v>0</v>
      </c>
      <c r="H3562" s="3">
        <v>0</v>
      </c>
      <c r="I3562" s="3">
        <v>0</v>
      </c>
      <c r="J3562" s="3"/>
      <c r="K3562" s="3">
        <v>0</v>
      </c>
      <c r="L3562" s="3">
        <v>0</v>
      </c>
      <c r="M3562" s="3">
        <v>0</v>
      </c>
      <c r="N3562" s="3">
        <v>0</v>
      </c>
      <c r="O3562" s="3">
        <v>0</v>
      </c>
    </row>
    <row r="3563" spans="1:15" x14ac:dyDescent="0.25">
      <c r="A3563" s="1">
        <v>45806.375</v>
      </c>
      <c r="B3563" s="2">
        <v>2025</v>
      </c>
      <c r="C3563" s="2">
        <v>5</v>
      </c>
      <c r="D3563" s="2">
        <v>29</v>
      </c>
      <c r="E3563" s="2">
        <v>9</v>
      </c>
      <c r="F3563" s="3">
        <v>0</v>
      </c>
      <c r="G3563" s="3">
        <v>0</v>
      </c>
      <c r="H3563" s="3">
        <v>0</v>
      </c>
      <c r="I3563" s="3">
        <v>0</v>
      </c>
      <c r="J3563" s="3"/>
      <c r="K3563" s="3">
        <v>0</v>
      </c>
      <c r="L3563" s="3">
        <v>0</v>
      </c>
      <c r="M3563" s="3">
        <v>0</v>
      </c>
      <c r="N3563" s="3">
        <v>0</v>
      </c>
      <c r="O3563" s="3">
        <v>0</v>
      </c>
    </row>
    <row r="3564" spans="1:15" x14ac:dyDescent="0.25">
      <c r="A3564" s="1">
        <v>45806.416666666664</v>
      </c>
      <c r="B3564" s="2">
        <v>2025</v>
      </c>
      <c r="C3564" s="2">
        <v>5</v>
      </c>
      <c r="D3564" s="2">
        <v>29</v>
      </c>
      <c r="E3564" s="2">
        <v>10</v>
      </c>
      <c r="F3564" s="3">
        <v>0</v>
      </c>
      <c r="G3564" s="3">
        <v>0</v>
      </c>
      <c r="H3564" s="3">
        <v>0</v>
      </c>
      <c r="I3564" s="3">
        <v>0</v>
      </c>
      <c r="J3564" s="3"/>
      <c r="K3564" s="3">
        <v>0</v>
      </c>
      <c r="L3564" s="3">
        <v>0</v>
      </c>
      <c r="M3564" s="3">
        <v>0</v>
      </c>
      <c r="N3564" s="3">
        <v>0</v>
      </c>
      <c r="O3564" s="3">
        <v>0</v>
      </c>
    </row>
    <row r="3565" spans="1:15" x14ac:dyDescent="0.25">
      <c r="A3565" s="1">
        <v>45806.458333333336</v>
      </c>
      <c r="B3565" s="2">
        <v>2025</v>
      </c>
      <c r="C3565" s="2">
        <v>5</v>
      </c>
      <c r="D3565" s="2">
        <v>29</v>
      </c>
      <c r="E3565" s="2">
        <v>11</v>
      </c>
      <c r="F3565" s="3">
        <v>0</v>
      </c>
      <c r="G3565" s="3">
        <v>0</v>
      </c>
      <c r="H3565" s="3">
        <v>0</v>
      </c>
      <c r="I3565" s="3">
        <v>0</v>
      </c>
      <c r="J3565" s="3"/>
      <c r="K3565" s="3">
        <v>0</v>
      </c>
      <c r="L3565" s="3">
        <v>0</v>
      </c>
      <c r="M3565" s="3">
        <v>0</v>
      </c>
      <c r="N3565" s="3">
        <v>0</v>
      </c>
      <c r="O3565" s="3">
        <v>0</v>
      </c>
    </row>
    <row r="3566" spans="1:15" x14ac:dyDescent="0.25">
      <c r="A3566" s="1">
        <v>45806.5</v>
      </c>
      <c r="B3566" s="2">
        <v>2025</v>
      </c>
      <c r="C3566" s="2">
        <v>5</v>
      </c>
      <c r="D3566" s="2">
        <v>29</v>
      </c>
      <c r="E3566" s="2">
        <v>12</v>
      </c>
      <c r="F3566" s="3">
        <v>0</v>
      </c>
      <c r="G3566" s="3">
        <v>0</v>
      </c>
      <c r="H3566" s="3">
        <v>0</v>
      </c>
      <c r="I3566" s="3">
        <v>0</v>
      </c>
      <c r="J3566" s="3"/>
      <c r="K3566" s="3">
        <v>0</v>
      </c>
      <c r="L3566" s="3">
        <v>0</v>
      </c>
      <c r="M3566" s="3">
        <v>0</v>
      </c>
      <c r="N3566" s="3">
        <v>0</v>
      </c>
      <c r="O3566" s="3">
        <v>0</v>
      </c>
    </row>
    <row r="3567" spans="1:15" x14ac:dyDescent="0.25">
      <c r="A3567" s="1">
        <v>45806.541666666664</v>
      </c>
      <c r="B3567" s="2">
        <v>2025</v>
      </c>
      <c r="C3567" s="2">
        <v>5</v>
      </c>
      <c r="D3567" s="2">
        <v>29</v>
      </c>
      <c r="E3567" s="2">
        <v>13</v>
      </c>
      <c r="F3567" s="3">
        <v>0</v>
      </c>
      <c r="G3567" s="3">
        <v>0</v>
      </c>
      <c r="H3567" s="3">
        <v>0</v>
      </c>
      <c r="I3567" s="3">
        <v>0</v>
      </c>
      <c r="J3567" s="3"/>
      <c r="K3567" s="3">
        <v>0</v>
      </c>
      <c r="L3567" s="3">
        <v>0</v>
      </c>
      <c r="M3567" s="3">
        <v>0</v>
      </c>
      <c r="N3567" s="3">
        <v>0</v>
      </c>
      <c r="O3567" s="3">
        <v>0</v>
      </c>
    </row>
    <row r="3568" spans="1:15" x14ac:dyDescent="0.25">
      <c r="A3568" s="1">
        <v>45806.583333333336</v>
      </c>
      <c r="B3568" s="2">
        <v>2025</v>
      </c>
      <c r="C3568" s="2">
        <v>5</v>
      </c>
      <c r="D3568" s="2">
        <v>29</v>
      </c>
      <c r="E3568" s="2">
        <v>14</v>
      </c>
      <c r="F3568" s="3">
        <v>0</v>
      </c>
      <c r="G3568" s="3">
        <v>0</v>
      </c>
      <c r="H3568" s="3">
        <v>0</v>
      </c>
      <c r="I3568" s="3">
        <v>0</v>
      </c>
      <c r="J3568" s="3"/>
      <c r="K3568" s="3">
        <v>0</v>
      </c>
      <c r="L3568" s="3">
        <v>0</v>
      </c>
      <c r="M3568" s="3">
        <v>0</v>
      </c>
      <c r="N3568" s="3">
        <v>0</v>
      </c>
      <c r="O3568" s="3">
        <v>0</v>
      </c>
    </row>
    <row r="3569" spans="1:15" x14ac:dyDescent="0.25">
      <c r="A3569" s="1">
        <v>45806.625</v>
      </c>
      <c r="B3569" s="2">
        <v>2025</v>
      </c>
      <c r="C3569" s="2">
        <v>5</v>
      </c>
      <c r="D3569" s="2">
        <v>29</v>
      </c>
      <c r="E3569" s="2">
        <v>15</v>
      </c>
      <c r="F3569" s="3">
        <v>0</v>
      </c>
      <c r="G3569" s="3">
        <v>0</v>
      </c>
      <c r="H3569" s="3">
        <v>0</v>
      </c>
      <c r="I3569" s="3">
        <v>0</v>
      </c>
      <c r="J3569" s="3"/>
      <c r="K3569" s="3">
        <v>0</v>
      </c>
      <c r="L3569" s="3">
        <v>0</v>
      </c>
      <c r="M3569" s="3">
        <v>0</v>
      </c>
      <c r="N3569" s="3">
        <v>0</v>
      </c>
      <c r="O3569" s="3">
        <v>0</v>
      </c>
    </row>
    <row r="3570" spans="1:15" x14ac:dyDescent="0.25">
      <c r="A3570" s="1">
        <v>45806.666666666664</v>
      </c>
      <c r="B3570" s="2">
        <v>2025</v>
      </c>
      <c r="C3570" s="2">
        <v>5</v>
      </c>
      <c r="D3570" s="2">
        <v>29</v>
      </c>
      <c r="E3570" s="2">
        <v>16</v>
      </c>
      <c r="F3570" s="3">
        <v>0</v>
      </c>
      <c r="G3570" s="3">
        <v>0</v>
      </c>
      <c r="H3570" s="3">
        <v>0</v>
      </c>
      <c r="I3570" s="3">
        <v>0</v>
      </c>
      <c r="J3570" s="3"/>
      <c r="K3570" s="3">
        <v>0</v>
      </c>
      <c r="L3570" s="3">
        <v>0</v>
      </c>
      <c r="M3570" s="3">
        <v>0</v>
      </c>
      <c r="N3570" s="3">
        <v>0</v>
      </c>
      <c r="O3570" s="3">
        <v>0</v>
      </c>
    </row>
    <row r="3571" spans="1:15" x14ac:dyDescent="0.25">
      <c r="A3571" s="1">
        <v>45806.708333333336</v>
      </c>
      <c r="B3571" s="2">
        <v>2025</v>
      </c>
      <c r="C3571" s="2">
        <v>5</v>
      </c>
      <c r="D3571" s="2">
        <v>29</v>
      </c>
      <c r="E3571" s="2">
        <v>17</v>
      </c>
      <c r="F3571" s="3">
        <v>0</v>
      </c>
      <c r="G3571" s="3">
        <v>0</v>
      </c>
      <c r="H3571" s="3">
        <v>0</v>
      </c>
      <c r="I3571" s="3">
        <v>0</v>
      </c>
      <c r="J3571" s="3"/>
      <c r="K3571" s="3">
        <v>0</v>
      </c>
      <c r="L3571" s="3">
        <v>0</v>
      </c>
      <c r="M3571" s="3">
        <v>0</v>
      </c>
      <c r="N3571" s="3">
        <v>0</v>
      </c>
      <c r="O3571" s="3">
        <v>0</v>
      </c>
    </row>
    <row r="3572" spans="1:15" x14ac:dyDescent="0.25">
      <c r="A3572" s="1">
        <v>45806.75</v>
      </c>
      <c r="B3572" s="2">
        <v>2025</v>
      </c>
      <c r="C3572" s="2">
        <v>5</v>
      </c>
      <c r="D3572" s="2">
        <v>29</v>
      </c>
      <c r="E3572" s="2">
        <v>18</v>
      </c>
      <c r="F3572" s="3">
        <v>0</v>
      </c>
      <c r="G3572" s="3">
        <v>0</v>
      </c>
      <c r="H3572" s="3"/>
      <c r="I3572" s="3">
        <v>0</v>
      </c>
      <c r="J3572" s="3"/>
      <c r="K3572" s="3"/>
      <c r="L3572" s="3">
        <v>0</v>
      </c>
      <c r="M3572" s="3">
        <v>0</v>
      </c>
      <c r="N3572" s="3">
        <v>0</v>
      </c>
      <c r="O3572" s="3">
        <v>0</v>
      </c>
    </row>
    <row r="3573" spans="1:15" x14ac:dyDescent="0.25">
      <c r="A3573" s="1">
        <v>45806.791666666664</v>
      </c>
      <c r="B3573" s="2">
        <v>2025</v>
      </c>
      <c r="C3573" s="2">
        <v>5</v>
      </c>
      <c r="D3573" s="2">
        <v>29</v>
      </c>
      <c r="E3573" s="2">
        <v>19</v>
      </c>
      <c r="F3573" s="3"/>
      <c r="G3573" s="3">
        <v>0</v>
      </c>
      <c r="H3573" s="3"/>
      <c r="I3573" s="3">
        <v>0</v>
      </c>
      <c r="J3573" s="3"/>
      <c r="K3573" s="3"/>
      <c r="L3573" s="3"/>
      <c r="M3573" s="3">
        <v>0</v>
      </c>
      <c r="N3573" s="3">
        <v>0</v>
      </c>
      <c r="O3573" s="3">
        <v>0</v>
      </c>
    </row>
    <row r="3574" spans="1:15" x14ac:dyDescent="0.25">
      <c r="A3574" s="1">
        <v>45806.833333333336</v>
      </c>
      <c r="B3574" s="2">
        <v>2025</v>
      </c>
      <c r="C3574" s="2">
        <v>5</v>
      </c>
      <c r="D3574" s="2">
        <v>29</v>
      </c>
      <c r="E3574" s="2">
        <v>20</v>
      </c>
      <c r="F3574" s="3"/>
      <c r="G3574" s="3">
        <v>0</v>
      </c>
      <c r="H3574" s="3"/>
      <c r="I3574" s="3">
        <v>0</v>
      </c>
      <c r="J3574" s="3"/>
      <c r="K3574" s="3"/>
      <c r="L3574" s="3"/>
      <c r="M3574" s="3">
        <v>0</v>
      </c>
      <c r="N3574" s="3">
        <v>0</v>
      </c>
      <c r="O3574" s="3">
        <v>0</v>
      </c>
    </row>
    <row r="3575" spans="1:15" x14ac:dyDescent="0.25">
      <c r="A3575" s="1">
        <v>45806.875</v>
      </c>
      <c r="B3575" s="2">
        <v>2025</v>
      </c>
      <c r="C3575" s="2">
        <v>5</v>
      </c>
      <c r="D3575" s="2">
        <v>29</v>
      </c>
      <c r="E3575" s="2">
        <v>21</v>
      </c>
      <c r="F3575" s="3"/>
      <c r="G3575" s="3">
        <v>0</v>
      </c>
      <c r="H3575" s="3"/>
      <c r="I3575" s="3">
        <v>0</v>
      </c>
      <c r="J3575" s="3"/>
      <c r="K3575" s="3"/>
      <c r="L3575" s="3"/>
      <c r="M3575" s="3">
        <v>0</v>
      </c>
      <c r="N3575" s="3">
        <v>0</v>
      </c>
      <c r="O3575" s="3">
        <v>0</v>
      </c>
    </row>
    <row r="3576" spans="1:15" x14ac:dyDescent="0.25">
      <c r="A3576" s="1">
        <v>45806.916666666664</v>
      </c>
      <c r="B3576" s="2">
        <v>2025</v>
      </c>
      <c r="C3576" s="2">
        <v>5</v>
      </c>
      <c r="D3576" s="2">
        <v>29</v>
      </c>
      <c r="E3576" s="2">
        <v>22</v>
      </c>
      <c r="F3576" s="3"/>
      <c r="G3576" s="3">
        <v>0</v>
      </c>
      <c r="H3576" s="3"/>
      <c r="I3576" s="3">
        <v>0</v>
      </c>
      <c r="J3576" s="3"/>
      <c r="K3576" s="3"/>
      <c r="L3576" s="3"/>
      <c r="M3576" s="3">
        <v>0</v>
      </c>
      <c r="N3576" s="3">
        <v>0</v>
      </c>
      <c r="O3576" s="3">
        <v>0</v>
      </c>
    </row>
    <row r="3577" spans="1:15" x14ac:dyDescent="0.25">
      <c r="A3577" s="1">
        <v>45806.958333333336</v>
      </c>
      <c r="B3577" s="2">
        <v>2025</v>
      </c>
      <c r="C3577" s="2">
        <v>5</v>
      </c>
      <c r="D3577" s="2">
        <v>29</v>
      </c>
      <c r="E3577" s="2">
        <v>23</v>
      </c>
      <c r="F3577" s="3"/>
      <c r="G3577" s="3">
        <v>0</v>
      </c>
      <c r="H3577" s="3"/>
      <c r="I3577" s="3">
        <v>0</v>
      </c>
      <c r="J3577" s="3"/>
      <c r="K3577" s="3"/>
      <c r="L3577" s="3"/>
      <c r="M3577" s="3">
        <v>0</v>
      </c>
      <c r="N3577" s="3">
        <v>0</v>
      </c>
      <c r="O3577" s="3">
        <v>0</v>
      </c>
    </row>
    <row r="3578" spans="1:15" x14ac:dyDescent="0.25">
      <c r="A3578" s="1">
        <v>45807</v>
      </c>
      <c r="B3578" s="2">
        <v>2025</v>
      </c>
      <c r="C3578" s="2">
        <v>5</v>
      </c>
      <c r="D3578" s="2">
        <v>30</v>
      </c>
      <c r="E3578" s="2">
        <v>0</v>
      </c>
      <c r="F3578" s="3"/>
      <c r="G3578" s="3">
        <v>0</v>
      </c>
      <c r="H3578" s="3"/>
      <c r="I3578" s="3">
        <v>0</v>
      </c>
      <c r="J3578" s="3"/>
      <c r="K3578" s="3"/>
      <c r="L3578" s="3"/>
      <c r="M3578" s="3">
        <v>0</v>
      </c>
      <c r="N3578" s="3">
        <v>0</v>
      </c>
      <c r="O3578" s="3">
        <v>0</v>
      </c>
    </row>
    <row r="3579" spans="1:15" x14ac:dyDescent="0.25">
      <c r="A3579" s="1">
        <v>45807.041666666664</v>
      </c>
      <c r="B3579" s="2">
        <v>2025</v>
      </c>
      <c r="C3579" s="2">
        <v>5</v>
      </c>
      <c r="D3579" s="2">
        <v>30</v>
      </c>
      <c r="E3579" s="2">
        <v>1</v>
      </c>
      <c r="F3579" s="3"/>
      <c r="G3579" s="3">
        <v>0</v>
      </c>
      <c r="H3579" s="3"/>
      <c r="I3579" s="3">
        <v>0</v>
      </c>
      <c r="J3579" s="3"/>
      <c r="K3579" s="3"/>
      <c r="L3579" s="3"/>
      <c r="M3579" s="3">
        <v>0</v>
      </c>
      <c r="N3579" s="3">
        <v>0</v>
      </c>
      <c r="O3579" s="3">
        <v>0</v>
      </c>
    </row>
    <row r="3580" spans="1:15" x14ac:dyDescent="0.25">
      <c r="A3580" s="1">
        <v>45807.083333333336</v>
      </c>
      <c r="B3580" s="2">
        <v>2025</v>
      </c>
      <c r="C3580" s="2">
        <v>5</v>
      </c>
      <c r="D3580" s="2">
        <v>30</v>
      </c>
      <c r="E3580" s="2">
        <v>2</v>
      </c>
      <c r="F3580" s="3"/>
      <c r="G3580" s="3">
        <v>0</v>
      </c>
      <c r="H3580" s="3"/>
      <c r="I3580" s="3">
        <v>0</v>
      </c>
      <c r="J3580" s="3"/>
      <c r="K3580" s="3"/>
      <c r="L3580" s="3"/>
      <c r="M3580" s="3">
        <v>0</v>
      </c>
      <c r="N3580" s="3">
        <v>0</v>
      </c>
      <c r="O3580" s="3">
        <v>0</v>
      </c>
    </row>
    <row r="3581" spans="1:15" x14ac:dyDescent="0.25">
      <c r="A3581" s="1">
        <v>45807.125</v>
      </c>
      <c r="B3581" s="2">
        <v>2025</v>
      </c>
      <c r="C3581" s="2">
        <v>5</v>
      </c>
      <c r="D3581" s="2">
        <v>30</v>
      </c>
      <c r="E3581" s="2">
        <v>3</v>
      </c>
      <c r="F3581" s="3"/>
      <c r="G3581" s="3">
        <v>0</v>
      </c>
      <c r="H3581" s="3"/>
      <c r="I3581" s="3">
        <v>0</v>
      </c>
      <c r="J3581" s="3"/>
      <c r="K3581" s="3"/>
      <c r="L3581" s="3"/>
      <c r="M3581" s="3">
        <v>0</v>
      </c>
      <c r="N3581" s="3">
        <v>0</v>
      </c>
      <c r="O3581" s="3">
        <v>0</v>
      </c>
    </row>
    <row r="3582" spans="1:15" x14ac:dyDescent="0.25">
      <c r="A3582" s="1">
        <v>45807.166666666664</v>
      </c>
      <c r="B3582" s="2">
        <v>2025</v>
      </c>
      <c r="C3582" s="2">
        <v>5</v>
      </c>
      <c r="D3582" s="2">
        <v>30</v>
      </c>
      <c r="E3582" s="2">
        <v>4</v>
      </c>
      <c r="F3582" s="3"/>
      <c r="G3582" s="3">
        <v>0</v>
      </c>
      <c r="H3582" s="3"/>
      <c r="I3582" s="3">
        <v>0</v>
      </c>
      <c r="J3582" s="3"/>
      <c r="K3582" s="3"/>
      <c r="L3582" s="3"/>
      <c r="M3582" s="3">
        <v>0</v>
      </c>
      <c r="N3582" s="3">
        <v>0</v>
      </c>
      <c r="O3582" s="3">
        <v>0</v>
      </c>
    </row>
    <row r="3583" spans="1:15" x14ac:dyDescent="0.25">
      <c r="A3583" s="1">
        <v>45807.208333333336</v>
      </c>
      <c r="B3583" s="2">
        <v>2025</v>
      </c>
      <c r="C3583" s="2">
        <v>5</v>
      </c>
      <c r="D3583" s="2">
        <v>30</v>
      </c>
      <c r="E3583" s="2">
        <v>5</v>
      </c>
      <c r="F3583" s="3">
        <v>0</v>
      </c>
      <c r="G3583" s="3">
        <v>0</v>
      </c>
      <c r="H3583" s="3"/>
      <c r="I3583" s="3">
        <v>0</v>
      </c>
      <c r="J3583" s="3"/>
      <c r="K3583" s="3"/>
      <c r="L3583" s="3"/>
      <c r="M3583" s="3">
        <v>0</v>
      </c>
      <c r="N3583" s="3">
        <v>0</v>
      </c>
      <c r="O3583" s="3">
        <v>0</v>
      </c>
    </row>
    <row r="3584" spans="1:15" x14ac:dyDescent="0.25">
      <c r="A3584" s="1">
        <v>45807.25</v>
      </c>
      <c r="B3584" s="2">
        <v>2025</v>
      </c>
      <c r="C3584" s="2">
        <v>5</v>
      </c>
      <c r="D3584" s="2">
        <v>30</v>
      </c>
      <c r="E3584" s="2">
        <v>6</v>
      </c>
      <c r="F3584" s="3">
        <v>0</v>
      </c>
      <c r="G3584" s="3">
        <v>0</v>
      </c>
      <c r="H3584" s="3">
        <v>0</v>
      </c>
      <c r="I3584" s="3">
        <v>0</v>
      </c>
      <c r="J3584" s="3"/>
      <c r="K3584" s="3">
        <v>0</v>
      </c>
      <c r="L3584" s="3"/>
      <c r="M3584" s="3">
        <v>0</v>
      </c>
      <c r="N3584" s="3">
        <v>0</v>
      </c>
      <c r="O3584" s="3">
        <v>0</v>
      </c>
    </row>
    <row r="3585" spans="1:15" x14ac:dyDescent="0.25">
      <c r="A3585" s="1">
        <v>45807.291666666664</v>
      </c>
      <c r="B3585" s="2">
        <v>2025</v>
      </c>
      <c r="C3585" s="2">
        <v>5</v>
      </c>
      <c r="D3585" s="2">
        <v>30</v>
      </c>
      <c r="E3585" s="2">
        <v>7</v>
      </c>
      <c r="F3585" s="3">
        <v>0</v>
      </c>
      <c r="G3585" s="3">
        <v>0</v>
      </c>
      <c r="H3585" s="3">
        <v>0</v>
      </c>
      <c r="I3585" s="3">
        <v>0</v>
      </c>
      <c r="J3585" s="3"/>
      <c r="K3585" s="3">
        <v>0</v>
      </c>
      <c r="L3585" s="3">
        <v>0</v>
      </c>
      <c r="M3585" s="3">
        <v>0</v>
      </c>
      <c r="N3585" s="3">
        <v>0</v>
      </c>
      <c r="O3585" s="3">
        <v>0</v>
      </c>
    </row>
    <row r="3586" spans="1:15" x14ac:dyDescent="0.25">
      <c r="A3586" s="1">
        <v>45807.333333333336</v>
      </c>
      <c r="B3586" s="2">
        <v>2025</v>
      </c>
      <c r="C3586" s="2">
        <v>5</v>
      </c>
      <c r="D3586" s="2">
        <v>30</v>
      </c>
      <c r="E3586" s="2">
        <v>8</v>
      </c>
      <c r="F3586" s="3">
        <v>0</v>
      </c>
      <c r="G3586" s="3">
        <v>0</v>
      </c>
      <c r="H3586" s="3">
        <v>0</v>
      </c>
      <c r="I3586" s="3">
        <v>0</v>
      </c>
      <c r="J3586" s="3"/>
      <c r="K3586" s="3">
        <v>0</v>
      </c>
      <c r="L3586" s="3">
        <v>0</v>
      </c>
      <c r="M3586" s="3">
        <v>0</v>
      </c>
      <c r="N3586" s="3">
        <v>0</v>
      </c>
      <c r="O3586" s="3">
        <v>0</v>
      </c>
    </row>
    <row r="3587" spans="1:15" x14ac:dyDescent="0.25">
      <c r="A3587" s="1">
        <v>45807.375</v>
      </c>
      <c r="B3587" s="2">
        <v>2025</v>
      </c>
      <c r="C3587" s="2">
        <v>5</v>
      </c>
      <c r="D3587" s="2">
        <v>30</v>
      </c>
      <c r="E3587" s="2">
        <v>9</v>
      </c>
      <c r="F3587" s="3">
        <v>2.3437638454858554E-2</v>
      </c>
      <c r="G3587" s="3">
        <v>0</v>
      </c>
      <c r="H3587" s="3">
        <v>0</v>
      </c>
      <c r="I3587" s="3">
        <v>0</v>
      </c>
      <c r="J3587" s="3"/>
      <c r="K3587" s="3">
        <v>0</v>
      </c>
      <c r="L3587" s="3">
        <v>0</v>
      </c>
      <c r="M3587" s="3">
        <v>0</v>
      </c>
      <c r="N3587" s="3">
        <v>0</v>
      </c>
      <c r="O3587" s="3">
        <v>2.9297048068573192E-3</v>
      </c>
    </row>
    <row r="3588" spans="1:15" x14ac:dyDescent="0.25">
      <c r="A3588" s="1">
        <v>45807.416666666664</v>
      </c>
      <c r="B3588" s="2">
        <v>2025</v>
      </c>
      <c r="C3588" s="2">
        <v>5</v>
      </c>
      <c r="D3588" s="2">
        <v>30</v>
      </c>
      <c r="E3588" s="2">
        <v>10</v>
      </c>
      <c r="F3588" s="3">
        <v>6.4682938445576502E-2</v>
      </c>
      <c r="G3588" s="3">
        <v>0</v>
      </c>
      <c r="H3588" s="3">
        <v>4.723999904931505E-2</v>
      </c>
      <c r="I3588" s="3">
        <v>0</v>
      </c>
      <c r="J3588" s="3"/>
      <c r="K3588" s="3">
        <v>0</v>
      </c>
      <c r="L3588" s="3">
        <v>0</v>
      </c>
      <c r="M3588" s="3">
        <v>0</v>
      </c>
      <c r="N3588" s="3">
        <v>0</v>
      </c>
      <c r="O3588" s="3">
        <v>1.3990367186861443E-2</v>
      </c>
    </row>
    <row r="3589" spans="1:15" x14ac:dyDescent="0.25">
      <c r="A3589" s="1">
        <v>45807.458333333336</v>
      </c>
      <c r="B3589" s="2">
        <v>2025</v>
      </c>
      <c r="C3589" s="2">
        <v>5</v>
      </c>
      <c r="D3589" s="2">
        <v>30</v>
      </c>
      <c r="E3589" s="2">
        <v>11</v>
      </c>
      <c r="F3589" s="3">
        <v>1.8830763533148595E-2</v>
      </c>
      <c r="G3589" s="3">
        <v>0</v>
      </c>
      <c r="H3589" s="3">
        <v>0</v>
      </c>
      <c r="I3589" s="3">
        <v>0</v>
      </c>
      <c r="J3589" s="3"/>
      <c r="K3589" s="3">
        <v>0</v>
      </c>
      <c r="L3589" s="3">
        <v>0</v>
      </c>
      <c r="M3589" s="3">
        <v>0</v>
      </c>
      <c r="N3589" s="3">
        <v>0</v>
      </c>
      <c r="O3589" s="3">
        <v>2.3538454416435744E-3</v>
      </c>
    </row>
    <row r="3590" spans="1:15" x14ac:dyDescent="0.25">
      <c r="A3590" s="1">
        <v>45807.5</v>
      </c>
      <c r="B3590" s="2">
        <v>2025</v>
      </c>
      <c r="C3590" s="2">
        <v>5</v>
      </c>
      <c r="D3590" s="2">
        <v>30</v>
      </c>
      <c r="E3590" s="2">
        <v>12</v>
      </c>
      <c r="F3590" s="3">
        <v>3.8866398405223435E-2</v>
      </c>
      <c r="G3590" s="3">
        <v>0</v>
      </c>
      <c r="H3590" s="3">
        <v>0</v>
      </c>
      <c r="I3590" s="3">
        <v>0</v>
      </c>
      <c r="J3590" s="3"/>
      <c r="K3590" s="3">
        <v>0</v>
      </c>
      <c r="L3590" s="3">
        <v>0</v>
      </c>
      <c r="M3590" s="3">
        <v>0</v>
      </c>
      <c r="N3590" s="3">
        <v>0</v>
      </c>
      <c r="O3590" s="3">
        <v>4.8582998006529293E-3</v>
      </c>
    </row>
    <row r="3591" spans="1:15" x14ac:dyDescent="0.25">
      <c r="A3591" s="1">
        <v>45807.541666666664</v>
      </c>
      <c r="B3591" s="2">
        <v>2025</v>
      </c>
      <c r="C3591" s="2">
        <v>5</v>
      </c>
      <c r="D3591" s="2">
        <v>30</v>
      </c>
      <c r="E3591" s="2">
        <v>13</v>
      </c>
      <c r="F3591" s="3">
        <v>1.1627632935631176E-2</v>
      </c>
      <c r="G3591" s="3">
        <v>0</v>
      </c>
      <c r="H3591" s="3">
        <v>0</v>
      </c>
      <c r="I3591" s="3">
        <v>0</v>
      </c>
      <c r="J3591" s="3"/>
      <c r="K3591" s="3">
        <v>0</v>
      </c>
      <c r="L3591" s="3">
        <v>0</v>
      </c>
      <c r="M3591" s="3">
        <v>0</v>
      </c>
      <c r="N3591" s="3">
        <v>0</v>
      </c>
      <c r="O3591" s="3">
        <v>1.4534541169538969E-3</v>
      </c>
    </row>
    <row r="3592" spans="1:15" x14ac:dyDescent="0.25">
      <c r="A3592" s="1">
        <v>45807.583333333336</v>
      </c>
      <c r="B3592" s="2">
        <v>2025</v>
      </c>
      <c r="C3592" s="2">
        <v>5</v>
      </c>
      <c r="D3592" s="2">
        <v>30</v>
      </c>
      <c r="E3592" s="2">
        <v>14</v>
      </c>
      <c r="F3592" s="3">
        <v>0</v>
      </c>
      <c r="G3592" s="3">
        <v>0</v>
      </c>
      <c r="H3592" s="3">
        <v>0</v>
      </c>
      <c r="I3592" s="3">
        <v>0</v>
      </c>
      <c r="J3592" s="3"/>
      <c r="K3592" s="3">
        <v>0</v>
      </c>
      <c r="L3592" s="3">
        <v>0</v>
      </c>
      <c r="M3592" s="3">
        <v>0</v>
      </c>
      <c r="N3592" s="3">
        <v>0</v>
      </c>
      <c r="O3592" s="3">
        <v>0</v>
      </c>
    </row>
    <row r="3593" spans="1:15" x14ac:dyDescent="0.25">
      <c r="A3593" s="1">
        <v>45807.625</v>
      </c>
      <c r="B3593" s="2">
        <v>2025</v>
      </c>
      <c r="C3593" s="2">
        <v>5</v>
      </c>
      <c r="D3593" s="2">
        <v>30</v>
      </c>
      <c r="E3593" s="2">
        <v>15</v>
      </c>
      <c r="F3593" s="3">
        <v>0</v>
      </c>
      <c r="G3593" s="3">
        <v>0</v>
      </c>
      <c r="H3593" s="3">
        <v>0</v>
      </c>
      <c r="I3593" s="3">
        <v>0</v>
      </c>
      <c r="J3593" s="3"/>
      <c r="K3593" s="3">
        <v>0</v>
      </c>
      <c r="L3593" s="3">
        <v>0</v>
      </c>
      <c r="M3593" s="3">
        <v>0</v>
      </c>
      <c r="N3593" s="3">
        <v>0</v>
      </c>
      <c r="O3593" s="3">
        <v>0</v>
      </c>
    </row>
    <row r="3594" spans="1:15" x14ac:dyDescent="0.25">
      <c r="A3594" s="1">
        <v>45807.666666666664</v>
      </c>
      <c r="B3594" s="2">
        <v>2025</v>
      </c>
      <c r="C3594" s="2">
        <v>5</v>
      </c>
      <c r="D3594" s="2">
        <v>30</v>
      </c>
      <c r="E3594" s="2">
        <v>16</v>
      </c>
      <c r="F3594" s="3">
        <v>0</v>
      </c>
      <c r="G3594" s="3">
        <v>0</v>
      </c>
      <c r="H3594" s="3">
        <v>0</v>
      </c>
      <c r="I3594" s="3">
        <v>0</v>
      </c>
      <c r="J3594" s="3"/>
      <c r="K3594" s="3">
        <v>0</v>
      </c>
      <c r="L3594" s="3">
        <v>0</v>
      </c>
      <c r="M3594" s="3">
        <v>0</v>
      </c>
      <c r="N3594" s="3">
        <v>0</v>
      </c>
      <c r="O3594" s="3">
        <v>0</v>
      </c>
    </row>
    <row r="3595" spans="1:15" x14ac:dyDescent="0.25">
      <c r="A3595" s="1">
        <v>45807.708333333336</v>
      </c>
      <c r="B3595" s="2">
        <v>2025</v>
      </c>
      <c r="C3595" s="2">
        <v>5</v>
      </c>
      <c r="D3595" s="2">
        <v>30</v>
      </c>
      <c r="E3595" s="2">
        <v>17</v>
      </c>
      <c r="F3595" s="3">
        <v>0</v>
      </c>
      <c r="G3595" s="3">
        <v>0</v>
      </c>
      <c r="H3595" s="3">
        <v>0</v>
      </c>
      <c r="I3595" s="3">
        <v>0</v>
      </c>
      <c r="J3595" s="3"/>
      <c r="K3595" s="3">
        <v>0</v>
      </c>
      <c r="L3595" s="3">
        <v>0</v>
      </c>
      <c r="M3595" s="3">
        <v>0</v>
      </c>
      <c r="N3595" s="3">
        <v>0</v>
      </c>
      <c r="O3595" s="3">
        <v>0</v>
      </c>
    </row>
    <row r="3596" spans="1:15" x14ac:dyDescent="0.25">
      <c r="A3596" s="1">
        <v>45807.75</v>
      </c>
      <c r="B3596" s="2">
        <v>2025</v>
      </c>
      <c r="C3596" s="2">
        <v>5</v>
      </c>
      <c r="D3596" s="2">
        <v>30</v>
      </c>
      <c r="E3596" s="2">
        <v>18</v>
      </c>
      <c r="F3596" s="3">
        <v>0</v>
      </c>
      <c r="G3596" s="3">
        <v>0</v>
      </c>
      <c r="H3596" s="3"/>
      <c r="I3596" s="3">
        <v>0</v>
      </c>
      <c r="J3596" s="3"/>
      <c r="K3596" s="3"/>
      <c r="L3596" s="3">
        <v>0</v>
      </c>
      <c r="M3596" s="3">
        <v>0</v>
      </c>
      <c r="N3596" s="3">
        <v>0</v>
      </c>
      <c r="O3596" s="3">
        <v>0</v>
      </c>
    </row>
    <row r="3597" spans="1:15" x14ac:dyDescent="0.25">
      <c r="A3597" s="1">
        <v>45807.791666666664</v>
      </c>
      <c r="B3597" s="2">
        <v>2025</v>
      </c>
      <c r="C3597" s="2">
        <v>5</v>
      </c>
      <c r="D3597" s="2">
        <v>30</v>
      </c>
      <c r="E3597" s="2">
        <v>19</v>
      </c>
      <c r="F3597" s="3"/>
      <c r="G3597" s="3">
        <v>0</v>
      </c>
      <c r="H3597" s="3"/>
      <c r="I3597" s="3">
        <v>0</v>
      </c>
      <c r="J3597" s="3"/>
      <c r="K3597" s="3"/>
      <c r="L3597" s="3"/>
      <c r="M3597" s="3">
        <v>0</v>
      </c>
      <c r="N3597" s="3">
        <v>0</v>
      </c>
      <c r="O3597" s="3">
        <v>0</v>
      </c>
    </row>
    <row r="3598" spans="1:15" x14ac:dyDescent="0.25">
      <c r="A3598" s="1">
        <v>45807.833333333336</v>
      </c>
      <c r="B3598" s="2">
        <v>2025</v>
      </c>
      <c r="C3598" s="2">
        <v>5</v>
      </c>
      <c r="D3598" s="2">
        <v>30</v>
      </c>
      <c r="E3598" s="2">
        <v>20</v>
      </c>
      <c r="F3598" s="3"/>
      <c r="G3598" s="3">
        <v>0</v>
      </c>
      <c r="H3598" s="3"/>
      <c r="I3598" s="3">
        <v>0</v>
      </c>
      <c r="J3598" s="3"/>
      <c r="K3598" s="3"/>
      <c r="L3598" s="3"/>
      <c r="M3598" s="3">
        <v>0</v>
      </c>
      <c r="N3598" s="3">
        <v>0</v>
      </c>
      <c r="O3598" s="3">
        <v>0</v>
      </c>
    </row>
    <row r="3599" spans="1:15" x14ac:dyDescent="0.25">
      <c r="A3599" s="1">
        <v>45807.875</v>
      </c>
      <c r="B3599" s="2">
        <v>2025</v>
      </c>
      <c r="C3599" s="2">
        <v>5</v>
      </c>
      <c r="D3599" s="2">
        <v>30</v>
      </c>
      <c r="E3599" s="2">
        <v>21</v>
      </c>
      <c r="F3599" s="3"/>
      <c r="G3599" s="3">
        <v>0</v>
      </c>
      <c r="H3599" s="3"/>
      <c r="I3599" s="3">
        <v>0</v>
      </c>
      <c r="J3599" s="3"/>
      <c r="K3599" s="3"/>
      <c r="L3599" s="3"/>
      <c r="M3599" s="3">
        <v>0</v>
      </c>
      <c r="N3599" s="3">
        <v>0</v>
      </c>
      <c r="O3599" s="3">
        <v>0</v>
      </c>
    </row>
    <row r="3600" spans="1:15" x14ac:dyDescent="0.25">
      <c r="A3600" s="1">
        <v>45807.916666666664</v>
      </c>
      <c r="B3600" s="2">
        <v>2025</v>
      </c>
      <c r="C3600" s="2">
        <v>5</v>
      </c>
      <c r="D3600" s="2">
        <v>30</v>
      </c>
      <c r="E3600" s="2">
        <v>22</v>
      </c>
      <c r="F3600" s="3"/>
      <c r="G3600" s="3">
        <v>0</v>
      </c>
      <c r="H3600" s="3"/>
      <c r="I3600" s="3">
        <v>0</v>
      </c>
      <c r="J3600" s="3"/>
      <c r="K3600" s="3"/>
      <c r="L3600" s="3"/>
      <c r="M3600" s="3">
        <v>0</v>
      </c>
      <c r="N3600" s="3">
        <v>0</v>
      </c>
      <c r="O3600" s="3">
        <v>0</v>
      </c>
    </row>
    <row r="3601" spans="1:15" x14ac:dyDescent="0.25">
      <c r="A3601" s="1">
        <v>45807.958333333336</v>
      </c>
      <c r="B3601" s="2">
        <v>2025</v>
      </c>
      <c r="C3601" s="2">
        <v>5</v>
      </c>
      <c r="D3601" s="2">
        <v>30</v>
      </c>
      <c r="E3601" s="2">
        <v>23</v>
      </c>
      <c r="F3601" s="3"/>
      <c r="G3601" s="3">
        <v>0</v>
      </c>
      <c r="H3601" s="3"/>
      <c r="I3601" s="3">
        <v>0</v>
      </c>
      <c r="J3601" s="3"/>
      <c r="K3601" s="3"/>
      <c r="L3601" s="3"/>
      <c r="M3601" s="3">
        <v>0</v>
      </c>
      <c r="N3601" s="3">
        <v>0</v>
      </c>
      <c r="O3601" s="3">
        <v>0</v>
      </c>
    </row>
    <row r="3602" spans="1:15" x14ac:dyDescent="0.25">
      <c r="A3602" s="1">
        <v>45808</v>
      </c>
      <c r="B3602" s="2">
        <v>2025</v>
      </c>
      <c r="C3602" s="2">
        <v>5</v>
      </c>
      <c r="D3602" s="2">
        <v>31</v>
      </c>
      <c r="E3602" s="2">
        <v>0</v>
      </c>
      <c r="F3602" s="3"/>
      <c r="G3602" s="3">
        <v>0</v>
      </c>
      <c r="H3602" s="3"/>
      <c r="I3602" s="3">
        <v>0</v>
      </c>
      <c r="J3602" s="3"/>
      <c r="K3602" s="3"/>
      <c r="L3602" s="3"/>
      <c r="M3602" s="3">
        <v>0</v>
      </c>
      <c r="N3602" s="3">
        <v>0</v>
      </c>
      <c r="O3602" s="3">
        <v>0</v>
      </c>
    </row>
    <row r="3603" spans="1:15" x14ac:dyDescent="0.25">
      <c r="A3603" s="1">
        <v>45808.041666666664</v>
      </c>
      <c r="B3603" s="2">
        <v>2025</v>
      </c>
      <c r="C3603" s="2">
        <v>5</v>
      </c>
      <c r="D3603" s="2">
        <v>31</v>
      </c>
      <c r="E3603" s="2">
        <v>1</v>
      </c>
      <c r="F3603" s="3"/>
      <c r="G3603" s="3">
        <v>0</v>
      </c>
      <c r="H3603" s="3"/>
      <c r="I3603" s="3">
        <v>0</v>
      </c>
      <c r="J3603" s="3"/>
      <c r="K3603" s="3"/>
      <c r="L3603" s="3"/>
      <c r="M3603" s="3">
        <v>0</v>
      </c>
      <c r="N3603" s="3">
        <v>0</v>
      </c>
      <c r="O3603" s="3">
        <v>0</v>
      </c>
    </row>
    <row r="3604" spans="1:15" x14ac:dyDescent="0.25">
      <c r="A3604" s="1">
        <v>45808.083333333336</v>
      </c>
      <c r="B3604" s="2">
        <v>2025</v>
      </c>
      <c r="C3604" s="2">
        <v>5</v>
      </c>
      <c r="D3604" s="2">
        <v>31</v>
      </c>
      <c r="E3604" s="2">
        <v>2</v>
      </c>
      <c r="F3604" s="3"/>
      <c r="G3604" s="3">
        <v>0</v>
      </c>
      <c r="H3604" s="3"/>
      <c r="I3604" s="3">
        <v>0</v>
      </c>
      <c r="J3604" s="3"/>
      <c r="K3604" s="3"/>
      <c r="L3604" s="3"/>
      <c r="M3604" s="3">
        <v>0</v>
      </c>
      <c r="N3604" s="3">
        <v>0</v>
      </c>
      <c r="O3604" s="3">
        <v>0</v>
      </c>
    </row>
    <row r="3605" spans="1:15" x14ac:dyDescent="0.25">
      <c r="A3605" s="1">
        <v>45808.125</v>
      </c>
      <c r="B3605" s="2">
        <v>2025</v>
      </c>
      <c r="C3605" s="2">
        <v>5</v>
      </c>
      <c r="D3605" s="2">
        <v>31</v>
      </c>
      <c r="E3605" s="2">
        <v>3</v>
      </c>
      <c r="F3605" s="3"/>
      <c r="G3605" s="3">
        <v>0</v>
      </c>
      <c r="H3605" s="3"/>
      <c r="I3605" s="3">
        <v>0</v>
      </c>
      <c r="J3605" s="3"/>
      <c r="K3605" s="3"/>
      <c r="L3605" s="3"/>
      <c r="M3605" s="3">
        <v>0</v>
      </c>
      <c r="N3605" s="3">
        <v>0</v>
      </c>
      <c r="O3605" s="3">
        <v>0</v>
      </c>
    </row>
    <row r="3606" spans="1:15" x14ac:dyDescent="0.25">
      <c r="A3606" s="1">
        <v>45808.166666666664</v>
      </c>
      <c r="B3606" s="2">
        <v>2025</v>
      </c>
      <c r="C3606" s="2">
        <v>5</v>
      </c>
      <c r="D3606" s="2">
        <v>31</v>
      </c>
      <c r="E3606" s="2">
        <v>4</v>
      </c>
      <c r="F3606" s="3"/>
      <c r="G3606" s="3">
        <v>0</v>
      </c>
      <c r="H3606" s="3"/>
      <c r="I3606" s="3">
        <v>0</v>
      </c>
      <c r="J3606" s="3"/>
      <c r="K3606" s="3"/>
      <c r="L3606" s="3"/>
      <c r="M3606" s="3">
        <v>0</v>
      </c>
      <c r="N3606" s="3">
        <v>0</v>
      </c>
      <c r="O3606" s="3">
        <v>0</v>
      </c>
    </row>
    <row r="3607" spans="1:15" x14ac:dyDescent="0.25">
      <c r="A3607" s="1">
        <v>45808.208333333336</v>
      </c>
      <c r="B3607" s="2">
        <v>2025</v>
      </c>
      <c r="C3607" s="2">
        <v>5</v>
      </c>
      <c r="D3607" s="2">
        <v>31</v>
      </c>
      <c r="E3607" s="2">
        <v>5</v>
      </c>
      <c r="F3607" s="3">
        <v>0</v>
      </c>
      <c r="G3607" s="3">
        <v>0</v>
      </c>
      <c r="H3607" s="3"/>
      <c r="I3607" s="3">
        <v>0</v>
      </c>
      <c r="J3607" s="3"/>
      <c r="K3607" s="3"/>
      <c r="L3607" s="3"/>
      <c r="M3607" s="3">
        <v>0</v>
      </c>
      <c r="N3607" s="3">
        <v>0</v>
      </c>
      <c r="O3607" s="3">
        <v>0</v>
      </c>
    </row>
    <row r="3608" spans="1:15" x14ac:dyDescent="0.25">
      <c r="A3608" s="1">
        <v>45808.25</v>
      </c>
      <c r="B3608" s="2">
        <v>2025</v>
      </c>
      <c r="C3608" s="2">
        <v>5</v>
      </c>
      <c r="D3608" s="2">
        <v>31</v>
      </c>
      <c r="E3608" s="2">
        <v>6</v>
      </c>
      <c r="F3608" s="3">
        <v>0</v>
      </c>
      <c r="G3608" s="3">
        <v>0</v>
      </c>
      <c r="H3608" s="3">
        <v>0</v>
      </c>
      <c r="I3608" s="3">
        <v>0</v>
      </c>
      <c r="J3608" s="3"/>
      <c r="K3608" s="3">
        <v>0</v>
      </c>
      <c r="L3608" s="3"/>
      <c r="M3608" s="3">
        <v>0</v>
      </c>
      <c r="N3608" s="3">
        <v>0</v>
      </c>
      <c r="O3608" s="3">
        <v>0</v>
      </c>
    </row>
    <row r="3609" spans="1:15" x14ac:dyDescent="0.25">
      <c r="A3609" s="1">
        <v>45808.291666666664</v>
      </c>
      <c r="B3609" s="2">
        <v>2025</v>
      </c>
      <c r="C3609" s="2">
        <v>5</v>
      </c>
      <c r="D3609" s="2">
        <v>31</v>
      </c>
      <c r="E3609" s="2">
        <v>7</v>
      </c>
      <c r="F3609" s="3">
        <v>0</v>
      </c>
      <c r="G3609" s="3">
        <v>0</v>
      </c>
      <c r="H3609" s="3">
        <v>0.64882287455445664</v>
      </c>
      <c r="I3609" s="3">
        <v>4.9602543863566537E-2</v>
      </c>
      <c r="J3609" s="3"/>
      <c r="K3609" s="3">
        <v>0.53460997862275461</v>
      </c>
      <c r="L3609" s="3">
        <v>0</v>
      </c>
      <c r="M3609" s="3">
        <v>0</v>
      </c>
      <c r="N3609" s="3">
        <v>0</v>
      </c>
      <c r="O3609" s="3">
        <v>0.15412942463009721</v>
      </c>
    </row>
    <row r="3610" spans="1:15" x14ac:dyDescent="0.25">
      <c r="A3610" s="1">
        <v>45808.333333333336</v>
      </c>
      <c r="B3610" s="2">
        <v>2025</v>
      </c>
      <c r="C3610" s="2">
        <v>5</v>
      </c>
      <c r="D3610" s="2">
        <v>31</v>
      </c>
      <c r="E3610" s="2">
        <v>8</v>
      </c>
      <c r="F3610" s="3"/>
      <c r="G3610" s="3">
        <v>0</v>
      </c>
      <c r="H3610" s="3">
        <v>0.65017126420211213</v>
      </c>
      <c r="I3610" s="3">
        <v>8.6234506279177864E-2</v>
      </c>
      <c r="J3610" s="3"/>
      <c r="K3610" s="3">
        <v>0.41475412367949588</v>
      </c>
      <c r="L3610" s="3">
        <v>0.73450718060104592</v>
      </c>
      <c r="M3610" s="3">
        <v>0</v>
      </c>
      <c r="N3610" s="3">
        <v>1.4062171439402639E-2</v>
      </c>
      <c r="O3610" s="3">
        <v>0.27138989231446209</v>
      </c>
    </row>
    <row r="3611" spans="1:15" x14ac:dyDescent="0.25">
      <c r="A3611" s="1">
        <v>45808.375</v>
      </c>
      <c r="B3611" s="2">
        <v>2025</v>
      </c>
      <c r="C3611" s="2">
        <v>5</v>
      </c>
      <c r="D3611" s="2">
        <v>31</v>
      </c>
      <c r="E3611" s="2">
        <v>9</v>
      </c>
      <c r="F3611" s="3">
        <v>0</v>
      </c>
      <c r="G3611" s="3">
        <v>0</v>
      </c>
      <c r="H3611" s="3">
        <v>0.63146781075439695</v>
      </c>
      <c r="I3611" s="3">
        <v>0.23750796974179206</v>
      </c>
      <c r="J3611" s="3"/>
      <c r="K3611" s="3">
        <v>0.75241246633453507</v>
      </c>
      <c r="L3611" s="3">
        <v>0.60127955085073004</v>
      </c>
      <c r="M3611" s="3">
        <v>0</v>
      </c>
      <c r="N3611" s="3">
        <v>3.5345466650056098E-2</v>
      </c>
      <c r="O3611" s="3">
        <v>0.28225165804143876</v>
      </c>
    </row>
    <row r="3612" spans="1:15" x14ac:dyDescent="0.25">
      <c r="A3612" s="1">
        <v>45808.416666666664</v>
      </c>
      <c r="B3612" s="2">
        <v>2025</v>
      </c>
      <c r="C3612" s="2">
        <v>5</v>
      </c>
      <c r="D3612" s="2">
        <v>31</v>
      </c>
      <c r="E3612" s="2">
        <v>10</v>
      </c>
      <c r="F3612" s="3"/>
      <c r="G3612" s="3">
        <v>0</v>
      </c>
      <c r="H3612" s="3">
        <v>0.67806177476203644</v>
      </c>
      <c r="I3612" s="3">
        <v>0</v>
      </c>
      <c r="J3612" s="3"/>
      <c r="K3612" s="3">
        <v>0.72765896452591672</v>
      </c>
      <c r="L3612" s="3">
        <v>0.5830196601429376</v>
      </c>
      <c r="M3612" s="3">
        <v>0</v>
      </c>
      <c r="N3612" s="3">
        <v>0</v>
      </c>
      <c r="O3612" s="3">
        <v>0.28410577134727011</v>
      </c>
    </row>
    <row r="3613" spans="1:15" x14ac:dyDescent="0.25">
      <c r="A3613" s="1">
        <v>45808.458333333336</v>
      </c>
      <c r="B3613" s="2">
        <v>2025</v>
      </c>
      <c r="C3613" s="2">
        <v>5</v>
      </c>
      <c r="D3613" s="2">
        <v>31</v>
      </c>
      <c r="E3613" s="2">
        <v>11</v>
      </c>
      <c r="F3613" s="3"/>
      <c r="G3613" s="3">
        <v>0</v>
      </c>
      <c r="H3613" s="3">
        <v>0.57654253984164983</v>
      </c>
      <c r="I3613" s="3">
        <v>0</v>
      </c>
      <c r="J3613" s="3"/>
      <c r="K3613" s="3">
        <v>0.68862320229115603</v>
      </c>
      <c r="L3613" s="3">
        <v>0.53960212050598155</v>
      </c>
      <c r="M3613" s="3">
        <v>0</v>
      </c>
      <c r="N3613" s="3">
        <v>0</v>
      </c>
      <c r="O3613" s="3">
        <v>0.25782398037696963</v>
      </c>
    </row>
    <row r="3614" spans="1:15" x14ac:dyDescent="0.25">
      <c r="A3614" s="1">
        <v>45808.5</v>
      </c>
      <c r="B3614" s="2">
        <v>2025</v>
      </c>
      <c r="C3614" s="2">
        <v>5</v>
      </c>
      <c r="D3614" s="2">
        <v>31</v>
      </c>
      <c r="E3614" s="2">
        <v>12</v>
      </c>
      <c r="F3614" s="3"/>
      <c r="G3614" s="3">
        <v>0</v>
      </c>
      <c r="H3614" s="3">
        <v>0.4334071995262247</v>
      </c>
      <c r="I3614" s="3">
        <v>0</v>
      </c>
      <c r="J3614" s="3"/>
      <c r="K3614" s="3">
        <v>0.2283774337007124</v>
      </c>
      <c r="L3614" s="3">
        <v>0.28885868243784296</v>
      </c>
      <c r="M3614" s="3">
        <v>0</v>
      </c>
      <c r="N3614" s="3">
        <v>0</v>
      </c>
      <c r="O3614" s="3">
        <v>0.13580618795211144</v>
      </c>
    </row>
    <row r="3615" spans="1:15" x14ac:dyDescent="0.25">
      <c r="A3615" s="1">
        <v>45808.541666666664</v>
      </c>
      <c r="B3615" s="2">
        <v>2025</v>
      </c>
      <c r="C3615" s="2">
        <v>5</v>
      </c>
      <c r="D3615" s="2">
        <v>31</v>
      </c>
      <c r="E3615" s="2">
        <v>13</v>
      </c>
      <c r="F3615" s="3">
        <v>0</v>
      </c>
      <c r="G3615" s="3">
        <v>0</v>
      </c>
      <c r="H3615" s="3">
        <v>0.25487685392911297</v>
      </c>
      <c r="I3615" s="3">
        <v>0</v>
      </c>
      <c r="J3615" s="3"/>
      <c r="K3615" s="3">
        <v>0.34962016229830867</v>
      </c>
      <c r="L3615" s="3">
        <v>5.9462419246243264E-2</v>
      </c>
      <c r="M3615" s="3">
        <v>0</v>
      </c>
      <c r="N3615" s="3">
        <v>0</v>
      </c>
      <c r="O3615" s="3">
        <v>8.2994929434208109E-2</v>
      </c>
    </row>
    <row r="3616" spans="1:15" x14ac:dyDescent="0.25">
      <c r="A3616" s="1">
        <v>45808.583333333336</v>
      </c>
      <c r="B3616" s="2">
        <v>2025</v>
      </c>
      <c r="C3616" s="2">
        <v>5</v>
      </c>
      <c r="D3616" s="2">
        <v>31</v>
      </c>
      <c r="E3616" s="2">
        <v>14</v>
      </c>
      <c r="F3616" s="3">
        <v>0</v>
      </c>
      <c r="G3616" s="3">
        <v>0</v>
      </c>
      <c r="H3616" s="3">
        <v>0</v>
      </c>
      <c r="I3616" s="3">
        <v>0</v>
      </c>
      <c r="J3616" s="3"/>
      <c r="K3616" s="3">
        <v>0</v>
      </c>
      <c r="L3616" s="3">
        <v>0</v>
      </c>
      <c r="M3616" s="3">
        <v>0</v>
      </c>
      <c r="N3616" s="3">
        <v>0</v>
      </c>
      <c r="O3616" s="3">
        <v>0</v>
      </c>
    </row>
    <row r="3617" spans="1:15" x14ac:dyDescent="0.25">
      <c r="A3617" s="1">
        <v>45808.625</v>
      </c>
      <c r="B3617" s="2">
        <v>2025</v>
      </c>
      <c r="C3617" s="2">
        <v>5</v>
      </c>
      <c r="D3617" s="2">
        <v>31</v>
      </c>
      <c r="E3617" s="2">
        <v>15</v>
      </c>
      <c r="F3617" s="3">
        <v>0</v>
      </c>
      <c r="G3617" s="3">
        <v>0</v>
      </c>
      <c r="H3617" s="3">
        <v>0</v>
      </c>
      <c r="I3617" s="3">
        <v>0</v>
      </c>
      <c r="J3617" s="3"/>
      <c r="K3617" s="3">
        <v>0</v>
      </c>
      <c r="L3617" s="3">
        <v>0</v>
      </c>
      <c r="M3617" s="3">
        <v>0</v>
      </c>
      <c r="N3617" s="3">
        <v>0</v>
      </c>
      <c r="O3617" s="3">
        <v>0</v>
      </c>
    </row>
    <row r="3618" spans="1:15" x14ac:dyDescent="0.25">
      <c r="A3618" s="1">
        <v>45808.666666666664</v>
      </c>
      <c r="B3618" s="2">
        <v>2025</v>
      </c>
      <c r="C3618" s="2">
        <v>5</v>
      </c>
      <c r="D3618" s="2">
        <v>31</v>
      </c>
      <c r="E3618" s="2">
        <v>16</v>
      </c>
      <c r="F3618" s="3">
        <v>0</v>
      </c>
      <c r="G3618" s="3">
        <v>0</v>
      </c>
      <c r="H3618" s="3">
        <v>0</v>
      </c>
      <c r="I3618" s="3">
        <v>0</v>
      </c>
      <c r="J3618" s="3"/>
      <c r="K3618" s="3">
        <v>0</v>
      </c>
      <c r="L3618" s="3">
        <v>0</v>
      </c>
      <c r="M3618" s="3">
        <v>0</v>
      </c>
      <c r="N3618" s="3">
        <v>0</v>
      </c>
      <c r="O3618" s="3">
        <v>0</v>
      </c>
    </row>
    <row r="3619" spans="1:15" x14ac:dyDescent="0.25">
      <c r="A3619" s="1">
        <v>45808.708333333336</v>
      </c>
      <c r="B3619" s="2">
        <v>2025</v>
      </c>
      <c r="C3619" s="2">
        <v>5</v>
      </c>
      <c r="D3619" s="2">
        <v>31</v>
      </c>
      <c r="E3619" s="2">
        <v>17</v>
      </c>
      <c r="F3619" s="3">
        <v>0</v>
      </c>
      <c r="G3619" s="3">
        <v>0</v>
      </c>
      <c r="H3619" s="3">
        <v>0</v>
      </c>
      <c r="I3619" s="3">
        <v>0</v>
      </c>
      <c r="J3619" s="3"/>
      <c r="K3619" s="3">
        <v>0</v>
      </c>
      <c r="L3619" s="3">
        <v>0</v>
      </c>
      <c r="M3619" s="3">
        <v>0</v>
      </c>
      <c r="N3619" s="3">
        <v>0</v>
      </c>
      <c r="O3619" s="3">
        <v>0</v>
      </c>
    </row>
    <row r="3620" spans="1:15" x14ac:dyDescent="0.25">
      <c r="A3620" s="1">
        <v>45808.75</v>
      </c>
      <c r="B3620" s="2">
        <v>2025</v>
      </c>
      <c r="C3620" s="2">
        <v>5</v>
      </c>
      <c r="D3620" s="2">
        <v>31</v>
      </c>
      <c r="E3620" s="2">
        <v>18</v>
      </c>
      <c r="F3620" s="3">
        <v>0</v>
      </c>
      <c r="G3620" s="3">
        <v>0</v>
      </c>
      <c r="H3620" s="3"/>
      <c r="I3620" s="3">
        <v>0</v>
      </c>
      <c r="J3620" s="3"/>
      <c r="K3620" s="3"/>
      <c r="L3620" s="3">
        <v>0</v>
      </c>
      <c r="M3620" s="3">
        <v>0</v>
      </c>
      <c r="N3620" s="3">
        <v>0</v>
      </c>
      <c r="O3620" s="3">
        <v>0</v>
      </c>
    </row>
    <row r="3621" spans="1:15" x14ac:dyDescent="0.25">
      <c r="A3621" s="1">
        <v>45808.791666666664</v>
      </c>
      <c r="B3621" s="2">
        <v>2025</v>
      </c>
      <c r="C3621" s="2">
        <v>5</v>
      </c>
      <c r="D3621" s="2">
        <v>31</v>
      </c>
      <c r="E3621" s="2">
        <v>19</v>
      </c>
      <c r="F3621" s="3"/>
      <c r="G3621" s="3">
        <v>0</v>
      </c>
      <c r="H3621" s="3"/>
      <c r="I3621" s="3">
        <v>0.14053486516829411</v>
      </c>
      <c r="J3621" s="3"/>
      <c r="K3621" s="3"/>
      <c r="L3621" s="3"/>
      <c r="M3621" s="3">
        <v>0</v>
      </c>
      <c r="N3621" s="3">
        <v>0.13380090539799394</v>
      </c>
      <c r="O3621" s="3">
        <v>6.8583942641572013E-2</v>
      </c>
    </row>
    <row r="3622" spans="1:15" x14ac:dyDescent="0.25">
      <c r="A3622" s="1">
        <v>45808.833333333336</v>
      </c>
      <c r="B3622" s="2">
        <v>2025</v>
      </c>
      <c r="C3622" s="2">
        <v>5</v>
      </c>
      <c r="D3622" s="2">
        <v>31</v>
      </c>
      <c r="E3622" s="2">
        <v>20</v>
      </c>
      <c r="F3622" s="3"/>
      <c r="G3622" s="3">
        <v>0</v>
      </c>
      <c r="H3622" s="3"/>
      <c r="I3622" s="3">
        <v>0.30844775146721493</v>
      </c>
      <c r="J3622" s="3"/>
      <c r="K3622" s="3"/>
      <c r="L3622" s="3"/>
      <c r="M3622" s="3">
        <v>0</v>
      </c>
      <c r="N3622" s="3">
        <v>0.24066102976245579</v>
      </c>
      <c r="O3622" s="3">
        <v>0.13727719530741767</v>
      </c>
    </row>
    <row r="3623" spans="1:15" x14ac:dyDescent="0.25">
      <c r="A3623" s="1">
        <v>45808.875</v>
      </c>
      <c r="B3623" s="2">
        <v>2025</v>
      </c>
      <c r="C3623" s="2">
        <v>5</v>
      </c>
      <c r="D3623" s="2">
        <v>31</v>
      </c>
      <c r="E3623" s="2">
        <v>21</v>
      </c>
      <c r="F3623" s="3"/>
      <c r="G3623" s="3">
        <v>0</v>
      </c>
      <c r="H3623" s="3"/>
      <c r="I3623" s="3">
        <v>4.1601770824970491E-2</v>
      </c>
      <c r="J3623" s="3"/>
      <c r="K3623" s="3"/>
      <c r="L3623" s="3"/>
      <c r="M3623" s="3">
        <v>0</v>
      </c>
      <c r="N3623" s="3">
        <v>0</v>
      </c>
      <c r="O3623" s="3">
        <v>1.0400442706242623E-2</v>
      </c>
    </row>
    <row r="3624" spans="1:15" x14ac:dyDescent="0.25">
      <c r="A3624" s="1">
        <v>45808.916666666664</v>
      </c>
      <c r="B3624" s="2">
        <v>2025</v>
      </c>
      <c r="C3624" s="2">
        <v>5</v>
      </c>
      <c r="D3624" s="2">
        <v>31</v>
      </c>
      <c r="E3624" s="2">
        <v>22</v>
      </c>
      <c r="F3624" s="3"/>
      <c r="G3624" s="3">
        <v>0</v>
      </c>
      <c r="H3624" s="3"/>
      <c r="I3624" s="3">
        <v>0</v>
      </c>
      <c r="J3624" s="3"/>
      <c r="K3624" s="3"/>
      <c r="L3624" s="3"/>
      <c r="M3624" s="3">
        <v>0</v>
      </c>
      <c r="N3624" s="3">
        <v>0</v>
      </c>
      <c r="O3624" s="3">
        <v>0</v>
      </c>
    </row>
    <row r="3625" spans="1:15" x14ac:dyDescent="0.25">
      <c r="A3625" s="1">
        <v>45808.958333333336</v>
      </c>
      <c r="B3625" s="2">
        <v>2025</v>
      </c>
      <c r="C3625" s="2">
        <v>5</v>
      </c>
      <c r="D3625" s="2">
        <v>31</v>
      </c>
      <c r="E3625" s="2">
        <v>23</v>
      </c>
      <c r="F3625" s="3"/>
      <c r="G3625" s="3">
        <v>0</v>
      </c>
      <c r="H3625" s="3"/>
      <c r="I3625" s="3">
        <v>0</v>
      </c>
      <c r="J3625" s="3"/>
      <c r="K3625" s="3"/>
      <c r="L3625" s="3"/>
      <c r="M3625" s="3">
        <v>0</v>
      </c>
      <c r="N3625" s="3">
        <v>0</v>
      </c>
      <c r="O3625" s="3">
        <v>0</v>
      </c>
    </row>
    <row r="3626" spans="1:15" x14ac:dyDescent="0.25">
      <c r="A3626" s="1">
        <v>45809</v>
      </c>
      <c r="B3626" s="2">
        <v>2025</v>
      </c>
      <c r="C3626" s="2">
        <v>6</v>
      </c>
      <c r="D3626" s="2">
        <v>1</v>
      </c>
      <c r="E3626" s="2">
        <v>0</v>
      </c>
      <c r="F3626" s="3"/>
      <c r="G3626" s="3">
        <v>0</v>
      </c>
      <c r="H3626" s="3"/>
      <c r="I3626" s="3">
        <v>0</v>
      </c>
      <c r="J3626" s="3"/>
      <c r="K3626" s="3"/>
      <c r="L3626" s="3"/>
      <c r="M3626" s="3">
        <v>0</v>
      </c>
      <c r="N3626" s="3">
        <v>0</v>
      </c>
      <c r="O3626" s="3">
        <v>0</v>
      </c>
    </row>
    <row r="3627" spans="1:15" x14ac:dyDescent="0.25">
      <c r="A3627" s="1">
        <v>45809.041666666664</v>
      </c>
      <c r="B3627" s="2">
        <v>2025</v>
      </c>
      <c r="C3627" s="2">
        <v>6</v>
      </c>
      <c r="D3627" s="2">
        <v>1</v>
      </c>
      <c r="E3627" s="2">
        <v>1</v>
      </c>
      <c r="F3627" s="3"/>
      <c r="G3627" s="3">
        <v>0</v>
      </c>
      <c r="H3627" s="3"/>
      <c r="I3627" s="3">
        <v>0</v>
      </c>
      <c r="J3627" s="3"/>
      <c r="K3627" s="3"/>
      <c r="L3627" s="3"/>
      <c r="M3627" s="3">
        <v>0</v>
      </c>
      <c r="N3627" s="3">
        <v>0</v>
      </c>
      <c r="O3627" s="3">
        <v>0</v>
      </c>
    </row>
    <row r="3628" spans="1:15" x14ac:dyDescent="0.25">
      <c r="A3628" s="1">
        <v>45809.083333333336</v>
      </c>
      <c r="B3628" s="2">
        <v>2025</v>
      </c>
      <c r="C3628" s="2">
        <v>6</v>
      </c>
      <c r="D3628" s="2">
        <v>1</v>
      </c>
      <c r="E3628" s="2">
        <v>2</v>
      </c>
      <c r="F3628" s="3"/>
      <c r="G3628" s="3">
        <v>0</v>
      </c>
      <c r="H3628" s="3"/>
      <c r="I3628" s="3">
        <v>0</v>
      </c>
      <c r="J3628" s="3"/>
      <c r="K3628" s="3"/>
      <c r="L3628" s="3"/>
      <c r="M3628" s="3">
        <v>0</v>
      </c>
      <c r="N3628" s="3">
        <v>0</v>
      </c>
      <c r="O3628" s="3">
        <v>0</v>
      </c>
    </row>
    <row r="3629" spans="1:15" x14ac:dyDescent="0.25">
      <c r="A3629" s="1">
        <v>45809.125</v>
      </c>
      <c r="B3629" s="2">
        <v>2025</v>
      </c>
      <c r="C3629" s="2">
        <v>6</v>
      </c>
      <c r="D3629" s="2">
        <v>1</v>
      </c>
      <c r="E3629" s="2">
        <v>3</v>
      </c>
      <c r="F3629" s="3"/>
      <c r="G3629" s="3">
        <v>0</v>
      </c>
      <c r="H3629" s="3"/>
      <c r="I3629" s="3">
        <v>0</v>
      </c>
      <c r="J3629" s="3"/>
      <c r="K3629" s="3"/>
      <c r="L3629" s="3"/>
      <c r="M3629" s="3">
        <v>0</v>
      </c>
      <c r="N3629" s="3">
        <v>0</v>
      </c>
      <c r="O3629" s="3">
        <v>0</v>
      </c>
    </row>
    <row r="3630" spans="1:15" x14ac:dyDescent="0.25">
      <c r="A3630" s="1">
        <v>45809.166666666664</v>
      </c>
      <c r="B3630" s="2">
        <v>2025</v>
      </c>
      <c r="C3630" s="2">
        <v>6</v>
      </c>
      <c r="D3630" s="2">
        <v>1</v>
      </c>
      <c r="E3630" s="2">
        <v>4</v>
      </c>
      <c r="F3630" s="3"/>
      <c r="G3630" s="3">
        <v>0</v>
      </c>
      <c r="H3630" s="3"/>
      <c r="I3630" s="3">
        <v>0</v>
      </c>
      <c r="J3630" s="3"/>
      <c r="K3630" s="3"/>
      <c r="L3630" s="3"/>
      <c r="M3630" s="3">
        <v>0</v>
      </c>
      <c r="N3630" s="3">
        <v>0</v>
      </c>
      <c r="O3630" s="3">
        <v>0</v>
      </c>
    </row>
    <row r="3631" spans="1:15" x14ac:dyDescent="0.25">
      <c r="A3631" s="1">
        <v>45809.208333333336</v>
      </c>
      <c r="B3631" s="2">
        <v>2025</v>
      </c>
      <c r="C3631" s="2">
        <v>6</v>
      </c>
      <c r="D3631" s="2">
        <v>1</v>
      </c>
      <c r="E3631" s="2">
        <v>5</v>
      </c>
      <c r="F3631" s="3">
        <v>0</v>
      </c>
      <c r="G3631" s="3">
        <v>0</v>
      </c>
      <c r="H3631" s="3"/>
      <c r="I3631" s="3">
        <v>0</v>
      </c>
      <c r="J3631" s="3"/>
      <c r="K3631" s="3"/>
      <c r="L3631" s="3"/>
      <c r="M3631" s="3">
        <v>0</v>
      </c>
      <c r="N3631" s="3">
        <v>0</v>
      </c>
      <c r="O3631" s="3">
        <v>0</v>
      </c>
    </row>
    <row r="3632" spans="1:15" x14ac:dyDescent="0.25">
      <c r="A3632" s="1">
        <v>45809.25</v>
      </c>
      <c r="B3632" s="2">
        <v>2025</v>
      </c>
      <c r="C3632" s="2">
        <v>6</v>
      </c>
      <c r="D3632" s="2">
        <v>1</v>
      </c>
      <c r="E3632" s="2">
        <v>6</v>
      </c>
      <c r="F3632" s="3">
        <v>0</v>
      </c>
      <c r="G3632" s="3">
        <v>4.2326768317008795E-3</v>
      </c>
      <c r="H3632" s="3">
        <v>0</v>
      </c>
      <c r="I3632" s="3">
        <v>0.11859256254803174</v>
      </c>
      <c r="J3632" s="3"/>
      <c r="K3632" s="3">
        <v>0</v>
      </c>
      <c r="L3632" s="3"/>
      <c r="M3632" s="3">
        <v>0</v>
      </c>
      <c r="N3632" s="3">
        <v>0</v>
      </c>
      <c r="O3632" s="3">
        <v>1.7546462768533232E-2</v>
      </c>
    </row>
    <row r="3633" spans="1:15" x14ac:dyDescent="0.25">
      <c r="A3633" s="1">
        <v>45809.291666666664</v>
      </c>
      <c r="B3633" s="2">
        <v>2025</v>
      </c>
      <c r="C3633" s="2">
        <v>6</v>
      </c>
      <c r="D3633" s="2">
        <v>1</v>
      </c>
      <c r="E3633" s="2">
        <v>7</v>
      </c>
      <c r="F3633" s="3">
        <v>0</v>
      </c>
      <c r="G3633" s="3">
        <v>0</v>
      </c>
      <c r="H3633" s="3">
        <v>0</v>
      </c>
      <c r="I3633" s="3">
        <v>0.26112650481659222</v>
      </c>
      <c r="J3633" s="3"/>
      <c r="K3633" s="3">
        <v>0.10416579705305334</v>
      </c>
      <c r="L3633" s="3">
        <v>8.7377627580345493E-2</v>
      </c>
      <c r="M3633" s="3">
        <v>0</v>
      </c>
      <c r="N3633" s="3">
        <v>0.20317247520823145</v>
      </c>
      <c r="O3633" s="3">
        <v>8.1980300582277815E-2</v>
      </c>
    </row>
    <row r="3634" spans="1:15" x14ac:dyDescent="0.25">
      <c r="A3634" s="1">
        <v>45809.333333333336</v>
      </c>
      <c r="B3634" s="2">
        <v>2025</v>
      </c>
      <c r="C3634" s="2">
        <v>6</v>
      </c>
      <c r="D3634" s="2">
        <v>1</v>
      </c>
      <c r="E3634" s="2">
        <v>8</v>
      </c>
      <c r="F3634" s="3">
        <v>0</v>
      </c>
      <c r="G3634" s="3">
        <v>5.8408419485939299E-2</v>
      </c>
      <c r="H3634" s="3">
        <v>0.60244938748709176</v>
      </c>
      <c r="I3634" s="3">
        <v>0.50941776599023025</v>
      </c>
      <c r="J3634" s="3"/>
      <c r="K3634" s="3">
        <v>0.68929764921646663</v>
      </c>
      <c r="L3634" s="3">
        <v>0.57660522440556961</v>
      </c>
      <c r="M3634" s="3">
        <v>0.45785943773034554</v>
      </c>
      <c r="N3634" s="3">
        <v>0.28706125880194161</v>
      </c>
      <c r="O3634" s="3">
        <v>0.39763739288969807</v>
      </c>
    </row>
    <row r="3635" spans="1:15" x14ac:dyDescent="0.25">
      <c r="A3635" s="1">
        <v>45809.375</v>
      </c>
      <c r="B3635" s="2">
        <v>2025</v>
      </c>
      <c r="C3635" s="2">
        <v>6</v>
      </c>
      <c r="D3635" s="2">
        <v>1</v>
      </c>
      <c r="E3635" s="2">
        <v>9</v>
      </c>
      <c r="F3635" s="3">
        <v>0</v>
      </c>
      <c r="G3635" s="3">
        <v>0.41142831897980281</v>
      </c>
      <c r="H3635" s="3">
        <v>0.68821974267137009</v>
      </c>
      <c r="I3635" s="3">
        <v>0</v>
      </c>
      <c r="J3635" s="3"/>
      <c r="K3635" s="3">
        <v>0.71100385287599366</v>
      </c>
      <c r="L3635" s="3">
        <v>0.60980326501183635</v>
      </c>
      <c r="M3635" s="3">
        <v>0.33747973099558765</v>
      </c>
      <c r="N3635" s="3">
        <v>0.7676817238238931</v>
      </c>
      <c r="O3635" s="3">
        <v>0.44070207929481048</v>
      </c>
    </row>
    <row r="3636" spans="1:15" x14ac:dyDescent="0.25">
      <c r="A3636" s="1">
        <v>45809.416666666664</v>
      </c>
      <c r="B3636" s="2">
        <v>2025</v>
      </c>
      <c r="C3636" s="2">
        <v>6</v>
      </c>
      <c r="D3636" s="2">
        <v>1</v>
      </c>
      <c r="E3636" s="2">
        <v>10</v>
      </c>
      <c r="F3636" s="3"/>
      <c r="G3636" s="3">
        <v>0.51716323417676446</v>
      </c>
      <c r="H3636" s="3">
        <v>0.77553057036562789</v>
      </c>
      <c r="I3636" s="3">
        <v>0</v>
      </c>
      <c r="J3636" s="3"/>
      <c r="K3636" s="3">
        <v>0.7311828836943326</v>
      </c>
      <c r="L3636" s="3">
        <v>0.66104838011390954</v>
      </c>
      <c r="M3636" s="3">
        <v>0.79380232394280281</v>
      </c>
      <c r="N3636" s="3">
        <v>0.85146685616564932</v>
      </c>
      <c r="O3636" s="3">
        <v>0.61859917835129807</v>
      </c>
    </row>
    <row r="3637" spans="1:15" x14ac:dyDescent="0.25">
      <c r="A3637" s="1">
        <v>45809.458333333336</v>
      </c>
      <c r="B3637" s="2">
        <v>2025</v>
      </c>
      <c r="C3637" s="2">
        <v>6</v>
      </c>
      <c r="D3637" s="2">
        <v>1</v>
      </c>
      <c r="E3637" s="2">
        <v>11</v>
      </c>
      <c r="F3637" s="3"/>
      <c r="G3637" s="3">
        <v>0.59113148623604406</v>
      </c>
      <c r="H3637" s="3">
        <v>0.68053637121814869</v>
      </c>
      <c r="I3637" s="3">
        <v>0.41669419518350242</v>
      </c>
      <c r="J3637" s="3"/>
      <c r="K3637" s="3">
        <v>0.72128809417566997</v>
      </c>
      <c r="L3637" s="3">
        <v>0.63743770679221956</v>
      </c>
      <c r="M3637" s="3">
        <v>0.81830881374965547</v>
      </c>
      <c r="N3637" s="3">
        <v>0.87011680969203642</v>
      </c>
      <c r="O3637" s="3">
        <v>0.67650192529246811</v>
      </c>
    </row>
    <row r="3638" spans="1:15" x14ac:dyDescent="0.25">
      <c r="A3638" s="1">
        <v>45809.5</v>
      </c>
      <c r="B3638" s="2">
        <v>2025</v>
      </c>
      <c r="C3638" s="2">
        <v>6</v>
      </c>
      <c r="D3638" s="2">
        <v>1</v>
      </c>
      <c r="E3638" s="2">
        <v>12</v>
      </c>
      <c r="F3638" s="3"/>
      <c r="G3638" s="3">
        <v>0.51122008623745951</v>
      </c>
      <c r="H3638" s="3">
        <v>0.66953966143509414</v>
      </c>
      <c r="I3638" s="3">
        <v>0</v>
      </c>
      <c r="J3638" s="3"/>
      <c r="K3638" s="3">
        <v>0.69396235321875988</v>
      </c>
      <c r="L3638" s="3">
        <v>0.61410187334647537</v>
      </c>
      <c r="M3638" s="3">
        <v>0.79012025291381793</v>
      </c>
      <c r="N3638" s="3">
        <v>0.8397207897524378</v>
      </c>
      <c r="O3638" s="3">
        <v>0.58838071670057779</v>
      </c>
    </row>
    <row r="3639" spans="1:15" x14ac:dyDescent="0.25">
      <c r="A3639" s="1">
        <v>45809.541666666664</v>
      </c>
      <c r="B3639" s="2">
        <v>2025</v>
      </c>
      <c r="C3639" s="2">
        <v>6</v>
      </c>
      <c r="D3639" s="2">
        <v>1</v>
      </c>
      <c r="E3639" s="2">
        <v>13</v>
      </c>
      <c r="F3639" s="3">
        <v>0</v>
      </c>
      <c r="G3639" s="3">
        <v>0.51259072842466125</v>
      </c>
      <c r="H3639" s="3">
        <v>0.6011388324491036</v>
      </c>
      <c r="I3639" s="3">
        <v>0</v>
      </c>
      <c r="J3639" s="3"/>
      <c r="K3639" s="3">
        <v>0.33443277755923384</v>
      </c>
      <c r="L3639" s="3">
        <v>0.28889356977295871</v>
      </c>
      <c r="M3639" s="3">
        <v>0.79093146755768906</v>
      </c>
      <c r="N3639" s="3">
        <v>0.84447888147226358</v>
      </c>
      <c r="O3639" s="3">
        <v>0.42155828215448876</v>
      </c>
    </row>
    <row r="3640" spans="1:15" x14ac:dyDescent="0.25">
      <c r="A3640" s="1">
        <v>45809.583333333336</v>
      </c>
      <c r="B3640" s="2">
        <v>2025</v>
      </c>
      <c r="C3640" s="2">
        <v>6</v>
      </c>
      <c r="D3640" s="2">
        <v>1</v>
      </c>
      <c r="E3640" s="2">
        <v>14</v>
      </c>
      <c r="F3640" s="3">
        <v>0</v>
      </c>
      <c r="G3640" s="3">
        <v>0.36820113798649956</v>
      </c>
      <c r="H3640" s="3">
        <v>0.22360984845390716</v>
      </c>
      <c r="I3640" s="3">
        <v>0</v>
      </c>
      <c r="J3640" s="3"/>
      <c r="K3640" s="3">
        <v>0.30211367818223367</v>
      </c>
      <c r="L3640" s="3">
        <v>0</v>
      </c>
      <c r="M3640" s="3">
        <v>0.67248089040662373</v>
      </c>
      <c r="N3640" s="3">
        <v>0.75288284559186991</v>
      </c>
      <c r="O3640" s="3">
        <v>0.28991105007764173</v>
      </c>
    </row>
    <row r="3641" spans="1:15" x14ac:dyDescent="0.25">
      <c r="A3641" s="1">
        <v>45809.625</v>
      </c>
      <c r="B3641" s="2">
        <v>2025</v>
      </c>
      <c r="C3641" s="2">
        <v>6</v>
      </c>
      <c r="D3641" s="2">
        <v>1</v>
      </c>
      <c r="E3641" s="2">
        <v>15</v>
      </c>
      <c r="F3641" s="3">
        <v>1.8821221437364598E-2</v>
      </c>
      <c r="G3641" s="3">
        <v>0.20216908566564573</v>
      </c>
      <c r="H3641" s="3">
        <v>0</v>
      </c>
      <c r="I3641" s="3">
        <v>0</v>
      </c>
      <c r="J3641" s="3"/>
      <c r="K3641" s="3">
        <v>0</v>
      </c>
      <c r="L3641" s="3">
        <v>0</v>
      </c>
      <c r="M3641" s="3">
        <v>0.33662318985488449</v>
      </c>
      <c r="N3641" s="3">
        <v>0.57078568579120859</v>
      </c>
      <c r="O3641" s="3">
        <v>0.14104989784363792</v>
      </c>
    </row>
    <row r="3642" spans="1:15" x14ac:dyDescent="0.25">
      <c r="A3642" s="1">
        <v>45809.666666666664</v>
      </c>
      <c r="B3642" s="2">
        <v>2025</v>
      </c>
      <c r="C3642" s="2">
        <v>6</v>
      </c>
      <c r="D3642" s="2">
        <v>1</v>
      </c>
      <c r="E3642" s="2">
        <v>16</v>
      </c>
      <c r="F3642" s="3">
        <v>0</v>
      </c>
      <c r="G3642" s="3">
        <v>3.5386839343353384E-2</v>
      </c>
      <c r="H3642" s="3">
        <v>0</v>
      </c>
      <c r="I3642" s="3">
        <v>0.18061452895795785</v>
      </c>
      <c r="J3642" s="3"/>
      <c r="K3642" s="3">
        <v>0</v>
      </c>
      <c r="L3642" s="3">
        <v>0</v>
      </c>
      <c r="M3642" s="3">
        <v>0.11673092631922885</v>
      </c>
      <c r="N3642" s="3">
        <v>0.28367441278848682</v>
      </c>
      <c r="O3642" s="3">
        <v>7.7050838426128365E-2</v>
      </c>
    </row>
    <row r="3643" spans="1:15" x14ac:dyDescent="0.25">
      <c r="A3643" s="1">
        <v>45809.708333333336</v>
      </c>
      <c r="B3643" s="2">
        <v>2025</v>
      </c>
      <c r="C3643" s="2">
        <v>6</v>
      </c>
      <c r="D3643" s="2">
        <v>1</v>
      </c>
      <c r="E3643" s="2">
        <v>17</v>
      </c>
      <c r="F3643" s="3">
        <v>0</v>
      </c>
      <c r="G3643" s="3">
        <v>0</v>
      </c>
      <c r="H3643" s="3">
        <v>0</v>
      </c>
      <c r="I3643" s="3">
        <v>0</v>
      </c>
      <c r="J3643" s="3"/>
      <c r="K3643" s="3">
        <v>0</v>
      </c>
      <c r="L3643" s="3">
        <v>0</v>
      </c>
      <c r="M3643" s="3">
        <v>0</v>
      </c>
      <c r="N3643" s="3">
        <v>0</v>
      </c>
      <c r="O3643" s="3">
        <v>0</v>
      </c>
    </row>
    <row r="3644" spans="1:15" x14ac:dyDescent="0.25">
      <c r="A3644" s="1">
        <v>45809.75</v>
      </c>
      <c r="B3644" s="2">
        <v>2025</v>
      </c>
      <c r="C3644" s="2">
        <v>6</v>
      </c>
      <c r="D3644" s="2">
        <v>1</v>
      </c>
      <c r="E3644" s="2">
        <v>18</v>
      </c>
      <c r="F3644" s="3">
        <v>0</v>
      </c>
      <c r="G3644" s="3">
        <v>0</v>
      </c>
      <c r="H3644" s="3"/>
      <c r="I3644" s="3">
        <v>0</v>
      </c>
      <c r="J3644" s="3"/>
      <c r="K3644" s="3"/>
      <c r="L3644" s="3">
        <v>0</v>
      </c>
      <c r="M3644" s="3">
        <v>0</v>
      </c>
      <c r="N3644" s="3">
        <v>0</v>
      </c>
      <c r="O3644" s="3">
        <v>0</v>
      </c>
    </row>
    <row r="3645" spans="1:15" x14ac:dyDescent="0.25">
      <c r="A3645" s="1">
        <v>45809.791666666664</v>
      </c>
      <c r="B3645" s="2">
        <v>2025</v>
      </c>
      <c r="C3645" s="2">
        <v>6</v>
      </c>
      <c r="D3645" s="2">
        <v>1</v>
      </c>
      <c r="E3645" s="2">
        <v>19</v>
      </c>
      <c r="F3645" s="3"/>
      <c r="G3645" s="3">
        <v>0</v>
      </c>
      <c r="H3645" s="3"/>
      <c r="I3645" s="3">
        <v>0</v>
      </c>
      <c r="J3645" s="3"/>
      <c r="K3645" s="3"/>
      <c r="L3645" s="3"/>
      <c r="M3645" s="3">
        <v>0</v>
      </c>
      <c r="N3645" s="3">
        <v>0</v>
      </c>
      <c r="O3645" s="3">
        <v>0</v>
      </c>
    </row>
    <row r="3646" spans="1:15" x14ac:dyDescent="0.25">
      <c r="A3646" s="1">
        <v>45809.833333333336</v>
      </c>
      <c r="B3646" s="2">
        <v>2025</v>
      </c>
      <c r="C3646" s="2">
        <v>6</v>
      </c>
      <c r="D3646" s="2">
        <v>1</v>
      </c>
      <c r="E3646" s="2">
        <v>20</v>
      </c>
      <c r="F3646" s="3"/>
      <c r="G3646" s="3">
        <v>0</v>
      </c>
      <c r="H3646" s="3"/>
      <c r="I3646" s="3">
        <v>0</v>
      </c>
      <c r="J3646" s="3"/>
      <c r="K3646" s="3"/>
      <c r="L3646" s="3"/>
      <c r="M3646" s="3">
        <v>0</v>
      </c>
      <c r="N3646" s="3">
        <v>0</v>
      </c>
      <c r="O3646" s="3">
        <v>0</v>
      </c>
    </row>
    <row r="3647" spans="1:15" x14ac:dyDescent="0.25">
      <c r="A3647" s="1">
        <v>45809.875</v>
      </c>
      <c r="B3647" s="2">
        <v>2025</v>
      </c>
      <c r="C3647" s="2">
        <v>6</v>
      </c>
      <c r="D3647" s="2">
        <v>1</v>
      </c>
      <c r="E3647" s="2">
        <v>21</v>
      </c>
      <c r="F3647" s="3"/>
      <c r="G3647" s="3">
        <v>0</v>
      </c>
      <c r="H3647" s="3"/>
      <c r="I3647" s="3">
        <v>0</v>
      </c>
      <c r="J3647" s="3"/>
      <c r="K3647" s="3"/>
      <c r="L3647" s="3"/>
      <c r="M3647" s="3">
        <v>0</v>
      </c>
      <c r="N3647" s="3">
        <v>0</v>
      </c>
      <c r="O3647" s="3">
        <v>0</v>
      </c>
    </row>
    <row r="3648" spans="1:15" x14ac:dyDescent="0.25">
      <c r="A3648" s="1">
        <v>45809.916666666664</v>
      </c>
      <c r="B3648" s="2">
        <v>2025</v>
      </c>
      <c r="C3648" s="2">
        <v>6</v>
      </c>
      <c r="D3648" s="2">
        <v>1</v>
      </c>
      <c r="E3648" s="2">
        <v>22</v>
      </c>
      <c r="F3648" s="3"/>
      <c r="G3648" s="3">
        <v>0</v>
      </c>
      <c r="H3648" s="3"/>
      <c r="I3648" s="3">
        <v>0</v>
      </c>
      <c r="J3648" s="3"/>
      <c r="K3648" s="3"/>
      <c r="L3648" s="3"/>
      <c r="M3648" s="3">
        <v>0</v>
      </c>
      <c r="N3648" s="3">
        <v>0</v>
      </c>
      <c r="O3648" s="3">
        <v>0</v>
      </c>
    </row>
    <row r="3649" spans="1:15" x14ac:dyDescent="0.25">
      <c r="A3649" s="1">
        <v>45809.958333333336</v>
      </c>
      <c r="B3649" s="2">
        <v>2025</v>
      </c>
      <c r="C3649" s="2">
        <v>6</v>
      </c>
      <c r="D3649" s="2">
        <v>1</v>
      </c>
      <c r="E3649" s="2">
        <v>23</v>
      </c>
      <c r="F3649" s="3"/>
      <c r="G3649" s="3">
        <v>0</v>
      </c>
      <c r="H3649" s="3"/>
      <c r="I3649" s="3">
        <v>0</v>
      </c>
      <c r="J3649" s="3"/>
      <c r="K3649" s="3"/>
      <c r="L3649" s="3"/>
      <c r="M3649" s="3">
        <v>0</v>
      </c>
      <c r="N3649" s="3">
        <v>0</v>
      </c>
      <c r="O3649" s="3">
        <v>0</v>
      </c>
    </row>
    <row r="3650" spans="1:15" x14ac:dyDescent="0.25">
      <c r="A3650" s="1">
        <v>45810</v>
      </c>
      <c r="B3650" s="2">
        <v>2025</v>
      </c>
      <c r="C3650" s="2">
        <v>6</v>
      </c>
      <c r="D3650" s="2">
        <v>2</v>
      </c>
      <c r="E3650" s="2">
        <v>0</v>
      </c>
      <c r="F3650" s="3"/>
      <c r="G3650" s="3">
        <v>0</v>
      </c>
      <c r="H3650" s="3"/>
      <c r="I3650" s="3">
        <v>0</v>
      </c>
      <c r="J3650" s="3"/>
      <c r="K3650" s="3"/>
      <c r="L3650" s="3"/>
      <c r="M3650" s="3">
        <v>0</v>
      </c>
      <c r="N3650" s="3">
        <v>0</v>
      </c>
      <c r="O3650" s="3">
        <v>0</v>
      </c>
    </row>
    <row r="3651" spans="1:15" x14ac:dyDescent="0.25">
      <c r="A3651" s="1">
        <v>45810.041666666664</v>
      </c>
      <c r="B3651" s="2">
        <v>2025</v>
      </c>
      <c r="C3651" s="2">
        <v>6</v>
      </c>
      <c r="D3651" s="2">
        <v>2</v>
      </c>
      <c r="E3651" s="2">
        <v>1</v>
      </c>
      <c r="F3651" s="3"/>
      <c r="G3651" s="3">
        <v>0</v>
      </c>
      <c r="H3651" s="3"/>
      <c r="I3651" s="3">
        <v>0</v>
      </c>
      <c r="J3651" s="3"/>
      <c r="K3651" s="3"/>
      <c r="L3651" s="3"/>
      <c r="M3651" s="3">
        <v>0</v>
      </c>
      <c r="N3651" s="3">
        <v>0</v>
      </c>
      <c r="O3651" s="3">
        <v>0</v>
      </c>
    </row>
    <row r="3652" spans="1:15" x14ac:dyDescent="0.25">
      <c r="A3652" s="1">
        <v>45810.083333333336</v>
      </c>
      <c r="B3652" s="2">
        <v>2025</v>
      </c>
      <c r="C3652" s="2">
        <v>6</v>
      </c>
      <c r="D3652" s="2">
        <v>2</v>
      </c>
      <c r="E3652" s="2">
        <v>2</v>
      </c>
      <c r="F3652" s="3"/>
      <c r="G3652" s="3">
        <v>0</v>
      </c>
      <c r="H3652" s="3"/>
      <c r="I3652" s="3">
        <v>0</v>
      </c>
      <c r="J3652" s="3"/>
      <c r="K3652" s="3"/>
      <c r="L3652" s="3"/>
      <c r="M3652" s="3">
        <v>0</v>
      </c>
      <c r="N3652" s="3">
        <v>0</v>
      </c>
      <c r="O3652" s="3">
        <v>0</v>
      </c>
    </row>
    <row r="3653" spans="1:15" x14ac:dyDescent="0.25">
      <c r="A3653" s="1">
        <v>45810.125</v>
      </c>
      <c r="B3653" s="2">
        <v>2025</v>
      </c>
      <c r="C3653" s="2">
        <v>6</v>
      </c>
      <c r="D3653" s="2">
        <v>2</v>
      </c>
      <c r="E3653" s="2">
        <v>3</v>
      </c>
      <c r="F3653" s="3"/>
      <c r="G3653" s="3">
        <v>0</v>
      </c>
      <c r="H3653" s="3"/>
      <c r="I3653" s="3">
        <v>0</v>
      </c>
      <c r="J3653" s="3"/>
      <c r="K3653" s="3"/>
      <c r="L3653" s="3"/>
      <c r="M3653" s="3">
        <v>0</v>
      </c>
      <c r="N3653" s="3">
        <v>0</v>
      </c>
      <c r="O3653" s="3">
        <v>0</v>
      </c>
    </row>
    <row r="3654" spans="1:15" x14ac:dyDescent="0.25">
      <c r="A3654" s="1">
        <v>45810.166666666664</v>
      </c>
      <c r="B3654" s="2">
        <v>2025</v>
      </c>
      <c r="C3654" s="2">
        <v>6</v>
      </c>
      <c r="D3654" s="2">
        <v>2</v>
      </c>
      <c r="E3654" s="2">
        <v>4</v>
      </c>
      <c r="F3654" s="3"/>
      <c r="G3654" s="3">
        <v>0</v>
      </c>
      <c r="H3654" s="3"/>
      <c r="I3654" s="3">
        <v>0</v>
      </c>
      <c r="J3654" s="3"/>
      <c r="K3654" s="3"/>
      <c r="L3654" s="3"/>
      <c r="M3654" s="3">
        <v>0</v>
      </c>
      <c r="N3654" s="3">
        <v>0</v>
      </c>
      <c r="O3654" s="3">
        <v>0</v>
      </c>
    </row>
    <row r="3655" spans="1:15" x14ac:dyDescent="0.25">
      <c r="A3655" s="1">
        <v>45810.208333333336</v>
      </c>
      <c r="B3655" s="2">
        <v>2025</v>
      </c>
      <c r="C3655" s="2">
        <v>6</v>
      </c>
      <c r="D3655" s="2">
        <v>2</v>
      </c>
      <c r="E3655" s="2">
        <v>5</v>
      </c>
      <c r="F3655" s="3">
        <v>0</v>
      </c>
      <c r="G3655" s="3">
        <v>0</v>
      </c>
      <c r="H3655" s="3"/>
      <c r="I3655" s="3">
        <v>0</v>
      </c>
      <c r="J3655" s="3"/>
      <c r="K3655" s="3"/>
      <c r="L3655" s="3"/>
      <c r="M3655" s="3">
        <v>0</v>
      </c>
      <c r="N3655" s="3">
        <v>0</v>
      </c>
      <c r="O3655" s="3">
        <v>0</v>
      </c>
    </row>
    <row r="3656" spans="1:15" x14ac:dyDescent="0.25">
      <c r="A3656" s="1">
        <v>45810.25</v>
      </c>
      <c r="B3656" s="2">
        <v>2025</v>
      </c>
      <c r="C3656" s="2">
        <v>6</v>
      </c>
      <c r="D3656" s="2">
        <v>2</v>
      </c>
      <c r="E3656" s="2">
        <v>6</v>
      </c>
      <c r="F3656" s="3">
        <v>0</v>
      </c>
      <c r="G3656" s="3">
        <v>0</v>
      </c>
      <c r="H3656" s="3">
        <v>0</v>
      </c>
      <c r="I3656" s="3">
        <v>0</v>
      </c>
      <c r="J3656" s="3"/>
      <c r="K3656" s="3">
        <v>0</v>
      </c>
      <c r="L3656" s="3"/>
      <c r="M3656" s="3">
        <v>0</v>
      </c>
      <c r="N3656" s="3">
        <v>0</v>
      </c>
      <c r="O3656" s="3">
        <v>0</v>
      </c>
    </row>
    <row r="3657" spans="1:15" x14ac:dyDescent="0.25">
      <c r="A3657" s="1">
        <v>45810.291666666664</v>
      </c>
      <c r="B3657" s="2">
        <v>2025</v>
      </c>
      <c r="C3657" s="2">
        <v>6</v>
      </c>
      <c r="D3657" s="2">
        <v>2</v>
      </c>
      <c r="E3657" s="2">
        <v>7</v>
      </c>
      <c r="F3657" s="3">
        <v>0</v>
      </c>
      <c r="G3657" s="3">
        <v>0</v>
      </c>
      <c r="H3657" s="3">
        <v>0</v>
      </c>
      <c r="I3657" s="3">
        <v>0.25345799499032073</v>
      </c>
      <c r="J3657" s="3"/>
      <c r="K3657" s="3">
        <v>3.133252763976399E-4</v>
      </c>
      <c r="L3657" s="3">
        <v>0</v>
      </c>
      <c r="M3657" s="3">
        <v>2.6998980632008146E-2</v>
      </c>
      <c r="N3657" s="3">
        <v>8.6863172142241957E-2</v>
      </c>
      <c r="O3657" s="3">
        <v>4.5954184130121062E-2</v>
      </c>
    </row>
    <row r="3658" spans="1:15" x14ac:dyDescent="0.25">
      <c r="A3658" s="1">
        <v>45810.333333333336</v>
      </c>
      <c r="B3658" s="2">
        <v>2025</v>
      </c>
      <c r="C3658" s="2">
        <v>6</v>
      </c>
      <c r="D3658" s="2">
        <v>2</v>
      </c>
      <c r="E3658" s="2">
        <v>8</v>
      </c>
      <c r="F3658" s="3">
        <v>0.57268887383833489</v>
      </c>
      <c r="G3658" s="3">
        <v>2.4695567851538831E-2</v>
      </c>
      <c r="H3658" s="3">
        <v>0.50568512252974485</v>
      </c>
      <c r="I3658" s="3">
        <v>0.16309224956354115</v>
      </c>
      <c r="J3658" s="3"/>
      <c r="K3658" s="3">
        <v>0.43167928502962594</v>
      </c>
      <c r="L3658" s="3">
        <v>0.38134068374221441</v>
      </c>
      <c r="M3658" s="3">
        <v>0.16150702914984294</v>
      </c>
      <c r="N3658" s="3">
        <v>0.20518621477200555</v>
      </c>
      <c r="O3658" s="3">
        <v>0.30573437830960609</v>
      </c>
    </row>
    <row r="3659" spans="1:15" x14ac:dyDescent="0.25">
      <c r="A3659" s="1">
        <v>45810.375</v>
      </c>
      <c r="B3659" s="2">
        <v>2025</v>
      </c>
      <c r="C3659" s="2">
        <v>6</v>
      </c>
      <c r="D3659" s="2">
        <v>2</v>
      </c>
      <c r="E3659" s="2">
        <v>9</v>
      </c>
      <c r="F3659" s="3">
        <v>0.68234364460281427</v>
      </c>
      <c r="G3659" s="3">
        <v>7.3550103746325757E-2</v>
      </c>
      <c r="H3659" s="3">
        <v>0.71973318183137147</v>
      </c>
      <c r="I3659" s="3">
        <v>0.44033015912722362</v>
      </c>
      <c r="J3659" s="3"/>
      <c r="K3659" s="3">
        <v>0.56879730436950438</v>
      </c>
      <c r="L3659" s="3">
        <v>0.49370920262987233</v>
      </c>
      <c r="M3659" s="3">
        <v>0.1606611651656305</v>
      </c>
      <c r="N3659" s="3">
        <v>0.22015647063571808</v>
      </c>
      <c r="O3659" s="3">
        <v>0.41991015401355758</v>
      </c>
    </row>
    <row r="3660" spans="1:15" x14ac:dyDescent="0.25">
      <c r="A3660" s="1">
        <v>45810.416666666664</v>
      </c>
      <c r="B3660" s="2">
        <v>2025</v>
      </c>
      <c r="C3660" s="2">
        <v>6</v>
      </c>
      <c r="D3660" s="2">
        <v>2</v>
      </c>
      <c r="E3660" s="2">
        <v>10</v>
      </c>
      <c r="F3660" s="3">
        <v>0.69103356321808307</v>
      </c>
      <c r="G3660" s="3">
        <v>1.0112422709387335E-2</v>
      </c>
      <c r="H3660" s="3">
        <v>0.78658496413480172</v>
      </c>
      <c r="I3660" s="3">
        <v>0.47551992579314817</v>
      </c>
      <c r="J3660" s="3"/>
      <c r="K3660" s="3">
        <v>0.57890725679638166</v>
      </c>
      <c r="L3660" s="3">
        <v>0.51695696291844917</v>
      </c>
      <c r="M3660" s="3">
        <v>0.2339456649436763</v>
      </c>
      <c r="N3660" s="3">
        <v>0.23864428417267064</v>
      </c>
      <c r="O3660" s="3">
        <v>0.44146313058582476</v>
      </c>
    </row>
    <row r="3661" spans="1:15" x14ac:dyDescent="0.25">
      <c r="A3661" s="1">
        <v>45810.458333333336</v>
      </c>
      <c r="B3661" s="2">
        <v>2025</v>
      </c>
      <c r="C3661" s="2">
        <v>6</v>
      </c>
      <c r="D3661" s="2">
        <v>2</v>
      </c>
      <c r="E3661" s="2">
        <v>11</v>
      </c>
      <c r="F3661" s="3">
        <v>0.673708362744041</v>
      </c>
      <c r="G3661" s="3">
        <v>9.4736787496707026E-2</v>
      </c>
      <c r="H3661" s="3">
        <v>0.70790318632127813</v>
      </c>
      <c r="I3661" s="3">
        <v>0.53817223007487425</v>
      </c>
      <c r="J3661" s="3"/>
      <c r="K3661" s="3">
        <v>0.55884595057664954</v>
      </c>
      <c r="L3661" s="3">
        <v>0.51290046967614489</v>
      </c>
      <c r="M3661" s="3">
        <v>0.26908330082074733</v>
      </c>
      <c r="N3661" s="3">
        <v>0.32808638223381625</v>
      </c>
      <c r="O3661" s="3">
        <v>0.46042958374303228</v>
      </c>
    </row>
    <row r="3662" spans="1:15" x14ac:dyDescent="0.25">
      <c r="A3662" s="1">
        <v>45810.5</v>
      </c>
      <c r="B3662" s="2">
        <v>2025</v>
      </c>
      <c r="C3662" s="2">
        <v>6</v>
      </c>
      <c r="D3662" s="2">
        <v>2</v>
      </c>
      <c r="E3662" s="2">
        <v>12</v>
      </c>
      <c r="F3662" s="3">
        <v>0.58906223930295432</v>
      </c>
      <c r="G3662" s="3">
        <v>7.8937615542737788E-2</v>
      </c>
      <c r="H3662" s="3">
        <v>0.61202946827553117</v>
      </c>
      <c r="I3662" s="3">
        <v>0.44085067444015635</v>
      </c>
      <c r="J3662" s="3"/>
      <c r="K3662" s="3">
        <v>0.48186867986131843</v>
      </c>
      <c r="L3662" s="3">
        <v>0.20108429488809396</v>
      </c>
      <c r="M3662" s="3">
        <v>6.5201238981212342E-2</v>
      </c>
      <c r="N3662" s="3">
        <v>0.23007980847649021</v>
      </c>
      <c r="O3662" s="3">
        <v>0.33738925247106183</v>
      </c>
    </row>
    <row r="3663" spans="1:15" x14ac:dyDescent="0.25">
      <c r="A3663" s="1">
        <v>45810.541666666664</v>
      </c>
      <c r="B3663" s="2">
        <v>2025</v>
      </c>
      <c r="C3663" s="2">
        <v>6</v>
      </c>
      <c r="D3663" s="2">
        <v>2</v>
      </c>
      <c r="E3663" s="2">
        <v>13</v>
      </c>
      <c r="F3663" s="3">
        <v>0.41199927810314696</v>
      </c>
      <c r="G3663" s="3">
        <v>0</v>
      </c>
      <c r="H3663" s="3">
        <v>0.36964304704126472</v>
      </c>
      <c r="I3663" s="3">
        <v>0</v>
      </c>
      <c r="J3663" s="3"/>
      <c r="K3663" s="3">
        <v>0.28827671610553618</v>
      </c>
      <c r="L3663" s="3">
        <v>0.1058877839105387</v>
      </c>
      <c r="M3663" s="3">
        <v>1.577723354773921E-3</v>
      </c>
      <c r="N3663" s="3">
        <v>7.5256403394282856E-2</v>
      </c>
      <c r="O3663" s="3">
        <v>0.15658011898869292</v>
      </c>
    </row>
    <row r="3664" spans="1:15" x14ac:dyDescent="0.25">
      <c r="A3664" s="1">
        <v>45810.583333333336</v>
      </c>
      <c r="B3664" s="2">
        <v>2025</v>
      </c>
      <c r="C3664" s="2">
        <v>6</v>
      </c>
      <c r="D3664" s="2">
        <v>2</v>
      </c>
      <c r="E3664" s="2">
        <v>14</v>
      </c>
      <c r="F3664" s="3">
        <v>8.6686963381163148E-2</v>
      </c>
      <c r="G3664" s="3">
        <v>0</v>
      </c>
      <c r="H3664" s="3">
        <v>0.21775663495242864</v>
      </c>
      <c r="I3664" s="3">
        <v>0</v>
      </c>
      <c r="J3664" s="3"/>
      <c r="K3664" s="3">
        <v>7.2062488019934798E-2</v>
      </c>
      <c r="L3664" s="3">
        <v>0</v>
      </c>
      <c r="M3664" s="3">
        <v>0</v>
      </c>
      <c r="N3664" s="3">
        <v>0</v>
      </c>
      <c r="O3664" s="3">
        <v>4.706326079419082E-2</v>
      </c>
    </row>
    <row r="3665" spans="1:15" x14ac:dyDescent="0.25">
      <c r="A3665" s="1">
        <v>45810.625</v>
      </c>
      <c r="B3665" s="2">
        <v>2025</v>
      </c>
      <c r="C3665" s="2">
        <v>6</v>
      </c>
      <c r="D3665" s="2">
        <v>2</v>
      </c>
      <c r="E3665" s="2">
        <v>15</v>
      </c>
      <c r="F3665" s="3">
        <v>1.116619515319742E-2</v>
      </c>
      <c r="G3665" s="3">
        <v>0</v>
      </c>
      <c r="H3665" s="3">
        <v>0</v>
      </c>
      <c r="I3665" s="3">
        <v>0</v>
      </c>
      <c r="J3665" s="3"/>
      <c r="K3665" s="3">
        <v>0</v>
      </c>
      <c r="L3665" s="3">
        <v>0</v>
      </c>
      <c r="M3665" s="3">
        <v>0</v>
      </c>
      <c r="N3665" s="3">
        <v>0.14106609357590638</v>
      </c>
      <c r="O3665" s="3">
        <v>1.9029036091137975E-2</v>
      </c>
    </row>
    <row r="3666" spans="1:15" x14ac:dyDescent="0.25">
      <c r="A3666" s="1">
        <v>45810.666666666664</v>
      </c>
      <c r="B3666" s="2">
        <v>2025</v>
      </c>
      <c r="C3666" s="2">
        <v>6</v>
      </c>
      <c r="D3666" s="2">
        <v>2</v>
      </c>
      <c r="E3666" s="2">
        <v>16</v>
      </c>
      <c r="F3666" s="3">
        <v>0</v>
      </c>
      <c r="G3666" s="3">
        <v>0</v>
      </c>
      <c r="H3666" s="3">
        <v>0</v>
      </c>
      <c r="I3666" s="3">
        <v>0</v>
      </c>
      <c r="J3666" s="3"/>
      <c r="K3666" s="3">
        <v>0</v>
      </c>
      <c r="L3666" s="3">
        <v>0</v>
      </c>
      <c r="M3666" s="3">
        <v>0</v>
      </c>
      <c r="N3666" s="3">
        <v>0</v>
      </c>
      <c r="O3666" s="3">
        <v>0</v>
      </c>
    </row>
    <row r="3667" spans="1:15" x14ac:dyDescent="0.25">
      <c r="A3667" s="1">
        <v>45810.708333333336</v>
      </c>
      <c r="B3667" s="2">
        <v>2025</v>
      </c>
      <c r="C3667" s="2">
        <v>6</v>
      </c>
      <c r="D3667" s="2">
        <v>2</v>
      </c>
      <c r="E3667" s="2">
        <v>17</v>
      </c>
      <c r="F3667" s="3">
        <v>0</v>
      </c>
      <c r="G3667" s="3">
        <v>0</v>
      </c>
      <c r="H3667" s="3">
        <v>0</v>
      </c>
      <c r="I3667" s="3">
        <v>0.12544021190716434</v>
      </c>
      <c r="J3667" s="3"/>
      <c r="K3667" s="3">
        <v>0</v>
      </c>
      <c r="L3667" s="3">
        <v>0</v>
      </c>
      <c r="M3667" s="3">
        <v>0</v>
      </c>
      <c r="N3667" s="3">
        <v>2.4999487084795258E-2</v>
      </c>
      <c r="O3667" s="3">
        <v>1.8804962373994951E-2</v>
      </c>
    </row>
    <row r="3668" spans="1:15" x14ac:dyDescent="0.25">
      <c r="A3668" s="1">
        <v>45810.75</v>
      </c>
      <c r="B3668" s="2">
        <v>2025</v>
      </c>
      <c r="C3668" s="2">
        <v>6</v>
      </c>
      <c r="D3668" s="2">
        <v>2</v>
      </c>
      <c r="E3668" s="2">
        <v>18</v>
      </c>
      <c r="F3668" s="3">
        <v>0</v>
      </c>
      <c r="G3668" s="3">
        <v>0</v>
      </c>
      <c r="H3668" s="3"/>
      <c r="I3668" s="3">
        <v>0.1120957045199469</v>
      </c>
      <c r="J3668" s="3"/>
      <c r="K3668" s="3"/>
      <c r="L3668" s="3">
        <v>0</v>
      </c>
      <c r="M3668" s="3">
        <v>0</v>
      </c>
      <c r="N3668" s="3">
        <v>5.9852800401739101E-3</v>
      </c>
      <c r="O3668" s="3">
        <v>1.9680164093353467E-2</v>
      </c>
    </row>
    <row r="3669" spans="1:15" x14ac:dyDescent="0.25">
      <c r="A3669" s="1">
        <v>45810.791666666664</v>
      </c>
      <c r="B3669" s="2">
        <v>2025</v>
      </c>
      <c r="C3669" s="2">
        <v>6</v>
      </c>
      <c r="D3669" s="2">
        <v>2</v>
      </c>
      <c r="E3669" s="2">
        <v>19</v>
      </c>
      <c r="F3669" s="3"/>
      <c r="G3669" s="3">
        <v>0</v>
      </c>
      <c r="H3669" s="3"/>
      <c r="I3669" s="3">
        <v>0</v>
      </c>
      <c r="J3669" s="3"/>
      <c r="K3669" s="3"/>
      <c r="L3669" s="3"/>
      <c r="M3669" s="3">
        <v>0</v>
      </c>
      <c r="N3669" s="3">
        <v>0</v>
      </c>
      <c r="O3669" s="3">
        <v>0</v>
      </c>
    </row>
    <row r="3670" spans="1:15" x14ac:dyDescent="0.25">
      <c r="A3670" s="1">
        <v>45810.833333333336</v>
      </c>
      <c r="B3670" s="2">
        <v>2025</v>
      </c>
      <c r="C3670" s="2">
        <v>6</v>
      </c>
      <c r="D3670" s="2">
        <v>2</v>
      </c>
      <c r="E3670" s="2">
        <v>20</v>
      </c>
      <c r="F3670" s="3"/>
      <c r="G3670" s="3">
        <v>0.13933370728334177</v>
      </c>
      <c r="H3670" s="3"/>
      <c r="I3670" s="3">
        <v>0.2104447571138322</v>
      </c>
      <c r="J3670" s="3"/>
      <c r="K3670" s="3"/>
      <c r="L3670" s="3"/>
      <c r="M3670" s="3">
        <v>2.3408410539190835E-2</v>
      </c>
      <c r="N3670" s="3">
        <v>0.12592668462811629</v>
      </c>
      <c r="O3670" s="3">
        <v>0.12477838989112028</v>
      </c>
    </row>
    <row r="3671" spans="1:15" x14ac:dyDescent="0.25">
      <c r="A3671" s="1">
        <v>45810.875</v>
      </c>
      <c r="B3671" s="2">
        <v>2025</v>
      </c>
      <c r="C3671" s="2">
        <v>6</v>
      </c>
      <c r="D3671" s="2">
        <v>2</v>
      </c>
      <c r="E3671" s="2">
        <v>21</v>
      </c>
      <c r="F3671" s="3"/>
      <c r="G3671" s="3">
        <v>4.2573451074854829E-2</v>
      </c>
      <c r="H3671" s="3"/>
      <c r="I3671" s="3">
        <v>0</v>
      </c>
      <c r="J3671" s="3"/>
      <c r="K3671" s="3"/>
      <c r="L3671" s="3"/>
      <c r="M3671" s="3">
        <v>0</v>
      </c>
      <c r="N3671" s="3">
        <v>5.62383079332388E-2</v>
      </c>
      <c r="O3671" s="3">
        <v>2.4702939752023409E-2</v>
      </c>
    </row>
    <row r="3672" spans="1:15" x14ac:dyDescent="0.25">
      <c r="A3672" s="1">
        <v>45810.916666666664</v>
      </c>
      <c r="B3672" s="2">
        <v>2025</v>
      </c>
      <c r="C3672" s="2">
        <v>6</v>
      </c>
      <c r="D3672" s="2">
        <v>2</v>
      </c>
      <c r="E3672" s="2">
        <v>22</v>
      </c>
      <c r="F3672" s="3"/>
      <c r="G3672" s="3">
        <v>0</v>
      </c>
      <c r="H3672" s="3"/>
      <c r="I3672" s="3">
        <v>0</v>
      </c>
      <c r="J3672" s="3"/>
      <c r="K3672" s="3"/>
      <c r="L3672" s="3"/>
      <c r="M3672" s="3">
        <v>0</v>
      </c>
      <c r="N3672" s="3">
        <v>0</v>
      </c>
      <c r="O3672" s="3">
        <v>0</v>
      </c>
    </row>
    <row r="3673" spans="1:15" x14ac:dyDescent="0.25">
      <c r="A3673" s="1">
        <v>45810.958333333336</v>
      </c>
      <c r="B3673" s="2">
        <v>2025</v>
      </c>
      <c r="C3673" s="2">
        <v>6</v>
      </c>
      <c r="D3673" s="2">
        <v>2</v>
      </c>
      <c r="E3673" s="2">
        <v>23</v>
      </c>
      <c r="F3673" s="3"/>
      <c r="G3673" s="3">
        <v>0</v>
      </c>
      <c r="H3673" s="3"/>
      <c r="I3673" s="3">
        <v>0</v>
      </c>
      <c r="J3673" s="3"/>
      <c r="K3673" s="3"/>
      <c r="L3673" s="3"/>
      <c r="M3673" s="3">
        <v>0</v>
      </c>
      <c r="N3673" s="3">
        <v>0</v>
      </c>
      <c r="O3673" s="3">
        <v>0</v>
      </c>
    </row>
    <row r="3674" spans="1:15" x14ac:dyDescent="0.25">
      <c r="A3674" s="1">
        <v>45811</v>
      </c>
      <c r="B3674" s="2">
        <v>2025</v>
      </c>
      <c r="C3674" s="2">
        <v>6</v>
      </c>
      <c r="D3674" s="2">
        <v>3</v>
      </c>
      <c r="E3674" s="2">
        <v>0</v>
      </c>
      <c r="F3674" s="3"/>
      <c r="G3674" s="3">
        <v>0</v>
      </c>
      <c r="H3674" s="3"/>
      <c r="I3674" s="3">
        <v>0</v>
      </c>
      <c r="J3674" s="3"/>
      <c r="K3674" s="3"/>
      <c r="L3674" s="3"/>
      <c r="M3674" s="3">
        <v>0</v>
      </c>
      <c r="N3674" s="3">
        <v>0</v>
      </c>
      <c r="O3674" s="3">
        <v>0</v>
      </c>
    </row>
    <row r="3675" spans="1:15" x14ac:dyDescent="0.25">
      <c r="A3675" s="1">
        <v>45811.041666666664</v>
      </c>
      <c r="B3675" s="2">
        <v>2025</v>
      </c>
      <c r="C3675" s="2">
        <v>6</v>
      </c>
      <c r="D3675" s="2">
        <v>3</v>
      </c>
      <c r="E3675" s="2">
        <v>1</v>
      </c>
      <c r="F3675" s="3"/>
      <c r="G3675" s="3">
        <v>0</v>
      </c>
      <c r="H3675" s="3"/>
      <c r="I3675" s="3">
        <v>0</v>
      </c>
      <c r="J3675" s="3"/>
      <c r="K3675" s="3"/>
      <c r="L3675" s="3"/>
      <c r="M3675" s="3">
        <v>0</v>
      </c>
      <c r="N3675" s="3">
        <v>0</v>
      </c>
      <c r="O3675" s="3">
        <v>0</v>
      </c>
    </row>
    <row r="3676" spans="1:15" x14ac:dyDescent="0.25">
      <c r="A3676" s="1">
        <v>45811.083333333336</v>
      </c>
      <c r="B3676" s="2">
        <v>2025</v>
      </c>
      <c r="C3676" s="2">
        <v>6</v>
      </c>
      <c r="D3676" s="2">
        <v>3</v>
      </c>
      <c r="E3676" s="2">
        <v>2</v>
      </c>
      <c r="F3676" s="3"/>
      <c r="G3676" s="3">
        <v>0</v>
      </c>
      <c r="H3676" s="3"/>
      <c r="I3676" s="3">
        <v>0</v>
      </c>
      <c r="J3676" s="3"/>
      <c r="K3676" s="3"/>
      <c r="L3676" s="3"/>
      <c r="M3676" s="3">
        <v>0</v>
      </c>
      <c r="N3676" s="3">
        <v>0</v>
      </c>
      <c r="O3676" s="3">
        <v>0</v>
      </c>
    </row>
    <row r="3677" spans="1:15" x14ac:dyDescent="0.25">
      <c r="A3677" s="1">
        <v>45811.125</v>
      </c>
      <c r="B3677" s="2">
        <v>2025</v>
      </c>
      <c r="C3677" s="2">
        <v>6</v>
      </c>
      <c r="D3677" s="2">
        <v>3</v>
      </c>
      <c r="E3677" s="2">
        <v>3</v>
      </c>
      <c r="F3677" s="3"/>
      <c r="G3677" s="3">
        <v>0</v>
      </c>
      <c r="H3677" s="3"/>
      <c r="I3677" s="3">
        <v>0</v>
      </c>
      <c r="J3677" s="3"/>
      <c r="K3677" s="3"/>
      <c r="L3677" s="3"/>
      <c r="M3677" s="3">
        <v>0</v>
      </c>
      <c r="N3677" s="3">
        <v>0</v>
      </c>
      <c r="O3677" s="3">
        <v>0</v>
      </c>
    </row>
    <row r="3678" spans="1:15" x14ac:dyDescent="0.25">
      <c r="A3678" s="1">
        <v>45811.166666666664</v>
      </c>
      <c r="B3678" s="2">
        <v>2025</v>
      </c>
      <c r="C3678" s="2">
        <v>6</v>
      </c>
      <c r="D3678" s="2">
        <v>3</v>
      </c>
      <c r="E3678" s="2">
        <v>4</v>
      </c>
      <c r="F3678" s="3"/>
      <c r="G3678" s="3">
        <v>0</v>
      </c>
      <c r="H3678" s="3"/>
      <c r="I3678" s="3">
        <v>0</v>
      </c>
      <c r="J3678" s="3"/>
      <c r="K3678" s="3"/>
      <c r="L3678" s="3"/>
      <c r="M3678" s="3">
        <v>0</v>
      </c>
      <c r="N3678" s="3">
        <v>0</v>
      </c>
      <c r="O3678" s="3">
        <v>0</v>
      </c>
    </row>
    <row r="3679" spans="1:15" x14ac:dyDescent="0.25">
      <c r="A3679" s="1">
        <v>45811.208333333336</v>
      </c>
      <c r="B3679" s="2">
        <v>2025</v>
      </c>
      <c r="C3679" s="2">
        <v>6</v>
      </c>
      <c r="D3679" s="2">
        <v>3</v>
      </c>
      <c r="E3679" s="2">
        <v>5</v>
      </c>
      <c r="F3679" s="3">
        <v>0</v>
      </c>
      <c r="G3679" s="3">
        <v>0</v>
      </c>
      <c r="H3679" s="3"/>
      <c r="I3679" s="3">
        <v>0</v>
      </c>
      <c r="J3679" s="3"/>
      <c r="K3679" s="3"/>
      <c r="L3679" s="3"/>
      <c r="M3679" s="3">
        <v>0</v>
      </c>
      <c r="N3679" s="3">
        <v>0</v>
      </c>
      <c r="O3679" s="3">
        <v>0</v>
      </c>
    </row>
    <row r="3680" spans="1:15" x14ac:dyDescent="0.25">
      <c r="A3680" s="1">
        <v>45811.25</v>
      </c>
      <c r="B3680" s="2">
        <v>2025</v>
      </c>
      <c r="C3680" s="2">
        <v>6</v>
      </c>
      <c r="D3680" s="2">
        <v>3</v>
      </c>
      <c r="E3680" s="2">
        <v>6</v>
      </c>
      <c r="F3680" s="3">
        <v>0</v>
      </c>
      <c r="G3680" s="3">
        <v>0</v>
      </c>
      <c r="H3680" s="3"/>
      <c r="I3680" s="3">
        <v>0</v>
      </c>
      <c r="J3680" s="3"/>
      <c r="K3680" s="3">
        <v>0</v>
      </c>
      <c r="L3680" s="3"/>
      <c r="M3680" s="3">
        <v>0</v>
      </c>
      <c r="N3680" s="3">
        <v>0</v>
      </c>
      <c r="O3680" s="3">
        <v>0</v>
      </c>
    </row>
    <row r="3681" spans="1:15" x14ac:dyDescent="0.25">
      <c r="A3681" s="1">
        <v>45811.291666666664</v>
      </c>
      <c r="B3681" s="2">
        <v>2025</v>
      </c>
      <c r="C3681" s="2">
        <v>6</v>
      </c>
      <c r="D3681" s="2">
        <v>3</v>
      </c>
      <c r="E3681" s="2">
        <v>7</v>
      </c>
      <c r="F3681" s="3">
        <v>0</v>
      </c>
      <c r="G3681" s="3">
        <v>0</v>
      </c>
      <c r="H3681" s="3">
        <v>0</v>
      </c>
      <c r="I3681" s="3">
        <v>0</v>
      </c>
      <c r="J3681" s="3"/>
      <c r="K3681" s="3">
        <v>0</v>
      </c>
      <c r="L3681" s="3">
        <v>0</v>
      </c>
      <c r="M3681" s="3">
        <v>0</v>
      </c>
      <c r="N3681" s="3">
        <v>0</v>
      </c>
      <c r="O3681" s="3">
        <v>0</v>
      </c>
    </row>
    <row r="3682" spans="1:15" x14ac:dyDescent="0.25">
      <c r="A3682" s="1">
        <v>45811.333333333336</v>
      </c>
      <c r="B3682" s="2">
        <v>2025</v>
      </c>
      <c r="C3682" s="2">
        <v>6</v>
      </c>
      <c r="D3682" s="2">
        <v>3</v>
      </c>
      <c r="E3682" s="2">
        <v>8</v>
      </c>
      <c r="F3682" s="3">
        <v>0</v>
      </c>
      <c r="G3682" s="3">
        <v>0</v>
      </c>
      <c r="H3682" s="3">
        <v>0</v>
      </c>
      <c r="I3682" s="3">
        <v>0</v>
      </c>
      <c r="J3682" s="3"/>
      <c r="K3682" s="3">
        <v>0</v>
      </c>
      <c r="L3682" s="3">
        <v>0</v>
      </c>
      <c r="M3682" s="3">
        <v>0</v>
      </c>
      <c r="N3682" s="3">
        <v>0</v>
      </c>
      <c r="O3682" s="3">
        <v>0</v>
      </c>
    </row>
    <row r="3683" spans="1:15" x14ac:dyDescent="0.25">
      <c r="A3683" s="1">
        <v>45811.375</v>
      </c>
      <c r="B3683" s="2">
        <v>2025</v>
      </c>
      <c r="C3683" s="2">
        <v>6</v>
      </c>
      <c r="D3683" s="2">
        <v>3</v>
      </c>
      <c r="E3683" s="2">
        <v>9</v>
      </c>
      <c r="F3683" s="3">
        <v>0</v>
      </c>
      <c r="G3683" s="3">
        <v>0.96531760523736454</v>
      </c>
      <c r="H3683" s="3">
        <v>0</v>
      </c>
      <c r="I3683" s="3">
        <v>0.33056122680894917</v>
      </c>
      <c r="J3683" s="3"/>
      <c r="K3683" s="3">
        <v>0</v>
      </c>
      <c r="L3683" s="3">
        <v>0</v>
      </c>
      <c r="M3683" s="3">
        <v>0.10079187237195684</v>
      </c>
      <c r="N3683" s="3">
        <v>0.26747739488565492</v>
      </c>
      <c r="O3683" s="3">
        <v>0.20801851241299069</v>
      </c>
    </row>
    <row r="3684" spans="1:15" x14ac:dyDescent="0.25">
      <c r="A3684" s="1">
        <v>45811.416666666664</v>
      </c>
      <c r="B3684" s="2">
        <v>2025</v>
      </c>
      <c r="C3684" s="2">
        <v>6</v>
      </c>
      <c r="D3684" s="2">
        <v>3</v>
      </c>
      <c r="E3684" s="2">
        <v>10</v>
      </c>
      <c r="F3684" s="3">
        <v>0</v>
      </c>
      <c r="G3684" s="3">
        <v>1</v>
      </c>
      <c r="H3684" s="3">
        <v>0</v>
      </c>
      <c r="I3684" s="3">
        <v>0.39458113988235355</v>
      </c>
      <c r="J3684" s="3"/>
      <c r="K3684" s="3">
        <v>0</v>
      </c>
      <c r="L3684" s="3">
        <v>0</v>
      </c>
      <c r="M3684" s="3">
        <v>0.2042305510464944</v>
      </c>
      <c r="N3684" s="3">
        <v>0.3149547752602484</v>
      </c>
      <c r="O3684" s="3">
        <v>0.23922080827363704</v>
      </c>
    </row>
    <row r="3685" spans="1:15" x14ac:dyDescent="0.25">
      <c r="A3685" s="1">
        <v>45811.458333333336</v>
      </c>
      <c r="B3685" s="2">
        <v>2025</v>
      </c>
      <c r="C3685" s="2">
        <v>6</v>
      </c>
      <c r="D3685" s="2">
        <v>3</v>
      </c>
      <c r="E3685" s="2">
        <v>11</v>
      </c>
      <c r="F3685" s="3">
        <v>3.0918253006975874E-2</v>
      </c>
      <c r="G3685" s="3">
        <v>1</v>
      </c>
      <c r="H3685" s="3">
        <v>1.5584993877323766E-2</v>
      </c>
      <c r="I3685" s="3">
        <v>0.28039067165132775</v>
      </c>
      <c r="J3685" s="3"/>
      <c r="K3685" s="3">
        <v>0</v>
      </c>
      <c r="L3685" s="3">
        <v>0</v>
      </c>
      <c r="M3685" s="3">
        <v>0.37302740694398723</v>
      </c>
      <c r="N3685" s="3">
        <v>0.45478541500457609</v>
      </c>
      <c r="O3685" s="3">
        <v>0.26933834256052386</v>
      </c>
    </row>
    <row r="3686" spans="1:15" x14ac:dyDescent="0.25">
      <c r="A3686" s="1">
        <v>45811.5</v>
      </c>
      <c r="B3686" s="2">
        <v>2025</v>
      </c>
      <c r="C3686" s="2">
        <v>6</v>
      </c>
      <c r="D3686" s="2">
        <v>3</v>
      </c>
      <c r="E3686" s="2">
        <v>12</v>
      </c>
      <c r="F3686" s="3">
        <v>7.0167255568958059E-2</v>
      </c>
      <c r="G3686" s="3">
        <v>0.5</v>
      </c>
      <c r="H3686" s="3">
        <v>0</v>
      </c>
      <c r="I3686" s="3">
        <v>0.53804446877146961</v>
      </c>
      <c r="J3686" s="3"/>
      <c r="K3686" s="3">
        <v>0</v>
      </c>
      <c r="L3686" s="3">
        <v>0</v>
      </c>
      <c r="M3686" s="3">
        <v>0.37241862485260901</v>
      </c>
      <c r="N3686" s="3">
        <v>0.43395522222086935</v>
      </c>
      <c r="O3686" s="3">
        <v>0.23932319642673824</v>
      </c>
    </row>
    <row r="3687" spans="1:15" x14ac:dyDescent="0.25">
      <c r="A3687" s="1">
        <v>45811.541666666664</v>
      </c>
      <c r="B3687" s="2">
        <v>2025</v>
      </c>
      <c r="C3687" s="2">
        <v>6</v>
      </c>
      <c r="D3687" s="2">
        <v>3</v>
      </c>
      <c r="E3687" s="2">
        <v>13</v>
      </c>
      <c r="F3687" s="3">
        <v>0</v>
      </c>
      <c r="G3687" s="3">
        <v>0.36525551763235503</v>
      </c>
      <c r="H3687" s="3">
        <v>0</v>
      </c>
      <c r="I3687" s="3">
        <v>0</v>
      </c>
      <c r="J3687" s="3"/>
      <c r="K3687" s="3">
        <v>0</v>
      </c>
      <c r="L3687" s="3">
        <v>0</v>
      </c>
      <c r="M3687" s="3">
        <v>0.25239099209452109</v>
      </c>
      <c r="N3687" s="3">
        <v>0.30070017068431165</v>
      </c>
      <c r="O3687" s="3">
        <v>0.11479333505139847</v>
      </c>
    </row>
    <row r="3688" spans="1:15" x14ac:dyDescent="0.25">
      <c r="A3688" s="1">
        <v>45811.583333333336</v>
      </c>
      <c r="B3688" s="2">
        <v>2025</v>
      </c>
      <c r="C3688" s="2">
        <v>6</v>
      </c>
      <c r="D3688" s="2">
        <v>3</v>
      </c>
      <c r="E3688" s="2">
        <v>14</v>
      </c>
      <c r="F3688" s="3">
        <v>0</v>
      </c>
      <c r="G3688" s="3">
        <v>0.56216067647123213</v>
      </c>
      <c r="H3688" s="3">
        <v>0</v>
      </c>
      <c r="I3688" s="3">
        <v>0</v>
      </c>
      <c r="J3688" s="3"/>
      <c r="K3688" s="3">
        <v>0</v>
      </c>
      <c r="L3688" s="3">
        <v>0</v>
      </c>
      <c r="M3688" s="3">
        <v>5.2354130560369701E-2</v>
      </c>
      <c r="N3688" s="3">
        <v>0.10591938748504315</v>
      </c>
      <c r="O3688" s="3">
        <v>9.0054274314580629E-2</v>
      </c>
    </row>
    <row r="3689" spans="1:15" x14ac:dyDescent="0.25">
      <c r="A3689" s="1">
        <v>45811.625</v>
      </c>
      <c r="B3689" s="2">
        <v>2025</v>
      </c>
      <c r="C3689" s="2">
        <v>6</v>
      </c>
      <c r="D3689" s="2">
        <v>3</v>
      </c>
      <c r="E3689" s="2">
        <v>15</v>
      </c>
      <c r="F3689" s="3">
        <v>0</v>
      </c>
      <c r="G3689" s="3">
        <v>0.99147787661103248</v>
      </c>
      <c r="H3689" s="3">
        <v>0</v>
      </c>
      <c r="I3689" s="3">
        <v>0</v>
      </c>
      <c r="J3689" s="3"/>
      <c r="K3689" s="3">
        <v>0</v>
      </c>
      <c r="L3689" s="3">
        <v>0</v>
      </c>
      <c r="M3689" s="3">
        <v>0</v>
      </c>
      <c r="N3689" s="3">
        <v>0</v>
      </c>
      <c r="O3689" s="3">
        <v>0.12393473457637906</v>
      </c>
    </row>
    <row r="3690" spans="1:15" x14ac:dyDescent="0.25">
      <c r="A3690" s="1">
        <v>45811.666666666664</v>
      </c>
      <c r="B3690" s="2">
        <v>2025</v>
      </c>
      <c r="C3690" s="2">
        <v>6</v>
      </c>
      <c r="D3690" s="2">
        <v>3</v>
      </c>
      <c r="E3690" s="2">
        <v>16</v>
      </c>
      <c r="F3690" s="3">
        <v>0</v>
      </c>
      <c r="G3690" s="3">
        <v>0.98858355008491028</v>
      </c>
      <c r="H3690" s="3">
        <v>0</v>
      </c>
      <c r="I3690" s="3">
        <v>0</v>
      </c>
      <c r="J3690" s="3"/>
      <c r="K3690" s="3">
        <v>0</v>
      </c>
      <c r="L3690" s="3">
        <v>0</v>
      </c>
      <c r="M3690" s="3">
        <v>0</v>
      </c>
      <c r="N3690" s="3">
        <v>5.7410292016341652E-2</v>
      </c>
      <c r="O3690" s="3">
        <v>0.1307492302626565</v>
      </c>
    </row>
    <row r="3691" spans="1:15" x14ac:dyDescent="0.25">
      <c r="A3691" s="1">
        <v>45811.708333333336</v>
      </c>
      <c r="B3691" s="2">
        <v>2025</v>
      </c>
      <c r="C3691" s="2">
        <v>6</v>
      </c>
      <c r="D3691" s="2">
        <v>3</v>
      </c>
      <c r="E3691" s="2">
        <v>17</v>
      </c>
      <c r="F3691" s="3">
        <v>0</v>
      </c>
      <c r="G3691" s="3">
        <v>0</v>
      </c>
      <c r="H3691" s="3">
        <v>0</v>
      </c>
      <c r="I3691" s="3">
        <v>0</v>
      </c>
      <c r="J3691" s="3"/>
      <c r="K3691" s="3">
        <v>0</v>
      </c>
      <c r="L3691" s="3">
        <v>0</v>
      </c>
      <c r="M3691" s="3">
        <v>0</v>
      </c>
      <c r="N3691" s="3">
        <v>0</v>
      </c>
      <c r="O3691" s="3">
        <v>0</v>
      </c>
    </row>
    <row r="3692" spans="1:15" x14ac:dyDescent="0.25">
      <c r="A3692" s="1">
        <v>45811.75</v>
      </c>
      <c r="B3692" s="2">
        <v>2025</v>
      </c>
      <c r="C3692" s="2">
        <v>6</v>
      </c>
      <c r="D3692" s="2">
        <v>3</v>
      </c>
      <c r="E3692" s="2">
        <v>18</v>
      </c>
      <c r="F3692" s="3">
        <v>0</v>
      </c>
      <c r="G3692" s="3">
        <v>0</v>
      </c>
      <c r="H3692" s="3"/>
      <c r="I3692" s="3">
        <v>2.3870635824751674E-2</v>
      </c>
      <c r="J3692" s="3"/>
      <c r="K3692" s="3"/>
      <c r="L3692" s="3">
        <v>0</v>
      </c>
      <c r="M3692" s="3">
        <v>0</v>
      </c>
      <c r="N3692" s="3">
        <v>0</v>
      </c>
      <c r="O3692" s="3">
        <v>3.9784393041252791E-3</v>
      </c>
    </row>
    <row r="3693" spans="1:15" x14ac:dyDescent="0.25">
      <c r="A3693" s="1">
        <v>45811.791666666664</v>
      </c>
      <c r="B3693" s="2">
        <v>2025</v>
      </c>
      <c r="C3693" s="2">
        <v>6</v>
      </c>
      <c r="D3693" s="2">
        <v>3</v>
      </c>
      <c r="E3693" s="2">
        <v>19</v>
      </c>
      <c r="F3693" s="3"/>
      <c r="G3693" s="3">
        <v>0</v>
      </c>
      <c r="H3693" s="3"/>
      <c r="I3693" s="3">
        <v>0</v>
      </c>
      <c r="J3693" s="3"/>
      <c r="K3693" s="3"/>
      <c r="L3693" s="3"/>
      <c r="M3693" s="3">
        <v>0.49771447157679882</v>
      </c>
      <c r="N3693" s="3">
        <v>0.60282685474771625</v>
      </c>
      <c r="O3693" s="3">
        <v>0.27513533158112879</v>
      </c>
    </row>
    <row r="3694" spans="1:15" x14ac:dyDescent="0.25">
      <c r="A3694" s="1">
        <v>45811.833333333336</v>
      </c>
      <c r="B3694" s="2">
        <v>2025</v>
      </c>
      <c r="C3694" s="2">
        <v>6</v>
      </c>
      <c r="D3694" s="2">
        <v>3</v>
      </c>
      <c r="E3694" s="2">
        <v>20</v>
      </c>
      <c r="F3694" s="3"/>
      <c r="G3694" s="3">
        <v>0</v>
      </c>
      <c r="H3694" s="3"/>
      <c r="I3694" s="3">
        <v>0</v>
      </c>
      <c r="J3694" s="3"/>
      <c r="K3694" s="3"/>
      <c r="L3694" s="3"/>
      <c r="M3694" s="3">
        <v>0.78359391367651821</v>
      </c>
      <c r="N3694" s="3">
        <v>0.85685591366273584</v>
      </c>
      <c r="O3694" s="3">
        <v>0.41011245683481351</v>
      </c>
    </row>
    <row r="3695" spans="1:15" x14ac:dyDescent="0.25">
      <c r="A3695" s="1">
        <v>45811.875</v>
      </c>
      <c r="B3695" s="2">
        <v>2025</v>
      </c>
      <c r="C3695" s="2">
        <v>6</v>
      </c>
      <c r="D3695" s="2">
        <v>3</v>
      </c>
      <c r="E3695" s="2">
        <v>21</v>
      </c>
      <c r="F3695" s="3"/>
      <c r="G3695" s="3">
        <v>0</v>
      </c>
      <c r="H3695" s="3"/>
      <c r="I3695" s="3">
        <v>0</v>
      </c>
      <c r="J3695" s="3"/>
      <c r="K3695" s="3"/>
      <c r="L3695" s="3"/>
      <c r="M3695" s="3">
        <v>0</v>
      </c>
      <c r="N3695" s="3">
        <v>0.30257370859055333</v>
      </c>
      <c r="O3695" s="3">
        <v>7.5643427147638331E-2</v>
      </c>
    </row>
    <row r="3696" spans="1:15" x14ac:dyDescent="0.25">
      <c r="A3696" s="1">
        <v>45811.916666666664</v>
      </c>
      <c r="B3696" s="2">
        <v>2025</v>
      </c>
      <c r="C3696" s="2">
        <v>6</v>
      </c>
      <c r="D3696" s="2">
        <v>3</v>
      </c>
      <c r="E3696" s="2">
        <v>22</v>
      </c>
      <c r="F3696" s="3"/>
      <c r="G3696" s="3">
        <v>0</v>
      </c>
      <c r="H3696" s="3"/>
      <c r="I3696" s="3">
        <v>2.0454077931639291E-2</v>
      </c>
      <c r="J3696" s="3"/>
      <c r="K3696" s="3"/>
      <c r="L3696" s="3"/>
      <c r="M3696" s="3">
        <v>0</v>
      </c>
      <c r="N3696" s="3">
        <v>0</v>
      </c>
      <c r="O3696" s="3">
        <v>5.1135194829098228E-3</v>
      </c>
    </row>
    <row r="3697" spans="1:15" x14ac:dyDescent="0.25">
      <c r="A3697" s="1">
        <v>45811.958333333336</v>
      </c>
      <c r="B3697" s="2">
        <v>2025</v>
      </c>
      <c r="C3697" s="2">
        <v>6</v>
      </c>
      <c r="D3697" s="2">
        <v>3</v>
      </c>
      <c r="E3697" s="2">
        <v>23</v>
      </c>
      <c r="F3697" s="3"/>
      <c r="G3697" s="3">
        <v>0</v>
      </c>
      <c r="H3697" s="3"/>
      <c r="I3697" s="3">
        <v>0</v>
      </c>
      <c r="J3697" s="3"/>
      <c r="K3697" s="3"/>
      <c r="L3697" s="3"/>
      <c r="M3697" s="3">
        <v>0</v>
      </c>
      <c r="N3697" s="3">
        <v>0</v>
      </c>
      <c r="O3697" s="3">
        <v>0</v>
      </c>
    </row>
    <row r="3698" spans="1:15" x14ac:dyDescent="0.25">
      <c r="A3698" s="1">
        <v>45812</v>
      </c>
      <c r="B3698" s="2">
        <v>2025</v>
      </c>
      <c r="C3698" s="2">
        <v>6</v>
      </c>
      <c r="D3698" s="2">
        <v>4</v>
      </c>
      <c r="E3698" s="2">
        <v>0</v>
      </c>
      <c r="F3698" s="3"/>
      <c r="G3698" s="3">
        <v>0</v>
      </c>
      <c r="H3698" s="3">
        <v>0</v>
      </c>
      <c r="I3698" s="3">
        <v>0</v>
      </c>
      <c r="J3698" s="3"/>
      <c r="K3698" s="3"/>
      <c r="L3698" s="3"/>
      <c r="M3698" s="3">
        <v>0</v>
      </c>
      <c r="N3698" s="3">
        <v>0</v>
      </c>
      <c r="O3698" s="3">
        <v>0</v>
      </c>
    </row>
    <row r="3699" spans="1:15" x14ac:dyDescent="0.25">
      <c r="A3699" s="1">
        <v>45812.041666666664</v>
      </c>
      <c r="B3699" s="2">
        <v>2025</v>
      </c>
      <c r="C3699" s="2">
        <v>6</v>
      </c>
      <c r="D3699" s="2">
        <v>4</v>
      </c>
      <c r="E3699" s="2">
        <v>1</v>
      </c>
      <c r="F3699" s="3"/>
      <c r="G3699" s="3">
        <v>0</v>
      </c>
      <c r="H3699" s="3">
        <v>0</v>
      </c>
      <c r="I3699" s="3">
        <v>0</v>
      </c>
      <c r="J3699" s="3"/>
      <c r="K3699" s="3"/>
      <c r="L3699" s="3"/>
      <c r="M3699" s="3">
        <v>0</v>
      </c>
      <c r="N3699" s="3">
        <v>0</v>
      </c>
      <c r="O3699" s="3">
        <v>0</v>
      </c>
    </row>
    <row r="3700" spans="1:15" x14ac:dyDescent="0.25">
      <c r="A3700" s="1">
        <v>45812.083333333336</v>
      </c>
      <c r="B3700" s="2">
        <v>2025</v>
      </c>
      <c r="C3700" s="2">
        <v>6</v>
      </c>
      <c r="D3700" s="2">
        <v>4</v>
      </c>
      <c r="E3700" s="2">
        <v>2</v>
      </c>
      <c r="F3700" s="3"/>
      <c r="G3700" s="3">
        <v>0</v>
      </c>
      <c r="H3700" s="3">
        <v>0</v>
      </c>
      <c r="I3700" s="3">
        <v>0</v>
      </c>
      <c r="J3700" s="3"/>
      <c r="K3700" s="3"/>
      <c r="L3700" s="3"/>
      <c r="M3700" s="3">
        <v>0</v>
      </c>
      <c r="N3700" s="3">
        <v>0</v>
      </c>
      <c r="O3700" s="3">
        <v>0</v>
      </c>
    </row>
    <row r="3701" spans="1:15" x14ac:dyDescent="0.25">
      <c r="A3701" s="1">
        <v>45812.125</v>
      </c>
      <c r="B3701" s="2">
        <v>2025</v>
      </c>
      <c r="C3701" s="2">
        <v>6</v>
      </c>
      <c r="D3701" s="2">
        <v>4</v>
      </c>
      <c r="E3701" s="2">
        <v>3</v>
      </c>
      <c r="F3701" s="3"/>
      <c r="G3701" s="3">
        <v>0</v>
      </c>
      <c r="H3701" s="3">
        <v>0</v>
      </c>
      <c r="I3701" s="3">
        <v>0</v>
      </c>
      <c r="J3701" s="3"/>
      <c r="K3701" s="3"/>
      <c r="L3701" s="3"/>
      <c r="M3701" s="3">
        <v>0</v>
      </c>
      <c r="N3701" s="3">
        <v>0</v>
      </c>
      <c r="O3701" s="3">
        <v>0</v>
      </c>
    </row>
    <row r="3702" spans="1:15" x14ac:dyDescent="0.25">
      <c r="A3702" s="1">
        <v>45812.166666666664</v>
      </c>
      <c r="B3702" s="2">
        <v>2025</v>
      </c>
      <c r="C3702" s="2">
        <v>6</v>
      </c>
      <c r="D3702" s="2">
        <v>4</v>
      </c>
      <c r="E3702" s="2">
        <v>4</v>
      </c>
      <c r="F3702" s="3"/>
      <c r="G3702" s="3">
        <v>0</v>
      </c>
      <c r="H3702" s="3">
        <v>0</v>
      </c>
      <c r="I3702" s="3">
        <v>0</v>
      </c>
      <c r="J3702" s="3"/>
      <c r="K3702" s="3"/>
      <c r="L3702" s="3"/>
      <c r="M3702" s="3">
        <v>0</v>
      </c>
      <c r="N3702" s="3">
        <v>0</v>
      </c>
      <c r="O3702" s="3">
        <v>0</v>
      </c>
    </row>
    <row r="3703" spans="1:15" x14ac:dyDescent="0.25">
      <c r="A3703" s="1">
        <v>45812.208333333336</v>
      </c>
      <c r="B3703" s="2">
        <v>2025</v>
      </c>
      <c r="C3703" s="2">
        <v>6</v>
      </c>
      <c r="D3703" s="2">
        <v>4</v>
      </c>
      <c r="E3703" s="2">
        <v>5</v>
      </c>
      <c r="F3703" s="3">
        <v>0</v>
      </c>
      <c r="G3703" s="3">
        <v>0</v>
      </c>
      <c r="H3703" s="3">
        <v>0</v>
      </c>
      <c r="I3703" s="3">
        <v>0</v>
      </c>
      <c r="J3703" s="3"/>
      <c r="K3703" s="3"/>
      <c r="L3703" s="3"/>
      <c r="M3703" s="3">
        <v>0</v>
      </c>
      <c r="N3703" s="3">
        <v>0</v>
      </c>
      <c r="O3703" s="3">
        <v>0</v>
      </c>
    </row>
    <row r="3704" spans="1:15" x14ac:dyDescent="0.25">
      <c r="A3704" s="1">
        <v>45812.25</v>
      </c>
      <c r="B3704" s="2">
        <v>2025</v>
      </c>
      <c r="C3704" s="2">
        <v>6</v>
      </c>
      <c r="D3704" s="2">
        <v>4</v>
      </c>
      <c r="E3704" s="2">
        <v>6</v>
      </c>
      <c r="F3704" s="3">
        <v>0</v>
      </c>
      <c r="G3704" s="3">
        <v>0</v>
      </c>
      <c r="H3704" s="3">
        <v>0</v>
      </c>
      <c r="I3704" s="3">
        <v>0</v>
      </c>
      <c r="J3704" s="3"/>
      <c r="K3704" s="3">
        <v>0</v>
      </c>
      <c r="L3704" s="3"/>
      <c r="M3704" s="3">
        <v>0</v>
      </c>
      <c r="N3704" s="3">
        <v>0</v>
      </c>
      <c r="O3704" s="3">
        <v>0</v>
      </c>
    </row>
    <row r="3705" spans="1:15" x14ac:dyDescent="0.25">
      <c r="A3705" s="1">
        <v>45812.291666666664</v>
      </c>
      <c r="B3705" s="2">
        <v>2025</v>
      </c>
      <c r="C3705" s="2">
        <v>6</v>
      </c>
      <c r="D3705" s="2">
        <v>4</v>
      </c>
      <c r="E3705" s="2">
        <v>7</v>
      </c>
      <c r="F3705" s="3">
        <v>0</v>
      </c>
      <c r="G3705" s="3">
        <v>0</v>
      </c>
      <c r="H3705" s="3">
        <v>0</v>
      </c>
      <c r="I3705" s="3">
        <v>0</v>
      </c>
      <c r="J3705" s="3"/>
      <c r="K3705" s="3">
        <v>0</v>
      </c>
      <c r="L3705" s="3">
        <v>0</v>
      </c>
      <c r="M3705" s="3">
        <v>0</v>
      </c>
      <c r="N3705" s="3">
        <v>0</v>
      </c>
      <c r="O3705" s="3">
        <v>0</v>
      </c>
    </row>
    <row r="3706" spans="1:15" x14ac:dyDescent="0.25">
      <c r="A3706" s="1">
        <v>45812.333333333336</v>
      </c>
      <c r="B3706" s="2">
        <v>2025</v>
      </c>
      <c r="C3706" s="2">
        <v>6</v>
      </c>
      <c r="D3706" s="2">
        <v>4</v>
      </c>
      <c r="E3706" s="2">
        <v>8</v>
      </c>
      <c r="F3706" s="3">
        <v>2.2727934963139886E-2</v>
      </c>
      <c r="G3706" s="3">
        <v>0</v>
      </c>
      <c r="H3706" s="3">
        <v>0</v>
      </c>
      <c r="I3706" s="3">
        <v>0</v>
      </c>
      <c r="J3706" s="3"/>
      <c r="K3706" s="3">
        <v>0</v>
      </c>
      <c r="L3706" s="3">
        <v>0</v>
      </c>
      <c r="M3706" s="3">
        <v>0</v>
      </c>
      <c r="N3706" s="3">
        <v>0</v>
      </c>
      <c r="O3706" s="3">
        <v>2.8409918703924857E-3</v>
      </c>
    </row>
    <row r="3707" spans="1:15" x14ac:dyDescent="0.25">
      <c r="A3707" s="1">
        <v>45812.375</v>
      </c>
      <c r="B3707" s="2">
        <v>2025</v>
      </c>
      <c r="C3707" s="2">
        <v>6</v>
      </c>
      <c r="D3707" s="2">
        <v>4</v>
      </c>
      <c r="E3707" s="2">
        <v>9</v>
      </c>
      <c r="F3707" s="3">
        <v>0.15599081751839472</v>
      </c>
      <c r="G3707" s="3">
        <v>0</v>
      </c>
      <c r="H3707" s="3">
        <v>0.28042132788787211</v>
      </c>
      <c r="I3707" s="3">
        <v>0</v>
      </c>
      <c r="J3707" s="3"/>
      <c r="K3707" s="3">
        <v>6.4508965971332113E-2</v>
      </c>
      <c r="L3707" s="3">
        <v>0</v>
      </c>
      <c r="M3707" s="3">
        <v>0</v>
      </c>
      <c r="N3707" s="3">
        <v>0</v>
      </c>
      <c r="O3707" s="3">
        <v>6.2615138922199873E-2</v>
      </c>
    </row>
    <row r="3708" spans="1:15" x14ac:dyDescent="0.25">
      <c r="A3708" s="1">
        <v>45812.416666666664</v>
      </c>
      <c r="B3708" s="2">
        <v>2025</v>
      </c>
      <c r="C3708" s="2">
        <v>6</v>
      </c>
      <c r="D3708" s="2">
        <v>4</v>
      </c>
      <c r="E3708" s="2">
        <v>10</v>
      </c>
      <c r="F3708" s="3">
        <v>0</v>
      </c>
      <c r="G3708" s="3">
        <v>0</v>
      </c>
      <c r="H3708" s="3">
        <v>0.44845398592948205</v>
      </c>
      <c r="I3708" s="3">
        <v>0</v>
      </c>
      <c r="J3708" s="3"/>
      <c r="K3708" s="3">
        <v>9.627472317023468E-2</v>
      </c>
      <c r="L3708" s="3">
        <v>0</v>
      </c>
      <c r="M3708" s="3">
        <v>0</v>
      </c>
      <c r="N3708" s="3">
        <v>0</v>
      </c>
      <c r="O3708" s="3">
        <v>6.8091088637464589E-2</v>
      </c>
    </row>
    <row r="3709" spans="1:15" x14ac:dyDescent="0.25">
      <c r="A3709" s="1">
        <v>45812.458333333336</v>
      </c>
      <c r="B3709" s="2">
        <v>2025</v>
      </c>
      <c r="C3709" s="2">
        <v>6</v>
      </c>
      <c r="D3709" s="2">
        <v>4</v>
      </c>
      <c r="E3709" s="2">
        <v>11</v>
      </c>
      <c r="F3709" s="3">
        <v>0.1657589971645515</v>
      </c>
      <c r="G3709" s="3">
        <v>0.18556447810256466</v>
      </c>
      <c r="H3709" s="3">
        <v>0.30808406053248621</v>
      </c>
      <c r="I3709" s="3">
        <v>0</v>
      </c>
      <c r="J3709" s="3"/>
      <c r="K3709" s="3">
        <v>4.4576244732323994E-2</v>
      </c>
      <c r="L3709" s="3">
        <v>0</v>
      </c>
      <c r="M3709" s="3">
        <v>0</v>
      </c>
      <c r="N3709" s="3">
        <v>0</v>
      </c>
      <c r="O3709" s="3">
        <v>8.7997972566490792E-2</v>
      </c>
    </row>
    <row r="3710" spans="1:15" x14ac:dyDescent="0.25">
      <c r="A3710" s="1">
        <v>45812.5</v>
      </c>
      <c r="B3710" s="2">
        <v>2025</v>
      </c>
      <c r="C3710" s="2">
        <v>6</v>
      </c>
      <c r="D3710" s="2">
        <v>4</v>
      </c>
      <c r="E3710" s="2">
        <v>12</v>
      </c>
      <c r="F3710" s="3">
        <v>2.1500421506851192E-2</v>
      </c>
      <c r="G3710" s="3">
        <v>0.25753172813555186</v>
      </c>
      <c r="H3710" s="3">
        <v>0.25773777055092084</v>
      </c>
      <c r="I3710" s="3">
        <v>0</v>
      </c>
      <c r="J3710" s="3"/>
      <c r="K3710" s="3">
        <v>2.7357552779154644E-2</v>
      </c>
      <c r="L3710" s="3">
        <v>0</v>
      </c>
      <c r="M3710" s="3">
        <v>0</v>
      </c>
      <c r="N3710" s="3">
        <v>0</v>
      </c>
      <c r="O3710" s="3">
        <v>7.051593412155982E-2</v>
      </c>
    </row>
    <row r="3711" spans="1:15" x14ac:dyDescent="0.25">
      <c r="A3711" s="1">
        <v>45812.541666666664</v>
      </c>
      <c r="B3711" s="2">
        <v>2025</v>
      </c>
      <c r="C3711" s="2">
        <v>6</v>
      </c>
      <c r="D3711" s="2">
        <v>4</v>
      </c>
      <c r="E3711" s="2">
        <v>13</v>
      </c>
      <c r="F3711" s="3">
        <v>0</v>
      </c>
      <c r="G3711" s="3">
        <v>0.16551696173846395</v>
      </c>
      <c r="H3711" s="3">
        <v>6.1053308901517819E-2</v>
      </c>
      <c r="I3711" s="3">
        <v>0</v>
      </c>
      <c r="J3711" s="3"/>
      <c r="K3711" s="3">
        <v>0</v>
      </c>
      <c r="L3711" s="3">
        <v>0</v>
      </c>
      <c r="M3711" s="3">
        <v>0</v>
      </c>
      <c r="N3711" s="3">
        <v>0.1072234349128869</v>
      </c>
      <c r="O3711" s="3">
        <v>4.1724213194108586E-2</v>
      </c>
    </row>
    <row r="3712" spans="1:15" x14ac:dyDescent="0.25">
      <c r="A3712" s="1">
        <v>45812.583333333336</v>
      </c>
      <c r="B3712" s="2">
        <v>2025</v>
      </c>
      <c r="C3712" s="2">
        <v>6</v>
      </c>
      <c r="D3712" s="2">
        <v>4</v>
      </c>
      <c r="E3712" s="2">
        <v>14</v>
      </c>
      <c r="F3712" s="3">
        <v>0</v>
      </c>
      <c r="G3712" s="3">
        <v>3.8840496929886973E-3</v>
      </c>
      <c r="H3712" s="3">
        <v>0</v>
      </c>
      <c r="I3712" s="3">
        <v>0</v>
      </c>
      <c r="J3712" s="3"/>
      <c r="K3712" s="3">
        <v>0</v>
      </c>
      <c r="L3712" s="3">
        <v>0</v>
      </c>
      <c r="M3712" s="3">
        <v>0</v>
      </c>
      <c r="N3712" s="3">
        <v>0.1071940259627491</v>
      </c>
      <c r="O3712" s="3">
        <v>1.3884759456967224E-2</v>
      </c>
    </row>
    <row r="3713" spans="1:15" x14ac:dyDescent="0.25">
      <c r="A3713" s="1">
        <v>45812.625</v>
      </c>
      <c r="B3713" s="2">
        <v>2025</v>
      </c>
      <c r="C3713" s="2">
        <v>6</v>
      </c>
      <c r="D3713" s="2">
        <v>4</v>
      </c>
      <c r="E3713" s="2">
        <v>15</v>
      </c>
      <c r="F3713" s="3">
        <v>0</v>
      </c>
      <c r="G3713" s="3">
        <v>0</v>
      </c>
      <c r="H3713" s="3">
        <v>0</v>
      </c>
      <c r="I3713" s="3">
        <v>0</v>
      </c>
      <c r="J3713" s="3"/>
      <c r="K3713" s="3">
        <v>0</v>
      </c>
      <c r="L3713" s="3">
        <v>0</v>
      </c>
      <c r="M3713" s="3">
        <v>0</v>
      </c>
      <c r="N3713" s="3">
        <v>0</v>
      </c>
      <c r="O3713" s="3">
        <v>0</v>
      </c>
    </row>
    <row r="3714" spans="1:15" x14ac:dyDescent="0.25">
      <c r="A3714" s="1">
        <v>45812.666666666664</v>
      </c>
      <c r="B3714" s="2">
        <v>2025</v>
      </c>
      <c r="C3714" s="2">
        <v>6</v>
      </c>
      <c r="D3714" s="2">
        <v>4</v>
      </c>
      <c r="E3714" s="2">
        <v>16</v>
      </c>
      <c r="F3714" s="3">
        <v>0</v>
      </c>
      <c r="G3714" s="3">
        <v>0</v>
      </c>
      <c r="H3714" s="3">
        <v>0</v>
      </c>
      <c r="I3714" s="3">
        <v>0</v>
      </c>
      <c r="J3714" s="3"/>
      <c r="K3714" s="3">
        <v>0</v>
      </c>
      <c r="L3714" s="3">
        <v>0</v>
      </c>
      <c r="M3714" s="3">
        <v>0</v>
      </c>
      <c r="N3714" s="3">
        <v>0</v>
      </c>
      <c r="O3714" s="3">
        <v>0</v>
      </c>
    </row>
    <row r="3715" spans="1:15" x14ac:dyDescent="0.25">
      <c r="A3715" s="1">
        <v>45812.708333333336</v>
      </c>
      <c r="B3715" s="2">
        <v>2025</v>
      </c>
      <c r="C3715" s="2">
        <v>6</v>
      </c>
      <c r="D3715" s="2">
        <v>4</v>
      </c>
      <c r="E3715" s="2">
        <v>17</v>
      </c>
      <c r="F3715" s="3">
        <v>0</v>
      </c>
      <c r="G3715" s="3">
        <v>0</v>
      </c>
      <c r="H3715" s="3">
        <v>0</v>
      </c>
      <c r="I3715" s="3">
        <v>0</v>
      </c>
      <c r="J3715" s="3"/>
      <c r="K3715" s="3">
        <v>0</v>
      </c>
      <c r="L3715" s="3">
        <v>0</v>
      </c>
      <c r="M3715" s="3">
        <v>0</v>
      </c>
      <c r="N3715" s="3">
        <v>0</v>
      </c>
      <c r="O3715" s="3">
        <v>0</v>
      </c>
    </row>
    <row r="3716" spans="1:15" x14ac:dyDescent="0.25">
      <c r="A3716" s="1">
        <v>45812.75</v>
      </c>
      <c r="B3716" s="2">
        <v>2025</v>
      </c>
      <c r="C3716" s="2">
        <v>6</v>
      </c>
      <c r="D3716" s="2">
        <v>4</v>
      </c>
      <c r="E3716" s="2">
        <v>18</v>
      </c>
      <c r="F3716" s="3">
        <v>0</v>
      </c>
      <c r="G3716" s="3">
        <v>0</v>
      </c>
      <c r="H3716" s="3"/>
      <c r="I3716" s="3">
        <v>0</v>
      </c>
      <c r="J3716" s="3"/>
      <c r="K3716" s="3"/>
      <c r="L3716" s="3">
        <v>0</v>
      </c>
      <c r="M3716" s="3">
        <v>0</v>
      </c>
      <c r="N3716" s="3">
        <v>0</v>
      </c>
      <c r="O3716" s="3">
        <v>0</v>
      </c>
    </row>
    <row r="3717" spans="1:15" x14ac:dyDescent="0.25">
      <c r="A3717" s="1">
        <v>45812.791666666664</v>
      </c>
      <c r="B3717" s="2">
        <v>2025</v>
      </c>
      <c r="C3717" s="2">
        <v>6</v>
      </c>
      <c r="D3717" s="2">
        <v>4</v>
      </c>
      <c r="E3717" s="2">
        <v>19</v>
      </c>
      <c r="F3717" s="3"/>
      <c r="G3717" s="3">
        <v>0</v>
      </c>
      <c r="H3717" s="3"/>
      <c r="I3717" s="3">
        <v>0</v>
      </c>
      <c r="J3717" s="3"/>
      <c r="K3717" s="3"/>
      <c r="L3717" s="3"/>
      <c r="M3717" s="3">
        <v>0</v>
      </c>
      <c r="N3717" s="3">
        <v>0</v>
      </c>
      <c r="O3717" s="3">
        <v>0</v>
      </c>
    </row>
    <row r="3718" spans="1:15" x14ac:dyDescent="0.25">
      <c r="A3718" s="1">
        <v>45812.833333333336</v>
      </c>
      <c r="B3718" s="2">
        <v>2025</v>
      </c>
      <c r="C3718" s="2">
        <v>6</v>
      </c>
      <c r="D3718" s="2">
        <v>4</v>
      </c>
      <c r="E3718" s="2">
        <v>20</v>
      </c>
      <c r="F3718" s="3"/>
      <c r="G3718" s="3">
        <v>0</v>
      </c>
      <c r="H3718" s="3"/>
      <c r="I3718" s="3">
        <v>0</v>
      </c>
      <c r="J3718" s="3"/>
      <c r="K3718" s="3"/>
      <c r="L3718" s="3"/>
      <c r="M3718" s="3">
        <v>0</v>
      </c>
      <c r="N3718" s="3">
        <v>0</v>
      </c>
      <c r="O3718" s="3">
        <v>0</v>
      </c>
    </row>
    <row r="3719" spans="1:15" x14ac:dyDescent="0.25">
      <c r="A3719" s="1">
        <v>45812.875</v>
      </c>
      <c r="B3719" s="2">
        <v>2025</v>
      </c>
      <c r="C3719" s="2">
        <v>6</v>
      </c>
      <c r="D3719" s="2">
        <v>4</v>
      </c>
      <c r="E3719" s="2">
        <v>21</v>
      </c>
      <c r="F3719" s="3"/>
      <c r="G3719" s="3">
        <v>0</v>
      </c>
      <c r="H3719" s="3"/>
      <c r="I3719" s="3">
        <v>0</v>
      </c>
      <c r="J3719" s="3"/>
      <c r="K3719" s="3"/>
      <c r="L3719" s="3"/>
      <c r="M3719" s="3">
        <v>0</v>
      </c>
      <c r="N3719" s="3">
        <v>0</v>
      </c>
      <c r="O3719" s="3">
        <v>0</v>
      </c>
    </row>
    <row r="3720" spans="1:15" x14ac:dyDescent="0.25">
      <c r="A3720" s="1">
        <v>45812.916666666664</v>
      </c>
      <c r="B3720" s="2">
        <v>2025</v>
      </c>
      <c r="C3720" s="2">
        <v>6</v>
      </c>
      <c r="D3720" s="2">
        <v>4</v>
      </c>
      <c r="E3720" s="2">
        <v>22</v>
      </c>
      <c r="F3720" s="3"/>
      <c r="G3720" s="3">
        <v>0</v>
      </c>
      <c r="H3720" s="3"/>
      <c r="I3720" s="3">
        <v>0</v>
      </c>
      <c r="J3720" s="3"/>
      <c r="K3720" s="3"/>
      <c r="L3720" s="3"/>
      <c r="M3720" s="3">
        <v>0</v>
      </c>
      <c r="N3720" s="3">
        <v>0</v>
      </c>
      <c r="O3720" s="3">
        <v>0</v>
      </c>
    </row>
    <row r="3721" spans="1:15" x14ac:dyDescent="0.25">
      <c r="A3721" s="1">
        <v>45812.958333333336</v>
      </c>
      <c r="B3721" s="2">
        <v>2025</v>
      </c>
      <c r="C3721" s="2">
        <v>6</v>
      </c>
      <c r="D3721" s="2">
        <v>4</v>
      </c>
      <c r="E3721" s="2">
        <v>23</v>
      </c>
      <c r="F3721" s="3"/>
      <c r="G3721" s="3">
        <v>0</v>
      </c>
      <c r="H3721" s="3"/>
      <c r="I3721" s="3">
        <v>0</v>
      </c>
      <c r="J3721" s="3"/>
      <c r="K3721" s="3"/>
      <c r="L3721" s="3"/>
      <c r="M3721" s="3">
        <v>0</v>
      </c>
      <c r="N3721" s="3">
        <v>0</v>
      </c>
      <c r="O3721" s="3">
        <v>0</v>
      </c>
    </row>
    <row r="3722" spans="1:15" x14ac:dyDescent="0.25">
      <c r="A3722" s="1">
        <v>45813</v>
      </c>
      <c r="B3722" s="2">
        <v>2025</v>
      </c>
      <c r="C3722" s="2">
        <v>6</v>
      </c>
      <c r="D3722" s="2">
        <v>5</v>
      </c>
      <c r="E3722" s="2">
        <v>0</v>
      </c>
      <c r="F3722" s="3"/>
      <c r="G3722" s="3">
        <v>0</v>
      </c>
      <c r="H3722" s="3"/>
      <c r="I3722" s="3">
        <v>0</v>
      </c>
      <c r="J3722" s="3"/>
      <c r="K3722" s="3"/>
      <c r="L3722" s="3"/>
      <c r="M3722" s="3">
        <v>0</v>
      </c>
      <c r="N3722" s="3">
        <v>0</v>
      </c>
      <c r="O3722" s="3">
        <v>0</v>
      </c>
    </row>
    <row r="3723" spans="1:15" x14ac:dyDescent="0.25">
      <c r="A3723" s="1">
        <v>45813.041666666664</v>
      </c>
      <c r="B3723" s="2">
        <v>2025</v>
      </c>
      <c r="C3723" s="2">
        <v>6</v>
      </c>
      <c r="D3723" s="2">
        <v>5</v>
      </c>
      <c r="E3723" s="2">
        <v>1</v>
      </c>
      <c r="F3723" s="3"/>
      <c r="G3723" s="3">
        <v>0</v>
      </c>
      <c r="H3723" s="3"/>
      <c r="I3723" s="3">
        <v>0</v>
      </c>
      <c r="J3723" s="3"/>
      <c r="K3723" s="3"/>
      <c r="L3723" s="3"/>
      <c r="M3723" s="3">
        <v>0</v>
      </c>
      <c r="N3723" s="3">
        <v>0</v>
      </c>
      <c r="O3723" s="3">
        <v>0</v>
      </c>
    </row>
    <row r="3724" spans="1:15" x14ac:dyDescent="0.25">
      <c r="A3724" s="1">
        <v>45813.083333333336</v>
      </c>
      <c r="B3724" s="2">
        <v>2025</v>
      </c>
      <c r="C3724" s="2">
        <v>6</v>
      </c>
      <c r="D3724" s="2">
        <v>5</v>
      </c>
      <c r="E3724" s="2">
        <v>2</v>
      </c>
      <c r="F3724" s="3"/>
      <c r="G3724" s="3">
        <v>0</v>
      </c>
      <c r="H3724" s="3"/>
      <c r="I3724" s="3">
        <v>0</v>
      </c>
      <c r="J3724" s="3"/>
      <c r="K3724" s="3"/>
      <c r="L3724" s="3"/>
      <c r="M3724" s="3">
        <v>0</v>
      </c>
      <c r="N3724" s="3">
        <v>0</v>
      </c>
      <c r="O3724" s="3">
        <v>0</v>
      </c>
    </row>
    <row r="3725" spans="1:15" x14ac:dyDescent="0.25">
      <c r="A3725" s="1">
        <v>45813.125</v>
      </c>
      <c r="B3725" s="2">
        <v>2025</v>
      </c>
      <c r="C3725" s="2">
        <v>6</v>
      </c>
      <c r="D3725" s="2">
        <v>5</v>
      </c>
      <c r="E3725" s="2">
        <v>3</v>
      </c>
      <c r="F3725" s="3"/>
      <c r="G3725" s="3">
        <v>0</v>
      </c>
      <c r="H3725" s="3"/>
      <c r="I3725" s="3">
        <v>0</v>
      </c>
      <c r="J3725" s="3"/>
      <c r="K3725" s="3"/>
      <c r="L3725" s="3"/>
      <c r="M3725" s="3">
        <v>0</v>
      </c>
      <c r="N3725" s="3">
        <v>0</v>
      </c>
      <c r="O3725" s="3">
        <v>0</v>
      </c>
    </row>
    <row r="3726" spans="1:15" x14ac:dyDescent="0.25">
      <c r="A3726" s="1">
        <v>45813.166666666664</v>
      </c>
      <c r="B3726" s="2">
        <v>2025</v>
      </c>
      <c r="C3726" s="2">
        <v>6</v>
      </c>
      <c r="D3726" s="2">
        <v>5</v>
      </c>
      <c r="E3726" s="2">
        <v>4</v>
      </c>
      <c r="F3726" s="3"/>
      <c r="G3726" s="3">
        <v>0</v>
      </c>
      <c r="H3726" s="3"/>
      <c r="I3726" s="3">
        <v>0</v>
      </c>
      <c r="J3726" s="3"/>
      <c r="K3726" s="3"/>
      <c r="L3726" s="3"/>
      <c r="M3726" s="3">
        <v>0</v>
      </c>
      <c r="N3726" s="3">
        <v>0</v>
      </c>
      <c r="O3726" s="3">
        <v>0</v>
      </c>
    </row>
    <row r="3727" spans="1:15" x14ac:dyDescent="0.25">
      <c r="A3727" s="1">
        <v>45813.208333333336</v>
      </c>
      <c r="B3727" s="2">
        <v>2025</v>
      </c>
      <c r="C3727" s="2">
        <v>6</v>
      </c>
      <c r="D3727" s="2">
        <v>5</v>
      </c>
      <c r="E3727" s="2">
        <v>5</v>
      </c>
      <c r="F3727" s="3">
        <v>0</v>
      </c>
      <c r="G3727" s="3">
        <v>0</v>
      </c>
      <c r="H3727" s="3"/>
      <c r="I3727" s="3">
        <v>0</v>
      </c>
      <c r="J3727" s="3"/>
      <c r="K3727" s="3"/>
      <c r="L3727" s="3"/>
      <c r="M3727" s="3">
        <v>0</v>
      </c>
      <c r="N3727" s="3">
        <v>0</v>
      </c>
      <c r="O3727" s="3">
        <v>0</v>
      </c>
    </row>
    <row r="3728" spans="1:15" x14ac:dyDescent="0.25">
      <c r="A3728" s="1">
        <v>45813.25</v>
      </c>
      <c r="B3728" s="2">
        <v>2025</v>
      </c>
      <c r="C3728" s="2">
        <v>6</v>
      </c>
      <c r="D3728" s="2">
        <v>5</v>
      </c>
      <c r="E3728" s="2">
        <v>6</v>
      </c>
      <c r="F3728" s="3">
        <v>0</v>
      </c>
      <c r="G3728" s="3">
        <v>0</v>
      </c>
      <c r="H3728" s="3"/>
      <c r="I3728" s="3">
        <v>0</v>
      </c>
      <c r="J3728" s="3"/>
      <c r="K3728" s="3">
        <v>0</v>
      </c>
      <c r="L3728" s="3"/>
      <c r="M3728" s="3">
        <v>0</v>
      </c>
      <c r="N3728" s="3">
        <v>0</v>
      </c>
      <c r="O3728" s="3">
        <v>0</v>
      </c>
    </row>
    <row r="3729" spans="1:15" x14ac:dyDescent="0.25">
      <c r="A3729" s="1">
        <v>45813.291666666664</v>
      </c>
      <c r="B3729" s="2">
        <v>2025</v>
      </c>
      <c r="C3729" s="2">
        <v>6</v>
      </c>
      <c r="D3729" s="2">
        <v>5</v>
      </c>
      <c r="E3729" s="2">
        <v>7</v>
      </c>
      <c r="F3729" s="3">
        <v>0</v>
      </c>
      <c r="G3729" s="3">
        <v>0</v>
      </c>
      <c r="H3729" s="3">
        <v>0</v>
      </c>
      <c r="I3729" s="3">
        <v>0</v>
      </c>
      <c r="J3729" s="3"/>
      <c r="K3729" s="3">
        <v>0</v>
      </c>
      <c r="L3729" s="3">
        <v>0</v>
      </c>
      <c r="M3729" s="3">
        <v>0</v>
      </c>
      <c r="N3729" s="3">
        <v>0</v>
      </c>
      <c r="O3729" s="3">
        <v>0</v>
      </c>
    </row>
    <row r="3730" spans="1:15" x14ac:dyDescent="0.25">
      <c r="A3730" s="1">
        <v>45813.333333333336</v>
      </c>
      <c r="B3730" s="2">
        <v>2025</v>
      </c>
      <c r="C3730" s="2">
        <v>6</v>
      </c>
      <c r="D3730" s="2">
        <v>5</v>
      </c>
      <c r="E3730" s="2">
        <v>8</v>
      </c>
      <c r="F3730" s="3">
        <v>0</v>
      </c>
      <c r="G3730" s="3">
        <v>0</v>
      </c>
      <c r="H3730" s="3">
        <v>0</v>
      </c>
      <c r="I3730" s="3">
        <v>0</v>
      </c>
      <c r="J3730" s="3"/>
      <c r="K3730" s="3">
        <v>0</v>
      </c>
      <c r="L3730" s="3">
        <v>0</v>
      </c>
      <c r="M3730" s="3">
        <v>0</v>
      </c>
      <c r="N3730" s="3">
        <v>0</v>
      </c>
      <c r="O3730" s="3">
        <v>0</v>
      </c>
    </row>
    <row r="3731" spans="1:15" x14ac:dyDescent="0.25">
      <c r="A3731" s="1">
        <v>45813.375</v>
      </c>
      <c r="B3731" s="2">
        <v>2025</v>
      </c>
      <c r="C3731" s="2">
        <v>6</v>
      </c>
      <c r="D3731" s="2">
        <v>5</v>
      </c>
      <c r="E3731" s="2">
        <v>9</v>
      </c>
      <c r="F3731" s="3">
        <v>5.5740506902720061E-2</v>
      </c>
      <c r="G3731" s="3">
        <v>0</v>
      </c>
      <c r="H3731" s="3">
        <v>0.20052179497427394</v>
      </c>
      <c r="I3731" s="3">
        <v>5.7473086048846003E-2</v>
      </c>
      <c r="J3731" s="3"/>
      <c r="K3731" s="3">
        <v>0.10739680027867854</v>
      </c>
      <c r="L3731" s="3">
        <v>0</v>
      </c>
      <c r="M3731" s="3">
        <v>0</v>
      </c>
      <c r="N3731" s="3">
        <v>0</v>
      </c>
      <c r="O3731" s="3">
        <v>5.2641523525564816E-2</v>
      </c>
    </row>
    <row r="3732" spans="1:15" x14ac:dyDescent="0.25">
      <c r="A3732" s="1">
        <v>45813.416666666664</v>
      </c>
      <c r="B3732" s="2">
        <v>2025</v>
      </c>
      <c r="C3732" s="2">
        <v>6</v>
      </c>
      <c r="D3732" s="2">
        <v>5</v>
      </c>
      <c r="E3732" s="2">
        <v>10</v>
      </c>
      <c r="F3732" s="3">
        <v>0.18147149666361528</v>
      </c>
      <c r="G3732" s="3">
        <v>0</v>
      </c>
      <c r="H3732" s="3">
        <v>0.36440843820182167</v>
      </c>
      <c r="I3732" s="3">
        <v>0</v>
      </c>
      <c r="J3732" s="3"/>
      <c r="K3732" s="3">
        <v>0.20683485875194468</v>
      </c>
      <c r="L3732" s="3">
        <v>0</v>
      </c>
      <c r="M3732" s="3">
        <v>0</v>
      </c>
      <c r="N3732" s="3">
        <v>0</v>
      </c>
      <c r="O3732" s="3">
        <v>9.4089349202172712E-2</v>
      </c>
    </row>
    <row r="3733" spans="1:15" x14ac:dyDescent="0.25">
      <c r="A3733" s="1">
        <v>45813.458333333336</v>
      </c>
      <c r="B3733" s="2">
        <v>2025</v>
      </c>
      <c r="C3733" s="2">
        <v>6</v>
      </c>
      <c r="D3733" s="2">
        <v>5</v>
      </c>
      <c r="E3733" s="2">
        <v>11</v>
      </c>
      <c r="F3733" s="3">
        <v>0.11481137438129969</v>
      </c>
      <c r="G3733" s="3">
        <v>5.4697590835065353E-3</v>
      </c>
      <c r="H3733" s="3">
        <v>6.4970271087372855E-2</v>
      </c>
      <c r="I3733" s="3">
        <v>0</v>
      </c>
      <c r="J3733" s="3"/>
      <c r="K3733" s="3">
        <v>0.1290287922960516</v>
      </c>
      <c r="L3733" s="3">
        <v>0</v>
      </c>
      <c r="M3733" s="3">
        <v>0</v>
      </c>
      <c r="N3733" s="3">
        <v>0</v>
      </c>
      <c r="O3733" s="3">
        <v>3.9285024606028833E-2</v>
      </c>
    </row>
    <row r="3734" spans="1:15" x14ac:dyDescent="0.25">
      <c r="A3734" s="1">
        <v>45813.5</v>
      </c>
      <c r="B3734" s="2">
        <v>2025</v>
      </c>
      <c r="C3734" s="2">
        <v>6</v>
      </c>
      <c r="D3734" s="2">
        <v>5</v>
      </c>
      <c r="E3734" s="2">
        <v>12</v>
      </c>
      <c r="F3734" s="3">
        <v>2.1229397025355676E-2</v>
      </c>
      <c r="G3734" s="3">
        <v>5.6470817880147801E-3</v>
      </c>
      <c r="H3734" s="3">
        <v>0</v>
      </c>
      <c r="I3734" s="3">
        <v>0</v>
      </c>
      <c r="J3734" s="3"/>
      <c r="K3734" s="3">
        <v>6.2150962997778211E-2</v>
      </c>
      <c r="L3734" s="3">
        <v>0</v>
      </c>
      <c r="M3734" s="3">
        <v>0</v>
      </c>
      <c r="N3734" s="3">
        <v>0</v>
      </c>
      <c r="O3734" s="3">
        <v>1.1128430226393583E-2</v>
      </c>
    </row>
    <row r="3735" spans="1:15" x14ac:dyDescent="0.25">
      <c r="A3735" s="1">
        <v>45813.541666666664</v>
      </c>
      <c r="B3735" s="2">
        <v>2025</v>
      </c>
      <c r="C3735" s="2">
        <v>6</v>
      </c>
      <c r="D3735" s="2">
        <v>5</v>
      </c>
      <c r="E3735" s="2">
        <v>13</v>
      </c>
      <c r="F3735" s="3">
        <v>2.3597254421839544E-2</v>
      </c>
      <c r="G3735" s="3">
        <v>0</v>
      </c>
      <c r="H3735" s="3">
        <v>0</v>
      </c>
      <c r="I3735" s="3">
        <v>0</v>
      </c>
      <c r="J3735" s="3"/>
      <c r="K3735" s="3">
        <v>0</v>
      </c>
      <c r="L3735" s="3">
        <v>0</v>
      </c>
      <c r="M3735" s="3">
        <v>0</v>
      </c>
      <c r="N3735" s="3">
        <v>0</v>
      </c>
      <c r="O3735" s="3">
        <v>2.949656802729943E-3</v>
      </c>
    </row>
    <row r="3736" spans="1:15" x14ac:dyDescent="0.25">
      <c r="A3736" s="1">
        <v>45813.583333333336</v>
      </c>
      <c r="B3736" s="2">
        <v>2025</v>
      </c>
      <c r="C3736" s="2">
        <v>6</v>
      </c>
      <c r="D3736" s="2">
        <v>5</v>
      </c>
      <c r="E3736" s="2">
        <v>14</v>
      </c>
      <c r="F3736" s="3">
        <v>0</v>
      </c>
      <c r="G3736" s="3">
        <v>0</v>
      </c>
      <c r="H3736" s="3">
        <v>0</v>
      </c>
      <c r="I3736" s="3">
        <v>0</v>
      </c>
      <c r="J3736" s="3"/>
      <c r="K3736" s="3">
        <v>0</v>
      </c>
      <c r="L3736" s="3">
        <v>0</v>
      </c>
      <c r="M3736" s="3">
        <v>0</v>
      </c>
      <c r="N3736" s="3">
        <v>0</v>
      </c>
      <c r="O3736" s="3">
        <v>0</v>
      </c>
    </row>
    <row r="3737" spans="1:15" x14ac:dyDescent="0.25">
      <c r="A3737" s="1">
        <v>45813.625</v>
      </c>
      <c r="B3737" s="2">
        <v>2025</v>
      </c>
      <c r="C3737" s="2">
        <v>6</v>
      </c>
      <c r="D3737" s="2">
        <v>5</v>
      </c>
      <c r="E3737" s="2">
        <v>15</v>
      </c>
      <c r="F3737" s="3">
        <v>0</v>
      </c>
      <c r="G3737" s="3">
        <v>0</v>
      </c>
      <c r="H3737" s="3">
        <v>0</v>
      </c>
      <c r="I3737" s="3">
        <v>0</v>
      </c>
      <c r="J3737" s="3"/>
      <c r="K3737" s="3">
        <v>0</v>
      </c>
      <c r="L3737" s="3">
        <v>0</v>
      </c>
      <c r="M3737" s="3">
        <v>0</v>
      </c>
      <c r="N3737" s="3">
        <v>0</v>
      </c>
      <c r="O3737" s="3">
        <v>0</v>
      </c>
    </row>
    <row r="3738" spans="1:15" x14ac:dyDescent="0.25">
      <c r="A3738" s="1">
        <v>45813.666666666664</v>
      </c>
      <c r="B3738" s="2">
        <v>2025</v>
      </c>
      <c r="C3738" s="2">
        <v>6</v>
      </c>
      <c r="D3738" s="2">
        <v>5</v>
      </c>
      <c r="E3738" s="2">
        <v>16</v>
      </c>
      <c r="F3738" s="3">
        <v>0</v>
      </c>
      <c r="G3738" s="3">
        <v>0</v>
      </c>
      <c r="H3738" s="3">
        <v>0</v>
      </c>
      <c r="I3738" s="3">
        <v>0</v>
      </c>
      <c r="J3738" s="3"/>
      <c r="K3738" s="3">
        <v>0</v>
      </c>
      <c r="L3738" s="3">
        <v>0</v>
      </c>
      <c r="M3738" s="3">
        <v>0</v>
      </c>
      <c r="N3738" s="3">
        <v>0</v>
      </c>
      <c r="O3738" s="3">
        <v>0</v>
      </c>
    </row>
    <row r="3739" spans="1:15" x14ac:dyDescent="0.25">
      <c r="A3739" s="1">
        <v>45813.708333333336</v>
      </c>
      <c r="B3739" s="2">
        <v>2025</v>
      </c>
      <c r="C3739" s="2">
        <v>6</v>
      </c>
      <c r="D3739" s="2">
        <v>5</v>
      </c>
      <c r="E3739" s="2">
        <v>17</v>
      </c>
      <c r="F3739" s="3">
        <v>0</v>
      </c>
      <c r="G3739" s="3">
        <v>0</v>
      </c>
      <c r="H3739" s="3">
        <v>0</v>
      </c>
      <c r="I3739" s="3">
        <v>0</v>
      </c>
      <c r="J3739" s="3"/>
      <c r="K3739" s="3">
        <v>0</v>
      </c>
      <c r="L3739" s="3">
        <v>0</v>
      </c>
      <c r="M3739" s="3">
        <v>0</v>
      </c>
      <c r="N3739" s="3">
        <v>0</v>
      </c>
      <c r="O3739" s="3">
        <v>0</v>
      </c>
    </row>
    <row r="3740" spans="1:15" x14ac:dyDescent="0.25">
      <c r="A3740" s="1">
        <v>45813.75</v>
      </c>
      <c r="B3740" s="2">
        <v>2025</v>
      </c>
      <c r="C3740" s="2">
        <v>6</v>
      </c>
      <c r="D3740" s="2">
        <v>5</v>
      </c>
      <c r="E3740" s="2">
        <v>18</v>
      </c>
      <c r="F3740" s="3">
        <v>0</v>
      </c>
      <c r="G3740" s="3">
        <v>0</v>
      </c>
      <c r="H3740" s="3"/>
      <c r="I3740" s="3">
        <v>0</v>
      </c>
      <c r="J3740" s="3"/>
      <c r="K3740" s="3"/>
      <c r="L3740" s="3">
        <v>0</v>
      </c>
      <c r="M3740" s="3">
        <v>0</v>
      </c>
      <c r="N3740" s="3">
        <v>0</v>
      </c>
      <c r="O3740" s="3">
        <v>0</v>
      </c>
    </row>
    <row r="3741" spans="1:15" x14ac:dyDescent="0.25">
      <c r="A3741" s="1">
        <v>45813.791666666664</v>
      </c>
      <c r="B3741" s="2">
        <v>2025</v>
      </c>
      <c r="C3741" s="2">
        <v>6</v>
      </c>
      <c r="D3741" s="2">
        <v>5</v>
      </c>
      <c r="E3741" s="2">
        <v>19</v>
      </c>
      <c r="F3741" s="3"/>
      <c r="G3741" s="3">
        <v>0</v>
      </c>
      <c r="H3741" s="3"/>
      <c r="I3741" s="3">
        <v>0</v>
      </c>
      <c r="J3741" s="3"/>
      <c r="K3741" s="3"/>
      <c r="L3741" s="3"/>
      <c r="M3741" s="3">
        <v>0</v>
      </c>
      <c r="N3741" s="3">
        <v>0</v>
      </c>
      <c r="O3741" s="3">
        <v>0</v>
      </c>
    </row>
    <row r="3742" spans="1:15" x14ac:dyDescent="0.25">
      <c r="A3742" s="1">
        <v>45813.833333333336</v>
      </c>
      <c r="B3742" s="2">
        <v>2025</v>
      </c>
      <c r="C3742" s="2">
        <v>6</v>
      </c>
      <c r="D3742" s="2">
        <v>5</v>
      </c>
      <c r="E3742" s="2">
        <v>20</v>
      </c>
      <c r="F3742" s="3"/>
      <c r="G3742" s="3">
        <v>0</v>
      </c>
      <c r="H3742" s="3"/>
      <c r="I3742" s="3">
        <v>0</v>
      </c>
      <c r="J3742" s="3"/>
      <c r="K3742" s="3"/>
      <c r="L3742" s="3"/>
      <c r="M3742" s="3">
        <v>0</v>
      </c>
      <c r="N3742" s="3">
        <v>0</v>
      </c>
      <c r="O3742" s="3">
        <v>0</v>
      </c>
    </row>
    <row r="3743" spans="1:15" x14ac:dyDescent="0.25">
      <c r="A3743" s="1">
        <v>45813.875</v>
      </c>
      <c r="B3743" s="2">
        <v>2025</v>
      </c>
      <c r="C3743" s="2">
        <v>6</v>
      </c>
      <c r="D3743" s="2">
        <v>5</v>
      </c>
      <c r="E3743" s="2">
        <v>21</v>
      </c>
      <c r="F3743" s="3"/>
      <c r="G3743" s="3">
        <v>0</v>
      </c>
      <c r="H3743" s="3"/>
      <c r="I3743" s="3">
        <v>0</v>
      </c>
      <c r="J3743" s="3"/>
      <c r="K3743" s="3"/>
      <c r="L3743" s="3"/>
      <c r="M3743" s="3">
        <v>0</v>
      </c>
      <c r="N3743" s="3">
        <v>0</v>
      </c>
      <c r="O3743" s="3">
        <v>0</v>
      </c>
    </row>
    <row r="3744" spans="1:15" x14ac:dyDescent="0.25">
      <c r="A3744" s="1">
        <v>45813.916666666664</v>
      </c>
      <c r="B3744" s="2">
        <v>2025</v>
      </c>
      <c r="C3744" s="2">
        <v>6</v>
      </c>
      <c r="D3744" s="2">
        <v>5</v>
      </c>
      <c r="E3744" s="2">
        <v>22</v>
      </c>
      <c r="F3744" s="3"/>
      <c r="G3744" s="3">
        <v>0</v>
      </c>
      <c r="H3744" s="3"/>
      <c r="I3744" s="3">
        <v>0</v>
      </c>
      <c r="J3744" s="3"/>
      <c r="K3744" s="3"/>
      <c r="L3744" s="3"/>
      <c r="M3744" s="3">
        <v>0</v>
      </c>
      <c r="N3744" s="3">
        <v>0</v>
      </c>
      <c r="O3744" s="3">
        <v>0</v>
      </c>
    </row>
    <row r="3745" spans="1:15" x14ac:dyDescent="0.25">
      <c r="A3745" s="1">
        <v>45813.958333333336</v>
      </c>
      <c r="B3745" s="2">
        <v>2025</v>
      </c>
      <c r="C3745" s="2">
        <v>6</v>
      </c>
      <c r="D3745" s="2">
        <v>5</v>
      </c>
      <c r="E3745" s="2">
        <v>23</v>
      </c>
      <c r="F3745" s="3"/>
      <c r="G3745" s="3">
        <v>0</v>
      </c>
      <c r="H3745" s="3"/>
      <c r="I3745" s="3">
        <v>0</v>
      </c>
      <c r="J3745" s="3"/>
      <c r="K3745" s="3"/>
      <c r="L3745" s="3"/>
      <c r="M3745" s="3">
        <v>0</v>
      </c>
      <c r="N3745" s="3">
        <v>0</v>
      </c>
      <c r="O3745" s="3">
        <v>0</v>
      </c>
    </row>
    <row r="3746" spans="1:15" x14ac:dyDescent="0.25">
      <c r="A3746" s="1">
        <v>45814</v>
      </c>
      <c r="B3746" s="2">
        <v>2025</v>
      </c>
      <c r="C3746" s="2">
        <v>6</v>
      </c>
      <c r="D3746" s="2">
        <v>6</v>
      </c>
      <c r="E3746" s="2">
        <v>0</v>
      </c>
      <c r="F3746" s="3"/>
      <c r="G3746" s="3">
        <v>0</v>
      </c>
      <c r="H3746" s="3"/>
      <c r="I3746" s="3">
        <v>0</v>
      </c>
      <c r="J3746" s="3"/>
      <c r="K3746" s="3"/>
      <c r="L3746" s="3"/>
      <c r="M3746" s="3">
        <v>0</v>
      </c>
      <c r="N3746" s="3">
        <v>0</v>
      </c>
      <c r="O3746" s="3">
        <v>0</v>
      </c>
    </row>
    <row r="3747" spans="1:15" x14ac:dyDescent="0.25">
      <c r="A3747" s="1">
        <v>45814.041666666664</v>
      </c>
      <c r="B3747" s="2">
        <v>2025</v>
      </c>
      <c r="C3747" s="2">
        <v>6</v>
      </c>
      <c r="D3747" s="2">
        <v>6</v>
      </c>
      <c r="E3747" s="2">
        <v>1</v>
      </c>
      <c r="F3747" s="3"/>
      <c r="G3747" s="3">
        <v>0</v>
      </c>
      <c r="H3747" s="3"/>
      <c r="I3747" s="3">
        <v>0</v>
      </c>
      <c r="J3747" s="3"/>
      <c r="K3747" s="3"/>
      <c r="L3747" s="3"/>
      <c r="M3747" s="3">
        <v>0</v>
      </c>
      <c r="N3747" s="3">
        <v>0</v>
      </c>
      <c r="O3747" s="3">
        <v>0</v>
      </c>
    </row>
    <row r="3748" spans="1:15" x14ac:dyDescent="0.25">
      <c r="A3748" s="1">
        <v>45814.083333333336</v>
      </c>
      <c r="B3748" s="2">
        <v>2025</v>
      </c>
      <c r="C3748" s="2">
        <v>6</v>
      </c>
      <c r="D3748" s="2">
        <v>6</v>
      </c>
      <c r="E3748" s="2">
        <v>2</v>
      </c>
      <c r="F3748" s="3"/>
      <c r="G3748" s="3">
        <v>0</v>
      </c>
      <c r="H3748" s="3"/>
      <c r="I3748" s="3">
        <v>0</v>
      </c>
      <c r="J3748" s="3"/>
      <c r="K3748" s="3"/>
      <c r="L3748" s="3"/>
      <c r="M3748" s="3">
        <v>0</v>
      </c>
      <c r="N3748" s="3">
        <v>0</v>
      </c>
      <c r="O3748" s="3">
        <v>0</v>
      </c>
    </row>
    <row r="3749" spans="1:15" x14ac:dyDescent="0.25">
      <c r="A3749" s="1">
        <v>45814.125</v>
      </c>
      <c r="B3749" s="2">
        <v>2025</v>
      </c>
      <c r="C3749" s="2">
        <v>6</v>
      </c>
      <c r="D3749" s="2">
        <v>6</v>
      </c>
      <c r="E3749" s="2">
        <v>3</v>
      </c>
      <c r="F3749" s="3"/>
      <c r="G3749" s="3">
        <v>0</v>
      </c>
      <c r="H3749" s="3"/>
      <c r="I3749" s="3">
        <v>0</v>
      </c>
      <c r="J3749" s="3"/>
      <c r="K3749" s="3"/>
      <c r="L3749" s="3"/>
      <c r="M3749" s="3">
        <v>0</v>
      </c>
      <c r="N3749" s="3">
        <v>0</v>
      </c>
      <c r="O3749" s="3">
        <v>0</v>
      </c>
    </row>
    <row r="3750" spans="1:15" x14ac:dyDescent="0.25">
      <c r="A3750" s="1">
        <v>45814.166666666664</v>
      </c>
      <c r="B3750" s="2">
        <v>2025</v>
      </c>
      <c r="C3750" s="2">
        <v>6</v>
      </c>
      <c r="D3750" s="2">
        <v>6</v>
      </c>
      <c r="E3750" s="2">
        <v>4</v>
      </c>
      <c r="F3750" s="3"/>
      <c r="G3750" s="3">
        <v>0</v>
      </c>
      <c r="H3750" s="3"/>
      <c r="I3750" s="3">
        <v>0</v>
      </c>
      <c r="J3750" s="3"/>
      <c r="K3750" s="3"/>
      <c r="L3750" s="3"/>
      <c r="M3750" s="3">
        <v>0</v>
      </c>
      <c r="N3750" s="3">
        <v>0</v>
      </c>
      <c r="O3750" s="3">
        <v>0</v>
      </c>
    </row>
    <row r="3751" spans="1:15" x14ac:dyDescent="0.25">
      <c r="A3751" s="1">
        <v>45814.208333333336</v>
      </c>
      <c r="B3751" s="2">
        <v>2025</v>
      </c>
      <c r="C3751" s="2">
        <v>6</v>
      </c>
      <c r="D3751" s="2">
        <v>6</v>
      </c>
      <c r="E3751" s="2">
        <v>5</v>
      </c>
      <c r="F3751" s="3">
        <v>0</v>
      </c>
      <c r="G3751" s="3">
        <v>0</v>
      </c>
      <c r="H3751" s="3"/>
      <c r="I3751" s="3">
        <v>0</v>
      </c>
      <c r="J3751" s="3"/>
      <c r="K3751" s="3"/>
      <c r="L3751" s="3"/>
      <c r="M3751" s="3">
        <v>0</v>
      </c>
      <c r="N3751" s="3">
        <v>0</v>
      </c>
      <c r="O3751" s="3">
        <v>0</v>
      </c>
    </row>
    <row r="3752" spans="1:15" x14ac:dyDescent="0.25">
      <c r="A3752" s="1">
        <v>45814.25</v>
      </c>
      <c r="B3752" s="2">
        <v>2025</v>
      </c>
      <c r="C3752" s="2">
        <v>6</v>
      </c>
      <c r="D3752" s="2">
        <v>6</v>
      </c>
      <c r="E3752" s="2">
        <v>6</v>
      </c>
      <c r="F3752" s="3">
        <v>0</v>
      </c>
      <c r="G3752" s="3">
        <v>0</v>
      </c>
      <c r="H3752" s="3"/>
      <c r="I3752" s="3">
        <v>0</v>
      </c>
      <c r="J3752" s="3"/>
      <c r="K3752" s="3">
        <v>0</v>
      </c>
      <c r="L3752" s="3"/>
      <c r="M3752" s="3">
        <v>0</v>
      </c>
      <c r="N3752" s="3">
        <v>0</v>
      </c>
      <c r="O3752" s="3">
        <v>0</v>
      </c>
    </row>
    <row r="3753" spans="1:15" x14ac:dyDescent="0.25">
      <c r="A3753" s="1">
        <v>45814.291666666664</v>
      </c>
      <c r="B3753" s="2">
        <v>2025</v>
      </c>
      <c r="C3753" s="2">
        <v>6</v>
      </c>
      <c r="D3753" s="2">
        <v>6</v>
      </c>
      <c r="E3753" s="2">
        <v>7</v>
      </c>
      <c r="F3753" s="3">
        <v>0</v>
      </c>
      <c r="G3753" s="3">
        <v>0</v>
      </c>
      <c r="H3753" s="3">
        <v>0</v>
      </c>
      <c r="I3753" s="3">
        <v>1.367665720468476E-3</v>
      </c>
      <c r="J3753" s="3"/>
      <c r="K3753" s="3">
        <v>0</v>
      </c>
      <c r="L3753" s="3">
        <v>0</v>
      </c>
      <c r="M3753" s="3">
        <v>0</v>
      </c>
      <c r="N3753" s="3">
        <v>0</v>
      </c>
      <c r="O3753" s="3">
        <v>1.709582150585595E-4</v>
      </c>
    </row>
    <row r="3754" spans="1:15" x14ac:dyDescent="0.25">
      <c r="A3754" s="1">
        <v>45814.333333333336</v>
      </c>
      <c r="B3754" s="2">
        <v>2025</v>
      </c>
      <c r="C3754" s="2">
        <v>6</v>
      </c>
      <c r="D3754" s="2">
        <v>6</v>
      </c>
      <c r="E3754" s="2">
        <v>8</v>
      </c>
      <c r="F3754" s="3">
        <v>0</v>
      </c>
      <c r="G3754" s="3">
        <v>0</v>
      </c>
      <c r="H3754" s="3">
        <v>0</v>
      </c>
      <c r="I3754" s="3">
        <v>0</v>
      </c>
      <c r="J3754" s="3"/>
      <c r="K3754" s="3">
        <v>0</v>
      </c>
      <c r="L3754" s="3">
        <v>0</v>
      </c>
      <c r="M3754" s="3">
        <v>0</v>
      </c>
      <c r="N3754" s="3">
        <v>0</v>
      </c>
      <c r="O3754" s="3">
        <v>0</v>
      </c>
    </row>
    <row r="3755" spans="1:15" x14ac:dyDescent="0.25">
      <c r="A3755" s="1">
        <v>45814.375</v>
      </c>
      <c r="B3755" s="2">
        <v>2025</v>
      </c>
      <c r="C3755" s="2">
        <v>6</v>
      </c>
      <c r="D3755" s="2">
        <v>6</v>
      </c>
      <c r="E3755" s="2">
        <v>9</v>
      </c>
      <c r="F3755" s="3">
        <v>0</v>
      </c>
      <c r="G3755" s="3">
        <v>0</v>
      </c>
      <c r="H3755" s="3">
        <v>0</v>
      </c>
      <c r="I3755" s="3">
        <v>0</v>
      </c>
      <c r="J3755" s="3"/>
      <c r="K3755" s="3">
        <v>0</v>
      </c>
      <c r="L3755" s="3">
        <v>0</v>
      </c>
      <c r="M3755" s="3">
        <v>0</v>
      </c>
      <c r="N3755" s="3">
        <v>0</v>
      </c>
      <c r="O3755" s="3">
        <v>0</v>
      </c>
    </row>
    <row r="3756" spans="1:15" x14ac:dyDescent="0.25">
      <c r="A3756" s="1">
        <v>45814.416666666664</v>
      </c>
      <c r="B3756" s="2">
        <v>2025</v>
      </c>
      <c r="C3756" s="2">
        <v>6</v>
      </c>
      <c r="D3756" s="2">
        <v>6</v>
      </c>
      <c r="E3756" s="2">
        <v>10</v>
      </c>
      <c r="F3756" s="3">
        <v>0</v>
      </c>
      <c r="G3756" s="3">
        <v>0</v>
      </c>
      <c r="H3756" s="3">
        <v>0</v>
      </c>
      <c r="I3756" s="3">
        <v>0</v>
      </c>
      <c r="J3756" s="3"/>
      <c r="K3756" s="3">
        <v>0</v>
      </c>
      <c r="L3756" s="3">
        <v>0</v>
      </c>
      <c r="M3756" s="3">
        <v>0</v>
      </c>
      <c r="N3756" s="3">
        <v>0</v>
      </c>
      <c r="O3756" s="3">
        <v>0</v>
      </c>
    </row>
    <row r="3757" spans="1:15" x14ac:dyDescent="0.25">
      <c r="A3757" s="1">
        <v>45814.458333333336</v>
      </c>
      <c r="B3757" s="2">
        <v>2025</v>
      </c>
      <c r="C3757" s="2">
        <v>6</v>
      </c>
      <c r="D3757" s="2">
        <v>6</v>
      </c>
      <c r="E3757" s="2">
        <v>11</v>
      </c>
      <c r="F3757" s="3">
        <v>0</v>
      </c>
      <c r="G3757" s="3">
        <v>0</v>
      </c>
      <c r="H3757" s="3">
        <v>0</v>
      </c>
      <c r="I3757" s="3">
        <v>0</v>
      </c>
      <c r="J3757" s="3"/>
      <c r="K3757" s="3">
        <v>0</v>
      </c>
      <c r="L3757" s="3">
        <v>0</v>
      </c>
      <c r="M3757" s="3">
        <v>0</v>
      </c>
      <c r="N3757" s="3">
        <v>0</v>
      </c>
      <c r="O3757" s="3">
        <v>0</v>
      </c>
    </row>
    <row r="3758" spans="1:15" x14ac:dyDescent="0.25">
      <c r="A3758" s="1">
        <v>45814.5</v>
      </c>
      <c r="B3758" s="2">
        <v>2025</v>
      </c>
      <c r="C3758" s="2">
        <v>6</v>
      </c>
      <c r="D3758" s="2">
        <v>6</v>
      </c>
      <c r="E3758" s="2">
        <v>12</v>
      </c>
      <c r="F3758" s="3">
        <v>0</v>
      </c>
      <c r="G3758" s="3">
        <v>0</v>
      </c>
      <c r="H3758" s="3">
        <v>0</v>
      </c>
      <c r="I3758" s="3">
        <v>0</v>
      </c>
      <c r="J3758" s="3"/>
      <c r="K3758" s="3">
        <v>0</v>
      </c>
      <c r="L3758" s="3">
        <v>0</v>
      </c>
      <c r="M3758" s="3">
        <v>0</v>
      </c>
      <c r="N3758" s="3">
        <v>0</v>
      </c>
      <c r="O3758" s="3">
        <v>0</v>
      </c>
    </row>
    <row r="3759" spans="1:15" x14ac:dyDescent="0.25">
      <c r="A3759" s="1">
        <v>45814.541666666664</v>
      </c>
      <c r="B3759" s="2">
        <v>2025</v>
      </c>
      <c r="C3759" s="2">
        <v>6</v>
      </c>
      <c r="D3759" s="2">
        <v>6</v>
      </c>
      <c r="E3759" s="2">
        <v>13</v>
      </c>
      <c r="F3759" s="3">
        <v>0</v>
      </c>
      <c r="G3759" s="3">
        <v>0</v>
      </c>
      <c r="H3759" s="3">
        <v>0</v>
      </c>
      <c r="I3759" s="3">
        <v>0</v>
      </c>
      <c r="J3759" s="3"/>
      <c r="K3759" s="3">
        <v>0</v>
      </c>
      <c r="L3759" s="3">
        <v>0</v>
      </c>
      <c r="M3759" s="3">
        <v>0</v>
      </c>
      <c r="N3759" s="3">
        <v>0</v>
      </c>
      <c r="O3759" s="3">
        <v>0</v>
      </c>
    </row>
    <row r="3760" spans="1:15" x14ac:dyDescent="0.25">
      <c r="A3760" s="1">
        <v>45814.583333333336</v>
      </c>
      <c r="B3760" s="2">
        <v>2025</v>
      </c>
      <c r="C3760" s="2">
        <v>6</v>
      </c>
      <c r="D3760" s="2">
        <v>6</v>
      </c>
      <c r="E3760" s="2">
        <v>14</v>
      </c>
      <c r="F3760" s="3">
        <v>0</v>
      </c>
      <c r="G3760" s="3">
        <v>0</v>
      </c>
      <c r="H3760" s="3">
        <v>0</v>
      </c>
      <c r="I3760" s="3">
        <v>0</v>
      </c>
      <c r="J3760" s="3"/>
      <c r="K3760" s="3">
        <v>0</v>
      </c>
      <c r="L3760" s="3">
        <v>0</v>
      </c>
      <c r="M3760" s="3">
        <v>0</v>
      </c>
      <c r="N3760" s="3">
        <v>0</v>
      </c>
      <c r="O3760" s="3">
        <v>0</v>
      </c>
    </row>
    <row r="3761" spans="1:15" x14ac:dyDescent="0.25">
      <c r="A3761" s="1">
        <v>45814.625</v>
      </c>
      <c r="B3761" s="2">
        <v>2025</v>
      </c>
      <c r="C3761" s="2">
        <v>6</v>
      </c>
      <c r="D3761" s="2">
        <v>6</v>
      </c>
      <c r="E3761" s="2">
        <v>15</v>
      </c>
      <c r="F3761" s="3">
        <v>0</v>
      </c>
      <c r="G3761" s="3">
        <v>0</v>
      </c>
      <c r="H3761" s="3">
        <v>0</v>
      </c>
      <c r="I3761" s="3">
        <v>0</v>
      </c>
      <c r="J3761" s="3"/>
      <c r="K3761" s="3">
        <v>0</v>
      </c>
      <c r="L3761" s="3">
        <v>0</v>
      </c>
      <c r="M3761" s="3">
        <v>0</v>
      </c>
      <c r="N3761" s="3">
        <v>0</v>
      </c>
      <c r="O3761" s="3">
        <v>0</v>
      </c>
    </row>
    <row r="3762" spans="1:15" x14ac:dyDescent="0.25">
      <c r="A3762" s="1">
        <v>45814.666666666664</v>
      </c>
      <c r="B3762" s="2">
        <v>2025</v>
      </c>
      <c r="C3762" s="2">
        <v>6</v>
      </c>
      <c r="D3762" s="2">
        <v>6</v>
      </c>
      <c r="E3762" s="2">
        <v>16</v>
      </c>
      <c r="F3762" s="3">
        <v>0</v>
      </c>
      <c r="G3762" s="3">
        <v>0</v>
      </c>
      <c r="H3762" s="3">
        <v>0</v>
      </c>
      <c r="I3762" s="3">
        <v>0</v>
      </c>
      <c r="J3762" s="3"/>
      <c r="K3762" s="3">
        <v>0</v>
      </c>
      <c r="L3762" s="3">
        <v>0</v>
      </c>
      <c r="M3762" s="3">
        <v>0</v>
      </c>
      <c r="N3762" s="3">
        <v>0</v>
      </c>
      <c r="O3762" s="3">
        <v>0</v>
      </c>
    </row>
    <row r="3763" spans="1:15" x14ac:dyDescent="0.25">
      <c r="A3763" s="1">
        <v>45814.708333333336</v>
      </c>
      <c r="B3763" s="2">
        <v>2025</v>
      </c>
      <c r="C3763" s="2">
        <v>6</v>
      </c>
      <c r="D3763" s="2">
        <v>6</v>
      </c>
      <c r="E3763" s="2">
        <v>17</v>
      </c>
      <c r="F3763" s="3">
        <v>0</v>
      </c>
      <c r="G3763" s="3">
        <v>0</v>
      </c>
      <c r="H3763" s="3">
        <v>0</v>
      </c>
      <c r="I3763" s="3">
        <v>0</v>
      </c>
      <c r="J3763" s="3"/>
      <c r="K3763" s="3">
        <v>0</v>
      </c>
      <c r="L3763" s="3">
        <v>0</v>
      </c>
      <c r="M3763" s="3">
        <v>0</v>
      </c>
      <c r="N3763" s="3">
        <v>0</v>
      </c>
      <c r="O3763" s="3">
        <v>0</v>
      </c>
    </row>
    <row r="3764" spans="1:15" x14ac:dyDescent="0.25">
      <c r="A3764" s="1">
        <v>45814.75</v>
      </c>
      <c r="B3764" s="2">
        <v>2025</v>
      </c>
      <c r="C3764" s="2">
        <v>6</v>
      </c>
      <c r="D3764" s="2">
        <v>6</v>
      </c>
      <c r="E3764" s="2">
        <v>18</v>
      </c>
      <c r="F3764" s="3">
        <v>0</v>
      </c>
      <c r="G3764" s="3">
        <v>0</v>
      </c>
      <c r="H3764" s="3"/>
      <c r="I3764" s="3">
        <v>0</v>
      </c>
      <c r="J3764" s="3"/>
      <c r="K3764" s="3"/>
      <c r="L3764" s="3">
        <v>0</v>
      </c>
      <c r="M3764" s="3">
        <v>0</v>
      </c>
      <c r="N3764" s="3">
        <v>0</v>
      </c>
      <c r="O3764" s="3">
        <v>0</v>
      </c>
    </row>
    <row r="3765" spans="1:15" x14ac:dyDescent="0.25">
      <c r="A3765" s="1">
        <v>45814.791666666664</v>
      </c>
      <c r="B3765" s="2">
        <v>2025</v>
      </c>
      <c r="C3765" s="2">
        <v>6</v>
      </c>
      <c r="D3765" s="2">
        <v>6</v>
      </c>
      <c r="E3765" s="2">
        <v>19</v>
      </c>
      <c r="F3765" s="3"/>
      <c r="G3765" s="3">
        <v>0</v>
      </c>
      <c r="H3765" s="3"/>
      <c r="I3765" s="3">
        <v>0</v>
      </c>
      <c r="J3765" s="3"/>
      <c r="K3765" s="3"/>
      <c r="L3765" s="3"/>
      <c r="M3765" s="3">
        <v>0</v>
      </c>
      <c r="N3765" s="3">
        <v>0</v>
      </c>
      <c r="O3765" s="3">
        <v>0</v>
      </c>
    </row>
    <row r="3766" spans="1:15" x14ac:dyDescent="0.25">
      <c r="A3766" s="1">
        <v>45814.833333333336</v>
      </c>
      <c r="B3766" s="2">
        <v>2025</v>
      </c>
      <c r="C3766" s="2">
        <v>6</v>
      </c>
      <c r="D3766" s="2">
        <v>6</v>
      </c>
      <c r="E3766" s="2">
        <v>20</v>
      </c>
      <c r="F3766" s="3"/>
      <c r="G3766" s="3">
        <v>0</v>
      </c>
      <c r="H3766" s="3"/>
      <c r="I3766" s="3">
        <v>0</v>
      </c>
      <c r="J3766" s="3"/>
      <c r="K3766" s="3"/>
      <c r="L3766" s="3"/>
      <c r="M3766" s="3">
        <v>0</v>
      </c>
      <c r="N3766" s="3">
        <v>0</v>
      </c>
      <c r="O3766" s="3">
        <v>0</v>
      </c>
    </row>
    <row r="3767" spans="1:15" x14ac:dyDescent="0.25">
      <c r="A3767" s="1">
        <v>45814.875</v>
      </c>
      <c r="B3767" s="2">
        <v>2025</v>
      </c>
      <c r="C3767" s="2">
        <v>6</v>
      </c>
      <c r="D3767" s="2">
        <v>6</v>
      </c>
      <c r="E3767" s="2">
        <v>21</v>
      </c>
      <c r="F3767" s="3"/>
      <c r="G3767" s="3">
        <v>0</v>
      </c>
      <c r="H3767" s="3"/>
      <c r="I3767" s="3">
        <v>0</v>
      </c>
      <c r="J3767" s="3"/>
      <c r="K3767" s="3"/>
      <c r="L3767" s="3"/>
      <c r="M3767" s="3">
        <v>0</v>
      </c>
      <c r="N3767" s="3">
        <v>0</v>
      </c>
      <c r="O3767" s="3">
        <v>0</v>
      </c>
    </row>
    <row r="3768" spans="1:15" x14ac:dyDescent="0.25">
      <c r="A3768" s="1">
        <v>45814.916666666664</v>
      </c>
      <c r="B3768" s="2">
        <v>2025</v>
      </c>
      <c r="C3768" s="2">
        <v>6</v>
      </c>
      <c r="D3768" s="2">
        <v>6</v>
      </c>
      <c r="E3768" s="2">
        <v>22</v>
      </c>
      <c r="F3768" s="3"/>
      <c r="G3768" s="3">
        <v>0</v>
      </c>
      <c r="H3768" s="3"/>
      <c r="I3768" s="3">
        <v>0</v>
      </c>
      <c r="J3768" s="3"/>
      <c r="K3768" s="3"/>
      <c r="L3768" s="3"/>
      <c r="M3768" s="3">
        <v>0</v>
      </c>
      <c r="N3768" s="3">
        <v>0</v>
      </c>
      <c r="O3768" s="3">
        <v>0</v>
      </c>
    </row>
    <row r="3769" spans="1:15" x14ac:dyDescent="0.25">
      <c r="A3769" s="1">
        <v>45814.958333333336</v>
      </c>
      <c r="B3769" s="2">
        <v>2025</v>
      </c>
      <c r="C3769" s="2">
        <v>6</v>
      </c>
      <c r="D3769" s="2">
        <v>6</v>
      </c>
      <c r="E3769" s="2">
        <v>23</v>
      </c>
      <c r="F3769" s="3"/>
      <c r="G3769" s="3">
        <v>0</v>
      </c>
      <c r="H3769" s="3"/>
      <c r="I3769" s="3">
        <v>0</v>
      </c>
      <c r="J3769" s="3"/>
      <c r="K3769" s="3"/>
      <c r="L3769" s="3"/>
      <c r="M3769" s="3">
        <v>0</v>
      </c>
      <c r="N3769" s="3">
        <v>0</v>
      </c>
      <c r="O3769" s="3">
        <v>0</v>
      </c>
    </row>
    <row r="3770" spans="1:15" x14ac:dyDescent="0.25">
      <c r="A3770" s="1">
        <v>45815</v>
      </c>
      <c r="B3770" s="2">
        <v>2025</v>
      </c>
      <c r="C3770" s="2">
        <v>6</v>
      </c>
      <c r="D3770" s="2">
        <v>7</v>
      </c>
      <c r="E3770" s="2">
        <v>0</v>
      </c>
      <c r="F3770" s="3"/>
      <c r="G3770" s="3">
        <v>0</v>
      </c>
      <c r="H3770" s="3"/>
      <c r="I3770" s="3">
        <v>0</v>
      </c>
      <c r="J3770" s="3"/>
      <c r="K3770" s="3"/>
      <c r="L3770" s="3"/>
      <c r="M3770" s="3">
        <v>0</v>
      </c>
      <c r="N3770" s="3">
        <v>0</v>
      </c>
      <c r="O3770" s="3">
        <v>0</v>
      </c>
    </row>
    <row r="3771" spans="1:15" x14ac:dyDescent="0.25">
      <c r="A3771" s="1">
        <v>45815.041666666664</v>
      </c>
      <c r="B3771" s="2">
        <v>2025</v>
      </c>
      <c r="C3771" s="2">
        <v>6</v>
      </c>
      <c r="D3771" s="2">
        <v>7</v>
      </c>
      <c r="E3771" s="2">
        <v>1</v>
      </c>
      <c r="F3771" s="3"/>
      <c r="G3771" s="3">
        <v>0</v>
      </c>
      <c r="H3771" s="3"/>
      <c r="I3771" s="3">
        <v>0</v>
      </c>
      <c r="J3771" s="3"/>
      <c r="K3771" s="3"/>
      <c r="L3771" s="3"/>
      <c r="M3771" s="3">
        <v>0</v>
      </c>
      <c r="N3771" s="3">
        <v>0</v>
      </c>
      <c r="O3771" s="3">
        <v>0</v>
      </c>
    </row>
    <row r="3772" spans="1:15" x14ac:dyDescent="0.25">
      <c r="A3772" s="1">
        <v>45815.083333333336</v>
      </c>
      <c r="B3772" s="2">
        <v>2025</v>
      </c>
      <c r="C3772" s="2">
        <v>6</v>
      </c>
      <c r="D3772" s="2">
        <v>7</v>
      </c>
      <c r="E3772" s="2">
        <v>2</v>
      </c>
      <c r="F3772" s="3"/>
      <c r="G3772" s="3">
        <v>0</v>
      </c>
      <c r="H3772" s="3"/>
      <c r="I3772" s="3">
        <v>0</v>
      </c>
      <c r="J3772" s="3"/>
      <c r="K3772" s="3"/>
      <c r="L3772" s="3"/>
      <c r="M3772" s="3">
        <v>0</v>
      </c>
      <c r="N3772" s="3">
        <v>0</v>
      </c>
      <c r="O3772" s="3">
        <v>0</v>
      </c>
    </row>
    <row r="3773" spans="1:15" x14ac:dyDescent="0.25">
      <c r="A3773" s="1">
        <v>45815.125</v>
      </c>
      <c r="B3773" s="2">
        <v>2025</v>
      </c>
      <c r="C3773" s="2">
        <v>6</v>
      </c>
      <c r="D3773" s="2">
        <v>7</v>
      </c>
      <c r="E3773" s="2">
        <v>3</v>
      </c>
      <c r="F3773" s="3"/>
      <c r="G3773" s="3">
        <v>0</v>
      </c>
      <c r="H3773" s="3"/>
      <c r="I3773" s="3">
        <v>0</v>
      </c>
      <c r="J3773" s="3"/>
      <c r="K3773" s="3"/>
      <c r="L3773" s="3"/>
      <c r="M3773" s="3">
        <v>0</v>
      </c>
      <c r="N3773" s="3">
        <v>0</v>
      </c>
      <c r="O3773" s="3">
        <v>0</v>
      </c>
    </row>
    <row r="3774" spans="1:15" x14ac:dyDescent="0.25">
      <c r="A3774" s="1">
        <v>45815.166666666664</v>
      </c>
      <c r="B3774" s="2">
        <v>2025</v>
      </c>
      <c r="C3774" s="2">
        <v>6</v>
      </c>
      <c r="D3774" s="2">
        <v>7</v>
      </c>
      <c r="E3774" s="2">
        <v>4</v>
      </c>
      <c r="F3774" s="3"/>
      <c r="G3774" s="3">
        <v>0</v>
      </c>
      <c r="H3774" s="3"/>
      <c r="I3774" s="3">
        <v>0</v>
      </c>
      <c r="J3774" s="3"/>
      <c r="K3774" s="3"/>
      <c r="L3774" s="3"/>
      <c r="M3774" s="3">
        <v>0</v>
      </c>
      <c r="N3774" s="3">
        <v>0</v>
      </c>
      <c r="O3774" s="3">
        <v>0</v>
      </c>
    </row>
    <row r="3775" spans="1:15" x14ac:dyDescent="0.25">
      <c r="A3775" s="1">
        <v>45815.208333333336</v>
      </c>
      <c r="B3775" s="2">
        <v>2025</v>
      </c>
      <c r="C3775" s="2">
        <v>6</v>
      </c>
      <c r="D3775" s="2">
        <v>7</v>
      </c>
      <c r="E3775" s="2">
        <v>5</v>
      </c>
      <c r="F3775" s="3">
        <v>0</v>
      </c>
      <c r="G3775" s="3">
        <v>0</v>
      </c>
      <c r="H3775" s="3"/>
      <c r="I3775" s="3">
        <v>0</v>
      </c>
      <c r="J3775" s="3"/>
      <c r="K3775" s="3"/>
      <c r="L3775" s="3"/>
      <c r="M3775" s="3">
        <v>0</v>
      </c>
      <c r="N3775" s="3">
        <v>0</v>
      </c>
      <c r="O3775" s="3">
        <v>0</v>
      </c>
    </row>
    <row r="3776" spans="1:15" x14ac:dyDescent="0.25">
      <c r="A3776" s="1">
        <v>45815.25</v>
      </c>
      <c r="B3776" s="2">
        <v>2025</v>
      </c>
      <c r="C3776" s="2">
        <v>6</v>
      </c>
      <c r="D3776" s="2">
        <v>7</v>
      </c>
      <c r="E3776" s="2">
        <v>6</v>
      </c>
      <c r="F3776" s="3">
        <v>0</v>
      </c>
      <c r="G3776" s="3">
        <v>0</v>
      </c>
      <c r="H3776" s="3">
        <v>0</v>
      </c>
      <c r="I3776" s="3">
        <v>0</v>
      </c>
      <c r="J3776" s="3"/>
      <c r="K3776" s="3">
        <v>0</v>
      </c>
      <c r="L3776" s="3"/>
      <c r="M3776" s="3">
        <v>0</v>
      </c>
      <c r="N3776" s="3">
        <v>0</v>
      </c>
      <c r="O3776" s="3">
        <v>0</v>
      </c>
    </row>
    <row r="3777" spans="1:15" x14ac:dyDescent="0.25">
      <c r="A3777" s="1">
        <v>45815.291666666664</v>
      </c>
      <c r="B3777" s="2">
        <v>2025</v>
      </c>
      <c r="C3777" s="2">
        <v>6</v>
      </c>
      <c r="D3777" s="2">
        <v>7</v>
      </c>
      <c r="E3777" s="2">
        <v>7</v>
      </c>
      <c r="F3777" s="3">
        <v>0</v>
      </c>
      <c r="G3777" s="3">
        <v>0</v>
      </c>
      <c r="H3777" s="3">
        <v>0</v>
      </c>
      <c r="I3777" s="3">
        <v>0</v>
      </c>
      <c r="J3777" s="3"/>
      <c r="K3777" s="3">
        <v>0</v>
      </c>
      <c r="L3777" s="3">
        <v>0</v>
      </c>
      <c r="M3777" s="3">
        <v>0</v>
      </c>
      <c r="N3777" s="3">
        <v>0</v>
      </c>
      <c r="O3777" s="3">
        <v>0</v>
      </c>
    </row>
    <row r="3778" spans="1:15" x14ac:dyDescent="0.25">
      <c r="A3778" s="1">
        <v>45815.333333333336</v>
      </c>
      <c r="B3778" s="2">
        <v>2025</v>
      </c>
      <c r="C3778" s="2">
        <v>6</v>
      </c>
      <c r="D3778" s="2">
        <v>7</v>
      </c>
      <c r="E3778" s="2">
        <v>8</v>
      </c>
      <c r="F3778" s="3">
        <v>0</v>
      </c>
      <c r="G3778" s="3">
        <v>1</v>
      </c>
      <c r="H3778" s="3">
        <v>0</v>
      </c>
      <c r="I3778" s="3">
        <v>0</v>
      </c>
      <c r="J3778" s="3"/>
      <c r="K3778" s="3">
        <v>0</v>
      </c>
      <c r="L3778" s="3">
        <v>0</v>
      </c>
      <c r="M3778" s="3">
        <v>0.70139957397543551</v>
      </c>
      <c r="N3778" s="3">
        <v>0.77949681344075961</v>
      </c>
      <c r="O3778" s="3">
        <v>0.31011204842702439</v>
      </c>
    </row>
    <row r="3779" spans="1:15" x14ac:dyDescent="0.25">
      <c r="A3779" s="1">
        <v>45815.375</v>
      </c>
      <c r="B3779" s="2">
        <v>2025</v>
      </c>
      <c r="C3779" s="2">
        <v>6</v>
      </c>
      <c r="D3779" s="2">
        <v>7</v>
      </c>
      <c r="E3779" s="2">
        <v>9</v>
      </c>
      <c r="F3779" s="3">
        <v>0</v>
      </c>
      <c r="G3779" s="3">
        <v>1</v>
      </c>
      <c r="H3779" s="3">
        <v>0</v>
      </c>
      <c r="I3779" s="3">
        <v>0</v>
      </c>
      <c r="J3779" s="3"/>
      <c r="K3779" s="3">
        <v>0</v>
      </c>
      <c r="L3779" s="3">
        <v>0</v>
      </c>
      <c r="M3779" s="3">
        <v>0.72496406564614702</v>
      </c>
      <c r="N3779" s="3">
        <v>0.76008627176176935</v>
      </c>
      <c r="O3779" s="3">
        <v>0.31063129217598956</v>
      </c>
    </row>
    <row r="3780" spans="1:15" x14ac:dyDescent="0.25">
      <c r="A3780" s="1">
        <v>45815.416666666664</v>
      </c>
      <c r="B3780" s="2">
        <v>2025</v>
      </c>
      <c r="C3780" s="2">
        <v>6</v>
      </c>
      <c r="D3780" s="2">
        <v>7</v>
      </c>
      <c r="E3780" s="2">
        <v>10</v>
      </c>
      <c r="F3780" s="3">
        <v>0</v>
      </c>
      <c r="G3780" s="3">
        <v>1</v>
      </c>
      <c r="H3780" s="3">
        <v>0</v>
      </c>
      <c r="I3780" s="3">
        <v>0</v>
      </c>
      <c r="J3780" s="3"/>
      <c r="K3780" s="3">
        <v>0</v>
      </c>
      <c r="L3780" s="3">
        <v>0</v>
      </c>
      <c r="M3780" s="3">
        <v>0.67833586912220012</v>
      </c>
      <c r="N3780" s="3">
        <v>0.68284247344448301</v>
      </c>
      <c r="O3780" s="3">
        <v>0.29514729282083541</v>
      </c>
    </row>
    <row r="3781" spans="1:15" x14ac:dyDescent="0.25">
      <c r="A3781" s="1">
        <v>45815.458333333336</v>
      </c>
      <c r="B3781" s="2">
        <v>2025</v>
      </c>
      <c r="C3781" s="2">
        <v>6</v>
      </c>
      <c r="D3781" s="2">
        <v>7</v>
      </c>
      <c r="E3781" s="2">
        <v>11</v>
      </c>
      <c r="F3781" s="3">
        <v>0</v>
      </c>
      <c r="G3781" s="3">
        <v>1</v>
      </c>
      <c r="H3781" s="3">
        <v>0</v>
      </c>
      <c r="I3781" s="3">
        <v>0</v>
      </c>
      <c r="J3781" s="3"/>
      <c r="K3781" s="3">
        <v>0</v>
      </c>
      <c r="L3781" s="3">
        <v>0</v>
      </c>
      <c r="M3781" s="3">
        <v>0.61802265423842329</v>
      </c>
      <c r="N3781" s="3">
        <v>0.56487237134749013</v>
      </c>
      <c r="O3781" s="3">
        <v>0.27286187819823915</v>
      </c>
    </row>
    <row r="3782" spans="1:15" x14ac:dyDescent="0.25">
      <c r="A3782" s="1">
        <v>45815.5</v>
      </c>
      <c r="B3782" s="2">
        <v>2025</v>
      </c>
      <c r="C3782" s="2">
        <v>6</v>
      </c>
      <c r="D3782" s="2">
        <v>7</v>
      </c>
      <c r="E3782" s="2">
        <v>12</v>
      </c>
      <c r="F3782" s="3">
        <v>0</v>
      </c>
      <c r="G3782" s="3">
        <v>0</v>
      </c>
      <c r="H3782" s="3">
        <v>0</v>
      </c>
      <c r="I3782" s="3">
        <v>0</v>
      </c>
      <c r="J3782" s="3"/>
      <c r="K3782" s="3">
        <v>0</v>
      </c>
      <c r="L3782" s="3">
        <v>0</v>
      </c>
      <c r="M3782" s="3">
        <v>0</v>
      </c>
      <c r="N3782" s="3">
        <v>0</v>
      </c>
      <c r="O3782" s="3">
        <v>0</v>
      </c>
    </row>
    <row r="3783" spans="1:15" x14ac:dyDescent="0.25">
      <c r="A3783" s="1">
        <v>45815.541666666664</v>
      </c>
      <c r="B3783" s="2">
        <v>2025</v>
      </c>
      <c r="C3783" s="2">
        <v>6</v>
      </c>
      <c r="D3783" s="2">
        <v>7</v>
      </c>
      <c r="E3783" s="2">
        <v>13</v>
      </c>
      <c r="F3783" s="3">
        <v>0</v>
      </c>
      <c r="G3783" s="3">
        <v>0</v>
      </c>
      <c r="H3783" s="3">
        <v>0</v>
      </c>
      <c r="I3783" s="3">
        <v>0</v>
      </c>
      <c r="J3783" s="3"/>
      <c r="K3783" s="3">
        <v>0</v>
      </c>
      <c r="L3783" s="3">
        <v>0</v>
      </c>
      <c r="M3783" s="3">
        <v>0</v>
      </c>
      <c r="N3783" s="3">
        <v>0</v>
      </c>
      <c r="O3783" s="3">
        <v>0</v>
      </c>
    </row>
    <row r="3784" spans="1:15" x14ac:dyDescent="0.25">
      <c r="A3784" s="1">
        <v>45815.583333333336</v>
      </c>
      <c r="B3784" s="2">
        <v>2025</v>
      </c>
      <c r="C3784" s="2">
        <v>6</v>
      </c>
      <c r="D3784" s="2">
        <v>7</v>
      </c>
      <c r="E3784" s="2">
        <v>14</v>
      </c>
      <c r="F3784" s="3">
        <v>0</v>
      </c>
      <c r="G3784" s="3">
        <v>0</v>
      </c>
      <c r="H3784" s="3">
        <v>0</v>
      </c>
      <c r="I3784" s="3">
        <v>0</v>
      </c>
      <c r="J3784" s="3"/>
      <c r="K3784" s="3">
        <v>0</v>
      </c>
      <c r="L3784" s="3">
        <v>0</v>
      </c>
      <c r="M3784" s="3">
        <v>0</v>
      </c>
      <c r="N3784" s="3">
        <v>0</v>
      </c>
      <c r="O3784" s="3">
        <v>0</v>
      </c>
    </row>
    <row r="3785" spans="1:15" x14ac:dyDescent="0.25">
      <c r="A3785" s="1">
        <v>45815.625</v>
      </c>
      <c r="B3785" s="2">
        <v>2025</v>
      </c>
      <c r="C3785" s="2">
        <v>6</v>
      </c>
      <c r="D3785" s="2">
        <v>7</v>
      </c>
      <c r="E3785" s="2">
        <v>15</v>
      </c>
      <c r="F3785" s="3">
        <v>0</v>
      </c>
      <c r="G3785" s="3">
        <v>0</v>
      </c>
      <c r="H3785" s="3">
        <v>0</v>
      </c>
      <c r="I3785" s="3">
        <v>0.1028509572613532</v>
      </c>
      <c r="J3785" s="3"/>
      <c r="K3785" s="3">
        <v>0</v>
      </c>
      <c r="L3785" s="3">
        <v>0</v>
      </c>
      <c r="M3785" s="3">
        <v>0</v>
      </c>
      <c r="N3785" s="3">
        <v>0</v>
      </c>
      <c r="O3785" s="3">
        <v>1.2856369657669149E-2</v>
      </c>
    </row>
    <row r="3786" spans="1:15" x14ac:dyDescent="0.25">
      <c r="A3786" s="1">
        <v>45815.666666666664</v>
      </c>
      <c r="B3786" s="2">
        <v>2025</v>
      </c>
      <c r="C3786" s="2">
        <v>6</v>
      </c>
      <c r="D3786" s="2">
        <v>7</v>
      </c>
      <c r="E3786" s="2">
        <v>16</v>
      </c>
      <c r="F3786" s="3">
        <v>0</v>
      </c>
      <c r="G3786" s="3">
        <v>0</v>
      </c>
      <c r="H3786" s="3">
        <v>0</v>
      </c>
      <c r="I3786" s="3">
        <v>0</v>
      </c>
      <c r="J3786" s="3"/>
      <c r="K3786" s="3">
        <v>0</v>
      </c>
      <c r="L3786" s="3">
        <v>0</v>
      </c>
      <c r="M3786" s="3">
        <v>0</v>
      </c>
      <c r="N3786" s="3">
        <v>0</v>
      </c>
      <c r="O3786" s="3">
        <v>0</v>
      </c>
    </row>
    <row r="3787" spans="1:15" x14ac:dyDescent="0.25">
      <c r="A3787" s="1">
        <v>45815.708333333336</v>
      </c>
      <c r="B3787" s="2">
        <v>2025</v>
      </c>
      <c r="C3787" s="2">
        <v>6</v>
      </c>
      <c r="D3787" s="2">
        <v>7</v>
      </c>
      <c r="E3787" s="2">
        <v>17</v>
      </c>
      <c r="F3787" s="3">
        <v>0</v>
      </c>
      <c r="G3787" s="3">
        <v>0</v>
      </c>
      <c r="H3787" s="3">
        <v>0</v>
      </c>
      <c r="I3787" s="3">
        <v>0</v>
      </c>
      <c r="J3787" s="3"/>
      <c r="K3787" s="3">
        <v>0</v>
      </c>
      <c r="L3787" s="3">
        <v>0</v>
      </c>
      <c r="M3787" s="3">
        <v>0</v>
      </c>
      <c r="N3787" s="3">
        <v>0</v>
      </c>
      <c r="O3787" s="3">
        <v>0</v>
      </c>
    </row>
    <row r="3788" spans="1:15" x14ac:dyDescent="0.25">
      <c r="A3788" s="1">
        <v>45815.75</v>
      </c>
      <c r="B3788" s="2">
        <v>2025</v>
      </c>
      <c r="C3788" s="2">
        <v>6</v>
      </c>
      <c r="D3788" s="2">
        <v>7</v>
      </c>
      <c r="E3788" s="2">
        <v>18</v>
      </c>
      <c r="F3788" s="3">
        <v>0</v>
      </c>
      <c r="G3788" s="3">
        <v>0</v>
      </c>
      <c r="H3788" s="3"/>
      <c r="I3788" s="3">
        <v>0</v>
      </c>
      <c r="J3788" s="3"/>
      <c r="K3788" s="3"/>
      <c r="L3788" s="3">
        <v>0</v>
      </c>
      <c r="M3788" s="3">
        <v>0</v>
      </c>
      <c r="N3788" s="3">
        <v>0</v>
      </c>
      <c r="O3788" s="3">
        <v>0</v>
      </c>
    </row>
    <row r="3789" spans="1:15" x14ac:dyDescent="0.25">
      <c r="A3789" s="1">
        <v>45815.791666666664</v>
      </c>
      <c r="B3789" s="2">
        <v>2025</v>
      </c>
      <c r="C3789" s="2">
        <v>6</v>
      </c>
      <c r="D3789" s="2">
        <v>7</v>
      </c>
      <c r="E3789" s="2">
        <v>19</v>
      </c>
      <c r="F3789" s="3"/>
      <c r="G3789" s="3">
        <v>0</v>
      </c>
      <c r="H3789" s="3"/>
      <c r="I3789" s="3">
        <v>0</v>
      </c>
      <c r="J3789" s="3"/>
      <c r="K3789" s="3"/>
      <c r="L3789" s="3"/>
      <c r="M3789" s="3">
        <v>0</v>
      </c>
      <c r="N3789" s="3">
        <v>0</v>
      </c>
      <c r="O3789" s="3">
        <v>0</v>
      </c>
    </row>
    <row r="3790" spans="1:15" x14ac:dyDescent="0.25">
      <c r="A3790" s="1">
        <v>45815.833333333336</v>
      </c>
      <c r="B3790" s="2">
        <v>2025</v>
      </c>
      <c r="C3790" s="2">
        <v>6</v>
      </c>
      <c r="D3790" s="2">
        <v>7</v>
      </c>
      <c r="E3790" s="2">
        <v>20</v>
      </c>
      <c r="F3790" s="3"/>
      <c r="G3790" s="3">
        <v>0.4154483905582344</v>
      </c>
      <c r="H3790" s="3"/>
      <c r="I3790" s="3">
        <v>0</v>
      </c>
      <c r="J3790" s="3"/>
      <c r="K3790" s="3"/>
      <c r="L3790" s="3"/>
      <c r="M3790" s="3">
        <v>0</v>
      </c>
      <c r="N3790" s="3">
        <v>0</v>
      </c>
      <c r="O3790" s="3">
        <v>0.1038620976395586</v>
      </c>
    </row>
    <row r="3791" spans="1:15" x14ac:dyDescent="0.25">
      <c r="A3791" s="1">
        <v>45815.875</v>
      </c>
      <c r="B3791" s="2">
        <v>2025</v>
      </c>
      <c r="C3791" s="2">
        <v>6</v>
      </c>
      <c r="D3791" s="2">
        <v>7</v>
      </c>
      <c r="E3791" s="2">
        <v>21</v>
      </c>
      <c r="F3791" s="3"/>
      <c r="G3791" s="3">
        <v>0.42029951842843105</v>
      </c>
      <c r="H3791" s="3"/>
      <c r="I3791" s="3">
        <v>0</v>
      </c>
      <c r="J3791" s="3"/>
      <c r="K3791" s="3"/>
      <c r="L3791" s="3"/>
      <c r="M3791" s="3">
        <v>0</v>
      </c>
      <c r="N3791" s="3">
        <v>0</v>
      </c>
      <c r="O3791" s="3">
        <v>0.10507487960710776</v>
      </c>
    </row>
    <row r="3792" spans="1:15" x14ac:dyDescent="0.25">
      <c r="A3792" s="1">
        <v>45815.916666666664</v>
      </c>
      <c r="B3792" s="2">
        <v>2025</v>
      </c>
      <c r="C3792" s="2">
        <v>6</v>
      </c>
      <c r="D3792" s="2">
        <v>7</v>
      </c>
      <c r="E3792" s="2">
        <v>22</v>
      </c>
      <c r="F3792" s="3"/>
      <c r="G3792" s="3">
        <v>0</v>
      </c>
      <c r="H3792" s="3"/>
      <c r="I3792" s="3">
        <v>0</v>
      </c>
      <c r="J3792" s="3"/>
      <c r="K3792" s="3"/>
      <c r="L3792" s="3"/>
      <c r="M3792" s="3">
        <v>0</v>
      </c>
      <c r="N3792" s="3">
        <v>0</v>
      </c>
      <c r="O3792" s="3">
        <v>0</v>
      </c>
    </row>
    <row r="3793" spans="1:15" x14ac:dyDescent="0.25">
      <c r="A3793" s="1">
        <v>45815.958333333336</v>
      </c>
      <c r="B3793" s="2">
        <v>2025</v>
      </c>
      <c r="C3793" s="2">
        <v>6</v>
      </c>
      <c r="D3793" s="2">
        <v>7</v>
      </c>
      <c r="E3793" s="2">
        <v>23</v>
      </c>
      <c r="F3793" s="3"/>
      <c r="G3793" s="3">
        <v>0</v>
      </c>
      <c r="H3793" s="3"/>
      <c r="I3793" s="3">
        <v>0</v>
      </c>
      <c r="J3793" s="3"/>
      <c r="K3793" s="3"/>
      <c r="L3793" s="3"/>
      <c r="M3793" s="3">
        <v>0</v>
      </c>
      <c r="N3793" s="3">
        <v>0</v>
      </c>
      <c r="O3793" s="3">
        <v>0</v>
      </c>
    </row>
    <row r="3794" spans="1:15" x14ac:dyDescent="0.25">
      <c r="A3794" s="1">
        <v>45816</v>
      </c>
      <c r="B3794" s="2">
        <v>2025</v>
      </c>
      <c r="C3794" s="2">
        <v>6</v>
      </c>
      <c r="D3794" s="2">
        <v>8</v>
      </c>
      <c r="E3794" s="2">
        <v>0</v>
      </c>
      <c r="F3794" s="3"/>
      <c r="G3794" s="3">
        <v>0</v>
      </c>
      <c r="H3794" s="3"/>
      <c r="I3794" s="3">
        <v>0</v>
      </c>
      <c r="J3794" s="3"/>
      <c r="K3794" s="3"/>
      <c r="L3794" s="3"/>
      <c r="M3794" s="3">
        <v>0</v>
      </c>
      <c r="N3794" s="3">
        <v>0</v>
      </c>
      <c r="O3794" s="3">
        <v>0</v>
      </c>
    </row>
    <row r="3795" spans="1:15" x14ac:dyDescent="0.25">
      <c r="A3795" s="1">
        <v>45816.041666666664</v>
      </c>
      <c r="B3795" s="2">
        <v>2025</v>
      </c>
      <c r="C3795" s="2">
        <v>6</v>
      </c>
      <c r="D3795" s="2">
        <v>8</v>
      </c>
      <c r="E3795" s="2">
        <v>1</v>
      </c>
      <c r="F3795" s="3"/>
      <c r="G3795" s="3">
        <v>0</v>
      </c>
      <c r="H3795" s="3"/>
      <c r="I3795" s="3">
        <v>0</v>
      </c>
      <c r="J3795" s="3"/>
      <c r="K3795" s="3"/>
      <c r="L3795" s="3"/>
      <c r="M3795" s="3">
        <v>0</v>
      </c>
      <c r="N3795" s="3">
        <v>0</v>
      </c>
      <c r="O3795" s="3">
        <v>0</v>
      </c>
    </row>
    <row r="3796" spans="1:15" x14ac:dyDescent="0.25">
      <c r="A3796" s="1">
        <v>45816.083333333336</v>
      </c>
      <c r="B3796" s="2">
        <v>2025</v>
      </c>
      <c r="C3796" s="2">
        <v>6</v>
      </c>
      <c r="D3796" s="2">
        <v>8</v>
      </c>
      <c r="E3796" s="2">
        <v>2</v>
      </c>
      <c r="F3796" s="3"/>
      <c r="G3796" s="3">
        <v>0</v>
      </c>
      <c r="H3796" s="3"/>
      <c r="I3796" s="3">
        <v>0</v>
      </c>
      <c r="J3796" s="3"/>
      <c r="K3796" s="3"/>
      <c r="L3796" s="3"/>
      <c r="M3796" s="3">
        <v>0</v>
      </c>
      <c r="N3796" s="3">
        <v>0</v>
      </c>
      <c r="O3796" s="3">
        <v>0</v>
      </c>
    </row>
    <row r="3797" spans="1:15" x14ac:dyDescent="0.25">
      <c r="A3797" s="1">
        <v>45816.125</v>
      </c>
      <c r="B3797" s="2">
        <v>2025</v>
      </c>
      <c r="C3797" s="2">
        <v>6</v>
      </c>
      <c r="D3797" s="2">
        <v>8</v>
      </c>
      <c r="E3797" s="2">
        <v>3</v>
      </c>
      <c r="F3797" s="3"/>
      <c r="G3797" s="3">
        <v>0</v>
      </c>
      <c r="H3797" s="3"/>
      <c r="I3797" s="3">
        <v>0</v>
      </c>
      <c r="J3797" s="3"/>
      <c r="K3797" s="3"/>
      <c r="L3797" s="3"/>
      <c r="M3797" s="3">
        <v>0</v>
      </c>
      <c r="N3797" s="3">
        <v>0</v>
      </c>
      <c r="O3797" s="3">
        <v>0</v>
      </c>
    </row>
    <row r="3798" spans="1:15" x14ac:dyDescent="0.25">
      <c r="A3798" s="1">
        <v>45816.166666666664</v>
      </c>
      <c r="B3798" s="2">
        <v>2025</v>
      </c>
      <c r="C3798" s="2">
        <v>6</v>
      </c>
      <c r="D3798" s="2">
        <v>8</v>
      </c>
      <c r="E3798" s="2">
        <v>4</v>
      </c>
      <c r="F3798" s="3"/>
      <c r="G3798" s="3">
        <v>0</v>
      </c>
      <c r="H3798" s="3"/>
      <c r="I3798" s="3">
        <v>3.5906617160876869E-2</v>
      </c>
      <c r="J3798" s="3"/>
      <c r="K3798" s="3"/>
      <c r="L3798" s="3"/>
      <c r="M3798" s="3">
        <v>0</v>
      </c>
      <c r="N3798" s="3">
        <v>0</v>
      </c>
      <c r="O3798" s="3">
        <v>8.9766542902192173E-3</v>
      </c>
    </row>
    <row r="3799" spans="1:15" x14ac:dyDescent="0.25">
      <c r="A3799" s="1">
        <v>45816.208333333336</v>
      </c>
      <c r="B3799" s="2">
        <v>2025</v>
      </c>
      <c r="C3799" s="2">
        <v>6</v>
      </c>
      <c r="D3799" s="2">
        <v>8</v>
      </c>
      <c r="E3799" s="2">
        <v>5</v>
      </c>
      <c r="F3799" s="3">
        <v>0</v>
      </c>
      <c r="G3799" s="3">
        <v>0</v>
      </c>
      <c r="H3799" s="3"/>
      <c r="I3799" s="3">
        <v>6.7101330621234218E-2</v>
      </c>
      <c r="J3799" s="3"/>
      <c r="K3799" s="3"/>
      <c r="L3799" s="3"/>
      <c r="M3799" s="3">
        <v>0</v>
      </c>
      <c r="N3799" s="3">
        <v>0</v>
      </c>
      <c r="O3799" s="3">
        <v>1.3420266124246844E-2</v>
      </c>
    </row>
    <row r="3800" spans="1:15" x14ac:dyDescent="0.25">
      <c r="A3800" s="1">
        <v>45816.25</v>
      </c>
      <c r="B3800" s="2">
        <v>2025</v>
      </c>
      <c r="C3800" s="2">
        <v>6</v>
      </c>
      <c r="D3800" s="2">
        <v>8</v>
      </c>
      <c r="E3800" s="2">
        <v>6</v>
      </c>
      <c r="F3800" s="3">
        <v>0</v>
      </c>
      <c r="G3800" s="3">
        <v>0</v>
      </c>
      <c r="H3800" s="3">
        <v>0</v>
      </c>
      <c r="I3800" s="3">
        <v>7.3633446675787972E-2</v>
      </c>
      <c r="J3800" s="3"/>
      <c r="K3800" s="3">
        <v>0</v>
      </c>
      <c r="L3800" s="3"/>
      <c r="M3800" s="3">
        <v>0</v>
      </c>
      <c r="N3800" s="3">
        <v>0</v>
      </c>
      <c r="O3800" s="3">
        <v>1.0519063810826854E-2</v>
      </c>
    </row>
    <row r="3801" spans="1:15" x14ac:dyDescent="0.25">
      <c r="A3801" s="1">
        <v>45816.291666666664</v>
      </c>
      <c r="B3801" s="2">
        <v>2025</v>
      </c>
      <c r="C3801" s="2">
        <v>6</v>
      </c>
      <c r="D3801" s="2">
        <v>8</v>
      </c>
      <c r="E3801" s="2">
        <v>7</v>
      </c>
      <c r="F3801" s="3">
        <v>0.83141029135605415</v>
      </c>
      <c r="G3801" s="3">
        <v>0</v>
      </c>
      <c r="H3801" s="3">
        <v>0</v>
      </c>
      <c r="I3801" s="3">
        <v>8.0278081519571914E-2</v>
      </c>
      <c r="J3801" s="3"/>
      <c r="K3801" s="3">
        <v>0.34854464726196349</v>
      </c>
      <c r="L3801" s="3">
        <v>0</v>
      </c>
      <c r="M3801" s="3">
        <v>0</v>
      </c>
      <c r="N3801" s="3">
        <v>0</v>
      </c>
      <c r="O3801" s="3">
        <v>0.15752912751719869</v>
      </c>
    </row>
    <row r="3802" spans="1:15" x14ac:dyDescent="0.25">
      <c r="A3802" s="1">
        <v>45816.333333333336</v>
      </c>
      <c r="B3802" s="2">
        <v>2025</v>
      </c>
      <c r="C3802" s="2">
        <v>6</v>
      </c>
      <c r="D3802" s="2">
        <v>8</v>
      </c>
      <c r="E3802" s="2">
        <v>8</v>
      </c>
      <c r="F3802" s="3">
        <v>0.99866239118082145</v>
      </c>
      <c r="G3802" s="3">
        <v>0</v>
      </c>
      <c r="H3802" s="3">
        <v>0.72008239636994276</v>
      </c>
      <c r="I3802" s="3">
        <v>7.9191649890675758E-2</v>
      </c>
      <c r="J3802" s="3"/>
      <c r="K3802" s="3">
        <v>0</v>
      </c>
      <c r="L3802" s="3">
        <v>0</v>
      </c>
      <c r="M3802" s="3">
        <v>0</v>
      </c>
      <c r="N3802" s="3">
        <v>3.8429078211771772E-2</v>
      </c>
      <c r="O3802" s="3">
        <v>0.22954568945665146</v>
      </c>
    </row>
    <row r="3803" spans="1:15" x14ac:dyDescent="0.25">
      <c r="A3803" s="1">
        <v>45816.375</v>
      </c>
      <c r="B3803" s="2">
        <v>2025</v>
      </c>
      <c r="C3803" s="2">
        <v>6</v>
      </c>
      <c r="D3803" s="2">
        <v>8</v>
      </c>
      <c r="E3803" s="2">
        <v>9</v>
      </c>
      <c r="F3803" s="3">
        <v>0.37585968120365454</v>
      </c>
      <c r="G3803" s="3">
        <v>0</v>
      </c>
      <c r="H3803" s="3">
        <v>0</v>
      </c>
      <c r="I3803" s="3">
        <v>0</v>
      </c>
      <c r="J3803" s="3"/>
      <c r="K3803" s="3">
        <v>0.68860179433278601</v>
      </c>
      <c r="L3803" s="3">
        <v>0.19728299112574466</v>
      </c>
      <c r="M3803" s="3">
        <v>3.4347204574333018E-2</v>
      </c>
      <c r="N3803" s="3">
        <v>0.20668464469292153</v>
      </c>
      <c r="O3803" s="3">
        <v>0.18784703949117998</v>
      </c>
    </row>
    <row r="3804" spans="1:15" x14ac:dyDescent="0.25">
      <c r="A3804" s="1">
        <v>45816.416666666664</v>
      </c>
      <c r="B3804" s="2">
        <v>2025</v>
      </c>
      <c r="C3804" s="2">
        <v>6</v>
      </c>
      <c r="D3804" s="2">
        <v>8</v>
      </c>
      <c r="E3804" s="2">
        <v>10</v>
      </c>
      <c r="F3804" s="3">
        <v>0.4808441007204256</v>
      </c>
      <c r="G3804" s="3">
        <v>8.9454985006231433E-2</v>
      </c>
      <c r="H3804" s="3">
        <v>0.11600878367521825</v>
      </c>
      <c r="I3804" s="3">
        <v>0.14186947093043276</v>
      </c>
      <c r="J3804" s="3"/>
      <c r="K3804" s="3">
        <v>0.59934672734579575</v>
      </c>
      <c r="L3804" s="3">
        <v>0.51632780252824562</v>
      </c>
      <c r="M3804" s="3">
        <v>0.13250298049081466</v>
      </c>
      <c r="N3804" s="3">
        <v>0.35399777447989728</v>
      </c>
      <c r="O3804" s="3">
        <v>0.30379407814713266</v>
      </c>
    </row>
    <row r="3805" spans="1:15" x14ac:dyDescent="0.25">
      <c r="A3805" s="1">
        <v>45816.458333333336</v>
      </c>
      <c r="B3805" s="2">
        <v>2025</v>
      </c>
      <c r="C3805" s="2">
        <v>6</v>
      </c>
      <c r="D3805" s="2">
        <v>8</v>
      </c>
      <c r="E3805" s="2">
        <v>11</v>
      </c>
      <c r="F3805" s="3">
        <v>0.49703533181530601</v>
      </c>
      <c r="G3805" s="3">
        <v>0.12913157484520355</v>
      </c>
      <c r="H3805" s="3">
        <v>0</v>
      </c>
      <c r="I3805" s="3">
        <v>0.30367247731210656</v>
      </c>
      <c r="J3805" s="3"/>
      <c r="K3805" s="3">
        <v>0.14112705520870794</v>
      </c>
      <c r="L3805" s="3">
        <v>0.16907444687785858</v>
      </c>
      <c r="M3805" s="3">
        <v>0</v>
      </c>
      <c r="N3805" s="3">
        <v>0.51322956268236486</v>
      </c>
      <c r="O3805" s="3">
        <v>0.21915880609269345</v>
      </c>
    </row>
    <row r="3806" spans="1:15" x14ac:dyDescent="0.25">
      <c r="A3806" s="1">
        <v>45816.5</v>
      </c>
      <c r="B3806" s="2">
        <v>2025</v>
      </c>
      <c r="C3806" s="2">
        <v>6</v>
      </c>
      <c r="D3806" s="2">
        <v>8</v>
      </c>
      <c r="E3806" s="2">
        <v>12</v>
      </c>
      <c r="F3806" s="3">
        <v>0</v>
      </c>
      <c r="G3806" s="3">
        <v>6.27366875801951E-2</v>
      </c>
      <c r="H3806" s="3">
        <v>0</v>
      </c>
      <c r="I3806" s="3">
        <v>0.15996110572782085</v>
      </c>
      <c r="J3806" s="3"/>
      <c r="K3806" s="3">
        <v>0</v>
      </c>
      <c r="L3806" s="3">
        <v>0</v>
      </c>
      <c r="M3806" s="3">
        <v>0</v>
      </c>
      <c r="N3806" s="3">
        <v>0.5027263510628277</v>
      </c>
      <c r="O3806" s="3">
        <v>9.067801804635546E-2</v>
      </c>
    </row>
    <row r="3807" spans="1:15" x14ac:dyDescent="0.25">
      <c r="A3807" s="1">
        <v>45816.541666666664</v>
      </c>
      <c r="B3807" s="2">
        <v>2025</v>
      </c>
      <c r="C3807" s="2">
        <v>6</v>
      </c>
      <c r="D3807" s="2">
        <v>8</v>
      </c>
      <c r="E3807" s="2">
        <v>13</v>
      </c>
      <c r="F3807" s="3">
        <v>5.8947913520044949E-2</v>
      </c>
      <c r="G3807" s="3">
        <v>0</v>
      </c>
      <c r="H3807" s="3">
        <v>0</v>
      </c>
      <c r="I3807" s="3">
        <v>0</v>
      </c>
      <c r="J3807" s="3"/>
      <c r="K3807" s="3">
        <v>0</v>
      </c>
      <c r="L3807" s="3">
        <v>0</v>
      </c>
      <c r="M3807" s="3">
        <v>0</v>
      </c>
      <c r="N3807" s="3">
        <v>0.11630787645767975</v>
      </c>
      <c r="O3807" s="3">
        <v>2.1906973747215588E-2</v>
      </c>
    </row>
    <row r="3808" spans="1:15" x14ac:dyDescent="0.25">
      <c r="A3808" s="1">
        <v>45816.583333333336</v>
      </c>
      <c r="B3808" s="2">
        <v>2025</v>
      </c>
      <c r="C3808" s="2">
        <v>6</v>
      </c>
      <c r="D3808" s="2">
        <v>8</v>
      </c>
      <c r="E3808" s="2">
        <v>14</v>
      </c>
      <c r="F3808" s="3">
        <v>0</v>
      </c>
      <c r="G3808" s="3">
        <v>0</v>
      </c>
      <c r="H3808" s="3">
        <v>0</v>
      </c>
      <c r="I3808" s="3">
        <v>0</v>
      </c>
      <c r="J3808" s="3"/>
      <c r="K3808" s="3">
        <v>0</v>
      </c>
      <c r="L3808" s="3">
        <v>0</v>
      </c>
      <c r="M3808" s="3">
        <v>0</v>
      </c>
      <c r="N3808" s="3">
        <v>0</v>
      </c>
      <c r="O3808" s="3">
        <v>0</v>
      </c>
    </row>
    <row r="3809" spans="1:15" x14ac:dyDescent="0.25">
      <c r="A3809" s="1">
        <v>45816.625</v>
      </c>
      <c r="B3809" s="2">
        <v>2025</v>
      </c>
      <c r="C3809" s="2">
        <v>6</v>
      </c>
      <c r="D3809" s="2">
        <v>8</v>
      </c>
      <c r="E3809" s="2">
        <v>15</v>
      </c>
      <c r="F3809" s="3">
        <v>0</v>
      </c>
      <c r="G3809" s="3">
        <v>0</v>
      </c>
      <c r="H3809" s="3">
        <v>0</v>
      </c>
      <c r="I3809" s="3">
        <v>0</v>
      </c>
      <c r="J3809" s="3"/>
      <c r="K3809" s="3">
        <v>0</v>
      </c>
      <c r="L3809" s="3">
        <v>0</v>
      </c>
      <c r="M3809" s="3">
        <v>0</v>
      </c>
      <c r="N3809" s="3">
        <v>0</v>
      </c>
      <c r="O3809" s="3">
        <v>0</v>
      </c>
    </row>
    <row r="3810" spans="1:15" x14ac:dyDescent="0.25">
      <c r="A3810" s="1">
        <v>45816.666666666664</v>
      </c>
      <c r="B3810" s="2">
        <v>2025</v>
      </c>
      <c r="C3810" s="2">
        <v>6</v>
      </c>
      <c r="D3810" s="2">
        <v>8</v>
      </c>
      <c r="E3810" s="2">
        <v>16</v>
      </c>
      <c r="F3810" s="3">
        <v>0</v>
      </c>
      <c r="G3810" s="3">
        <v>0</v>
      </c>
      <c r="H3810" s="3">
        <v>0</v>
      </c>
      <c r="I3810" s="3">
        <v>0</v>
      </c>
      <c r="J3810" s="3"/>
      <c r="K3810" s="3">
        <v>0</v>
      </c>
      <c r="L3810" s="3">
        <v>0</v>
      </c>
      <c r="M3810" s="3">
        <v>0</v>
      </c>
      <c r="N3810" s="3">
        <v>0</v>
      </c>
      <c r="O3810" s="3">
        <v>0</v>
      </c>
    </row>
    <row r="3811" spans="1:15" x14ac:dyDescent="0.25">
      <c r="A3811" s="1">
        <v>45816.708333333336</v>
      </c>
      <c r="B3811" s="2">
        <v>2025</v>
      </c>
      <c r="C3811" s="2">
        <v>6</v>
      </c>
      <c r="D3811" s="2">
        <v>8</v>
      </c>
      <c r="E3811" s="2">
        <v>17</v>
      </c>
      <c r="F3811" s="3">
        <v>0</v>
      </c>
      <c r="G3811" s="3">
        <v>0</v>
      </c>
      <c r="H3811" s="3"/>
      <c r="I3811" s="3">
        <v>0</v>
      </c>
      <c r="J3811" s="3"/>
      <c r="K3811" s="3">
        <v>0</v>
      </c>
      <c r="L3811" s="3">
        <v>0</v>
      </c>
      <c r="M3811" s="3">
        <v>0</v>
      </c>
      <c r="N3811" s="3">
        <v>0</v>
      </c>
      <c r="O3811" s="3">
        <v>0</v>
      </c>
    </row>
    <row r="3812" spans="1:15" x14ac:dyDescent="0.25">
      <c r="A3812" s="1">
        <v>45816.75</v>
      </c>
      <c r="B3812" s="2">
        <v>2025</v>
      </c>
      <c r="C3812" s="2">
        <v>6</v>
      </c>
      <c r="D3812" s="2">
        <v>8</v>
      </c>
      <c r="E3812" s="2">
        <v>18</v>
      </c>
      <c r="F3812" s="3">
        <v>0</v>
      </c>
      <c r="G3812" s="3">
        <v>0</v>
      </c>
      <c r="H3812" s="3"/>
      <c r="I3812" s="3">
        <v>0</v>
      </c>
      <c r="J3812" s="3"/>
      <c r="K3812" s="3"/>
      <c r="L3812" s="3"/>
      <c r="M3812" s="3">
        <v>0</v>
      </c>
      <c r="N3812" s="3">
        <v>0</v>
      </c>
      <c r="O3812" s="3">
        <v>0</v>
      </c>
    </row>
    <row r="3813" spans="1:15" x14ac:dyDescent="0.25">
      <c r="A3813" s="1">
        <v>45816.791666666664</v>
      </c>
      <c r="B3813" s="2">
        <v>2025</v>
      </c>
      <c r="C3813" s="2">
        <v>6</v>
      </c>
      <c r="D3813" s="2">
        <v>8</v>
      </c>
      <c r="E3813" s="2">
        <v>19</v>
      </c>
      <c r="F3813" s="3"/>
      <c r="G3813" s="3">
        <v>0</v>
      </c>
      <c r="H3813" s="3"/>
      <c r="I3813" s="3">
        <v>0</v>
      </c>
      <c r="J3813" s="3"/>
      <c r="K3813" s="3"/>
      <c r="L3813" s="3"/>
      <c r="M3813" s="3">
        <v>0</v>
      </c>
      <c r="N3813" s="3">
        <v>0</v>
      </c>
      <c r="O3813" s="3">
        <v>0</v>
      </c>
    </row>
    <row r="3814" spans="1:15" x14ac:dyDescent="0.25">
      <c r="A3814" s="1">
        <v>45816.833333333336</v>
      </c>
      <c r="B3814" s="2">
        <v>2025</v>
      </c>
      <c r="C3814" s="2">
        <v>6</v>
      </c>
      <c r="D3814" s="2">
        <v>8</v>
      </c>
      <c r="E3814" s="2">
        <v>20</v>
      </c>
      <c r="F3814" s="3"/>
      <c r="G3814" s="3">
        <v>0</v>
      </c>
      <c r="H3814" s="3"/>
      <c r="I3814" s="3">
        <v>4.5305477223949252E-2</v>
      </c>
      <c r="J3814" s="3"/>
      <c r="K3814" s="3"/>
      <c r="L3814" s="3"/>
      <c r="M3814" s="3">
        <v>0</v>
      </c>
      <c r="N3814" s="3">
        <v>0</v>
      </c>
      <c r="O3814" s="3">
        <v>1.1326369305987313E-2</v>
      </c>
    </row>
    <row r="3815" spans="1:15" x14ac:dyDescent="0.25">
      <c r="A3815" s="1">
        <v>45816.875</v>
      </c>
      <c r="B3815" s="2">
        <v>2025</v>
      </c>
      <c r="C3815" s="2">
        <v>6</v>
      </c>
      <c r="D3815" s="2">
        <v>8</v>
      </c>
      <c r="E3815" s="2">
        <v>21</v>
      </c>
      <c r="F3815" s="3"/>
      <c r="G3815" s="3">
        <v>0</v>
      </c>
      <c r="H3815" s="3"/>
      <c r="I3815" s="3">
        <v>4.4933539145636463E-2</v>
      </c>
      <c r="J3815" s="3"/>
      <c r="K3815" s="3"/>
      <c r="L3815" s="3"/>
      <c r="M3815" s="3">
        <v>0</v>
      </c>
      <c r="N3815" s="3">
        <v>0</v>
      </c>
      <c r="O3815" s="3">
        <v>1.1233384786409116E-2</v>
      </c>
    </row>
    <row r="3816" spans="1:15" x14ac:dyDescent="0.25">
      <c r="A3816" s="1">
        <v>45816.916666666664</v>
      </c>
      <c r="B3816" s="2">
        <v>2025</v>
      </c>
      <c r="C3816" s="2">
        <v>6</v>
      </c>
      <c r="D3816" s="2">
        <v>8</v>
      </c>
      <c r="E3816" s="2">
        <v>22</v>
      </c>
      <c r="F3816" s="3"/>
      <c r="G3816" s="3">
        <v>0</v>
      </c>
      <c r="H3816" s="3"/>
      <c r="I3816" s="3">
        <v>0</v>
      </c>
      <c r="J3816" s="3"/>
      <c r="K3816" s="3"/>
      <c r="L3816" s="3"/>
      <c r="M3816" s="3">
        <v>0</v>
      </c>
      <c r="N3816" s="3">
        <v>0</v>
      </c>
      <c r="O3816" s="3">
        <v>0</v>
      </c>
    </row>
    <row r="3817" spans="1:15" x14ac:dyDescent="0.25">
      <c r="A3817" s="1">
        <v>45816.958333333336</v>
      </c>
      <c r="B3817" s="2">
        <v>2025</v>
      </c>
      <c r="C3817" s="2">
        <v>6</v>
      </c>
      <c r="D3817" s="2">
        <v>8</v>
      </c>
      <c r="E3817" s="2">
        <v>23</v>
      </c>
      <c r="F3817" s="3"/>
      <c r="G3817" s="3">
        <v>0</v>
      </c>
      <c r="H3817" s="3"/>
      <c r="I3817" s="3">
        <v>0</v>
      </c>
      <c r="J3817" s="3"/>
      <c r="K3817" s="3"/>
      <c r="L3817" s="3"/>
      <c r="M3817" s="3">
        <v>0</v>
      </c>
      <c r="N3817" s="3">
        <v>0</v>
      </c>
      <c r="O3817" s="3">
        <v>0</v>
      </c>
    </row>
    <row r="3818" spans="1:15" x14ac:dyDescent="0.25">
      <c r="A3818" s="1">
        <v>45817</v>
      </c>
      <c r="B3818" s="2">
        <v>2025</v>
      </c>
      <c r="C3818" s="2">
        <v>6</v>
      </c>
      <c r="D3818" s="2">
        <v>9</v>
      </c>
      <c r="E3818" s="2">
        <v>0</v>
      </c>
      <c r="F3818" s="3"/>
      <c r="G3818" s="3">
        <v>0</v>
      </c>
      <c r="H3818" s="3"/>
      <c r="I3818" s="3">
        <v>0</v>
      </c>
      <c r="J3818" s="3"/>
      <c r="K3818" s="3"/>
      <c r="L3818" s="3"/>
      <c r="M3818" s="3">
        <v>0</v>
      </c>
      <c r="N3818" s="3">
        <v>0</v>
      </c>
      <c r="O3818" s="3">
        <v>0</v>
      </c>
    </row>
    <row r="3819" spans="1:15" x14ac:dyDescent="0.25">
      <c r="A3819" s="1">
        <v>45817.041666666664</v>
      </c>
      <c r="B3819" s="2">
        <v>2025</v>
      </c>
      <c r="C3819" s="2">
        <v>6</v>
      </c>
      <c r="D3819" s="2">
        <v>9</v>
      </c>
      <c r="E3819" s="2">
        <v>1</v>
      </c>
      <c r="F3819" s="3"/>
      <c r="G3819" s="3">
        <v>0</v>
      </c>
      <c r="H3819" s="3"/>
      <c r="I3819" s="3">
        <v>0</v>
      </c>
      <c r="J3819" s="3"/>
      <c r="K3819" s="3"/>
      <c r="L3819" s="3"/>
      <c r="M3819" s="3">
        <v>0</v>
      </c>
      <c r="N3819" s="3">
        <v>0</v>
      </c>
      <c r="O3819" s="3">
        <v>0</v>
      </c>
    </row>
    <row r="3820" spans="1:15" x14ac:dyDescent="0.25">
      <c r="A3820" s="1">
        <v>45817.083333333336</v>
      </c>
      <c r="B3820" s="2">
        <v>2025</v>
      </c>
      <c r="C3820" s="2">
        <v>6</v>
      </c>
      <c r="D3820" s="2">
        <v>9</v>
      </c>
      <c r="E3820" s="2">
        <v>2</v>
      </c>
      <c r="F3820" s="3"/>
      <c r="G3820" s="3">
        <v>0</v>
      </c>
      <c r="H3820" s="3"/>
      <c r="I3820" s="3">
        <v>0</v>
      </c>
      <c r="J3820" s="3"/>
      <c r="K3820" s="3"/>
      <c r="L3820" s="3"/>
      <c r="M3820" s="3">
        <v>0</v>
      </c>
      <c r="N3820" s="3">
        <v>0</v>
      </c>
      <c r="O3820" s="3">
        <v>0</v>
      </c>
    </row>
    <row r="3821" spans="1:15" x14ac:dyDescent="0.25">
      <c r="A3821" s="1">
        <v>45817.125</v>
      </c>
      <c r="B3821" s="2">
        <v>2025</v>
      </c>
      <c r="C3821" s="2">
        <v>6</v>
      </c>
      <c r="D3821" s="2">
        <v>9</v>
      </c>
      <c r="E3821" s="2">
        <v>3</v>
      </c>
      <c r="F3821" s="3"/>
      <c r="G3821" s="3">
        <v>0</v>
      </c>
      <c r="H3821" s="3"/>
      <c r="I3821" s="3">
        <v>0</v>
      </c>
      <c r="J3821" s="3"/>
      <c r="K3821" s="3"/>
      <c r="L3821" s="3"/>
      <c r="M3821" s="3">
        <v>0</v>
      </c>
      <c r="N3821" s="3">
        <v>0</v>
      </c>
      <c r="O3821" s="3">
        <v>0</v>
      </c>
    </row>
    <row r="3822" spans="1:15" x14ac:dyDescent="0.25">
      <c r="A3822" s="1">
        <v>45817.166666666664</v>
      </c>
      <c r="B3822" s="2">
        <v>2025</v>
      </c>
      <c r="C3822" s="2">
        <v>6</v>
      </c>
      <c r="D3822" s="2">
        <v>9</v>
      </c>
      <c r="E3822" s="2">
        <v>4</v>
      </c>
      <c r="F3822" s="3"/>
      <c r="G3822" s="3">
        <v>0</v>
      </c>
      <c r="H3822" s="3"/>
      <c r="I3822" s="3">
        <v>0</v>
      </c>
      <c r="J3822" s="3"/>
      <c r="K3822" s="3"/>
      <c r="L3822" s="3"/>
      <c r="M3822" s="3">
        <v>0</v>
      </c>
      <c r="N3822" s="3">
        <v>0</v>
      </c>
      <c r="O3822" s="3">
        <v>0</v>
      </c>
    </row>
    <row r="3823" spans="1:15" x14ac:dyDescent="0.25">
      <c r="A3823" s="1">
        <v>45817.208333333336</v>
      </c>
      <c r="B3823" s="2">
        <v>2025</v>
      </c>
      <c r="C3823" s="2">
        <v>6</v>
      </c>
      <c r="D3823" s="2">
        <v>9</v>
      </c>
      <c r="E3823" s="2">
        <v>5</v>
      </c>
      <c r="F3823" s="3">
        <v>0</v>
      </c>
      <c r="G3823" s="3">
        <v>0</v>
      </c>
      <c r="H3823" s="3"/>
      <c r="I3823" s="3">
        <v>0</v>
      </c>
      <c r="J3823" s="3"/>
      <c r="K3823" s="3"/>
      <c r="L3823" s="3"/>
      <c r="M3823" s="3">
        <v>0</v>
      </c>
      <c r="N3823" s="3">
        <v>0</v>
      </c>
      <c r="O3823" s="3">
        <v>0</v>
      </c>
    </row>
    <row r="3824" spans="1:15" x14ac:dyDescent="0.25">
      <c r="A3824" s="1">
        <v>45817.25</v>
      </c>
      <c r="B3824" s="2">
        <v>2025</v>
      </c>
      <c r="C3824" s="2">
        <v>6</v>
      </c>
      <c r="D3824" s="2">
        <v>9</v>
      </c>
      <c r="E3824" s="2">
        <v>6</v>
      </c>
      <c r="F3824" s="3">
        <v>0</v>
      </c>
      <c r="G3824" s="3">
        <v>0</v>
      </c>
      <c r="H3824" s="3"/>
      <c r="I3824" s="3">
        <v>0</v>
      </c>
      <c r="J3824" s="3"/>
      <c r="K3824" s="3">
        <v>0</v>
      </c>
      <c r="L3824" s="3"/>
      <c r="M3824" s="3">
        <v>0</v>
      </c>
      <c r="N3824" s="3">
        <v>0</v>
      </c>
      <c r="O3824" s="3">
        <v>0</v>
      </c>
    </row>
    <row r="3825" spans="1:15" x14ac:dyDescent="0.25">
      <c r="A3825" s="1">
        <v>45817.291666666664</v>
      </c>
      <c r="B3825" s="2">
        <v>2025</v>
      </c>
      <c r="C3825" s="2">
        <v>6</v>
      </c>
      <c r="D3825" s="2">
        <v>9</v>
      </c>
      <c r="E3825" s="2">
        <v>7</v>
      </c>
      <c r="F3825" s="3">
        <v>0</v>
      </c>
      <c r="G3825" s="3">
        <v>0</v>
      </c>
      <c r="H3825" s="3">
        <v>0</v>
      </c>
      <c r="I3825" s="3">
        <v>0</v>
      </c>
      <c r="J3825" s="3"/>
      <c r="K3825" s="3">
        <v>0</v>
      </c>
      <c r="L3825" s="3">
        <v>0</v>
      </c>
      <c r="M3825" s="3">
        <v>0</v>
      </c>
      <c r="N3825" s="3">
        <v>0</v>
      </c>
      <c r="O3825" s="3">
        <v>0</v>
      </c>
    </row>
    <row r="3826" spans="1:15" x14ac:dyDescent="0.25">
      <c r="A3826" s="1">
        <v>45817.333333333336</v>
      </c>
      <c r="B3826" s="2">
        <v>2025</v>
      </c>
      <c r="C3826" s="2">
        <v>6</v>
      </c>
      <c r="D3826" s="2">
        <v>9</v>
      </c>
      <c r="E3826" s="2">
        <v>8</v>
      </c>
      <c r="F3826" s="3">
        <v>0</v>
      </c>
      <c r="G3826" s="3">
        <v>0</v>
      </c>
      <c r="H3826" s="3">
        <v>0</v>
      </c>
      <c r="I3826" s="3">
        <v>0</v>
      </c>
      <c r="J3826" s="3"/>
      <c r="K3826" s="3">
        <v>0</v>
      </c>
      <c r="L3826" s="3">
        <v>0</v>
      </c>
      <c r="M3826" s="3">
        <v>0</v>
      </c>
      <c r="N3826" s="3">
        <v>0</v>
      </c>
      <c r="O3826" s="3">
        <v>0</v>
      </c>
    </row>
    <row r="3827" spans="1:15" x14ac:dyDescent="0.25">
      <c r="A3827" s="1">
        <v>45817.375</v>
      </c>
      <c r="B3827" s="2">
        <v>2025</v>
      </c>
      <c r="C3827" s="2">
        <v>6</v>
      </c>
      <c r="D3827" s="2">
        <v>9</v>
      </c>
      <c r="E3827" s="2">
        <v>9</v>
      </c>
      <c r="F3827" s="3">
        <v>0</v>
      </c>
      <c r="G3827" s="3">
        <v>0</v>
      </c>
      <c r="H3827" s="3">
        <v>0</v>
      </c>
      <c r="I3827" s="3">
        <v>0</v>
      </c>
      <c r="J3827" s="3"/>
      <c r="K3827" s="3">
        <v>0</v>
      </c>
      <c r="L3827" s="3">
        <v>0</v>
      </c>
      <c r="M3827" s="3">
        <v>0</v>
      </c>
      <c r="N3827" s="3">
        <v>0</v>
      </c>
      <c r="O3827" s="3">
        <v>0</v>
      </c>
    </row>
    <row r="3828" spans="1:15" x14ac:dyDescent="0.25">
      <c r="A3828" s="1">
        <v>45817.416666666664</v>
      </c>
      <c r="B3828" s="2">
        <v>2025</v>
      </c>
      <c r="C3828" s="2">
        <v>6</v>
      </c>
      <c r="D3828" s="2">
        <v>9</v>
      </c>
      <c r="E3828" s="2">
        <v>10</v>
      </c>
      <c r="F3828" s="3">
        <v>0</v>
      </c>
      <c r="G3828" s="3">
        <v>0</v>
      </c>
      <c r="H3828" s="3">
        <v>0</v>
      </c>
      <c r="I3828" s="3"/>
      <c r="J3828" s="3"/>
      <c r="K3828" s="3">
        <v>0</v>
      </c>
      <c r="L3828" s="3">
        <v>0</v>
      </c>
      <c r="M3828" s="3">
        <v>0</v>
      </c>
      <c r="N3828" s="3">
        <v>0</v>
      </c>
      <c r="O3828" s="3">
        <v>0</v>
      </c>
    </row>
    <row r="3829" spans="1:15" x14ac:dyDescent="0.25">
      <c r="A3829" s="1">
        <v>45817.458333333336</v>
      </c>
      <c r="B3829" s="2">
        <v>2025</v>
      </c>
      <c r="C3829" s="2">
        <v>6</v>
      </c>
      <c r="D3829" s="2">
        <v>9</v>
      </c>
      <c r="E3829" s="2">
        <v>11</v>
      </c>
      <c r="F3829" s="3">
        <v>0</v>
      </c>
      <c r="G3829" s="3">
        <v>0</v>
      </c>
      <c r="H3829" s="3">
        <v>0</v>
      </c>
      <c r="I3829" s="3"/>
      <c r="J3829" s="3"/>
      <c r="K3829" s="3">
        <v>0</v>
      </c>
      <c r="L3829" s="3">
        <v>0</v>
      </c>
      <c r="M3829" s="3">
        <v>0</v>
      </c>
      <c r="N3829" s="3">
        <v>0</v>
      </c>
      <c r="O3829" s="3">
        <v>0</v>
      </c>
    </row>
    <row r="3830" spans="1:15" x14ac:dyDescent="0.25">
      <c r="A3830" s="1">
        <v>45817.5</v>
      </c>
      <c r="B3830" s="2">
        <v>2025</v>
      </c>
      <c r="C3830" s="2">
        <v>6</v>
      </c>
      <c r="D3830" s="2">
        <v>9</v>
      </c>
      <c r="E3830" s="2">
        <v>12</v>
      </c>
      <c r="F3830" s="3">
        <v>0</v>
      </c>
      <c r="G3830" s="3">
        <v>0</v>
      </c>
      <c r="H3830" s="3">
        <v>0</v>
      </c>
      <c r="I3830" s="3"/>
      <c r="J3830" s="3"/>
      <c r="K3830" s="3">
        <v>0</v>
      </c>
      <c r="L3830" s="3">
        <v>0</v>
      </c>
      <c r="M3830" s="3">
        <v>0</v>
      </c>
      <c r="N3830" s="3">
        <v>0</v>
      </c>
      <c r="O3830" s="3">
        <v>0</v>
      </c>
    </row>
    <row r="3831" spans="1:15" x14ac:dyDescent="0.25">
      <c r="A3831" s="1">
        <v>45817.541666666664</v>
      </c>
      <c r="B3831" s="2">
        <v>2025</v>
      </c>
      <c r="C3831" s="2">
        <v>6</v>
      </c>
      <c r="D3831" s="2">
        <v>9</v>
      </c>
      <c r="E3831" s="2">
        <v>13</v>
      </c>
      <c r="F3831" s="3">
        <v>0</v>
      </c>
      <c r="G3831" s="3">
        <v>0</v>
      </c>
      <c r="H3831" s="3">
        <v>0</v>
      </c>
      <c r="I3831" s="3"/>
      <c r="J3831" s="3"/>
      <c r="K3831" s="3">
        <v>0</v>
      </c>
      <c r="L3831" s="3">
        <v>0</v>
      </c>
      <c r="M3831" s="3">
        <v>0</v>
      </c>
      <c r="N3831" s="3">
        <v>0</v>
      </c>
      <c r="O3831" s="3">
        <v>0</v>
      </c>
    </row>
    <row r="3832" spans="1:15" x14ac:dyDescent="0.25">
      <c r="A3832" s="1">
        <v>45817.583333333336</v>
      </c>
      <c r="B3832" s="2">
        <v>2025</v>
      </c>
      <c r="C3832" s="2">
        <v>6</v>
      </c>
      <c r="D3832" s="2">
        <v>9</v>
      </c>
      <c r="E3832" s="2">
        <v>14</v>
      </c>
      <c r="F3832" s="3">
        <v>0</v>
      </c>
      <c r="G3832" s="3">
        <v>0</v>
      </c>
      <c r="H3832" s="3">
        <v>0</v>
      </c>
      <c r="I3832" s="3">
        <v>0</v>
      </c>
      <c r="J3832" s="3"/>
      <c r="K3832" s="3">
        <v>0</v>
      </c>
      <c r="L3832" s="3">
        <v>0</v>
      </c>
      <c r="M3832" s="3">
        <v>0</v>
      </c>
      <c r="N3832" s="3">
        <v>0</v>
      </c>
      <c r="O3832" s="3">
        <v>0</v>
      </c>
    </row>
    <row r="3833" spans="1:15" x14ac:dyDescent="0.25">
      <c r="A3833" s="1">
        <v>45817.625</v>
      </c>
      <c r="B3833" s="2">
        <v>2025</v>
      </c>
      <c r="C3833" s="2">
        <v>6</v>
      </c>
      <c r="D3833" s="2">
        <v>9</v>
      </c>
      <c r="E3833" s="2">
        <v>15</v>
      </c>
      <c r="F3833" s="3">
        <v>0</v>
      </c>
      <c r="G3833" s="3">
        <v>0</v>
      </c>
      <c r="H3833" s="3">
        <v>0</v>
      </c>
      <c r="I3833" s="3"/>
      <c r="J3833" s="3"/>
      <c r="K3833" s="3">
        <v>0</v>
      </c>
      <c r="L3833" s="3">
        <v>0</v>
      </c>
      <c r="M3833" s="3">
        <v>0</v>
      </c>
      <c r="N3833" s="3">
        <v>0</v>
      </c>
      <c r="O3833" s="3">
        <v>0</v>
      </c>
    </row>
    <row r="3834" spans="1:15" x14ac:dyDescent="0.25">
      <c r="A3834" s="1">
        <v>45817.666666666664</v>
      </c>
      <c r="B3834" s="2">
        <v>2025</v>
      </c>
      <c r="C3834" s="2">
        <v>6</v>
      </c>
      <c r="D3834" s="2">
        <v>9</v>
      </c>
      <c r="E3834" s="2">
        <v>16</v>
      </c>
      <c r="F3834" s="3">
        <v>0</v>
      </c>
      <c r="G3834" s="3">
        <v>0</v>
      </c>
      <c r="H3834" s="3">
        <v>0</v>
      </c>
      <c r="I3834" s="3"/>
      <c r="J3834" s="3"/>
      <c r="K3834" s="3">
        <v>0</v>
      </c>
      <c r="L3834" s="3">
        <v>0</v>
      </c>
      <c r="M3834" s="3">
        <v>0</v>
      </c>
      <c r="N3834" s="3">
        <v>0</v>
      </c>
      <c r="O3834" s="3">
        <v>0</v>
      </c>
    </row>
    <row r="3835" spans="1:15" x14ac:dyDescent="0.25">
      <c r="A3835" s="1">
        <v>45817.708333333336</v>
      </c>
      <c r="B3835" s="2">
        <v>2025</v>
      </c>
      <c r="C3835" s="2">
        <v>6</v>
      </c>
      <c r="D3835" s="2">
        <v>9</v>
      </c>
      <c r="E3835" s="2">
        <v>17</v>
      </c>
      <c r="F3835" s="3">
        <v>0</v>
      </c>
      <c r="G3835" s="3">
        <v>0</v>
      </c>
      <c r="H3835" s="3">
        <v>0</v>
      </c>
      <c r="I3835" s="3">
        <v>0</v>
      </c>
      <c r="J3835" s="3"/>
      <c r="K3835" s="3">
        <v>0</v>
      </c>
      <c r="L3835" s="3">
        <v>0</v>
      </c>
      <c r="M3835" s="3">
        <v>0</v>
      </c>
      <c r="N3835" s="3">
        <v>0</v>
      </c>
      <c r="O3835" s="3">
        <v>0</v>
      </c>
    </row>
    <row r="3836" spans="1:15" x14ac:dyDescent="0.25">
      <c r="A3836" s="1">
        <v>45817.75</v>
      </c>
      <c r="B3836" s="2">
        <v>2025</v>
      </c>
      <c r="C3836" s="2">
        <v>6</v>
      </c>
      <c r="D3836" s="2">
        <v>9</v>
      </c>
      <c r="E3836" s="2">
        <v>18</v>
      </c>
      <c r="F3836" s="3">
        <v>0</v>
      </c>
      <c r="G3836" s="3">
        <v>0</v>
      </c>
      <c r="H3836" s="3"/>
      <c r="I3836" s="3">
        <v>0</v>
      </c>
      <c r="J3836" s="3"/>
      <c r="K3836" s="3"/>
      <c r="L3836" s="3">
        <v>0</v>
      </c>
      <c r="M3836" s="3">
        <v>0</v>
      </c>
      <c r="N3836" s="3">
        <v>0</v>
      </c>
      <c r="O3836" s="3">
        <v>0</v>
      </c>
    </row>
    <row r="3837" spans="1:15" x14ac:dyDescent="0.25">
      <c r="A3837" s="1">
        <v>45817.791666666664</v>
      </c>
      <c r="B3837" s="2">
        <v>2025</v>
      </c>
      <c r="C3837" s="2">
        <v>6</v>
      </c>
      <c r="D3837" s="2">
        <v>9</v>
      </c>
      <c r="E3837" s="2">
        <v>19</v>
      </c>
      <c r="F3837" s="3"/>
      <c r="G3837" s="3">
        <v>0</v>
      </c>
      <c r="H3837" s="3"/>
      <c r="I3837" s="3"/>
      <c r="J3837" s="3"/>
      <c r="K3837" s="3"/>
      <c r="L3837" s="3"/>
      <c r="M3837" s="3">
        <v>0</v>
      </c>
      <c r="N3837" s="3"/>
      <c r="O3837" s="3">
        <v>0</v>
      </c>
    </row>
    <row r="3838" spans="1:15" x14ac:dyDescent="0.25">
      <c r="A3838" s="1">
        <v>45817.833333333336</v>
      </c>
      <c r="B3838" s="2">
        <v>2025</v>
      </c>
      <c r="C3838" s="2">
        <v>6</v>
      </c>
      <c r="D3838" s="2">
        <v>9</v>
      </c>
      <c r="E3838" s="2">
        <v>20</v>
      </c>
      <c r="F3838" s="3"/>
      <c r="G3838" s="3">
        <v>0</v>
      </c>
      <c r="H3838" s="3"/>
      <c r="I3838" s="3"/>
      <c r="J3838" s="3"/>
      <c r="K3838" s="3"/>
      <c r="L3838" s="3"/>
      <c r="M3838" s="3">
        <v>0</v>
      </c>
      <c r="N3838" s="3"/>
      <c r="O3838" s="3">
        <v>0</v>
      </c>
    </row>
    <row r="3839" spans="1:15" x14ac:dyDescent="0.25">
      <c r="A3839" s="1">
        <v>45817.875</v>
      </c>
      <c r="B3839" s="2">
        <v>2025</v>
      </c>
      <c r="C3839" s="2">
        <v>6</v>
      </c>
      <c r="D3839" s="2">
        <v>9</v>
      </c>
      <c r="E3839" s="2">
        <v>21</v>
      </c>
      <c r="F3839" s="3"/>
      <c r="G3839" s="3">
        <v>0</v>
      </c>
      <c r="H3839" s="3"/>
      <c r="I3839" s="3">
        <v>0</v>
      </c>
      <c r="J3839" s="3"/>
      <c r="K3839" s="3"/>
      <c r="L3839" s="3"/>
      <c r="M3839" s="3">
        <v>0</v>
      </c>
      <c r="N3839" s="3">
        <v>0</v>
      </c>
      <c r="O3839" s="3">
        <v>0</v>
      </c>
    </row>
    <row r="3840" spans="1:15" x14ac:dyDescent="0.25">
      <c r="A3840" s="1">
        <v>45817.916666666664</v>
      </c>
      <c r="B3840" s="2">
        <v>2025</v>
      </c>
      <c r="C3840" s="2">
        <v>6</v>
      </c>
      <c r="D3840" s="2">
        <v>9</v>
      </c>
      <c r="E3840" s="2">
        <v>22</v>
      </c>
      <c r="F3840" s="3"/>
      <c r="G3840" s="3">
        <v>0</v>
      </c>
      <c r="H3840" s="3"/>
      <c r="I3840" s="3">
        <v>0</v>
      </c>
      <c r="J3840" s="3"/>
      <c r="K3840" s="3"/>
      <c r="L3840" s="3"/>
      <c r="M3840" s="3">
        <v>0</v>
      </c>
      <c r="N3840" s="3">
        <v>0</v>
      </c>
      <c r="O3840" s="3">
        <v>0</v>
      </c>
    </row>
    <row r="3841" spans="1:15" x14ac:dyDescent="0.25">
      <c r="A3841" s="1">
        <v>45817.958333333336</v>
      </c>
      <c r="B3841" s="2">
        <v>2025</v>
      </c>
      <c r="C3841" s="2">
        <v>6</v>
      </c>
      <c r="D3841" s="2">
        <v>9</v>
      </c>
      <c r="E3841" s="2">
        <v>23</v>
      </c>
      <c r="F3841" s="3"/>
      <c r="G3841" s="3">
        <v>0</v>
      </c>
      <c r="H3841" s="3"/>
      <c r="I3841" s="3">
        <v>0</v>
      </c>
      <c r="J3841" s="3"/>
      <c r="K3841" s="3"/>
      <c r="L3841" s="3"/>
      <c r="M3841" s="3">
        <v>0</v>
      </c>
      <c r="N3841" s="3">
        <v>0</v>
      </c>
      <c r="O3841" s="3">
        <v>0</v>
      </c>
    </row>
    <row r="3842" spans="1:15" x14ac:dyDescent="0.25">
      <c r="A3842" s="1">
        <v>45818</v>
      </c>
      <c r="B3842" s="2">
        <v>2025</v>
      </c>
      <c r="C3842" s="2">
        <v>6</v>
      </c>
      <c r="D3842" s="2">
        <v>10</v>
      </c>
      <c r="E3842" s="2">
        <v>0</v>
      </c>
      <c r="F3842" s="3"/>
      <c r="G3842" s="3">
        <v>0</v>
      </c>
      <c r="H3842" s="3"/>
      <c r="I3842" s="3">
        <v>0</v>
      </c>
      <c r="J3842" s="3"/>
      <c r="K3842" s="3"/>
      <c r="L3842" s="3"/>
      <c r="M3842" s="3">
        <v>0</v>
      </c>
      <c r="N3842" s="3">
        <v>0</v>
      </c>
      <c r="O3842" s="3">
        <v>0</v>
      </c>
    </row>
    <row r="3843" spans="1:15" x14ac:dyDescent="0.25">
      <c r="A3843" s="1">
        <v>45818.041666666664</v>
      </c>
      <c r="B3843" s="2">
        <v>2025</v>
      </c>
      <c r="C3843" s="2">
        <v>6</v>
      </c>
      <c r="D3843" s="2">
        <v>10</v>
      </c>
      <c r="E3843" s="2">
        <v>1</v>
      </c>
      <c r="F3843" s="3"/>
      <c r="G3843" s="3">
        <v>0</v>
      </c>
      <c r="H3843" s="3"/>
      <c r="I3843" s="3">
        <v>0</v>
      </c>
      <c r="J3843" s="3"/>
      <c r="K3843" s="3"/>
      <c r="L3843" s="3"/>
      <c r="M3843" s="3">
        <v>0</v>
      </c>
      <c r="N3843" s="3">
        <v>0</v>
      </c>
      <c r="O3843" s="3">
        <v>0</v>
      </c>
    </row>
    <row r="3844" spans="1:15" x14ac:dyDescent="0.25">
      <c r="A3844" s="1">
        <v>45818.083333333336</v>
      </c>
      <c r="B3844" s="2">
        <v>2025</v>
      </c>
      <c r="C3844" s="2">
        <v>6</v>
      </c>
      <c r="D3844" s="2">
        <v>10</v>
      </c>
      <c r="E3844" s="2">
        <v>2</v>
      </c>
      <c r="F3844" s="3"/>
      <c r="G3844" s="3">
        <v>0</v>
      </c>
      <c r="H3844" s="3"/>
      <c r="I3844" s="3">
        <v>0</v>
      </c>
      <c r="J3844" s="3"/>
      <c r="K3844" s="3"/>
      <c r="L3844" s="3"/>
      <c r="M3844" s="3">
        <v>0</v>
      </c>
      <c r="N3844" s="3">
        <v>0</v>
      </c>
      <c r="O3844" s="3">
        <v>0</v>
      </c>
    </row>
    <row r="3845" spans="1:15" x14ac:dyDescent="0.25">
      <c r="A3845" s="1">
        <v>45818.125</v>
      </c>
      <c r="B3845" s="2">
        <v>2025</v>
      </c>
      <c r="C3845" s="2">
        <v>6</v>
      </c>
      <c r="D3845" s="2">
        <v>10</v>
      </c>
      <c r="E3845" s="2">
        <v>3</v>
      </c>
      <c r="F3845" s="3"/>
      <c r="G3845" s="3">
        <v>0</v>
      </c>
      <c r="H3845" s="3"/>
      <c r="I3845" s="3">
        <v>0</v>
      </c>
      <c r="J3845" s="3"/>
      <c r="K3845" s="3"/>
      <c r="L3845" s="3"/>
      <c r="M3845" s="3">
        <v>0</v>
      </c>
      <c r="N3845" s="3">
        <v>0</v>
      </c>
      <c r="O3845" s="3">
        <v>0</v>
      </c>
    </row>
    <row r="3846" spans="1:15" x14ac:dyDescent="0.25">
      <c r="A3846" s="1">
        <v>45818.166666666664</v>
      </c>
      <c r="B3846" s="2">
        <v>2025</v>
      </c>
      <c r="C3846" s="2">
        <v>6</v>
      </c>
      <c r="D3846" s="2">
        <v>10</v>
      </c>
      <c r="E3846" s="2">
        <v>4</v>
      </c>
      <c r="F3846" s="3"/>
      <c r="G3846" s="3">
        <v>0</v>
      </c>
      <c r="H3846" s="3"/>
      <c r="I3846" s="3">
        <v>0</v>
      </c>
      <c r="J3846" s="3"/>
      <c r="K3846" s="3"/>
      <c r="L3846" s="3"/>
      <c r="M3846" s="3">
        <v>0</v>
      </c>
      <c r="N3846" s="3">
        <v>0</v>
      </c>
      <c r="O3846" s="3">
        <v>0</v>
      </c>
    </row>
    <row r="3847" spans="1:15" x14ac:dyDescent="0.25">
      <c r="A3847" s="1">
        <v>45818.208333333336</v>
      </c>
      <c r="B3847" s="2">
        <v>2025</v>
      </c>
      <c r="C3847" s="2">
        <v>6</v>
      </c>
      <c r="D3847" s="2">
        <v>10</v>
      </c>
      <c r="E3847" s="2">
        <v>5</v>
      </c>
      <c r="F3847" s="3">
        <v>0</v>
      </c>
      <c r="G3847" s="3">
        <v>0</v>
      </c>
      <c r="H3847" s="3"/>
      <c r="I3847" s="3">
        <v>0</v>
      </c>
      <c r="J3847" s="3"/>
      <c r="K3847" s="3"/>
      <c r="L3847" s="3"/>
      <c r="M3847" s="3">
        <v>0</v>
      </c>
      <c r="N3847" s="3">
        <v>0</v>
      </c>
      <c r="O3847" s="3">
        <v>0</v>
      </c>
    </row>
    <row r="3848" spans="1:15" x14ac:dyDescent="0.25">
      <c r="A3848" s="1">
        <v>45818.25</v>
      </c>
      <c r="B3848" s="2">
        <v>2025</v>
      </c>
      <c r="C3848" s="2">
        <v>6</v>
      </c>
      <c r="D3848" s="2">
        <v>10</v>
      </c>
      <c r="E3848" s="2">
        <v>6</v>
      </c>
      <c r="F3848" s="3">
        <v>0</v>
      </c>
      <c r="G3848" s="3">
        <v>0</v>
      </c>
      <c r="H3848" s="3"/>
      <c r="I3848" s="3">
        <v>0</v>
      </c>
      <c r="J3848" s="3"/>
      <c r="K3848" s="3">
        <v>0</v>
      </c>
      <c r="L3848" s="3"/>
      <c r="M3848" s="3">
        <v>0</v>
      </c>
      <c r="N3848" s="3">
        <v>0</v>
      </c>
      <c r="O3848" s="3">
        <v>0</v>
      </c>
    </row>
    <row r="3849" spans="1:15" x14ac:dyDescent="0.25">
      <c r="A3849" s="1">
        <v>45818.291666666664</v>
      </c>
      <c r="B3849" s="2">
        <v>2025</v>
      </c>
      <c r="C3849" s="2">
        <v>6</v>
      </c>
      <c r="D3849" s="2">
        <v>10</v>
      </c>
      <c r="E3849" s="2">
        <v>7</v>
      </c>
      <c r="F3849" s="3">
        <v>0</v>
      </c>
      <c r="G3849" s="3">
        <v>0</v>
      </c>
      <c r="H3849" s="3">
        <v>0</v>
      </c>
      <c r="I3849" s="3">
        <v>0</v>
      </c>
      <c r="J3849" s="3"/>
      <c r="K3849" s="3">
        <v>0</v>
      </c>
      <c r="L3849" s="3">
        <v>0</v>
      </c>
      <c r="M3849" s="3">
        <v>0</v>
      </c>
      <c r="N3849" s="3">
        <v>0</v>
      </c>
      <c r="O3849" s="3">
        <v>0</v>
      </c>
    </row>
    <row r="3850" spans="1:15" x14ac:dyDescent="0.25">
      <c r="A3850" s="1">
        <v>45818.333333333336</v>
      </c>
      <c r="B3850" s="2">
        <v>2025</v>
      </c>
      <c r="C3850" s="2">
        <v>6</v>
      </c>
      <c r="D3850" s="2">
        <v>10</v>
      </c>
      <c r="E3850" s="2">
        <v>8</v>
      </c>
      <c r="F3850" s="3">
        <v>0</v>
      </c>
      <c r="G3850" s="3">
        <v>0</v>
      </c>
      <c r="H3850" s="3">
        <v>0</v>
      </c>
      <c r="I3850" s="3">
        <v>0</v>
      </c>
      <c r="J3850" s="3"/>
      <c r="K3850" s="3">
        <v>0</v>
      </c>
      <c r="L3850" s="3">
        <v>0</v>
      </c>
      <c r="M3850" s="3">
        <v>0</v>
      </c>
      <c r="N3850" s="3">
        <v>0</v>
      </c>
      <c r="O3850" s="3">
        <v>0</v>
      </c>
    </row>
    <row r="3851" spans="1:15" x14ac:dyDescent="0.25">
      <c r="A3851" s="1">
        <v>45818.375</v>
      </c>
      <c r="B3851" s="2">
        <v>2025</v>
      </c>
      <c r="C3851" s="2">
        <v>6</v>
      </c>
      <c r="D3851" s="2">
        <v>10</v>
      </c>
      <c r="E3851" s="2">
        <v>9</v>
      </c>
      <c r="F3851" s="3">
        <v>5.5583348774010249E-2</v>
      </c>
      <c r="G3851" s="3">
        <v>0</v>
      </c>
      <c r="H3851" s="3">
        <v>0.22840588348731611</v>
      </c>
      <c r="I3851" s="3">
        <v>0</v>
      </c>
      <c r="J3851" s="3"/>
      <c r="K3851" s="3">
        <v>0</v>
      </c>
      <c r="L3851" s="3">
        <v>0</v>
      </c>
      <c r="M3851" s="3">
        <v>0</v>
      </c>
      <c r="N3851" s="3">
        <v>0</v>
      </c>
      <c r="O3851" s="3">
        <v>3.5498654032665791E-2</v>
      </c>
    </row>
    <row r="3852" spans="1:15" x14ac:dyDescent="0.25">
      <c r="A3852" s="1">
        <v>45818.416666666664</v>
      </c>
      <c r="B3852" s="2">
        <v>2025</v>
      </c>
      <c r="C3852" s="2">
        <v>6</v>
      </c>
      <c r="D3852" s="2">
        <v>10</v>
      </c>
      <c r="E3852" s="2">
        <v>10</v>
      </c>
      <c r="F3852" s="3">
        <v>0.16760314672012985</v>
      </c>
      <c r="G3852" s="3">
        <v>0</v>
      </c>
      <c r="H3852" s="3">
        <v>0.31293614071048542</v>
      </c>
      <c r="I3852" s="3">
        <v>0.5</v>
      </c>
      <c r="J3852" s="3"/>
      <c r="K3852" s="3">
        <v>1.7046384497037534E-2</v>
      </c>
      <c r="L3852" s="3">
        <v>0</v>
      </c>
      <c r="M3852" s="3">
        <v>0</v>
      </c>
      <c r="N3852" s="3">
        <v>0</v>
      </c>
      <c r="O3852" s="3">
        <v>0.1246982089909566</v>
      </c>
    </row>
    <row r="3853" spans="1:15" x14ac:dyDescent="0.25">
      <c r="A3853" s="1">
        <v>45818.458333333336</v>
      </c>
      <c r="B3853" s="2">
        <v>2025</v>
      </c>
      <c r="C3853" s="2">
        <v>6</v>
      </c>
      <c r="D3853" s="2">
        <v>10</v>
      </c>
      <c r="E3853" s="2">
        <v>11</v>
      </c>
      <c r="F3853" s="3">
        <v>0.1105650708568639</v>
      </c>
      <c r="G3853" s="3">
        <v>0</v>
      </c>
      <c r="H3853" s="3">
        <v>0.18517273396727821</v>
      </c>
      <c r="I3853" s="3">
        <v>1</v>
      </c>
      <c r="J3853" s="3"/>
      <c r="K3853" s="3">
        <v>1.488869157100273E-2</v>
      </c>
      <c r="L3853" s="3">
        <v>0</v>
      </c>
      <c r="M3853" s="3">
        <v>0</v>
      </c>
      <c r="N3853" s="3">
        <v>0</v>
      </c>
      <c r="O3853" s="3">
        <v>0.1638283120493931</v>
      </c>
    </row>
    <row r="3854" spans="1:15" x14ac:dyDescent="0.25">
      <c r="A3854" s="1">
        <v>45818.5</v>
      </c>
      <c r="B3854" s="2">
        <v>2025</v>
      </c>
      <c r="C3854" s="2">
        <v>6</v>
      </c>
      <c r="D3854" s="2">
        <v>10</v>
      </c>
      <c r="E3854" s="2">
        <v>12</v>
      </c>
      <c r="F3854" s="3">
        <v>3.5596114979593488E-2</v>
      </c>
      <c r="G3854" s="3">
        <v>0</v>
      </c>
      <c r="H3854" s="3">
        <v>0.21026379010965479</v>
      </c>
      <c r="I3854" s="3"/>
      <c r="J3854" s="3"/>
      <c r="K3854" s="3">
        <v>9.2690926128377142E-3</v>
      </c>
      <c r="L3854" s="3">
        <v>0</v>
      </c>
      <c r="M3854" s="3">
        <v>0</v>
      </c>
      <c r="N3854" s="3">
        <v>0</v>
      </c>
      <c r="O3854" s="3">
        <v>3.6446999671726564E-2</v>
      </c>
    </row>
    <row r="3855" spans="1:15" x14ac:dyDescent="0.25">
      <c r="A3855" s="1">
        <v>45818.541666666664</v>
      </c>
      <c r="B3855" s="2">
        <v>2025</v>
      </c>
      <c r="C3855" s="2">
        <v>6</v>
      </c>
      <c r="D3855" s="2">
        <v>10</v>
      </c>
      <c r="E3855" s="2">
        <v>13</v>
      </c>
      <c r="F3855" s="3">
        <v>1.1081189158117035E-2</v>
      </c>
      <c r="G3855" s="3">
        <v>0</v>
      </c>
      <c r="H3855" s="3">
        <v>0.17109997516986075</v>
      </c>
      <c r="I3855" s="3"/>
      <c r="J3855" s="3"/>
      <c r="K3855" s="3">
        <v>0</v>
      </c>
      <c r="L3855" s="3">
        <v>0</v>
      </c>
      <c r="M3855" s="3">
        <v>0</v>
      </c>
      <c r="N3855" s="3">
        <v>0</v>
      </c>
      <c r="O3855" s="3">
        <v>2.6025880618282541E-2</v>
      </c>
    </row>
    <row r="3856" spans="1:15" x14ac:dyDescent="0.25">
      <c r="A3856" s="1">
        <v>45818.583333333336</v>
      </c>
      <c r="B3856" s="2">
        <v>2025</v>
      </c>
      <c r="C3856" s="2">
        <v>6</v>
      </c>
      <c r="D3856" s="2">
        <v>10</v>
      </c>
      <c r="E3856" s="2">
        <v>14</v>
      </c>
      <c r="F3856" s="3">
        <v>0</v>
      </c>
      <c r="G3856" s="3">
        <v>0</v>
      </c>
      <c r="H3856" s="3">
        <v>0</v>
      </c>
      <c r="I3856" s="3"/>
      <c r="J3856" s="3"/>
      <c r="K3856" s="3">
        <v>0</v>
      </c>
      <c r="L3856" s="3">
        <v>0</v>
      </c>
      <c r="M3856" s="3">
        <v>0</v>
      </c>
      <c r="N3856" s="3">
        <v>0</v>
      </c>
      <c r="O3856" s="3">
        <v>0</v>
      </c>
    </row>
    <row r="3857" spans="1:15" x14ac:dyDescent="0.25">
      <c r="A3857" s="1">
        <v>45818.625</v>
      </c>
      <c r="B3857" s="2">
        <v>2025</v>
      </c>
      <c r="C3857" s="2">
        <v>6</v>
      </c>
      <c r="D3857" s="2">
        <v>10</v>
      </c>
      <c r="E3857" s="2">
        <v>15</v>
      </c>
      <c r="F3857" s="3">
        <v>0</v>
      </c>
      <c r="G3857" s="3">
        <v>0</v>
      </c>
      <c r="H3857" s="3">
        <v>0</v>
      </c>
      <c r="I3857" s="3"/>
      <c r="J3857" s="3"/>
      <c r="K3857" s="3">
        <v>0</v>
      </c>
      <c r="L3857" s="3">
        <v>0</v>
      </c>
      <c r="M3857" s="3">
        <v>0</v>
      </c>
      <c r="N3857" s="3">
        <v>0</v>
      </c>
      <c r="O3857" s="3">
        <v>0</v>
      </c>
    </row>
    <row r="3858" spans="1:15" x14ac:dyDescent="0.25">
      <c r="A3858" s="1">
        <v>45818.666666666664</v>
      </c>
      <c r="B3858" s="2">
        <v>2025</v>
      </c>
      <c r="C3858" s="2">
        <v>6</v>
      </c>
      <c r="D3858" s="2">
        <v>10</v>
      </c>
      <c r="E3858" s="2">
        <v>16</v>
      </c>
      <c r="F3858" s="3">
        <v>0</v>
      </c>
      <c r="G3858" s="3">
        <v>0</v>
      </c>
      <c r="H3858" s="3">
        <v>0</v>
      </c>
      <c r="I3858" s="3"/>
      <c r="J3858" s="3"/>
      <c r="K3858" s="3">
        <v>0</v>
      </c>
      <c r="L3858" s="3">
        <v>0</v>
      </c>
      <c r="M3858" s="3">
        <v>0</v>
      </c>
      <c r="N3858" s="3">
        <v>0</v>
      </c>
      <c r="O3858" s="3">
        <v>0</v>
      </c>
    </row>
    <row r="3859" spans="1:15" x14ac:dyDescent="0.25">
      <c r="A3859" s="1">
        <v>45818.708333333336</v>
      </c>
      <c r="B3859" s="2">
        <v>2025</v>
      </c>
      <c r="C3859" s="2">
        <v>6</v>
      </c>
      <c r="D3859" s="2">
        <v>10</v>
      </c>
      <c r="E3859" s="2">
        <v>17</v>
      </c>
      <c r="F3859" s="3">
        <v>0</v>
      </c>
      <c r="G3859" s="3">
        <v>0</v>
      </c>
      <c r="H3859" s="3">
        <v>0</v>
      </c>
      <c r="I3859" s="3"/>
      <c r="J3859" s="3"/>
      <c r="K3859" s="3">
        <v>0</v>
      </c>
      <c r="L3859" s="3">
        <v>0</v>
      </c>
      <c r="M3859" s="3">
        <v>0</v>
      </c>
      <c r="N3859" s="3">
        <v>0</v>
      </c>
      <c r="O3859" s="3">
        <v>0</v>
      </c>
    </row>
    <row r="3860" spans="1:15" x14ac:dyDescent="0.25">
      <c r="A3860" s="1">
        <v>45818.75</v>
      </c>
      <c r="B3860" s="2">
        <v>2025</v>
      </c>
      <c r="C3860" s="2">
        <v>6</v>
      </c>
      <c r="D3860" s="2">
        <v>10</v>
      </c>
      <c r="E3860" s="2">
        <v>18</v>
      </c>
      <c r="F3860" s="3">
        <v>0</v>
      </c>
      <c r="G3860" s="3">
        <v>0</v>
      </c>
      <c r="H3860" s="3"/>
      <c r="I3860" s="3"/>
      <c r="J3860" s="3"/>
      <c r="K3860" s="3"/>
      <c r="L3860" s="3">
        <v>0</v>
      </c>
      <c r="M3860" s="3">
        <v>0</v>
      </c>
      <c r="N3860" s="3">
        <v>0</v>
      </c>
      <c r="O3860" s="3">
        <v>0</v>
      </c>
    </row>
    <row r="3861" spans="1:15" x14ac:dyDescent="0.25">
      <c r="A3861" s="1">
        <v>45818.791666666664</v>
      </c>
      <c r="B3861" s="2">
        <v>2025</v>
      </c>
      <c r="C3861" s="2">
        <v>6</v>
      </c>
      <c r="D3861" s="2">
        <v>10</v>
      </c>
      <c r="E3861" s="2">
        <v>19</v>
      </c>
      <c r="F3861" s="3"/>
      <c r="G3861" s="3">
        <v>0</v>
      </c>
      <c r="H3861" s="3"/>
      <c r="I3861" s="3"/>
      <c r="J3861" s="3"/>
      <c r="K3861" s="3"/>
      <c r="L3861" s="3"/>
      <c r="M3861" s="3">
        <v>0</v>
      </c>
      <c r="N3861" s="3">
        <v>0</v>
      </c>
      <c r="O3861" s="3">
        <v>0</v>
      </c>
    </row>
    <row r="3862" spans="1:15" x14ac:dyDescent="0.25">
      <c r="A3862" s="1">
        <v>45818.833333333336</v>
      </c>
      <c r="B3862" s="2">
        <v>2025</v>
      </c>
      <c r="C3862" s="2">
        <v>6</v>
      </c>
      <c r="D3862" s="2">
        <v>10</v>
      </c>
      <c r="E3862" s="2">
        <v>20</v>
      </c>
      <c r="F3862" s="3"/>
      <c r="G3862" s="3">
        <v>0</v>
      </c>
      <c r="H3862" s="3"/>
      <c r="I3862" s="3">
        <v>0</v>
      </c>
      <c r="J3862" s="3"/>
      <c r="K3862" s="3"/>
      <c r="L3862" s="3"/>
      <c r="M3862" s="3">
        <v>0</v>
      </c>
      <c r="N3862" s="3">
        <v>0</v>
      </c>
      <c r="O3862" s="3">
        <v>0</v>
      </c>
    </row>
    <row r="3863" spans="1:15" x14ac:dyDescent="0.25">
      <c r="A3863" s="1">
        <v>45818.875</v>
      </c>
      <c r="B3863" s="2">
        <v>2025</v>
      </c>
      <c r="C3863" s="2">
        <v>6</v>
      </c>
      <c r="D3863" s="2">
        <v>10</v>
      </c>
      <c r="E3863" s="2">
        <v>21</v>
      </c>
      <c r="F3863" s="3"/>
      <c r="G3863" s="3">
        <v>0</v>
      </c>
      <c r="H3863" s="3"/>
      <c r="I3863" s="3">
        <v>0</v>
      </c>
      <c r="J3863" s="3"/>
      <c r="K3863" s="3"/>
      <c r="L3863" s="3"/>
      <c r="M3863" s="3">
        <v>0</v>
      </c>
      <c r="N3863" s="3">
        <v>0</v>
      </c>
      <c r="O3863" s="3">
        <v>0</v>
      </c>
    </row>
    <row r="3864" spans="1:15" x14ac:dyDescent="0.25">
      <c r="A3864" s="1">
        <v>45818.916666666664</v>
      </c>
      <c r="B3864" s="2">
        <v>2025</v>
      </c>
      <c r="C3864" s="2">
        <v>6</v>
      </c>
      <c r="D3864" s="2">
        <v>10</v>
      </c>
      <c r="E3864" s="2">
        <v>22</v>
      </c>
      <c r="F3864" s="3"/>
      <c r="G3864" s="3">
        <v>0</v>
      </c>
      <c r="H3864" s="3"/>
      <c r="I3864" s="3">
        <v>0</v>
      </c>
      <c r="J3864" s="3"/>
      <c r="K3864" s="3"/>
      <c r="L3864" s="3"/>
      <c r="M3864" s="3">
        <v>0</v>
      </c>
      <c r="N3864" s="3">
        <v>0</v>
      </c>
      <c r="O3864" s="3">
        <v>0</v>
      </c>
    </row>
    <row r="3865" spans="1:15" x14ac:dyDescent="0.25">
      <c r="A3865" s="1">
        <v>45818.958333333336</v>
      </c>
      <c r="B3865" s="2">
        <v>2025</v>
      </c>
      <c r="C3865" s="2">
        <v>6</v>
      </c>
      <c r="D3865" s="2">
        <v>10</v>
      </c>
      <c r="E3865" s="2">
        <v>23</v>
      </c>
      <c r="F3865" s="3"/>
      <c r="G3865" s="3">
        <v>0</v>
      </c>
      <c r="H3865" s="3"/>
      <c r="I3865" s="3">
        <v>0</v>
      </c>
      <c r="J3865" s="3"/>
      <c r="K3865" s="3"/>
      <c r="L3865" s="3"/>
      <c r="M3865" s="3">
        <v>0</v>
      </c>
      <c r="N3865" s="3">
        <v>0</v>
      </c>
      <c r="O3865" s="3">
        <v>0</v>
      </c>
    </row>
    <row r="3866" spans="1:15" x14ac:dyDescent="0.25">
      <c r="A3866" s="1">
        <v>45819</v>
      </c>
      <c r="B3866" s="2">
        <v>2025</v>
      </c>
      <c r="C3866" s="2">
        <v>6</v>
      </c>
      <c r="D3866" s="2">
        <v>11</v>
      </c>
      <c r="E3866" s="2">
        <v>0</v>
      </c>
      <c r="F3866" s="3"/>
      <c r="G3866" s="3">
        <v>0</v>
      </c>
      <c r="H3866" s="3"/>
      <c r="I3866" s="3">
        <v>0</v>
      </c>
      <c r="J3866" s="3"/>
      <c r="K3866" s="3"/>
      <c r="L3866" s="3"/>
      <c r="M3866" s="3">
        <v>0</v>
      </c>
      <c r="N3866" s="3">
        <v>0</v>
      </c>
      <c r="O3866" s="3">
        <v>0</v>
      </c>
    </row>
    <row r="3867" spans="1:15" x14ac:dyDescent="0.25">
      <c r="A3867" s="1">
        <v>45819.041666666664</v>
      </c>
      <c r="B3867" s="2">
        <v>2025</v>
      </c>
      <c r="C3867" s="2">
        <v>6</v>
      </c>
      <c r="D3867" s="2">
        <v>11</v>
      </c>
      <c r="E3867" s="2">
        <v>1</v>
      </c>
      <c r="F3867" s="3"/>
      <c r="G3867" s="3">
        <v>0</v>
      </c>
      <c r="H3867" s="3"/>
      <c r="I3867" s="3">
        <v>0</v>
      </c>
      <c r="J3867" s="3"/>
      <c r="K3867" s="3"/>
      <c r="L3867" s="3"/>
      <c r="M3867" s="3">
        <v>0</v>
      </c>
      <c r="N3867" s="3">
        <v>0</v>
      </c>
      <c r="O3867" s="3">
        <v>0</v>
      </c>
    </row>
    <row r="3868" spans="1:15" x14ac:dyDescent="0.25">
      <c r="A3868" s="1">
        <v>45819.083333333336</v>
      </c>
      <c r="B3868" s="2">
        <v>2025</v>
      </c>
      <c r="C3868" s="2">
        <v>6</v>
      </c>
      <c r="D3868" s="2">
        <v>11</v>
      </c>
      <c r="E3868" s="2">
        <v>2</v>
      </c>
      <c r="F3868" s="3"/>
      <c r="G3868" s="3">
        <v>0</v>
      </c>
      <c r="H3868" s="3"/>
      <c r="I3868" s="3">
        <v>0</v>
      </c>
      <c r="J3868" s="3"/>
      <c r="K3868" s="3"/>
      <c r="L3868" s="3"/>
      <c r="M3868" s="3">
        <v>0</v>
      </c>
      <c r="N3868" s="3">
        <v>0</v>
      </c>
      <c r="O3868" s="3">
        <v>0</v>
      </c>
    </row>
    <row r="3869" spans="1:15" x14ac:dyDescent="0.25">
      <c r="A3869" s="1">
        <v>45819.125</v>
      </c>
      <c r="B3869" s="2">
        <v>2025</v>
      </c>
      <c r="C3869" s="2">
        <v>6</v>
      </c>
      <c r="D3869" s="2">
        <v>11</v>
      </c>
      <c r="E3869" s="2">
        <v>3</v>
      </c>
      <c r="F3869" s="3"/>
      <c r="G3869" s="3">
        <v>0</v>
      </c>
      <c r="H3869" s="3"/>
      <c r="I3869" s="3">
        <v>0</v>
      </c>
      <c r="J3869" s="3"/>
      <c r="K3869" s="3"/>
      <c r="L3869" s="3"/>
      <c r="M3869" s="3">
        <v>0</v>
      </c>
      <c r="N3869" s="3">
        <v>0</v>
      </c>
      <c r="O3869" s="3">
        <v>0</v>
      </c>
    </row>
    <row r="3870" spans="1:15" x14ac:dyDescent="0.25">
      <c r="A3870" s="1">
        <v>45819.166666666664</v>
      </c>
      <c r="B3870" s="2">
        <v>2025</v>
      </c>
      <c r="C3870" s="2">
        <v>6</v>
      </c>
      <c r="D3870" s="2">
        <v>11</v>
      </c>
      <c r="E3870" s="2">
        <v>4</v>
      </c>
      <c r="F3870" s="3"/>
      <c r="G3870" s="3">
        <v>0</v>
      </c>
      <c r="H3870" s="3"/>
      <c r="I3870" s="3">
        <v>0</v>
      </c>
      <c r="J3870" s="3"/>
      <c r="K3870" s="3"/>
      <c r="L3870" s="3"/>
      <c r="M3870" s="3">
        <v>0</v>
      </c>
      <c r="N3870" s="3">
        <v>0</v>
      </c>
      <c r="O3870" s="3">
        <v>0</v>
      </c>
    </row>
    <row r="3871" spans="1:15" x14ac:dyDescent="0.25">
      <c r="A3871" s="1">
        <v>45819.208333333336</v>
      </c>
      <c r="B3871" s="2">
        <v>2025</v>
      </c>
      <c r="C3871" s="2">
        <v>6</v>
      </c>
      <c r="D3871" s="2">
        <v>11</v>
      </c>
      <c r="E3871" s="2">
        <v>5</v>
      </c>
      <c r="F3871" s="3">
        <v>0</v>
      </c>
      <c r="G3871" s="3">
        <v>0</v>
      </c>
      <c r="H3871" s="3"/>
      <c r="I3871" s="3">
        <v>0</v>
      </c>
      <c r="J3871" s="3"/>
      <c r="K3871" s="3"/>
      <c r="L3871" s="3"/>
      <c r="M3871" s="3">
        <v>0</v>
      </c>
      <c r="N3871" s="3">
        <v>0</v>
      </c>
      <c r="O3871" s="3">
        <v>0</v>
      </c>
    </row>
    <row r="3872" spans="1:15" x14ac:dyDescent="0.25">
      <c r="A3872" s="1">
        <v>45819.25</v>
      </c>
      <c r="B3872" s="2">
        <v>2025</v>
      </c>
      <c r="C3872" s="2">
        <v>6</v>
      </c>
      <c r="D3872" s="2">
        <v>11</v>
      </c>
      <c r="E3872" s="2">
        <v>6</v>
      </c>
      <c r="F3872" s="3">
        <v>0</v>
      </c>
      <c r="G3872" s="3">
        <v>0</v>
      </c>
      <c r="H3872" s="3"/>
      <c r="I3872" s="3">
        <v>0</v>
      </c>
      <c r="J3872" s="3"/>
      <c r="K3872" s="3">
        <v>0</v>
      </c>
      <c r="L3872" s="3"/>
      <c r="M3872" s="3">
        <v>0</v>
      </c>
      <c r="N3872" s="3">
        <v>0</v>
      </c>
      <c r="O3872" s="3">
        <v>0</v>
      </c>
    </row>
    <row r="3873" spans="1:15" x14ac:dyDescent="0.25">
      <c r="A3873" s="1">
        <v>45819.291666666664</v>
      </c>
      <c r="B3873" s="2">
        <v>2025</v>
      </c>
      <c r="C3873" s="2">
        <v>6</v>
      </c>
      <c r="D3873" s="2">
        <v>11</v>
      </c>
      <c r="E3873" s="2">
        <v>7</v>
      </c>
      <c r="F3873" s="3">
        <v>0</v>
      </c>
      <c r="G3873" s="3">
        <v>0</v>
      </c>
      <c r="H3873" s="3">
        <v>0</v>
      </c>
      <c r="I3873" s="3">
        <v>0</v>
      </c>
      <c r="J3873" s="3"/>
      <c r="K3873" s="3">
        <v>0</v>
      </c>
      <c r="L3873" s="3">
        <v>0</v>
      </c>
      <c r="M3873" s="3">
        <v>0</v>
      </c>
      <c r="N3873" s="3">
        <v>0</v>
      </c>
      <c r="O3873" s="3">
        <v>0</v>
      </c>
    </row>
    <row r="3874" spans="1:15" x14ac:dyDescent="0.25">
      <c r="A3874" s="1">
        <v>45819.333333333336</v>
      </c>
      <c r="B3874" s="2">
        <v>2025</v>
      </c>
      <c r="C3874" s="2">
        <v>6</v>
      </c>
      <c r="D3874" s="2">
        <v>11</v>
      </c>
      <c r="E3874" s="2">
        <v>8</v>
      </c>
      <c r="F3874" s="3">
        <v>0</v>
      </c>
      <c r="G3874" s="3">
        <v>0</v>
      </c>
      <c r="H3874" s="3">
        <v>0</v>
      </c>
      <c r="I3874" s="3">
        <v>0</v>
      </c>
      <c r="J3874" s="3"/>
      <c r="K3874" s="3">
        <v>0</v>
      </c>
      <c r="L3874" s="3">
        <v>0</v>
      </c>
      <c r="M3874" s="3">
        <v>0</v>
      </c>
      <c r="N3874" s="3">
        <v>0</v>
      </c>
      <c r="O3874" s="3">
        <v>0</v>
      </c>
    </row>
    <row r="3875" spans="1:15" x14ac:dyDescent="0.25">
      <c r="A3875" s="1">
        <v>45819.375</v>
      </c>
      <c r="B3875" s="2">
        <v>2025</v>
      </c>
      <c r="C3875" s="2">
        <v>6</v>
      </c>
      <c r="D3875" s="2">
        <v>11</v>
      </c>
      <c r="E3875" s="2">
        <v>9</v>
      </c>
      <c r="F3875" s="3">
        <v>0</v>
      </c>
      <c r="G3875" s="3">
        <v>0</v>
      </c>
      <c r="H3875" s="3">
        <v>0</v>
      </c>
      <c r="I3875" s="3">
        <v>0</v>
      </c>
      <c r="J3875" s="3"/>
      <c r="K3875" s="3">
        <v>0</v>
      </c>
      <c r="L3875" s="3">
        <v>0</v>
      </c>
      <c r="M3875" s="3">
        <v>0</v>
      </c>
      <c r="N3875" s="3">
        <v>0</v>
      </c>
      <c r="O3875" s="3">
        <v>0</v>
      </c>
    </row>
    <row r="3876" spans="1:15" x14ac:dyDescent="0.25">
      <c r="A3876" s="1">
        <v>45819.416666666664</v>
      </c>
      <c r="B3876" s="2">
        <v>2025</v>
      </c>
      <c r="C3876" s="2">
        <v>6</v>
      </c>
      <c r="D3876" s="2">
        <v>11</v>
      </c>
      <c r="E3876" s="2">
        <v>10</v>
      </c>
      <c r="F3876" s="3">
        <v>2.7566464270817732E-2</v>
      </c>
      <c r="G3876" s="3">
        <v>0.10629047835957249</v>
      </c>
      <c r="H3876" s="3">
        <v>3.9005570267555502E-2</v>
      </c>
      <c r="I3876" s="3">
        <v>0</v>
      </c>
      <c r="J3876" s="3"/>
      <c r="K3876" s="3">
        <v>0</v>
      </c>
      <c r="L3876" s="3">
        <v>0</v>
      </c>
      <c r="M3876" s="3">
        <v>0</v>
      </c>
      <c r="N3876" s="3">
        <v>0</v>
      </c>
      <c r="O3876" s="3">
        <v>2.1607814112243214E-2</v>
      </c>
    </row>
    <row r="3877" spans="1:15" x14ac:dyDescent="0.25">
      <c r="A3877" s="1">
        <v>45819.458333333336</v>
      </c>
      <c r="B3877" s="2">
        <v>2025</v>
      </c>
      <c r="C3877" s="2">
        <v>6</v>
      </c>
      <c r="D3877" s="2">
        <v>11</v>
      </c>
      <c r="E3877" s="2">
        <v>11</v>
      </c>
      <c r="F3877" s="3">
        <v>6.4181882110795702E-2</v>
      </c>
      <c r="G3877" s="3">
        <v>8.5649914604455105E-2</v>
      </c>
      <c r="H3877" s="3">
        <v>0.12451541237847549</v>
      </c>
      <c r="I3877" s="3">
        <v>0</v>
      </c>
      <c r="J3877" s="3"/>
      <c r="K3877" s="3">
        <v>0</v>
      </c>
      <c r="L3877" s="3">
        <v>0</v>
      </c>
      <c r="M3877" s="3">
        <v>0</v>
      </c>
      <c r="N3877" s="3">
        <v>0</v>
      </c>
      <c r="O3877" s="3">
        <v>3.4293401136715786E-2</v>
      </c>
    </row>
    <row r="3878" spans="1:15" x14ac:dyDescent="0.25">
      <c r="A3878" s="1">
        <v>45819.5</v>
      </c>
      <c r="B3878" s="2">
        <v>2025</v>
      </c>
      <c r="C3878" s="2">
        <v>6</v>
      </c>
      <c r="D3878" s="2">
        <v>11</v>
      </c>
      <c r="E3878" s="2">
        <v>12</v>
      </c>
      <c r="F3878" s="3">
        <v>8.1814873272138891E-2</v>
      </c>
      <c r="G3878" s="3">
        <v>0</v>
      </c>
      <c r="H3878" s="3">
        <v>0</v>
      </c>
      <c r="I3878" s="3">
        <v>0</v>
      </c>
      <c r="J3878" s="3"/>
      <c r="K3878" s="3">
        <v>0</v>
      </c>
      <c r="L3878" s="3">
        <v>0</v>
      </c>
      <c r="M3878" s="3">
        <v>0</v>
      </c>
      <c r="N3878" s="3">
        <v>0</v>
      </c>
      <c r="O3878" s="3">
        <v>1.0226859159017361E-2</v>
      </c>
    </row>
    <row r="3879" spans="1:15" x14ac:dyDescent="0.25">
      <c r="A3879" s="1">
        <v>45819.541666666664</v>
      </c>
      <c r="B3879" s="2">
        <v>2025</v>
      </c>
      <c r="C3879" s="2">
        <v>6</v>
      </c>
      <c r="D3879" s="2">
        <v>11</v>
      </c>
      <c r="E3879" s="2">
        <v>13</v>
      </c>
      <c r="F3879" s="3">
        <v>1.2750762919605705E-2</v>
      </c>
      <c r="G3879" s="3">
        <v>0</v>
      </c>
      <c r="H3879" s="3">
        <v>0</v>
      </c>
      <c r="I3879" s="3"/>
      <c r="J3879" s="3"/>
      <c r="K3879" s="3">
        <v>0</v>
      </c>
      <c r="L3879" s="3">
        <v>0</v>
      </c>
      <c r="M3879" s="3">
        <v>0</v>
      </c>
      <c r="N3879" s="3">
        <v>0</v>
      </c>
      <c r="O3879" s="3">
        <v>1.8215375599436722E-3</v>
      </c>
    </row>
    <row r="3880" spans="1:15" x14ac:dyDescent="0.25">
      <c r="A3880" s="1">
        <v>45819.583333333336</v>
      </c>
      <c r="B3880" s="2">
        <v>2025</v>
      </c>
      <c r="C3880" s="2">
        <v>6</v>
      </c>
      <c r="D3880" s="2">
        <v>11</v>
      </c>
      <c r="E3880" s="2">
        <v>14</v>
      </c>
      <c r="F3880" s="3">
        <v>0</v>
      </c>
      <c r="G3880" s="3">
        <v>0</v>
      </c>
      <c r="H3880" s="3">
        <v>0</v>
      </c>
      <c r="I3880" s="3"/>
      <c r="J3880" s="3"/>
      <c r="K3880" s="3">
        <v>0</v>
      </c>
      <c r="L3880" s="3">
        <v>0</v>
      </c>
      <c r="M3880" s="3">
        <v>0</v>
      </c>
      <c r="N3880" s="3">
        <v>0</v>
      </c>
      <c r="O3880" s="3">
        <v>0</v>
      </c>
    </row>
    <row r="3881" spans="1:15" x14ac:dyDescent="0.25">
      <c r="A3881" s="1">
        <v>45819.625</v>
      </c>
      <c r="B3881" s="2">
        <v>2025</v>
      </c>
      <c r="C3881" s="2">
        <v>6</v>
      </c>
      <c r="D3881" s="2">
        <v>11</v>
      </c>
      <c r="E3881" s="2">
        <v>15</v>
      </c>
      <c r="F3881" s="3">
        <v>0</v>
      </c>
      <c r="G3881" s="3">
        <v>0</v>
      </c>
      <c r="H3881" s="3">
        <v>0</v>
      </c>
      <c r="I3881" s="3"/>
      <c r="J3881" s="3"/>
      <c r="K3881" s="3">
        <v>0</v>
      </c>
      <c r="L3881" s="3">
        <v>0</v>
      </c>
      <c r="M3881" s="3">
        <v>0</v>
      </c>
      <c r="N3881" s="3">
        <v>0</v>
      </c>
      <c r="O3881" s="3">
        <v>0</v>
      </c>
    </row>
    <row r="3882" spans="1:15" x14ac:dyDescent="0.25">
      <c r="A3882" s="1">
        <v>45819.666666666664</v>
      </c>
      <c r="B3882" s="2">
        <v>2025</v>
      </c>
      <c r="C3882" s="2">
        <v>6</v>
      </c>
      <c r="D3882" s="2">
        <v>11</v>
      </c>
      <c r="E3882" s="2">
        <v>16</v>
      </c>
      <c r="F3882" s="3">
        <v>0</v>
      </c>
      <c r="G3882" s="3">
        <v>0</v>
      </c>
      <c r="H3882" s="3">
        <v>0</v>
      </c>
      <c r="I3882" s="3"/>
      <c r="J3882" s="3"/>
      <c r="K3882" s="3">
        <v>0</v>
      </c>
      <c r="L3882" s="3">
        <v>0</v>
      </c>
      <c r="M3882" s="3">
        <v>0</v>
      </c>
      <c r="N3882" s="3">
        <v>0</v>
      </c>
      <c r="O3882" s="3">
        <v>0</v>
      </c>
    </row>
    <row r="3883" spans="1:15" x14ac:dyDescent="0.25">
      <c r="A3883" s="1">
        <v>45819.708333333336</v>
      </c>
      <c r="B3883" s="2">
        <v>2025</v>
      </c>
      <c r="C3883" s="2">
        <v>6</v>
      </c>
      <c r="D3883" s="2">
        <v>11</v>
      </c>
      <c r="E3883" s="2">
        <v>17</v>
      </c>
      <c r="F3883" s="3">
        <v>0</v>
      </c>
      <c r="G3883" s="3">
        <v>0</v>
      </c>
      <c r="H3883" s="3">
        <v>0</v>
      </c>
      <c r="I3883" s="3">
        <v>0</v>
      </c>
      <c r="J3883" s="3"/>
      <c r="K3883" s="3">
        <v>0</v>
      </c>
      <c r="L3883" s="3">
        <v>0</v>
      </c>
      <c r="M3883" s="3">
        <v>0</v>
      </c>
      <c r="N3883" s="3">
        <v>0</v>
      </c>
      <c r="O3883" s="3">
        <v>0</v>
      </c>
    </row>
    <row r="3884" spans="1:15" x14ac:dyDescent="0.25">
      <c r="A3884" s="1">
        <v>45819.75</v>
      </c>
      <c r="B3884" s="2">
        <v>2025</v>
      </c>
      <c r="C3884" s="2">
        <v>6</v>
      </c>
      <c r="D3884" s="2">
        <v>11</v>
      </c>
      <c r="E3884" s="2">
        <v>18</v>
      </c>
      <c r="F3884" s="3">
        <v>0</v>
      </c>
      <c r="G3884" s="3">
        <v>0</v>
      </c>
      <c r="H3884" s="3"/>
      <c r="I3884" s="3"/>
      <c r="J3884" s="3"/>
      <c r="K3884" s="3"/>
      <c r="L3884" s="3">
        <v>0</v>
      </c>
      <c r="M3884" s="3">
        <v>0</v>
      </c>
      <c r="N3884" s="3">
        <v>0</v>
      </c>
      <c r="O3884" s="3">
        <v>0</v>
      </c>
    </row>
    <row r="3885" spans="1:15" x14ac:dyDescent="0.25">
      <c r="A3885" s="1">
        <v>45819.791666666664</v>
      </c>
      <c r="B3885" s="2">
        <v>2025</v>
      </c>
      <c r="C3885" s="2">
        <v>6</v>
      </c>
      <c r="D3885" s="2">
        <v>11</v>
      </c>
      <c r="E3885" s="2">
        <v>19</v>
      </c>
      <c r="F3885" s="3"/>
      <c r="G3885" s="3">
        <v>0</v>
      </c>
      <c r="H3885" s="3"/>
      <c r="I3885" s="3">
        <v>0</v>
      </c>
      <c r="J3885" s="3"/>
      <c r="K3885" s="3"/>
      <c r="L3885" s="3"/>
      <c r="M3885" s="3">
        <v>0</v>
      </c>
      <c r="N3885" s="3">
        <v>0</v>
      </c>
      <c r="O3885" s="3">
        <v>0</v>
      </c>
    </row>
    <row r="3886" spans="1:15" x14ac:dyDescent="0.25">
      <c r="A3886" s="1">
        <v>45819.833333333336</v>
      </c>
      <c r="B3886" s="2">
        <v>2025</v>
      </c>
      <c r="C3886" s="2">
        <v>6</v>
      </c>
      <c r="D3886" s="2">
        <v>11</v>
      </c>
      <c r="E3886" s="2">
        <v>20</v>
      </c>
      <c r="F3886" s="3"/>
      <c r="G3886" s="3">
        <v>0</v>
      </c>
      <c r="H3886" s="3"/>
      <c r="I3886" s="3">
        <v>0</v>
      </c>
      <c r="J3886" s="3"/>
      <c r="K3886" s="3"/>
      <c r="L3886" s="3"/>
      <c r="M3886" s="3">
        <v>0</v>
      </c>
      <c r="N3886" s="3">
        <v>0</v>
      </c>
      <c r="O3886" s="3">
        <v>0</v>
      </c>
    </row>
    <row r="3887" spans="1:15" x14ac:dyDescent="0.25">
      <c r="A3887" s="1">
        <v>45819.875</v>
      </c>
      <c r="B3887" s="2">
        <v>2025</v>
      </c>
      <c r="C3887" s="2">
        <v>6</v>
      </c>
      <c r="D3887" s="2">
        <v>11</v>
      </c>
      <c r="E3887" s="2">
        <v>21</v>
      </c>
      <c r="F3887" s="3"/>
      <c r="G3887" s="3">
        <v>0</v>
      </c>
      <c r="H3887" s="3"/>
      <c r="I3887" s="3">
        <v>0</v>
      </c>
      <c r="J3887" s="3"/>
      <c r="K3887" s="3"/>
      <c r="L3887" s="3"/>
      <c r="M3887" s="3">
        <v>0</v>
      </c>
      <c r="N3887" s="3">
        <v>0</v>
      </c>
      <c r="O3887" s="3">
        <v>0</v>
      </c>
    </row>
    <row r="3888" spans="1:15" x14ac:dyDescent="0.25">
      <c r="A3888" s="1">
        <v>45819.916666666664</v>
      </c>
      <c r="B3888" s="2">
        <v>2025</v>
      </c>
      <c r="C3888" s="2">
        <v>6</v>
      </c>
      <c r="D3888" s="2">
        <v>11</v>
      </c>
      <c r="E3888" s="2">
        <v>22</v>
      </c>
      <c r="F3888" s="3"/>
      <c r="G3888" s="3">
        <v>0</v>
      </c>
      <c r="H3888" s="3"/>
      <c r="I3888" s="3">
        <v>0</v>
      </c>
      <c r="J3888" s="3"/>
      <c r="K3888" s="3"/>
      <c r="L3888" s="3"/>
      <c r="M3888" s="3">
        <v>0</v>
      </c>
      <c r="N3888" s="3">
        <v>0</v>
      </c>
      <c r="O3888" s="3">
        <v>0</v>
      </c>
    </row>
    <row r="3889" spans="1:15" x14ac:dyDescent="0.25">
      <c r="A3889" s="1">
        <v>45819.958333333336</v>
      </c>
      <c r="B3889" s="2">
        <v>2025</v>
      </c>
      <c r="C3889" s="2">
        <v>6</v>
      </c>
      <c r="D3889" s="2">
        <v>11</v>
      </c>
      <c r="E3889" s="2">
        <v>23</v>
      </c>
      <c r="F3889" s="3"/>
      <c r="G3889" s="3">
        <v>0</v>
      </c>
      <c r="H3889" s="3"/>
      <c r="I3889" s="3">
        <v>0</v>
      </c>
      <c r="J3889" s="3"/>
      <c r="K3889" s="3"/>
      <c r="L3889" s="3"/>
      <c r="M3889" s="3">
        <v>0</v>
      </c>
      <c r="N3889" s="3">
        <v>0</v>
      </c>
      <c r="O3889" s="3">
        <v>0</v>
      </c>
    </row>
    <row r="3890" spans="1:15" x14ac:dyDescent="0.25">
      <c r="A3890" s="1">
        <v>45820</v>
      </c>
      <c r="B3890" s="2">
        <v>2025</v>
      </c>
      <c r="C3890" s="2">
        <v>6</v>
      </c>
      <c r="D3890" s="2">
        <v>12</v>
      </c>
      <c r="E3890" s="2">
        <v>0</v>
      </c>
      <c r="F3890" s="3"/>
      <c r="G3890" s="3">
        <v>0</v>
      </c>
      <c r="H3890" s="3"/>
      <c r="I3890" s="3">
        <v>0</v>
      </c>
      <c r="J3890" s="3"/>
      <c r="K3890" s="3"/>
      <c r="L3890" s="3"/>
      <c r="M3890" s="3">
        <v>0</v>
      </c>
      <c r="N3890" s="3">
        <v>0</v>
      </c>
      <c r="O3890" s="3">
        <v>0</v>
      </c>
    </row>
    <row r="3891" spans="1:15" x14ac:dyDescent="0.25">
      <c r="A3891" s="1">
        <v>45820.041666666664</v>
      </c>
      <c r="B3891" s="2">
        <v>2025</v>
      </c>
      <c r="C3891" s="2">
        <v>6</v>
      </c>
      <c r="D3891" s="2">
        <v>12</v>
      </c>
      <c r="E3891" s="2">
        <v>1</v>
      </c>
      <c r="F3891" s="3"/>
      <c r="G3891" s="3">
        <v>0</v>
      </c>
      <c r="H3891" s="3"/>
      <c r="I3891" s="3">
        <v>0</v>
      </c>
      <c r="J3891" s="3"/>
      <c r="K3891" s="3"/>
      <c r="L3891" s="3"/>
      <c r="M3891" s="3">
        <v>0</v>
      </c>
      <c r="N3891" s="3">
        <v>0</v>
      </c>
      <c r="O3891" s="3">
        <v>0</v>
      </c>
    </row>
    <row r="3892" spans="1:15" x14ac:dyDescent="0.25">
      <c r="A3892" s="1">
        <v>45820.083333333336</v>
      </c>
      <c r="B3892" s="2">
        <v>2025</v>
      </c>
      <c r="C3892" s="2">
        <v>6</v>
      </c>
      <c r="D3892" s="2">
        <v>12</v>
      </c>
      <c r="E3892" s="2">
        <v>2</v>
      </c>
      <c r="F3892" s="3"/>
      <c r="G3892" s="3">
        <v>0</v>
      </c>
      <c r="H3892" s="3"/>
      <c r="I3892" s="3">
        <v>0</v>
      </c>
      <c r="J3892" s="3"/>
      <c r="K3892" s="3"/>
      <c r="L3892" s="3"/>
      <c r="M3892" s="3">
        <v>0</v>
      </c>
      <c r="N3892" s="3">
        <v>0</v>
      </c>
      <c r="O3892" s="3">
        <v>0</v>
      </c>
    </row>
    <row r="3893" spans="1:15" x14ac:dyDescent="0.25">
      <c r="A3893" s="1">
        <v>45820.125</v>
      </c>
      <c r="B3893" s="2">
        <v>2025</v>
      </c>
      <c r="C3893" s="2">
        <v>6</v>
      </c>
      <c r="D3893" s="2">
        <v>12</v>
      </c>
      <c r="E3893" s="2">
        <v>3</v>
      </c>
      <c r="F3893" s="3"/>
      <c r="G3893" s="3">
        <v>0</v>
      </c>
      <c r="H3893" s="3"/>
      <c r="I3893" s="3">
        <v>0</v>
      </c>
      <c r="J3893" s="3"/>
      <c r="K3893" s="3"/>
      <c r="L3893" s="3"/>
      <c r="M3893" s="3">
        <v>0</v>
      </c>
      <c r="N3893" s="3">
        <v>0</v>
      </c>
      <c r="O3893" s="3">
        <v>0</v>
      </c>
    </row>
    <row r="3894" spans="1:15" x14ac:dyDescent="0.25">
      <c r="A3894" s="1">
        <v>45820.166666666664</v>
      </c>
      <c r="B3894" s="2">
        <v>2025</v>
      </c>
      <c r="C3894" s="2">
        <v>6</v>
      </c>
      <c r="D3894" s="2">
        <v>12</v>
      </c>
      <c r="E3894" s="2">
        <v>4</v>
      </c>
      <c r="F3894" s="3"/>
      <c r="G3894" s="3">
        <v>0</v>
      </c>
      <c r="H3894" s="3"/>
      <c r="I3894" s="3">
        <v>0</v>
      </c>
      <c r="J3894" s="3"/>
      <c r="K3894" s="3"/>
      <c r="L3894" s="3"/>
      <c r="M3894" s="3">
        <v>0</v>
      </c>
      <c r="N3894" s="3">
        <v>0</v>
      </c>
      <c r="O3894" s="3">
        <v>0</v>
      </c>
    </row>
    <row r="3895" spans="1:15" x14ac:dyDescent="0.25">
      <c r="A3895" s="1">
        <v>45820.208333333336</v>
      </c>
      <c r="B3895" s="2">
        <v>2025</v>
      </c>
      <c r="C3895" s="2">
        <v>6</v>
      </c>
      <c r="D3895" s="2">
        <v>12</v>
      </c>
      <c r="E3895" s="2">
        <v>5</v>
      </c>
      <c r="F3895" s="3">
        <v>0</v>
      </c>
      <c r="G3895" s="3">
        <v>0</v>
      </c>
      <c r="H3895" s="3"/>
      <c r="I3895" s="3">
        <v>0</v>
      </c>
      <c r="J3895" s="3"/>
      <c r="K3895" s="3"/>
      <c r="L3895" s="3"/>
      <c r="M3895" s="3">
        <v>0</v>
      </c>
      <c r="N3895" s="3">
        <v>0</v>
      </c>
      <c r="O3895" s="3">
        <v>0</v>
      </c>
    </row>
    <row r="3896" spans="1:15" x14ac:dyDescent="0.25">
      <c r="A3896" s="1">
        <v>45820.25</v>
      </c>
      <c r="B3896" s="2">
        <v>2025</v>
      </c>
      <c r="C3896" s="2">
        <v>6</v>
      </c>
      <c r="D3896" s="2">
        <v>12</v>
      </c>
      <c r="E3896" s="2">
        <v>6</v>
      </c>
      <c r="F3896" s="3">
        <v>0</v>
      </c>
      <c r="G3896" s="3">
        <v>2.1692074441640951E-3</v>
      </c>
      <c r="H3896" s="3"/>
      <c r="I3896" s="3">
        <v>4.1290200826546275E-2</v>
      </c>
      <c r="J3896" s="3"/>
      <c r="K3896" s="3">
        <v>0</v>
      </c>
      <c r="L3896" s="3"/>
      <c r="M3896" s="3">
        <v>0</v>
      </c>
      <c r="N3896" s="3">
        <v>0</v>
      </c>
      <c r="O3896" s="3">
        <v>7.2432347117850618E-3</v>
      </c>
    </row>
    <row r="3897" spans="1:15" x14ac:dyDescent="0.25">
      <c r="A3897" s="1">
        <v>45820.291666666664</v>
      </c>
      <c r="B3897" s="2">
        <v>2025</v>
      </c>
      <c r="C3897" s="2">
        <v>6</v>
      </c>
      <c r="D3897" s="2">
        <v>12</v>
      </c>
      <c r="E3897" s="2">
        <v>7</v>
      </c>
      <c r="F3897" s="3">
        <v>0</v>
      </c>
      <c r="G3897" s="3">
        <v>6.096579763392395E-2</v>
      </c>
      <c r="H3897" s="3">
        <v>0</v>
      </c>
      <c r="I3897" s="3">
        <v>9.2766076728246868E-2</v>
      </c>
      <c r="J3897" s="3"/>
      <c r="K3897" s="3">
        <v>0</v>
      </c>
      <c r="L3897" s="3">
        <v>0</v>
      </c>
      <c r="M3897" s="3">
        <v>0</v>
      </c>
      <c r="N3897" s="3">
        <v>0</v>
      </c>
      <c r="O3897" s="3">
        <v>1.9216484295271351E-2</v>
      </c>
    </row>
    <row r="3898" spans="1:15" x14ac:dyDescent="0.25">
      <c r="A3898" s="1">
        <v>45820.333333333336</v>
      </c>
      <c r="B3898" s="2">
        <v>2025</v>
      </c>
      <c r="C3898" s="2">
        <v>6</v>
      </c>
      <c r="D3898" s="2">
        <v>12</v>
      </c>
      <c r="E3898" s="2">
        <v>8</v>
      </c>
      <c r="F3898" s="3">
        <v>0.52724162081064008</v>
      </c>
      <c r="G3898" s="3">
        <v>0</v>
      </c>
      <c r="H3898" s="3">
        <v>0.50028702896409472</v>
      </c>
      <c r="I3898" s="3">
        <v>8.3589619478675492E-2</v>
      </c>
      <c r="J3898" s="3"/>
      <c r="K3898" s="3">
        <v>0.38521542450249513</v>
      </c>
      <c r="L3898" s="3">
        <v>0</v>
      </c>
      <c r="M3898" s="3">
        <v>0</v>
      </c>
      <c r="N3898" s="3">
        <v>4.3806267510422756E-2</v>
      </c>
      <c r="O3898" s="3">
        <v>0.19251749515829103</v>
      </c>
    </row>
    <row r="3899" spans="1:15" x14ac:dyDescent="0.25">
      <c r="A3899" s="1">
        <v>45820.375</v>
      </c>
      <c r="B3899" s="2">
        <v>2025</v>
      </c>
      <c r="C3899" s="2">
        <v>6</v>
      </c>
      <c r="D3899" s="2">
        <v>12</v>
      </c>
      <c r="E3899" s="2">
        <v>9</v>
      </c>
      <c r="F3899" s="3">
        <v>0.64648875682088236</v>
      </c>
      <c r="G3899" s="3">
        <v>0</v>
      </c>
      <c r="H3899" s="3">
        <v>0.71010721477333583</v>
      </c>
      <c r="I3899" s="3">
        <v>0.11870460508697989</v>
      </c>
      <c r="J3899" s="3"/>
      <c r="K3899" s="3">
        <v>0.56047162400348194</v>
      </c>
      <c r="L3899" s="3">
        <v>0</v>
      </c>
      <c r="M3899" s="3">
        <v>0</v>
      </c>
      <c r="N3899" s="3">
        <v>0.10587885225921695</v>
      </c>
      <c r="O3899" s="3">
        <v>0.2677063816179871</v>
      </c>
    </row>
    <row r="3900" spans="1:15" x14ac:dyDescent="0.25">
      <c r="A3900" s="1">
        <v>45820.416666666664</v>
      </c>
      <c r="B3900" s="2">
        <v>2025</v>
      </c>
      <c r="C3900" s="2">
        <v>6</v>
      </c>
      <c r="D3900" s="2">
        <v>12</v>
      </c>
      <c r="E3900" s="2">
        <v>10</v>
      </c>
      <c r="F3900" s="3">
        <v>0.66490951907098028</v>
      </c>
      <c r="G3900" s="3">
        <v>0</v>
      </c>
      <c r="H3900" s="3">
        <v>0.77100442196781904</v>
      </c>
      <c r="I3900" s="3">
        <v>0</v>
      </c>
      <c r="J3900" s="3"/>
      <c r="K3900" s="3">
        <v>0.56600524133582897</v>
      </c>
      <c r="L3900" s="3">
        <v>0</v>
      </c>
      <c r="M3900" s="3">
        <v>0</v>
      </c>
      <c r="N3900" s="3">
        <v>0</v>
      </c>
      <c r="O3900" s="3">
        <v>0.25023989779682854</v>
      </c>
    </row>
    <row r="3901" spans="1:15" x14ac:dyDescent="0.25">
      <c r="A3901" s="1">
        <v>45820.458333333336</v>
      </c>
      <c r="B3901" s="2">
        <v>2025</v>
      </c>
      <c r="C3901" s="2">
        <v>6</v>
      </c>
      <c r="D3901" s="2">
        <v>12</v>
      </c>
      <c r="E3901" s="2">
        <v>11</v>
      </c>
      <c r="F3901" s="3">
        <v>0.66730405968262974</v>
      </c>
      <c r="G3901" s="3">
        <v>0</v>
      </c>
      <c r="H3901" s="3">
        <v>0.70686751556622851</v>
      </c>
      <c r="I3901" s="3">
        <v>0</v>
      </c>
      <c r="J3901" s="3"/>
      <c r="K3901" s="3">
        <v>0.55867102333114427</v>
      </c>
      <c r="L3901" s="3">
        <v>0</v>
      </c>
      <c r="M3901" s="3">
        <v>0</v>
      </c>
      <c r="N3901" s="3">
        <v>0</v>
      </c>
      <c r="O3901" s="3">
        <v>0.2416053248225003</v>
      </c>
    </row>
    <row r="3902" spans="1:15" x14ac:dyDescent="0.25">
      <c r="A3902" s="1">
        <v>45820.5</v>
      </c>
      <c r="B3902" s="2">
        <v>2025</v>
      </c>
      <c r="C3902" s="2">
        <v>6</v>
      </c>
      <c r="D3902" s="2">
        <v>12</v>
      </c>
      <c r="E3902" s="2">
        <v>12</v>
      </c>
      <c r="F3902" s="3">
        <v>0.66354638959961409</v>
      </c>
      <c r="G3902" s="3">
        <v>0</v>
      </c>
      <c r="H3902" s="3">
        <v>0.72572197314246445</v>
      </c>
      <c r="I3902" s="3">
        <v>0</v>
      </c>
      <c r="J3902" s="3"/>
      <c r="K3902" s="3">
        <v>0.55993933896205861</v>
      </c>
      <c r="L3902" s="3">
        <v>0.5361918748971537</v>
      </c>
      <c r="M3902" s="3">
        <v>0</v>
      </c>
      <c r="N3902" s="3">
        <v>0</v>
      </c>
      <c r="O3902" s="3">
        <v>0.31067494707516136</v>
      </c>
    </row>
    <row r="3903" spans="1:15" x14ac:dyDescent="0.25">
      <c r="A3903" s="1">
        <v>45820.541666666664</v>
      </c>
      <c r="B3903" s="2">
        <v>2025</v>
      </c>
      <c r="C3903" s="2">
        <v>6</v>
      </c>
      <c r="D3903" s="2">
        <v>12</v>
      </c>
      <c r="E3903" s="2">
        <v>13</v>
      </c>
      <c r="F3903" s="3">
        <v>0.52557367486017892</v>
      </c>
      <c r="G3903" s="3">
        <v>0</v>
      </c>
      <c r="H3903" s="3">
        <v>0.61100222714460428</v>
      </c>
      <c r="I3903" s="3">
        <v>0</v>
      </c>
      <c r="J3903" s="3"/>
      <c r="K3903" s="3">
        <v>0.42702844637147724</v>
      </c>
      <c r="L3903" s="3">
        <v>0</v>
      </c>
      <c r="M3903" s="3">
        <v>0</v>
      </c>
      <c r="N3903" s="3">
        <v>0</v>
      </c>
      <c r="O3903" s="3">
        <v>0.19545054354703256</v>
      </c>
    </row>
    <row r="3904" spans="1:15" x14ac:dyDescent="0.25">
      <c r="A3904" s="1">
        <v>45820.583333333336</v>
      </c>
      <c r="B3904" s="2">
        <v>2025</v>
      </c>
      <c r="C3904" s="2">
        <v>6</v>
      </c>
      <c r="D3904" s="2">
        <v>12</v>
      </c>
      <c r="E3904" s="2">
        <v>14</v>
      </c>
      <c r="F3904" s="3">
        <v>0.28438684800513692</v>
      </c>
      <c r="G3904" s="3">
        <v>0</v>
      </c>
      <c r="H3904" s="3">
        <v>0.20683326386874151</v>
      </c>
      <c r="I3904" s="3">
        <v>0</v>
      </c>
      <c r="J3904" s="3"/>
      <c r="K3904" s="3">
        <v>1.86147521911115E-2</v>
      </c>
      <c r="L3904" s="3">
        <v>0</v>
      </c>
      <c r="M3904" s="3">
        <v>0</v>
      </c>
      <c r="N3904" s="3">
        <v>0</v>
      </c>
      <c r="O3904" s="3">
        <v>6.3729358008123738E-2</v>
      </c>
    </row>
    <row r="3905" spans="1:15" x14ac:dyDescent="0.25">
      <c r="A3905" s="1">
        <v>45820.625</v>
      </c>
      <c r="B3905" s="2">
        <v>2025</v>
      </c>
      <c r="C3905" s="2">
        <v>6</v>
      </c>
      <c r="D3905" s="2">
        <v>12</v>
      </c>
      <c r="E3905" s="2">
        <v>15</v>
      </c>
      <c r="F3905" s="3">
        <v>4.4854487483888442E-2</v>
      </c>
      <c r="G3905" s="3">
        <v>0</v>
      </c>
      <c r="H3905" s="3">
        <v>0</v>
      </c>
      <c r="I3905" s="3">
        <v>0</v>
      </c>
      <c r="J3905" s="3"/>
      <c r="K3905" s="3">
        <v>2.2715607745547858E-2</v>
      </c>
      <c r="L3905" s="3">
        <v>0</v>
      </c>
      <c r="M3905" s="3">
        <v>0</v>
      </c>
      <c r="N3905" s="3">
        <v>0</v>
      </c>
      <c r="O3905" s="3">
        <v>8.4462619036795375E-3</v>
      </c>
    </row>
    <row r="3906" spans="1:15" x14ac:dyDescent="0.25">
      <c r="A3906" s="1">
        <v>45820.666666666664</v>
      </c>
      <c r="B3906" s="2">
        <v>2025</v>
      </c>
      <c r="C3906" s="2">
        <v>6</v>
      </c>
      <c r="D3906" s="2">
        <v>12</v>
      </c>
      <c r="E3906" s="2">
        <v>16</v>
      </c>
      <c r="F3906" s="3">
        <v>0</v>
      </c>
      <c r="G3906" s="3">
        <v>0</v>
      </c>
      <c r="H3906" s="3">
        <v>0</v>
      </c>
      <c r="I3906" s="3">
        <v>0</v>
      </c>
      <c r="J3906" s="3"/>
      <c r="K3906" s="3">
        <v>0</v>
      </c>
      <c r="L3906" s="3">
        <v>0</v>
      </c>
      <c r="M3906" s="3">
        <v>0</v>
      </c>
      <c r="N3906" s="3">
        <v>0</v>
      </c>
      <c r="O3906" s="3">
        <v>0</v>
      </c>
    </row>
    <row r="3907" spans="1:15" x14ac:dyDescent="0.25">
      <c r="A3907" s="1">
        <v>45820.708333333336</v>
      </c>
      <c r="B3907" s="2">
        <v>2025</v>
      </c>
      <c r="C3907" s="2">
        <v>6</v>
      </c>
      <c r="D3907" s="2">
        <v>12</v>
      </c>
      <c r="E3907" s="2">
        <v>17</v>
      </c>
      <c r="F3907" s="3">
        <v>0</v>
      </c>
      <c r="G3907" s="3">
        <v>0</v>
      </c>
      <c r="H3907" s="3">
        <v>0</v>
      </c>
      <c r="I3907" s="3">
        <v>0</v>
      </c>
      <c r="J3907" s="3"/>
      <c r="K3907" s="3">
        <v>0</v>
      </c>
      <c r="L3907" s="3">
        <v>0</v>
      </c>
      <c r="M3907" s="3">
        <v>0</v>
      </c>
      <c r="N3907" s="3">
        <v>0</v>
      </c>
      <c r="O3907" s="3">
        <v>0</v>
      </c>
    </row>
    <row r="3908" spans="1:15" x14ac:dyDescent="0.25">
      <c r="A3908" s="1">
        <v>45820.75</v>
      </c>
      <c r="B3908" s="2">
        <v>2025</v>
      </c>
      <c r="C3908" s="2">
        <v>6</v>
      </c>
      <c r="D3908" s="2">
        <v>12</v>
      </c>
      <c r="E3908" s="2">
        <v>18</v>
      </c>
      <c r="F3908" s="3">
        <v>0</v>
      </c>
      <c r="G3908" s="3">
        <v>0</v>
      </c>
      <c r="H3908" s="3"/>
      <c r="I3908" s="3">
        <v>0</v>
      </c>
      <c r="J3908" s="3"/>
      <c r="K3908" s="3"/>
      <c r="L3908" s="3">
        <v>0</v>
      </c>
      <c r="M3908" s="3">
        <v>0</v>
      </c>
      <c r="N3908" s="3">
        <v>0</v>
      </c>
      <c r="O3908" s="3">
        <v>0</v>
      </c>
    </row>
    <row r="3909" spans="1:15" x14ac:dyDescent="0.25">
      <c r="A3909" s="1">
        <v>45820.791666666664</v>
      </c>
      <c r="B3909" s="2">
        <v>2025</v>
      </c>
      <c r="C3909" s="2">
        <v>6</v>
      </c>
      <c r="D3909" s="2">
        <v>12</v>
      </c>
      <c r="E3909" s="2">
        <v>19</v>
      </c>
      <c r="F3909" s="3"/>
      <c r="G3909" s="3">
        <v>0</v>
      </c>
      <c r="H3909" s="3"/>
      <c r="I3909" s="3">
        <v>0</v>
      </c>
      <c r="J3909" s="3"/>
      <c r="K3909" s="3"/>
      <c r="L3909" s="3"/>
      <c r="M3909" s="3">
        <v>0</v>
      </c>
      <c r="N3909" s="3">
        <v>0</v>
      </c>
      <c r="O3909" s="3">
        <v>0</v>
      </c>
    </row>
    <row r="3910" spans="1:15" x14ac:dyDescent="0.25">
      <c r="A3910" s="1">
        <v>45820.833333333336</v>
      </c>
      <c r="B3910" s="2">
        <v>2025</v>
      </c>
      <c r="C3910" s="2">
        <v>6</v>
      </c>
      <c r="D3910" s="2">
        <v>12</v>
      </c>
      <c r="E3910" s="2">
        <v>20</v>
      </c>
      <c r="F3910" s="3"/>
      <c r="G3910" s="3">
        <v>0</v>
      </c>
      <c r="H3910" s="3"/>
      <c r="I3910" s="3">
        <v>0</v>
      </c>
      <c r="J3910" s="3"/>
      <c r="K3910" s="3"/>
      <c r="L3910" s="3"/>
      <c r="M3910" s="3">
        <v>0</v>
      </c>
      <c r="N3910" s="3">
        <v>0</v>
      </c>
      <c r="O3910" s="3">
        <v>0</v>
      </c>
    </row>
    <row r="3911" spans="1:15" x14ac:dyDescent="0.25">
      <c r="A3911" s="1">
        <v>45820.875</v>
      </c>
      <c r="B3911" s="2">
        <v>2025</v>
      </c>
      <c r="C3911" s="2">
        <v>6</v>
      </c>
      <c r="D3911" s="2">
        <v>12</v>
      </c>
      <c r="E3911" s="2">
        <v>21</v>
      </c>
      <c r="F3911" s="3"/>
      <c r="G3911" s="3">
        <v>0</v>
      </c>
      <c r="H3911" s="3"/>
      <c r="I3911" s="3">
        <v>0</v>
      </c>
      <c r="J3911" s="3"/>
      <c r="K3911" s="3"/>
      <c r="L3911" s="3"/>
      <c r="M3911" s="3">
        <v>0</v>
      </c>
      <c r="N3911" s="3">
        <v>0</v>
      </c>
      <c r="O3911" s="3">
        <v>0</v>
      </c>
    </row>
    <row r="3912" spans="1:15" x14ac:dyDescent="0.25">
      <c r="A3912" s="1">
        <v>45820.916666666664</v>
      </c>
      <c r="B3912" s="2">
        <v>2025</v>
      </c>
      <c r="C3912" s="2">
        <v>6</v>
      </c>
      <c r="D3912" s="2">
        <v>12</v>
      </c>
      <c r="E3912" s="2">
        <v>22</v>
      </c>
      <c r="F3912" s="3"/>
      <c r="G3912" s="3">
        <v>0</v>
      </c>
      <c r="H3912" s="3"/>
      <c r="I3912" s="3">
        <v>0</v>
      </c>
      <c r="J3912" s="3"/>
      <c r="K3912" s="3"/>
      <c r="L3912" s="3"/>
      <c r="M3912" s="3">
        <v>0</v>
      </c>
      <c r="N3912" s="3">
        <v>0</v>
      </c>
      <c r="O3912" s="3">
        <v>0</v>
      </c>
    </row>
    <row r="3913" spans="1:15" x14ac:dyDescent="0.25">
      <c r="A3913" s="1">
        <v>45820.958333333336</v>
      </c>
      <c r="B3913" s="2">
        <v>2025</v>
      </c>
      <c r="C3913" s="2">
        <v>6</v>
      </c>
      <c r="D3913" s="2">
        <v>12</v>
      </c>
      <c r="E3913" s="2">
        <v>23</v>
      </c>
      <c r="F3913" s="3"/>
      <c r="G3913" s="3">
        <v>0</v>
      </c>
      <c r="H3913" s="3"/>
      <c r="I3913" s="3">
        <v>0</v>
      </c>
      <c r="J3913" s="3"/>
      <c r="K3913" s="3"/>
      <c r="L3913" s="3"/>
      <c r="M3913" s="3">
        <v>0</v>
      </c>
      <c r="N3913" s="3">
        <v>0</v>
      </c>
      <c r="O3913" s="3">
        <v>0</v>
      </c>
    </row>
    <row r="3914" spans="1:15" x14ac:dyDescent="0.25">
      <c r="A3914" s="1">
        <v>45821</v>
      </c>
      <c r="B3914" s="2">
        <v>2025</v>
      </c>
      <c r="C3914" s="2">
        <v>6</v>
      </c>
      <c r="D3914" s="2">
        <v>13</v>
      </c>
      <c r="E3914" s="2">
        <v>0</v>
      </c>
      <c r="F3914" s="3"/>
      <c r="G3914" s="3">
        <v>0</v>
      </c>
      <c r="H3914" s="3"/>
      <c r="I3914" s="3">
        <v>0</v>
      </c>
      <c r="J3914" s="3"/>
      <c r="K3914" s="3"/>
      <c r="L3914" s="3"/>
      <c r="M3914" s="3">
        <v>0</v>
      </c>
      <c r="N3914" s="3">
        <v>0</v>
      </c>
      <c r="O3914" s="3">
        <v>0</v>
      </c>
    </row>
    <row r="3915" spans="1:15" x14ac:dyDescent="0.25">
      <c r="A3915" s="1">
        <v>45821.041666666664</v>
      </c>
      <c r="B3915" s="2">
        <v>2025</v>
      </c>
      <c r="C3915" s="2">
        <v>6</v>
      </c>
      <c r="D3915" s="2">
        <v>13</v>
      </c>
      <c r="E3915" s="2">
        <v>1</v>
      </c>
      <c r="F3915" s="3"/>
      <c r="G3915" s="3">
        <v>0</v>
      </c>
      <c r="H3915" s="3"/>
      <c r="I3915" s="3">
        <v>0</v>
      </c>
      <c r="J3915" s="3"/>
      <c r="K3915" s="3"/>
      <c r="L3915" s="3"/>
      <c r="M3915" s="3">
        <v>0</v>
      </c>
      <c r="N3915" s="3">
        <v>0</v>
      </c>
      <c r="O3915" s="3">
        <v>0</v>
      </c>
    </row>
    <row r="3916" spans="1:15" x14ac:dyDescent="0.25">
      <c r="A3916" s="1">
        <v>45821.083333333336</v>
      </c>
      <c r="B3916" s="2">
        <v>2025</v>
      </c>
      <c r="C3916" s="2">
        <v>6</v>
      </c>
      <c r="D3916" s="2">
        <v>13</v>
      </c>
      <c r="E3916" s="2">
        <v>2</v>
      </c>
      <c r="F3916" s="3"/>
      <c r="G3916" s="3">
        <v>0</v>
      </c>
      <c r="H3916" s="3"/>
      <c r="I3916" s="3">
        <v>0</v>
      </c>
      <c r="J3916" s="3"/>
      <c r="K3916" s="3"/>
      <c r="L3916" s="3"/>
      <c r="M3916" s="3">
        <v>0</v>
      </c>
      <c r="N3916" s="3">
        <v>0</v>
      </c>
      <c r="O3916" s="3">
        <v>0</v>
      </c>
    </row>
    <row r="3917" spans="1:15" x14ac:dyDescent="0.25">
      <c r="A3917" s="1">
        <v>45821.125</v>
      </c>
      <c r="B3917" s="2">
        <v>2025</v>
      </c>
      <c r="C3917" s="2">
        <v>6</v>
      </c>
      <c r="D3917" s="2">
        <v>13</v>
      </c>
      <c r="E3917" s="2">
        <v>3</v>
      </c>
      <c r="F3917" s="3"/>
      <c r="G3917" s="3">
        <v>0</v>
      </c>
      <c r="H3917" s="3"/>
      <c r="I3917" s="3">
        <v>0</v>
      </c>
      <c r="J3917" s="3"/>
      <c r="K3917" s="3"/>
      <c r="L3917" s="3"/>
      <c r="M3917" s="3">
        <v>0</v>
      </c>
      <c r="N3917" s="3">
        <v>0</v>
      </c>
      <c r="O3917" s="3">
        <v>0</v>
      </c>
    </row>
    <row r="3918" spans="1:15" x14ac:dyDescent="0.25">
      <c r="A3918" s="1">
        <v>45821.166666666664</v>
      </c>
      <c r="B3918" s="2">
        <v>2025</v>
      </c>
      <c r="C3918" s="2">
        <v>6</v>
      </c>
      <c r="D3918" s="2">
        <v>13</v>
      </c>
      <c r="E3918" s="2">
        <v>4</v>
      </c>
      <c r="F3918" s="3"/>
      <c r="G3918" s="3">
        <v>0</v>
      </c>
      <c r="H3918" s="3"/>
      <c r="I3918" s="3">
        <v>0</v>
      </c>
      <c r="J3918" s="3"/>
      <c r="K3918" s="3"/>
      <c r="L3918" s="3"/>
      <c r="M3918" s="3">
        <v>0</v>
      </c>
      <c r="N3918" s="3">
        <v>0</v>
      </c>
      <c r="O3918" s="3">
        <v>0</v>
      </c>
    </row>
    <row r="3919" spans="1:15" x14ac:dyDescent="0.25">
      <c r="A3919" s="1">
        <v>45821.208333333336</v>
      </c>
      <c r="B3919" s="2">
        <v>2025</v>
      </c>
      <c r="C3919" s="2">
        <v>6</v>
      </c>
      <c r="D3919" s="2">
        <v>13</v>
      </c>
      <c r="E3919" s="2">
        <v>5</v>
      </c>
      <c r="F3919" s="3">
        <v>0</v>
      </c>
      <c r="G3919" s="3">
        <v>0</v>
      </c>
      <c r="H3919" s="3"/>
      <c r="I3919" s="3">
        <v>0</v>
      </c>
      <c r="J3919" s="3"/>
      <c r="K3919" s="3"/>
      <c r="L3919" s="3"/>
      <c r="M3919" s="3">
        <v>0</v>
      </c>
      <c r="N3919" s="3">
        <v>0</v>
      </c>
      <c r="O3919" s="3">
        <v>0</v>
      </c>
    </row>
    <row r="3920" spans="1:15" x14ac:dyDescent="0.25">
      <c r="A3920" s="1">
        <v>45821.25</v>
      </c>
      <c r="B3920" s="2">
        <v>2025</v>
      </c>
      <c r="C3920" s="2">
        <v>6</v>
      </c>
      <c r="D3920" s="2">
        <v>13</v>
      </c>
      <c r="E3920" s="2">
        <v>6</v>
      </c>
      <c r="F3920" s="3">
        <v>0</v>
      </c>
      <c r="G3920" s="3">
        <v>0</v>
      </c>
      <c r="H3920" s="3"/>
      <c r="I3920" s="3">
        <v>5.8821015877279149E-2</v>
      </c>
      <c r="J3920" s="3"/>
      <c r="K3920" s="3">
        <v>0</v>
      </c>
      <c r="L3920" s="3">
        <v>0</v>
      </c>
      <c r="M3920" s="3">
        <v>0</v>
      </c>
      <c r="N3920" s="3">
        <v>9.4186481057585345E-4</v>
      </c>
      <c r="O3920" s="3">
        <v>8.5375543839792851E-3</v>
      </c>
    </row>
    <row r="3921" spans="1:15" x14ac:dyDescent="0.25">
      <c r="A3921" s="1">
        <v>45821.291666666664</v>
      </c>
      <c r="B3921" s="2">
        <v>2025</v>
      </c>
      <c r="C3921" s="2">
        <v>6</v>
      </c>
      <c r="D3921" s="2">
        <v>13</v>
      </c>
      <c r="E3921" s="2">
        <v>7</v>
      </c>
      <c r="F3921" s="3">
        <v>0</v>
      </c>
      <c r="G3921" s="3">
        <v>1.3890541798241991E-2</v>
      </c>
      <c r="H3921" s="3">
        <v>0</v>
      </c>
      <c r="I3921" s="3">
        <v>0.15515352274613609</v>
      </c>
      <c r="J3921" s="3"/>
      <c r="K3921" s="3">
        <v>0</v>
      </c>
      <c r="L3921" s="3">
        <v>0</v>
      </c>
      <c r="M3921" s="3">
        <v>2.8373323246105753E-2</v>
      </c>
      <c r="N3921" s="3">
        <v>0.13330945267008171</v>
      </c>
      <c r="O3921" s="3">
        <v>4.1340855057570694E-2</v>
      </c>
    </row>
    <row r="3922" spans="1:15" x14ac:dyDescent="0.25">
      <c r="A3922" s="1">
        <v>45821.333333333336</v>
      </c>
      <c r="B3922" s="2">
        <v>2025</v>
      </c>
      <c r="C3922" s="2">
        <v>6</v>
      </c>
      <c r="D3922" s="2">
        <v>13</v>
      </c>
      <c r="E3922" s="2">
        <v>8</v>
      </c>
      <c r="F3922" s="3">
        <v>0.16764624381991336</v>
      </c>
      <c r="G3922" s="3">
        <v>7.4767377816058966E-2</v>
      </c>
      <c r="H3922" s="3">
        <v>8.4704192288151903E-2</v>
      </c>
      <c r="I3922" s="3">
        <v>0.18189274186536769</v>
      </c>
      <c r="J3922" s="3"/>
      <c r="K3922" s="3">
        <v>6.5370455200963698E-2</v>
      </c>
      <c r="L3922" s="3">
        <v>6.9294266787397044E-2</v>
      </c>
      <c r="M3922" s="3">
        <v>6.0892960016794465E-2</v>
      </c>
      <c r="N3922" s="3">
        <v>0.15950720931362389</v>
      </c>
      <c r="O3922" s="3">
        <v>0.10800943088853387</v>
      </c>
    </row>
    <row r="3923" spans="1:15" x14ac:dyDescent="0.25">
      <c r="A3923" s="1">
        <v>45821.375</v>
      </c>
      <c r="B3923" s="2">
        <v>2025</v>
      </c>
      <c r="C3923" s="2">
        <v>6</v>
      </c>
      <c r="D3923" s="2">
        <v>13</v>
      </c>
      <c r="E3923" s="2">
        <v>9</v>
      </c>
      <c r="F3923" s="3">
        <v>0.46044216461328619</v>
      </c>
      <c r="G3923" s="3">
        <v>0.13358733640243706</v>
      </c>
      <c r="H3923" s="3">
        <v>0.45548233640346369</v>
      </c>
      <c r="I3923" s="3">
        <v>0.22477611146775339</v>
      </c>
      <c r="J3923" s="3"/>
      <c r="K3923" s="3">
        <v>0.28474304106698312</v>
      </c>
      <c r="L3923" s="3">
        <v>0</v>
      </c>
      <c r="M3923" s="3">
        <v>0.11120942484085578</v>
      </c>
      <c r="N3923" s="3">
        <v>0.20376256143266569</v>
      </c>
      <c r="O3923" s="3">
        <v>0.2342503720284306</v>
      </c>
    </row>
    <row r="3924" spans="1:15" x14ac:dyDescent="0.25">
      <c r="A3924" s="1">
        <v>45821.416666666664</v>
      </c>
      <c r="B3924" s="2">
        <v>2025</v>
      </c>
      <c r="C3924" s="2">
        <v>6</v>
      </c>
      <c r="D3924" s="2">
        <v>13</v>
      </c>
      <c r="E3924" s="2">
        <v>10</v>
      </c>
      <c r="F3924" s="3">
        <v>0.51700133834142692</v>
      </c>
      <c r="G3924" s="3">
        <v>0.21809441294382736</v>
      </c>
      <c r="H3924" s="3">
        <v>0.6150542118590322</v>
      </c>
      <c r="I3924" s="3">
        <v>0.26921527809948242</v>
      </c>
      <c r="J3924" s="3"/>
      <c r="K3924" s="3">
        <v>0.35380190201812922</v>
      </c>
      <c r="L3924" s="3">
        <v>0</v>
      </c>
      <c r="M3924" s="3">
        <v>0.19321418645046046</v>
      </c>
      <c r="N3924" s="3">
        <v>0.24656617136494086</v>
      </c>
      <c r="O3924" s="3">
        <v>0.30161843763466245</v>
      </c>
    </row>
    <row r="3925" spans="1:15" x14ac:dyDescent="0.25">
      <c r="A3925" s="1">
        <v>45821.458333333336</v>
      </c>
      <c r="B3925" s="2">
        <v>2025</v>
      </c>
      <c r="C3925" s="2">
        <v>6</v>
      </c>
      <c r="D3925" s="2">
        <v>13</v>
      </c>
      <c r="E3925" s="2">
        <v>11</v>
      </c>
      <c r="F3925" s="3">
        <v>0.51008276754213933</v>
      </c>
      <c r="G3925" s="3">
        <v>0.26373350619950497</v>
      </c>
      <c r="H3925" s="3">
        <v>0.64416042548176788</v>
      </c>
      <c r="I3925" s="3">
        <v>0.31118032893446784</v>
      </c>
      <c r="J3925" s="3"/>
      <c r="K3925" s="3">
        <v>0.33821111664474673</v>
      </c>
      <c r="L3925" s="3">
        <v>0</v>
      </c>
      <c r="M3925" s="3">
        <v>0.2273077821742443</v>
      </c>
      <c r="N3925" s="3">
        <v>0.30356177683426622</v>
      </c>
      <c r="O3925" s="3">
        <v>0.32477971297639219</v>
      </c>
    </row>
    <row r="3926" spans="1:15" x14ac:dyDescent="0.25">
      <c r="A3926" s="1">
        <v>45821.5</v>
      </c>
      <c r="B3926" s="2">
        <v>2025</v>
      </c>
      <c r="C3926" s="2">
        <v>6</v>
      </c>
      <c r="D3926" s="2">
        <v>13</v>
      </c>
      <c r="E3926" s="2">
        <v>12</v>
      </c>
      <c r="F3926" s="3">
        <v>0.54274789534130086</v>
      </c>
      <c r="G3926" s="3">
        <v>0.29420418227017753</v>
      </c>
      <c r="H3926" s="3">
        <v>0.68245636035261681</v>
      </c>
      <c r="I3926" s="3">
        <v>0.34746464547986378</v>
      </c>
      <c r="J3926" s="3"/>
      <c r="K3926" s="3">
        <v>0.38169010803409509</v>
      </c>
      <c r="L3926" s="3">
        <v>0</v>
      </c>
      <c r="M3926" s="3">
        <v>0.2661573028644858</v>
      </c>
      <c r="N3926" s="3">
        <v>0.33702907497340823</v>
      </c>
      <c r="O3926" s="3">
        <v>0.3564686961644935</v>
      </c>
    </row>
    <row r="3927" spans="1:15" x14ac:dyDescent="0.25">
      <c r="A3927" s="1">
        <v>45821.541666666664</v>
      </c>
      <c r="B3927" s="2">
        <v>2025</v>
      </c>
      <c r="C3927" s="2">
        <v>6</v>
      </c>
      <c r="D3927" s="2">
        <v>13</v>
      </c>
      <c r="E3927" s="2">
        <v>13</v>
      </c>
      <c r="F3927" s="3">
        <v>0.40765854245958744</v>
      </c>
      <c r="G3927" s="3">
        <v>0.27230564937682167</v>
      </c>
      <c r="H3927" s="3">
        <v>0.4528239896925666</v>
      </c>
      <c r="I3927" s="3">
        <v>0.3269827071719883</v>
      </c>
      <c r="J3927" s="3"/>
      <c r="K3927" s="3">
        <v>0.26763284390665215</v>
      </c>
      <c r="L3927" s="3">
        <v>0</v>
      </c>
      <c r="M3927" s="3">
        <v>0.2359381871887688</v>
      </c>
      <c r="N3927" s="3">
        <v>0.28722084232456951</v>
      </c>
      <c r="O3927" s="3">
        <v>0.28132034526511929</v>
      </c>
    </row>
    <row r="3928" spans="1:15" x14ac:dyDescent="0.25">
      <c r="A3928" s="1">
        <v>45821.583333333336</v>
      </c>
      <c r="B3928" s="2">
        <v>2025</v>
      </c>
      <c r="C3928" s="2">
        <v>6</v>
      </c>
      <c r="D3928" s="2">
        <v>13</v>
      </c>
      <c r="E3928" s="2">
        <v>14</v>
      </c>
      <c r="F3928" s="3">
        <v>0.27695564800366168</v>
      </c>
      <c r="G3928" s="3">
        <v>0.21460704325436802</v>
      </c>
      <c r="H3928" s="3">
        <v>0.23838965573101289</v>
      </c>
      <c r="I3928" s="3">
        <v>0.140839907766142</v>
      </c>
      <c r="J3928" s="3"/>
      <c r="K3928" s="3">
        <v>0.15067953179369031</v>
      </c>
      <c r="L3928" s="3">
        <v>0</v>
      </c>
      <c r="M3928" s="3">
        <v>0.16788732175432186</v>
      </c>
      <c r="N3928" s="3">
        <v>0.22955721135439416</v>
      </c>
      <c r="O3928" s="3">
        <v>0.17736453995719886</v>
      </c>
    </row>
    <row r="3929" spans="1:15" x14ac:dyDescent="0.25">
      <c r="A3929" s="1">
        <v>45821.625</v>
      </c>
      <c r="B3929" s="2">
        <v>2025</v>
      </c>
      <c r="C3929" s="2">
        <v>6</v>
      </c>
      <c r="D3929" s="2">
        <v>13</v>
      </c>
      <c r="E3929" s="2">
        <v>15</v>
      </c>
      <c r="F3929" s="3">
        <v>0.21152088926183255</v>
      </c>
      <c r="G3929" s="3">
        <v>0.10517669115493117</v>
      </c>
      <c r="H3929" s="3">
        <v>1.3002220056313666E-2</v>
      </c>
      <c r="I3929" s="3">
        <v>0.1039738819365547</v>
      </c>
      <c r="J3929" s="3"/>
      <c r="K3929" s="3">
        <v>8.4104366296279362E-2</v>
      </c>
      <c r="L3929" s="3">
        <v>0</v>
      </c>
      <c r="M3929" s="3">
        <v>8.329755267559566E-2</v>
      </c>
      <c r="N3929" s="3">
        <v>0.14105283745631811</v>
      </c>
      <c r="O3929" s="3">
        <v>9.276605485472815E-2</v>
      </c>
    </row>
    <row r="3930" spans="1:15" x14ac:dyDescent="0.25">
      <c r="A3930" s="1">
        <v>45821.666666666664</v>
      </c>
      <c r="B3930" s="2">
        <v>2025</v>
      </c>
      <c r="C3930" s="2">
        <v>6</v>
      </c>
      <c r="D3930" s="2">
        <v>13</v>
      </c>
      <c r="E3930" s="2">
        <v>16</v>
      </c>
      <c r="F3930" s="3">
        <v>0</v>
      </c>
      <c r="G3930" s="3">
        <v>0</v>
      </c>
      <c r="H3930" s="3">
        <v>0</v>
      </c>
      <c r="I3930" s="3">
        <v>0.12080947423993994</v>
      </c>
      <c r="J3930" s="3"/>
      <c r="K3930" s="3">
        <v>0</v>
      </c>
      <c r="L3930" s="3">
        <v>0</v>
      </c>
      <c r="M3930" s="3">
        <v>0</v>
      </c>
      <c r="N3930" s="3">
        <v>3.6751521603008395E-2</v>
      </c>
      <c r="O3930" s="3">
        <v>1.9695124480368541E-2</v>
      </c>
    </row>
    <row r="3931" spans="1:15" x14ac:dyDescent="0.25">
      <c r="A3931" s="1">
        <v>45821.708333333336</v>
      </c>
      <c r="B3931" s="2">
        <v>2025</v>
      </c>
      <c r="C3931" s="2">
        <v>6</v>
      </c>
      <c r="D3931" s="2">
        <v>13</v>
      </c>
      <c r="E3931" s="2">
        <v>17</v>
      </c>
      <c r="F3931" s="3">
        <v>0</v>
      </c>
      <c r="G3931" s="3">
        <v>0</v>
      </c>
      <c r="H3931" s="3">
        <v>0</v>
      </c>
      <c r="I3931" s="3">
        <v>0</v>
      </c>
      <c r="J3931" s="3"/>
      <c r="K3931" s="3">
        <v>0</v>
      </c>
      <c r="L3931" s="3">
        <v>0</v>
      </c>
      <c r="M3931" s="3">
        <v>0</v>
      </c>
      <c r="N3931" s="3">
        <v>0</v>
      </c>
      <c r="O3931" s="3">
        <v>0</v>
      </c>
    </row>
    <row r="3932" spans="1:15" x14ac:dyDescent="0.25">
      <c r="A3932" s="1">
        <v>45821.75</v>
      </c>
      <c r="B3932" s="2">
        <v>2025</v>
      </c>
      <c r="C3932" s="2">
        <v>6</v>
      </c>
      <c r="D3932" s="2">
        <v>13</v>
      </c>
      <c r="E3932" s="2">
        <v>18</v>
      </c>
      <c r="F3932" s="3">
        <v>0</v>
      </c>
      <c r="G3932" s="3">
        <v>0</v>
      </c>
      <c r="H3932" s="3"/>
      <c r="I3932" s="3">
        <v>4.2606700858287661E-2</v>
      </c>
      <c r="J3932" s="3"/>
      <c r="K3932" s="3"/>
      <c r="L3932" s="3">
        <v>0</v>
      </c>
      <c r="M3932" s="3">
        <v>0</v>
      </c>
      <c r="N3932" s="3">
        <v>9.4351086881856745E-3</v>
      </c>
      <c r="O3932" s="3">
        <v>8.6736349244122216E-3</v>
      </c>
    </row>
    <row r="3933" spans="1:15" x14ac:dyDescent="0.25">
      <c r="A3933" s="1">
        <v>45821.791666666664</v>
      </c>
      <c r="B3933" s="2">
        <v>2025</v>
      </c>
      <c r="C3933" s="2">
        <v>6</v>
      </c>
      <c r="D3933" s="2">
        <v>13</v>
      </c>
      <c r="E3933" s="2">
        <v>19</v>
      </c>
      <c r="F3933" s="3"/>
      <c r="G3933" s="3">
        <v>3.4402540945896898E-2</v>
      </c>
      <c r="H3933" s="3"/>
      <c r="I3933" s="3">
        <v>8.9602852136492078E-2</v>
      </c>
      <c r="J3933" s="3"/>
      <c r="K3933" s="3"/>
      <c r="L3933" s="3"/>
      <c r="M3933" s="3">
        <v>0</v>
      </c>
      <c r="N3933" s="3">
        <v>2.8133296327297989E-2</v>
      </c>
      <c r="O3933" s="3">
        <v>3.8034672352421743E-2</v>
      </c>
    </row>
    <row r="3934" spans="1:15" x14ac:dyDescent="0.25">
      <c r="A3934" s="1">
        <v>45821.833333333336</v>
      </c>
      <c r="B3934" s="2">
        <v>2025</v>
      </c>
      <c r="C3934" s="2">
        <v>6</v>
      </c>
      <c r="D3934" s="2">
        <v>13</v>
      </c>
      <c r="E3934" s="2">
        <v>20</v>
      </c>
      <c r="F3934" s="3"/>
      <c r="G3934" s="3">
        <v>0.53887326025829618</v>
      </c>
      <c r="H3934" s="3"/>
      <c r="I3934" s="3">
        <v>8.9121403714690572E-2</v>
      </c>
      <c r="J3934" s="3"/>
      <c r="K3934" s="3"/>
      <c r="L3934" s="3"/>
      <c r="M3934" s="3">
        <v>0</v>
      </c>
      <c r="N3934" s="3">
        <v>6.7618512321232001E-3</v>
      </c>
      <c r="O3934" s="3">
        <v>0.1586891288012775</v>
      </c>
    </row>
    <row r="3935" spans="1:15" x14ac:dyDescent="0.25">
      <c r="A3935" s="1">
        <v>45821.875</v>
      </c>
      <c r="B3935" s="2">
        <v>2025</v>
      </c>
      <c r="C3935" s="2">
        <v>6</v>
      </c>
      <c r="D3935" s="2">
        <v>13</v>
      </c>
      <c r="E3935" s="2">
        <v>21</v>
      </c>
      <c r="F3935" s="3"/>
      <c r="G3935" s="3">
        <v>0.37533766227686199</v>
      </c>
      <c r="H3935" s="3"/>
      <c r="I3935" s="3">
        <v>8.4544097048112388E-2</v>
      </c>
      <c r="J3935" s="3"/>
      <c r="K3935" s="3"/>
      <c r="L3935" s="3"/>
      <c r="M3935" s="3">
        <v>0</v>
      </c>
      <c r="N3935" s="3">
        <v>1.5426247173276375E-2</v>
      </c>
      <c r="O3935" s="3">
        <v>0.11882700162456269</v>
      </c>
    </row>
    <row r="3936" spans="1:15" x14ac:dyDescent="0.25">
      <c r="A3936" s="1">
        <v>45821.916666666664</v>
      </c>
      <c r="B3936" s="2">
        <v>2025</v>
      </c>
      <c r="C3936" s="2">
        <v>6</v>
      </c>
      <c r="D3936" s="2">
        <v>13</v>
      </c>
      <c r="E3936" s="2">
        <v>22</v>
      </c>
      <c r="F3936" s="3"/>
      <c r="G3936" s="3">
        <v>6.509219740345748E-2</v>
      </c>
      <c r="H3936" s="3"/>
      <c r="I3936" s="3">
        <v>8.9516728304953233E-2</v>
      </c>
      <c r="J3936" s="3"/>
      <c r="K3936" s="3"/>
      <c r="L3936" s="3"/>
      <c r="M3936" s="3">
        <v>7.2409129715394847E-3</v>
      </c>
      <c r="N3936" s="3">
        <v>3.3843993055856843E-2</v>
      </c>
      <c r="O3936" s="3">
        <v>4.892345793395176E-2</v>
      </c>
    </row>
    <row r="3937" spans="1:15" x14ac:dyDescent="0.25">
      <c r="A3937" s="1">
        <v>45821.958333333336</v>
      </c>
      <c r="B3937" s="2">
        <v>2025</v>
      </c>
      <c r="C3937" s="2">
        <v>6</v>
      </c>
      <c r="D3937" s="2">
        <v>13</v>
      </c>
      <c r="E3937" s="2">
        <v>23</v>
      </c>
      <c r="F3937" s="3"/>
      <c r="G3937" s="3">
        <v>0</v>
      </c>
      <c r="H3937" s="3"/>
      <c r="I3937" s="3">
        <v>3.583729288252481E-2</v>
      </c>
      <c r="J3937" s="3"/>
      <c r="K3937" s="3"/>
      <c r="L3937" s="3"/>
      <c r="M3937" s="3">
        <v>0</v>
      </c>
      <c r="N3937" s="3">
        <v>0</v>
      </c>
      <c r="O3937" s="3">
        <v>8.9593232206312025E-3</v>
      </c>
    </row>
    <row r="3938" spans="1:15" x14ac:dyDescent="0.25">
      <c r="A3938" s="1">
        <v>45822</v>
      </c>
      <c r="B3938" s="2">
        <v>2025</v>
      </c>
      <c r="C3938" s="2">
        <v>6</v>
      </c>
      <c r="D3938" s="2">
        <v>14</v>
      </c>
      <c r="E3938" s="2">
        <v>0</v>
      </c>
      <c r="F3938" s="3"/>
      <c r="G3938" s="3">
        <v>0</v>
      </c>
      <c r="H3938" s="3"/>
      <c r="I3938" s="3">
        <v>0</v>
      </c>
      <c r="J3938" s="3"/>
      <c r="K3938" s="3"/>
      <c r="L3938" s="3"/>
      <c r="M3938" s="3">
        <v>0</v>
      </c>
      <c r="N3938" s="3">
        <v>0</v>
      </c>
      <c r="O3938" s="3">
        <v>0</v>
      </c>
    </row>
    <row r="3939" spans="1:15" x14ac:dyDescent="0.25">
      <c r="A3939" s="1">
        <v>45822.041666666664</v>
      </c>
      <c r="B3939" s="2">
        <v>2025</v>
      </c>
      <c r="C3939" s="2">
        <v>6</v>
      </c>
      <c r="D3939" s="2">
        <v>14</v>
      </c>
      <c r="E3939" s="2">
        <v>1</v>
      </c>
      <c r="F3939" s="3"/>
      <c r="G3939" s="3">
        <v>0</v>
      </c>
      <c r="H3939" s="3"/>
      <c r="I3939" s="3">
        <v>0</v>
      </c>
      <c r="J3939" s="3"/>
      <c r="K3939" s="3"/>
      <c r="L3939" s="3"/>
      <c r="M3939" s="3">
        <v>0</v>
      </c>
      <c r="N3939" s="3">
        <v>0</v>
      </c>
      <c r="O3939" s="3">
        <v>0</v>
      </c>
    </row>
    <row r="3940" spans="1:15" x14ac:dyDescent="0.25">
      <c r="A3940" s="1">
        <v>45822.083333333336</v>
      </c>
      <c r="B3940" s="2">
        <v>2025</v>
      </c>
      <c r="C3940" s="2">
        <v>6</v>
      </c>
      <c r="D3940" s="2">
        <v>14</v>
      </c>
      <c r="E3940" s="2">
        <v>2</v>
      </c>
      <c r="F3940" s="3"/>
      <c r="G3940" s="3">
        <v>0</v>
      </c>
      <c r="H3940" s="3"/>
      <c r="I3940" s="3">
        <v>0</v>
      </c>
      <c r="J3940" s="3"/>
      <c r="K3940" s="3"/>
      <c r="L3940" s="3"/>
      <c r="M3940" s="3">
        <v>0</v>
      </c>
      <c r="N3940" s="3">
        <v>0</v>
      </c>
      <c r="O3940" s="3">
        <v>0</v>
      </c>
    </row>
    <row r="3941" spans="1:15" x14ac:dyDescent="0.25">
      <c r="A3941" s="1">
        <v>45822.125</v>
      </c>
      <c r="B3941" s="2">
        <v>2025</v>
      </c>
      <c r="C3941" s="2">
        <v>6</v>
      </c>
      <c r="D3941" s="2">
        <v>14</v>
      </c>
      <c r="E3941" s="2">
        <v>3</v>
      </c>
      <c r="F3941" s="3"/>
      <c r="G3941" s="3">
        <v>0</v>
      </c>
      <c r="H3941" s="3"/>
      <c r="I3941" s="3">
        <v>0</v>
      </c>
      <c r="J3941" s="3"/>
      <c r="K3941" s="3"/>
      <c r="L3941" s="3"/>
      <c r="M3941" s="3">
        <v>0</v>
      </c>
      <c r="N3941" s="3">
        <v>0</v>
      </c>
      <c r="O3941" s="3">
        <v>0</v>
      </c>
    </row>
    <row r="3942" spans="1:15" x14ac:dyDescent="0.25">
      <c r="A3942" s="1">
        <v>45822.166666666664</v>
      </c>
      <c r="B3942" s="2">
        <v>2025</v>
      </c>
      <c r="C3942" s="2">
        <v>6</v>
      </c>
      <c r="D3942" s="2">
        <v>14</v>
      </c>
      <c r="E3942" s="2">
        <v>4</v>
      </c>
      <c r="F3942" s="3"/>
      <c r="G3942" s="3">
        <v>0</v>
      </c>
      <c r="H3942" s="3"/>
      <c r="I3942" s="3">
        <v>0</v>
      </c>
      <c r="J3942" s="3"/>
      <c r="K3942" s="3"/>
      <c r="L3942" s="3"/>
      <c r="M3942" s="3">
        <v>0</v>
      </c>
      <c r="N3942" s="3">
        <v>0</v>
      </c>
      <c r="O3942" s="3">
        <v>0</v>
      </c>
    </row>
    <row r="3943" spans="1:15" x14ac:dyDescent="0.25">
      <c r="A3943" s="1">
        <v>45822.208333333336</v>
      </c>
      <c r="B3943" s="2">
        <v>2025</v>
      </c>
      <c r="C3943" s="2">
        <v>6</v>
      </c>
      <c r="D3943" s="2">
        <v>14</v>
      </c>
      <c r="E3943" s="2">
        <v>5</v>
      </c>
      <c r="F3943" s="3"/>
      <c r="G3943" s="3">
        <v>0</v>
      </c>
      <c r="H3943" s="3"/>
      <c r="I3943" s="3">
        <v>0</v>
      </c>
      <c r="J3943" s="3"/>
      <c r="K3943" s="3"/>
      <c r="L3943" s="3"/>
      <c r="M3943" s="3">
        <v>0</v>
      </c>
      <c r="N3943" s="3">
        <v>0</v>
      </c>
      <c r="O3943" s="3">
        <v>0</v>
      </c>
    </row>
    <row r="3944" spans="1:15" x14ac:dyDescent="0.25">
      <c r="A3944" s="1">
        <v>45822.25</v>
      </c>
      <c r="B3944" s="2">
        <v>2025</v>
      </c>
      <c r="C3944" s="2">
        <v>6</v>
      </c>
      <c r="D3944" s="2">
        <v>14</v>
      </c>
      <c r="E3944" s="2">
        <v>6</v>
      </c>
      <c r="F3944" s="3">
        <v>0</v>
      </c>
      <c r="G3944" s="3">
        <v>6.0169063309261653E-2</v>
      </c>
      <c r="H3944" s="3"/>
      <c r="I3944" s="3">
        <v>0</v>
      </c>
      <c r="J3944" s="3"/>
      <c r="K3944" s="3">
        <v>0</v>
      </c>
      <c r="L3944" s="3"/>
      <c r="M3944" s="3">
        <v>0</v>
      </c>
      <c r="N3944" s="3">
        <v>0</v>
      </c>
      <c r="O3944" s="3">
        <v>1.0028177218210275E-2</v>
      </c>
    </row>
    <row r="3945" spans="1:15" x14ac:dyDescent="0.25">
      <c r="A3945" s="1">
        <v>45822.291666666664</v>
      </c>
      <c r="B3945" s="2">
        <v>2025</v>
      </c>
      <c r="C3945" s="2">
        <v>6</v>
      </c>
      <c r="D3945" s="2">
        <v>14</v>
      </c>
      <c r="E3945" s="2">
        <v>7</v>
      </c>
      <c r="F3945" s="3">
        <v>0</v>
      </c>
      <c r="G3945" s="3">
        <v>0.66800365703509135</v>
      </c>
      <c r="H3945" s="3">
        <v>0</v>
      </c>
      <c r="I3945" s="3">
        <v>0</v>
      </c>
      <c r="J3945" s="3"/>
      <c r="K3945" s="3">
        <v>0</v>
      </c>
      <c r="L3945" s="3">
        <v>0</v>
      </c>
      <c r="M3945" s="3">
        <v>0</v>
      </c>
      <c r="N3945" s="3">
        <v>0</v>
      </c>
      <c r="O3945" s="3">
        <v>8.3500457129386418E-2</v>
      </c>
    </row>
    <row r="3946" spans="1:15" x14ac:dyDescent="0.25">
      <c r="A3946" s="1">
        <v>45822.333333333336</v>
      </c>
      <c r="B3946" s="2">
        <v>2025</v>
      </c>
      <c r="C3946" s="2">
        <v>6</v>
      </c>
      <c r="D3946" s="2">
        <v>14</v>
      </c>
      <c r="E3946" s="2">
        <v>8</v>
      </c>
      <c r="F3946" s="3">
        <v>6.6197241038861293E-2</v>
      </c>
      <c r="G3946" s="3">
        <v>0.78025844792414711</v>
      </c>
      <c r="H3946" s="3">
        <v>4.8025260370247742E-2</v>
      </c>
      <c r="I3946" s="3">
        <v>0.53769537829716629</v>
      </c>
      <c r="J3946" s="3"/>
      <c r="K3946" s="3">
        <v>2.1743600287858555E-2</v>
      </c>
      <c r="L3946" s="3">
        <v>0</v>
      </c>
      <c r="M3946" s="3">
        <v>0.36669840448431701</v>
      </c>
      <c r="N3946" s="3">
        <v>0.48872259996739109</v>
      </c>
      <c r="O3946" s="3">
        <v>0.28866761654624862</v>
      </c>
    </row>
    <row r="3947" spans="1:15" x14ac:dyDescent="0.25">
      <c r="A3947" s="1">
        <v>45822.375</v>
      </c>
      <c r="B3947" s="2">
        <v>2025</v>
      </c>
      <c r="C3947" s="2">
        <v>6</v>
      </c>
      <c r="D3947" s="2">
        <v>14</v>
      </c>
      <c r="E3947" s="2">
        <v>9</v>
      </c>
      <c r="F3947" s="3">
        <v>0</v>
      </c>
      <c r="G3947" s="3">
        <v>0.78888926205885346</v>
      </c>
      <c r="H3947" s="3">
        <v>0.4458181940988738</v>
      </c>
      <c r="I3947" s="3">
        <v>0.57298991626685269</v>
      </c>
      <c r="J3947" s="3"/>
      <c r="K3947" s="3">
        <v>0.28520465045348392</v>
      </c>
      <c r="L3947" s="3">
        <v>0.24234841686708405</v>
      </c>
      <c r="M3947" s="3">
        <v>0.41686088194241711</v>
      </c>
      <c r="N3947" s="3">
        <v>0.55054034880802105</v>
      </c>
      <c r="O3947" s="3">
        <v>0.41283145881194827</v>
      </c>
    </row>
    <row r="3948" spans="1:15" x14ac:dyDescent="0.25">
      <c r="A3948" s="1">
        <v>45822.416666666664</v>
      </c>
      <c r="B3948" s="2">
        <v>2025</v>
      </c>
      <c r="C3948" s="2">
        <v>6</v>
      </c>
      <c r="D3948" s="2">
        <v>14</v>
      </c>
      <c r="E3948" s="2">
        <v>10</v>
      </c>
      <c r="F3948" s="3"/>
      <c r="G3948" s="3">
        <v>0.80649519197500708</v>
      </c>
      <c r="H3948" s="3">
        <v>0.59670878351199652</v>
      </c>
      <c r="I3948" s="3">
        <v>0.64249061457844736</v>
      </c>
      <c r="J3948" s="3"/>
      <c r="K3948" s="3">
        <v>0.34839083843681745</v>
      </c>
      <c r="L3948" s="3">
        <v>0.29921514264781751</v>
      </c>
      <c r="M3948" s="3">
        <v>0.50518987877758725</v>
      </c>
      <c r="N3948" s="3">
        <v>0.64792467930512032</v>
      </c>
      <c r="O3948" s="3">
        <v>0.54948787560468482</v>
      </c>
    </row>
    <row r="3949" spans="1:15" x14ac:dyDescent="0.25">
      <c r="A3949" s="1">
        <v>45822.458333333336</v>
      </c>
      <c r="B3949" s="2">
        <v>2025</v>
      </c>
      <c r="C3949" s="2">
        <v>6</v>
      </c>
      <c r="D3949" s="2">
        <v>14</v>
      </c>
      <c r="E3949" s="2">
        <v>11</v>
      </c>
      <c r="F3949" s="3"/>
      <c r="G3949" s="3">
        <v>0.82454104058875377</v>
      </c>
      <c r="H3949" s="3">
        <v>0.6336531917747692</v>
      </c>
      <c r="I3949" s="3">
        <v>0.68143071699889446</v>
      </c>
      <c r="J3949" s="3"/>
      <c r="K3949" s="3">
        <v>0.35023869044900457</v>
      </c>
      <c r="L3949" s="3">
        <v>0</v>
      </c>
      <c r="M3949" s="3">
        <v>0.54291179170263637</v>
      </c>
      <c r="N3949" s="3">
        <v>0.68853877946260134</v>
      </c>
      <c r="O3949" s="3">
        <v>0.53161631585380853</v>
      </c>
    </row>
    <row r="3950" spans="1:15" x14ac:dyDescent="0.25">
      <c r="A3950" s="1">
        <v>45822.5</v>
      </c>
      <c r="B3950" s="2">
        <v>2025</v>
      </c>
      <c r="C3950" s="2">
        <v>6</v>
      </c>
      <c r="D3950" s="2">
        <v>14</v>
      </c>
      <c r="E3950" s="2">
        <v>12</v>
      </c>
      <c r="F3950" s="3"/>
      <c r="G3950" s="3">
        <v>0.82214588049018134</v>
      </c>
      <c r="H3950" s="3">
        <v>0.63557505980571072</v>
      </c>
      <c r="I3950" s="3">
        <v>0.67866041940954613</v>
      </c>
      <c r="J3950" s="3"/>
      <c r="K3950" s="3">
        <v>0.34564812668362943</v>
      </c>
      <c r="L3950" s="3">
        <v>0</v>
      </c>
      <c r="M3950" s="3">
        <v>0.53076043515393856</v>
      </c>
      <c r="N3950" s="3">
        <v>0.68803694605328003</v>
      </c>
      <c r="O3950" s="3">
        <v>0.52868955251375516</v>
      </c>
    </row>
    <row r="3951" spans="1:15" x14ac:dyDescent="0.25">
      <c r="A3951" s="1">
        <v>45822.541666666664</v>
      </c>
      <c r="B3951" s="2">
        <v>2025</v>
      </c>
      <c r="C3951" s="2">
        <v>6</v>
      </c>
      <c r="D3951" s="2">
        <v>14</v>
      </c>
      <c r="E3951" s="2">
        <v>13</v>
      </c>
      <c r="F3951" s="3">
        <v>2.5098572619886351E-3</v>
      </c>
      <c r="G3951" s="3">
        <v>0.80676069307143439</v>
      </c>
      <c r="H3951" s="3">
        <v>0.18235092822311569</v>
      </c>
      <c r="I3951" s="3">
        <v>0.6699409781346124</v>
      </c>
      <c r="J3951" s="3"/>
      <c r="K3951" s="3">
        <v>0.11194596736904686</v>
      </c>
      <c r="L3951" s="3">
        <v>0</v>
      </c>
      <c r="M3951" s="3">
        <v>0.49158994891930197</v>
      </c>
      <c r="N3951" s="3">
        <v>0.67626430052764985</v>
      </c>
      <c r="O3951" s="3">
        <v>0.36767033418839373</v>
      </c>
    </row>
    <row r="3952" spans="1:15" x14ac:dyDescent="0.25">
      <c r="A3952" s="1">
        <v>45822.583333333336</v>
      </c>
      <c r="B3952" s="2">
        <v>2025</v>
      </c>
      <c r="C3952" s="2">
        <v>6</v>
      </c>
      <c r="D3952" s="2">
        <v>14</v>
      </c>
      <c r="E3952" s="2">
        <v>14</v>
      </c>
      <c r="F3952" s="3">
        <v>0</v>
      </c>
      <c r="G3952" s="3">
        <v>0.61679634042048592</v>
      </c>
      <c r="H3952" s="3">
        <v>0</v>
      </c>
      <c r="I3952" s="3">
        <v>0.56666604624711159</v>
      </c>
      <c r="J3952" s="3"/>
      <c r="K3952" s="3">
        <v>0</v>
      </c>
      <c r="L3952" s="3">
        <v>0</v>
      </c>
      <c r="M3952" s="3">
        <v>0.32993637545964566</v>
      </c>
      <c r="N3952" s="3">
        <v>0.26400840519694679</v>
      </c>
      <c r="O3952" s="3">
        <v>0.22217589591552375</v>
      </c>
    </row>
    <row r="3953" spans="1:15" x14ac:dyDescent="0.25">
      <c r="A3953" s="1">
        <v>45822.625</v>
      </c>
      <c r="B3953" s="2">
        <v>2025</v>
      </c>
      <c r="C3953" s="2">
        <v>6</v>
      </c>
      <c r="D3953" s="2">
        <v>14</v>
      </c>
      <c r="E3953" s="2">
        <v>15</v>
      </c>
      <c r="F3953" s="3">
        <v>0</v>
      </c>
      <c r="G3953" s="3">
        <v>0.54402443764954755</v>
      </c>
      <c r="H3953" s="3">
        <v>0</v>
      </c>
      <c r="I3953" s="3">
        <v>0.54023370346080779</v>
      </c>
      <c r="J3953" s="3"/>
      <c r="K3953" s="3">
        <v>0</v>
      </c>
      <c r="L3953" s="3">
        <v>0</v>
      </c>
      <c r="M3953" s="3">
        <v>0.29898142014687634</v>
      </c>
      <c r="N3953" s="3">
        <v>0.53703838213994604</v>
      </c>
      <c r="O3953" s="3">
        <v>0.24003474292464722</v>
      </c>
    </row>
    <row r="3954" spans="1:15" x14ac:dyDescent="0.25">
      <c r="A3954" s="1">
        <v>45822.666666666664</v>
      </c>
      <c r="B3954" s="2">
        <v>2025</v>
      </c>
      <c r="C3954" s="2">
        <v>6</v>
      </c>
      <c r="D3954" s="2">
        <v>14</v>
      </c>
      <c r="E3954" s="2">
        <v>16</v>
      </c>
      <c r="F3954" s="3">
        <v>0</v>
      </c>
      <c r="G3954" s="3">
        <v>0.44793684873724826</v>
      </c>
      <c r="H3954" s="3">
        <v>0</v>
      </c>
      <c r="I3954" s="3">
        <v>0.53888838936992856</v>
      </c>
      <c r="J3954" s="3"/>
      <c r="K3954" s="3">
        <v>0</v>
      </c>
      <c r="L3954" s="3">
        <v>0</v>
      </c>
      <c r="M3954" s="3">
        <v>0.322823673243126</v>
      </c>
      <c r="N3954" s="3">
        <v>0.53911037743116408</v>
      </c>
      <c r="O3954" s="3">
        <v>0.23109491109768338</v>
      </c>
    </row>
    <row r="3955" spans="1:15" x14ac:dyDescent="0.25">
      <c r="A3955" s="1">
        <v>45822.708333333336</v>
      </c>
      <c r="B3955" s="2">
        <v>2025</v>
      </c>
      <c r="C3955" s="2">
        <v>6</v>
      </c>
      <c r="D3955" s="2">
        <v>14</v>
      </c>
      <c r="E3955" s="2">
        <v>17</v>
      </c>
      <c r="F3955" s="3">
        <v>0</v>
      </c>
      <c r="G3955" s="3">
        <v>0.17567005494818691</v>
      </c>
      <c r="H3955" s="3">
        <v>0</v>
      </c>
      <c r="I3955" s="3">
        <v>0.34988068573286785</v>
      </c>
      <c r="J3955" s="3"/>
      <c r="K3955" s="3">
        <v>0</v>
      </c>
      <c r="L3955" s="3">
        <v>0</v>
      </c>
      <c r="M3955" s="3">
        <v>0</v>
      </c>
      <c r="N3955" s="3">
        <v>0.31922703966449528</v>
      </c>
      <c r="O3955" s="3">
        <v>0.10559722254319376</v>
      </c>
    </row>
    <row r="3956" spans="1:15" x14ac:dyDescent="0.25">
      <c r="A3956" s="1">
        <v>45822.75</v>
      </c>
      <c r="B3956" s="2">
        <v>2025</v>
      </c>
      <c r="C3956" s="2">
        <v>6</v>
      </c>
      <c r="D3956" s="2">
        <v>14</v>
      </c>
      <c r="E3956" s="2">
        <v>18</v>
      </c>
      <c r="F3956" s="3">
        <v>0</v>
      </c>
      <c r="G3956" s="3">
        <v>0</v>
      </c>
      <c r="H3956" s="3"/>
      <c r="I3956" s="3">
        <v>0.23503683222990679</v>
      </c>
      <c r="J3956" s="3"/>
      <c r="K3956" s="3"/>
      <c r="L3956" s="3">
        <v>0</v>
      </c>
      <c r="M3956" s="3">
        <v>1.0731190966421091E-2</v>
      </c>
      <c r="N3956" s="3">
        <v>0.11428647652530249</v>
      </c>
      <c r="O3956" s="3">
        <v>6.0009083286938401E-2</v>
      </c>
    </row>
    <row r="3957" spans="1:15" x14ac:dyDescent="0.25">
      <c r="A3957" s="1">
        <v>45822.791666666664</v>
      </c>
      <c r="B3957" s="2">
        <v>2025</v>
      </c>
      <c r="C3957" s="2">
        <v>6</v>
      </c>
      <c r="D3957" s="2">
        <v>14</v>
      </c>
      <c r="E3957" s="2">
        <v>19</v>
      </c>
      <c r="F3957" s="3"/>
      <c r="G3957" s="3">
        <v>0</v>
      </c>
      <c r="H3957" s="3"/>
      <c r="I3957" s="3">
        <v>5.787794783025995E-2</v>
      </c>
      <c r="J3957" s="3"/>
      <c r="K3957" s="3"/>
      <c r="L3957" s="3"/>
      <c r="M3957" s="3">
        <v>0</v>
      </c>
      <c r="N3957" s="3">
        <v>1.7957181568573372E-2</v>
      </c>
      <c r="O3957" s="3">
        <v>1.8958782349708332E-2</v>
      </c>
    </row>
    <row r="3958" spans="1:15" x14ac:dyDescent="0.25">
      <c r="A3958" s="1">
        <v>45822.833333333336</v>
      </c>
      <c r="B3958" s="2">
        <v>2025</v>
      </c>
      <c r="C3958" s="2">
        <v>6</v>
      </c>
      <c r="D3958" s="2">
        <v>14</v>
      </c>
      <c r="E3958" s="2">
        <v>20</v>
      </c>
      <c r="F3958" s="3"/>
      <c r="G3958" s="3">
        <v>0</v>
      </c>
      <c r="H3958" s="3"/>
      <c r="I3958" s="3">
        <v>0</v>
      </c>
      <c r="J3958" s="3"/>
      <c r="K3958" s="3"/>
      <c r="L3958" s="3"/>
      <c r="M3958" s="3">
        <v>0</v>
      </c>
      <c r="N3958" s="3">
        <v>0</v>
      </c>
      <c r="O3958" s="3">
        <v>0</v>
      </c>
    </row>
    <row r="3959" spans="1:15" x14ac:dyDescent="0.25">
      <c r="A3959" s="1">
        <v>45822.875</v>
      </c>
      <c r="B3959" s="2">
        <v>2025</v>
      </c>
      <c r="C3959" s="2">
        <v>6</v>
      </c>
      <c r="D3959" s="2">
        <v>14</v>
      </c>
      <c r="E3959" s="2">
        <v>21</v>
      </c>
      <c r="F3959" s="3"/>
      <c r="G3959" s="3">
        <v>0</v>
      </c>
      <c r="H3959" s="3"/>
      <c r="I3959" s="3">
        <v>5.0544845273822303E-2</v>
      </c>
      <c r="J3959" s="3"/>
      <c r="K3959" s="3"/>
      <c r="L3959" s="3"/>
      <c r="M3959" s="3">
        <v>0</v>
      </c>
      <c r="N3959" s="3">
        <v>3.8355447380917389E-2</v>
      </c>
      <c r="O3959" s="3">
        <v>2.2225073163684925E-2</v>
      </c>
    </row>
    <row r="3960" spans="1:15" x14ac:dyDescent="0.25">
      <c r="A3960" s="1">
        <v>45822.916666666664</v>
      </c>
      <c r="B3960" s="2">
        <v>2025</v>
      </c>
      <c r="C3960" s="2">
        <v>6</v>
      </c>
      <c r="D3960" s="2">
        <v>14</v>
      </c>
      <c r="E3960" s="2">
        <v>22</v>
      </c>
      <c r="F3960" s="3"/>
      <c r="G3960" s="3">
        <v>0</v>
      </c>
      <c r="H3960" s="3"/>
      <c r="I3960" s="3">
        <v>3.6206562821544601E-2</v>
      </c>
      <c r="J3960" s="3"/>
      <c r="K3960" s="3"/>
      <c r="L3960" s="3"/>
      <c r="M3960" s="3">
        <v>0</v>
      </c>
      <c r="N3960" s="3">
        <v>0</v>
      </c>
      <c r="O3960" s="3">
        <v>9.0516407053861502E-3</v>
      </c>
    </row>
    <row r="3961" spans="1:15" x14ac:dyDescent="0.25">
      <c r="A3961" s="1">
        <v>45822.958333333336</v>
      </c>
      <c r="B3961" s="2">
        <v>2025</v>
      </c>
      <c r="C3961" s="2">
        <v>6</v>
      </c>
      <c r="D3961" s="2">
        <v>14</v>
      </c>
      <c r="E3961" s="2">
        <v>23</v>
      </c>
      <c r="F3961" s="3"/>
      <c r="G3961" s="3">
        <v>0</v>
      </c>
      <c r="H3961" s="3"/>
      <c r="I3961" s="3">
        <v>0</v>
      </c>
      <c r="J3961" s="3"/>
      <c r="K3961" s="3"/>
      <c r="L3961" s="3"/>
      <c r="M3961" s="3">
        <v>0</v>
      </c>
      <c r="N3961" s="3">
        <v>0</v>
      </c>
      <c r="O3961" s="3">
        <v>0</v>
      </c>
    </row>
    <row r="3962" spans="1:15" x14ac:dyDescent="0.25">
      <c r="A3962" s="1">
        <v>45823</v>
      </c>
      <c r="B3962" s="2">
        <v>2025</v>
      </c>
      <c r="C3962" s="2">
        <v>6</v>
      </c>
      <c r="D3962" s="2">
        <v>15</v>
      </c>
      <c r="E3962" s="2">
        <v>0</v>
      </c>
      <c r="F3962" s="3"/>
      <c r="G3962" s="3">
        <v>0</v>
      </c>
      <c r="H3962" s="3"/>
      <c r="I3962" s="3">
        <v>0</v>
      </c>
      <c r="J3962" s="3"/>
      <c r="K3962" s="3"/>
      <c r="L3962" s="3"/>
      <c r="M3962" s="3">
        <v>0</v>
      </c>
      <c r="N3962" s="3">
        <v>0</v>
      </c>
      <c r="O3962" s="3">
        <v>0</v>
      </c>
    </row>
    <row r="3963" spans="1:15" x14ac:dyDescent="0.25">
      <c r="A3963" s="1">
        <v>45823.041666666664</v>
      </c>
      <c r="B3963" s="2">
        <v>2025</v>
      </c>
      <c r="C3963" s="2">
        <v>6</v>
      </c>
      <c r="D3963" s="2">
        <v>15</v>
      </c>
      <c r="E3963" s="2">
        <v>1</v>
      </c>
      <c r="F3963" s="3"/>
      <c r="G3963" s="3">
        <v>0</v>
      </c>
      <c r="H3963" s="3"/>
      <c r="I3963" s="3">
        <v>0</v>
      </c>
      <c r="J3963" s="3"/>
      <c r="K3963" s="3"/>
      <c r="L3963" s="3"/>
      <c r="M3963" s="3">
        <v>0</v>
      </c>
      <c r="N3963" s="3">
        <v>0</v>
      </c>
      <c r="O3963" s="3">
        <v>0</v>
      </c>
    </row>
    <row r="3964" spans="1:15" x14ac:dyDescent="0.25">
      <c r="A3964" s="1">
        <v>45823.083333333336</v>
      </c>
      <c r="B3964" s="2">
        <v>2025</v>
      </c>
      <c r="C3964" s="2">
        <v>6</v>
      </c>
      <c r="D3964" s="2">
        <v>15</v>
      </c>
      <c r="E3964" s="2">
        <v>2</v>
      </c>
      <c r="F3964" s="3"/>
      <c r="G3964" s="3">
        <v>0</v>
      </c>
      <c r="H3964" s="3"/>
      <c r="I3964" s="3">
        <v>0</v>
      </c>
      <c r="J3964" s="3"/>
      <c r="K3964" s="3"/>
      <c r="L3964" s="3"/>
      <c r="M3964" s="3">
        <v>0</v>
      </c>
      <c r="N3964" s="3">
        <v>0</v>
      </c>
      <c r="O3964" s="3">
        <v>0</v>
      </c>
    </row>
    <row r="3965" spans="1:15" x14ac:dyDescent="0.25">
      <c r="A3965" s="1">
        <v>45823.125</v>
      </c>
      <c r="B3965" s="2">
        <v>2025</v>
      </c>
      <c r="C3965" s="2">
        <v>6</v>
      </c>
      <c r="D3965" s="2">
        <v>15</v>
      </c>
      <c r="E3965" s="2">
        <v>3</v>
      </c>
      <c r="F3965" s="3"/>
      <c r="G3965" s="3">
        <v>0</v>
      </c>
      <c r="H3965" s="3"/>
      <c r="I3965" s="3">
        <v>0</v>
      </c>
      <c r="J3965" s="3"/>
      <c r="K3965" s="3"/>
      <c r="L3965" s="3"/>
      <c r="M3965" s="3">
        <v>0</v>
      </c>
      <c r="N3965" s="3">
        <v>0</v>
      </c>
      <c r="O3965" s="3">
        <v>0</v>
      </c>
    </row>
    <row r="3966" spans="1:15" x14ac:dyDescent="0.25">
      <c r="A3966" s="1">
        <v>45823.166666666664</v>
      </c>
      <c r="B3966" s="2">
        <v>2025</v>
      </c>
      <c r="C3966" s="2">
        <v>6</v>
      </c>
      <c r="D3966" s="2">
        <v>15</v>
      </c>
      <c r="E3966" s="2">
        <v>4</v>
      </c>
      <c r="F3966" s="3"/>
      <c r="G3966" s="3">
        <v>0</v>
      </c>
      <c r="H3966" s="3"/>
      <c r="I3966" s="3">
        <v>0</v>
      </c>
      <c r="J3966" s="3"/>
      <c r="K3966" s="3"/>
      <c r="L3966" s="3"/>
      <c r="M3966" s="3">
        <v>0</v>
      </c>
      <c r="N3966" s="3">
        <v>0</v>
      </c>
      <c r="O3966" s="3">
        <v>0</v>
      </c>
    </row>
    <row r="3967" spans="1:15" x14ac:dyDescent="0.25">
      <c r="A3967" s="1">
        <v>45823.208333333336</v>
      </c>
      <c r="B3967" s="2">
        <v>2025</v>
      </c>
      <c r="C3967" s="2">
        <v>6</v>
      </c>
      <c r="D3967" s="2">
        <v>15</v>
      </c>
      <c r="E3967" s="2">
        <v>5</v>
      </c>
      <c r="F3967" s="3"/>
      <c r="G3967" s="3">
        <v>0</v>
      </c>
      <c r="H3967" s="3"/>
      <c r="I3967" s="3">
        <v>0</v>
      </c>
      <c r="J3967" s="3"/>
      <c r="K3967" s="3"/>
      <c r="L3967" s="3"/>
      <c r="M3967" s="3">
        <v>0</v>
      </c>
      <c r="N3967" s="3">
        <v>0</v>
      </c>
      <c r="O3967" s="3">
        <v>0</v>
      </c>
    </row>
    <row r="3968" spans="1:15" x14ac:dyDescent="0.25">
      <c r="A3968" s="1">
        <v>45823.25</v>
      </c>
      <c r="B3968" s="2">
        <v>2025</v>
      </c>
      <c r="C3968" s="2">
        <v>6</v>
      </c>
      <c r="D3968" s="2">
        <v>15</v>
      </c>
      <c r="E3968" s="2">
        <v>6</v>
      </c>
      <c r="F3968" s="3">
        <v>0</v>
      </c>
      <c r="G3968" s="3">
        <v>0</v>
      </c>
      <c r="H3968" s="3"/>
      <c r="I3968" s="3">
        <v>0</v>
      </c>
      <c r="J3968" s="3"/>
      <c r="K3968" s="3">
        <v>0</v>
      </c>
      <c r="L3968" s="3">
        <v>0</v>
      </c>
      <c r="M3968" s="3">
        <v>0</v>
      </c>
      <c r="N3968" s="3">
        <v>0</v>
      </c>
      <c r="O3968" s="3">
        <v>0</v>
      </c>
    </row>
    <row r="3969" spans="1:15" x14ac:dyDescent="0.25">
      <c r="A3969" s="1">
        <v>45823.291666666664</v>
      </c>
      <c r="B3969" s="2">
        <v>2025</v>
      </c>
      <c r="C3969" s="2">
        <v>6</v>
      </c>
      <c r="D3969" s="2">
        <v>15</v>
      </c>
      <c r="E3969" s="2">
        <v>7</v>
      </c>
      <c r="F3969" s="3">
        <v>0</v>
      </c>
      <c r="G3969" s="3">
        <v>0.24326069239969089</v>
      </c>
      <c r="H3969" s="3">
        <v>0.17500706813683914</v>
      </c>
      <c r="I3969" s="3">
        <v>0.35488857775642829</v>
      </c>
      <c r="J3969" s="3"/>
      <c r="K3969" s="3">
        <v>0.6033804420976342</v>
      </c>
      <c r="L3969" s="3">
        <v>0.91709303072450599</v>
      </c>
      <c r="M3969" s="3">
        <v>0.17917056551260829</v>
      </c>
      <c r="N3969" s="3">
        <v>0.34795655103669426</v>
      </c>
      <c r="O3969" s="3">
        <v>0.35259461595805014</v>
      </c>
    </row>
    <row r="3970" spans="1:15" x14ac:dyDescent="0.25">
      <c r="A3970" s="1">
        <v>45823.333333333336</v>
      </c>
      <c r="B3970" s="2">
        <v>2025</v>
      </c>
      <c r="C3970" s="2">
        <v>6</v>
      </c>
      <c r="D3970" s="2">
        <v>15</v>
      </c>
      <c r="E3970" s="2">
        <v>8</v>
      </c>
      <c r="F3970" s="3">
        <v>0</v>
      </c>
      <c r="G3970" s="3">
        <v>0.58403925037400817</v>
      </c>
      <c r="H3970" s="3">
        <v>0.18304159608507439</v>
      </c>
      <c r="I3970" s="3">
        <v>0.6703235474369531</v>
      </c>
      <c r="J3970" s="3"/>
      <c r="K3970" s="3">
        <v>0.68042205730188576</v>
      </c>
      <c r="L3970" s="3">
        <v>0</v>
      </c>
      <c r="M3970" s="3">
        <v>0.55405410817501011</v>
      </c>
      <c r="N3970" s="3">
        <v>0.65819028992213102</v>
      </c>
      <c r="O3970" s="3">
        <v>0.4162588561618828</v>
      </c>
    </row>
    <row r="3971" spans="1:15" x14ac:dyDescent="0.25">
      <c r="A3971" s="1">
        <v>45823.375</v>
      </c>
      <c r="B3971" s="2">
        <v>2025</v>
      </c>
      <c r="C3971" s="2">
        <v>6</v>
      </c>
      <c r="D3971" s="2">
        <v>15</v>
      </c>
      <c r="E3971" s="2">
        <v>9</v>
      </c>
      <c r="F3971" s="3">
        <v>0</v>
      </c>
      <c r="G3971" s="3">
        <v>0.6788185191474454</v>
      </c>
      <c r="H3971" s="3">
        <v>0</v>
      </c>
      <c r="I3971" s="3">
        <v>0.74645897556547736</v>
      </c>
      <c r="J3971" s="3"/>
      <c r="K3971" s="3">
        <v>0</v>
      </c>
      <c r="L3971" s="3">
        <v>0</v>
      </c>
      <c r="M3971" s="3">
        <v>0.62422989842562138</v>
      </c>
      <c r="N3971" s="3">
        <v>0.76057835920204786</v>
      </c>
      <c r="O3971" s="3">
        <v>0.351260719042574</v>
      </c>
    </row>
    <row r="3972" spans="1:15" x14ac:dyDescent="0.25">
      <c r="A3972" s="1">
        <v>45823.416666666664</v>
      </c>
      <c r="B3972" s="2">
        <v>2025</v>
      </c>
      <c r="C3972" s="2">
        <v>6</v>
      </c>
      <c r="D3972" s="2">
        <v>15</v>
      </c>
      <c r="E3972" s="2">
        <v>10</v>
      </c>
      <c r="F3972" s="3">
        <v>0.26250386572577245</v>
      </c>
      <c r="G3972" s="3">
        <v>0.73105202742022879</v>
      </c>
      <c r="H3972" s="3">
        <v>0</v>
      </c>
      <c r="I3972" s="3">
        <v>0.77006121208585188</v>
      </c>
      <c r="J3972" s="3"/>
      <c r="K3972" s="3">
        <v>0.65917573788478778</v>
      </c>
      <c r="L3972" s="3">
        <v>0</v>
      </c>
      <c r="M3972" s="3">
        <v>0.64825028791560335</v>
      </c>
      <c r="N3972" s="3">
        <v>0.74560867191897628</v>
      </c>
      <c r="O3972" s="3">
        <v>0.47708147536890255</v>
      </c>
    </row>
    <row r="3973" spans="1:15" x14ac:dyDescent="0.25">
      <c r="A3973" s="1">
        <v>45823.458333333336</v>
      </c>
      <c r="B3973" s="2">
        <v>2025</v>
      </c>
      <c r="C3973" s="2">
        <v>6</v>
      </c>
      <c r="D3973" s="2">
        <v>15</v>
      </c>
      <c r="E3973" s="2">
        <v>11</v>
      </c>
      <c r="F3973" s="3">
        <v>0.43312943498259926</v>
      </c>
      <c r="G3973" s="3">
        <v>0.66767754120159117</v>
      </c>
      <c r="H3973" s="3">
        <v>0</v>
      </c>
      <c r="I3973" s="3">
        <v>0.7324489156809193</v>
      </c>
      <c r="J3973" s="3"/>
      <c r="K3973" s="3">
        <v>0</v>
      </c>
      <c r="L3973" s="3">
        <v>0</v>
      </c>
      <c r="M3973" s="3">
        <v>0.68541175151512412</v>
      </c>
      <c r="N3973" s="3">
        <v>0.76514005586132783</v>
      </c>
      <c r="O3973" s="3">
        <v>0.41047596240519524</v>
      </c>
    </row>
    <row r="3974" spans="1:15" x14ac:dyDescent="0.25">
      <c r="A3974" s="1">
        <v>45823.5</v>
      </c>
      <c r="B3974" s="2">
        <v>2025</v>
      </c>
      <c r="C3974" s="2">
        <v>6</v>
      </c>
      <c r="D3974" s="2">
        <v>15</v>
      </c>
      <c r="E3974" s="2">
        <v>12</v>
      </c>
      <c r="F3974" s="3">
        <v>0.41929625516977376</v>
      </c>
      <c r="G3974" s="3">
        <v>0.56875626130274637</v>
      </c>
      <c r="H3974" s="3">
        <v>0.23038164571244746</v>
      </c>
      <c r="I3974" s="3">
        <v>0.67700770488794904</v>
      </c>
      <c r="J3974" s="3"/>
      <c r="K3974" s="3">
        <v>0</v>
      </c>
      <c r="L3974" s="3">
        <v>0.12086150499869155</v>
      </c>
      <c r="M3974" s="3">
        <v>0.62647926623965655</v>
      </c>
      <c r="N3974" s="3">
        <v>0.75547420905675378</v>
      </c>
      <c r="O3974" s="3">
        <v>0.4247821059210023</v>
      </c>
    </row>
    <row r="3975" spans="1:15" x14ac:dyDescent="0.25">
      <c r="A3975" s="1">
        <v>45823.541666666664</v>
      </c>
      <c r="B3975" s="2">
        <v>2025</v>
      </c>
      <c r="C3975" s="2">
        <v>6</v>
      </c>
      <c r="D3975" s="2">
        <v>15</v>
      </c>
      <c r="E3975" s="2">
        <v>13</v>
      </c>
      <c r="F3975" s="3">
        <v>0.10111255783673186</v>
      </c>
      <c r="G3975" s="3">
        <v>0.45536247620296505</v>
      </c>
      <c r="H3975" s="3">
        <v>0.4298876802890903</v>
      </c>
      <c r="I3975" s="3">
        <v>0.59646685737571792</v>
      </c>
      <c r="J3975" s="3"/>
      <c r="K3975" s="3">
        <v>0</v>
      </c>
      <c r="L3975" s="3">
        <v>0</v>
      </c>
      <c r="M3975" s="3">
        <v>0.39647792143152139</v>
      </c>
      <c r="N3975" s="3">
        <v>0.63277575131300512</v>
      </c>
      <c r="O3975" s="3">
        <v>0.32651040555612898</v>
      </c>
    </row>
    <row r="3976" spans="1:15" x14ac:dyDescent="0.25">
      <c r="A3976" s="1">
        <v>45823.583333333336</v>
      </c>
      <c r="B3976" s="2">
        <v>2025</v>
      </c>
      <c r="C3976" s="2">
        <v>6</v>
      </c>
      <c r="D3976" s="2">
        <v>15</v>
      </c>
      <c r="E3976" s="2">
        <v>14</v>
      </c>
      <c r="F3976" s="3">
        <v>0</v>
      </c>
      <c r="G3976" s="3">
        <v>0.29821059839689018</v>
      </c>
      <c r="H3976" s="3">
        <v>0</v>
      </c>
      <c r="I3976" s="3">
        <v>0.40403298904788798</v>
      </c>
      <c r="J3976" s="3"/>
      <c r="K3976" s="3">
        <v>0</v>
      </c>
      <c r="L3976" s="3">
        <v>0</v>
      </c>
      <c r="M3976" s="3">
        <v>6.5999424047769048E-3</v>
      </c>
      <c r="N3976" s="3">
        <v>0.3679757105635223</v>
      </c>
      <c r="O3976" s="3">
        <v>0.13460240505163468</v>
      </c>
    </row>
    <row r="3977" spans="1:15" x14ac:dyDescent="0.25">
      <c r="A3977" s="1">
        <v>45823.625</v>
      </c>
      <c r="B3977" s="2">
        <v>2025</v>
      </c>
      <c r="C3977" s="2">
        <v>6</v>
      </c>
      <c r="D3977" s="2">
        <v>15</v>
      </c>
      <c r="E3977" s="2">
        <v>15</v>
      </c>
      <c r="F3977" s="3">
        <v>0</v>
      </c>
      <c r="G3977" s="3">
        <v>9.9834501850570204E-2</v>
      </c>
      <c r="H3977" s="3">
        <v>0</v>
      </c>
      <c r="I3977" s="3">
        <v>0.14914913342027941</v>
      </c>
      <c r="J3977" s="3"/>
      <c r="K3977" s="3">
        <v>0</v>
      </c>
      <c r="L3977" s="3">
        <v>0</v>
      </c>
      <c r="M3977" s="3">
        <v>0</v>
      </c>
      <c r="N3977" s="3">
        <v>0.1373848473320089</v>
      </c>
      <c r="O3977" s="3">
        <v>4.8296060325357312E-2</v>
      </c>
    </row>
    <row r="3978" spans="1:15" x14ac:dyDescent="0.25">
      <c r="A3978" s="1">
        <v>45823.666666666664</v>
      </c>
      <c r="B3978" s="2">
        <v>2025</v>
      </c>
      <c r="C3978" s="2">
        <v>6</v>
      </c>
      <c r="D3978" s="2">
        <v>15</v>
      </c>
      <c r="E3978" s="2">
        <v>16</v>
      </c>
      <c r="F3978" s="3">
        <v>0</v>
      </c>
      <c r="G3978" s="3">
        <v>0</v>
      </c>
      <c r="H3978" s="3">
        <v>0</v>
      </c>
      <c r="I3978" s="3">
        <v>0.10604920826233324</v>
      </c>
      <c r="J3978" s="3"/>
      <c r="K3978" s="3">
        <v>0</v>
      </c>
      <c r="L3978" s="3">
        <v>0</v>
      </c>
      <c r="M3978" s="3">
        <v>1.7540068996651503E-2</v>
      </c>
      <c r="N3978" s="3">
        <v>5.19331579127226E-2</v>
      </c>
      <c r="O3978" s="3">
        <v>2.1940304396463418E-2</v>
      </c>
    </row>
    <row r="3979" spans="1:15" x14ac:dyDescent="0.25">
      <c r="A3979" s="1">
        <v>45823.708333333336</v>
      </c>
      <c r="B3979" s="2">
        <v>2025</v>
      </c>
      <c r="C3979" s="2">
        <v>6</v>
      </c>
      <c r="D3979" s="2">
        <v>15</v>
      </c>
      <c r="E3979" s="2">
        <v>17</v>
      </c>
      <c r="F3979" s="3">
        <v>0</v>
      </c>
      <c r="G3979" s="3">
        <v>0</v>
      </c>
      <c r="H3979" s="3">
        <v>0</v>
      </c>
      <c r="I3979" s="3">
        <v>0.15199012552064151</v>
      </c>
      <c r="J3979" s="3"/>
      <c r="K3979" s="3">
        <v>0</v>
      </c>
      <c r="L3979" s="3">
        <v>0</v>
      </c>
      <c r="M3979" s="3">
        <v>1.8342278337024447E-2</v>
      </c>
      <c r="N3979" s="3">
        <v>6.9387839580239294E-2</v>
      </c>
      <c r="O3979" s="3">
        <v>2.9965030429738155E-2</v>
      </c>
    </row>
    <row r="3980" spans="1:15" x14ac:dyDescent="0.25">
      <c r="A3980" s="1">
        <v>45823.75</v>
      </c>
      <c r="B3980" s="2">
        <v>2025</v>
      </c>
      <c r="C3980" s="2">
        <v>6</v>
      </c>
      <c r="D3980" s="2">
        <v>15</v>
      </c>
      <c r="E3980" s="2">
        <v>18</v>
      </c>
      <c r="F3980" s="3">
        <v>0</v>
      </c>
      <c r="G3980" s="3">
        <v>0</v>
      </c>
      <c r="H3980" s="3"/>
      <c r="I3980" s="3">
        <v>0</v>
      </c>
      <c r="J3980" s="3"/>
      <c r="K3980" s="3"/>
      <c r="L3980" s="3">
        <v>0</v>
      </c>
      <c r="M3980" s="3">
        <v>0</v>
      </c>
      <c r="N3980" s="3">
        <v>0</v>
      </c>
      <c r="O3980" s="3">
        <v>0</v>
      </c>
    </row>
    <row r="3981" spans="1:15" x14ac:dyDescent="0.25">
      <c r="A3981" s="1">
        <v>45823.791666666664</v>
      </c>
      <c r="B3981" s="2">
        <v>2025</v>
      </c>
      <c r="C3981" s="2">
        <v>6</v>
      </c>
      <c r="D3981" s="2">
        <v>15</v>
      </c>
      <c r="E3981" s="2">
        <v>19</v>
      </c>
      <c r="F3981" s="3"/>
      <c r="G3981" s="3">
        <v>0</v>
      </c>
      <c r="H3981" s="3"/>
      <c r="I3981" s="3">
        <v>0</v>
      </c>
      <c r="J3981" s="3"/>
      <c r="K3981" s="3"/>
      <c r="L3981" s="3"/>
      <c r="M3981" s="3">
        <v>0</v>
      </c>
      <c r="N3981" s="3">
        <v>0</v>
      </c>
      <c r="O3981" s="3">
        <v>0</v>
      </c>
    </row>
    <row r="3982" spans="1:15" x14ac:dyDescent="0.25">
      <c r="A3982" s="1">
        <v>45823.833333333336</v>
      </c>
      <c r="B3982" s="2">
        <v>2025</v>
      </c>
      <c r="C3982" s="2">
        <v>6</v>
      </c>
      <c r="D3982" s="2">
        <v>15</v>
      </c>
      <c r="E3982" s="2">
        <v>20</v>
      </c>
      <c r="F3982" s="3"/>
      <c r="G3982" s="3">
        <v>0</v>
      </c>
      <c r="H3982" s="3"/>
      <c r="I3982" s="3">
        <v>0</v>
      </c>
      <c r="J3982" s="3"/>
      <c r="K3982" s="3"/>
      <c r="L3982" s="3"/>
      <c r="M3982" s="3">
        <v>0</v>
      </c>
      <c r="N3982" s="3">
        <v>0</v>
      </c>
      <c r="O3982" s="3">
        <v>0</v>
      </c>
    </row>
    <row r="3983" spans="1:15" x14ac:dyDescent="0.25">
      <c r="A3983" s="1">
        <v>45823.875</v>
      </c>
      <c r="B3983" s="2">
        <v>2025</v>
      </c>
      <c r="C3983" s="2">
        <v>6</v>
      </c>
      <c r="D3983" s="2">
        <v>15</v>
      </c>
      <c r="E3983" s="2">
        <v>21</v>
      </c>
      <c r="F3983" s="3"/>
      <c r="G3983" s="3">
        <v>0</v>
      </c>
      <c r="H3983" s="3"/>
      <c r="I3983" s="3">
        <v>0</v>
      </c>
      <c r="J3983" s="3"/>
      <c r="K3983" s="3"/>
      <c r="L3983" s="3"/>
      <c r="M3983" s="3">
        <v>0</v>
      </c>
      <c r="N3983" s="3">
        <v>0</v>
      </c>
      <c r="O3983" s="3">
        <v>0</v>
      </c>
    </row>
    <row r="3984" spans="1:15" x14ac:dyDescent="0.25">
      <c r="A3984" s="1">
        <v>45823.916666666664</v>
      </c>
      <c r="B3984" s="2">
        <v>2025</v>
      </c>
      <c r="C3984" s="2">
        <v>6</v>
      </c>
      <c r="D3984" s="2">
        <v>15</v>
      </c>
      <c r="E3984" s="2">
        <v>22</v>
      </c>
      <c r="F3984" s="3"/>
      <c r="G3984" s="3">
        <v>0</v>
      </c>
      <c r="H3984" s="3"/>
      <c r="I3984" s="3">
        <v>0</v>
      </c>
      <c r="J3984" s="3"/>
      <c r="K3984" s="3"/>
      <c r="L3984" s="3"/>
      <c r="M3984" s="3">
        <v>0</v>
      </c>
      <c r="N3984" s="3">
        <v>0</v>
      </c>
      <c r="O3984" s="3">
        <v>0</v>
      </c>
    </row>
    <row r="3985" spans="1:15" x14ac:dyDescent="0.25">
      <c r="A3985" s="1">
        <v>45823.958333333336</v>
      </c>
      <c r="B3985" s="2">
        <v>2025</v>
      </c>
      <c r="C3985" s="2">
        <v>6</v>
      </c>
      <c r="D3985" s="2">
        <v>15</v>
      </c>
      <c r="E3985" s="2">
        <v>23</v>
      </c>
      <c r="F3985" s="3"/>
      <c r="G3985" s="3">
        <v>0</v>
      </c>
      <c r="H3985" s="3"/>
      <c r="I3985" s="3">
        <v>0</v>
      </c>
      <c r="J3985" s="3"/>
      <c r="K3985" s="3"/>
      <c r="L3985" s="3"/>
      <c r="M3985" s="3">
        <v>0</v>
      </c>
      <c r="N3985" s="3">
        <v>0</v>
      </c>
      <c r="O3985" s="3">
        <v>0</v>
      </c>
    </row>
    <row r="3986" spans="1:15" x14ac:dyDescent="0.25">
      <c r="A3986" s="1">
        <v>45824</v>
      </c>
      <c r="B3986" s="2">
        <v>2025</v>
      </c>
      <c r="C3986" s="2">
        <v>6</v>
      </c>
      <c r="D3986" s="2">
        <v>16</v>
      </c>
      <c r="E3986" s="2">
        <v>0</v>
      </c>
      <c r="F3986" s="3"/>
      <c r="G3986" s="3">
        <v>0</v>
      </c>
      <c r="H3986" s="3"/>
      <c r="I3986" s="3">
        <v>0</v>
      </c>
      <c r="J3986" s="3"/>
      <c r="K3986" s="3"/>
      <c r="L3986" s="3"/>
      <c r="M3986" s="3">
        <v>0</v>
      </c>
      <c r="N3986" s="3">
        <v>0</v>
      </c>
      <c r="O3986" s="3">
        <v>0</v>
      </c>
    </row>
    <row r="3987" spans="1:15" x14ac:dyDescent="0.25">
      <c r="A3987" s="1">
        <v>45824.041666666664</v>
      </c>
      <c r="B3987" s="2">
        <v>2025</v>
      </c>
      <c r="C3987" s="2">
        <v>6</v>
      </c>
      <c r="D3987" s="2">
        <v>16</v>
      </c>
      <c r="E3987" s="2">
        <v>1</v>
      </c>
      <c r="F3987" s="3"/>
      <c r="G3987" s="3">
        <v>0.12890964925528786</v>
      </c>
      <c r="H3987" s="3"/>
      <c r="I3987" s="3">
        <v>0.36079795962625782</v>
      </c>
      <c r="J3987" s="3"/>
      <c r="K3987" s="3"/>
      <c r="L3987" s="3"/>
      <c r="M3987" s="3">
        <v>0.11927593391399655</v>
      </c>
      <c r="N3987" s="3">
        <v>0.2222943433593266</v>
      </c>
      <c r="O3987" s="3">
        <v>0.20781947153871722</v>
      </c>
    </row>
    <row r="3988" spans="1:15" x14ac:dyDescent="0.25">
      <c r="A3988" s="1">
        <v>45824.083333333336</v>
      </c>
      <c r="B3988" s="2">
        <v>2025</v>
      </c>
      <c r="C3988" s="2">
        <v>6</v>
      </c>
      <c r="D3988" s="2">
        <v>16</v>
      </c>
      <c r="E3988" s="2">
        <v>2</v>
      </c>
      <c r="F3988" s="3"/>
      <c r="G3988" s="3">
        <v>0.27829616298209103</v>
      </c>
      <c r="H3988" s="3"/>
      <c r="I3988" s="3">
        <v>0.4494934471046429</v>
      </c>
      <c r="J3988" s="3"/>
      <c r="K3988" s="3"/>
      <c r="L3988" s="3"/>
      <c r="M3988" s="3">
        <v>0.2750697649792912</v>
      </c>
      <c r="N3988" s="3">
        <v>0.34787594977122005</v>
      </c>
      <c r="O3988" s="3">
        <v>0.33768383120931128</v>
      </c>
    </row>
    <row r="3989" spans="1:15" x14ac:dyDescent="0.25">
      <c r="A3989" s="1">
        <v>45824.125</v>
      </c>
      <c r="B3989" s="2">
        <v>2025</v>
      </c>
      <c r="C3989" s="2">
        <v>6</v>
      </c>
      <c r="D3989" s="2">
        <v>16</v>
      </c>
      <c r="E3989" s="2">
        <v>3</v>
      </c>
      <c r="F3989" s="3"/>
      <c r="G3989" s="3">
        <v>0.44310395592046747</v>
      </c>
      <c r="H3989" s="3"/>
      <c r="I3989" s="3">
        <v>0.47262685250486752</v>
      </c>
      <c r="J3989" s="3"/>
      <c r="K3989" s="3"/>
      <c r="L3989" s="3"/>
      <c r="M3989" s="3">
        <v>0.29018876434544305</v>
      </c>
      <c r="N3989" s="3">
        <v>0.36869256843567066</v>
      </c>
      <c r="O3989" s="3">
        <v>0.39365303530161216</v>
      </c>
    </row>
    <row r="3990" spans="1:15" x14ac:dyDescent="0.25">
      <c r="A3990" s="1">
        <v>45824.166666666664</v>
      </c>
      <c r="B3990" s="2">
        <v>2025</v>
      </c>
      <c r="C3990" s="2">
        <v>6</v>
      </c>
      <c r="D3990" s="2">
        <v>16</v>
      </c>
      <c r="E3990" s="2">
        <v>4</v>
      </c>
      <c r="F3990" s="3"/>
      <c r="G3990" s="3">
        <v>0.39602390620002659</v>
      </c>
      <c r="H3990" s="3"/>
      <c r="I3990" s="3">
        <v>0.44925315006119815</v>
      </c>
      <c r="J3990" s="3"/>
      <c r="K3990" s="3"/>
      <c r="L3990" s="3"/>
      <c r="M3990" s="3">
        <v>0.11131128786710043</v>
      </c>
      <c r="N3990" s="3">
        <v>0.50904445545224364</v>
      </c>
      <c r="O3990" s="3">
        <v>0.36640819989514217</v>
      </c>
    </row>
    <row r="3991" spans="1:15" x14ac:dyDescent="0.25">
      <c r="A3991" s="1">
        <v>45824.208333333336</v>
      </c>
      <c r="B3991" s="2">
        <v>2025</v>
      </c>
      <c r="C3991" s="2">
        <v>6</v>
      </c>
      <c r="D3991" s="2">
        <v>16</v>
      </c>
      <c r="E3991" s="2">
        <v>5</v>
      </c>
      <c r="F3991" s="3">
        <v>0</v>
      </c>
      <c r="G3991" s="3">
        <v>0.3439923684660891</v>
      </c>
      <c r="H3991" s="3"/>
      <c r="I3991" s="3">
        <v>0.44149326308737435</v>
      </c>
      <c r="J3991" s="3"/>
      <c r="K3991" s="3"/>
      <c r="L3991" s="3"/>
      <c r="M3991" s="3">
        <v>2.6028900434960783E-2</v>
      </c>
      <c r="N3991" s="3">
        <v>0.52512306878393944</v>
      </c>
      <c r="O3991" s="3">
        <v>0.26732752015447275</v>
      </c>
    </row>
    <row r="3992" spans="1:15" x14ac:dyDescent="0.25">
      <c r="A3992" s="1">
        <v>45824.25</v>
      </c>
      <c r="B3992" s="2">
        <v>2025</v>
      </c>
      <c r="C3992" s="2">
        <v>6</v>
      </c>
      <c r="D3992" s="2">
        <v>16</v>
      </c>
      <c r="E3992" s="2">
        <v>6</v>
      </c>
      <c r="F3992" s="3">
        <v>0</v>
      </c>
      <c r="G3992" s="3">
        <v>0.41777742361302228</v>
      </c>
      <c r="H3992" s="3"/>
      <c r="I3992" s="3">
        <v>0.41747466551284462</v>
      </c>
      <c r="J3992" s="3"/>
      <c r="K3992" s="3">
        <v>0</v>
      </c>
      <c r="L3992" s="3"/>
      <c r="M3992" s="3">
        <v>0.10691422566997968</v>
      </c>
      <c r="N3992" s="3">
        <v>0.39396161150957565</v>
      </c>
      <c r="O3992" s="3">
        <v>0.22268798771757037</v>
      </c>
    </row>
    <row r="3993" spans="1:15" x14ac:dyDescent="0.25">
      <c r="A3993" s="1">
        <v>45824.291666666664</v>
      </c>
      <c r="B3993" s="2">
        <v>2025</v>
      </c>
      <c r="C3993" s="2">
        <v>6</v>
      </c>
      <c r="D3993" s="2">
        <v>16</v>
      </c>
      <c r="E3993" s="2">
        <v>7</v>
      </c>
      <c r="F3993" s="3">
        <v>0</v>
      </c>
      <c r="G3993" s="3">
        <v>0.49893765443986193</v>
      </c>
      <c r="H3993" s="3">
        <v>0</v>
      </c>
      <c r="I3993" s="3">
        <v>0.43981337972236212</v>
      </c>
      <c r="J3993" s="3"/>
      <c r="K3993" s="3">
        <v>0</v>
      </c>
      <c r="L3993" s="3">
        <v>0</v>
      </c>
      <c r="M3993" s="3">
        <v>0.174004144777409</v>
      </c>
      <c r="N3993" s="3">
        <v>0.41641291194345892</v>
      </c>
      <c r="O3993" s="3">
        <v>0.1911460113603865</v>
      </c>
    </row>
    <row r="3994" spans="1:15" x14ac:dyDescent="0.25">
      <c r="A3994" s="1">
        <v>45824.333333333336</v>
      </c>
      <c r="B3994" s="2">
        <v>2025</v>
      </c>
      <c r="C3994" s="2">
        <v>6</v>
      </c>
      <c r="D3994" s="2">
        <v>16</v>
      </c>
      <c r="E3994" s="2">
        <v>8</v>
      </c>
      <c r="F3994" s="3">
        <v>0</v>
      </c>
      <c r="G3994" s="3">
        <v>0.11586138030877521</v>
      </c>
      <c r="H3994" s="3">
        <v>0</v>
      </c>
      <c r="I3994" s="3">
        <v>0.13232998685445166</v>
      </c>
      <c r="J3994" s="3"/>
      <c r="K3994" s="3">
        <v>0</v>
      </c>
      <c r="L3994" s="3">
        <v>0</v>
      </c>
      <c r="M3994" s="3">
        <v>0</v>
      </c>
      <c r="N3994" s="3">
        <v>0.13541300081312616</v>
      </c>
      <c r="O3994" s="3">
        <v>4.7950545997044125E-2</v>
      </c>
    </row>
    <row r="3995" spans="1:15" x14ac:dyDescent="0.25">
      <c r="A3995" s="1">
        <v>45824.375</v>
      </c>
      <c r="B3995" s="2">
        <v>2025</v>
      </c>
      <c r="C3995" s="2">
        <v>6</v>
      </c>
      <c r="D3995" s="2">
        <v>16</v>
      </c>
      <c r="E3995" s="2">
        <v>9</v>
      </c>
      <c r="F3995" s="3">
        <v>0</v>
      </c>
      <c r="G3995" s="3">
        <v>0.34046705363157609</v>
      </c>
      <c r="H3995" s="3">
        <v>0</v>
      </c>
      <c r="I3995" s="3">
        <v>0.40545683440903979</v>
      </c>
      <c r="J3995" s="3"/>
      <c r="K3995" s="3">
        <v>0</v>
      </c>
      <c r="L3995" s="3">
        <v>0</v>
      </c>
      <c r="M3995" s="3">
        <v>0.22201642912437189</v>
      </c>
      <c r="N3995" s="3">
        <v>0.35275529915386244</v>
      </c>
      <c r="O3995" s="3">
        <v>0.16508695203985627</v>
      </c>
    </row>
    <row r="3996" spans="1:15" x14ac:dyDescent="0.25">
      <c r="A3996" s="1">
        <v>45824.416666666664</v>
      </c>
      <c r="B3996" s="2">
        <v>2025</v>
      </c>
      <c r="C3996" s="2">
        <v>6</v>
      </c>
      <c r="D3996" s="2">
        <v>16</v>
      </c>
      <c r="E3996" s="2">
        <v>10</v>
      </c>
      <c r="F3996" s="3">
        <v>0</v>
      </c>
      <c r="G3996" s="3">
        <v>0.32975093930281307</v>
      </c>
      <c r="H3996" s="3">
        <v>0</v>
      </c>
      <c r="I3996" s="3">
        <v>0.42187098421889041</v>
      </c>
      <c r="J3996" s="3"/>
      <c r="K3996" s="3">
        <v>0</v>
      </c>
      <c r="L3996" s="3">
        <v>0</v>
      </c>
      <c r="M3996" s="3">
        <v>0.25190268785544195</v>
      </c>
      <c r="N3996" s="3">
        <v>0.3178846990188699</v>
      </c>
      <c r="O3996" s="3">
        <v>0.16517616379950192</v>
      </c>
    </row>
    <row r="3997" spans="1:15" x14ac:dyDescent="0.25">
      <c r="A3997" s="1">
        <v>45824.458333333336</v>
      </c>
      <c r="B3997" s="2">
        <v>2025</v>
      </c>
      <c r="C3997" s="2">
        <v>6</v>
      </c>
      <c r="D3997" s="2">
        <v>16</v>
      </c>
      <c r="E3997" s="2">
        <v>11</v>
      </c>
      <c r="F3997" s="3">
        <v>0</v>
      </c>
      <c r="G3997" s="3">
        <v>0.22854668769319675</v>
      </c>
      <c r="H3997" s="3">
        <v>0</v>
      </c>
      <c r="I3997" s="3">
        <v>0.41611703490928753</v>
      </c>
      <c r="J3997" s="3"/>
      <c r="K3997" s="3">
        <v>0</v>
      </c>
      <c r="L3997" s="3">
        <v>0</v>
      </c>
      <c r="M3997" s="3">
        <v>0.21236913257556003</v>
      </c>
      <c r="N3997" s="3">
        <v>0.31399789779680715</v>
      </c>
      <c r="O3997" s="3">
        <v>0.14637884412185642</v>
      </c>
    </row>
    <row r="3998" spans="1:15" x14ac:dyDescent="0.25">
      <c r="A3998" s="1">
        <v>45824.5</v>
      </c>
      <c r="B3998" s="2">
        <v>2025</v>
      </c>
      <c r="C3998" s="2">
        <v>6</v>
      </c>
      <c r="D3998" s="2">
        <v>16</v>
      </c>
      <c r="E3998" s="2">
        <v>12</v>
      </c>
      <c r="F3998" s="3">
        <v>0</v>
      </c>
      <c r="G3998" s="3">
        <v>8.316585284409872E-2</v>
      </c>
      <c r="H3998" s="3">
        <v>0</v>
      </c>
      <c r="I3998" s="3">
        <v>0.39267556175998347</v>
      </c>
      <c r="J3998" s="3"/>
      <c r="K3998" s="3">
        <v>0</v>
      </c>
      <c r="L3998" s="3">
        <v>0</v>
      </c>
      <c r="M3998" s="3">
        <v>8.8735307456653589E-2</v>
      </c>
      <c r="N3998" s="3">
        <v>0.11266455673894854</v>
      </c>
      <c r="O3998" s="3">
        <v>8.465515984996054E-2</v>
      </c>
    </row>
    <row r="3999" spans="1:15" x14ac:dyDescent="0.25">
      <c r="A3999" s="1">
        <v>45824.541666666664</v>
      </c>
      <c r="B3999" s="2">
        <v>2025</v>
      </c>
      <c r="C3999" s="2">
        <v>6</v>
      </c>
      <c r="D3999" s="2">
        <v>16</v>
      </c>
      <c r="E3999" s="2">
        <v>13</v>
      </c>
      <c r="F3999" s="3">
        <v>0</v>
      </c>
      <c r="G3999" s="3">
        <v>0</v>
      </c>
      <c r="H3999" s="3">
        <v>0</v>
      </c>
      <c r="I3999" s="3">
        <v>0</v>
      </c>
      <c r="J3999" s="3"/>
      <c r="K3999" s="3">
        <v>0</v>
      </c>
      <c r="L3999" s="3">
        <v>0</v>
      </c>
      <c r="M3999" s="3">
        <v>0</v>
      </c>
      <c r="N3999" s="3">
        <v>0</v>
      </c>
      <c r="O3999" s="3">
        <v>0</v>
      </c>
    </row>
    <row r="4000" spans="1:15" x14ac:dyDescent="0.25">
      <c r="A4000" s="1">
        <v>45824.583333333336</v>
      </c>
      <c r="B4000" s="2">
        <v>2025</v>
      </c>
      <c r="C4000" s="2">
        <v>6</v>
      </c>
      <c r="D4000" s="2">
        <v>16</v>
      </c>
      <c r="E4000" s="2">
        <v>14</v>
      </c>
      <c r="F4000" s="3">
        <v>0</v>
      </c>
      <c r="G4000" s="3">
        <v>0</v>
      </c>
      <c r="H4000" s="3">
        <v>0</v>
      </c>
      <c r="I4000" s="3">
        <v>0</v>
      </c>
      <c r="J4000" s="3"/>
      <c r="K4000" s="3">
        <v>0</v>
      </c>
      <c r="L4000" s="3">
        <v>0</v>
      </c>
      <c r="M4000" s="3">
        <v>0</v>
      </c>
      <c r="N4000" s="3">
        <v>0</v>
      </c>
      <c r="O4000" s="3">
        <v>0</v>
      </c>
    </row>
    <row r="4001" spans="1:15" x14ac:dyDescent="0.25">
      <c r="A4001" s="1">
        <v>45824.625</v>
      </c>
      <c r="B4001" s="2">
        <v>2025</v>
      </c>
      <c r="C4001" s="2">
        <v>6</v>
      </c>
      <c r="D4001" s="2">
        <v>16</v>
      </c>
      <c r="E4001" s="2">
        <v>15</v>
      </c>
      <c r="F4001" s="3">
        <v>0</v>
      </c>
      <c r="G4001" s="3">
        <v>0</v>
      </c>
      <c r="H4001" s="3">
        <v>0</v>
      </c>
      <c r="I4001" s="3">
        <v>0</v>
      </c>
      <c r="J4001" s="3"/>
      <c r="K4001" s="3">
        <v>0</v>
      </c>
      <c r="L4001" s="3">
        <v>0</v>
      </c>
      <c r="M4001" s="3">
        <v>0</v>
      </c>
      <c r="N4001" s="3">
        <v>0</v>
      </c>
      <c r="O4001" s="3">
        <v>0</v>
      </c>
    </row>
    <row r="4002" spans="1:15" x14ac:dyDescent="0.25">
      <c r="A4002" s="1">
        <v>45824.666666666664</v>
      </c>
      <c r="B4002" s="2">
        <v>2025</v>
      </c>
      <c r="C4002" s="2">
        <v>6</v>
      </c>
      <c r="D4002" s="2">
        <v>16</v>
      </c>
      <c r="E4002" s="2">
        <v>16</v>
      </c>
      <c r="F4002" s="3">
        <v>0</v>
      </c>
      <c r="G4002" s="3">
        <v>0</v>
      </c>
      <c r="H4002" s="3">
        <v>0</v>
      </c>
      <c r="I4002" s="3">
        <v>0</v>
      </c>
      <c r="J4002" s="3"/>
      <c r="K4002" s="3">
        <v>0</v>
      </c>
      <c r="L4002" s="3">
        <v>0</v>
      </c>
      <c r="M4002" s="3">
        <v>0</v>
      </c>
      <c r="N4002" s="3">
        <v>0</v>
      </c>
      <c r="O4002" s="3">
        <v>0</v>
      </c>
    </row>
    <row r="4003" spans="1:15" x14ac:dyDescent="0.25">
      <c r="A4003" s="1">
        <v>45824.708333333336</v>
      </c>
      <c r="B4003" s="2">
        <v>2025</v>
      </c>
      <c r="C4003" s="2">
        <v>6</v>
      </c>
      <c r="D4003" s="2">
        <v>16</v>
      </c>
      <c r="E4003" s="2">
        <v>17</v>
      </c>
      <c r="F4003" s="3">
        <v>0</v>
      </c>
      <c r="G4003" s="3">
        <v>0</v>
      </c>
      <c r="H4003" s="3">
        <v>0</v>
      </c>
      <c r="I4003" s="3">
        <v>0</v>
      </c>
      <c r="J4003" s="3"/>
      <c r="K4003" s="3">
        <v>0</v>
      </c>
      <c r="L4003" s="3">
        <v>0</v>
      </c>
      <c r="M4003" s="3">
        <v>0</v>
      </c>
      <c r="N4003" s="3">
        <v>0</v>
      </c>
      <c r="O4003" s="3">
        <v>0</v>
      </c>
    </row>
    <row r="4004" spans="1:15" x14ac:dyDescent="0.25">
      <c r="A4004" s="1">
        <v>45824.75</v>
      </c>
      <c r="B4004" s="2">
        <v>2025</v>
      </c>
      <c r="C4004" s="2">
        <v>6</v>
      </c>
      <c r="D4004" s="2">
        <v>16</v>
      </c>
      <c r="E4004" s="2">
        <v>18</v>
      </c>
      <c r="F4004" s="3">
        <v>0</v>
      </c>
      <c r="G4004" s="3">
        <v>0</v>
      </c>
      <c r="H4004" s="3"/>
      <c r="I4004" s="3">
        <v>0</v>
      </c>
      <c r="J4004" s="3"/>
      <c r="K4004" s="3"/>
      <c r="L4004" s="3">
        <v>0</v>
      </c>
      <c r="M4004" s="3">
        <v>0</v>
      </c>
      <c r="N4004" s="3">
        <v>0</v>
      </c>
      <c r="O4004" s="3">
        <v>0</v>
      </c>
    </row>
    <row r="4005" spans="1:15" x14ac:dyDescent="0.25">
      <c r="A4005" s="1">
        <v>45824.791666666664</v>
      </c>
      <c r="B4005" s="2">
        <v>2025</v>
      </c>
      <c r="C4005" s="2">
        <v>6</v>
      </c>
      <c r="D4005" s="2">
        <v>16</v>
      </c>
      <c r="E4005" s="2">
        <v>19</v>
      </c>
      <c r="F4005" s="3"/>
      <c r="G4005" s="3">
        <v>0</v>
      </c>
      <c r="H4005" s="3"/>
      <c r="I4005" s="3">
        <v>0</v>
      </c>
      <c r="J4005" s="3"/>
      <c r="K4005" s="3"/>
      <c r="L4005" s="3"/>
      <c r="M4005" s="3">
        <v>0</v>
      </c>
      <c r="N4005" s="3">
        <v>0</v>
      </c>
      <c r="O4005" s="3">
        <v>0</v>
      </c>
    </row>
    <row r="4006" spans="1:15" x14ac:dyDescent="0.25">
      <c r="A4006" s="1">
        <v>45824.833333333336</v>
      </c>
      <c r="B4006" s="2">
        <v>2025</v>
      </c>
      <c r="C4006" s="2">
        <v>6</v>
      </c>
      <c r="D4006" s="2">
        <v>16</v>
      </c>
      <c r="E4006" s="2">
        <v>20</v>
      </c>
      <c r="F4006" s="3"/>
      <c r="G4006" s="3">
        <v>0</v>
      </c>
      <c r="H4006" s="3"/>
      <c r="I4006" s="3">
        <v>0</v>
      </c>
      <c r="J4006" s="3"/>
      <c r="K4006" s="3"/>
      <c r="L4006" s="3"/>
      <c r="M4006" s="3">
        <v>0</v>
      </c>
      <c r="N4006" s="3">
        <v>0</v>
      </c>
      <c r="O4006" s="3">
        <v>0</v>
      </c>
    </row>
    <row r="4007" spans="1:15" x14ac:dyDescent="0.25">
      <c r="A4007" s="1">
        <v>45824.875</v>
      </c>
      <c r="B4007" s="2">
        <v>2025</v>
      </c>
      <c r="C4007" s="2">
        <v>6</v>
      </c>
      <c r="D4007" s="2">
        <v>16</v>
      </c>
      <c r="E4007" s="2">
        <v>21</v>
      </c>
      <c r="F4007" s="3"/>
      <c r="G4007" s="3">
        <v>0</v>
      </c>
      <c r="H4007" s="3"/>
      <c r="I4007" s="3">
        <v>0</v>
      </c>
      <c r="J4007" s="3"/>
      <c r="K4007" s="3"/>
      <c r="L4007" s="3"/>
      <c r="M4007" s="3">
        <v>0</v>
      </c>
      <c r="N4007" s="3">
        <v>0</v>
      </c>
      <c r="O4007" s="3">
        <v>0</v>
      </c>
    </row>
    <row r="4008" spans="1:15" x14ac:dyDescent="0.25">
      <c r="A4008" s="1">
        <v>45824.916666666664</v>
      </c>
      <c r="B4008" s="2">
        <v>2025</v>
      </c>
      <c r="C4008" s="2">
        <v>6</v>
      </c>
      <c r="D4008" s="2">
        <v>16</v>
      </c>
      <c r="E4008" s="2">
        <v>22</v>
      </c>
      <c r="F4008" s="3"/>
      <c r="G4008" s="3">
        <v>0</v>
      </c>
      <c r="H4008" s="3"/>
      <c r="I4008" s="3">
        <v>0</v>
      </c>
      <c r="J4008" s="3"/>
      <c r="K4008" s="3"/>
      <c r="L4008" s="3"/>
      <c r="M4008" s="3">
        <v>0</v>
      </c>
      <c r="N4008" s="3">
        <v>0</v>
      </c>
      <c r="O4008" s="3">
        <v>0</v>
      </c>
    </row>
    <row r="4009" spans="1:15" x14ac:dyDescent="0.25">
      <c r="A4009" s="1">
        <v>45824.958333333336</v>
      </c>
      <c r="B4009" s="2">
        <v>2025</v>
      </c>
      <c r="C4009" s="2">
        <v>6</v>
      </c>
      <c r="D4009" s="2">
        <v>16</v>
      </c>
      <c r="E4009" s="2">
        <v>23</v>
      </c>
      <c r="F4009" s="3"/>
      <c r="G4009" s="3">
        <v>0</v>
      </c>
      <c r="H4009" s="3"/>
      <c r="I4009" s="3">
        <v>0</v>
      </c>
      <c r="J4009" s="3"/>
      <c r="K4009" s="3"/>
      <c r="L4009" s="3"/>
      <c r="M4009" s="3">
        <v>0</v>
      </c>
      <c r="N4009" s="3">
        <v>0</v>
      </c>
      <c r="O4009" s="3">
        <v>0</v>
      </c>
    </row>
    <row r="4010" spans="1:15" x14ac:dyDescent="0.25">
      <c r="A4010" s="1">
        <v>45825</v>
      </c>
      <c r="B4010" s="2">
        <v>2025</v>
      </c>
      <c r="C4010" s="2">
        <v>6</v>
      </c>
      <c r="D4010" s="2">
        <v>17</v>
      </c>
      <c r="E4010" s="2">
        <v>0</v>
      </c>
      <c r="F4010" s="3"/>
      <c r="G4010" s="3">
        <v>0</v>
      </c>
      <c r="H4010" s="3"/>
      <c r="I4010" s="3">
        <v>0</v>
      </c>
      <c r="J4010" s="3"/>
      <c r="K4010" s="3"/>
      <c r="L4010" s="3"/>
      <c r="M4010" s="3">
        <v>0</v>
      </c>
      <c r="N4010" s="3">
        <v>0</v>
      </c>
      <c r="O4010" s="3">
        <v>0</v>
      </c>
    </row>
    <row r="4011" spans="1:15" x14ac:dyDescent="0.25">
      <c r="A4011" s="1">
        <v>45825.041666666664</v>
      </c>
      <c r="B4011" s="2">
        <v>2025</v>
      </c>
      <c r="C4011" s="2">
        <v>6</v>
      </c>
      <c r="D4011" s="2">
        <v>17</v>
      </c>
      <c r="E4011" s="2">
        <v>1</v>
      </c>
      <c r="F4011" s="3"/>
      <c r="G4011" s="3">
        <v>0</v>
      </c>
      <c r="H4011" s="3"/>
      <c r="I4011" s="3">
        <v>0</v>
      </c>
      <c r="J4011" s="3"/>
      <c r="K4011" s="3"/>
      <c r="L4011" s="3"/>
      <c r="M4011" s="3">
        <v>0</v>
      </c>
      <c r="N4011" s="3">
        <v>0</v>
      </c>
      <c r="O4011" s="3">
        <v>0</v>
      </c>
    </row>
    <row r="4012" spans="1:15" x14ac:dyDescent="0.25">
      <c r="A4012" s="1">
        <v>45825.083333333336</v>
      </c>
      <c r="B4012" s="2">
        <v>2025</v>
      </c>
      <c r="C4012" s="2">
        <v>6</v>
      </c>
      <c r="D4012" s="2">
        <v>17</v>
      </c>
      <c r="E4012" s="2">
        <v>2</v>
      </c>
      <c r="F4012" s="3"/>
      <c r="G4012" s="3">
        <v>0</v>
      </c>
      <c r="H4012" s="3"/>
      <c r="I4012" s="3">
        <v>0</v>
      </c>
      <c r="J4012" s="3"/>
      <c r="K4012" s="3"/>
      <c r="L4012" s="3"/>
      <c r="M4012" s="3">
        <v>0</v>
      </c>
      <c r="N4012" s="3">
        <v>0</v>
      </c>
      <c r="O4012" s="3">
        <v>0</v>
      </c>
    </row>
    <row r="4013" spans="1:15" x14ac:dyDescent="0.25">
      <c r="A4013" s="1">
        <v>45825.125</v>
      </c>
      <c r="B4013" s="2">
        <v>2025</v>
      </c>
      <c r="C4013" s="2">
        <v>6</v>
      </c>
      <c r="D4013" s="2">
        <v>17</v>
      </c>
      <c r="E4013" s="2">
        <v>3</v>
      </c>
      <c r="F4013" s="3"/>
      <c r="G4013" s="3">
        <v>0</v>
      </c>
      <c r="H4013" s="3"/>
      <c r="I4013" s="3">
        <v>0</v>
      </c>
      <c r="J4013" s="3"/>
      <c r="K4013" s="3"/>
      <c r="L4013" s="3"/>
      <c r="M4013" s="3">
        <v>0</v>
      </c>
      <c r="N4013" s="3">
        <v>0</v>
      </c>
      <c r="O4013" s="3">
        <v>0</v>
      </c>
    </row>
    <row r="4014" spans="1:15" x14ac:dyDescent="0.25">
      <c r="A4014" s="1">
        <v>45825.166666666664</v>
      </c>
      <c r="B4014" s="2">
        <v>2025</v>
      </c>
      <c r="C4014" s="2">
        <v>6</v>
      </c>
      <c r="D4014" s="2">
        <v>17</v>
      </c>
      <c r="E4014" s="2">
        <v>4</v>
      </c>
      <c r="F4014" s="3"/>
      <c r="G4014" s="3">
        <v>0</v>
      </c>
      <c r="H4014" s="3"/>
      <c r="I4014" s="3">
        <v>0</v>
      </c>
      <c r="J4014" s="3"/>
      <c r="K4014" s="3"/>
      <c r="L4014" s="3"/>
      <c r="M4014" s="3">
        <v>0</v>
      </c>
      <c r="N4014" s="3">
        <v>0</v>
      </c>
      <c r="O4014" s="3">
        <v>0</v>
      </c>
    </row>
    <row r="4015" spans="1:15" x14ac:dyDescent="0.25">
      <c r="A4015" s="1">
        <v>45825.208333333336</v>
      </c>
      <c r="B4015" s="2">
        <v>2025</v>
      </c>
      <c r="C4015" s="2">
        <v>6</v>
      </c>
      <c r="D4015" s="2">
        <v>17</v>
      </c>
      <c r="E4015" s="2">
        <v>5</v>
      </c>
      <c r="F4015" s="3"/>
      <c r="G4015" s="3">
        <v>0</v>
      </c>
      <c r="H4015" s="3"/>
      <c r="I4015" s="3">
        <v>0</v>
      </c>
      <c r="J4015" s="3"/>
      <c r="K4015" s="3"/>
      <c r="L4015" s="3"/>
      <c r="M4015" s="3">
        <v>0</v>
      </c>
      <c r="N4015" s="3">
        <v>0</v>
      </c>
      <c r="O4015" s="3">
        <v>0</v>
      </c>
    </row>
    <row r="4016" spans="1:15" x14ac:dyDescent="0.25">
      <c r="A4016" s="1">
        <v>45825.25</v>
      </c>
      <c r="B4016" s="2">
        <v>2025</v>
      </c>
      <c r="C4016" s="2">
        <v>6</v>
      </c>
      <c r="D4016" s="2">
        <v>17</v>
      </c>
      <c r="E4016" s="2">
        <v>6</v>
      </c>
      <c r="F4016" s="3">
        <v>0</v>
      </c>
      <c r="G4016" s="3">
        <v>0</v>
      </c>
      <c r="H4016" s="3"/>
      <c r="I4016" s="3">
        <v>0</v>
      </c>
      <c r="J4016" s="3"/>
      <c r="K4016" s="3">
        <v>0</v>
      </c>
      <c r="L4016" s="3"/>
      <c r="M4016" s="3">
        <v>0</v>
      </c>
      <c r="N4016" s="3">
        <v>0</v>
      </c>
      <c r="O4016" s="3">
        <v>0</v>
      </c>
    </row>
    <row r="4017" spans="1:15" x14ac:dyDescent="0.25">
      <c r="A4017" s="1">
        <v>45825.291666666664</v>
      </c>
      <c r="B4017" s="2">
        <v>2025</v>
      </c>
      <c r="C4017" s="2">
        <v>6</v>
      </c>
      <c r="D4017" s="2">
        <v>17</v>
      </c>
      <c r="E4017" s="2">
        <v>7</v>
      </c>
      <c r="F4017" s="3">
        <v>0</v>
      </c>
      <c r="G4017" s="3">
        <v>0.5</v>
      </c>
      <c r="H4017" s="3">
        <v>0</v>
      </c>
      <c r="I4017" s="3">
        <v>0.17056818700729384</v>
      </c>
      <c r="J4017" s="3"/>
      <c r="K4017" s="3">
        <v>0</v>
      </c>
      <c r="L4017" s="3">
        <v>0</v>
      </c>
      <c r="M4017" s="3">
        <v>9.6876481793191749E-2</v>
      </c>
      <c r="N4017" s="3">
        <v>0</v>
      </c>
      <c r="O4017" s="3">
        <v>9.5930583600060695E-2</v>
      </c>
    </row>
    <row r="4018" spans="1:15" x14ac:dyDescent="0.25">
      <c r="A4018" s="1">
        <v>45825.333333333336</v>
      </c>
      <c r="B4018" s="2">
        <v>2025</v>
      </c>
      <c r="C4018" s="2">
        <v>6</v>
      </c>
      <c r="D4018" s="2">
        <v>17</v>
      </c>
      <c r="E4018" s="2">
        <v>8</v>
      </c>
      <c r="F4018" s="3">
        <v>0</v>
      </c>
      <c r="G4018" s="3">
        <v>1</v>
      </c>
      <c r="H4018" s="3">
        <v>0</v>
      </c>
      <c r="I4018" s="3">
        <v>0.78588349087864739</v>
      </c>
      <c r="J4018" s="3"/>
      <c r="K4018" s="3">
        <v>0</v>
      </c>
      <c r="L4018" s="3">
        <v>0</v>
      </c>
      <c r="M4018" s="3">
        <v>0.74436162372419756</v>
      </c>
      <c r="N4018" s="3">
        <v>0.77597039688078207</v>
      </c>
      <c r="O4018" s="3">
        <v>0.41327693893545336</v>
      </c>
    </row>
    <row r="4019" spans="1:15" x14ac:dyDescent="0.25">
      <c r="A4019" s="1">
        <v>45825.375</v>
      </c>
      <c r="B4019" s="2">
        <v>2025</v>
      </c>
      <c r="C4019" s="2">
        <v>6</v>
      </c>
      <c r="D4019" s="2">
        <v>17</v>
      </c>
      <c r="E4019" s="2">
        <v>9</v>
      </c>
      <c r="F4019" s="3">
        <v>0</v>
      </c>
      <c r="G4019" s="3">
        <v>1</v>
      </c>
      <c r="H4019" s="3">
        <v>0</v>
      </c>
      <c r="I4019" s="3">
        <v>0.49656585293063105</v>
      </c>
      <c r="J4019" s="3"/>
      <c r="K4019" s="3">
        <v>0</v>
      </c>
      <c r="L4019" s="3">
        <v>0</v>
      </c>
      <c r="M4019" s="3">
        <v>0.5</v>
      </c>
      <c r="N4019" s="3">
        <v>0.88423117788177619</v>
      </c>
      <c r="O4019" s="3">
        <v>0.36009962885155089</v>
      </c>
    </row>
    <row r="4020" spans="1:15" x14ac:dyDescent="0.25">
      <c r="A4020" s="1">
        <v>45825.416666666664</v>
      </c>
      <c r="B4020" s="2">
        <v>2025</v>
      </c>
      <c r="C4020" s="2">
        <v>6</v>
      </c>
      <c r="D4020" s="2">
        <v>17</v>
      </c>
      <c r="E4020" s="2">
        <v>10</v>
      </c>
      <c r="F4020" s="3">
        <v>6.9103421985936303E-2</v>
      </c>
      <c r="G4020" s="3">
        <v>1</v>
      </c>
      <c r="H4020" s="3">
        <v>0</v>
      </c>
      <c r="I4020" s="3">
        <v>0.99423446327035769</v>
      </c>
      <c r="J4020" s="3"/>
      <c r="K4020" s="3">
        <v>0</v>
      </c>
      <c r="L4020" s="3">
        <v>0</v>
      </c>
      <c r="M4020" s="3">
        <v>0.99920119382022476</v>
      </c>
      <c r="N4020" s="3">
        <v>0.91152709671335019</v>
      </c>
      <c r="O4020" s="3">
        <v>0.49675827197373362</v>
      </c>
    </row>
    <row r="4021" spans="1:15" x14ac:dyDescent="0.25">
      <c r="A4021" s="1">
        <v>45825.458333333336</v>
      </c>
      <c r="B4021" s="2">
        <v>2025</v>
      </c>
      <c r="C4021" s="2">
        <v>6</v>
      </c>
      <c r="D4021" s="2">
        <v>17</v>
      </c>
      <c r="E4021" s="2">
        <v>11</v>
      </c>
      <c r="F4021" s="3">
        <v>0.10939492336554921</v>
      </c>
      <c r="G4021" s="3">
        <v>1</v>
      </c>
      <c r="H4021" s="3">
        <v>3.1716200978683128E-2</v>
      </c>
      <c r="I4021" s="3">
        <v>0.99519351841935677</v>
      </c>
      <c r="J4021" s="3"/>
      <c r="K4021" s="3">
        <v>0</v>
      </c>
      <c r="L4021" s="3">
        <v>0</v>
      </c>
      <c r="M4021" s="3">
        <v>0.99559143208679268</v>
      </c>
      <c r="N4021" s="3">
        <v>0.91609155265779352</v>
      </c>
      <c r="O4021" s="3">
        <v>0.5059984534385219</v>
      </c>
    </row>
    <row r="4022" spans="1:15" x14ac:dyDescent="0.25">
      <c r="A4022" s="1">
        <v>45825.5</v>
      </c>
      <c r="B4022" s="2">
        <v>2025</v>
      </c>
      <c r="C4022" s="2">
        <v>6</v>
      </c>
      <c r="D4022" s="2">
        <v>17</v>
      </c>
      <c r="E4022" s="2">
        <v>12</v>
      </c>
      <c r="F4022" s="3">
        <v>0.1379492231865071</v>
      </c>
      <c r="G4022" s="3">
        <v>1</v>
      </c>
      <c r="H4022" s="3">
        <v>3.249751261163554E-2</v>
      </c>
      <c r="I4022" s="3">
        <v>0.99447788810676441</v>
      </c>
      <c r="J4022" s="3"/>
      <c r="K4022" s="3">
        <v>0</v>
      </c>
      <c r="L4022" s="3">
        <v>0</v>
      </c>
      <c r="M4022" s="3">
        <v>0.99460964117771022</v>
      </c>
      <c r="N4022" s="3">
        <v>0.94474931536854645</v>
      </c>
      <c r="O4022" s="3">
        <v>0.51303544755639552</v>
      </c>
    </row>
    <row r="4023" spans="1:15" x14ac:dyDescent="0.25">
      <c r="A4023" s="1">
        <v>45825.541666666664</v>
      </c>
      <c r="B4023" s="2">
        <v>2025</v>
      </c>
      <c r="C4023" s="2">
        <v>6</v>
      </c>
      <c r="D4023" s="2">
        <v>17</v>
      </c>
      <c r="E4023" s="2">
        <v>13</v>
      </c>
      <c r="F4023" s="3">
        <v>1.23773689893416E-2</v>
      </c>
      <c r="G4023" s="3">
        <v>0</v>
      </c>
      <c r="H4023" s="3">
        <v>0</v>
      </c>
      <c r="I4023" s="3">
        <v>0.4880959119034089</v>
      </c>
      <c r="J4023" s="3"/>
      <c r="K4023" s="3">
        <v>0</v>
      </c>
      <c r="L4023" s="3">
        <v>0</v>
      </c>
      <c r="M4023" s="3">
        <v>0.41213470593557372</v>
      </c>
      <c r="N4023" s="3">
        <v>0.88330020244966245</v>
      </c>
      <c r="O4023" s="3">
        <v>0.22448852365974833</v>
      </c>
    </row>
    <row r="4024" spans="1:15" x14ac:dyDescent="0.25">
      <c r="A4024" s="1">
        <v>45825.583333333336</v>
      </c>
      <c r="B4024" s="2">
        <v>2025</v>
      </c>
      <c r="C4024" s="2">
        <v>6</v>
      </c>
      <c r="D4024" s="2">
        <v>17</v>
      </c>
      <c r="E4024" s="2">
        <v>14</v>
      </c>
      <c r="F4024" s="3">
        <v>0</v>
      </c>
      <c r="G4024" s="3">
        <v>0.59322609094137191</v>
      </c>
      <c r="H4024" s="3">
        <v>0</v>
      </c>
      <c r="I4024" s="3">
        <v>0.65157766440864551</v>
      </c>
      <c r="J4024" s="3"/>
      <c r="K4024" s="3">
        <v>0</v>
      </c>
      <c r="L4024" s="3">
        <v>0</v>
      </c>
      <c r="M4024" s="3">
        <v>0.55684510693817135</v>
      </c>
      <c r="N4024" s="3">
        <v>0.62802442040354201</v>
      </c>
      <c r="O4024" s="3">
        <v>0.30370916033646633</v>
      </c>
    </row>
    <row r="4025" spans="1:15" x14ac:dyDescent="0.25">
      <c r="A4025" s="1">
        <v>45825.625</v>
      </c>
      <c r="B4025" s="2">
        <v>2025</v>
      </c>
      <c r="C4025" s="2">
        <v>6</v>
      </c>
      <c r="D4025" s="2">
        <v>17</v>
      </c>
      <c r="E4025" s="2">
        <v>15</v>
      </c>
      <c r="F4025" s="3">
        <v>0</v>
      </c>
      <c r="G4025" s="3">
        <v>0.11179337697711075</v>
      </c>
      <c r="H4025" s="3">
        <v>0</v>
      </c>
      <c r="I4025" s="3">
        <v>0</v>
      </c>
      <c r="J4025" s="3"/>
      <c r="K4025" s="3">
        <v>0</v>
      </c>
      <c r="L4025" s="3">
        <v>0</v>
      </c>
      <c r="M4025" s="3">
        <v>0.10683972492410634</v>
      </c>
      <c r="N4025" s="3">
        <v>0</v>
      </c>
      <c r="O4025" s="3">
        <v>2.7329137737652137E-2</v>
      </c>
    </row>
    <row r="4026" spans="1:15" x14ac:dyDescent="0.25">
      <c r="A4026" s="1">
        <v>45825.666666666664</v>
      </c>
      <c r="B4026" s="2">
        <v>2025</v>
      </c>
      <c r="C4026" s="2">
        <v>6</v>
      </c>
      <c r="D4026" s="2">
        <v>17</v>
      </c>
      <c r="E4026" s="2">
        <v>16</v>
      </c>
      <c r="F4026" s="3">
        <v>0</v>
      </c>
      <c r="G4026" s="3">
        <v>0</v>
      </c>
      <c r="H4026" s="3">
        <v>0</v>
      </c>
      <c r="I4026" s="3">
        <v>0</v>
      </c>
      <c r="J4026" s="3"/>
      <c r="K4026" s="3">
        <v>0</v>
      </c>
      <c r="L4026" s="3">
        <v>0</v>
      </c>
      <c r="M4026" s="3">
        <v>0</v>
      </c>
      <c r="N4026" s="3">
        <v>0</v>
      </c>
      <c r="O4026" s="3">
        <v>0</v>
      </c>
    </row>
    <row r="4027" spans="1:15" x14ac:dyDescent="0.25">
      <c r="A4027" s="1">
        <v>45825.708333333336</v>
      </c>
      <c r="B4027" s="2">
        <v>2025</v>
      </c>
      <c r="C4027" s="2">
        <v>6</v>
      </c>
      <c r="D4027" s="2">
        <v>17</v>
      </c>
      <c r="E4027" s="2">
        <v>17</v>
      </c>
      <c r="F4027" s="3">
        <v>0</v>
      </c>
      <c r="G4027" s="3">
        <v>0</v>
      </c>
      <c r="H4027" s="3">
        <v>0</v>
      </c>
      <c r="I4027" s="3">
        <v>0</v>
      </c>
      <c r="J4027" s="3"/>
      <c r="K4027" s="3">
        <v>0</v>
      </c>
      <c r="L4027" s="3">
        <v>0</v>
      </c>
      <c r="M4027" s="3">
        <v>0</v>
      </c>
      <c r="N4027" s="3">
        <v>0</v>
      </c>
      <c r="O4027" s="3">
        <v>0</v>
      </c>
    </row>
    <row r="4028" spans="1:15" x14ac:dyDescent="0.25">
      <c r="A4028" s="1">
        <v>45825.75</v>
      </c>
      <c r="B4028" s="2">
        <v>2025</v>
      </c>
      <c r="C4028" s="2">
        <v>6</v>
      </c>
      <c r="D4028" s="2">
        <v>17</v>
      </c>
      <c r="E4028" s="2">
        <v>18</v>
      </c>
      <c r="F4028" s="3">
        <v>0</v>
      </c>
      <c r="G4028" s="3">
        <v>0</v>
      </c>
      <c r="H4028" s="3"/>
      <c r="I4028" s="3">
        <v>0</v>
      </c>
      <c r="J4028" s="3"/>
      <c r="K4028" s="3">
        <v>0</v>
      </c>
      <c r="L4028" s="3">
        <v>0</v>
      </c>
      <c r="M4028" s="3">
        <v>0</v>
      </c>
      <c r="N4028" s="3">
        <v>0</v>
      </c>
      <c r="O4028" s="3">
        <v>0</v>
      </c>
    </row>
    <row r="4029" spans="1:15" x14ac:dyDescent="0.25">
      <c r="A4029" s="1">
        <v>45825.791666666664</v>
      </c>
      <c r="B4029" s="2">
        <v>2025</v>
      </c>
      <c r="C4029" s="2">
        <v>6</v>
      </c>
      <c r="D4029" s="2">
        <v>17</v>
      </c>
      <c r="E4029" s="2">
        <v>19</v>
      </c>
      <c r="F4029" s="3"/>
      <c r="G4029" s="3">
        <v>0</v>
      </c>
      <c r="H4029" s="3"/>
      <c r="I4029" s="3">
        <v>0</v>
      </c>
      <c r="J4029" s="3"/>
      <c r="K4029" s="3"/>
      <c r="L4029" s="3"/>
      <c r="M4029" s="3">
        <v>0</v>
      </c>
      <c r="N4029" s="3">
        <v>0</v>
      </c>
      <c r="O4029" s="3">
        <v>0</v>
      </c>
    </row>
    <row r="4030" spans="1:15" x14ac:dyDescent="0.25">
      <c r="A4030" s="1">
        <v>45825.833333333336</v>
      </c>
      <c r="B4030" s="2">
        <v>2025</v>
      </c>
      <c r="C4030" s="2">
        <v>6</v>
      </c>
      <c r="D4030" s="2">
        <v>17</v>
      </c>
      <c r="E4030" s="2">
        <v>20</v>
      </c>
      <c r="F4030" s="3"/>
      <c r="G4030" s="3">
        <v>0</v>
      </c>
      <c r="H4030" s="3"/>
      <c r="I4030" s="3">
        <v>0</v>
      </c>
      <c r="J4030" s="3"/>
      <c r="K4030" s="3"/>
      <c r="L4030" s="3"/>
      <c r="M4030" s="3">
        <v>0</v>
      </c>
      <c r="N4030" s="3">
        <v>0</v>
      </c>
      <c r="O4030" s="3">
        <v>0</v>
      </c>
    </row>
    <row r="4031" spans="1:15" x14ac:dyDescent="0.25">
      <c r="A4031" s="1">
        <v>45825.875</v>
      </c>
      <c r="B4031" s="2">
        <v>2025</v>
      </c>
      <c r="C4031" s="2">
        <v>6</v>
      </c>
      <c r="D4031" s="2">
        <v>17</v>
      </c>
      <c r="E4031" s="2">
        <v>21</v>
      </c>
      <c r="F4031" s="3"/>
      <c r="G4031" s="3">
        <v>0</v>
      </c>
      <c r="H4031" s="3"/>
      <c r="I4031" s="3">
        <v>0</v>
      </c>
      <c r="J4031" s="3"/>
      <c r="K4031" s="3"/>
      <c r="L4031" s="3"/>
      <c r="M4031" s="3">
        <v>0</v>
      </c>
      <c r="N4031" s="3">
        <v>0</v>
      </c>
      <c r="O4031" s="3">
        <v>0</v>
      </c>
    </row>
    <row r="4032" spans="1:15" x14ac:dyDescent="0.25">
      <c r="A4032" s="1">
        <v>45825.916666666664</v>
      </c>
      <c r="B4032" s="2">
        <v>2025</v>
      </c>
      <c r="C4032" s="2">
        <v>6</v>
      </c>
      <c r="D4032" s="2">
        <v>17</v>
      </c>
      <c r="E4032" s="2">
        <v>22</v>
      </c>
      <c r="F4032" s="3"/>
      <c r="G4032" s="3">
        <v>0</v>
      </c>
      <c r="H4032" s="3"/>
      <c r="I4032" s="3">
        <v>0</v>
      </c>
      <c r="J4032" s="3"/>
      <c r="K4032" s="3"/>
      <c r="L4032" s="3"/>
      <c r="M4032" s="3">
        <v>0</v>
      </c>
      <c r="N4032" s="3">
        <v>0</v>
      </c>
      <c r="O4032" s="3">
        <v>0</v>
      </c>
    </row>
    <row r="4033" spans="1:15" x14ac:dyDescent="0.25">
      <c r="A4033" s="1">
        <v>45825.958333333336</v>
      </c>
      <c r="B4033" s="2">
        <v>2025</v>
      </c>
      <c r="C4033" s="2">
        <v>6</v>
      </c>
      <c r="D4033" s="2">
        <v>17</v>
      </c>
      <c r="E4033" s="2">
        <v>23</v>
      </c>
      <c r="F4033" s="3"/>
      <c r="G4033" s="3">
        <v>0</v>
      </c>
      <c r="H4033" s="3"/>
      <c r="I4033" s="3">
        <v>0</v>
      </c>
      <c r="J4033" s="3"/>
      <c r="K4033" s="3"/>
      <c r="L4033" s="3"/>
      <c r="M4033" s="3">
        <v>0</v>
      </c>
      <c r="N4033" s="3">
        <v>0</v>
      </c>
      <c r="O4033" s="3">
        <v>0</v>
      </c>
    </row>
    <row r="4034" spans="1:15" x14ac:dyDescent="0.25">
      <c r="A4034" s="1">
        <v>45826</v>
      </c>
      <c r="B4034" s="2">
        <v>2025</v>
      </c>
      <c r="C4034" s="2">
        <v>6</v>
      </c>
      <c r="D4034" s="2">
        <v>18</v>
      </c>
      <c r="E4034" s="2">
        <v>0</v>
      </c>
      <c r="F4034" s="3"/>
      <c r="G4034" s="3">
        <v>0</v>
      </c>
      <c r="H4034" s="3"/>
      <c r="I4034" s="3">
        <v>0</v>
      </c>
      <c r="J4034" s="3"/>
      <c r="K4034" s="3"/>
      <c r="L4034" s="3"/>
      <c r="M4034" s="3">
        <v>0</v>
      </c>
      <c r="N4034" s="3">
        <v>0</v>
      </c>
      <c r="O4034" s="3">
        <v>0</v>
      </c>
    </row>
    <row r="4035" spans="1:15" x14ac:dyDescent="0.25">
      <c r="A4035" s="1">
        <v>45826.041666666664</v>
      </c>
      <c r="B4035" s="2">
        <v>2025</v>
      </c>
      <c r="C4035" s="2">
        <v>6</v>
      </c>
      <c r="D4035" s="2">
        <v>18</v>
      </c>
      <c r="E4035" s="2">
        <v>1</v>
      </c>
      <c r="F4035" s="3"/>
      <c r="G4035" s="3">
        <v>0</v>
      </c>
      <c r="H4035" s="3"/>
      <c r="I4035" s="3">
        <v>0</v>
      </c>
      <c r="J4035" s="3"/>
      <c r="K4035" s="3"/>
      <c r="L4035" s="3"/>
      <c r="M4035" s="3">
        <v>0</v>
      </c>
      <c r="N4035" s="3">
        <v>0</v>
      </c>
      <c r="O4035" s="3">
        <v>0</v>
      </c>
    </row>
    <row r="4036" spans="1:15" x14ac:dyDescent="0.25">
      <c r="A4036" s="1">
        <v>45826.083333333336</v>
      </c>
      <c r="B4036" s="2">
        <v>2025</v>
      </c>
      <c r="C4036" s="2">
        <v>6</v>
      </c>
      <c r="D4036" s="2">
        <v>18</v>
      </c>
      <c r="E4036" s="2">
        <v>2</v>
      </c>
      <c r="F4036" s="3"/>
      <c r="G4036" s="3">
        <v>0</v>
      </c>
      <c r="H4036" s="3"/>
      <c r="I4036" s="3">
        <v>0</v>
      </c>
      <c r="J4036" s="3"/>
      <c r="K4036" s="3"/>
      <c r="L4036" s="3"/>
      <c r="M4036" s="3">
        <v>0</v>
      </c>
      <c r="N4036" s="3">
        <v>0</v>
      </c>
      <c r="O4036" s="3">
        <v>0</v>
      </c>
    </row>
    <row r="4037" spans="1:15" x14ac:dyDescent="0.25">
      <c r="A4037" s="1">
        <v>45826.125</v>
      </c>
      <c r="B4037" s="2">
        <v>2025</v>
      </c>
      <c r="C4037" s="2">
        <v>6</v>
      </c>
      <c r="D4037" s="2">
        <v>18</v>
      </c>
      <c r="E4037" s="2">
        <v>3</v>
      </c>
      <c r="F4037" s="3"/>
      <c r="G4037" s="3">
        <v>0</v>
      </c>
      <c r="H4037" s="3"/>
      <c r="I4037" s="3">
        <v>0</v>
      </c>
      <c r="J4037" s="3"/>
      <c r="K4037" s="3"/>
      <c r="L4037" s="3"/>
      <c r="M4037" s="3">
        <v>0</v>
      </c>
      <c r="N4037" s="3">
        <v>0</v>
      </c>
      <c r="O4037" s="3">
        <v>0</v>
      </c>
    </row>
    <row r="4038" spans="1:15" x14ac:dyDescent="0.25">
      <c r="A4038" s="1">
        <v>45826.166666666664</v>
      </c>
      <c r="B4038" s="2">
        <v>2025</v>
      </c>
      <c r="C4038" s="2">
        <v>6</v>
      </c>
      <c r="D4038" s="2">
        <v>18</v>
      </c>
      <c r="E4038" s="2">
        <v>4</v>
      </c>
      <c r="F4038" s="3"/>
      <c r="G4038" s="3">
        <v>0</v>
      </c>
      <c r="H4038" s="3"/>
      <c r="I4038" s="3">
        <v>0</v>
      </c>
      <c r="J4038" s="3"/>
      <c r="K4038" s="3"/>
      <c r="L4038" s="3"/>
      <c r="M4038" s="3">
        <v>0</v>
      </c>
      <c r="N4038" s="3">
        <v>0</v>
      </c>
      <c r="O4038" s="3">
        <v>0</v>
      </c>
    </row>
    <row r="4039" spans="1:15" x14ac:dyDescent="0.25">
      <c r="A4039" s="1">
        <v>45826.208333333336</v>
      </c>
      <c r="B4039" s="2">
        <v>2025</v>
      </c>
      <c r="C4039" s="2">
        <v>6</v>
      </c>
      <c r="D4039" s="2">
        <v>18</v>
      </c>
      <c r="E4039" s="2">
        <v>5</v>
      </c>
      <c r="F4039" s="3">
        <v>0</v>
      </c>
      <c r="G4039" s="3">
        <v>0</v>
      </c>
      <c r="H4039" s="3"/>
      <c r="I4039" s="3">
        <v>5.7660069968093752E-2</v>
      </c>
      <c r="J4039" s="3"/>
      <c r="K4039" s="3"/>
      <c r="L4039" s="3"/>
      <c r="M4039" s="3">
        <v>0</v>
      </c>
      <c r="N4039" s="3">
        <v>3.8699967576618387E-2</v>
      </c>
      <c r="O4039" s="3">
        <v>1.9272007508942431E-2</v>
      </c>
    </row>
    <row r="4040" spans="1:15" x14ac:dyDescent="0.25">
      <c r="A4040" s="1">
        <v>45826.25</v>
      </c>
      <c r="B4040" s="2">
        <v>2025</v>
      </c>
      <c r="C4040" s="2">
        <v>6</v>
      </c>
      <c r="D4040" s="2">
        <v>18</v>
      </c>
      <c r="E4040" s="2">
        <v>6</v>
      </c>
      <c r="F4040" s="3">
        <v>0</v>
      </c>
      <c r="G4040" s="3">
        <v>0</v>
      </c>
      <c r="H4040" s="3">
        <v>0</v>
      </c>
      <c r="I4040" s="3">
        <v>0.13794982733035749</v>
      </c>
      <c r="J4040" s="3"/>
      <c r="K4040" s="3">
        <v>0</v>
      </c>
      <c r="L4040" s="3"/>
      <c r="M4040" s="3">
        <v>0</v>
      </c>
      <c r="N4040" s="3">
        <v>9.2249533919600474E-2</v>
      </c>
      <c r="O4040" s="3">
        <v>3.2885623035708279E-2</v>
      </c>
    </row>
    <row r="4041" spans="1:15" x14ac:dyDescent="0.25">
      <c r="A4041" s="1">
        <v>45826.291666666664</v>
      </c>
      <c r="B4041" s="2">
        <v>2025</v>
      </c>
      <c r="C4041" s="2">
        <v>6</v>
      </c>
      <c r="D4041" s="2">
        <v>18</v>
      </c>
      <c r="E4041" s="2">
        <v>7</v>
      </c>
      <c r="F4041" s="3">
        <v>0</v>
      </c>
      <c r="G4041" s="3">
        <v>0.49990807945754945</v>
      </c>
      <c r="H4041" s="3">
        <v>0</v>
      </c>
      <c r="I4041" s="3">
        <v>0.17829483582198474</v>
      </c>
      <c r="J4041" s="3"/>
      <c r="K4041" s="3">
        <v>0</v>
      </c>
      <c r="L4041" s="3">
        <v>0</v>
      </c>
      <c r="M4041" s="3">
        <v>3.4746732421150209E-3</v>
      </c>
      <c r="N4041" s="3">
        <v>0.15466327446090655</v>
      </c>
      <c r="O4041" s="3">
        <v>0.10454260787281947</v>
      </c>
    </row>
    <row r="4042" spans="1:15" x14ac:dyDescent="0.25">
      <c r="A4042" s="1">
        <v>45826.333333333336</v>
      </c>
      <c r="B4042" s="2">
        <v>2025</v>
      </c>
      <c r="C4042" s="2">
        <v>6</v>
      </c>
      <c r="D4042" s="2">
        <v>18</v>
      </c>
      <c r="E4042" s="2">
        <v>8</v>
      </c>
      <c r="F4042" s="3">
        <v>0</v>
      </c>
      <c r="G4042" s="3">
        <v>1</v>
      </c>
      <c r="H4042" s="3">
        <v>0</v>
      </c>
      <c r="I4042" s="3">
        <v>0.37481354311321813</v>
      </c>
      <c r="J4042" s="3"/>
      <c r="K4042" s="3">
        <v>0</v>
      </c>
      <c r="L4042" s="3">
        <v>0</v>
      </c>
      <c r="M4042" s="3">
        <v>0.2517910297329542</v>
      </c>
      <c r="N4042" s="3">
        <v>0.3436963043239345</v>
      </c>
      <c r="O4042" s="3">
        <v>0.24628760964626334</v>
      </c>
    </row>
    <row r="4043" spans="1:15" x14ac:dyDescent="0.25">
      <c r="A4043" s="1">
        <v>45826.375</v>
      </c>
      <c r="B4043" s="2">
        <v>2025</v>
      </c>
      <c r="C4043" s="2">
        <v>6</v>
      </c>
      <c r="D4043" s="2">
        <v>18</v>
      </c>
      <c r="E4043" s="2">
        <v>9</v>
      </c>
      <c r="F4043" s="3">
        <v>0.27427406203230054</v>
      </c>
      <c r="G4043" s="3">
        <v>1</v>
      </c>
      <c r="H4043" s="3">
        <v>0.33691870164517401</v>
      </c>
      <c r="I4043" s="3">
        <v>0.28406028919601928</v>
      </c>
      <c r="J4043" s="3"/>
      <c r="K4043" s="3">
        <v>4.9115181620614741E-2</v>
      </c>
      <c r="L4043" s="3">
        <v>1.6191866342517042E-2</v>
      </c>
      <c r="M4043" s="3">
        <v>0.51245607686325434</v>
      </c>
      <c r="N4043" s="3">
        <v>0.53094559483627035</v>
      </c>
      <c r="O4043" s="3">
        <v>0.37549522156701881</v>
      </c>
    </row>
    <row r="4044" spans="1:15" x14ac:dyDescent="0.25">
      <c r="A4044" s="1">
        <v>45826.416666666664</v>
      </c>
      <c r="B4044" s="2">
        <v>2025</v>
      </c>
      <c r="C4044" s="2">
        <v>6</v>
      </c>
      <c r="D4044" s="2">
        <v>18</v>
      </c>
      <c r="E4044" s="2">
        <v>10</v>
      </c>
      <c r="F4044" s="3">
        <v>0.2288443840339644</v>
      </c>
      <c r="G4044" s="3">
        <v>1</v>
      </c>
      <c r="H4044" s="3">
        <v>0.49756307952778861</v>
      </c>
      <c r="I4044" s="3">
        <v>0.61801111766475003</v>
      </c>
      <c r="J4044" s="3"/>
      <c r="K4044" s="3">
        <v>0.11897328906892456</v>
      </c>
      <c r="L4044" s="3">
        <v>0.18088781976559409</v>
      </c>
      <c r="M4044" s="3">
        <v>0.54659983416997338</v>
      </c>
      <c r="N4044" s="3">
        <v>0.50527121981234679</v>
      </c>
      <c r="O4044" s="3">
        <v>0.46201884300541773</v>
      </c>
    </row>
    <row r="4045" spans="1:15" x14ac:dyDescent="0.25">
      <c r="A4045" s="1">
        <v>45826.458333333336</v>
      </c>
      <c r="B4045" s="2">
        <v>2025</v>
      </c>
      <c r="C4045" s="2">
        <v>6</v>
      </c>
      <c r="D4045" s="2">
        <v>18</v>
      </c>
      <c r="E4045" s="2">
        <v>11</v>
      </c>
      <c r="F4045" s="3">
        <v>0.32301304801595498</v>
      </c>
      <c r="G4045" s="3">
        <v>1</v>
      </c>
      <c r="H4045" s="3">
        <v>0.53619337588171401</v>
      </c>
      <c r="I4045" s="3">
        <v>0.61954493698222268</v>
      </c>
      <c r="J4045" s="3"/>
      <c r="K4045" s="3">
        <v>0.23504764229219166</v>
      </c>
      <c r="L4045" s="3">
        <v>7.4228274247781001E-2</v>
      </c>
      <c r="M4045" s="3">
        <v>0.53725201949831436</v>
      </c>
      <c r="N4045" s="3">
        <v>0</v>
      </c>
      <c r="O4045" s="3">
        <v>0.41565991211477232</v>
      </c>
    </row>
    <row r="4046" spans="1:15" x14ac:dyDescent="0.25">
      <c r="A4046" s="1">
        <v>45826.5</v>
      </c>
      <c r="B4046" s="2">
        <v>2025</v>
      </c>
      <c r="C4046" s="2">
        <v>6</v>
      </c>
      <c r="D4046" s="2">
        <v>18</v>
      </c>
      <c r="E4046" s="2">
        <v>12</v>
      </c>
      <c r="F4046" s="3">
        <v>0.31634271040403217</v>
      </c>
      <c r="G4046" s="3">
        <v>1</v>
      </c>
      <c r="H4046" s="3">
        <v>0.44446375528844728</v>
      </c>
      <c r="I4046" s="3">
        <v>0.62128239555728637</v>
      </c>
      <c r="J4046" s="3"/>
      <c r="K4046" s="3">
        <v>0.22428905861077525</v>
      </c>
      <c r="L4046" s="3">
        <v>9.0531828922660318E-2</v>
      </c>
      <c r="M4046" s="3">
        <v>0.54669216118649278</v>
      </c>
      <c r="N4046" s="3">
        <v>0.56676629804381706</v>
      </c>
      <c r="O4046" s="3">
        <v>0.47629602600168891</v>
      </c>
    </row>
    <row r="4047" spans="1:15" x14ac:dyDescent="0.25">
      <c r="A4047" s="1">
        <v>45826.541666666664</v>
      </c>
      <c r="B4047" s="2">
        <v>2025</v>
      </c>
      <c r="C4047" s="2">
        <v>6</v>
      </c>
      <c r="D4047" s="2">
        <v>18</v>
      </c>
      <c r="E4047" s="2">
        <v>13</v>
      </c>
      <c r="F4047" s="3">
        <v>0.23224345357159254</v>
      </c>
      <c r="G4047" s="3">
        <v>0.5</v>
      </c>
      <c r="H4047" s="3">
        <v>0.34923640651769217</v>
      </c>
      <c r="I4047" s="3">
        <v>0.60281666162820802</v>
      </c>
      <c r="J4047" s="3"/>
      <c r="K4047" s="3">
        <v>0.14032242055681771</v>
      </c>
      <c r="L4047" s="3">
        <v>0</v>
      </c>
      <c r="M4047" s="3">
        <v>0.52026567307019067</v>
      </c>
      <c r="N4047" s="3">
        <v>0.54992698050391531</v>
      </c>
      <c r="O4047" s="3">
        <v>0.36185144948105208</v>
      </c>
    </row>
    <row r="4048" spans="1:15" x14ac:dyDescent="0.25">
      <c r="A4048" s="1">
        <v>45826.583333333336</v>
      </c>
      <c r="B4048" s="2">
        <v>2025</v>
      </c>
      <c r="C4048" s="2">
        <v>6</v>
      </c>
      <c r="D4048" s="2">
        <v>18</v>
      </c>
      <c r="E4048" s="2">
        <v>14</v>
      </c>
      <c r="F4048" s="3">
        <v>5.1312794537235848E-2</v>
      </c>
      <c r="G4048" s="3">
        <v>0.37616654598117305</v>
      </c>
      <c r="H4048" s="3">
        <v>0</v>
      </c>
      <c r="I4048" s="3">
        <v>0.45544376498627503</v>
      </c>
      <c r="J4048" s="3"/>
      <c r="K4048" s="3">
        <v>4.1039362216640479E-2</v>
      </c>
      <c r="L4048" s="3">
        <v>0</v>
      </c>
      <c r="M4048" s="3">
        <v>0.31087470934750316</v>
      </c>
      <c r="N4048" s="3">
        <v>0.38126775287748438</v>
      </c>
      <c r="O4048" s="3">
        <v>0.20201311624328899</v>
      </c>
    </row>
    <row r="4049" spans="1:15" x14ac:dyDescent="0.25">
      <c r="A4049" s="1">
        <v>45826.625</v>
      </c>
      <c r="B4049" s="2">
        <v>2025</v>
      </c>
      <c r="C4049" s="2">
        <v>6</v>
      </c>
      <c r="D4049" s="2">
        <v>18</v>
      </c>
      <c r="E4049" s="2">
        <v>15</v>
      </c>
      <c r="F4049" s="3">
        <v>0</v>
      </c>
      <c r="G4049" s="3">
        <v>0.32510743000154069</v>
      </c>
      <c r="H4049" s="3">
        <v>0</v>
      </c>
      <c r="I4049" s="3">
        <v>0.31037166441442315</v>
      </c>
      <c r="J4049" s="3"/>
      <c r="K4049" s="3">
        <v>0</v>
      </c>
      <c r="L4049" s="3">
        <v>0</v>
      </c>
      <c r="M4049" s="3">
        <v>8.8657782433366361E-2</v>
      </c>
      <c r="N4049" s="3">
        <v>0.21163311950591696</v>
      </c>
      <c r="O4049" s="3">
        <v>0.11697124954440589</v>
      </c>
    </row>
    <row r="4050" spans="1:15" x14ac:dyDescent="0.25">
      <c r="A4050" s="1">
        <v>45826.666666666664</v>
      </c>
      <c r="B4050" s="2">
        <v>2025</v>
      </c>
      <c r="C4050" s="2">
        <v>6</v>
      </c>
      <c r="D4050" s="2">
        <v>18</v>
      </c>
      <c r="E4050" s="2">
        <v>16</v>
      </c>
      <c r="F4050" s="3">
        <v>0</v>
      </c>
      <c r="G4050" s="3">
        <v>6.209853192358885E-2</v>
      </c>
      <c r="H4050" s="3">
        <v>0</v>
      </c>
      <c r="I4050" s="3">
        <v>0</v>
      </c>
      <c r="J4050" s="3"/>
      <c r="K4050" s="3">
        <v>0</v>
      </c>
      <c r="L4050" s="3">
        <v>0</v>
      </c>
      <c r="M4050" s="3">
        <v>0</v>
      </c>
      <c r="N4050" s="3">
        <v>0</v>
      </c>
      <c r="O4050" s="3">
        <v>7.7623164904486062E-3</v>
      </c>
    </row>
    <row r="4051" spans="1:15" x14ac:dyDescent="0.25">
      <c r="A4051" s="1">
        <v>45826.708333333336</v>
      </c>
      <c r="B4051" s="2">
        <v>2025</v>
      </c>
      <c r="C4051" s="2">
        <v>6</v>
      </c>
      <c r="D4051" s="2">
        <v>18</v>
      </c>
      <c r="E4051" s="2">
        <v>17</v>
      </c>
      <c r="F4051" s="3">
        <v>0</v>
      </c>
      <c r="G4051" s="3">
        <v>0</v>
      </c>
      <c r="H4051" s="3">
        <v>0</v>
      </c>
      <c r="I4051" s="3">
        <v>0</v>
      </c>
      <c r="J4051" s="3"/>
      <c r="K4051" s="3">
        <v>0</v>
      </c>
      <c r="L4051" s="3">
        <v>0</v>
      </c>
      <c r="M4051" s="3">
        <v>0</v>
      </c>
      <c r="N4051" s="3">
        <v>0</v>
      </c>
      <c r="O4051" s="3">
        <v>0</v>
      </c>
    </row>
    <row r="4052" spans="1:15" x14ac:dyDescent="0.25">
      <c r="A4052" s="1">
        <v>45826.75</v>
      </c>
      <c r="B4052" s="2">
        <v>2025</v>
      </c>
      <c r="C4052" s="2">
        <v>6</v>
      </c>
      <c r="D4052" s="2">
        <v>18</v>
      </c>
      <c r="E4052" s="2">
        <v>18</v>
      </c>
      <c r="F4052" s="3">
        <v>0</v>
      </c>
      <c r="G4052" s="3">
        <v>0</v>
      </c>
      <c r="H4052" s="3"/>
      <c r="I4052" s="3">
        <v>0</v>
      </c>
      <c r="J4052" s="3"/>
      <c r="K4052" s="3"/>
      <c r="L4052" s="3">
        <v>0</v>
      </c>
      <c r="M4052" s="3">
        <v>0</v>
      </c>
      <c r="N4052" s="3">
        <v>0</v>
      </c>
      <c r="O4052" s="3">
        <v>0</v>
      </c>
    </row>
    <row r="4053" spans="1:15" x14ac:dyDescent="0.25">
      <c r="A4053" s="1">
        <v>45826.791666666664</v>
      </c>
      <c r="B4053" s="2">
        <v>2025</v>
      </c>
      <c r="C4053" s="2">
        <v>6</v>
      </c>
      <c r="D4053" s="2">
        <v>18</v>
      </c>
      <c r="E4053" s="2">
        <v>19</v>
      </c>
      <c r="F4053" s="3"/>
      <c r="G4053" s="3">
        <v>0</v>
      </c>
      <c r="H4053" s="3"/>
      <c r="I4053" s="3">
        <v>0.10118886791579451</v>
      </c>
      <c r="J4053" s="3"/>
      <c r="K4053" s="3"/>
      <c r="L4053" s="3"/>
      <c r="M4053" s="3">
        <v>0</v>
      </c>
      <c r="N4053" s="3">
        <v>0.14582966216936019</v>
      </c>
      <c r="O4053" s="3">
        <v>6.1754632521288676E-2</v>
      </c>
    </row>
    <row r="4054" spans="1:15" x14ac:dyDescent="0.25">
      <c r="A4054" s="1">
        <v>45826.833333333336</v>
      </c>
      <c r="B4054" s="2">
        <v>2025</v>
      </c>
      <c r="C4054" s="2">
        <v>6</v>
      </c>
      <c r="D4054" s="2">
        <v>18</v>
      </c>
      <c r="E4054" s="2">
        <v>20</v>
      </c>
      <c r="F4054" s="3"/>
      <c r="G4054" s="3">
        <v>0</v>
      </c>
      <c r="H4054" s="3"/>
      <c r="I4054" s="3">
        <v>9.3018902629970548E-2</v>
      </c>
      <c r="J4054" s="3"/>
      <c r="K4054" s="3"/>
      <c r="L4054" s="3"/>
      <c r="M4054" s="3">
        <v>0</v>
      </c>
      <c r="N4054" s="3">
        <v>0.15231870395533897</v>
      </c>
      <c r="O4054" s="3">
        <v>6.1334401646327377E-2</v>
      </c>
    </row>
    <row r="4055" spans="1:15" x14ac:dyDescent="0.25">
      <c r="A4055" s="1">
        <v>45826.875</v>
      </c>
      <c r="B4055" s="2">
        <v>2025</v>
      </c>
      <c r="C4055" s="2">
        <v>6</v>
      </c>
      <c r="D4055" s="2">
        <v>18</v>
      </c>
      <c r="E4055" s="2">
        <v>21</v>
      </c>
      <c r="F4055" s="3"/>
      <c r="G4055" s="3">
        <v>0</v>
      </c>
      <c r="H4055" s="3"/>
      <c r="I4055" s="3">
        <v>6.9581180778647028E-2</v>
      </c>
      <c r="J4055" s="3"/>
      <c r="K4055" s="3"/>
      <c r="L4055" s="3"/>
      <c r="M4055" s="3">
        <v>0</v>
      </c>
      <c r="N4055" s="3">
        <v>8.8435393904194044E-3</v>
      </c>
      <c r="O4055" s="3">
        <v>1.9606180042266608E-2</v>
      </c>
    </row>
    <row r="4056" spans="1:15" x14ac:dyDescent="0.25">
      <c r="A4056" s="1">
        <v>45826.916666666664</v>
      </c>
      <c r="B4056" s="2">
        <v>2025</v>
      </c>
      <c r="C4056" s="2">
        <v>6</v>
      </c>
      <c r="D4056" s="2">
        <v>18</v>
      </c>
      <c r="E4056" s="2">
        <v>22</v>
      </c>
      <c r="F4056" s="3"/>
      <c r="G4056" s="3">
        <v>0</v>
      </c>
      <c r="H4056" s="3"/>
      <c r="I4056" s="3">
        <v>7.527399675059826E-2</v>
      </c>
      <c r="J4056" s="3"/>
      <c r="K4056" s="3"/>
      <c r="L4056" s="3"/>
      <c r="M4056" s="3">
        <v>0</v>
      </c>
      <c r="N4056" s="3">
        <v>5.6773950266404199E-3</v>
      </c>
      <c r="O4056" s="3">
        <v>2.0237847944309668E-2</v>
      </c>
    </row>
    <row r="4057" spans="1:15" x14ac:dyDescent="0.25">
      <c r="A4057" s="1">
        <v>45826.958333333336</v>
      </c>
      <c r="B4057" s="2">
        <v>2025</v>
      </c>
      <c r="C4057" s="2">
        <v>6</v>
      </c>
      <c r="D4057" s="2">
        <v>18</v>
      </c>
      <c r="E4057" s="2">
        <v>23</v>
      </c>
      <c r="F4057" s="3"/>
      <c r="G4057" s="3">
        <v>0</v>
      </c>
      <c r="H4057" s="3"/>
      <c r="I4057" s="3">
        <v>0</v>
      </c>
      <c r="J4057" s="3"/>
      <c r="K4057" s="3"/>
      <c r="L4057" s="3"/>
      <c r="M4057" s="3">
        <v>0</v>
      </c>
      <c r="N4057" s="3">
        <v>8.7933964554501951E-3</v>
      </c>
      <c r="O4057" s="3">
        <v>2.1983491138625488E-3</v>
      </c>
    </row>
    <row r="4058" spans="1:15" x14ac:dyDescent="0.25">
      <c r="A4058" s="1">
        <v>45827</v>
      </c>
      <c r="B4058" s="2">
        <v>2025</v>
      </c>
      <c r="C4058" s="2">
        <v>6</v>
      </c>
      <c r="D4058" s="2">
        <v>19</v>
      </c>
      <c r="E4058" s="2">
        <v>0</v>
      </c>
      <c r="F4058" s="3"/>
      <c r="G4058" s="3">
        <v>0</v>
      </c>
      <c r="H4058" s="3"/>
      <c r="I4058" s="3">
        <v>0</v>
      </c>
      <c r="J4058" s="3"/>
      <c r="K4058" s="3"/>
      <c r="L4058" s="3"/>
      <c r="M4058" s="3">
        <v>0</v>
      </c>
      <c r="N4058" s="3">
        <v>7.8125537903021656E-3</v>
      </c>
      <c r="O4058" s="3">
        <v>1.9531384475755414E-3</v>
      </c>
    </row>
    <row r="4059" spans="1:15" x14ac:dyDescent="0.25">
      <c r="A4059" s="1">
        <v>45827.041666666664</v>
      </c>
      <c r="B4059" s="2">
        <v>2025</v>
      </c>
      <c r="C4059" s="2">
        <v>6</v>
      </c>
      <c r="D4059" s="2">
        <v>19</v>
      </c>
      <c r="E4059" s="2">
        <v>1</v>
      </c>
      <c r="F4059" s="3"/>
      <c r="G4059" s="3">
        <v>0</v>
      </c>
      <c r="H4059" s="3"/>
      <c r="I4059" s="3">
        <v>0</v>
      </c>
      <c r="J4059" s="3"/>
      <c r="K4059" s="3"/>
      <c r="L4059" s="3"/>
      <c r="M4059" s="3">
        <v>0</v>
      </c>
      <c r="N4059" s="3">
        <v>0</v>
      </c>
      <c r="O4059" s="3">
        <v>0</v>
      </c>
    </row>
    <row r="4060" spans="1:15" x14ac:dyDescent="0.25">
      <c r="A4060" s="1">
        <v>45827.083333333336</v>
      </c>
      <c r="B4060" s="2">
        <v>2025</v>
      </c>
      <c r="C4060" s="2">
        <v>6</v>
      </c>
      <c r="D4060" s="2">
        <v>19</v>
      </c>
      <c r="E4060" s="2">
        <v>2</v>
      </c>
      <c r="F4060" s="3"/>
      <c r="G4060" s="3">
        <v>0</v>
      </c>
      <c r="H4060" s="3"/>
      <c r="I4060" s="3">
        <v>0</v>
      </c>
      <c r="J4060" s="3"/>
      <c r="K4060" s="3"/>
      <c r="L4060" s="3"/>
      <c r="M4060" s="3">
        <v>0</v>
      </c>
      <c r="N4060" s="3">
        <v>0</v>
      </c>
      <c r="O4060" s="3">
        <v>0</v>
      </c>
    </row>
    <row r="4061" spans="1:15" x14ac:dyDescent="0.25">
      <c r="A4061" s="1">
        <v>45827.125</v>
      </c>
      <c r="B4061" s="2">
        <v>2025</v>
      </c>
      <c r="C4061" s="2">
        <v>6</v>
      </c>
      <c r="D4061" s="2">
        <v>19</v>
      </c>
      <c r="E4061" s="2">
        <v>3</v>
      </c>
      <c r="F4061" s="3"/>
      <c r="G4061" s="3">
        <v>0</v>
      </c>
      <c r="H4061" s="3"/>
      <c r="I4061" s="3">
        <v>0</v>
      </c>
      <c r="J4061" s="3"/>
      <c r="K4061" s="3"/>
      <c r="L4061" s="3"/>
      <c r="M4061" s="3">
        <v>0</v>
      </c>
      <c r="N4061" s="3">
        <v>0</v>
      </c>
      <c r="O4061" s="3">
        <v>0</v>
      </c>
    </row>
    <row r="4062" spans="1:15" x14ac:dyDescent="0.25">
      <c r="A4062" s="1">
        <v>45827.166666666664</v>
      </c>
      <c r="B4062" s="2">
        <v>2025</v>
      </c>
      <c r="C4062" s="2">
        <v>6</v>
      </c>
      <c r="D4062" s="2">
        <v>19</v>
      </c>
      <c r="E4062" s="2">
        <v>4</v>
      </c>
      <c r="F4062" s="3"/>
      <c r="G4062" s="3">
        <v>0</v>
      </c>
      <c r="H4062" s="3"/>
      <c r="I4062" s="3">
        <v>0</v>
      </c>
      <c r="J4062" s="3"/>
      <c r="K4062" s="3"/>
      <c r="L4062" s="3"/>
      <c r="M4062" s="3">
        <v>0</v>
      </c>
      <c r="N4062" s="3">
        <v>0</v>
      </c>
      <c r="O4062" s="3">
        <v>0</v>
      </c>
    </row>
    <row r="4063" spans="1:15" x14ac:dyDescent="0.25">
      <c r="A4063" s="1">
        <v>45827.208333333336</v>
      </c>
      <c r="B4063" s="2">
        <v>2025</v>
      </c>
      <c r="C4063" s="2">
        <v>6</v>
      </c>
      <c r="D4063" s="2">
        <v>19</v>
      </c>
      <c r="E4063" s="2">
        <v>5</v>
      </c>
      <c r="F4063" s="3">
        <v>0</v>
      </c>
      <c r="G4063" s="3">
        <v>0</v>
      </c>
      <c r="H4063" s="3"/>
      <c r="I4063" s="3">
        <v>0</v>
      </c>
      <c r="J4063" s="3"/>
      <c r="K4063" s="3"/>
      <c r="L4063" s="3"/>
      <c r="M4063" s="3">
        <v>0</v>
      </c>
      <c r="N4063" s="3">
        <v>0</v>
      </c>
      <c r="O4063" s="3">
        <v>0</v>
      </c>
    </row>
    <row r="4064" spans="1:15" x14ac:dyDescent="0.25">
      <c r="A4064" s="1">
        <v>45827.25</v>
      </c>
      <c r="B4064" s="2">
        <v>2025</v>
      </c>
      <c r="C4064" s="2">
        <v>6</v>
      </c>
      <c r="D4064" s="2">
        <v>19</v>
      </c>
      <c r="E4064" s="2">
        <v>6</v>
      </c>
      <c r="F4064" s="3">
        <v>0</v>
      </c>
      <c r="G4064" s="3">
        <v>1.687212439615185E-2</v>
      </c>
      <c r="H4064" s="3"/>
      <c r="I4064" s="3">
        <v>5.6696739799056747E-2</v>
      </c>
      <c r="J4064" s="3"/>
      <c r="K4064" s="3">
        <v>0</v>
      </c>
      <c r="L4064" s="3"/>
      <c r="M4064" s="3">
        <v>0</v>
      </c>
      <c r="N4064" s="3">
        <v>0</v>
      </c>
      <c r="O4064" s="3">
        <v>1.2261477365868099E-2</v>
      </c>
    </row>
    <row r="4065" spans="1:15" x14ac:dyDescent="0.25">
      <c r="A4065" s="1">
        <v>45827.291666666664</v>
      </c>
      <c r="B4065" s="2">
        <v>2025</v>
      </c>
      <c r="C4065" s="2">
        <v>6</v>
      </c>
      <c r="D4065" s="2">
        <v>19</v>
      </c>
      <c r="E4065" s="2">
        <v>7</v>
      </c>
      <c r="F4065" s="3">
        <v>0</v>
      </c>
      <c r="G4065" s="3">
        <v>0.66656375531612277</v>
      </c>
      <c r="H4065" s="3">
        <v>0</v>
      </c>
      <c r="I4065" s="3">
        <v>7.3656945906342197E-2</v>
      </c>
      <c r="J4065" s="3"/>
      <c r="K4065" s="3">
        <v>0</v>
      </c>
      <c r="L4065" s="3">
        <v>0</v>
      </c>
      <c r="M4065" s="3">
        <v>0</v>
      </c>
      <c r="N4065" s="3">
        <v>0.23696834037080819</v>
      </c>
      <c r="O4065" s="3">
        <v>0.12214863019915914</v>
      </c>
    </row>
    <row r="4066" spans="1:15" x14ac:dyDescent="0.25">
      <c r="A4066" s="1">
        <v>45827.333333333336</v>
      </c>
      <c r="B4066" s="2">
        <v>2025</v>
      </c>
      <c r="C4066" s="2">
        <v>6</v>
      </c>
      <c r="D4066" s="2">
        <v>19</v>
      </c>
      <c r="E4066" s="2">
        <v>8</v>
      </c>
      <c r="F4066" s="3">
        <v>0</v>
      </c>
      <c r="G4066" s="3">
        <v>1</v>
      </c>
      <c r="H4066" s="3">
        <v>0</v>
      </c>
      <c r="I4066" s="3">
        <v>0.95956795041773457</v>
      </c>
      <c r="J4066" s="3"/>
      <c r="K4066" s="3">
        <v>0</v>
      </c>
      <c r="L4066" s="3">
        <v>0</v>
      </c>
      <c r="M4066" s="3">
        <v>0.47400538850010598</v>
      </c>
      <c r="N4066" s="3">
        <v>0.91496295828705354</v>
      </c>
      <c r="O4066" s="3">
        <v>0.41856703715061178</v>
      </c>
    </row>
    <row r="4067" spans="1:15" x14ac:dyDescent="0.25">
      <c r="A4067" s="1">
        <v>45827.375</v>
      </c>
      <c r="B4067" s="2">
        <v>2025</v>
      </c>
      <c r="C4067" s="2">
        <v>6</v>
      </c>
      <c r="D4067" s="2">
        <v>19</v>
      </c>
      <c r="E4067" s="2">
        <v>9</v>
      </c>
      <c r="F4067" s="3">
        <v>0</v>
      </c>
      <c r="G4067" s="3">
        <v>1</v>
      </c>
      <c r="H4067" s="3">
        <v>0.27838059404443505</v>
      </c>
      <c r="I4067" s="3">
        <v>0.9620911565963487</v>
      </c>
      <c r="J4067" s="3"/>
      <c r="K4067" s="3">
        <v>5.9488625702099535E-2</v>
      </c>
      <c r="L4067" s="3">
        <v>0</v>
      </c>
      <c r="M4067" s="3">
        <v>0</v>
      </c>
      <c r="N4067" s="3">
        <v>0.9261808215405547</v>
      </c>
      <c r="O4067" s="3">
        <v>0.40326764973542972</v>
      </c>
    </row>
    <row r="4068" spans="1:15" x14ac:dyDescent="0.25">
      <c r="A4068" s="1">
        <v>45827.416666666664</v>
      </c>
      <c r="B4068" s="2">
        <v>2025</v>
      </c>
      <c r="C4068" s="2">
        <v>6</v>
      </c>
      <c r="D4068" s="2">
        <v>19</v>
      </c>
      <c r="E4068" s="2">
        <v>10</v>
      </c>
      <c r="F4068" s="3">
        <v>0</v>
      </c>
      <c r="G4068" s="3">
        <v>1</v>
      </c>
      <c r="H4068" s="3">
        <v>0.43111919590716175</v>
      </c>
      <c r="I4068" s="3">
        <v>0.98072276772161393</v>
      </c>
      <c r="J4068" s="3"/>
      <c r="K4068" s="3">
        <v>9.2505038545098395E-2</v>
      </c>
      <c r="L4068" s="3">
        <v>0</v>
      </c>
      <c r="M4068" s="3">
        <v>0</v>
      </c>
      <c r="N4068" s="3">
        <v>0.92290616205804021</v>
      </c>
      <c r="O4068" s="3">
        <v>0.42840664552898927</v>
      </c>
    </row>
    <row r="4069" spans="1:15" x14ac:dyDescent="0.25">
      <c r="A4069" s="1">
        <v>45827.458333333336</v>
      </c>
      <c r="B4069" s="2">
        <v>2025</v>
      </c>
      <c r="C4069" s="2">
        <v>6</v>
      </c>
      <c r="D4069" s="2">
        <v>19</v>
      </c>
      <c r="E4069" s="2">
        <v>11</v>
      </c>
      <c r="F4069" s="3">
        <v>0</v>
      </c>
      <c r="G4069" s="3">
        <v>1</v>
      </c>
      <c r="H4069" s="3">
        <v>0.26194014675458077</v>
      </c>
      <c r="I4069" s="3">
        <v>0.99425802320259771</v>
      </c>
      <c r="J4069" s="3"/>
      <c r="K4069" s="3">
        <v>0</v>
      </c>
      <c r="L4069" s="3">
        <v>0</v>
      </c>
      <c r="M4069" s="3">
        <v>0</v>
      </c>
      <c r="N4069" s="3">
        <v>0.90151274690239691</v>
      </c>
      <c r="O4069" s="3">
        <v>0.39471386460744695</v>
      </c>
    </row>
    <row r="4070" spans="1:15" x14ac:dyDescent="0.25">
      <c r="A4070" s="1">
        <v>45827.5</v>
      </c>
      <c r="B4070" s="2">
        <v>2025</v>
      </c>
      <c r="C4070" s="2">
        <v>6</v>
      </c>
      <c r="D4070" s="2">
        <v>19</v>
      </c>
      <c r="E4070" s="2">
        <v>12</v>
      </c>
      <c r="F4070" s="3">
        <v>0</v>
      </c>
      <c r="G4070" s="3">
        <v>1</v>
      </c>
      <c r="H4070" s="3">
        <v>0.14666577509849135</v>
      </c>
      <c r="I4070" s="3">
        <v>0.99299157374135505</v>
      </c>
      <c r="J4070" s="3"/>
      <c r="K4070" s="3">
        <v>0</v>
      </c>
      <c r="L4070" s="3">
        <v>0</v>
      </c>
      <c r="M4070" s="3">
        <v>0.9865194355215321</v>
      </c>
      <c r="N4070" s="3">
        <v>0.89691352491482601</v>
      </c>
      <c r="O4070" s="3">
        <v>0.50288628865952556</v>
      </c>
    </row>
    <row r="4071" spans="1:15" x14ac:dyDescent="0.25">
      <c r="A4071" s="1">
        <v>45827.541666666664</v>
      </c>
      <c r="B4071" s="2">
        <v>2025</v>
      </c>
      <c r="C4071" s="2">
        <v>6</v>
      </c>
      <c r="D4071" s="2">
        <v>19</v>
      </c>
      <c r="E4071" s="2">
        <v>13</v>
      </c>
      <c r="F4071" s="3">
        <v>7.3118237619641049E-3</v>
      </c>
      <c r="G4071" s="3">
        <v>1</v>
      </c>
      <c r="H4071" s="3">
        <v>0</v>
      </c>
      <c r="I4071" s="3">
        <v>0.99262785780055207</v>
      </c>
      <c r="J4071" s="3"/>
      <c r="K4071" s="3">
        <v>0</v>
      </c>
      <c r="L4071" s="3">
        <v>0</v>
      </c>
      <c r="M4071" s="3">
        <v>0.98805320256942708</v>
      </c>
      <c r="N4071" s="3">
        <v>0.8976344086021506</v>
      </c>
      <c r="O4071" s="3">
        <v>0.48570341159176172</v>
      </c>
    </row>
    <row r="4072" spans="1:15" x14ac:dyDescent="0.25">
      <c r="A4072" s="1">
        <v>45827.583333333336</v>
      </c>
      <c r="B4072" s="2">
        <v>2025</v>
      </c>
      <c r="C4072" s="2">
        <v>6</v>
      </c>
      <c r="D4072" s="2">
        <v>19</v>
      </c>
      <c r="E4072" s="2">
        <v>14</v>
      </c>
      <c r="F4072" s="3">
        <v>0</v>
      </c>
      <c r="G4072" s="3">
        <v>1</v>
      </c>
      <c r="H4072" s="3">
        <v>0</v>
      </c>
      <c r="I4072" s="3">
        <v>0.99172070559603098</v>
      </c>
      <c r="J4072" s="3"/>
      <c r="K4072" s="3">
        <v>0</v>
      </c>
      <c r="L4072" s="3">
        <v>0</v>
      </c>
      <c r="M4072" s="3">
        <v>0.98694880292487319</v>
      </c>
      <c r="N4072" s="3">
        <v>0.89706989247311819</v>
      </c>
      <c r="O4072" s="3">
        <v>0.48446742512425278</v>
      </c>
    </row>
    <row r="4073" spans="1:15" x14ac:dyDescent="0.25">
      <c r="A4073" s="1">
        <v>45827.625</v>
      </c>
      <c r="B4073" s="2">
        <v>2025</v>
      </c>
      <c r="C4073" s="2">
        <v>6</v>
      </c>
      <c r="D4073" s="2">
        <v>19</v>
      </c>
      <c r="E4073" s="2">
        <v>15</v>
      </c>
      <c r="F4073" s="3">
        <v>0</v>
      </c>
      <c r="G4073" s="3">
        <v>1</v>
      </c>
      <c r="H4073" s="3">
        <v>0</v>
      </c>
      <c r="I4073" s="3">
        <v>0.99111166936012363</v>
      </c>
      <c r="J4073" s="3"/>
      <c r="K4073" s="3">
        <v>0</v>
      </c>
      <c r="L4073" s="3">
        <v>0</v>
      </c>
      <c r="M4073" s="3">
        <v>0.98747131307145519</v>
      </c>
      <c r="N4073" s="3">
        <v>0.90131632639889414</v>
      </c>
      <c r="O4073" s="3">
        <v>0.48498741360380915</v>
      </c>
    </row>
    <row r="4074" spans="1:15" x14ac:dyDescent="0.25">
      <c r="A4074" s="1">
        <v>45827.666666666664</v>
      </c>
      <c r="B4074" s="2">
        <v>2025</v>
      </c>
      <c r="C4074" s="2">
        <v>6</v>
      </c>
      <c r="D4074" s="2">
        <v>19</v>
      </c>
      <c r="E4074" s="2">
        <v>16</v>
      </c>
      <c r="F4074" s="3">
        <v>0</v>
      </c>
      <c r="G4074" s="3">
        <v>1.5339523029310111E-2</v>
      </c>
      <c r="H4074" s="3">
        <v>0</v>
      </c>
      <c r="I4074" s="3">
        <v>0</v>
      </c>
      <c r="J4074" s="3"/>
      <c r="K4074" s="3">
        <v>0</v>
      </c>
      <c r="L4074" s="3">
        <v>0</v>
      </c>
      <c r="M4074" s="3">
        <v>0</v>
      </c>
      <c r="N4074" s="3">
        <v>0</v>
      </c>
      <c r="O4074" s="3">
        <v>1.9174403786637638E-3</v>
      </c>
    </row>
    <row r="4075" spans="1:15" x14ac:dyDescent="0.25">
      <c r="A4075" s="1">
        <v>45827.708333333336</v>
      </c>
      <c r="B4075" s="2">
        <v>2025</v>
      </c>
      <c r="C4075" s="2">
        <v>6</v>
      </c>
      <c r="D4075" s="2">
        <v>19</v>
      </c>
      <c r="E4075" s="2">
        <v>17</v>
      </c>
      <c r="F4075" s="3">
        <v>0</v>
      </c>
      <c r="G4075" s="3">
        <v>0</v>
      </c>
      <c r="H4075" s="3">
        <v>0</v>
      </c>
      <c r="I4075" s="3">
        <v>0</v>
      </c>
      <c r="J4075" s="3"/>
      <c r="K4075" s="3">
        <v>0</v>
      </c>
      <c r="L4075" s="3">
        <v>0</v>
      </c>
      <c r="M4075" s="3">
        <v>0</v>
      </c>
      <c r="N4075" s="3">
        <v>0</v>
      </c>
      <c r="O4075" s="3">
        <v>0</v>
      </c>
    </row>
    <row r="4076" spans="1:15" x14ac:dyDescent="0.25">
      <c r="A4076" s="1">
        <v>45827.75</v>
      </c>
      <c r="B4076" s="2">
        <v>2025</v>
      </c>
      <c r="C4076" s="2">
        <v>6</v>
      </c>
      <c r="D4076" s="2">
        <v>19</v>
      </c>
      <c r="E4076" s="2">
        <v>18</v>
      </c>
      <c r="F4076" s="3">
        <v>0</v>
      </c>
      <c r="G4076" s="3">
        <v>0</v>
      </c>
      <c r="H4076" s="3"/>
      <c r="I4076" s="3">
        <v>1.7079026946074782E-2</v>
      </c>
      <c r="J4076" s="3"/>
      <c r="K4076" s="3"/>
      <c r="L4076" s="3">
        <v>0</v>
      </c>
      <c r="M4076" s="3">
        <v>0</v>
      </c>
      <c r="N4076" s="3">
        <v>0</v>
      </c>
      <c r="O4076" s="3">
        <v>2.8465044910124635E-3</v>
      </c>
    </row>
    <row r="4077" spans="1:15" x14ac:dyDescent="0.25">
      <c r="A4077" s="1">
        <v>45827.791666666664</v>
      </c>
      <c r="B4077" s="2">
        <v>2025</v>
      </c>
      <c r="C4077" s="2">
        <v>6</v>
      </c>
      <c r="D4077" s="2">
        <v>19</v>
      </c>
      <c r="E4077" s="2">
        <v>19</v>
      </c>
      <c r="F4077" s="3"/>
      <c r="G4077" s="3">
        <v>0</v>
      </c>
      <c r="H4077" s="3"/>
      <c r="I4077" s="3">
        <v>0</v>
      </c>
      <c r="J4077" s="3"/>
      <c r="K4077" s="3"/>
      <c r="L4077" s="3"/>
      <c r="M4077" s="3">
        <v>0</v>
      </c>
      <c r="N4077" s="3">
        <v>0</v>
      </c>
      <c r="O4077" s="3">
        <v>0</v>
      </c>
    </row>
    <row r="4078" spans="1:15" x14ac:dyDescent="0.25">
      <c r="A4078" s="1">
        <v>45827.833333333336</v>
      </c>
      <c r="B4078" s="2">
        <v>2025</v>
      </c>
      <c r="C4078" s="2">
        <v>6</v>
      </c>
      <c r="D4078" s="2">
        <v>19</v>
      </c>
      <c r="E4078" s="2">
        <v>20</v>
      </c>
      <c r="F4078" s="3"/>
      <c r="G4078" s="3">
        <v>0</v>
      </c>
      <c r="H4078" s="3"/>
      <c r="I4078" s="3">
        <v>0</v>
      </c>
      <c r="J4078" s="3"/>
      <c r="K4078" s="3"/>
      <c r="L4078" s="3"/>
      <c r="M4078" s="3">
        <v>0</v>
      </c>
      <c r="N4078" s="3">
        <v>0</v>
      </c>
      <c r="O4078" s="3">
        <v>0</v>
      </c>
    </row>
    <row r="4079" spans="1:15" x14ac:dyDescent="0.25">
      <c r="A4079" s="1">
        <v>45827.875</v>
      </c>
      <c r="B4079" s="2">
        <v>2025</v>
      </c>
      <c r="C4079" s="2">
        <v>6</v>
      </c>
      <c r="D4079" s="2">
        <v>19</v>
      </c>
      <c r="E4079" s="2">
        <v>21</v>
      </c>
      <c r="F4079" s="3"/>
      <c r="G4079" s="3">
        <v>0</v>
      </c>
      <c r="H4079" s="3"/>
      <c r="I4079" s="3">
        <v>0</v>
      </c>
      <c r="J4079" s="3"/>
      <c r="K4079" s="3"/>
      <c r="L4079" s="3"/>
      <c r="M4079" s="3">
        <v>0</v>
      </c>
      <c r="N4079" s="3">
        <v>0</v>
      </c>
      <c r="O4079" s="3">
        <v>0</v>
      </c>
    </row>
    <row r="4080" spans="1:15" x14ac:dyDescent="0.25">
      <c r="A4080" s="1">
        <v>45827.916666666664</v>
      </c>
      <c r="B4080" s="2">
        <v>2025</v>
      </c>
      <c r="C4080" s="2">
        <v>6</v>
      </c>
      <c r="D4080" s="2">
        <v>19</v>
      </c>
      <c r="E4080" s="2">
        <v>22</v>
      </c>
      <c r="F4080" s="3"/>
      <c r="G4080" s="3">
        <v>0</v>
      </c>
      <c r="H4080" s="3"/>
      <c r="I4080" s="3">
        <v>0</v>
      </c>
      <c r="J4080" s="3"/>
      <c r="K4080" s="3"/>
      <c r="L4080" s="3"/>
      <c r="M4080" s="3">
        <v>0</v>
      </c>
      <c r="N4080" s="3">
        <v>0</v>
      </c>
      <c r="O4080" s="3">
        <v>0</v>
      </c>
    </row>
    <row r="4081" spans="1:15" x14ac:dyDescent="0.25">
      <c r="A4081" s="1">
        <v>45827.958333333336</v>
      </c>
      <c r="B4081" s="2">
        <v>2025</v>
      </c>
      <c r="C4081" s="2">
        <v>6</v>
      </c>
      <c r="D4081" s="2">
        <v>19</v>
      </c>
      <c r="E4081" s="2">
        <v>23</v>
      </c>
      <c r="F4081" s="3"/>
      <c r="G4081" s="3">
        <v>0</v>
      </c>
      <c r="H4081" s="3"/>
      <c r="I4081" s="3">
        <v>0</v>
      </c>
      <c r="J4081" s="3"/>
      <c r="K4081" s="3"/>
      <c r="L4081" s="3"/>
      <c r="M4081" s="3">
        <v>0</v>
      </c>
      <c r="N4081" s="3">
        <v>0</v>
      </c>
      <c r="O4081" s="3">
        <v>0</v>
      </c>
    </row>
    <row r="4082" spans="1:15" x14ac:dyDescent="0.25">
      <c r="A4082" s="1">
        <v>45828</v>
      </c>
      <c r="B4082" s="2">
        <v>2025</v>
      </c>
      <c r="C4082" s="2">
        <v>6</v>
      </c>
      <c r="D4082" s="2">
        <v>20</v>
      </c>
      <c r="E4082" s="2">
        <v>0</v>
      </c>
      <c r="F4082" s="3"/>
      <c r="G4082" s="3">
        <v>0</v>
      </c>
      <c r="H4082" s="3"/>
      <c r="I4082" s="3">
        <v>0</v>
      </c>
      <c r="J4082" s="3"/>
      <c r="K4082" s="3"/>
      <c r="L4082" s="3"/>
      <c r="M4082" s="3">
        <v>0</v>
      </c>
      <c r="N4082" s="3">
        <v>0</v>
      </c>
      <c r="O4082" s="3">
        <v>0</v>
      </c>
    </row>
    <row r="4083" spans="1:15" x14ac:dyDescent="0.25">
      <c r="A4083" s="1">
        <v>45828.041666666664</v>
      </c>
      <c r="B4083" s="2">
        <v>2025</v>
      </c>
      <c r="C4083" s="2">
        <v>6</v>
      </c>
      <c r="D4083" s="2">
        <v>20</v>
      </c>
      <c r="E4083" s="2">
        <v>1</v>
      </c>
      <c r="F4083" s="3"/>
      <c r="G4083" s="3">
        <v>0</v>
      </c>
      <c r="H4083" s="3"/>
      <c r="I4083" s="3">
        <v>0</v>
      </c>
      <c r="J4083" s="3"/>
      <c r="K4083" s="3"/>
      <c r="L4083" s="3"/>
      <c r="M4083" s="3">
        <v>0</v>
      </c>
      <c r="N4083" s="3">
        <v>0</v>
      </c>
      <c r="O4083" s="3">
        <v>0</v>
      </c>
    </row>
    <row r="4084" spans="1:15" x14ac:dyDescent="0.25">
      <c r="A4084" s="1">
        <v>45828.083333333336</v>
      </c>
      <c r="B4084" s="2">
        <v>2025</v>
      </c>
      <c r="C4084" s="2">
        <v>6</v>
      </c>
      <c r="D4084" s="2">
        <v>20</v>
      </c>
      <c r="E4084" s="2">
        <v>2</v>
      </c>
      <c r="F4084" s="3"/>
      <c r="G4084" s="3">
        <v>0</v>
      </c>
      <c r="H4084" s="3"/>
      <c r="I4084" s="3">
        <v>0</v>
      </c>
      <c r="J4084" s="3"/>
      <c r="K4084" s="3"/>
      <c r="L4084" s="3"/>
      <c r="M4084" s="3">
        <v>0</v>
      </c>
      <c r="N4084" s="3">
        <v>0</v>
      </c>
      <c r="O4084" s="3">
        <v>0</v>
      </c>
    </row>
    <row r="4085" spans="1:15" x14ac:dyDescent="0.25">
      <c r="A4085" s="1">
        <v>45828.125</v>
      </c>
      <c r="B4085" s="2">
        <v>2025</v>
      </c>
      <c r="C4085" s="2">
        <v>6</v>
      </c>
      <c r="D4085" s="2">
        <v>20</v>
      </c>
      <c r="E4085" s="2">
        <v>3</v>
      </c>
      <c r="F4085" s="3"/>
      <c r="G4085" s="3">
        <v>0</v>
      </c>
      <c r="H4085" s="3"/>
      <c r="I4085" s="3">
        <v>0</v>
      </c>
      <c r="J4085" s="3"/>
      <c r="K4085" s="3"/>
      <c r="L4085" s="3"/>
      <c r="M4085" s="3">
        <v>0</v>
      </c>
      <c r="N4085" s="3">
        <v>0</v>
      </c>
      <c r="O4085" s="3">
        <v>0</v>
      </c>
    </row>
    <row r="4086" spans="1:15" x14ac:dyDescent="0.25">
      <c r="A4086" s="1">
        <v>45828.166666666664</v>
      </c>
      <c r="B4086" s="2">
        <v>2025</v>
      </c>
      <c r="C4086" s="2">
        <v>6</v>
      </c>
      <c r="D4086" s="2">
        <v>20</v>
      </c>
      <c r="E4086" s="2">
        <v>4</v>
      </c>
      <c r="F4086" s="3"/>
      <c r="G4086" s="3">
        <v>0</v>
      </c>
      <c r="H4086" s="3"/>
      <c r="I4086" s="3">
        <v>0</v>
      </c>
      <c r="J4086" s="3"/>
      <c r="K4086" s="3"/>
      <c r="L4086" s="3"/>
      <c r="M4086" s="3">
        <v>0</v>
      </c>
      <c r="N4086" s="3">
        <v>0</v>
      </c>
      <c r="O4086" s="3">
        <v>0</v>
      </c>
    </row>
    <row r="4087" spans="1:15" x14ac:dyDescent="0.25">
      <c r="A4087" s="1">
        <v>45828.208333333336</v>
      </c>
      <c r="B4087" s="2">
        <v>2025</v>
      </c>
      <c r="C4087" s="2">
        <v>6</v>
      </c>
      <c r="D4087" s="2">
        <v>20</v>
      </c>
      <c r="E4087" s="2">
        <v>5</v>
      </c>
      <c r="F4087" s="3">
        <v>0</v>
      </c>
      <c r="G4087" s="3">
        <v>0</v>
      </c>
      <c r="H4087" s="3"/>
      <c r="I4087" s="3">
        <v>0</v>
      </c>
      <c r="J4087" s="3"/>
      <c r="K4087" s="3"/>
      <c r="L4087" s="3"/>
      <c r="M4087" s="3">
        <v>0</v>
      </c>
      <c r="N4087" s="3">
        <v>0</v>
      </c>
      <c r="O4087" s="3">
        <v>0</v>
      </c>
    </row>
    <row r="4088" spans="1:15" x14ac:dyDescent="0.25">
      <c r="A4088" s="1">
        <v>45828.25</v>
      </c>
      <c r="B4088" s="2">
        <v>2025</v>
      </c>
      <c r="C4088" s="2">
        <v>6</v>
      </c>
      <c r="D4088" s="2">
        <v>20</v>
      </c>
      <c r="E4088" s="2">
        <v>6</v>
      </c>
      <c r="F4088" s="3">
        <v>0</v>
      </c>
      <c r="G4088" s="3">
        <v>0</v>
      </c>
      <c r="H4088" s="3"/>
      <c r="I4088" s="3">
        <v>0</v>
      </c>
      <c r="J4088" s="3"/>
      <c r="K4088" s="3">
        <v>0</v>
      </c>
      <c r="L4088" s="3"/>
      <c r="M4088" s="3">
        <v>0</v>
      </c>
      <c r="N4088" s="3">
        <v>0</v>
      </c>
      <c r="O4088" s="3">
        <v>0</v>
      </c>
    </row>
    <row r="4089" spans="1:15" x14ac:dyDescent="0.25">
      <c r="A4089" s="1">
        <v>45828.291666666664</v>
      </c>
      <c r="B4089" s="2">
        <v>2025</v>
      </c>
      <c r="C4089" s="2">
        <v>6</v>
      </c>
      <c r="D4089" s="2">
        <v>20</v>
      </c>
      <c r="E4089" s="2">
        <v>7</v>
      </c>
      <c r="F4089" s="3">
        <v>0</v>
      </c>
      <c r="G4089" s="3">
        <v>0</v>
      </c>
      <c r="H4089" s="3">
        <v>0</v>
      </c>
      <c r="I4089" s="3">
        <v>0</v>
      </c>
      <c r="J4089" s="3"/>
      <c r="K4089" s="3">
        <v>0</v>
      </c>
      <c r="L4089" s="3">
        <v>0</v>
      </c>
      <c r="M4089" s="3">
        <v>0</v>
      </c>
      <c r="N4089" s="3">
        <v>0</v>
      </c>
      <c r="O4089" s="3">
        <v>0</v>
      </c>
    </row>
    <row r="4090" spans="1:15" x14ac:dyDescent="0.25">
      <c r="A4090" s="1">
        <v>45828.333333333336</v>
      </c>
      <c r="B4090" s="2">
        <v>2025</v>
      </c>
      <c r="C4090" s="2">
        <v>6</v>
      </c>
      <c r="D4090" s="2">
        <v>20</v>
      </c>
      <c r="E4090" s="2">
        <v>8</v>
      </c>
      <c r="F4090" s="3">
        <v>0</v>
      </c>
      <c r="G4090" s="3">
        <v>0.43651032006389395</v>
      </c>
      <c r="H4090" s="3">
        <v>0</v>
      </c>
      <c r="I4090" s="3">
        <v>0</v>
      </c>
      <c r="J4090" s="3"/>
      <c r="K4090" s="3">
        <v>0</v>
      </c>
      <c r="L4090" s="3">
        <v>0</v>
      </c>
      <c r="M4090" s="3">
        <v>0</v>
      </c>
      <c r="N4090" s="3">
        <v>0</v>
      </c>
      <c r="O4090" s="3">
        <v>5.4563790007986744E-2</v>
      </c>
    </row>
    <row r="4091" spans="1:15" x14ac:dyDescent="0.25">
      <c r="A4091" s="1">
        <v>45828.375</v>
      </c>
      <c r="B4091" s="2">
        <v>2025</v>
      </c>
      <c r="C4091" s="2">
        <v>6</v>
      </c>
      <c r="D4091" s="2">
        <v>20</v>
      </c>
      <c r="E4091" s="2">
        <v>9</v>
      </c>
      <c r="F4091" s="3">
        <v>0</v>
      </c>
      <c r="G4091" s="3">
        <v>0.85232141369057879</v>
      </c>
      <c r="H4091" s="3">
        <v>0</v>
      </c>
      <c r="I4091" s="3">
        <v>0</v>
      </c>
      <c r="J4091" s="3"/>
      <c r="K4091" s="3">
        <v>0</v>
      </c>
      <c r="L4091" s="3">
        <v>0</v>
      </c>
      <c r="M4091" s="3">
        <v>0</v>
      </c>
      <c r="N4091" s="3">
        <v>0</v>
      </c>
      <c r="O4091" s="3">
        <v>0.10654017671132235</v>
      </c>
    </row>
    <row r="4092" spans="1:15" x14ac:dyDescent="0.25">
      <c r="A4092" s="1">
        <v>45828.416666666664</v>
      </c>
      <c r="B4092" s="2">
        <v>2025</v>
      </c>
      <c r="C4092" s="2">
        <v>6</v>
      </c>
      <c r="D4092" s="2">
        <v>20</v>
      </c>
      <c r="E4092" s="2">
        <v>10</v>
      </c>
      <c r="F4092" s="3">
        <v>0</v>
      </c>
      <c r="G4092" s="3">
        <v>0.91564957483885123</v>
      </c>
      <c r="H4092" s="3">
        <v>0</v>
      </c>
      <c r="I4092" s="3">
        <v>0</v>
      </c>
      <c r="J4092" s="3"/>
      <c r="K4092" s="3">
        <v>0</v>
      </c>
      <c r="L4092" s="3">
        <v>0</v>
      </c>
      <c r="M4092" s="3">
        <v>0</v>
      </c>
      <c r="N4092" s="3">
        <v>0</v>
      </c>
      <c r="O4092" s="3">
        <v>0.1144561968548564</v>
      </c>
    </row>
    <row r="4093" spans="1:15" x14ac:dyDescent="0.25">
      <c r="A4093" s="1">
        <v>45828.458333333336</v>
      </c>
      <c r="B4093" s="2">
        <v>2025</v>
      </c>
      <c r="C4093" s="2">
        <v>6</v>
      </c>
      <c r="D4093" s="2">
        <v>20</v>
      </c>
      <c r="E4093" s="2">
        <v>11</v>
      </c>
      <c r="F4093" s="3">
        <v>0</v>
      </c>
      <c r="G4093" s="3">
        <v>1</v>
      </c>
      <c r="H4093" s="3">
        <v>0</v>
      </c>
      <c r="I4093" s="3">
        <v>0.37502509572578152</v>
      </c>
      <c r="J4093" s="3"/>
      <c r="K4093" s="3">
        <v>0</v>
      </c>
      <c r="L4093" s="3">
        <v>0</v>
      </c>
      <c r="M4093" s="3">
        <v>0.18657640669270659</v>
      </c>
      <c r="N4093" s="3">
        <v>0.32369902679461382</v>
      </c>
      <c r="O4093" s="3">
        <v>0.23566256615163775</v>
      </c>
    </row>
    <row r="4094" spans="1:15" x14ac:dyDescent="0.25">
      <c r="A4094" s="1">
        <v>45828.5</v>
      </c>
      <c r="B4094" s="2">
        <v>2025</v>
      </c>
      <c r="C4094" s="2">
        <v>6</v>
      </c>
      <c r="D4094" s="2">
        <v>20</v>
      </c>
      <c r="E4094" s="2">
        <v>12</v>
      </c>
      <c r="F4094" s="3">
        <v>2.7050398827236481E-2</v>
      </c>
      <c r="G4094" s="3">
        <v>1</v>
      </c>
      <c r="H4094" s="3">
        <v>2.4560411267653199E-2</v>
      </c>
      <c r="I4094" s="3">
        <v>0.34691728887168438</v>
      </c>
      <c r="J4094" s="3"/>
      <c r="K4094" s="3">
        <v>0</v>
      </c>
      <c r="L4094" s="3">
        <v>0</v>
      </c>
      <c r="M4094" s="3">
        <v>0.17309212470023266</v>
      </c>
      <c r="N4094" s="3">
        <v>0.27546683423921942</v>
      </c>
      <c r="O4094" s="3">
        <v>0.23088588223825326</v>
      </c>
    </row>
    <row r="4095" spans="1:15" x14ac:dyDescent="0.25">
      <c r="A4095" s="1">
        <v>45828.541666666664</v>
      </c>
      <c r="B4095" s="2">
        <v>2025</v>
      </c>
      <c r="C4095" s="2">
        <v>6</v>
      </c>
      <c r="D4095" s="2">
        <v>20</v>
      </c>
      <c r="E4095" s="2">
        <v>13</v>
      </c>
      <c r="F4095" s="3">
        <v>0</v>
      </c>
      <c r="G4095" s="3">
        <v>1</v>
      </c>
      <c r="H4095" s="3">
        <v>0</v>
      </c>
      <c r="I4095" s="3">
        <v>0</v>
      </c>
      <c r="J4095" s="3"/>
      <c r="K4095" s="3">
        <v>0</v>
      </c>
      <c r="L4095" s="3">
        <v>0</v>
      </c>
      <c r="M4095" s="3">
        <v>0</v>
      </c>
      <c r="N4095" s="3">
        <v>6.8991149473093247E-2</v>
      </c>
      <c r="O4095" s="3">
        <v>0.13362389368413666</v>
      </c>
    </row>
    <row r="4096" spans="1:15" x14ac:dyDescent="0.25">
      <c r="A4096" s="1">
        <v>45828.583333333336</v>
      </c>
      <c r="B4096" s="2">
        <v>2025</v>
      </c>
      <c r="C4096" s="2">
        <v>6</v>
      </c>
      <c r="D4096" s="2">
        <v>20</v>
      </c>
      <c r="E4096" s="2">
        <v>14</v>
      </c>
      <c r="F4096" s="3">
        <v>0</v>
      </c>
      <c r="G4096" s="3">
        <v>0</v>
      </c>
      <c r="H4096" s="3">
        <v>0</v>
      </c>
      <c r="I4096" s="3">
        <v>0</v>
      </c>
      <c r="J4096" s="3"/>
      <c r="K4096" s="3">
        <v>0</v>
      </c>
      <c r="L4096" s="3">
        <v>0</v>
      </c>
      <c r="M4096" s="3">
        <v>0</v>
      </c>
      <c r="N4096" s="3">
        <v>0</v>
      </c>
      <c r="O4096" s="3">
        <v>0</v>
      </c>
    </row>
    <row r="4097" spans="1:15" x14ac:dyDescent="0.25">
      <c r="A4097" s="1">
        <v>45828.625</v>
      </c>
      <c r="B4097" s="2">
        <v>2025</v>
      </c>
      <c r="C4097" s="2">
        <v>6</v>
      </c>
      <c r="D4097" s="2">
        <v>20</v>
      </c>
      <c r="E4097" s="2">
        <v>15</v>
      </c>
      <c r="F4097" s="3">
        <v>0</v>
      </c>
      <c r="G4097" s="3">
        <v>0</v>
      </c>
      <c r="H4097" s="3">
        <v>0</v>
      </c>
      <c r="I4097" s="3">
        <v>0</v>
      </c>
      <c r="J4097" s="3"/>
      <c r="K4097" s="3">
        <v>0</v>
      </c>
      <c r="L4097" s="3">
        <v>0</v>
      </c>
      <c r="M4097" s="3">
        <v>0</v>
      </c>
      <c r="N4097" s="3">
        <v>0</v>
      </c>
      <c r="O4097" s="3">
        <v>0</v>
      </c>
    </row>
    <row r="4098" spans="1:15" x14ac:dyDescent="0.25">
      <c r="A4098" s="1">
        <v>45828.666666666664</v>
      </c>
      <c r="B4098" s="2">
        <v>2025</v>
      </c>
      <c r="C4098" s="2">
        <v>6</v>
      </c>
      <c r="D4098" s="2">
        <v>20</v>
      </c>
      <c r="E4098" s="2">
        <v>16</v>
      </c>
      <c r="F4098" s="3">
        <v>0</v>
      </c>
      <c r="G4098" s="3">
        <v>0</v>
      </c>
      <c r="H4098" s="3">
        <v>0</v>
      </c>
      <c r="I4098" s="3">
        <v>0</v>
      </c>
      <c r="J4098" s="3"/>
      <c r="K4098" s="3">
        <v>0</v>
      </c>
      <c r="L4098" s="3">
        <v>0</v>
      </c>
      <c r="M4098" s="3">
        <v>0</v>
      </c>
      <c r="N4098" s="3">
        <v>0</v>
      </c>
      <c r="O4098" s="3">
        <v>0</v>
      </c>
    </row>
    <row r="4099" spans="1:15" x14ac:dyDescent="0.25">
      <c r="A4099" s="1">
        <v>45828.708333333336</v>
      </c>
      <c r="B4099" s="2">
        <v>2025</v>
      </c>
      <c r="C4099" s="2">
        <v>6</v>
      </c>
      <c r="D4099" s="2">
        <v>20</v>
      </c>
      <c r="E4099" s="2">
        <v>17</v>
      </c>
      <c r="F4099" s="3">
        <v>0</v>
      </c>
      <c r="G4099" s="3">
        <v>0</v>
      </c>
      <c r="H4099" s="3">
        <v>0</v>
      </c>
      <c r="I4099" s="3">
        <v>0</v>
      </c>
      <c r="J4099" s="3"/>
      <c r="K4099" s="3">
        <v>0</v>
      </c>
      <c r="L4099" s="3">
        <v>0</v>
      </c>
      <c r="M4099" s="3">
        <v>0</v>
      </c>
      <c r="N4099" s="3">
        <v>0</v>
      </c>
      <c r="O4099" s="3">
        <v>0</v>
      </c>
    </row>
    <row r="4100" spans="1:15" x14ac:dyDescent="0.25">
      <c r="A4100" s="1">
        <v>45828.75</v>
      </c>
      <c r="B4100" s="2">
        <v>2025</v>
      </c>
      <c r="C4100" s="2">
        <v>6</v>
      </c>
      <c r="D4100" s="2">
        <v>20</v>
      </c>
      <c r="E4100" s="2">
        <v>18</v>
      </c>
      <c r="F4100" s="3">
        <v>0</v>
      </c>
      <c r="G4100" s="3">
        <v>0</v>
      </c>
      <c r="H4100" s="3"/>
      <c r="I4100" s="3">
        <v>0</v>
      </c>
      <c r="J4100" s="3"/>
      <c r="K4100" s="3"/>
      <c r="L4100" s="3">
        <v>0</v>
      </c>
      <c r="M4100" s="3">
        <v>0</v>
      </c>
      <c r="N4100" s="3">
        <v>0</v>
      </c>
      <c r="O4100" s="3">
        <v>0</v>
      </c>
    </row>
    <row r="4101" spans="1:15" x14ac:dyDescent="0.25">
      <c r="A4101" s="1">
        <v>45828.791666666664</v>
      </c>
      <c r="B4101" s="2">
        <v>2025</v>
      </c>
      <c r="C4101" s="2">
        <v>6</v>
      </c>
      <c r="D4101" s="2">
        <v>20</v>
      </c>
      <c r="E4101" s="2">
        <v>19</v>
      </c>
      <c r="F4101" s="3"/>
      <c r="G4101" s="3">
        <v>0</v>
      </c>
      <c r="H4101" s="3"/>
      <c r="I4101" s="3">
        <v>0</v>
      </c>
      <c r="J4101" s="3"/>
      <c r="K4101" s="3"/>
      <c r="L4101" s="3"/>
      <c r="M4101" s="3">
        <v>0</v>
      </c>
      <c r="N4101" s="3">
        <v>0</v>
      </c>
      <c r="O4101" s="3">
        <v>0</v>
      </c>
    </row>
    <row r="4102" spans="1:15" x14ac:dyDescent="0.25">
      <c r="A4102" s="1">
        <v>45828.833333333336</v>
      </c>
      <c r="B4102" s="2">
        <v>2025</v>
      </c>
      <c r="C4102" s="2">
        <v>6</v>
      </c>
      <c r="D4102" s="2">
        <v>20</v>
      </c>
      <c r="E4102" s="2">
        <v>20</v>
      </c>
      <c r="F4102" s="3"/>
      <c r="G4102" s="3">
        <v>0</v>
      </c>
      <c r="H4102" s="3"/>
      <c r="I4102" s="3">
        <v>0</v>
      </c>
      <c r="J4102" s="3"/>
      <c r="K4102" s="3"/>
      <c r="L4102" s="3"/>
      <c r="M4102" s="3">
        <v>0</v>
      </c>
      <c r="N4102" s="3">
        <v>0</v>
      </c>
      <c r="O4102" s="3">
        <v>0</v>
      </c>
    </row>
    <row r="4103" spans="1:15" x14ac:dyDescent="0.25">
      <c r="A4103" s="1">
        <v>45828.875</v>
      </c>
      <c r="B4103" s="2">
        <v>2025</v>
      </c>
      <c r="C4103" s="2">
        <v>6</v>
      </c>
      <c r="D4103" s="2">
        <v>20</v>
      </c>
      <c r="E4103" s="2">
        <v>21</v>
      </c>
      <c r="F4103" s="3"/>
      <c r="G4103" s="3">
        <v>0</v>
      </c>
      <c r="H4103" s="3"/>
      <c r="I4103" s="3">
        <v>0</v>
      </c>
      <c r="J4103" s="3"/>
      <c r="K4103" s="3"/>
      <c r="L4103" s="3"/>
      <c r="M4103" s="3">
        <v>0</v>
      </c>
      <c r="N4103" s="3">
        <v>0</v>
      </c>
      <c r="O4103" s="3">
        <v>0</v>
      </c>
    </row>
    <row r="4104" spans="1:15" x14ac:dyDescent="0.25">
      <c r="A4104" s="1">
        <v>45828.916666666664</v>
      </c>
      <c r="B4104" s="2">
        <v>2025</v>
      </c>
      <c r="C4104" s="2">
        <v>6</v>
      </c>
      <c r="D4104" s="2">
        <v>20</v>
      </c>
      <c r="E4104" s="2">
        <v>22</v>
      </c>
      <c r="F4104" s="3"/>
      <c r="G4104" s="3">
        <v>0</v>
      </c>
      <c r="H4104" s="3"/>
      <c r="I4104" s="3">
        <v>0</v>
      </c>
      <c r="J4104" s="3"/>
      <c r="K4104" s="3"/>
      <c r="L4104" s="3"/>
      <c r="M4104" s="3">
        <v>0</v>
      </c>
      <c r="N4104" s="3">
        <v>0</v>
      </c>
      <c r="O4104" s="3">
        <v>0</v>
      </c>
    </row>
    <row r="4105" spans="1:15" x14ac:dyDescent="0.25">
      <c r="A4105" s="1">
        <v>45828.958333333336</v>
      </c>
      <c r="B4105" s="2">
        <v>2025</v>
      </c>
      <c r="C4105" s="2">
        <v>6</v>
      </c>
      <c r="D4105" s="2">
        <v>20</v>
      </c>
      <c r="E4105" s="2">
        <v>23</v>
      </c>
      <c r="F4105" s="3"/>
      <c r="G4105" s="3">
        <v>0</v>
      </c>
      <c r="H4105" s="3"/>
      <c r="I4105" s="3">
        <v>0</v>
      </c>
      <c r="J4105" s="3"/>
      <c r="K4105" s="3"/>
      <c r="L4105" s="3"/>
      <c r="M4105" s="3">
        <v>0</v>
      </c>
      <c r="N4105" s="3">
        <v>0</v>
      </c>
      <c r="O4105" s="3">
        <v>0</v>
      </c>
    </row>
    <row r="4106" spans="1:15" x14ac:dyDescent="0.25">
      <c r="A4106" s="1">
        <v>45829</v>
      </c>
      <c r="B4106" s="2">
        <v>2025</v>
      </c>
      <c r="C4106" s="2">
        <v>6</v>
      </c>
      <c r="D4106" s="2">
        <v>21</v>
      </c>
      <c r="E4106" s="2">
        <v>0</v>
      </c>
      <c r="F4106" s="3"/>
      <c r="G4106" s="3">
        <v>0</v>
      </c>
      <c r="H4106" s="3"/>
      <c r="I4106" s="3">
        <v>0</v>
      </c>
      <c r="J4106" s="3"/>
      <c r="K4106" s="3"/>
      <c r="L4106" s="3"/>
      <c r="M4106" s="3">
        <v>0</v>
      </c>
      <c r="N4106" s="3">
        <v>0</v>
      </c>
      <c r="O4106" s="3">
        <v>0</v>
      </c>
    </row>
    <row r="4107" spans="1:15" x14ac:dyDescent="0.25">
      <c r="A4107" s="1">
        <v>45829.041666666664</v>
      </c>
      <c r="B4107" s="2">
        <v>2025</v>
      </c>
      <c r="C4107" s="2">
        <v>6</v>
      </c>
      <c r="D4107" s="2">
        <v>21</v>
      </c>
      <c r="E4107" s="2">
        <v>1</v>
      </c>
      <c r="F4107" s="3"/>
      <c r="G4107" s="3">
        <v>0</v>
      </c>
      <c r="H4107" s="3"/>
      <c r="I4107" s="3">
        <v>0</v>
      </c>
      <c r="J4107" s="3"/>
      <c r="K4107" s="3"/>
      <c r="L4107" s="3"/>
      <c r="M4107" s="3">
        <v>0</v>
      </c>
      <c r="N4107" s="3">
        <v>0</v>
      </c>
      <c r="O4107" s="3">
        <v>0</v>
      </c>
    </row>
    <row r="4108" spans="1:15" x14ac:dyDescent="0.25">
      <c r="A4108" s="1">
        <v>45829.083333333336</v>
      </c>
      <c r="B4108" s="2">
        <v>2025</v>
      </c>
      <c r="C4108" s="2">
        <v>6</v>
      </c>
      <c r="D4108" s="2">
        <v>21</v>
      </c>
      <c r="E4108" s="2">
        <v>2</v>
      </c>
      <c r="F4108" s="3"/>
      <c r="G4108" s="3">
        <v>0</v>
      </c>
      <c r="H4108" s="3"/>
      <c r="I4108" s="3">
        <v>0</v>
      </c>
      <c r="J4108" s="3"/>
      <c r="K4108" s="3"/>
      <c r="L4108" s="3"/>
      <c r="M4108" s="3">
        <v>0</v>
      </c>
      <c r="N4108" s="3">
        <v>0</v>
      </c>
      <c r="O4108" s="3">
        <v>0</v>
      </c>
    </row>
    <row r="4109" spans="1:15" x14ac:dyDescent="0.25">
      <c r="A4109" s="1">
        <v>45829.125</v>
      </c>
      <c r="B4109" s="2">
        <v>2025</v>
      </c>
      <c r="C4109" s="2">
        <v>6</v>
      </c>
      <c r="D4109" s="2">
        <v>21</v>
      </c>
      <c r="E4109" s="2">
        <v>3</v>
      </c>
      <c r="F4109" s="3"/>
      <c r="G4109" s="3">
        <v>0</v>
      </c>
      <c r="H4109" s="3"/>
      <c r="I4109" s="3">
        <v>0</v>
      </c>
      <c r="J4109" s="3"/>
      <c r="K4109" s="3"/>
      <c r="L4109" s="3"/>
      <c r="M4109" s="3">
        <v>0</v>
      </c>
      <c r="N4109" s="3">
        <v>0</v>
      </c>
      <c r="O4109" s="3">
        <v>0</v>
      </c>
    </row>
    <row r="4110" spans="1:15" x14ac:dyDescent="0.25">
      <c r="A4110" s="1">
        <v>45829.166666666664</v>
      </c>
      <c r="B4110" s="2">
        <v>2025</v>
      </c>
      <c r="C4110" s="2">
        <v>6</v>
      </c>
      <c r="D4110" s="2">
        <v>21</v>
      </c>
      <c r="E4110" s="2">
        <v>4</v>
      </c>
      <c r="F4110" s="3"/>
      <c r="G4110" s="3">
        <v>0</v>
      </c>
      <c r="H4110" s="3"/>
      <c r="I4110" s="3">
        <v>0</v>
      </c>
      <c r="J4110" s="3"/>
      <c r="K4110" s="3"/>
      <c r="L4110" s="3"/>
      <c r="M4110" s="3">
        <v>0</v>
      </c>
      <c r="N4110" s="3">
        <v>0</v>
      </c>
      <c r="O4110" s="3">
        <v>0</v>
      </c>
    </row>
    <row r="4111" spans="1:15" x14ac:dyDescent="0.25">
      <c r="A4111" s="1">
        <v>45829.208333333336</v>
      </c>
      <c r="B4111" s="2">
        <v>2025</v>
      </c>
      <c r="C4111" s="2">
        <v>6</v>
      </c>
      <c r="D4111" s="2">
        <v>21</v>
      </c>
      <c r="E4111" s="2">
        <v>5</v>
      </c>
      <c r="F4111" s="3">
        <v>0</v>
      </c>
      <c r="G4111" s="3">
        <v>0</v>
      </c>
      <c r="H4111" s="3"/>
      <c r="I4111" s="3">
        <v>0</v>
      </c>
      <c r="J4111" s="3"/>
      <c r="K4111" s="3"/>
      <c r="L4111" s="3"/>
      <c r="M4111" s="3">
        <v>0</v>
      </c>
      <c r="N4111" s="3">
        <v>0</v>
      </c>
      <c r="O4111" s="3">
        <v>0</v>
      </c>
    </row>
    <row r="4112" spans="1:15" x14ac:dyDescent="0.25">
      <c r="A4112" s="1">
        <v>45829.25</v>
      </c>
      <c r="B4112" s="2">
        <v>2025</v>
      </c>
      <c r="C4112" s="2">
        <v>6</v>
      </c>
      <c r="D4112" s="2">
        <v>21</v>
      </c>
      <c r="E4112" s="2">
        <v>6</v>
      </c>
      <c r="F4112" s="3">
        <v>3.8194444444444475E-2</v>
      </c>
      <c r="G4112" s="3">
        <v>0</v>
      </c>
      <c r="H4112" s="3"/>
      <c r="I4112" s="3">
        <v>1.5036882709866551E-2</v>
      </c>
      <c r="J4112" s="3"/>
      <c r="K4112" s="3">
        <v>0.86068111455108365</v>
      </c>
      <c r="L4112" s="3"/>
      <c r="M4112" s="3">
        <v>0</v>
      </c>
      <c r="N4112" s="3">
        <v>0</v>
      </c>
      <c r="O4112" s="3">
        <v>0.15231874028423245</v>
      </c>
    </row>
    <row r="4113" spans="1:15" x14ac:dyDescent="0.25">
      <c r="A4113" s="1">
        <v>45829.291666666664</v>
      </c>
      <c r="B4113" s="2">
        <v>2025</v>
      </c>
      <c r="C4113" s="2">
        <v>6</v>
      </c>
      <c r="D4113" s="2">
        <v>21</v>
      </c>
      <c r="E4113" s="2">
        <v>7</v>
      </c>
      <c r="F4113" s="3">
        <v>0.84896036401658814</v>
      </c>
      <c r="G4113" s="3">
        <v>0</v>
      </c>
      <c r="H4113" s="3">
        <v>0.36747892848201619</v>
      </c>
      <c r="I4113" s="3">
        <v>0.13691663352275843</v>
      </c>
      <c r="J4113" s="3"/>
      <c r="K4113" s="3">
        <v>0.81801623047965888</v>
      </c>
      <c r="L4113" s="3">
        <v>0.76048589197398386</v>
      </c>
      <c r="M4113" s="3">
        <v>0</v>
      </c>
      <c r="N4113" s="3">
        <v>7.8137816826461856E-2</v>
      </c>
      <c r="O4113" s="3">
        <v>0.37624948316268342</v>
      </c>
    </row>
    <row r="4114" spans="1:15" x14ac:dyDescent="0.25">
      <c r="A4114" s="1">
        <v>45829.333333333336</v>
      </c>
      <c r="B4114" s="2">
        <v>2025</v>
      </c>
      <c r="C4114" s="2">
        <v>6</v>
      </c>
      <c r="D4114" s="2">
        <v>21</v>
      </c>
      <c r="E4114" s="2">
        <v>8</v>
      </c>
      <c r="F4114" s="3">
        <v>0.44626197528243816</v>
      </c>
      <c r="G4114" s="3">
        <v>0</v>
      </c>
      <c r="H4114" s="3">
        <v>0.81872647813295341</v>
      </c>
      <c r="I4114" s="3">
        <v>0.21068254815058263</v>
      </c>
      <c r="J4114" s="3"/>
      <c r="K4114" s="3">
        <v>0.86082884816166527</v>
      </c>
      <c r="L4114" s="3">
        <v>0</v>
      </c>
      <c r="M4114" s="3">
        <v>0</v>
      </c>
      <c r="N4114" s="3">
        <v>0.28214751276270511</v>
      </c>
      <c r="O4114" s="3">
        <v>0.32733092031129307</v>
      </c>
    </row>
    <row r="4115" spans="1:15" x14ac:dyDescent="0.25">
      <c r="A4115" s="1">
        <v>45829.375</v>
      </c>
      <c r="B4115" s="2">
        <v>2025</v>
      </c>
      <c r="C4115" s="2">
        <v>6</v>
      </c>
      <c r="D4115" s="2">
        <v>21</v>
      </c>
      <c r="E4115" s="2">
        <v>9</v>
      </c>
      <c r="F4115" s="3">
        <v>0.89672782855712252</v>
      </c>
      <c r="G4115" s="3">
        <v>0</v>
      </c>
      <c r="H4115" s="3">
        <v>0.86371404644769645</v>
      </c>
      <c r="I4115" s="3">
        <v>8.1735038181495245E-2</v>
      </c>
      <c r="J4115" s="3"/>
      <c r="K4115" s="3">
        <v>0.90738310907620923</v>
      </c>
      <c r="L4115" s="3">
        <v>0.86548061057363512</v>
      </c>
      <c r="M4115" s="3">
        <v>0</v>
      </c>
      <c r="N4115" s="3">
        <v>0.1502315599909855</v>
      </c>
      <c r="O4115" s="3">
        <v>0.470659024103393</v>
      </c>
    </row>
    <row r="4116" spans="1:15" x14ac:dyDescent="0.25">
      <c r="A4116" s="1">
        <v>45829.416666666664</v>
      </c>
      <c r="B4116" s="2">
        <v>2025</v>
      </c>
      <c r="C4116" s="2">
        <v>6</v>
      </c>
      <c r="D4116" s="2">
        <v>21</v>
      </c>
      <c r="E4116" s="2">
        <v>10</v>
      </c>
      <c r="F4116" s="3">
        <v>0.91482739160124116</v>
      </c>
      <c r="G4116" s="3">
        <v>0</v>
      </c>
      <c r="H4116" s="3">
        <v>0.86955851958424102</v>
      </c>
      <c r="I4116" s="3">
        <v>0</v>
      </c>
      <c r="J4116" s="3"/>
      <c r="K4116" s="3">
        <v>0.90481117755570739</v>
      </c>
      <c r="L4116" s="3">
        <v>0.87815339944940873</v>
      </c>
      <c r="M4116" s="3">
        <v>0</v>
      </c>
      <c r="N4116" s="3">
        <v>3.7490572860168388E-2</v>
      </c>
      <c r="O4116" s="3">
        <v>0.45060513263134583</v>
      </c>
    </row>
    <row r="4117" spans="1:15" x14ac:dyDescent="0.25">
      <c r="A4117" s="1">
        <v>45829.458333333336</v>
      </c>
      <c r="B4117" s="2">
        <v>2025</v>
      </c>
      <c r="C4117" s="2">
        <v>6</v>
      </c>
      <c r="D4117" s="2">
        <v>21</v>
      </c>
      <c r="E4117" s="2">
        <v>11</v>
      </c>
      <c r="F4117" s="3">
        <v>0.87125867227169718</v>
      </c>
      <c r="G4117" s="3">
        <v>0</v>
      </c>
      <c r="H4117" s="3">
        <v>0.3907499128008371</v>
      </c>
      <c r="I4117" s="3">
        <v>0</v>
      </c>
      <c r="J4117" s="3"/>
      <c r="K4117" s="3">
        <v>0</v>
      </c>
      <c r="L4117" s="3">
        <v>0.82211251631350635</v>
      </c>
      <c r="M4117" s="3">
        <v>0</v>
      </c>
      <c r="N4117" s="3">
        <v>0</v>
      </c>
      <c r="O4117" s="3">
        <v>0.26051513767325507</v>
      </c>
    </row>
    <row r="4118" spans="1:15" x14ac:dyDescent="0.25">
      <c r="A4118" s="1">
        <v>45829.5</v>
      </c>
      <c r="B4118" s="2">
        <v>2025</v>
      </c>
      <c r="C4118" s="2">
        <v>6</v>
      </c>
      <c r="D4118" s="2">
        <v>21</v>
      </c>
      <c r="E4118" s="2">
        <v>12</v>
      </c>
      <c r="F4118" s="3">
        <v>0.73737426195887013</v>
      </c>
      <c r="G4118" s="3">
        <v>0</v>
      </c>
      <c r="H4118" s="3">
        <v>0.60555411674920889</v>
      </c>
      <c r="I4118" s="3">
        <v>0</v>
      </c>
      <c r="J4118" s="3"/>
      <c r="K4118" s="3">
        <v>0.33170188734838196</v>
      </c>
      <c r="L4118" s="3">
        <v>0.21975745745641814</v>
      </c>
      <c r="M4118" s="3">
        <v>0</v>
      </c>
      <c r="N4118" s="3">
        <v>0</v>
      </c>
      <c r="O4118" s="3">
        <v>0.2367984654391099</v>
      </c>
    </row>
    <row r="4119" spans="1:15" x14ac:dyDescent="0.25">
      <c r="A4119" s="1">
        <v>45829.541666666664</v>
      </c>
      <c r="B4119" s="2">
        <v>2025</v>
      </c>
      <c r="C4119" s="2">
        <v>6</v>
      </c>
      <c r="D4119" s="2">
        <v>21</v>
      </c>
      <c r="E4119" s="2">
        <v>13</v>
      </c>
      <c r="F4119" s="3">
        <v>0.51481776732951245</v>
      </c>
      <c r="G4119" s="3">
        <v>0</v>
      </c>
      <c r="H4119" s="3">
        <v>0</v>
      </c>
      <c r="I4119" s="3">
        <v>0</v>
      </c>
      <c r="J4119" s="3"/>
      <c r="K4119" s="3">
        <v>0.24019448683398814</v>
      </c>
      <c r="L4119" s="3">
        <v>0.29691387905370753</v>
      </c>
      <c r="M4119" s="3">
        <v>0</v>
      </c>
      <c r="N4119" s="3">
        <v>0</v>
      </c>
      <c r="O4119" s="3">
        <v>0.13149076665215101</v>
      </c>
    </row>
    <row r="4120" spans="1:15" x14ac:dyDescent="0.25">
      <c r="A4120" s="1">
        <v>45829.583333333336</v>
      </c>
      <c r="B4120" s="2">
        <v>2025</v>
      </c>
      <c r="C4120" s="2">
        <v>6</v>
      </c>
      <c r="D4120" s="2">
        <v>21</v>
      </c>
      <c r="E4120" s="2">
        <v>14</v>
      </c>
      <c r="F4120" s="3">
        <v>0.18008634949115476</v>
      </c>
      <c r="G4120" s="3">
        <v>0</v>
      </c>
      <c r="H4120" s="3">
        <v>0.13314622282671346</v>
      </c>
      <c r="I4120" s="3">
        <v>0</v>
      </c>
      <c r="J4120" s="3"/>
      <c r="K4120" s="3">
        <v>0.18414908626713244</v>
      </c>
      <c r="L4120" s="3">
        <v>0</v>
      </c>
      <c r="M4120" s="3">
        <v>0</v>
      </c>
      <c r="N4120" s="3">
        <v>0</v>
      </c>
      <c r="O4120" s="3">
        <v>6.2172707323125083E-2</v>
      </c>
    </row>
    <row r="4121" spans="1:15" x14ac:dyDescent="0.25">
      <c r="A4121" s="1">
        <v>45829.625</v>
      </c>
      <c r="B4121" s="2">
        <v>2025</v>
      </c>
      <c r="C4121" s="2">
        <v>6</v>
      </c>
      <c r="D4121" s="2">
        <v>21</v>
      </c>
      <c r="E4121" s="2">
        <v>15</v>
      </c>
      <c r="F4121" s="3">
        <v>0</v>
      </c>
      <c r="G4121" s="3">
        <v>0</v>
      </c>
      <c r="H4121" s="3">
        <v>0</v>
      </c>
      <c r="I4121" s="3">
        <v>0</v>
      </c>
      <c r="J4121" s="3"/>
      <c r="K4121" s="3">
        <v>0</v>
      </c>
      <c r="L4121" s="3">
        <v>0</v>
      </c>
      <c r="M4121" s="3">
        <v>0</v>
      </c>
      <c r="N4121" s="3">
        <v>0</v>
      </c>
      <c r="O4121" s="3">
        <v>0</v>
      </c>
    </row>
    <row r="4122" spans="1:15" x14ac:dyDescent="0.25">
      <c r="A4122" s="1">
        <v>45829.666666666664</v>
      </c>
      <c r="B4122" s="2">
        <v>2025</v>
      </c>
      <c r="C4122" s="2">
        <v>6</v>
      </c>
      <c r="D4122" s="2">
        <v>21</v>
      </c>
      <c r="E4122" s="2">
        <v>16</v>
      </c>
      <c r="F4122" s="3">
        <v>0</v>
      </c>
      <c r="G4122" s="3">
        <v>0</v>
      </c>
      <c r="H4122" s="3">
        <v>0</v>
      </c>
      <c r="I4122" s="3">
        <v>0</v>
      </c>
      <c r="J4122" s="3"/>
      <c r="K4122" s="3">
        <v>0</v>
      </c>
      <c r="L4122" s="3">
        <v>0</v>
      </c>
      <c r="M4122" s="3">
        <v>0</v>
      </c>
      <c r="N4122" s="3">
        <v>0</v>
      </c>
      <c r="O4122" s="3">
        <v>0</v>
      </c>
    </row>
    <row r="4123" spans="1:15" x14ac:dyDescent="0.25">
      <c r="A4123" s="1">
        <v>45829.708333333336</v>
      </c>
      <c r="B4123" s="2">
        <v>2025</v>
      </c>
      <c r="C4123" s="2">
        <v>6</v>
      </c>
      <c r="D4123" s="2">
        <v>21</v>
      </c>
      <c r="E4123" s="2">
        <v>17</v>
      </c>
      <c r="F4123" s="3">
        <v>0</v>
      </c>
      <c r="G4123" s="3">
        <v>0</v>
      </c>
      <c r="H4123" s="3">
        <v>0</v>
      </c>
      <c r="I4123" s="3">
        <v>0</v>
      </c>
      <c r="J4123" s="3"/>
      <c r="K4123" s="3">
        <v>0</v>
      </c>
      <c r="L4123" s="3">
        <v>0</v>
      </c>
      <c r="M4123" s="3">
        <v>0</v>
      </c>
      <c r="N4123" s="3">
        <v>0</v>
      </c>
      <c r="O4123" s="3">
        <v>0</v>
      </c>
    </row>
    <row r="4124" spans="1:15" x14ac:dyDescent="0.25">
      <c r="A4124" s="1">
        <v>45829.75</v>
      </c>
      <c r="B4124" s="2">
        <v>2025</v>
      </c>
      <c r="C4124" s="2">
        <v>6</v>
      </c>
      <c r="D4124" s="2">
        <v>21</v>
      </c>
      <c r="E4124" s="2">
        <v>18</v>
      </c>
      <c r="F4124" s="3">
        <v>0</v>
      </c>
      <c r="G4124" s="3">
        <v>0</v>
      </c>
      <c r="H4124" s="3"/>
      <c r="I4124" s="3">
        <v>0</v>
      </c>
      <c r="J4124" s="3"/>
      <c r="K4124" s="3"/>
      <c r="L4124" s="3">
        <v>0</v>
      </c>
      <c r="M4124" s="3">
        <v>0</v>
      </c>
      <c r="N4124" s="3">
        <v>0</v>
      </c>
      <c r="O4124" s="3">
        <v>0</v>
      </c>
    </row>
    <row r="4125" spans="1:15" x14ac:dyDescent="0.25">
      <c r="A4125" s="1">
        <v>45829.791666666664</v>
      </c>
      <c r="B4125" s="2">
        <v>2025</v>
      </c>
      <c r="C4125" s="2">
        <v>6</v>
      </c>
      <c r="D4125" s="2">
        <v>21</v>
      </c>
      <c r="E4125" s="2">
        <v>19</v>
      </c>
      <c r="F4125" s="3"/>
      <c r="G4125" s="3">
        <v>0</v>
      </c>
      <c r="H4125" s="3"/>
      <c r="I4125" s="3">
        <v>0</v>
      </c>
      <c r="J4125" s="3"/>
      <c r="K4125" s="3"/>
      <c r="L4125" s="3"/>
      <c r="M4125" s="3">
        <v>0</v>
      </c>
      <c r="N4125" s="3">
        <v>0</v>
      </c>
      <c r="O4125" s="3">
        <v>0</v>
      </c>
    </row>
    <row r="4126" spans="1:15" x14ac:dyDescent="0.25">
      <c r="A4126" s="1">
        <v>45829.833333333336</v>
      </c>
      <c r="B4126" s="2">
        <v>2025</v>
      </c>
      <c r="C4126" s="2">
        <v>6</v>
      </c>
      <c r="D4126" s="2">
        <v>21</v>
      </c>
      <c r="E4126" s="2">
        <v>20</v>
      </c>
      <c r="F4126" s="3"/>
      <c r="G4126" s="3">
        <v>0</v>
      </c>
      <c r="H4126" s="3"/>
      <c r="I4126" s="3">
        <v>0</v>
      </c>
      <c r="J4126" s="3"/>
      <c r="K4126" s="3"/>
      <c r="L4126" s="3"/>
      <c r="M4126" s="3">
        <v>0</v>
      </c>
      <c r="N4126" s="3">
        <v>0</v>
      </c>
      <c r="O4126" s="3">
        <v>0</v>
      </c>
    </row>
    <row r="4127" spans="1:15" x14ac:dyDescent="0.25">
      <c r="A4127" s="1">
        <v>45829.875</v>
      </c>
      <c r="B4127" s="2">
        <v>2025</v>
      </c>
      <c r="C4127" s="2">
        <v>6</v>
      </c>
      <c r="D4127" s="2">
        <v>21</v>
      </c>
      <c r="E4127" s="2">
        <v>21</v>
      </c>
      <c r="F4127" s="3"/>
      <c r="G4127" s="3">
        <v>0</v>
      </c>
      <c r="H4127" s="3"/>
      <c r="I4127" s="3">
        <v>0</v>
      </c>
      <c r="J4127" s="3"/>
      <c r="K4127" s="3"/>
      <c r="L4127" s="3"/>
      <c r="M4127" s="3">
        <v>0</v>
      </c>
      <c r="N4127" s="3">
        <v>0</v>
      </c>
      <c r="O4127" s="3">
        <v>0</v>
      </c>
    </row>
    <row r="4128" spans="1:15" x14ac:dyDescent="0.25">
      <c r="A4128" s="1">
        <v>45829.916666666664</v>
      </c>
      <c r="B4128" s="2">
        <v>2025</v>
      </c>
      <c r="C4128" s="2">
        <v>6</v>
      </c>
      <c r="D4128" s="2">
        <v>21</v>
      </c>
      <c r="E4128" s="2">
        <v>22</v>
      </c>
      <c r="F4128" s="3"/>
      <c r="G4128" s="3">
        <v>0</v>
      </c>
      <c r="H4128" s="3"/>
      <c r="I4128" s="3">
        <v>0</v>
      </c>
      <c r="J4128" s="3"/>
      <c r="K4128" s="3"/>
      <c r="L4128" s="3"/>
      <c r="M4128" s="3">
        <v>0</v>
      </c>
      <c r="N4128" s="3">
        <v>0</v>
      </c>
      <c r="O4128" s="3">
        <v>0</v>
      </c>
    </row>
    <row r="4129" spans="1:15" x14ac:dyDescent="0.25">
      <c r="A4129" s="1">
        <v>45829.958333333336</v>
      </c>
      <c r="B4129" s="2">
        <v>2025</v>
      </c>
      <c r="C4129" s="2">
        <v>6</v>
      </c>
      <c r="D4129" s="2">
        <v>21</v>
      </c>
      <c r="E4129" s="2">
        <v>23</v>
      </c>
      <c r="F4129" s="3"/>
      <c r="G4129" s="3">
        <v>0</v>
      </c>
      <c r="H4129" s="3"/>
      <c r="I4129" s="3">
        <v>0</v>
      </c>
      <c r="J4129" s="3"/>
      <c r="K4129" s="3"/>
      <c r="L4129" s="3"/>
      <c r="M4129" s="3">
        <v>0</v>
      </c>
      <c r="N4129" s="3">
        <v>0</v>
      </c>
      <c r="O4129" s="3">
        <v>0</v>
      </c>
    </row>
    <row r="4130" spans="1:15" x14ac:dyDescent="0.25">
      <c r="A4130" s="1">
        <v>45830</v>
      </c>
      <c r="B4130" s="2">
        <v>2025</v>
      </c>
      <c r="C4130" s="2">
        <v>6</v>
      </c>
      <c r="D4130" s="2">
        <v>22</v>
      </c>
      <c r="E4130" s="2">
        <v>0</v>
      </c>
      <c r="F4130" s="3"/>
      <c r="G4130" s="3">
        <v>0</v>
      </c>
      <c r="H4130" s="3"/>
      <c r="I4130" s="3">
        <v>0</v>
      </c>
      <c r="J4130" s="3"/>
      <c r="K4130" s="3"/>
      <c r="L4130" s="3"/>
      <c r="M4130" s="3">
        <v>0</v>
      </c>
      <c r="N4130" s="3">
        <v>0</v>
      </c>
      <c r="O4130" s="3">
        <v>0</v>
      </c>
    </row>
    <row r="4131" spans="1:15" x14ac:dyDescent="0.25">
      <c r="A4131" s="1">
        <v>45830.041666666664</v>
      </c>
      <c r="B4131" s="2">
        <v>2025</v>
      </c>
      <c r="C4131" s="2">
        <v>6</v>
      </c>
      <c r="D4131" s="2">
        <v>22</v>
      </c>
      <c r="E4131" s="2">
        <v>1</v>
      </c>
      <c r="F4131" s="3"/>
      <c r="G4131" s="3">
        <v>0</v>
      </c>
      <c r="H4131" s="3"/>
      <c r="I4131" s="3">
        <v>0</v>
      </c>
      <c r="J4131" s="3"/>
      <c r="K4131" s="3"/>
      <c r="L4131" s="3"/>
      <c r="M4131" s="3">
        <v>0</v>
      </c>
      <c r="N4131" s="3">
        <v>0</v>
      </c>
      <c r="O4131" s="3">
        <v>0</v>
      </c>
    </row>
    <row r="4132" spans="1:15" x14ac:dyDescent="0.25">
      <c r="A4132" s="1">
        <v>45830.083333333336</v>
      </c>
      <c r="B4132" s="2">
        <v>2025</v>
      </c>
      <c r="C4132" s="2">
        <v>6</v>
      </c>
      <c r="D4132" s="2">
        <v>22</v>
      </c>
      <c r="E4132" s="2">
        <v>2</v>
      </c>
      <c r="F4132" s="3"/>
      <c r="G4132" s="3">
        <v>0</v>
      </c>
      <c r="H4132" s="3"/>
      <c r="I4132" s="3">
        <v>0</v>
      </c>
      <c r="J4132" s="3"/>
      <c r="K4132" s="3"/>
      <c r="L4132" s="3"/>
      <c r="M4132" s="3">
        <v>0</v>
      </c>
      <c r="N4132" s="3">
        <v>0</v>
      </c>
      <c r="O4132" s="3">
        <v>0</v>
      </c>
    </row>
    <row r="4133" spans="1:15" x14ac:dyDescent="0.25">
      <c r="A4133" s="1">
        <v>45830.125</v>
      </c>
      <c r="B4133" s="2">
        <v>2025</v>
      </c>
      <c r="C4133" s="2">
        <v>6</v>
      </c>
      <c r="D4133" s="2">
        <v>22</v>
      </c>
      <c r="E4133" s="2">
        <v>3</v>
      </c>
      <c r="F4133" s="3"/>
      <c r="G4133" s="3">
        <v>0</v>
      </c>
      <c r="H4133" s="3"/>
      <c r="I4133" s="3">
        <v>0</v>
      </c>
      <c r="J4133" s="3"/>
      <c r="K4133" s="3"/>
      <c r="L4133" s="3"/>
      <c r="M4133" s="3">
        <v>0</v>
      </c>
      <c r="N4133" s="3">
        <v>0</v>
      </c>
      <c r="O4133" s="3">
        <v>0</v>
      </c>
    </row>
    <row r="4134" spans="1:15" x14ac:dyDescent="0.25">
      <c r="A4134" s="1">
        <v>45830.166666666664</v>
      </c>
      <c r="B4134" s="2">
        <v>2025</v>
      </c>
      <c r="C4134" s="2">
        <v>6</v>
      </c>
      <c r="D4134" s="2">
        <v>22</v>
      </c>
      <c r="E4134" s="2">
        <v>4</v>
      </c>
      <c r="F4134" s="3"/>
      <c r="G4134" s="3">
        <v>0</v>
      </c>
      <c r="H4134" s="3"/>
      <c r="I4134" s="3">
        <v>0</v>
      </c>
      <c r="J4134" s="3"/>
      <c r="K4134" s="3"/>
      <c r="L4134" s="3"/>
      <c r="M4134" s="3">
        <v>0</v>
      </c>
      <c r="N4134" s="3">
        <v>0</v>
      </c>
      <c r="O4134" s="3">
        <v>0</v>
      </c>
    </row>
    <row r="4135" spans="1:15" x14ac:dyDescent="0.25">
      <c r="A4135" s="1">
        <v>45830.208333333336</v>
      </c>
      <c r="B4135" s="2">
        <v>2025</v>
      </c>
      <c r="C4135" s="2">
        <v>6</v>
      </c>
      <c r="D4135" s="2">
        <v>22</v>
      </c>
      <c r="E4135" s="2">
        <v>5</v>
      </c>
      <c r="F4135" s="3">
        <v>0</v>
      </c>
      <c r="G4135" s="3">
        <v>0</v>
      </c>
      <c r="H4135" s="3"/>
      <c r="I4135" s="3">
        <v>4.2964208493309099E-2</v>
      </c>
      <c r="J4135" s="3"/>
      <c r="K4135" s="3"/>
      <c r="L4135" s="3"/>
      <c r="M4135" s="3">
        <v>0</v>
      </c>
      <c r="N4135" s="3">
        <v>0</v>
      </c>
      <c r="O4135" s="3">
        <v>8.5928416986618197E-3</v>
      </c>
    </row>
    <row r="4136" spans="1:15" x14ac:dyDescent="0.25">
      <c r="A4136" s="1">
        <v>45830.25</v>
      </c>
      <c r="B4136" s="2">
        <v>2025</v>
      </c>
      <c r="C4136" s="2">
        <v>6</v>
      </c>
      <c r="D4136" s="2">
        <v>22</v>
      </c>
      <c r="E4136" s="2">
        <v>6</v>
      </c>
      <c r="F4136" s="3">
        <v>0</v>
      </c>
      <c r="G4136" s="3">
        <v>0.10680566351931448</v>
      </c>
      <c r="H4136" s="3"/>
      <c r="I4136" s="3">
        <v>0.23203062922644518</v>
      </c>
      <c r="J4136" s="3"/>
      <c r="K4136" s="3">
        <v>0</v>
      </c>
      <c r="L4136" s="3"/>
      <c r="M4136" s="3">
        <v>0</v>
      </c>
      <c r="N4136" s="3">
        <v>5.2545220167783527E-2</v>
      </c>
      <c r="O4136" s="3">
        <v>6.5230252152257195E-2</v>
      </c>
    </row>
    <row r="4137" spans="1:15" x14ac:dyDescent="0.25">
      <c r="A4137" s="1">
        <v>45830.291666666664</v>
      </c>
      <c r="B4137" s="2">
        <v>2025</v>
      </c>
      <c r="C4137" s="2">
        <v>6</v>
      </c>
      <c r="D4137" s="2">
        <v>22</v>
      </c>
      <c r="E4137" s="2">
        <v>7</v>
      </c>
      <c r="F4137" s="3">
        <v>0</v>
      </c>
      <c r="G4137" s="3">
        <v>4.3919902912621357E-2</v>
      </c>
      <c r="H4137" s="3">
        <v>0</v>
      </c>
      <c r="I4137" s="3">
        <v>0.35752545974610517</v>
      </c>
      <c r="J4137" s="3"/>
      <c r="K4137" s="3">
        <v>0</v>
      </c>
      <c r="L4137" s="3">
        <v>0</v>
      </c>
      <c r="M4137" s="3">
        <v>0</v>
      </c>
      <c r="N4137" s="3">
        <v>0.15911040474875413</v>
      </c>
      <c r="O4137" s="3">
        <v>7.0069470925935087E-2</v>
      </c>
    </row>
    <row r="4138" spans="1:15" x14ac:dyDescent="0.25">
      <c r="A4138" s="1">
        <v>45830.333333333336</v>
      </c>
      <c r="B4138" s="2">
        <v>2025</v>
      </c>
      <c r="C4138" s="2">
        <v>6</v>
      </c>
      <c r="D4138" s="2">
        <v>22</v>
      </c>
      <c r="E4138" s="2">
        <v>8</v>
      </c>
      <c r="F4138" s="3">
        <v>0.39043237735678216</v>
      </c>
      <c r="G4138" s="3">
        <v>0.14291368639519159</v>
      </c>
      <c r="H4138" s="3">
        <v>0.38250584871328308</v>
      </c>
      <c r="I4138" s="3">
        <v>0.44103883831437318</v>
      </c>
      <c r="J4138" s="3"/>
      <c r="K4138" s="3">
        <v>0.52655434152623837</v>
      </c>
      <c r="L4138" s="3">
        <v>0.63061221345762497</v>
      </c>
      <c r="M4138" s="3">
        <v>0</v>
      </c>
      <c r="N4138" s="3">
        <v>0.42885430110686273</v>
      </c>
      <c r="O4138" s="3">
        <v>0.36786395085879453</v>
      </c>
    </row>
    <row r="4139" spans="1:15" x14ac:dyDescent="0.25">
      <c r="A4139" s="1">
        <v>45830.375</v>
      </c>
      <c r="B4139" s="2">
        <v>2025</v>
      </c>
      <c r="C4139" s="2">
        <v>6</v>
      </c>
      <c r="D4139" s="2">
        <v>22</v>
      </c>
      <c r="E4139" s="2">
        <v>9</v>
      </c>
      <c r="F4139" s="3">
        <v>0.7442487587076283</v>
      </c>
      <c r="G4139" s="3">
        <v>0.20988792649317889</v>
      </c>
      <c r="H4139" s="3">
        <v>0.9170447448325747</v>
      </c>
      <c r="I4139" s="3">
        <v>0.53186726690558106</v>
      </c>
      <c r="J4139" s="3"/>
      <c r="K4139" s="3">
        <v>0.67920174132935829</v>
      </c>
      <c r="L4139" s="3">
        <v>0.77393192699143176</v>
      </c>
      <c r="M4139" s="3">
        <v>0.2899209342780924</v>
      </c>
      <c r="N4139" s="3">
        <v>0.5074469423393787</v>
      </c>
      <c r="O4139" s="3">
        <v>0.58169378023465301</v>
      </c>
    </row>
    <row r="4140" spans="1:15" x14ac:dyDescent="0.25">
      <c r="A4140" s="1">
        <v>45830.416666666664</v>
      </c>
      <c r="B4140" s="2">
        <v>2025</v>
      </c>
      <c r="C4140" s="2">
        <v>6</v>
      </c>
      <c r="D4140" s="2">
        <v>22</v>
      </c>
      <c r="E4140" s="2">
        <v>10</v>
      </c>
      <c r="F4140" s="3">
        <v>0.81275311287651575</v>
      </c>
      <c r="G4140" s="3">
        <v>0.1300693441061615</v>
      </c>
      <c r="H4140" s="3">
        <v>0.38377458289958638</v>
      </c>
      <c r="I4140" s="3">
        <v>0.4101649435721314</v>
      </c>
      <c r="J4140" s="3"/>
      <c r="K4140" s="3">
        <v>0.32905531538612692</v>
      </c>
      <c r="L4140" s="3">
        <v>0.74768173920160752</v>
      </c>
      <c r="M4140" s="3">
        <v>0.35321786750274109</v>
      </c>
      <c r="N4140" s="3">
        <v>0.47120387357830829</v>
      </c>
      <c r="O4140" s="3">
        <v>0.45474009739039734</v>
      </c>
    </row>
    <row r="4141" spans="1:15" x14ac:dyDescent="0.25">
      <c r="A4141" s="1">
        <v>45830.458333333336</v>
      </c>
      <c r="B4141" s="2">
        <v>2025</v>
      </c>
      <c r="C4141" s="2">
        <v>6</v>
      </c>
      <c r="D4141" s="2">
        <v>22</v>
      </c>
      <c r="E4141" s="2">
        <v>11</v>
      </c>
      <c r="F4141" s="3">
        <v>0.72900730526611324</v>
      </c>
      <c r="G4141" s="3">
        <v>0</v>
      </c>
      <c r="H4141" s="3">
        <v>0.76353383759901472</v>
      </c>
      <c r="I4141" s="3">
        <v>0</v>
      </c>
      <c r="J4141" s="3"/>
      <c r="K4141" s="3">
        <v>0.69876194400328218</v>
      </c>
      <c r="L4141" s="3">
        <v>0.66925021818347608</v>
      </c>
      <c r="M4141" s="3">
        <v>4.6690864683333839E-2</v>
      </c>
      <c r="N4141" s="3">
        <v>0.23211751919919024</v>
      </c>
      <c r="O4141" s="3">
        <v>0.39242021111680131</v>
      </c>
    </row>
    <row r="4142" spans="1:15" x14ac:dyDescent="0.25">
      <c r="A4142" s="1">
        <v>45830.5</v>
      </c>
      <c r="B4142" s="2">
        <v>2025</v>
      </c>
      <c r="C4142" s="2">
        <v>6</v>
      </c>
      <c r="D4142" s="2">
        <v>22</v>
      </c>
      <c r="E4142" s="2">
        <v>12</v>
      </c>
      <c r="F4142" s="3">
        <v>0.72522402643225514</v>
      </c>
      <c r="G4142" s="3">
        <v>0</v>
      </c>
      <c r="H4142" s="3">
        <v>0.73508740039218368</v>
      </c>
      <c r="I4142" s="3">
        <v>0</v>
      </c>
      <c r="J4142" s="3"/>
      <c r="K4142" s="3">
        <v>0.5945861821225028</v>
      </c>
      <c r="L4142" s="3">
        <v>0.60797511537771309</v>
      </c>
      <c r="M4142" s="3">
        <v>0</v>
      </c>
      <c r="N4142" s="3">
        <v>0</v>
      </c>
      <c r="O4142" s="3">
        <v>0.33285909054058183</v>
      </c>
    </row>
    <row r="4143" spans="1:15" x14ac:dyDescent="0.25">
      <c r="A4143" s="1">
        <v>45830.541666666664</v>
      </c>
      <c r="B4143" s="2">
        <v>2025</v>
      </c>
      <c r="C4143" s="2">
        <v>6</v>
      </c>
      <c r="D4143" s="2">
        <v>22</v>
      </c>
      <c r="E4143" s="2">
        <v>13</v>
      </c>
      <c r="F4143" s="3">
        <v>0.52353007615640512</v>
      </c>
      <c r="G4143" s="3">
        <v>0</v>
      </c>
      <c r="H4143" s="3">
        <v>0.25872530923132409</v>
      </c>
      <c r="I4143" s="3">
        <v>0</v>
      </c>
      <c r="J4143" s="3"/>
      <c r="K4143" s="3">
        <v>0.49681514168605134</v>
      </c>
      <c r="L4143" s="3">
        <v>0.46208069767246818</v>
      </c>
      <c r="M4143" s="3">
        <v>0</v>
      </c>
      <c r="N4143" s="3">
        <v>0</v>
      </c>
      <c r="O4143" s="3">
        <v>0.21764390309328108</v>
      </c>
    </row>
    <row r="4144" spans="1:15" x14ac:dyDescent="0.25">
      <c r="A4144" s="1">
        <v>45830.583333333336</v>
      </c>
      <c r="B4144" s="2">
        <v>2025</v>
      </c>
      <c r="C4144" s="2">
        <v>6</v>
      </c>
      <c r="D4144" s="2">
        <v>22</v>
      </c>
      <c r="E4144" s="2">
        <v>14</v>
      </c>
      <c r="F4144" s="3">
        <v>0.10552480084449295</v>
      </c>
      <c r="G4144" s="3">
        <v>0</v>
      </c>
      <c r="H4144" s="3">
        <v>0</v>
      </c>
      <c r="I4144" s="3">
        <v>0</v>
      </c>
      <c r="J4144" s="3"/>
      <c r="K4144" s="3">
        <v>0.1245319228608875</v>
      </c>
      <c r="L4144" s="3">
        <v>0</v>
      </c>
      <c r="M4144" s="3">
        <v>0</v>
      </c>
      <c r="N4144" s="3">
        <v>0</v>
      </c>
      <c r="O4144" s="3">
        <v>2.8757090463172555E-2</v>
      </c>
    </row>
    <row r="4145" spans="1:15" x14ac:dyDescent="0.25">
      <c r="A4145" s="1">
        <v>45830.625</v>
      </c>
      <c r="B4145" s="2">
        <v>2025</v>
      </c>
      <c r="C4145" s="2">
        <v>6</v>
      </c>
      <c r="D4145" s="2">
        <v>22</v>
      </c>
      <c r="E4145" s="2">
        <v>15</v>
      </c>
      <c r="F4145" s="3">
        <v>0</v>
      </c>
      <c r="G4145" s="3">
        <v>0</v>
      </c>
      <c r="H4145" s="3">
        <v>0</v>
      </c>
      <c r="I4145" s="3">
        <v>0</v>
      </c>
      <c r="J4145" s="3"/>
      <c r="K4145" s="3">
        <v>0</v>
      </c>
      <c r="L4145" s="3">
        <v>0</v>
      </c>
      <c r="M4145" s="3">
        <v>0</v>
      </c>
      <c r="N4145" s="3">
        <v>0</v>
      </c>
      <c r="O4145" s="3">
        <v>0</v>
      </c>
    </row>
    <row r="4146" spans="1:15" x14ac:dyDescent="0.25">
      <c r="A4146" s="1">
        <v>45830.666666666664</v>
      </c>
      <c r="B4146" s="2">
        <v>2025</v>
      </c>
      <c r="C4146" s="2">
        <v>6</v>
      </c>
      <c r="D4146" s="2">
        <v>22</v>
      </c>
      <c r="E4146" s="2">
        <v>16</v>
      </c>
      <c r="F4146" s="3">
        <v>0</v>
      </c>
      <c r="G4146" s="3">
        <v>0</v>
      </c>
      <c r="H4146" s="3">
        <v>0</v>
      </c>
      <c r="I4146" s="3">
        <v>0</v>
      </c>
      <c r="J4146" s="3"/>
      <c r="K4146" s="3">
        <v>0</v>
      </c>
      <c r="L4146" s="3">
        <v>0</v>
      </c>
      <c r="M4146" s="3">
        <v>0</v>
      </c>
      <c r="N4146" s="3">
        <v>0</v>
      </c>
      <c r="O4146" s="3">
        <v>0</v>
      </c>
    </row>
    <row r="4147" spans="1:15" x14ac:dyDescent="0.25">
      <c r="A4147" s="1">
        <v>45830.708333333336</v>
      </c>
      <c r="B4147" s="2">
        <v>2025</v>
      </c>
      <c r="C4147" s="2">
        <v>6</v>
      </c>
      <c r="D4147" s="2">
        <v>22</v>
      </c>
      <c r="E4147" s="2">
        <v>17</v>
      </c>
      <c r="F4147" s="3">
        <v>0</v>
      </c>
      <c r="G4147" s="3">
        <v>0</v>
      </c>
      <c r="H4147" s="3">
        <v>0</v>
      </c>
      <c r="I4147" s="3">
        <v>0</v>
      </c>
      <c r="J4147" s="3"/>
      <c r="K4147" s="3">
        <v>0</v>
      </c>
      <c r="L4147" s="3">
        <v>0</v>
      </c>
      <c r="M4147" s="3">
        <v>0</v>
      </c>
      <c r="N4147" s="3">
        <v>0</v>
      </c>
      <c r="O4147" s="3">
        <v>0</v>
      </c>
    </row>
    <row r="4148" spans="1:15" x14ac:dyDescent="0.25">
      <c r="A4148" s="1">
        <v>45830.75</v>
      </c>
      <c r="B4148" s="2">
        <v>2025</v>
      </c>
      <c r="C4148" s="2">
        <v>6</v>
      </c>
      <c r="D4148" s="2">
        <v>22</v>
      </c>
      <c r="E4148" s="2">
        <v>18</v>
      </c>
      <c r="F4148" s="3">
        <v>0</v>
      </c>
      <c r="G4148" s="3">
        <v>0</v>
      </c>
      <c r="H4148" s="3"/>
      <c r="I4148" s="3">
        <v>0</v>
      </c>
      <c r="J4148" s="3"/>
      <c r="K4148" s="3"/>
      <c r="L4148" s="3">
        <v>0</v>
      </c>
      <c r="M4148" s="3">
        <v>0</v>
      </c>
      <c r="N4148" s="3">
        <v>0</v>
      </c>
      <c r="O4148" s="3">
        <v>0</v>
      </c>
    </row>
    <row r="4149" spans="1:15" x14ac:dyDescent="0.25">
      <c r="A4149" s="1">
        <v>45830.791666666664</v>
      </c>
      <c r="B4149" s="2">
        <v>2025</v>
      </c>
      <c r="C4149" s="2">
        <v>6</v>
      </c>
      <c r="D4149" s="2">
        <v>22</v>
      </c>
      <c r="E4149" s="2">
        <v>19</v>
      </c>
      <c r="F4149" s="3"/>
      <c r="G4149" s="3">
        <v>0</v>
      </c>
      <c r="H4149" s="3"/>
      <c r="I4149" s="3">
        <v>0</v>
      </c>
      <c r="J4149" s="3"/>
      <c r="K4149" s="3"/>
      <c r="L4149" s="3"/>
      <c r="M4149" s="3">
        <v>0</v>
      </c>
      <c r="N4149" s="3">
        <v>0</v>
      </c>
      <c r="O4149" s="3">
        <v>0</v>
      </c>
    </row>
    <row r="4150" spans="1:15" x14ac:dyDescent="0.25">
      <c r="A4150" s="1">
        <v>45830.833333333336</v>
      </c>
      <c r="B4150" s="2">
        <v>2025</v>
      </c>
      <c r="C4150" s="2">
        <v>6</v>
      </c>
      <c r="D4150" s="2">
        <v>22</v>
      </c>
      <c r="E4150" s="2">
        <v>20</v>
      </c>
      <c r="F4150" s="3"/>
      <c r="G4150" s="3">
        <v>0</v>
      </c>
      <c r="H4150" s="3"/>
      <c r="I4150" s="3">
        <v>0</v>
      </c>
      <c r="J4150" s="3"/>
      <c r="K4150" s="3"/>
      <c r="L4150" s="3"/>
      <c r="M4150" s="3">
        <v>0</v>
      </c>
      <c r="N4150" s="3">
        <v>0</v>
      </c>
      <c r="O4150" s="3">
        <v>0</v>
      </c>
    </row>
    <row r="4151" spans="1:15" x14ac:dyDescent="0.25">
      <c r="A4151" s="1">
        <v>45830.875</v>
      </c>
      <c r="B4151" s="2">
        <v>2025</v>
      </c>
      <c r="C4151" s="2">
        <v>6</v>
      </c>
      <c r="D4151" s="2">
        <v>22</v>
      </c>
      <c r="E4151" s="2">
        <v>21</v>
      </c>
      <c r="F4151" s="3"/>
      <c r="G4151" s="3">
        <v>0</v>
      </c>
      <c r="H4151" s="3"/>
      <c r="I4151" s="3">
        <v>0</v>
      </c>
      <c r="J4151" s="3"/>
      <c r="K4151" s="3"/>
      <c r="L4151" s="3"/>
      <c r="M4151" s="3">
        <v>0</v>
      </c>
      <c r="N4151" s="3">
        <v>0</v>
      </c>
      <c r="O4151" s="3">
        <v>0</v>
      </c>
    </row>
    <row r="4152" spans="1:15" x14ac:dyDescent="0.25">
      <c r="A4152" s="1">
        <v>45830.916666666664</v>
      </c>
      <c r="B4152" s="2">
        <v>2025</v>
      </c>
      <c r="C4152" s="2">
        <v>6</v>
      </c>
      <c r="D4152" s="2">
        <v>22</v>
      </c>
      <c r="E4152" s="2">
        <v>22</v>
      </c>
      <c r="F4152" s="3"/>
      <c r="G4152" s="3">
        <v>0</v>
      </c>
      <c r="H4152" s="3"/>
      <c r="I4152" s="3">
        <v>0</v>
      </c>
      <c r="J4152" s="3"/>
      <c r="K4152" s="3"/>
      <c r="L4152" s="3"/>
      <c r="M4152" s="3">
        <v>0</v>
      </c>
      <c r="N4152" s="3">
        <v>0</v>
      </c>
      <c r="O4152" s="3">
        <v>0</v>
      </c>
    </row>
    <row r="4153" spans="1:15" x14ac:dyDescent="0.25">
      <c r="A4153" s="1">
        <v>45830.958333333336</v>
      </c>
      <c r="B4153" s="2">
        <v>2025</v>
      </c>
      <c r="C4153" s="2">
        <v>6</v>
      </c>
      <c r="D4153" s="2">
        <v>22</v>
      </c>
      <c r="E4153" s="2">
        <v>23</v>
      </c>
      <c r="F4153" s="3"/>
      <c r="G4153" s="3">
        <v>0</v>
      </c>
      <c r="H4153" s="3"/>
      <c r="I4153" s="3">
        <v>0</v>
      </c>
      <c r="J4153" s="3"/>
      <c r="K4153" s="3"/>
      <c r="L4153" s="3"/>
      <c r="M4153" s="3">
        <v>0</v>
      </c>
      <c r="N4153" s="3">
        <v>0</v>
      </c>
      <c r="O4153" s="3">
        <v>0</v>
      </c>
    </row>
    <row r="4154" spans="1:15" x14ac:dyDescent="0.25">
      <c r="A4154" s="1">
        <v>45831</v>
      </c>
      <c r="B4154" s="2">
        <v>2025</v>
      </c>
      <c r="C4154" s="2">
        <v>6</v>
      </c>
      <c r="D4154" s="2">
        <v>23</v>
      </c>
      <c r="E4154" s="2">
        <v>0</v>
      </c>
      <c r="F4154" s="3"/>
      <c r="G4154" s="3">
        <v>0</v>
      </c>
      <c r="H4154" s="3"/>
      <c r="I4154" s="3">
        <v>0</v>
      </c>
      <c r="J4154" s="3"/>
      <c r="K4154" s="3"/>
      <c r="L4154" s="3"/>
      <c r="M4154" s="3">
        <v>0</v>
      </c>
      <c r="N4154" s="3">
        <v>0</v>
      </c>
      <c r="O4154" s="3">
        <v>0</v>
      </c>
    </row>
    <row r="4155" spans="1:15" x14ac:dyDescent="0.25">
      <c r="A4155" s="1">
        <v>45831.041666666664</v>
      </c>
      <c r="B4155" s="2">
        <v>2025</v>
      </c>
      <c r="C4155" s="2">
        <v>6</v>
      </c>
      <c r="D4155" s="2">
        <v>23</v>
      </c>
      <c r="E4155" s="2">
        <v>1</v>
      </c>
      <c r="F4155" s="3"/>
      <c r="G4155" s="3">
        <v>0</v>
      </c>
      <c r="H4155" s="3"/>
      <c r="I4155" s="3">
        <v>0</v>
      </c>
      <c r="J4155" s="3"/>
      <c r="K4155" s="3"/>
      <c r="L4155" s="3"/>
      <c r="M4155" s="3">
        <v>0</v>
      </c>
      <c r="N4155" s="3">
        <v>0</v>
      </c>
      <c r="O4155" s="3">
        <v>0</v>
      </c>
    </row>
    <row r="4156" spans="1:15" x14ac:dyDescent="0.25">
      <c r="A4156" s="1">
        <v>45831.083333333336</v>
      </c>
      <c r="B4156" s="2">
        <v>2025</v>
      </c>
      <c r="C4156" s="2">
        <v>6</v>
      </c>
      <c r="D4156" s="2">
        <v>23</v>
      </c>
      <c r="E4156" s="2">
        <v>2</v>
      </c>
      <c r="F4156" s="3"/>
      <c r="G4156" s="3">
        <v>0</v>
      </c>
      <c r="H4156" s="3"/>
      <c r="I4156" s="3">
        <v>0</v>
      </c>
      <c r="J4156" s="3"/>
      <c r="K4156" s="3"/>
      <c r="L4156" s="3"/>
      <c r="M4156" s="3">
        <v>0</v>
      </c>
      <c r="N4156" s="3">
        <v>0</v>
      </c>
      <c r="O4156" s="3">
        <v>0</v>
      </c>
    </row>
    <row r="4157" spans="1:15" x14ac:dyDescent="0.25">
      <c r="A4157" s="1">
        <v>45831.125</v>
      </c>
      <c r="B4157" s="2">
        <v>2025</v>
      </c>
      <c r="C4157" s="2">
        <v>6</v>
      </c>
      <c r="D4157" s="2">
        <v>23</v>
      </c>
      <c r="E4157" s="2">
        <v>3</v>
      </c>
      <c r="F4157" s="3"/>
      <c r="G4157" s="3">
        <v>0</v>
      </c>
      <c r="H4157" s="3"/>
      <c r="I4157" s="3">
        <v>0</v>
      </c>
      <c r="J4157" s="3"/>
      <c r="K4157" s="3"/>
      <c r="L4157" s="3"/>
      <c r="M4157" s="3">
        <v>0</v>
      </c>
      <c r="N4157" s="3">
        <v>0</v>
      </c>
      <c r="O4157" s="3">
        <v>0</v>
      </c>
    </row>
    <row r="4158" spans="1:15" x14ac:dyDescent="0.25">
      <c r="A4158" s="1">
        <v>45831.166666666664</v>
      </c>
      <c r="B4158" s="2">
        <v>2025</v>
      </c>
      <c r="C4158" s="2">
        <v>6</v>
      </c>
      <c r="D4158" s="2">
        <v>23</v>
      </c>
      <c r="E4158" s="2">
        <v>4</v>
      </c>
      <c r="F4158" s="3">
        <v>0</v>
      </c>
      <c r="G4158" s="3">
        <v>0</v>
      </c>
      <c r="H4158" s="3"/>
      <c r="I4158" s="3">
        <v>0</v>
      </c>
      <c r="J4158" s="3"/>
      <c r="K4158" s="3"/>
      <c r="L4158" s="3"/>
      <c r="M4158" s="3">
        <v>0</v>
      </c>
      <c r="N4158" s="3">
        <v>0</v>
      </c>
      <c r="O4158" s="3">
        <v>0</v>
      </c>
    </row>
    <row r="4159" spans="1:15" x14ac:dyDescent="0.25">
      <c r="A4159" s="1">
        <v>45831.208333333336</v>
      </c>
      <c r="B4159" s="2">
        <v>2025</v>
      </c>
      <c r="C4159" s="2">
        <v>6</v>
      </c>
      <c r="D4159" s="2">
        <v>23</v>
      </c>
      <c r="E4159" s="2">
        <v>5</v>
      </c>
      <c r="F4159" s="3">
        <v>0</v>
      </c>
      <c r="G4159" s="3">
        <v>0</v>
      </c>
      <c r="H4159" s="3"/>
      <c r="I4159" s="3">
        <v>0</v>
      </c>
      <c r="J4159" s="3"/>
      <c r="K4159" s="3"/>
      <c r="L4159" s="3"/>
      <c r="M4159" s="3">
        <v>0</v>
      </c>
      <c r="N4159" s="3">
        <v>0</v>
      </c>
      <c r="O4159" s="3">
        <v>0</v>
      </c>
    </row>
    <row r="4160" spans="1:15" x14ac:dyDescent="0.25">
      <c r="A4160" s="1">
        <v>45831.25</v>
      </c>
      <c r="B4160" s="2">
        <v>2025</v>
      </c>
      <c r="C4160" s="2">
        <v>6</v>
      </c>
      <c r="D4160" s="2">
        <v>23</v>
      </c>
      <c r="E4160" s="2">
        <v>6</v>
      </c>
      <c r="F4160" s="3">
        <v>0</v>
      </c>
      <c r="G4160" s="3">
        <v>0</v>
      </c>
      <c r="H4160" s="3">
        <v>0</v>
      </c>
      <c r="I4160" s="3">
        <v>0</v>
      </c>
      <c r="J4160" s="3"/>
      <c r="K4160" s="3">
        <v>0</v>
      </c>
      <c r="L4160" s="3">
        <v>0</v>
      </c>
      <c r="M4160" s="3">
        <v>0</v>
      </c>
      <c r="N4160" s="3">
        <v>0</v>
      </c>
      <c r="O4160" s="3">
        <v>0</v>
      </c>
    </row>
    <row r="4161" spans="1:15" x14ac:dyDescent="0.25">
      <c r="A4161" s="1">
        <v>45831.291666666664</v>
      </c>
      <c r="B4161" s="2">
        <v>2025</v>
      </c>
      <c r="C4161" s="2">
        <v>6</v>
      </c>
      <c r="D4161" s="2">
        <v>23</v>
      </c>
      <c r="E4161" s="2">
        <v>7</v>
      </c>
      <c r="F4161" s="3">
        <v>0</v>
      </c>
      <c r="G4161" s="3">
        <v>0</v>
      </c>
      <c r="H4161" s="3">
        <v>0</v>
      </c>
      <c r="I4161" s="3">
        <v>3.0277444323007253E-2</v>
      </c>
      <c r="J4161" s="3"/>
      <c r="K4161" s="3">
        <v>0</v>
      </c>
      <c r="L4161" s="3">
        <v>0</v>
      </c>
      <c r="M4161" s="3">
        <v>0</v>
      </c>
      <c r="N4161" s="3">
        <v>0</v>
      </c>
      <c r="O4161" s="3">
        <v>3.7846805403759067E-3</v>
      </c>
    </row>
    <row r="4162" spans="1:15" x14ac:dyDescent="0.25">
      <c r="A4162" s="1">
        <v>45831.333333333336</v>
      </c>
      <c r="B4162" s="2">
        <v>2025</v>
      </c>
      <c r="C4162" s="2">
        <v>6</v>
      </c>
      <c r="D4162" s="2">
        <v>23</v>
      </c>
      <c r="E4162" s="2">
        <v>8</v>
      </c>
      <c r="F4162" s="3">
        <v>0</v>
      </c>
      <c r="G4162" s="3">
        <v>0.78425697116542881</v>
      </c>
      <c r="H4162" s="3">
        <v>0</v>
      </c>
      <c r="I4162" s="3">
        <v>0.28018912234554783</v>
      </c>
      <c r="J4162" s="3"/>
      <c r="K4162" s="3">
        <v>0</v>
      </c>
      <c r="L4162" s="3">
        <v>0</v>
      </c>
      <c r="M4162" s="3">
        <v>8.1342972104857039E-2</v>
      </c>
      <c r="N4162" s="3">
        <v>0.21031050594928127</v>
      </c>
      <c r="O4162" s="3">
        <v>0.16951244644563937</v>
      </c>
    </row>
    <row r="4163" spans="1:15" x14ac:dyDescent="0.25">
      <c r="A4163" s="1">
        <v>45831.375</v>
      </c>
      <c r="B4163" s="2">
        <v>2025</v>
      </c>
      <c r="C4163" s="2">
        <v>6</v>
      </c>
      <c r="D4163" s="2">
        <v>23</v>
      </c>
      <c r="E4163" s="2">
        <v>9</v>
      </c>
      <c r="F4163" s="3">
        <v>0</v>
      </c>
      <c r="G4163" s="3">
        <v>1</v>
      </c>
      <c r="H4163" s="3">
        <v>0</v>
      </c>
      <c r="I4163" s="3">
        <v>0.29228723404255319</v>
      </c>
      <c r="J4163" s="3"/>
      <c r="K4163" s="3">
        <v>0</v>
      </c>
      <c r="L4163" s="3">
        <v>0</v>
      </c>
      <c r="M4163" s="3">
        <v>0.38722155374073214</v>
      </c>
      <c r="N4163" s="3">
        <v>0.55954566997643607</v>
      </c>
      <c r="O4163" s="3">
        <v>0.2798818072199652</v>
      </c>
    </row>
    <row r="4164" spans="1:15" x14ac:dyDescent="0.25">
      <c r="A4164" s="1">
        <v>45831.416666666664</v>
      </c>
      <c r="B4164" s="2">
        <v>2025</v>
      </c>
      <c r="C4164" s="2">
        <v>6</v>
      </c>
      <c r="D4164" s="2">
        <v>23</v>
      </c>
      <c r="E4164" s="2">
        <v>10</v>
      </c>
      <c r="F4164" s="3">
        <v>0</v>
      </c>
      <c r="G4164" s="3">
        <v>1</v>
      </c>
      <c r="H4164" s="3">
        <v>0</v>
      </c>
      <c r="I4164" s="3">
        <v>0.49474216001796273</v>
      </c>
      <c r="J4164" s="3"/>
      <c r="K4164" s="3">
        <v>0</v>
      </c>
      <c r="L4164" s="3">
        <v>0</v>
      </c>
      <c r="M4164" s="3">
        <v>0.49810767098802733</v>
      </c>
      <c r="N4164" s="3">
        <v>0.92374603273432032</v>
      </c>
      <c r="O4164" s="3">
        <v>0.3645744829675388</v>
      </c>
    </row>
    <row r="4165" spans="1:15" x14ac:dyDescent="0.25">
      <c r="A4165" s="1">
        <v>45831.458333333336</v>
      </c>
      <c r="B4165" s="2">
        <v>2025</v>
      </c>
      <c r="C4165" s="2">
        <v>6</v>
      </c>
      <c r="D4165" s="2">
        <v>23</v>
      </c>
      <c r="E4165" s="2">
        <v>11</v>
      </c>
      <c r="F4165" s="3">
        <v>0</v>
      </c>
      <c r="G4165" s="3">
        <v>0.5</v>
      </c>
      <c r="H4165" s="3">
        <v>0</v>
      </c>
      <c r="I4165" s="3">
        <v>0.49438850612756841</v>
      </c>
      <c r="J4165" s="3"/>
      <c r="K4165" s="3">
        <v>0</v>
      </c>
      <c r="L4165" s="3">
        <v>0</v>
      </c>
      <c r="M4165" s="3">
        <v>0.4949585222460266</v>
      </c>
      <c r="N4165" s="3">
        <v>0.48841212270240364</v>
      </c>
      <c r="O4165" s="3">
        <v>0.24721989388449983</v>
      </c>
    </row>
    <row r="4166" spans="1:15" x14ac:dyDescent="0.25">
      <c r="A4166" s="1">
        <v>45831.5</v>
      </c>
      <c r="B4166" s="2">
        <v>2025</v>
      </c>
      <c r="C4166" s="2">
        <v>6</v>
      </c>
      <c r="D4166" s="2">
        <v>23</v>
      </c>
      <c r="E4166" s="2">
        <v>12</v>
      </c>
      <c r="F4166" s="3">
        <v>0</v>
      </c>
      <c r="G4166" s="3">
        <v>0.10894841947604909</v>
      </c>
      <c r="H4166" s="3">
        <v>0</v>
      </c>
      <c r="I4166" s="3">
        <v>0</v>
      </c>
      <c r="J4166" s="3"/>
      <c r="K4166" s="3">
        <v>0</v>
      </c>
      <c r="L4166" s="3">
        <v>0</v>
      </c>
      <c r="M4166" s="3">
        <v>0</v>
      </c>
      <c r="N4166" s="3">
        <v>0.31294445944729499</v>
      </c>
      <c r="O4166" s="3">
        <v>5.2736609865418012E-2</v>
      </c>
    </row>
    <row r="4167" spans="1:15" x14ac:dyDescent="0.25">
      <c r="A4167" s="1">
        <v>45831.541666666664</v>
      </c>
      <c r="B4167" s="2">
        <v>2025</v>
      </c>
      <c r="C4167" s="2">
        <v>6</v>
      </c>
      <c r="D4167" s="2">
        <v>23</v>
      </c>
      <c r="E4167" s="2">
        <v>13</v>
      </c>
      <c r="F4167" s="3">
        <v>0</v>
      </c>
      <c r="G4167" s="3">
        <v>0</v>
      </c>
      <c r="H4167" s="3">
        <v>0</v>
      </c>
      <c r="I4167" s="3">
        <v>0</v>
      </c>
      <c r="J4167" s="3"/>
      <c r="K4167" s="3">
        <v>0</v>
      </c>
      <c r="L4167" s="3">
        <v>0</v>
      </c>
      <c r="M4167" s="3">
        <v>0</v>
      </c>
      <c r="N4167" s="3">
        <v>0</v>
      </c>
      <c r="O4167" s="3">
        <v>0</v>
      </c>
    </row>
    <row r="4168" spans="1:15" x14ac:dyDescent="0.25">
      <c r="A4168" s="1">
        <v>45831.583333333336</v>
      </c>
      <c r="B4168" s="2">
        <v>2025</v>
      </c>
      <c r="C4168" s="2">
        <v>6</v>
      </c>
      <c r="D4168" s="2">
        <v>23</v>
      </c>
      <c r="E4168" s="2">
        <v>14</v>
      </c>
      <c r="F4168" s="3">
        <v>0</v>
      </c>
      <c r="G4168" s="3">
        <v>0</v>
      </c>
      <c r="H4168" s="3">
        <v>0</v>
      </c>
      <c r="I4168" s="3">
        <v>0</v>
      </c>
      <c r="J4168" s="3"/>
      <c r="K4168" s="3">
        <v>0</v>
      </c>
      <c r="L4168" s="3">
        <v>0</v>
      </c>
      <c r="M4168" s="3">
        <v>0</v>
      </c>
      <c r="N4168" s="3">
        <v>0</v>
      </c>
      <c r="O4168" s="3">
        <v>0</v>
      </c>
    </row>
    <row r="4169" spans="1:15" x14ac:dyDescent="0.25">
      <c r="A4169" s="1">
        <v>45831.625</v>
      </c>
      <c r="B4169" s="2">
        <v>2025</v>
      </c>
      <c r="C4169" s="2">
        <v>6</v>
      </c>
      <c r="D4169" s="2">
        <v>23</v>
      </c>
      <c r="E4169" s="2">
        <v>15</v>
      </c>
      <c r="F4169" s="3">
        <v>0</v>
      </c>
      <c r="G4169" s="3">
        <v>0</v>
      </c>
      <c r="H4169" s="3">
        <v>0</v>
      </c>
      <c r="I4169" s="3">
        <v>0</v>
      </c>
      <c r="J4169" s="3"/>
      <c r="K4169" s="3">
        <v>0</v>
      </c>
      <c r="L4169" s="3">
        <v>0</v>
      </c>
      <c r="M4169" s="3">
        <v>0</v>
      </c>
      <c r="N4169" s="3">
        <v>0</v>
      </c>
      <c r="O4169" s="3">
        <v>0</v>
      </c>
    </row>
    <row r="4170" spans="1:15" x14ac:dyDescent="0.25">
      <c r="A4170" s="1">
        <v>45831.666666666664</v>
      </c>
      <c r="B4170" s="2">
        <v>2025</v>
      </c>
      <c r="C4170" s="2">
        <v>6</v>
      </c>
      <c r="D4170" s="2">
        <v>23</v>
      </c>
      <c r="E4170" s="2">
        <v>16</v>
      </c>
      <c r="F4170" s="3">
        <v>0</v>
      </c>
      <c r="G4170" s="3">
        <v>0</v>
      </c>
      <c r="H4170" s="3">
        <v>0</v>
      </c>
      <c r="I4170" s="3">
        <v>0</v>
      </c>
      <c r="J4170" s="3"/>
      <c r="K4170" s="3">
        <v>0</v>
      </c>
      <c r="L4170" s="3">
        <v>0</v>
      </c>
      <c r="M4170" s="3">
        <v>0</v>
      </c>
      <c r="N4170" s="3">
        <v>0</v>
      </c>
      <c r="O4170" s="3">
        <v>0</v>
      </c>
    </row>
    <row r="4171" spans="1:15" x14ac:dyDescent="0.25">
      <c r="A4171" s="1">
        <v>45831.708333333336</v>
      </c>
      <c r="B4171" s="2">
        <v>2025</v>
      </c>
      <c r="C4171" s="2">
        <v>6</v>
      </c>
      <c r="D4171" s="2">
        <v>23</v>
      </c>
      <c r="E4171" s="2">
        <v>17</v>
      </c>
      <c r="F4171" s="3">
        <v>0</v>
      </c>
      <c r="G4171" s="3">
        <v>0</v>
      </c>
      <c r="H4171" s="3">
        <v>0</v>
      </c>
      <c r="I4171" s="3">
        <v>0</v>
      </c>
      <c r="J4171" s="3"/>
      <c r="K4171" s="3">
        <v>0</v>
      </c>
      <c r="L4171" s="3">
        <v>0</v>
      </c>
      <c r="M4171" s="3">
        <v>0</v>
      </c>
      <c r="N4171" s="3">
        <v>0</v>
      </c>
      <c r="O4171" s="3">
        <v>0</v>
      </c>
    </row>
    <row r="4172" spans="1:15" x14ac:dyDescent="0.25">
      <c r="A4172" s="1">
        <v>45831.75</v>
      </c>
      <c r="B4172" s="2">
        <v>2025</v>
      </c>
      <c r="C4172" s="2">
        <v>6</v>
      </c>
      <c r="D4172" s="2">
        <v>23</v>
      </c>
      <c r="E4172" s="2">
        <v>18</v>
      </c>
      <c r="F4172" s="3">
        <v>0</v>
      </c>
      <c r="G4172" s="3">
        <v>0</v>
      </c>
      <c r="H4172" s="3"/>
      <c r="I4172" s="3">
        <v>0</v>
      </c>
      <c r="J4172" s="3"/>
      <c r="K4172" s="3"/>
      <c r="L4172" s="3"/>
      <c r="M4172" s="3">
        <v>0</v>
      </c>
      <c r="N4172" s="3">
        <v>0</v>
      </c>
      <c r="O4172" s="3">
        <v>0</v>
      </c>
    </row>
    <row r="4173" spans="1:15" x14ac:dyDescent="0.25">
      <c r="A4173" s="1">
        <v>45831.791666666664</v>
      </c>
      <c r="B4173" s="2">
        <v>2025</v>
      </c>
      <c r="C4173" s="2">
        <v>6</v>
      </c>
      <c r="D4173" s="2">
        <v>23</v>
      </c>
      <c r="E4173" s="2">
        <v>19</v>
      </c>
      <c r="F4173" s="3">
        <v>0</v>
      </c>
      <c r="G4173" s="3">
        <v>0</v>
      </c>
      <c r="H4173" s="3"/>
      <c r="I4173" s="3">
        <v>0</v>
      </c>
      <c r="J4173" s="3"/>
      <c r="K4173" s="3"/>
      <c r="L4173" s="3"/>
      <c r="M4173" s="3">
        <v>0</v>
      </c>
      <c r="N4173" s="3">
        <v>0</v>
      </c>
      <c r="O4173" s="3">
        <v>0</v>
      </c>
    </row>
    <row r="4174" spans="1:15" x14ac:dyDescent="0.25">
      <c r="A4174" s="1">
        <v>45831.833333333336</v>
      </c>
      <c r="B4174" s="2">
        <v>2025</v>
      </c>
      <c r="C4174" s="2">
        <v>6</v>
      </c>
      <c r="D4174" s="2">
        <v>23</v>
      </c>
      <c r="E4174" s="2">
        <v>20</v>
      </c>
      <c r="F4174" s="3"/>
      <c r="G4174" s="3">
        <v>0</v>
      </c>
      <c r="H4174" s="3"/>
      <c r="I4174" s="3">
        <v>0</v>
      </c>
      <c r="J4174" s="3"/>
      <c r="K4174" s="3"/>
      <c r="L4174" s="3"/>
      <c r="M4174" s="3">
        <v>0</v>
      </c>
      <c r="N4174" s="3">
        <v>0</v>
      </c>
      <c r="O4174" s="3">
        <v>0</v>
      </c>
    </row>
    <row r="4175" spans="1:15" x14ac:dyDescent="0.25">
      <c r="A4175" s="1">
        <v>45831.875</v>
      </c>
      <c r="B4175" s="2">
        <v>2025</v>
      </c>
      <c r="C4175" s="2">
        <v>6</v>
      </c>
      <c r="D4175" s="2">
        <v>23</v>
      </c>
      <c r="E4175" s="2">
        <v>21</v>
      </c>
      <c r="F4175" s="3"/>
      <c r="G4175" s="3">
        <v>0</v>
      </c>
      <c r="H4175" s="3"/>
      <c r="I4175" s="3">
        <v>0</v>
      </c>
      <c r="J4175" s="3"/>
      <c r="K4175" s="3"/>
      <c r="L4175" s="3"/>
      <c r="M4175" s="3">
        <v>0</v>
      </c>
      <c r="N4175" s="3">
        <v>0</v>
      </c>
      <c r="O4175" s="3">
        <v>0</v>
      </c>
    </row>
    <row r="4176" spans="1:15" x14ac:dyDescent="0.25">
      <c r="A4176" s="1">
        <v>45831.916666666664</v>
      </c>
      <c r="B4176" s="2">
        <v>2025</v>
      </c>
      <c r="C4176" s="2">
        <v>6</v>
      </c>
      <c r="D4176" s="2">
        <v>23</v>
      </c>
      <c r="E4176" s="2">
        <v>22</v>
      </c>
      <c r="F4176" s="3"/>
      <c r="G4176" s="3">
        <v>0</v>
      </c>
      <c r="H4176" s="3"/>
      <c r="I4176" s="3">
        <v>0</v>
      </c>
      <c r="J4176" s="3"/>
      <c r="K4176" s="3"/>
      <c r="L4176" s="3"/>
      <c r="M4176" s="3">
        <v>0</v>
      </c>
      <c r="N4176" s="3">
        <v>0</v>
      </c>
      <c r="O4176" s="3">
        <v>0</v>
      </c>
    </row>
    <row r="4177" spans="1:15" x14ac:dyDescent="0.25">
      <c r="A4177" s="1">
        <v>45831.958333333336</v>
      </c>
      <c r="B4177" s="2">
        <v>2025</v>
      </c>
      <c r="C4177" s="2">
        <v>6</v>
      </c>
      <c r="D4177" s="2">
        <v>23</v>
      </c>
      <c r="E4177" s="2">
        <v>23</v>
      </c>
      <c r="F4177" s="3"/>
      <c r="G4177" s="3">
        <v>0</v>
      </c>
      <c r="H4177" s="3"/>
      <c r="I4177" s="3">
        <v>0</v>
      </c>
      <c r="J4177" s="3"/>
      <c r="K4177" s="3"/>
      <c r="L4177" s="3"/>
      <c r="M4177" s="3">
        <v>0</v>
      </c>
      <c r="N4177" s="3">
        <v>0</v>
      </c>
      <c r="O4177" s="3">
        <v>0</v>
      </c>
    </row>
    <row r="4178" spans="1:15" x14ac:dyDescent="0.25">
      <c r="A4178" s="1">
        <v>45832</v>
      </c>
      <c r="B4178" s="2">
        <v>2025</v>
      </c>
      <c r="C4178" s="2">
        <v>6</v>
      </c>
      <c r="D4178" s="2">
        <v>24</v>
      </c>
      <c r="E4178" s="2">
        <v>0</v>
      </c>
      <c r="F4178" s="3"/>
      <c r="G4178" s="3">
        <v>0</v>
      </c>
      <c r="H4178" s="3"/>
      <c r="I4178" s="3">
        <v>0</v>
      </c>
      <c r="J4178" s="3"/>
      <c r="K4178" s="3"/>
      <c r="L4178" s="3"/>
      <c r="M4178" s="3">
        <v>0</v>
      </c>
      <c r="N4178" s="3">
        <v>0</v>
      </c>
      <c r="O4178" s="3">
        <v>0</v>
      </c>
    </row>
    <row r="4179" spans="1:15" x14ac:dyDescent="0.25">
      <c r="A4179" s="1">
        <v>45832.041666666664</v>
      </c>
      <c r="B4179" s="2">
        <v>2025</v>
      </c>
      <c r="C4179" s="2">
        <v>6</v>
      </c>
      <c r="D4179" s="2">
        <v>24</v>
      </c>
      <c r="E4179" s="2">
        <v>1</v>
      </c>
      <c r="F4179" s="3"/>
      <c r="G4179" s="3">
        <v>0</v>
      </c>
      <c r="H4179" s="3"/>
      <c r="I4179" s="3">
        <v>0</v>
      </c>
      <c r="J4179" s="3"/>
      <c r="K4179" s="3"/>
      <c r="L4179" s="3"/>
      <c r="M4179" s="3">
        <v>0</v>
      </c>
      <c r="N4179" s="3">
        <v>0</v>
      </c>
      <c r="O4179" s="3">
        <v>0</v>
      </c>
    </row>
    <row r="4180" spans="1:15" x14ac:dyDescent="0.25">
      <c r="A4180" s="1">
        <v>45832.083333333336</v>
      </c>
      <c r="B4180" s="2">
        <v>2025</v>
      </c>
      <c r="C4180" s="2">
        <v>6</v>
      </c>
      <c r="D4180" s="2">
        <v>24</v>
      </c>
      <c r="E4180" s="2">
        <v>2</v>
      </c>
      <c r="F4180" s="3"/>
      <c r="G4180" s="3">
        <v>0</v>
      </c>
      <c r="H4180" s="3"/>
      <c r="I4180" s="3">
        <v>0</v>
      </c>
      <c r="J4180" s="3"/>
      <c r="K4180" s="3"/>
      <c r="L4180" s="3"/>
      <c r="M4180" s="3">
        <v>0</v>
      </c>
      <c r="N4180" s="3">
        <v>0</v>
      </c>
      <c r="O4180" s="3">
        <v>0</v>
      </c>
    </row>
    <row r="4181" spans="1:15" x14ac:dyDescent="0.25">
      <c r="A4181" s="1">
        <v>45832.125</v>
      </c>
      <c r="B4181" s="2">
        <v>2025</v>
      </c>
      <c r="C4181" s="2">
        <v>6</v>
      </c>
      <c r="D4181" s="2">
        <v>24</v>
      </c>
      <c r="E4181" s="2">
        <v>3</v>
      </c>
      <c r="F4181" s="3"/>
      <c r="G4181" s="3">
        <v>0</v>
      </c>
      <c r="H4181" s="3"/>
      <c r="I4181" s="3">
        <v>0</v>
      </c>
      <c r="J4181" s="3"/>
      <c r="K4181" s="3"/>
      <c r="L4181" s="3"/>
      <c r="M4181" s="3">
        <v>0</v>
      </c>
      <c r="N4181" s="3">
        <v>0</v>
      </c>
      <c r="O4181" s="3">
        <v>0</v>
      </c>
    </row>
    <row r="4182" spans="1:15" x14ac:dyDescent="0.25">
      <c r="A4182" s="1">
        <v>45832.166666666664</v>
      </c>
      <c r="B4182" s="2">
        <v>2025</v>
      </c>
      <c r="C4182" s="2">
        <v>6</v>
      </c>
      <c r="D4182" s="2">
        <v>24</v>
      </c>
      <c r="E4182" s="2">
        <v>4</v>
      </c>
      <c r="F4182" s="3">
        <v>0</v>
      </c>
      <c r="G4182" s="3">
        <v>0</v>
      </c>
      <c r="H4182" s="3"/>
      <c r="I4182" s="3">
        <v>0</v>
      </c>
      <c r="J4182" s="3"/>
      <c r="K4182" s="3"/>
      <c r="L4182" s="3"/>
      <c r="M4182" s="3">
        <v>0</v>
      </c>
      <c r="N4182" s="3">
        <v>0</v>
      </c>
      <c r="O4182" s="3">
        <v>0</v>
      </c>
    </row>
    <row r="4183" spans="1:15" x14ac:dyDescent="0.25">
      <c r="A4183" s="1">
        <v>45832.208333333336</v>
      </c>
      <c r="B4183" s="2">
        <v>2025</v>
      </c>
      <c r="C4183" s="2">
        <v>6</v>
      </c>
      <c r="D4183" s="2">
        <v>24</v>
      </c>
      <c r="E4183" s="2">
        <v>5</v>
      </c>
      <c r="F4183" s="3">
        <v>0</v>
      </c>
      <c r="G4183" s="3">
        <v>0</v>
      </c>
      <c r="H4183" s="3"/>
      <c r="I4183" s="3">
        <v>0</v>
      </c>
      <c r="J4183" s="3"/>
      <c r="K4183" s="3"/>
      <c r="L4183" s="3"/>
      <c r="M4183" s="3">
        <v>0</v>
      </c>
      <c r="N4183" s="3">
        <v>0</v>
      </c>
      <c r="O4183" s="3">
        <v>0</v>
      </c>
    </row>
    <row r="4184" spans="1:15" x14ac:dyDescent="0.25">
      <c r="A4184" s="1">
        <v>45832.25</v>
      </c>
      <c r="B4184" s="2">
        <v>2025</v>
      </c>
      <c r="C4184" s="2">
        <v>6</v>
      </c>
      <c r="D4184" s="2">
        <v>24</v>
      </c>
      <c r="E4184" s="2">
        <v>6</v>
      </c>
      <c r="F4184" s="3">
        <v>0</v>
      </c>
      <c r="G4184" s="3">
        <v>0</v>
      </c>
      <c r="H4184" s="3"/>
      <c r="I4184" s="3">
        <v>0</v>
      </c>
      <c r="J4184" s="3"/>
      <c r="K4184" s="3"/>
      <c r="L4184" s="3"/>
      <c r="M4184" s="3">
        <v>0</v>
      </c>
      <c r="N4184" s="3">
        <v>0</v>
      </c>
      <c r="O4184" s="3">
        <v>0</v>
      </c>
    </row>
    <row r="4185" spans="1:15" x14ac:dyDescent="0.25">
      <c r="A4185" s="1">
        <v>45832.291666666664</v>
      </c>
      <c r="B4185" s="2">
        <v>2025</v>
      </c>
      <c r="C4185" s="2">
        <v>6</v>
      </c>
      <c r="D4185" s="2">
        <v>24</v>
      </c>
      <c r="E4185" s="2">
        <v>7</v>
      </c>
      <c r="F4185" s="3">
        <v>0</v>
      </c>
      <c r="G4185" s="3">
        <v>0</v>
      </c>
      <c r="H4185" s="3">
        <v>0</v>
      </c>
      <c r="I4185" s="3">
        <v>0</v>
      </c>
      <c r="J4185" s="3"/>
      <c r="K4185" s="3">
        <v>0</v>
      </c>
      <c r="L4185" s="3">
        <v>0</v>
      </c>
      <c r="M4185" s="3">
        <v>0</v>
      </c>
      <c r="N4185" s="3">
        <v>0</v>
      </c>
      <c r="O4185" s="3">
        <v>0</v>
      </c>
    </row>
    <row r="4186" spans="1:15" x14ac:dyDescent="0.25">
      <c r="A4186" s="1">
        <v>45832.333333333336</v>
      </c>
      <c r="B4186" s="2">
        <v>2025</v>
      </c>
      <c r="C4186" s="2">
        <v>6</v>
      </c>
      <c r="D4186" s="2">
        <v>24</v>
      </c>
      <c r="E4186" s="2">
        <v>8</v>
      </c>
      <c r="F4186" s="3">
        <v>0</v>
      </c>
      <c r="G4186" s="3">
        <v>0</v>
      </c>
      <c r="H4186" s="3">
        <v>0</v>
      </c>
      <c r="I4186" s="3">
        <v>0</v>
      </c>
      <c r="J4186" s="3"/>
      <c r="K4186" s="3">
        <v>0</v>
      </c>
      <c r="L4186" s="3">
        <v>0</v>
      </c>
      <c r="M4186" s="3">
        <v>0</v>
      </c>
      <c r="N4186" s="3">
        <v>0</v>
      </c>
      <c r="O4186" s="3">
        <v>0</v>
      </c>
    </row>
    <row r="4187" spans="1:15" x14ac:dyDescent="0.25">
      <c r="A4187" s="1">
        <v>45832.375</v>
      </c>
      <c r="B4187" s="2">
        <v>2025</v>
      </c>
      <c r="C4187" s="2">
        <v>6</v>
      </c>
      <c r="D4187" s="2">
        <v>24</v>
      </c>
      <c r="E4187" s="2">
        <v>9</v>
      </c>
      <c r="F4187" s="3">
        <v>0</v>
      </c>
      <c r="G4187" s="3">
        <v>0</v>
      </c>
      <c r="H4187" s="3">
        <v>0</v>
      </c>
      <c r="I4187" s="3">
        <v>0</v>
      </c>
      <c r="J4187" s="3"/>
      <c r="K4187" s="3">
        <v>0</v>
      </c>
      <c r="L4187" s="3">
        <v>0</v>
      </c>
      <c r="M4187" s="3">
        <v>0</v>
      </c>
      <c r="N4187" s="3">
        <v>0</v>
      </c>
      <c r="O4187" s="3">
        <v>0</v>
      </c>
    </row>
    <row r="4188" spans="1:15" x14ac:dyDescent="0.25">
      <c r="A4188" s="1">
        <v>45832.416666666664</v>
      </c>
      <c r="B4188" s="2">
        <v>2025</v>
      </c>
      <c r="C4188" s="2">
        <v>6</v>
      </c>
      <c r="D4188" s="2">
        <v>24</v>
      </c>
      <c r="E4188" s="2">
        <v>10</v>
      </c>
      <c r="F4188" s="3">
        <v>0</v>
      </c>
      <c r="G4188" s="3">
        <v>0</v>
      </c>
      <c r="H4188" s="3">
        <v>0</v>
      </c>
      <c r="I4188" s="3"/>
      <c r="J4188" s="3"/>
      <c r="K4188" s="3">
        <v>0</v>
      </c>
      <c r="L4188" s="3">
        <v>0</v>
      </c>
      <c r="M4188" s="3">
        <v>0</v>
      </c>
      <c r="N4188" s="3">
        <v>0</v>
      </c>
      <c r="O4188" s="3">
        <v>0</v>
      </c>
    </row>
    <row r="4189" spans="1:15" x14ac:dyDescent="0.25">
      <c r="A4189" s="1">
        <v>45832.458333333336</v>
      </c>
      <c r="B4189" s="2">
        <v>2025</v>
      </c>
      <c r="C4189" s="2">
        <v>6</v>
      </c>
      <c r="D4189" s="2">
        <v>24</v>
      </c>
      <c r="E4189" s="2">
        <v>11</v>
      </c>
      <c r="F4189" s="3">
        <v>0</v>
      </c>
      <c r="G4189" s="3">
        <v>0</v>
      </c>
      <c r="H4189" s="3">
        <v>0</v>
      </c>
      <c r="I4189" s="3"/>
      <c r="J4189" s="3"/>
      <c r="K4189" s="3">
        <v>0</v>
      </c>
      <c r="L4189" s="3">
        <v>0</v>
      </c>
      <c r="M4189" s="3">
        <v>0</v>
      </c>
      <c r="N4189" s="3">
        <v>0</v>
      </c>
      <c r="O4189" s="3">
        <v>0</v>
      </c>
    </row>
    <row r="4190" spans="1:15" x14ac:dyDescent="0.25">
      <c r="A4190" s="1">
        <v>45832.5</v>
      </c>
      <c r="B4190" s="2">
        <v>2025</v>
      </c>
      <c r="C4190" s="2">
        <v>6</v>
      </c>
      <c r="D4190" s="2">
        <v>24</v>
      </c>
      <c r="E4190" s="2">
        <v>12</v>
      </c>
      <c r="F4190" s="3">
        <v>0</v>
      </c>
      <c r="G4190" s="3">
        <v>0</v>
      </c>
      <c r="H4190" s="3">
        <v>0</v>
      </c>
      <c r="I4190" s="3">
        <v>0</v>
      </c>
      <c r="J4190" s="3"/>
      <c r="K4190" s="3">
        <v>0</v>
      </c>
      <c r="L4190" s="3">
        <v>0</v>
      </c>
      <c r="M4190" s="3">
        <v>0</v>
      </c>
      <c r="N4190" s="3">
        <v>0</v>
      </c>
      <c r="O4190" s="3">
        <v>0</v>
      </c>
    </row>
    <row r="4191" spans="1:15" x14ac:dyDescent="0.25">
      <c r="A4191" s="1">
        <v>45832.541666666664</v>
      </c>
      <c r="B4191" s="2">
        <v>2025</v>
      </c>
      <c r="C4191" s="2">
        <v>6</v>
      </c>
      <c r="D4191" s="2">
        <v>24</v>
      </c>
      <c r="E4191" s="2">
        <v>13</v>
      </c>
      <c r="F4191" s="3">
        <v>0</v>
      </c>
      <c r="G4191" s="3">
        <v>0</v>
      </c>
      <c r="H4191" s="3">
        <v>0</v>
      </c>
      <c r="I4191" s="3">
        <v>0</v>
      </c>
      <c r="J4191" s="3"/>
      <c r="K4191" s="3">
        <v>0</v>
      </c>
      <c r="L4191" s="3">
        <v>0</v>
      </c>
      <c r="M4191" s="3">
        <v>0</v>
      </c>
      <c r="N4191" s="3">
        <v>0</v>
      </c>
      <c r="O4191" s="3">
        <v>0</v>
      </c>
    </row>
    <row r="4192" spans="1:15" x14ac:dyDescent="0.25">
      <c r="A4192" s="1">
        <v>45832.583333333336</v>
      </c>
      <c r="B4192" s="2">
        <v>2025</v>
      </c>
      <c r="C4192" s="2">
        <v>6</v>
      </c>
      <c r="D4192" s="2">
        <v>24</v>
      </c>
      <c r="E4192" s="2">
        <v>14</v>
      </c>
      <c r="F4192" s="3">
        <v>0</v>
      </c>
      <c r="G4192" s="3">
        <v>0</v>
      </c>
      <c r="H4192" s="3">
        <v>0</v>
      </c>
      <c r="I4192" s="3">
        <v>0</v>
      </c>
      <c r="J4192" s="3"/>
      <c r="K4192" s="3">
        <v>0</v>
      </c>
      <c r="L4192" s="3">
        <v>0</v>
      </c>
      <c r="M4192" s="3">
        <v>0</v>
      </c>
      <c r="N4192" s="3">
        <v>0</v>
      </c>
      <c r="O4192" s="3">
        <v>0</v>
      </c>
    </row>
    <row r="4193" spans="1:15" x14ac:dyDescent="0.25">
      <c r="A4193" s="1">
        <v>45832.625</v>
      </c>
      <c r="B4193" s="2">
        <v>2025</v>
      </c>
      <c r="C4193" s="2">
        <v>6</v>
      </c>
      <c r="D4193" s="2">
        <v>24</v>
      </c>
      <c r="E4193" s="2">
        <v>15</v>
      </c>
      <c r="F4193" s="3">
        <v>0</v>
      </c>
      <c r="G4193" s="3">
        <v>0</v>
      </c>
      <c r="H4193" s="3">
        <v>0</v>
      </c>
      <c r="I4193" s="3">
        <v>0</v>
      </c>
      <c r="J4193" s="3"/>
      <c r="K4193" s="3">
        <v>0</v>
      </c>
      <c r="L4193" s="3">
        <v>0</v>
      </c>
      <c r="M4193" s="3">
        <v>0</v>
      </c>
      <c r="N4193" s="3">
        <v>0</v>
      </c>
      <c r="O4193" s="3">
        <v>0</v>
      </c>
    </row>
    <row r="4194" spans="1:15" x14ac:dyDescent="0.25">
      <c r="A4194" s="1">
        <v>45832.666666666664</v>
      </c>
      <c r="B4194" s="2">
        <v>2025</v>
      </c>
      <c r="C4194" s="2">
        <v>6</v>
      </c>
      <c r="D4194" s="2">
        <v>24</v>
      </c>
      <c r="E4194" s="2">
        <v>16</v>
      </c>
      <c r="F4194" s="3">
        <v>0</v>
      </c>
      <c r="G4194" s="3">
        <v>0</v>
      </c>
      <c r="H4194" s="3">
        <v>0</v>
      </c>
      <c r="I4194" s="3">
        <v>0</v>
      </c>
      <c r="J4194" s="3"/>
      <c r="K4194" s="3">
        <v>0</v>
      </c>
      <c r="L4194" s="3">
        <v>0</v>
      </c>
      <c r="M4194" s="3">
        <v>0</v>
      </c>
      <c r="N4194" s="3">
        <v>0</v>
      </c>
      <c r="O4194" s="3">
        <v>0</v>
      </c>
    </row>
    <row r="4195" spans="1:15" x14ac:dyDescent="0.25">
      <c r="A4195" s="1">
        <v>45832.708333333336</v>
      </c>
      <c r="B4195" s="2">
        <v>2025</v>
      </c>
      <c r="C4195" s="2">
        <v>6</v>
      </c>
      <c r="D4195" s="2">
        <v>24</v>
      </c>
      <c r="E4195" s="2">
        <v>17</v>
      </c>
      <c r="F4195" s="3">
        <v>0</v>
      </c>
      <c r="G4195" s="3">
        <v>0</v>
      </c>
      <c r="H4195" s="3">
        <v>0</v>
      </c>
      <c r="I4195" s="3">
        <v>0</v>
      </c>
      <c r="J4195" s="3"/>
      <c r="K4195" s="3">
        <v>0</v>
      </c>
      <c r="L4195" s="3">
        <v>0</v>
      </c>
      <c r="M4195" s="3">
        <v>0</v>
      </c>
      <c r="N4195" s="3">
        <v>0</v>
      </c>
      <c r="O4195" s="3">
        <v>0</v>
      </c>
    </row>
    <row r="4196" spans="1:15" x14ac:dyDescent="0.25">
      <c r="A4196" s="1">
        <v>45832.75</v>
      </c>
      <c r="B4196" s="2">
        <v>2025</v>
      </c>
      <c r="C4196" s="2">
        <v>6</v>
      </c>
      <c r="D4196" s="2">
        <v>24</v>
      </c>
      <c r="E4196" s="2">
        <v>18</v>
      </c>
      <c r="F4196" s="3">
        <v>0</v>
      </c>
      <c r="G4196" s="3">
        <v>0</v>
      </c>
      <c r="H4196" s="3"/>
      <c r="I4196" s="3">
        <v>0</v>
      </c>
      <c r="J4196" s="3"/>
      <c r="K4196" s="3"/>
      <c r="L4196" s="3">
        <v>0</v>
      </c>
      <c r="M4196" s="3">
        <v>0</v>
      </c>
      <c r="N4196" s="3">
        <v>0</v>
      </c>
      <c r="O4196" s="3">
        <v>0</v>
      </c>
    </row>
    <row r="4197" spans="1:15" x14ac:dyDescent="0.25">
      <c r="A4197" s="1">
        <v>45832.791666666664</v>
      </c>
      <c r="B4197" s="2">
        <v>2025</v>
      </c>
      <c r="C4197" s="2">
        <v>6</v>
      </c>
      <c r="D4197" s="2">
        <v>24</v>
      </c>
      <c r="E4197" s="2">
        <v>19</v>
      </c>
      <c r="F4197" s="3">
        <v>0</v>
      </c>
      <c r="G4197" s="3">
        <v>0</v>
      </c>
      <c r="H4197" s="3"/>
      <c r="I4197" s="3">
        <v>0</v>
      </c>
      <c r="J4197" s="3"/>
      <c r="K4197" s="3"/>
      <c r="L4197" s="3"/>
      <c r="M4197" s="3">
        <v>0</v>
      </c>
      <c r="N4197" s="3">
        <v>0</v>
      </c>
      <c r="O4197" s="3">
        <v>0</v>
      </c>
    </row>
    <row r="4198" spans="1:15" x14ac:dyDescent="0.25">
      <c r="A4198" s="1">
        <v>45832.833333333336</v>
      </c>
      <c r="B4198" s="2">
        <v>2025</v>
      </c>
      <c r="C4198" s="2">
        <v>6</v>
      </c>
      <c r="D4198" s="2">
        <v>24</v>
      </c>
      <c r="E4198" s="2">
        <v>20</v>
      </c>
      <c r="F4198" s="3"/>
      <c r="G4198" s="3">
        <v>0</v>
      </c>
      <c r="H4198" s="3"/>
      <c r="I4198" s="3">
        <v>0</v>
      </c>
      <c r="J4198" s="3"/>
      <c r="K4198" s="3"/>
      <c r="L4198" s="3"/>
      <c r="M4198" s="3">
        <v>0</v>
      </c>
      <c r="N4198" s="3">
        <v>0</v>
      </c>
      <c r="O4198" s="3">
        <v>0</v>
      </c>
    </row>
    <row r="4199" spans="1:15" x14ac:dyDescent="0.25">
      <c r="A4199" s="1">
        <v>45832.875</v>
      </c>
      <c r="B4199" s="2">
        <v>2025</v>
      </c>
      <c r="C4199" s="2">
        <v>6</v>
      </c>
      <c r="D4199" s="2">
        <v>24</v>
      </c>
      <c r="E4199" s="2">
        <v>21</v>
      </c>
      <c r="F4199" s="3"/>
      <c r="G4199" s="3">
        <v>0</v>
      </c>
      <c r="H4199" s="3"/>
      <c r="I4199" s="3">
        <v>0</v>
      </c>
      <c r="J4199" s="3"/>
      <c r="K4199" s="3"/>
      <c r="L4199" s="3"/>
      <c r="M4199" s="3">
        <v>0</v>
      </c>
      <c r="N4199" s="3">
        <v>0</v>
      </c>
      <c r="O4199" s="3">
        <v>0</v>
      </c>
    </row>
    <row r="4200" spans="1:15" x14ac:dyDescent="0.25">
      <c r="A4200" s="1">
        <v>45832.916666666664</v>
      </c>
      <c r="B4200" s="2">
        <v>2025</v>
      </c>
      <c r="C4200" s="2">
        <v>6</v>
      </c>
      <c r="D4200" s="2">
        <v>24</v>
      </c>
      <c r="E4200" s="2">
        <v>22</v>
      </c>
      <c r="F4200" s="3"/>
      <c r="G4200" s="3">
        <v>0</v>
      </c>
      <c r="H4200" s="3"/>
      <c r="I4200" s="3">
        <v>0</v>
      </c>
      <c r="J4200" s="3"/>
      <c r="K4200" s="3"/>
      <c r="L4200" s="3"/>
      <c r="M4200" s="3">
        <v>0</v>
      </c>
      <c r="N4200" s="3">
        <v>0</v>
      </c>
      <c r="O4200" s="3">
        <v>0</v>
      </c>
    </row>
    <row r="4201" spans="1:15" x14ac:dyDescent="0.25">
      <c r="A4201" s="1">
        <v>45832.958333333336</v>
      </c>
      <c r="B4201" s="2">
        <v>2025</v>
      </c>
      <c r="C4201" s="2">
        <v>6</v>
      </c>
      <c r="D4201" s="2">
        <v>24</v>
      </c>
      <c r="E4201" s="2">
        <v>23</v>
      </c>
      <c r="F4201" s="3"/>
      <c r="G4201" s="3">
        <v>0</v>
      </c>
      <c r="H4201" s="3"/>
      <c r="I4201" s="3">
        <v>0</v>
      </c>
      <c r="J4201" s="3"/>
      <c r="K4201" s="3"/>
      <c r="L4201" s="3"/>
      <c r="M4201" s="3">
        <v>0</v>
      </c>
      <c r="N4201" s="3">
        <v>0</v>
      </c>
      <c r="O4201" s="3">
        <v>0</v>
      </c>
    </row>
    <row r="4202" spans="1:15" x14ac:dyDescent="0.25">
      <c r="A4202" s="1">
        <v>45833</v>
      </c>
      <c r="B4202" s="2">
        <v>2025</v>
      </c>
      <c r="C4202" s="2">
        <v>6</v>
      </c>
      <c r="D4202" s="2">
        <v>25</v>
      </c>
      <c r="E4202" s="2">
        <v>0</v>
      </c>
      <c r="F4202" s="3"/>
      <c r="G4202" s="3">
        <v>0</v>
      </c>
      <c r="H4202" s="3"/>
      <c r="I4202" s="3">
        <v>0</v>
      </c>
      <c r="J4202" s="3"/>
      <c r="K4202" s="3"/>
      <c r="L4202" s="3"/>
      <c r="M4202" s="3">
        <v>0</v>
      </c>
      <c r="N4202" s="3">
        <v>0</v>
      </c>
      <c r="O4202" s="3">
        <v>0</v>
      </c>
    </row>
    <row r="4203" spans="1:15" x14ac:dyDescent="0.25">
      <c r="A4203" s="1">
        <v>45833.041666666664</v>
      </c>
      <c r="B4203" s="2">
        <v>2025</v>
      </c>
      <c r="C4203" s="2">
        <v>6</v>
      </c>
      <c r="D4203" s="2">
        <v>25</v>
      </c>
      <c r="E4203" s="2">
        <v>1</v>
      </c>
      <c r="F4203" s="3"/>
      <c r="G4203" s="3">
        <v>0</v>
      </c>
      <c r="H4203" s="3"/>
      <c r="I4203" s="3">
        <v>0</v>
      </c>
      <c r="J4203" s="3"/>
      <c r="K4203" s="3"/>
      <c r="L4203" s="3"/>
      <c r="M4203" s="3">
        <v>0</v>
      </c>
      <c r="N4203" s="3">
        <v>0</v>
      </c>
      <c r="O4203" s="3">
        <v>0</v>
      </c>
    </row>
    <row r="4204" spans="1:15" x14ac:dyDescent="0.25">
      <c r="A4204" s="1">
        <v>45833.083333333336</v>
      </c>
      <c r="B4204" s="2">
        <v>2025</v>
      </c>
      <c r="C4204" s="2">
        <v>6</v>
      </c>
      <c r="D4204" s="2">
        <v>25</v>
      </c>
      <c r="E4204" s="2">
        <v>2</v>
      </c>
      <c r="F4204" s="3"/>
      <c r="G4204" s="3">
        <v>0</v>
      </c>
      <c r="H4204" s="3"/>
      <c r="I4204" s="3">
        <v>0</v>
      </c>
      <c r="J4204" s="3"/>
      <c r="K4204" s="3"/>
      <c r="L4204" s="3"/>
      <c r="M4204" s="3">
        <v>0</v>
      </c>
      <c r="N4204" s="3">
        <v>0</v>
      </c>
      <c r="O4204" s="3">
        <v>0</v>
      </c>
    </row>
    <row r="4205" spans="1:15" x14ac:dyDescent="0.25">
      <c r="A4205" s="1">
        <v>45833.125</v>
      </c>
      <c r="B4205" s="2">
        <v>2025</v>
      </c>
      <c r="C4205" s="2">
        <v>6</v>
      </c>
      <c r="D4205" s="2">
        <v>25</v>
      </c>
      <c r="E4205" s="2">
        <v>3</v>
      </c>
      <c r="F4205" s="3"/>
      <c r="G4205" s="3">
        <v>0</v>
      </c>
      <c r="H4205" s="3"/>
      <c r="I4205" s="3">
        <v>0</v>
      </c>
      <c r="J4205" s="3"/>
      <c r="K4205" s="3"/>
      <c r="L4205" s="3"/>
      <c r="M4205" s="3">
        <v>0</v>
      </c>
      <c r="N4205" s="3">
        <v>0</v>
      </c>
      <c r="O4205" s="3">
        <v>0</v>
      </c>
    </row>
    <row r="4206" spans="1:15" x14ac:dyDescent="0.25">
      <c r="A4206" s="1">
        <v>45833.166666666664</v>
      </c>
      <c r="B4206" s="2">
        <v>2025</v>
      </c>
      <c r="C4206" s="2">
        <v>6</v>
      </c>
      <c r="D4206" s="2">
        <v>25</v>
      </c>
      <c r="E4206" s="2">
        <v>4</v>
      </c>
      <c r="F4206" s="3">
        <v>0</v>
      </c>
      <c r="G4206" s="3">
        <v>0</v>
      </c>
      <c r="H4206" s="3"/>
      <c r="I4206" s="3">
        <v>0</v>
      </c>
      <c r="J4206" s="3"/>
      <c r="K4206" s="3"/>
      <c r="L4206" s="3"/>
      <c r="M4206" s="3">
        <v>0</v>
      </c>
      <c r="N4206" s="3">
        <v>0</v>
      </c>
      <c r="O4206" s="3">
        <v>0</v>
      </c>
    </row>
    <row r="4207" spans="1:15" x14ac:dyDescent="0.25">
      <c r="A4207" s="1">
        <v>45833.208333333336</v>
      </c>
      <c r="B4207" s="2">
        <v>2025</v>
      </c>
      <c r="C4207" s="2">
        <v>6</v>
      </c>
      <c r="D4207" s="2">
        <v>25</v>
      </c>
      <c r="E4207" s="2">
        <v>5</v>
      </c>
      <c r="F4207" s="3">
        <v>0</v>
      </c>
      <c r="G4207" s="3">
        <v>0</v>
      </c>
      <c r="H4207" s="3"/>
      <c r="I4207" s="3">
        <v>0</v>
      </c>
      <c r="J4207" s="3"/>
      <c r="K4207" s="3"/>
      <c r="L4207" s="3"/>
      <c r="M4207" s="3">
        <v>0</v>
      </c>
      <c r="N4207" s="3">
        <v>0</v>
      </c>
      <c r="O4207" s="3">
        <v>0</v>
      </c>
    </row>
    <row r="4208" spans="1:15" x14ac:dyDescent="0.25">
      <c r="A4208" s="1">
        <v>45833.25</v>
      </c>
      <c r="B4208" s="2">
        <v>2025</v>
      </c>
      <c r="C4208" s="2">
        <v>6</v>
      </c>
      <c r="D4208" s="2">
        <v>25</v>
      </c>
      <c r="E4208" s="2">
        <v>6</v>
      </c>
      <c r="F4208" s="3">
        <v>0</v>
      </c>
      <c r="G4208" s="3">
        <v>0</v>
      </c>
      <c r="H4208" s="3"/>
      <c r="I4208" s="3">
        <v>0</v>
      </c>
      <c r="J4208" s="3"/>
      <c r="K4208" s="3">
        <v>0</v>
      </c>
      <c r="L4208" s="3"/>
      <c r="M4208" s="3">
        <v>0</v>
      </c>
      <c r="N4208" s="3">
        <v>0</v>
      </c>
      <c r="O4208" s="3">
        <v>0</v>
      </c>
    </row>
    <row r="4209" spans="1:15" x14ac:dyDescent="0.25">
      <c r="A4209" s="1">
        <v>45833.291666666664</v>
      </c>
      <c r="B4209" s="2">
        <v>2025</v>
      </c>
      <c r="C4209" s="2">
        <v>6</v>
      </c>
      <c r="D4209" s="2">
        <v>25</v>
      </c>
      <c r="E4209" s="2">
        <v>7</v>
      </c>
      <c r="F4209" s="3">
        <v>0</v>
      </c>
      <c r="G4209" s="3">
        <v>0</v>
      </c>
      <c r="H4209" s="3">
        <v>0</v>
      </c>
      <c r="I4209" s="3">
        <v>0</v>
      </c>
      <c r="J4209" s="3"/>
      <c r="K4209" s="3">
        <v>0</v>
      </c>
      <c r="L4209" s="3">
        <v>0</v>
      </c>
      <c r="M4209" s="3">
        <v>0</v>
      </c>
      <c r="N4209" s="3">
        <v>0</v>
      </c>
      <c r="O4209" s="3">
        <v>0</v>
      </c>
    </row>
    <row r="4210" spans="1:15" x14ac:dyDescent="0.25">
      <c r="A4210" s="1">
        <v>45833.333333333336</v>
      </c>
      <c r="B4210" s="2">
        <v>2025</v>
      </c>
      <c r="C4210" s="2">
        <v>6</v>
      </c>
      <c r="D4210" s="2">
        <v>25</v>
      </c>
      <c r="E4210" s="2">
        <v>8</v>
      </c>
      <c r="F4210" s="3">
        <v>0.21148593423635514</v>
      </c>
      <c r="G4210" s="3">
        <v>0.98093408830395767</v>
      </c>
      <c r="H4210" s="3">
        <v>0.15657491307103341</v>
      </c>
      <c r="I4210" s="3">
        <v>5.5437507037730552E-2</v>
      </c>
      <c r="J4210" s="3"/>
      <c r="K4210" s="3">
        <v>0.12355398984106181</v>
      </c>
      <c r="L4210" s="3">
        <v>3.7584454256225128E-2</v>
      </c>
      <c r="M4210" s="3">
        <v>0</v>
      </c>
      <c r="N4210" s="3">
        <v>4.3041043344840844E-2</v>
      </c>
      <c r="O4210" s="3">
        <v>0.20107649126140056</v>
      </c>
    </row>
    <row r="4211" spans="1:15" x14ac:dyDescent="0.25">
      <c r="A4211" s="1">
        <v>45833.375</v>
      </c>
      <c r="B4211" s="2">
        <v>2025</v>
      </c>
      <c r="C4211" s="2">
        <v>6</v>
      </c>
      <c r="D4211" s="2">
        <v>25</v>
      </c>
      <c r="E4211" s="2">
        <v>9</v>
      </c>
      <c r="F4211" s="3">
        <v>0.50574056878944962</v>
      </c>
      <c r="G4211" s="3">
        <v>0.983760215267524</v>
      </c>
      <c r="H4211" s="3">
        <v>0.53085962471861114</v>
      </c>
      <c r="I4211" s="3">
        <v>0.140459987039771</v>
      </c>
      <c r="J4211" s="3"/>
      <c r="K4211" s="3">
        <v>0.33201112958127105</v>
      </c>
      <c r="L4211" s="3">
        <v>0.18292668197659967</v>
      </c>
      <c r="M4211" s="3">
        <v>0</v>
      </c>
      <c r="N4211" s="3">
        <v>0.15606095306448781</v>
      </c>
      <c r="O4211" s="3">
        <v>0.35397739505471426</v>
      </c>
    </row>
    <row r="4212" spans="1:15" x14ac:dyDescent="0.25">
      <c r="A4212" s="1">
        <v>45833.416666666664</v>
      </c>
      <c r="B4212" s="2">
        <v>2025</v>
      </c>
      <c r="C4212" s="2">
        <v>6</v>
      </c>
      <c r="D4212" s="2">
        <v>25</v>
      </c>
      <c r="E4212" s="2">
        <v>10</v>
      </c>
      <c r="F4212" s="3">
        <v>0.53483350718250766</v>
      </c>
      <c r="G4212" s="3">
        <v>0.98178762086794302</v>
      </c>
      <c r="H4212" s="3">
        <v>0.65374357880062672</v>
      </c>
      <c r="I4212" s="3">
        <v>0.14469572098979144</v>
      </c>
      <c r="J4212" s="3"/>
      <c r="K4212" s="3">
        <v>0.3695091908403082</v>
      </c>
      <c r="L4212" s="3">
        <v>0.3385185006587636</v>
      </c>
      <c r="M4212" s="3">
        <v>0</v>
      </c>
      <c r="N4212" s="3">
        <v>0.22461697680211762</v>
      </c>
      <c r="O4212" s="3">
        <v>0.40596313701775727</v>
      </c>
    </row>
    <row r="4213" spans="1:15" x14ac:dyDescent="0.25">
      <c r="A4213" s="1">
        <v>45833.458333333336</v>
      </c>
      <c r="B4213" s="2">
        <v>2025</v>
      </c>
      <c r="C4213" s="2">
        <v>6</v>
      </c>
      <c r="D4213" s="2">
        <v>25</v>
      </c>
      <c r="E4213" s="2">
        <v>11</v>
      </c>
      <c r="F4213" s="3">
        <v>0.52806181956751175</v>
      </c>
      <c r="G4213" s="3">
        <v>0.9812208226841963</v>
      </c>
      <c r="H4213" s="3">
        <v>0.54438646608008034</v>
      </c>
      <c r="I4213" s="3">
        <v>0</v>
      </c>
      <c r="J4213" s="3"/>
      <c r="K4213" s="3">
        <v>0.36642366889700861</v>
      </c>
      <c r="L4213" s="3">
        <v>0.26029046146994217</v>
      </c>
      <c r="M4213" s="3">
        <v>0</v>
      </c>
      <c r="N4213" s="3">
        <v>0.17403745463972969</v>
      </c>
      <c r="O4213" s="3">
        <v>0.35680258666730863</v>
      </c>
    </row>
    <row r="4214" spans="1:15" x14ac:dyDescent="0.25">
      <c r="A4214" s="1">
        <v>45833.5</v>
      </c>
      <c r="B4214" s="2">
        <v>2025</v>
      </c>
      <c r="C4214" s="2">
        <v>6</v>
      </c>
      <c r="D4214" s="2">
        <v>25</v>
      </c>
      <c r="E4214" s="2">
        <v>12</v>
      </c>
      <c r="F4214" s="3">
        <v>0.52208002659861408</v>
      </c>
      <c r="G4214" s="3">
        <v>0.97756583297786603</v>
      </c>
      <c r="H4214" s="3">
        <v>0.57427885619439178</v>
      </c>
      <c r="I4214" s="3">
        <v>0</v>
      </c>
      <c r="J4214" s="3"/>
      <c r="K4214" s="3">
        <v>0.35216072277860178</v>
      </c>
      <c r="L4214" s="3">
        <v>0.24661897302053437</v>
      </c>
      <c r="M4214" s="3">
        <v>0</v>
      </c>
      <c r="N4214" s="3">
        <v>0</v>
      </c>
      <c r="O4214" s="3">
        <v>0.33408805144625098</v>
      </c>
    </row>
    <row r="4215" spans="1:15" x14ac:dyDescent="0.25">
      <c r="A4215" s="1">
        <v>45833.541666666664</v>
      </c>
      <c r="B4215" s="2">
        <v>2025</v>
      </c>
      <c r="C4215" s="2">
        <v>6</v>
      </c>
      <c r="D4215" s="2">
        <v>25</v>
      </c>
      <c r="E4215" s="2">
        <v>13</v>
      </c>
      <c r="F4215" s="3">
        <v>0.42077961102951256</v>
      </c>
      <c r="G4215" s="3">
        <v>0.43308794492611818</v>
      </c>
      <c r="H4215" s="3">
        <v>0.23690467978064836</v>
      </c>
      <c r="I4215" s="3">
        <v>0</v>
      </c>
      <c r="J4215" s="3"/>
      <c r="K4215" s="3">
        <v>0.27294444598346074</v>
      </c>
      <c r="L4215" s="3">
        <v>7.3524180970830244E-2</v>
      </c>
      <c r="M4215" s="3">
        <v>0</v>
      </c>
      <c r="N4215" s="3">
        <v>0</v>
      </c>
      <c r="O4215" s="3">
        <v>0.17965510783632127</v>
      </c>
    </row>
    <row r="4216" spans="1:15" x14ac:dyDescent="0.25">
      <c r="A4216" s="1">
        <v>45833.583333333336</v>
      </c>
      <c r="B4216" s="2">
        <v>2025</v>
      </c>
      <c r="C4216" s="2">
        <v>6</v>
      </c>
      <c r="D4216" s="2">
        <v>25</v>
      </c>
      <c r="E4216" s="2">
        <v>14</v>
      </c>
      <c r="F4216" s="3">
        <v>0.28799718367539784</v>
      </c>
      <c r="G4216" s="3">
        <v>0.65017246224688119</v>
      </c>
      <c r="H4216" s="3">
        <v>0.28487255230410158</v>
      </c>
      <c r="I4216" s="3">
        <v>0</v>
      </c>
      <c r="J4216" s="3"/>
      <c r="K4216" s="3">
        <v>0.15785302632054393</v>
      </c>
      <c r="L4216" s="3">
        <v>0</v>
      </c>
      <c r="M4216" s="3">
        <v>0</v>
      </c>
      <c r="N4216" s="3">
        <v>0</v>
      </c>
      <c r="O4216" s="3">
        <v>0.17261190306836557</v>
      </c>
    </row>
    <row r="4217" spans="1:15" x14ac:dyDescent="0.25">
      <c r="A4217" s="1">
        <v>45833.625</v>
      </c>
      <c r="B4217" s="2">
        <v>2025</v>
      </c>
      <c r="C4217" s="2">
        <v>6</v>
      </c>
      <c r="D4217" s="2">
        <v>25</v>
      </c>
      <c r="E4217" s="2">
        <v>15</v>
      </c>
      <c r="F4217" s="3">
        <v>0.25654164867652174</v>
      </c>
      <c r="G4217" s="3">
        <v>0.15968794002271319</v>
      </c>
      <c r="H4217" s="3">
        <v>5.2945586702925297E-2</v>
      </c>
      <c r="I4217" s="3">
        <v>0</v>
      </c>
      <c r="J4217" s="3"/>
      <c r="K4217" s="3">
        <v>0.10824658782428426</v>
      </c>
      <c r="L4217" s="3">
        <v>0</v>
      </c>
      <c r="M4217" s="3">
        <v>0</v>
      </c>
      <c r="N4217" s="3">
        <v>0</v>
      </c>
      <c r="O4217" s="3">
        <v>7.2177720403305556E-2</v>
      </c>
    </row>
    <row r="4218" spans="1:15" x14ac:dyDescent="0.25">
      <c r="A4218" s="1">
        <v>45833.666666666664</v>
      </c>
      <c r="B4218" s="2">
        <v>2025</v>
      </c>
      <c r="C4218" s="2">
        <v>6</v>
      </c>
      <c r="D4218" s="2">
        <v>25</v>
      </c>
      <c r="E4218" s="2">
        <v>16</v>
      </c>
      <c r="F4218" s="3">
        <v>0</v>
      </c>
      <c r="G4218" s="3">
        <v>0</v>
      </c>
      <c r="H4218" s="3">
        <v>0</v>
      </c>
      <c r="I4218" s="3">
        <v>0</v>
      </c>
      <c r="J4218" s="3"/>
      <c r="K4218" s="3">
        <v>0</v>
      </c>
      <c r="L4218" s="3">
        <v>0</v>
      </c>
      <c r="M4218" s="3">
        <v>0</v>
      </c>
      <c r="N4218" s="3">
        <v>0</v>
      </c>
      <c r="O4218" s="3">
        <v>0</v>
      </c>
    </row>
    <row r="4219" spans="1:15" x14ac:dyDescent="0.25">
      <c r="A4219" s="1">
        <v>45833.708333333336</v>
      </c>
      <c r="B4219" s="2">
        <v>2025</v>
      </c>
      <c r="C4219" s="2">
        <v>6</v>
      </c>
      <c r="D4219" s="2">
        <v>25</v>
      </c>
      <c r="E4219" s="2">
        <v>17</v>
      </c>
      <c r="F4219" s="3">
        <v>0</v>
      </c>
      <c r="G4219" s="3">
        <v>0</v>
      </c>
      <c r="H4219" s="3">
        <v>0</v>
      </c>
      <c r="I4219" s="3">
        <v>0</v>
      </c>
      <c r="J4219" s="3"/>
      <c r="K4219" s="3">
        <v>0</v>
      </c>
      <c r="L4219" s="3">
        <v>0</v>
      </c>
      <c r="M4219" s="3">
        <v>0</v>
      </c>
      <c r="N4219" s="3">
        <v>0</v>
      </c>
      <c r="O4219" s="3">
        <v>0</v>
      </c>
    </row>
    <row r="4220" spans="1:15" x14ac:dyDescent="0.25">
      <c r="A4220" s="1">
        <v>45833.75</v>
      </c>
      <c r="B4220" s="2">
        <v>2025</v>
      </c>
      <c r="C4220" s="2">
        <v>6</v>
      </c>
      <c r="D4220" s="2">
        <v>25</v>
      </c>
      <c r="E4220" s="2">
        <v>18</v>
      </c>
      <c r="F4220" s="3">
        <v>0</v>
      </c>
      <c r="G4220" s="3">
        <v>0</v>
      </c>
      <c r="H4220" s="3"/>
      <c r="I4220" s="3">
        <v>0</v>
      </c>
      <c r="J4220" s="3"/>
      <c r="K4220" s="3"/>
      <c r="L4220" s="3">
        <v>0</v>
      </c>
      <c r="M4220" s="3">
        <v>0</v>
      </c>
      <c r="N4220" s="3">
        <v>0</v>
      </c>
      <c r="O4220" s="3">
        <v>0</v>
      </c>
    </row>
    <row r="4221" spans="1:15" x14ac:dyDescent="0.25">
      <c r="A4221" s="1">
        <v>45833.791666666664</v>
      </c>
      <c r="B4221" s="2">
        <v>2025</v>
      </c>
      <c r="C4221" s="2">
        <v>6</v>
      </c>
      <c r="D4221" s="2">
        <v>25</v>
      </c>
      <c r="E4221" s="2">
        <v>19</v>
      </c>
      <c r="F4221" s="3">
        <v>0</v>
      </c>
      <c r="G4221" s="3">
        <v>0</v>
      </c>
      <c r="H4221" s="3"/>
      <c r="I4221" s="3">
        <v>0</v>
      </c>
      <c r="J4221" s="3"/>
      <c r="K4221" s="3"/>
      <c r="L4221" s="3"/>
      <c r="M4221" s="3">
        <v>0</v>
      </c>
      <c r="N4221" s="3">
        <v>0</v>
      </c>
      <c r="O4221" s="3">
        <v>0</v>
      </c>
    </row>
    <row r="4222" spans="1:15" x14ac:dyDescent="0.25">
      <c r="A4222" s="1">
        <v>45833.833333333336</v>
      </c>
      <c r="B4222" s="2">
        <v>2025</v>
      </c>
      <c r="C4222" s="2">
        <v>6</v>
      </c>
      <c r="D4222" s="2">
        <v>25</v>
      </c>
      <c r="E4222" s="2">
        <v>20</v>
      </c>
      <c r="F4222" s="3"/>
      <c r="G4222" s="3">
        <v>0</v>
      </c>
      <c r="H4222" s="3"/>
      <c r="I4222" s="3">
        <v>0</v>
      </c>
      <c r="J4222" s="3"/>
      <c r="K4222" s="3"/>
      <c r="L4222" s="3"/>
      <c r="M4222" s="3">
        <v>0</v>
      </c>
      <c r="N4222" s="3">
        <v>0</v>
      </c>
      <c r="O4222" s="3">
        <v>0</v>
      </c>
    </row>
    <row r="4223" spans="1:15" x14ac:dyDescent="0.25">
      <c r="A4223" s="1">
        <v>45833.875</v>
      </c>
      <c r="B4223" s="2">
        <v>2025</v>
      </c>
      <c r="C4223" s="2">
        <v>6</v>
      </c>
      <c r="D4223" s="2">
        <v>25</v>
      </c>
      <c r="E4223" s="2">
        <v>21</v>
      </c>
      <c r="F4223" s="3"/>
      <c r="G4223" s="3">
        <v>0</v>
      </c>
      <c r="H4223" s="3"/>
      <c r="I4223" s="3">
        <v>0</v>
      </c>
      <c r="J4223" s="3"/>
      <c r="K4223" s="3"/>
      <c r="L4223" s="3"/>
      <c r="M4223" s="3">
        <v>0</v>
      </c>
      <c r="N4223" s="3">
        <v>0</v>
      </c>
      <c r="O4223" s="3">
        <v>0</v>
      </c>
    </row>
    <row r="4224" spans="1:15" x14ac:dyDescent="0.25">
      <c r="A4224" s="1">
        <v>45833.916666666664</v>
      </c>
      <c r="B4224" s="2">
        <v>2025</v>
      </c>
      <c r="C4224" s="2">
        <v>6</v>
      </c>
      <c r="D4224" s="2">
        <v>25</v>
      </c>
      <c r="E4224" s="2">
        <v>22</v>
      </c>
      <c r="F4224" s="3"/>
      <c r="G4224" s="3">
        <v>0</v>
      </c>
      <c r="H4224" s="3"/>
      <c r="I4224" s="3">
        <v>0</v>
      </c>
      <c r="J4224" s="3"/>
      <c r="K4224" s="3"/>
      <c r="L4224" s="3"/>
      <c r="M4224" s="3">
        <v>0</v>
      </c>
      <c r="N4224" s="3">
        <v>0</v>
      </c>
      <c r="O4224" s="3">
        <v>0</v>
      </c>
    </row>
    <row r="4225" spans="1:15" x14ac:dyDescent="0.25">
      <c r="A4225" s="1">
        <v>45833.958333333336</v>
      </c>
      <c r="B4225" s="2">
        <v>2025</v>
      </c>
      <c r="C4225" s="2">
        <v>6</v>
      </c>
      <c r="D4225" s="2">
        <v>25</v>
      </c>
      <c r="E4225" s="2">
        <v>23</v>
      </c>
      <c r="F4225" s="3"/>
      <c r="G4225" s="3">
        <v>0</v>
      </c>
      <c r="H4225" s="3"/>
      <c r="I4225" s="3">
        <v>0</v>
      </c>
      <c r="J4225" s="3"/>
      <c r="K4225" s="3"/>
      <c r="L4225" s="3"/>
      <c r="M4225" s="3">
        <v>0</v>
      </c>
      <c r="N4225" s="3">
        <v>0</v>
      </c>
      <c r="O4225" s="3">
        <v>0</v>
      </c>
    </row>
    <row r="4226" spans="1:15" x14ac:dyDescent="0.25">
      <c r="A4226" s="1">
        <v>45834</v>
      </c>
      <c r="B4226" s="2">
        <v>2025</v>
      </c>
      <c r="C4226" s="2">
        <v>6</v>
      </c>
      <c r="D4226" s="2">
        <v>26</v>
      </c>
      <c r="E4226" s="2">
        <v>0</v>
      </c>
      <c r="F4226" s="3"/>
      <c r="G4226" s="3">
        <v>0</v>
      </c>
      <c r="H4226" s="3"/>
      <c r="I4226" s="3">
        <v>0</v>
      </c>
      <c r="J4226" s="3"/>
      <c r="K4226" s="3"/>
      <c r="L4226" s="3"/>
      <c r="M4226" s="3">
        <v>0</v>
      </c>
      <c r="N4226" s="3">
        <v>0</v>
      </c>
      <c r="O4226" s="3">
        <v>0</v>
      </c>
    </row>
    <row r="4227" spans="1:15" x14ac:dyDescent="0.25">
      <c r="A4227" s="1">
        <v>45834.041666666664</v>
      </c>
      <c r="B4227" s="2">
        <v>2025</v>
      </c>
      <c r="C4227" s="2">
        <v>6</v>
      </c>
      <c r="D4227" s="2">
        <v>26</v>
      </c>
      <c r="E4227" s="2">
        <v>1</v>
      </c>
      <c r="F4227" s="3"/>
      <c r="G4227" s="3">
        <v>0</v>
      </c>
      <c r="H4227" s="3"/>
      <c r="I4227" s="3">
        <v>0</v>
      </c>
      <c r="J4227" s="3"/>
      <c r="K4227" s="3"/>
      <c r="L4227" s="3"/>
      <c r="M4227" s="3">
        <v>0</v>
      </c>
      <c r="N4227" s="3">
        <v>0</v>
      </c>
      <c r="O4227" s="3">
        <v>0</v>
      </c>
    </row>
    <row r="4228" spans="1:15" x14ac:dyDescent="0.25">
      <c r="A4228" s="1">
        <v>45834.083333333336</v>
      </c>
      <c r="B4228" s="2">
        <v>2025</v>
      </c>
      <c r="C4228" s="2">
        <v>6</v>
      </c>
      <c r="D4228" s="2">
        <v>26</v>
      </c>
      <c r="E4228" s="2">
        <v>2</v>
      </c>
      <c r="F4228" s="3"/>
      <c r="G4228" s="3">
        <v>0</v>
      </c>
      <c r="H4228" s="3"/>
      <c r="I4228" s="3">
        <v>0</v>
      </c>
      <c r="J4228" s="3"/>
      <c r="K4228" s="3"/>
      <c r="L4228" s="3"/>
      <c r="M4228" s="3">
        <v>0</v>
      </c>
      <c r="N4228" s="3">
        <v>0</v>
      </c>
      <c r="O4228" s="3">
        <v>0</v>
      </c>
    </row>
    <row r="4229" spans="1:15" x14ac:dyDescent="0.25">
      <c r="A4229" s="1">
        <v>45834.125</v>
      </c>
      <c r="B4229" s="2">
        <v>2025</v>
      </c>
      <c r="C4229" s="2">
        <v>6</v>
      </c>
      <c r="D4229" s="2">
        <v>26</v>
      </c>
      <c r="E4229" s="2">
        <v>3</v>
      </c>
      <c r="F4229" s="3"/>
      <c r="G4229" s="3">
        <v>0</v>
      </c>
      <c r="H4229" s="3"/>
      <c r="I4229" s="3">
        <v>0</v>
      </c>
      <c r="J4229" s="3"/>
      <c r="K4229" s="3"/>
      <c r="L4229" s="3"/>
      <c r="M4229" s="3">
        <v>0</v>
      </c>
      <c r="N4229" s="3">
        <v>0</v>
      </c>
      <c r="O4229" s="3">
        <v>0</v>
      </c>
    </row>
    <row r="4230" spans="1:15" x14ac:dyDescent="0.25">
      <c r="A4230" s="1">
        <v>45834.166666666664</v>
      </c>
      <c r="B4230" s="2">
        <v>2025</v>
      </c>
      <c r="C4230" s="2">
        <v>6</v>
      </c>
      <c r="D4230" s="2">
        <v>26</v>
      </c>
      <c r="E4230" s="2">
        <v>4</v>
      </c>
      <c r="F4230" s="3">
        <v>0</v>
      </c>
      <c r="G4230" s="3">
        <v>0</v>
      </c>
      <c r="H4230" s="3"/>
      <c r="I4230" s="3">
        <v>0</v>
      </c>
      <c r="J4230" s="3"/>
      <c r="K4230" s="3"/>
      <c r="L4230" s="3"/>
      <c r="M4230" s="3">
        <v>0</v>
      </c>
      <c r="N4230" s="3">
        <v>0</v>
      </c>
      <c r="O4230" s="3">
        <v>0</v>
      </c>
    </row>
    <row r="4231" spans="1:15" x14ac:dyDescent="0.25">
      <c r="A4231" s="1">
        <v>45834.208333333336</v>
      </c>
      <c r="B4231" s="2">
        <v>2025</v>
      </c>
      <c r="C4231" s="2">
        <v>6</v>
      </c>
      <c r="D4231" s="2">
        <v>26</v>
      </c>
      <c r="E4231" s="2">
        <v>5</v>
      </c>
      <c r="F4231" s="3">
        <v>0</v>
      </c>
      <c r="G4231" s="3">
        <v>0</v>
      </c>
      <c r="H4231" s="3"/>
      <c r="I4231" s="3">
        <v>0</v>
      </c>
      <c r="J4231" s="3"/>
      <c r="K4231" s="3"/>
      <c r="L4231" s="3">
        <v>0</v>
      </c>
      <c r="M4231" s="3">
        <v>0</v>
      </c>
      <c r="N4231" s="3">
        <v>0</v>
      </c>
      <c r="O4231" s="3">
        <v>0</v>
      </c>
    </row>
    <row r="4232" spans="1:15" x14ac:dyDescent="0.25">
      <c r="A4232" s="1">
        <v>45834.25</v>
      </c>
      <c r="B4232" s="2">
        <v>2025</v>
      </c>
      <c r="C4232" s="2">
        <v>6</v>
      </c>
      <c r="D4232" s="2">
        <v>26</v>
      </c>
      <c r="E4232" s="2">
        <v>6</v>
      </c>
      <c r="F4232" s="3">
        <v>0</v>
      </c>
      <c r="G4232" s="3">
        <v>0</v>
      </c>
      <c r="H4232" s="3"/>
      <c r="I4232" s="3">
        <v>5.4832562957908802E-2</v>
      </c>
      <c r="J4232" s="3"/>
      <c r="K4232" s="3">
        <v>0</v>
      </c>
      <c r="L4232" s="3"/>
      <c r="M4232" s="3">
        <v>0</v>
      </c>
      <c r="N4232" s="3">
        <v>0</v>
      </c>
      <c r="O4232" s="3">
        <v>9.1387604929847998E-3</v>
      </c>
    </row>
    <row r="4233" spans="1:15" x14ac:dyDescent="0.25">
      <c r="A4233" s="1">
        <v>45834.291666666664</v>
      </c>
      <c r="B4233" s="2">
        <v>2025</v>
      </c>
      <c r="C4233" s="2">
        <v>6</v>
      </c>
      <c r="D4233" s="2">
        <v>26</v>
      </c>
      <c r="E4233" s="2">
        <v>7</v>
      </c>
      <c r="F4233" s="3">
        <v>0</v>
      </c>
      <c r="G4233" s="3">
        <v>5.9444955130231597E-2</v>
      </c>
      <c r="H4233" s="3">
        <v>0</v>
      </c>
      <c r="I4233" s="3">
        <v>8.2557271977205499E-2</v>
      </c>
      <c r="J4233" s="3"/>
      <c r="K4233" s="3">
        <v>0</v>
      </c>
      <c r="L4233" s="3">
        <v>0</v>
      </c>
      <c r="M4233" s="3">
        <v>0</v>
      </c>
      <c r="N4233" s="3">
        <v>6.8154644597624714E-2</v>
      </c>
      <c r="O4233" s="3">
        <v>2.6269608963132726E-2</v>
      </c>
    </row>
    <row r="4234" spans="1:15" x14ac:dyDescent="0.25">
      <c r="A4234" s="1">
        <v>45834.333333333336</v>
      </c>
      <c r="B4234" s="2">
        <v>2025</v>
      </c>
      <c r="C4234" s="2">
        <v>6</v>
      </c>
      <c r="D4234" s="2">
        <v>26</v>
      </c>
      <c r="E4234" s="2">
        <v>8</v>
      </c>
      <c r="F4234" s="3">
        <v>0</v>
      </c>
      <c r="G4234" s="3">
        <v>0.5</v>
      </c>
      <c r="H4234" s="3">
        <v>0</v>
      </c>
      <c r="I4234" s="3">
        <v>0</v>
      </c>
      <c r="J4234" s="3"/>
      <c r="K4234" s="3">
        <v>0</v>
      </c>
      <c r="L4234" s="3">
        <v>0</v>
      </c>
      <c r="M4234" s="3">
        <v>0.27997861355277598</v>
      </c>
      <c r="N4234" s="3">
        <v>0.31617059465781527</v>
      </c>
      <c r="O4234" s="3">
        <v>0.13701865102632391</v>
      </c>
    </row>
    <row r="4235" spans="1:15" x14ac:dyDescent="0.25">
      <c r="A4235" s="1">
        <v>45834.375</v>
      </c>
      <c r="B4235" s="2">
        <v>2025</v>
      </c>
      <c r="C4235" s="2">
        <v>6</v>
      </c>
      <c r="D4235" s="2">
        <v>26</v>
      </c>
      <c r="E4235" s="2">
        <v>9</v>
      </c>
      <c r="F4235" s="3">
        <v>0</v>
      </c>
      <c r="G4235" s="3">
        <v>1</v>
      </c>
      <c r="H4235" s="3">
        <v>0</v>
      </c>
      <c r="I4235" s="3">
        <v>0.49903660674660888</v>
      </c>
      <c r="J4235" s="3"/>
      <c r="K4235" s="3">
        <v>0</v>
      </c>
      <c r="L4235" s="3">
        <v>0</v>
      </c>
      <c r="M4235" s="3">
        <v>0.49911739146999223</v>
      </c>
      <c r="N4235" s="3">
        <v>0.47446978374813426</v>
      </c>
      <c r="O4235" s="3">
        <v>0.3090779727455919</v>
      </c>
    </row>
    <row r="4236" spans="1:15" x14ac:dyDescent="0.25">
      <c r="A4236" s="1">
        <v>45834.416666666664</v>
      </c>
      <c r="B4236" s="2">
        <v>2025</v>
      </c>
      <c r="C4236" s="2">
        <v>6</v>
      </c>
      <c r="D4236" s="2">
        <v>26</v>
      </c>
      <c r="E4236" s="2">
        <v>10</v>
      </c>
      <c r="F4236" s="3">
        <v>1.6850747727494859E-2</v>
      </c>
      <c r="G4236" s="3">
        <v>1</v>
      </c>
      <c r="H4236" s="3">
        <v>0</v>
      </c>
      <c r="I4236" s="3">
        <v>0.99853441171277701</v>
      </c>
      <c r="J4236" s="3"/>
      <c r="K4236" s="3">
        <v>0</v>
      </c>
      <c r="L4236" s="3">
        <v>0</v>
      </c>
      <c r="M4236" s="3">
        <v>0.99618535480298465</v>
      </c>
      <c r="N4236" s="3">
        <v>0.94450832553366904</v>
      </c>
      <c r="O4236" s="3">
        <v>0.49450985497211569</v>
      </c>
    </row>
    <row r="4237" spans="1:15" x14ac:dyDescent="0.25">
      <c r="A4237" s="1">
        <v>45834.458333333336</v>
      </c>
      <c r="B4237" s="2">
        <v>2025</v>
      </c>
      <c r="C4237" s="2">
        <v>6</v>
      </c>
      <c r="D4237" s="2">
        <v>26</v>
      </c>
      <c r="E4237" s="2">
        <v>11</v>
      </c>
      <c r="F4237" s="3">
        <v>9.2688549311327278E-2</v>
      </c>
      <c r="G4237" s="3">
        <v>1</v>
      </c>
      <c r="H4237" s="3">
        <v>6.5853433565466094E-2</v>
      </c>
      <c r="I4237" s="3">
        <v>0.99801918003516432</v>
      </c>
      <c r="J4237" s="3"/>
      <c r="K4237" s="3">
        <v>0</v>
      </c>
      <c r="L4237" s="3">
        <v>0</v>
      </c>
      <c r="M4237" s="3">
        <v>0.99352481432512474</v>
      </c>
      <c r="N4237" s="3">
        <v>0.94540768081403992</v>
      </c>
      <c r="O4237" s="3">
        <v>0.51193670725639029</v>
      </c>
    </row>
    <row r="4238" spans="1:15" x14ac:dyDescent="0.25">
      <c r="A4238" s="1">
        <v>45834.5</v>
      </c>
      <c r="B4238" s="2">
        <v>2025</v>
      </c>
      <c r="C4238" s="2">
        <v>6</v>
      </c>
      <c r="D4238" s="2">
        <v>26</v>
      </c>
      <c r="E4238" s="2">
        <v>12</v>
      </c>
      <c r="F4238" s="3">
        <v>0.14960027307468809</v>
      </c>
      <c r="G4238" s="3">
        <v>1</v>
      </c>
      <c r="H4238" s="3">
        <v>0</v>
      </c>
      <c r="I4238" s="3">
        <v>0.99912113195116437</v>
      </c>
      <c r="J4238" s="3"/>
      <c r="K4238" s="3">
        <v>5.3743883141823906E-2</v>
      </c>
      <c r="L4238" s="3">
        <v>0</v>
      </c>
      <c r="M4238" s="3">
        <v>0.993325891335473</v>
      </c>
      <c r="N4238" s="3">
        <v>0.93253083419069327</v>
      </c>
      <c r="O4238" s="3">
        <v>0.51604025171173029</v>
      </c>
    </row>
    <row r="4239" spans="1:15" x14ac:dyDescent="0.25">
      <c r="A4239" s="1">
        <v>45834.541666666664</v>
      </c>
      <c r="B4239" s="2">
        <v>2025</v>
      </c>
      <c r="C4239" s="2">
        <v>6</v>
      </c>
      <c r="D4239" s="2">
        <v>26</v>
      </c>
      <c r="E4239" s="2">
        <v>13</v>
      </c>
      <c r="F4239" s="3">
        <v>0.13872167908305805</v>
      </c>
      <c r="G4239" s="3">
        <v>0.40291569958936407</v>
      </c>
      <c r="H4239" s="3">
        <v>0</v>
      </c>
      <c r="I4239" s="3">
        <v>0.41573619498631442</v>
      </c>
      <c r="J4239" s="3"/>
      <c r="K4239" s="3">
        <v>2.2308580038354901E-2</v>
      </c>
      <c r="L4239" s="3">
        <v>0</v>
      </c>
      <c r="M4239" s="3">
        <v>0.84503067060030923</v>
      </c>
      <c r="N4239" s="3">
        <v>0</v>
      </c>
      <c r="O4239" s="3">
        <v>0.22808910303717508</v>
      </c>
    </row>
    <row r="4240" spans="1:15" x14ac:dyDescent="0.25">
      <c r="A4240" s="1">
        <v>45834.583333333336</v>
      </c>
      <c r="B4240" s="2">
        <v>2025</v>
      </c>
      <c r="C4240" s="2">
        <v>6</v>
      </c>
      <c r="D4240" s="2">
        <v>26</v>
      </c>
      <c r="E4240" s="2">
        <v>14</v>
      </c>
      <c r="F4240" s="3">
        <v>4.6653907074973612E-2</v>
      </c>
      <c r="G4240" s="3">
        <v>0.5257316140835312</v>
      </c>
      <c r="H4240" s="3">
        <v>0</v>
      </c>
      <c r="I4240" s="3">
        <v>0.36323859869397623</v>
      </c>
      <c r="J4240" s="3"/>
      <c r="K4240" s="3">
        <v>0</v>
      </c>
      <c r="L4240" s="3">
        <v>0</v>
      </c>
      <c r="M4240" s="3">
        <v>0.29357804109390229</v>
      </c>
      <c r="N4240" s="3">
        <v>0.59496142094987248</v>
      </c>
      <c r="O4240" s="3">
        <v>0.22802044773703198</v>
      </c>
    </row>
    <row r="4241" spans="1:15" x14ac:dyDescent="0.25">
      <c r="A4241" s="1">
        <v>45834.625</v>
      </c>
      <c r="B4241" s="2">
        <v>2025</v>
      </c>
      <c r="C4241" s="2">
        <v>6</v>
      </c>
      <c r="D4241" s="2">
        <v>26</v>
      </c>
      <c r="E4241" s="2">
        <v>15</v>
      </c>
      <c r="F4241" s="3">
        <v>0</v>
      </c>
      <c r="G4241" s="3">
        <v>8.3468819433176897E-2</v>
      </c>
      <c r="H4241" s="3">
        <v>0</v>
      </c>
      <c r="I4241" s="3">
        <v>0.1368615513864978</v>
      </c>
      <c r="J4241" s="3"/>
      <c r="K4241" s="3">
        <v>0</v>
      </c>
      <c r="L4241" s="3">
        <v>0</v>
      </c>
      <c r="M4241" s="3">
        <v>0</v>
      </c>
      <c r="N4241" s="3">
        <v>0.14760830681915699</v>
      </c>
      <c r="O4241" s="3">
        <v>4.5992334704853963E-2</v>
      </c>
    </row>
    <row r="4242" spans="1:15" x14ac:dyDescent="0.25">
      <c r="A4242" s="1">
        <v>45834.666666666664</v>
      </c>
      <c r="B4242" s="2">
        <v>2025</v>
      </c>
      <c r="C4242" s="2">
        <v>6</v>
      </c>
      <c r="D4242" s="2">
        <v>26</v>
      </c>
      <c r="E4242" s="2">
        <v>16</v>
      </c>
      <c r="F4242" s="3">
        <v>0</v>
      </c>
      <c r="G4242" s="3">
        <v>0</v>
      </c>
      <c r="H4242" s="3">
        <v>0</v>
      </c>
      <c r="I4242" s="3">
        <v>0</v>
      </c>
      <c r="J4242" s="3"/>
      <c r="K4242" s="3">
        <v>0</v>
      </c>
      <c r="L4242" s="3">
        <v>0</v>
      </c>
      <c r="M4242" s="3">
        <v>0</v>
      </c>
      <c r="N4242" s="3">
        <v>0</v>
      </c>
      <c r="O4242" s="3">
        <v>0</v>
      </c>
    </row>
    <row r="4243" spans="1:15" x14ac:dyDescent="0.25">
      <c r="A4243" s="1">
        <v>45834.708333333336</v>
      </c>
      <c r="B4243" s="2">
        <v>2025</v>
      </c>
      <c r="C4243" s="2">
        <v>6</v>
      </c>
      <c r="D4243" s="2">
        <v>26</v>
      </c>
      <c r="E4243" s="2">
        <v>17</v>
      </c>
      <c r="F4243" s="3">
        <v>0</v>
      </c>
      <c r="G4243" s="3">
        <v>0</v>
      </c>
      <c r="H4243" s="3">
        <v>0</v>
      </c>
      <c r="I4243" s="3">
        <v>0</v>
      </c>
      <c r="J4243" s="3"/>
      <c r="K4243" s="3">
        <v>0</v>
      </c>
      <c r="L4243" s="3">
        <v>0</v>
      </c>
      <c r="M4243" s="3">
        <v>0</v>
      </c>
      <c r="N4243" s="3">
        <v>0</v>
      </c>
      <c r="O4243" s="3">
        <v>0</v>
      </c>
    </row>
    <row r="4244" spans="1:15" x14ac:dyDescent="0.25">
      <c r="A4244" s="1">
        <v>45834.75</v>
      </c>
      <c r="B4244" s="2">
        <v>2025</v>
      </c>
      <c r="C4244" s="2">
        <v>6</v>
      </c>
      <c r="D4244" s="2">
        <v>26</v>
      </c>
      <c r="E4244" s="2">
        <v>18</v>
      </c>
      <c r="F4244" s="3">
        <v>0</v>
      </c>
      <c r="G4244" s="3">
        <v>0</v>
      </c>
      <c r="H4244" s="3"/>
      <c r="I4244" s="3">
        <v>0</v>
      </c>
      <c r="J4244" s="3"/>
      <c r="K4244" s="3"/>
      <c r="L4244" s="3">
        <v>0</v>
      </c>
      <c r="M4244" s="3">
        <v>0</v>
      </c>
      <c r="N4244" s="3">
        <v>0</v>
      </c>
      <c r="O4244" s="3">
        <v>0</v>
      </c>
    </row>
    <row r="4245" spans="1:15" x14ac:dyDescent="0.25">
      <c r="A4245" s="1">
        <v>45834.791666666664</v>
      </c>
      <c r="B4245" s="2">
        <v>2025</v>
      </c>
      <c r="C4245" s="2">
        <v>6</v>
      </c>
      <c r="D4245" s="2">
        <v>26</v>
      </c>
      <c r="E4245" s="2">
        <v>19</v>
      </c>
      <c r="F4245" s="3">
        <v>0</v>
      </c>
      <c r="G4245" s="3">
        <v>0</v>
      </c>
      <c r="H4245" s="3"/>
      <c r="I4245" s="3">
        <v>0</v>
      </c>
      <c r="J4245" s="3"/>
      <c r="K4245" s="3"/>
      <c r="L4245" s="3"/>
      <c r="M4245" s="3">
        <v>0</v>
      </c>
      <c r="N4245" s="3">
        <v>0</v>
      </c>
      <c r="O4245" s="3">
        <v>0</v>
      </c>
    </row>
    <row r="4246" spans="1:15" x14ac:dyDescent="0.25">
      <c r="A4246" s="1">
        <v>45834.833333333336</v>
      </c>
      <c r="B4246" s="2">
        <v>2025</v>
      </c>
      <c r="C4246" s="2">
        <v>6</v>
      </c>
      <c r="D4246" s="2">
        <v>26</v>
      </c>
      <c r="E4246" s="2">
        <v>20</v>
      </c>
      <c r="F4246" s="3"/>
      <c r="G4246" s="3">
        <v>0</v>
      </c>
      <c r="H4246" s="3"/>
      <c r="I4246" s="3">
        <v>0</v>
      </c>
      <c r="J4246" s="3"/>
      <c r="K4246" s="3"/>
      <c r="L4246" s="3"/>
      <c r="M4246" s="3">
        <v>0</v>
      </c>
      <c r="N4246" s="3">
        <v>0</v>
      </c>
      <c r="O4246" s="3">
        <v>0</v>
      </c>
    </row>
    <row r="4247" spans="1:15" x14ac:dyDescent="0.25">
      <c r="A4247" s="1">
        <v>45834.875</v>
      </c>
      <c r="B4247" s="2">
        <v>2025</v>
      </c>
      <c r="C4247" s="2">
        <v>6</v>
      </c>
      <c r="D4247" s="2">
        <v>26</v>
      </c>
      <c r="E4247" s="2">
        <v>21</v>
      </c>
      <c r="F4247" s="3"/>
      <c r="G4247" s="3">
        <v>0</v>
      </c>
      <c r="H4247" s="3"/>
      <c r="I4247" s="3">
        <v>0</v>
      </c>
      <c r="J4247" s="3"/>
      <c r="K4247" s="3"/>
      <c r="L4247" s="3"/>
      <c r="M4247" s="3">
        <v>0</v>
      </c>
      <c r="N4247" s="3">
        <v>0</v>
      </c>
      <c r="O4247" s="3">
        <v>0</v>
      </c>
    </row>
    <row r="4248" spans="1:15" x14ac:dyDescent="0.25">
      <c r="A4248" s="1">
        <v>45834.916666666664</v>
      </c>
      <c r="B4248" s="2">
        <v>2025</v>
      </c>
      <c r="C4248" s="2">
        <v>6</v>
      </c>
      <c r="D4248" s="2">
        <v>26</v>
      </c>
      <c r="E4248" s="2">
        <v>22</v>
      </c>
      <c r="F4248" s="3"/>
      <c r="G4248" s="3">
        <v>0</v>
      </c>
      <c r="H4248" s="3"/>
      <c r="I4248" s="3">
        <v>0</v>
      </c>
      <c r="J4248" s="3"/>
      <c r="K4248" s="3"/>
      <c r="L4248" s="3"/>
      <c r="M4248" s="3">
        <v>0</v>
      </c>
      <c r="N4248" s="3">
        <v>0</v>
      </c>
      <c r="O4248" s="3">
        <v>0</v>
      </c>
    </row>
    <row r="4249" spans="1:15" x14ac:dyDescent="0.25">
      <c r="A4249" s="1">
        <v>45834.958333333336</v>
      </c>
      <c r="B4249" s="2">
        <v>2025</v>
      </c>
      <c r="C4249" s="2">
        <v>6</v>
      </c>
      <c r="D4249" s="2">
        <v>26</v>
      </c>
      <c r="E4249" s="2">
        <v>23</v>
      </c>
      <c r="F4249" s="3"/>
      <c r="G4249" s="3">
        <v>0</v>
      </c>
      <c r="H4249" s="3"/>
      <c r="I4249" s="3">
        <v>0</v>
      </c>
      <c r="J4249" s="3"/>
      <c r="K4249" s="3"/>
      <c r="L4249" s="3"/>
      <c r="M4249" s="3">
        <v>0</v>
      </c>
      <c r="N4249" s="3">
        <v>0</v>
      </c>
      <c r="O4249" s="3">
        <v>0</v>
      </c>
    </row>
    <row r="4250" spans="1:15" x14ac:dyDescent="0.25">
      <c r="A4250" s="1">
        <v>45835</v>
      </c>
      <c r="B4250" s="2">
        <v>2025</v>
      </c>
      <c r="C4250" s="2">
        <v>6</v>
      </c>
      <c r="D4250" s="2">
        <v>27</v>
      </c>
      <c r="E4250" s="2">
        <v>0</v>
      </c>
      <c r="F4250" s="3"/>
      <c r="G4250" s="3">
        <v>0</v>
      </c>
      <c r="H4250" s="3"/>
      <c r="I4250" s="3">
        <v>0</v>
      </c>
      <c r="J4250" s="3"/>
      <c r="K4250" s="3"/>
      <c r="L4250" s="3"/>
      <c r="M4250" s="3">
        <v>0</v>
      </c>
      <c r="N4250" s="3">
        <v>0</v>
      </c>
      <c r="O4250" s="3">
        <v>0</v>
      </c>
    </row>
    <row r="4251" spans="1:15" x14ac:dyDescent="0.25">
      <c r="A4251" s="1">
        <v>45835.041666666664</v>
      </c>
      <c r="B4251" s="2">
        <v>2025</v>
      </c>
      <c r="C4251" s="2">
        <v>6</v>
      </c>
      <c r="D4251" s="2">
        <v>27</v>
      </c>
      <c r="E4251" s="2">
        <v>1</v>
      </c>
      <c r="F4251" s="3"/>
      <c r="G4251" s="3">
        <v>0</v>
      </c>
      <c r="H4251" s="3"/>
      <c r="I4251" s="3">
        <v>0</v>
      </c>
      <c r="J4251" s="3"/>
      <c r="K4251" s="3"/>
      <c r="L4251" s="3"/>
      <c r="M4251" s="3">
        <v>0</v>
      </c>
      <c r="N4251" s="3">
        <v>0</v>
      </c>
      <c r="O4251" s="3">
        <v>0</v>
      </c>
    </row>
    <row r="4252" spans="1:15" x14ac:dyDescent="0.25">
      <c r="A4252" s="1">
        <v>45835.083333333336</v>
      </c>
      <c r="B4252" s="2">
        <v>2025</v>
      </c>
      <c r="C4252" s="2">
        <v>6</v>
      </c>
      <c r="D4252" s="2">
        <v>27</v>
      </c>
      <c r="E4252" s="2">
        <v>2</v>
      </c>
      <c r="F4252" s="3"/>
      <c r="G4252" s="3">
        <v>0</v>
      </c>
      <c r="H4252" s="3"/>
      <c r="I4252" s="3">
        <v>0</v>
      </c>
      <c r="J4252" s="3"/>
      <c r="K4252" s="3"/>
      <c r="L4252" s="3"/>
      <c r="M4252" s="3">
        <v>0</v>
      </c>
      <c r="N4252" s="3">
        <v>0</v>
      </c>
      <c r="O4252" s="3">
        <v>0</v>
      </c>
    </row>
    <row r="4253" spans="1:15" x14ac:dyDescent="0.25">
      <c r="A4253" s="1">
        <v>45835.125</v>
      </c>
      <c r="B4253" s="2">
        <v>2025</v>
      </c>
      <c r="C4253" s="2">
        <v>6</v>
      </c>
      <c r="D4253" s="2">
        <v>27</v>
      </c>
      <c r="E4253" s="2">
        <v>3</v>
      </c>
      <c r="F4253" s="3"/>
      <c r="G4253" s="3">
        <v>0</v>
      </c>
      <c r="H4253" s="3"/>
      <c r="I4253" s="3">
        <v>0</v>
      </c>
      <c r="J4253" s="3"/>
      <c r="K4253" s="3"/>
      <c r="L4253" s="3"/>
      <c r="M4253" s="3">
        <v>0</v>
      </c>
      <c r="N4253" s="3">
        <v>0</v>
      </c>
      <c r="O4253" s="3">
        <v>0</v>
      </c>
    </row>
    <row r="4254" spans="1:15" x14ac:dyDescent="0.25">
      <c r="A4254" s="1">
        <v>45835.166666666664</v>
      </c>
      <c r="B4254" s="2">
        <v>2025</v>
      </c>
      <c r="C4254" s="2">
        <v>6</v>
      </c>
      <c r="D4254" s="2">
        <v>27</v>
      </c>
      <c r="E4254" s="2">
        <v>4</v>
      </c>
      <c r="F4254" s="3">
        <v>0</v>
      </c>
      <c r="G4254" s="3">
        <v>0</v>
      </c>
      <c r="H4254" s="3"/>
      <c r="I4254" s="3">
        <v>0</v>
      </c>
      <c r="J4254" s="3"/>
      <c r="K4254" s="3"/>
      <c r="L4254" s="3"/>
      <c r="M4254" s="3">
        <v>0</v>
      </c>
      <c r="N4254" s="3">
        <v>0</v>
      </c>
      <c r="O4254" s="3">
        <v>0</v>
      </c>
    </row>
    <row r="4255" spans="1:15" x14ac:dyDescent="0.25">
      <c r="A4255" s="1">
        <v>45835.208333333336</v>
      </c>
      <c r="B4255" s="2">
        <v>2025</v>
      </c>
      <c r="C4255" s="2">
        <v>6</v>
      </c>
      <c r="D4255" s="2">
        <v>27</v>
      </c>
      <c r="E4255" s="2">
        <v>5</v>
      </c>
      <c r="F4255" s="3">
        <v>0</v>
      </c>
      <c r="G4255" s="3">
        <v>0</v>
      </c>
      <c r="H4255" s="3"/>
      <c r="I4255" s="3">
        <v>0</v>
      </c>
      <c r="J4255" s="3"/>
      <c r="K4255" s="3"/>
      <c r="L4255" s="3"/>
      <c r="M4255" s="3">
        <v>0</v>
      </c>
      <c r="N4255" s="3">
        <v>0</v>
      </c>
      <c r="O4255" s="3">
        <v>0</v>
      </c>
    </row>
    <row r="4256" spans="1:15" x14ac:dyDescent="0.25">
      <c r="A4256" s="1">
        <v>45835.25</v>
      </c>
      <c r="B4256" s="2">
        <v>2025</v>
      </c>
      <c r="C4256" s="2">
        <v>6</v>
      </c>
      <c r="D4256" s="2">
        <v>27</v>
      </c>
      <c r="E4256" s="2">
        <v>6</v>
      </c>
      <c r="F4256" s="3">
        <v>0</v>
      </c>
      <c r="G4256" s="3">
        <v>0</v>
      </c>
      <c r="H4256" s="3"/>
      <c r="I4256" s="3">
        <v>0</v>
      </c>
      <c r="J4256" s="3"/>
      <c r="K4256" s="3">
        <v>0</v>
      </c>
      <c r="L4256" s="3"/>
      <c r="M4256" s="3">
        <v>0</v>
      </c>
      <c r="N4256" s="3">
        <v>0</v>
      </c>
      <c r="O4256" s="3">
        <v>0</v>
      </c>
    </row>
    <row r="4257" spans="1:15" x14ac:dyDescent="0.25">
      <c r="A4257" s="1">
        <v>45835.291666666664</v>
      </c>
      <c r="B4257" s="2">
        <v>2025</v>
      </c>
      <c r="C4257" s="2">
        <v>6</v>
      </c>
      <c r="D4257" s="2">
        <v>27</v>
      </c>
      <c r="E4257" s="2">
        <v>7</v>
      </c>
      <c r="F4257" s="3">
        <v>0</v>
      </c>
      <c r="G4257" s="3">
        <v>0</v>
      </c>
      <c r="H4257" s="3">
        <v>0</v>
      </c>
      <c r="I4257" s="3">
        <v>0</v>
      </c>
      <c r="J4257" s="3"/>
      <c r="K4257" s="3">
        <v>0</v>
      </c>
      <c r="L4257" s="3">
        <v>0</v>
      </c>
      <c r="M4257" s="3">
        <v>0</v>
      </c>
      <c r="N4257" s="3">
        <v>0</v>
      </c>
      <c r="O4257" s="3">
        <v>0</v>
      </c>
    </row>
    <row r="4258" spans="1:15" x14ac:dyDescent="0.25">
      <c r="A4258" s="1">
        <v>45835.333333333336</v>
      </c>
      <c r="B4258" s="2">
        <v>2025</v>
      </c>
      <c r="C4258" s="2">
        <v>6</v>
      </c>
      <c r="D4258" s="2">
        <v>27</v>
      </c>
      <c r="E4258" s="2">
        <v>8</v>
      </c>
      <c r="F4258" s="3">
        <v>0</v>
      </c>
      <c r="G4258" s="3">
        <v>0</v>
      </c>
      <c r="H4258" s="3">
        <v>0</v>
      </c>
      <c r="I4258" s="3">
        <v>0</v>
      </c>
      <c r="J4258" s="3"/>
      <c r="K4258" s="3">
        <v>0</v>
      </c>
      <c r="L4258" s="3">
        <v>0</v>
      </c>
      <c r="M4258" s="3">
        <v>0</v>
      </c>
      <c r="N4258" s="3">
        <v>0</v>
      </c>
      <c r="O4258" s="3">
        <v>0</v>
      </c>
    </row>
    <row r="4259" spans="1:15" x14ac:dyDescent="0.25">
      <c r="A4259" s="1">
        <v>45835.375</v>
      </c>
      <c r="B4259" s="2">
        <v>2025</v>
      </c>
      <c r="C4259" s="2">
        <v>6</v>
      </c>
      <c r="D4259" s="2">
        <v>27</v>
      </c>
      <c r="E4259" s="2">
        <v>9</v>
      </c>
      <c r="F4259" s="3">
        <v>0</v>
      </c>
      <c r="G4259" s="3">
        <v>0</v>
      </c>
      <c r="H4259" s="3">
        <v>0</v>
      </c>
      <c r="I4259" s="3">
        <v>0</v>
      </c>
      <c r="J4259" s="3"/>
      <c r="K4259" s="3">
        <v>0</v>
      </c>
      <c r="L4259" s="3">
        <v>0</v>
      </c>
      <c r="M4259" s="3">
        <v>0</v>
      </c>
      <c r="N4259" s="3">
        <v>0</v>
      </c>
      <c r="O4259" s="3">
        <v>0</v>
      </c>
    </row>
    <row r="4260" spans="1:15" x14ac:dyDescent="0.25">
      <c r="A4260" s="1">
        <v>45835.416666666664</v>
      </c>
      <c r="B4260" s="2">
        <v>2025</v>
      </c>
      <c r="C4260" s="2">
        <v>6</v>
      </c>
      <c r="D4260" s="2">
        <v>27</v>
      </c>
      <c r="E4260" s="2">
        <v>10</v>
      </c>
      <c r="F4260" s="3">
        <v>0</v>
      </c>
      <c r="G4260" s="3">
        <v>0</v>
      </c>
      <c r="H4260" s="3">
        <v>0</v>
      </c>
      <c r="I4260" s="3">
        <v>0</v>
      </c>
      <c r="J4260" s="3"/>
      <c r="K4260" s="3">
        <v>0</v>
      </c>
      <c r="L4260" s="3">
        <v>0</v>
      </c>
      <c r="M4260" s="3">
        <v>0</v>
      </c>
      <c r="N4260" s="3">
        <v>0</v>
      </c>
      <c r="O4260" s="3">
        <v>0</v>
      </c>
    </row>
    <row r="4261" spans="1:15" x14ac:dyDescent="0.25">
      <c r="A4261" s="1">
        <v>45835.458333333336</v>
      </c>
      <c r="B4261" s="2">
        <v>2025</v>
      </c>
      <c r="C4261" s="2">
        <v>6</v>
      </c>
      <c r="D4261" s="2">
        <v>27</v>
      </c>
      <c r="E4261" s="2">
        <v>11</v>
      </c>
      <c r="F4261" s="3">
        <v>0</v>
      </c>
      <c r="G4261" s="3">
        <v>0</v>
      </c>
      <c r="H4261" s="3">
        <v>0</v>
      </c>
      <c r="I4261" s="3">
        <v>0</v>
      </c>
      <c r="J4261" s="3"/>
      <c r="K4261" s="3">
        <v>0</v>
      </c>
      <c r="L4261" s="3">
        <v>0</v>
      </c>
      <c r="M4261" s="3">
        <v>0</v>
      </c>
      <c r="N4261" s="3">
        <v>0</v>
      </c>
      <c r="O4261" s="3">
        <v>0</v>
      </c>
    </row>
    <row r="4262" spans="1:15" x14ac:dyDescent="0.25">
      <c r="A4262" s="1">
        <v>45835.5</v>
      </c>
      <c r="B4262" s="2">
        <v>2025</v>
      </c>
      <c r="C4262" s="2">
        <v>6</v>
      </c>
      <c r="D4262" s="2">
        <v>27</v>
      </c>
      <c r="E4262" s="2">
        <v>12</v>
      </c>
      <c r="F4262" s="3">
        <v>0</v>
      </c>
      <c r="G4262" s="3">
        <v>0</v>
      </c>
      <c r="H4262" s="3">
        <v>0</v>
      </c>
      <c r="I4262" s="3">
        <v>0</v>
      </c>
      <c r="J4262" s="3"/>
      <c r="K4262" s="3">
        <v>0</v>
      </c>
      <c r="L4262" s="3">
        <v>0</v>
      </c>
      <c r="M4262" s="3">
        <v>0</v>
      </c>
      <c r="N4262" s="3">
        <v>0</v>
      </c>
      <c r="O4262" s="3">
        <v>0</v>
      </c>
    </row>
    <row r="4263" spans="1:15" x14ac:dyDescent="0.25">
      <c r="A4263" s="1">
        <v>45835.541666666664</v>
      </c>
      <c r="B4263" s="2">
        <v>2025</v>
      </c>
      <c r="C4263" s="2">
        <v>6</v>
      </c>
      <c r="D4263" s="2">
        <v>27</v>
      </c>
      <c r="E4263" s="2">
        <v>13</v>
      </c>
      <c r="F4263" s="3">
        <v>0</v>
      </c>
      <c r="G4263" s="3">
        <v>0</v>
      </c>
      <c r="H4263" s="3">
        <v>0</v>
      </c>
      <c r="I4263" s="3">
        <v>0</v>
      </c>
      <c r="J4263" s="3"/>
      <c r="K4263" s="3">
        <v>0</v>
      </c>
      <c r="L4263" s="3">
        <v>0</v>
      </c>
      <c r="M4263" s="3">
        <v>0</v>
      </c>
      <c r="N4263" s="3">
        <v>0</v>
      </c>
      <c r="O4263" s="3">
        <v>0</v>
      </c>
    </row>
    <row r="4264" spans="1:15" x14ac:dyDescent="0.25">
      <c r="A4264" s="1">
        <v>45835.583333333336</v>
      </c>
      <c r="B4264" s="2">
        <v>2025</v>
      </c>
      <c r="C4264" s="2">
        <v>6</v>
      </c>
      <c r="D4264" s="2">
        <v>27</v>
      </c>
      <c r="E4264" s="2">
        <v>14</v>
      </c>
      <c r="F4264" s="3">
        <v>0</v>
      </c>
      <c r="G4264" s="3">
        <v>0</v>
      </c>
      <c r="H4264" s="3">
        <v>0</v>
      </c>
      <c r="I4264" s="3">
        <v>0</v>
      </c>
      <c r="J4264" s="3"/>
      <c r="K4264" s="3">
        <v>0</v>
      </c>
      <c r="L4264" s="3">
        <v>0</v>
      </c>
      <c r="M4264" s="3">
        <v>0</v>
      </c>
      <c r="N4264" s="3">
        <v>0</v>
      </c>
      <c r="O4264" s="3">
        <v>0</v>
      </c>
    </row>
    <row r="4265" spans="1:15" x14ac:dyDescent="0.25">
      <c r="A4265" s="1">
        <v>45835.625</v>
      </c>
      <c r="B4265" s="2">
        <v>2025</v>
      </c>
      <c r="C4265" s="2">
        <v>6</v>
      </c>
      <c r="D4265" s="2">
        <v>27</v>
      </c>
      <c r="E4265" s="2">
        <v>15</v>
      </c>
      <c r="F4265" s="3">
        <v>0</v>
      </c>
      <c r="G4265" s="3">
        <v>0</v>
      </c>
      <c r="H4265" s="3">
        <v>0</v>
      </c>
      <c r="I4265" s="3">
        <v>0</v>
      </c>
      <c r="J4265" s="3"/>
      <c r="K4265" s="3">
        <v>0</v>
      </c>
      <c r="L4265" s="3">
        <v>0</v>
      </c>
      <c r="M4265" s="3">
        <v>0</v>
      </c>
      <c r="N4265" s="3">
        <v>0</v>
      </c>
      <c r="O4265" s="3">
        <v>0</v>
      </c>
    </row>
    <row r="4266" spans="1:15" x14ac:dyDescent="0.25">
      <c r="A4266" s="1">
        <v>45835.666666666664</v>
      </c>
      <c r="B4266" s="2">
        <v>2025</v>
      </c>
      <c r="C4266" s="2">
        <v>6</v>
      </c>
      <c r="D4266" s="2">
        <v>27</v>
      </c>
      <c r="E4266" s="2">
        <v>16</v>
      </c>
      <c r="F4266" s="3">
        <v>0</v>
      </c>
      <c r="G4266" s="3">
        <v>0</v>
      </c>
      <c r="H4266" s="3">
        <v>0</v>
      </c>
      <c r="I4266" s="3">
        <v>0</v>
      </c>
      <c r="J4266" s="3"/>
      <c r="K4266" s="3">
        <v>0</v>
      </c>
      <c r="L4266" s="3">
        <v>0</v>
      </c>
      <c r="M4266" s="3">
        <v>0</v>
      </c>
      <c r="N4266" s="3">
        <v>0</v>
      </c>
      <c r="O4266" s="3">
        <v>0</v>
      </c>
    </row>
    <row r="4267" spans="1:15" x14ac:dyDescent="0.25">
      <c r="A4267" s="1">
        <v>45835.708333333336</v>
      </c>
      <c r="B4267" s="2">
        <v>2025</v>
      </c>
      <c r="C4267" s="2">
        <v>6</v>
      </c>
      <c r="D4267" s="2">
        <v>27</v>
      </c>
      <c r="E4267" s="2">
        <v>17</v>
      </c>
      <c r="F4267" s="3">
        <v>0</v>
      </c>
      <c r="G4267" s="3">
        <v>0</v>
      </c>
      <c r="H4267" s="3">
        <v>0</v>
      </c>
      <c r="I4267" s="3">
        <v>0</v>
      </c>
      <c r="J4267" s="3"/>
      <c r="K4267" s="3">
        <v>0</v>
      </c>
      <c r="L4267" s="3">
        <v>0</v>
      </c>
      <c r="M4267" s="3">
        <v>0</v>
      </c>
      <c r="N4267" s="3">
        <v>0</v>
      </c>
      <c r="O4267" s="3">
        <v>0</v>
      </c>
    </row>
    <row r="4268" spans="1:15" x14ac:dyDescent="0.25">
      <c r="A4268" s="1">
        <v>45835.75</v>
      </c>
      <c r="B4268" s="2">
        <v>2025</v>
      </c>
      <c r="C4268" s="2">
        <v>6</v>
      </c>
      <c r="D4268" s="2">
        <v>27</v>
      </c>
      <c r="E4268" s="2">
        <v>18</v>
      </c>
      <c r="F4268" s="3">
        <v>0</v>
      </c>
      <c r="G4268" s="3">
        <v>0</v>
      </c>
      <c r="H4268" s="3"/>
      <c r="I4268" s="3">
        <v>0</v>
      </c>
      <c r="J4268" s="3"/>
      <c r="K4268" s="3"/>
      <c r="L4268" s="3">
        <v>0</v>
      </c>
      <c r="M4268" s="3">
        <v>0</v>
      </c>
      <c r="N4268" s="3">
        <v>0</v>
      </c>
      <c r="O4268" s="3">
        <v>0</v>
      </c>
    </row>
    <row r="4269" spans="1:15" x14ac:dyDescent="0.25">
      <c r="A4269" s="1">
        <v>45835.791666666664</v>
      </c>
      <c r="B4269" s="2">
        <v>2025</v>
      </c>
      <c r="C4269" s="2">
        <v>6</v>
      </c>
      <c r="D4269" s="2">
        <v>27</v>
      </c>
      <c r="E4269" s="2">
        <v>19</v>
      </c>
      <c r="F4269" s="3">
        <v>0</v>
      </c>
      <c r="G4269" s="3">
        <v>0</v>
      </c>
      <c r="H4269" s="3"/>
      <c r="I4269" s="3">
        <v>0</v>
      </c>
      <c r="J4269" s="3"/>
      <c r="K4269" s="3"/>
      <c r="L4269" s="3"/>
      <c r="M4269" s="3">
        <v>0</v>
      </c>
      <c r="N4269" s="3">
        <v>0</v>
      </c>
      <c r="O4269" s="3">
        <v>0</v>
      </c>
    </row>
    <row r="4270" spans="1:15" x14ac:dyDescent="0.25">
      <c r="A4270" s="1">
        <v>45835.833333333336</v>
      </c>
      <c r="B4270" s="2">
        <v>2025</v>
      </c>
      <c r="C4270" s="2">
        <v>6</v>
      </c>
      <c r="D4270" s="2">
        <v>27</v>
      </c>
      <c r="E4270" s="2">
        <v>20</v>
      </c>
      <c r="F4270" s="3"/>
      <c r="G4270" s="3">
        <v>0</v>
      </c>
      <c r="H4270" s="3"/>
      <c r="I4270" s="3">
        <v>0</v>
      </c>
      <c r="J4270" s="3"/>
      <c r="K4270" s="3"/>
      <c r="L4270" s="3"/>
      <c r="M4270" s="3">
        <v>0</v>
      </c>
      <c r="N4270" s="3">
        <v>0</v>
      </c>
      <c r="O4270" s="3">
        <v>0</v>
      </c>
    </row>
    <row r="4271" spans="1:15" x14ac:dyDescent="0.25">
      <c r="A4271" s="1">
        <v>45835.875</v>
      </c>
      <c r="B4271" s="2">
        <v>2025</v>
      </c>
      <c r="C4271" s="2">
        <v>6</v>
      </c>
      <c r="D4271" s="2">
        <v>27</v>
      </c>
      <c r="E4271" s="2">
        <v>21</v>
      </c>
      <c r="F4271" s="3"/>
      <c r="G4271" s="3">
        <v>0</v>
      </c>
      <c r="H4271" s="3"/>
      <c r="I4271" s="3">
        <v>0</v>
      </c>
      <c r="J4271" s="3"/>
      <c r="K4271" s="3"/>
      <c r="L4271" s="3"/>
      <c r="M4271" s="3">
        <v>0</v>
      </c>
      <c r="N4271" s="3">
        <v>0</v>
      </c>
      <c r="O4271" s="3">
        <v>0</v>
      </c>
    </row>
    <row r="4272" spans="1:15" x14ac:dyDescent="0.25">
      <c r="A4272" s="1">
        <v>45835.916666666664</v>
      </c>
      <c r="B4272" s="2">
        <v>2025</v>
      </c>
      <c r="C4272" s="2">
        <v>6</v>
      </c>
      <c r="D4272" s="2">
        <v>27</v>
      </c>
      <c r="E4272" s="2">
        <v>22</v>
      </c>
      <c r="F4272" s="3"/>
      <c r="G4272" s="3">
        <v>0</v>
      </c>
      <c r="H4272" s="3"/>
      <c r="I4272" s="3">
        <v>0</v>
      </c>
      <c r="J4272" s="3"/>
      <c r="K4272" s="3"/>
      <c r="L4272" s="3"/>
      <c r="M4272" s="3">
        <v>0</v>
      </c>
      <c r="N4272" s="3">
        <v>0</v>
      </c>
      <c r="O4272" s="3">
        <v>0</v>
      </c>
    </row>
    <row r="4273" spans="1:15" x14ac:dyDescent="0.25">
      <c r="A4273" s="1">
        <v>45835.958333333336</v>
      </c>
      <c r="B4273" s="2">
        <v>2025</v>
      </c>
      <c r="C4273" s="2">
        <v>6</v>
      </c>
      <c r="D4273" s="2">
        <v>27</v>
      </c>
      <c r="E4273" s="2">
        <v>23</v>
      </c>
      <c r="F4273" s="3"/>
      <c r="G4273" s="3">
        <v>0</v>
      </c>
      <c r="H4273" s="3"/>
      <c r="I4273" s="3">
        <v>0</v>
      </c>
      <c r="J4273" s="3"/>
      <c r="K4273" s="3"/>
      <c r="L4273" s="3"/>
      <c r="M4273" s="3">
        <v>0</v>
      </c>
      <c r="N4273" s="3">
        <v>0</v>
      </c>
      <c r="O4273" s="3">
        <v>0</v>
      </c>
    </row>
    <row r="4274" spans="1:15" x14ac:dyDescent="0.25">
      <c r="A4274" s="1">
        <v>45836</v>
      </c>
      <c r="B4274" s="2">
        <v>2025</v>
      </c>
      <c r="C4274" s="2">
        <v>6</v>
      </c>
      <c r="D4274" s="2">
        <v>28</v>
      </c>
      <c r="E4274" s="2">
        <v>0</v>
      </c>
      <c r="F4274" s="3"/>
      <c r="G4274" s="3">
        <v>0</v>
      </c>
      <c r="H4274" s="3"/>
      <c r="I4274" s="3">
        <v>0</v>
      </c>
      <c r="J4274" s="3"/>
      <c r="K4274" s="3"/>
      <c r="L4274" s="3"/>
      <c r="M4274" s="3">
        <v>0</v>
      </c>
      <c r="N4274" s="3">
        <v>0</v>
      </c>
      <c r="O4274" s="3">
        <v>0</v>
      </c>
    </row>
    <row r="4275" spans="1:15" x14ac:dyDescent="0.25">
      <c r="A4275" s="1">
        <v>45836.041666666664</v>
      </c>
      <c r="B4275" s="2">
        <v>2025</v>
      </c>
      <c r="C4275" s="2">
        <v>6</v>
      </c>
      <c r="D4275" s="2">
        <v>28</v>
      </c>
      <c r="E4275" s="2">
        <v>1</v>
      </c>
      <c r="F4275" s="3"/>
      <c r="G4275" s="3">
        <v>0</v>
      </c>
      <c r="H4275" s="3"/>
      <c r="I4275" s="3">
        <v>0</v>
      </c>
      <c r="J4275" s="3"/>
      <c r="K4275" s="3"/>
      <c r="L4275" s="3"/>
      <c r="M4275" s="3">
        <v>0</v>
      </c>
      <c r="N4275" s="3">
        <v>0</v>
      </c>
      <c r="O4275" s="3">
        <v>0</v>
      </c>
    </row>
    <row r="4276" spans="1:15" x14ac:dyDescent="0.25">
      <c r="A4276" s="1">
        <v>45836.083333333336</v>
      </c>
      <c r="B4276" s="2">
        <v>2025</v>
      </c>
      <c r="C4276" s="2">
        <v>6</v>
      </c>
      <c r="D4276" s="2">
        <v>28</v>
      </c>
      <c r="E4276" s="2">
        <v>2</v>
      </c>
      <c r="F4276" s="3"/>
      <c r="G4276" s="3">
        <v>0</v>
      </c>
      <c r="H4276" s="3"/>
      <c r="I4276" s="3">
        <v>0</v>
      </c>
      <c r="J4276" s="3"/>
      <c r="K4276" s="3"/>
      <c r="L4276" s="3"/>
      <c r="M4276" s="3">
        <v>0</v>
      </c>
      <c r="N4276" s="3">
        <v>0</v>
      </c>
      <c r="O4276" s="3">
        <v>0</v>
      </c>
    </row>
    <row r="4277" spans="1:15" x14ac:dyDescent="0.25">
      <c r="A4277" s="1">
        <v>45836.125</v>
      </c>
      <c r="B4277" s="2">
        <v>2025</v>
      </c>
      <c r="C4277" s="2">
        <v>6</v>
      </c>
      <c r="D4277" s="2">
        <v>28</v>
      </c>
      <c r="E4277" s="2">
        <v>3</v>
      </c>
      <c r="F4277" s="3"/>
      <c r="G4277" s="3">
        <v>0</v>
      </c>
      <c r="H4277" s="3"/>
      <c r="I4277" s="3">
        <v>0</v>
      </c>
      <c r="J4277" s="3"/>
      <c r="K4277" s="3"/>
      <c r="L4277" s="3"/>
      <c r="M4277" s="3">
        <v>0</v>
      </c>
      <c r="N4277" s="3">
        <v>0</v>
      </c>
      <c r="O4277" s="3">
        <v>0</v>
      </c>
    </row>
    <row r="4278" spans="1:15" x14ac:dyDescent="0.25">
      <c r="A4278" s="1">
        <v>45836.166666666664</v>
      </c>
      <c r="B4278" s="2">
        <v>2025</v>
      </c>
      <c r="C4278" s="2">
        <v>6</v>
      </c>
      <c r="D4278" s="2">
        <v>28</v>
      </c>
      <c r="E4278" s="2">
        <v>4</v>
      </c>
      <c r="F4278" s="3">
        <v>0</v>
      </c>
      <c r="G4278" s="3">
        <v>0</v>
      </c>
      <c r="H4278" s="3"/>
      <c r="I4278" s="3">
        <v>0</v>
      </c>
      <c r="J4278" s="3"/>
      <c r="K4278" s="3"/>
      <c r="L4278" s="3"/>
      <c r="M4278" s="3">
        <v>0</v>
      </c>
      <c r="N4278" s="3">
        <v>0</v>
      </c>
      <c r="O4278" s="3">
        <v>0</v>
      </c>
    </row>
    <row r="4279" spans="1:15" x14ac:dyDescent="0.25">
      <c r="A4279" s="1">
        <v>45836.208333333336</v>
      </c>
      <c r="B4279" s="2">
        <v>2025</v>
      </c>
      <c r="C4279" s="2">
        <v>6</v>
      </c>
      <c r="D4279" s="2">
        <v>28</v>
      </c>
      <c r="E4279" s="2">
        <v>5</v>
      </c>
      <c r="F4279" s="3">
        <v>0</v>
      </c>
      <c r="G4279" s="3">
        <v>0</v>
      </c>
      <c r="H4279" s="3"/>
      <c r="I4279" s="3">
        <v>0</v>
      </c>
      <c r="J4279" s="3"/>
      <c r="K4279" s="3"/>
      <c r="L4279" s="3"/>
      <c r="M4279" s="3">
        <v>0</v>
      </c>
      <c r="N4279" s="3">
        <v>0</v>
      </c>
      <c r="O4279" s="3">
        <v>0</v>
      </c>
    </row>
    <row r="4280" spans="1:15" x14ac:dyDescent="0.25">
      <c r="A4280" s="1">
        <v>45836.25</v>
      </c>
      <c r="B4280" s="2">
        <v>2025</v>
      </c>
      <c r="C4280" s="2">
        <v>6</v>
      </c>
      <c r="D4280" s="2">
        <v>28</v>
      </c>
      <c r="E4280" s="2">
        <v>6</v>
      </c>
      <c r="F4280" s="3">
        <v>0</v>
      </c>
      <c r="G4280" s="3">
        <v>0</v>
      </c>
      <c r="H4280" s="3"/>
      <c r="I4280" s="3">
        <v>0</v>
      </c>
      <c r="J4280" s="3"/>
      <c r="K4280" s="3">
        <v>0</v>
      </c>
      <c r="L4280" s="3"/>
      <c r="M4280" s="3">
        <v>0</v>
      </c>
      <c r="N4280" s="3">
        <v>0</v>
      </c>
      <c r="O4280" s="3">
        <v>0</v>
      </c>
    </row>
    <row r="4281" spans="1:15" x14ac:dyDescent="0.25">
      <c r="A4281" s="1">
        <v>45836.291666666664</v>
      </c>
      <c r="B4281" s="2">
        <v>2025</v>
      </c>
      <c r="C4281" s="2">
        <v>6</v>
      </c>
      <c r="D4281" s="2">
        <v>28</v>
      </c>
      <c r="E4281" s="2">
        <v>7</v>
      </c>
      <c r="F4281" s="3">
        <v>0</v>
      </c>
      <c r="G4281" s="3">
        <v>4.2583551822461809E-3</v>
      </c>
      <c r="H4281" s="3">
        <v>0.25795631187106272</v>
      </c>
      <c r="I4281" s="3">
        <v>0.14124285405235454</v>
      </c>
      <c r="J4281" s="3"/>
      <c r="K4281" s="3">
        <v>0.24639917695473251</v>
      </c>
      <c r="L4281" s="3">
        <v>0</v>
      </c>
      <c r="M4281" s="3">
        <v>0</v>
      </c>
      <c r="N4281" s="3">
        <v>9.4321202801981946E-2</v>
      </c>
      <c r="O4281" s="3">
        <v>9.3022237607797237E-2</v>
      </c>
    </row>
    <row r="4282" spans="1:15" x14ac:dyDescent="0.25">
      <c r="A4282" s="1">
        <v>45836.333333333336</v>
      </c>
      <c r="B4282" s="2">
        <v>2025</v>
      </c>
      <c r="C4282" s="2">
        <v>6</v>
      </c>
      <c r="D4282" s="2">
        <v>28</v>
      </c>
      <c r="E4282" s="2">
        <v>8</v>
      </c>
      <c r="F4282" s="3">
        <v>0.88156858851670661</v>
      </c>
      <c r="G4282" s="3">
        <v>1.215861785464129E-3</v>
      </c>
      <c r="H4282" s="3">
        <v>0.7790810080680608</v>
      </c>
      <c r="I4282" s="3">
        <v>0.2035422155722415</v>
      </c>
      <c r="J4282" s="3"/>
      <c r="K4282" s="3">
        <v>0.78300450401452326</v>
      </c>
      <c r="L4282" s="3">
        <v>0.7851790498283886</v>
      </c>
      <c r="M4282" s="3">
        <v>2.25965007726107E-2</v>
      </c>
      <c r="N4282" s="3">
        <v>0.13971893296413523</v>
      </c>
      <c r="O4282" s="3">
        <v>0.44948833269026633</v>
      </c>
    </row>
    <row r="4283" spans="1:15" x14ac:dyDescent="0.25">
      <c r="A4283" s="1">
        <v>45836.375</v>
      </c>
      <c r="B4283" s="2">
        <v>2025</v>
      </c>
      <c r="C4283" s="2">
        <v>6</v>
      </c>
      <c r="D4283" s="2">
        <v>28</v>
      </c>
      <c r="E4283" s="2">
        <v>9</v>
      </c>
      <c r="F4283" s="3">
        <v>0.61631419365591533</v>
      </c>
      <c r="G4283" s="3">
        <v>9.8887717221580601E-2</v>
      </c>
      <c r="H4283" s="3">
        <v>0.45220476299476464</v>
      </c>
      <c r="I4283" s="3">
        <v>0.31507784489337332</v>
      </c>
      <c r="J4283" s="3"/>
      <c r="K4283" s="3">
        <v>0.21981783870615576</v>
      </c>
      <c r="L4283" s="3">
        <v>9.1490652401698555E-2</v>
      </c>
      <c r="M4283" s="3">
        <v>0.23110458970945211</v>
      </c>
      <c r="N4283" s="3">
        <v>0.32000196234414979</v>
      </c>
      <c r="O4283" s="3">
        <v>0.29311244524088625</v>
      </c>
    </row>
    <row r="4284" spans="1:15" x14ac:dyDescent="0.25">
      <c r="A4284" s="1">
        <v>45836.416666666664</v>
      </c>
      <c r="B4284" s="2">
        <v>2025</v>
      </c>
      <c r="C4284" s="2">
        <v>6</v>
      </c>
      <c r="D4284" s="2">
        <v>28</v>
      </c>
      <c r="E4284" s="2">
        <v>10</v>
      </c>
      <c r="F4284" s="3">
        <v>0.46138839432589807</v>
      </c>
      <c r="G4284" s="3">
        <v>0.1912019179532409</v>
      </c>
      <c r="H4284" s="3">
        <v>0.36152165121270863</v>
      </c>
      <c r="I4284" s="3">
        <v>0.36948198395525389</v>
      </c>
      <c r="J4284" s="3"/>
      <c r="K4284" s="3">
        <v>0.38686201203944065</v>
      </c>
      <c r="L4284" s="3">
        <v>0.150383104724158</v>
      </c>
      <c r="M4284" s="3">
        <v>0.36844096748800936</v>
      </c>
      <c r="N4284" s="3">
        <v>0.37788565132967422</v>
      </c>
      <c r="O4284" s="3">
        <v>0.33339571037854798</v>
      </c>
    </row>
    <row r="4285" spans="1:15" x14ac:dyDescent="0.25">
      <c r="A4285" s="1">
        <v>45836.458333333336</v>
      </c>
      <c r="B4285" s="2">
        <v>2025</v>
      </c>
      <c r="C4285" s="2">
        <v>6</v>
      </c>
      <c r="D4285" s="2">
        <v>28</v>
      </c>
      <c r="E4285" s="2">
        <v>11</v>
      </c>
      <c r="F4285" s="3">
        <v>0.50637033117524721</v>
      </c>
      <c r="G4285" s="3">
        <v>0.28122010547097109</v>
      </c>
      <c r="H4285" s="3">
        <v>0.39195030468489755</v>
      </c>
      <c r="I4285" s="3">
        <v>0.44108476080847536</v>
      </c>
      <c r="J4285" s="3"/>
      <c r="K4285" s="3">
        <v>0.43052707361314368</v>
      </c>
      <c r="L4285" s="3">
        <v>0.27446053039146934</v>
      </c>
      <c r="M4285" s="3">
        <v>0.42856193871575032</v>
      </c>
      <c r="N4285" s="3">
        <v>0.4047561817748957</v>
      </c>
      <c r="O4285" s="3">
        <v>0.3948664033293563</v>
      </c>
    </row>
    <row r="4286" spans="1:15" x14ac:dyDescent="0.25">
      <c r="A4286" s="1">
        <v>45836.5</v>
      </c>
      <c r="B4286" s="2">
        <v>2025</v>
      </c>
      <c r="C4286" s="2">
        <v>6</v>
      </c>
      <c r="D4286" s="2">
        <v>28</v>
      </c>
      <c r="E4286" s="2">
        <v>12</v>
      </c>
      <c r="F4286" s="3">
        <v>0.51995559731168339</v>
      </c>
      <c r="G4286" s="3">
        <v>0.31652168588606489</v>
      </c>
      <c r="H4286" s="3">
        <v>0.37198845567430661</v>
      </c>
      <c r="I4286" s="3">
        <v>0.42218928909109044</v>
      </c>
      <c r="J4286" s="3"/>
      <c r="K4286" s="3">
        <v>0.43860901593546525</v>
      </c>
      <c r="L4286" s="3">
        <v>0.29162971904581614</v>
      </c>
      <c r="M4286" s="3">
        <v>0.40783946407717481</v>
      </c>
      <c r="N4286" s="3">
        <v>0.38969791118134511</v>
      </c>
      <c r="O4286" s="3">
        <v>0.39480389227536833</v>
      </c>
    </row>
    <row r="4287" spans="1:15" x14ac:dyDescent="0.25">
      <c r="A4287" s="1">
        <v>45836.541666666664</v>
      </c>
      <c r="B4287" s="2">
        <v>2025</v>
      </c>
      <c r="C4287" s="2">
        <v>6</v>
      </c>
      <c r="D4287" s="2">
        <v>28</v>
      </c>
      <c r="E4287" s="2">
        <v>13</v>
      </c>
      <c r="F4287" s="3">
        <v>0.51115139717995084</v>
      </c>
      <c r="G4287" s="3">
        <v>0.18368680784741664</v>
      </c>
      <c r="H4287" s="3">
        <v>0.39437493489642733</v>
      </c>
      <c r="I4287" s="3">
        <v>0.37908115944296106</v>
      </c>
      <c r="J4287" s="3"/>
      <c r="K4287" s="3">
        <v>0.43086969428894073</v>
      </c>
      <c r="L4287" s="3">
        <v>0.24877889909742379</v>
      </c>
      <c r="M4287" s="3">
        <v>0.35476164159086743</v>
      </c>
      <c r="N4287" s="3">
        <v>0.32258048662553429</v>
      </c>
      <c r="O4287" s="3">
        <v>0.35316062762119027</v>
      </c>
    </row>
    <row r="4288" spans="1:15" x14ac:dyDescent="0.25">
      <c r="A4288" s="1">
        <v>45836.583333333336</v>
      </c>
      <c r="B4288" s="2">
        <v>2025</v>
      </c>
      <c r="C4288" s="2">
        <v>6</v>
      </c>
      <c r="D4288" s="2">
        <v>28</v>
      </c>
      <c r="E4288" s="2">
        <v>14</v>
      </c>
      <c r="F4288" s="3">
        <v>0.50891432455639096</v>
      </c>
      <c r="G4288" s="3">
        <v>0.12307692822854269</v>
      </c>
      <c r="H4288" s="3">
        <v>0.37517454260414573</v>
      </c>
      <c r="I4288" s="3">
        <v>0.29186982787754689</v>
      </c>
      <c r="J4288" s="3"/>
      <c r="K4288" s="3">
        <v>0.42779740734180227</v>
      </c>
      <c r="L4288" s="3">
        <v>0.18159706276225096</v>
      </c>
      <c r="M4288" s="3">
        <v>0.13134567854502216</v>
      </c>
      <c r="N4288" s="3">
        <v>7.5828118926317328E-2</v>
      </c>
      <c r="O4288" s="3">
        <v>0.26445048635525237</v>
      </c>
    </row>
    <row r="4289" spans="1:15" x14ac:dyDescent="0.25">
      <c r="A4289" s="1">
        <v>45836.625</v>
      </c>
      <c r="B4289" s="2">
        <v>2025</v>
      </c>
      <c r="C4289" s="2">
        <v>6</v>
      </c>
      <c r="D4289" s="2">
        <v>28</v>
      </c>
      <c r="E4289" s="2">
        <v>15</v>
      </c>
      <c r="F4289" s="3">
        <v>0.41909860998270521</v>
      </c>
      <c r="G4289" s="3">
        <v>5.073783471942394E-2</v>
      </c>
      <c r="H4289" s="3">
        <v>8.2714805180655646E-2</v>
      </c>
      <c r="I4289" s="3">
        <v>0</v>
      </c>
      <c r="J4289" s="3"/>
      <c r="K4289" s="3">
        <v>0.34377142591537369</v>
      </c>
      <c r="L4289" s="3">
        <v>2.2068639901012616E-2</v>
      </c>
      <c r="M4289" s="3">
        <v>0</v>
      </c>
      <c r="N4289" s="3">
        <v>1.9032939053355576E-2</v>
      </c>
      <c r="O4289" s="3">
        <v>0.11717803184406583</v>
      </c>
    </row>
    <row r="4290" spans="1:15" x14ac:dyDescent="0.25">
      <c r="A4290" s="1">
        <v>45836.666666666664</v>
      </c>
      <c r="B4290" s="2">
        <v>2025</v>
      </c>
      <c r="C4290" s="2">
        <v>6</v>
      </c>
      <c r="D4290" s="2">
        <v>28</v>
      </c>
      <c r="E4290" s="2">
        <v>16</v>
      </c>
      <c r="F4290" s="3">
        <v>0.1206509174974715</v>
      </c>
      <c r="G4290" s="3">
        <v>0</v>
      </c>
      <c r="H4290" s="3">
        <v>0</v>
      </c>
      <c r="I4290" s="3">
        <v>0</v>
      </c>
      <c r="J4290" s="3"/>
      <c r="K4290" s="3">
        <v>0</v>
      </c>
      <c r="L4290" s="3">
        <v>0</v>
      </c>
      <c r="M4290" s="3">
        <v>0</v>
      </c>
      <c r="N4290" s="3">
        <v>7.5070364739967255E-2</v>
      </c>
      <c r="O4290" s="3">
        <v>2.4465160279679845E-2</v>
      </c>
    </row>
    <row r="4291" spans="1:15" x14ac:dyDescent="0.25">
      <c r="A4291" s="1">
        <v>45836.708333333336</v>
      </c>
      <c r="B4291" s="2">
        <v>2025</v>
      </c>
      <c r="C4291" s="2">
        <v>6</v>
      </c>
      <c r="D4291" s="2">
        <v>28</v>
      </c>
      <c r="E4291" s="2">
        <v>17</v>
      </c>
      <c r="F4291" s="3">
        <v>0</v>
      </c>
      <c r="G4291" s="3">
        <v>0</v>
      </c>
      <c r="H4291" s="3">
        <v>0</v>
      </c>
      <c r="I4291" s="3">
        <v>0</v>
      </c>
      <c r="J4291" s="3"/>
      <c r="K4291" s="3">
        <v>0</v>
      </c>
      <c r="L4291" s="3">
        <v>0</v>
      </c>
      <c r="M4291" s="3">
        <v>0</v>
      </c>
      <c r="N4291" s="3">
        <v>0</v>
      </c>
      <c r="O4291" s="3">
        <v>0</v>
      </c>
    </row>
    <row r="4292" spans="1:15" x14ac:dyDescent="0.25">
      <c r="A4292" s="1">
        <v>45836.75</v>
      </c>
      <c r="B4292" s="2">
        <v>2025</v>
      </c>
      <c r="C4292" s="2">
        <v>6</v>
      </c>
      <c r="D4292" s="2">
        <v>28</v>
      </c>
      <c r="E4292" s="2">
        <v>18</v>
      </c>
      <c r="F4292" s="3">
        <v>0</v>
      </c>
      <c r="G4292" s="3">
        <v>0</v>
      </c>
      <c r="H4292" s="3"/>
      <c r="I4292" s="3">
        <v>0</v>
      </c>
      <c r="J4292" s="3"/>
      <c r="K4292" s="3"/>
      <c r="L4292" s="3">
        <v>0</v>
      </c>
      <c r="M4292" s="3">
        <v>0</v>
      </c>
      <c r="N4292" s="3">
        <v>0</v>
      </c>
      <c r="O4292" s="3">
        <v>0</v>
      </c>
    </row>
    <row r="4293" spans="1:15" x14ac:dyDescent="0.25">
      <c r="A4293" s="1">
        <v>45836.791666666664</v>
      </c>
      <c r="B4293" s="2">
        <v>2025</v>
      </c>
      <c r="C4293" s="2">
        <v>6</v>
      </c>
      <c r="D4293" s="2">
        <v>28</v>
      </c>
      <c r="E4293" s="2">
        <v>19</v>
      </c>
      <c r="F4293" s="3">
        <v>0</v>
      </c>
      <c r="G4293" s="3">
        <v>0</v>
      </c>
      <c r="H4293" s="3"/>
      <c r="I4293" s="3">
        <v>0</v>
      </c>
      <c r="J4293" s="3"/>
      <c r="K4293" s="3"/>
      <c r="L4293" s="3"/>
      <c r="M4293" s="3">
        <v>0</v>
      </c>
      <c r="N4293" s="3">
        <v>0</v>
      </c>
      <c r="O4293" s="3">
        <v>0</v>
      </c>
    </row>
    <row r="4294" spans="1:15" x14ac:dyDescent="0.25">
      <c r="A4294" s="1">
        <v>45836.833333333336</v>
      </c>
      <c r="B4294" s="2">
        <v>2025</v>
      </c>
      <c r="C4294" s="2">
        <v>6</v>
      </c>
      <c r="D4294" s="2">
        <v>28</v>
      </c>
      <c r="E4294" s="2">
        <v>20</v>
      </c>
      <c r="F4294" s="3"/>
      <c r="G4294" s="3">
        <v>0</v>
      </c>
      <c r="H4294" s="3"/>
      <c r="I4294" s="3">
        <v>0</v>
      </c>
      <c r="J4294" s="3"/>
      <c r="K4294" s="3"/>
      <c r="L4294" s="3"/>
      <c r="M4294" s="3">
        <v>0</v>
      </c>
      <c r="N4294" s="3">
        <v>0</v>
      </c>
      <c r="O4294" s="3">
        <v>0</v>
      </c>
    </row>
    <row r="4295" spans="1:15" x14ac:dyDescent="0.25">
      <c r="A4295" s="1">
        <v>45836.875</v>
      </c>
      <c r="B4295" s="2">
        <v>2025</v>
      </c>
      <c r="C4295" s="2">
        <v>6</v>
      </c>
      <c r="D4295" s="2">
        <v>28</v>
      </c>
      <c r="E4295" s="2">
        <v>21</v>
      </c>
      <c r="F4295" s="3"/>
      <c r="G4295" s="3">
        <v>0</v>
      </c>
      <c r="H4295" s="3"/>
      <c r="I4295" s="3">
        <v>0</v>
      </c>
      <c r="J4295" s="3"/>
      <c r="K4295" s="3"/>
      <c r="L4295" s="3"/>
      <c r="M4295" s="3">
        <v>0</v>
      </c>
      <c r="N4295" s="3">
        <v>0</v>
      </c>
      <c r="O4295" s="3">
        <v>0</v>
      </c>
    </row>
    <row r="4296" spans="1:15" x14ac:dyDescent="0.25">
      <c r="A4296" s="1">
        <v>45836.916666666664</v>
      </c>
      <c r="B4296" s="2">
        <v>2025</v>
      </c>
      <c r="C4296" s="2">
        <v>6</v>
      </c>
      <c r="D4296" s="2">
        <v>28</v>
      </c>
      <c r="E4296" s="2">
        <v>22</v>
      </c>
      <c r="F4296" s="3"/>
      <c r="G4296" s="3">
        <v>0</v>
      </c>
      <c r="H4296" s="3"/>
      <c r="I4296" s="3">
        <v>0</v>
      </c>
      <c r="J4296" s="3"/>
      <c r="K4296" s="3"/>
      <c r="L4296" s="3"/>
      <c r="M4296" s="3">
        <v>0</v>
      </c>
      <c r="N4296" s="3">
        <v>0</v>
      </c>
      <c r="O4296" s="3">
        <v>0</v>
      </c>
    </row>
    <row r="4297" spans="1:15" x14ac:dyDescent="0.25">
      <c r="A4297" s="1">
        <v>45836.958333333336</v>
      </c>
      <c r="B4297" s="2">
        <v>2025</v>
      </c>
      <c r="C4297" s="2">
        <v>6</v>
      </c>
      <c r="D4297" s="2">
        <v>28</v>
      </c>
      <c r="E4297" s="2">
        <v>23</v>
      </c>
      <c r="F4297" s="3"/>
      <c r="G4297" s="3">
        <v>0</v>
      </c>
      <c r="H4297" s="3"/>
      <c r="I4297" s="3">
        <v>0</v>
      </c>
      <c r="J4297" s="3"/>
      <c r="K4297" s="3"/>
      <c r="L4297" s="3"/>
      <c r="M4297" s="3">
        <v>0</v>
      </c>
      <c r="N4297" s="3">
        <v>0</v>
      </c>
      <c r="O4297" s="3">
        <v>0</v>
      </c>
    </row>
    <row r="4298" spans="1:15" x14ac:dyDescent="0.25">
      <c r="A4298" s="1">
        <v>45837</v>
      </c>
      <c r="B4298" s="2">
        <v>2025</v>
      </c>
      <c r="C4298" s="2">
        <v>6</v>
      </c>
      <c r="D4298" s="2">
        <v>29</v>
      </c>
      <c r="E4298" s="2">
        <v>0</v>
      </c>
      <c r="F4298" s="3"/>
      <c r="G4298" s="3">
        <v>0</v>
      </c>
      <c r="H4298" s="3"/>
      <c r="I4298" s="3">
        <v>0</v>
      </c>
      <c r="J4298" s="3"/>
      <c r="K4298" s="3"/>
      <c r="L4298" s="3"/>
      <c r="M4298" s="3">
        <v>0</v>
      </c>
      <c r="N4298" s="3">
        <v>0</v>
      </c>
      <c r="O4298" s="3">
        <v>0</v>
      </c>
    </row>
    <row r="4299" spans="1:15" x14ac:dyDescent="0.25">
      <c r="A4299" s="1">
        <v>45837.041666666664</v>
      </c>
      <c r="B4299" s="2">
        <v>2025</v>
      </c>
      <c r="C4299" s="2">
        <v>6</v>
      </c>
      <c r="D4299" s="2">
        <v>29</v>
      </c>
      <c r="E4299" s="2">
        <v>1</v>
      </c>
      <c r="F4299" s="3"/>
      <c r="G4299" s="3">
        <v>0</v>
      </c>
      <c r="H4299" s="3"/>
      <c r="I4299" s="3">
        <v>0</v>
      </c>
      <c r="J4299" s="3"/>
      <c r="K4299" s="3"/>
      <c r="L4299" s="3"/>
      <c r="M4299" s="3">
        <v>0</v>
      </c>
      <c r="N4299" s="3">
        <v>0</v>
      </c>
      <c r="O4299" s="3">
        <v>0</v>
      </c>
    </row>
    <row r="4300" spans="1:15" x14ac:dyDescent="0.25">
      <c r="A4300" s="1">
        <v>45837.083333333336</v>
      </c>
      <c r="B4300" s="2">
        <v>2025</v>
      </c>
      <c r="C4300" s="2">
        <v>6</v>
      </c>
      <c r="D4300" s="2">
        <v>29</v>
      </c>
      <c r="E4300" s="2">
        <v>2</v>
      </c>
      <c r="F4300" s="3"/>
      <c r="G4300" s="3">
        <v>0</v>
      </c>
      <c r="H4300" s="3"/>
      <c r="I4300" s="3">
        <v>0</v>
      </c>
      <c r="J4300" s="3"/>
      <c r="K4300" s="3"/>
      <c r="L4300" s="3"/>
      <c r="M4300" s="3">
        <v>0</v>
      </c>
      <c r="N4300" s="3">
        <v>0</v>
      </c>
      <c r="O4300" s="3">
        <v>0</v>
      </c>
    </row>
    <row r="4301" spans="1:15" x14ac:dyDescent="0.25">
      <c r="A4301" s="1">
        <v>45837.125</v>
      </c>
      <c r="B4301" s="2">
        <v>2025</v>
      </c>
      <c r="C4301" s="2">
        <v>6</v>
      </c>
      <c r="D4301" s="2">
        <v>29</v>
      </c>
      <c r="E4301" s="2">
        <v>3</v>
      </c>
      <c r="F4301" s="3"/>
      <c r="G4301" s="3">
        <v>0</v>
      </c>
      <c r="H4301" s="3"/>
      <c r="I4301" s="3">
        <v>0</v>
      </c>
      <c r="J4301" s="3"/>
      <c r="K4301" s="3"/>
      <c r="L4301" s="3"/>
      <c r="M4301" s="3">
        <v>0</v>
      </c>
      <c r="N4301" s="3">
        <v>0</v>
      </c>
      <c r="O4301" s="3">
        <v>0</v>
      </c>
    </row>
    <row r="4302" spans="1:15" x14ac:dyDescent="0.25">
      <c r="A4302" s="1">
        <v>45837.166666666664</v>
      </c>
      <c r="B4302" s="2">
        <v>2025</v>
      </c>
      <c r="C4302" s="2">
        <v>6</v>
      </c>
      <c r="D4302" s="2">
        <v>29</v>
      </c>
      <c r="E4302" s="2">
        <v>4</v>
      </c>
      <c r="F4302" s="3">
        <v>0</v>
      </c>
      <c r="G4302" s="3">
        <v>0</v>
      </c>
      <c r="H4302" s="3"/>
      <c r="I4302" s="3">
        <v>5.41882409573122E-2</v>
      </c>
      <c r="J4302" s="3"/>
      <c r="K4302" s="3"/>
      <c r="L4302" s="3"/>
      <c r="M4302" s="3">
        <v>0</v>
      </c>
      <c r="N4302" s="3">
        <v>2.5333524396360201E-2</v>
      </c>
      <c r="O4302" s="3">
        <v>1.590435307073448E-2</v>
      </c>
    </row>
    <row r="4303" spans="1:15" x14ac:dyDescent="0.25">
      <c r="A4303" s="1">
        <v>45837.208333333336</v>
      </c>
      <c r="B4303" s="2">
        <v>2025</v>
      </c>
      <c r="C4303" s="2">
        <v>6</v>
      </c>
      <c r="D4303" s="2">
        <v>29</v>
      </c>
      <c r="E4303" s="2">
        <v>5</v>
      </c>
      <c r="F4303" s="3">
        <v>0</v>
      </c>
      <c r="G4303" s="3">
        <v>2.494873547505124E-3</v>
      </c>
      <c r="H4303" s="3"/>
      <c r="I4303" s="3">
        <v>0.1066104830421377</v>
      </c>
      <c r="J4303" s="3"/>
      <c r="K4303" s="3"/>
      <c r="L4303" s="3"/>
      <c r="M4303" s="3">
        <v>0</v>
      </c>
      <c r="N4303" s="3">
        <v>6.9101502349998511E-2</v>
      </c>
      <c r="O4303" s="3">
        <v>3.5641371787928269E-2</v>
      </c>
    </row>
    <row r="4304" spans="1:15" x14ac:dyDescent="0.25">
      <c r="A4304" s="1">
        <v>45837.25</v>
      </c>
      <c r="B4304" s="2">
        <v>2025</v>
      </c>
      <c r="C4304" s="2">
        <v>6</v>
      </c>
      <c r="D4304" s="2">
        <v>29</v>
      </c>
      <c r="E4304" s="2">
        <v>6</v>
      </c>
      <c r="F4304" s="3">
        <v>0</v>
      </c>
      <c r="G4304" s="3">
        <v>4.5481001542261118E-2</v>
      </c>
      <c r="H4304" s="3"/>
      <c r="I4304" s="3">
        <v>0.16420211815610986</v>
      </c>
      <c r="J4304" s="3"/>
      <c r="K4304" s="3">
        <v>0.1640866873065015</v>
      </c>
      <c r="L4304" s="3">
        <v>0</v>
      </c>
      <c r="M4304" s="3">
        <v>0</v>
      </c>
      <c r="N4304" s="3">
        <v>9.7219041639824894E-2</v>
      </c>
      <c r="O4304" s="3">
        <v>6.7284121234956765E-2</v>
      </c>
    </row>
    <row r="4305" spans="1:15" x14ac:dyDescent="0.25">
      <c r="A4305" s="1">
        <v>45837.291666666664</v>
      </c>
      <c r="B4305" s="2">
        <v>2025</v>
      </c>
      <c r="C4305" s="2">
        <v>6</v>
      </c>
      <c r="D4305" s="2">
        <v>29</v>
      </c>
      <c r="E4305" s="2">
        <v>7</v>
      </c>
      <c r="F4305" s="3">
        <v>0.98269096161179281</v>
      </c>
      <c r="G4305" s="3">
        <v>0.11293501178531035</v>
      </c>
      <c r="H4305" s="3">
        <v>0.62961156035247989</v>
      </c>
      <c r="I4305" s="3">
        <v>0.24379281668071784</v>
      </c>
      <c r="J4305" s="3"/>
      <c r="K4305" s="3">
        <v>0.84420556943084435</v>
      </c>
      <c r="L4305" s="3">
        <v>0.47058160504959423</v>
      </c>
      <c r="M4305" s="3">
        <v>3.5898667007540699E-2</v>
      </c>
      <c r="N4305" s="3">
        <v>0.2051706320368222</v>
      </c>
      <c r="O4305" s="3">
        <v>0.44061085299438779</v>
      </c>
    </row>
    <row r="4306" spans="1:15" x14ac:dyDescent="0.25">
      <c r="A4306" s="1">
        <v>45837.333333333336</v>
      </c>
      <c r="B4306" s="2">
        <v>2025</v>
      </c>
      <c r="C4306" s="2">
        <v>6</v>
      </c>
      <c r="D4306" s="2">
        <v>29</v>
      </c>
      <c r="E4306" s="2">
        <v>8</v>
      </c>
      <c r="F4306" s="3">
        <v>0.47497096181947618</v>
      </c>
      <c r="G4306" s="3">
        <v>0.28123366571305214</v>
      </c>
      <c r="H4306" s="3">
        <v>0.45089950615348434</v>
      </c>
      <c r="I4306" s="3">
        <v>0.23632682425488186</v>
      </c>
      <c r="J4306" s="3"/>
      <c r="K4306" s="3">
        <v>0.92182077221909386</v>
      </c>
      <c r="L4306" s="3">
        <v>0.89828321802008215</v>
      </c>
      <c r="M4306" s="3">
        <v>0.28186344030732269</v>
      </c>
      <c r="N4306" s="3">
        <v>0.41685932432415213</v>
      </c>
      <c r="O4306" s="3">
        <v>0.49528221410144319</v>
      </c>
    </row>
    <row r="4307" spans="1:15" x14ac:dyDescent="0.25">
      <c r="A4307" s="1">
        <v>45837.375</v>
      </c>
      <c r="B4307" s="2">
        <v>2025</v>
      </c>
      <c r="C4307" s="2">
        <v>6</v>
      </c>
      <c r="D4307" s="2">
        <v>29</v>
      </c>
      <c r="E4307" s="2">
        <v>9</v>
      </c>
      <c r="F4307" s="3">
        <v>0.95279732074702661</v>
      </c>
      <c r="G4307" s="3">
        <v>0.20656270133354504</v>
      </c>
      <c r="H4307" s="3">
        <v>0.93195491996800583</v>
      </c>
      <c r="I4307" s="3">
        <v>0.55452312435765672</v>
      </c>
      <c r="J4307" s="3"/>
      <c r="K4307" s="3">
        <v>0.92608750118948269</v>
      </c>
      <c r="L4307" s="3">
        <v>0.9189374104122664</v>
      </c>
      <c r="M4307" s="3">
        <v>0.39351176908701174</v>
      </c>
      <c r="N4307" s="3">
        <v>0.51646900827560882</v>
      </c>
      <c r="O4307" s="3">
        <v>0.67510546942132543</v>
      </c>
    </row>
    <row r="4308" spans="1:15" x14ac:dyDescent="0.25">
      <c r="A4308" s="1">
        <v>45837.416666666664</v>
      </c>
      <c r="B4308" s="2">
        <v>2025</v>
      </c>
      <c r="C4308" s="2">
        <v>6</v>
      </c>
      <c r="D4308" s="2">
        <v>29</v>
      </c>
      <c r="E4308" s="2">
        <v>10</v>
      </c>
      <c r="F4308" s="3">
        <v>0.4766317697592245</v>
      </c>
      <c r="G4308" s="3">
        <v>0.3661910854065456</v>
      </c>
      <c r="H4308" s="3">
        <v>0.47263052296419072</v>
      </c>
      <c r="I4308" s="3">
        <v>0.63220490191201484</v>
      </c>
      <c r="J4308" s="3"/>
      <c r="K4308" s="3">
        <v>0.92128188310471759</v>
      </c>
      <c r="L4308" s="3">
        <v>0.46246958551588141</v>
      </c>
      <c r="M4308" s="3">
        <v>0.49000417314835437</v>
      </c>
      <c r="N4308" s="3">
        <v>0.61756359466193445</v>
      </c>
      <c r="O4308" s="3">
        <v>0.55487218955910789</v>
      </c>
    </row>
    <row r="4309" spans="1:15" x14ac:dyDescent="0.25">
      <c r="A4309" s="1">
        <v>45837.458333333336</v>
      </c>
      <c r="B4309" s="2">
        <v>2025</v>
      </c>
      <c r="C4309" s="2">
        <v>6</v>
      </c>
      <c r="D4309" s="2">
        <v>29</v>
      </c>
      <c r="E4309" s="2">
        <v>11</v>
      </c>
      <c r="F4309" s="3">
        <v>0.68497396051350457</v>
      </c>
      <c r="G4309" s="3">
        <v>0.24356691477831485</v>
      </c>
      <c r="H4309" s="3">
        <v>0.62296333660152958</v>
      </c>
      <c r="I4309" s="3">
        <v>0.61080198438564981</v>
      </c>
      <c r="J4309" s="3"/>
      <c r="K4309" s="3">
        <v>0.310245366950125</v>
      </c>
      <c r="L4309" s="3">
        <v>0.5206995185414901</v>
      </c>
      <c r="M4309" s="3">
        <v>0.369053457214434</v>
      </c>
      <c r="N4309" s="3">
        <v>0.63418739707211957</v>
      </c>
      <c r="O4309" s="3">
        <v>0.49956149200714595</v>
      </c>
    </row>
    <row r="4310" spans="1:15" x14ac:dyDescent="0.25">
      <c r="A4310" s="1">
        <v>45837.5</v>
      </c>
      <c r="B4310" s="2">
        <v>2025</v>
      </c>
      <c r="C4310" s="2">
        <v>6</v>
      </c>
      <c r="D4310" s="2">
        <v>29</v>
      </c>
      <c r="E4310" s="2">
        <v>12</v>
      </c>
      <c r="F4310" s="3">
        <v>0.60070391158763337</v>
      </c>
      <c r="G4310" s="3">
        <v>0</v>
      </c>
      <c r="H4310" s="3">
        <v>0.48613338032804898</v>
      </c>
      <c r="I4310" s="3">
        <v>0.16448671341016036</v>
      </c>
      <c r="J4310" s="3"/>
      <c r="K4310" s="3">
        <v>0.58369967669105249</v>
      </c>
      <c r="L4310" s="3">
        <v>0.35656998332500905</v>
      </c>
      <c r="M4310" s="3">
        <v>0</v>
      </c>
      <c r="N4310" s="3">
        <v>0.47591160556494111</v>
      </c>
      <c r="O4310" s="3">
        <v>0.33343815886335565</v>
      </c>
    </row>
    <row r="4311" spans="1:15" x14ac:dyDescent="0.25">
      <c r="A4311" s="1">
        <v>45837.541666666664</v>
      </c>
      <c r="B4311" s="2">
        <v>2025</v>
      </c>
      <c r="C4311" s="2">
        <v>6</v>
      </c>
      <c r="D4311" s="2">
        <v>29</v>
      </c>
      <c r="E4311" s="2">
        <v>13</v>
      </c>
      <c r="F4311" s="3">
        <v>0.52058162426469345</v>
      </c>
      <c r="G4311" s="3">
        <v>0</v>
      </c>
      <c r="H4311" s="3">
        <v>0.41884809295403214</v>
      </c>
      <c r="I4311" s="3">
        <v>0</v>
      </c>
      <c r="J4311" s="3"/>
      <c r="K4311" s="3">
        <v>0.4631899969516946</v>
      </c>
      <c r="L4311" s="3">
        <v>0.21947787625141474</v>
      </c>
      <c r="M4311" s="3">
        <v>0</v>
      </c>
      <c r="N4311" s="3">
        <v>0.1931090829761648</v>
      </c>
      <c r="O4311" s="3">
        <v>0.22690083417474996</v>
      </c>
    </row>
    <row r="4312" spans="1:15" x14ac:dyDescent="0.25">
      <c r="A4312" s="1">
        <v>45837.583333333336</v>
      </c>
      <c r="B4312" s="2">
        <v>2025</v>
      </c>
      <c r="C4312" s="2">
        <v>6</v>
      </c>
      <c r="D4312" s="2">
        <v>29</v>
      </c>
      <c r="E4312" s="2">
        <v>14</v>
      </c>
      <c r="F4312" s="3">
        <v>0.4156038465533719</v>
      </c>
      <c r="G4312" s="3">
        <v>0</v>
      </c>
      <c r="H4312" s="3">
        <v>0.30031589174588674</v>
      </c>
      <c r="I4312" s="3">
        <v>0</v>
      </c>
      <c r="J4312" s="3"/>
      <c r="K4312" s="3">
        <v>0.39360278309686381</v>
      </c>
      <c r="L4312" s="3">
        <v>1.538197855271776E-2</v>
      </c>
      <c r="M4312" s="3">
        <v>0</v>
      </c>
      <c r="N4312" s="3">
        <v>0</v>
      </c>
      <c r="O4312" s="3">
        <v>0.14061306249360503</v>
      </c>
    </row>
    <row r="4313" spans="1:15" x14ac:dyDescent="0.25">
      <c r="A4313" s="1">
        <v>45837.625</v>
      </c>
      <c r="B4313" s="2">
        <v>2025</v>
      </c>
      <c r="C4313" s="2">
        <v>6</v>
      </c>
      <c r="D4313" s="2">
        <v>29</v>
      </c>
      <c r="E4313" s="2">
        <v>15</v>
      </c>
      <c r="F4313" s="3">
        <v>0.28654982736582629</v>
      </c>
      <c r="G4313" s="3">
        <v>0</v>
      </c>
      <c r="H4313" s="3">
        <v>3.0543904283847949E-2</v>
      </c>
      <c r="I4313" s="3">
        <v>0</v>
      </c>
      <c r="J4313" s="3"/>
      <c r="K4313" s="3">
        <v>0.16770166903909026</v>
      </c>
      <c r="L4313" s="3">
        <v>0</v>
      </c>
      <c r="M4313" s="3">
        <v>0</v>
      </c>
      <c r="N4313" s="3">
        <v>0</v>
      </c>
      <c r="O4313" s="3">
        <v>6.059942508609556E-2</v>
      </c>
    </row>
    <row r="4314" spans="1:15" x14ac:dyDescent="0.25">
      <c r="A4314" s="1">
        <v>45837.666666666664</v>
      </c>
      <c r="B4314" s="2">
        <v>2025</v>
      </c>
      <c r="C4314" s="2">
        <v>6</v>
      </c>
      <c r="D4314" s="2">
        <v>29</v>
      </c>
      <c r="E4314" s="2">
        <v>16</v>
      </c>
      <c r="F4314" s="3">
        <v>0</v>
      </c>
      <c r="G4314" s="3">
        <v>0</v>
      </c>
      <c r="H4314" s="3">
        <v>0</v>
      </c>
      <c r="I4314" s="3">
        <v>0</v>
      </c>
      <c r="J4314" s="3"/>
      <c r="K4314" s="3">
        <v>0</v>
      </c>
      <c r="L4314" s="3">
        <v>0</v>
      </c>
      <c r="M4314" s="3">
        <v>0</v>
      </c>
      <c r="N4314" s="3">
        <v>0</v>
      </c>
      <c r="O4314" s="3">
        <v>0</v>
      </c>
    </row>
    <row r="4315" spans="1:15" x14ac:dyDescent="0.25">
      <c r="A4315" s="1">
        <v>45837.708333333336</v>
      </c>
      <c r="B4315" s="2">
        <v>2025</v>
      </c>
      <c r="C4315" s="2">
        <v>6</v>
      </c>
      <c r="D4315" s="2">
        <v>29</v>
      </c>
      <c r="E4315" s="2">
        <v>17</v>
      </c>
      <c r="F4315" s="3">
        <v>0</v>
      </c>
      <c r="G4315" s="3">
        <v>0</v>
      </c>
      <c r="H4315" s="3">
        <v>0</v>
      </c>
      <c r="I4315" s="3">
        <v>0</v>
      </c>
      <c r="J4315" s="3"/>
      <c r="K4315" s="3">
        <v>0</v>
      </c>
      <c r="L4315" s="3">
        <v>0</v>
      </c>
      <c r="M4315" s="3">
        <v>0</v>
      </c>
      <c r="N4315" s="3">
        <v>0</v>
      </c>
      <c r="O4315" s="3">
        <v>0</v>
      </c>
    </row>
    <row r="4316" spans="1:15" x14ac:dyDescent="0.25">
      <c r="A4316" s="1">
        <v>45837.75</v>
      </c>
      <c r="B4316" s="2">
        <v>2025</v>
      </c>
      <c r="C4316" s="2">
        <v>6</v>
      </c>
      <c r="D4316" s="2">
        <v>29</v>
      </c>
      <c r="E4316" s="2">
        <v>18</v>
      </c>
      <c r="F4316" s="3">
        <v>0</v>
      </c>
      <c r="G4316" s="3">
        <v>0</v>
      </c>
      <c r="H4316" s="3"/>
      <c r="I4316" s="3">
        <v>0</v>
      </c>
      <c r="J4316" s="3"/>
      <c r="K4316" s="3"/>
      <c r="L4316" s="3">
        <v>0</v>
      </c>
      <c r="M4316" s="3">
        <v>0</v>
      </c>
      <c r="N4316" s="3">
        <v>0</v>
      </c>
      <c r="O4316" s="3">
        <v>0</v>
      </c>
    </row>
    <row r="4317" spans="1:15" x14ac:dyDescent="0.25">
      <c r="A4317" s="1">
        <v>45837.791666666664</v>
      </c>
      <c r="B4317" s="2">
        <v>2025</v>
      </c>
      <c r="C4317" s="2">
        <v>6</v>
      </c>
      <c r="D4317" s="2">
        <v>29</v>
      </c>
      <c r="E4317" s="2">
        <v>19</v>
      </c>
      <c r="F4317" s="3">
        <v>0</v>
      </c>
      <c r="G4317" s="3">
        <v>0</v>
      </c>
      <c r="H4317" s="3"/>
      <c r="I4317" s="3">
        <v>0</v>
      </c>
      <c r="J4317" s="3"/>
      <c r="K4317" s="3"/>
      <c r="L4317" s="3"/>
      <c r="M4317" s="3">
        <v>0</v>
      </c>
      <c r="N4317" s="3">
        <v>0</v>
      </c>
      <c r="O4317" s="3">
        <v>0</v>
      </c>
    </row>
    <row r="4318" spans="1:15" x14ac:dyDescent="0.25">
      <c r="A4318" s="1">
        <v>45837.833333333336</v>
      </c>
      <c r="B4318" s="2">
        <v>2025</v>
      </c>
      <c r="C4318" s="2">
        <v>6</v>
      </c>
      <c r="D4318" s="2">
        <v>29</v>
      </c>
      <c r="E4318" s="2">
        <v>20</v>
      </c>
      <c r="F4318" s="3"/>
      <c r="G4318" s="3">
        <v>0</v>
      </c>
      <c r="H4318" s="3"/>
      <c r="I4318" s="3">
        <v>0</v>
      </c>
      <c r="J4318" s="3"/>
      <c r="K4318" s="3"/>
      <c r="L4318" s="3"/>
      <c r="M4318" s="3">
        <v>0</v>
      </c>
      <c r="N4318" s="3">
        <v>0</v>
      </c>
      <c r="O4318" s="3">
        <v>0</v>
      </c>
    </row>
    <row r="4319" spans="1:15" x14ac:dyDescent="0.25">
      <c r="A4319" s="1">
        <v>45837.875</v>
      </c>
      <c r="B4319" s="2">
        <v>2025</v>
      </c>
      <c r="C4319" s="2">
        <v>6</v>
      </c>
      <c r="D4319" s="2">
        <v>29</v>
      </c>
      <c r="E4319" s="2">
        <v>21</v>
      </c>
      <c r="F4319" s="3"/>
      <c r="G4319" s="3">
        <v>0</v>
      </c>
      <c r="H4319" s="3"/>
      <c r="I4319" s="3">
        <v>0</v>
      </c>
      <c r="J4319" s="3"/>
      <c r="K4319" s="3"/>
      <c r="L4319" s="3"/>
      <c r="M4319" s="3">
        <v>0</v>
      </c>
      <c r="N4319" s="3">
        <v>0</v>
      </c>
      <c r="O4319" s="3">
        <v>0</v>
      </c>
    </row>
    <row r="4320" spans="1:15" x14ac:dyDescent="0.25">
      <c r="A4320" s="1">
        <v>45837.916666666664</v>
      </c>
      <c r="B4320" s="2">
        <v>2025</v>
      </c>
      <c r="C4320" s="2">
        <v>6</v>
      </c>
      <c r="D4320" s="2">
        <v>29</v>
      </c>
      <c r="E4320" s="2">
        <v>22</v>
      </c>
      <c r="F4320" s="3"/>
      <c r="G4320" s="3">
        <v>0</v>
      </c>
      <c r="H4320" s="3"/>
      <c r="I4320" s="3">
        <v>0</v>
      </c>
      <c r="J4320" s="3"/>
      <c r="K4320" s="3"/>
      <c r="L4320" s="3"/>
      <c r="M4320" s="3">
        <v>0</v>
      </c>
      <c r="N4320" s="3">
        <v>0</v>
      </c>
      <c r="O4320" s="3">
        <v>0</v>
      </c>
    </row>
    <row r="4321" spans="1:15" x14ac:dyDescent="0.25">
      <c r="A4321" s="1">
        <v>45837.958333333336</v>
      </c>
      <c r="B4321" s="2">
        <v>2025</v>
      </c>
      <c r="C4321" s="2">
        <v>6</v>
      </c>
      <c r="D4321" s="2">
        <v>29</v>
      </c>
      <c r="E4321" s="2">
        <v>23</v>
      </c>
      <c r="F4321" s="3"/>
      <c r="G4321" s="3">
        <v>0</v>
      </c>
      <c r="H4321" s="3"/>
      <c r="I4321" s="3">
        <v>0</v>
      </c>
      <c r="J4321" s="3"/>
      <c r="K4321" s="3"/>
      <c r="L4321" s="3"/>
      <c r="M4321" s="3">
        <v>0</v>
      </c>
      <c r="N4321" s="3">
        <v>0</v>
      </c>
      <c r="O4321" s="3">
        <v>0</v>
      </c>
    </row>
    <row r="4322" spans="1:15" x14ac:dyDescent="0.25">
      <c r="A4322" s="1">
        <v>45838</v>
      </c>
      <c r="B4322" s="2">
        <v>2025</v>
      </c>
      <c r="C4322" s="2">
        <v>6</v>
      </c>
      <c r="D4322" s="2">
        <v>30</v>
      </c>
      <c r="E4322" s="2">
        <v>0</v>
      </c>
      <c r="F4322" s="3"/>
      <c r="G4322" s="3">
        <v>0</v>
      </c>
      <c r="H4322" s="3"/>
      <c r="I4322" s="3">
        <v>0</v>
      </c>
      <c r="J4322" s="3"/>
      <c r="K4322" s="3"/>
      <c r="L4322" s="3"/>
      <c r="M4322" s="3">
        <v>0</v>
      </c>
      <c r="N4322" s="3">
        <v>0</v>
      </c>
      <c r="O4322" s="3">
        <v>0</v>
      </c>
    </row>
    <row r="4323" spans="1:15" x14ac:dyDescent="0.25">
      <c r="A4323" s="1">
        <v>45838.041666666664</v>
      </c>
      <c r="B4323" s="2">
        <v>2025</v>
      </c>
      <c r="C4323" s="2">
        <v>6</v>
      </c>
      <c r="D4323" s="2">
        <v>30</v>
      </c>
      <c r="E4323" s="2">
        <v>1</v>
      </c>
      <c r="F4323" s="3"/>
      <c r="G4323" s="3">
        <v>0</v>
      </c>
      <c r="H4323" s="3"/>
      <c r="I4323" s="3">
        <v>0</v>
      </c>
      <c r="J4323" s="3"/>
      <c r="K4323" s="3"/>
      <c r="L4323" s="3"/>
      <c r="M4323" s="3">
        <v>0</v>
      </c>
      <c r="N4323" s="3">
        <v>0</v>
      </c>
      <c r="O4323" s="3">
        <v>0</v>
      </c>
    </row>
    <row r="4324" spans="1:15" x14ac:dyDescent="0.25">
      <c r="A4324" s="1">
        <v>45838.083333333336</v>
      </c>
      <c r="B4324" s="2">
        <v>2025</v>
      </c>
      <c r="C4324" s="2">
        <v>6</v>
      </c>
      <c r="D4324" s="2">
        <v>30</v>
      </c>
      <c r="E4324" s="2">
        <v>2</v>
      </c>
      <c r="F4324" s="3"/>
      <c r="G4324" s="3">
        <v>0</v>
      </c>
      <c r="H4324" s="3"/>
      <c r="I4324" s="3">
        <v>0</v>
      </c>
      <c r="J4324" s="3"/>
      <c r="K4324" s="3"/>
      <c r="L4324" s="3"/>
      <c r="M4324" s="3">
        <v>0</v>
      </c>
      <c r="N4324" s="3">
        <v>0</v>
      </c>
      <c r="O4324" s="3">
        <v>0</v>
      </c>
    </row>
    <row r="4325" spans="1:15" x14ac:dyDescent="0.25">
      <c r="A4325" s="1">
        <v>45838.125</v>
      </c>
      <c r="B4325" s="2">
        <v>2025</v>
      </c>
      <c r="C4325" s="2">
        <v>6</v>
      </c>
      <c r="D4325" s="2">
        <v>30</v>
      </c>
      <c r="E4325" s="2">
        <v>3</v>
      </c>
      <c r="F4325" s="3"/>
      <c r="G4325" s="3">
        <v>0</v>
      </c>
      <c r="H4325" s="3"/>
      <c r="I4325" s="3">
        <v>0</v>
      </c>
      <c r="J4325" s="3"/>
      <c r="K4325" s="3"/>
      <c r="L4325" s="3"/>
      <c r="M4325" s="3">
        <v>0</v>
      </c>
      <c r="N4325" s="3">
        <v>0</v>
      </c>
      <c r="O4325" s="3">
        <v>0</v>
      </c>
    </row>
    <row r="4326" spans="1:15" x14ac:dyDescent="0.25">
      <c r="A4326" s="1">
        <v>45838.166666666664</v>
      </c>
      <c r="B4326" s="2">
        <v>2025</v>
      </c>
      <c r="C4326" s="2">
        <v>6</v>
      </c>
      <c r="D4326" s="2">
        <v>30</v>
      </c>
      <c r="E4326" s="2">
        <v>4</v>
      </c>
      <c r="F4326" s="3"/>
      <c r="G4326" s="3">
        <v>0</v>
      </c>
      <c r="H4326" s="3"/>
      <c r="I4326" s="3">
        <v>0</v>
      </c>
      <c r="J4326" s="3"/>
      <c r="K4326" s="3"/>
      <c r="L4326" s="3"/>
      <c r="M4326" s="3">
        <v>0</v>
      </c>
      <c r="N4326" s="3">
        <v>0</v>
      </c>
      <c r="O4326" s="3">
        <v>0</v>
      </c>
    </row>
    <row r="4327" spans="1:15" x14ac:dyDescent="0.25">
      <c r="A4327" s="1">
        <v>45838.208333333336</v>
      </c>
      <c r="B4327" s="2">
        <v>2025</v>
      </c>
      <c r="C4327" s="2">
        <v>6</v>
      </c>
      <c r="D4327" s="2">
        <v>30</v>
      </c>
      <c r="E4327" s="2">
        <v>5</v>
      </c>
      <c r="F4327" s="3">
        <v>0</v>
      </c>
      <c r="G4327" s="3">
        <v>0</v>
      </c>
      <c r="H4327" s="3"/>
      <c r="I4327" s="3">
        <v>0</v>
      </c>
      <c r="J4327" s="3"/>
      <c r="K4327" s="3"/>
      <c r="L4327" s="3"/>
      <c r="M4327" s="3">
        <v>0</v>
      </c>
      <c r="N4327" s="3">
        <v>0</v>
      </c>
      <c r="O4327" s="3">
        <v>0</v>
      </c>
    </row>
    <row r="4328" spans="1:15" x14ac:dyDescent="0.25">
      <c r="A4328" s="1">
        <v>45838.25</v>
      </c>
      <c r="B4328" s="2">
        <v>2025</v>
      </c>
      <c r="C4328" s="2">
        <v>6</v>
      </c>
      <c r="D4328" s="2">
        <v>30</v>
      </c>
      <c r="E4328" s="2">
        <v>6</v>
      </c>
      <c r="F4328" s="3">
        <v>0</v>
      </c>
      <c r="G4328" s="3">
        <v>0</v>
      </c>
      <c r="H4328" s="3"/>
      <c r="I4328" s="3">
        <v>0</v>
      </c>
      <c r="J4328" s="3"/>
      <c r="K4328" s="3">
        <v>0</v>
      </c>
      <c r="L4328" s="3"/>
      <c r="M4328" s="3">
        <v>0</v>
      </c>
      <c r="N4328" s="3">
        <v>0</v>
      </c>
      <c r="O4328" s="3">
        <v>0</v>
      </c>
    </row>
    <row r="4329" spans="1:15" x14ac:dyDescent="0.25">
      <c r="A4329" s="1">
        <v>45838.291666666664</v>
      </c>
      <c r="B4329" s="2">
        <v>2025</v>
      </c>
      <c r="C4329" s="2">
        <v>6</v>
      </c>
      <c r="D4329" s="2">
        <v>30</v>
      </c>
      <c r="E4329" s="2">
        <v>7</v>
      </c>
      <c r="F4329" s="3">
        <v>0</v>
      </c>
      <c r="G4329" s="3">
        <v>0</v>
      </c>
      <c r="H4329" s="3">
        <v>0</v>
      </c>
      <c r="I4329" s="3">
        <v>0</v>
      </c>
      <c r="J4329" s="3"/>
      <c r="K4329" s="3">
        <v>0</v>
      </c>
      <c r="L4329" s="3">
        <v>0</v>
      </c>
      <c r="M4329" s="3">
        <v>0</v>
      </c>
      <c r="N4329" s="3">
        <v>0</v>
      </c>
      <c r="O4329" s="3">
        <v>0</v>
      </c>
    </row>
    <row r="4330" spans="1:15" x14ac:dyDescent="0.25">
      <c r="A4330" s="1">
        <v>45838.333333333336</v>
      </c>
      <c r="B4330" s="2">
        <v>2025</v>
      </c>
      <c r="C4330" s="2">
        <v>6</v>
      </c>
      <c r="D4330" s="2">
        <v>30</v>
      </c>
      <c r="E4330" s="2">
        <v>8</v>
      </c>
      <c r="F4330" s="3">
        <v>0</v>
      </c>
      <c r="G4330" s="3">
        <v>0</v>
      </c>
      <c r="H4330" s="3">
        <v>0</v>
      </c>
      <c r="I4330" s="3">
        <v>0</v>
      </c>
      <c r="J4330" s="3"/>
      <c r="K4330" s="3">
        <v>0</v>
      </c>
      <c r="L4330" s="3">
        <v>0</v>
      </c>
      <c r="M4330" s="3">
        <v>0</v>
      </c>
      <c r="N4330" s="3">
        <v>0</v>
      </c>
      <c r="O4330" s="3">
        <v>0</v>
      </c>
    </row>
    <row r="4331" spans="1:15" x14ac:dyDescent="0.25">
      <c r="A4331" s="1">
        <v>45838.375</v>
      </c>
      <c r="B4331" s="2">
        <v>2025</v>
      </c>
      <c r="C4331" s="2">
        <v>6</v>
      </c>
      <c r="D4331" s="2">
        <v>30</v>
      </c>
      <c r="E4331" s="2">
        <v>9</v>
      </c>
      <c r="F4331" s="3">
        <v>0</v>
      </c>
      <c r="G4331" s="3">
        <v>0</v>
      </c>
      <c r="H4331" s="3">
        <v>0</v>
      </c>
      <c r="I4331" s="3">
        <v>0</v>
      </c>
      <c r="J4331" s="3"/>
      <c r="K4331" s="3">
        <v>0</v>
      </c>
      <c r="L4331" s="3">
        <v>0</v>
      </c>
      <c r="M4331" s="3">
        <v>0</v>
      </c>
      <c r="N4331" s="3">
        <v>0</v>
      </c>
      <c r="O4331" s="3">
        <v>0</v>
      </c>
    </row>
    <row r="4332" spans="1:15" x14ac:dyDescent="0.25">
      <c r="A4332" s="1">
        <v>45838.416666666664</v>
      </c>
      <c r="B4332" s="2">
        <v>2025</v>
      </c>
      <c r="C4332" s="2">
        <v>6</v>
      </c>
      <c r="D4332" s="2">
        <v>30</v>
      </c>
      <c r="E4332" s="2">
        <v>10</v>
      </c>
      <c r="F4332" s="3">
        <v>0</v>
      </c>
      <c r="G4332" s="3">
        <v>0</v>
      </c>
      <c r="H4332" s="3">
        <v>0</v>
      </c>
      <c r="I4332" s="3">
        <v>0</v>
      </c>
      <c r="J4332" s="3"/>
      <c r="K4332" s="3">
        <v>0</v>
      </c>
      <c r="L4332" s="3">
        <v>0</v>
      </c>
      <c r="M4332" s="3">
        <v>0</v>
      </c>
      <c r="N4332" s="3">
        <v>0</v>
      </c>
      <c r="O4332" s="3">
        <v>0</v>
      </c>
    </row>
    <row r="4333" spans="1:15" x14ac:dyDescent="0.25">
      <c r="A4333" s="1">
        <v>45838.458333333336</v>
      </c>
      <c r="B4333" s="2">
        <v>2025</v>
      </c>
      <c r="C4333" s="2">
        <v>6</v>
      </c>
      <c r="D4333" s="2">
        <v>30</v>
      </c>
      <c r="E4333" s="2">
        <v>11</v>
      </c>
      <c r="F4333" s="3">
        <v>0</v>
      </c>
      <c r="G4333" s="3">
        <v>0</v>
      </c>
      <c r="H4333" s="3">
        <v>0</v>
      </c>
      <c r="I4333" s="3">
        <v>0</v>
      </c>
      <c r="J4333" s="3"/>
      <c r="K4333" s="3">
        <v>0</v>
      </c>
      <c r="L4333" s="3">
        <v>0</v>
      </c>
      <c r="M4333" s="3">
        <v>0</v>
      </c>
      <c r="N4333" s="3">
        <v>0</v>
      </c>
      <c r="O4333" s="3">
        <v>0</v>
      </c>
    </row>
    <row r="4334" spans="1:15" x14ac:dyDescent="0.25">
      <c r="A4334" s="1">
        <v>45838.5</v>
      </c>
      <c r="B4334" s="2">
        <v>2025</v>
      </c>
      <c r="C4334" s="2">
        <v>6</v>
      </c>
      <c r="D4334" s="2">
        <v>30</v>
      </c>
      <c r="E4334" s="2">
        <v>12</v>
      </c>
      <c r="F4334" s="3">
        <v>0</v>
      </c>
      <c r="G4334" s="3">
        <v>0</v>
      </c>
      <c r="H4334" s="3">
        <v>0</v>
      </c>
      <c r="I4334" s="3">
        <v>0</v>
      </c>
      <c r="J4334" s="3"/>
      <c r="K4334" s="3">
        <v>0</v>
      </c>
      <c r="L4334" s="3">
        <v>0</v>
      </c>
      <c r="M4334" s="3">
        <v>0</v>
      </c>
      <c r="N4334" s="3">
        <v>0</v>
      </c>
      <c r="O4334" s="3">
        <v>0</v>
      </c>
    </row>
    <row r="4335" spans="1:15" x14ac:dyDescent="0.25">
      <c r="A4335" s="1">
        <v>45838.541666666664</v>
      </c>
      <c r="B4335" s="2">
        <v>2025</v>
      </c>
      <c r="C4335" s="2">
        <v>6</v>
      </c>
      <c r="D4335" s="2">
        <v>30</v>
      </c>
      <c r="E4335" s="2">
        <v>13</v>
      </c>
      <c r="F4335" s="3">
        <v>0</v>
      </c>
      <c r="G4335" s="3">
        <v>0</v>
      </c>
      <c r="H4335" s="3">
        <v>0</v>
      </c>
      <c r="I4335" s="3">
        <v>0</v>
      </c>
      <c r="J4335" s="3"/>
      <c r="K4335" s="3">
        <v>0</v>
      </c>
      <c r="L4335" s="3">
        <v>0</v>
      </c>
      <c r="M4335" s="3">
        <v>0</v>
      </c>
      <c r="N4335" s="3">
        <v>0</v>
      </c>
      <c r="O4335" s="3">
        <v>0</v>
      </c>
    </row>
    <row r="4336" spans="1:15" x14ac:dyDescent="0.25">
      <c r="A4336" s="1">
        <v>45838.583333333336</v>
      </c>
      <c r="B4336" s="2">
        <v>2025</v>
      </c>
      <c r="C4336" s="2">
        <v>6</v>
      </c>
      <c r="D4336" s="2">
        <v>30</v>
      </c>
      <c r="E4336" s="2">
        <v>14</v>
      </c>
      <c r="F4336" s="3">
        <v>0</v>
      </c>
      <c r="G4336" s="3">
        <v>0</v>
      </c>
      <c r="H4336" s="3">
        <v>0</v>
      </c>
      <c r="I4336" s="3">
        <v>0</v>
      </c>
      <c r="J4336" s="3"/>
      <c r="K4336" s="3">
        <v>0</v>
      </c>
      <c r="L4336" s="3">
        <v>0</v>
      </c>
      <c r="M4336" s="3">
        <v>0</v>
      </c>
      <c r="N4336" s="3">
        <v>0</v>
      </c>
      <c r="O4336" s="3">
        <v>0</v>
      </c>
    </row>
    <row r="4337" spans="1:15" x14ac:dyDescent="0.25">
      <c r="A4337" s="1">
        <v>45838.625</v>
      </c>
      <c r="B4337" s="2">
        <v>2025</v>
      </c>
      <c r="C4337" s="2">
        <v>6</v>
      </c>
      <c r="D4337" s="2">
        <v>30</v>
      </c>
      <c r="E4337" s="2">
        <v>15</v>
      </c>
      <c r="F4337" s="3">
        <v>0</v>
      </c>
      <c r="G4337" s="3">
        <v>0</v>
      </c>
      <c r="H4337" s="3">
        <v>0</v>
      </c>
      <c r="I4337" s="3">
        <v>0</v>
      </c>
      <c r="J4337" s="3"/>
      <c r="K4337" s="3">
        <v>0</v>
      </c>
      <c r="L4337" s="3">
        <v>0</v>
      </c>
      <c r="M4337" s="3">
        <v>0</v>
      </c>
      <c r="N4337" s="3">
        <v>0</v>
      </c>
      <c r="O4337" s="3">
        <v>0</v>
      </c>
    </row>
    <row r="4338" spans="1:15" x14ac:dyDescent="0.25">
      <c r="A4338" s="1">
        <v>45838.666666666664</v>
      </c>
      <c r="B4338" s="2">
        <v>2025</v>
      </c>
      <c r="C4338" s="2">
        <v>6</v>
      </c>
      <c r="D4338" s="2">
        <v>30</v>
      </c>
      <c r="E4338" s="2">
        <v>16</v>
      </c>
      <c r="F4338" s="3">
        <v>0</v>
      </c>
      <c r="G4338" s="3">
        <v>0</v>
      </c>
      <c r="H4338" s="3">
        <v>0</v>
      </c>
      <c r="I4338" s="3">
        <v>0</v>
      </c>
      <c r="J4338" s="3"/>
      <c r="K4338" s="3">
        <v>0</v>
      </c>
      <c r="L4338" s="3">
        <v>0</v>
      </c>
      <c r="M4338" s="3">
        <v>0</v>
      </c>
      <c r="N4338" s="3">
        <v>0</v>
      </c>
      <c r="O4338" s="3">
        <v>0</v>
      </c>
    </row>
    <row r="4339" spans="1:15" x14ac:dyDescent="0.25">
      <c r="A4339" s="1">
        <v>45838.708333333336</v>
      </c>
      <c r="B4339" s="2">
        <v>2025</v>
      </c>
      <c r="C4339" s="2">
        <v>6</v>
      </c>
      <c r="D4339" s="2">
        <v>30</v>
      </c>
      <c r="E4339" s="2">
        <v>17</v>
      </c>
      <c r="F4339" s="3">
        <v>0</v>
      </c>
      <c r="G4339" s="3">
        <v>0</v>
      </c>
      <c r="H4339" s="3">
        <v>0</v>
      </c>
      <c r="I4339" s="3">
        <v>0</v>
      </c>
      <c r="J4339" s="3"/>
      <c r="K4339" s="3">
        <v>0</v>
      </c>
      <c r="L4339" s="3">
        <v>0</v>
      </c>
      <c r="M4339" s="3">
        <v>0</v>
      </c>
      <c r="N4339" s="3">
        <v>0</v>
      </c>
      <c r="O4339" s="3">
        <v>0</v>
      </c>
    </row>
    <row r="4340" spans="1:15" x14ac:dyDescent="0.25">
      <c r="A4340" s="1">
        <v>45838.75</v>
      </c>
      <c r="B4340" s="2">
        <v>2025</v>
      </c>
      <c r="C4340" s="2">
        <v>6</v>
      </c>
      <c r="D4340" s="2">
        <v>30</v>
      </c>
      <c r="E4340" s="2">
        <v>18</v>
      </c>
      <c r="F4340" s="3">
        <v>0</v>
      </c>
      <c r="G4340" s="3">
        <v>0</v>
      </c>
      <c r="H4340" s="3"/>
      <c r="I4340" s="3">
        <v>0</v>
      </c>
      <c r="J4340" s="3"/>
      <c r="K4340" s="3"/>
      <c r="L4340" s="3">
        <v>0</v>
      </c>
      <c r="M4340" s="3">
        <v>0</v>
      </c>
      <c r="N4340" s="3">
        <v>0</v>
      </c>
      <c r="O4340" s="3">
        <v>0</v>
      </c>
    </row>
    <row r="4341" spans="1:15" x14ac:dyDescent="0.25">
      <c r="A4341" s="1">
        <v>45838.791666666664</v>
      </c>
      <c r="B4341" s="2">
        <v>2025</v>
      </c>
      <c r="C4341" s="2">
        <v>6</v>
      </c>
      <c r="D4341" s="2">
        <v>30</v>
      </c>
      <c r="E4341" s="2">
        <v>19</v>
      </c>
      <c r="F4341" s="3"/>
      <c r="G4341" s="3">
        <v>0</v>
      </c>
      <c r="H4341" s="3"/>
      <c r="I4341" s="3">
        <v>0</v>
      </c>
      <c r="J4341" s="3"/>
      <c r="K4341" s="3"/>
      <c r="L4341" s="3"/>
      <c r="M4341" s="3">
        <v>0</v>
      </c>
      <c r="N4341" s="3">
        <v>0</v>
      </c>
      <c r="O4341" s="3">
        <v>0</v>
      </c>
    </row>
    <row r="4342" spans="1:15" x14ac:dyDescent="0.25">
      <c r="A4342" s="1">
        <v>45838.833333333336</v>
      </c>
      <c r="B4342" s="2">
        <v>2025</v>
      </c>
      <c r="C4342" s="2">
        <v>6</v>
      </c>
      <c r="D4342" s="2">
        <v>30</v>
      </c>
      <c r="E4342" s="2">
        <v>20</v>
      </c>
      <c r="F4342" s="3"/>
      <c r="G4342" s="3">
        <v>0</v>
      </c>
      <c r="H4342" s="3"/>
      <c r="I4342" s="3">
        <v>0</v>
      </c>
      <c r="J4342" s="3"/>
      <c r="K4342" s="3"/>
      <c r="L4342" s="3"/>
      <c r="M4342" s="3">
        <v>0</v>
      </c>
      <c r="N4342" s="3">
        <v>0</v>
      </c>
      <c r="O4342" s="3">
        <v>0</v>
      </c>
    </row>
    <row r="4343" spans="1:15" x14ac:dyDescent="0.25">
      <c r="A4343" s="1">
        <v>45838.875</v>
      </c>
      <c r="B4343" s="2">
        <v>2025</v>
      </c>
      <c r="C4343" s="2">
        <v>6</v>
      </c>
      <c r="D4343" s="2">
        <v>30</v>
      </c>
      <c r="E4343" s="2">
        <v>21</v>
      </c>
      <c r="F4343" s="3"/>
      <c r="G4343" s="3">
        <v>0</v>
      </c>
      <c r="H4343" s="3"/>
      <c r="I4343" s="3">
        <v>0</v>
      </c>
      <c r="J4343" s="3"/>
      <c r="K4343" s="3"/>
      <c r="L4343" s="3"/>
      <c r="M4343" s="3">
        <v>0</v>
      </c>
      <c r="N4343" s="3">
        <v>0</v>
      </c>
      <c r="O4343" s="3">
        <v>0</v>
      </c>
    </row>
    <row r="4344" spans="1:15" x14ac:dyDescent="0.25">
      <c r="A4344" s="1">
        <v>45838.916666666664</v>
      </c>
      <c r="B4344" s="2">
        <v>2025</v>
      </c>
      <c r="C4344" s="2">
        <v>6</v>
      </c>
      <c r="D4344" s="2">
        <v>30</v>
      </c>
      <c r="E4344" s="2">
        <v>22</v>
      </c>
      <c r="F4344" s="3"/>
      <c r="G4344" s="3">
        <v>0</v>
      </c>
      <c r="H4344" s="3"/>
      <c r="I4344" s="3">
        <v>0</v>
      </c>
      <c r="J4344" s="3"/>
      <c r="K4344" s="3"/>
      <c r="L4344" s="3"/>
      <c r="M4344" s="3">
        <v>0</v>
      </c>
      <c r="N4344" s="3">
        <v>0</v>
      </c>
      <c r="O4344" s="3">
        <v>0</v>
      </c>
    </row>
    <row r="4345" spans="1:15" x14ac:dyDescent="0.25">
      <c r="A4345" s="1">
        <v>45838.958333333336</v>
      </c>
      <c r="B4345" s="2">
        <v>2025</v>
      </c>
      <c r="C4345" s="2">
        <v>6</v>
      </c>
      <c r="D4345" s="2">
        <v>30</v>
      </c>
      <c r="E4345" s="2">
        <v>23</v>
      </c>
      <c r="F4345" s="3"/>
      <c r="G4345" s="3">
        <v>0</v>
      </c>
      <c r="H4345" s="3"/>
      <c r="I4345" s="3">
        <v>0</v>
      </c>
      <c r="J4345" s="3"/>
      <c r="K4345" s="3"/>
      <c r="L4345" s="3"/>
      <c r="M4345" s="3">
        <v>0</v>
      </c>
      <c r="N4345" s="3">
        <v>0</v>
      </c>
      <c r="O4345" s="3">
        <v>0</v>
      </c>
    </row>
    <row r="4346" spans="1:15" x14ac:dyDescent="0.25">
      <c r="A4346" s="1">
        <v>45839</v>
      </c>
      <c r="B4346" s="2">
        <v>2025</v>
      </c>
      <c r="C4346" s="2">
        <v>7</v>
      </c>
      <c r="D4346" s="2">
        <v>1</v>
      </c>
      <c r="E4346" s="2">
        <v>0</v>
      </c>
      <c r="F4346" s="3"/>
      <c r="G4346" s="3">
        <v>0</v>
      </c>
      <c r="H4346" s="3"/>
      <c r="I4346" s="3">
        <v>0</v>
      </c>
      <c r="J4346" s="3"/>
      <c r="K4346" s="3"/>
      <c r="L4346" s="3"/>
      <c r="M4346" s="3">
        <v>0</v>
      </c>
      <c r="N4346" s="3">
        <v>0</v>
      </c>
      <c r="O4346" s="3">
        <v>0</v>
      </c>
    </row>
    <row r="4347" spans="1:15" x14ac:dyDescent="0.25">
      <c r="A4347" s="1">
        <v>45839.041666666664</v>
      </c>
      <c r="B4347" s="2">
        <v>2025</v>
      </c>
      <c r="C4347" s="2">
        <v>7</v>
      </c>
      <c r="D4347" s="2">
        <v>1</v>
      </c>
      <c r="E4347" s="2">
        <v>1</v>
      </c>
      <c r="F4347" s="3"/>
      <c r="G4347" s="3">
        <v>0</v>
      </c>
      <c r="H4347" s="3"/>
      <c r="I4347" s="3">
        <v>0</v>
      </c>
      <c r="J4347" s="3"/>
      <c r="K4347" s="3"/>
      <c r="L4347" s="3"/>
      <c r="M4347" s="3">
        <v>0</v>
      </c>
      <c r="N4347" s="3">
        <v>0</v>
      </c>
      <c r="O4347" s="3">
        <v>0</v>
      </c>
    </row>
    <row r="4348" spans="1:15" x14ac:dyDescent="0.25">
      <c r="A4348" s="1">
        <v>45839.083333333336</v>
      </c>
      <c r="B4348" s="2">
        <v>2025</v>
      </c>
      <c r="C4348" s="2">
        <v>7</v>
      </c>
      <c r="D4348" s="2">
        <v>1</v>
      </c>
      <c r="E4348" s="2">
        <v>2</v>
      </c>
      <c r="F4348" s="3"/>
      <c r="G4348" s="3">
        <v>0</v>
      </c>
      <c r="H4348" s="3"/>
      <c r="I4348" s="3">
        <v>0</v>
      </c>
      <c r="J4348" s="3"/>
      <c r="K4348" s="3"/>
      <c r="L4348" s="3"/>
      <c r="M4348" s="3">
        <v>0</v>
      </c>
      <c r="N4348" s="3">
        <v>0</v>
      </c>
      <c r="O4348" s="3">
        <v>0</v>
      </c>
    </row>
    <row r="4349" spans="1:15" x14ac:dyDescent="0.25">
      <c r="A4349" s="1">
        <v>45839.125</v>
      </c>
      <c r="B4349" s="2">
        <v>2025</v>
      </c>
      <c r="C4349" s="2">
        <v>7</v>
      </c>
      <c r="D4349" s="2">
        <v>1</v>
      </c>
      <c r="E4349" s="2">
        <v>3</v>
      </c>
      <c r="F4349" s="3"/>
      <c r="G4349" s="3">
        <v>0</v>
      </c>
      <c r="H4349" s="3"/>
      <c r="I4349" s="3">
        <v>0</v>
      </c>
      <c r="J4349" s="3"/>
      <c r="K4349" s="3"/>
      <c r="L4349" s="3"/>
      <c r="M4349" s="3">
        <v>0</v>
      </c>
      <c r="N4349" s="3">
        <v>0</v>
      </c>
      <c r="O4349" s="3">
        <v>0</v>
      </c>
    </row>
    <row r="4350" spans="1:15" x14ac:dyDescent="0.25">
      <c r="A4350" s="1">
        <v>45839.166666666664</v>
      </c>
      <c r="B4350" s="2">
        <v>2025</v>
      </c>
      <c r="C4350" s="2">
        <v>7</v>
      </c>
      <c r="D4350" s="2">
        <v>1</v>
      </c>
      <c r="E4350" s="2">
        <v>4</v>
      </c>
      <c r="F4350" s="3"/>
      <c r="G4350" s="3">
        <v>0</v>
      </c>
      <c r="H4350" s="3"/>
      <c r="I4350" s="3">
        <v>0</v>
      </c>
      <c r="J4350" s="3"/>
      <c r="K4350" s="3"/>
      <c r="L4350" s="3"/>
      <c r="M4350" s="3">
        <v>0</v>
      </c>
      <c r="N4350" s="3">
        <v>0</v>
      </c>
      <c r="O4350" s="3">
        <v>0</v>
      </c>
    </row>
    <row r="4351" spans="1:15" x14ac:dyDescent="0.25">
      <c r="A4351" s="1">
        <v>45839.208333333336</v>
      </c>
      <c r="B4351" s="2">
        <v>2025</v>
      </c>
      <c r="C4351" s="2">
        <v>7</v>
      </c>
      <c r="D4351" s="2">
        <v>1</v>
      </c>
      <c r="E4351" s="2">
        <v>5</v>
      </c>
      <c r="F4351" s="3">
        <v>0</v>
      </c>
      <c r="G4351" s="3">
        <v>0</v>
      </c>
      <c r="H4351" s="3"/>
      <c r="I4351" s="3">
        <v>0</v>
      </c>
      <c r="J4351" s="3"/>
      <c r="K4351" s="3"/>
      <c r="L4351" s="3"/>
      <c r="M4351" s="3">
        <v>0</v>
      </c>
      <c r="N4351" s="3">
        <v>0</v>
      </c>
      <c r="O4351" s="3">
        <v>0</v>
      </c>
    </row>
    <row r="4352" spans="1:15" x14ac:dyDescent="0.25">
      <c r="A4352" s="1">
        <v>45839.25</v>
      </c>
      <c r="B4352" s="2">
        <v>2025</v>
      </c>
      <c r="C4352" s="2">
        <v>7</v>
      </c>
      <c r="D4352" s="2">
        <v>1</v>
      </c>
      <c r="E4352" s="2">
        <v>6</v>
      </c>
      <c r="F4352" s="3">
        <v>0</v>
      </c>
      <c r="G4352" s="3">
        <v>0</v>
      </c>
      <c r="H4352" s="3"/>
      <c r="I4352" s="3">
        <v>0</v>
      </c>
      <c r="J4352" s="3"/>
      <c r="K4352" s="3">
        <v>0</v>
      </c>
      <c r="L4352" s="3"/>
      <c r="M4352" s="3">
        <v>0</v>
      </c>
      <c r="N4352" s="3">
        <v>0</v>
      </c>
      <c r="O4352" s="3">
        <v>0</v>
      </c>
    </row>
    <row r="4353" spans="1:15" x14ac:dyDescent="0.25">
      <c r="A4353" s="1">
        <v>45839.291666666664</v>
      </c>
      <c r="B4353" s="2">
        <v>2025</v>
      </c>
      <c r="C4353" s="2">
        <v>7</v>
      </c>
      <c r="D4353" s="2">
        <v>1</v>
      </c>
      <c r="E4353" s="2">
        <v>7</v>
      </c>
      <c r="F4353" s="3">
        <v>0</v>
      </c>
      <c r="G4353" s="3">
        <v>0</v>
      </c>
      <c r="H4353" s="3">
        <v>0</v>
      </c>
      <c r="I4353" s="3">
        <v>0</v>
      </c>
      <c r="J4353" s="3"/>
      <c r="K4353" s="3">
        <v>0</v>
      </c>
      <c r="L4353" s="3">
        <v>0</v>
      </c>
      <c r="M4353" s="3">
        <v>0</v>
      </c>
      <c r="N4353" s="3">
        <v>0</v>
      </c>
      <c r="O4353" s="3">
        <v>0</v>
      </c>
    </row>
    <row r="4354" spans="1:15" x14ac:dyDescent="0.25">
      <c r="A4354" s="1">
        <v>45839.333333333336</v>
      </c>
      <c r="B4354" s="2">
        <v>2025</v>
      </c>
      <c r="C4354" s="2">
        <v>7</v>
      </c>
      <c r="D4354" s="2">
        <v>1</v>
      </c>
      <c r="E4354" s="2">
        <v>8</v>
      </c>
      <c r="F4354" s="3">
        <v>0</v>
      </c>
      <c r="G4354" s="3">
        <v>0</v>
      </c>
      <c r="H4354" s="3">
        <v>0</v>
      </c>
      <c r="I4354" s="3">
        <v>0</v>
      </c>
      <c r="J4354" s="3"/>
      <c r="K4354" s="3">
        <v>0</v>
      </c>
      <c r="L4354" s="3">
        <v>0</v>
      </c>
      <c r="M4354" s="3">
        <v>0</v>
      </c>
      <c r="N4354" s="3">
        <v>0</v>
      </c>
      <c r="O4354" s="3">
        <v>0</v>
      </c>
    </row>
    <row r="4355" spans="1:15" x14ac:dyDescent="0.25">
      <c r="A4355" s="1">
        <v>45839.375</v>
      </c>
      <c r="B4355" s="2">
        <v>2025</v>
      </c>
      <c r="C4355" s="2">
        <v>7</v>
      </c>
      <c r="D4355" s="2">
        <v>1</v>
      </c>
      <c r="E4355" s="2">
        <v>9</v>
      </c>
      <c r="F4355" s="3">
        <v>0</v>
      </c>
      <c r="G4355" s="3">
        <v>0</v>
      </c>
      <c r="H4355" s="3">
        <v>0</v>
      </c>
      <c r="I4355" s="3">
        <v>0</v>
      </c>
      <c r="J4355" s="3"/>
      <c r="K4355" s="3">
        <v>0</v>
      </c>
      <c r="L4355" s="3">
        <v>0</v>
      </c>
      <c r="M4355" s="3">
        <v>0</v>
      </c>
      <c r="N4355" s="3">
        <v>0</v>
      </c>
      <c r="O4355" s="3">
        <v>0</v>
      </c>
    </row>
    <row r="4356" spans="1:15" x14ac:dyDescent="0.25">
      <c r="A4356" s="1">
        <v>45839.416666666664</v>
      </c>
      <c r="B4356" s="2">
        <v>2025</v>
      </c>
      <c r="C4356" s="2">
        <v>7</v>
      </c>
      <c r="D4356" s="2">
        <v>1</v>
      </c>
      <c r="E4356" s="2">
        <v>10</v>
      </c>
      <c r="F4356" s="3">
        <v>3.8561589799356109E-2</v>
      </c>
      <c r="G4356" s="3">
        <v>0</v>
      </c>
      <c r="H4356" s="3">
        <v>0</v>
      </c>
      <c r="I4356" s="3">
        <v>4.6404731233165457E-2</v>
      </c>
      <c r="J4356" s="3"/>
      <c r="K4356" s="3">
        <v>0</v>
      </c>
      <c r="L4356" s="3">
        <v>0</v>
      </c>
      <c r="M4356" s="3">
        <v>0</v>
      </c>
      <c r="N4356" s="3">
        <v>7.4898386868227404E-2</v>
      </c>
      <c r="O4356" s="3">
        <v>1.9983088487593621E-2</v>
      </c>
    </row>
    <row r="4357" spans="1:15" x14ac:dyDescent="0.25">
      <c r="A4357" s="1">
        <v>45839.458333333336</v>
      </c>
      <c r="B4357" s="2">
        <v>2025</v>
      </c>
      <c r="C4357" s="2">
        <v>7</v>
      </c>
      <c r="D4357" s="2">
        <v>1</v>
      </c>
      <c r="E4357" s="2">
        <v>11</v>
      </c>
      <c r="F4357" s="3">
        <v>0.10097080627620195</v>
      </c>
      <c r="G4357" s="3">
        <v>0</v>
      </c>
      <c r="H4357" s="3">
        <v>0</v>
      </c>
      <c r="I4357" s="3">
        <v>0</v>
      </c>
      <c r="J4357" s="3"/>
      <c r="K4357" s="3">
        <v>0</v>
      </c>
      <c r="L4357" s="3">
        <v>0</v>
      </c>
      <c r="M4357" s="3">
        <v>0</v>
      </c>
      <c r="N4357" s="3">
        <v>8.4567048066664943E-2</v>
      </c>
      <c r="O4357" s="3">
        <v>2.3192231792858363E-2</v>
      </c>
    </row>
    <row r="4358" spans="1:15" x14ac:dyDescent="0.25">
      <c r="A4358" s="1">
        <v>45839.5</v>
      </c>
      <c r="B4358" s="2">
        <v>2025</v>
      </c>
      <c r="C4358" s="2">
        <v>7</v>
      </c>
      <c r="D4358" s="2">
        <v>1</v>
      </c>
      <c r="E4358" s="2">
        <v>12</v>
      </c>
      <c r="F4358" s="3">
        <v>9.0566623817311717E-2</v>
      </c>
      <c r="G4358" s="3">
        <v>0</v>
      </c>
      <c r="H4358" s="3">
        <v>0</v>
      </c>
      <c r="I4358" s="3">
        <v>0</v>
      </c>
      <c r="J4358" s="3"/>
      <c r="K4358" s="3">
        <v>0</v>
      </c>
      <c r="L4358" s="3">
        <v>0</v>
      </c>
      <c r="M4358" s="3">
        <v>0.10104622864052308</v>
      </c>
      <c r="N4358" s="3">
        <v>0</v>
      </c>
      <c r="O4358" s="3">
        <v>2.395160655722935E-2</v>
      </c>
    </row>
    <row r="4359" spans="1:15" x14ac:dyDescent="0.25">
      <c r="A4359" s="1">
        <v>45839.541666666664</v>
      </c>
      <c r="B4359" s="2">
        <v>2025</v>
      </c>
      <c r="C4359" s="2">
        <v>7</v>
      </c>
      <c r="D4359" s="2">
        <v>1</v>
      </c>
      <c r="E4359" s="2">
        <v>13</v>
      </c>
      <c r="F4359" s="3">
        <v>0</v>
      </c>
      <c r="G4359" s="3">
        <v>0</v>
      </c>
      <c r="H4359" s="3">
        <v>0</v>
      </c>
      <c r="I4359" s="3">
        <v>0</v>
      </c>
      <c r="J4359" s="3"/>
      <c r="K4359" s="3">
        <v>0</v>
      </c>
      <c r="L4359" s="3">
        <v>0</v>
      </c>
      <c r="M4359" s="3">
        <v>0</v>
      </c>
      <c r="N4359" s="3">
        <v>0</v>
      </c>
      <c r="O4359" s="3">
        <v>0</v>
      </c>
    </row>
    <row r="4360" spans="1:15" x14ac:dyDescent="0.25">
      <c r="A4360" s="1">
        <v>45839.583333333336</v>
      </c>
      <c r="B4360" s="2">
        <v>2025</v>
      </c>
      <c r="C4360" s="2">
        <v>7</v>
      </c>
      <c r="D4360" s="2">
        <v>1</v>
      </c>
      <c r="E4360" s="2">
        <v>14</v>
      </c>
      <c r="F4360" s="3">
        <v>0</v>
      </c>
      <c r="G4360" s="3">
        <v>0</v>
      </c>
      <c r="H4360" s="3">
        <v>0</v>
      </c>
      <c r="I4360" s="3">
        <v>0</v>
      </c>
      <c r="J4360" s="3"/>
      <c r="K4360" s="3">
        <v>0</v>
      </c>
      <c r="L4360" s="3">
        <v>0</v>
      </c>
      <c r="M4360" s="3">
        <v>0</v>
      </c>
      <c r="N4360" s="3">
        <v>0</v>
      </c>
      <c r="O4360" s="3">
        <v>0</v>
      </c>
    </row>
    <row r="4361" spans="1:15" x14ac:dyDescent="0.25">
      <c r="A4361" s="1">
        <v>45839.625</v>
      </c>
      <c r="B4361" s="2">
        <v>2025</v>
      </c>
      <c r="C4361" s="2">
        <v>7</v>
      </c>
      <c r="D4361" s="2">
        <v>1</v>
      </c>
      <c r="E4361" s="2">
        <v>15</v>
      </c>
      <c r="F4361" s="3">
        <v>0</v>
      </c>
      <c r="G4361" s="3">
        <v>0</v>
      </c>
      <c r="H4361" s="3">
        <v>0</v>
      </c>
      <c r="I4361" s="3">
        <v>0</v>
      </c>
      <c r="J4361" s="3"/>
      <c r="K4361" s="3">
        <v>0</v>
      </c>
      <c r="L4361" s="3">
        <v>0</v>
      </c>
      <c r="M4361" s="3">
        <v>0</v>
      </c>
      <c r="N4361" s="3">
        <v>0</v>
      </c>
      <c r="O4361" s="3">
        <v>0</v>
      </c>
    </row>
    <row r="4362" spans="1:15" x14ac:dyDescent="0.25">
      <c r="A4362" s="1">
        <v>45839.666666666664</v>
      </c>
      <c r="B4362" s="2">
        <v>2025</v>
      </c>
      <c r="C4362" s="2">
        <v>7</v>
      </c>
      <c r="D4362" s="2">
        <v>1</v>
      </c>
      <c r="E4362" s="2">
        <v>16</v>
      </c>
      <c r="F4362" s="3">
        <v>0</v>
      </c>
      <c r="G4362" s="3">
        <v>0</v>
      </c>
      <c r="H4362" s="3">
        <v>0</v>
      </c>
      <c r="I4362" s="3">
        <v>0</v>
      </c>
      <c r="J4362" s="3"/>
      <c r="K4362" s="3">
        <v>0</v>
      </c>
      <c r="L4362" s="3">
        <v>0</v>
      </c>
      <c r="M4362" s="3">
        <v>0</v>
      </c>
      <c r="N4362" s="3">
        <v>0</v>
      </c>
      <c r="O4362" s="3">
        <v>0</v>
      </c>
    </row>
    <row r="4363" spans="1:15" x14ac:dyDescent="0.25">
      <c r="A4363" s="1">
        <v>45839.708333333336</v>
      </c>
      <c r="B4363" s="2">
        <v>2025</v>
      </c>
      <c r="C4363" s="2">
        <v>7</v>
      </c>
      <c r="D4363" s="2">
        <v>1</v>
      </c>
      <c r="E4363" s="2">
        <v>17</v>
      </c>
      <c r="F4363" s="3">
        <v>0</v>
      </c>
      <c r="G4363" s="3">
        <v>0</v>
      </c>
      <c r="H4363" s="3">
        <v>0</v>
      </c>
      <c r="I4363" s="3">
        <v>0</v>
      </c>
      <c r="J4363" s="3"/>
      <c r="K4363" s="3">
        <v>0</v>
      </c>
      <c r="L4363" s="3">
        <v>0</v>
      </c>
      <c r="M4363" s="3">
        <v>0</v>
      </c>
      <c r="N4363" s="3">
        <v>0</v>
      </c>
      <c r="O4363" s="3">
        <v>0</v>
      </c>
    </row>
    <row r="4364" spans="1:15" x14ac:dyDescent="0.25">
      <c r="A4364" s="1">
        <v>45839.75</v>
      </c>
      <c r="B4364" s="2">
        <v>2025</v>
      </c>
      <c r="C4364" s="2">
        <v>7</v>
      </c>
      <c r="D4364" s="2">
        <v>1</v>
      </c>
      <c r="E4364" s="2">
        <v>18</v>
      </c>
      <c r="F4364" s="3">
        <v>0</v>
      </c>
      <c r="G4364" s="3">
        <v>0</v>
      </c>
      <c r="H4364" s="3"/>
      <c r="I4364" s="3">
        <v>0</v>
      </c>
      <c r="J4364" s="3"/>
      <c r="K4364" s="3"/>
      <c r="L4364" s="3">
        <v>0</v>
      </c>
      <c r="M4364" s="3">
        <v>0</v>
      </c>
      <c r="N4364" s="3">
        <v>0</v>
      </c>
      <c r="O4364" s="3">
        <v>0</v>
      </c>
    </row>
    <row r="4365" spans="1:15" x14ac:dyDescent="0.25">
      <c r="A4365" s="1">
        <v>45839.791666666664</v>
      </c>
      <c r="B4365" s="2">
        <v>2025</v>
      </c>
      <c r="C4365" s="2">
        <v>7</v>
      </c>
      <c r="D4365" s="2">
        <v>1</v>
      </c>
      <c r="E4365" s="2">
        <v>19</v>
      </c>
      <c r="F4365" s="3"/>
      <c r="G4365" s="3">
        <v>0</v>
      </c>
      <c r="H4365" s="3"/>
      <c r="I4365" s="3">
        <v>0</v>
      </c>
      <c r="J4365" s="3"/>
      <c r="K4365" s="3"/>
      <c r="L4365" s="3"/>
      <c r="M4365" s="3">
        <v>0</v>
      </c>
      <c r="N4365" s="3">
        <v>0</v>
      </c>
      <c r="O4365" s="3">
        <v>0</v>
      </c>
    </row>
    <row r="4366" spans="1:15" x14ac:dyDescent="0.25">
      <c r="A4366" s="1">
        <v>45839.833333333336</v>
      </c>
      <c r="B4366" s="2">
        <v>2025</v>
      </c>
      <c r="C4366" s="2">
        <v>7</v>
      </c>
      <c r="D4366" s="2">
        <v>1</v>
      </c>
      <c r="E4366" s="2">
        <v>20</v>
      </c>
      <c r="F4366" s="3"/>
      <c r="G4366" s="3">
        <v>0</v>
      </c>
      <c r="H4366" s="3"/>
      <c r="I4366" s="3">
        <v>0</v>
      </c>
      <c r="J4366" s="3"/>
      <c r="K4366" s="3"/>
      <c r="L4366" s="3"/>
      <c r="M4366" s="3">
        <v>0</v>
      </c>
      <c r="N4366" s="3">
        <v>0</v>
      </c>
      <c r="O4366" s="3">
        <v>0</v>
      </c>
    </row>
    <row r="4367" spans="1:15" x14ac:dyDescent="0.25">
      <c r="A4367" s="1">
        <v>45839.875</v>
      </c>
      <c r="B4367" s="2">
        <v>2025</v>
      </c>
      <c r="C4367" s="2">
        <v>7</v>
      </c>
      <c r="D4367" s="2">
        <v>1</v>
      </c>
      <c r="E4367" s="2">
        <v>21</v>
      </c>
      <c r="F4367" s="3"/>
      <c r="G4367" s="3">
        <v>0</v>
      </c>
      <c r="H4367" s="3"/>
      <c r="I4367" s="3">
        <v>0</v>
      </c>
      <c r="J4367" s="3"/>
      <c r="K4367" s="3"/>
      <c r="L4367" s="3"/>
      <c r="M4367" s="3">
        <v>0</v>
      </c>
      <c r="N4367" s="3">
        <v>0</v>
      </c>
      <c r="O4367" s="3">
        <v>0</v>
      </c>
    </row>
    <row r="4368" spans="1:15" x14ac:dyDescent="0.25">
      <c r="A4368" s="1">
        <v>45839.916666666664</v>
      </c>
      <c r="B4368" s="2">
        <v>2025</v>
      </c>
      <c r="C4368" s="2">
        <v>7</v>
      </c>
      <c r="D4368" s="2">
        <v>1</v>
      </c>
      <c r="E4368" s="2">
        <v>22</v>
      </c>
      <c r="F4368" s="3"/>
      <c r="G4368" s="3">
        <v>0</v>
      </c>
      <c r="H4368" s="3"/>
      <c r="I4368" s="3">
        <v>0</v>
      </c>
      <c r="J4368" s="3"/>
      <c r="K4368" s="3"/>
      <c r="L4368" s="3"/>
      <c r="M4368" s="3">
        <v>0</v>
      </c>
      <c r="N4368" s="3">
        <v>0</v>
      </c>
      <c r="O4368" s="3">
        <v>0</v>
      </c>
    </row>
    <row r="4369" spans="1:15" x14ac:dyDescent="0.25">
      <c r="A4369" s="1">
        <v>45839.958333333336</v>
      </c>
      <c r="B4369" s="2">
        <v>2025</v>
      </c>
      <c r="C4369" s="2">
        <v>7</v>
      </c>
      <c r="D4369" s="2">
        <v>1</v>
      </c>
      <c r="E4369" s="2">
        <v>23</v>
      </c>
      <c r="F4369" s="3"/>
      <c r="G4369" s="3">
        <v>0</v>
      </c>
      <c r="H4369" s="3"/>
      <c r="I4369" s="3">
        <v>0</v>
      </c>
      <c r="J4369" s="3"/>
      <c r="K4369" s="3"/>
      <c r="L4369" s="3"/>
      <c r="M4369" s="3">
        <v>0</v>
      </c>
      <c r="N4369" s="3">
        <v>0</v>
      </c>
      <c r="O4369" s="3">
        <v>0</v>
      </c>
    </row>
    <row r="4370" spans="1:15" x14ac:dyDescent="0.25">
      <c r="A4370" s="1">
        <v>45840</v>
      </c>
      <c r="B4370" s="2">
        <v>2025</v>
      </c>
      <c r="C4370" s="2">
        <v>7</v>
      </c>
      <c r="D4370" s="2">
        <v>2</v>
      </c>
      <c r="E4370" s="2">
        <v>0</v>
      </c>
      <c r="F4370" s="3"/>
      <c r="G4370" s="3">
        <v>0</v>
      </c>
      <c r="H4370" s="3"/>
      <c r="I4370" s="3">
        <v>0</v>
      </c>
      <c r="J4370" s="3"/>
      <c r="K4370" s="3"/>
      <c r="L4370" s="3"/>
      <c r="M4370" s="3">
        <v>0</v>
      </c>
      <c r="N4370" s="3">
        <v>0</v>
      </c>
      <c r="O4370" s="3">
        <v>0</v>
      </c>
    </row>
    <row r="4371" spans="1:15" x14ac:dyDescent="0.25">
      <c r="A4371" s="1">
        <v>45840.041666666664</v>
      </c>
      <c r="B4371" s="2">
        <v>2025</v>
      </c>
      <c r="C4371" s="2">
        <v>7</v>
      </c>
      <c r="D4371" s="2">
        <v>2</v>
      </c>
      <c r="E4371" s="2">
        <v>1</v>
      </c>
      <c r="F4371" s="3"/>
      <c r="G4371" s="3">
        <v>0</v>
      </c>
      <c r="H4371" s="3"/>
      <c r="I4371" s="3">
        <v>0</v>
      </c>
      <c r="J4371" s="3"/>
      <c r="K4371" s="3"/>
      <c r="L4371" s="3"/>
      <c r="M4371" s="3">
        <v>0</v>
      </c>
      <c r="N4371" s="3">
        <v>0</v>
      </c>
      <c r="O4371" s="3">
        <v>0</v>
      </c>
    </row>
    <row r="4372" spans="1:15" x14ac:dyDescent="0.25">
      <c r="A4372" s="1">
        <v>45840.083333333336</v>
      </c>
      <c r="B4372" s="2">
        <v>2025</v>
      </c>
      <c r="C4372" s="2">
        <v>7</v>
      </c>
      <c r="D4372" s="2">
        <v>2</v>
      </c>
      <c r="E4372" s="2">
        <v>2</v>
      </c>
      <c r="F4372" s="3"/>
      <c r="G4372" s="3">
        <v>0</v>
      </c>
      <c r="H4372" s="3"/>
      <c r="I4372" s="3">
        <v>0</v>
      </c>
      <c r="J4372" s="3"/>
      <c r="K4372" s="3"/>
      <c r="L4372" s="3"/>
      <c r="M4372" s="3">
        <v>0</v>
      </c>
      <c r="N4372" s="3">
        <v>0</v>
      </c>
      <c r="O4372" s="3">
        <v>0</v>
      </c>
    </row>
    <row r="4373" spans="1:15" x14ac:dyDescent="0.25">
      <c r="A4373" s="1">
        <v>45840.125</v>
      </c>
      <c r="B4373" s="2">
        <v>2025</v>
      </c>
      <c r="C4373" s="2">
        <v>7</v>
      </c>
      <c r="D4373" s="2">
        <v>2</v>
      </c>
      <c r="E4373" s="2">
        <v>3</v>
      </c>
      <c r="F4373" s="3"/>
      <c r="G4373" s="3">
        <v>0</v>
      </c>
      <c r="H4373" s="3"/>
      <c r="I4373" s="3">
        <v>0</v>
      </c>
      <c r="J4373" s="3"/>
      <c r="K4373" s="3"/>
      <c r="L4373" s="3"/>
      <c r="M4373" s="3">
        <v>0</v>
      </c>
      <c r="N4373" s="3">
        <v>0</v>
      </c>
      <c r="O4373" s="3">
        <v>0</v>
      </c>
    </row>
    <row r="4374" spans="1:15" x14ac:dyDescent="0.25">
      <c r="A4374" s="1">
        <v>45840.166666666664</v>
      </c>
      <c r="B4374" s="2">
        <v>2025</v>
      </c>
      <c r="C4374" s="2">
        <v>7</v>
      </c>
      <c r="D4374" s="2">
        <v>2</v>
      </c>
      <c r="E4374" s="2">
        <v>4</v>
      </c>
      <c r="F4374" s="3"/>
      <c r="G4374" s="3">
        <v>0</v>
      </c>
      <c r="H4374" s="3"/>
      <c r="I4374" s="3">
        <v>0</v>
      </c>
      <c r="J4374" s="3"/>
      <c r="K4374" s="3"/>
      <c r="L4374" s="3"/>
      <c r="M4374" s="3">
        <v>0</v>
      </c>
      <c r="N4374" s="3">
        <v>0</v>
      </c>
      <c r="O4374" s="3">
        <v>0</v>
      </c>
    </row>
    <row r="4375" spans="1:15" x14ac:dyDescent="0.25">
      <c r="A4375" s="1">
        <v>45840.208333333336</v>
      </c>
      <c r="B4375" s="2">
        <v>2025</v>
      </c>
      <c r="C4375" s="2">
        <v>7</v>
      </c>
      <c r="D4375" s="2">
        <v>2</v>
      </c>
      <c r="E4375" s="2">
        <v>5</v>
      </c>
      <c r="F4375" s="3">
        <v>0</v>
      </c>
      <c r="G4375" s="3">
        <v>0</v>
      </c>
      <c r="H4375" s="3"/>
      <c r="I4375" s="3">
        <v>0</v>
      </c>
      <c r="J4375" s="3"/>
      <c r="K4375" s="3"/>
      <c r="L4375" s="3"/>
      <c r="M4375" s="3">
        <v>0</v>
      </c>
      <c r="N4375" s="3">
        <v>0</v>
      </c>
      <c r="O4375" s="3">
        <v>0</v>
      </c>
    </row>
    <row r="4376" spans="1:15" x14ac:dyDescent="0.25">
      <c r="A4376" s="1">
        <v>45840.25</v>
      </c>
      <c r="B4376" s="2">
        <v>2025</v>
      </c>
      <c r="C4376" s="2">
        <v>7</v>
      </c>
      <c r="D4376" s="2">
        <v>2</v>
      </c>
      <c r="E4376" s="2">
        <v>6</v>
      </c>
      <c r="F4376" s="3">
        <v>0</v>
      </c>
      <c r="G4376" s="3">
        <v>0</v>
      </c>
      <c r="H4376" s="3"/>
      <c r="I4376" s="3">
        <v>0</v>
      </c>
      <c r="J4376" s="3"/>
      <c r="K4376" s="3">
        <v>0</v>
      </c>
      <c r="L4376" s="3"/>
      <c r="M4376" s="3">
        <v>0</v>
      </c>
      <c r="N4376" s="3">
        <v>0</v>
      </c>
      <c r="O4376" s="3">
        <v>0</v>
      </c>
    </row>
    <row r="4377" spans="1:15" x14ac:dyDescent="0.25">
      <c r="A4377" s="1">
        <v>45840.291666666664</v>
      </c>
      <c r="B4377" s="2">
        <v>2025</v>
      </c>
      <c r="C4377" s="2">
        <v>7</v>
      </c>
      <c r="D4377" s="2">
        <v>2</v>
      </c>
      <c r="E4377" s="2">
        <v>7</v>
      </c>
      <c r="F4377" s="3">
        <v>0</v>
      </c>
      <c r="G4377" s="3">
        <v>0</v>
      </c>
      <c r="H4377" s="3">
        <v>0</v>
      </c>
      <c r="I4377" s="3">
        <v>0</v>
      </c>
      <c r="J4377" s="3"/>
      <c r="K4377" s="3">
        <v>0</v>
      </c>
      <c r="L4377" s="3">
        <v>0</v>
      </c>
      <c r="M4377" s="3">
        <v>0</v>
      </c>
      <c r="N4377" s="3">
        <v>0</v>
      </c>
      <c r="O4377" s="3">
        <v>0</v>
      </c>
    </row>
    <row r="4378" spans="1:15" x14ac:dyDescent="0.25">
      <c r="A4378" s="1">
        <v>45840.333333333336</v>
      </c>
      <c r="B4378" s="2">
        <v>2025</v>
      </c>
      <c r="C4378" s="2">
        <v>7</v>
      </c>
      <c r="D4378" s="2">
        <v>2</v>
      </c>
      <c r="E4378" s="2">
        <v>8</v>
      </c>
      <c r="F4378" s="3">
        <v>0</v>
      </c>
      <c r="G4378" s="3">
        <v>0.5</v>
      </c>
      <c r="H4378" s="3">
        <v>0</v>
      </c>
      <c r="I4378" s="3">
        <v>4.7704727833214985E-2</v>
      </c>
      <c r="J4378" s="3"/>
      <c r="K4378" s="3">
        <v>0</v>
      </c>
      <c r="L4378" s="3">
        <v>0</v>
      </c>
      <c r="M4378" s="3">
        <v>0.20801442289843949</v>
      </c>
      <c r="N4378" s="3">
        <v>0</v>
      </c>
      <c r="O4378" s="3">
        <v>9.4464893841456815E-2</v>
      </c>
    </row>
    <row r="4379" spans="1:15" x14ac:dyDescent="0.25">
      <c r="A4379" s="1">
        <v>45840.375</v>
      </c>
      <c r="B4379" s="2">
        <v>2025</v>
      </c>
      <c r="C4379" s="2">
        <v>7</v>
      </c>
      <c r="D4379" s="2">
        <v>2</v>
      </c>
      <c r="E4379" s="2">
        <v>9</v>
      </c>
      <c r="F4379" s="3">
        <v>0</v>
      </c>
      <c r="G4379" s="3">
        <v>1</v>
      </c>
      <c r="H4379" s="3">
        <v>0</v>
      </c>
      <c r="I4379" s="3">
        <v>0.42711569502519281</v>
      </c>
      <c r="J4379" s="3"/>
      <c r="K4379" s="3">
        <v>0</v>
      </c>
      <c r="L4379" s="3">
        <v>0</v>
      </c>
      <c r="M4379" s="3">
        <v>0.78856552699978799</v>
      </c>
      <c r="N4379" s="3">
        <v>0.69411680718569846</v>
      </c>
      <c r="O4379" s="3">
        <v>0.36372475365133489</v>
      </c>
    </row>
    <row r="4380" spans="1:15" x14ac:dyDescent="0.25">
      <c r="A4380" s="1">
        <v>45840.416666666664</v>
      </c>
      <c r="B4380" s="2">
        <v>2025</v>
      </c>
      <c r="C4380" s="2">
        <v>7</v>
      </c>
      <c r="D4380" s="2">
        <v>2</v>
      </c>
      <c r="E4380" s="2">
        <v>10</v>
      </c>
      <c r="F4380" s="3">
        <v>8.7794353565583017E-2</v>
      </c>
      <c r="G4380" s="3">
        <v>1</v>
      </c>
      <c r="H4380" s="3">
        <v>2.178508217446274E-2</v>
      </c>
      <c r="I4380" s="3">
        <v>0.84384488833780547</v>
      </c>
      <c r="J4380" s="3"/>
      <c r="K4380" s="3">
        <v>0</v>
      </c>
      <c r="L4380" s="3">
        <v>2.4887496665613459E-2</v>
      </c>
      <c r="M4380" s="3">
        <v>0.8235686665921057</v>
      </c>
      <c r="N4380" s="3">
        <v>0.83288092122984847</v>
      </c>
      <c r="O4380" s="3">
        <v>0.45434517607067737</v>
      </c>
    </row>
    <row r="4381" spans="1:15" x14ac:dyDescent="0.25">
      <c r="A4381" s="1">
        <v>45840.458333333336</v>
      </c>
      <c r="B4381" s="2">
        <v>2025</v>
      </c>
      <c r="C4381" s="2">
        <v>7</v>
      </c>
      <c r="D4381" s="2">
        <v>2</v>
      </c>
      <c r="E4381" s="2">
        <v>11</v>
      </c>
      <c r="F4381" s="3">
        <v>8.8428874213747732E-2</v>
      </c>
      <c r="G4381" s="3">
        <v>1</v>
      </c>
      <c r="H4381" s="3">
        <v>7.0402507723060156E-2</v>
      </c>
      <c r="I4381" s="3">
        <v>0.80256516363984387</v>
      </c>
      <c r="J4381" s="3"/>
      <c r="K4381" s="3">
        <v>0</v>
      </c>
      <c r="L4381" s="3">
        <v>0.11498671997759025</v>
      </c>
      <c r="M4381" s="3">
        <v>0.77317647358362707</v>
      </c>
      <c r="N4381" s="3">
        <v>0.79633034947897041</v>
      </c>
      <c r="O4381" s="3">
        <v>0.45573626107710491</v>
      </c>
    </row>
    <row r="4382" spans="1:15" x14ac:dyDescent="0.25">
      <c r="A4382" s="1">
        <v>45840.5</v>
      </c>
      <c r="B4382" s="2">
        <v>2025</v>
      </c>
      <c r="C4382" s="2">
        <v>7</v>
      </c>
      <c r="D4382" s="2">
        <v>2</v>
      </c>
      <c r="E4382" s="2">
        <v>12</v>
      </c>
      <c r="F4382" s="3">
        <v>3.897740296935151E-2</v>
      </c>
      <c r="G4382" s="3">
        <v>1</v>
      </c>
      <c r="H4382" s="3">
        <v>6.4880294659300203E-2</v>
      </c>
      <c r="I4382" s="3">
        <v>0.6810566619932219</v>
      </c>
      <c r="J4382" s="3"/>
      <c r="K4382" s="3">
        <v>0</v>
      </c>
      <c r="L4382" s="3">
        <v>0.11385552687501725</v>
      </c>
      <c r="M4382" s="3">
        <v>0.58842123587744544</v>
      </c>
      <c r="N4382" s="3">
        <v>0.72675018863594087</v>
      </c>
      <c r="O4382" s="3">
        <v>0.40174266387628466</v>
      </c>
    </row>
    <row r="4383" spans="1:15" x14ac:dyDescent="0.25">
      <c r="A4383" s="1">
        <v>45840.541666666664</v>
      </c>
      <c r="B4383" s="2">
        <v>2025</v>
      </c>
      <c r="C4383" s="2">
        <v>7</v>
      </c>
      <c r="D4383" s="2">
        <v>2</v>
      </c>
      <c r="E4383" s="2">
        <v>13</v>
      </c>
      <c r="F4383" s="3">
        <v>0</v>
      </c>
      <c r="G4383" s="3">
        <v>0.40968302214502827</v>
      </c>
      <c r="H4383" s="3">
        <v>5.2793015176449E-2</v>
      </c>
      <c r="I4383" s="3">
        <v>0.50562668755979456</v>
      </c>
      <c r="J4383" s="3"/>
      <c r="K4383" s="3">
        <v>0</v>
      </c>
      <c r="L4383" s="3">
        <v>0</v>
      </c>
      <c r="M4383" s="3">
        <v>0.23955605671364572</v>
      </c>
      <c r="N4383" s="3">
        <v>0.6169512835640496</v>
      </c>
      <c r="O4383" s="3">
        <v>0.2280762581448709</v>
      </c>
    </row>
    <row r="4384" spans="1:15" x14ac:dyDescent="0.25">
      <c r="A4384" s="1">
        <v>45840.583333333336</v>
      </c>
      <c r="B4384" s="2">
        <v>2025</v>
      </c>
      <c r="C4384" s="2">
        <v>7</v>
      </c>
      <c r="D4384" s="2">
        <v>2</v>
      </c>
      <c r="E4384" s="2">
        <v>14</v>
      </c>
      <c r="F4384" s="3">
        <v>0</v>
      </c>
      <c r="G4384" s="3">
        <v>0.28806301649447408</v>
      </c>
      <c r="H4384" s="3">
        <v>0</v>
      </c>
      <c r="I4384" s="3">
        <v>0</v>
      </c>
      <c r="J4384" s="3"/>
      <c r="K4384" s="3">
        <v>0</v>
      </c>
      <c r="L4384" s="3">
        <v>0</v>
      </c>
      <c r="M4384" s="3">
        <v>0</v>
      </c>
      <c r="N4384" s="3">
        <v>0.2473981640489531</v>
      </c>
      <c r="O4384" s="3">
        <v>6.6932647567928397E-2</v>
      </c>
    </row>
    <row r="4385" spans="1:15" x14ac:dyDescent="0.25">
      <c r="A4385" s="1">
        <v>45840.625</v>
      </c>
      <c r="B4385" s="2">
        <v>2025</v>
      </c>
      <c r="C4385" s="2">
        <v>7</v>
      </c>
      <c r="D4385" s="2">
        <v>2</v>
      </c>
      <c r="E4385" s="2">
        <v>15</v>
      </c>
      <c r="F4385" s="3">
        <v>0</v>
      </c>
      <c r="G4385" s="3">
        <v>0</v>
      </c>
      <c r="H4385" s="3">
        <v>0</v>
      </c>
      <c r="I4385" s="3">
        <v>0</v>
      </c>
      <c r="J4385" s="3"/>
      <c r="K4385" s="3">
        <v>0</v>
      </c>
      <c r="L4385" s="3">
        <v>0</v>
      </c>
      <c r="M4385" s="3">
        <v>0</v>
      </c>
      <c r="N4385" s="3">
        <v>0</v>
      </c>
      <c r="O4385" s="3">
        <v>0</v>
      </c>
    </row>
    <row r="4386" spans="1:15" x14ac:dyDescent="0.25">
      <c r="A4386" s="1">
        <v>45840.666666666664</v>
      </c>
      <c r="B4386" s="2">
        <v>2025</v>
      </c>
      <c r="C4386" s="2">
        <v>7</v>
      </c>
      <c r="D4386" s="2">
        <v>2</v>
      </c>
      <c r="E4386" s="2">
        <v>16</v>
      </c>
      <c r="F4386" s="3">
        <v>0</v>
      </c>
      <c r="G4386" s="3">
        <v>0</v>
      </c>
      <c r="H4386" s="3">
        <v>0</v>
      </c>
      <c r="I4386" s="3">
        <v>0</v>
      </c>
      <c r="J4386" s="3"/>
      <c r="K4386" s="3">
        <v>0</v>
      </c>
      <c r="L4386" s="3">
        <v>0</v>
      </c>
      <c r="M4386" s="3">
        <v>0</v>
      </c>
      <c r="N4386" s="3">
        <v>0</v>
      </c>
      <c r="O4386" s="3">
        <v>0</v>
      </c>
    </row>
    <row r="4387" spans="1:15" x14ac:dyDescent="0.25">
      <c r="A4387" s="1">
        <v>45840.708333333336</v>
      </c>
      <c r="B4387" s="2">
        <v>2025</v>
      </c>
      <c r="C4387" s="2">
        <v>7</v>
      </c>
      <c r="D4387" s="2">
        <v>2</v>
      </c>
      <c r="E4387" s="2">
        <v>17</v>
      </c>
      <c r="F4387" s="3">
        <v>0</v>
      </c>
      <c r="G4387" s="3">
        <v>0</v>
      </c>
      <c r="H4387" s="3">
        <v>0</v>
      </c>
      <c r="I4387" s="3">
        <v>0</v>
      </c>
      <c r="J4387" s="3"/>
      <c r="K4387" s="3">
        <v>0</v>
      </c>
      <c r="L4387" s="3">
        <v>0</v>
      </c>
      <c r="M4387" s="3">
        <v>0</v>
      </c>
      <c r="N4387" s="3">
        <v>0</v>
      </c>
      <c r="O4387" s="3">
        <v>0</v>
      </c>
    </row>
    <row r="4388" spans="1:15" x14ac:dyDescent="0.25">
      <c r="A4388" s="1">
        <v>45840.75</v>
      </c>
      <c r="B4388" s="2">
        <v>2025</v>
      </c>
      <c r="C4388" s="2">
        <v>7</v>
      </c>
      <c r="D4388" s="2">
        <v>2</v>
      </c>
      <c r="E4388" s="2">
        <v>18</v>
      </c>
      <c r="F4388" s="3">
        <v>0</v>
      </c>
      <c r="G4388" s="3">
        <v>0</v>
      </c>
      <c r="H4388" s="3"/>
      <c r="I4388" s="3">
        <v>0</v>
      </c>
      <c r="J4388" s="3"/>
      <c r="K4388" s="3"/>
      <c r="L4388" s="3">
        <v>0</v>
      </c>
      <c r="M4388" s="3">
        <v>0</v>
      </c>
      <c r="N4388" s="3">
        <v>0</v>
      </c>
      <c r="O4388" s="3">
        <v>0</v>
      </c>
    </row>
    <row r="4389" spans="1:15" x14ac:dyDescent="0.25">
      <c r="A4389" s="1">
        <v>45840.791666666664</v>
      </c>
      <c r="B4389" s="2">
        <v>2025</v>
      </c>
      <c r="C4389" s="2">
        <v>7</v>
      </c>
      <c r="D4389" s="2">
        <v>2</v>
      </c>
      <c r="E4389" s="2">
        <v>19</v>
      </c>
      <c r="F4389" s="3"/>
      <c r="G4389" s="3">
        <v>0</v>
      </c>
      <c r="H4389" s="3"/>
      <c r="I4389" s="3">
        <v>0</v>
      </c>
      <c r="J4389" s="3"/>
      <c r="K4389" s="3"/>
      <c r="L4389" s="3"/>
      <c r="M4389" s="3">
        <v>0</v>
      </c>
      <c r="N4389" s="3">
        <v>0</v>
      </c>
      <c r="O4389" s="3">
        <v>0</v>
      </c>
    </row>
    <row r="4390" spans="1:15" x14ac:dyDescent="0.25">
      <c r="A4390" s="1">
        <v>45840.833333333336</v>
      </c>
      <c r="B4390" s="2">
        <v>2025</v>
      </c>
      <c r="C4390" s="2">
        <v>7</v>
      </c>
      <c r="D4390" s="2">
        <v>2</v>
      </c>
      <c r="E4390" s="2">
        <v>20</v>
      </c>
      <c r="F4390" s="3"/>
      <c r="G4390" s="3">
        <v>0</v>
      </c>
      <c r="H4390" s="3"/>
      <c r="I4390" s="3">
        <v>0</v>
      </c>
      <c r="J4390" s="3"/>
      <c r="K4390" s="3"/>
      <c r="L4390" s="3"/>
      <c r="M4390" s="3">
        <v>0</v>
      </c>
      <c r="N4390" s="3">
        <v>0</v>
      </c>
      <c r="O4390" s="3">
        <v>0</v>
      </c>
    </row>
    <row r="4391" spans="1:15" x14ac:dyDescent="0.25">
      <c r="A4391" s="1">
        <v>45840.875</v>
      </c>
      <c r="B4391" s="2">
        <v>2025</v>
      </c>
      <c r="C4391" s="2">
        <v>7</v>
      </c>
      <c r="D4391" s="2">
        <v>2</v>
      </c>
      <c r="E4391" s="2">
        <v>21</v>
      </c>
      <c r="F4391" s="3"/>
      <c r="G4391" s="3">
        <v>0</v>
      </c>
      <c r="H4391" s="3"/>
      <c r="I4391" s="3">
        <v>0</v>
      </c>
      <c r="J4391" s="3"/>
      <c r="K4391" s="3"/>
      <c r="L4391" s="3"/>
      <c r="M4391" s="3">
        <v>0</v>
      </c>
      <c r="N4391" s="3">
        <v>0</v>
      </c>
      <c r="O4391" s="3">
        <v>0</v>
      </c>
    </row>
    <row r="4392" spans="1:15" x14ac:dyDescent="0.25">
      <c r="A4392" s="1">
        <v>45840.916666666664</v>
      </c>
      <c r="B4392" s="2">
        <v>2025</v>
      </c>
      <c r="C4392" s="2">
        <v>7</v>
      </c>
      <c r="D4392" s="2">
        <v>2</v>
      </c>
      <c r="E4392" s="2">
        <v>22</v>
      </c>
      <c r="F4392" s="3"/>
      <c r="G4392" s="3">
        <v>0</v>
      </c>
      <c r="H4392" s="3"/>
      <c r="I4392" s="3">
        <v>0</v>
      </c>
      <c r="J4392" s="3"/>
      <c r="K4392" s="3"/>
      <c r="L4392" s="3"/>
      <c r="M4392" s="3">
        <v>0</v>
      </c>
      <c r="N4392" s="3">
        <v>0</v>
      </c>
      <c r="O4392" s="3">
        <v>0</v>
      </c>
    </row>
    <row r="4393" spans="1:15" x14ac:dyDescent="0.25">
      <c r="A4393" s="1">
        <v>45840.958333333336</v>
      </c>
      <c r="B4393" s="2">
        <v>2025</v>
      </c>
      <c r="C4393" s="2">
        <v>7</v>
      </c>
      <c r="D4393" s="2">
        <v>2</v>
      </c>
      <c r="E4393" s="2">
        <v>23</v>
      </c>
      <c r="F4393" s="3"/>
      <c r="G4393" s="3">
        <v>0</v>
      </c>
      <c r="H4393" s="3"/>
      <c r="I4393" s="3">
        <v>0</v>
      </c>
      <c r="J4393" s="3"/>
      <c r="K4393" s="3"/>
      <c r="L4393" s="3"/>
      <c r="M4393" s="3">
        <v>0</v>
      </c>
      <c r="N4393" s="3">
        <v>0</v>
      </c>
      <c r="O4393" s="3">
        <v>0</v>
      </c>
    </row>
    <row r="4394" spans="1:15" x14ac:dyDescent="0.25">
      <c r="A4394" s="1">
        <v>45841</v>
      </c>
      <c r="B4394" s="2">
        <v>2025</v>
      </c>
      <c r="C4394" s="2">
        <v>7</v>
      </c>
      <c r="D4394" s="2">
        <v>3</v>
      </c>
      <c r="E4394" s="2">
        <v>0</v>
      </c>
      <c r="F4394" s="3"/>
      <c r="G4394" s="3">
        <v>0</v>
      </c>
      <c r="H4394" s="3"/>
      <c r="I4394" s="3">
        <v>0</v>
      </c>
      <c r="J4394" s="3"/>
      <c r="K4394" s="3"/>
      <c r="L4394" s="3"/>
      <c r="M4394" s="3">
        <v>0</v>
      </c>
      <c r="N4394" s="3">
        <v>0</v>
      </c>
      <c r="O4394" s="3">
        <v>0</v>
      </c>
    </row>
    <row r="4395" spans="1:15" x14ac:dyDescent="0.25">
      <c r="A4395" s="1">
        <v>45841.041666666664</v>
      </c>
      <c r="B4395" s="2">
        <v>2025</v>
      </c>
      <c r="C4395" s="2">
        <v>7</v>
      </c>
      <c r="D4395" s="2">
        <v>3</v>
      </c>
      <c r="E4395" s="2">
        <v>1</v>
      </c>
      <c r="F4395" s="3"/>
      <c r="G4395" s="3">
        <v>0</v>
      </c>
      <c r="H4395" s="3"/>
      <c r="I4395" s="3">
        <v>0</v>
      </c>
      <c r="J4395" s="3"/>
      <c r="K4395" s="3"/>
      <c r="L4395" s="3"/>
      <c r="M4395" s="3">
        <v>0</v>
      </c>
      <c r="N4395" s="3">
        <v>0</v>
      </c>
      <c r="O4395" s="3">
        <v>0</v>
      </c>
    </row>
    <row r="4396" spans="1:15" x14ac:dyDescent="0.25">
      <c r="A4396" s="1">
        <v>45841.083333333336</v>
      </c>
      <c r="B4396" s="2">
        <v>2025</v>
      </c>
      <c r="C4396" s="2">
        <v>7</v>
      </c>
      <c r="D4396" s="2">
        <v>3</v>
      </c>
      <c r="E4396" s="2">
        <v>2</v>
      </c>
      <c r="F4396" s="3"/>
      <c r="G4396" s="3">
        <v>0</v>
      </c>
      <c r="H4396" s="3"/>
      <c r="I4396" s="3">
        <v>0</v>
      </c>
      <c r="J4396" s="3"/>
      <c r="K4396" s="3"/>
      <c r="L4396" s="3"/>
      <c r="M4396" s="3">
        <v>0</v>
      </c>
      <c r="N4396" s="3">
        <v>0</v>
      </c>
      <c r="O4396" s="3">
        <v>0</v>
      </c>
    </row>
    <row r="4397" spans="1:15" x14ac:dyDescent="0.25">
      <c r="A4397" s="1">
        <v>45841.125</v>
      </c>
      <c r="B4397" s="2">
        <v>2025</v>
      </c>
      <c r="C4397" s="2">
        <v>7</v>
      </c>
      <c r="D4397" s="2">
        <v>3</v>
      </c>
      <c r="E4397" s="2">
        <v>3</v>
      </c>
      <c r="F4397" s="3"/>
      <c r="G4397" s="3">
        <v>0</v>
      </c>
      <c r="H4397" s="3"/>
      <c r="I4397" s="3">
        <v>0</v>
      </c>
      <c r="J4397" s="3"/>
      <c r="K4397" s="3"/>
      <c r="L4397" s="3"/>
      <c r="M4397" s="3">
        <v>0</v>
      </c>
      <c r="N4397" s="3">
        <v>0</v>
      </c>
      <c r="O4397" s="3">
        <v>0</v>
      </c>
    </row>
    <row r="4398" spans="1:15" x14ac:dyDescent="0.25">
      <c r="A4398" s="1">
        <v>45841.166666666664</v>
      </c>
      <c r="B4398" s="2">
        <v>2025</v>
      </c>
      <c r="C4398" s="2">
        <v>7</v>
      </c>
      <c r="D4398" s="2">
        <v>3</v>
      </c>
      <c r="E4398" s="2">
        <v>4</v>
      </c>
      <c r="F4398" s="3">
        <v>0</v>
      </c>
      <c r="G4398" s="3">
        <v>0</v>
      </c>
      <c r="H4398" s="3"/>
      <c r="I4398" s="3">
        <v>0</v>
      </c>
      <c r="J4398" s="3"/>
      <c r="K4398" s="3"/>
      <c r="L4398" s="3"/>
      <c r="M4398" s="3">
        <v>0</v>
      </c>
      <c r="N4398" s="3">
        <v>0</v>
      </c>
      <c r="O4398" s="3">
        <v>0</v>
      </c>
    </row>
    <row r="4399" spans="1:15" x14ac:dyDescent="0.25">
      <c r="A4399" s="1">
        <v>45841.208333333336</v>
      </c>
      <c r="B4399" s="2">
        <v>2025</v>
      </c>
      <c r="C4399" s="2">
        <v>7</v>
      </c>
      <c r="D4399" s="2">
        <v>3</v>
      </c>
      <c r="E4399" s="2">
        <v>5</v>
      </c>
      <c r="F4399" s="3">
        <v>0</v>
      </c>
      <c r="G4399" s="3">
        <v>0</v>
      </c>
      <c r="H4399" s="3"/>
      <c r="I4399" s="3">
        <v>0</v>
      </c>
      <c r="J4399" s="3"/>
      <c r="K4399" s="3"/>
      <c r="L4399" s="3"/>
      <c r="M4399" s="3">
        <v>0</v>
      </c>
      <c r="N4399" s="3">
        <v>0</v>
      </c>
      <c r="O4399" s="3">
        <v>0</v>
      </c>
    </row>
    <row r="4400" spans="1:15" x14ac:dyDescent="0.25">
      <c r="A4400" s="1">
        <v>45841.25</v>
      </c>
      <c r="B4400" s="2">
        <v>2025</v>
      </c>
      <c r="C4400" s="2">
        <v>7</v>
      </c>
      <c r="D4400" s="2">
        <v>3</v>
      </c>
      <c r="E4400" s="2">
        <v>6</v>
      </c>
      <c r="F4400" s="3">
        <v>0</v>
      </c>
      <c r="G4400" s="3">
        <v>0</v>
      </c>
      <c r="H4400" s="3"/>
      <c r="I4400" s="3">
        <v>0</v>
      </c>
      <c r="J4400" s="3"/>
      <c r="K4400" s="3">
        <v>0</v>
      </c>
      <c r="L4400" s="3"/>
      <c r="M4400" s="3">
        <v>0</v>
      </c>
      <c r="N4400" s="3">
        <v>0</v>
      </c>
      <c r="O4400" s="3">
        <v>0</v>
      </c>
    </row>
    <row r="4401" spans="1:15" x14ac:dyDescent="0.25">
      <c r="A4401" s="1">
        <v>45841.291666666664</v>
      </c>
      <c r="B4401" s="2">
        <v>2025</v>
      </c>
      <c r="C4401" s="2">
        <v>7</v>
      </c>
      <c r="D4401" s="2">
        <v>3</v>
      </c>
      <c r="E4401" s="2">
        <v>7</v>
      </c>
      <c r="F4401" s="3">
        <v>0</v>
      </c>
      <c r="G4401" s="3">
        <v>0</v>
      </c>
      <c r="H4401" s="3">
        <v>0</v>
      </c>
      <c r="I4401" s="3">
        <v>0.15906239928601529</v>
      </c>
      <c r="J4401" s="3"/>
      <c r="K4401" s="3">
        <v>0</v>
      </c>
      <c r="L4401" s="3">
        <v>0</v>
      </c>
      <c r="M4401" s="3">
        <v>6.9880597488265944E-2</v>
      </c>
      <c r="N4401" s="3">
        <v>0</v>
      </c>
      <c r="O4401" s="3">
        <v>2.8617874596785154E-2</v>
      </c>
    </row>
    <row r="4402" spans="1:15" x14ac:dyDescent="0.25">
      <c r="A4402" s="1">
        <v>45841.333333333336</v>
      </c>
      <c r="B4402" s="2">
        <v>2025</v>
      </c>
      <c r="C4402" s="2">
        <v>7</v>
      </c>
      <c r="D4402" s="2">
        <v>3</v>
      </c>
      <c r="E4402" s="2">
        <v>8</v>
      </c>
      <c r="F4402" s="3">
        <v>0</v>
      </c>
      <c r="G4402" s="3">
        <v>0.49979997884833799</v>
      </c>
      <c r="H4402" s="3">
        <v>0</v>
      </c>
      <c r="I4402" s="3">
        <v>0.49785817095963392</v>
      </c>
      <c r="J4402" s="3"/>
      <c r="K4402" s="3">
        <v>0</v>
      </c>
      <c r="L4402" s="3">
        <v>0</v>
      </c>
      <c r="M4402" s="3">
        <v>0.76485965919163934</v>
      </c>
      <c r="N4402" s="3">
        <v>0.4985828797170353</v>
      </c>
      <c r="O4402" s="3">
        <v>0.28263758608958084</v>
      </c>
    </row>
    <row r="4403" spans="1:15" x14ac:dyDescent="0.25">
      <c r="A4403" s="1">
        <v>45841.375</v>
      </c>
      <c r="B4403" s="2">
        <v>2025</v>
      </c>
      <c r="C4403" s="2">
        <v>7</v>
      </c>
      <c r="D4403" s="2">
        <v>3</v>
      </c>
      <c r="E4403" s="2">
        <v>9</v>
      </c>
      <c r="F4403" s="3">
        <v>0</v>
      </c>
      <c r="G4403" s="3">
        <v>1</v>
      </c>
      <c r="H4403" s="3">
        <v>0</v>
      </c>
      <c r="I4403" s="3">
        <v>0.99364892791495829</v>
      </c>
      <c r="J4403" s="3"/>
      <c r="K4403" s="3">
        <v>0</v>
      </c>
      <c r="L4403" s="3">
        <v>0</v>
      </c>
      <c r="M4403" s="3">
        <v>1</v>
      </c>
      <c r="N4403" s="3">
        <v>0.99661298984427094</v>
      </c>
      <c r="O4403" s="3">
        <v>0.49878273971990367</v>
      </c>
    </row>
    <row r="4404" spans="1:15" x14ac:dyDescent="0.25">
      <c r="A4404" s="1">
        <v>45841.416666666664</v>
      </c>
      <c r="B4404" s="2">
        <v>2025</v>
      </c>
      <c r="C4404" s="2">
        <v>7</v>
      </c>
      <c r="D4404" s="2">
        <v>3</v>
      </c>
      <c r="E4404" s="2">
        <v>10</v>
      </c>
      <c r="F4404" s="3">
        <v>0</v>
      </c>
      <c r="G4404" s="3">
        <v>1</v>
      </c>
      <c r="H4404" s="3">
        <v>0</v>
      </c>
      <c r="I4404" s="3">
        <v>0.9943514055192384</v>
      </c>
      <c r="J4404" s="3"/>
      <c r="K4404" s="3">
        <v>0</v>
      </c>
      <c r="L4404" s="3">
        <v>0</v>
      </c>
      <c r="M4404" s="3">
        <v>0.99666363031161698</v>
      </c>
      <c r="N4404" s="3">
        <v>0.99593752650624845</v>
      </c>
      <c r="O4404" s="3">
        <v>0.49836907029213795</v>
      </c>
    </row>
    <row r="4405" spans="1:15" x14ac:dyDescent="0.25">
      <c r="A4405" s="1">
        <v>45841.458333333336</v>
      </c>
      <c r="B4405" s="2">
        <v>2025</v>
      </c>
      <c r="C4405" s="2">
        <v>7</v>
      </c>
      <c r="D4405" s="2">
        <v>3</v>
      </c>
      <c r="E4405" s="2">
        <v>11</v>
      </c>
      <c r="F4405" s="3">
        <v>0</v>
      </c>
      <c r="G4405" s="3">
        <v>1</v>
      </c>
      <c r="H4405" s="3">
        <v>0</v>
      </c>
      <c r="I4405" s="3">
        <v>0.99527626642956113</v>
      </c>
      <c r="J4405" s="3"/>
      <c r="K4405" s="3">
        <v>0</v>
      </c>
      <c r="L4405" s="3">
        <v>0</v>
      </c>
      <c r="M4405" s="3">
        <v>0.99370902580958242</v>
      </c>
      <c r="N4405" s="3">
        <v>0.99583681877772179</v>
      </c>
      <c r="O4405" s="3">
        <v>0.49810276387710817</v>
      </c>
    </row>
    <row r="4406" spans="1:15" x14ac:dyDescent="0.25">
      <c r="A4406" s="1">
        <v>45841.5</v>
      </c>
      <c r="B4406" s="2">
        <v>2025</v>
      </c>
      <c r="C4406" s="2">
        <v>7</v>
      </c>
      <c r="D4406" s="2">
        <v>3</v>
      </c>
      <c r="E4406" s="2">
        <v>12</v>
      </c>
      <c r="F4406" s="3">
        <v>0</v>
      </c>
      <c r="G4406" s="3">
        <v>1</v>
      </c>
      <c r="H4406" s="3">
        <v>0</v>
      </c>
      <c r="I4406" s="3">
        <v>0.99452528379551519</v>
      </c>
      <c r="J4406" s="3"/>
      <c r="K4406" s="3">
        <v>0</v>
      </c>
      <c r="L4406" s="3">
        <v>0</v>
      </c>
      <c r="M4406" s="3">
        <v>0.99655233204970117</v>
      </c>
      <c r="N4406" s="3">
        <v>0.99589674397734684</v>
      </c>
      <c r="O4406" s="3">
        <v>0.49837179497782041</v>
      </c>
    </row>
    <row r="4407" spans="1:15" x14ac:dyDescent="0.25">
      <c r="A4407" s="1">
        <v>45841.541666666664</v>
      </c>
      <c r="B4407" s="2">
        <v>2025</v>
      </c>
      <c r="C4407" s="2">
        <v>7</v>
      </c>
      <c r="D4407" s="2">
        <v>3</v>
      </c>
      <c r="E4407" s="2">
        <v>13</v>
      </c>
      <c r="F4407" s="3">
        <v>0</v>
      </c>
      <c r="G4407" s="3">
        <v>1</v>
      </c>
      <c r="H4407" s="3">
        <v>0</v>
      </c>
      <c r="I4407" s="3">
        <v>0.99378617148942461</v>
      </c>
      <c r="J4407" s="3"/>
      <c r="K4407" s="3">
        <v>0</v>
      </c>
      <c r="L4407" s="3">
        <v>0</v>
      </c>
      <c r="M4407" s="3">
        <v>0.99543530341548225</v>
      </c>
      <c r="N4407" s="3">
        <v>0.99506265289257878</v>
      </c>
      <c r="O4407" s="3">
        <v>0.49803551597468571</v>
      </c>
    </row>
    <row r="4408" spans="1:15" x14ac:dyDescent="0.25">
      <c r="A4408" s="1">
        <v>45841.583333333336</v>
      </c>
      <c r="B4408" s="2">
        <v>2025</v>
      </c>
      <c r="C4408" s="2">
        <v>7</v>
      </c>
      <c r="D4408" s="2">
        <v>3</v>
      </c>
      <c r="E4408" s="2">
        <v>14</v>
      </c>
      <c r="F4408" s="3">
        <v>0</v>
      </c>
      <c r="G4408" s="3">
        <v>0.5</v>
      </c>
      <c r="H4408" s="3">
        <v>0</v>
      </c>
      <c r="I4408" s="3">
        <v>0.49715474279817529</v>
      </c>
      <c r="J4408" s="3"/>
      <c r="K4408" s="3">
        <v>0</v>
      </c>
      <c r="L4408" s="3">
        <v>0</v>
      </c>
      <c r="M4408" s="3">
        <v>0.49768494516450645</v>
      </c>
      <c r="N4408" s="3">
        <v>0.49736957877300569</v>
      </c>
      <c r="O4408" s="3">
        <v>0.24902615834196093</v>
      </c>
    </row>
    <row r="4409" spans="1:15" x14ac:dyDescent="0.25">
      <c r="A4409" s="1">
        <v>45841.625</v>
      </c>
      <c r="B4409" s="2">
        <v>2025</v>
      </c>
      <c r="C4409" s="2">
        <v>7</v>
      </c>
      <c r="D4409" s="2">
        <v>3</v>
      </c>
      <c r="E4409" s="2">
        <v>15</v>
      </c>
      <c r="F4409" s="3">
        <v>0</v>
      </c>
      <c r="G4409" s="3">
        <v>0</v>
      </c>
      <c r="H4409" s="3">
        <v>0</v>
      </c>
      <c r="I4409" s="3">
        <v>0</v>
      </c>
      <c r="J4409" s="3"/>
      <c r="K4409" s="3">
        <v>0</v>
      </c>
      <c r="L4409" s="3">
        <v>0</v>
      </c>
      <c r="M4409" s="3">
        <v>0</v>
      </c>
      <c r="N4409" s="3">
        <v>0.32069055414554853</v>
      </c>
      <c r="O4409" s="3">
        <v>4.0086319268193567E-2</v>
      </c>
    </row>
    <row r="4410" spans="1:15" x14ac:dyDescent="0.25">
      <c r="A4410" s="1">
        <v>45841.666666666664</v>
      </c>
      <c r="B4410" s="2">
        <v>2025</v>
      </c>
      <c r="C4410" s="2">
        <v>7</v>
      </c>
      <c r="D4410" s="2">
        <v>3</v>
      </c>
      <c r="E4410" s="2">
        <v>16</v>
      </c>
      <c r="F4410" s="3">
        <v>0</v>
      </c>
      <c r="G4410" s="3">
        <v>0</v>
      </c>
      <c r="H4410" s="3">
        <v>0</v>
      </c>
      <c r="I4410" s="3">
        <v>0</v>
      </c>
      <c r="J4410" s="3"/>
      <c r="K4410" s="3">
        <v>0</v>
      </c>
      <c r="L4410" s="3">
        <v>0</v>
      </c>
      <c r="M4410" s="3">
        <v>0</v>
      </c>
      <c r="N4410" s="3">
        <v>0</v>
      </c>
      <c r="O4410" s="3">
        <v>0</v>
      </c>
    </row>
    <row r="4411" spans="1:15" x14ac:dyDescent="0.25">
      <c r="A4411" s="1">
        <v>45841.708333333336</v>
      </c>
      <c r="B4411" s="2">
        <v>2025</v>
      </c>
      <c r="C4411" s="2">
        <v>7</v>
      </c>
      <c r="D4411" s="2">
        <v>3</v>
      </c>
      <c r="E4411" s="2">
        <v>17</v>
      </c>
      <c r="F4411" s="3">
        <v>0</v>
      </c>
      <c r="G4411" s="3">
        <v>0</v>
      </c>
      <c r="H4411" s="3">
        <v>0</v>
      </c>
      <c r="I4411" s="3">
        <v>0</v>
      </c>
      <c r="J4411" s="3"/>
      <c r="K4411" s="3">
        <v>0</v>
      </c>
      <c r="L4411" s="3">
        <v>0</v>
      </c>
      <c r="M4411" s="3">
        <v>0</v>
      </c>
      <c r="N4411" s="3">
        <v>0</v>
      </c>
      <c r="O4411" s="3">
        <v>0</v>
      </c>
    </row>
    <row r="4412" spans="1:15" x14ac:dyDescent="0.25">
      <c r="A4412" s="1">
        <v>45841.75</v>
      </c>
      <c r="B4412" s="2">
        <v>2025</v>
      </c>
      <c r="C4412" s="2">
        <v>7</v>
      </c>
      <c r="D4412" s="2">
        <v>3</v>
      </c>
      <c r="E4412" s="2">
        <v>18</v>
      </c>
      <c r="F4412" s="3">
        <v>0</v>
      </c>
      <c r="G4412" s="3">
        <v>0</v>
      </c>
      <c r="H4412" s="3"/>
      <c r="I4412" s="3">
        <v>0</v>
      </c>
      <c r="J4412" s="3"/>
      <c r="K4412" s="3"/>
      <c r="L4412" s="3">
        <v>0</v>
      </c>
      <c r="M4412" s="3">
        <v>0</v>
      </c>
      <c r="N4412" s="3">
        <v>0</v>
      </c>
      <c r="O4412" s="3">
        <v>0</v>
      </c>
    </row>
    <row r="4413" spans="1:15" x14ac:dyDescent="0.25">
      <c r="A4413" s="1">
        <v>45841.791666666664</v>
      </c>
      <c r="B4413" s="2">
        <v>2025</v>
      </c>
      <c r="C4413" s="2">
        <v>7</v>
      </c>
      <c r="D4413" s="2">
        <v>3</v>
      </c>
      <c r="E4413" s="2">
        <v>19</v>
      </c>
      <c r="F4413" s="3">
        <v>0</v>
      </c>
      <c r="G4413" s="3">
        <v>0</v>
      </c>
      <c r="H4413" s="3"/>
      <c r="I4413" s="3">
        <v>0</v>
      </c>
      <c r="J4413" s="3"/>
      <c r="K4413" s="3"/>
      <c r="L4413" s="3"/>
      <c r="M4413" s="3">
        <v>0</v>
      </c>
      <c r="N4413" s="3">
        <v>0</v>
      </c>
      <c r="O4413" s="3">
        <v>0</v>
      </c>
    </row>
    <row r="4414" spans="1:15" x14ac:dyDescent="0.25">
      <c r="A4414" s="1">
        <v>45841.833333333336</v>
      </c>
      <c r="B4414" s="2">
        <v>2025</v>
      </c>
      <c r="C4414" s="2">
        <v>7</v>
      </c>
      <c r="D4414" s="2">
        <v>3</v>
      </c>
      <c r="E4414" s="2">
        <v>20</v>
      </c>
      <c r="F4414" s="3"/>
      <c r="G4414" s="3">
        <v>0</v>
      </c>
      <c r="H4414" s="3"/>
      <c r="I4414" s="3">
        <v>0</v>
      </c>
      <c r="J4414" s="3"/>
      <c r="K4414" s="3"/>
      <c r="L4414" s="3"/>
      <c r="M4414" s="3">
        <v>0</v>
      </c>
      <c r="N4414" s="3">
        <v>0</v>
      </c>
      <c r="O4414" s="3">
        <v>0</v>
      </c>
    </row>
    <row r="4415" spans="1:15" x14ac:dyDescent="0.25">
      <c r="A4415" s="1">
        <v>45841.875</v>
      </c>
      <c r="B4415" s="2">
        <v>2025</v>
      </c>
      <c r="C4415" s="2">
        <v>7</v>
      </c>
      <c r="D4415" s="2">
        <v>3</v>
      </c>
      <c r="E4415" s="2">
        <v>21</v>
      </c>
      <c r="F4415" s="3"/>
      <c r="G4415" s="3">
        <v>0</v>
      </c>
      <c r="H4415" s="3"/>
      <c r="I4415" s="3">
        <v>0</v>
      </c>
      <c r="J4415" s="3"/>
      <c r="K4415" s="3"/>
      <c r="L4415" s="3"/>
      <c r="M4415" s="3">
        <v>0</v>
      </c>
      <c r="N4415" s="3">
        <v>0</v>
      </c>
      <c r="O4415" s="3">
        <v>0</v>
      </c>
    </row>
    <row r="4416" spans="1:15" x14ac:dyDescent="0.25">
      <c r="A4416" s="1">
        <v>45841.916666666664</v>
      </c>
      <c r="B4416" s="2">
        <v>2025</v>
      </c>
      <c r="C4416" s="2">
        <v>7</v>
      </c>
      <c r="D4416" s="2">
        <v>3</v>
      </c>
      <c r="E4416" s="2">
        <v>22</v>
      </c>
      <c r="F4416" s="3"/>
      <c r="G4416" s="3">
        <v>0</v>
      </c>
      <c r="H4416" s="3"/>
      <c r="I4416" s="3">
        <v>0</v>
      </c>
      <c r="J4416" s="3"/>
      <c r="K4416" s="3"/>
      <c r="L4416" s="3"/>
      <c r="M4416" s="3">
        <v>0</v>
      </c>
      <c r="N4416" s="3">
        <v>0</v>
      </c>
      <c r="O4416" s="3">
        <v>0</v>
      </c>
    </row>
    <row r="4417" spans="1:15" x14ac:dyDescent="0.25">
      <c r="A4417" s="1">
        <v>45841.958333333336</v>
      </c>
      <c r="B4417" s="2">
        <v>2025</v>
      </c>
      <c r="C4417" s="2">
        <v>7</v>
      </c>
      <c r="D4417" s="2">
        <v>3</v>
      </c>
      <c r="E4417" s="2">
        <v>23</v>
      </c>
      <c r="F4417" s="3"/>
      <c r="G4417" s="3">
        <v>0</v>
      </c>
      <c r="H4417" s="3"/>
      <c r="I4417" s="3">
        <v>0</v>
      </c>
      <c r="J4417" s="3"/>
      <c r="K4417" s="3"/>
      <c r="L4417" s="3"/>
      <c r="M4417" s="3">
        <v>0</v>
      </c>
      <c r="N4417" s="3">
        <v>0</v>
      </c>
      <c r="O4417" s="3">
        <v>0</v>
      </c>
    </row>
    <row r="4418" spans="1:15" x14ac:dyDescent="0.25">
      <c r="A4418" s="1">
        <v>45842</v>
      </c>
      <c r="B4418" s="2">
        <v>2025</v>
      </c>
      <c r="C4418" s="2">
        <v>7</v>
      </c>
      <c r="D4418" s="2">
        <v>4</v>
      </c>
      <c r="E4418" s="2">
        <v>0</v>
      </c>
      <c r="F4418" s="3"/>
      <c r="G4418" s="3">
        <v>0</v>
      </c>
      <c r="H4418" s="3"/>
      <c r="I4418" s="3">
        <v>0</v>
      </c>
      <c r="J4418" s="3"/>
      <c r="K4418" s="3"/>
      <c r="L4418" s="3"/>
      <c r="M4418" s="3">
        <v>0</v>
      </c>
      <c r="N4418" s="3">
        <v>0</v>
      </c>
      <c r="O4418" s="3">
        <v>0</v>
      </c>
    </row>
    <row r="4419" spans="1:15" x14ac:dyDescent="0.25">
      <c r="A4419" s="1">
        <v>45842.041666666664</v>
      </c>
      <c r="B4419" s="2">
        <v>2025</v>
      </c>
      <c r="C4419" s="2">
        <v>7</v>
      </c>
      <c r="D4419" s="2">
        <v>4</v>
      </c>
      <c r="E4419" s="2">
        <v>1</v>
      </c>
      <c r="F4419" s="3"/>
      <c r="G4419" s="3">
        <v>0</v>
      </c>
      <c r="H4419" s="3"/>
      <c r="I4419" s="3">
        <v>0</v>
      </c>
      <c r="J4419" s="3"/>
      <c r="K4419" s="3"/>
      <c r="L4419" s="3"/>
      <c r="M4419" s="3">
        <v>0</v>
      </c>
      <c r="N4419" s="3">
        <v>0</v>
      </c>
      <c r="O4419" s="3">
        <v>0</v>
      </c>
    </row>
    <row r="4420" spans="1:15" x14ac:dyDescent="0.25">
      <c r="A4420" s="1">
        <v>45842.083333333336</v>
      </c>
      <c r="B4420" s="2">
        <v>2025</v>
      </c>
      <c r="C4420" s="2">
        <v>7</v>
      </c>
      <c r="D4420" s="2">
        <v>4</v>
      </c>
      <c r="E4420" s="2">
        <v>2</v>
      </c>
      <c r="F4420" s="3"/>
      <c r="G4420" s="3">
        <v>0</v>
      </c>
      <c r="H4420" s="3"/>
      <c r="I4420" s="3">
        <v>0</v>
      </c>
      <c r="J4420" s="3"/>
      <c r="K4420" s="3"/>
      <c r="L4420" s="3"/>
      <c r="M4420" s="3">
        <v>0</v>
      </c>
      <c r="N4420" s="3">
        <v>0</v>
      </c>
      <c r="O4420" s="3">
        <v>0</v>
      </c>
    </row>
    <row r="4421" spans="1:15" x14ac:dyDescent="0.25">
      <c r="A4421" s="1">
        <v>45842.125</v>
      </c>
      <c r="B4421" s="2">
        <v>2025</v>
      </c>
      <c r="C4421" s="2">
        <v>7</v>
      </c>
      <c r="D4421" s="2">
        <v>4</v>
      </c>
      <c r="E4421" s="2">
        <v>3</v>
      </c>
      <c r="F4421" s="3"/>
      <c r="G4421" s="3">
        <v>0</v>
      </c>
      <c r="H4421" s="3"/>
      <c r="I4421" s="3">
        <v>0</v>
      </c>
      <c r="J4421" s="3"/>
      <c r="K4421" s="3"/>
      <c r="L4421" s="3"/>
      <c r="M4421" s="3">
        <v>0</v>
      </c>
      <c r="N4421" s="3">
        <v>0</v>
      </c>
      <c r="O4421" s="3">
        <v>0</v>
      </c>
    </row>
    <row r="4422" spans="1:15" x14ac:dyDescent="0.25">
      <c r="A4422" s="1">
        <v>45842.166666666664</v>
      </c>
      <c r="B4422" s="2">
        <v>2025</v>
      </c>
      <c r="C4422" s="2">
        <v>7</v>
      </c>
      <c r="D4422" s="2">
        <v>4</v>
      </c>
      <c r="E4422" s="2">
        <v>4</v>
      </c>
      <c r="F4422" s="3"/>
      <c r="G4422" s="3">
        <v>0</v>
      </c>
      <c r="H4422" s="3"/>
      <c r="I4422" s="3">
        <v>0</v>
      </c>
      <c r="J4422" s="3"/>
      <c r="K4422" s="3"/>
      <c r="L4422" s="3"/>
      <c r="M4422" s="3">
        <v>0</v>
      </c>
      <c r="N4422" s="3">
        <v>0</v>
      </c>
      <c r="O4422" s="3">
        <v>0</v>
      </c>
    </row>
    <row r="4423" spans="1:15" x14ac:dyDescent="0.25">
      <c r="A4423" s="1">
        <v>45842.208333333336</v>
      </c>
      <c r="B4423" s="2">
        <v>2025</v>
      </c>
      <c r="C4423" s="2">
        <v>7</v>
      </c>
      <c r="D4423" s="2">
        <v>4</v>
      </c>
      <c r="E4423" s="2">
        <v>5</v>
      </c>
      <c r="F4423" s="3">
        <v>0</v>
      </c>
      <c r="G4423" s="3">
        <v>0</v>
      </c>
      <c r="H4423" s="3"/>
      <c r="I4423" s="3">
        <v>0</v>
      </c>
      <c r="J4423" s="3"/>
      <c r="K4423" s="3"/>
      <c r="L4423" s="3"/>
      <c r="M4423" s="3">
        <v>0</v>
      </c>
      <c r="N4423" s="3">
        <v>0</v>
      </c>
      <c r="O4423" s="3">
        <v>0</v>
      </c>
    </row>
    <row r="4424" spans="1:15" x14ac:dyDescent="0.25">
      <c r="A4424" s="1">
        <v>45842.25</v>
      </c>
      <c r="B4424" s="2">
        <v>2025</v>
      </c>
      <c r="C4424" s="2">
        <v>7</v>
      </c>
      <c r="D4424" s="2">
        <v>4</v>
      </c>
      <c r="E4424" s="2">
        <v>6</v>
      </c>
      <c r="F4424" s="3">
        <v>0</v>
      </c>
      <c r="G4424" s="3">
        <v>0</v>
      </c>
      <c r="H4424" s="3"/>
      <c r="I4424" s="3">
        <v>0</v>
      </c>
      <c r="J4424" s="3"/>
      <c r="K4424" s="3">
        <v>0</v>
      </c>
      <c r="L4424" s="3"/>
      <c r="M4424" s="3">
        <v>0</v>
      </c>
      <c r="N4424" s="3">
        <v>0</v>
      </c>
      <c r="O4424" s="3">
        <v>0</v>
      </c>
    </row>
    <row r="4425" spans="1:15" x14ac:dyDescent="0.25">
      <c r="A4425" s="1">
        <v>45842.291666666664</v>
      </c>
      <c r="B4425" s="2">
        <v>2025</v>
      </c>
      <c r="C4425" s="2">
        <v>7</v>
      </c>
      <c r="D4425" s="2">
        <v>4</v>
      </c>
      <c r="E4425" s="2">
        <v>7</v>
      </c>
      <c r="F4425" s="3">
        <v>0</v>
      </c>
      <c r="G4425" s="3">
        <v>0</v>
      </c>
      <c r="H4425" s="3">
        <v>0</v>
      </c>
      <c r="I4425" s="3">
        <v>0</v>
      </c>
      <c r="J4425" s="3"/>
      <c r="K4425" s="3">
        <v>0</v>
      </c>
      <c r="L4425" s="3">
        <v>0</v>
      </c>
      <c r="M4425" s="3">
        <v>0</v>
      </c>
      <c r="N4425" s="3">
        <v>0</v>
      </c>
      <c r="O4425" s="3">
        <v>0</v>
      </c>
    </row>
    <row r="4426" spans="1:15" x14ac:dyDescent="0.25">
      <c r="A4426" s="1">
        <v>45842.333333333336</v>
      </c>
      <c r="B4426" s="2">
        <v>2025</v>
      </c>
      <c r="C4426" s="2">
        <v>7</v>
      </c>
      <c r="D4426" s="2">
        <v>4</v>
      </c>
      <c r="E4426" s="2">
        <v>8</v>
      </c>
      <c r="F4426" s="3">
        <v>0</v>
      </c>
      <c r="G4426" s="3">
        <v>2.1340579953030226E-2</v>
      </c>
      <c r="H4426" s="3">
        <v>0</v>
      </c>
      <c r="I4426" s="3">
        <v>0.12951286732905271</v>
      </c>
      <c r="J4426" s="3"/>
      <c r="K4426" s="3">
        <v>0</v>
      </c>
      <c r="L4426" s="3">
        <v>0</v>
      </c>
      <c r="M4426" s="3">
        <v>0</v>
      </c>
      <c r="N4426" s="3">
        <v>2.1046178755641635E-4</v>
      </c>
      <c r="O4426" s="3">
        <v>1.8882988633704918E-2</v>
      </c>
    </row>
    <row r="4427" spans="1:15" x14ac:dyDescent="0.25">
      <c r="A4427" s="1">
        <v>45842.375</v>
      </c>
      <c r="B4427" s="2">
        <v>2025</v>
      </c>
      <c r="C4427" s="2">
        <v>7</v>
      </c>
      <c r="D4427" s="2">
        <v>4</v>
      </c>
      <c r="E4427" s="2">
        <v>9</v>
      </c>
      <c r="F4427" s="3">
        <v>9.4898710152219699E-4</v>
      </c>
      <c r="G4427" s="3">
        <v>0</v>
      </c>
      <c r="H4427" s="3">
        <v>0</v>
      </c>
      <c r="I4427" s="3">
        <v>0.12839265951147188</v>
      </c>
      <c r="J4427" s="3"/>
      <c r="K4427" s="3">
        <v>0</v>
      </c>
      <c r="L4427" s="3">
        <v>0</v>
      </c>
      <c r="M4427" s="3">
        <v>0</v>
      </c>
      <c r="N4427" s="3">
        <v>1.2215129991224215E-2</v>
      </c>
      <c r="O4427" s="3">
        <v>1.7694597075527289E-2</v>
      </c>
    </row>
    <row r="4428" spans="1:15" x14ac:dyDescent="0.25">
      <c r="A4428" s="1">
        <v>45842.416666666664</v>
      </c>
      <c r="B4428" s="2">
        <v>2025</v>
      </c>
      <c r="C4428" s="2">
        <v>7</v>
      </c>
      <c r="D4428" s="2">
        <v>4</v>
      </c>
      <c r="E4428" s="2">
        <v>10</v>
      </c>
      <c r="F4428" s="3">
        <v>3.087512481229545E-2</v>
      </c>
      <c r="G4428" s="3">
        <v>0</v>
      </c>
      <c r="H4428" s="3">
        <v>3.4240556538719658E-2</v>
      </c>
      <c r="I4428" s="3">
        <v>6.1722540443044198E-2</v>
      </c>
      <c r="J4428" s="3"/>
      <c r="K4428" s="3">
        <v>0</v>
      </c>
      <c r="L4428" s="3">
        <v>0</v>
      </c>
      <c r="M4428" s="3">
        <v>0</v>
      </c>
      <c r="N4428" s="3">
        <v>0</v>
      </c>
      <c r="O4428" s="3">
        <v>1.5854777724257411E-2</v>
      </c>
    </row>
    <row r="4429" spans="1:15" x14ac:dyDescent="0.25">
      <c r="A4429" s="1">
        <v>45842.458333333336</v>
      </c>
      <c r="B4429" s="2">
        <v>2025</v>
      </c>
      <c r="C4429" s="2">
        <v>7</v>
      </c>
      <c r="D4429" s="2">
        <v>4</v>
      </c>
      <c r="E4429" s="2">
        <v>11</v>
      </c>
      <c r="F4429" s="3">
        <v>2.1254161465056591E-2</v>
      </c>
      <c r="G4429" s="3">
        <v>8.1139826260247655E-2</v>
      </c>
      <c r="H4429" s="3">
        <v>0</v>
      </c>
      <c r="I4429" s="3">
        <v>0</v>
      </c>
      <c r="J4429" s="3"/>
      <c r="K4429" s="3">
        <v>0</v>
      </c>
      <c r="L4429" s="3">
        <v>0</v>
      </c>
      <c r="M4429" s="3">
        <v>0</v>
      </c>
      <c r="N4429" s="3">
        <v>0</v>
      </c>
      <c r="O4429" s="3">
        <v>1.2799248465663032E-2</v>
      </c>
    </row>
    <row r="4430" spans="1:15" x14ac:dyDescent="0.25">
      <c r="A4430" s="1">
        <v>45842.5</v>
      </c>
      <c r="B4430" s="2">
        <v>2025</v>
      </c>
      <c r="C4430" s="2">
        <v>7</v>
      </c>
      <c r="D4430" s="2">
        <v>4</v>
      </c>
      <c r="E4430" s="2">
        <v>12</v>
      </c>
      <c r="F4430" s="3">
        <v>1.0423447766043899E-2</v>
      </c>
      <c r="G4430" s="3">
        <v>0.16285464108050152</v>
      </c>
      <c r="H4430" s="3">
        <v>0</v>
      </c>
      <c r="I4430" s="3">
        <v>0.27151560892444987</v>
      </c>
      <c r="J4430" s="3"/>
      <c r="K4430" s="3">
        <v>0</v>
      </c>
      <c r="L4430" s="3">
        <v>0</v>
      </c>
      <c r="M4430" s="3">
        <v>3.1483583538255734E-2</v>
      </c>
      <c r="N4430" s="3">
        <v>0.11584841068061066</v>
      </c>
      <c r="O4430" s="3">
        <v>7.4015711498732706E-2</v>
      </c>
    </row>
    <row r="4431" spans="1:15" x14ac:dyDescent="0.25">
      <c r="A4431" s="1">
        <v>45842.541666666664</v>
      </c>
      <c r="B4431" s="2">
        <v>2025</v>
      </c>
      <c r="C4431" s="2">
        <v>7</v>
      </c>
      <c r="D4431" s="2">
        <v>4</v>
      </c>
      <c r="E4431" s="2">
        <v>13</v>
      </c>
      <c r="F4431" s="3">
        <v>0</v>
      </c>
      <c r="G4431" s="3">
        <v>0.20564531960003751</v>
      </c>
      <c r="H4431" s="3">
        <v>0</v>
      </c>
      <c r="I4431" s="3">
        <v>0.29526622441682127</v>
      </c>
      <c r="J4431" s="3"/>
      <c r="K4431" s="3">
        <v>0</v>
      </c>
      <c r="L4431" s="3">
        <v>0</v>
      </c>
      <c r="M4431" s="3">
        <v>0.10976740353061945</v>
      </c>
      <c r="N4431" s="3">
        <v>0.10845821924789531</v>
      </c>
      <c r="O4431" s="3">
        <v>8.9892145849421692E-2</v>
      </c>
    </row>
    <row r="4432" spans="1:15" x14ac:dyDescent="0.25">
      <c r="A4432" s="1">
        <v>45842.583333333336</v>
      </c>
      <c r="B4432" s="2">
        <v>2025</v>
      </c>
      <c r="C4432" s="2">
        <v>7</v>
      </c>
      <c r="D4432" s="2">
        <v>4</v>
      </c>
      <c r="E4432" s="2">
        <v>14</v>
      </c>
      <c r="F4432" s="3">
        <v>0</v>
      </c>
      <c r="G4432" s="3">
        <v>0.13630657147059286</v>
      </c>
      <c r="H4432" s="3">
        <v>0</v>
      </c>
      <c r="I4432" s="3">
        <v>0.11277853353500955</v>
      </c>
      <c r="J4432" s="3"/>
      <c r="K4432" s="3">
        <v>0</v>
      </c>
      <c r="L4432" s="3">
        <v>0</v>
      </c>
      <c r="M4432" s="3">
        <v>0.13012457307704531</v>
      </c>
      <c r="N4432" s="3">
        <v>2.4577767879801784E-2</v>
      </c>
      <c r="O4432" s="3">
        <v>5.0473430745306185E-2</v>
      </c>
    </row>
    <row r="4433" spans="1:15" x14ac:dyDescent="0.25">
      <c r="A4433" s="1">
        <v>45842.625</v>
      </c>
      <c r="B4433" s="2">
        <v>2025</v>
      </c>
      <c r="C4433" s="2">
        <v>7</v>
      </c>
      <c r="D4433" s="2">
        <v>4</v>
      </c>
      <c r="E4433" s="2">
        <v>15</v>
      </c>
      <c r="F4433" s="3">
        <v>0</v>
      </c>
      <c r="G4433" s="3">
        <v>8.9430881295677514E-2</v>
      </c>
      <c r="H4433" s="3">
        <v>0</v>
      </c>
      <c r="I4433" s="3">
        <v>0</v>
      </c>
      <c r="J4433" s="3"/>
      <c r="K4433" s="3">
        <v>0</v>
      </c>
      <c r="L4433" s="3">
        <v>0</v>
      </c>
      <c r="M4433" s="3">
        <v>0.15259081589207341</v>
      </c>
      <c r="N4433" s="3">
        <v>0.10632889443528953</v>
      </c>
      <c r="O4433" s="3">
        <v>4.3543823952880055E-2</v>
      </c>
    </row>
    <row r="4434" spans="1:15" x14ac:dyDescent="0.25">
      <c r="A4434" s="1">
        <v>45842.666666666664</v>
      </c>
      <c r="B4434" s="2">
        <v>2025</v>
      </c>
      <c r="C4434" s="2">
        <v>7</v>
      </c>
      <c r="D4434" s="2">
        <v>4</v>
      </c>
      <c r="E4434" s="2">
        <v>16</v>
      </c>
      <c r="F4434" s="3">
        <v>0</v>
      </c>
      <c r="G4434" s="3">
        <v>0.11527933627028536</v>
      </c>
      <c r="H4434" s="3">
        <v>0</v>
      </c>
      <c r="I4434" s="3">
        <v>0</v>
      </c>
      <c r="J4434" s="3"/>
      <c r="K4434" s="3">
        <v>0</v>
      </c>
      <c r="L4434" s="3">
        <v>0</v>
      </c>
      <c r="M4434" s="3">
        <v>3.6549851439365622E-2</v>
      </c>
      <c r="N4434" s="3">
        <v>8.227159588795277E-2</v>
      </c>
      <c r="O4434" s="3">
        <v>2.9262597949700469E-2</v>
      </c>
    </row>
    <row r="4435" spans="1:15" x14ac:dyDescent="0.25">
      <c r="A4435" s="1">
        <v>45842.708333333336</v>
      </c>
      <c r="B4435" s="2">
        <v>2025</v>
      </c>
      <c r="C4435" s="2">
        <v>7</v>
      </c>
      <c r="D4435" s="2">
        <v>4</v>
      </c>
      <c r="E4435" s="2">
        <v>17</v>
      </c>
      <c r="F4435" s="3">
        <v>0</v>
      </c>
      <c r="G4435" s="3">
        <v>0</v>
      </c>
      <c r="H4435" s="3">
        <v>0</v>
      </c>
      <c r="I4435" s="3">
        <v>0</v>
      </c>
      <c r="J4435" s="3"/>
      <c r="K4435" s="3">
        <v>0</v>
      </c>
      <c r="L4435" s="3">
        <v>0</v>
      </c>
      <c r="M4435" s="3">
        <v>0</v>
      </c>
      <c r="N4435" s="3">
        <v>0</v>
      </c>
      <c r="O4435" s="3">
        <v>0</v>
      </c>
    </row>
    <row r="4436" spans="1:15" x14ac:dyDescent="0.25">
      <c r="A4436" s="1">
        <v>45842.75</v>
      </c>
      <c r="B4436" s="2">
        <v>2025</v>
      </c>
      <c r="C4436" s="2">
        <v>7</v>
      </c>
      <c r="D4436" s="2">
        <v>4</v>
      </c>
      <c r="E4436" s="2">
        <v>18</v>
      </c>
      <c r="F4436" s="3">
        <v>0</v>
      </c>
      <c r="G4436" s="3">
        <v>0</v>
      </c>
      <c r="H4436" s="3"/>
      <c r="I4436" s="3">
        <v>0</v>
      </c>
      <c r="J4436" s="3"/>
      <c r="K4436" s="3"/>
      <c r="L4436" s="3">
        <v>0</v>
      </c>
      <c r="M4436" s="3">
        <v>0</v>
      </c>
      <c r="N4436" s="3">
        <v>0</v>
      </c>
      <c r="O4436" s="3">
        <v>0</v>
      </c>
    </row>
    <row r="4437" spans="1:15" x14ac:dyDescent="0.25">
      <c r="A4437" s="1">
        <v>45842.791666666664</v>
      </c>
      <c r="B4437" s="2">
        <v>2025</v>
      </c>
      <c r="C4437" s="2">
        <v>7</v>
      </c>
      <c r="D4437" s="2">
        <v>4</v>
      </c>
      <c r="E4437" s="2">
        <v>19</v>
      </c>
      <c r="F4437" s="3"/>
      <c r="G4437" s="3">
        <v>0</v>
      </c>
      <c r="H4437" s="3"/>
      <c r="I4437" s="3">
        <v>0</v>
      </c>
      <c r="J4437" s="3"/>
      <c r="K4437" s="3"/>
      <c r="L4437" s="3"/>
      <c r="M4437" s="3">
        <v>0</v>
      </c>
      <c r="N4437" s="3">
        <v>0</v>
      </c>
      <c r="O4437" s="3">
        <v>0</v>
      </c>
    </row>
    <row r="4438" spans="1:15" x14ac:dyDescent="0.25">
      <c r="A4438" s="1">
        <v>45842.833333333336</v>
      </c>
      <c r="B4438" s="2">
        <v>2025</v>
      </c>
      <c r="C4438" s="2">
        <v>7</v>
      </c>
      <c r="D4438" s="2">
        <v>4</v>
      </c>
      <c r="E4438" s="2">
        <v>20</v>
      </c>
      <c r="F4438" s="3"/>
      <c r="G4438" s="3">
        <v>0</v>
      </c>
      <c r="H4438" s="3"/>
      <c r="I4438" s="3">
        <v>0</v>
      </c>
      <c r="J4438" s="3"/>
      <c r="K4438" s="3"/>
      <c r="L4438" s="3"/>
      <c r="M4438" s="3">
        <v>0</v>
      </c>
      <c r="N4438" s="3">
        <v>0</v>
      </c>
      <c r="O4438" s="3">
        <v>0</v>
      </c>
    </row>
    <row r="4439" spans="1:15" x14ac:dyDescent="0.25">
      <c r="A4439" s="1">
        <v>45842.875</v>
      </c>
      <c r="B4439" s="2">
        <v>2025</v>
      </c>
      <c r="C4439" s="2">
        <v>7</v>
      </c>
      <c r="D4439" s="2">
        <v>4</v>
      </c>
      <c r="E4439" s="2">
        <v>21</v>
      </c>
      <c r="F4439" s="3"/>
      <c r="G4439" s="3">
        <v>0</v>
      </c>
      <c r="H4439" s="3"/>
      <c r="I4439" s="3">
        <v>0</v>
      </c>
      <c r="J4439" s="3"/>
      <c r="K4439" s="3"/>
      <c r="L4439" s="3"/>
      <c r="M4439" s="3">
        <v>0</v>
      </c>
      <c r="N4439" s="3">
        <v>0</v>
      </c>
      <c r="O4439" s="3">
        <v>0</v>
      </c>
    </row>
    <row r="4440" spans="1:15" x14ac:dyDescent="0.25">
      <c r="A4440" s="1">
        <v>45842.916666666664</v>
      </c>
      <c r="B4440" s="2">
        <v>2025</v>
      </c>
      <c r="C4440" s="2">
        <v>7</v>
      </c>
      <c r="D4440" s="2">
        <v>4</v>
      </c>
      <c r="E4440" s="2">
        <v>22</v>
      </c>
      <c r="F4440" s="3"/>
      <c r="G4440" s="3">
        <v>0</v>
      </c>
      <c r="H4440" s="3"/>
      <c r="I4440" s="3">
        <v>0</v>
      </c>
      <c r="J4440" s="3"/>
      <c r="K4440" s="3"/>
      <c r="L4440" s="3"/>
      <c r="M4440" s="3">
        <v>0</v>
      </c>
      <c r="N4440" s="3">
        <v>0</v>
      </c>
      <c r="O4440" s="3">
        <v>0</v>
      </c>
    </row>
    <row r="4441" spans="1:15" x14ac:dyDescent="0.25">
      <c r="A4441" s="1">
        <v>45842.958333333336</v>
      </c>
      <c r="B4441" s="2">
        <v>2025</v>
      </c>
      <c r="C4441" s="2">
        <v>7</v>
      </c>
      <c r="D4441" s="2">
        <v>4</v>
      </c>
      <c r="E4441" s="2">
        <v>23</v>
      </c>
      <c r="F4441" s="3"/>
      <c r="G4441" s="3">
        <v>0</v>
      </c>
      <c r="H4441" s="3"/>
      <c r="I4441" s="3">
        <v>0</v>
      </c>
      <c r="J4441" s="3"/>
      <c r="K4441" s="3"/>
      <c r="L4441" s="3"/>
      <c r="M4441" s="3">
        <v>0</v>
      </c>
      <c r="N4441" s="3">
        <v>0</v>
      </c>
      <c r="O4441" s="3">
        <v>0</v>
      </c>
    </row>
    <row r="4442" spans="1:15" x14ac:dyDescent="0.25">
      <c r="A4442" s="1">
        <v>45843</v>
      </c>
      <c r="B4442" s="2">
        <v>2025</v>
      </c>
      <c r="C4442" s="2">
        <v>7</v>
      </c>
      <c r="D4442" s="2">
        <v>5</v>
      </c>
      <c r="E4442" s="2">
        <v>0</v>
      </c>
      <c r="F4442" s="3"/>
      <c r="G4442" s="3">
        <v>0</v>
      </c>
      <c r="H4442" s="3"/>
      <c r="I4442" s="3">
        <v>0</v>
      </c>
      <c r="J4442" s="3"/>
      <c r="K4442" s="3"/>
      <c r="L4442" s="3"/>
      <c r="M4442" s="3">
        <v>0</v>
      </c>
      <c r="N4442" s="3">
        <v>0</v>
      </c>
      <c r="O4442" s="3">
        <v>0</v>
      </c>
    </row>
    <row r="4443" spans="1:15" x14ac:dyDescent="0.25">
      <c r="A4443" s="1">
        <v>45843.041666666664</v>
      </c>
      <c r="B4443" s="2">
        <v>2025</v>
      </c>
      <c r="C4443" s="2">
        <v>7</v>
      </c>
      <c r="D4443" s="2">
        <v>5</v>
      </c>
      <c r="E4443" s="2">
        <v>1</v>
      </c>
      <c r="F4443" s="3"/>
      <c r="G4443" s="3">
        <v>0</v>
      </c>
      <c r="H4443" s="3"/>
      <c r="I4443" s="3">
        <v>0</v>
      </c>
      <c r="J4443" s="3"/>
      <c r="K4443" s="3"/>
      <c r="L4443" s="3"/>
      <c r="M4443" s="3">
        <v>0</v>
      </c>
      <c r="N4443" s="3">
        <v>0</v>
      </c>
      <c r="O4443" s="3">
        <v>0</v>
      </c>
    </row>
    <row r="4444" spans="1:15" x14ac:dyDescent="0.25">
      <c r="A4444" s="1">
        <v>45843.083333333336</v>
      </c>
      <c r="B4444" s="2">
        <v>2025</v>
      </c>
      <c r="C4444" s="2">
        <v>7</v>
      </c>
      <c r="D4444" s="2">
        <v>5</v>
      </c>
      <c r="E4444" s="2">
        <v>2</v>
      </c>
      <c r="F4444" s="3"/>
      <c r="G4444" s="3">
        <v>0</v>
      </c>
      <c r="H4444" s="3"/>
      <c r="I4444" s="3">
        <v>0</v>
      </c>
      <c r="J4444" s="3"/>
      <c r="K4444" s="3"/>
      <c r="L4444" s="3"/>
      <c r="M4444" s="3">
        <v>0</v>
      </c>
      <c r="N4444" s="3">
        <v>0</v>
      </c>
      <c r="O4444" s="3">
        <v>0</v>
      </c>
    </row>
    <row r="4445" spans="1:15" x14ac:dyDescent="0.25">
      <c r="A4445" s="1">
        <v>45843.125</v>
      </c>
      <c r="B4445" s="2">
        <v>2025</v>
      </c>
      <c r="C4445" s="2">
        <v>7</v>
      </c>
      <c r="D4445" s="2">
        <v>5</v>
      </c>
      <c r="E4445" s="2">
        <v>3</v>
      </c>
      <c r="F4445" s="3"/>
      <c r="G4445" s="3">
        <v>0</v>
      </c>
      <c r="H4445" s="3"/>
      <c r="I4445" s="3">
        <v>0</v>
      </c>
      <c r="J4445" s="3"/>
      <c r="K4445" s="3"/>
      <c r="L4445" s="3"/>
      <c r="M4445" s="3">
        <v>0</v>
      </c>
      <c r="N4445" s="3">
        <v>0</v>
      </c>
      <c r="O4445" s="3">
        <v>0</v>
      </c>
    </row>
    <row r="4446" spans="1:15" x14ac:dyDescent="0.25">
      <c r="A4446" s="1">
        <v>45843.166666666664</v>
      </c>
      <c r="B4446" s="2">
        <v>2025</v>
      </c>
      <c r="C4446" s="2">
        <v>7</v>
      </c>
      <c r="D4446" s="2">
        <v>5</v>
      </c>
      <c r="E4446" s="2">
        <v>4</v>
      </c>
      <c r="F4446" s="3"/>
      <c r="G4446" s="3">
        <v>0</v>
      </c>
      <c r="H4446" s="3"/>
      <c r="I4446" s="3">
        <v>0</v>
      </c>
      <c r="J4446" s="3"/>
      <c r="K4446" s="3"/>
      <c r="L4446" s="3"/>
      <c r="M4446" s="3">
        <v>0</v>
      </c>
      <c r="N4446" s="3">
        <v>0</v>
      </c>
      <c r="O4446" s="3">
        <v>0</v>
      </c>
    </row>
    <row r="4447" spans="1:15" x14ac:dyDescent="0.25">
      <c r="A4447" s="1">
        <v>45843.208333333336</v>
      </c>
      <c r="B4447" s="2">
        <v>2025</v>
      </c>
      <c r="C4447" s="2">
        <v>7</v>
      </c>
      <c r="D4447" s="2">
        <v>5</v>
      </c>
      <c r="E4447" s="2">
        <v>5</v>
      </c>
      <c r="F4447" s="3">
        <v>0</v>
      </c>
      <c r="G4447" s="3">
        <v>0</v>
      </c>
      <c r="H4447" s="3"/>
      <c r="I4447" s="3">
        <v>0</v>
      </c>
      <c r="J4447" s="3"/>
      <c r="K4447" s="3"/>
      <c r="L4447" s="3"/>
      <c r="M4447" s="3">
        <v>0</v>
      </c>
      <c r="N4447" s="3">
        <v>0</v>
      </c>
      <c r="O4447" s="3">
        <v>0</v>
      </c>
    </row>
    <row r="4448" spans="1:15" x14ac:dyDescent="0.25">
      <c r="A4448" s="1">
        <v>45843.25</v>
      </c>
      <c r="B4448" s="2">
        <v>2025</v>
      </c>
      <c r="C4448" s="2">
        <v>7</v>
      </c>
      <c r="D4448" s="2">
        <v>5</v>
      </c>
      <c r="E4448" s="2">
        <v>6</v>
      </c>
      <c r="F4448" s="3">
        <v>0</v>
      </c>
      <c r="G4448" s="3">
        <v>0</v>
      </c>
      <c r="H4448" s="3"/>
      <c r="I4448" s="3">
        <v>0</v>
      </c>
      <c r="J4448" s="3"/>
      <c r="K4448" s="3">
        <v>0</v>
      </c>
      <c r="L4448" s="3"/>
      <c r="M4448" s="3">
        <v>0</v>
      </c>
      <c r="N4448" s="3">
        <v>0</v>
      </c>
      <c r="O4448" s="3">
        <v>0</v>
      </c>
    </row>
    <row r="4449" spans="1:15" x14ac:dyDescent="0.25">
      <c r="A4449" s="1">
        <v>45843.291666666664</v>
      </c>
      <c r="B4449" s="2">
        <v>2025</v>
      </c>
      <c r="C4449" s="2">
        <v>7</v>
      </c>
      <c r="D4449" s="2">
        <v>5</v>
      </c>
      <c r="E4449" s="2">
        <v>7</v>
      </c>
      <c r="F4449" s="3">
        <v>0</v>
      </c>
      <c r="G4449" s="3">
        <v>0</v>
      </c>
      <c r="H4449" s="3">
        <v>8.4387768551469594E-2</v>
      </c>
      <c r="I4449" s="3">
        <v>4.4982481450948075E-2</v>
      </c>
      <c r="J4449" s="3"/>
      <c r="K4449" s="3">
        <v>0</v>
      </c>
      <c r="L4449" s="3">
        <v>0</v>
      </c>
      <c r="M4449" s="3">
        <v>0</v>
      </c>
      <c r="N4449" s="3">
        <v>0</v>
      </c>
      <c r="O4449" s="3">
        <v>1.6171281250302209E-2</v>
      </c>
    </row>
    <row r="4450" spans="1:15" x14ac:dyDescent="0.25">
      <c r="A4450" s="1">
        <v>45843.333333333336</v>
      </c>
      <c r="B4450" s="2">
        <v>2025</v>
      </c>
      <c r="C4450" s="2">
        <v>7</v>
      </c>
      <c r="D4450" s="2">
        <v>5</v>
      </c>
      <c r="E4450" s="2">
        <v>8</v>
      </c>
      <c r="F4450" s="3">
        <v>0.83634719375453581</v>
      </c>
      <c r="G4450" s="3">
        <v>1</v>
      </c>
      <c r="H4450" s="3">
        <v>0.68994255179099973</v>
      </c>
      <c r="I4450" s="3">
        <v>0.1450374581190963</v>
      </c>
      <c r="J4450" s="3"/>
      <c r="K4450" s="3">
        <v>0.7839791284610087</v>
      </c>
      <c r="L4450" s="3">
        <v>0.69956154499437717</v>
      </c>
      <c r="M4450" s="3">
        <v>9.8892270980068691E-4</v>
      </c>
      <c r="N4450" s="3">
        <v>1.8708656646075655E-2</v>
      </c>
      <c r="O4450" s="3">
        <v>0.52182068205948673</v>
      </c>
    </row>
    <row r="4451" spans="1:15" x14ac:dyDescent="0.25">
      <c r="A4451" s="1">
        <v>45843.375</v>
      </c>
      <c r="B4451" s="2">
        <v>2025</v>
      </c>
      <c r="C4451" s="2">
        <v>7</v>
      </c>
      <c r="D4451" s="2">
        <v>5</v>
      </c>
      <c r="E4451" s="2">
        <v>9</v>
      </c>
      <c r="F4451" s="3">
        <v>0.87994282700957793</v>
      </c>
      <c r="G4451" s="3">
        <v>1</v>
      </c>
      <c r="H4451" s="3">
        <v>0.83265718463700389</v>
      </c>
      <c r="I4451" s="3">
        <v>0.36449574215141495</v>
      </c>
      <c r="J4451" s="3"/>
      <c r="K4451" s="3">
        <v>0.84562267876729091</v>
      </c>
      <c r="L4451" s="3">
        <v>0.80302754898464102</v>
      </c>
      <c r="M4451" s="3">
        <v>0.14837692093586879</v>
      </c>
      <c r="N4451" s="3">
        <v>0.27506677938905821</v>
      </c>
      <c r="O4451" s="3">
        <v>0.64364871023435699</v>
      </c>
    </row>
    <row r="4452" spans="1:15" x14ac:dyDescent="0.25">
      <c r="A4452" s="1">
        <v>45843.416666666664</v>
      </c>
      <c r="B4452" s="2">
        <v>2025</v>
      </c>
      <c r="C4452" s="2">
        <v>7</v>
      </c>
      <c r="D4452" s="2">
        <v>5</v>
      </c>
      <c r="E4452" s="2">
        <v>10</v>
      </c>
      <c r="F4452" s="3">
        <v>0.88667640773135781</v>
      </c>
      <c r="G4452" s="3">
        <v>1</v>
      </c>
      <c r="H4452" s="3">
        <v>0.87151740088293173</v>
      </c>
      <c r="I4452" s="3">
        <v>0.52127674283724124</v>
      </c>
      <c r="J4452" s="3"/>
      <c r="K4452" s="3">
        <v>0.85133416476250967</v>
      </c>
      <c r="L4452" s="3">
        <v>0.82389451532032321</v>
      </c>
      <c r="M4452" s="3">
        <v>0.37325665785636819</v>
      </c>
      <c r="N4452" s="3">
        <v>0.47717630955774326</v>
      </c>
      <c r="O4452" s="3">
        <v>0.72564152486855937</v>
      </c>
    </row>
    <row r="4453" spans="1:15" x14ac:dyDescent="0.25">
      <c r="A4453" s="1">
        <v>45843.458333333336</v>
      </c>
      <c r="B4453" s="2">
        <v>2025</v>
      </c>
      <c r="C4453" s="2">
        <v>7</v>
      </c>
      <c r="D4453" s="2">
        <v>5</v>
      </c>
      <c r="E4453" s="2">
        <v>11</v>
      </c>
      <c r="F4453" s="3">
        <v>0.88706810144075698</v>
      </c>
      <c r="G4453" s="3">
        <v>1</v>
      </c>
      <c r="H4453" s="3">
        <v>0.88849442582380933</v>
      </c>
      <c r="I4453" s="3">
        <v>0.58764846676490068</v>
      </c>
      <c r="J4453" s="3"/>
      <c r="K4453" s="3">
        <v>0.84691558249581944</v>
      </c>
      <c r="L4453" s="3">
        <v>0.83866316717435963</v>
      </c>
      <c r="M4453" s="3">
        <v>0.47456153706414611</v>
      </c>
      <c r="N4453" s="3">
        <v>0</v>
      </c>
      <c r="O4453" s="3">
        <v>0.69041891009547407</v>
      </c>
    </row>
    <row r="4454" spans="1:15" x14ac:dyDescent="0.25">
      <c r="A4454" s="1">
        <v>45843.5</v>
      </c>
      <c r="B4454" s="2">
        <v>2025</v>
      </c>
      <c r="C4454" s="2">
        <v>7</v>
      </c>
      <c r="D4454" s="2">
        <v>5</v>
      </c>
      <c r="E4454" s="2">
        <v>12</v>
      </c>
      <c r="F4454" s="3">
        <v>0.88880975821169872</v>
      </c>
      <c r="G4454" s="3">
        <v>0.5</v>
      </c>
      <c r="H4454" s="3">
        <v>0.89196817896332381</v>
      </c>
      <c r="I4454" s="3">
        <v>0.57799544686691928</v>
      </c>
      <c r="J4454" s="3"/>
      <c r="K4454" s="3">
        <v>0.84853478909481672</v>
      </c>
      <c r="L4454" s="3">
        <v>0.84433765826422547</v>
      </c>
      <c r="M4454" s="3">
        <v>0.40580274339815237</v>
      </c>
      <c r="N4454" s="3">
        <v>0</v>
      </c>
      <c r="O4454" s="3">
        <v>0.61968107184989207</v>
      </c>
    </row>
    <row r="4455" spans="1:15" x14ac:dyDescent="0.25">
      <c r="A4455" s="1">
        <v>45843.541666666664</v>
      </c>
      <c r="B4455" s="2">
        <v>2025</v>
      </c>
      <c r="C4455" s="2">
        <v>7</v>
      </c>
      <c r="D4455" s="2">
        <v>5</v>
      </c>
      <c r="E4455" s="2">
        <v>13</v>
      </c>
      <c r="F4455" s="3">
        <v>0.84968479394179108</v>
      </c>
      <c r="G4455" s="3">
        <v>0.87262832500452692</v>
      </c>
      <c r="H4455" s="3">
        <v>0.84939607904477366</v>
      </c>
      <c r="I4455" s="3">
        <v>0.54247072691500708</v>
      </c>
      <c r="J4455" s="3"/>
      <c r="K4455" s="3">
        <v>0.42010592108402123</v>
      </c>
      <c r="L4455" s="3">
        <v>0.78128052207648413</v>
      </c>
      <c r="M4455" s="3">
        <v>0.37497264540015157</v>
      </c>
      <c r="N4455" s="3">
        <v>0.40085039911993714</v>
      </c>
      <c r="O4455" s="3">
        <v>0.63642367657333665</v>
      </c>
    </row>
    <row r="4456" spans="1:15" x14ac:dyDescent="0.25">
      <c r="A4456" s="1">
        <v>45843.583333333336</v>
      </c>
      <c r="B4456" s="2">
        <v>2025</v>
      </c>
      <c r="C4456" s="2">
        <v>7</v>
      </c>
      <c r="D4456" s="2">
        <v>5</v>
      </c>
      <c r="E4456" s="2">
        <v>14</v>
      </c>
      <c r="F4456" s="3">
        <v>0.63749134980388034</v>
      </c>
      <c r="G4456" s="3">
        <v>0.65803039838735733</v>
      </c>
      <c r="H4456" s="3">
        <v>0.60782693426330381</v>
      </c>
      <c r="I4456" s="3">
        <v>0.39310110233554718</v>
      </c>
      <c r="J4456" s="3"/>
      <c r="K4456" s="3">
        <v>0.30229612865514605</v>
      </c>
      <c r="L4456" s="3">
        <v>0.49303710018815738</v>
      </c>
      <c r="M4456" s="3">
        <v>0.24041699842610914</v>
      </c>
      <c r="N4456" s="3">
        <v>0.20380543216472238</v>
      </c>
      <c r="O4456" s="3">
        <v>0.44200068052802793</v>
      </c>
    </row>
    <row r="4457" spans="1:15" x14ac:dyDescent="0.25">
      <c r="A4457" s="1">
        <v>45843.625</v>
      </c>
      <c r="B4457" s="2">
        <v>2025</v>
      </c>
      <c r="C4457" s="2">
        <v>7</v>
      </c>
      <c r="D4457" s="2">
        <v>5</v>
      </c>
      <c r="E4457" s="2">
        <v>15</v>
      </c>
      <c r="F4457" s="3">
        <v>0.13842081098770134</v>
      </c>
      <c r="G4457" s="3">
        <v>0.12763212824580439</v>
      </c>
      <c r="H4457" s="3">
        <v>0</v>
      </c>
      <c r="I4457" s="3">
        <v>0</v>
      </c>
      <c r="J4457" s="3"/>
      <c r="K4457" s="3">
        <v>0.25385311416076006</v>
      </c>
      <c r="L4457" s="3">
        <v>9.9866804819841795E-2</v>
      </c>
      <c r="M4457" s="3">
        <v>0</v>
      </c>
      <c r="N4457" s="3">
        <v>0</v>
      </c>
      <c r="O4457" s="3">
        <v>7.7471607276763443E-2</v>
      </c>
    </row>
    <row r="4458" spans="1:15" x14ac:dyDescent="0.25">
      <c r="A4458" s="1">
        <v>45843.666666666664</v>
      </c>
      <c r="B4458" s="2">
        <v>2025</v>
      </c>
      <c r="C4458" s="2">
        <v>7</v>
      </c>
      <c r="D4458" s="2">
        <v>5</v>
      </c>
      <c r="E4458" s="2">
        <v>16</v>
      </c>
      <c r="F4458" s="3">
        <v>0</v>
      </c>
      <c r="G4458" s="3">
        <v>0</v>
      </c>
      <c r="H4458" s="3">
        <v>0</v>
      </c>
      <c r="I4458" s="3">
        <v>0</v>
      </c>
      <c r="J4458" s="3"/>
      <c r="K4458" s="3">
        <v>0</v>
      </c>
      <c r="L4458" s="3">
        <v>0</v>
      </c>
      <c r="M4458" s="3">
        <v>0</v>
      </c>
      <c r="N4458" s="3">
        <v>0</v>
      </c>
      <c r="O4458" s="3">
        <v>0</v>
      </c>
    </row>
    <row r="4459" spans="1:15" x14ac:dyDescent="0.25">
      <c r="A4459" s="1">
        <v>45843.708333333336</v>
      </c>
      <c r="B4459" s="2">
        <v>2025</v>
      </c>
      <c r="C4459" s="2">
        <v>7</v>
      </c>
      <c r="D4459" s="2">
        <v>5</v>
      </c>
      <c r="E4459" s="2">
        <v>17</v>
      </c>
      <c r="F4459" s="3">
        <v>0</v>
      </c>
      <c r="G4459" s="3">
        <v>0</v>
      </c>
      <c r="H4459" s="3">
        <v>0</v>
      </c>
      <c r="I4459" s="3">
        <v>0</v>
      </c>
      <c r="J4459" s="3"/>
      <c r="K4459" s="3">
        <v>0</v>
      </c>
      <c r="L4459" s="3">
        <v>0</v>
      </c>
      <c r="M4459" s="3">
        <v>0</v>
      </c>
      <c r="N4459" s="3">
        <v>0</v>
      </c>
      <c r="O4459" s="3">
        <v>0</v>
      </c>
    </row>
    <row r="4460" spans="1:15" x14ac:dyDescent="0.25">
      <c r="A4460" s="1">
        <v>45843.75</v>
      </c>
      <c r="B4460" s="2">
        <v>2025</v>
      </c>
      <c r="C4460" s="2">
        <v>7</v>
      </c>
      <c r="D4460" s="2">
        <v>5</v>
      </c>
      <c r="E4460" s="2">
        <v>18</v>
      </c>
      <c r="F4460" s="3">
        <v>0</v>
      </c>
      <c r="G4460" s="3">
        <v>0</v>
      </c>
      <c r="H4460" s="3"/>
      <c r="I4460" s="3">
        <v>0</v>
      </c>
      <c r="J4460" s="3"/>
      <c r="K4460" s="3">
        <v>0</v>
      </c>
      <c r="L4460" s="3">
        <v>0</v>
      </c>
      <c r="M4460" s="3">
        <v>0</v>
      </c>
      <c r="N4460" s="3">
        <v>0</v>
      </c>
      <c r="O4460" s="3">
        <v>0</v>
      </c>
    </row>
    <row r="4461" spans="1:15" x14ac:dyDescent="0.25">
      <c r="A4461" s="1">
        <v>45843.791666666664</v>
      </c>
      <c r="B4461" s="2">
        <v>2025</v>
      </c>
      <c r="C4461" s="2">
        <v>7</v>
      </c>
      <c r="D4461" s="2">
        <v>5</v>
      </c>
      <c r="E4461" s="2">
        <v>19</v>
      </c>
      <c r="F4461" s="3"/>
      <c r="G4461" s="3">
        <v>0</v>
      </c>
      <c r="H4461" s="3"/>
      <c r="I4461" s="3">
        <v>0</v>
      </c>
      <c r="J4461" s="3"/>
      <c r="K4461" s="3"/>
      <c r="L4461" s="3"/>
      <c r="M4461" s="3">
        <v>0</v>
      </c>
      <c r="N4461" s="3">
        <v>0</v>
      </c>
      <c r="O4461" s="3">
        <v>0</v>
      </c>
    </row>
    <row r="4462" spans="1:15" x14ac:dyDescent="0.25">
      <c r="A4462" s="1">
        <v>45843.833333333336</v>
      </c>
      <c r="B4462" s="2">
        <v>2025</v>
      </c>
      <c r="C4462" s="2">
        <v>7</v>
      </c>
      <c r="D4462" s="2">
        <v>5</v>
      </c>
      <c r="E4462" s="2">
        <v>20</v>
      </c>
      <c r="F4462" s="3"/>
      <c r="G4462" s="3">
        <v>0</v>
      </c>
      <c r="H4462" s="3"/>
      <c r="I4462" s="3">
        <v>0</v>
      </c>
      <c r="J4462" s="3"/>
      <c r="K4462" s="3"/>
      <c r="L4462" s="3"/>
      <c r="M4462" s="3">
        <v>0</v>
      </c>
      <c r="N4462" s="3">
        <v>0</v>
      </c>
      <c r="O4462" s="3">
        <v>0</v>
      </c>
    </row>
    <row r="4463" spans="1:15" x14ac:dyDescent="0.25">
      <c r="A4463" s="1">
        <v>45843.875</v>
      </c>
      <c r="B4463" s="2">
        <v>2025</v>
      </c>
      <c r="C4463" s="2">
        <v>7</v>
      </c>
      <c r="D4463" s="2">
        <v>5</v>
      </c>
      <c r="E4463" s="2">
        <v>21</v>
      </c>
      <c r="F4463" s="3"/>
      <c r="G4463" s="3">
        <v>0</v>
      </c>
      <c r="H4463" s="3"/>
      <c r="I4463" s="3">
        <v>0</v>
      </c>
      <c r="J4463" s="3"/>
      <c r="K4463" s="3"/>
      <c r="L4463" s="3"/>
      <c r="M4463" s="3">
        <v>0</v>
      </c>
      <c r="N4463" s="3">
        <v>0</v>
      </c>
      <c r="O4463" s="3">
        <v>0</v>
      </c>
    </row>
    <row r="4464" spans="1:15" x14ac:dyDescent="0.25">
      <c r="A4464" s="1">
        <v>45843.916666666664</v>
      </c>
      <c r="B4464" s="2">
        <v>2025</v>
      </c>
      <c r="C4464" s="2">
        <v>7</v>
      </c>
      <c r="D4464" s="2">
        <v>5</v>
      </c>
      <c r="E4464" s="2">
        <v>22</v>
      </c>
      <c r="F4464" s="3"/>
      <c r="G4464" s="3">
        <v>0</v>
      </c>
      <c r="H4464" s="3"/>
      <c r="I4464" s="3">
        <v>0</v>
      </c>
      <c r="J4464" s="3"/>
      <c r="K4464" s="3"/>
      <c r="L4464" s="3"/>
      <c r="M4464" s="3">
        <v>0</v>
      </c>
      <c r="N4464" s="3">
        <v>0</v>
      </c>
      <c r="O4464" s="3">
        <v>0</v>
      </c>
    </row>
    <row r="4465" spans="1:15" x14ac:dyDescent="0.25">
      <c r="A4465" s="1">
        <v>45843.958333333336</v>
      </c>
      <c r="B4465" s="2">
        <v>2025</v>
      </c>
      <c r="C4465" s="2">
        <v>7</v>
      </c>
      <c r="D4465" s="2">
        <v>5</v>
      </c>
      <c r="E4465" s="2">
        <v>23</v>
      </c>
      <c r="F4465" s="3"/>
      <c r="G4465" s="3">
        <v>0</v>
      </c>
      <c r="H4465" s="3"/>
      <c r="I4465" s="3">
        <v>0</v>
      </c>
      <c r="J4465" s="3"/>
      <c r="K4465" s="3"/>
      <c r="L4465" s="3"/>
      <c r="M4465" s="3">
        <v>0</v>
      </c>
      <c r="N4465" s="3">
        <v>0</v>
      </c>
      <c r="O4465" s="3">
        <v>0</v>
      </c>
    </row>
    <row r="4466" spans="1:15" x14ac:dyDescent="0.25">
      <c r="A4466" s="1">
        <v>45844</v>
      </c>
      <c r="B4466" s="2">
        <v>2025</v>
      </c>
      <c r="C4466" s="2">
        <v>7</v>
      </c>
      <c r="D4466" s="2">
        <v>6</v>
      </c>
      <c r="E4466" s="2">
        <v>0</v>
      </c>
      <c r="F4466" s="3"/>
      <c r="G4466" s="3">
        <v>0</v>
      </c>
      <c r="H4466" s="3"/>
      <c r="I4466" s="3">
        <v>0</v>
      </c>
      <c r="J4466" s="3"/>
      <c r="K4466" s="3"/>
      <c r="L4466" s="3"/>
      <c r="M4466" s="3">
        <v>0</v>
      </c>
      <c r="N4466" s="3">
        <v>0</v>
      </c>
      <c r="O4466" s="3">
        <v>0</v>
      </c>
    </row>
    <row r="4467" spans="1:15" x14ac:dyDescent="0.25">
      <c r="A4467" s="1">
        <v>45844.041666666664</v>
      </c>
      <c r="B4467" s="2">
        <v>2025</v>
      </c>
      <c r="C4467" s="2">
        <v>7</v>
      </c>
      <c r="D4467" s="2">
        <v>6</v>
      </c>
      <c r="E4467" s="2">
        <v>1</v>
      </c>
      <c r="F4467" s="3"/>
      <c r="G4467" s="3">
        <v>0</v>
      </c>
      <c r="H4467" s="3"/>
      <c r="I4467" s="3">
        <v>0</v>
      </c>
      <c r="J4467" s="3"/>
      <c r="K4467" s="3"/>
      <c r="L4467" s="3"/>
      <c r="M4467" s="3">
        <v>0</v>
      </c>
      <c r="N4467" s="3">
        <v>0</v>
      </c>
      <c r="O4467" s="3">
        <v>0</v>
      </c>
    </row>
    <row r="4468" spans="1:15" x14ac:dyDescent="0.25">
      <c r="A4468" s="1">
        <v>45844.083333333336</v>
      </c>
      <c r="B4468" s="2">
        <v>2025</v>
      </c>
      <c r="C4468" s="2">
        <v>7</v>
      </c>
      <c r="D4468" s="2">
        <v>6</v>
      </c>
      <c r="E4468" s="2">
        <v>2</v>
      </c>
      <c r="F4468" s="3"/>
      <c r="G4468" s="3">
        <v>0</v>
      </c>
      <c r="H4468" s="3"/>
      <c r="I4468" s="3">
        <v>0</v>
      </c>
      <c r="J4468" s="3"/>
      <c r="K4468" s="3"/>
      <c r="L4468" s="3"/>
      <c r="M4468" s="3">
        <v>0</v>
      </c>
      <c r="N4468" s="3">
        <v>0</v>
      </c>
      <c r="O4468" s="3">
        <v>0</v>
      </c>
    </row>
    <row r="4469" spans="1:15" x14ac:dyDescent="0.25">
      <c r="A4469" s="1">
        <v>45844.125</v>
      </c>
      <c r="B4469" s="2">
        <v>2025</v>
      </c>
      <c r="C4469" s="2">
        <v>7</v>
      </c>
      <c r="D4469" s="2">
        <v>6</v>
      </c>
      <c r="E4469" s="2">
        <v>3</v>
      </c>
      <c r="F4469" s="3"/>
      <c r="G4469" s="3">
        <v>0</v>
      </c>
      <c r="H4469" s="3"/>
      <c r="I4469" s="3">
        <v>0</v>
      </c>
      <c r="J4469" s="3"/>
      <c r="K4469" s="3"/>
      <c r="L4469" s="3"/>
      <c r="M4469" s="3">
        <v>0</v>
      </c>
      <c r="N4469" s="3">
        <v>0</v>
      </c>
      <c r="O4469" s="3">
        <v>0</v>
      </c>
    </row>
    <row r="4470" spans="1:15" x14ac:dyDescent="0.25">
      <c r="A4470" s="1">
        <v>45844.166666666664</v>
      </c>
      <c r="B4470" s="2">
        <v>2025</v>
      </c>
      <c r="C4470" s="2">
        <v>7</v>
      </c>
      <c r="D4470" s="2">
        <v>6</v>
      </c>
      <c r="E4470" s="2">
        <v>4</v>
      </c>
      <c r="F4470" s="3"/>
      <c r="G4470" s="3">
        <v>0</v>
      </c>
      <c r="H4470" s="3"/>
      <c r="I4470" s="3">
        <v>0</v>
      </c>
      <c r="J4470" s="3"/>
      <c r="K4470" s="3"/>
      <c r="L4470" s="3"/>
      <c r="M4470" s="3">
        <v>0</v>
      </c>
      <c r="N4470" s="3">
        <v>0</v>
      </c>
      <c r="O4470" s="3">
        <v>0</v>
      </c>
    </row>
    <row r="4471" spans="1:15" x14ac:dyDescent="0.25">
      <c r="A4471" s="1">
        <v>45844.208333333336</v>
      </c>
      <c r="B4471" s="2">
        <v>2025</v>
      </c>
      <c r="C4471" s="2">
        <v>7</v>
      </c>
      <c r="D4471" s="2">
        <v>6</v>
      </c>
      <c r="E4471" s="2">
        <v>5</v>
      </c>
      <c r="F4471" s="3">
        <v>0</v>
      </c>
      <c r="G4471" s="3">
        <v>0</v>
      </c>
      <c r="H4471" s="3"/>
      <c r="I4471" s="3">
        <v>0</v>
      </c>
      <c r="J4471" s="3"/>
      <c r="K4471" s="3"/>
      <c r="L4471" s="3"/>
      <c r="M4471" s="3">
        <v>0</v>
      </c>
      <c r="N4471" s="3">
        <v>0</v>
      </c>
      <c r="O4471" s="3">
        <v>0</v>
      </c>
    </row>
    <row r="4472" spans="1:15" x14ac:dyDescent="0.25">
      <c r="A4472" s="1">
        <v>45844.25</v>
      </c>
      <c r="B4472" s="2">
        <v>2025</v>
      </c>
      <c r="C4472" s="2">
        <v>7</v>
      </c>
      <c r="D4472" s="2">
        <v>6</v>
      </c>
      <c r="E4472" s="2">
        <v>6</v>
      </c>
      <c r="F4472" s="3">
        <v>0</v>
      </c>
      <c r="G4472" s="3">
        <v>2.3153723729235513E-2</v>
      </c>
      <c r="H4472" s="3"/>
      <c r="I4472" s="3">
        <v>8.4304152719512304E-2</v>
      </c>
      <c r="J4472" s="3"/>
      <c r="K4472" s="3">
        <v>0</v>
      </c>
      <c r="L4472" s="3"/>
      <c r="M4472" s="3">
        <v>0</v>
      </c>
      <c r="N4472" s="3">
        <v>0</v>
      </c>
      <c r="O4472" s="3">
        <v>1.7909646074791303E-2</v>
      </c>
    </row>
    <row r="4473" spans="1:15" x14ac:dyDescent="0.25">
      <c r="A4473" s="1">
        <v>45844.291666666664</v>
      </c>
      <c r="B4473" s="2">
        <v>2025</v>
      </c>
      <c r="C4473" s="2">
        <v>7</v>
      </c>
      <c r="D4473" s="2">
        <v>6</v>
      </c>
      <c r="E4473" s="2">
        <v>7</v>
      </c>
      <c r="F4473" s="3">
        <v>0</v>
      </c>
      <c r="G4473" s="3">
        <v>0.24950306003930972</v>
      </c>
      <c r="H4473" s="3">
        <v>0</v>
      </c>
      <c r="I4473" s="3">
        <v>0.37106626906680817</v>
      </c>
      <c r="J4473" s="3"/>
      <c r="K4473" s="3">
        <v>0</v>
      </c>
      <c r="L4473" s="3">
        <v>0</v>
      </c>
      <c r="M4473" s="3">
        <v>0.17214609087653376</v>
      </c>
      <c r="N4473" s="3">
        <v>0.16676561455990685</v>
      </c>
      <c r="O4473" s="3">
        <v>0.11993512931781981</v>
      </c>
    </row>
    <row r="4474" spans="1:15" x14ac:dyDescent="0.25">
      <c r="A4474" s="1">
        <v>45844.333333333336</v>
      </c>
      <c r="B4474" s="2">
        <v>2025</v>
      </c>
      <c r="C4474" s="2">
        <v>7</v>
      </c>
      <c r="D4474" s="2">
        <v>6</v>
      </c>
      <c r="E4474" s="2">
        <v>8</v>
      </c>
      <c r="F4474" s="3">
        <v>0.84445991277422972</v>
      </c>
      <c r="G4474" s="3">
        <v>0.31891967352027795</v>
      </c>
      <c r="H4474" s="3">
        <v>0.75484002578608678</v>
      </c>
      <c r="I4474" s="3">
        <v>0.4702943315190925</v>
      </c>
      <c r="J4474" s="3"/>
      <c r="K4474" s="3">
        <v>0.73491885288817216</v>
      </c>
      <c r="L4474" s="3">
        <v>0.6395949223093671</v>
      </c>
      <c r="M4474" s="3">
        <v>0.27600842982500845</v>
      </c>
      <c r="N4474" s="3">
        <v>0.38851335883162835</v>
      </c>
      <c r="O4474" s="3">
        <v>0.55344368843173286</v>
      </c>
    </row>
    <row r="4475" spans="1:15" x14ac:dyDescent="0.25">
      <c r="A4475" s="1">
        <v>45844.375</v>
      </c>
      <c r="B4475" s="2">
        <v>2025</v>
      </c>
      <c r="C4475" s="2">
        <v>7</v>
      </c>
      <c r="D4475" s="2">
        <v>6</v>
      </c>
      <c r="E4475" s="2">
        <v>9</v>
      </c>
      <c r="F4475" s="3">
        <v>0.91608875957434699</v>
      </c>
      <c r="G4475" s="3">
        <v>0.49707660310169788</v>
      </c>
      <c r="H4475" s="3">
        <v>0.9036277065105891</v>
      </c>
      <c r="I4475" s="3">
        <v>0.68336853673846965</v>
      </c>
      <c r="J4475" s="3"/>
      <c r="K4475" s="3">
        <v>0.85940869202464409</v>
      </c>
      <c r="L4475" s="3">
        <v>0.81645700267884624</v>
      </c>
      <c r="M4475" s="3">
        <v>0.52519190783825764</v>
      </c>
      <c r="N4475" s="3">
        <v>0.62845737412826441</v>
      </c>
      <c r="O4475" s="3">
        <v>0.72870957282438953</v>
      </c>
    </row>
    <row r="4476" spans="1:15" x14ac:dyDescent="0.25">
      <c r="A4476" s="1">
        <v>45844.416666666664</v>
      </c>
      <c r="B4476" s="2">
        <v>2025</v>
      </c>
      <c r="C4476" s="2">
        <v>7</v>
      </c>
      <c r="D4476" s="2">
        <v>6</v>
      </c>
      <c r="E4476" s="2">
        <v>10</v>
      </c>
      <c r="F4476" s="3">
        <v>0.93567562999637843</v>
      </c>
      <c r="G4476" s="3">
        <v>0.55032122634996439</v>
      </c>
      <c r="H4476" s="3">
        <v>0.93764271006848154</v>
      </c>
      <c r="I4476" s="3">
        <v>0.70030692995444521</v>
      </c>
      <c r="J4476" s="3"/>
      <c r="K4476" s="3">
        <v>0.88117916178857469</v>
      </c>
      <c r="L4476" s="3">
        <v>0.87175444606360886</v>
      </c>
      <c r="M4476" s="3">
        <v>0.59032016504359042</v>
      </c>
      <c r="N4476" s="3">
        <v>0.73846784693395162</v>
      </c>
      <c r="O4476" s="3">
        <v>0.77570851452487444</v>
      </c>
    </row>
    <row r="4477" spans="1:15" x14ac:dyDescent="0.25">
      <c r="A4477" s="1">
        <v>45844.458333333336</v>
      </c>
      <c r="B4477" s="2">
        <v>2025</v>
      </c>
      <c r="C4477" s="2">
        <v>7</v>
      </c>
      <c r="D4477" s="2">
        <v>6</v>
      </c>
      <c r="E4477" s="2">
        <v>11</v>
      </c>
      <c r="F4477" s="3">
        <v>0.94137941890564392</v>
      </c>
      <c r="G4477" s="3">
        <v>0.51861289348111594</v>
      </c>
      <c r="H4477" s="3">
        <v>0.93430506459225104</v>
      </c>
      <c r="I4477" s="3">
        <v>0.57383094327238338</v>
      </c>
      <c r="J4477" s="3"/>
      <c r="K4477" s="3">
        <v>0.8942576461263585</v>
      </c>
      <c r="L4477" s="3">
        <v>0.88639818034769235</v>
      </c>
      <c r="M4477" s="3">
        <v>0</v>
      </c>
      <c r="N4477" s="3">
        <v>0.35564574258853088</v>
      </c>
      <c r="O4477" s="3">
        <v>0.63805373616424699</v>
      </c>
    </row>
    <row r="4478" spans="1:15" x14ac:dyDescent="0.25">
      <c r="A4478" s="1">
        <v>45844.5</v>
      </c>
      <c r="B4478" s="2">
        <v>2025</v>
      </c>
      <c r="C4478" s="2">
        <v>7</v>
      </c>
      <c r="D4478" s="2">
        <v>6</v>
      </c>
      <c r="E4478" s="2">
        <v>12</v>
      </c>
      <c r="F4478" s="3">
        <v>0.94159156726490467</v>
      </c>
      <c r="G4478" s="3">
        <v>0.40972198817521643</v>
      </c>
      <c r="H4478" s="3">
        <v>0.92099985773807125</v>
      </c>
      <c r="I4478" s="3">
        <v>0</v>
      </c>
      <c r="J4478" s="3"/>
      <c r="K4478" s="3">
        <v>0.89479419930555615</v>
      </c>
      <c r="L4478" s="3">
        <v>0.89301452079978927</v>
      </c>
      <c r="M4478" s="3">
        <v>0</v>
      </c>
      <c r="N4478" s="3">
        <v>0</v>
      </c>
      <c r="O4478" s="3">
        <v>0.50751526666044222</v>
      </c>
    </row>
    <row r="4479" spans="1:15" x14ac:dyDescent="0.25">
      <c r="A4479" s="1">
        <v>45844.541666666664</v>
      </c>
      <c r="B4479" s="2">
        <v>2025</v>
      </c>
      <c r="C4479" s="2">
        <v>7</v>
      </c>
      <c r="D4479" s="2">
        <v>6</v>
      </c>
      <c r="E4479" s="2">
        <v>13</v>
      </c>
      <c r="F4479" s="3">
        <v>0.94144027854781909</v>
      </c>
      <c r="G4479" s="3">
        <v>0.27792388604261242</v>
      </c>
      <c r="H4479" s="3">
        <v>0.92297128065652401</v>
      </c>
      <c r="I4479" s="3">
        <v>0</v>
      </c>
      <c r="J4479" s="3"/>
      <c r="K4479" s="3">
        <v>0.89513947996437115</v>
      </c>
      <c r="L4479" s="3">
        <v>0.89041616863485995</v>
      </c>
      <c r="M4479" s="3">
        <v>0</v>
      </c>
      <c r="N4479" s="3">
        <v>0</v>
      </c>
      <c r="O4479" s="3">
        <v>0.49098638673077333</v>
      </c>
    </row>
    <row r="4480" spans="1:15" x14ac:dyDescent="0.25">
      <c r="A4480" s="1">
        <v>45844.583333333336</v>
      </c>
      <c r="B4480" s="2">
        <v>2025</v>
      </c>
      <c r="C4480" s="2">
        <v>7</v>
      </c>
      <c r="D4480" s="2">
        <v>6</v>
      </c>
      <c r="E4480" s="2">
        <v>14</v>
      </c>
      <c r="F4480" s="3">
        <v>0.90968620744890838</v>
      </c>
      <c r="G4480" s="3">
        <v>0.18681172754386635</v>
      </c>
      <c r="H4480" s="3">
        <v>0.88931849252834128</v>
      </c>
      <c r="I4480" s="3">
        <v>0</v>
      </c>
      <c r="J4480" s="3"/>
      <c r="K4480" s="3">
        <v>0.44426253687315637</v>
      </c>
      <c r="L4480" s="3">
        <v>0.391563585755411</v>
      </c>
      <c r="M4480" s="3">
        <v>0</v>
      </c>
      <c r="N4480" s="3">
        <v>0</v>
      </c>
      <c r="O4480" s="3">
        <v>0.35270531876871042</v>
      </c>
    </row>
    <row r="4481" spans="1:15" x14ac:dyDescent="0.25">
      <c r="A4481" s="1">
        <v>45844.625</v>
      </c>
      <c r="B4481" s="2">
        <v>2025</v>
      </c>
      <c r="C4481" s="2">
        <v>7</v>
      </c>
      <c r="D4481" s="2">
        <v>6</v>
      </c>
      <c r="E4481" s="2">
        <v>15</v>
      </c>
      <c r="F4481" s="3">
        <v>0.70023965259424492</v>
      </c>
      <c r="G4481" s="3">
        <v>4.7423568076256063E-2</v>
      </c>
      <c r="H4481" s="3">
        <v>0.5236660661948308</v>
      </c>
      <c r="I4481" s="3">
        <v>0</v>
      </c>
      <c r="J4481" s="3"/>
      <c r="K4481" s="3">
        <v>0.27474062250598563</v>
      </c>
      <c r="L4481" s="3">
        <v>0.46147030723562543</v>
      </c>
      <c r="M4481" s="3">
        <v>0</v>
      </c>
      <c r="N4481" s="3">
        <v>0</v>
      </c>
      <c r="O4481" s="3">
        <v>0.25094252707586784</v>
      </c>
    </row>
    <row r="4482" spans="1:15" x14ac:dyDescent="0.25">
      <c r="A4482" s="1">
        <v>45844.666666666664</v>
      </c>
      <c r="B4482" s="2">
        <v>2025</v>
      </c>
      <c r="C4482" s="2">
        <v>7</v>
      </c>
      <c r="D4482" s="2">
        <v>6</v>
      </c>
      <c r="E4482" s="2">
        <v>16</v>
      </c>
      <c r="F4482" s="3">
        <v>0.20249282538967986</v>
      </c>
      <c r="G4482" s="3">
        <v>0</v>
      </c>
      <c r="H4482" s="3">
        <v>0</v>
      </c>
      <c r="I4482" s="3">
        <v>0</v>
      </c>
      <c r="J4482" s="3"/>
      <c r="K4482" s="3">
        <v>0</v>
      </c>
      <c r="L4482" s="3">
        <v>0</v>
      </c>
      <c r="M4482" s="3">
        <v>0</v>
      </c>
      <c r="N4482" s="3">
        <v>0</v>
      </c>
      <c r="O4482" s="3">
        <v>2.5311603173709982E-2</v>
      </c>
    </row>
    <row r="4483" spans="1:15" x14ac:dyDescent="0.25">
      <c r="A4483" s="1">
        <v>45844.708333333336</v>
      </c>
      <c r="B4483" s="2">
        <v>2025</v>
      </c>
      <c r="C4483" s="2">
        <v>7</v>
      </c>
      <c r="D4483" s="2">
        <v>6</v>
      </c>
      <c r="E4483" s="2">
        <v>17</v>
      </c>
      <c r="F4483" s="3">
        <v>0</v>
      </c>
      <c r="G4483" s="3">
        <v>0</v>
      </c>
      <c r="H4483" s="3">
        <v>0</v>
      </c>
      <c r="I4483" s="3">
        <v>0</v>
      </c>
      <c r="J4483" s="3"/>
      <c r="K4483" s="3">
        <v>0</v>
      </c>
      <c r="L4483" s="3">
        <v>0</v>
      </c>
      <c r="M4483" s="3">
        <v>0</v>
      </c>
      <c r="N4483" s="3">
        <v>0</v>
      </c>
      <c r="O4483" s="3">
        <v>0</v>
      </c>
    </row>
    <row r="4484" spans="1:15" x14ac:dyDescent="0.25">
      <c r="A4484" s="1">
        <v>45844.75</v>
      </c>
      <c r="B4484" s="2">
        <v>2025</v>
      </c>
      <c r="C4484" s="2">
        <v>7</v>
      </c>
      <c r="D4484" s="2">
        <v>6</v>
      </c>
      <c r="E4484" s="2">
        <v>18</v>
      </c>
      <c r="F4484" s="3">
        <v>0</v>
      </c>
      <c r="G4484" s="3">
        <v>0</v>
      </c>
      <c r="H4484" s="3"/>
      <c r="I4484" s="3">
        <v>0</v>
      </c>
      <c r="J4484" s="3"/>
      <c r="K4484" s="3">
        <v>0</v>
      </c>
      <c r="L4484" s="3">
        <v>0</v>
      </c>
      <c r="M4484" s="3">
        <v>0</v>
      </c>
      <c r="N4484" s="3">
        <v>0</v>
      </c>
      <c r="O4484" s="3">
        <v>0</v>
      </c>
    </row>
    <row r="4485" spans="1:15" x14ac:dyDescent="0.25">
      <c r="A4485" s="1">
        <v>45844.791666666664</v>
      </c>
      <c r="B4485" s="2">
        <v>2025</v>
      </c>
      <c r="C4485" s="2">
        <v>7</v>
      </c>
      <c r="D4485" s="2">
        <v>6</v>
      </c>
      <c r="E4485" s="2">
        <v>19</v>
      </c>
      <c r="F4485" s="3"/>
      <c r="G4485" s="3">
        <v>0</v>
      </c>
      <c r="H4485" s="3"/>
      <c r="I4485" s="3">
        <v>0</v>
      </c>
      <c r="J4485" s="3"/>
      <c r="K4485" s="3"/>
      <c r="L4485" s="3"/>
      <c r="M4485" s="3">
        <v>0</v>
      </c>
      <c r="N4485" s="3">
        <v>0</v>
      </c>
      <c r="O4485" s="3">
        <v>0</v>
      </c>
    </row>
    <row r="4486" spans="1:15" x14ac:dyDescent="0.25">
      <c r="A4486" s="1">
        <v>45844.833333333336</v>
      </c>
      <c r="B4486" s="2">
        <v>2025</v>
      </c>
      <c r="C4486" s="2">
        <v>7</v>
      </c>
      <c r="D4486" s="2">
        <v>6</v>
      </c>
      <c r="E4486" s="2">
        <v>20</v>
      </c>
      <c r="F4486" s="3"/>
      <c r="G4486" s="3">
        <v>0</v>
      </c>
      <c r="H4486" s="3"/>
      <c r="I4486" s="3">
        <v>0</v>
      </c>
      <c r="J4486" s="3"/>
      <c r="K4486" s="3"/>
      <c r="L4486" s="3"/>
      <c r="M4486" s="3">
        <v>0</v>
      </c>
      <c r="N4486" s="3">
        <v>0</v>
      </c>
      <c r="O4486" s="3">
        <v>0</v>
      </c>
    </row>
    <row r="4487" spans="1:15" x14ac:dyDescent="0.25">
      <c r="A4487" s="1">
        <v>45844.875</v>
      </c>
      <c r="B4487" s="2">
        <v>2025</v>
      </c>
      <c r="C4487" s="2">
        <v>7</v>
      </c>
      <c r="D4487" s="2">
        <v>6</v>
      </c>
      <c r="E4487" s="2">
        <v>21</v>
      </c>
      <c r="F4487" s="3"/>
      <c r="G4487" s="3">
        <v>0</v>
      </c>
      <c r="H4487" s="3"/>
      <c r="I4487" s="3">
        <v>0</v>
      </c>
      <c r="J4487" s="3"/>
      <c r="K4487" s="3"/>
      <c r="L4487" s="3"/>
      <c r="M4487" s="3">
        <v>0</v>
      </c>
      <c r="N4487" s="3">
        <v>0</v>
      </c>
      <c r="O4487" s="3">
        <v>0</v>
      </c>
    </row>
    <row r="4488" spans="1:15" x14ac:dyDescent="0.25">
      <c r="A4488" s="1">
        <v>45844.916666666664</v>
      </c>
      <c r="B4488" s="2">
        <v>2025</v>
      </c>
      <c r="C4488" s="2">
        <v>7</v>
      </c>
      <c r="D4488" s="2">
        <v>6</v>
      </c>
      <c r="E4488" s="2">
        <v>22</v>
      </c>
      <c r="F4488" s="3"/>
      <c r="G4488" s="3">
        <v>0</v>
      </c>
      <c r="H4488" s="3"/>
      <c r="I4488" s="3">
        <v>0</v>
      </c>
      <c r="J4488" s="3"/>
      <c r="K4488" s="3"/>
      <c r="L4488" s="3"/>
      <c r="M4488" s="3">
        <v>0</v>
      </c>
      <c r="N4488" s="3">
        <v>0</v>
      </c>
      <c r="O4488" s="3">
        <v>0</v>
      </c>
    </row>
    <row r="4489" spans="1:15" x14ac:dyDescent="0.25">
      <c r="A4489" s="1">
        <v>45844.958333333336</v>
      </c>
      <c r="B4489" s="2">
        <v>2025</v>
      </c>
      <c r="C4489" s="2">
        <v>7</v>
      </c>
      <c r="D4489" s="2">
        <v>6</v>
      </c>
      <c r="E4489" s="2">
        <v>23</v>
      </c>
      <c r="F4489" s="3"/>
      <c r="G4489" s="3">
        <v>0</v>
      </c>
      <c r="H4489" s="3"/>
      <c r="I4489" s="3">
        <v>0</v>
      </c>
      <c r="J4489" s="3"/>
      <c r="K4489" s="3"/>
      <c r="L4489" s="3"/>
      <c r="M4489" s="3">
        <v>0</v>
      </c>
      <c r="N4489" s="3">
        <v>0</v>
      </c>
      <c r="O4489" s="3">
        <v>0</v>
      </c>
    </row>
    <row r="4490" spans="1:15" x14ac:dyDescent="0.25">
      <c r="A4490" s="1">
        <v>45845</v>
      </c>
      <c r="B4490" s="2">
        <v>2025</v>
      </c>
      <c r="C4490" s="2">
        <v>7</v>
      </c>
      <c r="D4490" s="2">
        <v>7</v>
      </c>
      <c r="E4490" s="2">
        <v>0</v>
      </c>
      <c r="F4490" s="3"/>
      <c r="G4490" s="3">
        <v>0</v>
      </c>
      <c r="H4490" s="3"/>
      <c r="I4490" s="3">
        <v>0</v>
      </c>
      <c r="J4490" s="3"/>
      <c r="K4490" s="3"/>
      <c r="L4490" s="3"/>
      <c r="M4490" s="3">
        <v>0</v>
      </c>
      <c r="N4490" s="3">
        <v>0</v>
      </c>
      <c r="O4490" s="3">
        <v>0</v>
      </c>
    </row>
    <row r="4491" spans="1:15" x14ac:dyDescent="0.25">
      <c r="A4491" s="1">
        <v>45845.041666666664</v>
      </c>
      <c r="B4491" s="2">
        <v>2025</v>
      </c>
      <c r="C4491" s="2">
        <v>7</v>
      </c>
      <c r="D4491" s="2">
        <v>7</v>
      </c>
      <c r="E4491" s="2">
        <v>1</v>
      </c>
      <c r="F4491" s="3"/>
      <c r="G4491" s="3">
        <v>0</v>
      </c>
      <c r="H4491" s="3"/>
      <c r="I4491" s="3">
        <v>0</v>
      </c>
      <c r="J4491" s="3"/>
      <c r="K4491" s="3"/>
      <c r="L4491" s="3"/>
      <c r="M4491" s="3">
        <v>0</v>
      </c>
      <c r="N4491" s="3">
        <v>0</v>
      </c>
      <c r="O4491" s="3">
        <v>0</v>
      </c>
    </row>
    <row r="4492" spans="1:15" x14ac:dyDescent="0.25">
      <c r="A4492" s="1">
        <v>45845.083333333336</v>
      </c>
      <c r="B4492" s="2">
        <v>2025</v>
      </c>
      <c r="C4492" s="2">
        <v>7</v>
      </c>
      <c r="D4492" s="2">
        <v>7</v>
      </c>
      <c r="E4492" s="2">
        <v>2</v>
      </c>
      <c r="F4492" s="3"/>
      <c r="G4492" s="3">
        <v>0</v>
      </c>
      <c r="H4492" s="3"/>
      <c r="I4492" s="3">
        <v>0</v>
      </c>
      <c r="J4492" s="3"/>
      <c r="K4492" s="3"/>
      <c r="L4492" s="3"/>
      <c r="M4492" s="3">
        <v>0</v>
      </c>
      <c r="N4492" s="3">
        <v>0</v>
      </c>
      <c r="O4492" s="3">
        <v>0</v>
      </c>
    </row>
    <row r="4493" spans="1:15" x14ac:dyDescent="0.25">
      <c r="A4493" s="1">
        <v>45845.125</v>
      </c>
      <c r="B4493" s="2">
        <v>2025</v>
      </c>
      <c r="C4493" s="2">
        <v>7</v>
      </c>
      <c r="D4493" s="2">
        <v>7</v>
      </c>
      <c r="E4493" s="2">
        <v>3</v>
      </c>
      <c r="F4493" s="3"/>
      <c r="G4493" s="3">
        <v>0</v>
      </c>
      <c r="H4493" s="3"/>
      <c r="I4493" s="3">
        <v>0</v>
      </c>
      <c r="J4493" s="3"/>
      <c r="K4493" s="3"/>
      <c r="L4493" s="3"/>
      <c r="M4493" s="3">
        <v>0</v>
      </c>
      <c r="N4493" s="3">
        <v>0</v>
      </c>
      <c r="O4493" s="3">
        <v>0</v>
      </c>
    </row>
    <row r="4494" spans="1:15" x14ac:dyDescent="0.25">
      <c r="A4494" s="1">
        <v>45845.166666666664</v>
      </c>
      <c r="B4494" s="2">
        <v>2025</v>
      </c>
      <c r="C4494" s="2">
        <v>7</v>
      </c>
      <c r="D4494" s="2">
        <v>7</v>
      </c>
      <c r="E4494" s="2">
        <v>4</v>
      </c>
      <c r="F4494" s="3"/>
      <c r="G4494" s="3">
        <v>0</v>
      </c>
      <c r="H4494" s="3"/>
      <c r="I4494" s="3">
        <v>0</v>
      </c>
      <c r="J4494" s="3"/>
      <c r="K4494" s="3"/>
      <c r="L4494" s="3"/>
      <c r="M4494" s="3">
        <v>0</v>
      </c>
      <c r="N4494" s="3">
        <v>0</v>
      </c>
      <c r="O4494" s="3">
        <v>0</v>
      </c>
    </row>
    <row r="4495" spans="1:15" x14ac:dyDescent="0.25">
      <c r="A4495" s="1">
        <v>45845.208333333336</v>
      </c>
      <c r="B4495" s="2">
        <v>2025</v>
      </c>
      <c r="C4495" s="2">
        <v>7</v>
      </c>
      <c r="D4495" s="2">
        <v>7</v>
      </c>
      <c r="E4495" s="2">
        <v>5</v>
      </c>
      <c r="F4495" s="3">
        <v>0</v>
      </c>
      <c r="G4495" s="3">
        <v>0</v>
      </c>
      <c r="H4495" s="3"/>
      <c r="I4495" s="3">
        <v>0</v>
      </c>
      <c r="J4495" s="3"/>
      <c r="K4495" s="3"/>
      <c r="L4495" s="3"/>
      <c r="M4495" s="3">
        <v>0</v>
      </c>
      <c r="N4495" s="3">
        <v>0</v>
      </c>
      <c r="O4495" s="3">
        <v>0</v>
      </c>
    </row>
    <row r="4496" spans="1:15" x14ac:dyDescent="0.25">
      <c r="A4496" s="1">
        <v>45845.25</v>
      </c>
      <c r="B4496" s="2">
        <v>2025</v>
      </c>
      <c r="C4496" s="2">
        <v>7</v>
      </c>
      <c r="D4496" s="2">
        <v>7</v>
      </c>
      <c r="E4496" s="2">
        <v>6</v>
      </c>
      <c r="F4496" s="3">
        <v>0</v>
      </c>
      <c r="G4496" s="3">
        <v>0</v>
      </c>
      <c r="H4496" s="3"/>
      <c r="I4496" s="3">
        <v>0</v>
      </c>
      <c r="J4496" s="3"/>
      <c r="K4496" s="3">
        <v>0</v>
      </c>
      <c r="L4496" s="3"/>
      <c r="M4496" s="3">
        <v>0</v>
      </c>
      <c r="N4496" s="3">
        <v>0</v>
      </c>
      <c r="O4496" s="3">
        <v>0</v>
      </c>
    </row>
    <row r="4497" spans="1:15" x14ac:dyDescent="0.25">
      <c r="A4497" s="1">
        <v>45845.291666666664</v>
      </c>
      <c r="B4497" s="2">
        <v>2025</v>
      </c>
      <c r="C4497" s="2">
        <v>7</v>
      </c>
      <c r="D4497" s="2">
        <v>7</v>
      </c>
      <c r="E4497" s="2">
        <v>7</v>
      </c>
      <c r="F4497" s="3">
        <v>0</v>
      </c>
      <c r="G4497" s="3">
        <v>0</v>
      </c>
      <c r="H4497" s="3">
        <v>0</v>
      </c>
      <c r="I4497" s="3">
        <v>0</v>
      </c>
      <c r="J4497" s="3"/>
      <c r="K4497" s="3">
        <v>0</v>
      </c>
      <c r="L4497" s="3">
        <v>0</v>
      </c>
      <c r="M4497" s="3">
        <v>0</v>
      </c>
      <c r="N4497" s="3">
        <v>0</v>
      </c>
      <c r="O4497" s="3">
        <v>0</v>
      </c>
    </row>
    <row r="4498" spans="1:15" x14ac:dyDescent="0.25">
      <c r="A4498" s="1">
        <v>45845.333333333336</v>
      </c>
      <c r="B4498" s="2">
        <v>2025</v>
      </c>
      <c r="C4498" s="2">
        <v>7</v>
      </c>
      <c r="D4498" s="2">
        <v>7</v>
      </c>
      <c r="E4498" s="2">
        <v>8</v>
      </c>
      <c r="F4498" s="3">
        <v>0</v>
      </c>
      <c r="G4498" s="3">
        <v>0</v>
      </c>
      <c r="H4498" s="3">
        <v>0</v>
      </c>
      <c r="I4498" s="3">
        <v>5.0790356764394202E-2</v>
      </c>
      <c r="J4498" s="3"/>
      <c r="K4498" s="3">
        <v>0</v>
      </c>
      <c r="L4498" s="3">
        <v>0</v>
      </c>
      <c r="M4498" s="3">
        <v>0</v>
      </c>
      <c r="N4498" s="3">
        <v>0</v>
      </c>
      <c r="O4498" s="3">
        <v>6.3487945955492753E-3</v>
      </c>
    </row>
    <row r="4499" spans="1:15" x14ac:dyDescent="0.25">
      <c r="A4499" s="1">
        <v>45845.375</v>
      </c>
      <c r="B4499" s="2">
        <v>2025</v>
      </c>
      <c r="C4499" s="2">
        <v>7</v>
      </c>
      <c r="D4499" s="2">
        <v>7</v>
      </c>
      <c r="E4499" s="2">
        <v>9</v>
      </c>
      <c r="F4499" s="3">
        <v>0</v>
      </c>
      <c r="G4499" s="3">
        <v>4.8706132241823491E-2</v>
      </c>
      <c r="H4499" s="3">
        <v>0</v>
      </c>
      <c r="I4499" s="3">
        <v>0.27125554731151708</v>
      </c>
      <c r="J4499" s="3"/>
      <c r="K4499" s="3">
        <v>0</v>
      </c>
      <c r="L4499" s="3">
        <v>0</v>
      </c>
      <c r="M4499" s="3">
        <v>0.10089113651311235</v>
      </c>
      <c r="N4499" s="3">
        <v>0.20441765790432695</v>
      </c>
      <c r="O4499" s="3">
        <v>7.815880924634748E-2</v>
      </c>
    </row>
    <row r="4500" spans="1:15" x14ac:dyDescent="0.25">
      <c r="A4500" s="1">
        <v>45845.416666666664</v>
      </c>
      <c r="B4500" s="2">
        <v>2025</v>
      </c>
      <c r="C4500" s="2">
        <v>7</v>
      </c>
      <c r="D4500" s="2">
        <v>7</v>
      </c>
      <c r="E4500" s="2">
        <v>10</v>
      </c>
      <c r="F4500" s="3">
        <v>0</v>
      </c>
      <c r="G4500" s="3">
        <v>0.12122211881666076</v>
      </c>
      <c r="H4500" s="3">
        <v>1.2392894133894045E-2</v>
      </c>
      <c r="I4500" s="3">
        <v>0.31444205328365188</v>
      </c>
      <c r="J4500" s="3"/>
      <c r="K4500" s="3">
        <v>0</v>
      </c>
      <c r="L4500" s="3">
        <v>0</v>
      </c>
      <c r="M4500" s="3">
        <v>0.21967792821226667</v>
      </c>
      <c r="N4500" s="3">
        <v>0.30935226991287768</v>
      </c>
      <c r="O4500" s="3">
        <v>0.12213590804491888</v>
      </c>
    </row>
    <row r="4501" spans="1:15" x14ac:dyDescent="0.25">
      <c r="A4501" s="1">
        <v>45845.458333333336</v>
      </c>
      <c r="B4501" s="2">
        <v>2025</v>
      </c>
      <c r="C4501" s="2">
        <v>7</v>
      </c>
      <c r="D4501" s="2">
        <v>7</v>
      </c>
      <c r="E4501" s="2">
        <v>11</v>
      </c>
      <c r="F4501" s="3">
        <v>0</v>
      </c>
      <c r="G4501" s="3">
        <v>0.11450979821762175</v>
      </c>
      <c r="H4501" s="3">
        <v>0</v>
      </c>
      <c r="I4501" s="3">
        <v>0.25916197402459662</v>
      </c>
      <c r="J4501" s="3"/>
      <c r="K4501" s="3">
        <v>0</v>
      </c>
      <c r="L4501" s="3">
        <v>0</v>
      </c>
      <c r="M4501" s="3">
        <v>0.1583586406678098</v>
      </c>
      <c r="N4501" s="3">
        <v>0.28312457527776402</v>
      </c>
      <c r="O4501" s="3">
        <v>0.10189437352347402</v>
      </c>
    </row>
    <row r="4502" spans="1:15" x14ac:dyDescent="0.25">
      <c r="A4502" s="1">
        <v>45845.5</v>
      </c>
      <c r="B4502" s="2">
        <v>2025</v>
      </c>
      <c r="C4502" s="2">
        <v>7</v>
      </c>
      <c r="D4502" s="2">
        <v>7</v>
      </c>
      <c r="E4502" s="2">
        <v>12</v>
      </c>
      <c r="F4502" s="3">
        <v>0</v>
      </c>
      <c r="G4502" s="3">
        <v>4.9842903775195561E-2</v>
      </c>
      <c r="H4502" s="3">
        <v>0</v>
      </c>
      <c r="I4502" s="3">
        <v>0.2576630240807623</v>
      </c>
      <c r="J4502" s="3"/>
      <c r="K4502" s="3">
        <v>0</v>
      </c>
      <c r="L4502" s="3">
        <v>0</v>
      </c>
      <c r="M4502" s="3">
        <v>0.15662611067224297</v>
      </c>
      <c r="N4502" s="3">
        <v>0.24378958054866573</v>
      </c>
      <c r="O4502" s="3">
        <v>8.8490202384608321E-2</v>
      </c>
    </row>
    <row r="4503" spans="1:15" x14ac:dyDescent="0.25">
      <c r="A4503" s="1">
        <v>45845.541666666664</v>
      </c>
      <c r="B4503" s="2">
        <v>2025</v>
      </c>
      <c r="C4503" s="2">
        <v>7</v>
      </c>
      <c r="D4503" s="2">
        <v>7</v>
      </c>
      <c r="E4503" s="2">
        <v>13</v>
      </c>
      <c r="F4503" s="3">
        <v>0</v>
      </c>
      <c r="G4503" s="3">
        <v>8.9750955833887952E-2</v>
      </c>
      <c r="H4503" s="3">
        <v>0</v>
      </c>
      <c r="I4503" s="3">
        <v>0</v>
      </c>
      <c r="J4503" s="3"/>
      <c r="K4503" s="3">
        <v>0</v>
      </c>
      <c r="L4503" s="3">
        <v>0</v>
      </c>
      <c r="M4503" s="3">
        <v>0</v>
      </c>
      <c r="N4503" s="3">
        <v>6.0658561549791601E-2</v>
      </c>
      <c r="O4503" s="3">
        <v>1.8801189672959944E-2</v>
      </c>
    </row>
    <row r="4504" spans="1:15" x14ac:dyDescent="0.25">
      <c r="A4504" s="1">
        <v>45845.583333333336</v>
      </c>
      <c r="B4504" s="2">
        <v>2025</v>
      </c>
      <c r="C4504" s="2">
        <v>7</v>
      </c>
      <c r="D4504" s="2">
        <v>7</v>
      </c>
      <c r="E4504" s="2">
        <v>14</v>
      </c>
      <c r="F4504" s="3">
        <v>0</v>
      </c>
      <c r="G4504" s="3">
        <v>3.7660819306327864E-2</v>
      </c>
      <c r="H4504" s="3">
        <v>0</v>
      </c>
      <c r="I4504" s="3">
        <v>0</v>
      </c>
      <c r="J4504" s="3"/>
      <c r="K4504" s="3">
        <v>0</v>
      </c>
      <c r="L4504" s="3">
        <v>0</v>
      </c>
      <c r="M4504" s="3">
        <v>0</v>
      </c>
      <c r="N4504" s="3">
        <v>0</v>
      </c>
      <c r="O4504" s="3">
        <v>4.707602413290983E-3</v>
      </c>
    </row>
    <row r="4505" spans="1:15" x14ac:dyDescent="0.25">
      <c r="A4505" s="1">
        <v>45845.625</v>
      </c>
      <c r="B4505" s="2">
        <v>2025</v>
      </c>
      <c r="C4505" s="2">
        <v>7</v>
      </c>
      <c r="D4505" s="2">
        <v>7</v>
      </c>
      <c r="E4505" s="2">
        <v>15</v>
      </c>
      <c r="F4505" s="3">
        <v>0</v>
      </c>
      <c r="G4505" s="3">
        <v>7.2808448376273233E-2</v>
      </c>
      <c r="H4505" s="3">
        <v>0</v>
      </c>
      <c r="I4505" s="3">
        <v>0</v>
      </c>
      <c r="J4505" s="3"/>
      <c r="K4505" s="3">
        <v>0</v>
      </c>
      <c r="L4505" s="3">
        <v>0</v>
      </c>
      <c r="M4505" s="3">
        <v>0</v>
      </c>
      <c r="N4505" s="3">
        <v>0</v>
      </c>
      <c r="O4505" s="3">
        <v>9.1010560470341541E-3</v>
      </c>
    </row>
    <row r="4506" spans="1:15" x14ac:dyDescent="0.25">
      <c r="A4506" s="1">
        <v>45845.666666666664</v>
      </c>
      <c r="B4506" s="2">
        <v>2025</v>
      </c>
      <c r="C4506" s="2">
        <v>7</v>
      </c>
      <c r="D4506" s="2">
        <v>7</v>
      </c>
      <c r="E4506" s="2">
        <v>16</v>
      </c>
      <c r="F4506" s="3">
        <v>0</v>
      </c>
      <c r="G4506" s="3">
        <v>3.2409219685121567E-2</v>
      </c>
      <c r="H4506" s="3">
        <v>0</v>
      </c>
      <c r="I4506" s="3">
        <v>0</v>
      </c>
      <c r="J4506" s="3"/>
      <c r="K4506" s="3">
        <v>0</v>
      </c>
      <c r="L4506" s="3">
        <v>0</v>
      </c>
      <c r="M4506" s="3">
        <v>0</v>
      </c>
      <c r="N4506" s="3">
        <v>0</v>
      </c>
      <c r="O4506" s="3">
        <v>4.0511524606401958E-3</v>
      </c>
    </row>
    <row r="4507" spans="1:15" x14ac:dyDescent="0.25">
      <c r="A4507" s="1">
        <v>45845.708333333336</v>
      </c>
      <c r="B4507" s="2">
        <v>2025</v>
      </c>
      <c r="C4507" s="2">
        <v>7</v>
      </c>
      <c r="D4507" s="2">
        <v>7</v>
      </c>
      <c r="E4507" s="2">
        <v>17</v>
      </c>
      <c r="F4507" s="3">
        <v>0</v>
      </c>
      <c r="G4507" s="3">
        <v>3.4991636152515174E-2</v>
      </c>
      <c r="H4507" s="3">
        <v>0</v>
      </c>
      <c r="I4507" s="3">
        <v>5.5643735194162047E-2</v>
      </c>
      <c r="J4507" s="3"/>
      <c r="K4507" s="3">
        <v>0</v>
      </c>
      <c r="L4507" s="3">
        <v>0</v>
      </c>
      <c r="M4507" s="3">
        <v>0</v>
      </c>
      <c r="N4507" s="3">
        <v>2.9047510369686079E-2</v>
      </c>
      <c r="O4507" s="3">
        <v>1.4960360214545412E-2</v>
      </c>
    </row>
    <row r="4508" spans="1:15" x14ac:dyDescent="0.25">
      <c r="A4508" s="1">
        <v>45845.75</v>
      </c>
      <c r="B4508" s="2">
        <v>2025</v>
      </c>
      <c r="C4508" s="2">
        <v>7</v>
      </c>
      <c r="D4508" s="2">
        <v>7</v>
      </c>
      <c r="E4508" s="2">
        <v>18</v>
      </c>
      <c r="F4508" s="3">
        <v>0</v>
      </c>
      <c r="G4508" s="3">
        <v>0</v>
      </c>
      <c r="H4508" s="3"/>
      <c r="I4508" s="3">
        <v>6.1501182968767901E-2</v>
      </c>
      <c r="J4508" s="3"/>
      <c r="K4508" s="3">
        <v>0</v>
      </c>
      <c r="L4508" s="3">
        <v>0</v>
      </c>
      <c r="M4508" s="3">
        <v>0</v>
      </c>
      <c r="N4508" s="3">
        <v>0</v>
      </c>
      <c r="O4508" s="3">
        <v>8.7858832812525572E-3</v>
      </c>
    </row>
    <row r="4509" spans="1:15" x14ac:dyDescent="0.25">
      <c r="A4509" s="1">
        <v>45845.791666666664</v>
      </c>
      <c r="B4509" s="2">
        <v>2025</v>
      </c>
      <c r="C4509" s="2">
        <v>7</v>
      </c>
      <c r="D4509" s="2">
        <v>7</v>
      </c>
      <c r="E4509" s="2">
        <v>19</v>
      </c>
      <c r="F4509" s="3"/>
      <c r="G4509" s="3">
        <v>0</v>
      </c>
      <c r="H4509" s="3"/>
      <c r="I4509" s="3">
        <v>0</v>
      </c>
      <c r="J4509" s="3"/>
      <c r="K4509" s="3"/>
      <c r="L4509" s="3"/>
      <c r="M4509" s="3">
        <v>0</v>
      </c>
      <c r="N4509" s="3">
        <v>0</v>
      </c>
      <c r="O4509" s="3">
        <v>0</v>
      </c>
    </row>
    <row r="4510" spans="1:15" x14ac:dyDescent="0.25">
      <c r="A4510" s="1">
        <v>45845.833333333336</v>
      </c>
      <c r="B4510" s="2">
        <v>2025</v>
      </c>
      <c r="C4510" s="2">
        <v>7</v>
      </c>
      <c r="D4510" s="2">
        <v>7</v>
      </c>
      <c r="E4510" s="2">
        <v>20</v>
      </c>
      <c r="F4510" s="3"/>
      <c r="G4510" s="3">
        <v>0</v>
      </c>
      <c r="H4510" s="3"/>
      <c r="I4510" s="3">
        <v>0</v>
      </c>
      <c r="J4510" s="3"/>
      <c r="K4510" s="3"/>
      <c r="L4510" s="3"/>
      <c r="M4510" s="3">
        <v>0</v>
      </c>
      <c r="N4510" s="3">
        <v>0</v>
      </c>
      <c r="O4510" s="3">
        <v>0</v>
      </c>
    </row>
    <row r="4511" spans="1:15" x14ac:dyDescent="0.25">
      <c r="A4511" s="1">
        <v>45845.875</v>
      </c>
      <c r="B4511" s="2">
        <v>2025</v>
      </c>
      <c r="C4511" s="2">
        <v>7</v>
      </c>
      <c r="D4511" s="2">
        <v>7</v>
      </c>
      <c r="E4511" s="2">
        <v>21</v>
      </c>
      <c r="F4511" s="3"/>
      <c r="G4511" s="3">
        <v>0</v>
      </c>
      <c r="H4511" s="3"/>
      <c r="I4511" s="3">
        <v>0</v>
      </c>
      <c r="J4511" s="3"/>
      <c r="K4511" s="3"/>
      <c r="L4511" s="3"/>
      <c r="M4511" s="3">
        <v>0</v>
      </c>
      <c r="N4511" s="3">
        <v>0</v>
      </c>
      <c r="O4511" s="3">
        <v>0</v>
      </c>
    </row>
    <row r="4512" spans="1:15" x14ac:dyDescent="0.25">
      <c r="A4512" s="1">
        <v>45845.916666666664</v>
      </c>
      <c r="B4512" s="2">
        <v>2025</v>
      </c>
      <c r="C4512" s="2">
        <v>7</v>
      </c>
      <c r="D4512" s="2">
        <v>7</v>
      </c>
      <c r="E4512" s="2">
        <v>22</v>
      </c>
      <c r="F4512" s="3"/>
      <c r="G4512" s="3">
        <v>0</v>
      </c>
      <c r="H4512" s="3"/>
      <c r="I4512" s="3">
        <v>0</v>
      </c>
      <c r="J4512" s="3"/>
      <c r="K4512" s="3"/>
      <c r="L4512" s="3"/>
      <c r="M4512" s="3">
        <v>0</v>
      </c>
      <c r="N4512" s="3">
        <v>0</v>
      </c>
      <c r="O4512" s="3">
        <v>0</v>
      </c>
    </row>
    <row r="4513" spans="1:15" x14ac:dyDescent="0.25">
      <c r="A4513" s="1">
        <v>45845.958333333336</v>
      </c>
      <c r="B4513" s="2">
        <v>2025</v>
      </c>
      <c r="C4513" s="2">
        <v>7</v>
      </c>
      <c r="D4513" s="2">
        <v>7</v>
      </c>
      <c r="E4513" s="2">
        <v>23</v>
      </c>
      <c r="F4513" s="3"/>
      <c r="G4513" s="3">
        <v>0</v>
      </c>
      <c r="H4513" s="3"/>
      <c r="I4513" s="3">
        <v>0</v>
      </c>
      <c r="J4513" s="3"/>
      <c r="K4513" s="3"/>
      <c r="L4513" s="3"/>
      <c r="M4513" s="3">
        <v>0</v>
      </c>
      <c r="N4513" s="3">
        <v>0</v>
      </c>
      <c r="O4513" s="3">
        <v>0</v>
      </c>
    </row>
    <row r="4514" spans="1:15" x14ac:dyDescent="0.25">
      <c r="A4514" s="1">
        <v>45846</v>
      </c>
      <c r="B4514" s="2">
        <v>2025</v>
      </c>
      <c r="C4514" s="2">
        <v>7</v>
      </c>
      <c r="D4514" s="2">
        <v>8</v>
      </c>
      <c r="E4514" s="2">
        <v>0</v>
      </c>
      <c r="F4514" s="3"/>
      <c r="G4514" s="3">
        <v>0</v>
      </c>
      <c r="H4514" s="3"/>
      <c r="I4514" s="3">
        <v>0</v>
      </c>
      <c r="J4514" s="3"/>
      <c r="K4514" s="3"/>
      <c r="L4514" s="3"/>
      <c r="M4514" s="3">
        <v>0</v>
      </c>
      <c r="N4514" s="3">
        <v>0</v>
      </c>
      <c r="O4514" s="3">
        <v>0</v>
      </c>
    </row>
    <row r="4515" spans="1:15" x14ac:dyDescent="0.25">
      <c r="A4515" s="1">
        <v>45846.041666666664</v>
      </c>
      <c r="B4515" s="2">
        <v>2025</v>
      </c>
      <c r="C4515" s="2">
        <v>7</v>
      </c>
      <c r="D4515" s="2">
        <v>8</v>
      </c>
      <c r="E4515" s="2">
        <v>1</v>
      </c>
      <c r="F4515" s="3"/>
      <c r="G4515" s="3">
        <v>0</v>
      </c>
      <c r="H4515" s="3"/>
      <c r="I4515" s="3">
        <v>0</v>
      </c>
      <c r="J4515" s="3"/>
      <c r="K4515" s="3"/>
      <c r="L4515" s="3"/>
      <c r="M4515" s="3">
        <v>0</v>
      </c>
      <c r="N4515" s="3">
        <v>0</v>
      </c>
      <c r="O4515" s="3">
        <v>0</v>
      </c>
    </row>
    <row r="4516" spans="1:15" x14ac:dyDescent="0.25">
      <c r="A4516" s="1">
        <v>45846.083333333336</v>
      </c>
      <c r="B4516" s="2">
        <v>2025</v>
      </c>
      <c r="C4516" s="2">
        <v>7</v>
      </c>
      <c r="D4516" s="2">
        <v>8</v>
      </c>
      <c r="E4516" s="2">
        <v>2</v>
      </c>
      <c r="F4516" s="3"/>
      <c r="G4516" s="3">
        <v>0</v>
      </c>
      <c r="H4516" s="3"/>
      <c r="I4516" s="3">
        <v>0</v>
      </c>
      <c r="J4516" s="3"/>
      <c r="K4516" s="3"/>
      <c r="L4516" s="3"/>
      <c r="M4516" s="3">
        <v>0</v>
      </c>
      <c r="N4516" s="3">
        <v>0</v>
      </c>
      <c r="O4516" s="3">
        <v>0</v>
      </c>
    </row>
    <row r="4517" spans="1:15" x14ac:dyDescent="0.25">
      <c r="A4517" s="1">
        <v>45846.125</v>
      </c>
      <c r="B4517" s="2">
        <v>2025</v>
      </c>
      <c r="C4517" s="2">
        <v>7</v>
      </c>
      <c r="D4517" s="2">
        <v>8</v>
      </c>
      <c r="E4517" s="2">
        <v>3</v>
      </c>
      <c r="F4517" s="3"/>
      <c r="G4517" s="3">
        <v>0</v>
      </c>
      <c r="H4517" s="3"/>
      <c r="I4517" s="3">
        <v>0</v>
      </c>
      <c r="J4517" s="3"/>
      <c r="K4517" s="3"/>
      <c r="L4517" s="3"/>
      <c r="M4517" s="3">
        <v>0</v>
      </c>
      <c r="N4517" s="3">
        <v>0</v>
      </c>
      <c r="O4517" s="3">
        <v>0</v>
      </c>
    </row>
    <row r="4518" spans="1:15" x14ac:dyDescent="0.25">
      <c r="A4518" s="1">
        <v>45846.166666666664</v>
      </c>
      <c r="B4518" s="2">
        <v>2025</v>
      </c>
      <c r="C4518" s="2">
        <v>7</v>
      </c>
      <c r="D4518" s="2">
        <v>8</v>
      </c>
      <c r="E4518" s="2">
        <v>4</v>
      </c>
      <c r="F4518" s="3"/>
      <c r="G4518" s="3">
        <v>0</v>
      </c>
      <c r="H4518" s="3"/>
      <c r="I4518" s="3">
        <v>0</v>
      </c>
      <c r="J4518" s="3"/>
      <c r="K4518" s="3"/>
      <c r="L4518" s="3"/>
      <c r="M4518" s="3">
        <v>0</v>
      </c>
      <c r="N4518" s="3">
        <v>0</v>
      </c>
      <c r="O4518" s="3">
        <v>0</v>
      </c>
    </row>
    <row r="4519" spans="1:15" x14ac:dyDescent="0.25">
      <c r="A4519" s="1">
        <v>45846.208333333336</v>
      </c>
      <c r="B4519" s="2">
        <v>2025</v>
      </c>
      <c r="C4519" s="2">
        <v>7</v>
      </c>
      <c r="D4519" s="2">
        <v>8</v>
      </c>
      <c r="E4519" s="2">
        <v>5</v>
      </c>
      <c r="F4519" s="3">
        <v>0</v>
      </c>
      <c r="G4519" s="3">
        <v>0</v>
      </c>
      <c r="H4519" s="3"/>
      <c r="I4519" s="3">
        <v>0</v>
      </c>
      <c r="J4519" s="3"/>
      <c r="K4519" s="3"/>
      <c r="L4519" s="3"/>
      <c r="M4519" s="3">
        <v>0</v>
      </c>
      <c r="N4519" s="3">
        <v>0</v>
      </c>
      <c r="O4519" s="3">
        <v>0</v>
      </c>
    </row>
    <row r="4520" spans="1:15" x14ac:dyDescent="0.25">
      <c r="A4520" s="1">
        <v>45846.25</v>
      </c>
      <c r="B4520" s="2">
        <v>2025</v>
      </c>
      <c r="C4520" s="2">
        <v>7</v>
      </c>
      <c r="D4520" s="2">
        <v>8</v>
      </c>
      <c r="E4520" s="2">
        <v>6</v>
      </c>
      <c r="F4520" s="3">
        <v>0</v>
      </c>
      <c r="G4520" s="3">
        <v>0</v>
      </c>
      <c r="H4520" s="3"/>
      <c r="I4520" s="3">
        <v>0</v>
      </c>
      <c r="J4520" s="3"/>
      <c r="K4520" s="3">
        <v>0</v>
      </c>
      <c r="L4520" s="3"/>
      <c r="M4520" s="3">
        <v>0</v>
      </c>
      <c r="N4520" s="3">
        <v>0</v>
      </c>
      <c r="O4520" s="3">
        <v>0</v>
      </c>
    </row>
    <row r="4521" spans="1:15" x14ac:dyDescent="0.25">
      <c r="A4521" s="1">
        <v>45846.291666666664</v>
      </c>
      <c r="B4521" s="2">
        <v>2025</v>
      </c>
      <c r="C4521" s="2">
        <v>7</v>
      </c>
      <c r="D4521" s="2">
        <v>8</v>
      </c>
      <c r="E4521" s="2">
        <v>7</v>
      </c>
      <c r="F4521" s="3">
        <v>0</v>
      </c>
      <c r="G4521" s="3">
        <v>0</v>
      </c>
      <c r="H4521" s="3">
        <v>0</v>
      </c>
      <c r="I4521" s="3">
        <v>9.151329765874433E-2</v>
      </c>
      <c r="J4521" s="3"/>
      <c r="K4521" s="3">
        <v>0</v>
      </c>
      <c r="L4521" s="3">
        <v>0</v>
      </c>
      <c r="M4521" s="3">
        <v>0</v>
      </c>
      <c r="N4521" s="3">
        <v>0</v>
      </c>
      <c r="O4521" s="3">
        <v>1.1439162207343041E-2</v>
      </c>
    </row>
    <row r="4522" spans="1:15" x14ac:dyDescent="0.25">
      <c r="A4522" s="1">
        <v>45846.333333333336</v>
      </c>
      <c r="B4522" s="2">
        <v>2025</v>
      </c>
      <c r="C4522" s="2">
        <v>7</v>
      </c>
      <c r="D4522" s="2">
        <v>8</v>
      </c>
      <c r="E4522" s="2">
        <v>8</v>
      </c>
      <c r="F4522" s="3">
        <v>0</v>
      </c>
      <c r="G4522" s="3">
        <v>0.5</v>
      </c>
      <c r="H4522" s="3">
        <v>0</v>
      </c>
      <c r="I4522" s="3">
        <v>0.11427803201248445</v>
      </c>
      <c r="J4522" s="3"/>
      <c r="K4522" s="3">
        <v>0</v>
      </c>
      <c r="L4522" s="3">
        <v>0</v>
      </c>
      <c r="M4522" s="3">
        <v>2.9490740411868745E-2</v>
      </c>
      <c r="N4522" s="3">
        <v>5.0551106827572752E-2</v>
      </c>
      <c r="O4522" s="3">
        <v>8.6789984906490744E-2</v>
      </c>
    </row>
    <row r="4523" spans="1:15" x14ac:dyDescent="0.25">
      <c r="A4523" s="1">
        <v>45846.375</v>
      </c>
      <c r="B4523" s="2">
        <v>2025</v>
      </c>
      <c r="C4523" s="2">
        <v>7</v>
      </c>
      <c r="D4523" s="2">
        <v>8</v>
      </c>
      <c r="E4523" s="2">
        <v>9</v>
      </c>
      <c r="F4523" s="3">
        <v>3.3375101925022896E-2</v>
      </c>
      <c r="G4523" s="3">
        <v>1</v>
      </c>
      <c r="H4523" s="3">
        <v>7.743158690041585E-2</v>
      </c>
      <c r="I4523" s="3">
        <v>0.99864574054710253</v>
      </c>
      <c r="J4523" s="3"/>
      <c r="K4523" s="3">
        <v>4.4005005710690492E-2</v>
      </c>
      <c r="L4523" s="3">
        <v>0</v>
      </c>
      <c r="M4523" s="3">
        <v>1</v>
      </c>
      <c r="N4523" s="3">
        <v>0.91228798968548275</v>
      </c>
      <c r="O4523" s="3">
        <v>0.50821817809608927</v>
      </c>
    </row>
    <row r="4524" spans="1:15" x14ac:dyDescent="0.25">
      <c r="A4524" s="1">
        <v>45846.416666666664</v>
      </c>
      <c r="B4524" s="2">
        <v>2025</v>
      </c>
      <c r="C4524" s="2">
        <v>7</v>
      </c>
      <c r="D4524" s="2">
        <v>8</v>
      </c>
      <c r="E4524" s="2">
        <v>10</v>
      </c>
      <c r="F4524" s="3">
        <v>2.4687431780599005E-2</v>
      </c>
      <c r="G4524" s="3">
        <v>1</v>
      </c>
      <c r="H4524" s="3">
        <v>0.1814573008762673</v>
      </c>
      <c r="I4524" s="3">
        <v>0.99757739010740809</v>
      </c>
      <c r="J4524" s="3"/>
      <c r="K4524" s="3">
        <v>3.4247071889241594E-2</v>
      </c>
      <c r="L4524" s="3">
        <v>0</v>
      </c>
      <c r="M4524" s="3">
        <v>1</v>
      </c>
      <c r="N4524" s="3">
        <v>0.92688777508455367</v>
      </c>
      <c r="O4524" s="3">
        <v>0.52060712121725872</v>
      </c>
    </row>
    <row r="4525" spans="1:15" x14ac:dyDescent="0.25">
      <c r="A4525" s="1">
        <v>45846.458333333336</v>
      </c>
      <c r="B4525" s="2">
        <v>2025</v>
      </c>
      <c r="C4525" s="2">
        <v>7</v>
      </c>
      <c r="D4525" s="2">
        <v>8</v>
      </c>
      <c r="E4525" s="2">
        <v>11</v>
      </c>
      <c r="F4525" s="3">
        <v>1.25282123866723E-3</v>
      </c>
      <c r="G4525" s="3">
        <v>1</v>
      </c>
      <c r="H4525" s="3">
        <v>0.11404230048878534</v>
      </c>
      <c r="I4525" s="3">
        <v>0.99757594609964184</v>
      </c>
      <c r="J4525" s="3"/>
      <c r="K4525" s="3">
        <v>9.4848657876785807E-3</v>
      </c>
      <c r="L4525" s="3">
        <v>0</v>
      </c>
      <c r="M4525" s="3">
        <v>1</v>
      </c>
      <c r="N4525" s="3">
        <v>0.90667055727850787</v>
      </c>
      <c r="O4525" s="3">
        <v>0.50362831136166009</v>
      </c>
    </row>
    <row r="4526" spans="1:15" x14ac:dyDescent="0.25">
      <c r="A4526" s="1">
        <v>45846.5</v>
      </c>
      <c r="B4526" s="2">
        <v>2025</v>
      </c>
      <c r="C4526" s="2">
        <v>7</v>
      </c>
      <c r="D4526" s="2">
        <v>8</v>
      </c>
      <c r="E4526" s="2">
        <v>12</v>
      </c>
      <c r="F4526" s="3">
        <v>0</v>
      </c>
      <c r="G4526" s="3">
        <v>1</v>
      </c>
      <c r="H4526" s="3">
        <v>0</v>
      </c>
      <c r="I4526" s="3">
        <v>0.99479886322460676</v>
      </c>
      <c r="J4526" s="3"/>
      <c r="K4526" s="3">
        <v>1.8606605344897789E-3</v>
      </c>
      <c r="L4526" s="3">
        <v>0</v>
      </c>
      <c r="M4526" s="3">
        <v>1</v>
      </c>
      <c r="N4526" s="3">
        <v>0.89943032256248845</v>
      </c>
      <c r="O4526" s="3">
        <v>0.48701123079019815</v>
      </c>
    </row>
    <row r="4527" spans="1:15" x14ac:dyDescent="0.25">
      <c r="A4527" s="1">
        <v>45846.541666666664</v>
      </c>
      <c r="B4527" s="2">
        <v>2025</v>
      </c>
      <c r="C4527" s="2">
        <v>7</v>
      </c>
      <c r="D4527" s="2">
        <v>8</v>
      </c>
      <c r="E4527" s="2">
        <v>13</v>
      </c>
      <c r="F4527" s="3">
        <v>0</v>
      </c>
      <c r="G4527" s="3">
        <v>0</v>
      </c>
      <c r="H4527" s="3">
        <v>0</v>
      </c>
      <c r="I4527" s="3">
        <v>0</v>
      </c>
      <c r="J4527" s="3"/>
      <c r="K4527" s="3">
        <v>0</v>
      </c>
      <c r="L4527" s="3">
        <v>0</v>
      </c>
      <c r="M4527" s="3">
        <v>0</v>
      </c>
      <c r="N4527" s="3">
        <v>0.37262384305525653</v>
      </c>
      <c r="O4527" s="3">
        <v>4.6577980381907066E-2</v>
      </c>
    </row>
    <row r="4528" spans="1:15" x14ac:dyDescent="0.25">
      <c r="A4528" s="1">
        <v>45846.583333333336</v>
      </c>
      <c r="B4528" s="2">
        <v>2025</v>
      </c>
      <c r="C4528" s="2">
        <v>7</v>
      </c>
      <c r="D4528" s="2">
        <v>8</v>
      </c>
      <c r="E4528" s="2">
        <v>14</v>
      </c>
      <c r="F4528" s="3">
        <v>0</v>
      </c>
      <c r="G4528" s="3">
        <v>0</v>
      </c>
      <c r="H4528" s="3">
        <v>0</v>
      </c>
      <c r="I4528" s="3">
        <v>0</v>
      </c>
      <c r="J4528" s="3"/>
      <c r="K4528" s="3">
        <v>0</v>
      </c>
      <c r="L4528" s="3">
        <v>0</v>
      </c>
      <c r="M4528" s="3">
        <v>0</v>
      </c>
      <c r="N4528" s="3">
        <v>0.24849960235097859</v>
      </c>
      <c r="O4528" s="3">
        <v>3.1062450293872324E-2</v>
      </c>
    </row>
    <row r="4529" spans="1:15" x14ac:dyDescent="0.25">
      <c r="A4529" s="1">
        <v>45846.625</v>
      </c>
      <c r="B4529" s="2">
        <v>2025</v>
      </c>
      <c r="C4529" s="2">
        <v>7</v>
      </c>
      <c r="D4529" s="2">
        <v>8</v>
      </c>
      <c r="E4529" s="2">
        <v>15</v>
      </c>
      <c r="F4529" s="3">
        <v>0</v>
      </c>
      <c r="G4529" s="3">
        <v>0</v>
      </c>
      <c r="H4529" s="3">
        <v>0</v>
      </c>
      <c r="I4529" s="3">
        <v>0</v>
      </c>
      <c r="J4529" s="3"/>
      <c r="K4529" s="3">
        <v>0</v>
      </c>
      <c r="L4529" s="3">
        <v>0</v>
      </c>
      <c r="M4529" s="3">
        <v>0</v>
      </c>
      <c r="N4529" s="3">
        <v>0</v>
      </c>
      <c r="O4529" s="3">
        <v>0</v>
      </c>
    </row>
    <row r="4530" spans="1:15" x14ac:dyDescent="0.25">
      <c r="A4530" s="1">
        <v>45846.666666666664</v>
      </c>
      <c r="B4530" s="2">
        <v>2025</v>
      </c>
      <c r="C4530" s="2">
        <v>7</v>
      </c>
      <c r="D4530" s="2">
        <v>8</v>
      </c>
      <c r="E4530" s="2">
        <v>16</v>
      </c>
      <c r="F4530" s="3">
        <v>0</v>
      </c>
      <c r="G4530" s="3">
        <v>0</v>
      </c>
      <c r="H4530" s="3">
        <v>0</v>
      </c>
      <c r="I4530" s="3">
        <v>0</v>
      </c>
      <c r="J4530" s="3"/>
      <c r="K4530" s="3">
        <v>0</v>
      </c>
      <c r="L4530" s="3">
        <v>0</v>
      </c>
      <c r="M4530" s="3">
        <v>0</v>
      </c>
      <c r="N4530" s="3">
        <v>0</v>
      </c>
      <c r="O4530" s="3">
        <v>0</v>
      </c>
    </row>
    <row r="4531" spans="1:15" x14ac:dyDescent="0.25">
      <c r="A4531" s="1">
        <v>45846.708333333336</v>
      </c>
      <c r="B4531" s="2">
        <v>2025</v>
      </c>
      <c r="C4531" s="2">
        <v>7</v>
      </c>
      <c r="D4531" s="2">
        <v>8</v>
      </c>
      <c r="E4531" s="2">
        <v>17</v>
      </c>
      <c r="F4531" s="3">
        <v>0</v>
      </c>
      <c r="G4531" s="3">
        <v>0</v>
      </c>
      <c r="H4531" s="3">
        <v>0</v>
      </c>
      <c r="I4531" s="3">
        <v>0</v>
      </c>
      <c r="J4531" s="3"/>
      <c r="K4531" s="3">
        <v>0</v>
      </c>
      <c r="L4531" s="3">
        <v>0</v>
      </c>
      <c r="M4531" s="3">
        <v>0</v>
      </c>
      <c r="N4531" s="3">
        <v>0</v>
      </c>
      <c r="O4531" s="3">
        <v>0</v>
      </c>
    </row>
    <row r="4532" spans="1:15" x14ac:dyDescent="0.25">
      <c r="A4532" s="1">
        <v>45846.75</v>
      </c>
      <c r="B4532" s="2">
        <v>2025</v>
      </c>
      <c r="C4532" s="2">
        <v>7</v>
      </c>
      <c r="D4532" s="2">
        <v>8</v>
      </c>
      <c r="E4532" s="2">
        <v>18</v>
      </c>
      <c r="F4532" s="3">
        <v>0</v>
      </c>
      <c r="G4532" s="3">
        <v>0</v>
      </c>
      <c r="H4532" s="3"/>
      <c r="I4532" s="3">
        <v>0</v>
      </c>
      <c r="J4532" s="3"/>
      <c r="K4532" s="3">
        <v>0</v>
      </c>
      <c r="L4532" s="3">
        <v>0</v>
      </c>
      <c r="M4532" s="3">
        <v>0</v>
      </c>
      <c r="N4532" s="3">
        <v>0</v>
      </c>
      <c r="O4532" s="3">
        <v>0</v>
      </c>
    </row>
    <row r="4533" spans="1:15" x14ac:dyDescent="0.25">
      <c r="A4533" s="1">
        <v>45846.791666666664</v>
      </c>
      <c r="B4533" s="2">
        <v>2025</v>
      </c>
      <c r="C4533" s="2">
        <v>7</v>
      </c>
      <c r="D4533" s="2">
        <v>8</v>
      </c>
      <c r="E4533" s="2">
        <v>19</v>
      </c>
      <c r="F4533" s="3"/>
      <c r="G4533" s="3">
        <v>0</v>
      </c>
      <c r="H4533" s="3"/>
      <c r="I4533" s="3">
        <v>0</v>
      </c>
      <c r="J4533" s="3"/>
      <c r="K4533" s="3"/>
      <c r="L4533" s="3"/>
      <c r="M4533" s="3">
        <v>0</v>
      </c>
      <c r="N4533" s="3">
        <v>0</v>
      </c>
      <c r="O4533" s="3">
        <v>0</v>
      </c>
    </row>
    <row r="4534" spans="1:15" x14ac:dyDescent="0.25">
      <c r="A4534" s="1">
        <v>45846.833333333336</v>
      </c>
      <c r="B4534" s="2">
        <v>2025</v>
      </c>
      <c r="C4534" s="2">
        <v>7</v>
      </c>
      <c r="D4534" s="2">
        <v>8</v>
      </c>
      <c r="E4534" s="2">
        <v>20</v>
      </c>
      <c r="F4534" s="3"/>
      <c r="G4534" s="3">
        <v>0</v>
      </c>
      <c r="H4534" s="3"/>
      <c r="I4534" s="3">
        <v>0</v>
      </c>
      <c r="J4534" s="3"/>
      <c r="K4534" s="3"/>
      <c r="L4534" s="3"/>
      <c r="M4534" s="3">
        <v>0</v>
      </c>
      <c r="N4534" s="3">
        <v>0</v>
      </c>
      <c r="O4534" s="3">
        <v>0</v>
      </c>
    </row>
    <row r="4535" spans="1:15" x14ac:dyDescent="0.25">
      <c r="A4535" s="1">
        <v>45846.875</v>
      </c>
      <c r="B4535" s="2">
        <v>2025</v>
      </c>
      <c r="C4535" s="2">
        <v>7</v>
      </c>
      <c r="D4535" s="2">
        <v>8</v>
      </c>
      <c r="E4535" s="2">
        <v>21</v>
      </c>
      <c r="F4535" s="3"/>
      <c r="G4535" s="3">
        <v>0</v>
      </c>
      <c r="H4535" s="3"/>
      <c r="I4535" s="3">
        <v>0</v>
      </c>
      <c r="J4535" s="3"/>
      <c r="K4535" s="3"/>
      <c r="L4535" s="3"/>
      <c r="M4535" s="3">
        <v>0</v>
      </c>
      <c r="N4535" s="3">
        <v>0</v>
      </c>
      <c r="O4535" s="3">
        <v>0</v>
      </c>
    </row>
    <row r="4536" spans="1:15" x14ac:dyDescent="0.25">
      <c r="A4536" s="1">
        <v>45846.916666666664</v>
      </c>
      <c r="B4536" s="2">
        <v>2025</v>
      </c>
      <c r="C4536" s="2">
        <v>7</v>
      </c>
      <c r="D4536" s="2">
        <v>8</v>
      </c>
      <c r="E4536" s="2">
        <v>22</v>
      </c>
      <c r="F4536" s="3"/>
      <c r="G4536" s="3">
        <v>0</v>
      </c>
      <c r="H4536" s="3"/>
      <c r="I4536" s="3">
        <v>0</v>
      </c>
      <c r="J4536" s="3"/>
      <c r="K4536" s="3"/>
      <c r="L4536" s="3"/>
      <c r="M4536" s="3">
        <v>0</v>
      </c>
      <c r="N4536" s="3">
        <v>0</v>
      </c>
      <c r="O4536" s="3">
        <v>0</v>
      </c>
    </row>
    <row r="4537" spans="1:15" x14ac:dyDescent="0.25">
      <c r="A4537" s="1">
        <v>45846.958333333336</v>
      </c>
      <c r="B4537" s="2">
        <v>2025</v>
      </c>
      <c r="C4537" s="2">
        <v>7</v>
      </c>
      <c r="D4537" s="2">
        <v>8</v>
      </c>
      <c r="E4537" s="2">
        <v>23</v>
      </c>
      <c r="F4537" s="3"/>
      <c r="G4537" s="3">
        <v>0</v>
      </c>
      <c r="H4537" s="3"/>
      <c r="I4537" s="3">
        <v>0</v>
      </c>
      <c r="J4537" s="3"/>
      <c r="K4537" s="3"/>
      <c r="L4537" s="3"/>
      <c r="M4537" s="3">
        <v>0</v>
      </c>
      <c r="N4537" s="3">
        <v>0</v>
      </c>
      <c r="O4537" s="3">
        <v>0</v>
      </c>
    </row>
    <row r="4538" spans="1:15" x14ac:dyDescent="0.25">
      <c r="A4538" s="1">
        <v>45847</v>
      </c>
      <c r="B4538" s="2">
        <v>2025</v>
      </c>
      <c r="C4538" s="2">
        <v>7</v>
      </c>
      <c r="D4538" s="2">
        <v>9</v>
      </c>
      <c r="E4538" s="2">
        <v>0</v>
      </c>
      <c r="F4538" s="3"/>
      <c r="G4538" s="3">
        <v>0</v>
      </c>
      <c r="H4538" s="3"/>
      <c r="I4538" s="3">
        <v>0</v>
      </c>
      <c r="J4538" s="3"/>
      <c r="K4538" s="3"/>
      <c r="L4538" s="3"/>
      <c r="M4538" s="3">
        <v>0</v>
      </c>
      <c r="N4538" s="3">
        <v>0</v>
      </c>
      <c r="O4538" s="3">
        <v>0</v>
      </c>
    </row>
    <row r="4539" spans="1:15" x14ac:dyDescent="0.25">
      <c r="A4539" s="1">
        <v>45847.041666666664</v>
      </c>
      <c r="B4539" s="2">
        <v>2025</v>
      </c>
      <c r="C4539" s="2">
        <v>7</v>
      </c>
      <c r="D4539" s="2">
        <v>9</v>
      </c>
      <c r="E4539" s="2">
        <v>1</v>
      </c>
      <c r="F4539" s="3"/>
      <c r="G4539" s="3">
        <v>0</v>
      </c>
      <c r="H4539" s="3"/>
      <c r="I4539" s="3">
        <v>0</v>
      </c>
      <c r="J4539" s="3"/>
      <c r="K4539" s="3"/>
      <c r="L4539" s="3"/>
      <c r="M4539" s="3">
        <v>0</v>
      </c>
      <c r="N4539" s="3">
        <v>0</v>
      </c>
      <c r="O4539" s="3">
        <v>0</v>
      </c>
    </row>
    <row r="4540" spans="1:15" x14ac:dyDescent="0.25">
      <c r="A4540" s="1">
        <v>45847.083333333336</v>
      </c>
      <c r="B4540" s="2">
        <v>2025</v>
      </c>
      <c r="C4540" s="2">
        <v>7</v>
      </c>
      <c r="D4540" s="2">
        <v>9</v>
      </c>
      <c r="E4540" s="2">
        <v>2</v>
      </c>
      <c r="F4540" s="3"/>
      <c r="G4540" s="3">
        <v>0</v>
      </c>
      <c r="H4540" s="3"/>
      <c r="I4540" s="3">
        <v>0</v>
      </c>
      <c r="J4540" s="3"/>
      <c r="K4540" s="3"/>
      <c r="L4540" s="3"/>
      <c r="M4540" s="3">
        <v>0</v>
      </c>
      <c r="N4540" s="3">
        <v>0</v>
      </c>
      <c r="O4540" s="3">
        <v>0</v>
      </c>
    </row>
    <row r="4541" spans="1:15" x14ac:dyDescent="0.25">
      <c r="A4541" s="1">
        <v>45847.125</v>
      </c>
      <c r="B4541" s="2">
        <v>2025</v>
      </c>
      <c r="C4541" s="2">
        <v>7</v>
      </c>
      <c r="D4541" s="2">
        <v>9</v>
      </c>
      <c r="E4541" s="2">
        <v>3</v>
      </c>
      <c r="F4541" s="3"/>
      <c r="G4541" s="3">
        <v>0</v>
      </c>
      <c r="H4541" s="3"/>
      <c r="I4541" s="3">
        <v>0</v>
      </c>
      <c r="J4541" s="3"/>
      <c r="K4541" s="3"/>
      <c r="L4541" s="3"/>
      <c r="M4541" s="3">
        <v>0</v>
      </c>
      <c r="N4541" s="3">
        <v>0</v>
      </c>
      <c r="O4541" s="3">
        <v>0</v>
      </c>
    </row>
    <row r="4542" spans="1:15" x14ac:dyDescent="0.25">
      <c r="A4542" s="1">
        <v>45847.166666666664</v>
      </c>
      <c r="B4542" s="2">
        <v>2025</v>
      </c>
      <c r="C4542" s="2">
        <v>7</v>
      </c>
      <c r="D4542" s="2">
        <v>9</v>
      </c>
      <c r="E4542" s="2">
        <v>4</v>
      </c>
      <c r="F4542" s="3"/>
      <c r="G4542" s="3">
        <v>0</v>
      </c>
      <c r="H4542" s="3"/>
      <c r="I4542" s="3">
        <v>0</v>
      </c>
      <c r="J4542" s="3"/>
      <c r="K4542" s="3"/>
      <c r="L4542" s="3"/>
      <c r="M4542" s="3">
        <v>0</v>
      </c>
      <c r="N4542" s="3">
        <v>0</v>
      </c>
      <c r="O4542" s="3">
        <v>0</v>
      </c>
    </row>
    <row r="4543" spans="1:15" x14ac:dyDescent="0.25">
      <c r="A4543" s="1">
        <v>45847.208333333336</v>
      </c>
      <c r="B4543" s="2">
        <v>2025</v>
      </c>
      <c r="C4543" s="2">
        <v>7</v>
      </c>
      <c r="D4543" s="2">
        <v>9</v>
      </c>
      <c r="E4543" s="2">
        <v>5</v>
      </c>
      <c r="F4543" s="3">
        <v>0</v>
      </c>
      <c r="G4543" s="3">
        <v>0</v>
      </c>
      <c r="H4543" s="3"/>
      <c r="I4543" s="3">
        <v>0</v>
      </c>
      <c r="J4543" s="3"/>
      <c r="K4543" s="3"/>
      <c r="L4543" s="3"/>
      <c r="M4543" s="3">
        <v>0</v>
      </c>
      <c r="N4543" s="3">
        <v>0</v>
      </c>
      <c r="O4543" s="3">
        <v>0</v>
      </c>
    </row>
    <row r="4544" spans="1:15" x14ac:dyDescent="0.25">
      <c r="A4544" s="1">
        <v>45847.25</v>
      </c>
      <c r="B4544" s="2">
        <v>2025</v>
      </c>
      <c r="C4544" s="2">
        <v>7</v>
      </c>
      <c r="D4544" s="2">
        <v>9</v>
      </c>
      <c r="E4544" s="2">
        <v>6</v>
      </c>
      <c r="F4544" s="3">
        <v>0</v>
      </c>
      <c r="G4544" s="3">
        <v>0</v>
      </c>
      <c r="H4544" s="3"/>
      <c r="I4544" s="3">
        <v>0</v>
      </c>
      <c r="J4544" s="3"/>
      <c r="K4544" s="3"/>
      <c r="L4544" s="3"/>
      <c r="M4544" s="3">
        <v>0</v>
      </c>
      <c r="N4544" s="3">
        <v>0</v>
      </c>
      <c r="O4544" s="3">
        <v>0</v>
      </c>
    </row>
    <row r="4545" spans="1:15" x14ac:dyDescent="0.25">
      <c r="A4545" s="1">
        <v>45847.291666666664</v>
      </c>
      <c r="B4545" s="2">
        <v>2025</v>
      </c>
      <c r="C4545" s="2">
        <v>7</v>
      </c>
      <c r="D4545" s="2">
        <v>9</v>
      </c>
      <c r="E4545" s="2">
        <v>7</v>
      </c>
      <c r="F4545" s="3">
        <v>0</v>
      </c>
      <c r="G4545" s="3">
        <v>0</v>
      </c>
      <c r="H4545" s="3">
        <v>0</v>
      </c>
      <c r="I4545" s="3">
        <v>2.1532699365652146E-2</v>
      </c>
      <c r="J4545" s="3"/>
      <c r="K4545" s="3">
        <v>0</v>
      </c>
      <c r="L4545" s="3">
        <v>0</v>
      </c>
      <c r="M4545" s="3">
        <v>0</v>
      </c>
      <c r="N4545" s="3">
        <v>0</v>
      </c>
      <c r="O4545" s="3">
        <v>2.6915874207065183E-3</v>
      </c>
    </row>
    <row r="4546" spans="1:15" x14ac:dyDescent="0.25">
      <c r="A4546" s="1">
        <v>45847.333333333336</v>
      </c>
      <c r="B4546" s="2">
        <v>2025</v>
      </c>
      <c r="C4546" s="2">
        <v>7</v>
      </c>
      <c r="D4546" s="2">
        <v>9</v>
      </c>
      <c r="E4546" s="2">
        <v>8</v>
      </c>
      <c r="F4546" s="3">
        <v>0</v>
      </c>
      <c r="G4546" s="3">
        <v>0.27139126530875957</v>
      </c>
      <c r="H4546" s="3">
        <v>0</v>
      </c>
      <c r="I4546" s="3">
        <v>8.1442389100823021E-2</v>
      </c>
      <c r="J4546" s="3"/>
      <c r="K4546" s="3">
        <v>0</v>
      </c>
      <c r="L4546" s="3">
        <v>0</v>
      </c>
      <c r="M4546" s="3">
        <v>0</v>
      </c>
      <c r="N4546" s="3">
        <v>0</v>
      </c>
      <c r="O4546" s="3">
        <v>4.4104206801197823E-2</v>
      </c>
    </row>
    <row r="4547" spans="1:15" x14ac:dyDescent="0.25">
      <c r="A4547" s="1">
        <v>45847.375</v>
      </c>
      <c r="B4547" s="2">
        <v>2025</v>
      </c>
      <c r="C4547" s="2">
        <v>7</v>
      </c>
      <c r="D4547" s="2">
        <v>9</v>
      </c>
      <c r="E4547" s="2">
        <v>9</v>
      </c>
      <c r="F4547" s="3">
        <v>2.5769863051388384E-2</v>
      </c>
      <c r="G4547" s="3">
        <v>0.21152394849934411</v>
      </c>
      <c r="H4547" s="3">
        <v>0</v>
      </c>
      <c r="I4547" s="3">
        <v>0.14148961722307049</v>
      </c>
      <c r="J4547" s="3"/>
      <c r="K4547" s="3">
        <v>6.985506738402765E-2</v>
      </c>
      <c r="L4547" s="3">
        <v>0</v>
      </c>
      <c r="M4547" s="3">
        <v>0</v>
      </c>
      <c r="N4547" s="3">
        <v>0</v>
      </c>
      <c r="O4547" s="3">
        <v>5.6079812019728829E-2</v>
      </c>
    </row>
    <row r="4548" spans="1:15" x14ac:dyDescent="0.25">
      <c r="A4548" s="1">
        <v>45847.416666666664</v>
      </c>
      <c r="B4548" s="2">
        <v>2025</v>
      </c>
      <c r="C4548" s="2">
        <v>7</v>
      </c>
      <c r="D4548" s="2">
        <v>9</v>
      </c>
      <c r="E4548" s="2">
        <v>10</v>
      </c>
      <c r="F4548" s="3">
        <v>1.3939476000270784E-2</v>
      </c>
      <c r="G4548" s="3">
        <v>0.22701196358214326</v>
      </c>
      <c r="H4548" s="3">
        <v>0.27880062378358916</v>
      </c>
      <c r="I4548" s="3">
        <v>0</v>
      </c>
      <c r="J4548" s="3"/>
      <c r="K4548" s="3">
        <v>4.5365883261491408E-2</v>
      </c>
      <c r="L4548" s="3">
        <v>0</v>
      </c>
      <c r="M4548" s="3">
        <v>0</v>
      </c>
      <c r="N4548" s="3">
        <v>1.5846295423428219E-2</v>
      </c>
      <c r="O4548" s="3">
        <v>7.2620530256365348E-2</v>
      </c>
    </row>
    <row r="4549" spans="1:15" x14ac:dyDescent="0.25">
      <c r="A4549" s="1">
        <v>45847.458333333336</v>
      </c>
      <c r="B4549" s="2">
        <v>2025</v>
      </c>
      <c r="C4549" s="2">
        <v>7</v>
      </c>
      <c r="D4549" s="2">
        <v>9</v>
      </c>
      <c r="E4549" s="2">
        <v>11</v>
      </c>
      <c r="F4549" s="3">
        <v>2.7432328865932925E-2</v>
      </c>
      <c r="G4549" s="3">
        <v>1.5208328613181695E-2</v>
      </c>
      <c r="H4549" s="3">
        <v>0.17663796387569028</v>
      </c>
      <c r="I4549" s="3">
        <v>0</v>
      </c>
      <c r="J4549" s="3"/>
      <c r="K4549" s="3">
        <v>0.14632580859384092</v>
      </c>
      <c r="L4549" s="3">
        <v>0</v>
      </c>
      <c r="M4549" s="3">
        <v>0</v>
      </c>
      <c r="N4549" s="3">
        <v>0.11448133197227593</v>
      </c>
      <c r="O4549" s="3">
        <v>6.0010720240115216E-2</v>
      </c>
    </row>
    <row r="4550" spans="1:15" x14ac:dyDescent="0.25">
      <c r="A4550" s="1">
        <v>45847.5</v>
      </c>
      <c r="B4550" s="2">
        <v>2025</v>
      </c>
      <c r="C4550" s="2">
        <v>7</v>
      </c>
      <c r="D4550" s="2">
        <v>9</v>
      </c>
      <c r="E4550" s="2">
        <v>12</v>
      </c>
      <c r="F4550" s="3">
        <v>0</v>
      </c>
      <c r="G4550" s="3">
        <v>0</v>
      </c>
      <c r="H4550" s="3">
        <v>5.5794681586847736E-2</v>
      </c>
      <c r="I4550" s="3">
        <v>0</v>
      </c>
      <c r="J4550" s="3"/>
      <c r="K4550" s="3">
        <v>0.18244759024001383</v>
      </c>
      <c r="L4550" s="3">
        <v>0</v>
      </c>
      <c r="M4550" s="3">
        <v>0</v>
      </c>
      <c r="N4550" s="3">
        <v>0</v>
      </c>
      <c r="O4550" s="3">
        <v>2.9780283978357698E-2</v>
      </c>
    </row>
    <row r="4551" spans="1:15" x14ac:dyDescent="0.25">
      <c r="A4551" s="1">
        <v>45847.541666666664</v>
      </c>
      <c r="B4551" s="2">
        <v>2025</v>
      </c>
      <c r="C4551" s="2">
        <v>7</v>
      </c>
      <c r="D4551" s="2">
        <v>9</v>
      </c>
      <c r="E4551" s="2">
        <v>13</v>
      </c>
      <c r="F4551" s="3">
        <v>6.2054700068949198E-3</v>
      </c>
      <c r="G4551" s="3">
        <v>0</v>
      </c>
      <c r="H4551" s="3">
        <v>0</v>
      </c>
      <c r="I4551" s="3">
        <v>0</v>
      </c>
      <c r="J4551" s="3"/>
      <c r="K4551" s="3">
        <v>4.6466353772090067E-2</v>
      </c>
      <c r="L4551" s="3">
        <v>0</v>
      </c>
      <c r="M4551" s="3">
        <v>0</v>
      </c>
      <c r="N4551" s="3">
        <v>0</v>
      </c>
      <c r="O4551" s="3">
        <v>6.5839779723731234E-3</v>
      </c>
    </row>
    <row r="4552" spans="1:15" x14ac:dyDescent="0.25">
      <c r="A4552" s="1">
        <v>45847.583333333336</v>
      </c>
      <c r="B4552" s="2">
        <v>2025</v>
      </c>
      <c r="C4552" s="2">
        <v>7</v>
      </c>
      <c r="D4552" s="2">
        <v>9</v>
      </c>
      <c r="E4552" s="2">
        <v>14</v>
      </c>
      <c r="F4552" s="3">
        <v>0</v>
      </c>
      <c r="G4552" s="3">
        <v>0</v>
      </c>
      <c r="H4552" s="3">
        <v>0</v>
      </c>
      <c r="I4552" s="3">
        <v>0</v>
      </c>
      <c r="J4552" s="3"/>
      <c r="K4552" s="3">
        <v>0</v>
      </c>
      <c r="L4552" s="3">
        <v>0</v>
      </c>
      <c r="M4552" s="3">
        <v>0</v>
      </c>
      <c r="N4552" s="3">
        <v>0</v>
      </c>
      <c r="O4552" s="3">
        <v>0</v>
      </c>
    </row>
    <row r="4553" spans="1:15" x14ac:dyDescent="0.25">
      <c r="A4553" s="1">
        <v>45847.625</v>
      </c>
      <c r="B4553" s="2">
        <v>2025</v>
      </c>
      <c r="C4553" s="2">
        <v>7</v>
      </c>
      <c r="D4553" s="2">
        <v>9</v>
      </c>
      <c r="E4553" s="2">
        <v>15</v>
      </c>
      <c r="F4553" s="3">
        <v>0</v>
      </c>
      <c r="G4553" s="3">
        <v>0</v>
      </c>
      <c r="H4553" s="3">
        <v>0</v>
      </c>
      <c r="I4553" s="3">
        <v>0</v>
      </c>
      <c r="J4553" s="3"/>
      <c r="K4553" s="3">
        <v>0</v>
      </c>
      <c r="L4553" s="3">
        <v>0</v>
      </c>
      <c r="M4553" s="3">
        <v>0</v>
      </c>
      <c r="N4553" s="3">
        <v>0</v>
      </c>
      <c r="O4553" s="3">
        <v>0</v>
      </c>
    </row>
    <row r="4554" spans="1:15" x14ac:dyDescent="0.25">
      <c r="A4554" s="1">
        <v>45847.666666666664</v>
      </c>
      <c r="B4554" s="2">
        <v>2025</v>
      </c>
      <c r="C4554" s="2">
        <v>7</v>
      </c>
      <c r="D4554" s="2">
        <v>9</v>
      </c>
      <c r="E4554" s="2">
        <v>16</v>
      </c>
      <c r="F4554" s="3">
        <v>0</v>
      </c>
      <c r="G4554" s="3">
        <v>0</v>
      </c>
      <c r="H4554" s="3">
        <v>0</v>
      </c>
      <c r="I4554" s="3">
        <v>0</v>
      </c>
      <c r="J4554" s="3"/>
      <c r="K4554" s="3">
        <v>0</v>
      </c>
      <c r="L4554" s="3">
        <v>0</v>
      </c>
      <c r="M4554" s="3">
        <v>0</v>
      </c>
      <c r="N4554" s="3">
        <v>0</v>
      </c>
      <c r="O4554" s="3">
        <v>0</v>
      </c>
    </row>
    <row r="4555" spans="1:15" x14ac:dyDescent="0.25">
      <c r="A4555" s="1">
        <v>45847.708333333336</v>
      </c>
      <c r="B4555" s="2">
        <v>2025</v>
      </c>
      <c r="C4555" s="2">
        <v>7</v>
      </c>
      <c r="D4555" s="2">
        <v>9</v>
      </c>
      <c r="E4555" s="2">
        <v>17</v>
      </c>
      <c r="F4555" s="3">
        <v>0</v>
      </c>
      <c r="G4555" s="3">
        <v>0</v>
      </c>
      <c r="H4555" s="3">
        <v>0</v>
      </c>
      <c r="I4555" s="3">
        <v>0</v>
      </c>
      <c r="J4555" s="3"/>
      <c r="K4555" s="3">
        <v>0</v>
      </c>
      <c r="L4555" s="3">
        <v>0</v>
      </c>
      <c r="M4555" s="3">
        <v>0</v>
      </c>
      <c r="N4555" s="3">
        <v>0</v>
      </c>
      <c r="O4555" s="3">
        <v>0</v>
      </c>
    </row>
    <row r="4556" spans="1:15" x14ac:dyDescent="0.25">
      <c r="A4556" s="1">
        <v>45847.75</v>
      </c>
      <c r="B4556" s="2">
        <v>2025</v>
      </c>
      <c r="C4556" s="2">
        <v>7</v>
      </c>
      <c r="D4556" s="2">
        <v>9</v>
      </c>
      <c r="E4556" s="2">
        <v>18</v>
      </c>
      <c r="F4556" s="3">
        <v>0</v>
      </c>
      <c r="G4556" s="3">
        <v>0</v>
      </c>
      <c r="H4556" s="3"/>
      <c r="I4556" s="3">
        <v>0</v>
      </c>
      <c r="J4556" s="3"/>
      <c r="K4556" s="3"/>
      <c r="L4556" s="3">
        <v>0</v>
      </c>
      <c r="M4556" s="3">
        <v>0</v>
      </c>
      <c r="N4556" s="3">
        <v>0</v>
      </c>
      <c r="O4556" s="3">
        <v>0</v>
      </c>
    </row>
    <row r="4557" spans="1:15" x14ac:dyDescent="0.25">
      <c r="A4557" s="1">
        <v>45847.791666666664</v>
      </c>
      <c r="B4557" s="2">
        <v>2025</v>
      </c>
      <c r="C4557" s="2">
        <v>7</v>
      </c>
      <c r="D4557" s="2">
        <v>9</v>
      </c>
      <c r="E4557" s="2">
        <v>19</v>
      </c>
      <c r="F4557" s="3"/>
      <c r="G4557" s="3">
        <v>0</v>
      </c>
      <c r="H4557" s="3"/>
      <c r="I4557" s="3">
        <v>0</v>
      </c>
      <c r="J4557" s="3"/>
      <c r="K4557" s="3"/>
      <c r="L4557" s="3"/>
      <c r="M4557" s="3">
        <v>0</v>
      </c>
      <c r="N4557" s="3">
        <v>0</v>
      </c>
      <c r="O4557" s="3">
        <v>0</v>
      </c>
    </row>
    <row r="4558" spans="1:15" x14ac:dyDescent="0.25">
      <c r="A4558" s="1">
        <v>45847.833333333336</v>
      </c>
      <c r="B4558" s="2">
        <v>2025</v>
      </c>
      <c r="C4558" s="2">
        <v>7</v>
      </c>
      <c r="D4558" s="2">
        <v>9</v>
      </c>
      <c r="E4558" s="2">
        <v>20</v>
      </c>
      <c r="F4558" s="3"/>
      <c r="G4558" s="3">
        <v>0</v>
      </c>
      <c r="H4558" s="3"/>
      <c r="I4558" s="3">
        <v>0</v>
      </c>
      <c r="J4558" s="3"/>
      <c r="K4558" s="3"/>
      <c r="L4558" s="3"/>
      <c r="M4558" s="3">
        <v>0</v>
      </c>
      <c r="N4558" s="3">
        <v>0</v>
      </c>
      <c r="O4558" s="3">
        <v>0</v>
      </c>
    </row>
    <row r="4559" spans="1:15" x14ac:dyDescent="0.25">
      <c r="A4559" s="1">
        <v>45847.875</v>
      </c>
      <c r="B4559" s="2">
        <v>2025</v>
      </c>
      <c r="C4559" s="2">
        <v>7</v>
      </c>
      <c r="D4559" s="2">
        <v>9</v>
      </c>
      <c r="E4559" s="2">
        <v>21</v>
      </c>
      <c r="F4559" s="3"/>
      <c r="G4559" s="3">
        <v>0</v>
      </c>
      <c r="H4559" s="3"/>
      <c r="I4559" s="3">
        <v>0</v>
      </c>
      <c r="J4559" s="3"/>
      <c r="K4559" s="3"/>
      <c r="L4559" s="3"/>
      <c r="M4559" s="3">
        <v>0</v>
      </c>
      <c r="N4559" s="3">
        <v>0</v>
      </c>
      <c r="O4559" s="3">
        <v>0</v>
      </c>
    </row>
    <row r="4560" spans="1:15" x14ac:dyDescent="0.25">
      <c r="A4560" s="1">
        <v>45847.916666666664</v>
      </c>
      <c r="B4560" s="2">
        <v>2025</v>
      </c>
      <c r="C4560" s="2">
        <v>7</v>
      </c>
      <c r="D4560" s="2">
        <v>9</v>
      </c>
      <c r="E4560" s="2">
        <v>22</v>
      </c>
      <c r="F4560" s="3"/>
      <c r="G4560" s="3">
        <v>0</v>
      </c>
      <c r="H4560" s="3"/>
      <c r="I4560" s="3">
        <v>0</v>
      </c>
      <c r="J4560" s="3"/>
      <c r="K4560" s="3"/>
      <c r="L4560" s="3"/>
      <c r="M4560" s="3">
        <v>0</v>
      </c>
      <c r="N4560" s="3">
        <v>0</v>
      </c>
      <c r="O4560" s="3">
        <v>0</v>
      </c>
    </row>
    <row r="4561" spans="1:15" x14ac:dyDescent="0.25">
      <c r="A4561" s="1">
        <v>45847.958333333336</v>
      </c>
      <c r="B4561" s="2">
        <v>2025</v>
      </c>
      <c r="C4561" s="2">
        <v>7</v>
      </c>
      <c r="D4561" s="2">
        <v>9</v>
      </c>
      <c r="E4561" s="2">
        <v>23</v>
      </c>
      <c r="F4561" s="3"/>
      <c r="G4561" s="3">
        <v>0</v>
      </c>
      <c r="H4561" s="3"/>
      <c r="I4561" s="3">
        <v>0</v>
      </c>
      <c r="J4561" s="3"/>
      <c r="K4561" s="3"/>
      <c r="L4561" s="3"/>
      <c r="M4561" s="3">
        <v>0</v>
      </c>
      <c r="N4561" s="3">
        <v>0</v>
      </c>
      <c r="O4561" s="3">
        <v>0</v>
      </c>
    </row>
    <row r="4562" spans="1:15" x14ac:dyDescent="0.25">
      <c r="A4562" s="1">
        <v>45848</v>
      </c>
      <c r="B4562" s="2">
        <v>2025</v>
      </c>
      <c r="C4562" s="2">
        <v>7</v>
      </c>
      <c r="D4562" s="2">
        <v>10</v>
      </c>
      <c r="E4562" s="2">
        <v>0</v>
      </c>
      <c r="F4562" s="3"/>
      <c r="G4562" s="3">
        <v>0</v>
      </c>
      <c r="H4562" s="3"/>
      <c r="I4562" s="3">
        <v>0</v>
      </c>
      <c r="J4562" s="3"/>
      <c r="K4562" s="3"/>
      <c r="L4562" s="3"/>
      <c r="M4562" s="3">
        <v>0</v>
      </c>
      <c r="N4562" s="3">
        <v>0</v>
      </c>
      <c r="O4562" s="3">
        <v>0</v>
      </c>
    </row>
    <row r="4563" spans="1:15" x14ac:dyDescent="0.25">
      <c r="A4563" s="1">
        <v>45848.041666666664</v>
      </c>
      <c r="B4563" s="2">
        <v>2025</v>
      </c>
      <c r="C4563" s="2">
        <v>7</v>
      </c>
      <c r="D4563" s="2">
        <v>10</v>
      </c>
      <c r="E4563" s="2">
        <v>1</v>
      </c>
      <c r="F4563" s="3"/>
      <c r="G4563" s="3">
        <v>0</v>
      </c>
      <c r="H4563" s="3"/>
      <c r="I4563" s="3">
        <v>0</v>
      </c>
      <c r="J4563" s="3"/>
      <c r="K4563" s="3"/>
      <c r="L4563" s="3"/>
      <c r="M4563" s="3">
        <v>0</v>
      </c>
      <c r="N4563" s="3">
        <v>0</v>
      </c>
      <c r="O4563" s="3">
        <v>0</v>
      </c>
    </row>
    <row r="4564" spans="1:15" x14ac:dyDescent="0.25">
      <c r="A4564" s="1">
        <v>45848.083333333336</v>
      </c>
      <c r="B4564" s="2">
        <v>2025</v>
      </c>
      <c r="C4564" s="2">
        <v>7</v>
      </c>
      <c r="D4564" s="2">
        <v>10</v>
      </c>
      <c r="E4564" s="2">
        <v>2</v>
      </c>
      <c r="F4564" s="3"/>
      <c r="G4564" s="3">
        <v>0</v>
      </c>
      <c r="H4564" s="3"/>
      <c r="I4564" s="3">
        <v>0</v>
      </c>
      <c r="J4564" s="3"/>
      <c r="K4564" s="3"/>
      <c r="L4564" s="3"/>
      <c r="M4564" s="3">
        <v>0</v>
      </c>
      <c r="N4564" s="3">
        <v>0</v>
      </c>
      <c r="O4564" s="3">
        <v>0</v>
      </c>
    </row>
    <row r="4565" spans="1:15" x14ac:dyDescent="0.25">
      <c r="A4565" s="1">
        <v>45848.125</v>
      </c>
      <c r="B4565" s="2">
        <v>2025</v>
      </c>
      <c r="C4565" s="2">
        <v>7</v>
      </c>
      <c r="D4565" s="2">
        <v>10</v>
      </c>
      <c r="E4565" s="2">
        <v>3</v>
      </c>
      <c r="F4565" s="3"/>
      <c r="G4565" s="3">
        <v>0</v>
      </c>
      <c r="H4565" s="3"/>
      <c r="I4565" s="3">
        <v>0</v>
      </c>
      <c r="J4565" s="3"/>
      <c r="K4565" s="3"/>
      <c r="L4565" s="3"/>
      <c r="M4565" s="3">
        <v>0</v>
      </c>
      <c r="N4565" s="3">
        <v>0</v>
      </c>
      <c r="O4565" s="3">
        <v>0</v>
      </c>
    </row>
    <row r="4566" spans="1:15" x14ac:dyDescent="0.25">
      <c r="A4566" s="1">
        <v>45848.166666666664</v>
      </c>
      <c r="B4566" s="2">
        <v>2025</v>
      </c>
      <c r="C4566" s="2">
        <v>7</v>
      </c>
      <c r="D4566" s="2">
        <v>10</v>
      </c>
      <c r="E4566" s="2">
        <v>4</v>
      </c>
      <c r="F4566" s="3"/>
      <c r="G4566" s="3">
        <v>0</v>
      </c>
      <c r="H4566" s="3"/>
      <c r="I4566" s="3">
        <v>0</v>
      </c>
      <c r="J4566" s="3"/>
      <c r="K4566" s="3"/>
      <c r="L4566" s="3"/>
      <c r="M4566" s="3">
        <v>0</v>
      </c>
      <c r="N4566" s="3">
        <v>0</v>
      </c>
      <c r="O4566" s="3">
        <v>0</v>
      </c>
    </row>
    <row r="4567" spans="1:15" x14ac:dyDescent="0.25">
      <c r="A4567" s="1">
        <v>45848.208333333336</v>
      </c>
      <c r="B4567" s="2">
        <v>2025</v>
      </c>
      <c r="C4567" s="2">
        <v>7</v>
      </c>
      <c r="D4567" s="2">
        <v>10</v>
      </c>
      <c r="E4567" s="2">
        <v>5</v>
      </c>
      <c r="F4567" s="3">
        <v>0</v>
      </c>
      <c r="G4567" s="3">
        <v>0</v>
      </c>
      <c r="H4567" s="3"/>
      <c r="I4567" s="3">
        <v>0</v>
      </c>
      <c r="J4567" s="3"/>
      <c r="K4567" s="3"/>
      <c r="L4567" s="3"/>
      <c r="M4567" s="3">
        <v>0</v>
      </c>
      <c r="N4567" s="3">
        <v>0</v>
      </c>
      <c r="O4567" s="3">
        <v>0</v>
      </c>
    </row>
    <row r="4568" spans="1:15" x14ac:dyDescent="0.25">
      <c r="A4568" s="1">
        <v>45848.25</v>
      </c>
      <c r="B4568" s="2">
        <v>2025</v>
      </c>
      <c r="C4568" s="2">
        <v>7</v>
      </c>
      <c r="D4568" s="2">
        <v>10</v>
      </c>
      <c r="E4568" s="2">
        <v>6</v>
      </c>
      <c r="F4568" s="3">
        <v>0</v>
      </c>
      <c r="G4568" s="3">
        <v>0</v>
      </c>
      <c r="H4568" s="3"/>
      <c r="I4568" s="3">
        <v>0</v>
      </c>
      <c r="J4568" s="3"/>
      <c r="K4568" s="3">
        <v>0</v>
      </c>
      <c r="L4568" s="3"/>
      <c r="M4568" s="3">
        <v>0</v>
      </c>
      <c r="N4568" s="3">
        <v>0</v>
      </c>
      <c r="O4568" s="3">
        <v>0</v>
      </c>
    </row>
    <row r="4569" spans="1:15" x14ac:dyDescent="0.25">
      <c r="A4569" s="1">
        <v>45848.291666666664</v>
      </c>
      <c r="B4569" s="2">
        <v>2025</v>
      </c>
      <c r="C4569" s="2">
        <v>7</v>
      </c>
      <c r="D4569" s="2">
        <v>10</v>
      </c>
      <c r="E4569" s="2">
        <v>7</v>
      </c>
      <c r="F4569" s="3">
        <v>0</v>
      </c>
      <c r="G4569" s="3">
        <v>0</v>
      </c>
      <c r="H4569" s="3">
        <v>0</v>
      </c>
      <c r="I4569" s="3">
        <v>5.0071408169094549E-2</v>
      </c>
      <c r="J4569" s="3"/>
      <c r="K4569" s="3">
        <v>0</v>
      </c>
      <c r="L4569" s="3">
        <v>0</v>
      </c>
      <c r="M4569" s="3">
        <v>0</v>
      </c>
      <c r="N4569" s="3">
        <v>6.8925955343748452E-3</v>
      </c>
      <c r="O4569" s="3">
        <v>7.1205004629336741E-3</v>
      </c>
    </row>
    <row r="4570" spans="1:15" x14ac:dyDescent="0.25">
      <c r="A4570" s="1">
        <v>45848.333333333336</v>
      </c>
      <c r="B4570" s="2">
        <v>2025</v>
      </c>
      <c r="C4570" s="2">
        <v>7</v>
      </c>
      <c r="D4570" s="2">
        <v>10</v>
      </c>
      <c r="E4570" s="2">
        <v>8</v>
      </c>
      <c r="F4570" s="3">
        <v>0</v>
      </c>
      <c r="G4570" s="3">
        <v>1</v>
      </c>
      <c r="H4570" s="3">
        <v>0</v>
      </c>
      <c r="I4570" s="3">
        <v>0.99428377790053357</v>
      </c>
      <c r="J4570" s="3"/>
      <c r="K4570" s="3">
        <v>0</v>
      </c>
      <c r="L4570" s="3">
        <v>0</v>
      </c>
      <c r="M4570" s="3">
        <v>0.99877364102774568</v>
      </c>
      <c r="N4570" s="3">
        <v>0.99463554925265751</v>
      </c>
      <c r="O4570" s="3">
        <v>0.4984616210226171</v>
      </c>
    </row>
    <row r="4571" spans="1:15" x14ac:dyDescent="0.25">
      <c r="A4571" s="1">
        <v>45848.375</v>
      </c>
      <c r="B4571" s="2">
        <v>2025</v>
      </c>
      <c r="C4571" s="2">
        <v>7</v>
      </c>
      <c r="D4571" s="2">
        <v>10</v>
      </c>
      <c r="E4571" s="2">
        <v>9</v>
      </c>
      <c r="F4571" s="3">
        <v>0</v>
      </c>
      <c r="G4571" s="3">
        <v>1</v>
      </c>
      <c r="H4571" s="3">
        <v>0</v>
      </c>
      <c r="I4571" s="3">
        <v>0.9935150611684217</v>
      </c>
      <c r="J4571" s="3"/>
      <c r="K4571" s="3">
        <v>0</v>
      </c>
      <c r="L4571" s="3">
        <v>0</v>
      </c>
      <c r="M4571" s="3">
        <v>0.9982288302285347</v>
      </c>
      <c r="N4571" s="3">
        <v>0.9947219920150645</v>
      </c>
      <c r="O4571" s="3">
        <v>0.4983082354265026</v>
      </c>
    </row>
    <row r="4572" spans="1:15" x14ac:dyDescent="0.25">
      <c r="A4572" s="1">
        <v>45848.416666666664</v>
      </c>
      <c r="B4572" s="2">
        <v>2025</v>
      </c>
      <c r="C4572" s="2">
        <v>7</v>
      </c>
      <c r="D4572" s="2">
        <v>10</v>
      </c>
      <c r="E4572" s="2">
        <v>10</v>
      </c>
      <c r="F4572" s="3">
        <v>0</v>
      </c>
      <c r="G4572" s="3">
        <v>1</v>
      </c>
      <c r="H4572" s="3">
        <v>0</v>
      </c>
      <c r="I4572" s="3">
        <v>0.99442143294287655</v>
      </c>
      <c r="J4572" s="3"/>
      <c r="K4572" s="3">
        <v>0</v>
      </c>
      <c r="L4572" s="3">
        <v>0</v>
      </c>
      <c r="M4572" s="3">
        <v>0.99892566581924891</v>
      </c>
      <c r="N4572" s="3">
        <v>0.99492443158395183</v>
      </c>
      <c r="O4572" s="3">
        <v>0.49853394129325967</v>
      </c>
    </row>
    <row r="4573" spans="1:15" x14ac:dyDescent="0.25">
      <c r="A4573" s="1">
        <v>45848.458333333336</v>
      </c>
      <c r="B4573" s="2">
        <v>2025</v>
      </c>
      <c r="C4573" s="2">
        <v>7</v>
      </c>
      <c r="D4573" s="2">
        <v>10</v>
      </c>
      <c r="E4573" s="2">
        <v>11</v>
      </c>
      <c r="F4573" s="3">
        <v>1.2479121161505905E-2</v>
      </c>
      <c r="G4573" s="3">
        <v>1</v>
      </c>
      <c r="H4573" s="3">
        <v>5.2385758854835797E-2</v>
      </c>
      <c r="I4573" s="3">
        <v>0.99471161042162459</v>
      </c>
      <c r="J4573" s="3"/>
      <c r="K4573" s="3">
        <v>4.660700969425802E-3</v>
      </c>
      <c r="L4573" s="3">
        <v>0</v>
      </c>
      <c r="M4573" s="3">
        <v>0.99873236134875842</v>
      </c>
      <c r="N4573" s="3">
        <v>0.99459957282494993</v>
      </c>
      <c r="O4573" s="3">
        <v>0.50719614069763752</v>
      </c>
    </row>
    <row r="4574" spans="1:15" x14ac:dyDescent="0.25">
      <c r="A4574" s="1">
        <v>45848.5</v>
      </c>
      <c r="B4574" s="2">
        <v>2025</v>
      </c>
      <c r="C4574" s="2">
        <v>7</v>
      </c>
      <c r="D4574" s="2">
        <v>10</v>
      </c>
      <c r="E4574" s="2">
        <v>12</v>
      </c>
      <c r="F4574" s="3">
        <v>5.1797972304667844E-2</v>
      </c>
      <c r="G4574" s="3">
        <v>1</v>
      </c>
      <c r="H4574" s="3">
        <v>0</v>
      </c>
      <c r="I4574" s="3">
        <v>0.99350959160279828</v>
      </c>
      <c r="J4574" s="3"/>
      <c r="K4574" s="3">
        <v>3.7801302206903475E-2</v>
      </c>
      <c r="L4574" s="3">
        <v>0</v>
      </c>
      <c r="M4574" s="3">
        <v>0.99816815141155513</v>
      </c>
      <c r="N4574" s="3">
        <v>0.99643993057742919</v>
      </c>
      <c r="O4574" s="3">
        <v>0.50971461851291922</v>
      </c>
    </row>
    <row r="4575" spans="1:15" x14ac:dyDescent="0.25">
      <c r="A4575" s="1">
        <v>45848.541666666664</v>
      </c>
      <c r="B4575" s="2">
        <v>2025</v>
      </c>
      <c r="C4575" s="2">
        <v>7</v>
      </c>
      <c r="D4575" s="2">
        <v>10</v>
      </c>
      <c r="E4575" s="2">
        <v>13</v>
      </c>
      <c r="F4575" s="3">
        <v>3.7017298283013511E-3</v>
      </c>
      <c r="G4575" s="3">
        <v>0.5</v>
      </c>
      <c r="H4575" s="3">
        <v>0</v>
      </c>
      <c r="I4575" s="3">
        <v>0.49664007487624212</v>
      </c>
      <c r="J4575" s="3"/>
      <c r="K4575" s="3">
        <v>0</v>
      </c>
      <c r="L4575" s="3">
        <v>0</v>
      </c>
      <c r="M4575" s="3">
        <v>0.49891013633921166</v>
      </c>
      <c r="N4575" s="3">
        <v>0.49786003356035929</v>
      </c>
      <c r="O4575" s="3">
        <v>0.2496389968255143</v>
      </c>
    </row>
    <row r="4576" spans="1:15" x14ac:dyDescent="0.25">
      <c r="A4576" s="1">
        <v>45848.583333333336</v>
      </c>
      <c r="B4576" s="2">
        <v>2025</v>
      </c>
      <c r="C4576" s="2">
        <v>7</v>
      </c>
      <c r="D4576" s="2">
        <v>10</v>
      </c>
      <c r="E4576" s="2">
        <v>14</v>
      </c>
      <c r="F4576" s="3">
        <v>0</v>
      </c>
      <c r="G4576" s="3">
        <v>0.6254536242312545</v>
      </c>
      <c r="H4576" s="3">
        <v>0</v>
      </c>
      <c r="I4576" s="3">
        <v>0.59317003636923871</v>
      </c>
      <c r="J4576" s="3"/>
      <c r="K4576" s="3">
        <v>0</v>
      </c>
      <c r="L4576" s="3">
        <v>0</v>
      </c>
      <c r="M4576" s="3">
        <v>0.56420897004934945</v>
      </c>
      <c r="N4576" s="3">
        <v>0.50863915332235543</v>
      </c>
      <c r="O4576" s="3">
        <v>0.28643397299652473</v>
      </c>
    </row>
    <row r="4577" spans="1:15" x14ac:dyDescent="0.25">
      <c r="A4577" s="1">
        <v>45848.625</v>
      </c>
      <c r="B4577" s="2">
        <v>2025</v>
      </c>
      <c r="C4577" s="2">
        <v>7</v>
      </c>
      <c r="D4577" s="2">
        <v>10</v>
      </c>
      <c r="E4577" s="2">
        <v>15</v>
      </c>
      <c r="F4577" s="3">
        <v>0</v>
      </c>
      <c r="G4577" s="3">
        <v>0.3468064894790806</v>
      </c>
      <c r="H4577" s="3">
        <v>0</v>
      </c>
      <c r="I4577" s="3">
        <v>0.21506644750828324</v>
      </c>
      <c r="J4577" s="3"/>
      <c r="K4577" s="3">
        <v>0</v>
      </c>
      <c r="L4577" s="3">
        <v>0</v>
      </c>
      <c r="M4577" s="3">
        <v>0.21939764778321474</v>
      </c>
      <c r="N4577" s="3">
        <v>0.12613370647911179</v>
      </c>
      <c r="O4577" s="3">
        <v>0.11342553640621129</v>
      </c>
    </row>
    <row r="4578" spans="1:15" x14ac:dyDescent="0.25">
      <c r="A4578" s="1">
        <v>45848.666666666664</v>
      </c>
      <c r="B4578" s="2">
        <v>2025</v>
      </c>
      <c r="C4578" s="2">
        <v>7</v>
      </c>
      <c r="D4578" s="2">
        <v>10</v>
      </c>
      <c r="E4578" s="2">
        <v>16</v>
      </c>
      <c r="F4578" s="3">
        <v>0</v>
      </c>
      <c r="G4578" s="3">
        <v>0</v>
      </c>
      <c r="H4578" s="3">
        <v>0</v>
      </c>
      <c r="I4578" s="3">
        <v>0</v>
      </c>
      <c r="J4578" s="3"/>
      <c r="K4578" s="3">
        <v>0</v>
      </c>
      <c r="L4578" s="3">
        <v>0</v>
      </c>
      <c r="M4578" s="3">
        <v>0</v>
      </c>
      <c r="N4578" s="3">
        <v>0</v>
      </c>
      <c r="O4578" s="3">
        <v>0</v>
      </c>
    </row>
    <row r="4579" spans="1:15" x14ac:dyDescent="0.25">
      <c r="A4579" s="1">
        <v>45848.708333333336</v>
      </c>
      <c r="B4579" s="2">
        <v>2025</v>
      </c>
      <c r="C4579" s="2">
        <v>7</v>
      </c>
      <c r="D4579" s="2">
        <v>10</v>
      </c>
      <c r="E4579" s="2">
        <v>17</v>
      </c>
      <c r="F4579" s="3">
        <v>0</v>
      </c>
      <c r="G4579" s="3">
        <v>0</v>
      </c>
      <c r="H4579" s="3">
        <v>0</v>
      </c>
      <c r="I4579" s="3">
        <v>0</v>
      </c>
      <c r="J4579" s="3"/>
      <c r="K4579" s="3">
        <v>0</v>
      </c>
      <c r="L4579" s="3">
        <v>0</v>
      </c>
      <c r="M4579" s="3">
        <v>0</v>
      </c>
      <c r="N4579" s="3">
        <v>0</v>
      </c>
      <c r="O4579" s="3">
        <v>0</v>
      </c>
    </row>
    <row r="4580" spans="1:15" x14ac:dyDescent="0.25">
      <c r="A4580" s="1">
        <v>45848.75</v>
      </c>
      <c r="B4580" s="2">
        <v>2025</v>
      </c>
      <c r="C4580" s="2">
        <v>7</v>
      </c>
      <c r="D4580" s="2">
        <v>10</v>
      </c>
      <c r="E4580" s="2">
        <v>18</v>
      </c>
      <c r="F4580" s="3">
        <v>0</v>
      </c>
      <c r="G4580" s="3">
        <v>0</v>
      </c>
      <c r="H4580" s="3"/>
      <c r="I4580" s="3">
        <v>0</v>
      </c>
      <c r="J4580" s="3"/>
      <c r="K4580" s="3">
        <v>0</v>
      </c>
      <c r="L4580" s="3">
        <v>0</v>
      </c>
      <c r="M4580" s="3">
        <v>0</v>
      </c>
      <c r="N4580" s="3">
        <v>0</v>
      </c>
      <c r="O4580" s="3">
        <v>0</v>
      </c>
    </row>
    <row r="4581" spans="1:15" x14ac:dyDescent="0.25">
      <c r="A4581" s="1">
        <v>45848.791666666664</v>
      </c>
      <c r="B4581" s="2">
        <v>2025</v>
      </c>
      <c r="C4581" s="2">
        <v>7</v>
      </c>
      <c r="D4581" s="2">
        <v>10</v>
      </c>
      <c r="E4581" s="2">
        <v>19</v>
      </c>
      <c r="F4581" s="3"/>
      <c r="G4581" s="3">
        <v>0</v>
      </c>
      <c r="H4581" s="3"/>
      <c r="I4581" s="3">
        <v>0</v>
      </c>
      <c r="J4581" s="3"/>
      <c r="K4581" s="3"/>
      <c r="L4581" s="3"/>
      <c r="M4581" s="3">
        <v>0</v>
      </c>
      <c r="N4581" s="3">
        <v>0</v>
      </c>
      <c r="O4581" s="3">
        <v>0</v>
      </c>
    </row>
    <row r="4582" spans="1:15" x14ac:dyDescent="0.25">
      <c r="A4582" s="1">
        <v>45848.833333333336</v>
      </c>
      <c r="B4582" s="2">
        <v>2025</v>
      </c>
      <c r="C4582" s="2">
        <v>7</v>
      </c>
      <c r="D4582" s="2">
        <v>10</v>
      </c>
      <c r="E4582" s="2">
        <v>20</v>
      </c>
      <c r="F4582" s="3"/>
      <c r="G4582" s="3">
        <v>0</v>
      </c>
      <c r="H4582" s="3"/>
      <c r="I4582" s="3">
        <v>0</v>
      </c>
      <c r="J4582" s="3"/>
      <c r="K4582" s="3"/>
      <c r="L4582" s="3"/>
      <c r="M4582" s="3">
        <v>0</v>
      </c>
      <c r="N4582" s="3">
        <v>0</v>
      </c>
      <c r="O4582" s="3">
        <v>0</v>
      </c>
    </row>
    <row r="4583" spans="1:15" x14ac:dyDescent="0.25">
      <c r="A4583" s="1">
        <v>45848.875</v>
      </c>
      <c r="B4583" s="2">
        <v>2025</v>
      </c>
      <c r="C4583" s="2">
        <v>7</v>
      </c>
      <c r="D4583" s="2">
        <v>10</v>
      </c>
      <c r="E4583" s="2">
        <v>21</v>
      </c>
      <c r="F4583" s="3"/>
      <c r="G4583" s="3">
        <v>0</v>
      </c>
      <c r="H4583" s="3"/>
      <c r="I4583" s="3">
        <v>0</v>
      </c>
      <c r="J4583" s="3"/>
      <c r="K4583" s="3"/>
      <c r="L4583" s="3"/>
      <c r="M4583" s="3">
        <v>0</v>
      </c>
      <c r="N4583" s="3">
        <v>0</v>
      </c>
      <c r="O4583" s="3">
        <v>0</v>
      </c>
    </row>
    <row r="4584" spans="1:15" x14ac:dyDescent="0.25">
      <c r="A4584" s="1">
        <v>45848.916666666664</v>
      </c>
      <c r="B4584" s="2">
        <v>2025</v>
      </c>
      <c r="C4584" s="2">
        <v>7</v>
      </c>
      <c r="D4584" s="2">
        <v>10</v>
      </c>
      <c r="E4584" s="2">
        <v>22</v>
      </c>
      <c r="F4584" s="3"/>
      <c r="G4584" s="3">
        <v>0</v>
      </c>
      <c r="H4584" s="3"/>
      <c r="I4584" s="3">
        <v>0</v>
      </c>
      <c r="J4584" s="3"/>
      <c r="K4584" s="3"/>
      <c r="L4584" s="3"/>
      <c r="M4584" s="3">
        <v>0</v>
      </c>
      <c r="N4584" s="3">
        <v>0</v>
      </c>
      <c r="O4584" s="3">
        <v>0</v>
      </c>
    </row>
    <row r="4585" spans="1:15" x14ac:dyDescent="0.25">
      <c r="A4585" s="1">
        <v>45848.958333333336</v>
      </c>
      <c r="B4585" s="2">
        <v>2025</v>
      </c>
      <c r="C4585" s="2">
        <v>7</v>
      </c>
      <c r="D4585" s="2">
        <v>10</v>
      </c>
      <c r="E4585" s="2">
        <v>23</v>
      </c>
      <c r="F4585" s="3"/>
      <c r="G4585" s="3">
        <v>0</v>
      </c>
      <c r="H4585" s="3"/>
      <c r="I4585" s="3">
        <v>0</v>
      </c>
      <c r="J4585" s="3"/>
      <c r="K4585" s="3"/>
      <c r="L4585" s="3"/>
      <c r="M4585" s="3">
        <v>0</v>
      </c>
      <c r="N4585" s="3">
        <v>0</v>
      </c>
      <c r="O4585" s="3">
        <v>0</v>
      </c>
    </row>
    <row r="4586" spans="1:15" x14ac:dyDescent="0.25">
      <c r="A4586" s="1">
        <v>45849</v>
      </c>
      <c r="B4586" s="2">
        <v>2025</v>
      </c>
      <c r="C4586" s="2">
        <v>7</v>
      </c>
      <c r="D4586" s="2">
        <v>11</v>
      </c>
      <c r="E4586" s="2">
        <v>0</v>
      </c>
      <c r="F4586" s="3"/>
      <c r="G4586" s="3">
        <v>0</v>
      </c>
      <c r="H4586" s="3"/>
      <c r="I4586" s="3">
        <v>0</v>
      </c>
      <c r="J4586" s="3"/>
      <c r="K4586" s="3"/>
      <c r="L4586" s="3"/>
      <c r="M4586" s="3">
        <v>0</v>
      </c>
      <c r="N4586" s="3">
        <v>0</v>
      </c>
      <c r="O4586" s="3">
        <v>0</v>
      </c>
    </row>
    <row r="4587" spans="1:15" x14ac:dyDescent="0.25">
      <c r="A4587" s="1">
        <v>45849.041666666664</v>
      </c>
      <c r="B4587" s="2">
        <v>2025</v>
      </c>
      <c r="C4587" s="2">
        <v>7</v>
      </c>
      <c r="D4587" s="2">
        <v>11</v>
      </c>
      <c r="E4587" s="2">
        <v>1</v>
      </c>
      <c r="F4587" s="3"/>
      <c r="G4587" s="3">
        <v>0</v>
      </c>
      <c r="H4587" s="3"/>
      <c r="I4587" s="3">
        <v>0</v>
      </c>
      <c r="J4587" s="3"/>
      <c r="K4587" s="3"/>
      <c r="L4587" s="3"/>
      <c r="M4587" s="3">
        <v>0</v>
      </c>
      <c r="N4587" s="3">
        <v>0</v>
      </c>
      <c r="O4587" s="3">
        <v>0</v>
      </c>
    </row>
    <row r="4588" spans="1:15" x14ac:dyDescent="0.25">
      <c r="A4588" s="1">
        <v>45849.083333333336</v>
      </c>
      <c r="B4588" s="2">
        <v>2025</v>
      </c>
      <c r="C4588" s="2">
        <v>7</v>
      </c>
      <c r="D4588" s="2">
        <v>11</v>
      </c>
      <c r="E4588" s="2">
        <v>2</v>
      </c>
      <c r="F4588" s="3"/>
      <c r="G4588" s="3">
        <v>0</v>
      </c>
      <c r="H4588" s="3"/>
      <c r="I4588" s="3">
        <v>0</v>
      </c>
      <c r="J4588" s="3"/>
      <c r="K4588" s="3"/>
      <c r="L4588" s="3"/>
      <c r="M4588" s="3">
        <v>0</v>
      </c>
      <c r="N4588" s="3">
        <v>0</v>
      </c>
      <c r="O4588" s="3">
        <v>0</v>
      </c>
    </row>
    <row r="4589" spans="1:15" x14ac:dyDescent="0.25">
      <c r="A4589" s="1">
        <v>45849.125</v>
      </c>
      <c r="B4589" s="2">
        <v>2025</v>
      </c>
      <c r="C4589" s="2">
        <v>7</v>
      </c>
      <c r="D4589" s="2">
        <v>11</v>
      </c>
      <c r="E4589" s="2">
        <v>3</v>
      </c>
      <c r="F4589" s="3"/>
      <c r="G4589" s="3">
        <v>0</v>
      </c>
      <c r="H4589" s="3"/>
      <c r="I4589" s="3">
        <v>0</v>
      </c>
      <c r="J4589" s="3"/>
      <c r="K4589" s="3"/>
      <c r="L4589" s="3"/>
      <c r="M4589" s="3">
        <v>0</v>
      </c>
      <c r="N4589" s="3">
        <v>0</v>
      </c>
      <c r="O4589" s="3">
        <v>0</v>
      </c>
    </row>
    <row r="4590" spans="1:15" x14ac:dyDescent="0.25">
      <c r="A4590" s="1">
        <v>45849.166666666664</v>
      </c>
      <c r="B4590" s="2">
        <v>2025</v>
      </c>
      <c r="C4590" s="2">
        <v>7</v>
      </c>
      <c r="D4590" s="2">
        <v>11</v>
      </c>
      <c r="E4590" s="2">
        <v>4</v>
      </c>
      <c r="F4590" s="3"/>
      <c r="G4590" s="3">
        <v>0</v>
      </c>
      <c r="H4590" s="3"/>
      <c r="I4590" s="3">
        <v>0</v>
      </c>
      <c r="J4590" s="3"/>
      <c r="K4590" s="3"/>
      <c r="L4590" s="3"/>
      <c r="M4590" s="3">
        <v>0</v>
      </c>
      <c r="N4590" s="3">
        <v>0</v>
      </c>
      <c r="O4590" s="3">
        <v>0</v>
      </c>
    </row>
    <row r="4591" spans="1:15" x14ac:dyDescent="0.25">
      <c r="A4591" s="1">
        <v>45849.208333333336</v>
      </c>
      <c r="B4591" s="2">
        <v>2025</v>
      </c>
      <c r="C4591" s="2">
        <v>7</v>
      </c>
      <c r="D4591" s="2">
        <v>11</v>
      </c>
      <c r="E4591" s="2">
        <v>5</v>
      </c>
      <c r="F4591" s="3">
        <v>0</v>
      </c>
      <c r="G4591" s="3">
        <v>0</v>
      </c>
      <c r="H4591" s="3"/>
      <c r="I4591" s="3">
        <v>0</v>
      </c>
      <c r="J4591" s="3"/>
      <c r="K4591" s="3"/>
      <c r="L4591" s="3"/>
      <c r="M4591" s="3">
        <v>0</v>
      </c>
      <c r="N4591" s="3">
        <v>0</v>
      </c>
      <c r="O4591" s="3">
        <v>0</v>
      </c>
    </row>
    <row r="4592" spans="1:15" x14ac:dyDescent="0.25">
      <c r="A4592" s="1">
        <v>45849.25</v>
      </c>
      <c r="B4592" s="2">
        <v>2025</v>
      </c>
      <c r="C4592" s="2">
        <v>7</v>
      </c>
      <c r="D4592" s="2">
        <v>11</v>
      </c>
      <c r="E4592" s="2">
        <v>6</v>
      </c>
      <c r="F4592" s="3">
        <v>0</v>
      </c>
      <c r="G4592" s="3">
        <v>1.035224864730103E-2</v>
      </c>
      <c r="H4592" s="3"/>
      <c r="I4592" s="3">
        <v>5.4003247366353258E-2</v>
      </c>
      <c r="J4592" s="3"/>
      <c r="K4592" s="3">
        <v>0</v>
      </c>
      <c r="L4592" s="3"/>
      <c r="M4592" s="3">
        <v>0</v>
      </c>
      <c r="N4592" s="3">
        <v>0</v>
      </c>
      <c r="O4592" s="3">
        <v>1.0725916002275715E-2</v>
      </c>
    </row>
    <row r="4593" spans="1:15" x14ac:dyDescent="0.25">
      <c r="A4593" s="1">
        <v>45849.291666666664</v>
      </c>
      <c r="B4593" s="2">
        <v>2025</v>
      </c>
      <c r="C4593" s="2">
        <v>7</v>
      </c>
      <c r="D4593" s="2">
        <v>11</v>
      </c>
      <c r="E4593" s="2">
        <v>7</v>
      </c>
      <c r="F4593" s="3">
        <v>0</v>
      </c>
      <c r="G4593" s="3">
        <v>0.49864716829226446</v>
      </c>
      <c r="H4593" s="3">
        <v>0</v>
      </c>
      <c r="I4593" s="3">
        <v>5.8703068165471349E-2</v>
      </c>
      <c r="J4593" s="3"/>
      <c r="K4593" s="3">
        <v>0</v>
      </c>
      <c r="L4593" s="3">
        <v>0</v>
      </c>
      <c r="M4593" s="3">
        <v>0</v>
      </c>
      <c r="N4593" s="3">
        <v>0</v>
      </c>
      <c r="O4593" s="3">
        <v>6.9668779557216981E-2</v>
      </c>
    </row>
    <row r="4594" spans="1:15" x14ac:dyDescent="0.25">
      <c r="A4594" s="1">
        <v>45849.333333333336</v>
      </c>
      <c r="B4594" s="2">
        <v>2025</v>
      </c>
      <c r="C4594" s="2">
        <v>7</v>
      </c>
      <c r="D4594" s="2">
        <v>11</v>
      </c>
      <c r="E4594" s="2">
        <v>8</v>
      </c>
      <c r="F4594" s="3">
        <v>0</v>
      </c>
      <c r="G4594" s="3">
        <v>0.99740168631430159</v>
      </c>
      <c r="H4594" s="3">
        <v>0</v>
      </c>
      <c r="I4594" s="3">
        <v>0.99392597281871509</v>
      </c>
      <c r="J4594" s="3"/>
      <c r="K4594" s="3">
        <v>0</v>
      </c>
      <c r="L4594" s="3">
        <v>0</v>
      </c>
      <c r="M4594" s="3">
        <v>0.99785151045716614</v>
      </c>
      <c r="N4594" s="3">
        <v>0.99506211247946963</v>
      </c>
      <c r="O4594" s="3">
        <v>0.49803016025870656</v>
      </c>
    </row>
    <row r="4595" spans="1:15" x14ac:dyDescent="0.25">
      <c r="A4595" s="1">
        <v>45849.375</v>
      </c>
      <c r="B4595" s="2">
        <v>2025</v>
      </c>
      <c r="C4595" s="2">
        <v>7</v>
      </c>
      <c r="D4595" s="2">
        <v>11</v>
      </c>
      <c r="E4595" s="2">
        <v>9</v>
      </c>
      <c r="F4595" s="3">
        <v>0</v>
      </c>
      <c r="G4595" s="3">
        <v>0.99762209467942486</v>
      </c>
      <c r="H4595" s="3">
        <v>0</v>
      </c>
      <c r="I4595" s="3">
        <v>0</v>
      </c>
      <c r="J4595" s="3"/>
      <c r="K4595" s="3">
        <v>0</v>
      </c>
      <c r="L4595" s="3">
        <v>0</v>
      </c>
      <c r="M4595" s="3">
        <v>0.99755663038792097</v>
      </c>
      <c r="N4595" s="3">
        <v>0.99484479803780379</v>
      </c>
      <c r="O4595" s="3">
        <v>0.37375294038814372</v>
      </c>
    </row>
    <row r="4596" spans="1:15" x14ac:dyDescent="0.25">
      <c r="A4596" s="1">
        <v>45849.416666666664</v>
      </c>
      <c r="B4596" s="2">
        <v>2025</v>
      </c>
      <c r="C4596" s="2">
        <v>7</v>
      </c>
      <c r="D4596" s="2">
        <v>11</v>
      </c>
      <c r="E4596" s="2">
        <v>10</v>
      </c>
      <c r="F4596" s="3">
        <v>2.8401576885776123E-3</v>
      </c>
      <c r="G4596" s="3">
        <v>0.99759000498677652</v>
      </c>
      <c r="H4596" s="3">
        <v>0.13671611646945608</v>
      </c>
      <c r="I4596" s="3">
        <v>0</v>
      </c>
      <c r="J4596" s="3"/>
      <c r="K4596" s="3">
        <v>0</v>
      </c>
      <c r="L4596" s="3">
        <v>0</v>
      </c>
      <c r="M4596" s="3">
        <v>0.99796252795083706</v>
      </c>
      <c r="N4596" s="3">
        <v>0.994876579020332</v>
      </c>
      <c r="O4596" s="3">
        <v>0.3912481732644974</v>
      </c>
    </row>
    <row r="4597" spans="1:15" x14ac:dyDescent="0.25">
      <c r="A4597" s="1">
        <v>45849.458333333336</v>
      </c>
      <c r="B4597" s="2">
        <v>2025</v>
      </c>
      <c r="C4597" s="2">
        <v>7</v>
      </c>
      <c r="D4597" s="2">
        <v>11</v>
      </c>
      <c r="E4597" s="2">
        <v>11</v>
      </c>
      <c r="F4597" s="3">
        <v>0</v>
      </c>
      <c r="G4597" s="3">
        <v>0.99592865044992074</v>
      </c>
      <c r="H4597" s="3">
        <v>9.3848173266243756E-2</v>
      </c>
      <c r="I4597" s="3">
        <v>0</v>
      </c>
      <c r="J4597" s="3"/>
      <c r="K4597" s="3">
        <v>0</v>
      </c>
      <c r="L4597" s="3">
        <v>0</v>
      </c>
      <c r="M4597" s="3">
        <v>0.99777155044084498</v>
      </c>
      <c r="N4597" s="3">
        <v>0.99437006611517553</v>
      </c>
      <c r="O4597" s="3">
        <v>0.38523980503402311</v>
      </c>
    </row>
    <row r="4598" spans="1:15" x14ac:dyDescent="0.25">
      <c r="A4598" s="1">
        <v>45849.5</v>
      </c>
      <c r="B4598" s="2">
        <v>2025</v>
      </c>
      <c r="C4598" s="2">
        <v>7</v>
      </c>
      <c r="D4598" s="2">
        <v>11</v>
      </c>
      <c r="E4598" s="2">
        <v>12</v>
      </c>
      <c r="F4598" s="3">
        <v>0</v>
      </c>
      <c r="G4598" s="3">
        <v>0.99318102718685886</v>
      </c>
      <c r="H4598" s="3">
        <v>0</v>
      </c>
      <c r="I4598" s="3">
        <v>0</v>
      </c>
      <c r="J4598" s="3"/>
      <c r="K4598" s="3">
        <v>0</v>
      </c>
      <c r="L4598" s="3">
        <v>0</v>
      </c>
      <c r="M4598" s="3">
        <v>0.9970904138804092</v>
      </c>
      <c r="N4598" s="3">
        <v>0.9930377127910337</v>
      </c>
      <c r="O4598" s="3">
        <v>0.37291364423228773</v>
      </c>
    </row>
    <row r="4599" spans="1:15" x14ac:dyDescent="0.25">
      <c r="A4599" s="1">
        <v>45849.541666666664</v>
      </c>
      <c r="B4599" s="2">
        <v>2025</v>
      </c>
      <c r="C4599" s="2">
        <v>7</v>
      </c>
      <c r="D4599" s="2">
        <v>11</v>
      </c>
      <c r="E4599" s="2">
        <v>13</v>
      </c>
      <c r="F4599" s="3">
        <v>0</v>
      </c>
      <c r="G4599" s="3">
        <v>0.31316086374727786</v>
      </c>
      <c r="H4599" s="3">
        <v>1.5616403026134784E-2</v>
      </c>
      <c r="I4599" s="3">
        <v>0</v>
      </c>
      <c r="J4599" s="3"/>
      <c r="K4599" s="3">
        <v>0</v>
      </c>
      <c r="L4599" s="3">
        <v>0</v>
      </c>
      <c r="M4599" s="3">
        <v>0.70952203354746746</v>
      </c>
      <c r="N4599" s="3">
        <v>0.78199933953306366</v>
      </c>
      <c r="O4599" s="3">
        <v>0.22753732998174298</v>
      </c>
    </row>
    <row r="4600" spans="1:15" x14ac:dyDescent="0.25">
      <c r="A4600" s="1">
        <v>45849.583333333336</v>
      </c>
      <c r="B4600" s="2">
        <v>2025</v>
      </c>
      <c r="C4600" s="2">
        <v>7</v>
      </c>
      <c r="D4600" s="2">
        <v>11</v>
      </c>
      <c r="E4600" s="2">
        <v>14</v>
      </c>
      <c r="F4600" s="3">
        <v>0</v>
      </c>
      <c r="G4600" s="3">
        <v>0.51531651942331991</v>
      </c>
      <c r="H4600" s="3">
        <v>0</v>
      </c>
      <c r="I4600" s="3">
        <v>0</v>
      </c>
      <c r="J4600" s="3"/>
      <c r="K4600" s="3">
        <v>0</v>
      </c>
      <c r="L4600" s="3">
        <v>0</v>
      </c>
      <c r="M4600" s="3">
        <v>0.36320286766629939</v>
      </c>
      <c r="N4600" s="3">
        <v>0.45798652771144832</v>
      </c>
      <c r="O4600" s="3">
        <v>0.16706323935013345</v>
      </c>
    </row>
    <row r="4601" spans="1:15" x14ac:dyDescent="0.25">
      <c r="A4601" s="1">
        <v>45849.625</v>
      </c>
      <c r="B4601" s="2">
        <v>2025</v>
      </c>
      <c r="C4601" s="2">
        <v>7</v>
      </c>
      <c r="D4601" s="2">
        <v>11</v>
      </c>
      <c r="E4601" s="2">
        <v>15</v>
      </c>
      <c r="F4601" s="3">
        <v>0</v>
      </c>
      <c r="G4601" s="3">
        <v>0.34543526097084215</v>
      </c>
      <c r="H4601" s="3">
        <v>0</v>
      </c>
      <c r="I4601" s="3">
        <v>0</v>
      </c>
      <c r="J4601" s="3"/>
      <c r="K4601" s="3">
        <v>0</v>
      </c>
      <c r="L4601" s="3">
        <v>0</v>
      </c>
      <c r="M4601" s="3">
        <v>6.9638033495407953E-2</v>
      </c>
      <c r="N4601" s="3">
        <v>0</v>
      </c>
      <c r="O4601" s="3">
        <v>5.1884161808281259E-2</v>
      </c>
    </row>
    <row r="4602" spans="1:15" x14ac:dyDescent="0.25">
      <c r="A4602" s="1">
        <v>45849.666666666664</v>
      </c>
      <c r="B4602" s="2">
        <v>2025</v>
      </c>
      <c r="C4602" s="2">
        <v>7</v>
      </c>
      <c r="D4602" s="2">
        <v>11</v>
      </c>
      <c r="E4602" s="2">
        <v>16</v>
      </c>
      <c r="F4602" s="3">
        <v>0</v>
      </c>
      <c r="G4602" s="3">
        <v>0</v>
      </c>
      <c r="H4602" s="3">
        <v>0</v>
      </c>
      <c r="I4602" s="3">
        <v>0</v>
      </c>
      <c r="J4602" s="3"/>
      <c r="K4602" s="3">
        <v>0</v>
      </c>
      <c r="L4602" s="3">
        <v>0</v>
      </c>
      <c r="M4602" s="3">
        <v>0</v>
      </c>
      <c r="N4602" s="3">
        <v>0</v>
      </c>
      <c r="O4602" s="3">
        <v>0</v>
      </c>
    </row>
    <row r="4603" spans="1:15" x14ac:dyDescent="0.25">
      <c r="A4603" s="1">
        <v>45849.708333333336</v>
      </c>
      <c r="B4603" s="2">
        <v>2025</v>
      </c>
      <c r="C4603" s="2">
        <v>7</v>
      </c>
      <c r="D4603" s="2">
        <v>11</v>
      </c>
      <c r="E4603" s="2">
        <v>17</v>
      </c>
      <c r="F4603" s="3">
        <v>0</v>
      </c>
      <c r="G4603" s="3">
        <v>0</v>
      </c>
      <c r="H4603" s="3">
        <v>0</v>
      </c>
      <c r="I4603" s="3">
        <v>0</v>
      </c>
      <c r="J4603" s="3"/>
      <c r="K4603" s="3">
        <v>0</v>
      </c>
      <c r="L4603" s="3">
        <v>0</v>
      </c>
      <c r="M4603" s="3">
        <v>0</v>
      </c>
      <c r="N4603" s="3">
        <v>0</v>
      </c>
      <c r="O4603" s="3">
        <v>0</v>
      </c>
    </row>
    <row r="4604" spans="1:15" x14ac:dyDescent="0.25">
      <c r="A4604" s="1">
        <v>45849.75</v>
      </c>
      <c r="B4604" s="2">
        <v>2025</v>
      </c>
      <c r="C4604" s="2">
        <v>7</v>
      </c>
      <c r="D4604" s="2">
        <v>11</v>
      </c>
      <c r="E4604" s="2">
        <v>18</v>
      </c>
      <c r="F4604" s="3">
        <v>0</v>
      </c>
      <c r="G4604" s="3">
        <v>0</v>
      </c>
      <c r="H4604" s="3"/>
      <c r="I4604" s="3">
        <v>0</v>
      </c>
      <c r="J4604" s="3"/>
      <c r="K4604" s="3"/>
      <c r="L4604" s="3">
        <v>0</v>
      </c>
      <c r="M4604" s="3">
        <v>0</v>
      </c>
      <c r="N4604" s="3">
        <v>0</v>
      </c>
      <c r="O4604" s="3">
        <v>0</v>
      </c>
    </row>
    <row r="4605" spans="1:15" x14ac:dyDescent="0.25">
      <c r="A4605" s="1">
        <v>45849.791666666664</v>
      </c>
      <c r="B4605" s="2">
        <v>2025</v>
      </c>
      <c r="C4605" s="2">
        <v>7</v>
      </c>
      <c r="D4605" s="2">
        <v>11</v>
      </c>
      <c r="E4605" s="2">
        <v>19</v>
      </c>
      <c r="F4605" s="3"/>
      <c r="G4605" s="3">
        <v>0</v>
      </c>
      <c r="H4605" s="3"/>
      <c r="I4605" s="3">
        <v>0</v>
      </c>
      <c r="J4605" s="3"/>
      <c r="K4605" s="3"/>
      <c r="L4605" s="3"/>
      <c r="M4605" s="3">
        <v>0</v>
      </c>
      <c r="N4605" s="3">
        <v>0</v>
      </c>
      <c r="O4605" s="3">
        <v>0</v>
      </c>
    </row>
    <row r="4606" spans="1:15" x14ac:dyDescent="0.25">
      <c r="A4606" s="1">
        <v>45849.833333333336</v>
      </c>
      <c r="B4606" s="2">
        <v>2025</v>
      </c>
      <c r="C4606" s="2">
        <v>7</v>
      </c>
      <c r="D4606" s="2">
        <v>11</v>
      </c>
      <c r="E4606" s="2">
        <v>20</v>
      </c>
      <c r="F4606" s="3"/>
      <c r="G4606" s="3">
        <v>0</v>
      </c>
      <c r="H4606" s="3"/>
      <c r="I4606" s="3">
        <v>0</v>
      </c>
      <c r="J4606" s="3"/>
      <c r="K4606" s="3"/>
      <c r="L4606" s="3"/>
      <c r="M4606" s="3">
        <v>0</v>
      </c>
      <c r="N4606" s="3">
        <v>0</v>
      </c>
      <c r="O4606" s="3">
        <v>0</v>
      </c>
    </row>
    <row r="4607" spans="1:15" x14ac:dyDescent="0.25">
      <c r="A4607" s="1">
        <v>45849.875</v>
      </c>
      <c r="B4607" s="2">
        <v>2025</v>
      </c>
      <c r="C4607" s="2">
        <v>7</v>
      </c>
      <c r="D4607" s="2">
        <v>11</v>
      </c>
      <c r="E4607" s="2">
        <v>21</v>
      </c>
      <c r="F4607" s="3"/>
      <c r="G4607" s="3">
        <v>0</v>
      </c>
      <c r="H4607" s="3"/>
      <c r="I4607" s="3">
        <v>0</v>
      </c>
      <c r="J4607" s="3"/>
      <c r="K4607" s="3"/>
      <c r="L4607" s="3"/>
      <c r="M4607" s="3">
        <v>0</v>
      </c>
      <c r="N4607" s="3">
        <v>0</v>
      </c>
      <c r="O4607" s="3">
        <v>0</v>
      </c>
    </row>
    <row r="4608" spans="1:15" x14ac:dyDescent="0.25">
      <c r="A4608" s="1">
        <v>45849.916666666664</v>
      </c>
      <c r="B4608" s="2">
        <v>2025</v>
      </c>
      <c r="C4608" s="2">
        <v>7</v>
      </c>
      <c r="D4608" s="2">
        <v>11</v>
      </c>
      <c r="E4608" s="2">
        <v>22</v>
      </c>
      <c r="F4608" s="3"/>
      <c r="G4608" s="3">
        <v>0</v>
      </c>
      <c r="H4608" s="3"/>
      <c r="I4608" s="3">
        <v>0</v>
      </c>
      <c r="J4608" s="3"/>
      <c r="K4608" s="3"/>
      <c r="L4608" s="3"/>
      <c r="M4608" s="3">
        <v>0</v>
      </c>
      <c r="N4608" s="3">
        <v>3.0243856086055589E-2</v>
      </c>
      <c r="O4608" s="3">
        <v>7.5609640215138973E-3</v>
      </c>
    </row>
    <row r="4609" spans="1:15" x14ac:dyDescent="0.25">
      <c r="A4609" s="1">
        <v>45849.958333333336</v>
      </c>
      <c r="B4609" s="2">
        <v>2025</v>
      </c>
      <c r="C4609" s="2">
        <v>7</v>
      </c>
      <c r="D4609" s="2">
        <v>11</v>
      </c>
      <c r="E4609" s="2">
        <v>23</v>
      </c>
      <c r="F4609" s="3"/>
      <c r="G4609" s="3">
        <v>0</v>
      </c>
      <c r="H4609" s="3"/>
      <c r="I4609" s="3">
        <v>0</v>
      </c>
      <c r="J4609" s="3"/>
      <c r="K4609" s="3"/>
      <c r="L4609" s="3"/>
      <c r="M4609" s="3">
        <v>0</v>
      </c>
      <c r="N4609" s="3">
        <v>0</v>
      </c>
      <c r="O4609" s="3">
        <v>0</v>
      </c>
    </row>
    <row r="4610" spans="1:15" x14ac:dyDescent="0.25">
      <c r="A4610" s="1">
        <v>45850</v>
      </c>
      <c r="B4610" s="2">
        <v>2025</v>
      </c>
      <c r="C4610" s="2">
        <v>7</v>
      </c>
      <c r="D4610" s="2">
        <v>12</v>
      </c>
      <c r="E4610" s="2">
        <v>0</v>
      </c>
      <c r="F4610" s="3"/>
      <c r="G4610" s="3">
        <v>0</v>
      </c>
      <c r="H4610" s="3"/>
      <c r="I4610" s="3">
        <v>0</v>
      </c>
      <c r="J4610" s="3"/>
      <c r="K4610" s="3"/>
      <c r="L4610" s="3"/>
      <c r="M4610" s="3">
        <v>0</v>
      </c>
      <c r="N4610" s="3">
        <v>0</v>
      </c>
      <c r="O4610" s="3">
        <v>0</v>
      </c>
    </row>
    <row r="4611" spans="1:15" x14ac:dyDescent="0.25">
      <c r="A4611" s="1">
        <v>45850.041666666664</v>
      </c>
      <c r="B4611" s="2">
        <v>2025</v>
      </c>
      <c r="C4611" s="2">
        <v>7</v>
      </c>
      <c r="D4611" s="2">
        <v>12</v>
      </c>
      <c r="E4611" s="2">
        <v>1</v>
      </c>
      <c r="F4611" s="3"/>
      <c r="G4611" s="3">
        <v>0</v>
      </c>
      <c r="H4611" s="3"/>
      <c r="I4611" s="3">
        <v>0</v>
      </c>
      <c r="J4611" s="3"/>
      <c r="K4611" s="3"/>
      <c r="L4611" s="3"/>
      <c r="M4611" s="3">
        <v>0</v>
      </c>
      <c r="N4611" s="3">
        <v>0</v>
      </c>
      <c r="O4611" s="3">
        <v>0</v>
      </c>
    </row>
    <row r="4612" spans="1:15" x14ac:dyDescent="0.25">
      <c r="A4612" s="1">
        <v>45850.083333333336</v>
      </c>
      <c r="B4612" s="2">
        <v>2025</v>
      </c>
      <c r="C4612" s="2">
        <v>7</v>
      </c>
      <c r="D4612" s="2">
        <v>12</v>
      </c>
      <c r="E4612" s="2">
        <v>2</v>
      </c>
      <c r="F4612" s="3"/>
      <c r="G4612" s="3">
        <v>0</v>
      </c>
      <c r="H4612" s="3"/>
      <c r="I4612" s="3">
        <v>0</v>
      </c>
      <c r="J4612" s="3"/>
      <c r="K4612" s="3"/>
      <c r="L4612" s="3"/>
      <c r="M4612" s="3">
        <v>0</v>
      </c>
      <c r="N4612" s="3">
        <v>0</v>
      </c>
      <c r="O4612" s="3">
        <v>0</v>
      </c>
    </row>
    <row r="4613" spans="1:15" x14ac:dyDescent="0.25">
      <c r="A4613" s="1">
        <v>45850.125</v>
      </c>
      <c r="B4613" s="2">
        <v>2025</v>
      </c>
      <c r="C4613" s="2">
        <v>7</v>
      </c>
      <c r="D4613" s="2">
        <v>12</v>
      </c>
      <c r="E4613" s="2">
        <v>3</v>
      </c>
      <c r="F4613" s="3"/>
      <c r="G4613" s="3">
        <v>0</v>
      </c>
      <c r="H4613" s="3"/>
      <c r="I4613" s="3">
        <v>0</v>
      </c>
      <c r="J4613" s="3"/>
      <c r="K4613" s="3"/>
      <c r="L4613" s="3"/>
      <c r="M4613" s="3">
        <v>0</v>
      </c>
      <c r="N4613" s="3">
        <v>0</v>
      </c>
      <c r="O4613" s="3">
        <v>0</v>
      </c>
    </row>
    <row r="4614" spans="1:15" x14ac:dyDescent="0.25">
      <c r="A4614" s="1">
        <v>45850.166666666664</v>
      </c>
      <c r="B4614" s="2">
        <v>2025</v>
      </c>
      <c r="C4614" s="2">
        <v>7</v>
      </c>
      <c r="D4614" s="2">
        <v>12</v>
      </c>
      <c r="E4614" s="2">
        <v>4</v>
      </c>
      <c r="F4614" s="3"/>
      <c r="G4614" s="3">
        <v>0</v>
      </c>
      <c r="H4614" s="3"/>
      <c r="I4614" s="3">
        <v>0</v>
      </c>
      <c r="J4614" s="3"/>
      <c r="K4614" s="3"/>
      <c r="L4614" s="3"/>
      <c r="M4614" s="3">
        <v>0</v>
      </c>
      <c r="N4614" s="3">
        <v>0</v>
      </c>
      <c r="O4614" s="3">
        <v>0</v>
      </c>
    </row>
    <row r="4615" spans="1:15" x14ac:dyDescent="0.25">
      <c r="A4615" s="1">
        <v>45850.208333333336</v>
      </c>
      <c r="B4615" s="2">
        <v>2025</v>
      </c>
      <c r="C4615" s="2">
        <v>7</v>
      </c>
      <c r="D4615" s="2">
        <v>12</v>
      </c>
      <c r="E4615" s="2">
        <v>5</v>
      </c>
      <c r="F4615" s="3">
        <v>0</v>
      </c>
      <c r="G4615" s="3">
        <v>0</v>
      </c>
      <c r="H4615" s="3"/>
      <c r="I4615" s="3">
        <v>0</v>
      </c>
      <c r="J4615" s="3"/>
      <c r="K4615" s="3"/>
      <c r="L4615" s="3"/>
      <c r="M4615" s="3">
        <v>0</v>
      </c>
      <c r="N4615" s="3">
        <v>0</v>
      </c>
      <c r="O4615" s="3">
        <v>0</v>
      </c>
    </row>
    <row r="4616" spans="1:15" x14ac:dyDescent="0.25">
      <c r="A4616" s="1">
        <v>45850.25</v>
      </c>
      <c r="B4616" s="2">
        <v>2025</v>
      </c>
      <c r="C4616" s="2">
        <v>7</v>
      </c>
      <c r="D4616" s="2">
        <v>12</v>
      </c>
      <c r="E4616" s="2">
        <v>6</v>
      </c>
      <c r="F4616" s="3">
        <v>0</v>
      </c>
      <c r="G4616" s="3">
        <v>0</v>
      </c>
      <c r="H4616" s="3"/>
      <c r="I4616" s="3">
        <v>0</v>
      </c>
      <c r="J4616" s="3"/>
      <c r="K4616" s="3">
        <v>0</v>
      </c>
      <c r="L4616" s="3"/>
      <c r="M4616" s="3">
        <v>8.5403019757827645E-2</v>
      </c>
      <c r="N4616" s="3">
        <v>0</v>
      </c>
      <c r="O4616" s="3">
        <v>1.4233836626304607E-2</v>
      </c>
    </row>
    <row r="4617" spans="1:15" x14ac:dyDescent="0.25">
      <c r="A4617" s="1">
        <v>45850.291666666664</v>
      </c>
      <c r="B4617" s="2">
        <v>2025</v>
      </c>
      <c r="C4617" s="2">
        <v>7</v>
      </c>
      <c r="D4617" s="2">
        <v>12</v>
      </c>
      <c r="E4617" s="2">
        <v>7</v>
      </c>
      <c r="F4617" s="3">
        <v>0</v>
      </c>
      <c r="G4617" s="3">
        <v>1</v>
      </c>
      <c r="H4617" s="3">
        <v>0</v>
      </c>
      <c r="I4617" s="3">
        <v>0</v>
      </c>
      <c r="J4617" s="3"/>
      <c r="K4617" s="3">
        <v>0</v>
      </c>
      <c r="L4617" s="3">
        <v>0</v>
      </c>
      <c r="M4617" s="3">
        <v>0.49897753460374777</v>
      </c>
      <c r="N4617" s="3">
        <v>0.45243139889411399</v>
      </c>
      <c r="O4617" s="3">
        <v>0.24392611668723271</v>
      </c>
    </row>
    <row r="4618" spans="1:15" x14ac:dyDescent="0.25">
      <c r="A4618" s="1">
        <v>45850.333333333336</v>
      </c>
      <c r="B4618" s="2">
        <v>2025</v>
      </c>
      <c r="C4618" s="2">
        <v>7</v>
      </c>
      <c r="D4618" s="2">
        <v>12</v>
      </c>
      <c r="E4618" s="2">
        <v>8</v>
      </c>
      <c r="F4618" s="3">
        <v>0</v>
      </c>
      <c r="G4618" s="3">
        <v>1</v>
      </c>
      <c r="H4618" s="3">
        <v>0</v>
      </c>
      <c r="I4618" s="3">
        <v>0</v>
      </c>
      <c r="J4618" s="3"/>
      <c r="K4618" s="3">
        <v>0</v>
      </c>
      <c r="L4618" s="3">
        <v>0</v>
      </c>
      <c r="M4618" s="3">
        <v>0.99702900841936981</v>
      </c>
      <c r="N4618" s="3">
        <v>0.89044266306097475</v>
      </c>
      <c r="O4618" s="3">
        <v>0.3609339589350431</v>
      </c>
    </row>
    <row r="4619" spans="1:15" x14ac:dyDescent="0.25">
      <c r="A4619" s="1">
        <v>45850.375</v>
      </c>
      <c r="B4619" s="2">
        <v>2025</v>
      </c>
      <c r="C4619" s="2">
        <v>7</v>
      </c>
      <c r="D4619" s="2">
        <v>12</v>
      </c>
      <c r="E4619" s="2">
        <v>9</v>
      </c>
      <c r="F4619" s="3">
        <v>0.58251710454416239</v>
      </c>
      <c r="G4619" s="3">
        <v>1</v>
      </c>
      <c r="H4619" s="3">
        <v>0.44997612375896495</v>
      </c>
      <c r="I4619" s="3">
        <v>0</v>
      </c>
      <c r="J4619" s="3"/>
      <c r="K4619" s="3">
        <v>0</v>
      </c>
      <c r="L4619" s="3">
        <v>0</v>
      </c>
      <c r="M4619" s="3">
        <v>0.99770559068153886</v>
      </c>
      <c r="N4619" s="3">
        <v>0.90583984353807923</v>
      </c>
      <c r="O4619" s="3">
        <v>0.49200483281534318</v>
      </c>
    </row>
    <row r="4620" spans="1:15" x14ac:dyDescent="0.25">
      <c r="A4620" s="1">
        <v>45850.416666666664</v>
      </c>
      <c r="B4620" s="2">
        <v>2025</v>
      </c>
      <c r="C4620" s="2">
        <v>7</v>
      </c>
      <c r="D4620" s="2">
        <v>12</v>
      </c>
      <c r="E4620" s="2">
        <v>10</v>
      </c>
      <c r="F4620" s="3">
        <v>0.68296150118619603</v>
      </c>
      <c r="G4620" s="3">
        <v>1</v>
      </c>
      <c r="H4620" s="3">
        <v>0.79477882596268823</v>
      </c>
      <c r="I4620" s="3">
        <v>0</v>
      </c>
      <c r="J4620" s="3"/>
      <c r="K4620" s="3">
        <v>0.16779753879291084</v>
      </c>
      <c r="L4620" s="3">
        <v>0</v>
      </c>
      <c r="M4620" s="3">
        <v>0.99795849531309666</v>
      </c>
      <c r="N4620" s="3">
        <v>0.90528319250797173</v>
      </c>
      <c r="O4620" s="3">
        <v>0.56859744422035796</v>
      </c>
    </row>
    <row r="4621" spans="1:15" x14ac:dyDescent="0.25">
      <c r="A4621" s="1">
        <v>45850.458333333336</v>
      </c>
      <c r="B4621" s="2">
        <v>2025</v>
      </c>
      <c r="C4621" s="2">
        <v>7</v>
      </c>
      <c r="D4621" s="2">
        <v>12</v>
      </c>
      <c r="E4621" s="2">
        <v>11</v>
      </c>
      <c r="F4621" s="3">
        <v>0.71083746274010773</v>
      </c>
      <c r="G4621" s="3">
        <v>1</v>
      </c>
      <c r="H4621" s="3">
        <v>0.85249002349736325</v>
      </c>
      <c r="I4621" s="3">
        <v>0</v>
      </c>
      <c r="J4621" s="3"/>
      <c r="K4621" s="3">
        <v>0.14368913390763666</v>
      </c>
      <c r="L4621" s="3">
        <v>0</v>
      </c>
      <c r="M4621" s="3">
        <v>0.99779534404944425</v>
      </c>
      <c r="N4621" s="3">
        <v>0.89754800118690214</v>
      </c>
      <c r="O4621" s="3">
        <v>0.57529499567268172</v>
      </c>
    </row>
    <row r="4622" spans="1:15" x14ac:dyDescent="0.25">
      <c r="A4622" s="1">
        <v>45850.5</v>
      </c>
      <c r="B4622" s="2">
        <v>2025</v>
      </c>
      <c r="C4622" s="2">
        <v>7</v>
      </c>
      <c r="D4622" s="2">
        <v>12</v>
      </c>
      <c r="E4622" s="2">
        <v>12</v>
      </c>
      <c r="F4622" s="3">
        <v>0.7087649826776905</v>
      </c>
      <c r="G4622" s="3">
        <v>1</v>
      </c>
      <c r="H4622" s="3">
        <v>0.80775666688173464</v>
      </c>
      <c r="I4622" s="3">
        <v>0</v>
      </c>
      <c r="J4622" s="3"/>
      <c r="K4622" s="3">
        <v>0.36717047476642922</v>
      </c>
      <c r="L4622" s="3">
        <v>0</v>
      </c>
      <c r="M4622" s="3">
        <v>0.99736252547431925</v>
      </c>
      <c r="N4622" s="3">
        <v>0.89660352010165645</v>
      </c>
      <c r="O4622" s="3">
        <v>0.59720727123772877</v>
      </c>
    </row>
    <row r="4623" spans="1:15" x14ac:dyDescent="0.25">
      <c r="A4623" s="1">
        <v>45850.541666666664</v>
      </c>
      <c r="B4623" s="2">
        <v>2025</v>
      </c>
      <c r="C4623" s="2">
        <v>7</v>
      </c>
      <c r="D4623" s="2">
        <v>12</v>
      </c>
      <c r="E4623" s="2">
        <v>13</v>
      </c>
      <c r="F4623" s="3">
        <v>0.64997997903835225</v>
      </c>
      <c r="G4623" s="3">
        <v>0.4658482854834719</v>
      </c>
      <c r="H4623" s="3">
        <v>0.77845818599938499</v>
      </c>
      <c r="I4623" s="3">
        <v>0.46670487847719772</v>
      </c>
      <c r="J4623" s="3"/>
      <c r="K4623" s="3">
        <v>0.30847581699315707</v>
      </c>
      <c r="L4623" s="3">
        <v>0</v>
      </c>
      <c r="M4623" s="3">
        <v>0.48685138217229595</v>
      </c>
      <c r="N4623" s="3">
        <v>0.92888048737712337</v>
      </c>
      <c r="O4623" s="3">
        <v>0.51064987694262287</v>
      </c>
    </row>
    <row r="4624" spans="1:15" x14ac:dyDescent="0.25">
      <c r="A4624" s="1">
        <v>45850.583333333336</v>
      </c>
      <c r="B4624" s="2">
        <v>2025</v>
      </c>
      <c r="C4624" s="2">
        <v>7</v>
      </c>
      <c r="D4624" s="2">
        <v>12</v>
      </c>
      <c r="E4624" s="2">
        <v>14</v>
      </c>
      <c r="F4624" s="3">
        <v>0.4338680314431696</v>
      </c>
      <c r="G4624" s="3">
        <v>0.74120010291191474</v>
      </c>
      <c r="H4624" s="3">
        <v>0.15038408032420009</v>
      </c>
      <c r="I4624" s="3">
        <v>0</v>
      </c>
      <c r="J4624" s="3"/>
      <c r="K4624" s="3">
        <v>0</v>
      </c>
      <c r="L4624" s="3">
        <v>0</v>
      </c>
      <c r="M4624" s="3">
        <v>0.31704226445818151</v>
      </c>
      <c r="N4624" s="3">
        <v>0.76722944272897897</v>
      </c>
      <c r="O4624" s="3">
        <v>0.30121549023330563</v>
      </c>
    </row>
    <row r="4625" spans="1:15" x14ac:dyDescent="0.25">
      <c r="A4625" s="1">
        <v>45850.625</v>
      </c>
      <c r="B4625" s="2">
        <v>2025</v>
      </c>
      <c r="C4625" s="2">
        <v>7</v>
      </c>
      <c r="D4625" s="2">
        <v>12</v>
      </c>
      <c r="E4625" s="2">
        <v>15</v>
      </c>
      <c r="F4625" s="3">
        <v>0.31430284632862071</v>
      </c>
      <c r="G4625" s="3">
        <v>0.54593061147462851</v>
      </c>
      <c r="H4625" s="3">
        <v>0</v>
      </c>
      <c r="I4625" s="3">
        <v>0</v>
      </c>
      <c r="J4625" s="3"/>
      <c r="K4625" s="3">
        <v>0</v>
      </c>
      <c r="L4625" s="3">
        <v>0</v>
      </c>
      <c r="M4625" s="3">
        <v>0.58852379278646594</v>
      </c>
      <c r="N4625" s="3">
        <v>0.3039724243957202</v>
      </c>
      <c r="O4625" s="3">
        <v>0.21909120937317941</v>
      </c>
    </row>
    <row r="4626" spans="1:15" x14ac:dyDescent="0.25">
      <c r="A4626" s="1">
        <v>45850.666666666664</v>
      </c>
      <c r="B4626" s="2">
        <v>2025</v>
      </c>
      <c r="C4626" s="2">
        <v>7</v>
      </c>
      <c r="D4626" s="2">
        <v>12</v>
      </c>
      <c r="E4626" s="2">
        <v>16</v>
      </c>
      <c r="F4626" s="3">
        <v>0</v>
      </c>
      <c r="G4626" s="3">
        <v>0.48477143695132974</v>
      </c>
      <c r="H4626" s="3">
        <v>0</v>
      </c>
      <c r="I4626" s="3">
        <v>0</v>
      </c>
      <c r="J4626" s="3"/>
      <c r="K4626" s="3">
        <v>0</v>
      </c>
      <c r="L4626" s="3">
        <v>0</v>
      </c>
      <c r="M4626" s="3">
        <v>0.26104342393002183</v>
      </c>
      <c r="N4626" s="3">
        <v>0.48054053378797745</v>
      </c>
      <c r="O4626" s="3">
        <v>0.15329442433366613</v>
      </c>
    </row>
    <row r="4627" spans="1:15" x14ac:dyDescent="0.25">
      <c r="A4627" s="1">
        <v>45850.708333333336</v>
      </c>
      <c r="B4627" s="2">
        <v>2025</v>
      </c>
      <c r="C4627" s="2">
        <v>7</v>
      </c>
      <c r="D4627" s="2">
        <v>12</v>
      </c>
      <c r="E4627" s="2">
        <v>17</v>
      </c>
      <c r="F4627" s="3">
        <v>0</v>
      </c>
      <c r="G4627" s="3">
        <v>9.0259973948463953E-2</v>
      </c>
      <c r="H4627" s="3">
        <v>0</v>
      </c>
      <c r="I4627" s="3">
        <v>0</v>
      </c>
      <c r="J4627" s="3"/>
      <c r="K4627" s="3">
        <v>0</v>
      </c>
      <c r="L4627" s="3">
        <v>0</v>
      </c>
      <c r="M4627" s="3">
        <v>3.8253711858031079E-2</v>
      </c>
      <c r="N4627" s="3">
        <v>8.1598088936434401E-2</v>
      </c>
      <c r="O4627" s="3">
        <v>2.626397184286618E-2</v>
      </c>
    </row>
    <row r="4628" spans="1:15" x14ac:dyDescent="0.25">
      <c r="A4628" s="1">
        <v>45850.75</v>
      </c>
      <c r="B4628" s="2">
        <v>2025</v>
      </c>
      <c r="C4628" s="2">
        <v>7</v>
      </c>
      <c r="D4628" s="2">
        <v>12</v>
      </c>
      <c r="E4628" s="2">
        <v>18</v>
      </c>
      <c r="F4628" s="3">
        <v>0</v>
      </c>
      <c r="G4628" s="3">
        <v>0</v>
      </c>
      <c r="H4628" s="3"/>
      <c r="I4628" s="3">
        <v>0</v>
      </c>
      <c r="J4628" s="3"/>
      <c r="K4628" s="3"/>
      <c r="L4628" s="3">
        <v>0</v>
      </c>
      <c r="M4628" s="3">
        <v>0</v>
      </c>
      <c r="N4628" s="3">
        <v>0</v>
      </c>
      <c r="O4628" s="3">
        <v>0</v>
      </c>
    </row>
    <row r="4629" spans="1:15" x14ac:dyDescent="0.25">
      <c r="A4629" s="1">
        <v>45850.791666666664</v>
      </c>
      <c r="B4629" s="2">
        <v>2025</v>
      </c>
      <c r="C4629" s="2">
        <v>7</v>
      </c>
      <c r="D4629" s="2">
        <v>12</v>
      </c>
      <c r="E4629" s="2">
        <v>19</v>
      </c>
      <c r="F4629" s="3">
        <v>0</v>
      </c>
      <c r="G4629" s="3">
        <v>0</v>
      </c>
      <c r="H4629" s="3"/>
      <c r="I4629" s="3">
        <v>0</v>
      </c>
      <c r="J4629" s="3"/>
      <c r="K4629" s="3"/>
      <c r="L4629" s="3"/>
      <c r="M4629" s="3">
        <v>0</v>
      </c>
      <c r="N4629" s="3">
        <v>0</v>
      </c>
      <c r="O4629" s="3">
        <v>0</v>
      </c>
    </row>
    <row r="4630" spans="1:15" x14ac:dyDescent="0.25">
      <c r="A4630" s="1">
        <v>45850.833333333336</v>
      </c>
      <c r="B4630" s="2">
        <v>2025</v>
      </c>
      <c r="C4630" s="2">
        <v>7</v>
      </c>
      <c r="D4630" s="2">
        <v>12</v>
      </c>
      <c r="E4630" s="2">
        <v>20</v>
      </c>
      <c r="F4630" s="3"/>
      <c r="G4630" s="3">
        <v>0</v>
      </c>
      <c r="H4630" s="3"/>
      <c r="I4630" s="3">
        <v>0</v>
      </c>
      <c r="J4630" s="3"/>
      <c r="K4630" s="3"/>
      <c r="L4630" s="3"/>
      <c r="M4630" s="3">
        <v>0</v>
      </c>
      <c r="N4630" s="3">
        <v>0</v>
      </c>
      <c r="O4630" s="3">
        <v>0</v>
      </c>
    </row>
    <row r="4631" spans="1:15" x14ac:dyDescent="0.25">
      <c r="A4631" s="1">
        <v>45850.875</v>
      </c>
      <c r="B4631" s="2">
        <v>2025</v>
      </c>
      <c r="C4631" s="2">
        <v>7</v>
      </c>
      <c r="D4631" s="2">
        <v>12</v>
      </c>
      <c r="E4631" s="2">
        <v>21</v>
      </c>
      <c r="F4631" s="3"/>
      <c r="G4631" s="3">
        <v>0</v>
      </c>
      <c r="H4631" s="3"/>
      <c r="I4631" s="3">
        <v>0</v>
      </c>
      <c r="J4631" s="3"/>
      <c r="K4631" s="3"/>
      <c r="L4631" s="3"/>
      <c r="M4631" s="3">
        <v>0</v>
      </c>
      <c r="N4631" s="3">
        <v>0</v>
      </c>
      <c r="O4631" s="3">
        <v>0</v>
      </c>
    </row>
    <row r="4632" spans="1:15" x14ac:dyDescent="0.25">
      <c r="A4632" s="1">
        <v>45850.916666666664</v>
      </c>
      <c r="B4632" s="2">
        <v>2025</v>
      </c>
      <c r="C4632" s="2">
        <v>7</v>
      </c>
      <c r="D4632" s="2">
        <v>12</v>
      </c>
      <c r="E4632" s="2">
        <v>22</v>
      </c>
      <c r="F4632" s="3"/>
      <c r="G4632" s="3">
        <v>0</v>
      </c>
      <c r="H4632" s="3"/>
      <c r="I4632" s="3">
        <v>0</v>
      </c>
      <c r="J4632" s="3"/>
      <c r="K4632" s="3"/>
      <c r="L4632" s="3"/>
      <c r="M4632" s="3">
        <v>0</v>
      </c>
      <c r="N4632" s="3">
        <v>0</v>
      </c>
      <c r="O4632" s="3">
        <v>0</v>
      </c>
    </row>
    <row r="4633" spans="1:15" x14ac:dyDescent="0.25">
      <c r="A4633" s="1">
        <v>45850.958333333336</v>
      </c>
      <c r="B4633" s="2">
        <v>2025</v>
      </c>
      <c r="C4633" s="2">
        <v>7</v>
      </c>
      <c r="D4633" s="2">
        <v>12</v>
      </c>
      <c r="E4633" s="2">
        <v>23</v>
      </c>
      <c r="F4633" s="3"/>
      <c r="G4633" s="3">
        <v>0</v>
      </c>
      <c r="H4633" s="3"/>
      <c r="I4633" s="3">
        <v>0</v>
      </c>
      <c r="J4633" s="3"/>
      <c r="K4633" s="3"/>
      <c r="L4633" s="3"/>
      <c r="M4633" s="3">
        <v>0</v>
      </c>
      <c r="N4633" s="3">
        <v>0</v>
      </c>
      <c r="O4633" s="3">
        <v>0</v>
      </c>
    </row>
    <row r="4634" spans="1:15" x14ac:dyDescent="0.25">
      <c r="A4634" s="1">
        <v>45851</v>
      </c>
      <c r="B4634" s="2">
        <v>2025</v>
      </c>
      <c r="C4634" s="2">
        <v>7</v>
      </c>
      <c r="D4634" s="2">
        <v>13</v>
      </c>
      <c r="E4634" s="2">
        <v>0</v>
      </c>
      <c r="F4634" s="3"/>
      <c r="G4634" s="3">
        <v>0</v>
      </c>
      <c r="H4634" s="3"/>
      <c r="I4634" s="3">
        <v>0</v>
      </c>
      <c r="J4634" s="3"/>
      <c r="K4634" s="3"/>
      <c r="L4634" s="3"/>
      <c r="M4634" s="3">
        <v>0</v>
      </c>
      <c r="N4634" s="3">
        <v>0</v>
      </c>
      <c r="O4634" s="3">
        <v>0</v>
      </c>
    </row>
    <row r="4635" spans="1:15" x14ac:dyDescent="0.25">
      <c r="A4635" s="1">
        <v>45851.041666666664</v>
      </c>
      <c r="B4635" s="2">
        <v>2025</v>
      </c>
      <c r="C4635" s="2">
        <v>7</v>
      </c>
      <c r="D4635" s="2">
        <v>13</v>
      </c>
      <c r="E4635" s="2">
        <v>1</v>
      </c>
      <c r="F4635" s="3"/>
      <c r="G4635" s="3">
        <v>0</v>
      </c>
      <c r="H4635" s="3"/>
      <c r="I4635" s="3">
        <v>0</v>
      </c>
      <c r="J4635" s="3"/>
      <c r="K4635" s="3"/>
      <c r="L4635" s="3"/>
      <c r="M4635" s="3">
        <v>0</v>
      </c>
      <c r="N4635" s="3">
        <v>0</v>
      </c>
      <c r="O4635" s="3">
        <v>0</v>
      </c>
    </row>
    <row r="4636" spans="1:15" x14ac:dyDescent="0.25">
      <c r="A4636" s="1">
        <v>45851.083333333336</v>
      </c>
      <c r="B4636" s="2">
        <v>2025</v>
      </c>
      <c r="C4636" s="2">
        <v>7</v>
      </c>
      <c r="D4636" s="2">
        <v>13</v>
      </c>
      <c r="E4636" s="2">
        <v>2</v>
      </c>
      <c r="F4636" s="3"/>
      <c r="G4636" s="3">
        <v>0</v>
      </c>
      <c r="H4636" s="3"/>
      <c r="I4636" s="3">
        <v>0</v>
      </c>
      <c r="J4636" s="3"/>
      <c r="K4636" s="3"/>
      <c r="L4636" s="3"/>
      <c r="M4636" s="3">
        <v>0</v>
      </c>
      <c r="N4636" s="3">
        <v>0</v>
      </c>
      <c r="O4636" s="3">
        <v>0</v>
      </c>
    </row>
    <row r="4637" spans="1:15" x14ac:dyDescent="0.25">
      <c r="A4637" s="1">
        <v>45851.125</v>
      </c>
      <c r="B4637" s="2">
        <v>2025</v>
      </c>
      <c r="C4637" s="2">
        <v>7</v>
      </c>
      <c r="D4637" s="2">
        <v>13</v>
      </c>
      <c r="E4637" s="2">
        <v>3</v>
      </c>
      <c r="F4637" s="3"/>
      <c r="G4637" s="3">
        <v>0</v>
      </c>
      <c r="H4637" s="3"/>
      <c r="I4637" s="3">
        <v>0</v>
      </c>
      <c r="J4637" s="3"/>
      <c r="K4637" s="3"/>
      <c r="L4637" s="3"/>
      <c r="M4637" s="3">
        <v>0</v>
      </c>
      <c r="N4637" s="3">
        <v>0</v>
      </c>
      <c r="O4637" s="3">
        <v>0</v>
      </c>
    </row>
    <row r="4638" spans="1:15" x14ac:dyDescent="0.25">
      <c r="A4638" s="1">
        <v>45851.166666666664</v>
      </c>
      <c r="B4638" s="2">
        <v>2025</v>
      </c>
      <c r="C4638" s="2">
        <v>7</v>
      </c>
      <c r="D4638" s="2">
        <v>13</v>
      </c>
      <c r="E4638" s="2">
        <v>4</v>
      </c>
      <c r="F4638" s="3"/>
      <c r="G4638" s="3">
        <v>0</v>
      </c>
      <c r="H4638" s="3"/>
      <c r="I4638" s="3">
        <v>0</v>
      </c>
      <c r="J4638" s="3"/>
      <c r="K4638" s="3"/>
      <c r="L4638" s="3"/>
      <c r="M4638" s="3">
        <v>0</v>
      </c>
      <c r="N4638" s="3">
        <v>0</v>
      </c>
      <c r="O4638" s="3">
        <v>0</v>
      </c>
    </row>
    <row r="4639" spans="1:15" x14ac:dyDescent="0.25">
      <c r="A4639" s="1">
        <v>45851.208333333336</v>
      </c>
      <c r="B4639" s="2">
        <v>2025</v>
      </c>
      <c r="C4639" s="2">
        <v>7</v>
      </c>
      <c r="D4639" s="2">
        <v>13</v>
      </c>
      <c r="E4639" s="2">
        <v>5</v>
      </c>
      <c r="F4639" s="3">
        <v>0</v>
      </c>
      <c r="G4639" s="3">
        <v>0</v>
      </c>
      <c r="H4639" s="3"/>
      <c r="I4639" s="3">
        <v>0</v>
      </c>
      <c r="J4639" s="3"/>
      <c r="K4639" s="3"/>
      <c r="L4639" s="3"/>
      <c r="M4639" s="3">
        <v>0</v>
      </c>
      <c r="N4639" s="3">
        <v>9.275477721581471E-2</v>
      </c>
      <c r="O4639" s="3">
        <v>1.8550955443162941E-2</v>
      </c>
    </row>
    <row r="4640" spans="1:15" x14ac:dyDescent="0.25">
      <c r="A4640" s="1">
        <v>45851.25</v>
      </c>
      <c r="B4640" s="2">
        <v>2025</v>
      </c>
      <c r="C4640" s="2">
        <v>7</v>
      </c>
      <c r="D4640" s="2">
        <v>13</v>
      </c>
      <c r="E4640" s="2">
        <v>6</v>
      </c>
      <c r="F4640" s="3">
        <v>0</v>
      </c>
      <c r="G4640" s="3">
        <v>0</v>
      </c>
      <c r="H4640" s="3">
        <v>1</v>
      </c>
      <c r="I4640" s="3">
        <v>0</v>
      </c>
      <c r="J4640" s="3"/>
      <c r="K4640" s="3">
        <v>1</v>
      </c>
      <c r="L4640" s="3">
        <v>0</v>
      </c>
      <c r="M4640" s="3">
        <v>0</v>
      </c>
      <c r="N4640" s="3">
        <v>3.5527009557358269E-2</v>
      </c>
      <c r="O4640" s="3">
        <v>0.25444087619466976</v>
      </c>
    </row>
    <row r="4641" spans="1:15" x14ac:dyDescent="0.25">
      <c r="A4641" s="1">
        <v>45851.291666666664</v>
      </c>
      <c r="B4641" s="2">
        <v>2025</v>
      </c>
      <c r="C4641" s="2">
        <v>7</v>
      </c>
      <c r="D4641" s="2">
        <v>13</v>
      </c>
      <c r="E4641" s="2">
        <v>7</v>
      </c>
      <c r="F4641" s="3">
        <v>0</v>
      </c>
      <c r="G4641" s="3">
        <v>5.4645489730962303E-2</v>
      </c>
      <c r="H4641" s="3">
        <v>0</v>
      </c>
      <c r="I4641" s="3">
        <v>0</v>
      </c>
      <c r="J4641" s="3"/>
      <c r="K4641" s="3">
        <v>0</v>
      </c>
      <c r="L4641" s="3">
        <v>0</v>
      </c>
      <c r="M4641" s="3">
        <v>4.0679837888357481E-2</v>
      </c>
      <c r="N4641" s="3">
        <v>0.14600443894652795</v>
      </c>
      <c r="O4641" s="3">
        <v>3.0166220820730966E-2</v>
      </c>
    </row>
    <row r="4642" spans="1:15" x14ac:dyDescent="0.25">
      <c r="A4642" s="1">
        <v>45851.333333333336</v>
      </c>
      <c r="B4642" s="2">
        <v>2025</v>
      </c>
      <c r="C4642" s="2">
        <v>7</v>
      </c>
      <c r="D4642" s="2">
        <v>13</v>
      </c>
      <c r="E4642" s="2">
        <v>8</v>
      </c>
      <c r="F4642" s="3">
        <v>0.74228105290471635</v>
      </c>
      <c r="G4642" s="3">
        <v>0.3903560481224283</v>
      </c>
      <c r="H4642" s="3">
        <v>0.22611660335511874</v>
      </c>
      <c r="I4642" s="3">
        <v>0</v>
      </c>
      <c r="J4642" s="3"/>
      <c r="K4642" s="3">
        <v>0.62093469194788109</v>
      </c>
      <c r="L4642" s="3">
        <v>0.55556445743571203</v>
      </c>
      <c r="M4642" s="3">
        <v>0.39071946372802813</v>
      </c>
      <c r="N4642" s="3">
        <v>0.48823042882182477</v>
      </c>
      <c r="O4642" s="3">
        <v>0.42677534328946365</v>
      </c>
    </row>
    <row r="4643" spans="1:15" x14ac:dyDescent="0.25">
      <c r="A4643" s="1">
        <v>45851.375</v>
      </c>
      <c r="B4643" s="2">
        <v>2025</v>
      </c>
      <c r="C4643" s="2">
        <v>7</v>
      </c>
      <c r="D4643" s="2">
        <v>13</v>
      </c>
      <c r="E4643" s="2">
        <v>9</v>
      </c>
      <c r="F4643" s="3">
        <v>0.83997592713572378</v>
      </c>
      <c r="G4643" s="3">
        <v>0.68522977761546033</v>
      </c>
      <c r="H4643" s="3">
        <v>0.67243690112517718</v>
      </c>
      <c r="I4643" s="3">
        <v>0</v>
      </c>
      <c r="J4643" s="3"/>
      <c r="K4643" s="3">
        <v>0.82103393291694293</v>
      </c>
      <c r="L4643" s="3">
        <v>0.7345832738261695</v>
      </c>
      <c r="M4643" s="3">
        <v>0.72697709858983695</v>
      </c>
      <c r="N4643" s="3">
        <v>0.7179719654883463</v>
      </c>
      <c r="O4643" s="3">
        <v>0.64977610958720711</v>
      </c>
    </row>
    <row r="4644" spans="1:15" x14ac:dyDescent="0.25">
      <c r="A4644" s="1">
        <v>45851.416666666664</v>
      </c>
      <c r="B4644" s="2">
        <v>2025</v>
      </c>
      <c r="C4644" s="2">
        <v>7</v>
      </c>
      <c r="D4644" s="2">
        <v>13</v>
      </c>
      <c r="E4644" s="2">
        <v>10</v>
      </c>
      <c r="F4644" s="3">
        <v>0.92047723034802975</v>
      </c>
      <c r="G4644" s="3">
        <v>0.80064673901439876</v>
      </c>
      <c r="H4644" s="3">
        <v>0.64971221732368034</v>
      </c>
      <c r="I4644" s="3">
        <v>0</v>
      </c>
      <c r="J4644" s="3"/>
      <c r="K4644" s="3">
        <v>0.91022060838452401</v>
      </c>
      <c r="L4644" s="3">
        <v>0</v>
      </c>
      <c r="M4644" s="3">
        <v>0.82237061533465572</v>
      </c>
      <c r="N4644" s="3">
        <v>0.80626759903072931</v>
      </c>
      <c r="O4644" s="3">
        <v>0.61371187617950218</v>
      </c>
    </row>
    <row r="4645" spans="1:15" x14ac:dyDescent="0.25">
      <c r="A4645" s="1">
        <v>45851.458333333336</v>
      </c>
      <c r="B4645" s="2">
        <v>2025</v>
      </c>
      <c r="C4645" s="2">
        <v>7</v>
      </c>
      <c r="D4645" s="2">
        <v>13</v>
      </c>
      <c r="E4645" s="2">
        <v>11</v>
      </c>
      <c r="F4645" s="3">
        <v>0.99331269406797795</v>
      </c>
      <c r="G4645" s="3">
        <v>0.84028325627577161</v>
      </c>
      <c r="H4645" s="3">
        <v>0.93605293545431667</v>
      </c>
      <c r="I4645" s="3">
        <v>0</v>
      </c>
      <c r="J4645" s="3"/>
      <c r="K4645" s="3">
        <v>0.9873392451715286</v>
      </c>
      <c r="L4645" s="3">
        <v>0.99959358692222133</v>
      </c>
      <c r="M4645" s="3">
        <v>0</v>
      </c>
      <c r="N4645" s="3">
        <v>0.86902969909309857</v>
      </c>
      <c r="O4645" s="3">
        <v>0.7032014271231144</v>
      </c>
    </row>
    <row r="4646" spans="1:15" x14ac:dyDescent="0.25">
      <c r="A4646" s="1">
        <v>45851.5</v>
      </c>
      <c r="B4646" s="2">
        <v>2025</v>
      </c>
      <c r="C4646" s="2">
        <v>7</v>
      </c>
      <c r="D4646" s="2">
        <v>13</v>
      </c>
      <c r="E4646" s="2">
        <v>12</v>
      </c>
      <c r="F4646" s="3">
        <v>0.99478257453145302</v>
      </c>
      <c r="G4646" s="3">
        <v>0.87018443009737545</v>
      </c>
      <c r="H4646" s="3">
        <v>0.91684942834915306</v>
      </c>
      <c r="I4646" s="3">
        <v>0</v>
      </c>
      <c r="J4646" s="3"/>
      <c r="K4646" s="3">
        <v>0.98719978680884024</v>
      </c>
      <c r="L4646" s="3">
        <v>0.99988322383872985</v>
      </c>
      <c r="M4646" s="3">
        <v>0</v>
      </c>
      <c r="N4646" s="3">
        <v>0</v>
      </c>
      <c r="O4646" s="3">
        <v>0.59611243045319395</v>
      </c>
    </row>
    <row r="4647" spans="1:15" x14ac:dyDescent="0.25">
      <c r="A4647" s="1">
        <v>45851.541666666664</v>
      </c>
      <c r="B4647" s="2">
        <v>2025</v>
      </c>
      <c r="C4647" s="2">
        <v>7</v>
      </c>
      <c r="D4647" s="2">
        <v>13</v>
      </c>
      <c r="E4647" s="2">
        <v>13</v>
      </c>
      <c r="F4647" s="3">
        <v>0.92626877641672678</v>
      </c>
      <c r="G4647" s="3">
        <v>0.85668213164560258</v>
      </c>
      <c r="H4647" s="3">
        <v>0.40204427999143755</v>
      </c>
      <c r="I4647" s="3">
        <v>0.46742514781733552</v>
      </c>
      <c r="J4647" s="3"/>
      <c r="K4647" s="3">
        <v>0.47817722559990605</v>
      </c>
      <c r="L4647" s="3">
        <v>0</v>
      </c>
      <c r="M4647" s="3">
        <v>0.44684595645905678</v>
      </c>
      <c r="N4647" s="3">
        <v>0</v>
      </c>
      <c r="O4647" s="3">
        <v>0.44718043974125815</v>
      </c>
    </row>
    <row r="4648" spans="1:15" x14ac:dyDescent="0.25">
      <c r="A4648" s="1">
        <v>45851.583333333336</v>
      </c>
      <c r="B4648" s="2">
        <v>2025</v>
      </c>
      <c r="C4648" s="2">
        <v>7</v>
      </c>
      <c r="D4648" s="2">
        <v>13</v>
      </c>
      <c r="E4648" s="2">
        <v>14</v>
      </c>
      <c r="F4648" s="3">
        <v>0.5814371742151242</v>
      </c>
      <c r="G4648" s="3">
        <v>0.37715149620260174</v>
      </c>
      <c r="H4648" s="3">
        <v>0.351615436392192</v>
      </c>
      <c r="I4648" s="3">
        <v>0.88076651400275463</v>
      </c>
      <c r="J4648" s="3"/>
      <c r="K4648" s="3">
        <v>0</v>
      </c>
      <c r="L4648" s="3">
        <v>0</v>
      </c>
      <c r="M4648" s="3">
        <v>0.72446182629266942</v>
      </c>
      <c r="N4648" s="3">
        <v>0.35202467333310472</v>
      </c>
      <c r="O4648" s="3">
        <v>0.40843214005480583</v>
      </c>
    </row>
    <row r="4649" spans="1:15" x14ac:dyDescent="0.25">
      <c r="A4649" s="1">
        <v>45851.625</v>
      </c>
      <c r="B4649" s="2">
        <v>2025</v>
      </c>
      <c r="C4649" s="2">
        <v>7</v>
      </c>
      <c r="D4649" s="2">
        <v>13</v>
      </c>
      <c r="E4649" s="2">
        <v>15</v>
      </c>
      <c r="F4649" s="3">
        <v>3.5849195365411708E-2</v>
      </c>
      <c r="G4649" s="3">
        <v>0</v>
      </c>
      <c r="H4649" s="3">
        <v>0</v>
      </c>
      <c r="I4649" s="3">
        <v>0</v>
      </c>
      <c r="J4649" s="3"/>
      <c r="K4649" s="3">
        <v>0</v>
      </c>
      <c r="L4649" s="3">
        <v>0</v>
      </c>
      <c r="M4649" s="3">
        <v>0.45345387777835755</v>
      </c>
      <c r="N4649" s="3">
        <v>0.43739429697738519</v>
      </c>
      <c r="O4649" s="3">
        <v>0.11583717126514431</v>
      </c>
    </row>
    <row r="4650" spans="1:15" x14ac:dyDescent="0.25">
      <c r="A4650" s="1">
        <v>45851.666666666664</v>
      </c>
      <c r="B4650" s="2">
        <v>2025</v>
      </c>
      <c r="C4650" s="2">
        <v>7</v>
      </c>
      <c r="D4650" s="2">
        <v>13</v>
      </c>
      <c r="E4650" s="2">
        <v>16</v>
      </c>
      <c r="F4650" s="3">
        <v>0</v>
      </c>
      <c r="G4650" s="3">
        <v>0</v>
      </c>
      <c r="H4650" s="3">
        <v>0</v>
      </c>
      <c r="I4650" s="3">
        <v>0</v>
      </c>
      <c r="J4650" s="3"/>
      <c r="K4650" s="3">
        <v>0</v>
      </c>
      <c r="L4650" s="3">
        <v>0</v>
      </c>
      <c r="M4650" s="3">
        <v>3.4649031140835437E-2</v>
      </c>
      <c r="N4650" s="3">
        <v>0.12691025730423264</v>
      </c>
      <c r="O4650" s="3">
        <v>2.0194911055633508E-2</v>
      </c>
    </row>
    <row r="4651" spans="1:15" x14ac:dyDescent="0.25">
      <c r="A4651" s="1">
        <v>45851.708333333336</v>
      </c>
      <c r="B4651" s="2">
        <v>2025</v>
      </c>
      <c r="C4651" s="2">
        <v>7</v>
      </c>
      <c r="D4651" s="2">
        <v>13</v>
      </c>
      <c r="E4651" s="2">
        <v>17</v>
      </c>
      <c r="F4651" s="3">
        <v>0</v>
      </c>
      <c r="G4651" s="3">
        <v>0</v>
      </c>
      <c r="H4651" s="3">
        <v>0</v>
      </c>
      <c r="I4651" s="3">
        <v>0</v>
      </c>
      <c r="J4651" s="3"/>
      <c r="K4651" s="3">
        <v>0</v>
      </c>
      <c r="L4651" s="3">
        <v>0</v>
      </c>
      <c r="M4651" s="3">
        <v>0</v>
      </c>
      <c r="N4651" s="3">
        <v>0</v>
      </c>
      <c r="O4651" s="3">
        <v>0</v>
      </c>
    </row>
    <row r="4652" spans="1:15" x14ac:dyDescent="0.25">
      <c r="A4652" s="1">
        <v>45851.75</v>
      </c>
      <c r="B4652" s="2">
        <v>2025</v>
      </c>
      <c r="C4652" s="2">
        <v>7</v>
      </c>
      <c r="D4652" s="2">
        <v>13</v>
      </c>
      <c r="E4652" s="2">
        <v>18</v>
      </c>
      <c r="F4652" s="3">
        <v>0</v>
      </c>
      <c r="G4652" s="3">
        <v>0</v>
      </c>
      <c r="H4652" s="3"/>
      <c r="I4652" s="3">
        <v>0</v>
      </c>
      <c r="J4652" s="3"/>
      <c r="K4652" s="3"/>
      <c r="L4652" s="3">
        <v>0</v>
      </c>
      <c r="M4652" s="3">
        <v>0</v>
      </c>
      <c r="N4652" s="3">
        <v>0</v>
      </c>
      <c r="O4652" s="3">
        <v>0</v>
      </c>
    </row>
    <row r="4653" spans="1:15" x14ac:dyDescent="0.25">
      <c r="A4653" s="1">
        <v>45851.791666666664</v>
      </c>
      <c r="B4653" s="2">
        <v>2025</v>
      </c>
      <c r="C4653" s="2">
        <v>7</v>
      </c>
      <c r="D4653" s="2">
        <v>13</v>
      </c>
      <c r="E4653" s="2">
        <v>19</v>
      </c>
      <c r="F4653" s="3"/>
      <c r="G4653" s="3">
        <v>0</v>
      </c>
      <c r="H4653" s="3"/>
      <c r="I4653" s="3">
        <v>0</v>
      </c>
      <c r="J4653" s="3"/>
      <c r="K4653" s="3"/>
      <c r="L4653" s="3"/>
      <c r="M4653" s="3">
        <v>0</v>
      </c>
      <c r="N4653" s="3">
        <v>0</v>
      </c>
      <c r="O4653" s="3">
        <v>0</v>
      </c>
    </row>
    <row r="4654" spans="1:15" x14ac:dyDescent="0.25">
      <c r="A4654" s="1">
        <v>45851.833333333336</v>
      </c>
      <c r="B4654" s="2">
        <v>2025</v>
      </c>
      <c r="C4654" s="2">
        <v>7</v>
      </c>
      <c r="D4654" s="2">
        <v>13</v>
      </c>
      <c r="E4654" s="2">
        <v>20</v>
      </c>
      <c r="F4654" s="3"/>
      <c r="G4654" s="3">
        <v>0</v>
      </c>
      <c r="H4654" s="3"/>
      <c r="I4654" s="3">
        <v>0</v>
      </c>
      <c r="J4654" s="3"/>
      <c r="K4654" s="3"/>
      <c r="L4654" s="3"/>
      <c r="M4654" s="3">
        <v>0</v>
      </c>
      <c r="N4654" s="3">
        <v>0</v>
      </c>
      <c r="O4654" s="3">
        <v>0</v>
      </c>
    </row>
    <row r="4655" spans="1:15" x14ac:dyDescent="0.25">
      <c r="A4655" s="1">
        <v>45851.875</v>
      </c>
      <c r="B4655" s="2">
        <v>2025</v>
      </c>
      <c r="C4655" s="2">
        <v>7</v>
      </c>
      <c r="D4655" s="2">
        <v>13</v>
      </c>
      <c r="E4655" s="2">
        <v>21</v>
      </c>
      <c r="F4655" s="3"/>
      <c r="G4655" s="3">
        <v>0</v>
      </c>
      <c r="H4655" s="3"/>
      <c r="I4655" s="3">
        <v>0</v>
      </c>
      <c r="J4655" s="3"/>
      <c r="K4655" s="3"/>
      <c r="L4655" s="3"/>
      <c r="M4655" s="3">
        <v>0</v>
      </c>
      <c r="N4655" s="3">
        <v>0</v>
      </c>
      <c r="O4655" s="3">
        <v>0</v>
      </c>
    </row>
    <row r="4656" spans="1:15" x14ac:dyDescent="0.25">
      <c r="A4656" s="1">
        <v>45851.916666666664</v>
      </c>
      <c r="B4656" s="2">
        <v>2025</v>
      </c>
      <c r="C4656" s="2">
        <v>7</v>
      </c>
      <c r="D4656" s="2">
        <v>13</v>
      </c>
      <c r="E4656" s="2">
        <v>22</v>
      </c>
      <c r="F4656" s="3"/>
      <c r="G4656" s="3">
        <v>0</v>
      </c>
      <c r="H4656" s="3"/>
      <c r="I4656" s="3">
        <v>0</v>
      </c>
      <c r="J4656" s="3"/>
      <c r="K4656" s="3"/>
      <c r="L4656" s="3"/>
      <c r="M4656" s="3">
        <v>0</v>
      </c>
      <c r="N4656" s="3">
        <v>0</v>
      </c>
      <c r="O4656" s="3">
        <v>0</v>
      </c>
    </row>
    <row r="4657" spans="1:15" x14ac:dyDescent="0.25">
      <c r="A4657" s="1">
        <v>45851.958333333336</v>
      </c>
      <c r="B4657" s="2">
        <v>2025</v>
      </c>
      <c r="C4657" s="2">
        <v>7</v>
      </c>
      <c r="D4657" s="2">
        <v>13</v>
      </c>
      <c r="E4657" s="2">
        <v>23</v>
      </c>
      <c r="F4657" s="3"/>
      <c r="G4657" s="3">
        <v>0</v>
      </c>
      <c r="H4657" s="3"/>
      <c r="I4657" s="3">
        <v>0</v>
      </c>
      <c r="J4657" s="3"/>
      <c r="K4657" s="3"/>
      <c r="L4657" s="3"/>
      <c r="M4657" s="3">
        <v>0</v>
      </c>
      <c r="N4657" s="3">
        <v>0</v>
      </c>
      <c r="O4657" s="3">
        <v>0</v>
      </c>
    </row>
    <row r="4658" spans="1:15" x14ac:dyDescent="0.25">
      <c r="A4658" s="1">
        <v>45852</v>
      </c>
      <c r="B4658" s="2">
        <v>2025</v>
      </c>
      <c r="C4658" s="2">
        <v>7</v>
      </c>
      <c r="D4658" s="2">
        <v>14</v>
      </c>
      <c r="E4658" s="2">
        <v>0</v>
      </c>
      <c r="F4658" s="3"/>
      <c r="G4658" s="3">
        <v>0</v>
      </c>
      <c r="H4658" s="3"/>
      <c r="I4658" s="3">
        <v>0</v>
      </c>
      <c r="J4658" s="3"/>
      <c r="K4658" s="3"/>
      <c r="L4658" s="3"/>
      <c r="M4658" s="3">
        <v>0</v>
      </c>
      <c r="N4658" s="3">
        <v>0</v>
      </c>
      <c r="O4658" s="3">
        <v>0</v>
      </c>
    </row>
    <row r="4659" spans="1:15" x14ac:dyDescent="0.25">
      <c r="A4659" s="1">
        <v>45852.041666666664</v>
      </c>
      <c r="B4659" s="2">
        <v>2025</v>
      </c>
      <c r="C4659" s="2">
        <v>7</v>
      </c>
      <c r="D4659" s="2">
        <v>14</v>
      </c>
      <c r="E4659" s="2">
        <v>1</v>
      </c>
      <c r="F4659" s="3"/>
      <c r="G4659" s="3">
        <v>0</v>
      </c>
      <c r="H4659" s="3"/>
      <c r="I4659" s="3">
        <v>0</v>
      </c>
      <c r="J4659" s="3"/>
      <c r="K4659" s="3"/>
      <c r="L4659" s="3"/>
      <c r="M4659" s="3">
        <v>0</v>
      </c>
      <c r="N4659" s="3">
        <v>0</v>
      </c>
      <c r="O4659" s="3">
        <v>0</v>
      </c>
    </row>
    <row r="4660" spans="1:15" x14ac:dyDescent="0.25">
      <c r="A4660" s="1">
        <v>45852.083333333336</v>
      </c>
      <c r="B4660" s="2">
        <v>2025</v>
      </c>
      <c r="C4660" s="2">
        <v>7</v>
      </c>
      <c r="D4660" s="2">
        <v>14</v>
      </c>
      <c r="E4660" s="2">
        <v>2</v>
      </c>
      <c r="F4660" s="3"/>
      <c r="G4660" s="3">
        <v>0</v>
      </c>
      <c r="H4660" s="3"/>
      <c r="I4660" s="3">
        <v>0</v>
      </c>
      <c r="J4660" s="3"/>
      <c r="K4660" s="3"/>
      <c r="L4660" s="3"/>
      <c r="M4660" s="3">
        <v>0</v>
      </c>
      <c r="N4660" s="3">
        <v>0</v>
      </c>
      <c r="O4660" s="3">
        <v>0</v>
      </c>
    </row>
    <row r="4661" spans="1:15" x14ac:dyDescent="0.25">
      <c r="A4661" s="1">
        <v>45852.125</v>
      </c>
      <c r="B4661" s="2">
        <v>2025</v>
      </c>
      <c r="C4661" s="2">
        <v>7</v>
      </c>
      <c r="D4661" s="2">
        <v>14</v>
      </c>
      <c r="E4661" s="2">
        <v>3</v>
      </c>
      <c r="F4661" s="3"/>
      <c r="G4661" s="3">
        <v>0</v>
      </c>
      <c r="H4661" s="3"/>
      <c r="I4661" s="3">
        <v>0</v>
      </c>
      <c r="J4661" s="3"/>
      <c r="K4661" s="3"/>
      <c r="L4661" s="3"/>
      <c r="M4661" s="3">
        <v>0</v>
      </c>
      <c r="N4661" s="3">
        <v>0</v>
      </c>
      <c r="O4661" s="3">
        <v>0</v>
      </c>
    </row>
    <row r="4662" spans="1:15" x14ac:dyDescent="0.25">
      <c r="A4662" s="1">
        <v>45852.166666666664</v>
      </c>
      <c r="B4662" s="2">
        <v>2025</v>
      </c>
      <c r="C4662" s="2">
        <v>7</v>
      </c>
      <c r="D4662" s="2">
        <v>14</v>
      </c>
      <c r="E4662" s="2">
        <v>4</v>
      </c>
      <c r="F4662" s="3"/>
      <c r="G4662" s="3">
        <v>0</v>
      </c>
      <c r="H4662" s="3"/>
      <c r="I4662" s="3">
        <v>0</v>
      </c>
      <c r="J4662" s="3"/>
      <c r="K4662" s="3"/>
      <c r="L4662" s="3"/>
      <c r="M4662" s="3">
        <v>0</v>
      </c>
      <c r="N4662" s="3">
        <v>0</v>
      </c>
      <c r="O4662" s="3">
        <v>0</v>
      </c>
    </row>
    <row r="4663" spans="1:15" x14ac:dyDescent="0.25">
      <c r="A4663" s="1">
        <v>45852.208333333336</v>
      </c>
      <c r="B4663" s="2">
        <v>2025</v>
      </c>
      <c r="C4663" s="2">
        <v>7</v>
      </c>
      <c r="D4663" s="2">
        <v>14</v>
      </c>
      <c r="E4663" s="2">
        <v>5</v>
      </c>
      <c r="F4663" s="3">
        <v>0</v>
      </c>
      <c r="G4663" s="3">
        <v>0</v>
      </c>
      <c r="H4663" s="3"/>
      <c r="I4663" s="3">
        <v>0</v>
      </c>
      <c r="J4663" s="3"/>
      <c r="K4663" s="3"/>
      <c r="L4663" s="3"/>
      <c r="M4663" s="3">
        <v>0</v>
      </c>
      <c r="N4663" s="3">
        <v>0</v>
      </c>
      <c r="O4663" s="3">
        <v>0</v>
      </c>
    </row>
    <row r="4664" spans="1:15" x14ac:dyDescent="0.25">
      <c r="A4664" s="1">
        <v>45852.25</v>
      </c>
      <c r="B4664" s="2">
        <v>2025</v>
      </c>
      <c r="C4664" s="2">
        <v>7</v>
      </c>
      <c r="D4664" s="2">
        <v>14</v>
      </c>
      <c r="E4664" s="2">
        <v>6</v>
      </c>
      <c r="F4664" s="3">
        <v>0</v>
      </c>
      <c r="G4664" s="3">
        <v>0</v>
      </c>
      <c r="H4664" s="3"/>
      <c r="I4664" s="3">
        <v>0</v>
      </c>
      <c r="J4664" s="3"/>
      <c r="K4664" s="3"/>
      <c r="L4664" s="3"/>
      <c r="M4664" s="3">
        <v>0</v>
      </c>
      <c r="N4664" s="3">
        <v>0</v>
      </c>
      <c r="O4664" s="3">
        <v>0</v>
      </c>
    </row>
    <row r="4665" spans="1:15" x14ac:dyDescent="0.25">
      <c r="A4665" s="1">
        <v>45852.291666666664</v>
      </c>
      <c r="B4665" s="2">
        <v>2025</v>
      </c>
      <c r="C4665" s="2">
        <v>7</v>
      </c>
      <c r="D4665" s="2">
        <v>14</v>
      </c>
      <c r="E4665" s="2">
        <v>7</v>
      </c>
      <c r="F4665" s="3">
        <v>0</v>
      </c>
      <c r="G4665" s="3">
        <v>1.4074960127591666E-2</v>
      </c>
      <c r="H4665" s="3">
        <v>0</v>
      </c>
      <c r="I4665" s="3">
        <v>0</v>
      </c>
      <c r="J4665" s="3"/>
      <c r="K4665" s="3">
        <v>0</v>
      </c>
      <c r="L4665" s="3">
        <v>0</v>
      </c>
      <c r="M4665" s="3">
        <v>0</v>
      </c>
      <c r="N4665" s="3">
        <v>0</v>
      </c>
      <c r="O4665" s="3">
        <v>1.7593700159489582E-3</v>
      </c>
    </row>
    <row r="4666" spans="1:15" x14ac:dyDescent="0.25">
      <c r="A4666" s="1">
        <v>45852.333333333336</v>
      </c>
      <c r="B4666" s="2">
        <v>2025</v>
      </c>
      <c r="C4666" s="2">
        <v>7</v>
      </c>
      <c r="D4666" s="2">
        <v>14</v>
      </c>
      <c r="E4666" s="2">
        <v>8</v>
      </c>
      <c r="F4666" s="3">
        <v>0</v>
      </c>
      <c r="G4666" s="3">
        <v>5.1939363572189208E-2</v>
      </c>
      <c r="H4666" s="3">
        <v>0</v>
      </c>
      <c r="I4666" s="3">
        <v>0</v>
      </c>
      <c r="J4666" s="3"/>
      <c r="K4666" s="3">
        <v>0</v>
      </c>
      <c r="L4666" s="3">
        <v>0</v>
      </c>
      <c r="M4666" s="3">
        <v>0</v>
      </c>
      <c r="N4666" s="3">
        <v>6.7715451784358394E-2</v>
      </c>
      <c r="O4666" s="3">
        <v>1.4956851919568449E-2</v>
      </c>
    </row>
    <row r="4667" spans="1:15" x14ac:dyDescent="0.25">
      <c r="A4667" s="1">
        <v>45852.375</v>
      </c>
      <c r="B4667" s="2">
        <v>2025</v>
      </c>
      <c r="C4667" s="2">
        <v>7</v>
      </c>
      <c r="D4667" s="2">
        <v>14</v>
      </c>
      <c r="E4667" s="2">
        <v>9</v>
      </c>
      <c r="F4667" s="3">
        <v>0.2996060753068242</v>
      </c>
      <c r="G4667" s="3">
        <v>0.18913313119407435</v>
      </c>
      <c r="H4667" s="3">
        <v>0.13718179480586271</v>
      </c>
      <c r="I4667" s="3">
        <v>0.75544173396903758</v>
      </c>
      <c r="J4667" s="3"/>
      <c r="K4667" s="3">
        <v>2.1645021645021294E-3</v>
      </c>
      <c r="L4667" s="3">
        <v>0</v>
      </c>
      <c r="M4667" s="3">
        <v>9.4278194674608268E-2</v>
      </c>
      <c r="N4667" s="3">
        <v>0.24230576879561824</v>
      </c>
      <c r="O4667" s="3">
        <v>0.21501390011381594</v>
      </c>
    </row>
    <row r="4668" spans="1:15" x14ac:dyDescent="0.25">
      <c r="A4668" s="1">
        <v>45852.416666666664</v>
      </c>
      <c r="B4668" s="2">
        <v>2025</v>
      </c>
      <c r="C4668" s="2">
        <v>7</v>
      </c>
      <c r="D4668" s="2">
        <v>14</v>
      </c>
      <c r="E4668" s="2">
        <v>10</v>
      </c>
      <c r="F4668" s="3">
        <v>0.72591006457628227</v>
      </c>
      <c r="G4668" s="3">
        <v>0.22187637523817216</v>
      </c>
      <c r="H4668" s="3">
        <v>0.39719334861045402</v>
      </c>
      <c r="I4668" s="3">
        <v>0.79753438341223948</v>
      </c>
      <c r="J4668" s="3"/>
      <c r="K4668" s="3">
        <v>0</v>
      </c>
      <c r="L4668" s="3">
        <v>0</v>
      </c>
      <c r="M4668" s="3">
        <v>0.24197185696654855</v>
      </c>
      <c r="N4668" s="3">
        <v>0.3385888820689637</v>
      </c>
      <c r="O4668" s="3">
        <v>0.34038436385908255</v>
      </c>
    </row>
    <row r="4669" spans="1:15" x14ac:dyDescent="0.25">
      <c r="A4669" s="1">
        <v>45852.458333333336</v>
      </c>
      <c r="B4669" s="2">
        <v>2025</v>
      </c>
      <c r="C4669" s="2">
        <v>7</v>
      </c>
      <c r="D4669" s="2">
        <v>14</v>
      </c>
      <c r="E4669" s="2">
        <v>11</v>
      </c>
      <c r="F4669" s="3">
        <v>0.75319603251150213</v>
      </c>
      <c r="G4669" s="3">
        <v>0.32267840874761811</v>
      </c>
      <c r="H4669" s="3">
        <v>0.68218251034968647</v>
      </c>
      <c r="I4669" s="3">
        <v>0</v>
      </c>
      <c r="J4669" s="3"/>
      <c r="K4669" s="3">
        <v>0</v>
      </c>
      <c r="L4669" s="3">
        <v>0</v>
      </c>
      <c r="M4669" s="3">
        <v>0.32196197559019069</v>
      </c>
      <c r="N4669" s="3">
        <v>0.41531427254997955</v>
      </c>
      <c r="O4669" s="3">
        <v>0.31191664996862212</v>
      </c>
    </row>
    <row r="4670" spans="1:15" x14ac:dyDescent="0.25">
      <c r="A4670" s="1">
        <v>45852.5</v>
      </c>
      <c r="B4670" s="2">
        <v>2025</v>
      </c>
      <c r="C4670" s="2">
        <v>7</v>
      </c>
      <c r="D4670" s="2">
        <v>14</v>
      </c>
      <c r="E4670" s="2">
        <v>12</v>
      </c>
      <c r="F4670" s="3">
        <v>0.74468482262291391</v>
      </c>
      <c r="G4670" s="3">
        <v>0.37870059296170977</v>
      </c>
      <c r="H4670" s="3">
        <v>0.77699413814756069</v>
      </c>
      <c r="I4670" s="3">
        <v>0</v>
      </c>
      <c r="J4670" s="3"/>
      <c r="K4670" s="3">
        <v>2.6492706156133469E-2</v>
      </c>
      <c r="L4670" s="3">
        <v>0</v>
      </c>
      <c r="M4670" s="3">
        <v>0.41905883951240031</v>
      </c>
      <c r="N4670" s="3">
        <v>0.42412468276772008</v>
      </c>
      <c r="O4670" s="3">
        <v>0.34625697277105477</v>
      </c>
    </row>
    <row r="4671" spans="1:15" x14ac:dyDescent="0.25">
      <c r="A4671" s="1">
        <v>45852.541666666664</v>
      </c>
      <c r="B4671" s="2">
        <v>2025</v>
      </c>
      <c r="C4671" s="2">
        <v>7</v>
      </c>
      <c r="D4671" s="2">
        <v>14</v>
      </c>
      <c r="E4671" s="2">
        <v>13</v>
      </c>
      <c r="F4671" s="3">
        <v>0.67898107025974475</v>
      </c>
      <c r="G4671" s="3">
        <v>0.1902940814914223</v>
      </c>
      <c r="H4671" s="3">
        <v>0.67467156079726953</v>
      </c>
      <c r="I4671" s="3">
        <v>0</v>
      </c>
      <c r="J4671" s="3"/>
      <c r="K4671" s="3">
        <v>0.2019683295834421</v>
      </c>
      <c r="L4671" s="3">
        <v>0</v>
      </c>
      <c r="M4671" s="3">
        <v>0.28643465865203188</v>
      </c>
      <c r="N4671" s="3">
        <v>0.23938892115577076</v>
      </c>
      <c r="O4671" s="3">
        <v>0.28396732774246014</v>
      </c>
    </row>
    <row r="4672" spans="1:15" x14ac:dyDescent="0.25">
      <c r="A4672" s="1">
        <v>45852.583333333336</v>
      </c>
      <c r="B4672" s="2">
        <v>2025</v>
      </c>
      <c r="C4672" s="2">
        <v>7</v>
      </c>
      <c r="D4672" s="2">
        <v>14</v>
      </c>
      <c r="E4672" s="2">
        <v>14</v>
      </c>
      <c r="F4672" s="3">
        <v>0.2991250642565178</v>
      </c>
      <c r="G4672" s="3">
        <v>0</v>
      </c>
      <c r="H4672" s="3">
        <v>9.6510329809666895E-2</v>
      </c>
      <c r="I4672" s="3">
        <v>0</v>
      </c>
      <c r="J4672" s="3"/>
      <c r="K4672" s="3">
        <v>0</v>
      </c>
      <c r="L4672" s="3">
        <v>0</v>
      </c>
      <c r="M4672" s="3">
        <v>4.7042175197629134E-2</v>
      </c>
      <c r="N4672" s="3">
        <v>0</v>
      </c>
      <c r="O4672" s="3">
        <v>5.5334696157976732E-2</v>
      </c>
    </row>
    <row r="4673" spans="1:15" x14ac:dyDescent="0.25">
      <c r="A4673" s="1">
        <v>45852.625</v>
      </c>
      <c r="B4673" s="2">
        <v>2025</v>
      </c>
      <c r="C4673" s="2">
        <v>7</v>
      </c>
      <c r="D4673" s="2">
        <v>14</v>
      </c>
      <c r="E4673" s="2">
        <v>15</v>
      </c>
      <c r="F4673" s="3">
        <v>0</v>
      </c>
      <c r="G4673" s="3">
        <v>0</v>
      </c>
      <c r="H4673" s="3">
        <v>0</v>
      </c>
      <c r="I4673" s="3">
        <v>0</v>
      </c>
      <c r="J4673" s="3"/>
      <c r="K4673" s="3">
        <v>0</v>
      </c>
      <c r="L4673" s="3">
        <v>0</v>
      </c>
      <c r="M4673" s="3">
        <v>0</v>
      </c>
      <c r="N4673" s="3">
        <v>0</v>
      </c>
      <c r="O4673" s="3">
        <v>0</v>
      </c>
    </row>
    <row r="4674" spans="1:15" x14ac:dyDescent="0.25">
      <c r="A4674" s="1">
        <v>45852.666666666664</v>
      </c>
      <c r="B4674" s="2">
        <v>2025</v>
      </c>
      <c r="C4674" s="2">
        <v>7</v>
      </c>
      <c r="D4674" s="2">
        <v>14</v>
      </c>
      <c r="E4674" s="2">
        <v>16</v>
      </c>
      <c r="F4674" s="3">
        <v>0</v>
      </c>
      <c r="G4674" s="3">
        <v>0</v>
      </c>
      <c r="H4674" s="3">
        <v>0</v>
      </c>
      <c r="I4674" s="3">
        <v>0</v>
      </c>
      <c r="J4674" s="3"/>
      <c r="K4674" s="3">
        <v>0</v>
      </c>
      <c r="L4674" s="3">
        <v>0</v>
      </c>
      <c r="M4674" s="3">
        <v>0</v>
      </c>
      <c r="N4674" s="3">
        <v>0</v>
      </c>
      <c r="O4674" s="3">
        <v>0</v>
      </c>
    </row>
    <row r="4675" spans="1:15" x14ac:dyDescent="0.25">
      <c r="A4675" s="1">
        <v>45852.708333333336</v>
      </c>
      <c r="B4675" s="2">
        <v>2025</v>
      </c>
      <c r="C4675" s="2">
        <v>7</v>
      </c>
      <c r="D4675" s="2">
        <v>14</v>
      </c>
      <c r="E4675" s="2">
        <v>17</v>
      </c>
      <c r="F4675" s="3">
        <v>0</v>
      </c>
      <c r="G4675" s="3">
        <v>0</v>
      </c>
      <c r="H4675" s="3">
        <v>0</v>
      </c>
      <c r="I4675" s="3">
        <v>0</v>
      </c>
      <c r="J4675" s="3"/>
      <c r="K4675" s="3">
        <v>0</v>
      </c>
      <c r="L4675" s="3">
        <v>0</v>
      </c>
      <c r="M4675" s="3">
        <v>0</v>
      </c>
      <c r="N4675" s="3">
        <v>1.1389514658329825E-2</v>
      </c>
      <c r="O4675" s="3">
        <v>1.4236893322912281E-3</v>
      </c>
    </row>
    <row r="4676" spans="1:15" x14ac:dyDescent="0.25">
      <c r="A4676" s="1">
        <v>45852.75</v>
      </c>
      <c r="B4676" s="2">
        <v>2025</v>
      </c>
      <c r="C4676" s="2">
        <v>7</v>
      </c>
      <c r="D4676" s="2">
        <v>14</v>
      </c>
      <c r="E4676" s="2">
        <v>18</v>
      </c>
      <c r="F4676" s="3">
        <v>0</v>
      </c>
      <c r="G4676" s="3">
        <v>0</v>
      </c>
      <c r="H4676" s="3"/>
      <c r="I4676" s="3">
        <v>0</v>
      </c>
      <c r="J4676" s="3"/>
      <c r="K4676" s="3"/>
      <c r="L4676" s="3">
        <v>0</v>
      </c>
      <c r="M4676" s="3">
        <v>0</v>
      </c>
      <c r="N4676" s="3">
        <v>0</v>
      </c>
      <c r="O4676" s="3">
        <v>0</v>
      </c>
    </row>
    <row r="4677" spans="1:15" x14ac:dyDescent="0.25">
      <c r="A4677" s="1">
        <v>45852.791666666664</v>
      </c>
      <c r="B4677" s="2">
        <v>2025</v>
      </c>
      <c r="C4677" s="2">
        <v>7</v>
      </c>
      <c r="D4677" s="2">
        <v>14</v>
      </c>
      <c r="E4677" s="2">
        <v>19</v>
      </c>
      <c r="F4677" s="3"/>
      <c r="G4677" s="3">
        <v>0</v>
      </c>
      <c r="H4677" s="3"/>
      <c r="I4677" s="3">
        <v>0</v>
      </c>
      <c r="J4677" s="3"/>
      <c r="K4677" s="3"/>
      <c r="L4677" s="3"/>
      <c r="M4677" s="3">
        <v>0</v>
      </c>
      <c r="N4677" s="3">
        <v>0</v>
      </c>
      <c r="O4677" s="3">
        <v>0</v>
      </c>
    </row>
    <row r="4678" spans="1:15" x14ac:dyDescent="0.25">
      <c r="A4678" s="1">
        <v>45852.833333333336</v>
      </c>
      <c r="B4678" s="2">
        <v>2025</v>
      </c>
      <c r="C4678" s="2">
        <v>7</v>
      </c>
      <c r="D4678" s="2">
        <v>14</v>
      </c>
      <c r="E4678" s="2">
        <v>20</v>
      </c>
      <c r="F4678" s="3"/>
      <c r="G4678" s="3">
        <v>0</v>
      </c>
      <c r="H4678" s="3"/>
      <c r="I4678" s="3">
        <v>0</v>
      </c>
      <c r="J4678" s="3"/>
      <c r="K4678" s="3"/>
      <c r="L4678" s="3"/>
      <c r="M4678" s="3">
        <v>0</v>
      </c>
      <c r="N4678" s="3">
        <v>0</v>
      </c>
      <c r="O4678" s="3">
        <v>0</v>
      </c>
    </row>
    <row r="4679" spans="1:15" x14ac:dyDescent="0.25">
      <c r="A4679" s="1">
        <v>45852.875</v>
      </c>
      <c r="B4679" s="2">
        <v>2025</v>
      </c>
      <c r="C4679" s="2">
        <v>7</v>
      </c>
      <c r="D4679" s="2">
        <v>14</v>
      </c>
      <c r="E4679" s="2">
        <v>21</v>
      </c>
      <c r="F4679" s="3"/>
      <c r="G4679" s="3">
        <v>0</v>
      </c>
      <c r="H4679" s="3"/>
      <c r="I4679" s="3">
        <v>0</v>
      </c>
      <c r="J4679" s="3"/>
      <c r="K4679" s="3"/>
      <c r="L4679" s="3"/>
      <c r="M4679" s="3">
        <v>0</v>
      </c>
      <c r="N4679" s="3">
        <v>0</v>
      </c>
      <c r="O4679" s="3">
        <v>0</v>
      </c>
    </row>
    <row r="4680" spans="1:15" x14ac:dyDescent="0.25">
      <c r="A4680" s="1">
        <v>45852.916666666664</v>
      </c>
      <c r="B4680" s="2">
        <v>2025</v>
      </c>
      <c r="C4680" s="2">
        <v>7</v>
      </c>
      <c r="D4680" s="2">
        <v>14</v>
      </c>
      <c r="E4680" s="2">
        <v>22</v>
      </c>
      <c r="F4680" s="3"/>
      <c r="G4680" s="3">
        <v>0</v>
      </c>
      <c r="H4680" s="3"/>
      <c r="I4680" s="3">
        <v>0</v>
      </c>
      <c r="J4680" s="3"/>
      <c r="K4680" s="3"/>
      <c r="L4680" s="3"/>
      <c r="M4680" s="3">
        <v>0</v>
      </c>
      <c r="N4680" s="3">
        <v>0</v>
      </c>
      <c r="O4680" s="3">
        <v>0</v>
      </c>
    </row>
    <row r="4681" spans="1:15" x14ac:dyDescent="0.25">
      <c r="A4681" s="1">
        <v>45852.958333333336</v>
      </c>
      <c r="B4681" s="2">
        <v>2025</v>
      </c>
      <c r="C4681" s="2">
        <v>7</v>
      </c>
      <c r="D4681" s="2">
        <v>14</v>
      </c>
      <c r="E4681" s="2">
        <v>23</v>
      </c>
      <c r="F4681" s="3"/>
      <c r="G4681" s="3">
        <v>0</v>
      </c>
      <c r="H4681" s="3"/>
      <c r="I4681" s="3">
        <v>0</v>
      </c>
      <c r="J4681" s="3"/>
      <c r="K4681" s="3"/>
      <c r="L4681" s="3"/>
      <c r="M4681" s="3">
        <v>0</v>
      </c>
      <c r="N4681" s="3">
        <v>0</v>
      </c>
      <c r="O4681" s="3">
        <v>0</v>
      </c>
    </row>
    <row r="4682" spans="1:15" x14ac:dyDescent="0.25">
      <c r="A4682" s="1">
        <v>45853</v>
      </c>
      <c r="B4682" s="2">
        <v>2025</v>
      </c>
      <c r="C4682" s="2">
        <v>7</v>
      </c>
      <c r="D4682" s="2">
        <v>15</v>
      </c>
      <c r="E4682" s="2">
        <v>0</v>
      </c>
      <c r="F4682" s="3"/>
      <c r="G4682" s="3">
        <v>0</v>
      </c>
      <c r="H4682" s="3"/>
      <c r="I4682" s="3">
        <v>0</v>
      </c>
      <c r="J4682" s="3"/>
      <c r="K4682" s="3"/>
      <c r="L4682" s="3"/>
      <c r="M4682" s="3">
        <v>0</v>
      </c>
      <c r="N4682" s="3">
        <v>0</v>
      </c>
      <c r="O4682" s="3">
        <v>0</v>
      </c>
    </row>
    <row r="4683" spans="1:15" x14ac:dyDescent="0.25">
      <c r="A4683" s="1">
        <v>45853.041666666664</v>
      </c>
      <c r="B4683" s="2">
        <v>2025</v>
      </c>
      <c r="C4683" s="2">
        <v>7</v>
      </c>
      <c r="D4683" s="2">
        <v>15</v>
      </c>
      <c r="E4683" s="2">
        <v>1</v>
      </c>
      <c r="F4683" s="3"/>
      <c r="G4683" s="3">
        <v>0</v>
      </c>
      <c r="H4683" s="3"/>
      <c r="I4683" s="3">
        <v>0</v>
      </c>
      <c r="J4683" s="3"/>
      <c r="K4683" s="3"/>
      <c r="L4683" s="3"/>
      <c r="M4683" s="3">
        <v>0</v>
      </c>
      <c r="N4683" s="3">
        <v>0</v>
      </c>
      <c r="O4683" s="3">
        <v>0</v>
      </c>
    </row>
    <row r="4684" spans="1:15" x14ac:dyDescent="0.25">
      <c r="A4684" s="1">
        <v>45853.083333333336</v>
      </c>
      <c r="B4684" s="2">
        <v>2025</v>
      </c>
      <c r="C4684" s="2">
        <v>7</v>
      </c>
      <c r="D4684" s="2">
        <v>15</v>
      </c>
      <c r="E4684" s="2">
        <v>2</v>
      </c>
      <c r="F4684" s="3"/>
      <c r="G4684" s="3">
        <v>0</v>
      </c>
      <c r="H4684" s="3"/>
      <c r="I4684" s="3">
        <v>0</v>
      </c>
      <c r="J4684" s="3"/>
      <c r="K4684" s="3"/>
      <c r="L4684" s="3"/>
      <c r="M4684" s="3">
        <v>0</v>
      </c>
      <c r="N4684" s="3">
        <v>0</v>
      </c>
      <c r="O4684" s="3">
        <v>0</v>
      </c>
    </row>
    <row r="4685" spans="1:15" x14ac:dyDescent="0.25">
      <c r="A4685" s="1">
        <v>45853.125</v>
      </c>
      <c r="B4685" s="2">
        <v>2025</v>
      </c>
      <c r="C4685" s="2">
        <v>7</v>
      </c>
      <c r="D4685" s="2">
        <v>15</v>
      </c>
      <c r="E4685" s="2">
        <v>3</v>
      </c>
      <c r="F4685" s="3"/>
      <c r="G4685" s="3">
        <v>0</v>
      </c>
      <c r="H4685" s="3"/>
      <c r="I4685" s="3">
        <v>0</v>
      </c>
      <c r="J4685" s="3"/>
      <c r="K4685" s="3"/>
      <c r="L4685" s="3"/>
      <c r="M4685" s="3">
        <v>0</v>
      </c>
      <c r="N4685" s="3">
        <v>0</v>
      </c>
      <c r="O4685" s="3">
        <v>0</v>
      </c>
    </row>
    <row r="4686" spans="1:15" x14ac:dyDescent="0.25">
      <c r="A4686" s="1">
        <v>45853.166666666664</v>
      </c>
      <c r="B4686" s="2">
        <v>2025</v>
      </c>
      <c r="C4686" s="2">
        <v>7</v>
      </c>
      <c r="D4686" s="2">
        <v>15</v>
      </c>
      <c r="E4686" s="2">
        <v>4</v>
      </c>
      <c r="F4686" s="3"/>
      <c r="G4686" s="3">
        <v>0</v>
      </c>
      <c r="H4686" s="3"/>
      <c r="I4686" s="3">
        <v>0</v>
      </c>
      <c r="J4686" s="3"/>
      <c r="K4686" s="3"/>
      <c r="L4686" s="3"/>
      <c r="M4686" s="3">
        <v>0</v>
      </c>
      <c r="N4686" s="3">
        <v>0</v>
      </c>
      <c r="O4686" s="3">
        <v>0</v>
      </c>
    </row>
    <row r="4687" spans="1:15" x14ac:dyDescent="0.25">
      <c r="A4687" s="1">
        <v>45853.208333333336</v>
      </c>
      <c r="B4687" s="2">
        <v>2025</v>
      </c>
      <c r="C4687" s="2">
        <v>7</v>
      </c>
      <c r="D4687" s="2">
        <v>15</v>
      </c>
      <c r="E4687" s="2">
        <v>5</v>
      </c>
      <c r="F4687" s="3">
        <v>0</v>
      </c>
      <c r="G4687" s="3">
        <v>0</v>
      </c>
      <c r="H4687" s="3"/>
      <c r="I4687" s="3">
        <v>0</v>
      </c>
      <c r="J4687" s="3"/>
      <c r="K4687" s="3"/>
      <c r="L4687" s="3"/>
      <c r="M4687" s="3">
        <v>0</v>
      </c>
      <c r="N4687" s="3">
        <v>0</v>
      </c>
      <c r="O4687" s="3">
        <v>0</v>
      </c>
    </row>
    <row r="4688" spans="1:15" x14ac:dyDescent="0.25">
      <c r="A4688" s="1">
        <v>45853.25</v>
      </c>
      <c r="B4688" s="2">
        <v>2025</v>
      </c>
      <c r="C4688" s="2">
        <v>7</v>
      </c>
      <c r="D4688" s="2">
        <v>15</v>
      </c>
      <c r="E4688" s="2">
        <v>6</v>
      </c>
      <c r="F4688" s="3">
        <v>0</v>
      </c>
      <c r="G4688" s="3">
        <v>0</v>
      </c>
      <c r="H4688" s="3"/>
      <c r="I4688" s="3">
        <v>0</v>
      </c>
      <c r="J4688" s="3"/>
      <c r="K4688" s="3">
        <v>0</v>
      </c>
      <c r="L4688" s="3"/>
      <c r="M4688" s="3">
        <v>0</v>
      </c>
      <c r="N4688" s="3">
        <v>0</v>
      </c>
      <c r="O4688" s="3">
        <v>0</v>
      </c>
    </row>
    <row r="4689" spans="1:15" x14ac:dyDescent="0.25">
      <c r="A4689" s="1">
        <v>45853.291666666664</v>
      </c>
      <c r="B4689" s="2">
        <v>2025</v>
      </c>
      <c r="C4689" s="2">
        <v>7</v>
      </c>
      <c r="D4689" s="2">
        <v>15</v>
      </c>
      <c r="E4689" s="2">
        <v>7</v>
      </c>
      <c r="F4689" s="3">
        <v>0</v>
      </c>
      <c r="G4689" s="3">
        <v>0</v>
      </c>
      <c r="H4689" s="3">
        <v>0</v>
      </c>
      <c r="I4689" s="3">
        <v>0</v>
      </c>
      <c r="J4689" s="3"/>
      <c r="K4689" s="3">
        <v>0</v>
      </c>
      <c r="L4689" s="3">
        <v>0</v>
      </c>
      <c r="M4689" s="3">
        <v>0</v>
      </c>
      <c r="N4689" s="3">
        <v>4.8975933483351733E-2</v>
      </c>
      <c r="O4689" s="3">
        <v>6.1219916854189666E-3</v>
      </c>
    </row>
    <row r="4690" spans="1:15" x14ac:dyDescent="0.25">
      <c r="A4690" s="1">
        <v>45853.333333333336</v>
      </c>
      <c r="B4690" s="2">
        <v>2025</v>
      </c>
      <c r="C4690" s="2">
        <v>7</v>
      </c>
      <c r="D4690" s="2">
        <v>15</v>
      </c>
      <c r="E4690" s="2">
        <v>8</v>
      </c>
      <c r="F4690" s="3">
        <v>0</v>
      </c>
      <c r="G4690" s="3">
        <v>0</v>
      </c>
      <c r="H4690" s="3">
        <v>0</v>
      </c>
      <c r="I4690" s="3">
        <v>0</v>
      </c>
      <c r="J4690" s="3"/>
      <c r="K4690" s="3">
        <v>0</v>
      </c>
      <c r="L4690" s="3">
        <v>0</v>
      </c>
      <c r="M4690" s="3">
        <v>5.4453516586670447E-3</v>
      </c>
      <c r="N4690" s="3">
        <v>0.16950414400395192</v>
      </c>
      <c r="O4690" s="3">
        <v>2.1868686957827371E-2</v>
      </c>
    </row>
    <row r="4691" spans="1:15" x14ac:dyDescent="0.25">
      <c r="A4691" s="1">
        <v>45853.375</v>
      </c>
      <c r="B4691" s="2">
        <v>2025</v>
      </c>
      <c r="C4691" s="2">
        <v>7</v>
      </c>
      <c r="D4691" s="2">
        <v>15</v>
      </c>
      <c r="E4691" s="2">
        <v>9</v>
      </c>
      <c r="F4691" s="3">
        <v>0</v>
      </c>
      <c r="G4691" s="3">
        <v>0.16729295250452705</v>
      </c>
      <c r="H4691" s="3">
        <v>0</v>
      </c>
      <c r="I4691" s="3">
        <v>0</v>
      </c>
      <c r="J4691" s="3"/>
      <c r="K4691" s="3">
        <v>0</v>
      </c>
      <c r="L4691" s="3">
        <v>0</v>
      </c>
      <c r="M4691" s="3">
        <v>0.10499594769603864</v>
      </c>
      <c r="N4691" s="3">
        <v>0.1616861405827642</v>
      </c>
      <c r="O4691" s="3">
        <v>5.4246880097916235E-2</v>
      </c>
    </row>
    <row r="4692" spans="1:15" x14ac:dyDescent="0.25">
      <c r="A4692" s="1">
        <v>45853.416666666664</v>
      </c>
      <c r="B4692" s="2">
        <v>2025</v>
      </c>
      <c r="C4692" s="2">
        <v>7</v>
      </c>
      <c r="D4692" s="2">
        <v>15</v>
      </c>
      <c r="E4692" s="2">
        <v>10</v>
      </c>
      <c r="F4692" s="3">
        <v>0</v>
      </c>
      <c r="G4692" s="3">
        <v>0.1543028510331535</v>
      </c>
      <c r="H4692" s="3">
        <v>0</v>
      </c>
      <c r="I4692" s="3">
        <v>0</v>
      </c>
      <c r="J4692" s="3"/>
      <c r="K4692" s="3">
        <v>0</v>
      </c>
      <c r="L4692" s="3">
        <v>0</v>
      </c>
      <c r="M4692" s="3">
        <v>0.20925344290179085</v>
      </c>
      <c r="N4692" s="3">
        <v>0.28270348798688577</v>
      </c>
      <c r="O4692" s="3">
        <v>8.0782472740228761E-2</v>
      </c>
    </row>
    <row r="4693" spans="1:15" x14ac:dyDescent="0.25">
      <c r="A4693" s="1">
        <v>45853.458333333336</v>
      </c>
      <c r="B4693" s="2">
        <v>2025</v>
      </c>
      <c r="C4693" s="2">
        <v>7</v>
      </c>
      <c r="D4693" s="2">
        <v>15</v>
      </c>
      <c r="E4693" s="2">
        <v>11</v>
      </c>
      <c r="F4693" s="3">
        <v>7.064000463219143E-2</v>
      </c>
      <c r="G4693" s="3">
        <v>2.9589533356456046E-2</v>
      </c>
      <c r="H4693" s="3">
        <v>0</v>
      </c>
      <c r="I4693" s="3">
        <v>0</v>
      </c>
      <c r="J4693" s="3"/>
      <c r="K4693" s="3">
        <v>0</v>
      </c>
      <c r="L4693" s="3">
        <v>0</v>
      </c>
      <c r="M4693" s="3">
        <v>5.1000640552298401E-2</v>
      </c>
      <c r="N4693" s="3">
        <v>0.18005345037774395</v>
      </c>
      <c r="O4693" s="3">
        <v>4.141045361483623E-2</v>
      </c>
    </row>
    <row r="4694" spans="1:15" x14ac:dyDescent="0.25">
      <c r="A4694" s="1">
        <v>45853.5</v>
      </c>
      <c r="B4694" s="2">
        <v>2025</v>
      </c>
      <c r="C4694" s="2">
        <v>7</v>
      </c>
      <c r="D4694" s="2">
        <v>15</v>
      </c>
      <c r="E4694" s="2">
        <v>12</v>
      </c>
      <c r="F4694" s="3">
        <v>0.17044958491891321</v>
      </c>
      <c r="G4694" s="3">
        <v>0</v>
      </c>
      <c r="H4694" s="3">
        <v>8.6088448349003283E-2</v>
      </c>
      <c r="I4694" s="3">
        <v>0</v>
      </c>
      <c r="J4694" s="3"/>
      <c r="K4694" s="3">
        <v>3.2843889048223544E-2</v>
      </c>
      <c r="L4694" s="3">
        <v>0</v>
      </c>
      <c r="M4694" s="3">
        <v>0</v>
      </c>
      <c r="N4694" s="3">
        <v>0</v>
      </c>
      <c r="O4694" s="3">
        <v>3.6172740289517502E-2</v>
      </c>
    </row>
    <row r="4695" spans="1:15" x14ac:dyDescent="0.25">
      <c r="A4695" s="1">
        <v>45853.541666666664</v>
      </c>
      <c r="B4695" s="2">
        <v>2025</v>
      </c>
      <c r="C4695" s="2">
        <v>7</v>
      </c>
      <c r="D4695" s="2">
        <v>15</v>
      </c>
      <c r="E4695" s="2">
        <v>13</v>
      </c>
      <c r="F4695" s="3">
        <v>0.22522435871229074</v>
      </c>
      <c r="G4695" s="3">
        <v>0</v>
      </c>
      <c r="H4695" s="3">
        <v>0.32870377694781183</v>
      </c>
      <c r="I4695" s="3">
        <v>0</v>
      </c>
      <c r="J4695" s="3"/>
      <c r="K4695" s="3">
        <v>4.31329889997695E-2</v>
      </c>
      <c r="L4695" s="3">
        <v>0</v>
      </c>
      <c r="M4695" s="3">
        <v>0</v>
      </c>
      <c r="N4695" s="3">
        <v>0</v>
      </c>
      <c r="O4695" s="3">
        <v>7.4632640582484006E-2</v>
      </c>
    </row>
    <row r="4696" spans="1:15" x14ac:dyDescent="0.25">
      <c r="A4696" s="1">
        <v>45853.583333333336</v>
      </c>
      <c r="B4696" s="2">
        <v>2025</v>
      </c>
      <c r="C4696" s="2">
        <v>7</v>
      </c>
      <c r="D4696" s="2">
        <v>15</v>
      </c>
      <c r="E4696" s="2">
        <v>14</v>
      </c>
      <c r="F4696" s="3">
        <v>0.11920391481443032</v>
      </c>
      <c r="G4696" s="3">
        <v>0</v>
      </c>
      <c r="H4696" s="3">
        <v>0.115516117526965</v>
      </c>
      <c r="I4696" s="3">
        <v>0</v>
      </c>
      <c r="J4696" s="3"/>
      <c r="K4696" s="3">
        <v>0</v>
      </c>
      <c r="L4696" s="3">
        <v>0</v>
      </c>
      <c r="M4696" s="3">
        <v>0</v>
      </c>
      <c r="N4696" s="3">
        <v>0</v>
      </c>
      <c r="O4696" s="3">
        <v>2.9340004042674415E-2</v>
      </c>
    </row>
    <row r="4697" spans="1:15" x14ac:dyDescent="0.25">
      <c r="A4697" s="1">
        <v>45853.625</v>
      </c>
      <c r="B4697" s="2">
        <v>2025</v>
      </c>
      <c r="C4697" s="2">
        <v>7</v>
      </c>
      <c r="D4697" s="2">
        <v>15</v>
      </c>
      <c r="E4697" s="2">
        <v>15</v>
      </c>
      <c r="F4697" s="3">
        <v>9.9255737541690051E-4</v>
      </c>
      <c r="G4697" s="3">
        <v>0</v>
      </c>
      <c r="H4697" s="3">
        <v>0</v>
      </c>
      <c r="I4697" s="3">
        <v>0</v>
      </c>
      <c r="J4697" s="3"/>
      <c r="K4697" s="3">
        <v>0</v>
      </c>
      <c r="L4697" s="3">
        <v>0</v>
      </c>
      <c r="M4697" s="3">
        <v>0</v>
      </c>
      <c r="N4697" s="3">
        <v>0</v>
      </c>
      <c r="O4697" s="3">
        <v>1.2406967192711256E-4</v>
      </c>
    </row>
    <row r="4698" spans="1:15" x14ac:dyDescent="0.25">
      <c r="A4698" s="1">
        <v>45853.666666666664</v>
      </c>
      <c r="B4698" s="2">
        <v>2025</v>
      </c>
      <c r="C4698" s="2">
        <v>7</v>
      </c>
      <c r="D4698" s="2">
        <v>15</v>
      </c>
      <c r="E4698" s="2">
        <v>16</v>
      </c>
      <c r="F4698" s="3">
        <v>0</v>
      </c>
      <c r="G4698" s="3">
        <v>0</v>
      </c>
      <c r="H4698" s="3">
        <v>0</v>
      </c>
      <c r="I4698" s="3">
        <v>0</v>
      </c>
      <c r="J4698" s="3"/>
      <c r="K4698" s="3">
        <v>0</v>
      </c>
      <c r="L4698" s="3">
        <v>0</v>
      </c>
      <c r="M4698" s="3">
        <v>0</v>
      </c>
      <c r="N4698" s="3">
        <v>0</v>
      </c>
      <c r="O4698" s="3">
        <v>0</v>
      </c>
    </row>
    <row r="4699" spans="1:15" x14ac:dyDescent="0.25">
      <c r="A4699" s="1">
        <v>45853.708333333336</v>
      </c>
      <c r="B4699" s="2">
        <v>2025</v>
      </c>
      <c r="C4699" s="2">
        <v>7</v>
      </c>
      <c r="D4699" s="2">
        <v>15</v>
      </c>
      <c r="E4699" s="2">
        <v>17</v>
      </c>
      <c r="F4699" s="3">
        <v>0</v>
      </c>
      <c r="G4699" s="3">
        <v>0</v>
      </c>
      <c r="H4699" s="3">
        <v>0</v>
      </c>
      <c r="I4699" s="3">
        <v>0</v>
      </c>
      <c r="J4699" s="3"/>
      <c r="K4699" s="3">
        <v>0</v>
      </c>
      <c r="L4699" s="3">
        <v>0</v>
      </c>
      <c r="M4699" s="3">
        <v>0</v>
      </c>
      <c r="N4699" s="3">
        <v>0</v>
      </c>
      <c r="O4699" s="3">
        <v>0</v>
      </c>
    </row>
    <row r="4700" spans="1:15" x14ac:dyDescent="0.25">
      <c r="A4700" s="1">
        <v>45853.75</v>
      </c>
      <c r="B4700" s="2">
        <v>2025</v>
      </c>
      <c r="C4700" s="2">
        <v>7</v>
      </c>
      <c r="D4700" s="2">
        <v>15</v>
      </c>
      <c r="E4700" s="2">
        <v>18</v>
      </c>
      <c r="F4700" s="3">
        <v>0</v>
      </c>
      <c r="G4700" s="3">
        <v>0</v>
      </c>
      <c r="H4700" s="3"/>
      <c r="I4700" s="3">
        <v>0</v>
      </c>
      <c r="J4700" s="3"/>
      <c r="K4700" s="3">
        <v>0</v>
      </c>
      <c r="L4700" s="3">
        <v>0</v>
      </c>
      <c r="M4700" s="3">
        <v>0</v>
      </c>
      <c r="N4700" s="3">
        <v>0</v>
      </c>
      <c r="O4700" s="3">
        <v>0</v>
      </c>
    </row>
    <row r="4701" spans="1:15" x14ac:dyDescent="0.25">
      <c r="A4701" s="1">
        <v>45853.791666666664</v>
      </c>
      <c r="B4701" s="2">
        <v>2025</v>
      </c>
      <c r="C4701" s="2">
        <v>7</v>
      </c>
      <c r="D4701" s="2">
        <v>15</v>
      </c>
      <c r="E4701" s="2">
        <v>19</v>
      </c>
      <c r="F4701" s="3"/>
      <c r="G4701" s="3">
        <v>0</v>
      </c>
      <c r="H4701" s="3"/>
      <c r="I4701" s="3">
        <v>0</v>
      </c>
      <c r="J4701" s="3"/>
      <c r="K4701" s="3"/>
      <c r="L4701" s="3"/>
      <c r="M4701" s="3">
        <v>0</v>
      </c>
      <c r="N4701" s="3">
        <v>0</v>
      </c>
      <c r="O4701" s="3">
        <v>0</v>
      </c>
    </row>
    <row r="4702" spans="1:15" x14ac:dyDescent="0.25">
      <c r="A4702" s="1">
        <v>45853.833333333336</v>
      </c>
      <c r="B4702" s="2">
        <v>2025</v>
      </c>
      <c r="C4702" s="2">
        <v>7</v>
      </c>
      <c r="D4702" s="2">
        <v>15</v>
      </c>
      <c r="E4702" s="2">
        <v>20</v>
      </c>
      <c r="F4702" s="3"/>
      <c r="G4702" s="3">
        <v>0</v>
      </c>
      <c r="H4702" s="3"/>
      <c r="I4702" s="3">
        <v>0</v>
      </c>
      <c r="J4702" s="3"/>
      <c r="K4702" s="3"/>
      <c r="L4702" s="3"/>
      <c r="M4702" s="3">
        <v>0</v>
      </c>
      <c r="N4702" s="3">
        <v>0</v>
      </c>
      <c r="O4702" s="3">
        <v>0</v>
      </c>
    </row>
    <row r="4703" spans="1:15" x14ac:dyDescent="0.25">
      <c r="A4703" s="1">
        <v>45853.875</v>
      </c>
      <c r="B4703" s="2">
        <v>2025</v>
      </c>
      <c r="C4703" s="2">
        <v>7</v>
      </c>
      <c r="D4703" s="2">
        <v>15</v>
      </c>
      <c r="E4703" s="2">
        <v>21</v>
      </c>
      <c r="F4703" s="3"/>
      <c r="G4703" s="3">
        <v>0</v>
      </c>
      <c r="H4703" s="3"/>
      <c r="I4703" s="3">
        <v>0</v>
      </c>
      <c r="J4703" s="3"/>
      <c r="K4703" s="3"/>
      <c r="L4703" s="3"/>
      <c r="M4703" s="3">
        <v>0</v>
      </c>
      <c r="N4703" s="3">
        <v>0</v>
      </c>
      <c r="O4703" s="3">
        <v>0</v>
      </c>
    </row>
    <row r="4704" spans="1:15" x14ac:dyDescent="0.25">
      <c r="A4704" s="1">
        <v>45853.916666666664</v>
      </c>
      <c r="B4704" s="2">
        <v>2025</v>
      </c>
      <c r="C4704" s="2">
        <v>7</v>
      </c>
      <c r="D4704" s="2">
        <v>15</v>
      </c>
      <c r="E4704" s="2">
        <v>22</v>
      </c>
      <c r="F4704" s="3"/>
      <c r="G4704" s="3">
        <v>0</v>
      </c>
      <c r="H4704" s="3"/>
      <c r="I4704" s="3">
        <v>0</v>
      </c>
      <c r="J4704" s="3"/>
      <c r="K4704" s="3"/>
      <c r="L4704" s="3"/>
      <c r="M4704" s="3">
        <v>0</v>
      </c>
      <c r="N4704" s="3">
        <v>0</v>
      </c>
      <c r="O4704" s="3">
        <v>0</v>
      </c>
    </row>
    <row r="4705" spans="1:15" x14ac:dyDescent="0.25">
      <c r="A4705" s="1">
        <v>45853.958333333336</v>
      </c>
      <c r="B4705" s="2">
        <v>2025</v>
      </c>
      <c r="C4705" s="2">
        <v>7</v>
      </c>
      <c r="D4705" s="2">
        <v>15</v>
      </c>
      <c r="E4705" s="2">
        <v>23</v>
      </c>
      <c r="F4705" s="3"/>
      <c r="G4705" s="3">
        <v>0</v>
      </c>
      <c r="H4705" s="3"/>
      <c r="I4705" s="3">
        <v>0</v>
      </c>
      <c r="J4705" s="3"/>
      <c r="K4705" s="3"/>
      <c r="L4705" s="3"/>
      <c r="M4705" s="3">
        <v>0</v>
      </c>
      <c r="N4705" s="3">
        <v>0</v>
      </c>
      <c r="O4705" s="3">
        <v>0</v>
      </c>
    </row>
    <row r="4706" spans="1:15" x14ac:dyDescent="0.25">
      <c r="A4706" s="1">
        <v>45854</v>
      </c>
      <c r="B4706" s="2">
        <v>2025</v>
      </c>
      <c r="C4706" s="2">
        <v>7</v>
      </c>
      <c r="D4706" s="2">
        <v>16</v>
      </c>
      <c r="E4706" s="2">
        <v>0</v>
      </c>
      <c r="F4706" s="3"/>
      <c r="G4706" s="3">
        <v>0</v>
      </c>
      <c r="H4706" s="3"/>
      <c r="I4706" s="3">
        <v>0</v>
      </c>
      <c r="J4706" s="3"/>
      <c r="K4706" s="3"/>
      <c r="L4706" s="3"/>
      <c r="M4706" s="3">
        <v>0</v>
      </c>
      <c r="N4706" s="3">
        <v>0</v>
      </c>
      <c r="O4706" s="3">
        <v>0</v>
      </c>
    </row>
    <row r="4707" spans="1:15" x14ac:dyDescent="0.25">
      <c r="A4707" s="1">
        <v>45854.041666666664</v>
      </c>
      <c r="B4707" s="2">
        <v>2025</v>
      </c>
      <c r="C4707" s="2">
        <v>7</v>
      </c>
      <c r="D4707" s="2">
        <v>16</v>
      </c>
      <c r="E4707" s="2">
        <v>1</v>
      </c>
      <c r="F4707" s="3"/>
      <c r="G4707" s="3">
        <v>0</v>
      </c>
      <c r="H4707" s="3"/>
      <c r="I4707" s="3">
        <v>0</v>
      </c>
      <c r="J4707" s="3"/>
      <c r="K4707" s="3"/>
      <c r="L4707" s="3"/>
      <c r="M4707" s="3">
        <v>0</v>
      </c>
      <c r="N4707" s="3">
        <v>0</v>
      </c>
      <c r="O4707" s="3">
        <v>0</v>
      </c>
    </row>
    <row r="4708" spans="1:15" x14ac:dyDescent="0.25">
      <c r="A4708" s="1">
        <v>45854.083333333336</v>
      </c>
      <c r="B4708" s="2">
        <v>2025</v>
      </c>
      <c r="C4708" s="2">
        <v>7</v>
      </c>
      <c r="D4708" s="2">
        <v>16</v>
      </c>
      <c r="E4708" s="2">
        <v>2</v>
      </c>
      <c r="F4708" s="3"/>
      <c r="G4708" s="3">
        <v>0</v>
      </c>
      <c r="H4708" s="3"/>
      <c r="I4708" s="3">
        <v>0</v>
      </c>
      <c r="J4708" s="3"/>
      <c r="K4708" s="3"/>
      <c r="L4708" s="3"/>
      <c r="M4708" s="3">
        <v>0</v>
      </c>
      <c r="N4708" s="3">
        <v>0</v>
      </c>
      <c r="O4708" s="3">
        <v>0</v>
      </c>
    </row>
    <row r="4709" spans="1:15" x14ac:dyDescent="0.25">
      <c r="A4709" s="1">
        <v>45854.125</v>
      </c>
      <c r="B4709" s="2">
        <v>2025</v>
      </c>
      <c r="C4709" s="2">
        <v>7</v>
      </c>
      <c r="D4709" s="2">
        <v>16</v>
      </c>
      <c r="E4709" s="2">
        <v>3</v>
      </c>
      <c r="F4709" s="3"/>
      <c r="G4709" s="3">
        <v>0</v>
      </c>
      <c r="H4709" s="3"/>
      <c r="I4709" s="3">
        <v>0</v>
      </c>
      <c r="J4709" s="3"/>
      <c r="K4709" s="3"/>
      <c r="L4709" s="3"/>
      <c r="M4709" s="3">
        <v>0</v>
      </c>
      <c r="N4709" s="3">
        <v>0</v>
      </c>
      <c r="O4709" s="3">
        <v>0</v>
      </c>
    </row>
    <row r="4710" spans="1:15" x14ac:dyDescent="0.25">
      <c r="A4710" s="1">
        <v>45854.166666666664</v>
      </c>
      <c r="B4710" s="2">
        <v>2025</v>
      </c>
      <c r="C4710" s="2">
        <v>7</v>
      </c>
      <c r="D4710" s="2">
        <v>16</v>
      </c>
      <c r="E4710" s="2">
        <v>4</v>
      </c>
      <c r="F4710" s="3">
        <v>0</v>
      </c>
      <c r="G4710" s="3">
        <v>0</v>
      </c>
      <c r="H4710" s="3"/>
      <c r="I4710" s="3">
        <v>0</v>
      </c>
      <c r="J4710" s="3"/>
      <c r="K4710" s="3"/>
      <c r="L4710" s="3"/>
      <c r="M4710" s="3">
        <v>0</v>
      </c>
      <c r="N4710" s="3">
        <v>0</v>
      </c>
      <c r="O4710" s="3">
        <v>0</v>
      </c>
    </row>
    <row r="4711" spans="1:15" x14ac:dyDescent="0.25">
      <c r="A4711" s="1">
        <v>45854.208333333336</v>
      </c>
      <c r="B4711" s="2">
        <v>2025</v>
      </c>
      <c r="C4711" s="2">
        <v>7</v>
      </c>
      <c r="D4711" s="2">
        <v>16</v>
      </c>
      <c r="E4711" s="2">
        <v>5</v>
      </c>
      <c r="F4711" s="3">
        <v>0</v>
      </c>
      <c r="G4711" s="3">
        <v>0</v>
      </c>
      <c r="H4711" s="3"/>
      <c r="I4711" s="3">
        <v>0</v>
      </c>
      <c r="J4711" s="3"/>
      <c r="K4711" s="3"/>
      <c r="L4711" s="3"/>
      <c r="M4711" s="3">
        <v>0</v>
      </c>
      <c r="N4711" s="3">
        <v>0</v>
      </c>
      <c r="O4711" s="3">
        <v>0</v>
      </c>
    </row>
    <row r="4712" spans="1:15" x14ac:dyDescent="0.25">
      <c r="A4712" s="1">
        <v>45854.25</v>
      </c>
      <c r="B4712" s="2">
        <v>2025</v>
      </c>
      <c r="C4712" s="2">
        <v>7</v>
      </c>
      <c r="D4712" s="2">
        <v>16</v>
      </c>
      <c r="E4712" s="2">
        <v>6</v>
      </c>
      <c r="F4712" s="3">
        <v>0</v>
      </c>
      <c r="G4712" s="3">
        <v>0</v>
      </c>
      <c r="H4712" s="3"/>
      <c r="I4712" s="3">
        <v>2.0088195158111066E-2</v>
      </c>
      <c r="J4712" s="3"/>
      <c r="K4712" s="3">
        <v>0</v>
      </c>
      <c r="L4712" s="3"/>
      <c r="M4712" s="3">
        <v>0</v>
      </c>
      <c r="N4712" s="3">
        <v>0</v>
      </c>
      <c r="O4712" s="3">
        <v>3.3480325263518444E-3</v>
      </c>
    </row>
    <row r="4713" spans="1:15" x14ac:dyDescent="0.25">
      <c r="A4713" s="1">
        <v>45854.291666666664</v>
      </c>
      <c r="B4713" s="2">
        <v>2025</v>
      </c>
      <c r="C4713" s="2">
        <v>7</v>
      </c>
      <c r="D4713" s="2">
        <v>16</v>
      </c>
      <c r="E4713" s="2">
        <v>7</v>
      </c>
      <c r="F4713" s="3">
        <v>0</v>
      </c>
      <c r="G4713" s="3">
        <v>0</v>
      </c>
      <c r="H4713" s="3">
        <v>0</v>
      </c>
      <c r="I4713" s="3">
        <v>4.5666310103731428E-2</v>
      </c>
      <c r="J4713" s="3"/>
      <c r="K4713" s="3">
        <v>0</v>
      </c>
      <c r="L4713" s="3">
        <v>0</v>
      </c>
      <c r="M4713" s="3">
        <v>0</v>
      </c>
      <c r="N4713" s="3">
        <v>0.84285220417234841</v>
      </c>
      <c r="O4713" s="3">
        <v>0.11106481428450998</v>
      </c>
    </row>
    <row r="4714" spans="1:15" x14ac:dyDescent="0.25">
      <c r="A4714" s="1">
        <v>45854.333333333336</v>
      </c>
      <c r="B4714" s="2">
        <v>2025</v>
      </c>
      <c r="C4714" s="2">
        <v>7</v>
      </c>
      <c r="D4714" s="2">
        <v>16</v>
      </c>
      <c r="E4714" s="2">
        <v>8</v>
      </c>
      <c r="F4714" s="3">
        <v>0</v>
      </c>
      <c r="G4714" s="3">
        <v>0</v>
      </c>
      <c r="H4714" s="3">
        <v>0</v>
      </c>
      <c r="I4714" s="3">
        <v>0.15465941557056972</v>
      </c>
      <c r="J4714" s="3"/>
      <c r="K4714" s="3">
        <v>0</v>
      </c>
      <c r="L4714" s="3">
        <v>0</v>
      </c>
      <c r="M4714" s="3">
        <v>1.0293536017058531E-2</v>
      </c>
      <c r="N4714" s="3">
        <v>0.42737944501989222</v>
      </c>
      <c r="O4714" s="3">
        <v>7.4041549575940058E-2</v>
      </c>
    </row>
    <row r="4715" spans="1:15" x14ac:dyDescent="0.25">
      <c r="A4715" s="1">
        <v>45854.375</v>
      </c>
      <c r="B4715" s="2">
        <v>2025</v>
      </c>
      <c r="C4715" s="2">
        <v>7</v>
      </c>
      <c r="D4715" s="2">
        <v>16</v>
      </c>
      <c r="E4715" s="2">
        <v>9</v>
      </c>
      <c r="F4715" s="3">
        <v>0</v>
      </c>
      <c r="G4715" s="3">
        <v>0</v>
      </c>
      <c r="H4715" s="3">
        <v>0</v>
      </c>
      <c r="I4715" s="3">
        <v>0.29648784161215747</v>
      </c>
      <c r="J4715" s="3"/>
      <c r="K4715" s="3">
        <v>0</v>
      </c>
      <c r="L4715" s="3">
        <v>0</v>
      </c>
      <c r="M4715" s="3">
        <v>8.2566453221192548E-2</v>
      </c>
      <c r="N4715" s="3">
        <v>0</v>
      </c>
      <c r="O4715" s="3">
        <v>4.7381786854168752E-2</v>
      </c>
    </row>
    <row r="4716" spans="1:15" x14ac:dyDescent="0.25">
      <c r="A4716" s="1">
        <v>45854.416666666664</v>
      </c>
      <c r="B4716" s="2">
        <v>2025</v>
      </c>
      <c r="C4716" s="2">
        <v>7</v>
      </c>
      <c r="D4716" s="2">
        <v>16</v>
      </c>
      <c r="E4716" s="2">
        <v>10</v>
      </c>
      <c r="F4716" s="3">
        <v>2.6102035966487875E-2</v>
      </c>
      <c r="G4716" s="3">
        <v>0</v>
      </c>
      <c r="H4716" s="3">
        <v>6.1736649774439281E-2</v>
      </c>
      <c r="I4716" s="3">
        <v>0.23792455235607857</v>
      </c>
      <c r="J4716" s="3"/>
      <c r="K4716" s="3">
        <v>9.8385215747985394E-2</v>
      </c>
      <c r="L4716" s="3">
        <v>0</v>
      </c>
      <c r="M4716" s="3">
        <v>0</v>
      </c>
      <c r="N4716" s="3">
        <v>0</v>
      </c>
      <c r="O4716" s="3">
        <v>5.3018556730623889E-2</v>
      </c>
    </row>
    <row r="4717" spans="1:15" x14ac:dyDescent="0.25">
      <c r="A4717" s="1">
        <v>45854.458333333336</v>
      </c>
      <c r="B4717" s="2">
        <v>2025</v>
      </c>
      <c r="C4717" s="2">
        <v>7</v>
      </c>
      <c r="D4717" s="2">
        <v>16</v>
      </c>
      <c r="E4717" s="2">
        <v>11</v>
      </c>
      <c r="F4717" s="3">
        <v>0</v>
      </c>
      <c r="G4717" s="3">
        <v>0</v>
      </c>
      <c r="H4717" s="3">
        <v>0</v>
      </c>
      <c r="I4717" s="3">
        <v>0</v>
      </c>
      <c r="J4717" s="3"/>
      <c r="K4717" s="3">
        <v>3.1393379745553021E-2</v>
      </c>
      <c r="L4717" s="3">
        <v>0</v>
      </c>
      <c r="M4717" s="3">
        <v>0</v>
      </c>
      <c r="N4717" s="3">
        <v>0</v>
      </c>
      <c r="O4717" s="3">
        <v>3.9241724681941276E-3</v>
      </c>
    </row>
    <row r="4718" spans="1:15" x14ac:dyDescent="0.25">
      <c r="A4718" s="1">
        <v>45854.5</v>
      </c>
      <c r="B4718" s="2">
        <v>2025</v>
      </c>
      <c r="C4718" s="2">
        <v>7</v>
      </c>
      <c r="D4718" s="2">
        <v>16</v>
      </c>
      <c r="E4718" s="2">
        <v>12</v>
      </c>
      <c r="F4718" s="3">
        <v>0</v>
      </c>
      <c r="G4718" s="3">
        <v>0</v>
      </c>
      <c r="H4718" s="3">
        <v>0</v>
      </c>
      <c r="I4718" s="3">
        <v>0</v>
      </c>
      <c r="J4718" s="3"/>
      <c r="K4718" s="3">
        <v>0</v>
      </c>
      <c r="L4718" s="3">
        <v>0</v>
      </c>
      <c r="M4718" s="3">
        <v>0</v>
      </c>
      <c r="N4718" s="3">
        <v>0</v>
      </c>
      <c r="O4718" s="3">
        <v>0</v>
      </c>
    </row>
    <row r="4719" spans="1:15" x14ac:dyDescent="0.25">
      <c r="A4719" s="1">
        <v>45854.541666666664</v>
      </c>
      <c r="B4719" s="2">
        <v>2025</v>
      </c>
      <c r="C4719" s="2">
        <v>7</v>
      </c>
      <c r="D4719" s="2">
        <v>16</v>
      </c>
      <c r="E4719" s="2">
        <v>13</v>
      </c>
      <c r="F4719" s="3">
        <v>0</v>
      </c>
      <c r="G4719" s="3">
        <v>0</v>
      </c>
      <c r="H4719" s="3">
        <v>0</v>
      </c>
      <c r="I4719" s="3">
        <v>0</v>
      </c>
      <c r="J4719" s="3"/>
      <c r="K4719" s="3">
        <v>0</v>
      </c>
      <c r="L4719" s="3">
        <v>0</v>
      </c>
      <c r="M4719" s="3">
        <v>0</v>
      </c>
      <c r="N4719" s="3">
        <v>0</v>
      </c>
      <c r="O4719" s="3">
        <v>0</v>
      </c>
    </row>
    <row r="4720" spans="1:15" x14ac:dyDescent="0.25">
      <c r="A4720" s="1">
        <v>45854.583333333336</v>
      </c>
      <c r="B4720" s="2">
        <v>2025</v>
      </c>
      <c r="C4720" s="2">
        <v>7</v>
      </c>
      <c r="D4720" s="2">
        <v>16</v>
      </c>
      <c r="E4720" s="2">
        <v>14</v>
      </c>
      <c r="F4720" s="3">
        <v>0</v>
      </c>
      <c r="G4720" s="3">
        <v>0</v>
      </c>
      <c r="H4720" s="3">
        <v>0</v>
      </c>
      <c r="I4720" s="3">
        <v>0</v>
      </c>
      <c r="J4720" s="3"/>
      <c r="K4720" s="3">
        <v>0</v>
      </c>
      <c r="L4720" s="3">
        <v>0</v>
      </c>
      <c r="M4720" s="3">
        <v>0</v>
      </c>
      <c r="N4720" s="3">
        <v>0</v>
      </c>
      <c r="O4720" s="3">
        <v>0</v>
      </c>
    </row>
    <row r="4721" spans="1:15" x14ac:dyDescent="0.25">
      <c r="A4721" s="1">
        <v>45854.625</v>
      </c>
      <c r="B4721" s="2">
        <v>2025</v>
      </c>
      <c r="C4721" s="2">
        <v>7</v>
      </c>
      <c r="D4721" s="2">
        <v>16</v>
      </c>
      <c r="E4721" s="2">
        <v>15</v>
      </c>
      <c r="F4721" s="3">
        <v>0</v>
      </c>
      <c r="G4721" s="3">
        <v>0</v>
      </c>
      <c r="H4721" s="3">
        <v>0</v>
      </c>
      <c r="I4721" s="3">
        <v>0</v>
      </c>
      <c r="J4721" s="3"/>
      <c r="K4721" s="3">
        <v>0</v>
      </c>
      <c r="L4721" s="3">
        <v>0</v>
      </c>
      <c r="M4721" s="3">
        <v>0</v>
      </c>
      <c r="N4721" s="3">
        <v>0</v>
      </c>
      <c r="O4721" s="3">
        <v>0</v>
      </c>
    </row>
    <row r="4722" spans="1:15" x14ac:dyDescent="0.25">
      <c r="A4722" s="1">
        <v>45854.666666666664</v>
      </c>
      <c r="B4722" s="2">
        <v>2025</v>
      </c>
      <c r="C4722" s="2">
        <v>7</v>
      </c>
      <c r="D4722" s="2">
        <v>16</v>
      </c>
      <c r="E4722" s="2">
        <v>16</v>
      </c>
      <c r="F4722" s="3">
        <v>0</v>
      </c>
      <c r="G4722" s="3">
        <v>0</v>
      </c>
      <c r="H4722" s="3">
        <v>0</v>
      </c>
      <c r="I4722" s="3">
        <v>0</v>
      </c>
      <c r="J4722" s="3"/>
      <c r="K4722" s="3">
        <v>0</v>
      </c>
      <c r="L4722" s="3">
        <v>0</v>
      </c>
      <c r="M4722" s="3">
        <v>0</v>
      </c>
      <c r="N4722" s="3">
        <v>0</v>
      </c>
      <c r="O4722" s="3">
        <v>0</v>
      </c>
    </row>
    <row r="4723" spans="1:15" x14ac:dyDescent="0.25">
      <c r="A4723" s="1">
        <v>45854.708333333336</v>
      </c>
      <c r="B4723" s="2">
        <v>2025</v>
      </c>
      <c r="C4723" s="2">
        <v>7</v>
      </c>
      <c r="D4723" s="2">
        <v>16</v>
      </c>
      <c r="E4723" s="2">
        <v>17</v>
      </c>
      <c r="F4723" s="3">
        <v>0</v>
      </c>
      <c r="G4723" s="3">
        <v>0</v>
      </c>
      <c r="H4723" s="3">
        <v>0</v>
      </c>
      <c r="I4723" s="3">
        <v>0</v>
      </c>
      <c r="J4723" s="3"/>
      <c r="K4723" s="3">
        <v>0</v>
      </c>
      <c r="L4723" s="3">
        <v>0</v>
      </c>
      <c r="M4723" s="3">
        <v>0</v>
      </c>
      <c r="N4723" s="3">
        <v>0</v>
      </c>
      <c r="O4723" s="3">
        <v>0</v>
      </c>
    </row>
    <row r="4724" spans="1:15" x14ac:dyDescent="0.25">
      <c r="A4724" s="1">
        <v>45854.75</v>
      </c>
      <c r="B4724" s="2">
        <v>2025</v>
      </c>
      <c r="C4724" s="2">
        <v>7</v>
      </c>
      <c r="D4724" s="2">
        <v>16</v>
      </c>
      <c r="E4724" s="2">
        <v>18</v>
      </c>
      <c r="F4724" s="3">
        <v>0</v>
      </c>
      <c r="G4724" s="3">
        <v>0</v>
      </c>
      <c r="H4724" s="3"/>
      <c r="I4724" s="3">
        <v>0</v>
      </c>
      <c r="J4724" s="3"/>
      <c r="K4724" s="3">
        <v>0</v>
      </c>
      <c r="L4724" s="3">
        <v>0</v>
      </c>
      <c r="M4724" s="3">
        <v>0</v>
      </c>
      <c r="N4724" s="3">
        <v>0</v>
      </c>
      <c r="O4724" s="3">
        <v>0</v>
      </c>
    </row>
    <row r="4725" spans="1:15" x14ac:dyDescent="0.25">
      <c r="A4725" s="1">
        <v>45854.791666666664</v>
      </c>
      <c r="B4725" s="2">
        <v>2025</v>
      </c>
      <c r="C4725" s="2">
        <v>7</v>
      </c>
      <c r="D4725" s="2">
        <v>16</v>
      </c>
      <c r="E4725" s="2">
        <v>19</v>
      </c>
      <c r="F4725" s="3">
        <v>0</v>
      </c>
      <c r="G4725" s="3">
        <v>0</v>
      </c>
      <c r="H4725" s="3"/>
      <c r="I4725" s="3">
        <v>0</v>
      </c>
      <c r="J4725" s="3"/>
      <c r="K4725" s="3"/>
      <c r="L4725" s="3"/>
      <c r="M4725" s="3">
        <v>0</v>
      </c>
      <c r="N4725" s="3">
        <v>0</v>
      </c>
      <c r="O4725" s="3">
        <v>0</v>
      </c>
    </row>
    <row r="4726" spans="1:15" x14ac:dyDescent="0.25">
      <c r="A4726" s="1">
        <v>45854.833333333336</v>
      </c>
      <c r="B4726" s="2">
        <v>2025</v>
      </c>
      <c r="C4726" s="2">
        <v>7</v>
      </c>
      <c r="D4726" s="2">
        <v>16</v>
      </c>
      <c r="E4726" s="2">
        <v>20</v>
      </c>
      <c r="F4726" s="3"/>
      <c r="G4726" s="3">
        <v>0</v>
      </c>
      <c r="H4726" s="3"/>
      <c r="I4726" s="3">
        <v>0</v>
      </c>
      <c r="J4726" s="3"/>
      <c r="K4726" s="3"/>
      <c r="L4726" s="3"/>
      <c r="M4726" s="3">
        <v>0</v>
      </c>
      <c r="N4726" s="3">
        <v>0</v>
      </c>
      <c r="O4726" s="3">
        <v>0</v>
      </c>
    </row>
    <row r="4727" spans="1:15" x14ac:dyDescent="0.25">
      <c r="A4727" s="1">
        <v>45854.875</v>
      </c>
      <c r="B4727" s="2">
        <v>2025</v>
      </c>
      <c r="C4727" s="2">
        <v>7</v>
      </c>
      <c r="D4727" s="2">
        <v>16</v>
      </c>
      <c r="E4727" s="2">
        <v>21</v>
      </c>
      <c r="F4727" s="3"/>
      <c r="G4727" s="3">
        <v>0</v>
      </c>
      <c r="H4727" s="3"/>
      <c r="I4727" s="3">
        <v>0</v>
      </c>
      <c r="J4727" s="3"/>
      <c r="K4727" s="3"/>
      <c r="L4727" s="3"/>
      <c r="M4727" s="3">
        <v>0</v>
      </c>
      <c r="N4727" s="3">
        <v>0</v>
      </c>
      <c r="O4727" s="3">
        <v>0</v>
      </c>
    </row>
    <row r="4728" spans="1:15" x14ac:dyDescent="0.25">
      <c r="A4728" s="1">
        <v>45854.916666666664</v>
      </c>
      <c r="B4728" s="2">
        <v>2025</v>
      </c>
      <c r="C4728" s="2">
        <v>7</v>
      </c>
      <c r="D4728" s="2">
        <v>16</v>
      </c>
      <c r="E4728" s="2">
        <v>22</v>
      </c>
      <c r="F4728" s="3"/>
      <c r="G4728" s="3">
        <v>0</v>
      </c>
      <c r="H4728" s="3"/>
      <c r="I4728" s="3">
        <v>0</v>
      </c>
      <c r="J4728" s="3"/>
      <c r="K4728" s="3"/>
      <c r="L4728" s="3"/>
      <c r="M4728" s="3">
        <v>0</v>
      </c>
      <c r="N4728" s="3">
        <v>0</v>
      </c>
      <c r="O4728" s="3">
        <v>0</v>
      </c>
    </row>
    <row r="4729" spans="1:15" x14ac:dyDescent="0.25">
      <c r="A4729" s="1">
        <v>45854.958333333336</v>
      </c>
      <c r="B4729" s="2">
        <v>2025</v>
      </c>
      <c r="C4729" s="2">
        <v>7</v>
      </c>
      <c r="D4729" s="2">
        <v>16</v>
      </c>
      <c r="E4729" s="2">
        <v>23</v>
      </c>
      <c r="F4729" s="3"/>
      <c r="G4729" s="3">
        <v>0</v>
      </c>
      <c r="H4729" s="3"/>
      <c r="I4729" s="3">
        <v>0</v>
      </c>
      <c r="J4729" s="3"/>
      <c r="K4729" s="3"/>
      <c r="L4729" s="3"/>
      <c r="M4729" s="3">
        <v>0</v>
      </c>
      <c r="N4729" s="3">
        <v>0</v>
      </c>
      <c r="O4729" s="3">
        <v>0</v>
      </c>
    </row>
    <row r="4730" spans="1:15" x14ac:dyDescent="0.25">
      <c r="A4730" s="1">
        <v>45855</v>
      </c>
      <c r="B4730" s="2">
        <v>2025</v>
      </c>
      <c r="C4730" s="2">
        <v>7</v>
      </c>
      <c r="D4730" s="2">
        <v>17</v>
      </c>
      <c r="E4730" s="2">
        <v>0</v>
      </c>
      <c r="F4730" s="3"/>
      <c r="G4730" s="3">
        <v>0</v>
      </c>
      <c r="H4730" s="3"/>
      <c r="I4730" s="3">
        <v>0</v>
      </c>
      <c r="J4730" s="3"/>
      <c r="K4730" s="3"/>
      <c r="L4730" s="3"/>
      <c r="M4730" s="3">
        <v>0</v>
      </c>
      <c r="N4730" s="3">
        <v>0</v>
      </c>
      <c r="O4730" s="3">
        <v>0</v>
      </c>
    </row>
    <row r="4731" spans="1:15" x14ac:dyDescent="0.25">
      <c r="A4731" s="1">
        <v>45855.041666666664</v>
      </c>
      <c r="B4731" s="2">
        <v>2025</v>
      </c>
      <c r="C4731" s="2">
        <v>7</v>
      </c>
      <c r="D4731" s="2">
        <v>17</v>
      </c>
      <c r="E4731" s="2">
        <v>1</v>
      </c>
      <c r="F4731" s="3"/>
      <c r="G4731" s="3">
        <v>0</v>
      </c>
      <c r="H4731" s="3"/>
      <c r="I4731" s="3">
        <v>0</v>
      </c>
      <c r="J4731" s="3"/>
      <c r="K4731" s="3"/>
      <c r="L4731" s="3"/>
      <c r="M4731" s="3">
        <v>0</v>
      </c>
      <c r="N4731" s="3">
        <v>0</v>
      </c>
      <c r="O4731" s="3">
        <v>0</v>
      </c>
    </row>
    <row r="4732" spans="1:15" x14ac:dyDescent="0.25">
      <c r="A4732" s="1">
        <v>45855.083333333336</v>
      </c>
      <c r="B4732" s="2">
        <v>2025</v>
      </c>
      <c r="C4732" s="2">
        <v>7</v>
      </c>
      <c r="D4732" s="2">
        <v>17</v>
      </c>
      <c r="E4732" s="2">
        <v>2</v>
      </c>
      <c r="F4732" s="3"/>
      <c r="G4732" s="3">
        <v>0</v>
      </c>
      <c r="H4732" s="3"/>
      <c r="I4732" s="3">
        <v>0</v>
      </c>
      <c r="J4732" s="3"/>
      <c r="K4732" s="3"/>
      <c r="L4732" s="3"/>
      <c r="M4732" s="3">
        <v>0</v>
      </c>
      <c r="N4732" s="3">
        <v>0</v>
      </c>
      <c r="O4732" s="3">
        <v>0</v>
      </c>
    </row>
    <row r="4733" spans="1:15" x14ac:dyDescent="0.25">
      <c r="A4733" s="1">
        <v>45855.125</v>
      </c>
      <c r="B4733" s="2">
        <v>2025</v>
      </c>
      <c r="C4733" s="2">
        <v>7</v>
      </c>
      <c r="D4733" s="2">
        <v>17</v>
      </c>
      <c r="E4733" s="2">
        <v>3</v>
      </c>
      <c r="F4733" s="3"/>
      <c r="G4733" s="3">
        <v>0</v>
      </c>
      <c r="H4733" s="3"/>
      <c r="I4733" s="3">
        <v>0</v>
      </c>
      <c r="J4733" s="3"/>
      <c r="K4733" s="3"/>
      <c r="L4733" s="3"/>
      <c r="M4733" s="3">
        <v>0</v>
      </c>
      <c r="N4733" s="3">
        <v>0</v>
      </c>
      <c r="O4733" s="3">
        <v>0</v>
      </c>
    </row>
    <row r="4734" spans="1:15" x14ac:dyDescent="0.25">
      <c r="A4734" s="1">
        <v>45855.166666666664</v>
      </c>
      <c r="B4734" s="2">
        <v>2025</v>
      </c>
      <c r="C4734" s="2">
        <v>7</v>
      </c>
      <c r="D4734" s="2">
        <v>17</v>
      </c>
      <c r="E4734" s="2">
        <v>4</v>
      </c>
      <c r="F4734" s="3">
        <v>0</v>
      </c>
      <c r="G4734" s="3">
        <v>0</v>
      </c>
      <c r="H4734" s="3"/>
      <c r="I4734" s="3">
        <v>0</v>
      </c>
      <c r="J4734" s="3"/>
      <c r="K4734" s="3"/>
      <c r="L4734" s="3"/>
      <c r="M4734" s="3">
        <v>0</v>
      </c>
      <c r="N4734" s="3">
        <v>0</v>
      </c>
      <c r="O4734" s="3">
        <v>0</v>
      </c>
    </row>
    <row r="4735" spans="1:15" x14ac:dyDescent="0.25">
      <c r="A4735" s="1">
        <v>45855.208333333336</v>
      </c>
      <c r="B4735" s="2">
        <v>2025</v>
      </c>
      <c r="C4735" s="2">
        <v>7</v>
      </c>
      <c r="D4735" s="2">
        <v>17</v>
      </c>
      <c r="E4735" s="2">
        <v>5</v>
      </c>
      <c r="F4735" s="3">
        <v>0</v>
      </c>
      <c r="G4735" s="3">
        <v>0</v>
      </c>
      <c r="H4735" s="3"/>
      <c r="I4735" s="3">
        <v>0</v>
      </c>
      <c r="J4735" s="3"/>
      <c r="K4735" s="3"/>
      <c r="L4735" s="3"/>
      <c r="M4735" s="3">
        <v>0</v>
      </c>
      <c r="N4735" s="3">
        <v>0</v>
      </c>
      <c r="O4735" s="3">
        <v>0</v>
      </c>
    </row>
    <row r="4736" spans="1:15" x14ac:dyDescent="0.25">
      <c r="A4736" s="1">
        <v>45855.25</v>
      </c>
      <c r="B4736" s="2">
        <v>2025</v>
      </c>
      <c r="C4736" s="2">
        <v>7</v>
      </c>
      <c r="D4736" s="2">
        <v>17</v>
      </c>
      <c r="E4736" s="2">
        <v>6</v>
      </c>
      <c r="F4736" s="3">
        <v>0</v>
      </c>
      <c r="G4736" s="3">
        <v>0</v>
      </c>
      <c r="H4736" s="3"/>
      <c r="I4736" s="3">
        <v>0</v>
      </c>
      <c r="J4736" s="3"/>
      <c r="K4736" s="3">
        <v>0</v>
      </c>
      <c r="L4736" s="3"/>
      <c r="M4736" s="3">
        <v>0</v>
      </c>
      <c r="N4736" s="3">
        <v>0</v>
      </c>
      <c r="O4736" s="3">
        <v>0</v>
      </c>
    </row>
    <row r="4737" spans="1:15" x14ac:dyDescent="0.25">
      <c r="A4737" s="1">
        <v>45855.291666666664</v>
      </c>
      <c r="B4737" s="2">
        <v>2025</v>
      </c>
      <c r="C4737" s="2">
        <v>7</v>
      </c>
      <c r="D4737" s="2">
        <v>17</v>
      </c>
      <c r="E4737" s="2">
        <v>7</v>
      </c>
      <c r="F4737" s="3">
        <v>0</v>
      </c>
      <c r="G4737" s="3">
        <v>0</v>
      </c>
      <c r="H4737" s="3">
        <v>0</v>
      </c>
      <c r="I4737" s="3">
        <v>3.0501893401702503E-2</v>
      </c>
      <c r="J4737" s="3"/>
      <c r="K4737" s="3">
        <v>0</v>
      </c>
      <c r="L4737" s="3">
        <v>0</v>
      </c>
      <c r="M4737" s="3">
        <v>0</v>
      </c>
      <c r="N4737" s="3">
        <v>0</v>
      </c>
      <c r="O4737" s="3">
        <v>3.8127366752128129E-3</v>
      </c>
    </row>
    <row r="4738" spans="1:15" x14ac:dyDescent="0.25">
      <c r="A4738" s="1">
        <v>45855.333333333336</v>
      </c>
      <c r="B4738" s="2">
        <v>2025</v>
      </c>
      <c r="C4738" s="2">
        <v>7</v>
      </c>
      <c r="D4738" s="2">
        <v>17</v>
      </c>
      <c r="E4738" s="2">
        <v>8</v>
      </c>
      <c r="F4738" s="3">
        <v>0</v>
      </c>
      <c r="G4738" s="3">
        <v>0</v>
      </c>
      <c r="H4738" s="3">
        <v>0</v>
      </c>
      <c r="I4738" s="3">
        <v>0.12420616590409166</v>
      </c>
      <c r="J4738" s="3"/>
      <c r="K4738" s="3">
        <v>0</v>
      </c>
      <c r="L4738" s="3">
        <v>0</v>
      </c>
      <c r="M4738" s="3">
        <v>2.6593492933801473E-2</v>
      </c>
      <c r="N4738" s="3">
        <v>7.4112772528235976E-2</v>
      </c>
      <c r="O4738" s="3">
        <v>2.8114053920766137E-2</v>
      </c>
    </row>
    <row r="4739" spans="1:15" x14ac:dyDescent="0.25">
      <c r="A4739" s="1">
        <v>45855.375</v>
      </c>
      <c r="B4739" s="2">
        <v>2025</v>
      </c>
      <c r="C4739" s="2">
        <v>7</v>
      </c>
      <c r="D4739" s="2">
        <v>17</v>
      </c>
      <c r="E4739" s="2">
        <v>9</v>
      </c>
      <c r="F4739" s="3">
        <v>0</v>
      </c>
      <c r="G4739" s="3">
        <v>3.9321219214118512E-2</v>
      </c>
      <c r="H4739" s="3">
        <v>0</v>
      </c>
      <c r="I4739" s="3">
        <v>0.1894016616065809</v>
      </c>
      <c r="J4739" s="3"/>
      <c r="K4739" s="3">
        <v>0</v>
      </c>
      <c r="L4739" s="3">
        <v>0</v>
      </c>
      <c r="M4739" s="3">
        <v>6.9810363395094666E-2</v>
      </c>
      <c r="N4739" s="3">
        <v>0.12108622861650603</v>
      </c>
      <c r="O4739" s="3">
        <v>5.2452434104037514E-2</v>
      </c>
    </row>
    <row r="4740" spans="1:15" x14ac:dyDescent="0.25">
      <c r="A4740" s="1">
        <v>45855.416666666664</v>
      </c>
      <c r="B4740" s="2">
        <v>2025</v>
      </c>
      <c r="C4740" s="2">
        <v>7</v>
      </c>
      <c r="D4740" s="2">
        <v>17</v>
      </c>
      <c r="E4740" s="2">
        <v>10</v>
      </c>
      <c r="F4740" s="3">
        <v>0</v>
      </c>
      <c r="G4740" s="3">
        <v>0</v>
      </c>
      <c r="H4740" s="3">
        <v>0</v>
      </c>
      <c r="I4740" s="3">
        <v>0</v>
      </c>
      <c r="J4740" s="3"/>
      <c r="K4740" s="3">
        <v>0</v>
      </c>
      <c r="L4740" s="3">
        <v>0</v>
      </c>
      <c r="M4740" s="3">
        <v>0</v>
      </c>
      <c r="N4740" s="3">
        <v>8.4984652166922497E-2</v>
      </c>
      <c r="O4740" s="3">
        <v>1.0623081520865312E-2</v>
      </c>
    </row>
    <row r="4741" spans="1:15" x14ac:dyDescent="0.25">
      <c r="A4741" s="1">
        <v>45855.458333333336</v>
      </c>
      <c r="B4741" s="2">
        <v>2025</v>
      </c>
      <c r="C4741" s="2">
        <v>7</v>
      </c>
      <c r="D4741" s="2">
        <v>17</v>
      </c>
      <c r="E4741" s="2">
        <v>11</v>
      </c>
      <c r="F4741" s="3">
        <v>0</v>
      </c>
      <c r="G4741" s="3">
        <v>0</v>
      </c>
      <c r="H4741" s="3">
        <v>0</v>
      </c>
      <c r="I4741" s="3">
        <v>0</v>
      </c>
      <c r="J4741" s="3"/>
      <c r="K4741" s="3">
        <v>0</v>
      </c>
      <c r="L4741" s="3">
        <v>0</v>
      </c>
      <c r="M4741" s="3">
        <v>0</v>
      </c>
      <c r="N4741" s="3">
        <v>0</v>
      </c>
      <c r="O4741" s="3">
        <v>0</v>
      </c>
    </row>
    <row r="4742" spans="1:15" x14ac:dyDescent="0.25">
      <c r="A4742" s="1">
        <v>45855.5</v>
      </c>
      <c r="B4742" s="2">
        <v>2025</v>
      </c>
      <c r="C4742" s="2">
        <v>7</v>
      </c>
      <c r="D4742" s="2">
        <v>17</v>
      </c>
      <c r="E4742" s="2">
        <v>12</v>
      </c>
      <c r="F4742" s="3">
        <v>0</v>
      </c>
      <c r="G4742" s="3">
        <v>0</v>
      </c>
      <c r="H4742" s="3">
        <v>0</v>
      </c>
      <c r="I4742" s="3">
        <v>0</v>
      </c>
      <c r="J4742" s="3"/>
      <c r="K4742" s="3">
        <v>0</v>
      </c>
      <c r="L4742" s="3">
        <v>0</v>
      </c>
      <c r="M4742" s="3">
        <v>0</v>
      </c>
      <c r="N4742" s="3">
        <v>0</v>
      </c>
      <c r="O4742" s="3">
        <v>0</v>
      </c>
    </row>
    <row r="4743" spans="1:15" x14ac:dyDescent="0.25">
      <c r="A4743" s="1">
        <v>45855.541666666664</v>
      </c>
      <c r="B4743" s="2">
        <v>2025</v>
      </c>
      <c r="C4743" s="2">
        <v>7</v>
      </c>
      <c r="D4743" s="2">
        <v>17</v>
      </c>
      <c r="E4743" s="2">
        <v>13</v>
      </c>
      <c r="F4743" s="3">
        <v>0</v>
      </c>
      <c r="G4743" s="3">
        <v>0</v>
      </c>
      <c r="H4743" s="3">
        <v>0</v>
      </c>
      <c r="I4743" s="3">
        <v>0</v>
      </c>
      <c r="J4743" s="3"/>
      <c r="K4743" s="3">
        <v>0</v>
      </c>
      <c r="L4743" s="3">
        <v>0</v>
      </c>
      <c r="M4743" s="3">
        <v>0</v>
      </c>
      <c r="N4743" s="3">
        <v>0</v>
      </c>
      <c r="O4743" s="3">
        <v>0</v>
      </c>
    </row>
    <row r="4744" spans="1:15" x14ac:dyDescent="0.25">
      <c r="A4744" s="1">
        <v>45855.583333333336</v>
      </c>
      <c r="B4744" s="2">
        <v>2025</v>
      </c>
      <c r="C4744" s="2">
        <v>7</v>
      </c>
      <c r="D4744" s="2">
        <v>17</v>
      </c>
      <c r="E4744" s="2">
        <v>14</v>
      </c>
      <c r="F4744" s="3">
        <v>0</v>
      </c>
      <c r="G4744" s="3">
        <v>0</v>
      </c>
      <c r="H4744" s="3">
        <v>0</v>
      </c>
      <c r="I4744" s="3">
        <v>0</v>
      </c>
      <c r="J4744" s="3"/>
      <c r="K4744" s="3">
        <v>0</v>
      </c>
      <c r="L4744" s="3">
        <v>0</v>
      </c>
      <c r="M4744" s="3">
        <v>0</v>
      </c>
      <c r="N4744" s="3">
        <v>0</v>
      </c>
      <c r="O4744" s="3">
        <v>0</v>
      </c>
    </row>
    <row r="4745" spans="1:15" x14ac:dyDescent="0.25">
      <c r="A4745" s="1">
        <v>45855.625</v>
      </c>
      <c r="B4745" s="2">
        <v>2025</v>
      </c>
      <c r="C4745" s="2">
        <v>7</v>
      </c>
      <c r="D4745" s="2">
        <v>17</v>
      </c>
      <c r="E4745" s="2">
        <v>15</v>
      </c>
      <c r="F4745" s="3">
        <v>0</v>
      </c>
      <c r="G4745" s="3">
        <v>0</v>
      </c>
      <c r="H4745" s="3">
        <v>0</v>
      </c>
      <c r="I4745" s="3">
        <v>0</v>
      </c>
      <c r="J4745" s="3"/>
      <c r="K4745" s="3">
        <v>0</v>
      </c>
      <c r="L4745" s="3">
        <v>0</v>
      </c>
      <c r="M4745" s="3">
        <v>0</v>
      </c>
      <c r="N4745" s="3">
        <v>0</v>
      </c>
      <c r="O4745" s="3">
        <v>0</v>
      </c>
    </row>
    <row r="4746" spans="1:15" x14ac:dyDescent="0.25">
      <c r="A4746" s="1">
        <v>45855.666666666664</v>
      </c>
      <c r="B4746" s="2">
        <v>2025</v>
      </c>
      <c r="C4746" s="2">
        <v>7</v>
      </c>
      <c r="D4746" s="2">
        <v>17</v>
      </c>
      <c r="E4746" s="2">
        <v>16</v>
      </c>
      <c r="F4746" s="3">
        <v>0</v>
      </c>
      <c r="G4746" s="3">
        <v>0</v>
      </c>
      <c r="H4746" s="3">
        <v>0</v>
      </c>
      <c r="I4746" s="3">
        <v>0</v>
      </c>
      <c r="J4746" s="3"/>
      <c r="K4746" s="3">
        <v>0</v>
      </c>
      <c r="L4746" s="3">
        <v>0</v>
      </c>
      <c r="M4746" s="3">
        <v>0</v>
      </c>
      <c r="N4746" s="3">
        <v>0</v>
      </c>
      <c r="O4746" s="3">
        <v>0</v>
      </c>
    </row>
    <row r="4747" spans="1:15" x14ac:dyDescent="0.25">
      <c r="A4747" s="1">
        <v>45855.708333333336</v>
      </c>
      <c r="B4747" s="2">
        <v>2025</v>
      </c>
      <c r="C4747" s="2">
        <v>7</v>
      </c>
      <c r="D4747" s="2">
        <v>17</v>
      </c>
      <c r="E4747" s="2">
        <v>17</v>
      </c>
      <c r="F4747" s="3">
        <v>0</v>
      </c>
      <c r="G4747" s="3">
        <v>0</v>
      </c>
      <c r="H4747" s="3">
        <v>0</v>
      </c>
      <c r="I4747" s="3">
        <v>0</v>
      </c>
      <c r="J4747" s="3"/>
      <c r="K4747" s="3">
        <v>0</v>
      </c>
      <c r="L4747" s="3">
        <v>0</v>
      </c>
      <c r="M4747" s="3">
        <v>0</v>
      </c>
      <c r="N4747" s="3">
        <v>0</v>
      </c>
      <c r="O4747" s="3">
        <v>0</v>
      </c>
    </row>
    <row r="4748" spans="1:15" x14ac:dyDescent="0.25">
      <c r="A4748" s="1">
        <v>45855.75</v>
      </c>
      <c r="B4748" s="2">
        <v>2025</v>
      </c>
      <c r="C4748" s="2">
        <v>7</v>
      </c>
      <c r="D4748" s="2">
        <v>17</v>
      </c>
      <c r="E4748" s="2">
        <v>18</v>
      </c>
      <c r="F4748" s="3">
        <v>0</v>
      </c>
      <c r="G4748" s="3">
        <v>0</v>
      </c>
      <c r="H4748" s="3"/>
      <c r="I4748" s="3">
        <v>0</v>
      </c>
      <c r="J4748" s="3"/>
      <c r="K4748" s="3">
        <v>0</v>
      </c>
      <c r="L4748" s="3">
        <v>0</v>
      </c>
      <c r="M4748" s="3">
        <v>0</v>
      </c>
      <c r="N4748" s="3">
        <v>0</v>
      </c>
      <c r="O4748" s="3">
        <v>0</v>
      </c>
    </row>
    <row r="4749" spans="1:15" x14ac:dyDescent="0.25">
      <c r="A4749" s="1">
        <v>45855.791666666664</v>
      </c>
      <c r="B4749" s="2">
        <v>2025</v>
      </c>
      <c r="C4749" s="2">
        <v>7</v>
      </c>
      <c r="D4749" s="2">
        <v>17</v>
      </c>
      <c r="E4749" s="2">
        <v>19</v>
      </c>
      <c r="F4749" s="3">
        <v>0</v>
      </c>
      <c r="G4749" s="3">
        <v>0</v>
      </c>
      <c r="H4749" s="3"/>
      <c r="I4749" s="3">
        <v>0</v>
      </c>
      <c r="J4749" s="3"/>
      <c r="K4749" s="3"/>
      <c r="L4749" s="3"/>
      <c r="M4749" s="3">
        <v>0</v>
      </c>
      <c r="N4749" s="3">
        <v>0</v>
      </c>
      <c r="O4749" s="3">
        <v>0</v>
      </c>
    </row>
    <row r="4750" spans="1:15" x14ac:dyDescent="0.25">
      <c r="A4750" s="1">
        <v>45855.833333333336</v>
      </c>
      <c r="B4750" s="2">
        <v>2025</v>
      </c>
      <c r="C4750" s="2">
        <v>7</v>
      </c>
      <c r="D4750" s="2">
        <v>17</v>
      </c>
      <c r="E4750" s="2">
        <v>20</v>
      </c>
      <c r="F4750" s="3"/>
      <c r="G4750" s="3">
        <v>0</v>
      </c>
      <c r="H4750" s="3"/>
      <c r="I4750" s="3">
        <v>0</v>
      </c>
      <c r="J4750" s="3"/>
      <c r="K4750" s="3"/>
      <c r="L4750" s="3"/>
      <c r="M4750" s="3">
        <v>0</v>
      </c>
      <c r="N4750" s="3">
        <v>0</v>
      </c>
      <c r="O4750" s="3">
        <v>0</v>
      </c>
    </row>
    <row r="4751" spans="1:15" x14ac:dyDescent="0.25">
      <c r="A4751" s="1">
        <v>45855.875</v>
      </c>
      <c r="B4751" s="2">
        <v>2025</v>
      </c>
      <c r="C4751" s="2">
        <v>7</v>
      </c>
      <c r="D4751" s="2">
        <v>17</v>
      </c>
      <c r="E4751" s="2">
        <v>21</v>
      </c>
      <c r="F4751" s="3"/>
      <c r="G4751" s="3">
        <v>0</v>
      </c>
      <c r="H4751" s="3"/>
      <c r="I4751" s="3">
        <v>0</v>
      </c>
      <c r="J4751" s="3"/>
      <c r="K4751" s="3"/>
      <c r="L4751" s="3"/>
      <c r="M4751" s="3">
        <v>0</v>
      </c>
      <c r="N4751" s="3">
        <v>0</v>
      </c>
      <c r="O4751" s="3">
        <v>0</v>
      </c>
    </row>
    <row r="4752" spans="1:15" x14ac:dyDescent="0.25">
      <c r="A4752" s="1">
        <v>45855.916666666664</v>
      </c>
      <c r="B4752" s="2">
        <v>2025</v>
      </c>
      <c r="C4752" s="2">
        <v>7</v>
      </c>
      <c r="D4752" s="2">
        <v>17</v>
      </c>
      <c r="E4752" s="2">
        <v>22</v>
      </c>
      <c r="F4752" s="3"/>
      <c r="G4752" s="3">
        <v>0</v>
      </c>
      <c r="H4752" s="3"/>
      <c r="I4752" s="3">
        <v>0</v>
      </c>
      <c r="J4752" s="3"/>
      <c r="K4752" s="3"/>
      <c r="L4752" s="3"/>
      <c r="M4752" s="3">
        <v>0</v>
      </c>
      <c r="N4752" s="3">
        <v>0</v>
      </c>
      <c r="O4752" s="3">
        <v>0</v>
      </c>
    </row>
    <row r="4753" spans="1:15" x14ac:dyDescent="0.25">
      <c r="A4753" s="1">
        <v>45855.958333333336</v>
      </c>
      <c r="B4753" s="2">
        <v>2025</v>
      </c>
      <c r="C4753" s="2">
        <v>7</v>
      </c>
      <c r="D4753" s="2">
        <v>17</v>
      </c>
      <c r="E4753" s="2">
        <v>23</v>
      </c>
      <c r="F4753" s="3"/>
      <c r="G4753" s="3">
        <v>0</v>
      </c>
      <c r="H4753" s="3"/>
      <c r="I4753" s="3">
        <v>0</v>
      </c>
      <c r="J4753" s="3"/>
      <c r="K4753" s="3"/>
      <c r="L4753" s="3"/>
      <c r="M4753" s="3">
        <v>0</v>
      </c>
      <c r="N4753" s="3">
        <v>0</v>
      </c>
      <c r="O4753" s="3">
        <v>0</v>
      </c>
    </row>
    <row r="4754" spans="1:15" x14ac:dyDescent="0.25">
      <c r="A4754" s="1">
        <v>45856</v>
      </c>
      <c r="B4754" s="2">
        <v>2025</v>
      </c>
      <c r="C4754" s="2">
        <v>7</v>
      </c>
      <c r="D4754" s="2">
        <v>18</v>
      </c>
      <c r="E4754" s="2">
        <v>0</v>
      </c>
      <c r="F4754" s="3"/>
      <c r="G4754" s="3">
        <v>0</v>
      </c>
      <c r="H4754" s="3"/>
      <c r="I4754" s="3">
        <v>0</v>
      </c>
      <c r="J4754" s="3"/>
      <c r="K4754" s="3"/>
      <c r="L4754" s="3"/>
      <c r="M4754" s="3">
        <v>0</v>
      </c>
      <c r="N4754" s="3">
        <v>0</v>
      </c>
      <c r="O4754" s="3">
        <v>0</v>
      </c>
    </row>
    <row r="4755" spans="1:15" x14ac:dyDescent="0.25">
      <c r="A4755" s="1">
        <v>45856.041666666664</v>
      </c>
      <c r="B4755" s="2">
        <v>2025</v>
      </c>
      <c r="C4755" s="2">
        <v>7</v>
      </c>
      <c r="D4755" s="2">
        <v>18</v>
      </c>
      <c r="E4755" s="2">
        <v>1</v>
      </c>
      <c r="F4755" s="3"/>
      <c r="G4755" s="3">
        <v>0</v>
      </c>
      <c r="H4755" s="3"/>
      <c r="I4755" s="3">
        <v>0</v>
      </c>
      <c r="J4755" s="3"/>
      <c r="K4755" s="3"/>
      <c r="L4755" s="3"/>
      <c r="M4755" s="3">
        <v>0</v>
      </c>
      <c r="N4755" s="3">
        <v>0</v>
      </c>
      <c r="O4755" s="3">
        <v>0</v>
      </c>
    </row>
    <row r="4756" spans="1:15" x14ac:dyDescent="0.25">
      <c r="A4756" s="1">
        <v>45856.083333333336</v>
      </c>
      <c r="B4756" s="2">
        <v>2025</v>
      </c>
      <c r="C4756" s="2">
        <v>7</v>
      </c>
      <c r="D4756" s="2">
        <v>18</v>
      </c>
      <c r="E4756" s="2">
        <v>2</v>
      </c>
      <c r="F4756" s="3"/>
      <c r="G4756" s="3">
        <v>0</v>
      </c>
      <c r="H4756" s="3"/>
      <c r="I4756" s="3">
        <v>0</v>
      </c>
      <c r="J4756" s="3"/>
      <c r="K4756" s="3"/>
      <c r="L4756" s="3"/>
      <c r="M4756" s="3">
        <v>0</v>
      </c>
      <c r="N4756" s="3">
        <v>0</v>
      </c>
      <c r="O4756" s="3">
        <v>0</v>
      </c>
    </row>
    <row r="4757" spans="1:15" x14ac:dyDescent="0.25">
      <c r="A4757" s="1">
        <v>45856.125</v>
      </c>
      <c r="B4757" s="2">
        <v>2025</v>
      </c>
      <c r="C4757" s="2">
        <v>7</v>
      </c>
      <c r="D4757" s="2">
        <v>18</v>
      </c>
      <c r="E4757" s="2">
        <v>3</v>
      </c>
      <c r="F4757" s="3"/>
      <c r="G4757" s="3">
        <v>0</v>
      </c>
      <c r="H4757" s="3"/>
      <c r="I4757" s="3">
        <v>0</v>
      </c>
      <c r="J4757" s="3"/>
      <c r="K4757" s="3"/>
      <c r="L4757" s="3"/>
      <c r="M4757" s="3">
        <v>0</v>
      </c>
      <c r="N4757" s="3">
        <v>0</v>
      </c>
      <c r="O4757" s="3">
        <v>0</v>
      </c>
    </row>
    <row r="4758" spans="1:15" x14ac:dyDescent="0.25">
      <c r="A4758" s="1">
        <v>45856.166666666664</v>
      </c>
      <c r="B4758" s="2">
        <v>2025</v>
      </c>
      <c r="C4758" s="2">
        <v>7</v>
      </c>
      <c r="D4758" s="2">
        <v>18</v>
      </c>
      <c r="E4758" s="2">
        <v>4</v>
      </c>
      <c r="F4758" s="3">
        <v>0</v>
      </c>
      <c r="G4758" s="3">
        <v>0</v>
      </c>
      <c r="H4758" s="3"/>
      <c r="I4758" s="3">
        <v>0</v>
      </c>
      <c r="J4758" s="3"/>
      <c r="K4758" s="3"/>
      <c r="L4758" s="3"/>
      <c r="M4758" s="3">
        <v>0</v>
      </c>
      <c r="N4758" s="3">
        <v>0</v>
      </c>
      <c r="O4758" s="3">
        <v>0</v>
      </c>
    </row>
    <row r="4759" spans="1:15" x14ac:dyDescent="0.25">
      <c r="A4759" s="1">
        <v>45856.208333333336</v>
      </c>
      <c r="B4759" s="2">
        <v>2025</v>
      </c>
      <c r="C4759" s="2">
        <v>7</v>
      </c>
      <c r="D4759" s="2">
        <v>18</v>
      </c>
      <c r="E4759" s="2">
        <v>5</v>
      </c>
      <c r="F4759" s="3">
        <v>0</v>
      </c>
      <c r="G4759" s="3">
        <v>0</v>
      </c>
      <c r="H4759" s="3"/>
      <c r="I4759" s="3">
        <v>0</v>
      </c>
      <c r="J4759" s="3"/>
      <c r="K4759" s="3"/>
      <c r="L4759" s="3"/>
      <c r="M4759" s="3">
        <v>0</v>
      </c>
      <c r="N4759" s="3">
        <v>0</v>
      </c>
      <c r="O4759" s="3">
        <v>0</v>
      </c>
    </row>
    <row r="4760" spans="1:15" x14ac:dyDescent="0.25">
      <c r="A4760" s="1">
        <v>45856.25</v>
      </c>
      <c r="B4760" s="2">
        <v>2025</v>
      </c>
      <c r="C4760" s="2">
        <v>7</v>
      </c>
      <c r="D4760" s="2">
        <v>18</v>
      </c>
      <c r="E4760" s="2">
        <v>6</v>
      </c>
      <c r="F4760" s="3">
        <v>0</v>
      </c>
      <c r="G4760" s="3">
        <v>1.7299413128335394E-2</v>
      </c>
      <c r="H4760" s="3"/>
      <c r="I4760" s="3">
        <v>1.8549966614734074E-2</v>
      </c>
      <c r="J4760" s="3"/>
      <c r="K4760" s="3">
        <v>0</v>
      </c>
      <c r="L4760" s="3"/>
      <c r="M4760" s="3">
        <v>0</v>
      </c>
      <c r="N4760" s="3">
        <v>0</v>
      </c>
      <c r="O4760" s="3">
        <v>5.974896623844911E-3</v>
      </c>
    </row>
    <row r="4761" spans="1:15" x14ac:dyDescent="0.25">
      <c r="A4761" s="1">
        <v>45856.291666666664</v>
      </c>
      <c r="B4761" s="2">
        <v>2025</v>
      </c>
      <c r="C4761" s="2">
        <v>7</v>
      </c>
      <c r="D4761" s="2">
        <v>18</v>
      </c>
      <c r="E4761" s="2">
        <v>7</v>
      </c>
      <c r="F4761" s="3">
        <v>0</v>
      </c>
      <c r="G4761" s="3">
        <v>0.5</v>
      </c>
      <c r="H4761" s="3">
        <v>0</v>
      </c>
      <c r="I4761" s="3">
        <v>0.16201869574894284</v>
      </c>
      <c r="J4761" s="3"/>
      <c r="K4761" s="3">
        <v>0</v>
      </c>
      <c r="L4761" s="3">
        <v>0</v>
      </c>
      <c r="M4761" s="3">
        <v>0.16867164500972975</v>
      </c>
      <c r="N4761" s="3">
        <v>0.13333538387818464</v>
      </c>
      <c r="O4761" s="3">
        <v>0.12050321557960715</v>
      </c>
    </row>
    <row r="4762" spans="1:15" x14ac:dyDescent="0.25">
      <c r="A4762" s="1">
        <v>45856.333333333336</v>
      </c>
      <c r="B4762" s="2">
        <v>2025</v>
      </c>
      <c r="C4762" s="2">
        <v>7</v>
      </c>
      <c r="D4762" s="2">
        <v>18</v>
      </c>
      <c r="E4762" s="2">
        <v>8</v>
      </c>
      <c r="F4762" s="3">
        <v>0</v>
      </c>
      <c r="G4762" s="3">
        <v>1</v>
      </c>
      <c r="H4762" s="3">
        <v>0</v>
      </c>
      <c r="I4762" s="3">
        <v>0.3650693065081122</v>
      </c>
      <c r="J4762" s="3"/>
      <c r="K4762" s="3">
        <v>0</v>
      </c>
      <c r="L4762" s="3">
        <v>0</v>
      </c>
      <c r="M4762" s="3">
        <v>0.26229975415012785</v>
      </c>
      <c r="N4762" s="3">
        <v>0.29920327268654784</v>
      </c>
      <c r="O4762" s="3">
        <v>0.24082154166809849</v>
      </c>
    </row>
    <row r="4763" spans="1:15" x14ac:dyDescent="0.25">
      <c r="A4763" s="1">
        <v>45856.375</v>
      </c>
      <c r="B4763" s="2">
        <v>2025</v>
      </c>
      <c r="C4763" s="2">
        <v>7</v>
      </c>
      <c r="D4763" s="2">
        <v>18</v>
      </c>
      <c r="E4763" s="2">
        <v>9</v>
      </c>
      <c r="F4763" s="3">
        <v>0</v>
      </c>
      <c r="G4763" s="3">
        <v>1</v>
      </c>
      <c r="H4763" s="3">
        <v>0</v>
      </c>
      <c r="I4763" s="3">
        <v>0</v>
      </c>
      <c r="J4763" s="3"/>
      <c r="K4763" s="3">
        <v>0</v>
      </c>
      <c r="L4763" s="3">
        <v>0</v>
      </c>
      <c r="M4763" s="3">
        <v>0.28990995050143809</v>
      </c>
      <c r="N4763" s="3">
        <v>6.8549929268214002E-2</v>
      </c>
      <c r="O4763" s="3">
        <v>0.16980748497120651</v>
      </c>
    </row>
    <row r="4764" spans="1:15" x14ac:dyDescent="0.25">
      <c r="A4764" s="1">
        <v>45856.416666666664</v>
      </c>
      <c r="B4764" s="2">
        <v>2025</v>
      </c>
      <c r="C4764" s="2">
        <v>7</v>
      </c>
      <c r="D4764" s="2">
        <v>18</v>
      </c>
      <c r="E4764" s="2">
        <v>10</v>
      </c>
      <c r="F4764" s="3">
        <v>0</v>
      </c>
      <c r="G4764" s="3">
        <v>0</v>
      </c>
      <c r="H4764" s="3">
        <v>0</v>
      </c>
      <c r="I4764" s="3">
        <v>0</v>
      </c>
      <c r="J4764" s="3"/>
      <c r="K4764" s="3">
        <v>0</v>
      </c>
      <c r="L4764" s="3">
        <v>0</v>
      </c>
      <c r="M4764" s="3">
        <v>7.8222952875309254E-2</v>
      </c>
      <c r="N4764" s="3">
        <v>0</v>
      </c>
      <c r="O4764" s="3">
        <v>9.7778691094136568E-3</v>
      </c>
    </row>
    <row r="4765" spans="1:15" x14ac:dyDescent="0.25">
      <c r="A4765" s="1">
        <v>45856.458333333336</v>
      </c>
      <c r="B4765" s="2">
        <v>2025</v>
      </c>
      <c r="C4765" s="2">
        <v>7</v>
      </c>
      <c r="D4765" s="2">
        <v>18</v>
      </c>
      <c r="E4765" s="2">
        <v>11</v>
      </c>
      <c r="F4765" s="3">
        <v>0</v>
      </c>
      <c r="G4765" s="3">
        <v>0.84472962896313486</v>
      </c>
      <c r="H4765" s="3">
        <v>0</v>
      </c>
      <c r="I4765" s="3">
        <v>0</v>
      </c>
      <c r="J4765" s="3"/>
      <c r="K4765" s="3">
        <v>0</v>
      </c>
      <c r="L4765" s="3">
        <v>0</v>
      </c>
      <c r="M4765" s="3">
        <v>0</v>
      </c>
      <c r="N4765" s="3">
        <v>0</v>
      </c>
      <c r="O4765" s="3">
        <v>0.10559120362039186</v>
      </c>
    </row>
    <row r="4766" spans="1:15" x14ac:dyDescent="0.25">
      <c r="A4766" s="1">
        <v>45856.5</v>
      </c>
      <c r="B4766" s="2">
        <v>2025</v>
      </c>
      <c r="C4766" s="2">
        <v>7</v>
      </c>
      <c r="D4766" s="2">
        <v>18</v>
      </c>
      <c r="E4766" s="2">
        <v>12</v>
      </c>
      <c r="F4766" s="3">
        <v>0</v>
      </c>
      <c r="G4766" s="3">
        <v>0.39317594693427238</v>
      </c>
      <c r="H4766" s="3">
        <v>0</v>
      </c>
      <c r="I4766" s="3">
        <v>0</v>
      </c>
      <c r="J4766" s="3"/>
      <c r="K4766" s="3">
        <v>0</v>
      </c>
      <c r="L4766" s="3">
        <v>0</v>
      </c>
      <c r="M4766" s="3">
        <v>0</v>
      </c>
      <c r="N4766" s="3">
        <v>0</v>
      </c>
      <c r="O4766" s="3">
        <v>4.9146993366784048E-2</v>
      </c>
    </row>
    <row r="4767" spans="1:15" x14ac:dyDescent="0.25">
      <c r="A4767" s="1">
        <v>45856.541666666664</v>
      </c>
      <c r="B4767" s="2">
        <v>2025</v>
      </c>
      <c r="C4767" s="2">
        <v>7</v>
      </c>
      <c r="D4767" s="2">
        <v>18</v>
      </c>
      <c r="E4767" s="2">
        <v>13</v>
      </c>
      <c r="F4767" s="3">
        <v>0</v>
      </c>
      <c r="G4767" s="3">
        <v>0</v>
      </c>
      <c r="H4767" s="3">
        <v>0</v>
      </c>
      <c r="I4767" s="3">
        <v>0</v>
      </c>
      <c r="J4767" s="3"/>
      <c r="K4767" s="3">
        <v>0</v>
      </c>
      <c r="L4767" s="3">
        <v>0</v>
      </c>
      <c r="M4767" s="3">
        <v>0</v>
      </c>
      <c r="N4767" s="3">
        <v>0</v>
      </c>
      <c r="O4767" s="3">
        <v>0</v>
      </c>
    </row>
    <row r="4768" spans="1:15" x14ac:dyDescent="0.25">
      <c r="A4768" s="1">
        <v>45856.583333333336</v>
      </c>
      <c r="B4768" s="2">
        <v>2025</v>
      </c>
      <c r="C4768" s="2">
        <v>7</v>
      </c>
      <c r="D4768" s="2">
        <v>18</v>
      </c>
      <c r="E4768" s="2">
        <v>14</v>
      </c>
      <c r="F4768" s="3">
        <v>0</v>
      </c>
      <c r="G4768" s="3">
        <v>0</v>
      </c>
      <c r="H4768" s="3">
        <v>0</v>
      </c>
      <c r="I4768" s="3">
        <v>0</v>
      </c>
      <c r="J4768" s="3"/>
      <c r="K4768" s="3">
        <v>0</v>
      </c>
      <c r="L4768" s="3">
        <v>0</v>
      </c>
      <c r="M4768" s="3">
        <v>0</v>
      </c>
      <c r="N4768" s="3">
        <v>0</v>
      </c>
      <c r="O4768" s="3">
        <v>0</v>
      </c>
    </row>
    <row r="4769" spans="1:15" x14ac:dyDescent="0.25">
      <c r="A4769" s="1">
        <v>45856.625</v>
      </c>
      <c r="B4769" s="2">
        <v>2025</v>
      </c>
      <c r="C4769" s="2">
        <v>7</v>
      </c>
      <c r="D4769" s="2">
        <v>18</v>
      </c>
      <c r="E4769" s="2">
        <v>15</v>
      </c>
      <c r="F4769" s="3">
        <v>0</v>
      </c>
      <c r="G4769" s="3">
        <v>0</v>
      </c>
      <c r="H4769" s="3">
        <v>0</v>
      </c>
      <c r="I4769" s="3">
        <v>0</v>
      </c>
      <c r="J4769" s="3"/>
      <c r="K4769" s="3">
        <v>0</v>
      </c>
      <c r="L4769" s="3">
        <v>0</v>
      </c>
      <c r="M4769" s="3">
        <v>0</v>
      </c>
      <c r="N4769" s="3">
        <v>0</v>
      </c>
      <c r="O4769" s="3">
        <v>0</v>
      </c>
    </row>
    <row r="4770" spans="1:15" x14ac:dyDescent="0.25">
      <c r="A4770" s="1">
        <v>45856.666666666664</v>
      </c>
      <c r="B4770" s="2">
        <v>2025</v>
      </c>
      <c r="C4770" s="2">
        <v>7</v>
      </c>
      <c r="D4770" s="2">
        <v>18</v>
      </c>
      <c r="E4770" s="2">
        <v>16</v>
      </c>
      <c r="F4770" s="3">
        <v>0</v>
      </c>
      <c r="G4770" s="3">
        <v>0</v>
      </c>
      <c r="H4770" s="3">
        <v>0</v>
      </c>
      <c r="I4770" s="3">
        <v>0</v>
      </c>
      <c r="J4770" s="3"/>
      <c r="K4770" s="3">
        <v>0</v>
      </c>
      <c r="L4770" s="3">
        <v>0</v>
      </c>
      <c r="M4770" s="3">
        <v>0</v>
      </c>
      <c r="N4770" s="3">
        <v>0</v>
      </c>
      <c r="O4770" s="3">
        <v>0</v>
      </c>
    </row>
    <row r="4771" spans="1:15" x14ac:dyDescent="0.25">
      <c r="A4771" s="1">
        <v>45856.708333333336</v>
      </c>
      <c r="B4771" s="2">
        <v>2025</v>
      </c>
      <c r="C4771" s="2">
        <v>7</v>
      </c>
      <c r="D4771" s="2">
        <v>18</v>
      </c>
      <c r="E4771" s="2">
        <v>17</v>
      </c>
      <c r="F4771" s="3">
        <v>0</v>
      </c>
      <c r="G4771" s="3">
        <v>0</v>
      </c>
      <c r="H4771" s="3">
        <v>0</v>
      </c>
      <c r="I4771" s="3">
        <v>0</v>
      </c>
      <c r="J4771" s="3"/>
      <c r="K4771" s="3">
        <v>0</v>
      </c>
      <c r="L4771" s="3">
        <v>0</v>
      </c>
      <c r="M4771" s="3">
        <v>0</v>
      </c>
      <c r="N4771" s="3">
        <v>0</v>
      </c>
      <c r="O4771" s="3">
        <v>0</v>
      </c>
    </row>
    <row r="4772" spans="1:15" x14ac:dyDescent="0.25">
      <c r="A4772" s="1">
        <v>45856.75</v>
      </c>
      <c r="B4772" s="2">
        <v>2025</v>
      </c>
      <c r="C4772" s="2">
        <v>7</v>
      </c>
      <c r="D4772" s="2">
        <v>18</v>
      </c>
      <c r="E4772" s="2">
        <v>18</v>
      </c>
      <c r="F4772" s="3">
        <v>0</v>
      </c>
      <c r="G4772" s="3">
        <v>0</v>
      </c>
      <c r="H4772" s="3"/>
      <c r="I4772" s="3"/>
      <c r="J4772" s="3"/>
      <c r="K4772" s="3">
        <v>0</v>
      </c>
      <c r="L4772" s="3">
        <v>0</v>
      </c>
      <c r="M4772" s="3">
        <v>0</v>
      </c>
      <c r="N4772" s="3">
        <v>0</v>
      </c>
      <c r="O4772" s="3">
        <v>0</v>
      </c>
    </row>
    <row r="4773" spans="1:15" x14ac:dyDescent="0.25">
      <c r="A4773" s="1">
        <v>45856.791666666664</v>
      </c>
      <c r="B4773" s="2">
        <v>2025</v>
      </c>
      <c r="C4773" s="2">
        <v>7</v>
      </c>
      <c r="D4773" s="2">
        <v>18</v>
      </c>
      <c r="E4773" s="2">
        <v>19</v>
      </c>
      <c r="F4773" s="3">
        <v>0</v>
      </c>
      <c r="G4773" s="3">
        <v>0</v>
      </c>
      <c r="H4773" s="3"/>
      <c r="I4773" s="3">
        <v>0</v>
      </c>
      <c r="J4773" s="3"/>
      <c r="K4773" s="3"/>
      <c r="L4773" s="3"/>
      <c r="M4773" s="3">
        <v>0</v>
      </c>
      <c r="N4773" s="3">
        <v>0</v>
      </c>
      <c r="O4773" s="3">
        <v>0</v>
      </c>
    </row>
    <row r="4774" spans="1:15" x14ac:dyDescent="0.25">
      <c r="A4774" s="1">
        <v>45856.833333333336</v>
      </c>
      <c r="B4774" s="2">
        <v>2025</v>
      </c>
      <c r="C4774" s="2">
        <v>7</v>
      </c>
      <c r="D4774" s="2">
        <v>18</v>
      </c>
      <c r="E4774" s="2">
        <v>20</v>
      </c>
      <c r="F4774" s="3"/>
      <c r="G4774" s="3">
        <v>0</v>
      </c>
      <c r="H4774" s="3"/>
      <c r="I4774" s="3">
        <v>0</v>
      </c>
      <c r="J4774" s="3"/>
      <c r="K4774" s="3"/>
      <c r="L4774" s="3"/>
      <c r="M4774" s="3">
        <v>0</v>
      </c>
      <c r="N4774" s="3">
        <v>0</v>
      </c>
      <c r="O4774" s="3">
        <v>0</v>
      </c>
    </row>
    <row r="4775" spans="1:15" x14ac:dyDescent="0.25">
      <c r="A4775" s="1">
        <v>45856.875</v>
      </c>
      <c r="B4775" s="2">
        <v>2025</v>
      </c>
      <c r="C4775" s="2">
        <v>7</v>
      </c>
      <c r="D4775" s="2">
        <v>18</v>
      </c>
      <c r="E4775" s="2">
        <v>21</v>
      </c>
      <c r="F4775" s="3"/>
      <c r="G4775" s="3">
        <v>0</v>
      </c>
      <c r="H4775" s="3"/>
      <c r="I4775" s="3">
        <v>0</v>
      </c>
      <c r="J4775" s="3"/>
      <c r="K4775" s="3"/>
      <c r="L4775" s="3"/>
      <c r="M4775" s="3">
        <v>0</v>
      </c>
      <c r="N4775" s="3">
        <v>0</v>
      </c>
      <c r="O4775" s="3">
        <v>0</v>
      </c>
    </row>
    <row r="4776" spans="1:15" x14ac:dyDescent="0.25">
      <c r="A4776" s="1">
        <v>45856.916666666664</v>
      </c>
      <c r="B4776" s="2">
        <v>2025</v>
      </c>
      <c r="C4776" s="2">
        <v>7</v>
      </c>
      <c r="D4776" s="2">
        <v>18</v>
      </c>
      <c r="E4776" s="2">
        <v>22</v>
      </c>
      <c r="F4776" s="3"/>
      <c r="G4776" s="3">
        <v>0</v>
      </c>
      <c r="H4776" s="3"/>
      <c r="I4776" s="3">
        <v>0</v>
      </c>
      <c r="J4776" s="3"/>
      <c r="K4776" s="3"/>
      <c r="L4776" s="3"/>
      <c r="M4776" s="3">
        <v>0</v>
      </c>
      <c r="N4776" s="3">
        <v>0</v>
      </c>
      <c r="O4776" s="3">
        <v>0</v>
      </c>
    </row>
    <row r="4777" spans="1:15" x14ac:dyDescent="0.25">
      <c r="A4777" s="1">
        <v>45856.958333333336</v>
      </c>
      <c r="B4777" s="2">
        <v>2025</v>
      </c>
      <c r="C4777" s="2">
        <v>7</v>
      </c>
      <c r="D4777" s="2">
        <v>18</v>
      </c>
      <c r="E4777" s="2">
        <v>23</v>
      </c>
      <c r="F4777" s="3"/>
      <c r="G4777" s="3">
        <v>0</v>
      </c>
      <c r="H4777" s="3"/>
      <c r="I4777" s="3">
        <v>0</v>
      </c>
      <c r="J4777" s="3"/>
      <c r="K4777" s="3"/>
      <c r="L4777" s="3"/>
      <c r="M4777" s="3">
        <v>0</v>
      </c>
      <c r="N4777" s="3">
        <v>0</v>
      </c>
      <c r="O4777" s="3">
        <v>0</v>
      </c>
    </row>
    <row r="4778" spans="1:15" x14ac:dyDescent="0.25">
      <c r="A4778" s="1">
        <v>45857</v>
      </c>
      <c r="B4778" s="2">
        <v>2025</v>
      </c>
      <c r="C4778" s="2">
        <v>7</v>
      </c>
      <c r="D4778" s="2">
        <v>19</v>
      </c>
      <c r="E4778" s="2">
        <v>0</v>
      </c>
      <c r="F4778" s="3"/>
      <c r="G4778" s="3">
        <v>0</v>
      </c>
      <c r="H4778" s="3"/>
      <c r="I4778" s="3">
        <v>0</v>
      </c>
      <c r="J4778" s="3"/>
      <c r="K4778" s="3"/>
      <c r="L4778" s="3"/>
      <c r="M4778" s="3">
        <v>0</v>
      </c>
      <c r="N4778" s="3">
        <v>0</v>
      </c>
      <c r="O4778" s="3">
        <v>0</v>
      </c>
    </row>
    <row r="4779" spans="1:15" x14ac:dyDescent="0.25">
      <c r="A4779" s="1">
        <v>45857.041666666664</v>
      </c>
      <c r="B4779" s="2">
        <v>2025</v>
      </c>
      <c r="C4779" s="2">
        <v>7</v>
      </c>
      <c r="D4779" s="2">
        <v>19</v>
      </c>
      <c r="E4779" s="2">
        <v>1</v>
      </c>
      <c r="F4779" s="3"/>
      <c r="G4779" s="3">
        <v>0</v>
      </c>
      <c r="H4779" s="3"/>
      <c r="I4779" s="3">
        <v>0</v>
      </c>
      <c r="J4779" s="3"/>
      <c r="K4779" s="3"/>
      <c r="L4779" s="3"/>
      <c r="M4779" s="3">
        <v>0</v>
      </c>
      <c r="N4779" s="3">
        <v>0</v>
      </c>
      <c r="O4779" s="3">
        <v>0</v>
      </c>
    </row>
    <row r="4780" spans="1:15" x14ac:dyDescent="0.25">
      <c r="A4780" s="1">
        <v>45857.083333333336</v>
      </c>
      <c r="B4780" s="2">
        <v>2025</v>
      </c>
      <c r="C4780" s="2">
        <v>7</v>
      </c>
      <c r="D4780" s="2">
        <v>19</v>
      </c>
      <c r="E4780" s="2">
        <v>2</v>
      </c>
      <c r="F4780" s="3"/>
      <c r="G4780" s="3">
        <v>0</v>
      </c>
      <c r="H4780" s="3"/>
      <c r="I4780" s="3">
        <v>0</v>
      </c>
      <c r="J4780" s="3"/>
      <c r="K4780" s="3"/>
      <c r="L4780" s="3"/>
      <c r="M4780" s="3">
        <v>0</v>
      </c>
      <c r="N4780" s="3">
        <v>0</v>
      </c>
      <c r="O4780" s="3">
        <v>0</v>
      </c>
    </row>
    <row r="4781" spans="1:15" x14ac:dyDescent="0.25">
      <c r="A4781" s="1">
        <v>45857.125</v>
      </c>
      <c r="B4781" s="2">
        <v>2025</v>
      </c>
      <c r="C4781" s="2">
        <v>7</v>
      </c>
      <c r="D4781" s="2">
        <v>19</v>
      </c>
      <c r="E4781" s="2">
        <v>3</v>
      </c>
      <c r="F4781" s="3"/>
      <c r="G4781" s="3">
        <v>0</v>
      </c>
      <c r="H4781" s="3"/>
      <c r="I4781" s="3">
        <v>0</v>
      </c>
      <c r="J4781" s="3"/>
      <c r="K4781" s="3"/>
      <c r="L4781" s="3"/>
      <c r="M4781" s="3">
        <v>0</v>
      </c>
      <c r="N4781" s="3">
        <v>0</v>
      </c>
      <c r="O4781" s="3">
        <v>0</v>
      </c>
    </row>
    <row r="4782" spans="1:15" x14ac:dyDescent="0.25">
      <c r="A4782" s="1">
        <v>45857.166666666664</v>
      </c>
      <c r="B4782" s="2">
        <v>2025</v>
      </c>
      <c r="C4782" s="2">
        <v>7</v>
      </c>
      <c r="D4782" s="2">
        <v>19</v>
      </c>
      <c r="E4782" s="2">
        <v>4</v>
      </c>
      <c r="F4782" s="3"/>
      <c r="G4782" s="3">
        <v>0</v>
      </c>
      <c r="H4782" s="3"/>
      <c r="I4782" s="3">
        <v>0</v>
      </c>
      <c r="J4782" s="3"/>
      <c r="K4782" s="3"/>
      <c r="L4782" s="3"/>
      <c r="M4782" s="3">
        <v>0</v>
      </c>
      <c r="N4782" s="3">
        <v>0</v>
      </c>
      <c r="O4782" s="3">
        <v>0</v>
      </c>
    </row>
    <row r="4783" spans="1:15" x14ac:dyDescent="0.25">
      <c r="A4783" s="1">
        <v>45857.208333333336</v>
      </c>
      <c r="B4783" s="2">
        <v>2025</v>
      </c>
      <c r="C4783" s="2">
        <v>7</v>
      </c>
      <c r="D4783" s="2">
        <v>19</v>
      </c>
      <c r="E4783" s="2">
        <v>5</v>
      </c>
      <c r="F4783" s="3">
        <v>0</v>
      </c>
      <c r="G4783" s="3">
        <v>0</v>
      </c>
      <c r="H4783" s="3"/>
      <c r="I4783" s="3">
        <v>0</v>
      </c>
      <c r="J4783" s="3"/>
      <c r="K4783" s="3"/>
      <c r="L4783" s="3"/>
      <c r="M4783" s="3">
        <v>0</v>
      </c>
      <c r="N4783" s="3">
        <v>0</v>
      </c>
      <c r="O4783" s="3">
        <v>0</v>
      </c>
    </row>
    <row r="4784" spans="1:15" x14ac:dyDescent="0.25">
      <c r="A4784" s="1">
        <v>45857.25</v>
      </c>
      <c r="B4784" s="2">
        <v>2025</v>
      </c>
      <c r="C4784" s="2">
        <v>7</v>
      </c>
      <c r="D4784" s="2">
        <v>19</v>
      </c>
      <c r="E4784" s="2">
        <v>6</v>
      </c>
      <c r="F4784" s="3">
        <v>0</v>
      </c>
      <c r="G4784" s="3">
        <v>0</v>
      </c>
      <c r="H4784" s="3"/>
      <c r="I4784" s="3">
        <v>0</v>
      </c>
      <c r="J4784" s="3"/>
      <c r="K4784" s="3"/>
      <c r="L4784" s="3"/>
      <c r="M4784" s="3">
        <v>0</v>
      </c>
      <c r="N4784" s="3">
        <v>0</v>
      </c>
      <c r="O4784" s="3">
        <v>0</v>
      </c>
    </row>
    <row r="4785" spans="1:15" x14ac:dyDescent="0.25">
      <c r="A4785" s="1">
        <v>45857.291666666664</v>
      </c>
      <c r="B4785" s="2">
        <v>2025</v>
      </c>
      <c r="C4785" s="2">
        <v>7</v>
      </c>
      <c r="D4785" s="2">
        <v>19</v>
      </c>
      <c r="E4785" s="2">
        <v>7</v>
      </c>
      <c r="F4785" s="3">
        <v>0</v>
      </c>
      <c r="G4785" s="3">
        <v>0.49963495655983059</v>
      </c>
      <c r="H4785" s="3">
        <v>0</v>
      </c>
      <c r="I4785" s="3">
        <v>0.49666170066742077</v>
      </c>
      <c r="J4785" s="3"/>
      <c r="K4785" s="3">
        <v>0</v>
      </c>
      <c r="L4785" s="3">
        <v>0</v>
      </c>
      <c r="M4785" s="3">
        <v>0.5</v>
      </c>
      <c r="N4785" s="3">
        <v>0.46045512412476131</v>
      </c>
      <c r="O4785" s="3">
        <v>0.24459397266900157</v>
      </c>
    </row>
    <row r="4786" spans="1:15" x14ac:dyDescent="0.25">
      <c r="A4786" s="1">
        <v>45857.333333333336</v>
      </c>
      <c r="B4786" s="2">
        <v>2025</v>
      </c>
      <c r="C4786" s="2">
        <v>7</v>
      </c>
      <c r="D4786" s="2">
        <v>19</v>
      </c>
      <c r="E4786" s="2">
        <v>8</v>
      </c>
      <c r="F4786" s="3">
        <v>0</v>
      </c>
      <c r="G4786" s="3">
        <v>1</v>
      </c>
      <c r="H4786" s="3">
        <v>0</v>
      </c>
      <c r="I4786" s="3">
        <v>0.99397768171204492</v>
      </c>
      <c r="J4786" s="3"/>
      <c r="K4786" s="3">
        <v>0</v>
      </c>
      <c r="L4786" s="3">
        <v>0</v>
      </c>
      <c r="M4786" s="3">
        <v>1</v>
      </c>
      <c r="N4786" s="3">
        <v>0.92791274767694287</v>
      </c>
      <c r="O4786" s="3">
        <v>0.49023630367362347</v>
      </c>
    </row>
    <row r="4787" spans="1:15" x14ac:dyDescent="0.25">
      <c r="A4787" s="1">
        <v>45857.375</v>
      </c>
      <c r="B4787" s="2">
        <v>2025</v>
      </c>
      <c r="C4787" s="2">
        <v>7</v>
      </c>
      <c r="D4787" s="2">
        <v>19</v>
      </c>
      <c r="E4787" s="2">
        <v>9</v>
      </c>
      <c r="F4787" s="3">
        <v>0.2123768636106457</v>
      </c>
      <c r="G4787" s="3">
        <v>1</v>
      </c>
      <c r="H4787" s="3">
        <v>0.36892412318704271</v>
      </c>
      <c r="I4787" s="3">
        <v>0.99273039354956394</v>
      </c>
      <c r="J4787" s="3"/>
      <c r="K4787" s="3">
        <v>0.12027994474070833</v>
      </c>
      <c r="L4787" s="3">
        <v>0</v>
      </c>
      <c r="M4787" s="3">
        <v>1</v>
      </c>
      <c r="N4787" s="3">
        <v>0.89213931213361364</v>
      </c>
      <c r="O4787" s="3">
        <v>0.57330632965269679</v>
      </c>
    </row>
    <row r="4788" spans="1:15" x14ac:dyDescent="0.25">
      <c r="A4788" s="1">
        <v>45857.416666666664</v>
      </c>
      <c r="B4788" s="2">
        <v>2025</v>
      </c>
      <c r="C4788" s="2">
        <v>7</v>
      </c>
      <c r="D4788" s="2">
        <v>19</v>
      </c>
      <c r="E4788" s="2">
        <v>10</v>
      </c>
      <c r="F4788" s="3">
        <v>0.25223080191176578</v>
      </c>
      <c r="G4788" s="3">
        <v>1</v>
      </c>
      <c r="H4788" s="3">
        <v>0.56251768969712623</v>
      </c>
      <c r="I4788" s="3">
        <v>0.99423293477479935</v>
      </c>
      <c r="J4788" s="3"/>
      <c r="K4788" s="3">
        <v>0.16140669951975925</v>
      </c>
      <c r="L4788" s="3">
        <v>0</v>
      </c>
      <c r="M4788" s="3">
        <v>1</v>
      </c>
      <c r="N4788" s="3">
        <v>0.92424976269136194</v>
      </c>
      <c r="O4788" s="3">
        <v>0.61182973607435154</v>
      </c>
    </row>
    <row r="4789" spans="1:15" x14ac:dyDescent="0.25">
      <c r="A4789" s="1">
        <v>45857.458333333336</v>
      </c>
      <c r="B4789" s="2">
        <v>2025</v>
      </c>
      <c r="C4789" s="2">
        <v>7</v>
      </c>
      <c r="D4789" s="2">
        <v>19</v>
      </c>
      <c r="E4789" s="2">
        <v>11</v>
      </c>
      <c r="F4789" s="3">
        <v>0.27442081002131685</v>
      </c>
      <c r="G4789" s="3">
        <v>1</v>
      </c>
      <c r="H4789" s="3">
        <v>0.55410140085597126</v>
      </c>
      <c r="I4789" s="3">
        <v>0.98972050718839122</v>
      </c>
      <c r="J4789" s="3"/>
      <c r="K4789" s="3">
        <v>0.18381012480794162</v>
      </c>
      <c r="L4789" s="3">
        <v>0</v>
      </c>
      <c r="M4789" s="3">
        <v>1</v>
      </c>
      <c r="N4789" s="3">
        <v>0.95579639851769282</v>
      </c>
      <c r="O4789" s="3">
        <v>0.61973115517391419</v>
      </c>
    </row>
    <row r="4790" spans="1:15" x14ac:dyDescent="0.25">
      <c r="A4790" s="1">
        <v>45857.5</v>
      </c>
      <c r="B4790" s="2">
        <v>2025</v>
      </c>
      <c r="C4790" s="2">
        <v>7</v>
      </c>
      <c r="D4790" s="2">
        <v>19</v>
      </c>
      <c r="E4790" s="2">
        <v>12</v>
      </c>
      <c r="F4790" s="3">
        <v>0.17097611162281534</v>
      </c>
      <c r="G4790" s="3">
        <v>1</v>
      </c>
      <c r="H4790" s="3">
        <v>0.53730017092318083</v>
      </c>
      <c r="I4790" s="3">
        <v>0.98947086605739876</v>
      </c>
      <c r="J4790" s="3"/>
      <c r="K4790" s="3">
        <v>0.21407110660100065</v>
      </c>
      <c r="L4790" s="3">
        <v>0</v>
      </c>
      <c r="M4790" s="3">
        <v>1</v>
      </c>
      <c r="N4790" s="3">
        <v>0.97546552297528311</v>
      </c>
      <c r="O4790" s="3">
        <v>0.61091047227245987</v>
      </c>
    </row>
    <row r="4791" spans="1:15" x14ac:dyDescent="0.25">
      <c r="A4791" s="1">
        <v>45857.541666666664</v>
      </c>
      <c r="B4791" s="2">
        <v>2025</v>
      </c>
      <c r="C4791" s="2">
        <v>7</v>
      </c>
      <c r="D4791" s="2">
        <v>19</v>
      </c>
      <c r="E4791" s="2">
        <v>13</v>
      </c>
      <c r="F4791" s="3">
        <v>0.28359726187294299</v>
      </c>
      <c r="G4791" s="3">
        <v>1</v>
      </c>
      <c r="H4791" s="3">
        <v>0.58005413843349607</v>
      </c>
      <c r="I4791" s="3">
        <v>0.98752152397060478</v>
      </c>
      <c r="J4791" s="3"/>
      <c r="K4791" s="3">
        <v>0.22678540480415288</v>
      </c>
      <c r="L4791" s="3">
        <v>0</v>
      </c>
      <c r="M4791" s="3">
        <v>1</v>
      </c>
      <c r="N4791" s="3">
        <v>0.9722114385852163</v>
      </c>
      <c r="O4791" s="3">
        <v>0.63127122095830157</v>
      </c>
    </row>
    <row r="4792" spans="1:15" x14ac:dyDescent="0.25">
      <c r="A4792" s="1">
        <v>45857.583333333336</v>
      </c>
      <c r="B4792" s="2">
        <v>2025</v>
      </c>
      <c r="C4792" s="2">
        <v>7</v>
      </c>
      <c r="D4792" s="2">
        <v>19</v>
      </c>
      <c r="E4792" s="2">
        <v>14</v>
      </c>
      <c r="F4792" s="3">
        <v>4.3653858531248001E-2</v>
      </c>
      <c r="G4792" s="3">
        <v>1</v>
      </c>
      <c r="H4792" s="3">
        <v>0.36254050717821801</v>
      </c>
      <c r="I4792" s="3">
        <v>0.98924331895086981</v>
      </c>
      <c r="J4792" s="3"/>
      <c r="K4792" s="3">
        <v>0.10542391981257965</v>
      </c>
      <c r="L4792" s="3">
        <v>0</v>
      </c>
      <c r="M4792" s="3">
        <v>1</v>
      </c>
      <c r="N4792" s="3">
        <v>0.96925345398231499</v>
      </c>
      <c r="O4792" s="3">
        <v>0.55876438230690384</v>
      </c>
    </row>
    <row r="4793" spans="1:15" x14ac:dyDescent="0.25">
      <c r="A4793" s="1">
        <v>45857.625</v>
      </c>
      <c r="B4793" s="2">
        <v>2025</v>
      </c>
      <c r="C4793" s="2">
        <v>7</v>
      </c>
      <c r="D4793" s="2">
        <v>19</v>
      </c>
      <c r="E4793" s="2">
        <v>15</v>
      </c>
      <c r="F4793" s="3">
        <v>0</v>
      </c>
      <c r="G4793" s="3">
        <v>0</v>
      </c>
      <c r="H4793" s="3">
        <v>0</v>
      </c>
      <c r="I4793" s="3">
        <v>0.45758227877710467</v>
      </c>
      <c r="J4793" s="3"/>
      <c r="K4793" s="3">
        <v>0</v>
      </c>
      <c r="L4793" s="3">
        <v>0</v>
      </c>
      <c r="M4793" s="3">
        <v>0.73945342114320245</v>
      </c>
      <c r="N4793" s="3">
        <v>0</v>
      </c>
      <c r="O4793" s="3">
        <v>0.14962946249003839</v>
      </c>
    </row>
    <row r="4794" spans="1:15" x14ac:dyDescent="0.25">
      <c r="A4794" s="1">
        <v>45857.666666666664</v>
      </c>
      <c r="B4794" s="2">
        <v>2025</v>
      </c>
      <c r="C4794" s="2">
        <v>7</v>
      </c>
      <c r="D4794" s="2">
        <v>19</v>
      </c>
      <c r="E4794" s="2">
        <v>16</v>
      </c>
      <c r="F4794" s="3">
        <v>0</v>
      </c>
      <c r="G4794" s="3">
        <v>0.23242743952544034</v>
      </c>
      <c r="H4794" s="3">
        <v>0</v>
      </c>
      <c r="I4794" s="3">
        <v>0.17307199447310659</v>
      </c>
      <c r="J4794" s="3"/>
      <c r="K4794" s="3">
        <v>0</v>
      </c>
      <c r="L4794" s="3">
        <v>0</v>
      </c>
      <c r="M4794" s="3">
        <v>0</v>
      </c>
      <c r="N4794" s="3">
        <v>0.35135380463151783</v>
      </c>
      <c r="O4794" s="3">
        <v>9.4606654828758102E-2</v>
      </c>
    </row>
    <row r="4795" spans="1:15" x14ac:dyDescent="0.25">
      <c r="A4795" s="1">
        <v>45857.708333333336</v>
      </c>
      <c r="B4795" s="2">
        <v>2025</v>
      </c>
      <c r="C4795" s="2">
        <v>7</v>
      </c>
      <c r="D4795" s="2">
        <v>19</v>
      </c>
      <c r="E4795" s="2">
        <v>17</v>
      </c>
      <c r="F4795" s="3">
        <v>0</v>
      </c>
      <c r="G4795" s="3">
        <v>9.4497322628259051E-2</v>
      </c>
      <c r="H4795" s="3">
        <v>0</v>
      </c>
      <c r="I4795" s="3">
        <v>0</v>
      </c>
      <c r="J4795" s="3"/>
      <c r="K4795" s="3">
        <v>0</v>
      </c>
      <c r="L4795" s="3">
        <v>0</v>
      </c>
      <c r="M4795" s="3">
        <v>0</v>
      </c>
      <c r="N4795" s="3">
        <v>0</v>
      </c>
      <c r="O4795" s="3">
        <v>1.1812165328532381E-2</v>
      </c>
    </row>
    <row r="4796" spans="1:15" x14ac:dyDescent="0.25">
      <c r="A4796" s="1">
        <v>45857.75</v>
      </c>
      <c r="B4796" s="2">
        <v>2025</v>
      </c>
      <c r="C4796" s="2">
        <v>7</v>
      </c>
      <c r="D4796" s="2">
        <v>19</v>
      </c>
      <c r="E4796" s="2">
        <v>18</v>
      </c>
      <c r="F4796" s="3">
        <v>0</v>
      </c>
      <c r="G4796" s="3">
        <v>0</v>
      </c>
      <c r="H4796" s="3"/>
      <c r="I4796" s="3">
        <v>2.1636437217173728E-2</v>
      </c>
      <c r="J4796" s="3"/>
      <c r="K4796" s="3">
        <v>0</v>
      </c>
      <c r="L4796" s="3">
        <v>0</v>
      </c>
      <c r="M4796" s="3">
        <v>0</v>
      </c>
      <c r="N4796" s="3">
        <v>0</v>
      </c>
      <c r="O4796" s="3">
        <v>3.0909196024533898E-3</v>
      </c>
    </row>
    <row r="4797" spans="1:15" x14ac:dyDescent="0.25">
      <c r="A4797" s="1">
        <v>45857.791666666664</v>
      </c>
      <c r="B4797" s="2">
        <v>2025</v>
      </c>
      <c r="C4797" s="2">
        <v>7</v>
      </c>
      <c r="D4797" s="2">
        <v>19</v>
      </c>
      <c r="E4797" s="2">
        <v>19</v>
      </c>
      <c r="F4797" s="3"/>
      <c r="G4797" s="3">
        <v>0</v>
      </c>
      <c r="H4797" s="3"/>
      <c r="I4797" s="3">
        <v>0</v>
      </c>
      <c r="J4797" s="3"/>
      <c r="K4797" s="3"/>
      <c r="L4797" s="3"/>
      <c r="M4797" s="3">
        <v>0</v>
      </c>
      <c r="N4797" s="3">
        <v>0</v>
      </c>
      <c r="O4797" s="3">
        <v>0</v>
      </c>
    </row>
    <row r="4798" spans="1:15" x14ac:dyDescent="0.25">
      <c r="A4798" s="1">
        <v>45857.833333333336</v>
      </c>
      <c r="B4798" s="2">
        <v>2025</v>
      </c>
      <c r="C4798" s="2">
        <v>7</v>
      </c>
      <c r="D4798" s="2">
        <v>19</v>
      </c>
      <c r="E4798" s="2">
        <v>20</v>
      </c>
      <c r="F4798" s="3"/>
      <c r="G4798" s="3">
        <v>0</v>
      </c>
      <c r="H4798" s="3"/>
      <c r="I4798" s="3">
        <v>0</v>
      </c>
      <c r="J4798" s="3"/>
      <c r="K4798" s="3"/>
      <c r="L4798" s="3"/>
      <c r="M4798" s="3">
        <v>0</v>
      </c>
      <c r="N4798" s="3">
        <v>0</v>
      </c>
      <c r="O4798" s="3">
        <v>0</v>
      </c>
    </row>
    <row r="4799" spans="1:15" x14ac:dyDescent="0.25">
      <c r="A4799" s="1">
        <v>45857.875</v>
      </c>
      <c r="B4799" s="2">
        <v>2025</v>
      </c>
      <c r="C4799" s="2">
        <v>7</v>
      </c>
      <c r="D4799" s="2">
        <v>19</v>
      </c>
      <c r="E4799" s="2">
        <v>21</v>
      </c>
      <c r="F4799" s="3"/>
      <c r="G4799" s="3">
        <v>0</v>
      </c>
      <c r="H4799" s="3"/>
      <c r="I4799" s="3">
        <v>0</v>
      </c>
      <c r="J4799" s="3"/>
      <c r="K4799" s="3"/>
      <c r="L4799" s="3"/>
      <c r="M4799" s="3">
        <v>0</v>
      </c>
      <c r="N4799" s="3">
        <v>0</v>
      </c>
      <c r="O4799" s="3">
        <v>0</v>
      </c>
    </row>
    <row r="4800" spans="1:15" x14ac:dyDescent="0.25">
      <c r="A4800" s="1">
        <v>45857.916666666664</v>
      </c>
      <c r="B4800" s="2">
        <v>2025</v>
      </c>
      <c r="C4800" s="2">
        <v>7</v>
      </c>
      <c r="D4800" s="2">
        <v>19</v>
      </c>
      <c r="E4800" s="2">
        <v>22</v>
      </c>
      <c r="F4800" s="3"/>
      <c r="G4800" s="3">
        <v>0</v>
      </c>
      <c r="H4800" s="3"/>
      <c r="I4800" s="3">
        <v>0</v>
      </c>
      <c r="J4800" s="3"/>
      <c r="K4800" s="3"/>
      <c r="L4800" s="3"/>
      <c r="M4800" s="3">
        <v>0</v>
      </c>
      <c r="N4800" s="3">
        <v>0</v>
      </c>
      <c r="O4800" s="3">
        <v>0</v>
      </c>
    </row>
    <row r="4801" spans="1:15" x14ac:dyDescent="0.25">
      <c r="A4801" s="1">
        <v>45857.958333333336</v>
      </c>
      <c r="B4801" s="2">
        <v>2025</v>
      </c>
      <c r="C4801" s="2">
        <v>7</v>
      </c>
      <c r="D4801" s="2">
        <v>19</v>
      </c>
      <c r="E4801" s="2">
        <v>23</v>
      </c>
      <c r="F4801" s="3"/>
      <c r="G4801" s="3">
        <v>0</v>
      </c>
      <c r="H4801" s="3"/>
      <c r="I4801" s="3">
        <v>0</v>
      </c>
      <c r="J4801" s="3"/>
      <c r="K4801" s="3"/>
      <c r="L4801" s="3"/>
      <c r="M4801" s="3">
        <v>0</v>
      </c>
      <c r="N4801" s="3">
        <v>0</v>
      </c>
      <c r="O4801" s="3">
        <v>0</v>
      </c>
    </row>
    <row r="4802" spans="1:15" x14ac:dyDescent="0.25">
      <c r="A4802" s="1">
        <v>45858</v>
      </c>
      <c r="B4802" s="2">
        <v>2025</v>
      </c>
      <c r="C4802" s="2">
        <v>7</v>
      </c>
      <c r="D4802" s="2">
        <v>20</v>
      </c>
      <c r="E4802" s="2">
        <v>0</v>
      </c>
      <c r="F4802" s="3"/>
      <c r="G4802" s="3">
        <v>0</v>
      </c>
      <c r="H4802" s="3"/>
      <c r="I4802" s="3">
        <v>0</v>
      </c>
      <c r="J4802" s="3"/>
      <c r="K4802" s="3"/>
      <c r="L4802" s="3"/>
      <c r="M4802" s="3">
        <v>0</v>
      </c>
      <c r="N4802" s="3">
        <v>0</v>
      </c>
      <c r="O4802" s="3">
        <v>0</v>
      </c>
    </row>
    <row r="4803" spans="1:15" x14ac:dyDescent="0.25">
      <c r="A4803" s="1">
        <v>45858.041666666664</v>
      </c>
      <c r="B4803" s="2">
        <v>2025</v>
      </c>
      <c r="C4803" s="2">
        <v>7</v>
      </c>
      <c r="D4803" s="2">
        <v>20</v>
      </c>
      <c r="E4803" s="2">
        <v>1</v>
      </c>
      <c r="F4803" s="3"/>
      <c r="G4803" s="3">
        <v>0</v>
      </c>
      <c r="H4803" s="3"/>
      <c r="I4803" s="3">
        <v>0</v>
      </c>
      <c r="J4803" s="3"/>
      <c r="K4803" s="3"/>
      <c r="L4803" s="3"/>
      <c r="M4803" s="3">
        <v>0</v>
      </c>
      <c r="N4803" s="3">
        <v>0</v>
      </c>
      <c r="O4803" s="3">
        <v>0</v>
      </c>
    </row>
    <row r="4804" spans="1:15" x14ac:dyDescent="0.25">
      <c r="A4804" s="1">
        <v>45858.083333333336</v>
      </c>
      <c r="B4804" s="2">
        <v>2025</v>
      </c>
      <c r="C4804" s="2">
        <v>7</v>
      </c>
      <c r="D4804" s="2">
        <v>20</v>
      </c>
      <c r="E4804" s="2">
        <v>2</v>
      </c>
      <c r="F4804" s="3"/>
      <c r="G4804" s="3">
        <v>0</v>
      </c>
      <c r="H4804" s="3"/>
      <c r="I4804" s="3">
        <v>0</v>
      </c>
      <c r="J4804" s="3"/>
      <c r="K4804" s="3"/>
      <c r="L4804" s="3"/>
      <c r="M4804" s="3">
        <v>0</v>
      </c>
      <c r="N4804" s="3">
        <v>0</v>
      </c>
      <c r="O4804" s="3">
        <v>0</v>
      </c>
    </row>
    <row r="4805" spans="1:15" x14ac:dyDescent="0.25">
      <c r="A4805" s="1">
        <v>45858.125</v>
      </c>
      <c r="B4805" s="2">
        <v>2025</v>
      </c>
      <c r="C4805" s="2">
        <v>7</v>
      </c>
      <c r="D4805" s="2">
        <v>20</v>
      </c>
      <c r="E4805" s="2">
        <v>3</v>
      </c>
      <c r="F4805" s="3"/>
      <c r="G4805" s="3">
        <v>0</v>
      </c>
      <c r="H4805" s="3"/>
      <c r="I4805" s="3">
        <v>0</v>
      </c>
      <c r="J4805" s="3"/>
      <c r="K4805" s="3"/>
      <c r="L4805" s="3"/>
      <c r="M4805" s="3">
        <v>0</v>
      </c>
      <c r="N4805" s="3">
        <v>0</v>
      </c>
      <c r="O4805" s="3">
        <v>0</v>
      </c>
    </row>
    <row r="4806" spans="1:15" x14ac:dyDescent="0.25">
      <c r="A4806" s="1">
        <v>45858.166666666664</v>
      </c>
      <c r="B4806" s="2">
        <v>2025</v>
      </c>
      <c r="C4806" s="2">
        <v>7</v>
      </c>
      <c r="D4806" s="2">
        <v>20</v>
      </c>
      <c r="E4806" s="2">
        <v>4</v>
      </c>
      <c r="F4806" s="3">
        <v>0</v>
      </c>
      <c r="G4806" s="3">
        <v>0</v>
      </c>
      <c r="H4806" s="3"/>
      <c r="I4806" s="3">
        <v>0</v>
      </c>
      <c r="J4806" s="3"/>
      <c r="K4806" s="3"/>
      <c r="L4806" s="3"/>
      <c r="M4806" s="3">
        <v>0</v>
      </c>
      <c r="N4806" s="3">
        <v>0</v>
      </c>
      <c r="O4806" s="3">
        <v>0</v>
      </c>
    </row>
    <row r="4807" spans="1:15" x14ac:dyDescent="0.25">
      <c r="A4807" s="1">
        <v>45858.208333333336</v>
      </c>
      <c r="B4807" s="2">
        <v>2025</v>
      </c>
      <c r="C4807" s="2">
        <v>7</v>
      </c>
      <c r="D4807" s="2">
        <v>20</v>
      </c>
      <c r="E4807" s="2">
        <v>5</v>
      </c>
      <c r="F4807" s="3">
        <v>0</v>
      </c>
      <c r="G4807" s="3">
        <v>0</v>
      </c>
      <c r="H4807" s="3"/>
      <c r="I4807" s="3">
        <v>0</v>
      </c>
      <c r="J4807" s="3"/>
      <c r="K4807" s="3"/>
      <c r="L4807" s="3"/>
      <c r="M4807" s="3">
        <v>0</v>
      </c>
      <c r="N4807" s="3">
        <v>0</v>
      </c>
      <c r="O4807" s="3">
        <v>0</v>
      </c>
    </row>
    <row r="4808" spans="1:15" x14ac:dyDescent="0.25">
      <c r="A4808" s="1">
        <v>45858.25</v>
      </c>
      <c r="B4808" s="2">
        <v>2025</v>
      </c>
      <c r="C4808" s="2">
        <v>7</v>
      </c>
      <c r="D4808" s="2">
        <v>20</v>
      </c>
      <c r="E4808" s="2">
        <v>6</v>
      </c>
      <c r="F4808" s="3">
        <v>0</v>
      </c>
      <c r="G4808" s="3">
        <v>0</v>
      </c>
      <c r="H4808" s="3"/>
      <c r="I4808" s="3">
        <v>0</v>
      </c>
      <c r="J4808" s="3"/>
      <c r="K4808" s="3">
        <v>0.2</v>
      </c>
      <c r="L4808" s="3">
        <v>1</v>
      </c>
      <c r="M4808" s="3">
        <v>0</v>
      </c>
      <c r="N4808" s="3">
        <v>0</v>
      </c>
      <c r="O4808" s="3">
        <v>0.17142857142857143</v>
      </c>
    </row>
    <row r="4809" spans="1:15" x14ac:dyDescent="0.25">
      <c r="A4809" s="1">
        <v>45858.291666666664</v>
      </c>
      <c r="B4809" s="2">
        <v>2025</v>
      </c>
      <c r="C4809" s="2">
        <v>7</v>
      </c>
      <c r="D4809" s="2">
        <v>20</v>
      </c>
      <c r="E4809" s="2">
        <v>7</v>
      </c>
      <c r="F4809" s="3">
        <v>0</v>
      </c>
      <c r="G4809" s="3">
        <v>4.7707958830325727E-2</v>
      </c>
      <c r="H4809" s="3">
        <v>0</v>
      </c>
      <c r="I4809" s="3">
        <v>9.4507659981069136E-2</v>
      </c>
      <c r="J4809" s="3"/>
      <c r="K4809" s="3">
        <v>0</v>
      </c>
      <c r="L4809" s="3">
        <v>0</v>
      </c>
      <c r="M4809" s="3">
        <v>0</v>
      </c>
      <c r="N4809" s="3">
        <v>2.5518375787197994E-2</v>
      </c>
      <c r="O4809" s="3">
        <v>2.0966749324824108E-2</v>
      </c>
    </row>
    <row r="4810" spans="1:15" x14ac:dyDescent="0.25">
      <c r="A4810" s="1">
        <v>45858.333333333336</v>
      </c>
      <c r="B4810" s="2">
        <v>2025</v>
      </c>
      <c r="C4810" s="2">
        <v>7</v>
      </c>
      <c r="D4810" s="2">
        <v>20</v>
      </c>
      <c r="E4810" s="2">
        <v>8</v>
      </c>
      <c r="F4810" s="3">
        <v>0.117549927101346</v>
      </c>
      <c r="G4810" s="3">
        <v>0.24231363529186686</v>
      </c>
      <c r="H4810" s="3">
        <v>0</v>
      </c>
      <c r="I4810" s="3">
        <v>0.33427033185886101</v>
      </c>
      <c r="J4810" s="3"/>
      <c r="K4810" s="3">
        <v>6.6602568281076899E-2</v>
      </c>
      <c r="L4810" s="3">
        <v>0</v>
      </c>
      <c r="M4810" s="3">
        <v>0.27513734877747681</v>
      </c>
      <c r="N4810" s="3">
        <v>0.36492953688934993</v>
      </c>
      <c r="O4810" s="3">
        <v>0.17510041852499719</v>
      </c>
    </row>
    <row r="4811" spans="1:15" x14ac:dyDescent="0.25">
      <c r="A4811" s="1">
        <v>45858.375</v>
      </c>
      <c r="B4811" s="2">
        <v>2025</v>
      </c>
      <c r="C4811" s="2">
        <v>7</v>
      </c>
      <c r="D4811" s="2">
        <v>20</v>
      </c>
      <c r="E4811" s="2">
        <v>9</v>
      </c>
      <c r="F4811" s="3">
        <v>0.4785972182039625</v>
      </c>
      <c r="G4811" s="3">
        <v>0.53872134430546437</v>
      </c>
      <c r="H4811" s="3">
        <v>0</v>
      </c>
      <c r="I4811" s="3">
        <v>0.5260853606831728</v>
      </c>
      <c r="J4811" s="3"/>
      <c r="K4811" s="3">
        <v>0.33321639964976091</v>
      </c>
      <c r="L4811" s="3">
        <v>0</v>
      </c>
      <c r="M4811" s="3">
        <v>0.46191802679310628</v>
      </c>
      <c r="N4811" s="3">
        <v>0.53506928072061011</v>
      </c>
      <c r="O4811" s="3">
        <v>0.35920095379450961</v>
      </c>
    </row>
    <row r="4812" spans="1:15" x14ac:dyDescent="0.25">
      <c r="A4812" s="1">
        <v>45858.416666666664</v>
      </c>
      <c r="B4812" s="2">
        <v>2025</v>
      </c>
      <c r="C4812" s="2">
        <v>7</v>
      </c>
      <c r="D4812" s="2">
        <v>20</v>
      </c>
      <c r="E4812" s="2">
        <v>10</v>
      </c>
      <c r="F4812" s="3">
        <v>0.61339327934586829</v>
      </c>
      <c r="G4812" s="3">
        <v>0.67492864679064213</v>
      </c>
      <c r="H4812" s="3">
        <v>0.27734645274492226</v>
      </c>
      <c r="I4812" s="3">
        <v>0.59685736292567748</v>
      </c>
      <c r="J4812" s="3"/>
      <c r="K4812" s="3">
        <v>0.47167838214089797</v>
      </c>
      <c r="L4812" s="3">
        <v>0.30971214828830729</v>
      </c>
      <c r="M4812" s="3">
        <v>0.50976260583322541</v>
      </c>
      <c r="N4812" s="3">
        <v>0.69344963823792272</v>
      </c>
      <c r="O4812" s="3">
        <v>0.51839106453843298</v>
      </c>
    </row>
    <row r="4813" spans="1:15" x14ac:dyDescent="0.25">
      <c r="A4813" s="1">
        <v>45858.458333333336</v>
      </c>
      <c r="B4813" s="2">
        <v>2025</v>
      </c>
      <c r="C4813" s="2">
        <v>7</v>
      </c>
      <c r="D4813" s="2">
        <v>20</v>
      </c>
      <c r="E4813" s="2">
        <v>11</v>
      </c>
      <c r="F4813" s="3">
        <v>0.6347062052943363</v>
      </c>
      <c r="G4813" s="3">
        <v>0.58239591387534662</v>
      </c>
      <c r="H4813" s="3">
        <v>0.54460524466702287</v>
      </c>
      <c r="I4813" s="3">
        <v>0.49934781099643155</v>
      </c>
      <c r="J4813" s="3"/>
      <c r="K4813" s="3">
        <v>0.40370889028585771</v>
      </c>
      <c r="L4813" s="3">
        <v>0.64874501050253719</v>
      </c>
      <c r="M4813" s="3">
        <v>0.153441755493542</v>
      </c>
      <c r="N4813" s="3">
        <v>0.68705895373722137</v>
      </c>
      <c r="O4813" s="3">
        <v>0.51925122310653693</v>
      </c>
    </row>
    <row r="4814" spans="1:15" x14ac:dyDescent="0.25">
      <c r="A4814" s="1">
        <v>45858.5</v>
      </c>
      <c r="B4814" s="2">
        <v>2025</v>
      </c>
      <c r="C4814" s="2">
        <v>7</v>
      </c>
      <c r="D4814" s="2">
        <v>20</v>
      </c>
      <c r="E4814" s="2">
        <v>12</v>
      </c>
      <c r="F4814" s="3">
        <v>0.69707281464071857</v>
      </c>
      <c r="G4814" s="3">
        <v>0.30991588667139158</v>
      </c>
      <c r="H4814" s="3">
        <v>0.62362236972404994</v>
      </c>
      <c r="I4814" s="3">
        <v>0</v>
      </c>
      <c r="J4814" s="3"/>
      <c r="K4814" s="3">
        <v>0.58151014353121888</v>
      </c>
      <c r="L4814" s="3">
        <v>0.73429184310324824</v>
      </c>
      <c r="M4814" s="3">
        <v>0</v>
      </c>
      <c r="N4814" s="3">
        <v>0.54290840519838035</v>
      </c>
      <c r="O4814" s="3">
        <v>0.43616518285862593</v>
      </c>
    </row>
    <row r="4815" spans="1:15" x14ac:dyDescent="0.25">
      <c r="A4815" s="1">
        <v>45858.541666666664</v>
      </c>
      <c r="B4815" s="2">
        <v>2025</v>
      </c>
      <c r="C4815" s="2">
        <v>7</v>
      </c>
      <c r="D4815" s="2">
        <v>20</v>
      </c>
      <c r="E4815" s="2">
        <v>13</v>
      </c>
      <c r="F4815" s="3">
        <v>0.661588357552368</v>
      </c>
      <c r="G4815" s="3">
        <v>0</v>
      </c>
      <c r="H4815" s="3">
        <v>0.63227085958805085</v>
      </c>
      <c r="I4815" s="3">
        <v>0</v>
      </c>
      <c r="J4815" s="3"/>
      <c r="K4815" s="3">
        <v>0.57302317560487492</v>
      </c>
      <c r="L4815" s="3">
        <v>0</v>
      </c>
      <c r="M4815" s="3">
        <v>0</v>
      </c>
      <c r="N4815" s="3">
        <v>0.26714116253098463</v>
      </c>
      <c r="O4815" s="3">
        <v>0.26675294440953479</v>
      </c>
    </row>
    <row r="4816" spans="1:15" x14ac:dyDescent="0.25">
      <c r="A4816" s="1">
        <v>45858.583333333336</v>
      </c>
      <c r="B4816" s="2">
        <v>2025</v>
      </c>
      <c r="C4816" s="2">
        <v>7</v>
      </c>
      <c r="D4816" s="2">
        <v>20</v>
      </c>
      <c r="E4816" s="2">
        <v>14</v>
      </c>
      <c r="F4816" s="3">
        <v>0.48106426621211196</v>
      </c>
      <c r="G4816" s="3">
        <v>0</v>
      </c>
      <c r="H4816" s="3">
        <v>0.32687498986491964</v>
      </c>
      <c r="I4816" s="3">
        <v>0</v>
      </c>
      <c r="J4816" s="3"/>
      <c r="K4816" s="3">
        <v>0.23051000101680635</v>
      </c>
      <c r="L4816" s="3">
        <v>0</v>
      </c>
      <c r="M4816" s="3">
        <v>0</v>
      </c>
      <c r="N4816" s="3">
        <v>0</v>
      </c>
      <c r="O4816" s="3">
        <v>0.12980615713672974</v>
      </c>
    </row>
    <row r="4817" spans="1:15" x14ac:dyDescent="0.25">
      <c r="A4817" s="1">
        <v>45858.625</v>
      </c>
      <c r="B4817" s="2">
        <v>2025</v>
      </c>
      <c r="C4817" s="2">
        <v>7</v>
      </c>
      <c r="D4817" s="2">
        <v>20</v>
      </c>
      <c r="E4817" s="2">
        <v>15</v>
      </c>
      <c r="F4817" s="3">
        <v>0.15529736089163015</v>
      </c>
      <c r="G4817" s="3">
        <v>0</v>
      </c>
      <c r="H4817" s="3">
        <v>0.14505343241298743</v>
      </c>
      <c r="I4817" s="3">
        <v>0</v>
      </c>
      <c r="J4817" s="3"/>
      <c r="K4817" s="3">
        <v>0</v>
      </c>
      <c r="L4817" s="3">
        <v>0</v>
      </c>
      <c r="M4817" s="3">
        <v>0</v>
      </c>
      <c r="N4817" s="3">
        <v>0</v>
      </c>
      <c r="O4817" s="3">
        <v>3.7543849163077195E-2</v>
      </c>
    </row>
    <row r="4818" spans="1:15" x14ac:dyDescent="0.25">
      <c r="A4818" s="1">
        <v>45858.666666666664</v>
      </c>
      <c r="B4818" s="2">
        <v>2025</v>
      </c>
      <c r="C4818" s="2">
        <v>7</v>
      </c>
      <c r="D4818" s="2">
        <v>20</v>
      </c>
      <c r="E4818" s="2">
        <v>16</v>
      </c>
      <c r="F4818" s="3">
        <v>9.5585964859430203E-2</v>
      </c>
      <c r="G4818" s="3">
        <v>0</v>
      </c>
      <c r="H4818" s="3">
        <v>0</v>
      </c>
      <c r="I4818" s="3">
        <v>0</v>
      </c>
      <c r="J4818" s="3"/>
      <c r="K4818" s="3">
        <v>0</v>
      </c>
      <c r="L4818" s="3">
        <v>0</v>
      </c>
      <c r="M4818" s="3">
        <v>0</v>
      </c>
      <c r="N4818" s="3">
        <v>0</v>
      </c>
      <c r="O4818" s="3">
        <v>1.1948245607428775E-2</v>
      </c>
    </row>
    <row r="4819" spans="1:15" x14ac:dyDescent="0.25">
      <c r="A4819" s="1">
        <v>45858.708333333336</v>
      </c>
      <c r="B4819" s="2">
        <v>2025</v>
      </c>
      <c r="C4819" s="2">
        <v>7</v>
      </c>
      <c r="D4819" s="2">
        <v>20</v>
      </c>
      <c r="E4819" s="2">
        <v>17</v>
      </c>
      <c r="F4819" s="3">
        <v>0</v>
      </c>
      <c r="G4819" s="3">
        <v>0</v>
      </c>
      <c r="H4819" s="3">
        <v>0</v>
      </c>
      <c r="I4819" s="3">
        <v>0</v>
      </c>
      <c r="J4819" s="3"/>
      <c r="K4819" s="3">
        <v>0</v>
      </c>
      <c r="L4819" s="3">
        <v>0</v>
      </c>
      <c r="M4819" s="3">
        <v>0</v>
      </c>
      <c r="N4819" s="3">
        <v>0</v>
      </c>
      <c r="O4819" s="3">
        <v>0</v>
      </c>
    </row>
    <row r="4820" spans="1:15" x14ac:dyDescent="0.25">
      <c r="A4820" s="1">
        <v>45858.75</v>
      </c>
      <c r="B4820" s="2">
        <v>2025</v>
      </c>
      <c r="C4820" s="2">
        <v>7</v>
      </c>
      <c r="D4820" s="2">
        <v>20</v>
      </c>
      <c r="E4820" s="2">
        <v>18</v>
      </c>
      <c r="F4820" s="3">
        <v>0</v>
      </c>
      <c r="G4820" s="3">
        <v>0</v>
      </c>
      <c r="H4820" s="3"/>
      <c r="I4820" s="3">
        <v>0</v>
      </c>
      <c r="J4820" s="3"/>
      <c r="K4820" s="3">
        <v>0</v>
      </c>
      <c r="L4820" s="3">
        <v>0</v>
      </c>
      <c r="M4820" s="3">
        <v>0</v>
      </c>
      <c r="N4820" s="3">
        <v>0</v>
      </c>
      <c r="O4820" s="3">
        <v>0</v>
      </c>
    </row>
    <row r="4821" spans="1:15" x14ac:dyDescent="0.25">
      <c r="A4821" s="1">
        <v>45858.791666666664</v>
      </c>
      <c r="B4821" s="2">
        <v>2025</v>
      </c>
      <c r="C4821" s="2">
        <v>7</v>
      </c>
      <c r="D4821" s="2">
        <v>20</v>
      </c>
      <c r="E4821" s="2">
        <v>19</v>
      </c>
      <c r="F4821" s="3">
        <v>0</v>
      </c>
      <c r="G4821" s="3">
        <v>0</v>
      </c>
      <c r="H4821" s="3"/>
      <c r="I4821" s="3">
        <v>0</v>
      </c>
      <c r="J4821" s="3"/>
      <c r="K4821" s="3"/>
      <c r="L4821" s="3"/>
      <c r="M4821" s="3">
        <v>0</v>
      </c>
      <c r="N4821" s="3">
        <v>0</v>
      </c>
      <c r="O4821" s="3">
        <v>0</v>
      </c>
    </row>
    <row r="4822" spans="1:15" x14ac:dyDescent="0.25">
      <c r="A4822" s="1">
        <v>45858.833333333336</v>
      </c>
      <c r="B4822" s="2">
        <v>2025</v>
      </c>
      <c r="C4822" s="2">
        <v>7</v>
      </c>
      <c r="D4822" s="2">
        <v>20</v>
      </c>
      <c r="E4822" s="2">
        <v>20</v>
      </c>
      <c r="F4822" s="3"/>
      <c r="G4822" s="3">
        <v>0</v>
      </c>
      <c r="H4822" s="3"/>
      <c r="I4822" s="3">
        <v>0</v>
      </c>
      <c r="J4822" s="3"/>
      <c r="K4822" s="3"/>
      <c r="L4822" s="3"/>
      <c r="M4822" s="3">
        <v>0</v>
      </c>
      <c r="N4822" s="3">
        <v>0</v>
      </c>
      <c r="O4822" s="3">
        <v>0</v>
      </c>
    </row>
    <row r="4823" spans="1:15" x14ac:dyDescent="0.25">
      <c r="A4823" s="1">
        <v>45858.875</v>
      </c>
      <c r="B4823" s="2">
        <v>2025</v>
      </c>
      <c r="C4823" s="2">
        <v>7</v>
      </c>
      <c r="D4823" s="2">
        <v>20</v>
      </c>
      <c r="E4823" s="2">
        <v>21</v>
      </c>
      <c r="F4823" s="3"/>
      <c r="G4823" s="3">
        <v>0</v>
      </c>
      <c r="H4823" s="3"/>
      <c r="I4823" s="3">
        <v>0</v>
      </c>
      <c r="J4823" s="3"/>
      <c r="K4823" s="3"/>
      <c r="L4823" s="3"/>
      <c r="M4823" s="3">
        <v>0</v>
      </c>
      <c r="N4823" s="3">
        <v>0</v>
      </c>
      <c r="O4823" s="3">
        <v>0</v>
      </c>
    </row>
    <row r="4824" spans="1:15" x14ac:dyDescent="0.25">
      <c r="A4824" s="1">
        <v>45858.916666666664</v>
      </c>
      <c r="B4824" s="2">
        <v>2025</v>
      </c>
      <c r="C4824" s="2">
        <v>7</v>
      </c>
      <c r="D4824" s="2">
        <v>20</v>
      </c>
      <c r="E4824" s="2">
        <v>22</v>
      </c>
      <c r="F4824" s="3"/>
      <c r="G4824" s="3">
        <v>0</v>
      </c>
      <c r="H4824" s="3"/>
      <c r="I4824" s="3">
        <v>0</v>
      </c>
      <c r="J4824" s="3"/>
      <c r="K4824" s="3"/>
      <c r="L4824" s="3"/>
      <c r="M4824" s="3">
        <v>0</v>
      </c>
      <c r="N4824" s="3">
        <v>0</v>
      </c>
      <c r="O4824" s="3">
        <v>0</v>
      </c>
    </row>
    <row r="4825" spans="1:15" x14ac:dyDescent="0.25">
      <c r="A4825" s="1">
        <v>45858.958333333336</v>
      </c>
      <c r="B4825" s="2">
        <v>2025</v>
      </c>
      <c r="C4825" s="2">
        <v>7</v>
      </c>
      <c r="D4825" s="2">
        <v>20</v>
      </c>
      <c r="E4825" s="2">
        <v>23</v>
      </c>
      <c r="F4825" s="3"/>
      <c r="G4825" s="3">
        <v>0</v>
      </c>
      <c r="H4825" s="3"/>
      <c r="I4825" s="3">
        <v>0</v>
      </c>
      <c r="J4825" s="3"/>
      <c r="K4825" s="3"/>
      <c r="L4825" s="3"/>
      <c r="M4825" s="3">
        <v>0</v>
      </c>
      <c r="N4825" s="3">
        <v>0</v>
      </c>
      <c r="O4825" s="3">
        <v>0</v>
      </c>
    </row>
    <row r="4826" spans="1:15" x14ac:dyDescent="0.25">
      <c r="A4826" s="1">
        <v>45859</v>
      </c>
      <c r="B4826" s="2">
        <v>2025</v>
      </c>
      <c r="C4826" s="2">
        <v>7</v>
      </c>
      <c r="D4826" s="2">
        <v>21</v>
      </c>
      <c r="E4826" s="2">
        <v>0</v>
      </c>
      <c r="F4826" s="3"/>
      <c r="G4826" s="3">
        <v>0</v>
      </c>
      <c r="H4826" s="3"/>
      <c r="I4826" s="3">
        <v>0</v>
      </c>
      <c r="J4826" s="3"/>
      <c r="K4826" s="3"/>
      <c r="L4826" s="3"/>
      <c r="M4826" s="3">
        <v>0</v>
      </c>
      <c r="N4826" s="3">
        <v>0</v>
      </c>
      <c r="O4826" s="3">
        <v>0</v>
      </c>
    </row>
    <row r="4827" spans="1:15" x14ac:dyDescent="0.25">
      <c r="A4827" s="1">
        <v>45859.041666666664</v>
      </c>
      <c r="B4827" s="2">
        <v>2025</v>
      </c>
      <c r="C4827" s="2">
        <v>7</v>
      </c>
      <c r="D4827" s="2">
        <v>21</v>
      </c>
      <c r="E4827" s="2">
        <v>1</v>
      </c>
      <c r="F4827" s="3"/>
      <c r="G4827" s="3">
        <v>0</v>
      </c>
      <c r="H4827" s="3"/>
      <c r="I4827" s="3">
        <v>0</v>
      </c>
      <c r="J4827" s="3"/>
      <c r="K4827" s="3"/>
      <c r="L4827" s="3"/>
      <c r="M4827" s="3">
        <v>0</v>
      </c>
      <c r="N4827" s="3">
        <v>0</v>
      </c>
      <c r="O4827" s="3">
        <v>0</v>
      </c>
    </row>
    <row r="4828" spans="1:15" x14ac:dyDescent="0.25">
      <c r="A4828" s="1">
        <v>45859.083333333336</v>
      </c>
      <c r="B4828" s="2">
        <v>2025</v>
      </c>
      <c r="C4828" s="2">
        <v>7</v>
      </c>
      <c r="D4828" s="2">
        <v>21</v>
      </c>
      <c r="E4828" s="2">
        <v>2</v>
      </c>
      <c r="F4828" s="3"/>
      <c r="G4828" s="3">
        <v>0</v>
      </c>
      <c r="H4828" s="3"/>
      <c r="I4828" s="3">
        <v>0</v>
      </c>
      <c r="J4828" s="3"/>
      <c r="K4828" s="3"/>
      <c r="L4828" s="3"/>
      <c r="M4828" s="3">
        <v>0</v>
      </c>
      <c r="N4828" s="3">
        <v>0</v>
      </c>
      <c r="O4828" s="3">
        <v>0</v>
      </c>
    </row>
    <row r="4829" spans="1:15" x14ac:dyDescent="0.25">
      <c r="A4829" s="1">
        <v>45859.125</v>
      </c>
      <c r="B4829" s="2">
        <v>2025</v>
      </c>
      <c r="C4829" s="2">
        <v>7</v>
      </c>
      <c r="D4829" s="2">
        <v>21</v>
      </c>
      <c r="E4829" s="2">
        <v>3</v>
      </c>
      <c r="F4829" s="3"/>
      <c r="G4829" s="3">
        <v>0</v>
      </c>
      <c r="H4829" s="3"/>
      <c r="I4829" s="3">
        <v>0</v>
      </c>
      <c r="J4829" s="3"/>
      <c r="K4829" s="3"/>
      <c r="L4829" s="3"/>
      <c r="M4829" s="3">
        <v>0</v>
      </c>
      <c r="N4829" s="3">
        <v>0</v>
      </c>
      <c r="O4829" s="3">
        <v>0</v>
      </c>
    </row>
    <row r="4830" spans="1:15" x14ac:dyDescent="0.25">
      <c r="A4830" s="1">
        <v>45859.166666666664</v>
      </c>
      <c r="B4830" s="2">
        <v>2025</v>
      </c>
      <c r="C4830" s="2">
        <v>7</v>
      </c>
      <c r="D4830" s="2">
        <v>21</v>
      </c>
      <c r="E4830" s="2">
        <v>4</v>
      </c>
      <c r="F4830" s="3"/>
      <c r="G4830" s="3">
        <v>0</v>
      </c>
      <c r="H4830" s="3"/>
      <c r="I4830" s="3">
        <v>0</v>
      </c>
      <c r="J4830" s="3"/>
      <c r="K4830" s="3"/>
      <c r="L4830" s="3"/>
      <c r="M4830" s="3">
        <v>0</v>
      </c>
      <c r="N4830" s="3">
        <v>0</v>
      </c>
      <c r="O4830" s="3">
        <v>0</v>
      </c>
    </row>
    <row r="4831" spans="1:15" x14ac:dyDescent="0.25">
      <c r="A4831" s="1">
        <v>45859.208333333336</v>
      </c>
      <c r="B4831" s="2">
        <v>2025</v>
      </c>
      <c r="C4831" s="2">
        <v>7</v>
      </c>
      <c r="D4831" s="2">
        <v>21</v>
      </c>
      <c r="E4831" s="2">
        <v>5</v>
      </c>
      <c r="F4831" s="3">
        <v>0</v>
      </c>
      <c r="G4831" s="3">
        <v>0</v>
      </c>
      <c r="H4831" s="3"/>
      <c r="I4831" s="3">
        <v>0</v>
      </c>
      <c r="J4831" s="3"/>
      <c r="K4831" s="3"/>
      <c r="L4831" s="3"/>
      <c r="M4831" s="3">
        <v>0</v>
      </c>
      <c r="N4831" s="3">
        <v>0</v>
      </c>
      <c r="O4831" s="3">
        <v>0</v>
      </c>
    </row>
    <row r="4832" spans="1:15" x14ac:dyDescent="0.25">
      <c r="A4832" s="1">
        <v>45859.25</v>
      </c>
      <c r="B4832" s="2">
        <v>2025</v>
      </c>
      <c r="C4832" s="2">
        <v>7</v>
      </c>
      <c r="D4832" s="2">
        <v>21</v>
      </c>
      <c r="E4832" s="2">
        <v>6</v>
      </c>
      <c r="F4832" s="3">
        <v>0</v>
      </c>
      <c r="G4832" s="3">
        <v>0</v>
      </c>
      <c r="H4832" s="3"/>
      <c r="I4832" s="3">
        <v>4.6103671697324551E-2</v>
      </c>
      <c r="J4832" s="3"/>
      <c r="K4832" s="3">
        <v>0</v>
      </c>
      <c r="L4832" s="3"/>
      <c r="M4832" s="3">
        <v>0</v>
      </c>
      <c r="N4832" s="3">
        <v>0</v>
      </c>
      <c r="O4832" s="3">
        <v>7.6839452828874255E-3</v>
      </c>
    </row>
    <row r="4833" spans="1:15" x14ac:dyDescent="0.25">
      <c r="A4833" s="1">
        <v>45859.291666666664</v>
      </c>
      <c r="B4833" s="2">
        <v>2025</v>
      </c>
      <c r="C4833" s="2">
        <v>7</v>
      </c>
      <c r="D4833" s="2">
        <v>21</v>
      </c>
      <c r="E4833" s="2">
        <v>7</v>
      </c>
      <c r="F4833" s="3">
        <v>0</v>
      </c>
      <c r="G4833" s="3">
        <v>0.5</v>
      </c>
      <c r="H4833" s="3">
        <v>0</v>
      </c>
      <c r="I4833" s="3">
        <v>0.39068736375412028</v>
      </c>
      <c r="J4833" s="3"/>
      <c r="K4833" s="3">
        <v>0</v>
      </c>
      <c r="L4833" s="3">
        <v>0</v>
      </c>
      <c r="M4833" s="3">
        <v>0.36922107311735242</v>
      </c>
      <c r="N4833" s="3">
        <v>0.36285931966981055</v>
      </c>
      <c r="O4833" s="3">
        <v>0.20284596956766041</v>
      </c>
    </row>
    <row r="4834" spans="1:15" x14ac:dyDescent="0.25">
      <c r="A4834" s="1">
        <v>45859.333333333336</v>
      </c>
      <c r="B4834" s="2">
        <v>2025</v>
      </c>
      <c r="C4834" s="2">
        <v>7</v>
      </c>
      <c r="D4834" s="2">
        <v>21</v>
      </c>
      <c r="E4834" s="2">
        <v>8</v>
      </c>
      <c r="F4834" s="3">
        <v>0</v>
      </c>
      <c r="G4834" s="3">
        <v>1</v>
      </c>
      <c r="H4834" s="3">
        <v>0</v>
      </c>
      <c r="I4834" s="3">
        <v>0.59488526659940033</v>
      </c>
      <c r="J4834" s="3"/>
      <c r="K4834" s="3">
        <v>0</v>
      </c>
      <c r="L4834" s="3">
        <v>0</v>
      </c>
      <c r="M4834" s="3">
        <v>0.47400238716466681</v>
      </c>
      <c r="N4834" s="3">
        <v>0.51699278989112529</v>
      </c>
      <c r="O4834" s="3">
        <v>0.32323505545689907</v>
      </c>
    </row>
    <row r="4835" spans="1:15" x14ac:dyDescent="0.25">
      <c r="A4835" s="1">
        <v>45859.375</v>
      </c>
      <c r="B4835" s="2">
        <v>2025</v>
      </c>
      <c r="C4835" s="2">
        <v>7</v>
      </c>
      <c r="D4835" s="2">
        <v>21</v>
      </c>
      <c r="E4835" s="2">
        <v>9</v>
      </c>
      <c r="F4835" s="3">
        <v>2.6320740945814443E-2</v>
      </c>
      <c r="G4835" s="3">
        <v>1</v>
      </c>
      <c r="H4835" s="3">
        <v>7.5834903490942657E-2</v>
      </c>
      <c r="I4835" s="3">
        <v>0.54390733230920707</v>
      </c>
      <c r="J4835" s="3"/>
      <c r="K4835" s="3">
        <v>2.8374812807530576E-2</v>
      </c>
      <c r="L4835" s="3">
        <v>0</v>
      </c>
      <c r="M4835" s="3">
        <v>0.33108099516102174</v>
      </c>
      <c r="N4835" s="3">
        <v>0.44319858003143919</v>
      </c>
      <c r="O4835" s="3">
        <v>0.30608967059324443</v>
      </c>
    </row>
    <row r="4836" spans="1:15" x14ac:dyDescent="0.25">
      <c r="A4836" s="1">
        <v>45859.416666666664</v>
      </c>
      <c r="B4836" s="2">
        <v>2025</v>
      </c>
      <c r="C4836" s="2">
        <v>7</v>
      </c>
      <c r="D4836" s="2">
        <v>21</v>
      </c>
      <c r="E4836" s="2">
        <v>10</v>
      </c>
      <c r="F4836" s="3">
        <v>3.6787714397814489E-2</v>
      </c>
      <c r="G4836" s="3">
        <v>1</v>
      </c>
      <c r="H4836" s="3">
        <v>0.28784813198444026</v>
      </c>
      <c r="I4836" s="3">
        <v>0.54639519926306157</v>
      </c>
      <c r="J4836" s="3"/>
      <c r="K4836" s="3">
        <v>6.4920724306463798E-2</v>
      </c>
      <c r="L4836" s="3">
        <v>0</v>
      </c>
      <c r="M4836" s="3">
        <v>0.2664980323944679</v>
      </c>
      <c r="N4836" s="3">
        <v>0.46526307156526159</v>
      </c>
      <c r="O4836" s="3">
        <v>0.33346410923893871</v>
      </c>
    </row>
    <row r="4837" spans="1:15" x14ac:dyDescent="0.25">
      <c r="A4837" s="1">
        <v>45859.458333333336</v>
      </c>
      <c r="B4837" s="2">
        <v>2025</v>
      </c>
      <c r="C4837" s="2">
        <v>7</v>
      </c>
      <c r="D4837" s="2">
        <v>21</v>
      </c>
      <c r="E4837" s="2">
        <v>11</v>
      </c>
      <c r="F4837" s="3">
        <v>3.1556559474192822E-2</v>
      </c>
      <c r="G4837" s="3">
        <v>1</v>
      </c>
      <c r="H4837" s="3">
        <v>0.27371646251592974</v>
      </c>
      <c r="I4837" s="3">
        <v>0.50122812715510712</v>
      </c>
      <c r="J4837" s="3"/>
      <c r="K4837" s="3">
        <v>7.8495100588397329E-2</v>
      </c>
      <c r="L4837" s="3">
        <v>0.64833211548449854</v>
      </c>
      <c r="M4837" s="3">
        <v>4.6771824210958317E-2</v>
      </c>
      <c r="N4837" s="3">
        <v>0.44527199860219291</v>
      </c>
      <c r="O4837" s="3">
        <v>0.37817152350390959</v>
      </c>
    </row>
    <row r="4838" spans="1:15" x14ac:dyDescent="0.25">
      <c r="A4838" s="1">
        <v>45859.5</v>
      </c>
      <c r="B4838" s="2">
        <v>2025</v>
      </c>
      <c r="C4838" s="2">
        <v>7</v>
      </c>
      <c r="D4838" s="2">
        <v>21</v>
      </c>
      <c r="E4838" s="2">
        <v>12</v>
      </c>
      <c r="F4838" s="3">
        <v>4.652727335713977E-2</v>
      </c>
      <c r="G4838" s="3">
        <v>0.5</v>
      </c>
      <c r="H4838" s="3">
        <v>0.34787968751172893</v>
      </c>
      <c r="I4838" s="3">
        <v>0</v>
      </c>
      <c r="J4838" s="3"/>
      <c r="K4838" s="3">
        <v>0.10209807699625614</v>
      </c>
      <c r="L4838" s="3">
        <v>0.33396849859495858</v>
      </c>
      <c r="M4838" s="3">
        <v>0</v>
      </c>
      <c r="N4838" s="3">
        <v>0.14505031834052179</v>
      </c>
      <c r="O4838" s="3">
        <v>0.18444048185007567</v>
      </c>
    </row>
    <row r="4839" spans="1:15" x14ac:dyDescent="0.25">
      <c r="A4839" s="1">
        <v>45859.541666666664</v>
      </c>
      <c r="B4839" s="2">
        <v>2025</v>
      </c>
      <c r="C4839" s="2">
        <v>7</v>
      </c>
      <c r="D4839" s="2">
        <v>21</v>
      </c>
      <c r="E4839" s="2">
        <v>13</v>
      </c>
      <c r="F4839" s="3">
        <v>9.9100959102084545E-3</v>
      </c>
      <c r="G4839" s="3">
        <v>0</v>
      </c>
      <c r="H4839" s="3">
        <v>0.1413046142874653</v>
      </c>
      <c r="I4839" s="3">
        <v>0</v>
      </c>
      <c r="J4839" s="3"/>
      <c r="K4839" s="3">
        <v>0</v>
      </c>
      <c r="L4839" s="3">
        <v>0</v>
      </c>
      <c r="M4839" s="3">
        <v>0</v>
      </c>
      <c r="N4839" s="3">
        <v>0</v>
      </c>
      <c r="O4839" s="3">
        <v>1.8901838774709218E-2</v>
      </c>
    </row>
    <row r="4840" spans="1:15" x14ac:dyDescent="0.25">
      <c r="A4840" s="1">
        <v>45859.583333333336</v>
      </c>
      <c r="B4840" s="2">
        <v>2025</v>
      </c>
      <c r="C4840" s="2">
        <v>7</v>
      </c>
      <c r="D4840" s="2">
        <v>21</v>
      </c>
      <c r="E4840" s="2">
        <v>14</v>
      </c>
      <c r="F4840" s="3">
        <v>0</v>
      </c>
      <c r="G4840" s="3">
        <v>0</v>
      </c>
      <c r="H4840" s="3">
        <v>0</v>
      </c>
      <c r="I4840" s="3">
        <v>0</v>
      </c>
      <c r="J4840" s="3"/>
      <c r="K4840" s="3">
        <v>3.8231559676371596E-2</v>
      </c>
      <c r="L4840" s="3">
        <v>0</v>
      </c>
      <c r="M4840" s="3">
        <v>0</v>
      </c>
      <c r="N4840" s="3">
        <v>0</v>
      </c>
      <c r="O4840" s="3">
        <v>4.7789449595464495E-3</v>
      </c>
    </row>
    <row r="4841" spans="1:15" x14ac:dyDescent="0.25">
      <c r="A4841" s="1">
        <v>45859.625</v>
      </c>
      <c r="B4841" s="2">
        <v>2025</v>
      </c>
      <c r="C4841" s="2">
        <v>7</v>
      </c>
      <c r="D4841" s="2">
        <v>21</v>
      </c>
      <c r="E4841" s="2">
        <v>15</v>
      </c>
      <c r="F4841" s="3">
        <v>0</v>
      </c>
      <c r="G4841" s="3">
        <v>0</v>
      </c>
      <c r="H4841" s="3">
        <v>0</v>
      </c>
      <c r="I4841" s="3">
        <v>0</v>
      </c>
      <c r="J4841" s="3"/>
      <c r="K4841" s="3">
        <v>0</v>
      </c>
      <c r="L4841" s="3">
        <v>0</v>
      </c>
      <c r="M4841" s="3">
        <v>0</v>
      </c>
      <c r="N4841" s="3">
        <v>0</v>
      </c>
      <c r="O4841" s="3">
        <v>0</v>
      </c>
    </row>
    <row r="4842" spans="1:15" x14ac:dyDescent="0.25">
      <c r="A4842" s="1">
        <v>45859.666666666664</v>
      </c>
      <c r="B4842" s="2">
        <v>2025</v>
      </c>
      <c r="C4842" s="2">
        <v>7</v>
      </c>
      <c r="D4842" s="2">
        <v>21</v>
      </c>
      <c r="E4842" s="2">
        <v>16</v>
      </c>
      <c r="F4842" s="3">
        <v>0</v>
      </c>
      <c r="G4842" s="3">
        <v>0</v>
      </c>
      <c r="H4842" s="3">
        <v>0</v>
      </c>
      <c r="I4842" s="3">
        <v>0</v>
      </c>
      <c r="J4842" s="3"/>
      <c r="K4842" s="3">
        <v>0</v>
      </c>
      <c r="L4842" s="3">
        <v>0</v>
      </c>
      <c r="M4842" s="3">
        <v>0</v>
      </c>
      <c r="N4842" s="3">
        <v>0</v>
      </c>
      <c r="O4842" s="3">
        <v>0</v>
      </c>
    </row>
    <row r="4843" spans="1:15" x14ac:dyDescent="0.25">
      <c r="A4843" s="1">
        <v>45859.708333333336</v>
      </c>
      <c r="B4843" s="2">
        <v>2025</v>
      </c>
      <c r="C4843" s="2">
        <v>7</v>
      </c>
      <c r="D4843" s="2">
        <v>21</v>
      </c>
      <c r="E4843" s="2">
        <v>17</v>
      </c>
      <c r="F4843" s="3">
        <v>0</v>
      </c>
      <c r="G4843" s="3">
        <v>0</v>
      </c>
      <c r="H4843" s="3">
        <v>0</v>
      </c>
      <c r="I4843" s="3">
        <v>0</v>
      </c>
      <c r="J4843" s="3"/>
      <c r="K4843" s="3">
        <v>0</v>
      </c>
      <c r="L4843" s="3">
        <v>0</v>
      </c>
      <c r="M4843" s="3">
        <v>0</v>
      </c>
      <c r="N4843" s="3">
        <v>0</v>
      </c>
      <c r="O4843" s="3">
        <v>0</v>
      </c>
    </row>
    <row r="4844" spans="1:15" x14ac:dyDescent="0.25">
      <c r="A4844" s="1">
        <v>45859.75</v>
      </c>
      <c r="B4844" s="2">
        <v>2025</v>
      </c>
      <c r="C4844" s="2">
        <v>7</v>
      </c>
      <c r="D4844" s="2">
        <v>21</v>
      </c>
      <c r="E4844" s="2">
        <v>18</v>
      </c>
      <c r="F4844" s="3">
        <v>0</v>
      </c>
      <c r="G4844" s="3">
        <v>0</v>
      </c>
      <c r="H4844" s="3"/>
      <c r="I4844" s="3">
        <v>0</v>
      </c>
      <c r="J4844" s="3"/>
      <c r="K4844" s="3">
        <v>0</v>
      </c>
      <c r="L4844" s="3">
        <v>0</v>
      </c>
      <c r="M4844" s="3">
        <v>0</v>
      </c>
      <c r="N4844" s="3">
        <v>0</v>
      </c>
      <c r="O4844" s="3">
        <v>0</v>
      </c>
    </row>
    <row r="4845" spans="1:15" x14ac:dyDescent="0.25">
      <c r="A4845" s="1">
        <v>45859.791666666664</v>
      </c>
      <c r="B4845" s="2">
        <v>2025</v>
      </c>
      <c r="C4845" s="2">
        <v>7</v>
      </c>
      <c r="D4845" s="2">
        <v>21</v>
      </c>
      <c r="E4845" s="2">
        <v>19</v>
      </c>
      <c r="F4845" s="3"/>
      <c r="G4845" s="3">
        <v>0</v>
      </c>
      <c r="H4845" s="3"/>
      <c r="I4845" s="3">
        <v>0</v>
      </c>
      <c r="J4845" s="3"/>
      <c r="K4845" s="3"/>
      <c r="L4845" s="3"/>
      <c r="M4845" s="3">
        <v>0</v>
      </c>
      <c r="N4845" s="3">
        <v>0</v>
      </c>
      <c r="O4845" s="3">
        <v>0</v>
      </c>
    </row>
    <row r="4846" spans="1:15" x14ac:dyDescent="0.25">
      <c r="A4846" s="1">
        <v>45859.833333333336</v>
      </c>
      <c r="B4846" s="2">
        <v>2025</v>
      </c>
      <c r="C4846" s="2">
        <v>7</v>
      </c>
      <c r="D4846" s="2">
        <v>21</v>
      </c>
      <c r="E4846" s="2">
        <v>20</v>
      </c>
      <c r="F4846" s="3"/>
      <c r="G4846" s="3">
        <v>0</v>
      </c>
      <c r="H4846" s="3"/>
      <c r="I4846" s="3">
        <v>0</v>
      </c>
      <c r="J4846" s="3"/>
      <c r="K4846" s="3"/>
      <c r="L4846" s="3"/>
      <c r="M4846" s="3">
        <v>0</v>
      </c>
      <c r="N4846" s="3">
        <v>0</v>
      </c>
      <c r="O4846" s="3">
        <v>0</v>
      </c>
    </row>
    <row r="4847" spans="1:15" x14ac:dyDescent="0.25">
      <c r="A4847" s="1">
        <v>45859.875</v>
      </c>
      <c r="B4847" s="2">
        <v>2025</v>
      </c>
      <c r="C4847" s="2">
        <v>7</v>
      </c>
      <c r="D4847" s="2">
        <v>21</v>
      </c>
      <c r="E4847" s="2">
        <v>21</v>
      </c>
      <c r="F4847" s="3"/>
      <c r="G4847" s="3">
        <v>0</v>
      </c>
      <c r="H4847" s="3"/>
      <c r="I4847" s="3">
        <v>0</v>
      </c>
      <c r="J4847" s="3"/>
      <c r="K4847" s="3"/>
      <c r="L4847" s="3"/>
      <c r="M4847" s="3">
        <v>0</v>
      </c>
      <c r="N4847" s="3">
        <v>0</v>
      </c>
      <c r="O4847" s="3">
        <v>0</v>
      </c>
    </row>
    <row r="4848" spans="1:15" x14ac:dyDescent="0.25">
      <c r="A4848" s="1">
        <v>45859.916666666664</v>
      </c>
      <c r="B4848" s="2">
        <v>2025</v>
      </c>
      <c r="C4848" s="2">
        <v>7</v>
      </c>
      <c r="D4848" s="2">
        <v>21</v>
      </c>
      <c r="E4848" s="2">
        <v>22</v>
      </c>
      <c r="F4848" s="3"/>
      <c r="G4848" s="3">
        <v>0</v>
      </c>
      <c r="H4848" s="3"/>
      <c r="I4848" s="3">
        <v>0</v>
      </c>
      <c r="J4848" s="3"/>
      <c r="K4848" s="3"/>
      <c r="L4848" s="3"/>
      <c r="M4848" s="3">
        <v>0</v>
      </c>
      <c r="N4848" s="3">
        <v>0</v>
      </c>
      <c r="O4848" s="3">
        <v>0</v>
      </c>
    </row>
    <row r="4849" spans="1:15" x14ac:dyDescent="0.25">
      <c r="A4849" s="1">
        <v>45859.958333333336</v>
      </c>
      <c r="B4849" s="2">
        <v>2025</v>
      </c>
      <c r="C4849" s="2">
        <v>7</v>
      </c>
      <c r="D4849" s="2">
        <v>21</v>
      </c>
      <c r="E4849" s="2">
        <v>23</v>
      </c>
      <c r="F4849" s="3"/>
      <c r="G4849" s="3">
        <v>0</v>
      </c>
      <c r="H4849" s="3"/>
      <c r="I4849" s="3">
        <v>0</v>
      </c>
      <c r="J4849" s="3"/>
      <c r="K4849" s="3"/>
      <c r="L4849" s="3"/>
      <c r="M4849" s="3">
        <v>0</v>
      </c>
      <c r="N4849" s="3">
        <v>0</v>
      </c>
      <c r="O4849" s="3">
        <v>0</v>
      </c>
    </row>
    <row r="4850" spans="1:15" x14ac:dyDescent="0.25">
      <c r="A4850" s="1">
        <v>45860</v>
      </c>
      <c r="B4850" s="2">
        <v>2025</v>
      </c>
      <c r="C4850" s="2">
        <v>7</v>
      </c>
      <c r="D4850" s="2">
        <v>22</v>
      </c>
      <c r="E4850" s="2">
        <v>0</v>
      </c>
      <c r="F4850" s="3"/>
      <c r="G4850" s="3">
        <v>0</v>
      </c>
      <c r="H4850" s="3"/>
      <c r="I4850" s="3">
        <v>0</v>
      </c>
      <c r="J4850" s="3"/>
      <c r="K4850" s="3"/>
      <c r="L4850" s="3"/>
      <c r="M4850" s="3">
        <v>0</v>
      </c>
      <c r="N4850" s="3">
        <v>0</v>
      </c>
      <c r="O4850" s="3">
        <v>0</v>
      </c>
    </row>
    <row r="4851" spans="1:15" x14ac:dyDescent="0.25">
      <c r="A4851" s="1">
        <v>45860.041666666664</v>
      </c>
      <c r="B4851" s="2">
        <v>2025</v>
      </c>
      <c r="C4851" s="2">
        <v>7</v>
      </c>
      <c r="D4851" s="2">
        <v>22</v>
      </c>
      <c r="E4851" s="2">
        <v>1</v>
      </c>
      <c r="F4851" s="3"/>
      <c r="G4851" s="3">
        <v>0</v>
      </c>
      <c r="H4851" s="3"/>
      <c r="I4851" s="3">
        <v>0</v>
      </c>
      <c r="J4851" s="3"/>
      <c r="K4851" s="3"/>
      <c r="L4851" s="3"/>
      <c r="M4851" s="3">
        <v>0</v>
      </c>
      <c r="N4851" s="3">
        <v>0</v>
      </c>
      <c r="O4851" s="3">
        <v>0</v>
      </c>
    </row>
    <row r="4852" spans="1:15" x14ac:dyDescent="0.25">
      <c r="A4852" s="1">
        <v>45860.083333333336</v>
      </c>
      <c r="B4852" s="2">
        <v>2025</v>
      </c>
      <c r="C4852" s="2">
        <v>7</v>
      </c>
      <c r="D4852" s="2">
        <v>22</v>
      </c>
      <c r="E4852" s="2">
        <v>2</v>
      </c>
      <c r="F4852" s="3"/>
      <c r="G4852" s="3">
        <v>0</v>
      </c>
      <c r="H4852" s="3"/>
      <c r="I4852" s="3">
        <v>0</v>
      </c>
      <c r="J4852" s="3"/>
      <c r="K4852" s="3"/>
      <c r="L4852" s="3"/>
      <c r="M4852" s="3">
        <v>0</v>
      </c>
      <c r="N4852" s="3">
        <v>0</v>
      </c>
      <c r="O4852" s="3">
        <v>0</v>
      </c>
    </row>
    <row r="4853" spans="1:15" x14ac:dyDescent="0.25">
      <c r="A4853" s="1">
        <v>45860.125</v>
      </c>
      <c r="B4853" s="2">
        <v>2025</v>
      </c>
      <c r="C4853" s="2">
        <v>7</v>
      </c>
      <c r="D4853" s="2">
        <v>22</v>
      </c>
      <c r="E4853" s="2">
        <v>3</v>
      </c>
      <c r="F4853" s="3"/>
      <c r="G4853" s="3">
        <v>0</v>
      </c>
      <c r="H4853" s="3"/>
      <c r="I4853" s="3">
        <v>0</v>
      </c>
      <c r="J4853" s="3"/>
      <c r="K4853" s="3"/>
      <c r="L4853" s="3"/>
      <c r="M4853" s="3">
        <v>0</v>
      </c>
      <c r="N4853" s="3">
        <v>0</v>
      </c>
      <c r="O4853" s="3">
        <v>0</v>
      </c>
    </row>
    <row r="4854" spans="1:15" x14ac:dyDescent="0.25">
      <c r="A4854" s="1">
        <v>45860.166666666664</v>
      </c>
      <c r="B4854" s="2">
        <v>2025</v>
      </c>
      <c r="C4854" s="2">
        <v>7</v>
      </c>
      <c r="D4854" s="2">
        <v>22</v>
      </c>
      <c r="E4854" s="2">
        <v>4</v>
      </c>
      <c r="F4854" s="3"/>
      <c r="G4854" s="3">
        <v>0</v>
      </c>
      <c r="H4854" s="3"/>
      <c r="I4854" s="3">
        <v>0</v>
      </c>
      <c r="J4854" s="3"/>
      <c r="K4854" s="3"/>
      <c r="L4854" s="3"/>
      <c r="M4854" s="3">
        <v>0</v>
      </c>
      <c r="N4854" s="3">
        <v>0</v>
      </c>
      <c r="O4854" s="3">
        <v>0</v>
      </c>
    </row>
    <row r="4855" spans="1:15" x14ac:dyDescent="0.25">
      <c r="A4855" s="1">
        <v>45860.208333333336</v>
      </c>
      <c r="B4855" s="2">
        <v>2025</v>
      </c>
      <c r="C4855" s="2">
        <v>7</v>
      </c>
      <c r="D4855" s="2">
        <v>22</v>
      </c>
      <c r="E4855" s="2">
        <v>5</v>
      </c>
      <c r="F4855" s="3">
        <v>0</v>
      </c>
      <c r="G4855" s="3">
        <v>0</v>
      </c>
      <c r="H4855" s="3"/>
      <c r="I4855" s="3">
        <v>0</v>
      </c>
      <c r="J4855" s="3"/>
      <c r="K4855" s="3"/>
      <c r="L4855" s="3"/>
      <c r="M4855" s="3">
        <v>0</v>
      </c>
      <c r="N4855" s="3">
        <v>0</v>
      </c>
      <c r="O4855" s="3">
        <v>0</v>
      </c>
    </row>
    <row r="4856" spans="1:15" x14ac:dyDescent="0.25">
      <c r="A4856" s="1">
        <v>45860.25</v>
      </c>
      <c r="B4856" s="2">
        <v>2025</v>
      </c>
      <c r="C4856" s="2">
        <v>7</v>
      </c>
      <c r="D4856" s="2">
        <v>22</v>
      </c>
      <c r="E4856" s="2">
        <v>6</v>
      </c>
      <c r="F4856" s="3">
        <v>0</v>
      </c>
      <c r="G4856" s="3">
        <v>0</v>
      </c>
      <c r="H4856" s="3"/>
      <c r="I4856" s="3">
        <v>0</v>
      </c>
      <c r="J4856" s="3"/>
      <c r="K4856" s="3">
        <v>0</v>
      </c>
      <c r="L4856" s="3"/>
      <c r="M4856" s="3">
        <v>0</v>
      </c>
      <c r="N4856" s="3">
        <v>0</v>
      </c>
      <c r="O4856" s="3">
        <v>0</v>
      </c>
    </row>
    <row r="4857" spans="1:15" x14ac:dyDescent="0.25">
      <c r="A4857" s="1">
        <v>45860.291666666664</v>
      </c>
      <c r="B4857" s="2">
        <v>2025</v>
      </c>
      <c r="C4857" s="2">
        <v>7</v>
      </c>
      <c r="D4857" s="2">
        <v>22</v>
      </c>
      <c r="E4857" s="2">
        <v>7</v>
      </c>
      <c r="F4857" s="3">
        <v>0</v>
      </c>
      <c r="G4857" s="3">
        <v>0</v>
      </c>
      <c r="H4857" s="3">
        <v>0</v>
      </c>
      <c r="I4857" s="3">
        <v>5.9094234388580101E-2</v>
      </c>
      <c r="J4857" s="3"/>
      <c r="K4857" s="3">
        <v>0</v>
      </c>
      <c r="L4857" s="3">
        <v>0</v>
      </c>
      <c r="M4857" s="3">
        <v>0</v>
      </c>
      <c r="N4857" s="3">
        <v>0</v>
      </c>
      <c r="O4857" s="3">
        <v>7.3867792985725126E-3</v>
      </c>
    </row>
    <row r="4858" spans="1:15" x14ac:dyDescent="0.25">
      <c r="A4858" s="1">
        <v>45860.333333333336</v>
      </c>
      <c r="B4858" s="2">
        <v>2025</v>
      </c>
      <c r="C4858" s="2">
        <v>7</v>
      </c>
      <c r="D4858" s="2">
        <v>22</v>
      </c>
      <c r="E4858" s="2">
        <v>8</v>
      </c>
      <c r="F4858" s="3">
        <v>0</v>
      </c>
      <c r="G4858" s="3">
        <v>0</v>
      </c>
      <c r="H4858" s="3">
        <v>0</v>
      </c>
      <c r="I4858" s="3">
        <v>0</v>
      </c>
      <c r="J4858" s="3"/>
      <c r="K4858" s="3">
        <v>0</v>
      </c>
      <c r="L4858" s="3">
        <v>0</v>
      </c>
      <c r="M4858" s="3">
        <v>3.0948782057297518E-2</v>
      </c>
      <c r="N4858" s="3">
        <v>5.3377422427540927E-2</v>
      </c>
      <c r="O4858" s="3">
        <v>1.0540775560604806E-2</v>
      </c>
    </row>
    <row r="4859" spans="1:15" x14ac:dyDescent="0.25">
      <c r="A4859" s="1">
        <v>45860.375</v>
      </c>
      <c r="B4859" s="2">
        <v>2025</v>
      </c>
      <c r="C4859" s="2">
        <v>7</v>
      </c>
      <c r="D4859" s="2">
        <v>22</v>
      </c>
      <c r="E4859" s="2">
        <v>9</v>
      </c>
      <c r="F4859" s="3">
        <v>0</v>
      </c>
      <c r="G4859" s="3">
        <v>0.75132564430990789</v>
      </c>
      <c r="H4859" s="3">
        <v>0</v>
      </c>
      <c r="I4859" s="3">
        <v>0.48508347841078225</v>
      </c>
      <c r="J4859" s="3"/>
      <c r="K4859" s="3">
        <v>0</v>
      </c>
      <c r="L4859" s="3">
        <v>0</v>
      </c>
      <c r="M4859" s="3">
        <v>4.8050161272773811E-2</v>
      </c>
      <c r="N4859" s="3">
        <v>0.10023993206346027</v>
      </c>
      <c r="O4859" s="3">
        <v>0.17308740200711553</v>
      </c>
    </row>
    <row r="4860" spans="1:15" x14ac:dyDescent="0.25">
      <c r="A4860" s="1">
        <v>45860.416666666664</v>
      </c>
      <c r="B4860" s="2">
        <v>2025</v>
      </c>
      <c r="C4860" s="2">
        <v>7</v>
      </c>
      <c r="D4860" s="2">
        <v>22</v>
      </c>
      <c r="E4860" s="2">
        <v>10</v>
      </c>
      <c r="F4860" s="3">
        <v>0</v>
      </c>
      <c r="G4860" s="3">
        <v>0.67237897500499266</v>
      </c>
      <c r="H4860" s="3">
        <v>0</v>
      </c>
      <c r="I4860" s="3">
        <v>0</v>
      </c>
      <c r="J4860" s="3"/>
      <c r="K4860" s="3">
        <v>0</v>
      </c>
      <c r="L4860" s="3">
        <v>0</v>
      </c>
      <c r="M4860" s="3">
        <v>0</v>
      </c>
      <c r="N4860" s="3">
        <v>1.4105314664257761E-2</v>
      </c>
      <c r="O4860" s="3">
        <v>8.5810536208656307E-2</v>
      </c>
    </row>
    <row r="4861" spans="1:15" x14ac:dyDescent="0.25">
      <c r="A4861" s="1">
        <v>45860.458333333336</v>
      </c>
      <c r="B4861" s="2">
        <v>2025</v>
      </c>
      <c r="C4861" s="2">
        <v>7</v>
      </c>
      <c r="D4861" s="2">
        <v>22</v>
      </c>
      <c r="E4861" s="2">
        <v>11</v>
      </c>
      <c r="F4861" s="3">
        <v>3.0476049943838901E-3</v>
      </c>
      <c r="G4861" s="3">
        <v>0.52104419507253363</v>
      </c>
      <c r="H4861" s="3">
        <v>0</v>
      </c>
      <c r="I4861" s="3">
        <v>0</v>
      </c>
      <c r="J4861" s="3"/>
      <c r="K4861" s="3">
        <v>2.8900235828365088E-2</v>
      </c>
      <c r="L4861" s="3">
        <v>0</v>
      </c>
      <c r="M4861" s="3">
        <v>0</v>
      </c>
      <c r="N4861" s="3">
        <v>6.1148921783357103E-2</v>
      </c>
      <c r="O4861" s="3">
        <v>7.6767619709829968E-2</v>
      </c>
    </row>
    <row r="4862" spans="1:15" x14ac:dyDescent="0.25">
      <c r="A4862" s="1">
        <v>45860.5</v>
      </c>
      <c r="B4862" s="2">
        <v>2025</v>
      </c>
      <c r="C4862" s="2">
        <v>7</v>
      </c>
      <c r="D4862" s="2">
        <v>22</v>
      </c>
      <c r="E4862" s="2">
        <v>12</v>
      </c>
      <c r="F4862" s="3">
        <v>5.7209303901948755E-2</v>
      </c>
      <c r="G4862" s="3">
        <v>0.42285232172828446</v>
      </c>
      <c r="H4862" s="3">
        <v>0</v>
      </c>
      <c r="I4862" s="3">
        <v>0</v>
      </c>
      <c r="J4862" s="3"/>
      <c r="K4862" s="3">
        <v>8.0407192058463139E-2</v>
      </c>
      <c r="L4862" s="3">
        <v>0</v>
      </c>
      <c r="M4862" s="3">
        <v>0</v>
      </c>
      <c r="N4862" s="3">
        <v>0</v>
      </c>
      <c r="O4862" s="3">
        <v>7.0058602211087048E-2</v>
      </c>
    </row>
    <row r="4863" spans="1:15" x14ac:dyDescent="0.25">
      <c r="A4863" s="1">
        <v>45860.541666666664</v>
      </c>
      <c r="B4863" s="2">
        <v>2025</v>
      </c>
      <c r="C4863" s="2">
        <v>7</v>
      </c>
      <c r="D4863" s="2">
        <v>22</v>
      </c>
      <c r="E4863" s="2">
        <v>13</v>
      </c>
      <c r="F4863" s="3">
        <v>1.0536879076768644E-2</v>
      </c>
      <c r="G4863" s="3">
        <v>0</v>
      </c>
      <c r="H4863" s="3">
        <v>0</v>
      </c>
      <c r="I4863" s="3">
        <v>0</v>
      </c>
      <c r="J4863" s="3"/>
      <c r="K4863" s="3">
        <v>0</v>
      </c>
      <c r="L4863" s="3">
        <v>0</v>
      </c>
      <c r="M4863" s="3">
        <v>0</v>
      </c>
      <c r="N4863" s="3">
        <v>0</v>
      </c>
      <c r="O4863" s="3">
        <v>1.3171098845960805E-3</v>
      </c>
    </row>
    <row r="4864" spans="1:15" x14ac:dyDescent="0.25">
      <c r="A4864" s="1">
        <v>45860.583333333336</v>
      </c>
      <c r="B4864" s="2">
        <v>2025</v>
      </c>
      <c r="C4864" s="2">
        <v>7</v>
      </c>
      <c r="D4864" s="2">
        <v>22</v>
      </c>
      <c r="E4864" s="2">
        <v>14</v>
      </c>
      <c r="F4864" s="3">
        <v>7.7167555775656703E-3</v>
      </c>
      <c r="G4864" s="3">
        <v>0</v>
      </c>
      <c r="H4864" s="3">
        <v>0</v>
      </c>
      <c r="I4864" s="3"/>
      <c r="J4864" s="3"/>
      <c r="K4864" s="3">
        <v>0</v>
      </c>
      <c r="L4864" s="3">
        <v>0</v>
      </c>
      <c r="M4864" s="3">
        <v>0</v>
      </c>
      <c r="N4864" s="3">
        <v>0</v>
      </c>
      <c r="O4864" s="3">
        <v>1.102393653937953E-3</v>
      </c>
    </row>
    <row r="4865" spans="1:15" x14ac:dyDescent="0.25">
      <c r="A4865" s="1">
        <v>45860.625</v>
      </c>
      <c r="B4865" s="2">
        <v>2025</v>
      </c>
      <c r="C4865" s="2">
        <v>7</v>
      </c>
      <c r="D4865" s="2">
        <v>22</v>
      </c>
      <c r="E4865" s="2">
        <v>15</v>
      </c>
      <c r="F4865" s="3">
        <v>0</v>
      </c>
      <c r="G4865" s="3">
        <v>0</v>
      </c>
      <c r="H4865" s="3">
        <v>0</v>
      </c>
      <c r="I4865" s="3">
        <v>0</v>
      </c>
      <c r="J4865" s="3"/>
      <c r="K4865" s="3">
        <v>0</v>
      </c>
      <c r="L4865" s="3">
        <v>0</v>
      </c>
      <c r="M4865" s="3">
        <v>0</v>
      </c>
      <c r="N4865" s="3">
        <v>0</v>
      </c>
      <c r="O4865" s="3">
        <v>0</v>
      </c>
    </row>
    <row r="4866" spans="1:15" x14ac:dyDescent="0.25">
      <c r="A4866" s="1">
        <v>45860.666666666664</v>
      </c>
      <c r="B4866" s="2">
        <v>2025</v>
      </c>
      <c r="C4866" s="2">
        <v>7</v>
      </c>
      <c r="D4866" s="2">
        <v>22</v>
      </c>
      <c r="E4866" s="2">
        <v>16</v>
      </c>
      <c r="F4866" s="3">
        <v>0</v>
      </c>
      <c r="G4866" s="3">
        <v>0</v>
      </c>
      <c r="H4866" s="3">
        <v>0</v>
      </c>
      <c r="I4866" s="3">
        <v>0</v>
      </c>
      <c r="J4866" s="3"/>
      <c r="K4866" s="3">
        <v>0</v>
      </c>
      <c r="L4866" s="3">
        <v>0</v>
      </c>
      <c r="M4866" s="3">
        <v>0</v>
      </c>
      <c r="N4866" s="3">
        <v>0</v>
      </c>
      <c r="O4866" s="3">
        <v>0</v>
      </c>
    </row>
    <row r="4867" spans="1:15" x14ac:dyDescent="0.25">
      <c r="A4867" s="1">
        <v>45860.708333333336</v>
      </c>
      <c r="B4867" s="2">
        <v>2025</v>
      </c>
      <c r="C4867" s="2">
        <v>7</v>
      </c>
      <c r="D4867" s="2">
        <v>22</v>
      </c>
      <c r="E4867" s="2">
        <v>17</v>
      </c>
      <c r="F4867" s="3">
        <v>0</v>
      </c>
      <c r="G4867" s="3">
        <v>0</v>
      </c>
      <c r="H4867" s="3">
        <v>0</v>
      </c>
      <c r="I4867" s="3">
        <v>0</v>
      </c>
      <c r="J4867" s="3"/>
      <c r="K4867" s="3">
        <v>0</v>
      </c>
      <c r="L4867" s="3">
        <v>0</v>
      </c>
      <c r="M4867" s="3">
        <v>0</v>
      </c>
      <c r="N4867" s="3">
        <v>0</v>
      </c>
      <c r="O4867" s="3">
        <v>0</v>
      </c>
    </row>
    <row r="4868" spans="1:15" x14ac:dyDescent="0.25">
      <c r="A4868" s="1">
        <v>45860.75</v>
      </c>
      <c r="B4868" s="2">
        <v>2025</v>
      </c>
      <c r="C4868" s="2">
        <v>7</v>
      </c>
      <c r="D4868" s="2">
        <v>22</v>
      </c>
      <c r="E4868" s="2">
        <v>18</v>
      </c>
      <c r="F4868" s="3">
        <v>0</v>
      </c>
      <c r="G4868" s="3">
        <v>0</v>
      </c>
      <c r="H4868" s="3"/>
      <c r="I4868" s="3">
        <v>0</v>
      </c>
      <c r="J4868" s="3"/>
      <c r="K4868" s="3">
        <v>0</v>
      </c>
      <c r="L4868" s="3">
        <v>0</v>
      </c>
      <c r="M4868" s="3">
        <v>0</v>
      </c>
      <c r="N4868" s="3">
        <v>0</v>
      </c>
      <c r="O4868" s="3">
        <v>0</v>
      </c>
    </row>
    <row r="4869" spans="1:15" x14ac:dyDescent="0.25">
      <c r="A4869" s="1">
        <v>45860.791666666664</v>
      </c>
      <c r="B4869" s="2">
        <v>2025</v>
      </c>
      <c r="C4869" s="2">
        <v>7</v>
      </c>
      <c r="D4869" s="2">
        <v>22</v>
      </c>
      <c r="E4869" s="2">
        <v>19</v>
      </c>
      <c r="F4869" s="3"/>
      <c r="G4869" s="3">
        <v>0</v>
      </c>
      <c r="H4869" s="3"/>
      <c r="I4869" s="3">
        <v>0</v>
      </c>
      <c r="J4869" s="3"/>
      <c r="K4869" s="3"/>
      <c r="L4869" s="3"/>
      <c r="M4869" s="3">
        <v>0</v>
      </c>
      <c r="N4869" s="3">
        <v>0</v>
      </c>
      <c r="O4869" s="3">
        <v>0</v>
      </c>
    </row>
    <row r="4870" spans="1:15" x14ac:dyDescent="0.25">
      <c r="A4870" s="1">
        <v>45860.833333333336</v>
      </c>
      <c r="B4870" s="2">
        <v>2025</v>
      </c>
      <c r="C4870" s="2">
        <v>7</v>
      </c>
      <c r="D4870" s="2">
        <v>22</v>
      </c>
      <c r="E4870" s="2">
        <v>20</v>
      </c>
      <c r="F4870" s="3"/>
      <c r="G4870" s="3">
        <v>0</v>
      </c>
      <c r="H4870" s="3"/>
      <c r="I4870" s="3">
        <v>0</v>
      </c>
      <c r="J4870" s="3"/>
      <c r="K4870" s="3"/>
      <c r="L4870" s="3"/>
      <c r="M4870" s="3">
        <v>0</v>
      </c>
      <c r="N4870" s="3">
        <v>0</v>
      </c>
      <c r="O4870" s="3">
        <v>0</v>
      </c>
    </row>
    <row r="4871" spans="1:15" x14ac:dyDescent="0.25">
      <c r="A4871" s="1">
        <v>45860.875</v>
      </c>
      <c r="B4871" s="2">
        <v>2025</v>
      </c>
      <c r="C4871" s="2">
        <v>7</v>
      </c>
      <c r="D4871" s="2">
        <v>22</v>
      </c>
      <c r="E4871" s="2">
        <v>21</v>
      </c>
      <c r="F4871" s="3"/>
      <c r="G4871" s="3">
        <v>0</v>
      </c>
      <c r="H4871" s="3"/>
      <c r="I4871" s="3">
        <v>0</v>
      </c>
      <c r="J4871" s="3"/>
      <c r="K4871" s="3"/>
      <c r="L4871" s="3"/>
      <c r="M4871" s="3">
        <v>0</v>
      </c>
      <c r="N4871" s="3">
        <v>0</v>
      </c>
      <c r="O4871" s="3">
        <v>0</v>
      </c>
    </row>
    <row r="4872" spans="1:15" x14ac:dyDescent="0.25">
      <c r="A4872" s="1">
        <v>45860.916666666664</v>
      </c>
      <c r="B4872" s="2">
        <v>2025</v>
      </c>
      <c r="C4872" s="2">
        <v>7</v>
      </c>
      <c r="D4872" s="2">
        <v>22</v>
      </c>
      <c r="E4872" s="2">
        <v>22</v>
      </c>
      <c r="F4872" s="3"/>
      <c r="G4872" s="3">
        <v>0</v>
      </c>
      <c r="H4872" s="3"/>
      <c r="I4872" s="3">
        <v>0</v>
      </c>
      <c r="J4872" s="3"/>
      <c r="K4872" s="3"/>
      <c r="L4872" s="3"/>
      <c r="M4872" s="3">
        <v>0</v>
      </c>
      <c r="N4872" s="3">
        <v>0</v>
      </c>
      <c r="O4872" s="3">
        <v>0</v>
      </c>
    </row>
    <row r="4873" spans="1:15" x14ac:dyDescent="0.25">
      <c r="A4873" s="1">
        <v>45860.958333333336</v>
      </c>
      <c r="B4873" s="2">
        <v>2025</v>
      </c>
      <c r="C4873" s="2">
        <v>7</v>
      </c>
      <c r="D4873" s="2">
        <v>22</v>
      </c>
      <c r="E4873" s="2">
        <v>23</v>
      </c>
      <c r="F4873" s="3"/>
      <c r="G4873" s="3">
        <v>0</v>
      </c>
      <c r="H4873" s="3"/>
      <c r="I4873" s="3">
        <v>0</v>
      </c>
      <c r="J4873" s="3"/>
      <c r="K4873" s="3"/>
      <c r="L4873" s="3"/>
      <c r="M4873" s="3">
        <v>0</v>
      </c>
      <c r="N4873" s="3">
        <v>0</v>
      </c>
      <c r="O4873" s="3">
        <v>0</v>
      </c>
    </row>
    <row r="4874" spans="1:15" x14ac:dyDescent="0.25">
      <c r="A4874" s="1">
        <v>45861</v>
      </c>
      <c r="B4874" s="2">
        <v>2025</v>
      </c>
      <c r="C4874" s="2">
        <v>7</v>
      </c>
      <c r="D4874" s="2">
        <v>23</v>
      </c>
      <c r="E4874" s="2">
        <v>0</v>
      </c>
      <c r="F4874" s="3"/>
      <c r="G4874" s="3">
        <v>0</v>
      </c>
      <c r="H4874" s="3"/>
      <c r="I4874" s="3">
        <v>0</v>
      </c>
      <c r="J4874" s="3"/>
      <c r="K4874" s="3"/>
      <c r="L4874" s="3"/>
      <c r="M4874" s="3">
        <v>0</v>
      </c>
      <c r="N4874" s="3">
        <v>0</v>
      </c>
      <c r="O4874" s="3">
        <v>0</v>
      </c>
    </row>
    <row r="4875" spans="1:15" x14ac:dyDescent="0.25">
      <c r="A4875" s="1">
        <v>45861.041666666664</v>
      </c>
      <c r="B4875" s="2">
        <v>2025</v>
      </c>
      <c r="C4875" s="2">
        <v>7</v>
      </c>
      <c r="D4875" s="2">
        <v>23</v>
      </c>
      <c r="E4875" s="2">
        <v>1</v>
      </c>
      <c r="F4875" s="3"/>
      <c r="G4875" s="3">
        <v>0</v>
      </c>
      <c r="H4875" s="3"/>
      <c r="I4875" s="3">
        <v>0</v>
      </c>
      <c r="J4875" s="3"/>
      <c r="K4875" s="3"/>
      <c r="L4875" s="3"/>
      <c r="M4875" s="3">
        <v>0</v>
      </c>
      <c r="N4875" s="3">
        <v>0</v>
      </c>
      <c r="O4875" s="3">
        <v>0</v>
      </c>
    </row>
    <row r="4876" spans="1:15" x14ac:dyDescent="0.25">
      <c r="A4876" s="1">
        <v>45861.083333333336</v>
      </c>
      <c r="B4876" s="2">
        <v>2025</v>
      </c>
      <c r="C4876" s="2">
        <v>7</v>
      </c>
      <c r="D4876" s="2">
        <v>23</v>
      </c>
      <c r="E4876" s="2">
        <v>2</v>
      </c>
      <c r="F4876" s="3"/>
      <c r="G4876" s="3">
        <v>0</v>
      </c>
      <c r="H4876" s="3"/>
      <c r="I4876" s="3">
        <v>0</v>
      </c>
      <c r="J4876" s="3"/>
      <c r="K4876" s="3"/>
      <c r="L4876" s="3"/>
      <c r="M4876" s="3">
        <v>0</v>
      </c>
      <c r="N4876" s="3">
        <v>0</v>
      </c>
      <c r="O4876" s="3">
        <v>0</v>
      </c>
    </row>
    <row r="4877" spans="1:15" x14ac:dyDescent="0.25">
      <c r="A4877" s="1">
        <v>45861.125</v>
      </c>
      <c r="B4877" s="2">
        <v>2025</v>
      </c>
      <c r="C4877" s="2">
        <v>7</v>
      </c>
      <c r="D4877" s="2">
        <v>23</v>
      </c>
      <c r="E4877" s="2">
        <v>3</v>
      </c>
      <c r="F4877" s="3"/>
      <c r="G4877" s="3">
        <v>0</v>
      </c>
      <c r="H4877" s="3"/>
      <c r="I4877" s="3">
        <v>0</v>
      </c>
      <c r="J4877" s="3"/>
      <c r="K4877" s="3"/>
      <c r="L4877" s="3"/>
      <c r="M4877" s="3">
        <v>0</v>
      </c>
      <c r="N4877" s="3">
        <v>0</v>
      </c>
      <c r="O4877" s="3">
        <v>0</v>
      </c>
    </row>
    <row r="4878" spans="1:15" x14ac:dyDescent="0.25">
      <c r="A4878" s="1">
        <v>45861.166666666664</v>
      </c>
      <c r="B4878" s="2">
        <v>2025</v>
      </c>
      <c r="C4878" s="2">
        <v>7</v>
      </c>
      <c r="D4878" s="2">
        <v>23</v>
      </c>
      <c r="E4878" s="2">
        <v>4</v>
      </c>
      <c r="F4878" s="3"/>
      <c r="G4878" s="3">
        <v>0</v>
      </c>
      <c r="H4878" s="3"/>
      <c r="I4878" s="3">
        <v>0</v>
      </c>
      <c r="J4878" s="3"/>
      <c r="K4878" s="3"/>
      <c r="L4878" s="3"/>
      <c r="M4878" s="3">
        <v>0</v>
      </c>
      <c r="N4878" s="3">
        <v>0</v>
      </c>
      <c r="O4878" s="3">
        <v>0</v>
      </c>
    </row>
    <row r="4879" spans="1:15" x14ac:dyDescent="0.25">
      <c r="A4879" s="1">
        <v>45861.208333333336</v>
      </c>
      <c r="B4879" s="2">
        <v>2025</v>
      </c>
      <c r="C4879" s="2">
        <v>7</v>
      </c>
      <c r="D4879" s="2">
        <v>23</v>
      </c>
      <c r="E4879" s="2">
        <v>5</v>
      </c>
      <c r="F4879" s="3">
        <v>0</v>
      </c>
      <c r="G4879" s="3">
        <v>0</v>
      </c>
      <c r="H4879" s="3"/>
      <c r="I4879" s="3">
        <v>0</v>
      </c>
      <c r="J4879" s="3"/>
      <c r="K4879" s="3"/>
      <c r="L4879" s="3"/>
      <c r="M4879" s="3">
        <v>0</v>
      </c>
      <c r="N4879" s="3">
        <v>0</v>
      </c>
      <c r="O4879" s="3">
        <v>0</v>
      </c>
    </row>
    <row r="4880" spans="1:15" x14ac:dyDescent="0.25">
      <c r="A4880" s="1">
        <v>45861.25</v>
      </c>
      <c r="B4880" s="2">
        <v>2025</v>
      </c>
      <c r="C4880" s="2">
        <v>7</v>
      </c>
      <c r="D4880" s="2">
        <v>23</v>
      </c>
      <c r="E4880" s="2">
        <v>6</v>
      </c>
      <c r="F4880" s="3">
        <v>0</v>
      </c>
      <c r="G4880" s="3">
        <v>0</v>
      </c>
      <c r="H4880" s="3"/>
      <c r="I4880" s="3">
        <v>0</v>
      </c>
      <c r="J4880" s="3"/>
      <c r="K4880" s="3">
        <v>0</v>
      </c>
      <c r="L4880" s="3"/>
      <c r="M4880" s="3">
        <v>0</v>
      </c>
      <c r="N4880" s="3">
        <v>0</v>
      </c>
      <c r="O4880" s="3">
        <v>0</v>
      </c>
    </row>
    <row r="4881" spans="1:15" x14ac:dyDescent="0.25">
      <c r="A4881" s="1">
        <v>45861.291666666664</v>
      </c>
      <c r="B4881" s="2">
        <v>2025</v>
      </c>
      <c r="C4881" s="2">
        <v>7</v>
      </c>
      <c r="D4881" s="2">
        <v>23</v>
      </c>
      <c r="E4881" s="2">
        <v>7</v>
      </c>
      <c r="F4881" s="3">
        <v>0</v>
      </c>
      <c r="G4881" s="3">
        <v>0</v>
      </c>
      <c r="H4881" s="3">
        <v>0</v>
      </c>
      <c r="I4881" s="3">
        <v>6.4565572101003971E-2</v>
      </c>
      <c r="J4881" s="3"/>
      <c r="K4881" s="3">
        <v>0</v>
      </c>
      <c r="L4881" s="3">
        <v>0</v>
      </c>
      <c r="M4881" s="3">
        <v>0</v>
      </c>
      <c r="N4881" s="3">
        <v>0</v>
      </c>
      <c r="O4881" s="3">
        <v>8.0706965126254963E-3</v>
      </c>
    </row>
    <row r="4882" spans="1:15" x14ac:dyDescent="0.25">
      <c r="A4882" s="1">
        <v>45861.333333333336</v>
      </c>
      <c r="B4882" s="2">
        <v>2025</v>
      </c>
      <c r="C4882" s="2">
        <v>7</v>
      </c>
      <c r="D4882" s="2">
        <v>23</v>
      </c>
      <c r="E4882" s="2">
        <v>8</v>
      </c>
      <c r="F4882" s="3">
        <v>0</v>
      </c>
      <c r="G4882" s="3">
        <v>0</v>
      </c>
      <c r="H4882" s="3">
        <v>0</v>
      </c>
      <c r="I4882" s="3">
        <v>4.4669332400555088E-2</v>
      </c>
      <c r="J4882" s="3"/>
      <c r="K4882" s="3">
        <v>0</v>
      </c>
      <c r="L4882" s="3">
        <v>0</v>
      </c>
      <c r="M4882" s="3">
        <v>0</v>
      </c>
      <c r="N4882" s="3">
        <v>0</v>
      </c>
      <c r="O4882" s="3">
        <v>5.583666550069386E-3</v>
      </c>
    </row>
    <row r="4883" spans="1:15" x14ac:dyDescent="0.25">
      <c r="A4883" s="1">
        <v>45861.375</v>
      </c>
      <c r="B4883" s="2">
        <v>2025</v>
      </c>
      <c r="C4883" s="2">
        <v>7</v>
      </c>
      <c r="D4883" s="2">
        <v>23</v>
      </c>
      <c r="E4883" s="2">
        <v>9</v>
      </c>
      <c r="F4883" s="3">
        <v>0</v>
      </c>
      <c r="G4883" s="3">
        <v>0</v>
      </c>
      <c r="H4883" s="3">
        <v>0</v>
      </c>
      <c r="I4883" s="3">
        <v>0</v>
      </c>
      <c r="J4883" s="3"/>
      <c r="K4883" s="3">
        <v>0</v>
      </c>
      <c r="L4883" s="3">
        <v>0</v>
      </c>
      <c r="M4883" s="3">
        <v>0</v>
      </c>
      <c r="N4883" s="3">
        <v>0</v>
      </c>
      <c r="O4883" s="3">
        <v>0</v>
      </c>
    </row>
    <row r="4884" spans="1:15" x14ac:dyDescent="0.25">
      <c r="A4884" s="1">
        <v>45861.416666666664</v>
      </c>
      <c r="B4884" s="2">
        <v>2025</v>
      </c>
      <c r="C4884" s="2">
        <v>7</v>
      </c>
      <c r="D4884" s="2">
        <v>23</v>
      </c>
      <c r="E4884" s="2">
        <v>10</v>
      </c>
      <c r="F4884" s="3">
        <v>2.3071831563022012E-3</v>
      </c>
      <c r="G4884" s="3">
        <v>0</v>
      </c>
      <c r="H4884" s="3">
        <v>2.8370739115760879E-3</v>
      </c>
      <c r="I4884" s="3">
        <v>0</v>
      </c>
      <c r="J4884" s="3"/>
      <c r="K4884" s="3">
        <v>3.4897476340694081E-2</v>
      </c>
      <c r="L4884" s="3">
        <v>0</v>
      </c>
      <c r="M4884" s="3">
        <v>0</v>
      </c>
      <c r="N4884" s="3">
        <v>0</v>
      </c>
      <c r="O4884" s="3">
        <v>5.0052166760715458E-3</v>
      </c>
    </row>
    <row r="4885" spans="1:15" x14ac:dyDescent="0.25">
      <c r="A4885" s="1">
        <v>45861.458333333336</v>
      </c>
      <c r="B4885" s="2">
        <v>2025</v>
      </c>
      <c r="C4885" s="2">
        <v>7</v>
      </c>
      <c r="D4885" s="2">
        <v>23</v>
      </c>
      <c r="E4885" s="2">
        <v>11</v>
      </c>
      <c r="F4885" s="3">
        <v>0</v>
      </c>
      <c r="G4885" s="3">
        <v>0</v>
      </c>
      <c r="H4885" s="3">
        <v>3.4608331150117903E-2</v>
      </c>
      <c r="I4885" s="3">
        <v>0</v>
      </c>
      <c r="J4885" s="3"/>
      <c r="K4885" s="3">
        <v>0</v>
      </c>
      <c r="L4885" s="3">
        <v>0</v>
      </c>
      <c r="M4885" s="3">
        <v>0</v>
      </c>
      <c r="N4885" s="3">
        <v>0</v>
      </c>
      <c r="O4885" s="3">
        <v>4.3260413937647379E-3</v>
      </c>
    </row>
    <row r="4886" spans="1:15" x14ac:dyDescent="0.25">
      <c r="A4886" s="1">
        <v>45861.5</v>
      </c>
      <c r="B4886" s="2">
        <v>2025</v>
      </c>
      <c r="C4886" s="2">
        <v>7</v>
      </c>
      <c r="D4886" s="2">
        <v>23</v>
      </c>
      <c r="E4886" s="2">
        <v>12</v>
      </c>
      <c r="F4886" s="3">
        <v>0</v>
      </c>
      <c r="G4886" s="3">
        <v>0</v>
      </c>
      <c r="H4886" s="3">
        <v>0</v>
      </c>
      <c r="I4886" s="3">
        <v>0</v>
      </c>
      <c r="J4886" s="3"/>
      <c r="K4886" s="3">
        <v>0.12881796504305465</v>
      </c>
      <c r="L4886" s="3">
        <v>0.17067721752469017</v>
      </c>
      <c r="M4886" s="3">
        <v>0</v>
      </c>
      <c r="N4886" s="3">
        <v>0</v>
      </c>
      <c r="O4886" s="3">
        <v>3.7436897820968103E-2</v>
      </c>
    </row>
    <row r="4887" spans="1:15" x14ac:dyDescent="0.25">
      <c r="A4887" s="1">
        <v>45861.541666666664</v>
      </c>
      <c r="B4887" s="2">
        <v>2025</v>
      </c>
      <c r="C4887" s="2">
        <v>7</v>
      </c>
      <c r="D4887" s="2">
        <v>23</v>
      </c>
      <c r="E4887" s="2">
        <v>13</v>
      </c>
      <c r="F4887" s="3">
        <v>0</v>
      </c>
      <c r="G4887" s="3">
        <v>0</v>
      </c>
      <c r="H4887" s="3">
        <v>0</v>
      </c>
      <c r="I4887" s="3"/>
      <c r="J4887" s="3"/>
      <c r="K4887" s="3">
        <v>0</v>
      </c>
      <c r="L4887" s="3">
        <v>0</v>
      </c>
      <c r="M4887" s="3">
        <v>0</v>
      </c>
      <c r="N4887" s="3">
        <v>0</v>
      </c>
      <c r="O4887" s="3">
        <v>0</v>
      </c>
    </row>
    <row r="4888" spans="1:15" x14ac:dyDescent="0.25">
      <c r="A4888" s="1">
        <v>45861.583333333336</v>
      </c>
      <c r="B4888" s="2">
        <v>2025</v>
      </c>
      <c r="C4888" s="2">
        <v>7</v>
      </c>
      <c r="D4888" s="2">
        <v>23</v>
      </c>
      <c r="E4888" s="2">
        <v>14</v>
      </c>
      <c r="F4888" s="3">
        <v>0</v>
      </c>
      <c r="G4888" s="3">
        <v>0</v>
      </c>
      <c r="H4888" s="3">
        <v>0</v>
      </c>
      <c r="I4888" s="3"/>
      <c r="J4888" s="3"/>
      <c r="K4888" s="3">
        <v>0</v>
      </c>
      <c r="L4888" s="3">
        <v>0</v>
      </c>
      <c r="M4888" s="3">
        <v>0</v>
      </c>
      <c r="N4888" s="3">
        <v>0</v>
      </c>
      <c r="O4888" s="3">
        <v>0</v>
      </c>
    </row>
    <row r="4889" spans="1:15" x14ac:dyDescent="0.25">
      <c r="A4889" s="1">
        <v>45861.625</v>
      </c>
      <c r="B4889" s="2">
        <v>2025</v>
      </c>
      <c r="C4889" s="2">
        <v>7</v>
      </c>
      <c r="D4889" s="2">
        <v>23</v>
      </c>
      <c r="E4889" s="2">
        <v>15</v>
      </c>
      <c r="F4889" s="3">
        <v>0</v>
      </c>
      <c r="G4889" s="3">
        <v>0</v>
      </c>
      <c r="H4889" s="3">
        <v>0</v>
      </c>
      <c r="I4889" s="3">
        <v>0</v>
      </c>
      <c r="J4889" s="3"/>
      <c r="K4889" s="3">
        <v>0</v>
      </c>
      <c r="L4889" s="3">
        <v>0</v>
      </c>
      <c r="M4889" s="3">
        <v>0</v>
      </c>
      <c r="N4889" s="3">
        <v>0</v>
      </c>
      <c r="O4889" s="3">
        <v>0</v>
      </c>
    </row>
    <row r="4890" spans="1:15" x14ac:dyDescent="0.25">
      <c r="A4890" s="1">
        <v>45861.666666666664</v>
      </c>
      <c r="B4890" s="2">
        <v>2025</v>
      </c>
      <c r="C4890" s="2">
        <v>7</v>
      </c>
      <c r="D4890" s="2">
        <v>23</v>
      </c>
      <c r="E4890" s="2">
        <v>16</v>
      </c>
      <c r="F4890" s="3">
        <v>0</v>
      </c>
      <c r="G4890" s="3">
        <v>0</v>
      </c>
      <c r="H4890" s="3">
        <v>0</v>
      </c>
      <c r="I4890" s="3">
        <v>0</v>
      </c>
      <c r="J4890" s="3"/>
      <c r="K4890" s="3">
        <v>0</v>
      </c>
      <c r="L4890" s="3">
        <v>0</v>
      </c>
      <c r="M4890" s="3">
        <v>0</v>
      </c>
      <c r="N4890" s="3">
        <v>0</v>
      </c>
      <c r="O4890" s="3">
        <v>0</v>
      </c>
    </row>
    <row r="4891" spans="1:15" x14ac:dyDescent="0.25">
      <c r="A4891" s="1">
        <v>45861.708333333336</v>
      </c>
      <c r="B4891" s="2">
        <v>2025</v>
      </c>
      <c r="C4891" s="2">
        <v>7</v>
      </c>
      <c r="D4891" s="2">
        <v>23</v>
      </c>
      <c r="E4891" s="2">
        <v>17</v>
      </c>
      <c r="F4891" s="3">
        <v>0</v>
      </c>
      <c r="G4891" s="3">
        <v>0</v>
      </c>
      <c r="H4891" s="3">
        <v>0</v>
      </c>
      <c r="I4891" s="3">
        <v>0</v>
      </c>
      <c r="J4891" s="3"/>
      <c r="K4891" s="3">
        <v>0</v>
      </c>
      <c r="L4891" s="3">
        <v>0</v>
      </c>
      <c r="M4891" s="3">
        <v>0</v>
      </c>
      <c r="N4891" s="3">
        <v>0</v>
      </c>
      <c r="O4891" s="3">
        <v>0</v>
      </c>
    </row>
    <row r="4892" spans="1:15" x14ac:dyDescent="0.25">
      <c r="A4892" s="1">
        <v>45861.75</v>
      </c>
      <c r="B4892" s="2">
        <v>2025</v>
      </c>
      <c r="C4892" s="2">
        <v>7</v>
      </c>
      <c r="D4892" s="2">
        <v>23</v>
      </c>
      <c r="E4892" s="2">
        <v>18</v>
      </c>
      <c r="F4892" s="3">
        <v>0</v>
      </c>
      <c r="G4892" s="3">
        <v>0</v>
      </c>
      <c r="H4892" s="3"/>
      <c r="I4892" s="3">
        <v>0</v>
      </c>
      <c r="J4892" s="3"/>
      <c r="K4892" s="3">
        <v>0</v>
      </c>
      <c r="L4892" s="3">
        <v>0</v>
      </c>
      <c r="M4892" s="3">
        <v>0</v>
      </c>
      <c r="N4892" s="3">
        <v>0</v>
      </c>
      <c r="O4892" s="3">
        <v>0</v>
      </c>
    </row>
    <row r="4893" spans="1:15" x14ac:dyDescent="0.25">
      <c r="A4893" s="1">
        <v>45861.791666666664</v>
      </c>
      <c r="B4893" s="2">
        <v>2025</v>
      </c>
      <c r="C4893" s="2">
        <v>7</v>
      </c>
      <c r="D4893" s="2">
        <v>23</v>
      </c>
      <c r="E4893" s="2">
        <v>19</v>
      </c>
      <c r="F4893" s="3"/>
      <c r="G4893" s="3">
        <v>0</v>
      </c>
      <c r="H4893" s="3"/>
      <c r="I4893" s="3">
        <v>0</v>
      </c>
      <c r="J4893" s="3"/>
      <c r="K4893" s="3"/>
      <c r="L4893" s="3"/>
      <c r="M4893" s="3">
        <v>0</v>
      </c>
      <c r="N4893" s="3">
        <v>0</v>
      </c>
      <c r="O4893" s="3">
        <v>0</v>
      </c>
    </row>
    <row r="4894" spans="1:15" x14ac:dyDescent="0.25">
      <c r="A4894" s="1">
        <v>45861.833333333336</v>
      </c>
      <c r="B4894" s="2">
        <v>2025</v>
      </c>
      <c r="C4894" s="2">
        <v>7</v>
      </c>
      <c r="D4894" s="2">
        <v>23</v>
      </c>
      <c r="E4894" s="2">
        <v>20</v>
      </c>
      <c r="F4894" s="3"/>
      <c r="G4894" s="3">
        <v>0</v>
      </c>
      <c r="H4894" s="3"/>
      <c r="I4894" s="3">
        <v>0</v>
      </c>
      <c r="J4894" s="3"/>
      <c r="K4894" s="3"/>
      <c r="L4894" s="3"/>
      <c r="M4894" s="3">
        <v>0</v>
      </c>
      <c r="N4894" s="3">
        <v>0</v>
      </c>
      <c r="O4894" s="3">
        <v>0</v>
      </c>
    </row>
    <row r="4895" spans="1:15" x14ac:dyDescent="0.25">
      <c r="A4895" s="1">
        <v>45861.875</v>
      </c>
      <c r="B4895" s="2">
        <v>2025</v>
      </c>
      <c r="C4895" s="2">
        <v>7</v>
      </c>
      <c r="D4895" s="2">
        <v>23</v>
      </c>
      <c r="E4895" s="2">
        <v>21</v>
      </c>
      <c r="F4895" s="3"/>
      <c r="G4895" s="3">
        <v>0</v>
      </c>
      <c r="H4895" s="3"/>
      <c r="I4895" s="3">
        <v>0</v>
      </c>
      <c r="J4895" s="3"/>
      <c r="K4895" s="3"/>
      <c r="L4895" s="3"/>
      <c r="M4895" s="3">
        <v>0</v>
      </c>
      <c r="N4895" s="3">
        <v>0</v>
      </c>
      <c r="O4895" s="3">
        <v>0</v>
      </c>
    </row>
    <row r="4896" spans="1:15" x14ac:dyDescent="0.25">
      <c r="A4896" s="1">
        <v>45861.916666666664</v>
      </c>
      <c r="B4896" s="2">
        <v>2025</v>
      </c>
      <c r="C4896" s="2">
        <v>7</v>
      </c>
      <c r="D4896" s="2">
        <v>23</v>
      </c>
      <c r="E4896" s="2">
        <v>22</v>
      </c>
      <c r="F4896" s="3"/>
      <c r="G4896" s="3">
        <v>0</v>
      </c>
      <c r="H4896" s="3"/>
      <c r="I4896" s="3">
        <v>0</v>
      </c>
      <c r="J4896" s="3"/>
      <c r="K4896" s="3"/>
      <c r="L4896" s="3"/>
      <c r="M4896" s="3">
        <v>0</v>
      </c>
      <c r="N4896" s="3">
        <v>0</v>
      </c>
      <c r="O4896" s="3">
        <v>0</v>
      </c>
    </row>
    <row r="4897" spans="1:15" x14ac:dyDescent="0.25">
      <c r="A4897" s="1">
        <v>45861.958333333336</v>
      </c>
      <c r="B4897" s="2">
        <v>2025</v>
      </c>
      <c r="C4897" s="2">
        <v>7</v>
      </c>
      <c r="D4897" s="2">
        <v>23</v>
      </c>
      <c r="E4897" s="2">
        <v>23</v>
      </c>
      <c r="F4897" s="3"/>
      <c r="G4897" s="3">
        <v>0</v>
      </c>
      <c r="H4897" s="3"/>
      <c r="I4897" s="3">
        <v>0</v>
      </c>
      <c r="J4897" s="3"/>
      <c r="K4897" s="3"/>
      <c r="L4897" s="3"/>
      <c r="M4897" s="3">
        <v>0</v>
      </c>
      <c r="N4897" s="3">
        <v>0</v>
      </c>
      <c r="O4897" s="3">
        <v>0</v>
      </c>
    </row>
    <row r="4898" spans="1:15" x14ac:dyDescent="0.25">
      <c r="A4898" s="1">
        <v>45862</v>
      </c>
      <c r="B4898" s="2">
        <v>2025</v>
      </c>
      <c r="C4898" s="2">
        <v>7</v>
      </c>
      <c r="D4898" s="2">
        <v>24</v>
      </c>
      <c r="E4898" s="2">
        <v>0</v>
      </c>
      <c r="F4898" s="3"/>
      <c r="G4898" s="3">
        <v>0</v>
      </c>
      <c r="H4898" s="3"/>
      <c r="I4898" s="3">
        <v>0</v>
      </c>
      <c r="J4898" s="3"/>
      <c r="K4898" s="3"/>
      <c r="L4898" s="3"/>
      <c r="M4898" s="3">
        <v>0</v>
      </c>
      <c r="N4898" s="3">
        <v>0</v>
      </c>
      <c r="O4898" s="3">
        <v>0</v>
      </c>
    </row>
    <row r="4899" spans="1:15" x14ac:dyDescent="0.25">
      <c r="A4899" s="1">
        <v>45862.041666666664</v>
      </c>
      <c r="B4899" s="2">
        <v>2025</v>
      </c>
      <c r="C4899" s="2">
        <v>7</v>
      </c>
      <c r="D4899" s="2">
        <v>24</v>
      </c>
      <c r="E4899" s="2">
        <v>1</v>
      </c>
      <c r="F4899" s="3"/>
      <c r="G4899" s="3">
        <v>0</v>
      </c>
      <c r="H4899" s="3"/>
      <c r="I4899" s="3">
        <v>0</v>
      </c>
      <c r="J4899" s="3"/>
      <c r="K4899" s="3"/>
      <c r="L4899" s="3"/>
      <c r="M4899" s="3">
        <v>0</v>
      </c>
      <c r="N4899" s="3">
        <v>0</v>
      </c>
      <c r="O4899" s="3">
        <v>0</v>
      </c>
    </row>
    <row r="4900" spans="1:15" x14ac:dyDescent="0.25">
      <c r="A4900" s="1">
        <v>45862.083333333336</v>
      </c>
      <c r="B4900" s="2">
        <v>2025</v>
      </c>
      <c r="C4900" s="2">
        <v>7</v>
      </c>
      <c r="D4900" s="2">
        <v>24</v>
      </c>
      <c r="E4900" s="2">
        <v>2</v>
      </c>
      <c r="F4900" s="3"/>
      <c r="G4900" s="3">
        <v>0</v>
      </c>
      <c r="H4900" s="3"/>
      <c r="I4900" s="3">
        <v>0</v>
      </c>
      <c r="J4900" s="3"/>
      <c r="K4900" s="3"/>
      <c r="L4900" s="3"/>
      <c r="M4900" s="3">
        <v>0</v>
      </c>
      <c r="N4900" s="3">
        <v>0</v>
      </c>
      <c r="O4900" s="3">
        <v>0</v>
      </c>
    </row>
    <row r="4901" spans="1:15" x14ac:dyDescent="0.25">
      <c r="A4901" s="1">
        <v>45862.125</v>
      </c>
      <c r="B4901" s="2">
        <v>2025</v>
      </c>
      <c r="C4901" s="2">
        <v>7</v>
      </c>
      <c r="D4901" s="2">
        <v>24</v>
      </c>
      <c r="E4901" s="2">
        <v>3</v>
      </c>
      <c r="F4901" s="3"/>
      <c r="G4901" s="3">
        <v>0</v>
      </c>
      <c r="H4901" s="3"/>
      <c r="I4901" s="3">
        <v>0</v>
      </c>
      <c r="J4901" s="3"/>
      <c r="K4901" s="3"/>
      <c r="L4901" s="3"/>
      <c r="M4901" s="3">
        <v>0</v>
      </c>
      <c r="N4901" s="3">
        <v>0</v>
      </c>
      <c r="O4901" s="3">
        <v>0</v>
      </c>
    </row>
    <row r="4902" spans="1:15" x14ac:dyDescent="0.25">
      <c r="A4902" s="1">
        <v>45862.166666666664</v>
      </c>
      <c r="B4902" s="2">
        <v>2025</v>
      </c>
      <c r="C4902" s="2">
        <v>7</v>
      </c>
      <c r="D4902" s="2">
        <v>24</v>
      </c>
      <c r="E4902" s="2">
        <v>4</v>
      </c>
      <c r="F4902" s="3"/>
      <c r="G4902" s="3">
        <v>0</v>
      </c>
      <c r="H4902" s="3"/>
      <c r="I4902" s="3">
        <v>0</v>
      </c>
      <c r="J4902" s="3"/>
      <c r="K4902" s="3"/>
      <c r="L4902" s="3"/>
      <c r="M4902" s="3">
        <v>0</v>
      </c>
      <c r="N4902" s="3">
        <v>0</v>
      </c>
      <c r="O4902" s="3">
        <v>0</v>
      </c>
    </row>
    <row r="4903" spans="1:15" x14ac:dyDescent="0.25">
      <c r="A4903" s="1">
        <v>45862.208333333336</v>
      </c>
      <c r="B4903" s="2">
        <v>2025</v>
      </c>
      <c r="C4903" s="2">
        <v>7</v>
      </c>
      <c r="D4903" s="2">
        <v>24</v>
      </c>
      <c r="E4903" s="2">
        <v>5</v>
      </c>
      <c r="F4903" s="3">
        <v>0</v>
      </c>
      <c r="G4903" s="3">
        <v>0</v>
      </c>
      <c r="H4903" s="3"/>
      <c r="I4903" s="3">
        <v>0</v>
      </c>
      <c r="J4903" s="3"/>
      <c r="K4903" s="3"/>
      <c r="L4903" s="3"/>
      <c r="M4903" s="3">
        <v>0</v>
      </c>
      <c r="N4903" s="3">
        <v>0</v>
      </c>
      <c r="O4903" s="3">
        <v>0</v>
      </c>
    </row>
    <row r="4904" spans="1:15" x14ac:dyDescent="0.25">
      <c r="A4904" s="1">
        <v>45862.25</v>
      </c>
      <c r="B4904" s="2">
        <v>2025</v>
      </c>
      <c r="C4904" s="2">
        <v>7</v>
      </c>
      <c r="D4904" s="2">
        <v>24</v>
      </c>
      <c r="E4904" s="2">
        <v>6</v>
      </c>
      <c r="F4904" s="3">
        <v>0</v>
      </c>
      <c r="G4904" s="3">
        <v>0</v>
      </c>
      <c r="H4904" s="3"/>
      <c r="I4904" s="3">
        <v>1.6763381175664512E-2</v>
      </c>
      <c r="J4904" s="3"/>
      <c r="K4904" s="3">
        <v>0</v>
      </c>
      <c r="L4904" s="3"/>
      <c r="M4904" s="3">
        <v>0</v>
      </c>
      <c r="N4904" s="3">
        <v>0</v>
      </c>
      <c r="O4904" s="3">
        <v>2.7938968626107521E-3</v>
      </c>
    </row>
    <row r="4905" spans="1:15" x14ac:dyDescent="0.25">
      <c r="A4905" s="1">
        <v>45862.291666666664</v>
      </c>
      <c r="B4905" s="2">
        <v>2025</v>
      </c>
      <c r="C4905" s="2">
        <v>7</v>
      </c>
      <c r="D4905" s="2">
        <v>24</v>
      </c>
      <c r="E4905" s="2">
        <v>7</v>
      </c>
      <c r="F4905" s="3">
        <v>0</v>
      </c>
      <c r="G4905" s="3">
        <v>0</v>
      </c>
      <c r="H4905" s="3">
        <v>0</v>
      </c>
      <c r="I4905" s="3">
        <v>2.154801520949079E-2</v>
      </c>
      <c r="J4905" s="3"/>
      <c r="K4905" s="3">
        <v>0</v>
      </c>
      <c r="L4905" s="3">
        <v>0</v>
      </c>
      <c r="M4905" s="3">
        <v>1.2212849245138499E-2</v>
      </c>
      <c r="N4905" s="3">
        <v>1.0855225121175104E-2</v>
      </c>
      <c r="O4905" s="3">
        <v>5.5770111969755494E-3</v>
      </c>
    </row>
    <row r="4906" spans="1:15" x14ac:dyDescent="0.25">
      <c r="A4906" s="1">
        <v>45862.333333333336</v>
      </c>
      <c r="B4906" s="2">
        <v>2025</v>
      </c>
      <c r="C4906" s="2">
        <v>7</v>
      </c>
      <c r="D4906" s="2">
        <v>24</v>
      </c>
      <c r="E4906" s="2">
        <v>8</v>
      </c>
      <c r="F4906" s="3">
        <v>0</v>
      </c>
      <c r="G4906" s="3">
        <v>0</v>
      </c>
      <c r="H4906" s="3">
        <v>0</v>
      </c>
      <c r="I4906" s="3">
        <v>5.7740417635851179E-2</v>
      </c>
      <c r="J4906" s="3"/>
      <c r="K4906" s="3">
        <v>0</v>
      </c>
      <c r="L4906" s="3">
        <v>0</v>
      </c>
      <c r="M4906" s="3">
        <v>3.1144485745161776E-2</v>
      </c>
      <c r="N4906" s="3">
        <v>0.10665735352669804</v>
      </c>
      <c r="O4906" s="3">
        <v>2.4442782113463873E-2</v>
      </c>
    </row>
    <row r="4907" spans="1:15" x14ac:dyDescent="0.25">
      <c r="A4907" s="1">
        <v>45862.375</v>
      </c>
      <c r="B4907" s="2">
        <v>2025</v>
      </c>
      <c r="C4907" s="2">
        <v>7</v>
      </c>
      <c r="D4907" s="2">
        <v>24</v>
      </c>
      <c r="E4907" s="2">
        <v>9</v>
      </c>
      <c r="F4907" s="3">
        <v>0</v>
      </c>
      <c r="G4907" s="3">
        <v>0</v>
      </c>
      <c r="H4907" s="3">
        <v>0</v>
      </c>
      <c r="I4907" s="3">
        <v>0.13357838846100356</v>
      </c>
      <c r="J4907" s="3"/>
      <c r="K4907" s="3">
        <v>0</v>
      </c>
      <c r="L4907" s="3">
        <v>0</v>
      </c>
      <c r="M4907" s="3">
        <v>8.5563353171483308E-2</v>
      </c>
      <c r="N4907" s="3">
        <v>0.20874971049323485</v>
      </c>
      <c r="O4907" s="3">
        <v>5.3486431515715215E-2</v>
      </c>
    </row>
    <row r="4908" spans="1:15" x14ac:dyDescent="0.25">
      <c r="A4908" s="1">
        <v>45862.416666666664</v>
      </c>
      <c r="B4908" s="2">
        <v>2025</v>
      </c>
      <c r="C4908" s="2">
        <v>7</v>
      </c>
      <c r="D4908" s="2">
        <v>24</v>
      </c>
      <c r="E4908" s="2">
        <v>10</v>
      </c>
      <c r="F4908" s="3">
        <v>7.19004692516673E-3</v>
      </c>
      <c r="G4908" s="3">
        <v>0</v>
      </c>
      <c r="H4908" s="3">
        <v>0</v>
      </c>
      <c r="I4908" s="3">
        <v>0</v>
      </c>
      <c r="J4908" s="3"/>
      <c r="K4908" s="3">
        <v>3.8689625607316418E-2</v>
      </c>
      <c r="L4908" s="3">
        <v>0</v>
      </c>
      <c r="M4908" s="3">
        <v>1.0082825812034015E-2</v>
      </c>
      <c r="N4908" s="3">
        <v>0.15556202901297711</v>
      </c>
      <c r="O4908" s="3">
        <v>2.6440565919686784E-2</v>
      </c>
    </row>
    <row r="4909" spans="1:15" x14ac:dyDescent="0.25">
      <c r="A4909" s="1">
        <v>45862.458333333336</v>
      </c>
      <c r="B4909" s="2">
        <v>2025</v>
      </c>
      <c r="C4909" s="2">
        <v>7</v>
      </c>
      <c r="D4909" s="2">
        <v>24</v>
      </c>
      <c r="E4909" s="2">
        <v>11</v>
      </c>
      <c r="F4909" s="3">
        <v>1.112235730908568E-2</v>
      </c>
      <c r="G4909" s="3">
        <v>0</v>
      </c>
      <c r="H4909" s="3">
        <v>1.7343340265846816E-2</v>
      </c>
      <c r="I4909" s="3">
        <v>0</v>
      </c>
      <c r="J4909" s="3"/>
      <c r="K4909" s="3">
        <v>7.1746309644641348E-2</v>
      </c>
      <c r="L4909" s="3">
        <v>0</v>
      </c>
      <c r="M4909" s="3">
        <v>0</v>
      </c>
      <c r="N4909" s="3">
        <v>4.9538580704504023E-2</v>
      </c>
      <c r="O4909" s="3">
        <v>1.8718823490509733E-2</v>
      </c>
    </row>
    <row r="4910" spans="1:15" x14ac:dyDescent="0.25">
      <c r="A4910" s="1">
        <v>45862.5</v>
      </c>
      <c r="B4910" s="2">
        <v>2025</v>
      </c>
      <c r="C4910" s="2">
        <v>7</v>
      </c>
      <c r="D4910" s="2">
        <v>24</v>
      </c>
      <c r="E4910" s="2">
        <v>12</v>
      </c>
      <c r="F4910" s="3">
        <v>2.3994051726170884E-3</v>
      </c>
      <c r="G4910" s="3">
        <v>0</v>
      </c>
      <c r="H4910" s="3">
        <v>0</v>
      </c>
      <c r="I4910" s="3">
        <v>0</v>
      </c>
      <c r="J4910" s="3"/>
      <c r="K4910" s="3">
        <v>6.4328534227515097E-2</v>
      </c>
      <c r="L4910" s="3">
        <v>0</v>
      </c>
      <c r="M4910" s="3">
        <v>0</v>
      </c>
      <c r="N4910" s="3">
        <v>0</v>
      </c>
      <c r="O4910" s="3">
        <v>8.3409924250165239E-3</v>
      </c>
    </row>
    <row r="4911" spans="1:15" x14ac:dyDescent="0.25">
      <c r="A4911" s="1">
        <v>45862.541666666664</v>
      </c>
      <c r="B4911" s="2">
        <v>2025</v>
      </c>
      <c r="C4911" s="2">
        <v>7</v>
      </c>
      <c r="D4911" s="2">
        <v>24</v>
      </c>
      <c r="E4911" s="2">
        <v>13</v>
      </c>
      <c r="F4911" s="3">
        <v>0</v>
      </c>
      <c r="G4911" s="3">
        <v>0</v>
      </c>
      <c r="H4911" s="3">
        <v>0</v>
      </c>
      <c r="I4911" s="3">
        <v>0</v>
      </c>
      <c r="J4911" s="3"/>
      <c r="K4911" s="3">
        <v>0</v>
      </c>
      <c r="L4911" s="3">
        <v>0</v>
      </c>
      <c r="M4911" s="3">
        <v>0</v>
      </c>
      <c r="N4911" s="3">
        <v>0</v>
      </c>
      <c r="O4911" s="3">
        <v>0</v>
      </c>
    </row>
    <row r="4912" spans="1:15" x14ac:dyDescent="0.25">
      <c r="A4912" s="1">
        <v>45862.583333333336</v>
      </c>
      <c r="B4912" s="2">
        <v>2025</v>
      </c>
      <c r="C4912" s="2">
        <v>7</v>
      </c>
      <c r="D4912" s="2">
        <v>24</v>
      </c>
      <c r="E4912" s="2">
        <v>14</v>
      </c>
      <c r="F4912" s="3">
        <v>0</v>
      </c>
      <c r="G4912" s="3">
        <v>0</v>
      </c>
      <c r="H4912" s="3">
        <v>0</v>
      </c>
      <c r="I4912" s="3">
        <v>0</v>
      </c>
      <c r="J4912" s="3"/>
      <c r="K4912" s="3">
        <v>0</v>
      </c>
      <c r="L4912" s="3">
        <v>0</v>
      </c>
      <c r="M4912" s="3">
        <v>0</v>
      </c>
      <c r="N4912" s="3">
        <v>0</v>
      </c>
      <c r="O4912" s="3">
        <v>0</v>
      </c>
    </row>
    <row r="4913" spans="1:15" x14ac:dyDescent="0.25">
      <c r="A4913" s="1">
        <v>45862.625</v>
      </c>
      <c r="B4913" s="2">
        <v>2025</v>
      </c>
      <c r="C4913" s="2">
        <v>7</v>
      </c>
      <c r="D4913" s="2">
        <v>24</v>
      </c>
      <c r="E4913" s="2">
        <v>15</v>
      </c>
      <c r="F4913" s="3">
        <v>2.4810186548532079E-2</v>
      </c>
      <c r="G4913" s="3">
        <v>0</v>
      </c>
      <c r="H4913" s="3">
        <v>0</v>
      </c>
      <c r="I4913" s="3">
        <v>0</v>
      </c>
      <c r="J4913" s="3"/>
      <c r="K4913" s="3">
        <v>0</v>
      </c>
      <c r="L4913" s="3">
        <v>0</v>
      </c>
      <c r="M4913" s="3">
        <v>0</v>
      </c>
      <c r="N4913" s="3">
        <v>0</v>
      </c>
      <c r="O4913" s="3">
        <v>3.1012733185665099E-3</v>
      </c>
    </row>
    <row r="4914" spans="1:15" x14ac:dyDescent="0.25">
      <c r="A4914" s="1">
        <v>45862.666666666664</v>
      </c>
      <c r="B4914" s="2">
        <v>2025</v>
      </c>
      <c r="C4914" s="2">
        <v>7</v>
      </c>
      <c r="D4914" s="2">
        <v>24</v>
      </c>
      <c r="E4914" s="2">
        <v>16</v>
      </c>
      <c r="F4914" s="3">
        <v>0</v>
      </c>
      <c r="G4914" s="3">
        <v>0</v>
      </c>
      <c r="H4914" s="3">
        <v>0</v>
      </c>
      <c r="I4914" s="3">
        <v>0</v>
      </c>
      <c r="J4914" s="3"/>
      <c r="K4914" s="3">
        <v>0</v>
      </c>
      <c r="L4914" s="3">
        <v>0</v>
      </c>
      <c r="M4914" s="3">
        <v>0</v>
      </c>
      <c r="N4914" s="3">
        <v>0</v>
      </c>
      <c r="O4914" s="3">
        <v>0</v>
      </c>
    </row>
    <row r="4915" spans="1:15" x14ac:dyDescent="0.25">
      <c r="A4915" s="1">
        <v>45862.708333333336</v>
      </c>
      <c r="B4915" s="2">
        <v>2025</v>
      </c>
      <c r="C4915" s="2">
        <v>7</v>
      </c>
      <c r="D4915" s="2">
        <v>24</v>
      </c>
      <c r="E4915" s="2">
        <v>17</v>
      </c>
      <c r="F4915" s="3">
        <v>0</v>
      </c>
      <c r="G4915" s="3">
        <v>0</v>
      </c>
      <c r="H4915" s="3">
        <v>0</v>
      </c>
      <c r="I4915" s="3">
        <v>0</v>
      </c>
      <c r="J4915" s="3"/>
      <c r="K4915" s="3">
        <v>0</v>
      </c>
      <c r="L4915" s="3">
        <v>0</v>
      </c>
      <c r="M4915" s="3">
        <v>0</v>
      </c>
      <c r="N4915" s="3">
        <v>0</v>
      </c>
      <c r="O4915" s="3">
        <v>0</v>
      </c>
    </row>
    <row r="4916" spans="1:15" x14ac:dyDescent="0.25">
      <c r="A4916" s="1">
        <v>45862.75</v>
      </c>
      <c r="B4916" s="2">
        <v>2025</v>
      </c>
      <c r="C4916" s="2">
        <v>7</v>
      </c>
      <c r="D4916" s="2">
        <v>24</v>
      </c>
      <c r="E4916" s="2">
        <v>18</v>
      </c>
      <c r="F4916" s="3">
        <v>0</v>
      </c>
      <c r="G4916" s="3">
        <v>0</v>
      </c>
      <c r="H4916" s="3"/>
      <c r="I4916" s="3">
        <v>0</v>
      </c>
      <c r="J4916" s="3"/>
      <c r="K4916" s="3">
        <v>0</v>
      </c>
      <c r="L4916" s="3">
        <v>0</v>
      </c>
      <c r="M4916" s="3">
        <v>0</v>
      </c>
      <c r="N4916" s="3">
        <v>0</v>
      </c>
      <c r="O4916" s="3">
        <v>0</v>
      </c>
    </row>
    <row r="4917" spans="1:15" x14ac:dyDescent="0.25">
      <c r="A4917" s="1">
        <v>45862.791666666664</v>
      </c>
      <c r="B4917" s="2">
        <v>2025</v>
      </c>
      <c r="C4917" s="2">
        <v>7</v>
      </c>
      <c r="D4917" s="2">
        <v>24</v>
      </c>
      <c r="E4917" s="2">
        <v>19</v>
      </c>
      <c r="F4917" s="3"/>
      <c r="G4917" s="3">
        <v>0</v>
      </c>
      <c r="H4917" s="3"/>
      <c r="I4917" s="3">
        <v>0</v>
      </c>
      <c r="J4917" s="3"/>
      <c r="K4917" s="3"/>
      <c r="L4917" s="3"/>
      <c r="M4917" s="3">
        <v>0</v>
      </c>
      <c r="N4917" s="3">
        <v>0</v>
      </c>
      <c r="O4917" s="3">
        <v>0</v>
      </c>
    </row>
    <row r="4918" spans="1:15" x14ac:dyDescent="0.25">
      <c r="A4918" s="1">
        <v>45862.833333333336</v>
      </c>
      <c r="B4918" s="2">
        <v>2025</v>
      </c>
      <c r="C4918" s="2">
        <v>7</v>
      </c>
      <c r="D4918" s="2">
        <v>24</v>
      </c>
      <c r="E4918" s="2">
        <v>20</v>
      </c>
      <c r="F4918" s="3"/>
      <c r="G4918" s="3">
        <v>0</v>
      </c>
      <c r="H4918" s="3"/>
      <c r="I4918" s="3">
        <v>0</v>
      </c>
      <c r="J4918" s="3"/>
      <c r="K4918" s="3"/>
      <c r="L4918" s="3"/>
      <c r="M4918" s="3">
        <v>0</v>
      </c>
      <c r="N4918" s="3">
        <v>0</v>
      </c>
      <c r="O4918" s="3">
        <v>0</v>
      </c>
    </row>
    <row r="4919" spans="1:15" x14ac:dyDescent="0.25">
      <c r="A4919" s="1">
        <v>45862.875</v>
      </c>
      <c r="B4919" s="2">
        <v>2025</v>
      </c>
      <c r="C4919" s="2">
        <v>7</v>
      </c>
      <c r="D4919" s="2">
        <v>24</v>
      </c>
      <c r="E4919" s="2">
        <v>21</v>
      </c>
      <c r="F4919" s="3"/>
      <c r="G4919" s="3">
        <v>0</v>
      </c>
      <c r="H4919" s="3"/>
      <c r="I4919" s="3">
        <v>0</v>
      </c>
      <c r="J4919" s="3"/>
      <c r="K4919" s="3"/>
      <c r="L4919" s="3"/>
      <c r="M4919" s="3">
        <v>0</v>
      </c>
      <c r="N4919" s="3">
        <v>0</v>
      </c>
      <c r="O4919" s="3">
        <v>0</v>
      </c>
    </row>
    <row r="4920" spans="1:15" x14ac:dyDescent="0.25">
      <c r="A4920" s="1">
        <v>45862.916666666664</v>
      </c>
      <c r="B4920" s="2">
        <v>2025</v>
      </c>
      <c r="C4920" s="2">
        <v>7</v>
      </c>
      <c r="D4920" s="2">
        <v>24</v>
      </c>
      <c r="E4920" s="2">
        <v>22</v>
      </c>
      <c r="F4920" s="3"/>
      <c r="G4920" s="3">
        <v>0</v>
      </c>
      <c r="H4920" s="3"/>
      <c r="I4920" s="3">
        <v>0</v>
      </c>
      <c r="J4920" s="3"/>
      <c r="K4920" s="3"/>
      <c r="L4920" s="3"/>
      <c r="M4920" s="3">
        <v>0</v>
      </c>
      <c r="N4920" s="3">
        <v>0</v>
      </c>
      <c r="O4920" s="3">
        <v>0</v>
      </c>
    </row>
    <row r="4921" spans="1:15" x14ac:dyDescent="0.25">
      <c r="A4921" s="1">
        <v>45862.958333333336</v>
      </c>
      <c r="B4921" s="2">
        <v>2025</v>
      </c>
      <c r="C4921" s="2">
        <v>7</v>
      </c>
      <c r="D4921" s="2">
        <v>24</v>
      </c>
      <c r="E4921" s="2">
        <v>23</v>
      </c>
      <c r="F4921" s="3"/>
      <c r="G4921" s="3">
        <v>0</v>
      </c>
      <c r="H4921" s="3"/>
      <c r="I4921" s="3">
        <v>0</v>
      </c>
      <c r="J4921" s="3"/>
      <c r="K4921" s="3"/>
      <c r="L4921" s="3"/>
      <c r="M4921" s="3">
        <v>0</v>
      </c>
      <c r="N4921" s="3">
        <v>0</v>
      </c>
      <c r="O4921" s="3">
        <v>0</v>
      </c>
    </row>
    <row r="4922" spans="1:15" x14ac:dyDescent="0.25">
      <c r="A4922" s="1">
        <v>45863</v>
      </c>
      <c r="B4922" s="2">
        <v>2025</v>
      </c>
      <c r="C4922" s="2">
        <v>7</v>
      </c>
      <c r="D4922" s="2">
        <v>25</v>
      </c>
      <c r="E4922" s="2">
        <v>0</v>
      </c>
      <c r="F4922" s="3"/>
      <c r="G4922" s="3">
        <v>0</v>
      </c>
      <c r="H4922" s="3"/>
      <c r="I4922" s="3">
        <v>0</v>
      </c>
      <c r="J4922" s="3"/>
      <c r="K4922" s="3"/>
      <c r="L4922" s="3"/>
      <c r="M4922" s="3">
        <v>0</v>
      </c>
      <c r="N4922" s="3">
        <v>0</v>
      </c>
      <c r="O4922" s="3">
        <v>0</v>
      </c>
    </row>
    <row r="4923" spans="1:15" x14ac:dyDescent="0.25">
      <c r="A4923" s="1">
        <v>45863.041666666664</v>
      </c>
      <c r="B4923" s="2">
        <v>2025</v>
      </c>
      <c r="C4923" s="2">
        <v>7</v>
      </c>
      <c r="D4923" s="2">
        <v>25</v>
      </c>
      <c r="E4923" s="2">
        <v>1</v>
      </c>
      <c r="F4923" s="3"/>
      <c r="G4923" s="3">
        <v>0</v>
      </c>
      <c r="H4923" s="3"/>
      <c r="I4923" s="3">
        <v>0</v>
      </c>
      <c r="J4923" s="3"/>
      <c r="K4923" s="3"/>
      <c r="L4923" s="3"/>
      <c r="M4923" s="3">
        <v>0</v>
      </c>
      <c r="N4923" s="3">
        <v>0</v>
      </c>
      <c r="O4923" s="3">
        <v>0</v>
      </c>
    </row>
    <row r="4924" spans="1:15" x14ac:dyDescent="0.25">
      <c r="A4924" s="1">
        <v>45863.083333333336</v>
      </c>
      <c r="B4924" s="2">
        <v>2025</v>
      </c>
      <c r="C4924" s="2">
        <v>7</v>
      </c>
      <c r="D4924" s="2">
        <v>25</v>
      </c>
      <c r="E4924" s="2">
        <v>2</v>
      </c>
      <c r="F4924" s="3"/>
      <c r="G4924" s="3">
        <v>0</v>
      </c>
      <c r="H4924" s="3"/>
      <c r="I4924" s="3">
        <v>0</v>
      </c>
      <c r="J4924" s="3"/>
      <c r="K4924" s="3"/>
      <c r="L4924" s="3"/>
      <c r="M4924" s="3">
        <v>0</v>
      </c>
      <c r="N4924" s="3">
        <v>0</v>
      </c>
      <c r="O4924" s="3">
        <v>0</v>
      </c>
    </row>
    <row r="4925" spans="1:15" x14ac:dyDescent="0.25">
      <c r="A4925" s="1">
        <v>45863.125</v>
      </c>
      <c r="B4925" s="2">
        <v>2025</v>
      </c>
      <c r="C4925" s="2">
        <v>7</v>
      </c>
      <c r="D4925" s="2">
        <v>25</v>
      </c>
      <c r="E4925" s="2">
        <v>3</v>
      </c>
      <c r="F4925" s="3"/>
      <c r="G4925" s="3">
        <v>0</v>
      </c>
      <c r="H4925" s="3"/>
      <c r="I4925" s="3">
        <v>0</v>
      </c>
      <c r="J4925" s="3"/>
      <c r="K4925" s="3"/>
      <c r="L4925" s="3"/>
      <c r="M4925" s="3">
        <v>0</v>
      </c>
      <c r="N4925" s="3">
        <v>0</v>
      </c>
      <c r="O4925" s="3">
        <v>0</v>
      </c>
    </row>
    <row r="4926" spans="1:15" x14ac:dyDescent="0.25">
      <c r="A4926" s="1">
        <v>45863.166666666664</v>
      </c>
      <c r="B4926" s="2">
        <v>2025</v>
      </c>
      <c r="C4926" s="2">
        <v>7</v>
      </c>
      <c r="D4926" s="2">
        <v>25</v>
      </c>
      <c r="E4926" s="2">
        <v>4</v>
      </c>
      <c r="F4926" s="3">
        <v>0</v>
      </c>
      <c r="G4926" s="3">
        <v>0</v>
      </c>
      <c r="H4926" s="3"/>
      <c r="I4926" s="3">
        <v>0</v>
      </c>
      <c r="J4926" s="3"/>
      <c r="K4926" s="3"/>
      <c r="L4926" s="3"/>
      <c r="M4926" s="3">
        <v>0</v>
      </c>
      <c r="N4926" s="3">
        <v>0</v>
      </c>
      <c r="O4926" s="3">
        <v>0</v>
      </c>
    </row>
    <row r="4927" spans="1:15" x14ac:dyDescent="0.25">
      <c r="A4927" s="1">
        <v>45863.208333333336</v>
      </c>
      <c r="B4927" s="2">
        <v>2025</v>
      </c>
      <c r="C4927" s="2">
        <v>7</v>
      </c>
      <c r="D4927" s="2">
        <v>25</v>
      </c>
      <c r="E4927" s="2">
        <v>5</v>
      </c>
      <c r="F4927" s="3">
        <v>0</v>
      </c>
      <c r="G4927" s="3">
        <v>0</v>
      </c>
      <c r="H4927" s="3"/>
      <c r="I4927" s="3">
        <v>0</v>
      </c>
      <c r="J4927" s="3"/>
      <c r="K4927" s="3"/>
      <c r="L4927" s="3"/>
      <c r="M4927" s="3">
        <v>0</v>
      </c>
      <c r="N4927" s="3">
        <v>0</v>
      </c>
      <c r="O4927" s="3">
        <v>0</v>
      </c>
    </row>
    <row r="4928" spans="1:15" x14ac:dyDescent="0.25">
      <c r="A4928" s="1">
        <v>45863.25</v>
      </c>
      <c r="B4928" s="2">
        <v>2025</v>
      </c>
      <c r="C4928" s="2">
        <v>7</v>
      </c>
      <c r="D4928" s="2">
        <v>25</v>
      </c>
      <c r="E4928" s="2">
        <v>6</v>
      </c>
      <c r="F4928" s="3">
        <v>0</v>
      </c>
      <c r="G4928" s="3">
        <v>0</v>
      </c>
      <c r="H4928" s="3"/>
      <c r="I4928" s="3">
        <v>0.11011631720307365</v>
      </c>
      <c r="J4928" s="3"/>
      <c r="K4928" s="3">
        <v>0</v>
      </c>
      <c r="L4928" s="3"/>
      <c r="M4928" s="3">
        <v>0</v>
      </c>
      <c r="N4928" s="3">
        <v>0</v>
      </c>
      <c r="O4928" s="3">
        <v>1.8352719533845607E-2</v>
      </c>
    </row>
    <row r="4929" spans="1:15" x14ac:dyDescent="0.25">
      <c r="A4929" s="1">
        <v>45863.291666666664</v>
      </c>
      <c r="B4929" s="2">
        <v>2025</v>
      </c>
      <c r="C4929" s="2">
        <v>7</v>
      </c>
      <c r="D4929" s="2">
        <v>25</v>
      </c>
      <c r="E4929" s="2">
        <v>7</v>
      </c>
      <c r="F4929" s="3">
        <v>0</v>
      </c>
      <c r="G4929" s="3">
        <v>1</v>
      </c>
      <c r="H4929" s="3">
        <v>0</v>
      </c>
      <c r="I4929" s="3">
        <v>0.67973495400060624</v>
      </c>
      <c r="J4929" s="3"/>
      <c r="K4929" s="3">
        <v>0</v>
      </c>
      <c r="L4929" s="3">
        <v>0</v>
      </c>
      <c r="M4929" s="3">
        <v>0.63112952765291208</v>
      </c>
      <c r="N4929" s="3">
        <v>0.6460850592613876</v>
      </c>
      <c r="O4929" s="3">
        <v>0.36961869261436325</v>
      </c>
    </row>
    <row r="4930" spans="1:15" x14ac:dyDescent="0.25">
      <c r="A4930" s="1">
        <v>45863.333333333336</v>
      </c>
      <c r="B4930" s="2">
        <v>2025</v>
      </c>
      <c r="C4930" s="2">
        <v>7</v>
      </c>
      <c r="D4930" s="2">
        <v>25</v>
      </c>
      <c r="E4930" s="2">
        <v>8</v>
      </c>
      <c r="F4930" s="3">
        <v>0</v>
      </c>
      <c r="G4930" s="3">
        <v>1</v>
      </c>
      <c r="H4930" s="3">
        <v>0</v>
      </c>
      <c r="I4930" s="3">
        <v>0.69253529640545552</v>
      </c>
      <c r="J4930" s="3"/>
      <c r="K4930" s="3">
        <v>0</v>
      </c>
      <c r="L4930" s="3">
        <v>0</v>
      </c>
      <c r="M4930" s="3">
        <v>0.57022602587772497</v>
      </c>
      <c r="N4930" s="3">
        <v>0.17049560009188011</v>
      </c>
      <c r="O4930" s="3">
        <v>0.30415711529688255</v>
      </c>
    </row>
    <row r="4931" spans="1:15" x14ac:dyDescent="0.25">
      <c r="A4931" s="1">
        <v>45863.375</v>
      </c>
      <c r="B4931" s="2">
        <v>2025</v>
      </c>
      <c r="C4931" s="2">
        <v>7</v>
      </c>
      <c r="D4931" s="2">
        <v>25</v>
      </c>
      <c r="E4931" s="2">
        <v>9</v>
      </c>
      <c r="F4931" s="3">
        <v>0</v>
      </c>
      <c r="G4931" s="3">
        <v>1</v>
      </c>
      <c r="H4931" s="3">
        <v>0</v>
      </c>
      <c r="I4931" s="3">
        <v>0</v>
      </c>
      <c r="J4931" s="3"/>
      <c r="K4931" s="3">
        <v>0</v>
      </c>
      <c r="L4931" s="3">
        <v>0</v>
      </c>
      <c r="M4931" s="3">
        <v>0.58171167317338068</v>
      </c>
      <c r="N4931" s="3">
        <v>0</v>
      </c>
      <c r="O4931" s="3">
        <v>0.19771395914667259</v>
      </c>
    </row>
    <row r="4932" spans="1:15" x14ac:dyDescent="0.25">
      <c r="A4932" s="1">
        <v>45863.416666666664</v>
      </c>
      <c r="B4932" s="2">
        <v>2025</v>
      </c>
      <c r="C4932" s="2">
        <v>7</v>
      </c>
      <c r="D4932" s="2">
        <v>25</v>
      </c>
      <c r="E4932" s="2">
        <v>10</v>
      </c>
      <c r="F4932" s="3">
        <v>0</v>
      </c>
      <c r="G4932" s="3">
        <v>1</v>
      </c>
      <c r="H4932" s="3">
        <v>0</v>
      </c>
      <c r="I4932" s="3">
        <v>0</v>
      </c>
      <c r="J4932" s="3"/>
      <c r="K4932" s="3">
        <v>0</v>
      </c>
      <c r="L4932" s="3">
        <v>0</v>
      </c>
      <c r="M4932" s="3">
        <v>0.66672083510999636</v>
      </c>
      <c r="N4932" s="3">
        <v>0.31381849462365591</v>
      </c>
      <c r="O4932" s="3">
        <v>0.24756741621670653</v>
      </c>
    </row>
    <row r="4933" spans="1:15" x14ac:dyDescent="0.25">
      <c r="A4933" s="1">
        <v>45863.458333333336</v>
      </c>
      <c r="B4933" s="2">
        <v>2025</v>
      </c>
      <c r="C4933" s="2">
        <v>7</v>
      </c>
      <c r="D4933" s="2">
        <v>25</v>
      </c>
      <c r="E4933" s="2">
        <v>11</v>
      </c>
      <c r="F4933" s="3">
        <v>0</v>
      </c>
      <c r="G4933" s="3">
        <v>1</v>
      </c>
      <c r="H4933" s="3">
        <v>0</v>
      </c>
      <c r="I4933" s="3">
        <v>0.4431563152570494</v>
      </c>
      <c r="J4933" s="3"/>
      <c r="K4933" s="3">
        <v>0</v>
      </c>
      <c r="L4933" s="3">
        <v>0</v>
      </c>
      <c r="M4933" s="3">
        <v>0.64843882919626439</v>
      </c>
      <c r="N4933" s="3">
        <v>0.63428481760898181</v>
      </c>
      <c r="O4933" s="3">
        <v>0.34073499525778694</v>
      </c>
    </row>
    <row r="4934" spans="1:15" x14ac:dyDescent="0.25">
      <c r="A4934" s="1">
        <v>45863.5</v>
      </c>
      <c r="B4934" s="2">
        <v>2025</v>
      </c>
      <c r="C4934" s="2">
        <v>7</v>
      </c>
      <c r="D4934" s="2">
        <v>25</v>
      </c>
      <c r="E4934" s="2">
        <v>12</v>
      </c>
      <c r="F4934" s="3">
        <v>0</v>
      </c>
      <c r="G4934" s="3">
        <v>1</v>
      </c>
      <c r="H4934" s="3">
        <v>0</v>
      </c>
      <c r="I4934" s="3">
        <v>0.86865313116769238</v>
      </c>
      <c r="J4934" s="3"/>
      <c r="K4934" s="3">
        <v>0</v>
      </c>
      <c r="L4934" s="3">
        <v>0</v>
      </c>
      <c r="M4934" s="3">
        <v>0.56585824725722134</v>
      </c>
      <c r="N4934" s="3">
        <v>0.5198799761472499</v>
      </c>
      <c r="O4934" s="3">
        <v>0.36929891932152048</v>
      </c>
    </row>
    <row r="4935" spans="1:15" x14ac:dyDescent="0.25">
      <c r="A4935" s="1">
        <v>45863.541666666664</v>
      </c>
      <c r="B4935" s="2">
        <v>2025</v>
      </c>
      <c r="C4935" s="2">
        <v>7</v>
      </c>
      <c r="D4935" s="2">
        <v>25</v>
      </c>
      <c r="E4935" s="2">
        <v>13</v>
      </c>
      <c r="F4935" s="3">
        <v>0</v>
      </c>
      <c r="G4935" s="3">
        <v>0.28274851682806484</v>
      </c>
      <c r="H4935" s="3">
        <v>0</v>
      </c>
      <c r="I4935" s="3">
        <v>0.3231487508135984</v>
      </c>
      <c r="J4935" s="3"/>
      <c r="K4935" s="3">
        <v>0</v>
      </c>
      <c r="L4935" s="3">
        <v>0</v>
      </c>
      <c r="M4935" s="3">
        <v>0.26209677358362682</v>
      </c>
      <c r="N4935" s="3">
        <v>0.29283736914835268</v>
      </c>
      <c r="O4935" s="3">
        <v>0.14510392629670535</v>
      </c>
    </row>
    <row r="4936" spans="1:15" x14ac:dyDescent="0.25">
      <c r="A4936" s="1">
        <v>45863.583333333336</v>
      </c>
      <c r="B4936" s="2">
        <v>2025</v>
      </c>
      <c r="C4936" s="2">
        <v>7</v>
      </c>
      <c r="D4936" s="2">
        <v>25</v>
      </c>
      <c r="E4936" s="2">
        <v>14</v>
      </c>
      <c r="F4936" s="3">
        <v>0</v>
      </c>
      <c r="G4936" s="3">
        <v>0.15788338163936561</v>
      </c>
      <c r="H4936" s="3">
        <v>0</v>
      </c>
      <c r="I4936" s="3">
        <v>0</v>
      </c>
      <c r="J4936" s="3"/>
      <c r="K4936" s="3">
        <v>0</v>
      </c>
      <c r="L4936" s="3">
        <v>0</v>
      </c>
      <c r="M4936" s="3">
        <v>0</v>
      </c>
      <c r="N4936" s="3">
        <v>0</v>
      </c>
      <c r="O4936" s="3">
        <v>1.9735422704920701E-2</v>
      </c>
    </row>
    <row r="4937" spans="1:15" x14ac:dyDescent="0.25">
      <c r="A4937" s="1">
        <v>45863.625</v>
      </c>
      <c r="B4937" s="2">
        <v>2025</v>
      </c>
      <c r="C4937" s="2">
        <v>7</v>
      </c>
      <c r="D4937" s="2">
        <v>25</v>
      </c>
      <c r="E4937" s="2">
        <v>15</v>
      </c>
      <c r="F4937" s="3">
        <v>0</v>
      </c>
      <c r="G4937" s="3">
        <v>0</v>
      </c>
      <c r="H4937" s="3">
        <v>0</v>
      </c>
      <c r="I4937" s="3">
        <v>0</v>
      </c>
      <c r="J4937" s="3"/>
      <c r="K4937" s="3">
        <v>0</v>
      </c>
      <c r="L4937" s="3">
        <v>0</v>
      </c>
      <c r="M4937" s="3">
        <v>0</v>
      </c>
      <c r="N4937" s="3">
        <v>0</v>
      </c>
      <c r="O4937" s="3">
        <v>0</v>
      </c>
    </row>
    <row r="4938" spans="1:15" x14ac:dyDescent="0.25">
      <c r="A4938" s="1">
        <v>45863.666666666664</v>
      </c>
      <c r="B4938" s="2">
        <v>2025</v>
      </c>
      <c r="C4938" s="2">
        <v>7</v>
      </c>
      <c r="D4938" s="2">
        <v>25</v>
      </c>
      <c r="E4938" s="2">
        <v>16</v>
      </c>
      <c r="F4938" s="3">
        <v>0</v>
      </c>
      <c r="G4938" s="3">
        <v>0</v>
      </c>
      <c r="H4938" s="3">
        <v>0</v>
      </c>
      <c r="I4938" s="3">
        <v>0</v>
      </c>
      <c r="J4938" s="3"/>
      <c r="K4938" s="3">
        <v>0</v>
      </c>
      <c r="L4938" s="3">
        <v>0</v>
      </c>
      <c r="M4938" s="3">
        <v>0</v>
      </c>
      <c r="N4938" s="3">
        <v>0</v>
      </c>
      <c r="O4938" s="3">
        <v>0</v>
      </c>
    </row>
    <row r="4939" spans="1:15" x14ac:dyDescent="0.25">
      <c r="A4939" s="1">
        <v>45863.708333333336</v>
      </c>
      <c r="B4939" s="2">
        <v>2025</v>
      </c>
      <c r="C4939" s="2">
        <v>7</v>
      </c>
      <c r="D4939" s="2">
        <v>25</v>
      </c>
      <c r="E4939" s="2">
        <v>17</v>
      </c>
      <c r="F4939" s="3">
        <v>0</v>
      </c>
      <c r="G4939" s="3">
        <v>0</v>
      </c>
      <c r="H4939" s="3">
        <v>0</v>
      </c>
      <c r="I4939" s="3">
        <v>0</v>
      </c>
      <c r="J4939" s="3"/>
      <c r="K4939" s="3">
        <v>0</v>
      </c>
      <c r="L4939" s="3">
        <v>0</v>
      </c>
      <c r="M4939" s="3">
        <v>0</v>
      </c>
      <c r="N4939" s="3">
        <v>0</v>
      </c>
      <c r="O4939" s="3">
        <v>0</v>
      </c>
    </row>
    <row r="4940" spans="1:15" x14ac:dyDescent="0.25">
      <c r="A4940" s="1">
        <v>45863.75</v>
      </c>
      <c r="B4940" s="2">
        <v>2025</v>
      </c>
      <c r="C4940" s="2">
        <v>7</v>
      </c>
      <c r="D4940" s="2">
        <v>25</v>
      </c>
      <c r="E4940" s="2">
        <v>18</v>
      </c>
      <c r="F4940" s="3">
        <v>0</v>
      </c>
      <c r="G4940" s="3">
        <v>0</v>
      </c>
      <c r="H4940" s="3"/>
      <c r="I4940" s="3">
        <v>0</v>
      </c>
      <c r="J4940" s="3"/>
      <c r="K4940" s="3">
        <v>0</v>
      </c>
      <c r="L4940" s="3">
        <v>0</v>
      </c>
      <c r="M4940" s="3">
        <v>0</v>
      </c>
      <c r="N4940" s="3">
        <v>0</v>
      </c>
      <c r="O4940" s="3">
        <v>0</v>
      </c>
    </row>
    <row r="4941" spans="1:15" x14ac:dyDescent="0.25">
      <c r="A4941" s="1">
        <v>45863.791666666664</v>
      </c>
      <c r="B4941" s="2">
        <v>2025</v>
      </c>
      <c r="C4941" s="2">
        <v>7</v>
      </c>
      <c r="D4941" s="2">
        <v>25</v>
      </c>
      <c r="E4941" s="2">
        <v>19</v>
      </c>
      <c r="F4941" s="3">
        <v>0</v>
      </c>
      <c r="G4941" s="3">
        <v>0</v>
      </c>
      <c r="H4941" s="3"/>
      <c r="I4941" s="3">
        <v>0</v>
      </c>
      <c r="J4941" s="3"/>
      <c r="K4941" s="3"/>
      <c r="L4941" s="3"/>
      <c r="M4941" s="3">
        <v>0</v>
      </c>
      <c r="N4941" s="3">
        <v>0</v>
      </c>
      <c r="O4941" s="3">
        <v>0</v>
      </c>
    </row>
    <row r="4942" spans="1:15" x14ac:dyDescent="0.25">
      <c r="A4942" s="1">
        <v>45863.833333333336</v>
      </c>
      <c r="B4942" s="2">
        <v>2025</v>
      </c>
      <c r="C4942" s="2">
        <v>7</v>
      </c>
      <c r="D4942" s="2">
        <v>25</v>
      </c>
      <c r="E4942" s="2">
        <v>20</v>
      </c>
      <c r="F4942" s="3"/>
      <c r="G4942" s="3">
        <v>0</v>
      </c>
      <c r="H4942" s="3"/>
      <c r="I4942" s="3">
        <v>0</v>
      </c>
      <c r="J4942" s="3"/>
      <c r="K4942" s="3"/>
      <c r="L4942" s="3"/>
      <c r="M4942" s="3">
        <v>0</v>
      </c>
      <c r="N4942" s="3">
        <v>0</v>
      </c>
      <c r="O4942" s="3">
        <v>0</v>
      </c>
    </row>
    <row r="4943" spans="1:15" x14ac:dyDescent="0.25">
      <c r="A4943" s="1">
        <v>45863.875</v>
      </c>
      <c r="B4943" s="2">
        <v>2025</v>
      </c>
      <c r="C4943" s="2">
        <v>7</v>
      </c>
      <c r="D4943" s="2">
        <v>25</v>
      </c>
      <c r="E4943" s="2">
        <v>21</v>
      </c>
      <c r="F4943" s="3"/>
      <c r="G4943" s="3">
        <v>0</v>
      </c>
      <c r="H4943" s="3"/>
      <c r="I4943" s="3">
        <v>0</v>
      </c>
      <c r="J4943" s="3"/>
      <c r="K4943" s="3"/>
      <c r="L4943" s="3"/>
      <c r="M4943" s="3">
        <v>0</v>
      </c>
      <c r="N4943" s="3">
        <v>0</v>
      </c>
      <c r="O4943" s="3">
        <v>0</v>
      </c>
    </row>
    <row r="4944" spans="1:15" x14ac:dyDescent="0.25">
      <c r="A4944" s="1">
        <v>45863.916666666664</v>
      </c>
      <c r="B4944" s="2">
        <v>2025</v>
      </c>
      <c r="C4944" s="2">
        <v>7</v>
      </c>
      <c r="D4944" s="2">
        <v>25</v>
      </c>
      <c r="E4944" s="2">
        <v>22</v>
      </c>
      <c r="F4944" s="3"/>
      <c r="G4944" s="3">
        <v>0</v>
      </c>
      <c r="H4944" s="3"/>
      <c r="I4944" s="3">
        <v>0</v>
      </c>
      <c r="J4944" s="3"/>
      <c r="K4944" s="3"/>
      <c r="L4944" s="3"/>
      <c r="M4944" s="3">
        <v>0</v>
      </c>
      <c r="N4944" s="3">
        <v>0</v>
      </c>
      <c r="O4944" s="3">
        <v>0</v>
      </c>
    </row>
    <row r="4945" spans="1:15" x14ac:dyDescent="0.25">
      <c r="A4945" s="1">
        <v>45863.958333333336</v>
      </c>
      <c r="B4945" s="2">
        <v>2025</v>
      </c>
      <c r="C4945" s="2">
        <v>7</v>
      </c>
      <c r="D4945" s="2">
        <v>25</v>
      </c>
      <c r="E4945" s="2">
        <v>23</v>
      </c>
      <c r="F4945" s="3"/>
      <c r="G4945" s="3">
        <v>0</v>
      </c>
      <c r="H4945" s="3"/>
      <c r="I4945" s="3">
        <v>0</v>
      </c>
      <c r="J4945" s="3"/>
      <c r="K4945" s="3"/>
      <c r="L4945" s="3"/>
      <c r="M4945" s="3">
        <v>0</v>
      </c>
      <c r="N4945" s="3">
        <v>0</v>
      </c>
      <c r="O4945" s="3">
        <v>0</v>
      </c>
    </row>
    <row r="4946" spans="1:15" x14ac:dyDescent="0.25">
      <c r="A4946" s="1">
        <v>45864</v>
      </c>
      <c r="B4946" s="2">
        <v>2025</v>
      </c>
      <c r="C4946" s="2">
        <v>7</v>
      </c>
      <c r="D4946" s="2">
        <v>26</v>
      </c>
      <c r="E4946" s="2">
        <v>0</v>
      </c>
      <c r="F4946" s="3"/>
      <c r="G4946" s="3">
        <v>0</v>
      </c>
      <c r="H4946" s="3"/>
      <c r="I4946" s="3">
        <v>0</v>
      </c>
      <c r="J4946" s="3"/>
      <c r="K4946" s="3"/>
      <c r="L4946" s="3"/>
      <c r="M4946" s="3">
        <v>0</v>
      </c>
      <c r="N4946" s="3">
        <v>0</v>
      </c>
      <c r="O4946" s="3">
        <v>0</v>
      </c>
    </row>
    <row r="4947" spans="1:15" x14ac:dyDescent="0.25">
      <c r="A4947" s="1">
        <v>45864.041666666664</v>
      </c>
      <c r="B4947" s="2">
        <v>2025</v>
      </c>
      <c r="C4947" s="2">
        <v>7</v>
      </c>
      <c r="D4947" s="2">
        <v>26</v>
      </c>
      <c r="E4947" s="2">
        <v>1</v>
      </c>
      <c r="F4947" s="3"/>
      <c r="G4947" s="3">
        <v>0</v>
      </c>
      <c r="H4947" s="3"/>
      <c r="I4947" s="3">
        <v>0</v>
      </c>
      <c r="J4947" s="3"/>
      <c r="K4947" s="3"/>
      <c r="L4947" s="3"/>
      <c r="M4947" s="3">
        <v>0</v>
      </c>
      <c r="N4947" s="3">
        <v>0</v>
      </c>
      <c r="O4947" s="3">
        <v>0</v>
      </c>
    </row>
    <row r="4948" spans="1:15" x14ac:dyDescent="0.25">
      <c r="A4948" s="1">
        <v>45864.083333333336</v>
      </c>
      <c r="B4948" s="2">
        <v>2025</v>
      </c>
      <c r="C4948" s="2">
        <v>7</v>
      </c>
      <c r="D4948" s="2">
        <v>26</v>
      </c>
      <c r="E4948" s="2">
        <v>2</v>
      </c>
      <c r="F4948" s="3"/>
      <c r="G4948" s="3">
        <v>0</v>
      </c>
      <c r="H4948" s="3"/>
      <c r="I4948" s="3">
        <v>0</v>
      </c>
      <c r="J4948" s="3"/>
      <c r="K4948" s="3"/>
      <c r="L4948" s="3"/>
      <c r="M4948" s="3">
        <v>0</v>
      </c>
      <c r="N4948" s="3">
        <v>0</v>
      </c>
      <c r="O4948" s="3">
        <v>0</v>
      </c>
    </row>
    <row r="4949" spans="1:15" x14ac:dyDescent="0.25">
      <c r="A4949" s="1">
        <v>45864.125</v>
      </c>
      <c r="B4949" s="2">
        <v>2025</v>
      </c>
      <c r="C4949" s="2">
        <v>7</v>
      </c>
      <c r="D4949" s="2">
        <v>26</v>
      </c>
      <c r="E4949" s="2">
        <v>3</v>
      </c>
      <c r="F4949" s="3"/>
      <c r="G4949" s="3">
        <v>0</v>
      </c>
      <c r="H4949" s="3"/>
      <c r="I4949" s="3">
        <v>0</v>
      </c>
      <c r="J4949" s="3"/>
      <c r="K4949" s="3"/>
      <c r="L4949" s="3"/>
      <c r="M4949" s="3">
        <v>0</v>
      </c>
      <c r="N4949" s="3">
        <v>0</v>
      </c>
      <c r="O4949" s="3">
        <v>0</v>
      </c>
    </row>
    <row r="4950" spans="1:15" x14ac:dyDescent="0.25">
      <c r="A4950" s="1">
        <v>45864.166666666664</v>
      </c>
      <c r="B4950" s="2">
        <v>2025</v>
      </c>
      <c r="C4950" s="2">
        <v>7</v>
      </c>
      <c r="D4950" s="2">
        <v>26</v>
      </c>
      <c r="E4950" s="2">
        <v>4</v>
      </c>
      <c r="F4950" s="3"/>
      <c r="G4950" s="3">
        <v>0</v>
      </c>
      <c r="H4950" s="3"/>
      <c r="I4950" s="3">
        <v>0</v>
      </c>
      <c r="J4950" s="3"/>
      <c r="K4950" s="3"/>
      <c r="L4950" s="3"/>
      <c r="M4950" s="3">
        <v>0</v>
      </c>
      <c r="N4950" s="3">
        <v>0</v>
      </c>
      <c r="O4950" s="3">
        <v>0</v>
      </c>
    </row>
    <row r="4951" spans="1:15" x14ac:dyDescent="0.25">
      <c r="A4951" s="1">
        <v>45864.208333333336</v>
      </c>
      <c r="B4951" s="2">
        <v>2025</v>
      </c>
      <c r="C4951" s="2">
        <v>7</v>
      </c>
      <c r="D4951" s="2">
        <v>26</v>
      </c>
      <c r="E4951" s="2">
        <v>5</v>
      </c>
      <c r="F4951" s="3">
        <v>0</v>
      </c>
      <c r="G4951" s="3">
        <v>0</v>
      </c>
      <c r="H4951" s="3"/>
      <c r="I4951" s="3">
        <v>0</v>
      </c>
      <c r="J4951" s="3"/>
      <c r="K4951" s="3"/>
      <c r="L4951" s="3"/>
      <c r="M4951" s="3">
        <v>0</v>
      </c>
      <c r="N4951" s="3">
        <v>0</v>
      </c>
      <c r="O4951" s="3">
        <v>0</v>
      </c>
    </row>
    <row r="4952" spans="1:15" x14ac:dyDescent="0.25">
      <c r="A4952" s="1">
        <v>45864.25</v>
      </c>
      <c r="B4952" s="2">
        <v>2025</v>
      </c>
      <c r="C4952" s="2">
        <v>7</v>
      </c>
      <c r="D4952" s="2">
        <v>26</v>
      </c>
      <c r="E4952" s="2">
        <v>6</v>
      </c>
      <c r="F4952" s="3">
        <v>0</v>
      </c>
      <c r="G4952" s="3">
        <v>5.5800742435037048E-2</v>
      </c>
      <c r="H4952" s="3">
        <v>0</v>
      </c>
      <c r="I4952" s="3">
        <v>0.25576248534967627</v>
      </c>
      <c r="J4952" s="3"/>
      <c r="K4952" s="3">
        <v>0</v>
      </c>
      <c r="L4952" s="3">
        <v>1</v>
      </c>
      <c r="M4952" s="3">
        <v>9.4837469218628748E-2</v>
      </c>
      <c r="N4952" s="3">
        <v>0.1029469452819072</v>
      </c>
      <c r="O4952" s="3">
        <v>0.18866845528565615</v>
      </c>
    </row>
    <row r="4953" spans="1:15" x14ac:dyDescent="0.25">
      <c r="A4953" s="1">
        <v>45864.291666666664</v>
      </c>
      <c r="B4953" s="2">
        <v>2025</v>
      </c>
      <c r="C4953" s="2">
        <v>7</v>
      </c>
      <c r="D4953" s="2">
        <v>26</v>
      </c>
      <c r="E4953" s="2">
        <v>7</v>
      </c>
      <c r="F4953" s="3">
        <v>0.97797348524715177</v>
      </c>
      <c r="G4953" s="3">
        <v>0.29086112801528086</v>
      </c>
      <c r="H4953" s="3">
        <v>0.70096442653313984</v>
      </c>
      <c r="I4953" s="3">
        <v>0.48361372881337594</v>
      </c>
      <c r="J4953" s="3"/>
      <c r="K4953" s="3">
        <v>0.77346621713116392</v>
      </c>
      <c r="L4953" s="3">
        <v>0.96503756146772068</v>
      </c>
      <c r="M4953" s="3">
        <v>0.34977475381336487</v>
      </c>
      <c r="N4953" s="3">
        <v>0.37687459954130109</v>
      </c>
      <c r="O4953" s="3">
        <v>0.61482073757031241</v>
      </c>
    </row>
    <row r="4954" spans="1:15" x14ac:dyDescent="0.25">
      <c r="A4954" s="1">
        <v>45864.333333333336</v>
      </c>
      <c r="B4954" s="2">
        <v>2025</v>
      </c>
      <c r="C4954" s="2">
        <v>7</v>
      </c>
      <c r="D4954" s="2">
        <v>26</v>
      </c>
      <c r="E4954" s="2">
        <v>8</v>
      </c>
      <c r="F4954" s="3">
        <v>0.99847530227087455</v>
      </c>
      <c r="G4954" s="3">
        <v>1</v>
      </c>
      <c r="H4954" s="3">
        <v>0.99584523878943387</v>
      </c>
      <c r="I4954" s="3">
        <v>0.42857189752029218</v>
      </c>
      <c r="J4954" s="3"/>
      <c r="K4954" s="3">
        <v>0.97630004543588411</v>
      </c>
      <c r="L4954" s="3">
        <v>0.99700086216432116</v>
      </c>
      <c r="M4954" s="3">
        <v>0.74806810694213954</v>
      </c>
      <c r="N4954" s="3">
        <v>0.77790677514230289</v>
      </c>
      <c r="O4954" s="3">
        <v>0.86527102853315607</v>
      </c>
    </row>
    <row r="4955" spans="1:15" x14ac:dyDescent="0.25">
      <c r="A4955" s="1">
        <v>45864.375</v>
      </c>
      <c r="B4955" s="2">
        <v>2025</v>
      </c>
      <c r="C4955" s="2">
        <v>7</v>
      </c>
      <c r="D4955" s="2">
        <v>26</v>
      </c>
      <c r="E4955" s="2">
        <v>9</v>
      </c>
      <c r="F4955" s="3">
        <v>0.9991817930861665</v>
      </c>
      <c r="G4955" s="3">
        <v>1</v>
      </c>
      <c r="H4955" s="3">
        <v>0.98676307656423112</v>
      </c>
      <c r="I4955" s="3">
        <v>0.848491412433938</v>
      </c>
      <c r="J4955" s="3"/>
      <c r="K4955" s="3">
        <v>0.98669474572750859</v>
      </c>
      <c r="L4955" s="3">
        <v>0.99930495776954964</v>
      </c>
      <c r="M4955" s="3">
        <v>0.85774611188359695</v>
      </c>
      <c r="N4955" s="3">
        <v>0.84988497142691932</v>
      </c>
      <c r="O4955" s="3">
        <v>0.94100838361148875</v>
      </c>
    </row>
    <row r="4956" spans="1:15" x14ac:dyDescent="0.25">
      <c r="A4956" s="1">
        <v>45864.416666666664</v>
      </c>
      <c r="B4956" s="2">
        <v>2025</v>
      </c>
      <c r="C4956" s="2">
        <v>7</v>
      </c>
      <c r="D4956" s="2">
        <v>26</v>
      </c>
      <c r="E4956" s="2">
        <v>10</v>
      </c>
      <c r="F4956" s="3">
        <v>0.49968719767816833</v>
      </c>
      <c r="G4956" s="3">
        <v>1</v>
      </c>
      <c r="H4956" s="3">
        <v>0.49078663478920059</v>
      </c>
      <c r="I4956" s="3">
        <v>0.83101139579756245</v>
      </c>
      <c r="J4956" s="3"/>
      <c r="K4956" s="3">
        <v>0.4934781964248659</v>
      </c>
      <c r="L4956" s="3">
        <v>0.49816602226024748</v>
      </c>
      <c r="M4956" s="3">
        <v>0.85057735685871227</v>
      </c>
      <c r="N4956" s="3">
        <v>0.42640798765676929</v>
      </c>
      <c r="O4956" s="3">
        <v>0.63626434893319084</v>
      </c>
    </row>
    <row r="4957" spans="1:15" x14ac:dyDescent="0.25">
      <c r="A4957" s="1">
        <v>45864.458333333336</v>
      </c>
      <c r="B4957" s="2">
        <v>2025</v>
      </c>
      <c r="C4957" s="2">
        <v>7</v>
      </c>
      <c r="D4957" s="2">
        <v>26</v>
      </c>
      <c r="E4957" s="2">
        <v>11</v>
      </c>
      <c r="F4957" s="3">
        <v>0.91844613494712735</v>
      </c>
      <c r="G4957" s="3">
        <v>1</v>
      </c>
      <c r="H4957" s="3">
        <v>0.9185911282128475</v>
      </c>
      <c r="I4957" s="3">
        <v>0.74445853897668668</v>
      </c>
      <c r="J4957" s="3"/>
      <c r="K4957" s="3">
        <v>0.91029223883055443</v>
      </c>
      <c r="L4957" s="3">
        <v>0.8771541695717282</v>
      </c>
      <c r="M4957" s="3">
        <v>0.8503747380619272</v>
      </c>
      <c r="N4957" s="3">
        <v>0</v>
      </c>
      <c r="O4957" s="3">
        <v>0.77741461857510896</v>
      </c>
    </row>
    <row r="4958" spans="1:15" x14ac:dyDescent="0.25">
      <c r="A4958" s="1">
        <v>45864.5</v>
      </c>
      <c r="B4958" s="2">
        <v>2025</v>
      </c>
      <c r="C4958" s="2">
        <v>7</v>
      </c>
      <c r="D4958" s="2">
        <v>26</v>
      </c>
      <c r="E4958" s="2">
        <v>12</v>
      </c>
      <c r="F4958" s="3">
        <v>0.86671931499475341</v>
      </c>
      <c r="G4958" s="3">
        <v>0</v>
      </c>
      <c r="H4958" s="3">
        <v>0.41642908125718509</v>
      </c>
      <c r="I4958" s="3">
        <v>0</v>
      </c>
      <c r="J4958" s="3"/>
      <c r="K4958" s="3">
        <v>0.85586805639548147</v>
      </c>
      <c r="L4958" s="3">
        <v>0.41504790776504086</v>
      </c>
      <c r="M4958" s="3">
        <v>0.53378753712126326</v>
      </c>
      <c r="N4958" s="3">
        <v>0</v>
      </c>
      <c r="O4958" s="3">
        <v>0.38598148719171549</v>
      </c>
    </row>
    <row r="4959" spans="1:15" x14ac:dyDescent="0.25">
      <c r="A4959" s="1">
        <v>45864.541666666664</v>
      </c>
      <c r="B4959" s="2">
        <v>2025</v>
      </c>
      <c r="C4959" s="2">
        <v>7</v>
      </c>
      <c r="D4959" s="2">
        <v>26</v>
      </c>
      <c r="E4959" s="2">
        <v>13</v>
      </c>
      <c r="F4959" s="3">
        <v>0.80058909827528169</v>
      </c>
      <c r="G4959" s="3">
        <v>0.14340894293205689</v>
      </c>
      <c r="H4959" s="3">
        <v>0.7185199377189524</v>
      </c>
      <c r="I4959" s="3">
        <v>0</v>
      </c>
      <c r="J4959" s="3"/>
      <c r="K4959" s="3">
        <v>0.79868436913138074</v>
      </c>
      <c r="L4959" s="3">
        <v>0</v>
      </c>
      <c r="M4959" s="3">
        <v>0</v>
      </c>
      <c r="N4959" s="3">
        <v>0</v>
      </c>
      <c r="O4959" s="3">
        <v>0.30765029350720896</v>
      </c>
    </row>
    <row r="4960" spans="1:15" x14ac:dyDescent="0.25">
      <c r="A4960" s="1">
        <v>45864.583333333336</v>
      </c>
      <c r="B4960" s="2">
        <v>2025</v>
      </c>
      <c r="C4960" s="2">
        <v>7</v>
      </c>
      <c r="D4960" s="2">
        <v>26</v>
      </c>
      <c r="E4960" s="2">
        <v>14</v>
      </c>
      <c r="F4960" s="3">
        <v>0</v>
      </c>
      <c r="G4960" s="3">
        <v>0</v>
      </c>
      <c r="H4960" s="3">
        <v>0</v>
      </c>
      <c r="I4960" s="3">
        <v>0</v>
      </c>
      <c r="J4960" s="3"/>
      <c r="K4960" s="3">
        <v>0</v>
      </c>
      <c r="L4960" s="3">
        <v>0</v>
      </c>
      <c r="M4960" s="3">
        <v>0</v>
      </c>
      <c r="N4960" s="3">
        <v>0</v>
      </c>
      <c r="O4960" s="3">
        <v>0</v>
      </c>
    </row>
    <row r="4961" spans="1:15" x14ac:dyDescent="0.25">
      <c r="A4961" s="1">
        <v>45864.625</v>
      </c>
      <c r="B4961" s="2">
        <v>2025</v>
      </c>
      <c r="C4961" s="2">
        <v>7</v>
      </c>
      <c r="D4961" s="2">
        <v>26</v>
      </c>
      <c r="E4961" s="2">
        <v>15</v>
      </c>
      <c r="F4961" s="3">
        <v>7.2263495438876904E-2</v>
      </c>
      <c r="G4961" s="3">
        <v>0</v>
      </c>
      <c r="H4961" s="3">
        <v>0</v>
      </c>
      <c r="I4961" s="3">
        <v>0</v>
      </c>
      <c r="J4961" s="3"/>
      <c r="K4961" s="3">
        <v>6.047273268604135E-2</v>
      </c>
      <c r="L4961" s="3">
        <v>0</v>
      </c>
      <c r="M4961" s="3">
        <v>0</v>
      </c>
      <c r="N4961" s="3">
        <v>0</v>
      </c>
      <c r="O4961" s="3">
        <v>1.6592028515614782E-2</v>
      </c>
    </row>
    <row r="4962" spans="1:15" x14ac:dyDescent="0.25">
      <c r="A4962" s="1">
        <v>45864.666666666664</v>
      </c>
      <c r="B4962" s="2">
        <v>2025</v>
      </c>
      <c r="C4962" s="2">
        <v>7</v>
      </c>
      <c r="D4962" s="2">
        <v>26</v>
      </c>
      <c r="E4962" s="2">
        <v>16</v>
      </c>
      <c r="F4962" s="3">
        <v>4.1960738660341362E-2</v>
      </c>
      <c r="G4962" s="3">
        <v>0</v>
      </c>
      <c r="H4962" s="3">
        <v>0</v>
      </c>
      <c r="I4962" s="3">
        <v>0</v>
      </c>
      <c r="J4962" s="3"/>
      <c r="K4962" s="3">
        <v>0</v>
      </c>
      <c r="L4962" s="3">
        <v>0</v>
      </c>
      <c r="M4962" s="3">
        <v>0</v>
      </c>
      <c r="N4962" s="3">
        <v>0</v>
      </c>
      <c r="O4962" s="3">
        <v>5.2450923325426703E-3</v>
      </c>
    </row>
    <row r="4963" spans="1:15" x14ac:dyDescent="0.25">
      <c r="A4963" s="1">
        <v>45864.708333333336</v>
      </c>
      <c r="B4963" s="2">
        <v>2025</v>
      </c>
      <c r="C4963" s="2">
        <v>7</v>
      </c>
      <c r="D4963" s="2">
        <v>26</v>
      </c>
      <c r="E4963" s="2">
        <v>17</v>
      </c>
      <c r="F4963" s="3">
        <v>0</v>
      </c>
      <c r="G4963" s="3">
        <v>0</v>
      </c>
      <c r="H4963" s="3">
        <v>0</v>
      </c>
      <c r="I4963" s="3">
        <v>0</v>
      </c>
      <c r="J4963" s="3"/>
      <c r="K4963" s="3">
        <v>0</v>
      </c>
      <c r="L4963" s="3">
        <v>0</v>
      </c>
      <c r="M4963" s="3">
        <v>0</v>
      </c>
      <c r="N4963" s="3">
        <v>0</v>
      </c>
      <c r="O4963" s="3">
        <v>0</v>
      </c>
    </row>
    <row r="4964" spans="1:15" x14ac:dyDescent="0.25">
      <c r="A4964" s="1">
        <v>45864.75</v>
      </c>
      <c r="B4964" s="2">
        <v>2025</v>
      </c>
      <c r="C4964" s="2">
        <v>7</v>
      </c>
      <c r="D4964" s="2">
        <v>26</v>
      </c>
      <c r="E4964" s="2">
        <v>18</v>
      </c>
      <c r="F4964" s="3">
        <v>0</v>
      </c>
      <c r="G4964" s="3">
        <v>0</v>
      </c>
      <c r="H4964" s="3"/>
      <c r="I4964" s="3">
        <v>0</v>
      </c>
      <c r="J4964" s="3"/>
      <c r="K4964" s="3">
        <v>0</v>
      </c>
      <c r="L4964" s="3">
        <v>0</v>
      </c>
      <c r="M4964" s="3">
        <v>0</v>
      </c>
      <c r="N4964" s="3">
        <v>0</v>
      </c>
      <c r="O4964" s="3">
        <v>0</v>
      </c>
    </row>
    <row r="4965" spans="1:15" x14ac:dyDescent="0.25">
      <c r="A4965" s="1">
        <v>45864.791666666664</v>
      </c>
      <c r="B4965" s="2">
        <v>2025</v>
      </c>
      <c r="C4965" s="2">
        <v>7</v>
      </c>
      <c r="D4965" s="2">
        <v>26</v>
      </c>
      <c r="E4965" s="2">
        <v>19</v>
      </c>
      <c r="F4965" s="3"/>
      <c r="G4965" s="3">
        <v>0</v>
      </c>
      <c r="H4965" s="3"/>
      <c r="I4965" s="3">
        <v>0</v>
      </c>
      <c r="J4965" s="3"/>
      <c r="K4965" s="3"/>
      <c r="L4965" s="3"/>
      <c r="M4965" s="3">
        <v>0</v>
      </c>
      <c r="N4965" s="3">
        <v>0</v>
      </c>
      <c r="O4965" s="3">
        <v>0</v>
      </c>
    </row>
    <row r="4966" spans="1:15" x14ac:dyDescent="0.25">
      <c r="A4966" s="1">
        <v>45864.833333333336</v>
      </c>
      <c r="B4966" s="2">
        <v>2025</v>
      </c>
      <c r="C4966" s="2">
        <v>7</v>
      </c>
      <c r="D4966" s="2">
        <v>26</v>
      </c>
      <c r="E4966" s="2">
        <v>20</v>
      </c>
      <c r="F4966" s="3"/>
      <c r="G4966" s="3">
        <v>0</v>
      </c>
      <c r="H4966" s="3"/>
      <c r="I4966" s="3">
        <v>0</v>
      </c>
      <c r="J4966" s="3"/>
      <c r="K4966" s="3"/>
      <c r="L4966" s="3"/>
      <c r="M4966" s="3">
        <v>0</v>
      </c>
      <c r="N4966" s="3">
        <v>0</v>
      </c>
      <c r="O4966" s="3">
        <v>0</v>
      </c>
    </row>
    <row r="4967" spans="1:15" x14ac:dyDescent="0.25">
      <c r="A4967" s="1">
        <v>45864.875</v>
      </c>
      <c r="B4967" s="2">
        <v>2025</v>
      </c>
      <c r="C4967" s="2">
        <v>7</v>
      </c>
      <c r="D4967" s="2">
        <v>26</v>
      </c>
      <c r="E4967" s="2">
        <v>21</v>
      </c>
      <c r="F4967" s="3"/>
      <c r="G4967" s="3">
        <v>0</v>
      </c>
      <c r="H4967" s="3"/>
      <c r="I4967" s="3">
        <v>0</v>
      </c>
      <c r="J4967" s="3"/>
      <c r="K4967" s="3"/>
      <c r="L4967" s="3"/>
      <c r="M4967" s="3">
        <v>0</v>
      </c>
      <c r="N4967" s="3">
        <v>0</v>
      </c>
      <c r="O4967" s="3">
        <v>0</v>
      </c>
    </row>
    <row r="4968" spans="1:15" x14ac:dyDescent="0.25">
      <c r="A4968" s="1">
        <v>45864.916666666664</v>
      </c>
      <c r="B4968" s="2">
        <v>2025</v>
      </c>
      <c r="C4968" s="2">
        <v>7</v>
      </c>
      <c r="D4968" s="2">
        <v>26</v>
      </c>
      <c r="E4968" s="2">
        <v>22</v>
      </c>
      <c r="F4968" s="3"/>
      <c r="G4968" s="3">
        <v>0</v>
      </c>
      <c r="H4968" s="3"/>
      <c r="I4968" s="3">
        <v>0</v>
      </c>
      <c r="J4968" s="3"/>
      <c r="K4968" s="3"/>
      <c r="L4968" s="3"/>
      <c r="M4968" s="3">
        <v>0</v>
      </c>
      <c r="N4968" s="3">
        <v>0</v>
      </c>
      <c r="O4968" s="3">
        <v>0</v>
      </c>
    </row>
    <row r="4969" spans="1:15" x14ac:dyDescent="0.25">
      <c r="A4969" s="1">
        <v>45864.958333333336</v>
      </c>
      <c r="B4969" s="2">
        <v>2025</v>
      </c>
      <c r="C4969" s="2">
        <v>7</v>
      </c>
      <c r="D4969" s="2">
        <v>26</v>
      </c>
      <c r="E4969" s="2">
        <v>23</v>
      </c>
      <c r="F4969" s="3"/>
      <c r="G4969" s="3">
        <v>0</v>
      </c>
      <c r="H4969" s="3"/>
      <c r="I4969" s="3">
        <v>0</v>
      </c>
      <c r="J4969" s="3"/>
      <c r="K4969" s="3"/>
      <c r="L4969" s="3"/>
      <c r="M4969" s="3">
        <v>0</v>
      </c>
      <c r="N4969" s="3">
        <v>0</v>
      </c>
      <c r="O4969" s="3">
        <v>0</v>
      </c>
    </row>
    <row r="4970" spans="1:15" x14ac:dyDescent="0.25">
      <c r="A4970" s="1">
        <v>45865</v>
      </c>
      <c r="B4970" s="2">
        <v>2025</v>
      </c>
      <c r="C4970" s="2">
        <v>7</v>
      </c>
      <c r="D4970" s="2">
        <v>27</v>
      </c>
      <c r="E4970" s="2">
        <v>0</v>
      </c>
      <c r="F4970" s="3"/>
      <c r="G4970" s="3">
        <v>0</v>
      </c>
      <c r="H4970" s="3"/>
      <c r="I4970" s="3">
        <v>0</v>
      </c>
      <c r="J4970" s="3"/>
      <c r="K4970" s="3"/>
      <c r="L4970" s="3"/>
      <c r="M4970" s="3">
        <v>0</v>
      </c>
      <c r="N4970" s="3">
        <v>0</v>
      </c>
      <c r="O4970" s="3">
        <v>0</v>
      </c>
    </row>
    <row r="4971" spans="1:15" x14ac:dyDescent="0.25">
      <c r="A4971" s="1">
        <v>45865.041666666664</v>
      </c>
      <c r="B4971" s="2">
        <v>2025</v>
      </c>
      <c r="C4971" s="2">
        <v>7</v>
      </c>
      <c r="D4971" s="2">
        <v>27</v>
      </c>
      <c r="E4971" s="2">
        <v>1</v>
      </c>
      <c r="F4971" s="3"/>
      <c r="G4971" s="3">
        <v>0</v>
      </c>
      <c r="H4971" s="3"/>
      <c r="I4971" s="3">
        <v>0</v>
      </c>
      <c r="J4971" s="3"/>
      <c r="K4971" s="3"/>
      <c r="L4971" s="3"/>
      <c r="M4971" s="3">
        <v>0</v>
      </c>
      <c r="N4971" s="3">
        <v>0</v>
      </c>
      <c r="O4971" s="3">
        <v>0</v>
      </c>
    </row>
    <row r="4972" spans="1:15" x14ac:dyDescent="0.25">
      <c r="A4972" s="1">
        <v>45865.083333333336</v>
      </c>
      <c r="B4972" s="2">
        <v>2025</v>
      </c>
      <c r="C4972" s="2">
        <v>7</v>
      </c>
      <c r="D4972" s="2">
        <v>27</v>
      </c>
      <c r="E4972" s="2">
        <v>2</v>
      </c>
      <c r="F4972" s="3"/>
      <c r="G4972" s="3">
        <v>0</v>
      </c>
      <c r="H4972" s="3"/>
      <c r="I4972" s="3">
        <v>0</v>
      </c>
      <c r="J4972" s="3"/>
      <c r="K4972" s="3"/>
      <c r="L4972" s="3"/>
      <c r="M4972" s="3">
        <v>0</v>
      </c>
      <c r="N4972" s="3">
        <v>0</v>
      </c>
      <c r="O4972" s="3">
        <v>0</v>
      </c>
    </row>
    <row r="4973" spans="1:15" x14ac:dyDescent="0.25">
      <c r="A4973" s="1">
        <v>45865.125</v>
      </c>
      <c r="B4973" s="2">
        <v>2025</v>
      </c>
      <c r="C4973" s="2">
        <v>7</v>
      </c>
      <c r="D4973" s="2">
        <v>27</v>
      </c>
      <c r="E4973" s="2">
        <v>3</v>
      </c>
      <c r="F4973" s="3"/>
      <c r="G4973" s="3">
        <v>0</v>
      </c>
      <c r="H4973" s="3"/>
      <c r="I4973" s="3">
        <v>0</v>
      </c>
      <c r="J4973" s="3"/>
      <c r="K4973" s="3"/>
      <c r="L4973" s="3"/>
      <c r="M4973" s="3">
        <v>0</v>
      </c>
      <c r="N4973" s="3">
        <v>0</v>
      </c>
      <c r="O4973" s="3">
        <v>0</v>
      </c>
    </row>
    <row r="4974" spans="1:15" x14ac:dyDescent="0.25">
      <c r="A4974" s="1">
        <v>45865.166666666664</v>
      </c>
      <c r="B4974" s="2">
        <v>2025</v>
      </c>
      <c r="C4974" s="2">
        <v>7</v>
      </c>
      <c r="D4974" s="2">
        <v>27</v>
      </c>
      <c r="E4974" s="2">
        <v>4</v>
      </c>
      <c r="F4974" s="3"/>
      <c r="G4974" s="3">
        <v>0</v>
      </c>
      <c r="H4974" s="3"/>
      <c r="I4974" s="3">
        <v>0</v>
      </c>
      <c r="J4974" s="3"/>
      <c r="K4974" s="3"/>
      <c r="L4974" s="3"/>
      <c r="M4974" s="3">
        <v>0</v>
      </c>
      <c r="N4974" s="3">
        <v>0</v>
      </c>
      <c r="O4974" s="3">
        <v>0</v>
      </c>
    </row>
    <row r="4975" spans="1:15" x14ac:dyDescent="0.25">
      <c r="A4975" s="1">
        <v>45865.208333333336</v>
      </c>
      <c r="B4975" s="2">
        <v>2025</v>
      </c>
      <c r="C4975" s="2">
        <v>7</v>
      </c>
      <c r="D4975" s="2">
        <v>27</v>
      </c>
      <c r="E4975" s="2">
        <v>5</v>
      </c>
      <c r="F4975" s="3">
        <v>0</v>
      </c>
      <c r="G4975" s="3">
        <v>0</v>
      </c>
      <c r="H4975" s="3"/>
      <c r="I4975" s="3">
        <v>0</v>
      </c>
      <c r="J4975" s="3"/>
      <c r="K4975" s="3"/>
      <c r="L4975" s="3"/>
      <c r="M4975" s="3">
        <v>0</v>
      </c>
      <c r="N4975" s="3">
        <v>0</v>
      </c>
      <c r="O4975" s="3">
        <v>0</v>
      </c>
    </row>
    <row r="4976" spans="1:15" x14ac:dyDescent="0.25">
      <c r="A4976" s="1">
        <v>45865.25</v>
      </c>
      <c r="B4976" s="2">
        <v>2025</v>
      </c>
      <c r="C4976" s="2">
        <v>7</v>
      </c>
      <c r="D4976" s="2">
        <v>27</v>
      </c>
      <c r="E4976" s="2">
        <v>6</v>
      </c>
      <c r="F4976" s="3">
        <v>0</v>
      </c>
      <c r="G4976" s="3">
        <v>0</v>
      </c>
      <c r="H4976" s="3">
        <v>0</v>
      </c>
      <c r="I4976" s="3">
        <v>0.23069197882030515</v>
      </c>
      <c r="J4976" s="3"/>
      <c r="K4976" s="3">
        <v>0.53333333333333333</v>
      </c>
      <c r="L4976" s="3">
        <v>1</v>
      </c>
      <c r="M4976" s="3">
        <v>0.10776272888832225</v>
      </c>
      <c r="N4976" s="3">
        <v>0.1025043867553186</v>
      </c>
      <c r="O4976" s="3">
        <v>0.24678655347465991</v>
      </c>
    </row>
    <row r="4977" spans="1:15" x14ac:dyDescent="0.25">
      <c r="A4977" s="1">
        <v>45865.291666666664</v>
      </c>
      <c r="B4977" s="2">
        <v>2025</v>
      </c>
      <c r="C4977" s="2">
        <v>7</v>
      </c>
      <c r="D4977" s="2">
        <v>27</v>
      </c>
      <c r="E4977" s="2">
        <v>7</v>
      </c>
      <c r="F4977" s="3">
        <v>0.98322864566065904</v>
      </c>
      <c r="G4977" s="3">
        <v>9.7171052631579193E-3</v>
      </c>
      <c r="H4977" s="3">
        <v>0.75346851654215574</v>
      </c>
      <c r="I4977" s="3">
        <v>0.45951690132659834</v>
      </c>
      <c r="J4977" s="3"/>
      <c r="K4977" s="3">
        <v>0.91172986233765485</v>
      </c>
      <c r="L4977" s="3">
        <v>0.8840097954754762</v>
      </c>
      <c r="M4977" s="3">
        <v>0.31865601679802813</v>
      </c>
      <c r="N4977" s="3">
        <v>0.41371029100724133</v>
      </c>
      <c r="O4977" s="3">
        <v>0.59175464180137149</v>
      </c>
    </row>
    <row r="4978" spans="1:15" x14ac:dyDescent="0.25">
      <c r="A4978" s="1">
        <v>45865.333333333336</v>
      </c>
      <c r="B4978" s="2">
        <v>2025</v>
      </c>
      <c r="C4978" s="2">
        <v>7</v>
      </c>
      <c r="D4978" s="2">
        <v>27</v>
      </c>
      <c r="E4978" s="2">
        <v>8</v>
      </c>
      <c r="F4978" s="3">
        <v>0.99938039868706907</v>
      </c>
      <c r="G4978" s="3">
        <v>0.25677412280701756</v>
      </c>
      <c r="H4978" s="3">
        <v>1</v>
      </c>
      <c r="I4978" s="3">
        <v>0.61200393524787744</v>
      </c>
      <c r="J4978" s="3"/>
      <c r="K4978" s="3">
        <v>0.98237988610260141</v>
      </c>
      <c r="L4978" s="3">
        <v>0.99522553505484412</v>
      </c>
      <c r="M4978" s="3">
        <v>0.51919805183333012</v>
      </c>
      <c r="N4978" s="3">
        <v>0.56458690881940643</v>
      </c>
      <c r="O4978" s="3">
        <v>0.7411936048190183</v>
      </c>
    </row>
    <row r="4979" spans="1:15" x14ac:dyDescent="0.25">
      <c r="A4979" s="1">
        <v>45865.375</v>
      </c>
      <c r="B4979" s="2">
        <v>2025</v>
      </c>
      <c r="C4979" s="2">
        <v>7</v>
      </c>
      <c r="D4979" s="2">
        <v>27</v>
      </c>
      <c r="E4979" s="2">
        <v>9</v>
      </c>
      <c r="F4979" s="3">
        <v>0.81430019221724104</v>
      </c>
      <c r="G4979" s="3">
        <v>0.50884951022096381</v>
      </c>
      <c r="H4979" s="3">
        <v>0.34721480542019895</v>
      </c>
      <c r="I4979" s="3">
        <v>0.72040152375578348</v>
      </c>
      <c r="J4979" s="3"/>
      <c r="K4979" s="3">
        <v>0.45625229526257799</v>
      </c>
      <c r="L4979" s="3">
        <v>0.2889610459301909</v>
      </c>
      <c r="M4979" s="3">
        <v>0.68382106551331368</v>
      </c>
      <c r="N4979" s="3">
        <v>0.72180963331591164</v>
      </c>
      <c r="O4979" s="3">
        <v>0.56770125895452273</v>
      </c>
    </row>
    <row r="4980" spans="1:15" x14ac:dyDescent="0.25">
      <c r="A4980" s="1">
        <v>45865.416666666664</v>
      </c>
      <c r="B4980" s="2">
        <v>2025</v>
      </c>
      <c r="C4980" s="2">
        <v>7</v>
      </c>
      <c r="D4980" s="2">
        <v>27</v>
      </c>
      <c r="E4980" s="2">
        <v>10</v>
      </c>
      <c r="F4980" s="3">
        <v>0.78587310422911061</v>
      </c>
      <c r="G4980" s="3">
        <v>0.6208344030808729</v>
      </c>
      <c r="H4980" s="3">
        <v>0.75011085469070338</v>
      </c>
      <c r="I4980" s="3">
        <v>0.76244314073416541</v>
      </c>
      <c r="J4980" s="3"/>
      <c r="K4980" s="3">
        <v>0.76317243212911312</v>
      </c>
      <c r="L4980" s="3">
        <v>0.61950867625175221</v>
      </c>
      <c r="M4980" s="3">
        <v>0.39721197100231814</v>
      </c>
      <c r="N4980" s="3">
        <v>0.78119777410421731</v>
      </c>
      <c r="O4980" s="3">
        <v>0.68504404452778167</v>
      </c>
    </row>
    <row r="4981" spans="1:15" x14ac:dyDescent="0.25">
      <c r="A4981" s="1">
        <v>45865.458333333336</v>
      </c>
      <c r="B4981" s="2">
        <v>2025</v>
      </c>
      <c r="C4981" s="2">
        <v>7</v>
      </c>
      <c r="D4981" s="2">
        <v>27</v>
      </c>
      <c r="E4981" s="2">
        <v>11</v>
      </c>
      <c r="F4981" s="3">
        <v>0.78493200675483099</v>
      </c>
      <c r="G4981" s="3">
        <v>0.60815575524176302</v>
      </c>
      <c r="H4981" s="3">
        <v>0.69842765380428951</v>
      </c>
      <c r="I4981" s="3">
        <v>0.6933073538588157</v>
      </c>
      <c r="J4981" s="3"/>
      <c r="K4981" s="3">
        <v>0.74199548652340208</v>
      </c>
      <c r="L4981" s="3">
        <v>0.68176108092779542</v>
      </c>
      <c r="M4981" s="3">
        <v>0</v>
      </c>
      <c r="N4981" s="3">
        <v>0.66269511129641079</v>
      </c>
      <c r="O4981" s="3">
        <v>0.60890930605091342</v>
      </c>
    </row>
    <row r="4982" spans="1:15" x14ac:dyDescent="0.25">
      <c r="A4982" s="1">
        <v>45865.5</v>
      </c>
      <c r="B4982" s="2">
        <v>2025</v>
      </c>
      <c r="C4982" s="2">
        <v>7</v>
      </c>
      <c r="D4982" s="2">
        <v>27</v>
      </c>
      <c r="E4982" s="2">
        <v>12</v>
      </c>
      <c r="F4982" s="3">
        <v>0.74053789057119324</v>
      </c>
      <c r="G4982" s="3">
        <v>0.62273882192501107</v>
      </c>
      <c r="H4982" s="3">
        <v>0.6174587468937639</v>
      </c>
      <c r="I4982" s="3">
        <v>0.65555629250679537</v>
      </c>
      <c r="J4982" s="3"/>
      <c r="K4982" s="3">
        <v>0.73814939786919387</v>
      </c>
      <c r="L4982" s="3">
        <v>0.61705612022336931</v>
      </c>
      <c r="M4982" s="3">
        <v>0</v>
      </c>
      <c r="N4982" s="3">
        <v>0.65879247987327338</v>
      </c>
      <c r="O4982" s="3">
        <v>0.58128621873282504</v>
      </c>
    </row>
    <row r="4983" spans="1:15" x14ac:dyDescent="0.25">
      <c r="A4983" s="1">
        <v>45865.541666666664</v>
      </c>
      <c r="B4983" s="2">
        <v>2025</v>
      </c>
      <c r="C4983" s="2">
        <v>7</v>
      </c>
      <c r="D4983" s="2">
        <v>27</v>
      </c>
      <c r="E4983" s="2">
        <v>13</v>
      </c>
      <c r="F4983" s="3">
        <v>0.68686035473990759</v>
      </c>
      <c r="G4983" s="3">
        <v>0.49630148718564893</v>
      </c>
      <c r="H4983" s="3">
        <v>0.58234399931843006</v>
      </c>
      <c r="I4983" s="3">
        <v>0.5253990571678151</v>
      </c>
      <c r="J4983" s="3"/>
      <c r="K4983" s="3">
        <v>0.68221338193404002</v>
      </c>
      <c r="L4983" s="3">
        <v>0.53294756415037758</v>
      </c>
      <c r="M4983" s="3">
        <v>0.26185064576838085</v>
      </c>
      <c r="N4983" s="3">
        <v>0.54993344960839796</v>
      </c>
      <c r="O4983" s="3">
        <v>0.53973124248412474</v>
      </c>
    </row>
    <row r="4984" spans="1:15" x14ac:dyDescent="0.25">
      <c r="A4984" s="1">
        <v>45865.583333333336</v>
      </c>
      <c r="B4984" s="2">
        <v>2025</v>
      </c>
      <c r="C4984" s="2">
        <v>7</v>
      </c>
      <c r="D4984" s="2">
        <v>27</v>
      </c>
      <c r="E4984" s="2">
        <v>14</v>
      </c>
      <c r="F4984" s="3">
        <v>0.50602976217264928</v>
      </c>
      <c r="G4984" s="3">
        <v>0.30402551148230006</v>
      </c>
      <c r="H4984" s="3">
        <v>0.33776309424097439</v>
      </c>
      <c r="I4984" s="3">
        <v>0.44307147459844998</v>
      </c>
      <c r="J4984" s="3"/>
      <c r="K4984" s="3">
        <v>0.1728002066461034</v>
      </c>
      <c r="L4984" s="3">
        <v>0.20711864237254499</v>
      </c>
      <c r="M4984" s="3">
        <v>0</v>
      </c>
      <c r="N4984" s="3">
        <v>0.4649759345872867</v>
      </c>
      <c r="O4984" s="3">
        <v>0.30447307826253861</v>
      </c>
    </row>
    <row r="4985" spans="1:15" x14ac:dyDescent="0.25">
      <c r="A4985" s="1">
        <v>45865.625</v>
      </c>
      <c r="B4985" s="2">
        <v>2025</v>
      </c>
      <c r="C4985" s="2">
        <v>7</v>
      </c>
      <c r="D4985" s="2">
        <v>27</v>
      </c>
      <c r="E4985" s="2">
        <v>15</v>
      </c>
      <c r="F4985" s="3">
        <v>0.1053457130568978</v>
      </c>
      <c r="G4985" s="3">
        <v>8.707929098849515E-3</v>
      </c>
      <c r="H4985" s="3">
        <v>0</v>
      </c>
      <c r="I4985" s="3">
        <v>0</v>
      </c>
      <c r="J4985" s="3"/>
      <c r="K4985" s="3">
        <v>0.10158708545146455</v>
      </c>
      <c r="L4985" s="3">
        <v>0</v>
      </c>
      <c r="M4985" s="3">
        <v>0.15896655128065246</v>
      </c>
      <c r="N4985" s="3">
        <v>0.13215546372226161</v>
      </c>
      <c r="O4985" s="3">
        <v>6.3345342826265749E-2</v>
      </c>
    </row>
    <row r="4986" spans="1:15" x14ac:dyDescent="0.25">
      <c r="A4986" s="1">
        <v>45865.666666666664</v>
      </c>
      <c r="B4986" s="2">
        <v>2025</v>
      </c>
      <c r="C4986" s="2">
        <v>7</v>
      </c>
      <c r="D4986" s="2">
        <v>27</v>
      </c>
      <c r="E4986" s="2">
        <v>16</v>
      </c>
      <c r="F4986" s="3">
        <v>0</v>
      </c>
      <c r="G4986" s="3">
        <v>0</v>
      </c>
      <c r="H4986" s="3">
        <v>0</v>
      </c>
      <c r="I4986" s="3">
        <v>0</v>
      </c>
      <c r="J4986" s="3"/>
      <c r="K4986" s="3">
        <v>0</v>
      </c>
      <c r="L4986" s="3">
        <v>0</v>
      </c>
      <c r="M4986" s="3">
        <v>0</v>
      </c>
      <c r="N4986" s="3">
        <v>0</v>
      </c>
      <c r="O4986" s="3">
        <v>0</v>
      </c>
    </row>
    <row r="4987" spans="1:15" x14ac:dyDescent="0.25">
      <c r="A4987" s="1">
        <v>45865.708333333336</v>
      </c>
      <c r="B4987" s="2">
        <v>2025</v>
      </c>
      <c r="C4987" s="2">
        <v>7</v>
      </c>
      <c r="D4987" s="2">
        <v>27</v>
      </c>
      <c r="E4987" s="2">
        <v>17</v>
      </c>
      <c r="F4987" s="3">
        <v>0</v>
      </c>
      <c r="G4987" s="3">
        <v>0</v>
      </c>
      <c r="H4987" s="3">
        <v>0</v>
      </c>
      <c r="I4987" s="3">
        <v>0</v>
      </c>
      <c r="J4987" s="3"/>
      <c r="K4987" s="3">
        <v>0</v>
      </c>
      <c r="L4987" s="3">
        <v>0</v>
      </c>
      <c r="M4987" s="3">
        <v>0</v>
      </c>
      <c r="N4987" s="3">
        <v>0</v>
      </c>
      <c r="O4987" s="3">
        <v>0</v>
      </c>
    </row>
    <row r="4988" spans="1:15" x14ac:dyDescent="0.25">
      <c r="A4988" s="1">
        <v>45865.75</v>
      </c>
      <c r="B4988" s="2">
        <v>2025</v>
      </c>
      <c r="C4988" s="2">
        <v>7</v>
      </c>
      <c r="D4988" s="2">
        <v>27</v>
      </c>
      <c r="E4988" s="2">
        <v>18</v>
      </c>
      <c r="F4988" s="3">
        <v>0</v>
      </c>
      <c r="G4988" s="3">
        <v>0</v>
      </c>
      <c r="H4988" s="3"/>
      <c r="I4988" s="3">
        <v>0</v>
      </c>
      <c r="J4988" s="3"/>
      <c r="K4988" s="3">
        <v>0</v>
      </c>
      <c r="L4988" s="3">
        <v>0</v>
      </c>
      <c r="M4988" s="3">
        <v>0</v>
      </c>
      <c r="N4988" s="3">
        <v>0</v>
      </c>
      <c r="O4988" s="3">
        <v>0</v>
      </c>
    </row>
    <row r="4989" spans="1:15" x14ac:dyDescent="0.25">
      <c r="A4989" s="1">
        <v>45865.791666666664</v>
      </c>
      <c r="B4989" s="2">
        <v>2025</v>
      </c>
      <c r="C4989" s="2">
        <v>7</v>
      </c>
      <c r="D4989" s="2">
        <v>27</v>
      </c>
      <c r="E4989" s="2">
        <v>19</v>
      </c>
      <c r="F4989" s="3"/>
      <c r="G4989" s="3">
        <v>0</v>
      </c>
      <c r="H4989" s="3"/>
      <c r="I4989" s="3">
        <v>0</v>
      </c>
      <c r="J4989" s="3"/>
      <c r="K4989" s="3"/>
      <c r="L4989" s="3"/>
      <c r="M4989" s="3">
        <v>0</v>
      </c>
      <c r="N4989" s="3">
        <v>0</v>
      </c>
      <c r="O4989" s="3">
        <v>0</v>
      </c>
    </row>
    <row r="4990" spans="1:15" x14ac:dyDescent="0.25">
      <c r="A4990" s="1">
        <v>45865.833333333336</v>
      </c>
      <c r="B4990" s="2">
        <v>2025</v>
      </c>
      <c r="C4990" s="2">
        <v>7</v>
      </c>
      <c r="D4990" s="2">
        <v>27</v>
      </c>
      <c r="E4990" s="2">
        <v>20</v>
      </c>
      <c r="F4990" s="3"/>
      <c r="G4990" s="3">
        <v>0</v>
      </c>
      <c r="H4990" s="3"/>
      <c r="I4990" s="3">
        <v>0</v>
      </c>
      <c r="J4990" s="3"/>
      <c r="K4990" s="3"/>
      <c r="L4990" s="3"/>
      <c r="M4990" s="3">
        <v>0</v>
      </c>
      <c r="N4990" s="3">
        <v>0</v>
      </c>
      <c r="O4990" s="3">
        <v>0</v>
      </c>
    </row>
    <row r="4991" spans="1:15" x14ac:dyDescent="0.25">
      <c r="A4991" s="1">
        <v>45865.875</v>
      </c>
      <c r="B4991" s="2">
        <v>2025</v>
      </c>
      <c r="C4991" s="2">
        <v>7</v>
      </c>
      <c r="D4991" s="2">
        <v>27</v>
      </c>
      <c r="E4991" s="2">
        <v>21</v>
      </c>
      <c r="F4991" s="3"/>
      <c r="G4991" s="3">
        <v>0</v>
      </c>
      <c r="H4991" s="3"/>
      <c r="I4991" s="3">
        <v>0</v>
      </c>
      <c r="J4991" s="3"/>
      <c r="K4991" s="3"/>
      <c r="L4991" s="3"/>
      <c r="M4991" s="3">
        <v>0</v>
      </c>
      <c r="N4991" s="3">
        <v>0</v>
      </c>
      <c r="O4991" s="3">
        <v>0</v>
      </c>
    </row>
    <row r="4992" spans="1:15" x14ac:dyDescent="0.25">
      <c r="A4992" s="1">
        <v>45865.916666666664</v>
      </c>
      <c r="B4992" s="2">
        <v>2025</v>
      </c>
      <c r="C4992" s="2">
        <v>7</v>
      </c>
      <c r="D4992" s="2">
        <v>27</v>
      </c>
      <c r="E4992" s="2">
        <v>22</v>
      </c>
      <c r="F4992" s="3"/>
      <c r="G4992" s="3">
        <v>0</v>
      </c>
      <c r="H4992" s="3"/>
      <c r="I4992" s="3">
        <v>0</v>
      </c>
      <c r="J4992" s="3"/>
      <c r="K4992" s="3"/>
      <c r="L4992" s="3"/>
      <c r="M4992" s="3">
        <v>0</v>
      </c>
      <c r="N4992" s="3">
        <v>0</v>
      </c>
      <c r="O4992" s="3">
        <v>0</v>
      </c>
    </row>
    <row r="4993" spans="1:15" x14ac:dyDescent="0.25">
      <c r="A4993" s="1">
        <v>45865.958333333336</v>
      </c>
      <c r="B4993" s="2">
        <v>2025</v>
      </c>
      <c r="C4993" s="2">
        <v>7</v>
      </c>
      <c r="D4993" s="2">
        <v>27</v>
      </c>
      <c r="E4993" s="2">
        <v>23</v>
      </c>
      <c r="F4993" s="3"/>
      <c r="G4993" s="3">
        <v>0</v>
      </c>
      <c r="H4993" s="3"/>
      <c r="I4993" s="3">
        <v>0</v>
      </c>
      <c r="J4993" s="3"/>
      <c r="K4993" s="3"/>
      <c r="L4993" s="3"/>
      <c r="M4993" s="3">
        <v>0</v>
      </c>
      <c r="N4993" s="3">
        <v>0</v>
      </c>
      <c r="O4993" s="3">
        <v>0</v>
      </c>
    </row>
    <row r="4994" spans="1:15" x14ac:dyDescent="0.25">
      <c r="A4994" s="1">
        <v>45866</v>
      </c>
      <c r="B4994" s="2">
        <v>2025</v>
      </c>
      <c r="C4994" s="2">
        <v>7</v>
      </c>
      <c r="D4994" s="2">
        <v>28</v>
      </c>
      <c r="E4994" s="2">
        <v>0</v>
      </c>
      <c r="F4994" s="3"/>
      <c r="G4994" s="3">
        <v>0</v>
      </c>
      <c r="H4994" s="3"/>
      <c r="I4994" s="3">
        <v>0</v>
      </c>
      <c r="J4994" s="3"/>
      <c r="K4994" s="3"/>
      <c r="L4994" s="3"/>
      <c r="M4994" s="3">
        <v>0</v>
      </c>
      <c r="N4994" s="3">
        <v>0</v>
      </c>
      <c r="O4994" s="3">
        <v>0</v>
      </c>
    </row>
    <row r="4995" spans="1:15" x14ac:dyDescent="0.25">
      <c r="A4995" s="1">
        <v>45866.041666666664</v>
      </c>
      <c r="B4995" s="2">
        <v>2025</v>
      </c>
      <c r="C4995" s="2">
        <v>7</v>
      </c>
      <c r="D4995" s="2">
        <v>28</v>
      </c>
      <c r="E4995" s="2">
        <v>1</v>
      </c>
      <c r="F4995" s="3"/>
      <c r="G4995" s="3">
        <v>0</v>
      </c>
      <c r="H4995" s="3"/>
      <c r="I4995" s="3">
        <v>0</v>
      </c>
      <c r="J4995" s="3"/>
      <c r="K4995" s="3"/>
      <c r="L4995" s="3"/>
      <c r="M4995" s="3">
        <v>0</v>
      </c>
      <c r="N4995" s="3">
        <v>0</v>
      </c>
      <c r="O4995" s="3">
        <v>0</v>
      </c>
    </row>
    <row r="4996" spans="1:15" x14ac:dyDescent="0.25">
      <c r="A4996" s="1">
        <v>45866.083333333336</v>
      </c>
      <c r="B4996" s="2">
        <v>2025</v>
      </c>
      <c r="C4996" s="2">
        <v>7</v>
      </c>
      <c r="D4996" s="2">
        <v>28</v>
      </c>
      <c r="E4996" s="2">
        <v>2</v>
      </c>
      <c r="F4996" s="3"/>
      <c r="G4996" s="3">
        <v>0</v>
      </c>
      <c r="H4996" s="3"/>
      <c r="I4996" s="3">
        <v>0</v>
      </c>
      <c r="J4996" s="3"/>
      <c r="K4996" s="3"/>
      <c r="L4996" s="3"/>
      <c r="M4996" s="3">
        <v>0</v>
      </c>
      <c r="N4996" s="3">
        <v>0</v>
      </c>
      <c r="O4996" s="3">
        <v>0</v>
      </c>
    </row>
    <row r="4997" spans="1:15" x14ac:dyDescent="0.25">
      <c r="A4997" s="1">
        <v>45866.125</v>
      </c>
      <c r="B4997" s="2">
        <v>2025</v>
      </c>
      <c r="C4997" s="2">
        <v>7</v>
      </c>
      <c r="D4997" s="2">
        <v>28</v>
      </c>
      <c r="E4997" s="2">
        <v>3</v>
      </c>
      <c r="F4997" s="3"/>
      <c r="G4997" s="3">
        <v>0</v>
      </c>
      <c r="H4997" s="3"/>
      <c r="I4997" s="3">
        <v>0</v>
      </c>
      <c r="J4997" s="3"/>
      <c r="K4997" s="3"/>
      <c r="L4997" s="3"/>
      <c r="M4997" s="3">
        <v>0</v>
      </c>
      <c r="N4997" s="3">
        <v>0</v>
      </c>
      <c r="O4997" s="3">
        <v>0</v>
      </c>
    </row>
    <row r="4998" spans="1:15" x14ac:dyDescent="0.25">
      <c r="A4998" s="1">
        <v>45866.166666666664</v>
      </c>
      <c r="B4998" s="2">
        <v>2025</v>
      </c>
      <c r="C4998" s="2">
        <v>7</v>
      </c>
      <c r="D4998" s="2">
        <v>28</v>
      </c>
      <c r="E4998" s="2">
        <v>4</v>
      </c>
      <c r="F4998" s="3">
        <v>0</v>
      </c>
      <c r="G4998" s="3">
        <v>0</v>
      </c>
      <c r="H4998" s="3"/>
      <c r="I4998" s="3">
        <v>0</v>
      </c>
      <c r="J4998" s="3"/>
      <c r="K4998" s="3"/>
      <c r="L4998" s="3"/>
      <c r="M4998" s="3">
        <v>0</v>
      </c>
      <c r="N4998" s="3">
        <v>0</v>
      </c>
      <c r="O4998" s="3">
        <v>0</v>
      </c>
    </row>
    <row r="4999" spans="1:15" x14ac:dyDescent="0.25">
      <c r="A4999" s="1">
        <v>45866.208333333336</v>
      </c>
      <c r="B4999" s="2">
        <v>2025</v>
      </c>
      <c r="C4999" s="2">
        <v>7</v>
      </c>
      <c r="D4999" s="2">
        <v>28</v>
      </c>
      <c r="E4999" s="2">
        <v>5</v>
      </c>
      <c r="F4999" s="3">
        <v>0</v>
      </c>
      <c r="G4999" s="3">
        <v>0</v>
      </c>
      <c r="H4999" s="3"/>
      <c r="I4999" s="3">
        <v>0</v>
      </c>
      <c r="J4999" s="3"/>
      <c r="K4999" s="3"/>
      <c r="L4999" s="3"/>
      <c r="M4999" s="3">
        <v>0</v>
      </c>
      <c r="N4999" s="3">
        <v>0</v>
      </c>
      <c r="O4999" s="3">
        <v>0</v>
      </c>
    </row>
    <row r="5000" spans="1:15" x14ac:dyDescent="0.25">
      <c r="A5000" s="1">
        <v>45866.25</v>
      </c>
      <c r="B5000" s="2">
        <v>2025</v>
      </c>
      <c r="C5000" s="2">
        <v>7</v>
      </c>
      <c r="D5000" s="2">
        <v>28</v>
      </c>
      <c r="E5000" s="2">
        <v>6</v>
      </c>
      <c r="F5000" s="3">
        <v>0</v>
      </c>
      <c r="G5000" s="3">
        <v>0</v>
      </c>
      <c r="H5000" s="3"/>
      <c r="I5000" s="3">
        <v>0</v>
      </c>
      <c r="J5000" s="3"/>
      <c r="K5000" s="3">
        <v>0</v>
      </c>
      <c r="L5000" s="3"/>
      <c r="M5000" s="3">
        <v>0</v>
      </c>
      <c r="N5000" s="3">
        <v>0</v>
      </c>
      <c r="O5000" s="3">
        <v>0</v>
      </c>
    </row>
    <row r="5001" spans="1:15" x14ac:dyDescent="0.25">
      <c r="A5001" s="1">
        <v>45866.291666666664</v>
      </c>
      <c r="B5001" s="2">
        <v>2025</v>
      </c>
      <c r="C5001" s="2">
        <v>7</v>
      </c>
      <c r="D5001" s="2">
        <v>28</v>
      </c>
      <c r="E5001" s="2">
        <v>7</v>
      </c>
      <c r="F5001" s="3">
        <v>0</v>
      </c>
      <c r="G5001" s="3">
        <v>0</v>
      </c>
      <c r="H5001" s="3">
        <v>0</v>
      </c>
      <c r="I5001" s="3">
        <v>5.7403010361418649E-2</v>
      </c>
      <c r="J5001" s="3"/>
      <c r="K5001" s="3">
        <v>0</v>
      </c>
      <c r="L5001" s="3">
        <v>0</v>
      </c>
      <c r="M5001" s="3">
        <v>0</v>
      </c>
      <c r="N5001" s="3">
        <v>0</v>
      </c>
      <c r="O5001" s="3">
        <v>7.1753762951773312E-3</v>
      </c>
    </row>
    <row r="5002" spans="1:15" x14ac:dyDescent="0.25">
      <c r="A5002" s="1">
        <v>45866.333333333336</v>
      </c>
      <c r="B5002" s="2">
        <v>2025</v>
      </c>
      <c r="C5002" s="2">
        <v>7</v>
      </c>
      <c r="D5002" s="2">
        <v>28</v>
      </c>
      <c r="E5002" s="2">
        <v>8</v>
      </c>
      <c r="F5002" s="3">
        <v>0</v>
      </c>
      <c r="G5002" s="3">
        <v>0</v>
      </c>
      <c r="H5002" s="3">
        <v>0</v>
      </c>
      <c r="I5002" s="3">
        <v>0.1219303647212342</v>
      </c>
      <c r="J5002" s="3"/>
      <c r="K5002" s="3">
        <v>0</v>
      </c>
      <c r="L5002" s="3">
        <v>0</v>
      </c>
      <c r="M5002" s="3">
        <v>0</v>
      </c>
      <c r="N5002" s="3">
        <v>0</v>
      </c>
      <c r="O5002" s="3">
        <v>1.5241295590154275E-2</v>
      </c>
    </row>
    <row r="5003" spans="1:15" x14ac:dyDescent="0.25">
      <c r="A5003" s="1">
        <v>45866.375</v>
      </c>
      <c r="B5003" s="2">
        <v>2025</v>
      </c>
      <c r="C5003" s="2">
        <v>7</v>
      </c>
      <c r="D5003" s="2">
        <v>28</v>
      </c>
      <c r="E5003" s="2">
        <v>9</v>
      </c>
      <c r="F5003" s="3">
        <v>0</v>
      </c>
      <c r="G5003" s="3">
        <v>0</v>
      </c>
      <c r="H5003" s="3">
        <v>0</v>
      </c>
      <c r="I5003" s="3">
        <v>0.11770924713250536</v>
      </c>
      <c r="J5003" s="3"/>
      <c r="K5003" s="3">
        <v>0</v>
      </c>
      <c r="L5003" s="3">
        <v>0</v>
      </c>
      <c r="M5003" s="3">
        <v>0</v>
      </c>
      <c r="N5003" s="3">
        <v>0</v>
      </c>
      <c r="O5003" s="3">
        <v>1.471365589156317E-2</v>
      </c>
    </row>
    <row r="5004" spans="1:15" x14ac:dyDescent="0.25">
      <c r="A5004" s="1">
        <v>45866.416666666664</v>
      </c>
      <c r="B5004" s="2">
        <v>2025</v>
      </c>
      <c r="C5004" s="2">
        <v>7</v>
      </c>
      <c r="D5004" s="2">
        <v>28</v>
      </c>
      <c r="E5004" s="2">
        <v>10</v>
      </c>
      <c r="F5004" s="3">
        <v>0</v>
      </c>
      <c r="G5004" s="3">
        <v>0</v>
      </c>
      <c r="H5004" s="3">
        <v>0</v>
      </c>
      <c r="I5004" s="3">
        <v>0</v>
      </c>
      <c r="J5004" s="3"/>
      <c r="K5004" s="3">
        <v>0</v>
      </c>
      <c r="L5004" s="3">
        <v>0</v>
      </c>
      <c r="M5004" s="3">
        <v>0</v>
      </c>
      <c r="N5004" s="3">
        <v>0</v>
      </c>
      <c r="O5004" s="3">
        <v>0</v>
      </c>
    </row>
    <row r="5005" spans="1:15" x14ac:dyDescent="0.25">
      <c r="A5005" s="1">
        <v>45866.458333333336</v>
      </c>
      <c r="B5005" s="2">
        <v>2025</v>
      </c>
      <c r="C5005" s="2">
        <v>7</v>
      </c>
      <c r="D5005" s="2">
        <v>28</v>
      </c>
      <c r="E5005" s="2">
        <v>11</v>
      </c>
      <c r="F5005" s="3">
        <v>0</v>
      </c>
      <c r="G5005" s="3">
        <v>0</v>
      </c>
      <c r="H5005" s="3">
        <v>0</v>
      </c>
      <c r="I5005" s="3">
        <v>0</v>
      </c>
      <c r="J5005" s="3"/>
      <c r="K5005" s="3">
        <v>0</v>
      </c>
      <c r="L5005" s="3">
        <v>0</v>
      </c>
      <c r="M5005" s="3">
        <v>0</v>
      </c>
      <c r="N5005" s="3">
        <v>0</v>
      </c>
      <c r="O5005" s="3">
        <v>0</v>
      </c>
    </row>
    <row r="5006" spans="1:15" x14ac:dyDescent="0.25">
      <c r="A5006" s="1">
        <v>45866.5</v>
      </c>
      <c r="B5006" s="2">
        <v>2025</v>
      </c>
      <c r="C5006" s="2">
        <v>7</v>
      </c>
      <c r="D5006" s="2">
        <v>28</v>
      </c>
      <c r="E5006" s="2">
        <v>12</v>
      </c>
      <c r="F5006" s="3">
        <v>0</v>
      </c>
      <c r="G5006" s="3">
        <v>0</v>
      </c>
      <c r="H5006" s="3">
        <v>0</v>
      </c>
      <c r="I5006" s="3">
        <v>0</v>
      </c>
      <c r="J5006" s="3"/>
      <c r="K5006" s="3">
        <v>0</v>
      </c>
      <c r="L5006" s="3">
        <v>0</v>
      </c>
      <c r="M5006" s="3">
        <v>0</v>
      </c>
      <c r="N5006" s="3">
        <v>0</v>
      </c>
      <c r="O5006" s="3">
        <v>0</v>
      </c>
    </row>
    <row r="5007" spans="1:15" x14ac:dyDescent="0.25">
      <c r="A5007" s="1">
        <v>45866.541666666664</v>
      </c>
      <c r="B5007" s="2">
        <v>2025</v>
      </c>
      <c r="C5007" s="2">
        <v>7</v>
      </c>
      <c r="D5007" s="2">
        <v>28</v>
      </c>
      <c r="E5007" s="2">
        <v>13</v>
      </c>
      <c r="F5007" s="3">
        <v>0</v>
      </c>
      <c r="G5007" s="3">
        <v>0</v>
      </c>
      <c r="H5007" s="3">
        <v>0</v>
      </c>
      <c r="I5007" s="3">
        <v>0</v>
      </c>
      <c r="J5007" s="3"/>
      <c r="K5007" s="3">
        <v>0</v>
      </c>
      <c r="L5007" s="3">
        <v>0</v>
      </c>
      <c r="M5007" s="3">
        <v>0</v>
      </c>
      <c r="N5007" s="3">
        <v>0</v>
      </c>
      <c r="O5007" s="3">
        <v>0</v>
      </c>
    </row>
    <row r="5008" spans="1:15" x14ac:dyDescent="0.25">
      <c r="A5008" s="1">
        <v>45866.583333333336</v>
      </c>
      <c r="B5008" s="2">
        <v>2025</v>
      </c>
      <c r="C5008" s="2">
        <v>7</v>
      </c>
      <c r="D5008" s="2">
        <v>28</v>
      </c>
      <c r="E5008" s="2">
        <v>14</v>
      </c>
      <c r="F5008" s="3">
        <v>0</v>
      </c>
      <c r="G5008" s="3">
        <v>0</v>
      </c>
      <c r="H5008" s="3">
        <v>0</v>
      </c>
      <c r="I5008" s="3"/>
      <c r="J5008" s="3"/>
      <c r="K5008" s="3">
        <v>0</v>
      </c>
      <c r="L5008" s="3">
        <v>0</v>
      </c>
      <c r="M5008" s="3">
        <v>0</v>
      </c>
      <c r="N5008" s="3">
        <v>0</v>
      </c>
      <c r="O5008" s="3">
        <v>0</v>
      </c>
    </row>
    <row r="5009" spans="1:15" x14ac:dyDescent="0.25">
      <c r="A5009" s="1">
        <v>45866.625</v>
      </c>
      <c r="B5009" s="2">
        <v>2025</v>
      </c>
      <c r="C5009" s="2">
        <v>7</v>
      </c>
      <c r="D5009" s="2">
        <v>28</v>
      </c>
      <c r="E5009" s="2">
        <v>15</v>
      </c>
      <c r="F5009" s="3">
        <v>0</v>
      </c>
      <c r="G5009" s="3">
        <v>0</v>
      </c>
      <c r="H5009" s="3">
        <v>0</v>
      </c>
      <c r="I5009" s="3"/>
      <c r="J5009" s="3"/>
      <c r="K5009" s="3">
        <v>0</v>
      </c>
      <c r="L5009" s="3">
        <v>0</v>
      </c>
      <c r="M5009" s="3">
        <v>0</v>
      </c>
      <c r="N5009" s="3">
        <v>0</v>
      </c>
      <c r="O5009" s="3">
        <v>0</v>
      </c>
    </row>
    <row r="5010" spans="1:15" x14ac:dyDescent="0.25">
      <c r="A5010" s="1">
        <v>45866.666666666664</v>
      </c>
      <c r="B5010" s="2">
        <v>2025</v>
      </c>
      <c r="C5010" s="2">
        <v>7</v>
      </c>
      <c r="D5010" s="2">
        <v>28</v>
      </c>
      <c r="E5010" s="2">
        <v>16</v>
      </c>
      <c r="F5010" s="3">
        <v>0</v>
      </c>
      <c r="G5010" s="3">
        <v>0</v>
      </c>
      <c r="H5010" s="3">
        <v>0</v>
      </c>
      <c r="I5010" s="3">
        <v>0</v>
      </c>
      <c r="J5010" s="3"/>
      <c r="K5010" s="3">
        <v>0</v>
      </c>
      <c r="L5010" s="3">
        <v>0</v>
      </c>
      <c r="M5010" s="3">
        <v>0</v>
      </c>
      <c r="N5010" s="3">
        <v>0</v>
      </c>
      <c r="O5010" s="3">
        <v>0</v>
      </c>
    </row>
    <row r="5011" spans="1:15" x14ac:dyDescent="0.25">
      <c r="A5011" s="1">
        <v>45866.708333333336</v>
      </c>
      <c r="B5011" s="2">
        <v>2025</v>
      </c>
      <c r="C5011" s="2">
        <v>7</v>
      </c>
      <c r="D5011" s="2">
        <v>28</v>
      </c>
      <c r="E5011" s="2">
        <v>17</v>
      </c>
      <c r="F5011" s="3">
        <v>0</v>
      </c>
      <c r="G5011" s="3">
        <v>0</v>
      </c>
      <c r="H5011" s="3">
        <v>0</v>
      </c>
      <c r="I5011" s="3">
        <v>0</v>
      </c>
      <c r="J5011" s="3"/>
      <c r="K5011" s="3">
        <v>0</v>
      </c>
      <c r="L5011" s="3">
        <v>0</v>
      </c>
      <c r="M5011" s="3">
        <v>0</v>
      </c>
      <c r="N5011" s="3">
        <v>0</v>
      </c>
      <c r="O5011" s="3">
        <v>0</v>
      </c>
    </row>
    <row r="5012" spans="1:15" x14ac:dyDescent="0.25">
      <c r="A5012" s="1">
        <v>45866.75</v>
      </c>
      <c r="B5012" s="2">
        <v>2025</v>
      </c>
      <c r="C5012" s="2">
        <v>7</v>
      </c>
      <c r="D5012" s="2">
        <v>28</v>
      </c>
      <c r="E5012" s="2">
        <v>18</v>
      </c>
      <c r="F5012" s="3">
        <v>0</v>
      </c>
      <c r="G5012" s="3">
        <v>0</v>
      </c>
      <c r="H5012" s="3"/>
      <c r="I5012" s="3">
        <v>0</v>
      </c>
      <c r="J5012" s="3"/>
      <c r="K5012" s="3">
        <v>0</v>
      </c>
      <c r="L5012" s="3">
        <v>0</v>
      </c>
      <c r="M5012" s="3">
        <v>0</v>
      </c>
      <c r="N5012" s="3">
        <v>0</v>
      </c>
      <c r="O5012" s="3">
        <v>0</v>
      </c>
    </row>
    <row r="5013" spans="1:15" x14ac:dyDescent="0.25">
      <c r="A5013" s="1">
        <v>45866.791666666664</v>
      </c>
      <c r="B5013" s="2">
        <v>2025</v>
      </c>
      <c r="C5013" s="2">
        <v>7</v>
      </c>
      <c r="D5013" s="2">
        <v>28</v>
      </c>
      <c r="E5013" s="2">
        <v>19</v>
      </c>
      <c r="F5013" s="3">
        <v>0</v>
      </c>
      <c r="G5013" s="3">
        <v>0</v>
      </c>
      <c r="H5013" s="3"/>
      <c r="I5013" s="3">
        <v>0</v>
      </c>
      <c r="J5013" s="3"/>
      <c r="K5013" s="3"/>
      <c r="L5013" s="3"/>
      <c r="M5013" s="3">
        <v>0</v>
      </c>
      <c r="N5013" s="3">
        <v>0</v>
      </c>
      <c r="O5013" s="3">
        <v>0</v>
      </c>
    </row>
    <row r="5014" spans="1:15" x14ac:dyDescent="0.25">
      <c r="A5014" s="1">
        <v>45866.833333333336</v>
      </c>
      <c r="B5014" s="2">
        <v>2025</v>
      </c>
      <c r="C5014" s="2">
        <v>7</v>
      </c>
      <c r="D5014" s="2">
        <v>28</v>
      </c>
      <c r="E5014" s="2">
        <v>20</v>
      </c>
      <c r="F5014" s="3"/>
      <c r="G5014" s="3">
        <v>0</v>
      </c>
      <c r="H5014" s="3"/>
      <c r="I5014" s="3"/>
      <c r="J5014" s="3"/>
      <c r="K5014" s="3"/>
      <c r="L5014" s="3"/>
      <c r="M5014" s="3">
        <v>0</v>
      </c>
      <c r="N5014" s="3">
        <v>0</v>
      </c>
      <c r="O5014" s="3">
        <v>0</v>
      </c>
    </row>
    <row r="5015" spans="1:15" x14ac:dyDescent="0.25">
      <c r="A5015" s="1">
        <v>45866.875</v>
      </c>
      <c r="B5015" s="2">
        <v>2025</v>
      </c>
      <c r="C5015" s="2">
        <v>7</v>
      </c>
      <c r="D5015" s="2">
        <v>28</v>
      </c>
      <c r="E5015" s="2">
        <v>21</v>
      </c>
      <c r="F5015" s="3"/>
      <c r="G5015" s="3">
        <v>0</v>
      </c>
      <c r="H5015" s="3"/>
      <c r="I5015" s="3"/>
      <c r="J5015" s="3"/>
      <c r="K5015" s="3"/>
      <c r="L5015" s="3"/>
      <c r="M5015" s="3">
        <v>0</v>
      </c>
      <c r="N5015" s="3">
        <v>0</v>
      </c>
      <c r="O5015" s="3">
        <v>0</v>
      </c>
    </row>
    <row r="5016" spans="1:15" x14ac:dyDescent="0.25">
      <c r="A5016" s="1">
        <v>45866.916666666664</v>
      </c>
      <c r="B5016" s="2">
        <v>2025</v>
      </c>
      <c r="C5016" s="2">
        <v>7</v>
      </c>
      <c r="D5016" s="2">
        <v>28</v>
      </c>
      <c r="E5016" s="2">
        <v>22</v>
      </c>
      <c r="F5016" s="3"/>
      <c r="G5016" s="3">
        <v>0</v>
      </c>
      <c r="H5016" s="3"/>
      <c r="I5016" s="3">
        <v>0</v>
      </c>
      <c r="J5016" s="3"/>
      <c r="K5016" s="3"/>
      <c r="L5016" s="3"/>
      <c r="M5016" s="3">
        <v>0</v>
      </c>
      <c r="N5016" s="3">
        <v>0</v>
      </c>
      <c r="O5016" s="3">
        <v>0</v>
      </c>
    </row>
    <row r="5017" spans="1:15" x14ac:dyDescent="0.25">
      <c r="A5017" s="1">
        <v>45866.958333333336</v>
      </c>
      <c r="B5017" s="2">
        <v>2025</v>
      </c>
      <c r="C5017" s="2">
        <v>7</v>
      </c>
      <c r="D5017" s="2">
        <v>28</v>
      </c>
      <c r="E5017" s="2">
        <v>23</v>
      </c>
      <c r="F5017" s="3"/>
      <c r="G5017" s="3">
        <v>0</v>
      </c>
      <c r="H5017" s="3"/>
      <c r="I5017" s="3">
        <v>0</v>
      </c>
      <c r="J5017" s="3"/>
      <c r="K5017" s="3"/>
      <c r="L5017" s="3"/>
      <c r="M5017" s="3">
        <v>0</v>
      </c>
      <c r="N5017" s="3">
        <v>0</v>
      </c>
      <c r="O5017" s="3">
        <v>0</v>
      </c>
    </row>
    <row r="5018" spans="1:15" x14ac:dyDescent="0.25">
      <c r="A5018" s="1">
        <v>45867</v>
      </c>
      <c r="B5018" s="2">
        <v>2025</v>
      </c>
      <c r="C5018" s="2">
        <v>7</v>
      </c>
      <c r="D5018" s="2">
        <v>29</v>
      </c>
      <c r="E5018" s="2">
        <v>0</v>
      </c>
      <c r="F5018" s="3"/>
      <c r="G5018" s="3">
        <v>0</v>
      </c>
      <c r="H5018" s="3"/>
      <c r="I5018" s="3">
        <v>0</v>
      </c>
      <c r="J5018" s="3"/>
      <c r="K5018" s="3"/>
      <c r="L5018" s="3"/>
      <c r="M5018" s="3">
        <v>0</v>
      </c>
      <c r="N5018" s="3">
        <v>0</v>
      </c>
      <c r="O5018" s="3">
        <v>0</v>
      </c>
    </row>
    <row r="5019" spans="1:15" x14ac:dyDescent="0.25">
      <c r="A5019" s="1">
        <v>45867.041666666664</v>
      </c>
      <c r="B5019" s="2">
        <v>2025</v>
      </c>
      <c r="C5019" s="2">
        <v>7</v>
      </c>
      <c r="D5019" s="2">
        <v>29</v>
      </c>
      <c r="E5019" s="2">
        <v>1</v>
      </c>
      <c r="F5019" s="3"/>
      <c r="G5019" s="3">
        <v>0</v>
      </c>
      <c r="H5019" s="3"/>
      <c r="I5019" s="3">
        <v>0</v>
      </c>
      <c r="J5019" s="3"/>
      <c r="K5019" s="3"/>
      <c r="L5019" s="3"/>
      <c r="M5019" s="3">
        <v>0</v>
      </c>
      <c r="N5019" s="3">
        <v>0</v>
      </c>
      <c r="O5019" s="3">
        <v>0</v>
      </c>
    </row>
    <row r="5020" spans="1:15" x14ac:dyDescent="0.25">
      <c r="A5020" s="1">
        <v>45867.083333333336</v>
      </c>
      <c r="B5020" s="2">
        <v>2025</v>
      </c>
      <c r="C5020" s="2">
        <v>7</v>
      </c>
      <c r="D5020" s="2">
        <v>29</v>
      </c>
      <c r="E5020" s="2">
        <v>2</v>
      </c>
      <c r="F5020" s="3"/>
      <c r="G5020" s="3">
        <v>0</v>
      </c>
      <c r="H5020" s="3"/>
      <c r="I5020" s="3">
        <v>0</v>
      </c>
      <c r="J5020" s="3"/>
      <c r="K5020" s="3"/>
      <c r="L5020" s="3"/>
      <c r="M5020" s="3">
        <v>0</v>
      </c>
      <c r="N5020" s="3">
        <v>0</v>
      </c>
      <c r="O5020" s="3">
        <v>0</v>
      </c>
    </row>
    <row r="5021" spans="1:15" x14ac:dyDescent="0.25">
      <c r="A5021" s="1">
        <v>45867.125</v>
      </c>
      <c r="B5021" s="2">
        <v>2025</v>
      </c>
      <c r="C5021" s="2">
        <v>7</v>
      </c>
      <c r="D5021" s="2">
        <v>29</v>
      </c>
      <c r="E5021" s="2">
        <v>3</v>
      </c>
      <c r="F5021" s="3"/>
      <c r="G5021" s="3">
        <v>0</v>
      </c>
      <c r="H5021" s="3"/>
      <c r="I5021" s="3">
        <v>0</v>
      </c>
      <c r="J5021" s="3"/>
      <c r="K5021" s="3"/>
      <c r="L5021" s="3"/>
      <c r="M5021" s="3">
        <v>0</v>
      </c>
      <c r="N5021" s="3">
        <v>0</v>
      </c>
      <c r="O5021" s="3">
        <v>0</v>
      </c>
    </row>
    <row r="5022" spans="1:15" x14ac:dyDescent="0.25">
      <c r="A5022" s="1">
        <v>45867.166666666664</v>
      </c>
      <c r="B5022" s="2">
        <v>2025</v>
      </c>
      <c r="C5022" s="2">
        <v>7</v>
      </c>
      <c r="D5022" s="2">
        <v>29</v>
      </c>
      <c r="E5022" s="2">
        <v>4</v>
      </c>
      <c r="F5022" s="3"/>
      <c r="G5022" s="3">
        <v>0</v>
      </c>
      <c r="H5022" s="3"/>
      <c r="I5022" s="3">
        <v>0</v>
      </c>
      <c r="J5022" s="3"/>
      <c r="K5022" s="3"/>
      <c r="L5022" s="3"/>
      <c r="M5022" s="3">
        <v>0</v>
      </c>
      <c r="N5022" s="3">
        <v>0</v>
      </c>
      <c r="O5022" s="3">
        <v>0</v>
      </c>
    </row>
    <row r="5023" spans="1:15" x14ac:dyDescent="0.25">
      <c r="A5023" s="1">
        <v>45867.208333333336</v>
      </c>
      <c r="B5023" s="2">
        <v>2025</v>
      </c>
      <c r="C5023" s="2">
        <v>7</v>
      </c>
      <c r="D5023" s="2">
        <v>29</v>
      </c>
      <c r="E5023" s="2">
        <v>5</v>
      </c>
      <c r="F5023" s="3">
        <v>0</v>
      </c>
      <c r="G5023" s="3">
        <v>0</v>
      </c>
      <c r="H5023" s="3"/>
      <c r="I5023" s="3">
        <v>0</v>
      </c>
      <c r="J5023" s="3"/>
      <c r="K5023" s="3"/>
      <c r="L5023" s="3"/>
      <c r="M5023" s="3">
        <v>0</v>
      </c>
      <c r="N5023" s="3">
        <v>0</v>
      </c>
      <c r="O5023" s="3">
        <v>0</v>
      </c>
    </row>
    <row r="5024" spans="1:15" x14ac:dyDescent="0.25">
      <c r="A5024" s="1">
        <v>45867.25</v>
      </c>
      <c r="B5024" s="2">
        <v>2025</v>
      </c>
      <c r="C5024" s="2">
        <v>7</v>
      </c>
      <c r="D5024" s="2">
        <v>29</v>
      </c>
      <c r="E5024" s="2">
        <v>6</v>
      </c>
      <c r="F5024" s="3">
        <v>0</v>
      </c>
      <c r="G5024" s="3">
        <v>0</v>
      </c>
      <c r="H5024" s="3">
        <v>0</v>
      </c>
      <c r="I5024" s="3">
        <v>0</v>
      </c>
      <c r="J5024" s="3"/>
      <c r="K5024" s="3">
        <v>0</v>
      </c>
      <c r="L5024" s="3"/>
      <c r="M5024" s="3">
        <v>0</v>
      </c>
      <c r="N5024" s="3">
        <v>0</v>
      </c>
      <c r="O5024" s="3">
        <v>0</v>
      </c>
    </row>
    <row r="5025" spans="1:15" x14ac:dyDescent="0.25">
      <c r="A5025" s="1">
        <v>45867.291666666664</v>
      </c>
      <c r="B5025" s="2">
        <v>2025</v>
      </c>
      <c r="C5025" s="2">
        <v>7</v>
      </c>
      <c r="D5025" s="2">
        <v>29</v>
      </c>
      <c r="E5025" s="2">
        <v>7</v>
      </c>
      <c r="F5025" s="3">
        <v>0</v>
      </c>
      <c r="G5025" s="3">
        <v>0</v>
      </c>
      <c r="H5025" s="3">
        <v>0</v>
      </c>
      <c r="I5025" s="3">
        <v>0</v>
      </c>
      <c r="J5025" s="3"/>
      <c r="K5025" s="3">
        <v>0</v>
      </c>
      <c r="L5025" s="3">
        <v>0</v>
      </c>
      <c r="M5025" s="3">
        <v>0</v>
      </c>
      <c r="N5025" s="3">
        <v>0</v>
      </c>
      <c r="O5025" s="3">
        <v>0</v>
      </c>
    </row>
    <row r="5026" spans="1:15" x14ac:dyDescent="0.25">
      <c r="A5026" s="1">
        <v>45867.333333333336</v>
      </c>
      <c r="B5026" s="2">
        <v>2025</v>
      </c>
      <c r="C5026" s="2">
        <v>7</v>
      </c>
      <c r="D5026" s="2">
        <v>29</v>
      </c>
      <c r="E5026" s="2">
        <v>8</v>
      </c>
      <c r="F5026" s="3">
        <v>0</v>
      </c>
      <c r="G5026" s="3">
        <v>0</v>
      </c>
      <c r="H5026" s="3">
        <v>0</v>
      </c>
      <c r="I5026" s="3">
        <v>0</v>
      </c>
      <c r="J5026" s="3"/>
      <c r="K5026" s="3">
        <v>0</v>
      </c>
      <c r="L5026" s="3">
        <v>0</v>
      </c>
      <c r="M5026" s="3">
        <v>0</v>
      </c>
      <c r="N5026" s="3">
        <v>0</v>
      </c>
      <c r="O5026" s="3">
        <v>0</v>
      </c>
    </row>
    <row r="5027" spans="1:15" x14ac:dyDescent="0.25">
      <c r="A5027" s="1">
        <v>45867.375</v>
      </c>
      <c r="B5027" s="2">
        <v>2025</v>
      </c>
      <c r="C5027" s="2">
        <v>7</v>
      </c>
      <c r="D5027" s="2">
        <v>29</v>
      </c>
      <c r="E5027" s="2">
        <v>9</v>
      </c>
      <c r="F5027" s="3">
        <v>0</v>
      </c>
      <c r="G5027" s="3">
        <v>0</v>
      </c>
      <c r="H5027" s="3">
        <v>0</v>
      </c>
      <c r="I5027" s="3">
        <v>0</v>
      </c>
      <c r="J5027" s="3"/>
      <c r="K5027" s="3">
        <v>0</v>
      </c>
      <c r="L5027" s="3">
        <v>0</v>
      </c>
      <c r="M5027" s="3">
        <v>0</v>
      </c>
      <c r="N5027" s="3">
        <v>0</v>
      </c>
      <c r="O5027" s="3">
        <v>0</v>
      </c>
    </row>
    <row r="5028" spans="1:15" x14ac:dyDescent="0.25">
      <c r="A5028" s="1">
        <v>45867.416666666664</v>
      </c>
      <c r="B5028" s="2">
        <v>2025</v>
      </c>
      <c r="C5028" s="2">
        <v>7</v>
      </c>
      <c r="D5028" s="2">
        <v>29</v>
      </c>
      <c r="E5028" s="2">
        <v>10</v>
      </c>
      <c r="F5028" s="3">
        <v>0</v>
      </c>
      <c r="G5028" s="3">
        <v>0</v>
      </c>
      <c r="H5028" s="3">
        <v>0</v>
      </c>
      <c r="I5028" s="3">
        <v>0</v>
      </c>
      <c r="J5028" s="3"/>
      <c r="K5028" s="3">
        <v>0</v>
      </c>
      <c r="L5028" s="3">
        <v>0</v>
      </c>
      <c r="M5028" s="3">
        <v>0</v>
      </c>
      <c r="N5028" s="3">
        <v>0</v>
      </c>
      <c r="O5028" s="3">
        <v>0</v>
      </c>
    </row>
    <row r="5029" spans="1:15" x14ac:dyDescent="0.25">
      <c r="A5029" s="1">
        <v>45867.458333333336</v>
      </c>
      <c r="B5029" s="2">
        <v>2025</v>
      </c>
      <c r="C5029" s="2">
        <v>7</v>
      </c>
      <c r="D5029" s="2">
        <v>29</v>
      </c>
      <c r="E5029" s="2">
        <v>11</v>
      </c>
      <c r="F5029" s="3">
        <v>0</v>
      </c>
      <c r="G5029" s="3">
        <v>0</v>
      </c>
      <c r="H5029" s="3">
        <v>0</v>
      </c>
      <c r="I5029" s="3">
        <v>0</v>
      </c>
      <c r="J5029" s="3"/>
      <c r="K5029" s="3">
        <v>0</v>
      </c>
      <c r="L5029" s="3">
        <v>0</v>
      </c>
      <c r="M5029" s="3">
        <v>0</v>
      </c>
      <c r="N5029" s="3">
        <v>0</v>
      </c>
      <c r="O5029" s="3">
        <v>0</v>
      </c>
    </row>
    <row r="5030" spans="1:15" x14ac:dyDescent="0.25">
      <c r="A5030" s="1">
        <v>45867.5</v>
      </c>
      <c r="B5030" s="2">
        <v>2025</v>
      </c>
      <c r="C5030" s="2">
        <v>7</v>
      </c>
      <c r="D5030" s="2">
        <v>29</v>
      </c>
      <c r="E5030" s="2">
        <v>12</v>
      </c>
      <c r="F5030" s="3">
        <v>0</v>
      </c>
      <c r="G5030" s="3">
        <v>0</v>
      </c>
      <c r="H5030" s="3">
        <v>0</v>
      </c>
      <c r="I5030" s="3"/>
      <c r="J5030" s="3"/>
      <c r="K5030" s="3">
        <v>3.3656747852005037E-2</v>
      </c>
      <c r="L5030" s="3">
        <v>0</v>
      </c>
      <c r="M5030" s="3">
        <v>0</v>
      </c>
      <c r="N5030" s="3">
        <v>0</v>
      </c>
      <c r="O5030" s="3">
        <v>4.8081068360007195E-3</v>
      </c>
    </row>
    <row r="5031" spans="1:15" x14ac:dyDescent="0.25">
      <c r="A5031" s="1">
        <v>45867.541666666664</v>
      </c>
      <c r="B5031" s="2">
        <v>2025</v>
      </c>
      <c r="C5031" s="2">
        <v>7</v>
      </c>
      <c r="D5031" s="2">
        <v>29</v>
      </c>
      <c r="E5031" s="2">
        <v>13</v>
      </c>
      <c r="F5031" s="3">
        <v>0</v>
      </c>
      <c r="G5031" s="3">
        <v>0</v>
      </c>
      <c r="H5031" s="3">
        <v>0</v>
      </c>
      <c r="I5031" s="3"/>
      <c r="J5031" s="3"/>
      <c r="K5031" s="3">
        <v>1.0729002873719111E-2</v>
      </c>
      <c r="L5031" s="3">
        <v>0</v>
      </c>
      <c r="M5031" s="3">
        <v>0</v>
      </c>
      <c r="N5031" s="3">
        <v>0</v>
      </c>
      <c r="O5031" s="3">
        <v>1.5327146962455871E-3</v>
      </c>
    </row>
    <row r="5032" spans="1:15" x14ac:dyDescent="0.25">
      <c r="A5032" s="1">
        <v>45867.583333333336</v>
      </c>
      <c r="B5032" s="2">
        <v>2025</v>
      </c>
      <c r="C5032" s="2">
        <v>7</v>
      </c>
      <c r="D5032" s="2">
        <v>29</v>
      </c>
      <c r="E5032" s="2">
        <v>14</v>
      </c>
      <c r="F5032" s="3">
        <v>0</v>
      </c>
      <c r="G5032" s="3">
        <v>0</v>
      </c>
      <c r="H5032" s="3">
        <v>0</v>
      </c>
      <c r="I5032" s="3"/>
      <c r="J5032" s="3"/>
      <c r="K5032" s="3">
        <v>0</v>
      </c>
      <c r="L5032" s="3">
        <v>0</v>
      </c>
      <c r="M5032" s="3">
        <v>0</v>
      </c>
      <c r="N5032" s="3">
        <v>0</v>
      </c>
      <c r="O5032" s="3">
        <v>0</v>
      </c>
    </row>
    <row r="5033" spans="1:15" x14ac:dyDescent="0.25">
      <c r="A5033" s="1">
        <v>45867.625</v>
      </c>
      <c r="B5033" s="2">
        <v>2025</v>
      </c>
      <c r="C5033" s="2">
        <v>7</v>
      </c>
      <c r="D5033" s="2">
        <v>29</v>
      </c>
      <c r="E5033" s="2">
        <v>15</v>
      </c>
      <c r="F5033" s="3">
        <v>0</v>
      </c>
      <c r="G5033" s="3">
        <v>0</v>
      </c>
      <c r="H5033" s="3">
        <v>0</v>
      </c>
      <c r="I5033" s="3"/>
      <c r="J5033" s="3"/>
      <c r="K5033" s="3">
        <v>0</v>
      </c>
      <c r="L5033" s="3">
        <v>0</v>
      </c>
      <c r="M5033" s="3">
        <v>0</v>
      </c>
      <c r="N5033" s="3">
        <v>0</v>
      </c>
      <c r="O5033" s="3">
        <v>0</v>
      </c>
    </row>
    <row r="5034" spans="1:15" x14ac:dyDescent="0.25">
      <c r="A5034" s="1">
        <v>45867.666666666664</v>
      </c>
      <c r="B5034" s="2">
        <v>2025</v>
      </c>
      <c r="C5034" s="2">
        <v>7</v>
      </c>
      <c r="D5034" s="2">
        <v>29</v>
      </c>
      <c r="E5034" s="2">
        <v>16</v>
      </c>
      <c r="F5034" s="3">
        <v>0</v>
      </c>
      <c r="G5034" s="3">
        <v>0</v>
      </c>
      <c r="H5034" s="3">
        <v>0</v>
      </c>
      <c r="I5034" s="3"/>
      <c r="J5034" s="3"/>
      <c r="K5034" s="3">
        <v>0</v>
      </c>
      <c r="L5034" s="3">
        <v>0</v>
      </c>
      <c r="M5034" s="3">
        <v>0</v>
      </c>
      <c r="N5034" s="3">
        <v>0</v>
      </c>
      <c r="O5034" s="3">
        <v>0</v>
      </c>
    </row>
    <row r="5035" spans="1:15" x14ac:dyDescent="0.25">
      <c r="A5035" s="1">
        <v>45867.708333333336</v>
      </c>
      <c r="B5035" s="2">
        <v>2025</v>
      </c>
      <c r="C5035" s="2">
        <v>7</v>
      </c>
      <c r="D5035" s="2">
        <v>29</v>
      </c>
      <c r="E5035" s="2">
        <v>17</v>
      </c>
      <c r="F5035" s="3">
        <v>0</v>
      </c>
      <c r="G5035" s="3">
        <v>0</v>
      </c>
      <c r="H5035" s="3">
        <v>0</v>
      </c>
      <c r="I5035" s="3"/>
      <c r="J5035" s="3"/>
      <c r="K5035" s="3">
        <v>0</v>
      </c>
      <c r="L5035" s="3">
        <v>0</v>
      </c>
      <c r="M5035" s="3">
        <v>0</v>
      </c>
      <c r="N5035" s="3">
        <v>0</v>
      </c>
      <c r="O5035" s="3">
        <v>0</v>
      </c>
    </row>
    <row r="5036" spans="1:15" x14ac:dyDescent="0.25">
      <c r="A5036" s="1">
        <v>45867.75</v>
      </c>
      <c r="B5036" s="2">
        <v>2025</v>
      </c>
      <c r="C5036" s="2">
        <v>7</v>
      </c>
      <c r="D5036" s="2">
        <v>29</v>
      </c>
      <c r="E5036" s="2">
        <v>18</v>
      </c>
      <c r="F5036" s="3">
        <v>0</v>
      </c>
      <c r="G5036" s="3">
        <v>0</v>
      </c>
      <c r="H5036" s="3"/>
      <c r="I5036" s="3"/>
      <c r="J5036" s="3"/>
      <c r="K5036" s="3">
        <v>0</v>
      </c>
      <c r="L5036" s="3">
        <v>0</v>
      </c>
      <c r="M5036" s="3">
        <v>0</v>
      </c>
      <c r="N5036" s="3">
        <v>0</v>
      </c>
      <c r="O5036" s="3">
        <v>0</v>
      </c>
    </row>
    <row r="5037" spans="1:15" x14ac:dyDescent="0.25">
      <c r="A5037" s="1">
        <v>45867.791666666664</v>
      </c>
      <c r="B5037" s="2">
        <v>2025</v>
      </c>
      <c r="C5037" s="2">
        <v>7</v>
      </c>
      <c r="D5037" s="2">
        <v>29</v>
      </c>
      <c r="E5037" s="2">
        <v>19</v>
      </c>
      <c r="F5037" s="3"/>
      <c r="G5037" s="3">
        <v>0</v>
      </c>
      <c r="H5037" s="3"/>
      <c r="I5037" s="3"/>
      <c r="J5037" s="3"/>
      <c r="K5037" s="3"/>
      <c r="L5037" s="3"/>
      <c r="M5037" s="3">
        <v>0</v>
      </c>
      <c r="N5037" s="3">
        <v>0</v>
      </c>
      <c r="O5037" s="3">
        <v>0</v>
      </c>
    </row>
    <row r="5038" spans="1:15" x14ac:dyDescent="0.25">
      <c r="A5038" s="1">
        <v>45867.833333333336</v>
      </c>
      <c r="B5038" s="2">
        <v>2025</v>
      </c>
      <c r="C5038" s="2">
        <v>7</v>
      </c>
      <c r="D5038" s="2">
        <v>29</v>
      </c>
      <c r="E5038" s="2">
        <v>20</v>
      </c>
      <c r="F5038" s="3"/>
      <c r="G5038" s="3">
        <v>0</v>
      </c>
      <c r="H5038" s="3"/>
      <c r="I5038" s="3"/>
      <c r="J5038" s="3"/>
      <c r="K5038" s="3"/>
      <c r="L5038" s="3"/>
      <c r="M5038" s="3">
        <v>0</v>
      </c>
      <c r="N5038" s="3">
        <v>0</v>
      </c>
      <c r="O5038" s="3">
        <v>0</v>
      </c>
    </row>
    <row r="5039" spans="1:15" x14ac:dyDescent="0.25">
      <c r="A5039" s="1">
        <v>45867.875</v>
      </c>
      <c r="B5039" s="2">
        <v>2025</v>
      </c>
      <c r="C5039" s="2">
        <v>7</v>
      </c>
      <c r="D5039" s="2">
        <v>29</v>
      </c>
      <c r="E5039" s="2">
        <v>21</v>
      </c>
      <c r="F5039" s="3"/>
      <c r="G5039" s="3">
        <v>0</v>
      </c>
      <c r="H5039" s="3"/>
      <c r="I5039" s="3">
        <v>0</v>
      </c>
      <c r="J5039" s="3"/>
      <c r="K5039" s="3"/>
      <c r="L5039" s="3"/>
      <c r="M5039" s="3">
        <v>0</v>
      </c>
      <c r="N5039" s="3">
        <v>0</v>
      </c>
      <c r="O5039" s="3">
        <v>0</v>
      </c>
    </row>
    <row r="5040" spans="1:15" x14ac:dyDescent="0.25">
      <c r="A5040" s="1">
        <v>45867.916666666664</v>
      </c>
      <c r="B5040" s="2">
        <v>2025</v>
      </c>
      <c r="C5040" s="2">
        <v>7</v>
      </c>
      <c r="D5040" s="2">
        <v>29</v>
      </c>
      <c r="E5040" s="2">
        <v>22</v>
      </c>
      <c r="F5040" s="3"/>
      <c r="G5040" s="3">
        <v>0</v>
      </c>
      <c r="H5040" s="3"/>
      <c r="I5040" s="3">
        <v>0</v>
      </c>
      <c r="J5040" s="3"/>
      <c r="K5040" s="3"/>
      <c r="L5040" s="3"/>
      <c r="M5040" s="3">
        <v>0</v>
      </c>
      <c r="N5040" s="3">
        <v>0</v>
      </c>
      <c r="O5040" s="3">
        <v>0</v>
      </c>
    </row>
    <row r="5041" spans="1:15" x14ac:dyDescent="0.25">
      <c r="A5041" s="1">
        <v>45867.958333333336</v>
      </c>
      <c r="B5041" s="2">
        <v>2025</v>
      </c>
      <c r="C5041" s="2">
        <v>7</v>
      </c>
      <c r="D5041" s="2">
        <v>29</v>
      </c>
      <c r="E5041" s="2">
        <v>23</v>
      </c>
      <c r="F5041" s="3"/>
      <c r="G5041" s="3">
        <v>0</v>
      </c>
      <c r="H5041" s="3"/>
      <c r="I5041" s="3">
        <v>0</v>
      </c>
      <c r="J5041" s="3"/>
      <c r="K5041" s="3"/>
      <c r="L5041" s="3"/>
      <c r="M5041" s="3">
        <v>0</v>
      </c>
      <c r="N5041" s="3">
        <v>0</v>
      </c>
      <c r="O5041" s="3">
        <v>0</v>
      </c>
    </row>
    <row r="5042" spans="1:15" x14ac:dyDescent="0.25">
      <c r="A5042" s="1">
        <v>45868</v>
      </c>
      <c r="B5042" s="2">
        <v>2025</v>
      </c>
      <c r="C5042" s="2">
        <v>7</v>
      </c>
      <c r="D5042" s="2">
        <v>30</v>
      </c>
      <c r="E5042" s="2">
        <v>0</v>
      </c>
      <c r="F5042" s="3"/>
      <c r="G5042" s="3">
        <v>0</v>
      </c>
      <c r="H5042" s="3"/>
      <c r="I5042" s="3">
        <v>0</v>
      </c>
      <c r="J5042" s="3"/>
      <c r="K5042" s="3"/>
      <c r="L5042" s="3"/>
      <c r="M5042" s="3">
        <v>0</v>
      </c>
      <c r="N5042" s="3">
        <v>0</v>
      </c>
      <c r="O5042" s="3">
        <v>0</v>
      </c>
    </row>
    <row r="5043" spans="1:15" x14ac:dyDescent="0.25">
      <c r="A5043" s="1">
        <v>45868.041666666664</v>
      </c>
      <c r="B5043" s="2">
        <v>2025</v>
      </c>
      <c r="C5043" s="2">
        <v>7</v>
      </c>
      <c r="D5043" s="2">
        <v>30</v>
      </c>
      <c r="E5043" s="2">
        <v>1</v>
      </c>
      <c r="F5043" s="3"/>
      <c r="G5043" s="3">
        <v>0</v>
      </c>
      <c r="H5043" s="3"/>
      <c r="I5043" s="3">
        <v>0</v>
      </c>
      <c r="J5043" s="3"/>
      <c r="K5043" s="3"/>
      <c r="L5043" s="3"/>
      <c r="M5043" s="3">
        <v>0</v>
      </c>
      <c r="N5043" s="3">
        <v>0</v>
      </c>
      <c r="O5043" s="3">
        <v>0</v>
      </c>
    </row>
    <row r="5044" spans="1:15" x14ac:dyDescent="0.25">
      <c r="A5044" s="1">
        <v>45868.083333333336</v>
      </c>
      <c r="B5044" s="2">
        <v>2025</v>
      </c>
      <c r="C5044" s="2">
        <v>7</v>
      </c>
      <c r="D5044" s="2">
        <v>30</v>
      </c>
      <c r="E5044" s="2">
        <v>2</v>
      </c>
      <c r="F5044" s="3"/>
      <c r="G5044" s="3">
        <v>0</v>
      </c>
      <c r="H5044" s="3"/>
      <c r="I5044" s="3">
        <v>0</v>
      </c>
      <c r="J5044" s="3"/>
      <c r="K5044" s="3"/>
      <c r="L5044" s="3"/>
      <c r="M5044" s="3">
        <v>0</v>
      </c>
      <c r="N5044" s="3">
        <v>0</v>
      </c>
      <c r="O5044" s="3">
        <v>0</v>
      </c>
    </row>
    <row r="5045" spans="1:15" x14ac:dyDescent="0.25">
      <c r="A5045" s="1">
        <v>45868.125</v>
      </c>
      <c r="B5045" s="2">
        <v>2025</v>
      </c>
      <c r="C5045" s="2">
        <v>7</v>
      </c>
      <c r="D5045" s="2">
        <v>30</v>
      </c>
      <c r="E5045" s="2">
        <v>3</v>
      </c>
      <c r="F5045" s="3"/>
      <c r="G5045" s="3">
        <v>0</v>
      </c>
      <c r="H5045" s="3"/>
      <c r="I5045" s="3">
        <v>0</v>
      </c>
      <c r="J5045" s="3"/>
      <c r="K5045" s="3"/>
      <c r="L5045" s="3"/>
      <c r="M5045" s="3">
        <v>0</v>
      </c>
      <c r="N5045" s="3">
        <v>0</v>
      </c>
      <c r="O5045" s="3">
        <v>0</v>
      </c>
    </row>
    <row r="5046" spans="1:15" x14ac:dyDescent="0.25">
      <c r="A5046" s="1">
        <v>45868.166666666664</v>
      </c>
      <c r="B5046" s="2">
        <v>2025</v>
      </c>
      <c r="C5046" s="2">
        <v>7</v>
      </c>
      <c r="D5046" s="2">
        <v>30</v>
      </c>
      <c r="E5046" s="2">
        <v>4</v>
      </c>
      <c r="F5046" s="3"/>
      <c r="G5046" s="3">
        <v>0</v>
      </c>
      <c r="H5046" s="3"/>
      <c r="I5046" s="3">
        <v>0</v>
      </c>
      <c r="J5046" s="3"/>
      <c r="K5046" s="3"/>
      <c r="L5046" s="3"/>
      <c r="M5046" s="3">
        <v>0</v>
      </c>
      <c r="N5046" s="3">
        <v>0</v>
      </c>
      <c r="O5046" s="3">
        <v>0</v>
      </c>
    </row>
    <row r="5047" spans="1:15" x14ac:dyDescent="0.25">
      <c r="A5047" s="1">
        <v>45868.208333333336</v>
      </c>
      <c r="B5047" s="2">
        <v>2025</v>
      </c>
      <c r="C5047" s="2">
        <v>7</v>
      </c>
      <c r="D5047" s="2">
        <v>30</v>
      </c>
      <c r="E5047" s="2">
        <v>5</v>
      </c>
      <c r="F5047" s="3">
        <v>0</v>
      </c>
      <c r="G5047" s="3">
        <v>0</v>
      </c>
      <c r="H5047" s="3"/>
      <c r="I5047" s="3">
        <v>0</v>
      </c>
      <c r="J5047" s="3"/>
      <c r="K5047" s="3"/>
      <c r="L5047" s="3"/>
      <c r="M5047" s="3">
        <v>0</v>
      </c>
      <c r="N5047" s="3">
        <v>0</v>
      </c>
      <c r="O5047" s="3">
        <v>0</v>
      </c>
    </row>
    <row r="5048" spans="1:15" x14ac:dyDescent="0.25">
      <c r="A5048" s="1">
        <v>45868.25</v>
      </c>
      <c r="B5048" s="2">
        <v>2025</v>
      </c>
      <c r="C5048" s="2">
        <v>7</v>
      </c>
      <c r="D5048" s="2">
        <v>30</v>
      </c>
      <c r="E5048" s="2">
        <v>6</v>
      </c>
      <c r="F5048" s="3">
        <v>0</v>
      </c>
      <c r="G5048" s="3">
        <v>0</v>
      </c>
      <c r="H5048" s="3">
        <v>0</v>
      </c>
      <c r="I5048" s="3">
        <v>0</v>
      </c>
      <c r="J5048" s="3"/>
      <c r="K5048" s="3">
        <v>0</v>
      </c>
      <c r="L5048" s="3"/>
      <c r="M5048" s="3">
        <v>0</v>
      </c>
      <c r="N5048" s="3">
        <v>0</v>
      </c>
      <c r="O5048" s="3">
        <v>0</v>
      </c>
    </row>
    <row r="5049" spans="1:15" x14ac:dyDescent="0.25">
      <c r="A5049" s="1">
        <v>45868.291666666664</v>
      </c>
      <c r="B5049" s="2">
        <v>2025</v>
      </c>
      <c r="C5049" s="2">
        <v>7</v>
      </c>
      <c r="D5049" s="2">
        <v>30</v>
      </c>
      <c r="E5049" s="2">
        <v>7</v>
      </c>
      <c r="F5049" s="3">
        <v>0</v>
      </c>
      <c r="G5049" s="3">
        <v>0</v>
      </c>
      <c r="H5049" s="3">
        <v>0</v>
      </c>
      <c r="I5049" s="3">
        <v>0</v>
      </c>
      <c r="J5049" s="3"/>
      <c r="K5049" s="3">
        <v>0</v>
      </c>
      <c r="L5049" s="3">
        <v>0</v>
      </c>
      <c r="M5049" s="3">
        <v>0</v>
      </c>
      <c r="N5049" s="3">
        <v>0</v>
      </c>
      <c r="O5049" s="3">
        <v>0</v>
      </c>
    </row>
    <row r="5050" spans="1:15" x14ac:dyDescent="0.25">
      <c r="A5050" s="1">
        <v>45868.333333333336</v>
      </c>
      <c r="B5050" s="2">
        <v>2025</v>
      </c>
      <c r="C5050" s="2">
        <v>7</v>
      </c>
      <c r="D5050" s="2">
        <v>30</v>
      </c>
      <c r="E5050" s="2">
        <v>8</v>
      </c>
      <c r="F5050" s="3">
        <v>0</v>
      </c>
      <c r="G5050" s="3">
        <v>0</v>
      </c>
      <c r="H5050" s="3">
        <v>0.22287589928353993</v>
      </c>
      <c r="I5050" s="3">
        <v>0</v>
      </c>
      <c r="J5050" s="3"/>
      <c r="K5050" s="3">
        <v>0.29781426101551556</v>
      </c>
      <c r="L5050" s="3">
        <v>0.17003507860228836</v>
      </c>
      <c r="M5050" s="3">
        <v>0</v>
      </c>
      <c r="N5050" s="3">
        <v>0</v>
      </c>
      <c r="O5050" s="3">
        <v>8.6340654862667982E-2</v>
      </c>
    </row>
    <row r="5051" spans="1:15" x14ac:dyDescent="0.25">
      <c r="A5051" s="1">
        <v>45868.375</v>
      </c>
      <c r="B5051" s="2">
        <v>2025</v>
      </c>
      <c r="C5051" s="2">
        <v>7</v>
      </c>
      <c r="D5051" s="2">
        <v>30</v>
      </c>
      <c r="E5051" s="2">
        <v>9</v>
      </c>
      <c r="F5051" s="3">
        <v>0.54949133531382377</v>
      </c>
      <c r="G5051" s="3">
        <v>0</v>
      </c>
      <c r="H5051" s="3">
        <v>0.54662353590460666</v>
      </c>
      <c r="I5051" s="3">
        <v>0</v>
      </c>
      <c r="J5051" s="3"/>
      <c r="K5051" s="3">
        <v>0.46105001755345443</v>
      </c>
      <c r="L5051" s="3">
        <v>0.33316922094437773</v>
      </c>
      <c r="M5051" s="3">
        <v>4.6059279218592097E-2</v>
      </c>
      <c r="N5051" s="3">
        <v>0</v>
      </c>
      <c r="O5051" s="3">
        <v>0.24204917361685685</v>
      </c>
    </row>
    <row r="5052" spans="1:15" x14ac:dyDescent="0.25">
      <c r="A5052" s="1">
        <v>45868.416666666664</v>
      </c>
      <c r="B5052" s="2">
        <v>2025</v>
      </c>
      <c r="C5052" s="2">
        <v>7</v>
      </c>
      <c r="D5052" s="2">
        <v>30</v>
      </c>
      <c r="E5052" s="2">
        <v>10</v>
      </c>
      <c r="F5052" s="3">
        <v>0.55646683097749827</v>
      </c>
      <c r="G5052" s="3">
        <v>0</v>
      </c>
      <c r="H5052" s="3">
        <v>0.64463450399901046</v>
      </c>
      <c r="I5052" s="3">
        <v>0</v>
      </c>
      <c r="J5052" s="3"/>
      <c r="K5052" s="3">
        <v>0.46415169764983455</v>
      </c>
      <c r="L5052" s="3">
        <v>0.33936738413932743</v>
      </c>
      <c r="M5052" s="3">
        <v>0</v>
      </c>
      <c r="N5052" s="3">
        <v>0</v>
      </c>
      <c r="O5052" s="3">
        <v>0.25057755209570887</v>
      </c>
    </row>
    <row r="5053" spans="1:15" x14ac:dyDescent="0.25">
      <c r="A5053" s="1">
        <v>45868.458333333336</v>
      </c>
      <c r="B5053" s="2">
        <v>2025</v>
      </c>
      <c r="C5053" s="2">
        <v>7</v>
      </c>
      <c r="D5053" s="2">
        <v>30</v>
      </c>
      <c r="E5053" s="2">
        <v>11</v>
      </c>
      <c r="F5053" s="3">
        <v>0.5418627440816377</v>
      </c>
      <c r="G5053" s="3">
        <v>0.47958669354838712</v>
      </c>
      <c r="H5053" s="3">
        <v>0.51433335662824375</v>
      </c>
      <c r="I5053" s="3">
        <v>0</v>
      </c>
      <c r="J5053" s="3"/>
      <c r="K5053" s="3">
        <v>0.44253087132633595</v>
      </c>
      <c r="L5053" s="3">
        <v>0.31931327943837173</v>
      </c>
      <c r="M5053" s="3">
        <v>0</v>
      </c>
      <c r="N5053" s="3">
        <v>0</v>
      </c>
      <c r="O5053" s="3">
        <v>0.28720336812787206</v>
      </c>
    </row>
    <row r="5054" spans="1:15" x14ac:dyDescent="0.25">
      <c r="A5054" s="1">
        <v>45868.5</v>
      </c>
      <c r="B5054" s="2">
        <v>2025</v>
      </c>
      <c r="C5054" s="2">
        <v>7</v>
      </c>
      <c r="D5054" s="2">
        <v>30</v>
      </c>
      <c r="E5054" s="2">
        <v>12</v>
      </c>
      <c r="F5054" s="3">
        <v>0.55825302775120167</v>
      </c>
      <c r="G5054" s="3">
        <v>0.92711892150229069</v>
      </c>
      <c r="H5054" s="3">
        <v>0.49244234388969005</v>
      </c>
      <c r="I5054" s="3">
        <v>0</v>
      </c>
      <c r="J5054" s="3"/>
      <c r="K5054" s="3">
        <v>0.44457984398974254</v>
      </c>
      <c r="L5054" s="3">
        <v>0.33682476441337644</v>
      </c>
      <c r="M5054" s="3">
        <v>0</v>
      </c>
      <c r="N5054" s="3">
        <v>0</v>
      </c>
      <c r="O5054" s="3">
        <v>0.34490236269328767</v>
      </c>
    </row>
    <row r="5055" spans="1:15" x14ac:dyDescent="0.25">
      <c r="A5055" s="1">
        <v>45868.541666666664</v>
      </c>
      <c r="B5055" s="2">
        <v>2025</v>
      </c>
      <c r="C5055" s="2">
        <v>7</v>
      </c>
      <c r="D5055" s="2">
        <v>30</v>
      </c>
      <c r="E5055" s="2">
        <v>13</v>
      </c>
      <c r="F5055" s="3">
        <v>0.33156969686614041</v>
      </c>
      <c r="G5055" s="3">
        <v>0</v>
      </c>
      <c r="H5055" s="3">
        <v>0.13845553822152881</v>
      </c>
      <c r="I5055" s="3">
        <v>0</v>
      </c>
      <c r="J5055" s="3"/>
      <c r="K5055" s="3">
        <v>8.6577749839430451E-2</v>
      </c>
      <c r="L5055" s="3">
        <v>0</v>
      </c>
      <c r="M5055" s="3">
        <v>0</v>
      </c>
      <c r="N5055" s="3">
        <v>0</v>
      </c>
      <c r="O5055" s="3">
        <v>6.9575373115887462E-2</v>
      </c>
    </row>
    <row r="5056" spans="1:15" x14ac:dyDescent="0.25">
      <c r="A5056" s="1">
        <v>45868.583333333336</v>
      </c>
      <c r="B5056" s="2">
        <v>2025</v>
      </c>
      <c r="C5056" s="2">
        <v>7</v>
      </c>
      <c r="D5056" s="2">
        <v>30</v>
      </c>
      <c r="E5056" s="2">
        <v>14</v>
      </c>
      <c r="F5056" s="3">
        <v>5.8260999185882449E-2</v>
      </c>
      <c r="G5056" s="3">
        <v>0</v>
      </c>
      <c r="H5056" s="3">
        <v>0</v>
      </c>
      <c r="I5056" s="3">
        <v>0</v>
      </c>
      <c r="J5056" s="3"/>
      <c r="K5056" s="3">
        <v>0</v>
      </c>
      <c r="L5056" s="3">
        <v>0</v>
      </c>
      <c r="M5056" s="3">
        <v>0</v>
      </c>
      <c r="N5056" s="3">
        <v>0</v>
      </c>
      <c r="O5056" s="3">
        <v>7.2826248982353061E-3</v>
      </c>
    </row>
    <row r="5057" spans="1:15" x14ac:dyDescent="0.25">
      <c r="A5057" s="1">
        <v>45868.625</v>
      </c>
      <c r="B5057" s="2">
        <v>2025</v>
      </c>
      <c r="C5057" s="2">
        <v>7</v>
      </c>
      <c r="D5057" s="2">
        <v>30</v>
      </c>
      <c r="E5057" s="2">
        <v>15</v>
      </c>
      <c r="F5057" s="3">
        <v>0</v>
      </c>
      <c r="G5057" s="3">
        <v>0</v>
      </c>
      <c r="H5057" s="3">
        <v>0</v>
      </c>
      <c r="I5057" s="3">
        <v>0</v>
      </c>
      <c r="J5057" s="3"/>
      <c r="K5057" s="3">
        <v>0</v>
      </c>
      <c r="L5057" s="3">
        <v>0</v>
      </c>
      <c r="M5057" s="3">
        <v>0</v>
      </c>
      <c r="N5057" s="3">
        <v>0</v>
      </c>
      <c r="O5057" s="3">
        <v>0</v>
      </c>
    </row>
    <row r="5058" spans="1:15" x14ac:dyDescent="0.25">
      <c r="A5058" s="1">
        <v>45868.666666666664</v>
      </c>
      <c r="B5058" s="2">
        <v>2025</v>
      </c>
      <c r="C5058" s="2">
        <v>7</v>
      </c>
      <c r="D5058" s="2">
        <v>30</v>
      </c>
      <c r="E5058" s="2">
        <v>16</v>
      </c>
      <c r="F5058" s="3">
        <v>0</v>
      </c>
      <c r="G5058" s="3">
        <v>0</v>
      </c>
      <c r="H5058" s="3">
        <v>0</v>
      </c>
      <c r="I5058" s="3">
        <v>0</v>
      </c>
      <c r="J5058" s="3"/>
      <c r="K5058" s="3">
        <v>0</v>
      </c>
      <c r="L5058" s="3">
        <v>0</v>
      </c>
      <c r="M5058" s="3">
        <v>0</v>
      </c>
      <c r="N5058" s="3">
        <v>0</v>
      </c>
      <c r="O5058" s="3">
        <v>0</v>
      </c>
    </row>
    <row r="5059" spans="1:15" x14ac:dyDescent="0.25">
      <c r="A5059" s="1">
        <v>45868.708333333336</v>
      </c>
      <c r="B5059" s="2">
        <v>2025</v>
      </c>
      <c r="C5059" s="2">
        <v>7</v>
      </c>
      <c r="D5059" s="2">
        <v>30</v>
      </c>
      <c r="E5059" s="2">
        <v>17</v>
      </c>
      <c r="F5059" s="3">
        <v>0</v>
      </c>
      <c r="G5059" s="3">
        <v>0</v>
      </c>
      <c r="H5059" s="3">
        <v>0</v>
      </c>
      <c r="I5059" s="3">
        <v>0</v>
      </c>
      <c r="J5059" s="3"/>
      <c r="K5059" s="3">
        <v>0</v>
      </c>
      <c r="L5059" s="3">
        <v>0</v>
      </c>
      <c r="M5059" s="3">
        <v>0</v>
      </c>
      <c r="N5059" s="3">
        <v>0</v>
      </c>
      <c r="O5059" s="3">
        <v>0</v>
      </c>
    </row>
    <row r="5060" spans="1:15" x14ac:dyDescent="0.25">
      <c r="A5060" s="1">
        <v>45868.75</v>
      </c>
      <c r="B5060" s="2">
        <v>2025</v>
      </c>
      <c r="C5060" s="2">
        <v>7</v>
      </c>
      <c r="D5060" s="2">
        <v>30</v>
      </c>
      <c r="E5060" s="2">
        <v>18</v>
      </c>
      <c r="F5060" s="3">
        <v>0</v>
      </c>
      <c r="G5060" s="3">
        <v>0</v>
      </c>
      <c r="H5060" s="3"/>
      <c r="I5060" s="3">
        <v>0</v>
      </c>
      <c r="J5060" s="3"/>
      <c r="K5060" s="3">
        <v>0</v>
      </c>
      <c r="L5060" s="3">
        <v>0</v>
      </c>
      <c r="M5060" s="3">
        <v>0</v>
      </c>
      <c r="N5060" s="3">
        <v>0</v>
      </c>
      <c r="O5060" s="3">
        <v>0</v>
      </c>
    </row>
    <row r="5061" spans="1:15" x14ac:dyDescent="0.25">
      <c r="A5061" s="1">
        <v>45868.791666666664</v>
      </c>
      <c r="B5061" s="2">
        <v>2025</v>
      </c>
      <c r="C5061" s="2">
        <v>7</v>
      </c>
      <c r="D5061" s="2">
        <v>30</v>
      </c>
      <c r="E5061" s="2">
        <v>19</v>
      </c>
      <c r="F5061" s="3"/>
      <c r="G5061" s="3">
        <v>0</v>
      </c>
      <c r="H5061" s="3"/>
      <c r="I5061" s="3">
        <v>0</v>
      </c>
      <c r="J5061" s="3"/>
      <c r="K5061" s="3"/>
      <c r="L5061" s="3"/>
      <c r="M5061" s="3">
        <v>0</v>
      </c>
      <c r="N5061" s="3">
        <v>0</v>
      </c>
      <c r="O5061" s="3">
        <v>0</v>
      </c>
    </row>
    <row r="5062" spans="1:15" x14ac:dyDescent="0.25">
      <c r="A5062" s="1">
        <v>45868.833333333336</v>
      </c>
      <c r="B5062" s="2">
        <v>2025</v>
      </c>
      <c r="C5062" s="2">
        <v>7</v>
      </c>
      <c r="D5062" s="2">
        <v>30</v>
      </c>
      <c r="E5062" s="2">
        <v>20</v>
      </c>
      <c r="F5062" s="3"/>
      <c r="G5062" s="3">
        <v>0</v>
      </c>
      <c r="H5062" s="3"/>
      <c r="I5062" s="3">
        <v>0</v>
      </c>
      <c r="J5062" s="3"/>
      <c r="K5062" s="3"/>
      <c r="L5062" s="3"/>
      <c r="M5062" s="3">
        <v>0</v>
      </c>
      <c r="N5062" s="3">
        <v>0</v>
      </c>
      <c r="O5062" s="3">
        <v>0</v>
      </c>
    </row>
    <row r="5063" spans="1:15" x14ac:dyDescent="0.25">
      <c r="A5063" s="1">
        <v>45868.875</v>
      </c>
      <c r="B5063" s="2">
        <v>2025</v>
      </c>
      <c r="C5063" s="2">
        <v>7</v>
      </c>
      <c r="D5063" s="2">
        <v>30</v>
      </c>
      <c r="E5063" s="2">
        <v>21</v>
      </c>
      <c r="F5063" s="3"/>
      <c r="G5063" s="3">
        <v>0</v>
      </c>
      <c r="H5063" s="3"/>
      <c r="I5063" s="3">
        <v>0</v>
      </c>
      <c r="J5063" s="3"/>
      <c r="K5063" s="3"/>
      <c r="L5063" s="3"/>
      <c r="M5063" s="3">
        <v>0</v>
      </c>
      <c r="N5063" s="3">
        <v>0</v>
      </c>
      <c r="O5063" s="3">
        <v>0</v>
      </c>
    </row>
    <row r="5064" spans="1:15" x14ac:dyDescent="0.25">
      <c r="A5064" s="1">
        <v>45868.916666666664</v>
      </c>
      <c r="B5064" s="2">
        <v>2025</v>
      </c>
      <c r="C5064" s="2">
        <v>7</v>
      </c>
      <c r="D5064" s="2">
        <v>30</v>
      </c>
      <c r="E5064" s="2">
        <v>22</v>
      </c>
      <c r="F5064" s="3"/>
      <c r="G5064" s="3">
        <v>0</v>
      </c>
      <c r="H5064" s="3"/>
      <c r="I5064" s="3">
        <v>0</v>
      </c>
      <c r="J5064" s="3"/>
      <c r="K5064" s="3"/>
      <c r="L5064" s="3"/>
      <c r="M5064" s="3">
        <v>0</v>
      </c>
      <c r="N5064" s="3">
        <v>0</v>
      </c>
      <c r="O5064" s="3">
        <v>0</v>
      </c>
    </row>
    <row r="5065" spans="1:15" x14ac:dyDescent="0.25">
      <c r="A5065" s="1">
        <v>45868.958333333336</v>
      </c>
      <c r="B5065" s="2">
        <v>2025</v>
      </c>
      <c r="C5065" s="2">
        <v>7</v>
      </c>
      <c r="D5065" s="2">
        <v>30</v>
      </c>
      <c r="E5065" s="2">
        <v>23</v>
      </c>
      <c r="F5065" s="3"/>
      <c r="G5065" s="3">
        <v>0</v>
      </c>
      <c r="H5065" s="3"/>
      <c r="I5065" s="3">
        <v>0</v>
      </c>
      <c r="J5065" s="3"/>
      <c r="K5065" s="3"/>
      <c r="L5065" s="3"/>
      <c r="M5065" s="3">
        <v>0</v>
      </c>
      <c r="N5065" s="3">
        <v>0</v>
      </c>
      <c r="O5065" s="3">
        <v>0</v>
      </c>
    </row>
    <row r="5066" spans="1:15" x14ac:dyDescent="0.25">
      <c r="A5066" s="1">
        <v>45869</v>
      </c>
      <c r="B5066" s="2">
        <v>2025</v>
      </c>
      <c r="C5066" s="2">
        <v>7</v>
      </c>
      <c r="D5066" s="2">
        <v>31</v>
      </c>
      <c r="E5066" s="2">
        <v>0</v>
      </c>
      <c r="F5066" s="3"/>
      <c r="G5066" s="3">
        <v>0</v>
      </c>
      <c r="H5066" s="3"/>
      <c r="I5066" s="3">
        <v>0</v>
      </c>
      <c r="J5066" s="3"/>
      <c r="K5066" s="3"/>
      <c r="L5066" s="3"/>
      <c r="M5066" s="3">
        <v>0</v>
      </c>
      <c r="N5066" s="3">
        <v>0</v>
      </c>
      <c r="O5066" s="3">
        <v>0</v>
      </c>
    </row>
    <row r="5067" spans="1:15" x14ac:dyDescent="0.25">
      <c r="A5067" s="1">
        <v>45869.041666666664</v>
      </c>
      <c r="B5067" s="2">
        <v>2025</v>
      </c>
      <c r="C5067" s="2">
        <v>7</v>
      </c>
      <c r="D5067" s="2">
        <v>31</v>
      </c>
      <c r="E5067" s="2">
        <v>1</v>
      </c>
      <c r="F5067" s="3"/>
      <c r="G5067" s="3">
        <v>0</v>
      </c>
      <c r="H5067" s="3"/>
      <c r="I5067" s="3">
        <v>0</v>
      </c>
      <c r="J5067" s="3"/>
      <c r="K5067" s="3"/>
      <c r="L5067" s="3"/>
      <c r="M5067" s="3">
        <v>0</v>
      </c>
      <c r="N5067" s="3">
        <v>0</v>
      </c>
      <c r="O5067" s="3">
        <v>0</v>
      </c>
    </row>
    <row r="5068" spans="1:15" x14ac:dyDescent="0.25">
      <c r="A5068" s="1">
        <v>45869.083333333336</v>
      </c>
      <c r="B5068" s="2">
        <v>2025</v>
      </c>
      <c r="C5068" s="2">
        <v>7</v>
      </c>
      <c r="D5068" s="2">
        <v>31</v>
      </c>
      <c r="E5068" s="2">
        <v>2</v>
      </c>
      <c r="F5068" s="3"/>
      <c r="G5068" s="3">
        <v>0</v>
      </c>
      <c r="H5068" s="3"/>
      <c r="I5068" s="3">
        <v>0</v>
      </c>
      <c r="J5068" s="3"/>
      <c r="K5068" s="3"/>
      <c r="L5068" s="3"/>
      <c r="M5068" s="3">
        <v>0</v>
      </c>
      <c r="N5068" s="3">
        <v>0</v>
      </c>
      <c r="O5068" s="3">
        <v>0</v>
      </c>
    </row>
    <row r="5069" spans="1:15" x14ac:dyDescent="0.25">
      <c r="A5069" s="1">
        <v>45869.125</v>
      </c>
      <c r="B5069" s="2">
        <v>2025</v>
      </c>
      <c r="C5069" s="2">
        <v>7</v>
      </c>
      <c r="D5069" s="2">
        <v>31</v>
      </c>
      <c r="E5069" s="2">
        <v>3</v>
      </c>
      <c r="F5069" s="3"/>
      <c r="G5069" s="3">
        <v>0</v>
      </c>
      <c r="H5069" s="3"/>
      <c r="I5069" s="3">
        <v>0</v>
      </c>
      <c r="J5069" s="3"/>
      <c r="K5069" s="3"/>
      <c r="L5069" s="3"/>
      <c r="M5069" s="3">
        <v>0</v>
      </c>
      <c r="N5069" s="3">
        <v>0</v>
      </c>
      <c r="O5069" s="3">
        <v>0</v>
      </c>
    </row>
    <row r="5070" spans="1:15" x14ac:dyDescent="0.25">
      <c r="A5070" s="1">
        <v>45869.166666666664</v>
      </c>
      <c r="B5070" s="2">
        <v>2025</v>
      </c>
      <c r="C5070" s="2">
        <v>7</v>
      </c>
      <c r="D5070" s="2">
        <v>31</v>
      </c>
      <c r="E5070" s="2">
        <v>4</v>
      </c>
      <c r="F5070" s="3">
        <v>0</v>
      </c>
      <c r="G5070" s="3">
        <v>0</v>
      </c>
      <c r="H5070" s="3"/>
      <c r="I5070" s="3">
        <v>0</v>
      </c>
      <c r="J5070" s="3"/>
      <c r="K5070" s="3"/>
      <c r="L5070" s="3"/>
      <c r="M5070" s="3">
        <v>0</v>
      </c>
      <c r="N5070" s="3">
        <v>0</v>
      </c>
      <c r="O5070" s="3">
        <v>0</v>
      </c>
    </row>
    <row r="5071" spans="1:15" x14ac:dyDescent="0.25">
      <c r="A5071" s="1">
        <v>45869.208333333336</v>
      </c>
      <c r="B5071" s="2">
        <v>2025</v>
      </c>
      <c r="C5071" s="2">
        <v>7</v>
      </c>
      <c r="D5071" s="2">
        <v>31</v>
      </c>
      <c r="E5071" s="2">
        <v>5</v>
      </c>
      <c r="F5071" s="3">
        <v>0</v>
      </c>
      <c r="G5071" s="3">
        <v>0</v>
      </c>
      <c r="H5071" s="3"/>
      <c r="I5071" s="3">
        <v>0</v>
      </c>
      <c r="J5071" s="3"/>
      <c r="K5071" s="3"/>
      <c r="L5071" s="3"/>
      <c r="M5071" s="3">
        <v>0</v>
      </c>
      <c r="N5071" s="3">
        <v>0</v>
      </c>
      <c r="O5071" s="3">
        <v>0</v>
      </c>
    </row>
    <row r="5072" spans="1:15" x14ac:dyDescent="0.25">
      <c r="A5072" s="1">
        <v>45869.25</v>
      </c>
      <c r="B5072" s="2">
        <v>2025</v>
      </c>
      <c r="C5072" s="2">
        <v>7</v>
      </c>
      <c r="D5072" s="2">
        <v>31</v>
      </c>
      <c r="E5072" s="2">
        <v>6</v>
      </c>
      <c r="F5072" s="3">
        <v>0</v>
      </c>
      <c r="G5072" s="3">
        <v>3.2040924999658361E-3</v>
      </c>
      <c r="H5072" s="3">
        <v>0</v>
      </c>
      <c r="I5072" s="3">
        <v>6.1202596867271197E-2</v>
      </c>
      <c r="J5072" s="3"/>
      <c r="K5072" s="3">
        <v>0</v>
      </c>
      <c r="L5072" s="3"/>
      <c r="M5072" s="3">
        <v>0</v>
      </c>
      <c r="N5072" s="3">
        <v>6.4011827951914152E-2</v>
      </c>
      <c r="O5072" s="3">
        <v>1.8345502474164454E-2</v>
      </c>
    </row>
    <row r="5073" spans="1:15" x14ac:dyDescent="0.25">
      <c r="A5073" s="1">
        <v>45869.291666666664</v>
      </c>
      <c r="B5073" s="2">
        <v>2025</v>
      </c>
      <c r="C5073" s="2">
        <v>7</v>
      </c>
      <c r="D5073" s="2">
        <v>31</v>
      </c>
      <c r="E5073" s="2">
        <v>7</v>
      </c>
      <c r="F5073" s="3">
        <v>0</v>
      </c>
      <c r="G5073" s="3">
        <v>8.6416491619114175E-2</v>
      </c>
      <c r="H5073" s="3">
        <v>0</v>
      </c>
      <c r="I5073" s="3">
        <v>0.20683060678483439</v>
      </c>
      <c r="J5073" s="3"/>
      <c r="K5073" s="3">
        <v>0</v>
      </c>
      <c r="L5073" s="3">
        <v>0</v>
      </c>
      <c r="M5073" s="3">
        <v>8.0175747322936447E-2</v>
      </c>
      <c r="N5073" s="3">
        <v>0.22080543304445877</v>
      </c>
      <c r="O5073" s="3">
        <v>7.4278534846417971E-2</v>
      </c>
    </row>
    <row r="5074" spans="1:15" x14ac:dyDescent="0.25">
      <c r="A5074" s="1">
        <v>45869.333333333336</v>
      </c>
      <c r="B5074" s="2">
        <v>2025</v>
      </c>
      <c r="C5074" s="2">
        <v>7</v>
      </c>
      <c r="D5074" s="2">
        <v>31</v>
      </c>
      <c r="E5074" s="2">
        <v>8</v>
      </c>
      <c r="F5074" s="3">
        <v>0</v>
      </c>
      <c r="G5074" s="3">
        <v>0.1620353134975816</v>
      </c>
      <c r="H5074" s="3">
        <v>0</v>
      </c>
      <c r="I5074" s="3">
        <v>0.24745972240107361</v>
      </c>
      <c r="J5074" s="3"/>
      <c r="K5074" s="3">
        <v>0</v>
      </c>
      <c r="L5074" s="3">
        <v>0</v>
      </c>
      <c r="M5074" s="3">
        <v>0.12967839606773918</v>
      </c>
      <c r="N5074" s="3">
        <v>0.26536278082118669</v>
      </c>
      <c r="O5074" s="3">
        <v>0.10056702659844763</v>
      </c>
    </row>
    <row r="5075" spans="1:15" x14ac:dyDescent="0.25">
      <c r="A5075" s="1">
        <v>45869.375</v>
      </c>
      <c r="B5075" s="2">
        <v>2025</v>
      </c>
      <c r="C5075" s="2">
        <v>7</v>
      </c>
      <c r="D5075" s="2">
        <v>31</v>
      </c>
      <c r="E5075" s="2">
        <v>9</v>
      </c>
      <c r="F5075" s="3">
        <v>0</v>
      </c>
      <c r="G5075" s="3">
        <v>0.10661441065685361</v>
      </c>
      <c r="H5075" s="3">
        <v>0</v>
      </c>
      <c r="I5075" s="3">
        <v>0.1978624374867205</v>
      </c>
      <c r="J5075" s="3"/>
      <c r="K5075" s="3">
        <v>1.192650835252689E-2</v>
      </c>
      <c r="L5075" s="3">
        <v>0</v>
      </c>
      <c r="M5075" s="3">
        <v>0.25022662913625582</v>
      </c>
      <c r="N5075" s="3">
        <v>0.17174941352920814</v>
      </c>
      <c r="O5075" s="3">
        <v>9.2297424895195615E-2</v>
      </c>
    </row>
    <row r="5076" spans="1:15" x14ac:dyDescent="0.25">
      <c r="A5076" s="1">
        <v>45869.416666666664</v>
      </c>
      <c r="B5076" s="2">
        <v>2025</v>
      </c>
      <c r="C5076" s="2">
        <v>7</v>
      </c>
      <c r="D5076" s="2">
        <v>31</v>
      </c>
      <c r="E5076" s="2">
        <v>10</v>
      </c>
      <c r="F5076" s="3">
        <v>0</v>
      </c>
      <c r="G5076" s="3">
        <v>0.33841319864841118</v>
      </c>
      <c r="H5076" s="3">
        <v>7.3529300844785123E-2</v>
      </c>
      <c r="I5076" s="3">
        <v>0.18930676490288004</v>
      </c>
      <c r="J5076" s="3"/>
      <c r="K5076" s="3">
        <v>2.3836085621002076E-2</v>
      </c>
      <c r="L5076" s="3">
        <v>0</v>
      </c>
      <c r="M5076" s="3">
        <v>0.37851610096126903</v>
      </c>
      <c r="N5076" s="3">
        <v>0.44135799007919047</v>
      </c>
      <c r="O5076" s="3">
        <v>0.18061993013219224</v>
      </c>
    </row>
    <row r="5077" spans="1:15" x14ac:dyDescent="0.25">
      <c r="A5077" s="1">
        <v>45869.458333333336</v>
      </c>
      <c r="B5077" s="2">
        <v>2025</v>
      </c>
      <c r="C5077" s="2">
        <v>7</v>
      </c>
      <c r="D5077" s="2">
        <v>31</v>
      </c>
      <c r="E5077" s="2">
        <v>11</v>
      </c>
      <c r="F5077" s="3">
        <v>5.1774018377554382E-2</v>
      </c>
      <c r="G5077" s="3">
        <v>0.37375762011352248</v>
      </c>
      <c r="H5077" s="3">
        <v>0</v>
      </c>
      <c r="I5077" s="3">
        <v>0.43858115650814911</v>
      </c>
      <c r="J5077" s="3"/>
      <c r="K5077" s="3">
        <v>9.0010124182832607E-2</v>
      </c>
      <c r="L5077" s="3">
        <v>0</v>
      </c>
      <c r="M5077" s="3">
        <v>0.40505320906535547</v>
      </c>
      <c r="N5077" s="3">
        <v>0.44701228836570983</v>
      </c>
      <c r="O5077" s="3">
        <v>0.22577355207664049</v>
      </c>
    </row>
    <row r="5078" spans="1:15" x14ac:dyDescent="0.25">
      <c r="A5078" s="1">
        <v>45869.5</v>
      </c>
      <c r="B5078" s="2">
        <v>2025</v>
      </c>
      <c r="C5078" s="2">
        <v>7</v>
      </c>
      <c r="D5078" s="2">
        <v>31</v>
      </c>
      <c r="E5078" s="2">
        <v>12</v>
      </c>
      <c r="F5078" s="3">
        <v>0.15821902436795898</v>
      </c>
      <c r="G5078" s="3">
        <v>0.41745739690681277</v>
      </c>
      <c r="H5078" s="3">
        <v>8.0321326519549349E-4</v>
      </c>
      <c r="I5078" s="3">
        <v>0.52727524093482114</v>
      </c>
      <c r="J5078" s="3"/>
      <c r="K5078" s="3">
        <v>0.18616706680938475</v>
      </c>
      <c r="L5078" s="3">
        <v>0.2936947923906903</v>
      </c>
      <c r="M5078" s="3">
        <v>0.46785063730999299</v>
      </c>
      <c r="N5078" s="3">
        <v>0.45079102154438616</v>
      </c>
      <c r="O5078" s="3">
        <v>0.3127822991911553</v>
      </c>
    </row>
    <row r="5079" spans="1:15" x14ac:dyDescent="0.25">
      <c r="A5079" s="1">
        <v>45869.541666666664</v>
      </c>
      <c r="B5079" s="2">
        <v>2025</v>
      </c>
      <c r="C5079" s="2">
        <v>7</v>
      </c>
      <c r="D5079" s="2">
        <v>31</v>
      </c>
      <c r="E5079" s="2">
        <v>13</v>
      </c>
      <c r="F5079" s="3">
        <v>0.10817596072376109</v>
      </c>
      <c r="G5079" s="3">
        <v>0.33790357280141647</v>
      </c>
      <c r="H5079" s="3">
        <v>0</v>
      </c>
      <c r="I5079" s="3">
        <v>0.42955410474452815</v>
      </c>
      <c r="J5079" s="3"/>
      <c r="K5079" s="3">
        <v>0.1464404291018431</v>
      </c>
      <c r="L5079" s="3">
        <v>0</v>
      </c>
      <c r="M5079" s="3">
        <v>0.39136074225265854</v>
      </c>
      <c r="N5079" s="3">
        <v>0.355892861718626</v>
      </c>
      <c r="O5079" s="3">
        <v>0.22116595891785418</v>
      </c>
    </row>
    <row r="5080" spans="1:15" x14ac:dyDescent="0.25">
      <c r="A5080" s="1">
        <v>45869.583333333336</v>
      </c>
      <c r="B5080" s="2">
        <v>2025</v>
      </c>
      <c r="C5080" s="2">
        <v>7</v>
      </c>
      <c r="D5080" s="2">
        <v>31</v>
      </c>
      <c r="E5080" s="2">
        <v>14</v>
      </c>
      <c r="F5080" s="3">
        <v>7.8755666556225651E-2</v>
      </c>
      <c r="G5080" s="3">
        <v>7.9861751286936344E-2</v>
      </c>
      <c r="H5080" s="3">
        <v>4.9656951788131676E-2</v>
      </c>
      <c r="I5080" s="3">
        <v>0.14049658311764976</v>
      </c>
      <c r="J5080" s="3"/>
      <c r="K5080" s="3">
        <v>0.11144390608675925</v>
      </c>
      <c r="L5080" s="3">
        <v>0</v>
      </c>
      <c r="M5080" s="3">
        <v>0.16326409430531341</v>
      </c>
      <c r="N5080" s="3">
        <v>6.8468819599109207E-2</v>
      </c>
      <c r="O5080" s="3">
        <v>8.6493471592515664E-2</v>
      </c>
    </row>
    <row r="5081" spans="1:15" x14ac:dyDescent="0.25">
      <c r="A5081" s="1">
        <v>45869.625</v>
      </c>
      <c r="B5081" s="2">
        <v>2025</v>
      </c>
      <c r="C5081" s="2">
        <v>7</v>
      </c>
      <c r="D5081" s="2">
        <v>31</v>
      </c>
      <c r="E5081" s="2">
        <v>15</v>
      </c>
      <c r="F5081" s="3">
        <v>1.393933387357235E-2</v>
      </c>
      <c r="G5081" s="3">
        <v>0.12035855738023879</v>
      </c>
      <c r="H5081" s="3">
        <v>0</v>
      </c>
      <c r="I5081" s="3">
        <v>0</v>
      </c>
      <c r="J5081" s="3"/>
      <c r="K5081" s="3">
        <v>3.2619672793375069E-2</v>
      </c>
      <c r="L5081" s="3">
        <v>0</v>
      </c>
      <c r="M5081" s="3">
        <v>0.18611976108704575</v>
      </c>
      <c r="N5081" s="3">
        <v>0</v>
      </c>
      <c r="O5081" s="3">
        <v>4.4129665641778996E-2</v>
      </c>
    </row>
    <row r="5082" spans="1:15" x14ac:dyDescent="0.25">
      <c r="A5082" s="1">
        <v>45869.666666666664</v>
      </c>
      <c r="B5082" s="2">
        <v>2025</v>
      </c>
      <c r="C5082" s="2">
        <v>7</v>
      </c>
      <c r="D5082" s="2">
        <v>31</v>
      </c>
      <c r="E5082" s="2">
        <v>16</v>
      </c>
      <c r="F5082" s="3">
        <v>0</v>
      </c>
      <c r="G5082" s="3">
        <v>0</v>
      </c>
      <c r="H5082" s="3">
        <v>0</v>
      </c>
      <c r="I5082" s="3">
        <v>0</v>
      </c>
      <c r="J5082" s="3"/>
      <c r="K5082" s="3">
        <v>0</v>
      </c>
      <c r="L5082" s="3">
        <v>0</v>
      </c>
      <c r="M5082" s="3">
        <v>1.6199532948105524E-2</v>
      </c>
      <c r="N5082" s="3">
        <v>0</v>
      </c>
      <c r="O5082" s="3">
        <v>2.0249416185131905E-3</v>
      </c>
    </row>
    <row r="5083" spans="1:15" x14ac:dyDescent="0.25">
      <c r="A5083" s="1">
        <v>45869.708333333336</v>
      </c>
      <c r="B5083" s="2">
        <v>2025</v>
      </c>
      <c r="C5083" s="2">
        <v>7</v>
      </c>
      <c r="D5083" s="2">
        <v>31</v>
      </c>
      <c r="E5083" s="2">
        <v>17</v>
      </c>
      <c r="F5083" s="3">
        <v>0</v>
      </c>
      <c r="G5083" s="3">
        <v>0</v>
      </c>
      <c r="H5083" s="3">
        <v>0</v>
      </c>
      <c r="I5083" s="3">
        <v>0</v>
      </c>
      <c r="J5083" s="3"/>
      <c r="K5083" s="3">
        <v>0</v>
      </c>
      <c r="L5083" s="3">
        <v>0</v>
      </c>
      <c r="M5083" s="3">
        <v>0</v>
      </c>
      <c r="N5083" s="3">
        <v>0</v>
      </c>
      <c r="O5083" s="3">
        <v>0</v>
      </c>
    </row>
    <row r="5084" spans="1:15" x14ac:dyDescent="0.25">
      <c r="A5084" s="1">
        <v>45869.75</v>
      </c>
      <c r="B5084" s="2">
        <v>2025</v>
      </c>
      <c r="C5084" s="2">
        <v>7</v>
      </c>
      <c r="D5084" s="2">
        <v>31</v>
      </c>
      <c r="E5084" s="2">
        <v>18</v>
      </c>
      <c r="F5084" s="3">
        <v>0</v>
      </c>
      <c r="G5084" s="3">
        <v>0</v>
      </c>
      <c r="H5084" s="3"/>
      <c r="I5084" s="3">
        <v>0</v>
      </c>
      <c r="J5084" s="3"/>
      <c r="K5084" s="3">
        <v>0</v>
      </c>
      <c r="L5084" s="3">
        <v>0</v>
      </c>
      <c r="M5084" s="3">
        <v>0</v>
      </c>
      <c r="N5084" s="3">
        <v>0</v>
      </c>
      <c r="O5084" s="3">
        <v>0</v>
      </c>
    </row>
    <row r="5085" spans="1:15" x14ac:dyDescent="0.25">
      <c r="A5085" s="1">
        <v>45869.791666666664</v>
      </c>
      <c r="B5085" s="2">
        <v>2025</v>
      </c>
      <c r="C5085" s="2">
        <v>7</v>
      </c>
      <c r="D5085" s="2">
        <v>31</v>
      </c>
      <c r="E5085" s="2">
        <v>19</v>
      </c>
      <c r="F5085" s="3">
        <v>0</v>
      </c>
      <c r="G5085" s="3">
        <v>6.9172074020668176E-2</v>
      </c>
      <c r="H5085" s="3"/>
      <c r="I5085" s="3">
        <v>0.18631786690223756</v>
      </c>
      <c r="J5085" s="3"/>
      <c r="K5085" s="3"/>
      <c r="L5085" s="3"/>
      <c r="M5085" s="3">
        <v>5.9504705595326619E-2</v>
      </c>
      <c r="N5085" s="3">
        <v>0.13966032625154745</v>
      </c>
      <c r="O5085" s="3">
        <v>9.0930994553955952E-2</v>
      </c>
    </row>
    <row r="5086" spans="1:15" x14ac:dyDescent="0.25">
      <c r="A5086" s="1">
        <v>45869.833333333336</v>
      </c>
      <c r="B5086" s="2">
        <v>2025</v>
      </c>
      <c r="C5086" s="2">
        <v>7</v>
      </c>
      <c r="D5086" s="2">
        <v>31</v>
      </c>
      <c r="E5086" s="2">
        <v>20</v>
      </c>
      <c r="F5086" s="3"/>
      <c r="G5086" s="3">
        <v>0.18837298726267726</v>
      </c>
      <c r="H5086" s="3"/>
      <c r="I5086" s="3">
        <v>0.29086841548550874</v>
      </c>
      <c r="J5086" s="3"/>
      <c r="K5086" s="3"/>
      <c r="L5086" s="3"/>
      <c r="M5086" s="3">
        <v>0.1876554970181957</v>
      </c>
      <c r="N5086" s="3">
        <v>0.32152459822910084</v>
      </c>
      <c r="O5086" s="3">
        <v>0.24710537449887063</v>
      </c>
    </row>
    <row r="5087" spans="1:15" x14ac:dyDescent="0.25">
      <c r="A5087" s="1">
        <v>45869.875</v>
      </c>
      <c r="B5087" s="2">
        <v>2025</v>
      </c>
      <c r="C5087" s="2">
        <v>7</v>
      </c>
      <c r="D5087" s="2">
        <v>31</v>
      </c>
      <c r="E5087" s="2">
        <v>21</v>
      </c>
      <c r="F5087" s="3"/>
      <c r="G5087" s="3">
        <v>0.20666065849555398</v>
      </c>
      <c r="H5087" s="3"/>
      <c r="I5087" s="3">
        <v>0.30536891109519548</v>
      </c>
      <c r="J5087" s="3"/>
      <c r="K5087" s="3"/>
      <c r="L5087" s="3"/>
      <c r="M5087" s="3">
        <v>0.23106048685069736</v>
      </c>
      <c r="N5087" s="3">
        <v>0.32173541902420444</v>
      </c>
      <c r="O5087" s="3">
        <v>0.2662063688664128</v>
      </c>
    </row>
    <row r="5088" spans="1:15" x14ac:dyDescent="0.25">
      <c r="A5088" s="1">
        <v>45869.916666666664</v>
      </c>
      <c r="B5088" s="2">
        <v>2025</v>
      </c>
      <c r="C5088" s="2">
        <v>7</v>
      </c>
      <c r="D5088" s="2">
        <v>31</v>
      </c>
      <c r="E5088" s="2">
        <v>22</v>
      </c>
      <c r="F5088" s="3"/>
      <c r="G5088" s="3">
        <v>0.20672434510934878</v>
      </c>
      <c r="H5088" s="3"/>
      <c r="I5088" s="3">
        <v>0.29404429014728506</v>
      </c>
      <c r="J5088" s="3"/>
      <c r="K5088" s="3"/>
      <c r="L5088" s="3"/>
      <c r="M5088" s="3">
        <v>0.25091528211504371</v>
      </c>
      <c r="N5088" s="3">
        <v>0.34653227914219842</v>
      </c>
      <c r="O5088" s="3">
        <v>0.27455404912846898</v>
      </c>
    </row>
    <row r="5089" spans="1:15" x14ac:dyDescent="0.25">
      <c r="A5089" s="1">
        <v>45869.958333333336</v>
      </c>
      <c r="B5089" s="2">
        <v>2025</v>
      </c>
      <c r="C5089" s="2">
        <v>7</v>
      </c>
      <c r="D5089" s="2">
        <v>31</v>
      </c>
      <c r="E5089" s="2">
        <v>23</v>
      </c>
      <c r="F5089" s="3"/>
      <c r="G5089" s="3">
        <v>0.21565849555395344</v>
      </c>
      <c r="H5089" s="3"/>
      <c r="I5089" s="3">
        <v>0.29540180047553188</v>
      </c>
      <c r="J5089" s="3"/>
      <c r="K5089" s="3"/>
      <c r="L5089" s="3"/>
      <c r="M5089" s="3">
        <v>0.24152554388780795</v>
      </c>
      <c r="N5089" s="3">
        <v>0.28762103744030554</v>
      </c>
      <c r="O5089" s="3">
        <v>0.26005171933939969</v>
      </c>
    </row>
    <row r="5090" spans="1:15" x14ac:dyDescent="0.25">
      <c r="A5090" s="1">
        <v>45870</v>
      </c>
      <c r="B5090" s="2">
        <v>2025</v>
      </c>
      <c r="C5090" s="2">
        <v>8</v>
      </c>
      <c r="D5090" s="2">
        <v>1</v>
      </c>
      <c r="E5090" s="2">
        <v>0</v>
      </c>
      <c r="F5090" s="3"/>
      <c r="G5090" s="3">
        <v>0.19386926219658746</v>
      </c>
      <c r="H5090" s="3"/>
      <c r="I5090" s="3">
        <v>0.28628389653733827</v>
      </c>
      <c r="J5090" s="3"/>
      <c r="K5090" s="3"/>
      <c r="L5090" s="3"/>
      <c r="M5090" s="3">
        <v>0.22615110735905145</v>
      </c>
      <c r="N5090" s="3">
        <v>0.33671702982731377</v>
      </c>
      <c r="O5090" s="3">
        <v>0.26075532398007273</v>
      </c>
    </row>
    <row r="5091" spans="1:15" x14ac:dyDescent="0.25">
      <c r="A5091" s="1">
        <v>45870.041666666664</v>
      </c>
      <c r="B5091" s="2">
        <v>2025</v>
      </c>
      <c r="C5091" s="2">
        <v>8</v>
      </c>
      <c r="D5091" s="2">
        <v>1</v>
      </c>
      <c r="E5091" s="2">
        <v>1</v>
      </c>
      <c r="F5091" s="3"/>
      <c r="G5091" s="3">
        <v>0.19230713770728192</v>
      </c>
      <c r="H5091" s="3"/>
      <c r="I5091" s="3">
        <v>0.28382665832290366</v>
      </c>
      <c r="J5091" s="3"/>
      <c r="K5091" s="3"/>
      <c r="L5091" s="3"/>
      <c r="M5091" s="3">
        <v>0.22171181436202125</v>
      </c>
      <c r="N5091" s="3">
        <v>0.37163987734454362</v>
      </c>
      <c r="O5091" s="3">
        <v>0.26737137193418758</v>
      </c>
    </row>
    <row r="5092" spans="1:15" x14ac:dyDescent="0.25">
      <c r="A5092" s="1">
        <v>45870.083333333336</v>
      </c>
      <c r="B5092" s="2">
        <v>2025</v>
      </c>
      <c r="C5092" s="2">
        <v>8</v>
      </c>
      <c r="D5092" s="2">
        <v>1</v>
      </c>
      <c r="E5092" s="2">
        <v>2</v>
      </c>
      <c r="F5092" s="3"/>
      <c r="G5092" s="3">
        <v>0.19256428743090603</v>
      </c>
      <c r="H5092" s="3"/>
      <c r="I5092" s="3">
        <v>0.28374634960367129</v>
      </c>
      <c r="J5092" s="3"/>
      <c r="K5092" s="3"/>
      <c r="L5092" s="3"/>
      <c r="M5092" s="3">
        <v>0.22277697012702075</v>
      </c>
      <c r="N5092" s="3">
        <v>0.31367477616583389</v>
      </c>
      <c r="O5092" s="3">
        <v>0.25319059583185799</v>
      </c>
    </row>
    <row r="5093" spans="1:15" x14ac:dyDescent="0.25">
      <c r="A5093" s="1">
        <v>45870.125</v>
      </c>
      <c r="B5093" s="2">
        <v>2025</v>
      </c>
      <c r="C5093" s="2">
        <v>8</v>
      </c>
      <c r="D5093" s="2">
        <v>1</v>
      </c>
      <c r="E5093" s="2">
        <v>3</v>
      </c>
      <c r="F5093" s="3"/>
      <c r="G5093" s="3">
        <v>9.8047554565844547E-2</v>
      </c>
      <c r="H5093" s="3"/>
      <c r="I5093" s="3">
        <v>0.29827492699207336</v>
      </c>
      <c r="J5093" s="3"/>
      <c r="K5093" s="3"/>
      <c r="L5093" s="3"/>
      <c r="M5093" s="3">
        <v>0.22548111888596975</v>
      </c>
      <c r="N5093" s="3">
        <v>0.34642760478813855</v>
      </c>
      <c r="O5093" s="3">
        <v>0.24205780130800655</v>
      </c>
    </row>
    <row r="5094" spans="1:15" x14ac:dyDescent="0.25">
      <c r="A5094" s="1">
        <v>45870.166666666664</v>
      </c>
      <c r="B5094" s="2">
        <v>2025</v>
      </c>
      <c r="C5094" s="2">
        <v>8</v>
      </c>
      <c r="D5094" s="2">
        <v>1</v>
      </c>
      <c r="E5094" s="2">
        <v>4</v>
      </c>
      <c r="F5094" s="3"/>
      <c r="G5094" s="3">
        <v>7.2257667166554018E-2</v>
      </c>
      <c r="H5094" s="3"/>
      <c r="I5094" s="3">
        <v>0.3075740508969545</v>
      </c>
      <c r="J5094" s="3"/>
      <c r="K5094" s="3"/>
      <c r="L5094" s="3"/>
      <c r="M5094" s="3">
        <v>0.24994024664881856</v>
      </c>
      <c r="N5094" s="3">
        <v>0.34924783571784596</v>
      </c>
      <c r="O5094" s="3">
        <v>0.24475495010754325</v>
      </c>
    </row>
    <row r="5095" spans="1:15" x14ac:dyDescent="0.25">
      <c r="A5095" s="1">
        <v>45870.208333333336</v>
      </c>
      <c r="B5095" s="2">
        <v>2025</v>
      </c>
      <c r="C5095" s="2">
        <v>8</v>
      </c>
      <c r="D5095" s="2">
        <v>1</v>
      </c>
      <c r="E5095" s="2">
        <v>5</v>
      </c>
      <c r="F5095" s="3">
        <v>0</v>
      </c>
      <c r="G5095" s="3">
        <v>0.1234197813781007</v>
      </c>
      <c r="H5095" s="3"/>
      <c r="I5095" s="3">
        <v>0.30925844806007508</v>
      </c>
      <c r="J5095" s="3"/>
      <c r="K5095" s="3"/>
      <c r="L5095" s="3"/>
      <c r="M5095" s="3">
        <v>0.25039452740664964</v>
      </c>
      <c r="N5095" s="3">
        <v>0.36740172574236446</v>
      </c>
      <c r="O5095" s="3">
        <v>0.21009489651743798</v>
      </c>
    </row>
    <row r="5096" spans="1:15" x14ac:dyDescent="0.25">
      <c r="A5096" s="1">
        <v>45870.25</v>
      </c>
      <c r="B5096" s="2">
        <v>2025</v>
      </c>
      <c r="C5096" s="2">
        <v>8</v>
      </c>
      <c r="D5096" s="2">
        <v>1</v>
      </c>
      <c r="E5096" s="2">
        <v>6</v>
      </c>
      <c r="F5096" s="3">
        <v>0</v>
      </c>
      <c r="G5096" s="3">
        <v>0.21016155347006676</v>
      </c>
      <c r="H5096" s="3">
        <v>0</v>
      </c>
      <c r="I5096" s="3">
        <v>0.42435388085335324</v>
      </c>
      <c r="J5096" s="3"/>
      <c r="K5096" s="3">
        <v>0</v>
      </c>
      <c r="L5096" s="3"/>
      <c r="M5096" s="3">
        <v>0.37032510358038917</v>
      </c>
      <c r="N5096" s="3">
        <v>0.46964230117869638</v>
      </c>
      <c r="O5096" s="3">
        <v>0.21064040558321509</v>
      </c>
    </row>
    <row r="5097" spans="1:15" x14ac:dyDescent="0.25">
      <c r="A5097" s="1">
        <v>45870.291666666664</v>
      </c>
      <c r="B5097" s="2">
        <v>2025</v>
      </c>
      <c r="C5097" s="2">
        <v>8</v>
      </c>
      <c r="D5097" s="2">
        <v>1</v>
      </c>
      <c r="E5097" s="2">
        <v>7</v>
      </c>
      <c r="F5097" s="3">
        <v>0</v>
      </c>
      <c r="G5097" s="3">
        <v>0.36347285077805069</v>
      </c>
      <c r="H5097" s="3">
        <v>0</v>
      </c>
      <c r="I5097" s="3">
        <v>0.58135805738972546</v>
      </c>
      <c r="J5097" s="3"/>
      <c r="K5097" s="3">
        <v>0</v>
      </c>
      <c r="L5097" s="3">
        <v>0</v>
      </c>
      <c r="M5097" s="3">
        <v>0.55135647436514246</v>
      </c>
      <c r="N5097" s="3">
        <v>0.61537801106885093</v>
      </c>
      <c r="O5097" s="3">
        <v>0.26394567420022119</v>
      </c>
    </row>
    <row r="5098" spans="1:15" x14ac:dyDescent="0.25">
      <c r="A5098" s="1">
        <v>45870.333333333336</v>
      </c>
      <c r="B5098" s="2">
        <v>2025</v>
      </c>
      <c r="C5098" s="2">
        <v>8</v>
      </c>
      <c r="D5098" s="2">
        <v>1</v>
      </c>
      <c r="E5098" s="2">
        <v>8</v>
      </c>
      <c r="F5098" s="3">
        <v>0</v>
      </c>
      <c r="G5098" s="3">
        <v>0.39029950486397103</v>
      </c>
      <c r="H5098" s="3">
        <v>0</v>
      </c>
      <c r="I5098" s="3">
        <v>0.64118567932899651</v>
      </c>
      <c r="J5098" s="3"/>
      <c r="K5098" s="3">
        <v>0</v>
      </c>
      <c r="L5098" s="3">
        <v>0</v>
      </c>
      <c r="M5098" s="3">
        <v>0.64005544083136146</v>
      </c>
      <c r="N5098" s="3">
        <v>0.66713990068900753</v>
      </c>
      <c r="O5098" s="3">
        <v>0.29233506571416706</v>
      </c>
    </row>
    <row r="5099" spans="1:15" x14ac:dyDescent="0.25">
      <c r="A5099" s="1">
        <v>45870.375</v>
      </c>
      <c r="B5099" s="2">
        <v>2025</v>
      </c>
      <c r="C5099" s="2">
        <v>8</v>
      </c>
      <c r="D5099" s="2">
        <v>1</v>
      </c>
      <c r="E5099" s="2">
        <v>9</v>
      </c>
      <c r="F5099" s="3">
        <v>9.1948628237402252E-3</v>
      </c>
      <c r="G5099" s="3">
        <v>0.55018398990125905</v>
      </c>
      <c r="H5099" s="3">
        <v>9.6592891408634945E-2</v>
      </c>
      <c r="I5099" s="3">
        <v>0.66852074120867555</v>
      </c>
      <c r="J5099" s="3"/>
      <c r="K5099" s="3">
        <v>5.6715624262816171E-2</v>
      </c>
      <c r="L5099" s="3">
        <v>0</v>
      </c>
      <c r="M5099" s="3">
        <v>0.70777667105885289</v>
      </c>
      <c r="N5099" s="3">
        <v>0.69118306089301562</v>
      </c>
      <c r="O5099" s="3">
        <v>0.3475209801946243</v>
      </c>
    </row>
    <row r="5100" spans="1:15" x14ac:dyDescent="0.25">
      <c r="A5100" s="1">
        <v>45870.416666666664</v>
      </c>
      <c r="B5100" s="2">
        <v>2025</v>
      </c>
      <c r="C5100" s="2">
        <v>8</v>
      </c>
      <c r="D5100" s="2">
        <v>1</v>
      </c>
      <c r="E5100" s="2">
        <v>10</v>
      </c>
      <c r="F5100" s="3">
        <v>0.15331558993258795</v>
      </c>
      <c r="G5100" s="3">
        <v>0.61570149218101544</v>
      </c>
      <c r="H5100" s="3">
        <v>0.40459854698040271</v>
      </c>
      <c r="I5100" s="3">
        <v>0.69680883841986763</v>
      </c>
      <c r="J5100" s="3"/>
      <c r="K5100" s="3">
        <v>0.19940428288311346</v>
      </c>
      <c r="L5100" s="3">
        <v>0</v>
      </c>
      <c r="M5100" s="3">
        <v>0.75132165793364836</v>
      </c>
      <c r="N5100" s="3">
        <v>0.71900171065493645</v>
      </c>
      <c r="O5100" s="3">
        <v>0.4425190148731965</v>
      </c>
    </row>
    <row r="5101" spans="1:15" x14ac:dyDescent="0.25">
      <c r="A5101" s="1">
        <v>45870.458333333336</v>
      </c>
      <c r="B5101" s="2">
        <v>2025</v>
      </c>
      <c r="C5101" s="2">
        <v>8</v>
      </c>
      <c r="D5101" s="2">
        <v>1</v>
      </c>
      <c r="E5101" s="2">
        <v>11</v>
      </c>
      <c r="F5101" s="3">
        <v>0.21397715406746226</v>
      </c>
      <c r="G5101" s="3">
        <v>0.5961332146174293</v>
      </c>
      <c r="H5101" s="3">
        <v>0.48336799480236359</v>
      </c>
      <c r="I5101" s="3">
        <v>0.7038258148068206</v>
      </c>
      <c r="J5101" s="3"/>
      <c r="K5101" s="3">
        <v>0.24259817305999226</v>
      </c>
      <c r="L5101" s="3">
        <v>0.48669318696065333</v>
      </c>
      <c r="M5101" s="3">
        <v>0.76319270313147269</v>
      </c>
      <c r="N5101" s="3">
        <v>0.72910151250679656</v>
      </c>
      <c r="O5101" s="3">
        <v>0.52736121924412382</v>
      </c>
    </row>
    <row r="5102" spans="1:15" x14ac:dyDescent="0.25">
      <c r="A5102" s="1">
        <v>45870.5</v>
      </c>
      <c r="B5102" s="2">
        <v>2025</v>
      </c>
      <c r="C5102" s="2">
        <v>8</v>
      </c>
      <c r="D5102" s="2">
        <v>1</v>
      </c>
      <c r="E5102" s="2">
        <v>12</v>
      </c>
      <c r="F5102" s="3">
        <v>0.24419382294056385</v>
      </c>
      <c r="G5102" s="3">
        <v>0.63500068673367582</v>
      </c>
      <c r="H5102" s="3">
        <v>0.47761044860064755</v>
      </c>
      <c r="I5102" s="3">
        <v>0.75843101723322648</v>
      </c>
      <c r="J5102" s="3"/>
      <c r="K5102" s="3">
        <v>0.2730167613574786</v>
      </c>
      <c r="L5102" s="3">
        <v>0</v>
      </c>
      <c r="M5102" s="3">
        <v>0.8212485343353001</v>
      </c>
      <c r="N5102" s="3">
        <v>0.77573546780577374</v>
      </c>
      <c r="O5102" s="3">
        <v>0.49815459237583326</v>
      </c>
    </row>
    <row r="5103" spans="1:15" x14ac:dyDescent="0.25">
      <c r="A5103" s="1">
        <v>45870.541666666664</v>
      </c>
      <c r="B5103" s="2">
        <v>2025</v>
      </c>
      <c r="C5103" s="2">
        <v>8</v>
      </c>
      <c r="D5103" s="2">
        <v>1</v>
      </c>
      <c r="E5103" s="2">
        <v>13</v>
      </c>
      <c r="F5103" s="3">
        <v>0.22181974549565409</v>
      </c>
      <c r="G5103" s="3">
        <v>0.44431885404750537</v>
      </c>
      <c r="H5103" s="3">
        <v>0.34564049103590205</v>
      </c>
      <c r="I5103" s="3">
        <v>0.66593956400844889</v>
      </c>
      <c r="J5103" s="3"/>
      <c r="K5103" s="3">
        <v>0.26121050148692132</v>
      </c>
      <c r="L5103" s="3">
        <v>0</v>
      </c>
      <c r="M5103" s="3">
        <v>0.66538196359277824</v>
      </c>
      <c r="N5103" s="3">
        <v>0.67473600612162787</v>
      </c>
      <c r="O5103" s="3">
        <v>0.40988089072360473</v>
      </c>
    </row>
    <row r="5104" spans="1:15" x14ac:dyDescent="0.25">
      <c r="A5104" s="1">
        <v>45870.583333333336</v>
      </c>
      <c r="B5104" s="2">
        <v>2025</v>
      </c>
      <c r="C5104" s="2">
        <v>8</v>
      </c>
      <c r="D5104" s="2">
        <v>1</v>
      </c>
      <c r="E5104" s="2">
        <v>14</v>
      </c>
      <c r="F5104" s="3">
        <v>0.19378281791245694</v>
      </c>
      <c r="G5104" s="3">
        <v>0.13030354405000591</v>
      </c>
      <c r="H5104" s="3">
        <v>0.31008128640028987</v>
      </c>
      <c r="I5104" s="3">
        <v>0.49304623615924142</v>
      </c>
      <c r="J5104" s="3"/>
      <c r="K5104" s="3">
        <v>0.22540259424557074</v>
      </c>
      <c r="L5104" s="3">
        <v>0.16587406181646741</v>
      </c>
      <c r="M5104" s="3">
        <v>0.37473183501063456</v>
      </c>
      <c r="N5104" s="3">
        <v>0.49632244169302109</v>
      </c>
      <c r="O5104" s="3">
        <v>0.29869310216096101</v>
      </c>
    </row>
    <row r="5105" spans="1:15" x14ac:dyDescent="0.25">
      <c r="A5105" s="1">
        <v>45870.625</v>
      </c>
      <c r="B5105" s="2">
        <v>2025</v>
      </c>
      <c r="C5105" s="2">
        <v>8</v>
      </c>
      <c r="D5105" s="2">
        <v>1</v>
      </c>
      <c r="E5105" s="2">
        <v>15</v>
      </c>
      <c r="F5105" s="3">
        <v>0.13059702906275661</v>
      </c>
      <c r="G5105" s="3">
        <v>5.9895002892540343E-2</v>
      </c>
      <c r="H5105" s="3">
        <v>5.9529137946468351E-3</v>
      </c>
      <c r="I5105" s="3">
        <v>0.41294743172448845</v>
      </c>
      <c r="J5105" s="3"/>
      <c r="K5105" s="3">
        <v>0.1364651166194574</v>
      </c>
      <c r="L5105" s="3">
        <v>0.25093736963912672</v>
      </c>
      <c r="M5105" s="3">
        <v>0.17282560821832599</v>
      </c>
      <c r="N5105" s="3">
        <v>0.34496827905269645</v>
      </c>
      <c r="O5105" s="3">
        <v>0.18932359387550485</v>
      </c>
    </row>
    <row r="5106" spans="1:15" x14ac:dyDescent="0.25">
      <c r="A5106" s="1">
        <v>45870.666666666664</v>
      </c>
      <c r="B5106" s="2">
        <v>2025</v>
      </c>
      <c r="C5106" s="2">
        <v>8</v>
      </c>
      <c r="D5106" s="2">
        <v>1</v>
      </c>
      <c r="E5106" s="2">
        <v>16</v>
      </c>
      <c r="F5106" s="3">
        <v>0</v>
      </c>
      <c r="G5106" s="3">
        <v>0</v>
      </c>
      <c r="H5106" s="3">
        <v>0</v>
      </c>
      <c r="I5106" s="3">
        <v>0.14134253580857736</v>
      </c>
      <c r="J5106" s="3"/>
      <c r="K5106" s="3">
        <v>1.2790260251017486E-2</v>
      </c>
      <c r="L5106" s="3">
        <v>0</v>
      </c>
      <c r="M5106" s="3">
        <v>7.6867004192926247E-2</v>
      </c>
      <c r="N5106" s="3">
        <v>7.8570362726799001E-2</v>
      </c>
      <c r="O5106" s="3">
        <v>3.8696270372415013E-2</v>
      </c>
    </row>
    <row r="5107" spans="1:15" x14ac:dyDescent="0.25">
      <c r="A5107" s="1">
        <v>45870.708333333336</v>
      </c>
      <c r="B5107" s="2">
        <v>2025</v>
      </c>
      <c r="C5107" s="2">
        <v>8</v>
      </c>
      <c r="D5107" s="2">
        <v>1</v>
      </c>
      <c r="E5107" s="2">
        <v>17</v>
      </c>
      <c r="F5107" s="3">
        <v>0</v>
      </c>
      <c r="G5107" s="3">
        <v>0</v>
      </c>
      <c r="H5107" s="3">
        <v>0</v>
      </c>
      <c r="I5107" s="3">
        <v>0</v>
      </c>
      <c r="J5107" s="3"/>
      <c r="K5107" s="3">
        <v>0</v>
      </c>
      <c r="L5107" s="3">
        <v>0</v>
      </c>
      <c r="M5107" s="3">
        <v>0</v>
      </c>
      <c r="N5107" s="3">
        <v>0</v>
      </c>
      <c r="O5107" s="3">
        <v>0</v>
      </c>
    </row>
    <row r="5108" spans="1:15" x14ac:dyDescent="0.25">
      <c r="A5108" s="1">
        <v>45870.75</v>
      </c>
      <c r="B5108" s="2">
        <v>2025</v>
      </c>
      <c r="C5108" s="2">
        <v>8</v>
      </c>
      <c r="D5108" s="2">
        <v>1</v>
      </c>
      <c r="E5108" s="2">
        <v>18</v>
      </c>
      <c r="F5108" s="3">
        <v>0</v>
      </c>
      <c r="G5108" s="3">
        <v>0</v>
      </c>
      <c r="H5108" s="3"/>
      <c r="I5108" s="3">
        <v>0</v>
      </c>
      <c r="J5108" s="3"/>
      <c r="K5108" s="3">
        <v>0</v>
      </c>
      <c r="L5108" s="3">
        <v>0</v>
      </c>
      <c r="M5108" s="3">
        <v>0</v>
      </c>
      <c r="N5108" s="3">
        <v>0</v>
      </c>
      <c r="O5108" s="3">
        <v>0</v>
      </c>
    </row>
    <row r="5109" spans="1:15" x14ac:dyDescent="0.25">
      <c r="A5109" s="1">
        <v>45870.791666666664</v>
      </c>
      <c r="B5109" s="2">
        <v>2025</v>
      </c>
      <c r="C5109" s="2">
        <v>8</v>
      </c>
      <c r="D5109" s="2">
        <v>1</v>
      </c>
      <c r="E5109" s="2">
        <v>19</v>
      </c>
      <c r="F5109" s="3"/>
      <c r="G5109" s="3">
        <v>0</v>
      </c>
      <c r="H5109" s="3"/>
      <c r="I5109" s="3">
        <v>0</v>
      </c>
      <c r="J5109" s="3"/>
      <c r="K5109" s="3"/>
      <c r="L5109" s="3"/>
      <c r="M5109" s="3">
        <v>0</v>
      </c>
      <c r="N5109" s="3">
        <v>0</v>
      </c>
      <c r="O5109" s="3">
        <v>0</v>
      </c>
    </row>
    <row r="5110" spans="1:15" x14ac:dyDescent="0.25">
      <c r="A5110" s="1">
        <v>45870.833333333336</v>
      </c>
      <c r="B5110" s="2">
        <v>2025</v>
      </c>
      <c r="C5110" s="2">
        <v>8</v>
      </c>
      <c r="D5110" s="2">
        <v>1</v>
      </c>
      <c r="E5110" s="2">
        <v>20</v>
      </c>
      <c r="F5110" s="3"/>
      <c r="G5110" s="3">
        <v>0</v>
      </c>
      <c r="H5110" s="3"/>
      <c r="I5110" s="3">
        <v>0</v>
      </c>
      <c r="J5110" s="3"/>
      <c r="K5110" s="3"/>
      <c r="L5110" s="3"/>
      <c r="M5110" s="3">
        <v>0</v>
      </c>
      <c r="N5110" s="3">
        <v>0</v>
      </c>
      <c r="O5110" s="3">
        <v>0</v>
      </c>
    </row>
    <row r="5111" spans="1:15" x14ac:dyDescent="0.25">
      <c r="A5111" s="1">
        <v>45870.875</v>
      </c>
      <c r="B5111" s="2">
        <v>2025</v>
      </c>
      <c r="C5111" s="2">
        <v>8</v>
      </c>
      <c r="D5111" s="2">
        <v>1</v>
      </c>
      <c r="E5111" s="2">
        <v>21</v>
      </c>
      <c r="F5111" s="3"/>
      <c r="G5111" s="3">
        <v>0</v>
      </c>
      <c r="H5111" s="3"/>
      <c r="I5111" s="3">
        <v>0</v>
      </c>
      <c r="J5111" s="3"/>
      <c r="K5111" s="3"/>
      <c r="L5111" s="3"/>
      <c r="M5111" s="3">
        <v>0</v>
      </c>
      <c r="N5111" s="3">
        <v>0</v>
      </c>
      <c r="O5111" s="3">
        <v>0</v>
      </c>
    </row>
    <row r="5112" spans="1:15" x14ac:dyDescent="0.25">
      <c r="A5112" s="1">
        <v>45870.916666666664</v>
      </c>
      <c r="B5112" s="2">
        <v>2025</v>
      </c>
      <c r="C5112" s="2">
        <v>8</v>
      </c>
      <c r="D5112" s="2">
        <v>1</v>
      </c>
      <c r="E5112" s="2">
        <v>22</v>
      </c>
      <c r="F5112" s="3"/>
      <c r="G5112" s="3">
        <v>0</v>
      </c>
      <c r="H5112" s="3"/>
      <c r="I5112" s="3">
        <v>0</v>
      </c>
      <c r="J5112" s="3"/>
      <c r="K5112" s="3"/>
      <c r="L5112" s="3"/>
      <c r="M5112" s="3">
        <v>0</v>
      </c>
      <c r="N5112" s="3">
        <v>0</v>
      </c>
      <c r="O5112" s="3">
        <v>0</v>
      </c>
    </row>
    <row r="5113" spans="1:15" x14ac:dyDescent="0.25">
      <c r="A5113" s="1">
        <v>45870.958333333336</v>
      </c>
      <c r="B5113" s="2">
        <v>2025</v>
      </c>
      <c r="C5113" s="2">
        <v>8</v>
      </c>
      <c r="D5113" s="2">
        <v>1</v>
      </c>
      <c r="E5113" s="2">
        <v>23</v>
      </c>
      <c r="F5113" s="3"/>
      <c r="G5113" s="3">
        <v>0</v>
      </c>
      <c r="H5113" s="3"/>
      <c r="I5113" s="3">
        <v>0</v>
      </c>
      <c r="J5113" s="3"/>
      <c r="K5113" s="3"/>
      <c r="L5113" s="3"/>
      <c r="M5113" s="3">
        <v>0</v>
      </c>
      <c r="N5113" s="3">
        <v>0</v>
      </c>
      <c r="O5113" s="3">
        <v>0</v>
      </c>
    </row>
    <row r="5114" spans="1:15" x14ac:dyDescent="0.25">
      <c r="A5114" s="1">
        <v>45871</v>
      </c>
      <c r="B5114" s="2">
        <v>2025</v>
      </c>
      <c r="C5114" s="2">
        <v>8</v>
      </c>
      <c r="D5114" s="2">
        <v>2</v>
      </c>
      <c r="E5114" s="2">
        <v>0</v>
      </c>
      <c r="F5114" s="3"/>
      <c r="G5114" s="3">
        <v>0</v>
      </c>
      <c r="H5114" s="3"/>
      <c r="I5114" s="3">
        <v>0</v>
      </c>
      <c r="J5114" s="3"/>
      <c r="K5114" s="3"/>
      <c r="L5114" s="3"/>
      <c r="M5114" s="3">
        <v>0</v>
      </c>
      <c r="N5114" s="3">
        <v>0</v>
      </c>
      <c r="O5114" s="3">
        <v>0</v>
      </c>
    </row>
    <row r="5115" spans="1:15" x14ac:dyDescent="0.25">
      <c r="A5115" s="1">
        <v>45871.041666666664</v>
      </c>
      <c r="B5115" s="2">
        <v>2025</v>
      </c>
      <c r="C5115" s="2">
        <v>8</v>
      </c>
      <c r="D5115" s="2">
        <v>2</v>
      </c>
      <c r="E5115" s="2">
        <v>1</v>
      </c>
      <c r="F5115" s="3"/>
      <c r="G5115" s="3">
        <v>0</v>
      </c>
      <c r="H5115" s="3"/>
      <c r="I5115" s="3">
        <v>0</v>
      </c>
      <c r="J5115" s="3"/>
      <c r="K5115" s="3"/>
      <c r="L5115" s="3"/>
      <c r="M5115" s="3">
        <v>0</v>
      </c>
      <c r="N5115" s="3">
        <v>0</v>
      </c>
      <c r="O5115" s="3">
        <v>0</v>
      </c>
    </row>
    <row r="5116" spans="1:15" x14ac:dyDescent="0.25">
      <c r="A5116" s="1">
        <v>45871.083333333336</v>
      </c>
      <c r="B5116" s="2">
        <v>2025</v>
      </c>
      <c r="C5116" s="2">
        <v>8</v>
      </c>
      <c r="D5116" s="2">
        <v>2</v>
      </c>
      <c r="E5116" s="2">
        <v>2</v>
      </c>
      <c r="F5116" s="3"/>
      <c r="G5116" s="3">
        <v>0</v>
      </c>
      <c r="H5116" s="3"/>
      <c r="I5116" s="3">
        <v>0</v>
      </c>
      <c r="J5116" s="3"/>
      <c r="K5116" s="3"/>
      <c r="L5116" s="3"/>
      <c r="M5116" s="3">
        <v>0</v>
      </c>
      <c r="N5116" s="3">
        <v>0</v>
      </c>
      <c r="O5116" s="3">
        <v>0</v>
      </c>
    </row>
    <row r="5117" spans="1:15" x14ac:dyDescent="0.25">
      <c r="A5117" s="1">
        <v>45871.125</v>
      </c>
      <c r="B5117" s="2">
        <v>2025</v>
      </c>
      <c r="C5117" s="2">
        <v>8</v>
      </c>
      <c r="D5117" s="2">
        <v>2</v>
      </c>
      <c r="E5117" s="2">
        <v>3</v>
      </c>
      <c r="F5117" s="3"/>
      <c r="G5117" s="3">
        <v>0</v>
      </c>
      <c r="H5117" s="3"/>
      <c r="I5117" s="3">
        <v>0</v>
      </c>
      <c r="J5117" s="3"/>
      <c r="K5117" s="3"/>
      <c r="L5117" s="3"/>
      <c r="M5117" s="3">
        <v>0</v>
      </c>
      <c r="N5117" s="3">
        <v>0</v>
      </c>
      <c r="O5117" s="3">
        <v>0</v>
      </c>
    </row>
    <row r="5118" spans="1:15" x14ac:dyDescent="0.25">
      <c r="A5118" s="1">
        <v>45871.166666666664</v>
      </c>
      <c r="B5118" s="2">
        <v>2025</v>
      </c>
      <c r="C5118" s="2">
        <v>8</v>
      </c>
      <c r="D5118" s="2">
        <v>2</v>
      </c>
      <c r="E5118" s="2">
        <v>4</v>
      </c>
      <c r="F5118" s="3"/>
      <c r="G5118" s="3">
        <v>0</v>
      </c>
      <c r="H5118" s="3"/>
      <c r="I5118" s="3">
        <v>0</v>
      </c>
      <c r="J5118" s="3"/>
      <c r="K5118" s="3"/>
      <c r="L5118" s="3"/>
      <c r="M5118" s="3">
        <v>0</v>
      </c>
      <c r="N5118" s="3">
        <v>0</v>
      </c>
      <c r="O5118" s="3">
        <v>0</v>
      </c>
    </row>
    <row r="5119" spans="1:15" x14ac:dyDescent="0.25">
      <c r="A5119" s="1">
        <v>45871.208333333336</v>
      </c>
      <c r="B5119" s="2">
        <v>2025</v>
      </c>
      <c r="C5119" s="2">
        <v>8</v>
      </c>
      <c r="D5119" s="2">
        <v>2</v>
      </c>
      <c r="E5119" s="2">
        <v>5</v>
      </c>
      <c r="F5119" s="3">
        <v>0</v>
      </c>
      <c r="G5119" s="3">
        <v>0</v>
      </c>
      <c r="H5119" s="3"/>
      <c r="I5119" s="3">
        <v>0</v>
      </c>
      <c r="J5119" s="3"/>
      <c r="K5119" s="3"/>
      <c r="L5119" s="3"/>
      <c r="M5119" s="3">
        <v>0</v>
      </c>
      <c r="N5119" s="3">
        <v>0</v>
      </c>
      <c r="O5119" s="3">
        <v>0</v>
      </c>
    </row>
    <row r="5120" spans="1:15" x14ac:dyDescent="0.25">
      <c r="A5120" s="1">
        <v>45871.25</v>
      </c>
      <c r="B5120" s="2">
        <v>2025</v>
      </c>
      <c r="C5120" s="2">
        <v>8</v>
      </c>
      <c r="D5120" s="2">
        <v>2</v>
      </c>
      <c r="E5120" s="2">
        <v>6</v>
      </c>
      <c r="F5120" s="3">
        <v>0</v>
      </c>
      <c r="G5120" s="3">
        <v>0</v>
      </c>
      <c r="H5120" s="3">
        <v>0</v>
      </c>
      <c r="I5120" s="3">
        <v>0</v>
      </c>
      <c r="J5120" s="3"/>
      <c r="K5120" s="3">
        <v>0</v>
      </c>
      <c r="L5120" s="3"/>
      <c r="M5120" s="3">
        <v>0</v>
      </c>
      <c r="N5120" s="3">
        <v>0</v>
      </c>
      <c r="O5120" s="3">
        <v>0</v>
      </c>
    </row>
    <row r="5121" spans="1:15" x14ac:dyDescent="0.25">
      <c r="A5121" s="1">
        <v>45871.291666666664</v>
      </c>
      <c r="B5121" s="2">
        <v>2025</v>
      </c>
      <c r="C5121" s="2">
        <v>8</v>
      </c>
      <c r="D5121" s="2">
        <v>2</v>
      </c>
      <c r="E5121" s="2">
        <v>7</v>
      </c>
      <c r="F5121" s="3">
        <v>0</v>
      </c>
      <c r="G5121" s="3">
        <v>0.13034193520777154</v>
      </c>
      <c r="H5121" s="3">
        <v>0</v>
      </c>
      <c r="I5121" s="3">
        <v>0.27055062065639024</v>
      </c>
      <c r="J5121" s="3"/>
      <c r="K5121" s="3">
        <v>0</v>
      </c>
      <c r="L5121" s="3">
        <v>0</v>
      </c>
      <c r="M5121" s="3">
        <v>0.10712516179163629</v>
      </c>
      <c r="N5121" s="3">
        <v>0.21211377020423511</v>
      </c>
      <c r="O5121" s="3">
        <v>9.0016435982504153E-2</v>
      </c>
    </row>
    <row r="5122" spans="1:15" x14ac:dyDescent="0.25">
      <c r="A5122" s="1">
        <v>45871.333333333336</v>
      </c>
      <c r="B5122" s="2">
        <v>2025</v>
      </c>
      <c r="C5122" s="2">
        <v>8</v>
      </c>
      <c r="D5122" s="2">
        <v>2</v>
      </c>
      <c r="E5122" s="2">
        <v>8</v>
      </c>
      <c r="F5122" s="3">
        <v>0</v>
      </c>
      <c r="G5122" s="3">
        <v>0.36298019713481566</v>
      </c>
      <c r="H5122" s="3">
        <v>0</v>
      </c>
      <c r="I5122" s="3">
        <v>0.49576707255593905</v>
      </c>
      <c r="J5122" s="3"/>
      <c r="K5122" s="3">
        <v>0</v>
      </c>
      <c r="L5122" s="3">
        <v>0</v>
      </c>
      <c r="M5122" s="3">
        <v>0.37848681935432271</v>
      </c>
      <c r="N5122" s="3">
        <v>0.56297899714188548</v>
      </c>
      <c r="O5122" s="3">
        <v>0.22502663577337037</v>
      </c>
    </row>
    <row r="5123" spans="1:15" x14ac:dyDescent="0.25">
      <c r="A5123" s="1">
        <v>45871.375</v>
      </c>
      <c r="B5123" s="2">
        <v>2025</v>
      </c>
      <c r="C5123" s="2">
        <v>8</v>
      </c>
      <c r="D5123" s="2">
        <v>2</v>
      </c>
      <c r="E5123" s="2">
        <v>9</v>
      </c>
      <c r="F5123" s="3">
        <v>0</v>
      </c>
      <c r="G5123" s="3">
        <v>0.48954854112235713</v>
      </c>
      <c r="H5123" s="3">
        <v>0</v>
      </c>
      <c r="I5123" s="3">
        <v>0.64388415590434045</v>
      </c>
      <c r="J5123" s="3"/>
      <c r="K5123" s="3">
        <v>0</v>
      </c>
      <c r="L5123" s="3">
        <v>0</v>
      </c>
      <c r="M5123" s="3">
        <v>0.56302738622763782</v>
      </c>
      <c r="N5123" s="3">
        <v>0.71890651026841812</v>
      </c>
      <c r="O5123" s="3">
        <v>0.30192082419034416</v>
      </c>
    </row>
    <row r="5124" spans="1:15" x14ac:dyDescent="0.25">
      <c r="A5124" s="1">
        <v>45871.416666666664</v>
      </c>
      <c r="B5124" s="2">
        <v>2025</v>
      </c>
      <c r="C5124" s="2">
        <v>8</v>
      </c>
      <c r="D5124" s="2">
        <v>2</v>
      </c>
      <c r="E5124" s="2">
        <v>10</v>
      </c>
      <c r="F5124" s="3">
        <v>2.4950367221660566E-2</v>
      </c>
      <c r="G5124" s="3">
        <v>0.61973511700716488</v>
      </c>
      <c r="H5124" s="3">
        <v>0</v>
      </c>
      <c r="I5124" s="3">
        <v>0.66600580562067357</v>
      </c>
      <c r="J5124" s="3"/>
      <c r="K5124" s="3">
        <v>0</v>
      </c>
      <c r="L5124" s="3">
        <v>0</v>
      </c>
      <c r="M5124" s="3">
        <v>0.46514372595970421</v>
      </c>
      <c r="N5124" s="3">
        <v>0.77544218675583099</v>
      </c>
      <c r="O5124" s="3">
        <v>0.31890965032062929</v>
      </c>
    </row>
    <row r="5125" spans="1:15" x14ac:dyDescent="0.25">
      <c r="A5125" s="1">
        <v>45871.458333333336</v>
      </c>
      <c r="B5125" s="2">
        <v>2025</v>
      </c>
      <c r="C5125" s="2">
        <v>8</v>
      </c>
      <c r="D5125" s="2">
        <v>2</v>
      </c>
      <c r="E5125" s="2">
        <v>11</v>
      </c>
      <c r="F5125" s="3">
        <v>0.13719826240260818</v>
      </c>
      <c r="G5125" s="3">
        <v>0.53312791666686565</v>
      </c>
      <c r="H5125" s="3">
        <v>0.43866771038142338</v>
      </c>
      <c r="I5125" s="3">
        <v>0.60081797889293242</v>
      </c>
      <c r="J5125" s="3"/>
      <c r="K5125" s="3">
        <v>4.8938699364389653E-2</v>
      </c>
      <c r="L5125" s="3">
        <v>0</v>
      </c>
      <c r="M5125" s="3">
        <v>0.31221193067846226</v>
      </c>
      <c r="N5125" s="3">
        <v>0.73950115218672197</v>
      </c>
      <c r="O5125" s="3">
        <v>0.35130795632167544</v>
      </c>
    </row>
    <row r="5126" spans="1:15" x14ac:dyDescent="0.25">
      <c r="A5126" s="1">
        <v>45871.5</v>
      </c>
      <c r="B5126" s="2">
        <v>2025</v>
      </c>
      <c r="C5126" s="2">
        <v>8</v>
      </c>
      <c r="D5126" s="2">
        <v>2</v>
      </c>
      <c r="E5126" s="2">
        <v>12</v>
      </c>
      <c r="F5126" s="3">
        <v>0.15993139581083998</v>
      </c>
      <c r="G5126" s="3">
        <v>0.56367202010221296</v>
      </c>
      <c r="H5126" s="3">
        <v>0.43399685787286885</v>
      </c>
      <c r="I5126" s="3">
        <v>0.51687685677277084</v>
      </c>
      <c r="J5126" s="3"/>
      <c r="K5126" s="3">
        <v>7.8015537467180873E-2</v>
      </c>
      <c r="L5126" s="3">
        <v>0</v>
      </c>
      <c r="M5126" s="3">
        <v>0.23905159687049726</v>
      </c>
      <c r="N5126" s="3">
        <v>0.66872930961643307</v>
      </c>
      <c r="O5126" s="3">
        <v>0.33253419681410046</v>
      </c>
    </row>
    <row r="5127" spans="1:15" x14ac:dyDescent="0.25">
      <c r="A5127" s="1">
        <v>45871.541666666664</v>
      </c>
      <c r="B5127" s="2">
        <v>2025</v>
      </c>
      <c r="C5127" s="2">
        <v>8</v>
      </c>
      <c r="D5127" s="2">
        <v>2</v>
      </c>
      <c r="E5127" s="2">
        <v>13</v>
      </c>
      <c r="F5127" s="3">
        <v>8.4329734796939795E-2</v>
      </c>
      <c r="G5127" s="3">
        <v>0.48784373301842732</v>
      </c>
      <c r="H5127" s="3">
        <v>0.32661464048467281</v>
      </c>
      <c r="I5127" s="3">
        <v>0.26242613951350108</v>
      </c>
      <c r="J5127" s="3"/>
      <c r="K5127" s="3">
        <v>3.9086201767245851E-2</v>
      </c>
      <c r="L5127" s="3">
        <v>0</v>
      </c>
      <c r="M5127" s="3">
        <v>0.3588010140779011</v>
      </c>
      <c r="N5127" s="3">
        <v>0.62033864980691011</v>
      </c>
      <c r="O5127" s="3">
        <v>0.27243001418319979</v>
      </c>
    </row>
    <row r="5128" spans="1:15" x14ac:dyDescent="0.25">
      <c r="A5128" s="1">
        <v>45871.583333333336</v>
      </c>
      <c r="B5128" s="2">
        <v>2025</v>
      </c>
      <c r="C5128" s="2">
        <v>8</v>
      </c>
      <c r="D5128" s="2">
        <v>2</v>
      </c>
      <c r="E5128" s="2">
        <v>14</v>
      </c>
      <c r="F5128" s="3">
        <v>0</v>
      </c>
      <c r="G5128" s="3">
        <v>0.30084647719364283</v>
      </c>
      <c r="H5128" s="3">
        <v>0.27208485211534239</v>
      </c>
      <c r="I5128" s="3">
        <v>0</v>
      </c>
      <c r="J5128" s="3"/>
      <c r="K5128" s="3">
        <v>1.075355401666101E-2</v>
      </c>
      <c r="L5128" s="3">
        <v>0</v>
      </c>
      <c r="M5128" s="3">
        <v>0.28228084959657063</v>
      </c>
      <c r="N5128" s="3">
        <v>0.39590183067371743</v>
      </c>
      <c r="O5128" s="3">
        <v>0.15773344544949178</v>
      </c>
    </row>
    <row r="5129" spans="1:15" x14ac:dyDescent="0.25">
      <c r="A5129" s="1">
        <v>45871.625</v>
      </c>
      <c r="B5129" s="2">
        <v>2025</v>
      </c>
      <c r="C5129" s="2">
        <v>8</v>
      </c>
      <c r="D5129" s="2">
        <v>2</v>
      </c>
      <c r="E5129" s="2">
        <v>15</v>
      </c>
      <c r="F5129" s="3">
        <v>1.701695464430146E-2</v>
      </c>
      <c r="G5129" s="3">
        <v>0.14207859918201327</v>
      </c>
      <c r="H5129" s="3">
        <v>0</v>
      </c>
      <c r="I5129" s="3">
        <v>0</v>
      </c>
      <c r="J5129" s="3"/>
      <c r="K5129" s="3">
        <v>0</v>
      </c>
      <c r="L5129" s="3">
        <v>0</v>
      </c>
      <c r="M5129" s="3">
        <v>0.23288811768863132</v>
      </c>
      <c r="N5129" s="3">
        <v>0.19493420434825359</v>
      </c>
      <c r="O5129" s="3">
        <v>7.3364734482899957E-2</v>
      </c>
    </row>
    <row r="5130" spans="1:15" x14ac:dyDescent="0.25">
      <c r="A5130" s="1">
        <v>45871.666666666664</v>
      </c>
      <c r="B5130" s="2">
        <v>2025</v>
      </c>
      <c r="C5130" s="2">
        <v>8</v>
      </c>
      <c r="D5130" s="2">
        <v>2</v>
      </c>
      <c r="E5130" s="2">
        <v>16</v>
      </c>
      <c r="F5130" s="3">
        <v>0</v>
      </c>
      <c r="G5130" s="3">
        <v>0</v>
      </c>
      <c r="H5130" s="3">
        <v>0</v>
      </c>
      <c r="I5130" s="3">
        <v>0</v>
      </c>
      <c r="J5130" s="3"/>
      <c r="K5130" s="3">
        <v>0</v>
      </c>
      <c r="L5130" s="3">
        <v>0</v>
      </c>
      <c r="M5130" s="3">
        <v>8.4977215973363551E-2</v>
      </c>
      <c r="N5130" s="3">
        <v>0</v>
      </c>
      <c r="O5130" s="3">
        <v>1.0622151996670444E-2</v>
      </c>
    </row>
    <row r="5131" spans="1:15" x14ac:dyDescent="0.25">
      <c r="A5131" s="1">
        <v>45871.708333333336</v>
      </c>
      <c r="B5131" s="2">
        <v>2025</v>
      </c>
      <c r="C5131" s="2">
        <v>8</v>
      </c>
      <c r="D5131" s="2">
        <v>2</v>
      </c>
      <c r="E5131" s="2">
        <v>17</v>
      </c>
      <c r="F5131" s="3">
        <v>0</v>
      </c>
      <c r="G5131" s="3">
        <v>0</v>
      </c>
      <c r="H5131" s="3">
        <v>0</v>
      </c>
      <c r="I5131" s="3">
        <v>0</v>
      </c>
      <c r="J5131" s="3"/>
      <c r="K5131" s="3">
        <v>0</v>
      </c>
      <c r="L5131" s="3">
        <v>0</v>
      </c>
      <c r="M5131" s="3">
        <v>0</v>
      </c>
      <c r="N5131" s="3">
        <v>0</v>
      </c>
      <c r="O5131" s="3">
        <v>0</v>
      </c>
    </row>
    <row r="5132" spans="1:15" x14ac:dyDescent="0.25">
      <c r="A5132" s="1">
        <v>45871.75</v>
      </c>
      <c r="B5132" s="2">
        <v>2025</v>
      </c>
      <c r="C5132" s="2">
        <v>8</v>
      </c>
      <c r="D5132" s="2">
        <v>2</v>
      </c>
      <c r="E5132" s="2">
        <v>18</v>
      </c>
      <c r="F5132" s="3">
        <v>0</v>
      </c>
      <c r="G5132" s="3">
        <v>0</v>
      </c>
      <c r="H5132" s="3"/>
      <c r="I5132" s="3">
        <v>0</v>
      </c>
      <c r="J5132" s="3"/>
      <c r="K5132" s="3">
        <v>0</v>
      </c>
      <c r="L5132" s="3">
        <v>0</v>
      </c>
      <c r="M5132" s="3">
        <v>0</v>
      </c>
      <c r="N5132" s="3">
        <v>0</v>
      </c>
      <c r="O5132" s="3">
        <v>0</v>
      </c>
    </row>
    <row r="5133" spans="1:15" x14ac:dyDescent="0.25">
      <c r="A5133" s="1">
        <v>45871.791666666664</v>
      </c>
      <c r="B5133" s="2">
        <v>2025</v>
      </c>
      <c r="C5133" s="2">
        <v>8</v>
      </c>
      <c r="D5133" s="2">
        <v>2</v>
      </c>
      <c r="E5133" s="2">
        <v>19</v>
      </c>
      <c r="F5133" s="3"/>
      <c r="G5133" s="3">
        <v>0</v>
      </c>
      <c r="H5133" s="3"/>
      <c r="I5133" s="3">
        <v>0</v>
      </c>
      <c r="J5133" s="3"/>
      <c r="K5133" s="3"/>
      <c r="L5133" s="3"/>
      <c r="M5133" s="3">
        <v>0</v>
      </c>
      <c r="N5133" s="3">
        <v>0</v>
      </c>
      <c r="O5133" s="3">
        <v>0</v>
      </c>
    </row>
    <row r="5134" spans="1:15" x14ac:dyDescent="0.25">
      <c r="A5134" s="1">
        <v>45871.833333333336</v>
      </c>
      <c r="B5134" s="2">
        <v>2025</v>
      </c>
      <c r="C5134" s="2">
        <v>8</v>
      </c>
      <c r="D5134" s="2">
        <v>2</v>
      </c>
      <c r="E5134" s="2">
        <v>20</v>
      </c>
      <c r="F5134" s="3"/>
      <c r="G5134" s="3">
        <v>0</v>
      </c>
      <c r="H5134" s="3"/>
      <c r="I5134" s="3">
        <v>0</v>
      </c>
      <c r="J5134" s="3"/>
      <c r="K5134" s="3"/>
      <c r="L5134" s="3"/>
      <c r="M5134" s="3">
        <v>0</v>
      </c>
      <c r="N5134" s="3">
        <v>0</v>
      </c>
      <c r="O5134" s="3">
        <v>0</v>
      </c>
    </row>
    <row r="5135" spans="1:15" x14ac:dyDescent="0.25">
      <c r="A5135" s="1">
        <v>45871.875</v>
      </c>
      <c r="B5135" s="2">
        <v>2025</v>
      </c>
      <c r="C5135" s="2">
        <v>8</v>
      </c>
      <c r="D5135" s="2">
        <v>2</v>
      </c>
      <c r="E5135" s="2">
        <v>21</v>
      </c>
      <c r="F5135" s="3"/>
      <c r="G5135" s="3">
        <v>0</v>
      </c>
      <c r="H5135" s="3"/>
      <c r="I5135" s="3">
        <v>0</v>
      </c>
      <c r="J5135" s="3"/>
      <c r="K5135" s="3"/>
      <c r="L5135" s="3"/>
      <c r="M5135" s="3">
        <v>0</v>
      </c>
      <c r="N5135" s="3">
        <v>0</v>
      </c>
      <c r="O5135" s="3">
        <v>0</v>
      </c>
    </row>
    <row r="5136" spans="1:15" x14ac:dyDescent="0.25">
      <c r="A5136" s="1">
        <v>45871.916666666664</v>
      </c>
      <c r="B5136" s="2">
        <v>2025</v>
      </c>
      <c r="C5136" s="2">
        <v>8</v>
      </c>
      <c r="D5136" s="2">
        <v>2</v>
      </c>
      <c r="E5136" s="2">
        <v>22</v>
      </c>
      <c r="F5136" s="3"/>
      <c r="G5136" s="3">
        <v>0</v>
      </c>
      <c r="H5136" s="3"/>
      <c r="I5136" s="3">
        <v>0</v>
      </c>
      <c r="J5136" s="3"/>
      <c r="K5136" s="3"/>
      <c r="L5136" s="3"/>
      <c r="M5136" s="3">
        <v>0</v>
      </c>
      <c r="N5136" s="3">
        <v>0</v>
      </c>
      <c r="O5136" s="3">
        <v>0</v>
      </c>
    </row>
    <row r="5137" spans="1:15" x14ac:dyDescent="0.25">
      <c r="A5137" s="1">
        <v>45871.958333333336</v>
      </c>
      <c r="B5137" s="2">
        <v>2025</v>
      </c>
      <c r="C5137" s="2">
        <v>8</v>
      </c>
      <c r="D5137" s="2">
        <v>2</v>
      </c>
      <c r="E5137" s="2">
        <v>23</v>
      </c>
      <c r="F5137" s="3"/>
      <c r="G5137" s="3">
        <v>0</v>
      </c>
      <c r="H5137" s="3"/>
      <c r="I5137" s="3">
        <v>0</v>
      </c>
      <c r="J5137" s="3"/>
      <c r="K5137" s="3"/>
      <c r="L5137" s="3"/>
      <c r="M5137" s="3">
        <v>0</v>
      </c>
      <c r="N5137" s="3">
        <v>0</v>
      </c>
      <c r="O5137" s="3">
        <v>0</v>
      </c>
    </row>
    <row r="5138" spans="1:15" x14ac:dyDescent="0.25">
      <c r="A5138" s="1">
        <v>45872</v>
      </c>
      <c r="B5138" s="2">
        <v>2025</v>
      </c>
      <c r="C5138" s="2">
        <v>8</v>
      </c>
      <c r="D5138" s="2">
        <v>3</v>
      </c>
      <c r="E5138" s="2">
        <v>0</v>
      </c>
      <c r="F5138" s="3"/>
      <c r="G5138" s="3">
        <v>0</v>
      </c>
      <c r="H5138" s="3"/>
      <c r="I5138" s="3">
        <v>0</v>
      </c>
      <c r="J5138" s="3"/>
      <c r="K5138" s="3"/>
      <c r="L5138" s="3"/>
      <c r="M5138" s="3">
        <v>0</v>
      </c>
      <c r="N5138" s="3">
        <v>0</v>
      </c>
      <c r="O5138" s="3">
        <v>0</v>
      </c>
    </row>
    <row r="5139" spans="1:15" x14ac:dyDescent="0.25">
      <c r="A5139" s="1">
        <v>45872.041666666664</v>
      </c>
      <c r="B5139" s="2">
        <v>2025</v>
      </c>
      <c r="C5139" s="2">
        <v>8</v>
      </c>
      <c r="D5139" s="2">
        <v>3</v>
      </c>
      <c r="E5139" s="2">
        <v>1</v>
      </c>
      <c r="F5139" s="3"/>
      <c r="G5139" s="3">
        <v>0</v>
      </c>
      <c r="H5139" s="3"/>
      <c r="I5139" s="3">
        <v>0</v>
      </c>
      <c r="J5139" s="3"/>
      <c r="K5139" s="3"/>
      <c r="L5139" s="3"/>
      <c r="M5139" s="3">
        <v>0</v>
      </c>
      <c r="N5139" s="3">
        <v>0</v>
      </c>
      <c r="O5139" s="3">
        <v>0</v>
      </c>
    </row>
    <row r="5140" spans="1:15" x14ac:dyDescent="0.25">
      <c r="A5140" s="1">
        <v>45872.083333333336</v>
      </c>
      <c r="B5140" s="2">
        <v>2025</v>
      </c>
      <c r="C5140" s="2">
        <v>8</v>
      </c>
      <c r="D5140" s="2">
        <v>3</v>
      </c>
      <c r="E5140" s="2">
        <v>2</v>
      </c>
      <c r="F5140" s="3"/>
      <c r="G5140" s="3">
        <v>0</v>
      </c>
      <c r="H5140" s="3"/>
      <c r="I5140" s="3">
        <v>0</v>
      </c>
      <c r="J5140" s="3"/>
      <c r="K5140" s="3"/>
      <c r="L5140" s="3"/>
      <c r="M5140" s="3">
        <v>0</v>
      </c>
      <c r="N5140" s="3">
        <v>0</v>
      </c>
      <c r="O5140" s="3">
        <v>0</v>
      </c>
    </row>
    <row r="5141" spans="1:15" x14ac:dyDescent="0.25">
      <c r="A5141" s="1">
        <v>45872.125</v>
      </c>
      <c r="B5141" s="2">
        <v>2025</v>
      </c>
      <c r="C5141" s="2">
        <v>8</v>
      </c>
      <c r="D5141" s="2">
        <v>3</v>
      </c>
      <c r="E5141" s="2">
        <v>3</v>
      </c>
      <c r="F5141" s="3"/>
      <c r="G5141" s="3">
        <v>4.1419445829253432E-3</v>
      </c>
      <c r="H5141" s="3"/>
      <c r="I5141" s="3">
        <v>6.9641123935468369E-2</v>
      </c>
      <c r="J5141" s="3"/>
      <c r="K5141" s="3"/>
      <c r="L5141" s="3"/>
      <c r="M5141" s="3">
        <v>0</v>
      </c>
      <c r="N5141" s="3">
        <v>0</v>
      </c>
      <c r="O5141" s="3">
        <v>1.8445767129598428E-2</v>
      </c>
    </row>
    <row r="5142" spans="1:15" x14ac:dyDescent="0.25">
      <c r="A5142" s="1">
        <v>45872.166666666664</v>
      </c>
      <c r="B5142" s="2">
        <v>2025</v>
      </c>
      <c r="C5142" s="2">
        <v>8</v>
      </c>
      <c r="D5142" s="2">
        <v>3</v>
      </c>
      <c r="E5142" s="2">
        <v>4</v>
      </c>
      <c r="F5142" s="3"/>
      <c r="G5142" s="3">
        <v>6.5389329488103859E-2</v>
      </c>
      <c r="H5142" s="3"/>
      <c r="I5142" s="3">
        <v>7.5115071283095691E-2</v>
      </c>
      <c r="J5142" s="3"/>
      <c r="K5142" s="3"/>
      <c r="L5142" s="3"/>
      <c r="M5142" s="3">
        <v>0</v>
      </c>
      <c r="N5142" s="3">
        <v>9.1563123569440505E-3</v>
      </c>
      <c r="O5142" s="3">
        <v>3.7415178282035902E-2</v>
      </c>
    </row>
    <row r="5143" spans="1:15" x14ac:dyDescent="0.25">
      <c r="A5143" s="1">
        <v>45872.208333333336</v>
      </c>
      <c r="B5143" s="2">
        <v>2025</v>
      </c>
      <c r="C5143" s="2">
        <v>8</v>
      </c>
      <c r="D5143" s="2">
        <v>3</v>
      </c>
      <c r="E5143" s="2">
        <v>5</v>
      </c>
      <c r="F5143" s="3">
        <v>0</v>
      </c>
      <c r="G5143" s="3">
        <v>0</v>
      </c>
      <c r="H5143" s="3"/>
      <c r="I5143" s="3">
        <v>7.2521453677675762E-2</v>
      </c>
      <c r="J5143" s="3"/>
      <c r="K5143" s="3"/>
      <c r="L5143" s="3"/>
      <c r="M5143" s="3">
        <v>0</v>
      </c>
      <c r="N5143" s="3">
        <v>0</v>
      </c>
      <c r="O5143" s="3">
        <v>1.4504290735535153E-2</v>
      </c>
    </row>
    <row r="5144" spans="1:15" x14ac:dyDescent="0.25">
      <c r="A5144" s="1">
        <v>45872.25</v>
      </c>
      <c r="B5144" s="2">
        <v>2025</v>
      </c>
      <c r="C5144" s="2">
        <v>8</v>
      </c>
      <c r="D5144" s="2">
        <v>3</v>
      </c>
      <c r="E5144" s="2">
        <v>6</v>
      </c>
      <c r="F5144" s="3">
        <v>0</v>
      </c>
      <c r="G5144" s="3">
        <v>4.4732035568372984E-2</v>
      </c>
      <c r="H5144" s="3">
        <v>0</v>
      </c>
      <c r="I5144" s="3">
        <v>0.11611283343971621</v>
      </c>
      <c r="J5144" s="3"/>
      <c r="K5144" s="3">
        <v>0</v>
      </c>
      <c r="L5144" s="3"/>
      <c r="M5144" s="3">
        <v>3.7128305242576522E-2</v>
      </c>
      <c r="N5144" s="3">
        <v>6.8036794354838753E-2</v>
      </c>
      <c r="O5144" s="3">
        <v>3.8001424086500639E-2</v>
      </c>
    </row>
    <row r="5145" spans="1:15" x14ac:dyDescent="0.25">
      <c r="A5145" s="1">
        <v>45872.291666666664</v>
      </c>
      <c r="B5145" s="2">
        <v>2025</v>
      </c>
      <c r="C5145" s="2">
        <v>8</v>
      </c>
      <c r="D5145" s="2">
        <v>3</v>
      </c>
      <c r="E5145" s="2">
        <v>7</v>
      </c>
      <c r="F5145" s="3">
        <v>0.47989561780056206</v>
      </c>
      <c r="G5145" s="3">
        <v>0.27953016101898587</v>
      </c>
      <c r="H5145" s="3">
        <v>0.60013606529030783</v>
      </c>
      <c r="I5145" s="3">
        <v>0.3348300033222037</v>
      </c>
      <c r="J5145" s="3"/>
      <c r="K5145" s="3">
        <v>0.43230811121705559</v>
      </c>
      <c r="L5145" s="3">
        <v>0.49772197438231736</v>
      </c>
      <c r="M5145" s="3">
        <v>0.28717860194568806</v>
      </c>
      <c r="N5145" s="3">
        <v>0.31028981854838716</v>
      </c>
      <c r="O5145" s="3">
        <v>0.40273629419068846</v>
      </c>
    </row>
    <row r="5146" spans="1:15" x14ac:dyDescent="0.25">
      <c r="A5146" s="1">
        <v>45872.333333333336</v>
      </c>
      <c r="B5146" s="2">
        <v>2025</v>
      </c>
      <c r="C5146" s="2">
        <v>8</v>
      </c>
      <c r="D5146" s="2">
        <v>3</v>
      </c>
      <c r="E5146" s="2">
        <v>8</v>
      </c>
      <c r="F5146" s="3">
        <v>0.85521200808341913</v>
      </c>
      <c r="G5146" s="3">
        <v>0.47228911319394379</v>
      </c>
      <c r="H5146" s="3">
        <v>0.81473985204585442</v>
      </c>
      <c r="I5146" s="3">
        <v>0.5107141316232211</v>
      </c>
      <c r="J5146" s="3"/>
      <c r="K5146" s="3">
        <v>0.82516300987787305</v>
      </c>
      <c r="L5146" s="3">
        <v>0.43368249461727731</v>
      </c>
      <c r="M5146" s="3">
        <v>0.48378884297120195</v>
      </c>
      <c r="N5146" s="3">
        <v>0.51199896759009844</v>
      </c>
      <c r="O5146" s="3">
        <v>0.61344855250036112</v>
      </c>
    </row>
    <row r="5147" spans="1:15" x14ac:dyDescent="0.25">
      <c r="A5147" s="1">
        <v>45872.375</v>
      </c>
      <c r="B5147" s="2">
        <v>2025</v>
      </c>
      <c r="C5147" s="2">
        <v>8</v>
      </c>
      <c r="D5147" s="2">
        <v>3</v>
      </c>
      <c r="E5147" s="2">
        <v>9</v>
      </c>
      <c r="F5147" s="3">
        <v>0.76486574436136867</v>
      </c>
      <c r="G5147" s="3">
        <v>0.64122827395747539</v>
      </c>
      <c r="H5147" s="3">
        <v>0.87598632349522965</v>
      </c>
      <c r="I5147" s="3">
        <v>0.67579245106224151</v>
      </c>
      <c r="J5147" s="3"/>
      <c r="K5147" s="3">
        <v>0.87416451668798112</v>
      </c>
      <c r="L5147" s="3">
        <v>0.83408156539536016</v>
      </c>
      <c r="M5147" s="3">
        <v>0.66625363319301345</v>
      </c>
      <c r="N5147" s="3">
        <v>0.67577656961802668</v>
      </c>
      <c r="O5147" s="3">
        <v>0.75101863472133712</v>
      </c>
    </row>
    <row r="5148" spans="1:15" x14ac:dyDescent="0.25">
      <c r="A5148" s="1">
        <v>45872.416666666664</v>
      </c>
      <c r="B5148" s="2">
        <v>2025</v>
      </c>
      <c r="C5148" s="2">
        <v>8</v>
      </c>
      <c r="D5148" s="2">
        <v>3</v>
      </c>
      <c r="E5148" s="2">
        <v>10</v>
      </c>
      <c r="F5148" s="3">
        <v>0.92144209811315991</v>
      </c>
      <c r="G5148" s="3">
        <v>0.71476370563238101</v>
      </c>
      <c r="H5148" s="3">
        <v>0.93700174560846705</v>
      </c>
      <c r="I5148" s="3">
        <v>0.72421918212057412</v>
      </c>
      <c r="J5148" s="3"/>
      <c r="K5148" s="3">
        <v>0.91890629787501521</v>
      </c>
      <c r="L5148" s="3">
        <v>0.89499137727444522</v>
      </c>
      <c r="M5148" s="3">
        <v>0.75650634477023382</v>
      </c>
      <c r="N5148" s="3">
        <v>0.75990653381783013</v>
      </c>
      <c r="O5148" s="3">
        <v>0.82846716065151327</v>
      </c>
    </row>
    <row r="5149" spans="1:15" x14ac:dyDescent="0.25">
      <c r="A5149" s="1">
        <v>45872.458333333336</v>
      </c>
      <c r="B5149" s="2">
        <v>2025</v>
      </c>
      <c r="C5149" s="2">
        <v>8</v>
      </c>
      <c r="D5149" s="2">
        <v>3</v>
      </c>
      <c r="E5149" s="2">
        <v>11</v>
      </c>
      <c r="F5149" s="3">
        <v>0.93021742762561577</v>
      </c>
      <c r="G5149" s="3">
        <v>0.63341631575140789</v>
      </c>
      <c r="H5149" s="3">
        <v>0.9359129253952716</v>
      </c>
      <c r="I5149" s="3">
        <v>0.66224744808756686</v>
      </c>
      <c r="J5149" s="3"/>
      <c r="K5149" s="3">
        <v>0</v>
      </c>
      <c r="L5149" s="3">
        <v>0.89729835619686293</v>
      </c>
      <c r="M5149" s="3">
        <v>0.71310619582431434</v>
      </c>
      <c r="N5149" s="3">
        <v>0.73424416363272105</v>
      </c>
      <c r="O5149" s="3">
        <v>0.68830535406422011</v>
      </c>
    </row>
    <row r="5150" spans="1:15" x14ac:dyDescent="0.25">
      <c r="A5150" s="1">
        <v>45872.5</v>
      </c>
      <c r="B5150" s="2">
        <v>2025</v>
      </c>
      <c r="C5150" s="2">
        <v>8</v>
      </c>
      <c r="D5150" s="2">
        <v>3</v>
      </c>
      <c r="E5150" s="2">
        <v>12</v>
      </c>
      <c r="F5150" s="3">
        <v>0.90238056275857315</v>
      </c>
      <c r="G5150" s="3">
        <v>0.58775703949098168</v>
      </c>
      <c r="H5150" s="3">
        <v>0.9101780715105614</v>
      </c>
      <c r="I5150" s="3">
        <v>0.59172701629785995</v>
      </c>
      <c r="J5150" s="3"/>
      <c r="K5150" s="3">
        <v>0.90919293211478802</v>
      </c>
      <c r="L5150" s="3">
        <v>0.86293805796199718</v>
      </c>
      <c r="M5150" s="3">
        <v>0.64938764660586701</v>
      </c>
      <c r="N5150" s="3">
        <v>0.70040389572277584</v>
      </c>
      <c r="O5150" s="3">
        <v>0.76424565280792556</v>
      </c>
    </row>
    <row r="5151" spans="1:15" x14ac:dyDescent="0.25">
      <c r="A5151" s="1">
        <v>45872.541666666664</v>
      </c>
      <c r="B5151" s="2">
        <v>2025</v>
      </c>
      <c r="C5151" s="2">
        <v>8</v>
      </c>
      <c r="D5151" s="2">
        <v>3</v>
      </c>
      <c r="E5151" s="2">
        <v>13</v>
      </c>
      <c r="F5151" s="3">
        <v>0.86211586037030163</v>
      </c>
      <c r="G5151" s="3">
        <v>0.56179816333929333</v>
      </c>
      <c r="H5151" s="3">
        <v>0.83258141713945732</v>
      </c>
      <c r="I5151" s="3">
        <v>0.58618002459061902</v>
      </c>
      <c r="J5151" s="3"/>
      <c r="K5151" s="3">
        <v>0.44630642015329253</v>
      </c>
      <c r="L5151" s="3">
        <v>0.35742787105480994</v>
      </c>
      <c r="M5151" s="3">
        <v>0.61823737638159582</v>
      </c>
      <c r="N5151" s="3">
        <v>0.6269128912966655</v>
      </c>
      <c r="O5151" s="3">
        <v>0.61144500304075433</v>
      </c>
    </row>
    <row r="5152" spans="1:15" x14ac:dyDescent="0.25">
      <c r="A5152" s="1">
        <v>45872.583333333336</v>
      </c>
      <c r="B5152" s="2">
        <v>2025</v>
      </c>
      <c r="C5152" s="2">
        <v>8</v>
      </c>
      <c r="D5152" s="2">
        <v>3</v>
      </c>
      <c r="E5152" s="2">
        <v>14</v>
      </c>
      <c r="F5152" s="3">
        <v>0.53743033561366682</v>
      </c>
      <c r="G5152" s="3">
        <v>0.51303960823886796</v>
      </c>
      <c r="H5152" s="3">
        <v>0.46183310515917042</v>
      </c>
      <c r="I5152" s="3">
        <v>0.56267010285369823</v>
      </c>
      <c r="J5152" s="3"/>
      <c r="K5152" s="3">
        <v>0.23882326750824995</v>
      </c>
      <c r="L5152" s="3">
        <v>0.36408001009424862</v>
      </c>
      <c r="M5152" s="3">
        <v>0.47513101414493292</v>
      </c>
      <c r="N5152" s="3">
        <v>0.49469980777289979</v>
      </c>
      <c r="O5152" s="3">
        <v>0.45596340642321687</v>
      </c>
    </row>
    <row r="5153" spans="1:15" x14ac:dyDescent="0.25">
      <c r="A5153" s="1">
        <v>45872.625</v>
      </c>
      <c r="B5153" s="2">
        <v>2025</v>
      </c>
      <c r="C5153" s="2">
        <v>8</v>
      </c>
      <c r="D5153" s="2">
        <v>3</v>
      </c>
      <c r="E5153" s="2">
        <v>15</v>
      </c>
      <c r="F5153" s="3">
        <v>0.17733589224153251</v>
      </c>
      <c r="G5153" s="3">
        <v>0</v>
      </c>
      <c r="H5153" s="3">
        <v>7.5437676637211154E-2</v>
      </c>
      <c r="I5153" s="3">
        <v>0.20794541682183329</v>
      </c>
      <c r="J5153" s="3"/>
      <c r="K5153" s="3">
        <v>0.2033163787307434</v>
      </c>
      <c r="L5153" s="3">
        <v>0</v>
      </c>
      <c r="M5153" s="3">
        <v>0.17822831425293681</v>
      </c>
      <c r="N5153" s="3">
        <v>0.12364125355856315</v>
      </c>
      <c r="O5153" s="3">
        <v>0.12073811653035255</v>
      </c>
    </row>
    <row r="5154" spans="1:15" x14ac:dyDescent="0.25">
      <c r="A5154" s="1">
        <v>45872.666666666664</v>
      </c>
      <c r="B5154" s="2">
        <v>2025</v>
      </c>
      <c r="C5154" s="2">
        <v>8</v>
      </c>
      <c r="D5154" s="2">
        <v>3</v>
      </c>
      <c r="E5154" s="2">
        <v>16</v>
      </c>
      <c r="F5154" s="3">
        <v>0</v>
      </c>
      <c r="G5154" s="3">
        <v>0</v>
      </c>
      <c r="H5154" s="3">
        <v>0</v>
      </c>
      <c r="I5154" s="3">
        <v>0</v>
      </c>
      <c r="J5154" s="3"/>
      <c r="K5154" s="3">
        <v>0</v>
      </c>
      <c r="L5154" s="3">
        <v>0</v>
      </c>
      <c r="M5154" s="3">
        <v>0</v>
      </c>
      <c r="N5154" s="3">
        <v>0</v>
      </c>
      <c r="O5154" s="3">
        <v>0</v>
      </c>
    </row>
    <row r="5155" spans="1:15" x14ac:dyDescent="0.25">
      <c r="A5155" s="1">
        <v>45872.708333333336</v>
      </c>
      <c r="B5155" s="2">
        <v>2025</v>
      </c>
      <c r="C5155" s="2">
        <v>8</v>
      </c>
      <c r="D5155" s="2">
        <v>3</v>
      </c>
      <c r="E5155" s="2">
        <v>17</v>
      </c>
      <c r="F5155" s="3">
        <v>0</v>
      </c>
      <c r="G5155" s="3">
        <v>0</v>
      </c>
      <c r="H5155" s="3">
        <v>0</v>
      </c>
      <c r="I5155" s="3">
        <v>0</v>
      </c>
      <c r="J5155" s="3"/>
      <c r="K5155" s="3">
        <v>0</v>
      </c>
      <c r="L5155" s="3">
        <v>0</v>
      </c>
      <c r="M5155" s="3">
        <v>0</v>
      </c>
      <c r="N5155" s="3">
        <v>0</v>
      </c>
      <c r="O5155" s="3">
        <v>0</v>
      </c>
    </row>
    <row r="5156" spans="1:15" x14ac:dyDescent="0.25">
      <c r="A5156" s="1">
        <v>45872.75</v>
      </c>
      <c r="B5156" s="2">
        <v>2025</v>
      </c>
      <c r="C5156" s="2">
        <v>8</v>
      </c>
      <c r="D5156" s="2">
        <v>3</v>
      </c>
      <c r="E5156" s="2">
        <v>18</v>
      </c>
      <c r="F5156" s="3">
        <v>0</v>
      </c>
      <c r="G5156" s="3">
        <v>0</v>
      </c>
      <c r="H5156" s="3"/>
      <c r="I5156" s="3">
        <v>0</v>
      </c>
      <c r="J5156" s="3"/>
      <c r="K5156" s="3">
        <v>0</v>
      </c>
      <c r="L5156" s="3">
        <v>0</v>
      </c>
      <c r="M5156" s="3">
        <v>0</v>
      </c>
      <c r="N5156" s="3">
        <v>0</v>
      </c>
      <c r="O5156" s="3">
        <v>0</v>
      </c>
    </row>
    <row r="5157" spans="1:15" x14ac:dyDescent="0.25">
      <c r="A5157" s="1">
        <v>45872.791666666664</v>
      </c>
      <c r="B5157" s="2">
        <v>2025</v>
      </c>
      <c r="C5157" s="2">
        <v>8</v>
      </c>
      <c r="D5157" s="2">
        <v>3</v>
      </c>
      <c r="E5157" s="2">
        <v>19</v>
      </c>
      <c r="F5157" s="3"/>
      <c r="G5157" s="3">
        <v>0</v>
      </c>
      <c r="H5157" s="3"/>
      <c r="I5157" s="3">
        <v>0</v>
      </c>
      <c r="J5157" s="3"/>
      <c r="K5157" s="3"/>
      <c r="L5157" s="3"/>
      <c r="M5157" s="3">
        <v>0</v>
      </c>
      <c r="N5157" s="3">
        <v>0</v>
      </c>
      <c r="O5157" s="3">
        <v>0</v>
      </c>
    </row>
    <row r="5158" spans="1:15" x14ac:dyDescent="0.25">
      <c r="A5158" s="1">
        <v>45872.833333333336</v>
      </c>
      <c r="B5158" s="2">
        <v>2025</v>
      </c>
      <c r="C5158" s="2">
        <v>8</v>
      </c>
      <c r="D5158" s="2">
        <v>3</v>
      </c>
      <c r="E5158" s="2">
        <v>20</v>
      </c>
      <c r="F5158" s="3"/>
      <c r="G5158" s="3">
        <v>0</v>
      </c>
      <c r="H5158" s="3"/>
      <c r="I5158" s="3">
        <v>0</v>
      </c>
      <c r="J5158" s="3"/>
      <c r="K5158" s="3"/>
      <c r="L5158" s="3"/>
      <c r="M5158" s="3">
        <v>0</v>
      </c>
      <c r="N5158" s="3">
        <v>0</v>
      </c>
      <c r="O5158" s="3">
        <v>0</v>
      </c>
    </row>
    <row r="5159" spans="1:15" x14ac:dyDescent="0.25">
      <c r="A5159" s="1">
        <v>45872.875</v>
      </c>
      <c r="B5159" s="2">
        <v>2025</v>
      </c>
      <c r="C5159" s="2">
        <v>8</v>
      </c>
      <c r="D5159" s="2">
        <v>3</v>
      </c>
      <c r="E5159" s="2">
        <v>21</v>
      </c>
      <c r="F5159" s="3"/>
      <c r="G5159" s="3">
        <v>0</v>
      </c>
      <c r="H5159" s="3"/>
      <c r="I5159" s="3">
        <v>0</v>
      </c>
      <c r="J5159" s="3"/>
      <c r="K5159" s="3"/>
      <c r="L5159" s="3"/>
      <c r="M5159" s="3">
        <v>0</v>
      </c>
      <c r="N5159" s="3">
        <v>0</v>
      </c>
      <c r="O5159" s="3">
        <v>0</v>
      </c>
    </row>
    <row r="5160" spans="1:15" x14ac:dyDescent="0.25">
      <c r="A5160" s="1">
        <v>45872.916666666664</v>
      </c>
      <c r="B5160" s="2">
        <v>2025</v>
      </c>
      <c r="C5160" s="2">
        <v>8</v>
      </c>
      <c r="D5160" s="2">
        <v>3</v>
      </c>
      <c r="E5160" s="2">
        <v>22</v>
      </c>
      <c r="F5160" s="3"/>
      <c r="G5160" s="3">
        <v>0</v>
      </c>
      <c r="H5160" s="3"/>
      <c r="I5160" s="3">
        <v>0</v>
      </c>
      <c r="J5160" s="3"/>
      <c r="K5160" s="3"/>
      <c r="L5160" s="3"/>
      <c r="M5160" s="3">
        <v>0</v>
      </c>
      <c r="N5160" s="3">
        <v>0</v>
      </c>
      <c r="O5160" s="3">
        <v>0</v>
      </c>
    </row>
    <row r="5161" spans="1:15" x14ac:dyDescent="0.25">
      <c r="A5161" s="1">
        <v>45872.958333333336</v>
      </c>
      <c r="B5161" s="2">
        <v>2025</v>
      </c>
      <c r="C5161" s="2">
        <v>8</v>
      </c>
      <c r="D5161" s="2">
        <v>3</v>
      </c>
      <c r="E5161" s="2">
        <v>23</v>
      </c>
      <c r="F5161" s="3"/>
      <c r="G5161" s="3">
        <v>0</v>
      </c>
      <c r="H5161" s="3"/>
      <c r="I5161" s="3">
        <v>0</v>
      </c>
      <c r="J5161" s="3"/>
      <c r="K5161" s="3"/>
      <c r="L5161" s="3"/>
      <c r="M5161" s="3">
        <v>0</v>
      </c>
      <c r="N5161" s="3">
        <v>0</v>
      </c>
      <c r="O5161" s="3">
        <v>0</v>
      </c>
    </row>
    <row r="5162" spans="1:15" x14ac:dyDescent="0.25">
      <c r="A5162" s="1">
        <v>45873</v>
      </c>
      <c r="B5162" s="2">
        <v>2025</v>
      </c>
      <c r="C5162" s="2">
        <v>8</v>
      </c>
      <c r="D5162" s="2">
        <v>4</v>
      </c>
      <c r="E5162" s="2">
        <v>0</v>
      </c>
      <c r="F5162" s="3"/>
      <c r="G5162" s="3">
        <v>0</v>
      </c>
      <c r="H5162" s="3"/>
      <c r="I5162" s="3">
        <v>0</v>
      </c>
      <c r="J5162" s="3"/>
      <c r="K5162" s="3"/>
      <c r="L5162" s="3"/>
      <c r="M5162" s="3">
        <v>0</v>
      </c>
      <c r="N5162" s="3">
        <v>0</v>
      </c>
      <c r="O5162" s="3">
        <v>0</v>
      </c>
    </row>
    <row r="5163" spans="1:15" x14ac:dyDescent="0.25">
      <c r="A5163" s="1">
        <v>45873.041666666664</v>
      </c>
      <c r="B5163" s="2">
        <v>2025</v>
      </c>
      <c r="C5163" s="2">
        <v>8</v>
      </c>
      <c r="D5163" s="2">
        <v>4</v>
      </c>
      <c r="E5163" s="2">
        <v>1</v>
      </c>
      <c r="F5163" s="3"/>
      <c r="G5163" s="3">
        <v>0</v>
      </c>
      <c r="H5163" s="3"/>
      <c r="I5163" s="3">
        <v>0</v>
      </c>
      <c r="J5163" s="3"/>
      <c r="K5163" s="3"/>
      <c r="L5163" s="3"/>
      <c r="M5163" s="3">
        <v>0</v>
      </c>
      <c r="N5163" s="3">
        <v>0</v>
      </c>
      <c r="O5163" s="3">
        <v>0</v>
      </c>
    </row>
    <row r="5164" spans="1:15" x14ac:dyDescent="0.25">
      <c r="A5164" s="1">
        <v>45873.083333333336</v>
      </c>
      <c r="B5164" s="2">
        <v>2025</v>
      </c>
      <c r="C5164" s="2">
        <v>8</v>
      </c>
      <c r="D5164" s="2">
        <v>4</v>
      </c>
      <c r="E5164" s="2">
        <v>2</v>
      </c>
      <c r="F5164" s="3"/>
      <c r="G5164" s="3">
        <v>0</v>
      </c>
      <c r="H5164" s="3"/>
      <c r="I5164" s="3">
        <v>0</v>
      </c>
      <c r="J5164" s="3"/>
      <c r="K5164" s="3"/>
      <c r="L5164" s="3"/>
      <c r="M5164" s="3">
        <v>0</v>
      </c>
      <c r="N5164" s="3">
        <v>0</v>
      </c>
      <c r="O5164" s="3">
        <v>0</v>
      </c>
    </row>
    <row r="5165" spans="1:15" x14ac:dyDescent="0.25">
      <c r="A5165" s="1">
        <v>45873.125</v>
      </c>
      <c r="B5165" s="2">
        <v>2025</v>
      </c>
      <c r="C5165" s="2">
        <v>8</v>
      </c>
      <c r="D5165" s="2">
        <v>4</v>
      </c>
      <c r="E5165" s="2">
        <v>3</v>
      </c>
      <c r="F5165" s="3"/>
      <c r="G5165" s="3">
        <v>0</v>
      </c>
      <c r="H5165" s="3"/>
      <c r="I5165" s="3">
        <v>0</v>
      </c>
      <c r="J5165" s="3"/>
      <c r="K5165" s="3"/>
      <c r="L5165" s="3"/>
      <c r="M5165" s="3">
        <v>0</v>
      </c>
      <c r="N5165" s="3">
        <v>0</v>
      </c>
      <c r="O5165" s="3">
        <v>0</v>
      </c>
    </row>
    <row r="5166" spans="1:15" x14ac:dyDescent="0.25">
      <c r="A5166" s="1">
        <v>45873.166666666664</v>
      </c>
      <c r="B5166" s="2">
        <v>2025</v>
      </c>
      <c r="C5166" s="2">
        <v>8</v>
      </c>
      <c r="D5166" s="2">
        <v>4</v>
      </c>
      <c r="E5166" s="2">
        <v>4</v>
      </c>
      <c r="F5166" s="3">
        <v>0</v>
      </c>
      <c r="G5166" s="3">
        <v>0</v>
      </c>
      <c r="H5166" s="3"/>
      <c r="I5166" s="3">
        <v>0</v>
      </c>
      <c r="J5166" s="3"/>
      <c r="K5166" s="3"/>
      <c r="L5166" s="3"/>
      <c r="M5166" s="3">
        <v>0</v>
      </c>
      <c r="N5166" s="3">
        <v>0</v>
      </c>
      <c r="O5166" s="3">
        <v>0</v>
      </c>
    </row>
    <row r="5167" spans="1:15" x14ac:dyDescent="0.25">
      <c r="A5167" s="1">
        <v>45873.208333333336</v>
      </c>
      <c r="B5167" s="2">
        <v>2025</v>
      </c>
      <c r="C5167" s="2">
        <v>8</v>
      </c>
      <c r="D5167" s="2">
        <v>4</v>
      </c>
      <c r="E5167" s="2">
        <v>5</v>
      </c>
      <c r="F5167" s="3">
        <v>0</v>
      </c>
      <c r="G5167" s="3">
        <v>0</v>
      </c>
      <c r="H5167" s="3"/>
      <c r="I5167" s="3">
        <v>0</v>
      </c>
      <c r="J5167" s="3"/>
      <c r="K5167" s="3"/>
      <c r="L5167" s="3"/>
      <c r="M5167" s="3">
        <v>0</v>
      </c>
      <c r="N5167" s="3">
        <v>0</v>
      </c>
      <c r="O5167" s="3">
        <v>0</v>
      </c>
    </row>
    <row r="5168" spans="1:15" x14ac:dyDescent="0.25">
      <c r="A5168" s="1">
        <v>45873.25</v>
      </c>
      <c r="B5168" s="2">
        <v>2025</v>
      </c>
      <c r="C5168" s="2">
        <v>8</v>
      </c>
      <c r="D5168" s="2">
        <v>4</v>
      </c>
      <c r="E5168" s="2">
        <v>6</v>
      </c>
      <c r="F5168" s="3">
        <v>0</v>
      </c>
      <c r="G5168" s="3">
        <v>0</v>
      </c>
      <c r="H5168" s="3"/>
      <c r="I5168" s="3">
        <v>3.2000326867485912E-2</v>
      </c>
      <c r="J5168" s="3"/>
      <c r="K5168" s="3">
        <v>0</v>
      </c>
      <c r="L5168" s="3"/>
      <c r="M5168" s="3">
        <v>0</v>
      </c>
      <c r="N5168" s="3">
        <v>0</v>
      </c>
      <c r="O5168" s="3">
        <v>5.3333878112476517E-3</v>
      </c>
    </row>
    <row r="5169" spans="1:15" x14ac:dyDescent="0.25">
      <c r="A5169" s="1">
        <v>45873.291666666664</v>
      </c>
      <c r="B5169" s="2">
        <v>2025</v>
      </c>
      <c r="C5169" s="2">
        <v>8</v>
      </c>
      <c r="D5169" s="2">
        <v>4</v>
      </c>
      <c r="E5169" s="2">
        <v>7</v>
      </c>
      <c r="F5169" s="3">
        <v>0</v>
      </c>
      <c r="G5169" s="3">
        <v>0</v>
      </c>
      <c r="H5169" s="3">
        <v>0</v>
      </c>
      <c r="I5169" s="3">
        <v>6.5386932726047009E-2</v>
      </c>
      <c r="J5169" s="3"/>
      <c r="K5169" s="3">
        <v>0</v>
      </c>
      <c r="L5169" s="3">
        <v>0</v>
      </c>
      <c r="M5169" s="3">
        <v>0</v>
      </c>
      <c r="N5169" s="3">
        <v>5.9322624183158507E-2</v>
      </c>
      <c r="O5169" s="3">
        <v>1.5588694613650689E-2</v>
      </c>
    </row>
    <row r="5170" spans="1:15" x14ac:dyDescent="0.25">
      <c r="A5170" s="1">
        <v>45873.333333333336</v>
      </c>
      <c r="B5170" s="2">
        <v>2025</v>
      </c>
      <c r="C5170" s="2">
        <v>8</v>
      </c>
      <c r="D5170" s="2">
        <v>4</v>
      </c>
      <c r="E5170" s="2">
        <v>8</v>
      </c>
      <c r="F5170" s="3">
        <v>0</v>
      </c>
      <c r="G5170" s="3">
        <v>0</v>
      </c>
      <c r="H5170" s="3">
        <v>0</v>
      </c>
      <c r="I5170" s="3">
        <v>0.11753360488798373</v>
      </c>
      <c r="J5170" s="3"/>
      <c r="K5170" s="3">
        <v>0</v>
      </c>
      <c r="L5170" s="3">
        <v>0</v>
      </c>
      <c r="M5170" s="3">
        <v>0</v>
      </c>
      <c r="N5170" s="3">
        <v>0.14552183715714351</v>
      </c>
      <c r="O5170" s="3">
        <v>3.2881930255640901E-2</v>
      </c>
    </row>
    <row r="5171" spans="1:15" x14ac:dyDescent="0.25">
      <c r="A5171" s="1">
        <v>45873.375</v>
      </c>
      <c r="B5171" s="2">
        <v>2025</v>
      </c>
      <c r="C5171" s="2">
        <v>8</v>
      </c>
      <c r="D5171" s="2">
        <v>4</v>
      </c>
      <c r="E5171" s="2">
        <v>9</v>
      </c>
      <c r="F5171" s="3">
        <v>0</v>
      </c>
      <c r="G5171" s="3">
        <v>0</v>
      </c>
      <c r="H5171" s="3">
        <v>0</v>
      </c>
      <c r="I5171" s="3">
        <v>0.13846115874148102</v>
      </c>
      <c r="J5171" s="3"/>
      <c r="K5171" s="3">
        <v>0</v>
      </c>
      <c r="L5171" s="3">
        <v>0</v>
      </c>
      <c r="M5171" s="3">
        <v>1.0416574699451149E-2</v>
      </c>
      <c r="N5171" s="3">
        <v>0.17383830961208729</v>
      </c>
      <c r="O5171" s="3">
        <v>4.0339505381627436E-2</v>
      </c>
    </row>
    <row r="5172" spans="1:15" x14ac:dyDescent="0.25">
      <c r="A5172" s="1">
        <v>45873.416666666664</v>
      </c>
      <c r="B5172" s="2">
        <v>2025</v>
      </c>
      <c r="C5172" s="2">
        <v>8</v>
      </c>
      <c r="D5172" s="2">
        <v>4</v>
      </c>
      <c r="E5172" s="2">
        <v>10</v>
      </c>
      <c r="F5172" s="3">
        <v>0</v>
      </c>
      <c r="G5172" s="3">
        <v>7.5249072971650052E-3</v>
      </c>
      <c r="H5172" s="3">
        <v>0</v>
      </c>
      <c r="I5172" s="3">
        <v>0.2025731791317596</v>
      </c>
      <c r="J5172" s="3"/>
      <c r="K5172" s="3">
        <v>0</v>
      </c>
      <c r="L5172" s="3">
        <v>0</v>
      </c>
      <c r="M5172" s="3">
        <v>5.7062658427214251E-3</v>
      </c>
      <c r="N5172" s="3">
        <v>0.1806165241950827</v>
      </c>
      <c r="O5172" s="3">
        <v>4.9552609558341093E-2</v>
      </c>
    </row>
    <row r="5173" spans="1:15" x14ac:dyDescent="0.25">
      <c r="A5173" s="1">
        <v>45873.458333333336</v>
      </c>
      <c r="B5173" s="2">
        <v>2025</v>
      </c>
      <c r="C5173" s="2">
        <v>8</v>
      </c>
      <c r="D5173" s="2">
        <v>4</v>
      </c>
      <c r="E5173" s="2">
        <v>11</v>
      </c>
      <c r="F5173" s="3">
        <v>0</v>
      </c>
      <c r="G5173" s="3">
        <v>4.0112742965015595E-2</v>
      </c>
      <c r="H5173" s="3">
        <v>0</v>
      </c>
      <c r="I5173" s="3">
        <v>0.26402060902740726</v>
      </c>
      <c r="J5173" s="3"/>
      <c r="K5173" s="3">
        <v>0</v>
      </c>
      <c r="L5173" s="3">
        <v>0</v>
      </c>
      <c r="M5173" s="3">
        <v>5.7586125886619551E-2</v>
      </c>
      <c r="N5173" s="3">
        <v>0.26030472894167334</v>
      </c>
      <c r="O5173" s="3">
        <v>7.7753025852589475E-2</v>
      </c>
    </row>
    <row r="5174" spans="1:15" x14ac:dyDescent="0.25">
      <c r="A5174" s="1">
        <v>45873.5</v>
      </c>
      <c r="B5174" s="2">
        <v>2025</v>
      </c>
      <c r="C5174" s="2">
        <v>8</v>
      </c>
      <c r="D5174" s="2">
        <v>4</v>
      </c>
      <c r="E5174" s="2">
        <v>12</v>
      </c>
      <c r="F5174" s="3">
        <v>0</v>
      </c>
      <c r="G5174" s="3">
        <v>4.5567420395079869E-2</v>
      </c>
      <c r="H5174" s="3">
        <v>0</v>
      </c>
      <c r="I5174" s="3">
        <v>0.26001210080632581</v>
      </c>
      <c r="J5174" s="3"/>
      <c r="K5174" s="3">
        <v>0</v>
      </c>
      <c r="L5174" s="3">
        <v>0</v>
      </c>
      <c r="M5174" s="3">
        <v>3.1538666738354003E-2</v>
      </c>
      <c r="N5174" s="3">
        <v>0.23244160312986023</v>
      </c>
      <c r="O5174" s="3">
        <v>7.1194973883702495E-2</v>
      </c>
    </row>
    <row r="5175" spans="1:15" x14ac:dyDescent="0.25">
      <c r="A5175" s="1">
        <v>45873.541666666664</v>
      </c>
      <c r="B5175" s="2">
        <v>2025</v>
      </c>
      <c r="C5175" s="2">
        <v>8</v>
      </c>
      <c r="D5175" s="2">
        <v>4</v>
      </c>
      <c r="E5175" s="2">
        <v>13</v>
      </c>
      <c r="F5175" s="3">
        <v>0</v>
      </c>
      <c r="G5175" s="3">
        <v>0</v>
      </c>
      <c r="H5175" s="3">
        <v>0</v>
      </c>
      <c r="I5175" s="3">
        <v>0</v>
      </c>
      <c r="J5175" s="3"/>
      <c r="K5175" s="3">
        <v>0</v>
      </c>
      <c r="L5175" s="3">
        <v>0</v>
      </c>
      <c r="M5175" s="3">
        <v>0</v>
      </c>
      <c r="N5175" s="3">
        <v>3.5289306035692275E-2</v>
      </c>
      <c r="O5175" s="3">
        <v>4.4111632544615344E-3</v>
      </c>
    </row>
    <row r="5176" spans="1:15" x14ac:dyDescent="0.25">
      <c r="A5176" s="1">
        <v>45873.583333333336</v>
      </c>
      <c r="B5176" s="2">
        <v>2025</v>
      </c>
      <c r="C5176" s="2">
        <v>8</v>
      </c>
      <c r="D5176" s="2">
        <v>4</v>
      </c>
      <c r="E5176" s="2">
        <v>14</v>
      </c>
      <c r="F5176" s="3">
        <v>0</v>
      </c>
      <c r="G5176" s="3">
        <v>0</v>
      </c>
      <c r="H5176" s="3">
        <v>0</v>
      </c>
      <c r="I5176" s="3">
        <v>0</v>
      </c>
      <c r="J5176" s="3"/>
      <c r="K5176" s="3">
        <v>0</v>
      </c>
      <c r="L5176" s="3">
        <v>0</v>
      </c>
      <c r="M5176" s="3">
        <v>0</v>
      </c>
      <c r="N5176" s="3">
        <v>0</v>
      </c>
      <c r="O5176" s="3">
        <v>0</v>
      </c>
    </row>
    <row r="5177" spans="1:15" x14ac:dyDescent="0.25">
      <c r="A5177" s="1">
        <v>45873.625</v>
      </c>
      <c r="B5177" s="2">
        <v>2025</v>
      </c>
      <c r="C5177" s="2">
        <v>8</v>
      </c>
      <c r="D5177" s="2">
        <v>4</v>
      </c>
      <c r="E5177" s="2">
        <v>15</v>
      </c>
      <c r="F5177" s="3">
        <v>0</v>
      </c>
      <c r="G5177" s="3">
        <v>0</v>
      </c>
      <c r="H5177" s="3">
        <v>0</v>
      </c>
      <c r="I5177" s="3">
        <v>0</v>
      </c>
      <c r="J5177" s="3"/>
      <c r="K5177" s="3">
        <v>0</v>
      </c>
      <c r="L5177" s="3">
        <v>0</v>
      </c>
      <c r="M5177" s="3">
        <v>0</v>
      </c>
      <c r="N5177" s="3">
        <v>0</v>
      </c>
      <c r="O5177" s="3">
        <v>0</v>
      </c>
    </row>
    <row r="5178" spans="1:15" x14ac:dyDescent="0.25">
      <c r="A5178" s="1">
        <v>45873.666666666664</v>
      </c>
      <c r="B5178" s="2">
        <v>2025</v>
      </c>
      <c r="C5178" s="2">
        <v>8</v>
      </c>
      <c r="D5178" s="2">
        <v>4</v>
      </c>
      <c r="E5178" s="2">
        <v>16</v>
      </c>
      <c r="F5178" s="3">
        <v>0</v>
      </c>
      <c r="G5178" s="3">
        <v>0</v>
      </c>
      <c r="H5178" s="3">
        <v>0</v>
      </c>
      <c r="I5178" s="3">
        <v>0</v>
      </c>
      <c r="J5178" s="3"/>
      <c r="K5178" s="3">
        <v>0</v>
      </c>
      <c r="L5178" s="3">
        <v>0</v>
      </c>
      <c r="M5178" s="3">
        <v>0</v>
      </c>
      <c r="N5178" s="3">
        <v>0</v>
      </c>
      <c r="O5178" s="3">
        <v>0</v>
      </c>
    </row>
    <row r="5179" spans="1:15" x14ac:dyDescent="0.25">
      <c r="A5179" s="1">
        <v>45873.708333333336</v>
      </c>
      <c r="B5179" s="2">
        <v>2025</v>
      </c>
      <c r="C5179" s="2">
        <v>8</v>
      </c>
      <c r="D5179" s="2">
        <v>4</v>
      </c>
      <c r="E5179" s="2">
        <v>17</v>
      </c>
      <c r="F5179" s="3">
        <v>0</v>
      </c>
      <c r="G5179" s="3">
        <v>0</v>
      </c>
      <c r="H5179" s="3">
        <v>0</v>
      </c>
      <c r="I5179" s="3">
        <v>0</v>
      </c>
      <c r="J5179" s="3"/>
      <c r="K5179" s="3">
        <v>0</v>
      </c>
      <c r="L5179" s="3">
        <v>0</v>
      </c>
      <c r="M5179" s="3">
        <v>0</v>
      </c>
      <c r="N5179" s="3">
        <v>0</v>
      </c>
      <c r="O5179" s="3">
        <v>0</v>
      </c>
    </row>
    <row r="5180" spans="1:15" x14ac:dyDescent="0.25">
      <c r="A5180" s="1">
        <v>45873.75</v>
      </c>
      <c r="B5180" s="2">
        <v>2025</v>
      </c>
      <c r="C5180" s="2">
        <v>8</v>
      </c>
      <c r="D5180" s="2">
        <v>4</v>
      </c>
      <c r="E5180" s="2">
        <v>18</v>
      </c>
      <c r="F5180" s="3">
        <v>0</v>
      </c>
      <c r="G5180" s="3">
        <v>0</v>
      </c>
      <c r="H5180" s="3"/>
      <c r="I5180" s="3">
        <v>0</v>
      </c>
      <c r="J5180" s="3"/>
      <c r="K5180" s="3">
        <v>0</v>
      </c>
      <c r="L5180" s="3">
        <v>0</v>
      </c>
      <c r="M5180" s="3">
        <v>0</v>
      </c>
      <c r="N5180" s="3">
        <v>0</v>
      </c>
      <c r="O5180" s="3">
        <v>0</v>
      </c>
    </row>
    <row r="5181" spans="1:15" x14ac:dyDescent="0.25">
      <c r="A5181" s="1">
        <v>45873.791666666664</v>
      </c>
      <c r="B5181" s="2">
        <v>2025</v>
      </c>
      <c r="C5181" s="2">
        <v>8</v>
      </c>
      <c r="D5181" s="2">
        <v>4</v>
      </c>
      <c r="E5181" s="2">
        <v>19</v>
      </c>
      <c r="F5181" s="3">
        <v>0</v>
      </c>
      <c r="G5181" s="3">
        <v>0</v>
      </c>
      <c r="H5181" s="3"/>
      <c r="I5181" s="3">
        <v>0</v>
      </c>
      <c r="J5181" s="3"/>
      <c r="K5181" s="3"/>
      <c r="L5181" s="3"/>
      <c r="M5181" s="3">
        <v>0</v>
      </c>
      <c r="N5181" s="3">
        <v>0</v>
      </c>
      <c r="O5181" s="3">
        <v>0</v>
      </c>
    </row>
    <row r="5182" spans="1:15" x14ac:dyDescent="0.25">
      <c r="A5182" s="1">
        <v>45873.833333333336</v>
      </c>
      <c r="B5182" s="2">
        <v>2025</v>
      </c>
      <c r="C5182" s="2">
        <v>8</v>
      </c>
      <c r="D5182" s="2">
        <v>4</v>
      </c>
      <c r="E5182" s="2">
        <v>20</v>
      </c>
      <c r="F5182" s="3"/>
      <c r="G5182" s="3">
        <v>0</v>
      </c>
      <c r="H5182" s="3"/>
      <c r="I5182" s="3">
        <v>0</v>
      </c>
      <c r="J5182" s="3"/>
      <c r="K5182" s="3"/>
      <c r="L5182" s="3"/>
      <c r="M5182" s="3">
        <v>0</v>
      </c>
      <c r="N5182" s="3">
        <v>0</v>
      </c>
      <c r="O5182" s="3">
        <v>0</v>
      </c>
    </row>
    <row r="5183" spans="1:15" x14ac:dyDescent="0.25">
      <c r="A5183" s="1">
        <v>45873.875</v>
      </c>
      <c r="B5183" s="2">
        <v>2025</v>
      </c>
      <c r="C5183" s="2">
        <v>8</v>
      </c>
      <c r="D5183" s="2">
        <v>4</v>
      </c>
      <c r="E5183" s="2">
        <v>21</v>
      </c>
      <c r="F5183" s="3"/>
      <c r="G5183" s="3">
        <v>0</v>
      </c>
      <c r="H5183" s="3"/>
      <c r="I5183" s="3">
        <v>0</v>
      </c>
      <c r="J5183" s="3"/>
      <c r="K5183" s="3"/>
      <c r="L5183" s="3"/>
      <c r="M5183" s="3">
        <v>0</v>
      </c>
      <c r="N5183" s="3">
        <v>0</v>
      </c>
      <c r="O5183" s="3">
        <v>0</v>
      </c>
    </row>
    <row r="5184" spans="1:15" x14ac:dyDescent="0.25">
      <c r="A5184" s="1">
        <v>45873.916666666664</v>
      </c>
      <c r="B5184" s="2">
        <v>2025</v>
      </c>
      <c r="C5184" s="2">
        <v>8</v>
      </c>
      <c r="D5184" s="2">
        <v>4</v>
      </c>
      <c r="E5184" s="2">
        <v>22</v>
      </c>
      <c r="F5184" s="3"/>
      <c r="G5184" s="3">
        <v>0</v>
      </c>
      <c r="H5184" s="3"/>
      <c r="I5184" s="3">
        <v>0</v>
      </c>
      <c r="J5184" s="3"/>
      <c r="K5184" s="3"/>
      <c r="L5184" s="3"/>
      <c r="M5184" s="3">
        <v>0</v>
      </c>
      <c r="N5184" s="3">
        <v>0</v>
      </c>
      <c r="O5184" s="3">
        <v>0</v>
      </c>
    </row>
    <row r="5185" spans="1:15" x14ac:dyDescent="0.25">
      <c r="A5185" s="1">
        <v>45873.958333333336</v>
      </c>
      <c r="B5185" s="2">
        <v>2025</v>
      </c>
      <c r="C5185" s="2">
        <v>8</v>
      </c>
      <c r="D5185" s="2">
        <v>4</v>
      </c>
      <c r="E5185" s="2">
        <v>23</v>
      </c>
      <c r="F5185" s="3"/>
      <c r="G5185" s="3">
        <v>0</v>
      </c>
      <c r="H5185" s="3"/>
      <c r="I5185" s="3">
        <v>0</v>
      </c>
      <c r="J5185" s="3"/>
      <c r="K5185" s="3"/>
      <c r="L5185" s="3"/>
      <c r="M5185" s="3">
        <v>0</v>
      </c>
      <c r="N5185" s="3">
        <v>0</v>
      </c>
      <c r="O5185" s="3">
        <v>0</v>
      </c>
    </row>
    <row r="5186" spans="1:15" x14ac:dyDescent="0.25">
      <c r="A5186" s="1">
        <v>45874</v>
      </c>
      <c r="B5186" s="2">
        <v>2025</v>
      </c>
      <c r="C5186" s="2">
        <v>8</v>
      </c>
      <c r="D5186" s="2">
        <v>5</v>
      </c>
      <c r="E5186" s="2">
        <v>0</v>
      </c>
      <c r="F5186" s="3"/>
      <c r="G5186" s="3">
        <v>0</v>
      </c>
      <c r="H5186" s="3"/>
      <c r="I5186" s="3">
        <v>0</v>
      </c>
      <c r="J5186" s="3"/>
      <c r="K5186" s="3"/>
      <c r="L5186" s="3"/>
      <c r="M5186" s="3">
        <v>0</v>
      </c>
      <c r="N5186" s="3">
        <v>0</v>
      </c>
      <c r="O5186" s="3">
        <v>0</v>
      </c>
    </row>
    <row r="5187" spans="1:15" x14ac:dyDescent="0.25">
      <c r="A5187" s="1">
        <v>45874.041666666664</v>
      </c>
      <c r="B5187" s="2">
        <v>2025</v>
      </c>
      <c r="C5187" s="2">
        <v>8</v>
      </c>
      <c r="D5187" s="2">
        <v>5</v>
      </c>
      <c r="E5187" s="2">
        <v>1</v>
      </c>
      <c r="F5187" s="3"/>
      <c r="G5187" s="3">
        <v>0</v>
      </c>
      <c r="H5187" s="3"/>
      <c r="I5187" s="3">
        <v>0</v>
      </c>
      <c r="J5187" s="3"/>
      <c r="K5187" s="3"/>
      <c r="L5187" s="3"/>
      <c r="M5187" s="3">
        <v>0</v>
      </c>
      <c r="N5187" s="3">
        <v>0</v>
      </c>
      <c r="O5187" s="3">
        <v>0</v>
      </c>
    </row>
    <row r="5188" spans="1:15" x14ac:dyDescent="0.25">
      <c r="A5188" s="1">
        <v>45874.083333333336</v>
      </c>
      <c r="B5188" s="2">
        <v>2025</v>
      </c>
      <c r="C5188" s="2">
        <v>8</v>
      </c>
      <c r="D5188" s="2">
        <v>5</v>
      </c>
      <c r="E5188" s="2">
        <v>2</v>
      </c>
      <c r="F5188" s="3"/>
      <c r="G5188" s="3">
        <v>0</v>
      </c>
      <c r="H5188" s="3"/>
      <c r="I5188" s="3">
        <v>0</v>
      </c>
      <c r="J5188" s="3"/>
      <c r="K5188" s="3"/>
      <c r="L5188" s="3"/>
      <c r="M5188" s="3">
        <v>0</v>
      </c>
      <c r="N5188" s="3">
        <v>0</v>
      </c>
      <c r="O5188" s="3">
        <v>0</v>
      </c>
    </row>
    <row r="5189" spans="1:15" x14ac:dyDescent="0.25">
      <c r="A5189" s="1">
        <v>45874.125</v>
      </c>
      <c r="B5189" s="2">
        <v>2025</v>
      </c>
      <c r="C5189" s="2">
        <v>8</v>
      </c>
      <c r="D5189" s="2">
        <v>5</v>
      </c>
      <c r="E5189" s="2">
        <v>3</v>
      </c>
      <c r="F5189" s="3"/>
      <c r="G5189" s="3">
        <v>0</v>
      </c>
      <c r="H5189" s="3"/>
      <c r="I5189" s="3">
        <v>0</v>
      </c>
      <c r="J5189" s="3"/>
      <c r="K5189" s="3"/>
      <c r="L5189" s="3"/>
      <c r="M5189" s="3">
        <v>0</v>
      </c>
      <c r="N5189" s="3">
        <v>0</v>
      </c>
      <c r="O5189" s="3">
        <v>0</v>
      </c>
    </row>
    <row r="5190" spans="1:15" x14ac:dyDescent="0.25">
      <c r="A5190" s="1">
        <v>45874.166666666664</v>
      </c>
      <c r="B5190" s="2">
        <v>2025</v>
      </c>
      <c r="C5190" s="2">
        <v>8</v>
      </c>
      <c r="D5190" s="2">
        <v>5</v>
      </c>
      <c r="E5190" s="2">
        <v>4</v>
      </c>
      <c r="F5190" s="3">
        <v>0</v>
      </c>
      <c r="G5190" s="3">
        <v>0</v>
      </c>
      <c r="H5190" s="3"/>
      <c r="I5190" s="3">
        <v>0</v>
      </c>
      <c r="J5190" s="3"/>
      <c r="K5190" s="3"/>
      <c r="L5190" s="3"/>
      <c r="M5190" s="3">
        <v>0</v>
      </c>
      <c r="N5190" s="3">
        <v>0</v>
      </c>
      <c r="O5190" s="3">
        <v>0</v>
      </c>
    </row>
    <row r="5191" spans="1:15" x14ac:dyDescent="0.25">
      <c r="A5191" s="1">
        <v>45874.208333333336</v>
      </c>
      <c r="B5191" s="2">
        <v>2025</v>
      </c>
      <c r="C5191" s="2">
        <v>8</v>
      </c>
      <c r="D5191" s="2">
        <v>5</v>
      </c>
      <c r="E5191" s="2">
        <v>5</v>
      </c>
      <c r="F5191" s="3">
        <v>0</v>
      </c>
      <c r="G5191" s="3">
        <v>0</v>
      </c>
      <c r="H5191" s="3"/>
      <c r="I5191" s="3">
        <v>0</v>
      </c>
      <c r="J5191" s="3"/>
      <c r="K5191" s="3"/>
      <c r="L5191" s="3"/>
      <c r="M5191" s="3">
        <v>0</v>
      </c>
      <c r="N5191" s="3">
        <v>0</v>
      </c>
      <c r="O5191" s="3">
        <v>0</v>
      </c>
    </row>
    <row r="5192" spans="1:15" x14ac:dyDescent="0.25">
      <c r="A5192" s="1">
        <v>45874.25</v>
      </c>
      <c r="B5192" s="2">
        <v>2025</v>
      </c>
      <c r="C5192" s="2">
        <v>8</v>
      </c>
      <c r="D5192" s="2">
        <v>5</v>
      </c>
      <c r="E5192" s="2">
        <v>6</v>
      </c>
      <c r="F5192" s="3">
        <v>0</v>
      </c>
      <c r="G5192" s="3">
        <v>0</v>
      </c>
      <c r="H5192" s="3"/>
      <c r="I5192" s="3">
        <v>0</v>
      </c>
      <c r="J5192" s="3"/>
      <c r="K5192" s="3">
        <v>0</v>
      </c>
      <c r="L5192" s="3"/>
      <c r="M5192" s="3">
        <v>0</v>
      </c>
      <c r="N5192" s="3">
        <v>0</v>
      </c>
      <c r="O5192" s="3">
        <v>0</v>
      </c>
    </row>
    <row r="5193" spans="1:15" x14ac:dyDescent="0.25">
      <c r="A5193" s="1">
        <v>45874.291666666664</v>
      </c>
      <c r="B5193" s="2">
        <v>2025</v>
      </c>
      <c r="C5193" s="2">
        <v>8</v>
      </c>
      <c r="D5193" s="2">
        <v>5</v>
      </c>
      <c r="E5193" s="2">
        <v>7</v>
      </c>
      <c r="F5193" s="3">
        <v>0</v>
      </c>
      <c r="G5193" s="3">
        <v>0</v>
      </c>
      <c r="H5193" s="3">
        <v>0</v>
      </c>
      <c r="I5193" s="3">
        <v>5.7204828902435959E-2</v>
      </c>
      <c r="J5193" s="3"/>
      <c r="K5193" s="3">
        <v>0</v>
      </c>
      <c r="L5193" s="3">
        <v>0</v>
      </c>
      <c r="M5193" s="3">
        <v>0</v>
      </c>
      <c r="N5193" s="3">
        <v>0</v>
      </c>
      <c r="O5193" s="3">
        <v>7.1506036128044948E-3</v>
      </c>
    </row>
    <row r="5194" spans="1:15" x14ac:dyDescent="0.25">
      <c r="A5194" s="1">
        <v>45874.333333333336</v>
      </c>
      <c r="B5194" s="2">
        <v>2025</v>
      </c>
      <c r="C5194" s="2">
        <v>8</v>
      </c>
      <c r="D5194" s="2">
        <v>5</v>
      </c>
      <c r="E5194" s="2">
        <v>8</v>
      </c>
      <c r="F5194" s="3">
        <v>0</v>
      </c>
      <c r="G5194" s="3">
        <v>0</v>
      </c>
      <c r="H5194" s="3">
        <v>0</v>
      </c>
      <c r="I5194" s="3">
        <v>0.10025016892153654</v>
      </c>
      <c r="J5194" s="3"/>
      <c r="K5194" s="3">
        <v>0</v>
      </c>
      <c r="L5194" s="3">
        <v>0</v>
      </c>
      <c r="M5194" s="3">
        <v>0</v>
      </c>
      <c r="N5194" s="3">
        <v>0.11946320331347154</v>
      </c>
      <c r="O5194" s="3">
        <v>2.7464171529376011E-2</v>
      </c>
    </row>
    <row r="5195" spans="1:15" x14ac:dyDescent="0.25">
      <c r="A5195" s="1">
        <v>45874.375</v>
      </c>
      <c r="B5195" s="2">
        <v>2025</v>
      </c>
      <c r="C5195" s="2">
        <v>8</v>
      </c>
      <c r="D5195" s="2">
        <v>5</v>
      </c>
      <c r="E5195" s="2">
        <v>9</v>
      </c>
      <c r="F5195" s="3">
        <v>0</v>
      </c>
      <c r="G5195" s="3">
        <v>0</v>
      </c>
      <c r="H5195" s="3">
        <v>0</v>
      </c>
      <c r="I5195" s="3">
        <v>0.1927199489745022</v>
      </c>
      <c r="J5195" s="3"/>
      <c r="K5195" s="3">
        <v>0</v>
      </c>
      <c r="L5195" s="3">
        <v>0</v>
      </c>
      <c r="M5195" s="3">
        <v>8.3923949669540369E-3</v>
      </c>
      <c r="N5195" s="3">
        <v>0.21676200557562142</v>
      </c>
      <c r="O5195" s="3">
        <v>5.2234293689634705E-2</v>
      </c>
    </row>
    <row r="5196" spans="1:15" x14ac:dyDescent="0.25">
      <c r="A5196" s="1">
        <v>45874.416666666664</v>
      </c>
      <c r="B5196" s="2">
        <v>2025</v>
      </c>
      <c r="C5196" s="2">
        <v>8</v>
      </c>
      <c r="D5196" s="2">
        <v>5</v>
      </c>
      <c r="E5196" s="2">
        <v>10</v>
      </c>
      <c r="F5196" s="3">
        <v>0</v>
      </c>
      <c r="G5196" s="3">
        <v>0</v>
      </c>
      <c r="H5196" s="3">
        <v>0</v>
      </c>
      <c r="I5196" s="3">
        <v>0</v>
      </c>
      <c r="J5196" s="3"/>
      <c r="K5196" s="3">
        <v>0</v>
      </c>
      <c r="L5196" s="3">
        <v>0</v>
      </c>
      <c r="M5196" s="3">
        <v>0</v>
      </c>
      <c r="N5196" s="3">
        <v>0.21383401486089956</v>
      </c>
      <c r="O5196" s="3">
        <v>2.6729251857612445E-2</v>
      </c>
    </row>
    <row r="5197" spans="1:15" x14ac:dyDescent="0.25">
      <c r="A5197" s="1">
        <v>45874.458333333336</v>
      </c>
      <c r="B5197" s="2">
        <v>2025</v>
      </c>
      <c r="C5197" s="2">
        <v>8</v>
      </c>
      <c r="D5197" s="2">
        <v>5</v>
      </c>
      <c r="E5197" s="2">
        <v>11</v>
      </c>
      <c r="F5197" s="3">
        <v>0</v>
      </c>
      <c r="G5197" s="3">
        <v>0</v>
      </c>
      <c r="H5197" s="3">
        <v>0</v>
      </c>
      <c r="I5197" s="3">
        <v>0</v>
      </c>
      <c r="J5197" s="3"/>
      <c r="K5197" s="3">
        <v>0</v>
      </c>
      <c r="L5197" s="3">
        <v>0</v>
      </c>
      <c r="M5197" s="3">
        <v>0</v>
      </c>
      <c r="N5197" s="3">
        <v>2.5110768638027414E-2</v>
      </c>
      <c r="O5197" s="3">
        <v>3.1388460797534268E-3</v>
      </c>
    </row>
    <row r="5198" spans="1:15" x14ac:dyDescent="0.25">
      <c r="A5198" s="1">
        <v>45874.5</v>
      </c>
      <c r="B5198" s="2">
        <v>2025</v>
      </c>
      <c r="C5198" s="2">
        <v>8</v>
      </c>
      <c r="D5198" s="2">
        <v>5</v>
      </c>
      <c r="E5198" s="2">
        <v>12</v>
      </c>
      <c r="F5198" s="3">
        <v>0</v>
      </c>
      <c r="G5198" s="3">
        <v>0</v>
      </c>
      <c r="H5198" s="3">
        <v>0</v>
      </c>
      <c r="I5198" s="3">
        <v>0</v>
      </c>
      <c r="J5198" s="3"/>
      <c r="K5198" s="3">
        <v>0</v>
      </c>
      <c r="L5198" s="3">
        <v>0</v>
      </c>
      <c r="M5198" s="3">
        <v>0</v>
      </c>
      <c r="N5198" s="3">
        <v>0</v>
      </c>
      <c r="O5198" s="3">
        <v>0</v>
      </c>
    </row>
    <row r="5199" spans="1:15" x14ac:dyDescent="0.25">
      <c r="A5199" s="1">
        <v>45874.541666666664</v>
      </c>
      <c r="B5199" s="2">
        <v>2025</v>
      </c>
      <c r="C5199" s="2">
        <v>8</v>
      </c>
      <c r="D5199" s="2">
        <v>5</v>
      </c>
      <c r="E5199" s="2">
        <v>13</v>
      </c>
      <c r="F5199" s="3">
        <v>0</v>
      </c>
      <c r="G5199" s="3">
        <v>0</v>
      </c>
      <c r="H5199" s="3">
        <v>0</v>
      </c>
      <c r="I5199" s="3">
        <v>0</v>
      </c>
      <c r="J5199" s="3"/>
      <c r="K5199" s="3">
        <v>0</v>
      </c>
      <c r="L5199" s="3">
        <v>0</v>
      </c>
      <c r="M5199" s="3">
        <v>0</v>
      </c>
      <c r="N5199" s="3">
        <v>0</v>
      </c>
      <c r="O5199" s="3">
        <v>0</v>
      </c>
    </row>
    <row r="5200" spans="1:15" x14ac:dyDescent="0.25">
      <c r="A5200" s="1">
        <v>45874.583333333336</v>
      </c>
      <c r="B5200" s="2">
        <v>2025</v>
      </c>
      <c r="C5200" s="2">
        <v>8</v>
      </c>
      <c r="D5200" s="2">
        <v>5</v>
      </c>
      <c r="E5200" s="2">
        <v>14</v>
      </c>
      <c r="F5200" s="3">
        <v>0</v>
      </c>
      <c r="G5200" s="3">
        <v>0</v>
      </c>
      <c r="H5200" s="3">
        <v>0</v>
      </c>
      <c r="I5200" s="3">
        <v>0</v>
      </c>
      <c r="J5200" s="3"/>
      <c r="K5200" s="3">
        <v>0</v>
      </c>
      <c r="L5200" s="3">
        <v>0</v>
      </c>
      <c r="M5200" s="3">
        <v>0</v>
      </c>
      <c r="N5200" s="3">
        <v>0</v>
      </c>
      <c r="O5200" s="3">
        <v>0</v>
      </c>
    </row>
    <row r="5201" spans="1:15" x14ac:dyDescent="0.25">
      <c r="A5201" s="1">
        <v>45874.625</v>
      </c>
      <c r="B5201" s="2">
        <v>2025</v>
      </c>
      <c r="C5201" s="2">
        <v>8</v>
      </c>
      <c r="D5201" s="2">
        <v>5</v>
      </c>
      <c r="E5201" s="2">
        <v>15</v>
      </c>
      <c r="F5201" s="3">
        <v>0</v>
      </c>
      <c r="G5201" s="3">
        <v>0</v>
      </c>
      <c r="H5201" s="3">
        <v>0</v>
      </c>
      <c r="I5201" s="3">
        <v>0</v>
      </c>
      <c r="J5201" s="3"/>
      <c r="K5201" s="3">
        <v>0</v>
      </c>
      <c r="L5201" s="3">
        <v>0</v>
      </c>
      <c r="M5201" s="3">
        <v>0</v>
      </c>
      <c r="N5201" s="3">
        <v>0</v>
      </c>
      <c r="O5201" s="3">
        <v>0</v>
      </c>
    </row>
    <row r="5202" spans="1:15" x14ac:dyDescent="0.25">
      <c r="A5202" s="1">
        <v>45874.666666666664</v>
      </c>
      <c r="B5202" s="2">
        <v>2025</v>
      </c>
      <c r="C5202" s="2">
        <v>8</v>
      </c>
      <c r="D5202" s="2">
        <v>5</v>
      </c>
      <c r="E5202" s="2">
        <v>16</v>
      </c>
      <c r="F5202" s="3">
        <v>0</v>
      </c>
      <c r="G5202" s="3">
        <v>0</v>
      </c>
      <c r="H5202" s="3">
        <v>0</v>
      </c>
      <c r="I5202" s="3">
        <v>0</v>
      </c>
      <c r="J5202" s="3"/>
      <c r="K5202" s="3">
        <v>0</v>
      </c>
      <c r="L5202" s="3">
        <v>0</v>
      </c>
      <c r="M5202" s="3">
        <v>0</v>
      </c>
      <c r="N5202" s="3">
        <v>0</v>
      </c>
      <c r="O5202" s="3">
        <v>0</v>
      </c>
    </row>
    <row r="5203" spans="1:15" x14ac:dyDescent="0.25">
      <c r="A5203" s="1">
        <v>45874.708333333336</v>
      </c>
      <c r="B5203" s="2">
        <v>2025</v>
      </c>
      <c r="C5203" s="2">
        <v>8</v>
      </c>
      <c r="D5203" s="2">
        <v>5</v>
      </c>
      <c r="E5203" s="2">
        <v>17</v>
      </c>
      <c r="F5203" s="3">
        <v>0</v>
      </c>
      <c r="G5203" s="3">
        <v>0</v>
      </c>
      <c r="H5203" s="3">
        <v>0</v>
      </c>
      <c r="I5203" s="3">
        <v>0</v>
      </c>
      <c r="J5203" s="3"/>
      <c r="K5203" s="3">
        <v>0</v>
      </c>
      <c r="L5203" s="3">
        <v>0</v>
      </c>
      <c r="M5203" s="3">
        <v>0</v>
      </c>
      <c r="N5203" s="3">
        <v>0</v>
      </c>
      <c r="O5203" s="3">
        <v>0</v>
      </c>
    </row>
    <row r="5204" spans="1:15" x14ac:dyDescent="0.25">
      <c r="A5204" s="1">
        <v>45874.75</v>
      </c>
      <c r="B5204" s="2">
        <v>2025</v>
      </c>
      <c r="C5204" s="2">
        <v>8</v>
      </c>
      <c r="D5204" s="2">
        <v>5</v>
      </c>
      <c r="E5204" s="2">
        <v>18</v>
      </c>
      <c r="F5204" s="3">
        <v>0</v>
      </c>
      <c r="G5204" s="3">
        <v>0</v>
      </c>
      <c r="H5204" s="3"/>
      <c r="I5204" s="3">
        <v>0</v>
      </c>
      <c r="J5204" s="3"/>
      <c r="K5204" s="3">
        <v>0</v>
      </c>
      <c r="L5204" s="3">
        <v>0</v>
      </c>
      <c r="M5204" s="3">
        <v>0</v>
      </c>
      <c r="N5204" s="3">
        <v>0</v>
      </c>
      <c r="O5204" s="3">
        <v>0</v>
      </c>
    </row>
    <row r="5205" spans="1:15" x14ac:dyDescent="0.25">
      <c r="A5205" s="1">
        <v>45874.791666666664</v>
      </c>
      <c r="B5205" s="2">
        <v>2025</v>
      </c>
      <c r="C5205" s="2">
        <v>8</v>
      </c>
      <c r="D5205" s="2">
        <v>5</v>
      </c>
      <c r="E5205" s="2">
        <v>19</v>
      </c>
      <c r="F5205" s="3">
        <v>0</v>
      </c>
      <c r="G5205" s="3">
        <v>0</v>
      </c>
      <c r="H5205" s="3"/>
      <c r="I5205" s="3">
        <v>0</v>
      </c>
      <c r="J5205" s="3"/>
      <c r="K5205" s="3"/>
      <c r="L5205" s="3"/>
      <c r="M5205" s="3">
        <v>0</v>
      </c>
      <c r="N5205" s="3">
        <v>0</v>
      </c>
      <c r="O5205" s="3">
        <v>0</v>
      </c>
    </row>
    <row r="5206" spans="1:15" x14ac:dyDescent="0.25">
      <c r="A5206" s="1">
        <v>45874.833333333336</v>
      </c>
      <c r="B5206" s="2">
        <v>2025</v>
      </c>
      <c r="C5206" s="2">
        <v>8</v>
      </c>
      <c r="D5206" s="2">
        <v>5</v>
      </c>
      <c r="E5206" s="2">
        <v>20</v>
      </c>
      <c r="F5206" s="3"/>
      <c r="G5206" s="3">
        <v>0</v>
      </c>
      <c r="H5206" s="3"/>
      <c r="I5206" s="3">
        <v>1.537053165884677E-2</v>
      </c>
      <c r="J5206" s="3"/>
      <c r="K5206" s="3"/>
      <c r="L5206" s="3"/>
      <c r="M5206" s="3">
        <v>0</v>
      </c>
      <c r="N5206" s="3">
        <v>0</v>
      </c>
      <c r="O5206" s="3">
        <v>3.8426329147116926E-3</v>
      </c>
    </row>
    <row r="5207" spans="1:15" x14ac:dyDescent="0.25">
      <c r="A5207" s="1">
        <v>45874.875</v>
      </c>
      <c r="B5207" s="2">
        <v>2025</v>
      </c>
      <c r="C5207" s="2">
        <v>8</v>
      </c>
      <c r="D5207" s="2">
        <v>5</v>
      </c>
      <c r="E5207" s="2">
        <v>21</v>
      </c>
      <c r="F5207" s="3"/>
      <c r="G5207" s="3">
        <v>0</v>
      </c>
      <c r="H5207" s="3"/>
      <c r="I5207" s="3">
        <v>4.7592591520786223E-2</v>
      </c>
      <c r="J5207" s="3"/>
      <c r="K5207" s="3"/>
      <c r="L5207" s="3"/>
      <c r="M5207" s="3">
        <v>6.9287636752788082E-2</v>
      </c>
      <c r="N5207" s="3">
        <v>5.4511229022474364E-2</v>
      </c>
      <c r="O5207" s="3">
        <v>4.2847864324012164E-2</v>
      </c>
    </row>
    <row r="5208" spans="1:15" x14ac:dyDescent="0.25">
      <c r="A5208" s="1">
        <v>45874.916666666664</v>
      </c>
      <c r="B5208" s="2">
        <v>2025</v>
      </c>
      <c r="C5208" s="2">
        <v>8</v>
      </c>
      <c r="D5208" s="2">
        <v>5</v>
      </c>
      <c r="E5208" s="2">
        <v>22</v>
      </c>
      <c r="F5208" s="3"/>
      <c r="G5208" s="3">
        <v>0</v>
      </c>
      <c r="H5208" s="3"/>
      <c r="I5208" s="3">
        <v>3.0253539145722548E-2</v>
      </c>
      <c r="J5208" s="3"/>
      <c r="K5208" s="3"/>
      <c r="L5208" s="3"/>
      <c r="M5208" s="3">
        <v>9.7178190021720665E-2</v>
      </c>
      <c r="N5208" s="3">
        <v>6.1778747831001041E-2</v>
      </c>
      <c r="O5208" s="3">
        <v>4.7302619249611065E-2</v>
      </c>
    </row>
    <row r="5209" spans="1:15" x14ac:dyDescent="0.25">
      <c r="A5209" s="1">
        <v>45874.958333333336</v>
      </c>
      <c r="B5209" s="2">
        <v>2025</v>
      </c>
      <c r="C5209" s="2">
        <v>8</v>
      </c>
      <c r="D5209" s="2">
        <v>5</v>
      </c>
      <c r="E5209" s="2">
        <v>23</v>
      </c>
      <c r="F5209" s="3"/>
      <c r="G5209" s="3">
        <v>0</v>
      </c>
      <c r="H5209" s="3"/>
      <c r="I5209" s="3">
        <v>4.6732558992653314E-2</v>
      </c>
      <c r="J5209" s="3"/>
      <c r="K5209" s="3"/>
      <c r="L5209" s="3"/>
      <c r="M5209" s="3">
        <v>6.14950634696756E-2</v>
      </c>
      <c r="N5209" s="3">
        <v>2.5347168187768339E-2</v>
      </c>
      <c r="O5209" s="3">
        <v>3.3393697662524313E-2</v>
      </c>
    </row>
    <row r="5210" spans="1:15" x14ac:dyDescent="0.25">
      <c r="A5210" s="1">
        <v>45875</v>
      </c>
      <c r="B5210" s="2">
        <v>2025</v>
      </c>
      <c r="C5210" s="2">
        <v>8</v>
      </c>
      <c r="D5210" s="2">
        <v>6</v>
      </c>
      <c r="E5210" s="2">
        <v>0</v>
      </c>
      <c r="F5210" s="3"/>
      <c r="G5210" s="3">
        <v>0</v>
      </c>
      <c r="H5210" s="3"/>
      <c r="I5210" s="3">
        <v>0</v>
      </c>
      <c r="J5210" s="3"/>
      <c r="K5210" s="3"/>
      <c r="L5210" s="3"/>
      <c r="M5210" s="3">
        <v>0</v>
      </c>
      <c r="N5210" s="3">
        <v>0</v>
      </c>
      <c r="O5210" s="3">
        <v>0</v>
      </c>
    </row>
    <row r="5211" spans="1:15" x14ac:dyDescent="0.25">
      <c r="A5211" s="1">
        <v>45875.041666666664</v>
      </c>
      <c r="B5211" s="2">
        <v>2025</v>
      </c>
      <c r="C5211" s="2">
        <v>8</v>
      </c>
      <c r="D5211" s="2">
        <v>6</v>
      </c>
      <c r="E5211" s="2">
        <v>1</v>
      </c>
      <c r="F5211" s="3"/>
      <c r="G5211" s="3">
        <v>0</v>
      </c>
      <c r="H5211" s="3"/>
      <c r="I5211" s="3">
        <v>0</v>
      </c>
      <c r="J5211" s="3"/>
      <c r="K5211" s="3"/>
      <c r="L5211" s="3"/>
      <c r="M5211" s="3">
        <v>0</v>
      </c>
      <c r="N5211" s="3">
        <v>0</v>
      </c>
      <c r="O5211" s="3">
        <v>0</v>
      </c>
    </row>
    <row r="5212" spans="1:15" x14ac:dyDescent="0.25">
      <c r="A5212" s="1">
        <v>45875.083333333336</v>
      </c>
      <c r="B5212" s="2">
        <v>2025</v>
      </c>
      <c r="C5212" s="2">
        <v>8</v>
      </c>
      <c r="D5212" s="2">
        <v>6</v>
      </c>
      <c r="E5212" s="2">
        <v>2</v>
      </c>
      <c r="F5212" s="3"/>
      <c r="G5212" s="3">
        <v>0</v>
      </c>
      <c r="H5212" s="3"/>
      <c r="I5212" s="3">
        <v>0</v>
      </c>
      <c r="J5212" s="3"/>
      <c r="K5212" s="3"/>
      <c r="L5212" s="3"/>
      <c r="M5212" s="3">
        <v>0</v>
      </c>
      <c r="N5212" s="3">
        <v>0</v>
      </c>
      <c r="O5212" s="3">
        <v>0</v>
      </c>
    </row>
    <row r="5213" spans="1:15" x14ac:dyDescent="0.25">
      <c r="A5213" s="1">
        <v>45875.125</v>
      </c>
      <c r="B5213" s="2">
        <v>2025</v>
      </c>
      <c r="C5213" s="2">
        <v>8</v>
      </c>
      <c r="D5213" s="2">
        <v>6</v>
      </c>
      <c r="E5213" s="2">
        <v>3</v>
      </c>
      <c r="F5213" s="3"/>
      <c r="G5213" s="3">
        <v>0</v>
      </c>
      <c r="H5213" s="3"/>
      <c r="I5213" s="3">
        <v>0</v>
      </c>
      <c r="J5213" s="3"/>
      <c r="K5213" s="3"/>
      <c r="L5213" s="3"/>
      <c r="M5213" s="3">
        <v>0</v>
      </c>
      <c r="N5213" s="3">
        <v>0</v>
      </c>
      <c r="O5213" s="3">
        <v>0</v>
      </c>
    </row>
    <row r="5214" spans="1:15" x14ac:dyDescent="0.25">
      <c r="A5214" s="1">
        <v>45875.166666666664</v>
      </c>
      <c r="B5214" s="2">
        <v>2025</v>
      </c>
      <c r="C5214" s="2">
        <v>8</v>
      </c>
      <c r="D5214" s="2">
        <v>6</v>
      </c>
      <c r="E5214" s="2">
        <v>4</v>
      </c>
      <c r="F5214" s="3">
        <v>0</v>
      </c>
      <c r="G5214" s="3">
        <v>0</v>
      </c>
      <c r="H5214" s="3"/>
      <c r="I5214" s="3">
        <v>0</v>
      </c>
      <c r="J5214" s="3"/>
      <c r="K5214" s="3"/>
      <c r="L5214" s="3"/>
      <c r="M5214" s="3">
        <v>0</v>
      </c>
      <c r="N5214" s="3">
        <v>0</v>
      </c>
      <c r="O5214" s="3">
        <v>0</v>
      </c>
    </row>
    <row r="5215" spans="1:15" x14ac:dyDescent="0.25">
      <c r="A5215" s="1">
        <v>45875.208333333336</v>
      </c>
      <c r="B5215" s="2">
        <v>2025</v>
      </c>
      <c r="C5215" s="2">
        <v>8</v>
      </c>
      <c r="D5215" s="2">
        <v>6</v>
      </c>
      <c r="E5215" s="2">
        <v>5</v>
      </c>
      <c r="F5215" s="3">
        <v>0</v>
      </c>
      <c r="G5215" s="3">
        <v>0</v>
      </c>
      <c r="H5215" s="3"/>
      <c r="I5215" s="3">
        <v>2.6342882912011738E-2</v>
      </c>
      <c r="J5215" s="3"/>
      <c r="K5215" s="3"/>
      <c r="L5215" s="3"/>
      <c r="M5215" s="3">
        <v>0</v>
      </c>
      <c r="N5215" s="3">
        <v>0</v>
      </c>
      <c r="O5215" s="3">
        <v>5.2685765824023473E-3</v>
      </c>
    </row>
    <row r="5216" spans="1:15" x14ac:dyDescent="0.25">
      <c r="A5216" s="1">
        <v>45875.25</v>
      </c>
      <c r="B5216" s="2">
        <v>2025</v>
      </c>
      <c r="C5216" s="2">
        <v>8</v>
      </c>
      <c r="D5216" s="2">
        <v>6</v>
      </c>
      <c r="E5216" s="2">
        <v>6</v>
      </c>
      <c r="F5216" s="3">
        <v>0</v>
      </c>
      <c r="G5216" s="3">
        <v>0</v>
      </c>
      <c r="H5216" s="3">
        <v>0</v>
      </c>
      <c r="I5216" s="3">
        <v>0.14317424124333128</v>
      </c>
      <c r="J5216" s="3"/>
      <c r="K5216" s="3">
        <v>0</v>
      </c>
      <c r="L5216" s="3"/>
      <c r="M5216" s="3">
        <v>0</v>
      </c>
      <c r="N5216" s="3">
        <v>0.10460901954254451</v>
      </c>
      <c r="O5216" s="3">
        <v>3.5397608683696541E-2</v>
      </c>
    </row>
    <row r="5217" spans="1:15" x14ac:dyDescent="0.25">
      <c r="A5217" s="1">
        <v>45875.291666666664</v>
      </c>
      <c r="B5217" s="2">
        <v>2025</v>
      </c>
      <c r="C5217" s="2">
        <v>8</v>
      </c>
      <c r="D5217" s="2">
        <v>6</v>
      </c>
      <c r="E5217" s="2">
        <v>7</v>
      </c>
      <c r="F5217" s="3">
        <v>0</v>
      </c>
      <c r="G5217" s="3">
        <v>0</v>
      </c>
      <c r="H5217" s="3">
        <v>0</v>
      </c>
      <c r="I5217" s="3">
        <v>0.16237042841630506</v>
      </c>
      <c r="J5217" s="3"/>
      <c r="K5217" s="3">
        <v>0</v>
      </c>
      <c r="L5217" s="3">
        <v>0</v>
      </c>
      <c r="M5217" s="3">
        <v>0</v>
      </c>
      <c r="N5217" s="3">
        <v>0.13346179973252129</v>
      </c>
      <c r="O5217" s="3">
        <v>3.6979028518603296E-2</v>
      </c>
    </row>
    <row r="5218" spans="1:15" x14ac:dyDescent="0.25">
      <c r="A5218" s="1">
        <v>45875.333333333336</v>
      </c>
      <c r="B5218" s="2">
        <v>2025</v>
      </c>
      <c r="C5218" s="2">
        <v>8</v>
      </c>
      <c r="D5218" s="2">
        <v>6</v>
      </c>
      <c r="E5218" s="2">
        <v>8</v>
      </c>
      <c r="F5218" s="3">
        <v>0</v>
      </c>
      <c r="G5218" s="3">
        <v>5.4164213577283599E-2</v>
      </c>
      <c r="H5218" s="3">
        <v>0</v>
      </c>
      <c r="I5218" s="3">
        <v>0.27037869059555675</v>
      </c>
      <c r="J5218" s="3"/>
      <c r="K5218" s="3">
        <v>0</v>
      </c>
      <c r="L5218" s="3">
        <v>0</v>
      </c>
      <c r="M5218" s="3">
        <v>4.2602943594092276E-3</v>
      </c>
      <c r="N5218" s="3">
        <v>0.31540046259874954</v>
      </c>
      <c r="O5218" s="3">
        <v>8.0525457641374892E-2</v>
      </c>
    </row>
    <row r="5219" spans="1:15" x14ac:dyDescent="0.25">
      <c r="A5219" s="1">
        <v>45875.375</v>
      </c>
      <c r="B5219" s="2">
        <v>2025</v>
      </c>
      <c r="C5219" s="2">
        <v>8</v>
      </c>
      <c r="D5219" s="2">
        <v>6</v>
      </c>
      <c r="E5219" s="2">
        <v>9</v>
      </c>
      <c r="F5219" s="3">
        <v>0</v>
      </c>
      <c r="G5219" s="3">
        <v>5.4412952878258425E-2</v>
      </c>
      <c r="H5219" s="3">
        <v>0</v>
      </c>
      <c r="I5219" s="3">
        <v>0.30927250911157933</v>
      </c>
      <c r="J5219" s="3"/>
      <c r="K5219" s="3">
        <v>0</v>
      </c>
      <c r="L5219" s="3">
        <v>0</v>
      </c>
      <c r="M5219" s="3">
        <v>4.6119583569340344E-2</v>
      </c>
      <c r="N5219" s="3">
        <v>0.34329614491189242</v>
      </c>
      <c r="O5219" s="3">
        <v>9.4137648808883811E-2</v>
      </c>
    </row>
    <row r="5220" spans="1:15" x14ac:dyDescent="0.25">
      <c r="A5220" s="1">
        <v>45875.416666666664</v>
      </c>
      <c r="B5220" s="2">
        <v>2025</v>
      </c>
      <c r="C5220" s="2">
        <v>8</v>
      </c>
      <c r="D5220" s="2">
        <v>6</v>
      </c>
      <c r="E5220" s="2">
        <v>10</v>
      </c>
      <c r="F5220" s="3">
        <v>0</v>
      </c>
      <c r="G5220" s="3">
        <v>0.12385233736206594</v>
      </c>
      <c r="H5220" s="3">
        <v>0</v>
      </c>
      <c r="I5220" s="3">
        <v>0.2593246303304847</v>
      </c>
      <c r="J5220" s="3"/>
      <c r="K5220" s="3">
        <v>0</v>
      </c>
      <c r="L5220" s="3">
        <v>0</v>
      </c>
      <c r="M5220" s="3">
        <v>9.5867545308461699E-2</v>
      </c>
      <c r="N5220" s="3">
        <v>0.3735328272732053</v>
      </c>
      <c r="O5220" s="3">
        <v>0.1065721675342772</v>
      </c>
    </row>
    <row r="5221" spans="1:15" x14ac:dyDescent="0.25">
      <c r="A5221" s="1">
        <v>45875.458333333336</v>
      </c>
      <c r="B5221" s="2">
        <v>2025</v>
      </c>
      <c r="C5221" s="2">
        <v>8</v>
      </c>
      <c r="D5221" s="2">
        <v>6</v>
      </c>
      <c r="E5221" s="2">
        <v>11</v>
      </c>
      <c r="F5221" s="3">
        <v>0</v>
      </c>
      <c r="G5221" s="3">
        <v>0.11933512387832754</v>
      </c>
      <c r="H5221" s="3">
        <v>0</v>
      </c>
      <c r="I5221" s="3">
        <v>0</v>
      </c>
      <c r="J5221" s="3"/>
      <c r="K5221" s="3">
        <v>0</v>
      </c>
      <c r="L5221" s="3">
        <v>0</v>
      </c>
      <c r="M5221" s="3">
        <v>0</v>
      </c>
      <c r="N5221" s="3">
        <v>0.29120573873931621</v>
      </c>
      <c r="O5221" s="3">
        <v>5.1317607827205472E-2</v>
      </c>
    </row>
    <row r="5222" spans="1:15" x14ac:dyDescent="0.25">
      <c r="A5222" s="1">
        <v>45875.5</v>
      </c>
      <c r="B5222" s="2">
        <v>2025</v>
      </c>
      <c r="C5222" s="2">
        <v>8</v>
      </c>
      <c r="D5222" s="2">
        <v>6</v>
      </c>
      <c r="E5222" s="2">
        <v>12</v>
      </c>
      <c r="F5222" s="3">
        <v>0</v>
      </c>
      <c r="G5222" s="3">
        <v>0</v>
      </c>
      <c r="H5222" s="3">
        <v>0</v>
      </c>
      <c r="I5222" s="3">
        <v>0</v>
      </c>
      <c r="J5222" s="3"/>
      <c r="K5222" s="3">
        <v>0</v>
      </c>
      <c r="L5222" s="3">
        <v>0</v>
      </c>
      <c r="M5222" s="3">
        <v>0</v>
      </c>
      <c r="N5222" s="3">
        <v>0.26318775792484972</v>
      </c>
      <c r="O5222" s="3">
        <v>3.2898469740606215E-2</v>
      </c>
    </row>
    <row r="5223" spans="1:15" x14ac:dyDescent="0.25">
      <c r="A5223" s="1">
        <v>45875.541666666664</v>
      </c>
      <c r="B5223" s="2">
        <v>2025</v>
      </c>
      <c r="C5223" s="2">
        <v>8</v>
      </c>
      <c r="D5223" s="2">
        <v>6</v>
      </c>
      <c r="E5223" s="2">
        <v>13</v>
      </c>
      <c r="F5223" s="3">
        <v>0</v>
      </c>
      <c r="G5223" s="3">
        <v>0</v>
      </c>
      <c r="H5223" s="3">
        <v>0</v>
      </c>
      <c r="I5223" s="3">
        <v>0</v>
      </c>
      <c r="J5223" s="3"/>
      <c r="K5223" s="3">
        <v>0</v>
      </c>
      <c r="L5223" s="3">
        <v>0</v>
      </c>
      <c r="M5223" s="3">
        <v>0</v>
      </c>
      <c r="N5223" s="3">
        <v>8.3434595983879645E-2</v>
      </c>
      <c r="O5223" s="3">
        <v>1.0429324497984956E-2</v>
      </c>
    </row>
    <row r="5224" spans="1:15" x14ac:dyDescent="0.25">
      <c r="A5224" s="1">
        <v>45875.583333333336</v>
      </c>
      <c r="B5224" s="2">
        <v>2025</v>
      </c>
      <c r="C5224" s="2">
        <v>8</v>
      </c>
      <c r="D5224" s="2">
        <v>6</v>
      </c>
      <c r="E5224" s="2">
        <v>14</v>
      </c>
      <c r="F5224" s="3">
        <v>0</v>
      </c>
      <c r="G5224" s="3">
        <v>0</v>
      </c>
      <c r="H5224" s="3">
        <v>0</v>
      </c>
      <c r="I5224" s="3">
        <v>0</v>
      </c>
      <c r="J5224" s="3"/>
      <c r="K5224" s="3">
        <v>0</v>
      </c>
      <c r="L5224" s="3">
        <v>0</v>
      </c>
      <c r="M5224" s="3">
        <v>0</v>
      </c>
      <c r="N5224" s="3">
        <v>0</v>
      </c>
      <c r="O5224" s="3">
        <v>0</v>
      </c>
    </row>
    <row r="5225" spans="1:15" x14ac:dyDescent="0.25">
      <c r="A5225" s="1">
        <v>45875.625</v>
      </c>
      <c r="B5225" s="2">
        <v>2025</v>
      </c>
      <c r="C5225" s="2">
        <v>8</v>
      </c>
      <c r="D5225" s="2">
        <v>6</v>
      </c>
      <c r="E5225" s="2">
        <v>15</v>
      </c>
      <c r="F5225" s="3">
        <v>0</v>
      </c>
      <c r="G5225" s="3">
        <v>0</v>
      </c>
      <c r="H5225" s="3">
        <v>0</v>
      </c>
      <c r="I5225" s="3">
        <v>0</v>
      </c>
      <c r="J5225" s="3"/>
      <c r="K5225" s="3">
        <v>0</v>
      </c>
      <c r="L5225" s="3">
        <v>0</v>
      </c>
      <c r="M5225" s="3">
        <v>0</v>
      </c>
      <c r="N5225" s="3">
        <v>0</v>
      </c>
      <c r="O5225" s="3">
        <v>0</v>
      </c>
    </row>
    <row r="5226" spans="1:15" x14ac:dyDescent="0.25">
      <c r="A5226" s="1">
        <v>45875.666666666664</v>
      </c>
      <c r="B5226" s="2">
        <v>2025</v>
      </c>
      <c r="C5226" s="2">
        <v>8</v>
      </c>
      <c r="D5226" s="2">
        <v>6</v>
      </c>
      <c r="E5226" s="2">
        <v>16</v>
      </c>
      <c r="F5226" s="3">
        <v>0</v>
      </c>
      <c r="G5226" s="3">
        <v>0</v>
      </c>
      <c r="H5226" s="3">
        <v>0</v>
      </c>
      <c r="I5226" s="3">
        <v>0</v>
      </c>
      <c r="J5226" s="3"/>
      <c r="K5226" s="3">
        <v>0</v>
      </c>
      <c r="L5226" s="3">
        <v>0</v>
      </c>
      <c r="M5226" s="3">
        <v>0</v>
      </c>
      <c r="N5226" s="3">
        <v>0</v>
      </c>
      <c r="O5226" s="3">
        <v>0</v>
      </c>
    </row>
    <row r="5227" spans="1:15" x14ac:dyDescent="0.25">
      <c r="A5227" s="1">
        <v>45875.708333333336</v>
      </c>
      <c r="B5227" s="2">
        <v>2025</v>
      </c>
      <c r="C5227" s="2">
        <v>8</v>
      </c>
      <c r="D5227" s="2">
        <v>6</v>
      </c>
      <c r="E5227" s="2">
        <v>17</v>
      </c>
      <c r="F5227" s="3">
        <v>0</v>
      </c>
      <c r="G5227" s="3">
        <v>0</v>
      </c>
      <c r="H5227" s="3">
        <v>0</v>
      </c>
      <c r="I5227" s="3">
        <v>0</v>
      </c>
      <c r="J5227" s="3"/>
      <c r="K5227" s="3">
        <v>0</v>
      </c>
      <c r="L5227" s="3">
        <v>0</v>
      </c>
      <c r="M5227" s="3">
        <v>0</v>
      </c>
      <c r="N5227" s="3">
        <v>0</v>
      </c>
      <c r="O5227" s="3">
        <v>0</v>
      </c>
    </row>
    <row r="5228" spans="1:15" x14ac:dyDescent="0.25">
      <c r="A5228" s="1">
        <v>45875.75</v>
      </c>
      <c r="B5228" s="2">
        <v>2025</v>
      </c>
      <c r="C5228" s="2">
        <v>8</v>
      </c>
      <c r="D5228" s="2">
        <v>6</v>
      </c>
      <c r="E5228" s="2">
        <v>18</v>
      </c>
      <c r="F5228" s="3">
        <v>0</v>
      </c>
      <c r="G5228" s="3">
        <v>0</v>
      </c>
      <c r="H5228" s="3"/>
      <c r="I5228" s="3">
        <v>0</v>
      </c>
      <c r="J5228" s="3"/>
      <c r="K5228" s="3">
        <v>0</v>
      </c>
      <c r="L5228" s="3">
        <v>0</v>
      </c>
      <c r="M5228" s="3">
        <v>0</v>
      </c>
      <c r="N5228" s="3">
        <v>0</v>
      </c>
      <c r="O5228" s="3">
        <v>0</v>
      </c>
    </row>
    <row r="5229" spans="1:15" x14ac:dyDescent="0.25">
      <c r="A5229" s="1">
        <v>45875.791666666664</v>
      </c>
      <c r="B5229" s="2">
        <v>2025</v>
      </c>
      <c r="C5229" s="2">
        <v>8</v>
      </c>
      <c r="D5229" s="2">
        <v>6</v>
      </c>
      <c r="E5229" s="2">
        <v>19</v>
      </c>
      <c r="F5229" s="3">
        <v>0</v>
      </c>
      <c r="G5229" s="3">
        <v>0</v>
      </c>
      <c r="H5229" s="3"/>
      <c r="I5229" s="3">
        <v>0</v>
      </c>
      <c r="J5229" s="3"/>
      <c r="K5229" s="3"/>
      <c r="L5229" s="3"/>
      <c r="M5229" s="3">
        <v>0</v>
      </c>
      <c r="N5229" s="3">
        <v>0</v>
      </c>
      <c r="O5229" s="3">
        <v>0</v>
      </c>
    </row>
    <row r="5230" spans="1:15" x14ac:dyDescent="0.25">
      <c r="A5230" s="1">
        <v>45875.833333333336</v>
      </c>
      <c r="B5230" s="2">
        <v>2025</v>
      </c>
      <c r="C5230" s="2">
        <v>8</v>
      </c>
      <c r="D5230" s="2">
        <v>6</v>
      </c>
      <c r="E5230" s="2">
        <v>20</v>
      </c>
      <c r="F5230" s="3"/>
      <c r="G5230" s="3">
        <v>0</v>
      </c>
      <c r="H5230" s="3"/>
      <c r="I5230" s="3">
        <v>0</v>
      </c>
      <c r="J5230" s="3"/>
      <c r="K5230" s="3"/>
      <c r="L5230" s="3"/>
      <c r="M5230" s="3">
        <v>0</v>
      </c>
      <c r="N5230" s="3">
        <v>0</v>
      </c>
      <c r="O5230" s="3">
        <v>0</v>
      </c>
    </row>
    <row r="5231" spans="1:15" x14ac:dyDescent="0.25">
      <c r="A5231" s="1">
        <v>45875.875</v>
      </c>
      <c r="B5231" s="2">
        <v>2025</v>
      </c>
      <c r="C5231" s="2">
        <v>8</v>
      </c>
      <c r="D5231" s="2">
        <v>6</v>
      </c>
      <c r="E5231" s="2">
        <v>21</v>
      </c>
      <c r="F5231" s="3"/>
      <c r="G5231" s="3">
        <v>0</v>
      </c>
      <c r="H5231" s="3"/>
      <c r="I5231" s="3">
        <v>0</v>
      </c>
      <c r="J5231" s="3"/>
      <c r="K5231" s="3"/>
      <c r="L5231" s="3"/>
      <c r="M5231" s="3">
        <v>0</v>
      </c>
      <c r="N5231" s="3">
        <v>0</v>
      </c>
      <c r="O5231" s="3">
        <v>0</v>
      </c>
    </row>
    <row r="5232" spans="1:15" x14ac:dyDescent="0.25">
      <c r="A5232" s="1">
        <v>45875.916666666664</v>
      </c>
      <c r="B5232" s="2">
        <v>2025</v>
      </c>
      <c r="C5232" s="2">
        <v>8</v>
      </c>
      <c r="D5232" s="2">
        <v>6</v>
      </c>
      <c r="E5232" s="2">
        <v>22</v>
      </c>
      <c r="F5232" s="3"/>
      <c r="G5232" s="3">
        <v>0</v>
      </c>
      <c r="H5232" s="3"/>
      <c r="I5232" s="3">
        <v>0</v>
      </c>
      <c r="J5232" s="3"/>
      <c r="K5232" s="3"/>
      <c r="L5232" s="3"/>
      <c r="M5232" s="3">
        <v>0</v>
      </c>
      <c r="N5232" s="3">
        <v>0</v>
      </c>
      <c r="O5232" s="3">
        <v>0</v>
      </c>
    </row>
    <row r="5233" spans="1:15" x14ac:dyDescent="0.25">
      <c r="A5233" s="1">
        <v>45875.958333333336</v>
      </c>
      <c r="B5233" s="2">
        <v>2025</v>
      </c>
      <c r="C5233" s="2">
        <v>8</v>
      </c>
      <c r="D5233" s="2">
        <v>6</v>
      </c>
      <c r="E5233" s="2">
        <v>23</v>
      </c>
      <c r="F5233" s="3"/>
      <c r="G5233" s="3">
        <v>0</v>
      </c>
      <c r="H5233" s="3"/>
      <c r="I5233" s="3">
        <v>0</v>
      </c>
      <c r="J5233" s="3"/>
      <c r="K5233" s="3"/>
      <c r="L5233" s="3"/>
      <c r="M5233" s="3">
        <v>0</v>
      </c>
      <c r="N5233" s="3">
        <v>0</v>
      </c>
      <c r="O5233" s="3">
        <v>0</v>
      </c>
    </row>
    <row r="5234" spans="1:15" x14ac:dyDescent="0.25">
      <c r="A5234" s="1">
        <v>45876</v>
      </c>
      <c r="B5234" s="2">
        <v>2025</v>
      </c>
      <c r="C5234" s="2">
        <v>8</v>
      </c>
      <c r="D5234" s="2">
        <v>7</v>
      </c>
      <c r="E5234" s="2">
        <v>0</v>
      </c>
      <c r="F5234" s="3"/>
      <c r="G5234" s="3">
        <v>0</v>
      </c>
      <c r="H5234" s="3"/>
      <c r="I5234" s="3">
        <v>0</v>
      </c>
      <c r="J5234" s="3"/>
      <c r="K5234" s="3"/>
      <c r="L5234" s="3"/>
      <c r="M5234" s="3">
        <v>0</v>
      </c>
      <c r="N5234" s="3">
        <v>0</v>
      </c>
      <c r="O5234" s="3">
        <v>0</v>
      </c>
    </row>
    <row r="5235" spans="1:15" x14ac:dyDescent="0.25">
      <c r="A5235" s="1">
        <v>45876.041666666664</v>
      </c>
      <c r="B5235" s="2">
        <v>2025</v>
      </c>
      <c r="C5235" s="2">
        <v>8</v>
      </c>
      <c r="D5235" s="2">
        <v>7</v>
      </c>
      <c r="E5235" s="2">
        <v>1</v>
      </c>
      <c r="F5235" s="3"/>
      <c r="G5235" s="3">
        <v>0</v>
      </c>
      <c r="H5235" s="3"/>
      <c r="I5235" s="3">
        <v>0</v>
      </c>
      <c r="J5235" s="3"/>
      <c r="K5235" s="3"/>
      <c r="L5235" s="3"/>
      <c r="M5235" s="3">
        <v>0</v>
      </c>
      <c r="N5235" s="3">
        <v>0</v>
      </c>
      <c r="O5235" s="3">
        <v>0</v>
      </c>
    </row>
    <row r="5236" spans="1:15" x14ac:dyDescent="0.25">
      <c r="A5236" s="1">
        <v>45876.083333333336</v>
      </c>
      <c r="B5236" s="2">
        <v>2025</v>
      </c>
      <c r="C5236" s="2">
        <v>8</v>
      </c>
      <c r="D5236" s="2">
        <v>7</v>
      </c>
      <c r="E5236" s="2">
        <v>2</v>
      </c>
      <c r="F5236" s="3"/>
      <c r="G5236" s="3">
        <v>0</v>
      </c>
      <c r="H5236" s="3"/>
      <c r="I5236" s="3">
        <v>0</v>
      </c>
      <c r="J5236" s="3"/>
      <c r="K5236" s="3"/>
      <c r="L5236" s="3"/>
      <c r="M5236" s="3">
        <v>0</v>
      </c>
      <c r="N5236" s="3">
        <v>0</v>
      </c>
      <c r="O5236" s="3">
        <v>0</v>
      </c>
    </row>
    <row r="5237" spans="1:15" x14ac:dyDescent="0.25">
      <c r="A5237" s="1">
        <v>45876.125</v>
      </c>
      <c r="B5237" s="2">
        <v>2025</v>
      </c>
      <c r="C5237" s="2">
        <v>8</v>
      </c>
      <c r="D5237" s="2">
        <v>7</v>
      </c>
      <c r="E5237" s="2">
        <v>3</v>
      </c>
      <c r="F5237" s="3"/>
      <c r="G5237" s="3">
        <v>0</v>
      </c>
      <c r="H5237" s="3"/>
      <c r="I5237" s="3">
        <v>0</v>
      </c>
      <c r="J5237" s="3"/>
      <c r="K5237" s="3"/>
      <c r="L5237" s="3"/>
      <c r="M5237" s="3">
        <v>0</v>
      </c>
      <c r="N5237" s="3">
        <v>0</v>
      </c>
      <c r="O5237" s="3">
        <v>0</v>
      </c>
    </row>
    <row r="5238" spans="1:15" x14ac:dyDescent="0.25">
      <c r="A5238" s="1">
        <v>45876.166666666664</v>
      </c>
      <c r="B5238" s="2">
        <v>2025</v>
      </c>
      <c r="C5238" s="2">
        <v>8</v>
      </c>
      <c r="D5238" s="2">
        <v>7</v>
      </c>
      <c r="E5238" s="2">
        <v>4</v>
      </c>
      <c r="F5238" s="3">
        <v>0</v>
      </c>
      <c r="G5238" s="3">
        <v>0</v>
      </c>
      <c r="H5238" s="3"/>
      <c r="I5238" s="3">
        <v>0</v>
      </c>
      <c r="J5238" s="3"/>
      <c r="K5238" s="3"/>
      <c r="L5238" s="3"/>
      <c r="M5238" s="3">
        <v>0</v>
      </c>
      <c r="N5238" s="3">
        <v>0</v>
      </c>
      <c r="O5238" s="3">
        <v>0</v>
      </c>
    </row>
    <row r="5239" spans="1:15" x14ac:dyDescent="0.25">
      <c r="A5239" s="1">
        <v>45876.208333333336</v>
      </c>
      <c r="B5239" s="2">
        <v>2025</v>
      </c>
      <c r="C5239" s="2">
        <v>8</v>
      </c>
      <c r="D5239" s="2">
        <v>7</v>
      </c>
      <c r="E5239" s="2">
        <v>5</v>
      </c>
      <c r="F5239" s="3">
        <v>0</v>
      </c>
      <c r="G5239" s="3">
        <v>0</v>
      </c>
      <c r="H5239" s="3"/>
      <c r="I5239" s="3">
        <v>0</v>
      </c>
      <c r="J5239" s="3"/>
      <c r="K5239" s="3"/>
      <c r="L5239" s="3"/>
      <c r="M5239" s="3">
        <v>0</v>
      </c>
      <c r="N5239" s="3">
        <v>0</v>
      </c>
      <c r="O5239" s="3">
        <v>0</v>
      </c>
    </row>
    <row r="5240" spans="1:15" x14ac:dyDescent="0.25">
      <c r="A5240" s="1">
        <v>45876.25</v>
      </c>
      <c r="B5240" s="2">
        <v>2025</v>
      </c>
      <c r="C5240" s="2">
        <v>8</v>
      </c>
      <c r="D5240" s="2">
        <v>7</v>
      </c>
      <c r="E5240" s="2">
        <v>6</v>
      </c>
      <c r="F5240" s="3">
        <v>0</v>
      </c>
      <c r="G5240" s="3">
        <v>0</v>
      </c>
      <c r="H5240" s="3">
        <v>0</v>
      </c>
      <c r="I5240" s="3">
        <v>9.7966790953952387E-2</v>
      </c>
      <c r="J5240" s="3"/>
      <c r="K5240" s="3">
        <v>0</v>
      </c>
      <c r="L5240" s="3"/>
      <c r="M5240" s="3">
        <v>0</v>
      </c>
      <c r="N5240" s="3">
        <v>8.0750689441080242E-2</v>
      </c>
      <c r="O5240" s="3">
        <v>2.5531068627861805E-2</v>
      </c>
    </row>
    <row r="5241" spans="1:15" x14ac:dyDescent="0.25">
      <c r="A5241" s="1">
        <v>45876.291666666664</v>
      </c>
      <c r="B5241" s="2">
        <v>2025</v>
      </c>
      <c r="C5241" s="2">
        <v>8</v>
      </c>
      <c r="D5241" s="2">
        <v>7</v>
      </c>
      <c r="E5241" s="2">
        <v>7</v>
      </c>
      <c r="F5241" s="3">
        <v>0</v>
      </c>
      <c r="G5241" s="3">
        <v>0.21409349974224662</v>
      </c>
      <c r="H5241" s="3">
        <v>0</v>
      </c>
      <c r="I5241" s="3">
        <v>0.23493256269489796</v>
      </c>
      <c r="J5241" s="3"/>
      <c r="K5241" s="3">
        <v>0</v>
      </c>
      <c r="L5241" s="3">
        <v>0</v>
      </c>
      <c r="M5241" s="3">
        <v>0</v>
      </c>
      <c r="N5241" s="3">
        <v>0.15687569297389087</v>
      </c>
      <c r="O5241" s="3">
        <v>7.5737719426379427E-2</v>
      </c>
    </row>
    <row r="5242" spans="1:15" x14ac:dyDescent="0.25">
      <c r="A5242" s="1">
        <v>45876.333333333336</v>
      </c>
      <c r="B5242" s="2">
        <v>2025</v>
      </c>
      <c r="C5242" s="2">
        <v>8</v>
      </c>
      <c r="D5242" s="2">
        <v>7</v>
      </c>
      <c r="E5242" s="2">
        <v>8</v>
      </c>
      <c r="F5242" s="3">
        <v>0</v>
      </c>
      <c r="G5242" s="3">
        <v>0.32829052195199865</v>
      </c>
      <c r="H5242" s="3">
        <v>0</v>
      </c>
      <c r="I5242" s="3">
        <v>0.3125784643715791</v>
      </c>
      <c r="J5242" s="3"/>
      <c r="K5242" s="3">
        <v>0</v>
      </c>
      <c r="L5242" s="3">
        <v>0</v>
      </c>
      <c r="M5242" s="3">
        <v>0.14975359543636441</v>
      </c>
      <c r="N5242" s="3">
        <v>0.36059376511815466</v>
      </c>
      <c r="O5242" s="3">
        <v>0.14390204335976209</v>
      </c>
    </row>
    <row r="5243" spans="1:15" x14ac:dyDescent="0.25">
      <c r="A5243" s="1">
        <v>45876.375</v>
      </c>
      <c r="B5243" s="2">
        <v>2025</v>
      </c>
      <c r="C5243" s="2">
        <v>8</v>
      </c>
      <c r="D5243" s="2">
        <v>7</v>
      </c>
      <c r="E5243" s="2">
        <v>9</v>
      </c>
      <c r="F5243" s="3">
        <v>0</v>
      </c>
      <c r="G5243" s="3">
        <v>0.19781695445160297</v>
      </c>
      <c r="H5243" s="3">
        <v>0</v>
      </c>
      <c r="I5243" s="3">
        <v>0.29156780247933661</v>
      </c>
      <c r="J5243" s="3"/>
      <c r="K5243" s="3">
        <v>0</v>
      </c>
      <c r="L5243" s="3">
        <v>0</v>
      </c>
      <c r="M5243" s="3">
        <v>0.31652810544789933</v>
      </c>
      <c r="N5243" s="3">
        <v>0.21171638439741264</v>
      </c>
      <c r="O5243" s="3">
        <v>0.12720365584703144</v>
      </c>
    </row>
    <row r="5244" spans="1:15" x14ac:dyDescent="0.25">
      <c r="A5244" s="1">
        <v>45876.416666666664</v>
      </c>
      <c r="B5244" s="2">
        <v>2025</v>
      </c>
      <c r="C5244" s="2">
        <v>8</v>
      </c>
      <c r="D5244" s="2">
        <v>7</v>
      </c>
      <c r="E5244" s="2">
        <v>10</v>
      </c>
      <c r="F5244" s="3">
        <v>0</v>
      </c>
      <c r="G5244" s="3">
        <v>0.37326409019096596</v>
      </c>
      <c r="H5244" s="3">
        <v>0</v>
      </c>
      <c r="I5244" s="3">
        <v>0.2344472595123181</v>
      </c>
      <c r="J5244" s="3"/>
      <c r="K5244" s="3">
        <v>5.7555050529657495E-2</v>
      </c>
      <c r="L5244" s="3">
        <v>0</v>
      </c>
      <c r="M5244" s="3">
        <v>0.34607861021557518</v>
      </c>
      <c r="N5244" s="3">
        <v>0.46915894807922154</v>
      </c>
      <c r="O5244" s="3">
        <v>0.18506299481596727</v>
      </c>
    </row>
    <row r="5245" spans="1:15" x14ac:dyDescent="0.25">
      <c r="A5245" s="1">
        <v>45876.458333333336</v>
      </c>
      <c r="B5245" s="2">
        <v>2025</v>
      </c>
      <c r="C5245" s="2">
        <v>8</v>
      </c>
      <c r="D5245" s="2">
        <v>7</v>
      </c>
      <c r="E5245" s="2">
        <v>11</v>
      </c>
      <c r="F5245" s="3">
        <v>0</v>
      </c>
      <c r="G5245" s="3">
        <v>0.27207002711761386</v>
      </c>
      <c r="H5245" s="3">
        <v>0</v>
      </c>
      <c r="I5245" s="3">
        <v>0.44039086882074563</v>
      </c>
      <c r="J5245" s="3"/>
      <c r="K5245" s="3">
        <v>4.8171233559857723E-2</v>
      </c>
      <c r="L5245" s="3">
        <v>0</v>
      </c>
      <c r="M5245" s="3">
        <v>0.26753499328767089</v>
      </c>
      <c r="N5245" s="3">
        <v>0.43971993687740674</v>
      </c>
      <c r="O5245" s="3">
        <v>0.18348588245791186</v>
      </c>
    </row>
    <row r="5246" spans="1:15" x14ac:dyDescent="0.25">
      <c r="A5246" s="1">
        <v>45876.5</v>
      </c>
      <c r="B5246" s="2">
        <v>2025</v>
      </c>
      <c r="C5246" s="2">
        <v>8</v>
      </c>
      <c r="D5246" s="2">
        <v>7</v>
      </c>
      <c r="E5246" s="2">
        <v>12</v>
      </c>
      <c r="F5246" s="3">
        <v>0</v>
      </c>
      <c r="G5246" s="3">
        <v>0.29551779931951716</v>
      </c>
      <c r="H5246" s="3">
        <v>0</v>
      </c>
      <c r="I5246" s="3">
        <v>0.45243083917310251</v>
      </c>
      <c r="J5246" s="3"/>
      <c r="K5246" s="3">
        <v>9.1605586789272359E-2</v>
      </c>
      <c r="L5246" s="3">
        <v>0</v>
      </c>
      <c r="M5246" s="3">
        <v>0.21517353727614724</v>
      </c>
      <c r="N5246" s="3">
        <v>0.47259634294175273</v>
      </c>
      <c r="O5246" s="3">
        <v>0.19091551318747399</v>
      </c>
    </row>
    <row r="5247" spans="1:15" x14ac:dyDescent="0.25">
      <c r="A5247" s="1">
        <v>45876.541666666664</v>
      </c>
      <c r="B5247" s="2">
        <v>2025</v>
      </c>
      <c r="C5247" s="2">
        <v>8</v>
      </c>
      <c r="D5247" s="2">
        <v>7</v>
      </c>
      <c r="E5247" s="2">
        <v>13</v>
      </c>
      <c r="F5247" s="3">
        <v>0</v>
      </c>
      <c r="G5247" s="3">
        <v>0.13961147940899979</v>
      </c>
      <c r="H5247" s="3">
        <v>0</v>
      </c>
      <c r="I5247" s="3">
        <v>0.34830140126799403</v>
      </c>
      <c r="J5247" s="3"/>
      <c r="K5247" s="3">
        <v>3.9134043624389346E-2</v>
      </c>
      <c r="L5247" s="3">
        <v>0</v>
      </c>
      <c r="M5247" s="3">
        <v>0</v>
      </c>
      <c r="N5247" s="3">
        <v>0.40458769008556528</v>
      </c>
      <c r="O5247" s="3">
        <v>0.11645432679836855</v>
      </c>
    </row>
    <row r="5248" spans="1:15" x14ac:dyDescent="0.25">
      <c r="A5248" s="1">
        <v>45876.583333333336</v>
      </c>
      <c r="B5248" s="2">
        <v>2025</v>
      </c>
      <c r="C5248" s="2">
        <v>8</v>
      </c>
      <c r="D5248" s="2">
        <v>7</v>
      </c>
      <c r="E5248" s="2">
        <v>14</v>
      </c>
      <c r="F5248" s="3">
        <v>0</v>
      </c>
      <c r="G5248" s="3">
        <v>0.1158223725914331</v>
      </c>
      <c r="H5248" s="3">
        <v>0</v>
      </c>
      <c r="I5248" s="3">
        <v>0.17488015519203151</v>
      </c>
      <c r="J5248" s="3"/>
      <c r="K5248" s="3">
        <v>0</v>
      </c>
      <c r="L5248" s="3">
        <v>0</v>
      </c>
      <c r="M5248" s="3">
        <v>0</v>
      </c>
      <c r="N5248" s="3">
        <v>0.31145615430886364</v>
      </c>
      <c r="O5248" s="3">
        <v>7.5269835261541032E-2</v>
      </c>
    </row>
    <row r="5249" spans="1:15" x14ac:dyDescent="0.25">
      <c r="A5249" s="1">
        <v>45876.625</v>
      </c>
      <c r="B5249" s="2">
        <v>2025</v>
      </c>
      <c r="C5249" s="2">
        <v>8</v>
      </c>
      <c r="D5249" s="2">
        <v>7</v>
      </c>
      <c r="E5249" s="2">
        <v>15</v>
      </c>
      <c r="F5249" s="3">
        <v>0</v>
      </c>
      <c r="G5249" s="3">
        <v>1.6206252612466943E-2</v>
      </c>
      <c r="H5249" s="3">
        <v>0</v>
      </c>
      <c r="I5249" s="3">
        <v>0.1805424798351187</v>
      </c>
      <c r="J5249" s="3"/>
      <c r="K5249" s="3">
        <v>0</v>
      </c>
      <c r="L5249" s="3">
        <v>0</v>
      </c>
      <c r="M5249" s="3">
        <v>0</v>
      </c>
      <c r="N5249" s="3">
        <v>0.17605639731629807</v>
      </c>
      <c r="O5249" s="3">
        <v>4.6600641220485461E-2</v>
      </c>
    </row>
    <row r="5250" spans="1:15" x14ac:dyDescent="0.25">
      <c r="A5250" s="1">
        <v>45876.666666666664</v>
      </c>
      <c r="B5250" s="2">
        <v>2025</v>
      </c>
      <c r="C5250" s="2">
        <v>8</v>
      </c>
      <c r="D5250" s="2">
        <v>7</v>
      </c>
      <c r="E5250" s="2">
        <v>16</v>
      </c>
      <c r="F5250" s="3">
        <v>0</v>
      </c>
      <c r="G5250" s="3">
        <v>0</v>
      </c>
      <c r="H5250" s="3">
        <v>0</v>
      </c>
      <c r="I5250" s="3">
        <v>0</v>
      </c>
      <c r="J5250" s="3"/>
      <c r="K5250" s="3">
        <v>0</v>
      </c>
      <c r="L5250" s="3">
        <v>0</v>
      </c>
      <c r="M5250" s="3">
        <v>0</v>
      </c>
      <c r="N5250" s="3">
        <v>0</v>
      </c>
      <c r="O5250" s="3">
        <v>0</v>
      </c>
    </row>
    <row r="5251" spans="1:15" x14ac:dyDescent="0.25">
      <c r="A5251" s="1">
        <v>45876.708333333336</v>
      </c>
      <c r="B5251" s="2">
        <v>2025</v>
      </c>
      <c r="C5251" s="2">
        <v>8</v>
      </c>
      <c r="D5251" s="2">
        <v>7</v>
      </c>
      <c r="E5251" s="2">
        <v>17</v>
      </c>
      <c r="F5251" s="3">
        <v>0</v>
      </c>
      <c r="G5251" s="3">
        <v>0</v>
      </c>
      <c r="H5251" s="3">
        <v>0</v>
      </c>
      <c r="I5251" s="3">
        <v>0</v>
      </c>
      <c r="J5251" s="3"/>
      <c r="K5251" s="3">
        <v>0</v>
      </c>
      <c r="L5251" s="3">
        <v>0</v>
      </c>
      <c r="M5251" s="3">
        <v>0</v>
      </c>
      <c r="N5251" s="3">
        <v>0</v>
      </c>
      <c r="O5251" s="3">
        <v>0</v>
      </c>
    </row>
    <row r="5252" spans="1:15" x14ac:dyDescent="0.25">
      <c r="A5252" s="1">
        <v>45876.75</v>
      </c>
      <c r="B5252" s="2">
        <v>2025</v>
      </c>
      <c r="C5252" s="2">
        <v>8</v>
      </c>
      <c r="D5252" s="2">
        <v>7</v>
      </c>
      <c r="E5252" s="2">
        <v>18</v>
      </c>
      <c r="F5252" s="3">
        <v>0</v>
      </c>
      <c r="G5252" s="3">
        <v>0</v>
      </c>
      <c r="H5252" s="3"/>
      <c r="I5252" s="3">
        <v>0</v>
      </c>
      <c r="J5252" s="3"/>
      <c r="K5252" s="3">
        <v>0</v>
      </c>
      <c r="L5252" s="3">
        <v>0</v>
      </c>
      <c r="M5252" s="3">
        <v>0</v>
      </c>
      <c r="N5252" s="3">
        <v>0</v>
      </c>
      <c r="O5252" s="3">
        <v>0</v>
      </c>
    </row>
    <row r="5253" spans="1:15" x14ac:dyDescent="0.25">
      <c r="A5253" s="1">
        <v>45876.791666666664</v>
      </c>
      <c r="B5253" s="2">
        <v>2025</v>
      </c>
      <c r="C5253" s="2">
        <v>8</v>
      </c>
      <c r="D5253" s="2">
        <v>7</v>
      </c>
      <c r="E5253" s="2">
        <v>19</v>
      </c>
      <c r="F5253" s="3">
        <v>0</v>
      </c>
      <c r="G5253" s="3">
        <v>0</v>
      </c>
      <c r="H5253" s="3"/>
      <c r="I5253" s="3">
        <v>0</v>
      </c>
      <c r="J5253" s="3"/>
      <c r="K5253" s="3"/>
      <c r="L5253" s="3"/>
      <c r="M5253" s="3">
        <v>0</v>
      </c>
      <c r="N5253" s="3">
        <v>0</v>
      </c>
      <c r="O5253" s="3">
        <v>0</v>
      </c>
    </row>
    <row r="5254" spans="1:15" x14ac:dyDescent="0.25">
      <c r="A5254" s="1">
        <v>45876.833333333336</v>
      </c>
      <c r="B5254" s="2">
        <v>2025</v>
      </c>
      <c r="C5254" s="2">
        <v>8</v>
      </c>
      <c r="D5254" s="2">
        <v>7</v>
      </c>
      <c r="E5254" s="2">
        <v>20</v>
      </c>
      <c r="F5254" s="3"/>
      <c r="G5254" s="3">
        <v>0</v>
      </c>
      <c r="H5254" s="3"/>
      <c r="I5254" s="3">
        <v>0</v>
      </c>
      <c r="J5254" s="3"/>
      <c r="K5254" s="3"/>
      <c r="L5254" s="3"/>
      <c r="M5254" s="3">
        <v>0</v>
      </c>
      <c r="N5254" s="3">
        <v>0</v>
      </c>
      <c r="O5254" s="3">
        <v>0</v>
      </c>
    </row>
    <row r="5255" spans="1:15" x14ac:dyDescent="0.25">
      <c r="A5255" s="1">
        <v>45876.875</v>
      </c>
      <c r="B5255" s="2">
        <v>2025</v>
      </c>
      <c r="C5255" s="2">
        <v>8</v>
      </c>
      <c r="D5255" s="2">
        <v>7</v>
      </c>
      <c r="E5255" s="2">
        <v>21</v>
      </c>
      <c r="F5255" s="3"/>
      <c r="G5255" s="3">
        <v>0</v>
      </c>
      <c r="H5255" s="3"/>
      <c r="I5255" s="3">
        <v>0</v>
      </c>
      <c r="J5255" s="3"/>
      <c r="K5255" s="3"/>
      <c r="L5255" s="3"/>
      <c r="M5255" s="3">
        <v>0</v>
      </c>
      <c r="N5255" s="3">
        <v>0</v>
      </c>
      <c r="O5255" s="3">
        <v>0</v>
      </c>
    </row>
    <row r="5256" spans="1:15" x14ac:dyDescent="0.25">
      <c r="A5256" s="1">
        <v>45876.916666666664</v>
      </c>
      <c r="B5256" s="2">
        <v>2025</v>
      </c>
      <c r="C5256" s="2">
        <v>8</v>
      </c>
      <c r="D5256" s="2">
        <v>7</v>
      </c>
      <c r="E5256" s="2">
        <v>22</v>
      </c>
      <c r="F5256" s="3"/>
      <c r="G5256" s="3">
        <v>0</v>
      </c>
      <c r="H5256" s="3"/>
      <c r="I5256" s="3">
        <v>0</v>
      </c>
      <c r="J5256" s="3"/>
      <c r="K5256" s="3"/>
      <c r="L5256" s="3"/>
      <c r="M5256" s="3">
        <v>0</v>
      </c>
      <c r="N5256" s="3">
        <v>0</v>
      </c>
      <c r="O5256" s="3">
        <v>0</v>
      </c>
    </row>
    <row r="5257" spans="1:15" x14ac:dyDescent="0.25">
      <c r="A5257" s="1">
        <v>45876.958333333336</v>
      </c>
      <c r="B5257" s="2">
        <v>2025</v>
      </c>
      <c r="C5257" s="2">
        <v>8</v>
      </c>
      <c r="D5257" s="2">
        <v>7</v>
      </c>
      <c r="E5257" s="2">
        <v>23</v>
      </c>
      <c r="F5257" s="3"/>
      <c r="G5257" s="3">
        <v>0</v>
      </c>
      <c r="H5257" s="3"/>
      <c r="I5257" s="3">
        <v>0</v>
      </c>
      <c r="J5257" s="3"/>
      <c r="K5257" s="3"/>
      <c r="L5257" s="3"/>
      <c r="M5257" s="3">
        <v>0</v>
      </c>
      <c r="N5257" s="3">
        <v>0</v>
      </c>
      <c r="O5257" s="3">
        <v>0</v>
      </c>
    </row>
    <row r="5258" spans="1:15" x14ac:dyDescent="0.25">
      <c r="A5258" s="1">
        <v>45877</v>
      </c>
      <c r="B5258" s="2">
        <v>2025</v>
      </c>
      <c r="C5258" s="2">
        <v>8</v>
      </c>
      <c r="D5258" s="2">
        <v>8</v>
      </c>
      <c r="E5258" s="2">
        <v>0</v>
      </c>
      <c r="F5258" s="3"/>
      <c r="G5258" s="3">
        <v>0</v>
      </c>
      <c r="H5258" s="3"/>
      <c r="I5258" s="3">
        <v>0</v>
      </c>
      <c r="J5258" s="3"/>
      <c r="K5258" s="3"/>
      <c r="L5258" s="3"/>
      <c r="M5258" s="3">
        <v>0</v>
      </c>
      <c r="N5258" s="3">
        <v>0</v>
      </c>
      <c r="O5258" s="3">
        <v>0</v>
      </c>
    </row>
    <row r="5259" spans="1:15" x14ac:dyDescent="0.25">
      <c r="A5259" s="1">
        <v>45877.041666666664</v>
      </c>
      <c r="B5259" s="2">
        <v>2025</v>
      </c>
      <c r="C5259" s="2">
        <v>8</v>
      </c>
      <c r="D5259" s="2">
        <v>8</v>
      </c>
      <c r="E5259" s="2">
        <v>1</v>
      </c>
      <c r="F5259" s="3"/>
      <c r="G5259" s="3">
        <v>0</v>
      </c>
      <c r="H5259" s="3"/>
      <c r="I5259" s="3">
        <v>0</v>
      </c>
      <c r="J5259" s="3"/>
      <c r="K5259" s="3"/>
      <c r="L5259" s="3"/>
      <c r="M5259" s="3">
        <v>0</v>
      </c>
      <c r="N5259" s="3">
        <v>0</v>
      </c>
      <c r="O5259" s="3">
        <v>0</v>
      </c>
    </row>
    <row r="5260" spans="1:15" x14ac:dyDescent="0.25">
      <c r="A5260" s="1">
        <v>45877.083333333336</v>
      </c>
      <c r="B5260" s="2">
        <v>2025</v>
      </c>
      <c r="C5260" s="2">
        <v>8</v>
      </c>
      <c r="D5260" s="2">
        <v>8</v>
      </c>
      <c r="E5260" s="2">
        <v>2</v>
      </c>
      <c r="F5260" s="3"/>
      <c r="G5260" s="3">
        <v>0</v>
      </c>
      <c r="H5260" s="3"/>
      <c r="I5260" s="3">
        <v>0</v>
      </c>
      <c r="J5260" s="3"/>
      <c r="K5260" s="3"/>
      <c r="L5260" s="3"/>
      <c r="M5260" s="3">
        <v>0</v>
      </c>
      <c r="N5260" s="3">
        <v>0</v>
      </c>
      <c r="O5260" s="3">
        <v>0</v>
      </c>
    </row>
    <row r="5261" spans="1:15" x14ac:dyDescent="0.25">
      <c r="A5261" s="1">
        <v>45877.125</v>
      </c>
      <c r="B5261" s="2">
        <v>2025</v>
      </c>
      <c r="C5261" s="2">
        <v>8</v>
      </c>
      <c r="D5261" s="2">
        <v>8</v>
      </c>
      <c r="E5261" s="2">
        <v>3</v>
      </c>
      <c r="F5261" s="3"/>
      <c r="G5261" s="3">
        <v>0</v>
      </c>
      <c r="H5261" s="3"/>
      <c r="I5261" s="3">
        <v>0</v>
      </c>
      <c r="J5261" s="3"/>
      <c r="K5261" s="3"/>
      <c r="L5261" s="3"/>
      <c r="M5261" s="3">
        <v>0</v>
      </c>
      <c r="N5261" s="3">
        <v>0</v>
      </c>
      <c r="O5261" s="3">
        <v>0</v>
      </c>
    </row>
    <row r="5262" spans="1:15" x14ac:dyDescent="0.25">
      <c r="A5262" s="1">
        <v>45877.166666666664</v>
      </c>
      <c r="B5262" s="2">
        <v>2025</v>
      </c>
      <c r="C5262" s="2">
        <v>8</v>
      </c>
      <c r="D5262" s="2">
        <v>8</v>
      </c>
      <c r="E5262" s="2">
        <v>4</v>
      </c>
      <c r="F5262" s="3"/>
      <c r="G5262" s="3">
        <v>0</v>
      </c>
      <c r="H5262" s="3"/>
      <c r="I5262" s="3">
        <v>0</v>
      </c>
      <c r="J5262" s="3"/>
      <c r="K5262" s="3"/>
      <c r="L5262" s="3"/>
      <c r="M5262" s="3">
        <v>0</v>
      </c>
      <c r="N5262" s="3">
        <v>0</v>
      </c>
      <c r="O5262" s="3">
        <v>0</v>
      </c>
    </row>
    <row r="5263" spans="1:15" x14ac:dyDescent="0.25">
      <c r="A5263" s="1">
        <v>45877.208333333336</v>
      </c>
      <c r="B5263" s="2">
        <v>2025</v>
      </c>
      <c r="C5263" s="2">
        <v>8</v>
      </c>
      <c r="D5263" s="2">
        <v>8</v>
      </c>
      <c r="E5263" s="2">
        <v>5</v>
      </c>
      <c r="F5263" s="3">
        <v>0</v>
      </c>
      <c r="G5263" s="3">
        <v>0</v>
      </c>
      <c r="H5263" s="3"/>
      <c r="I5263" s="3">
        <v>0</v>
      </c>
      <c r="J5263" s="3"/>
      <c r="K5263" s="3"/>
      <c r="L5263" s="3"/>
      <c r="M5263" s="3">
        <v>0</v>
      </c>
      <c r="N5263" s="3">
        <v>0</v>
      </c>
      <c r="O5263" s="3">
        <v>0</v>
      </c>
    </row>
    <row r="5264" spans="1:15" x14ac:dyDescent="0.25">
      <c r="A5264" s="1">
        <v>45877.25</v>
      </c>
      <c r="B5264" s="2">
        <v>2025</v>
      </c>
      <c r="C5264" s="2">
        <v>8</v>
      </c>
      <c r="D5264" s="2">
        <v>8</v>
      </c>
      <c r="E5264" s="2">
        <v>6</v>
      </c>
      <c r="F5264" s="3">
        <v>0</v>
      </c>
      <c r="G5264" s="3">
        <v>0</v>
      </c>
      <c r="H5264" s="3">
        <v>0</v>
      </c>
      <c r="I5264" s="3">
        <v>3.7955297213642235E-2</v>
      </c>
      <c r="J5264" s="3"/>
      <c r="K5264" s="3">
        <v>0</v>
      </c>
      <c r="L5264" s="3">
        <v>0</v>
      </c>
      <c r="M5264" s="3">
        <v>0</v>
      </c>
      <c r="N5264" s="3">
        <v>0</v>
      </c>
      <c r="O5264" s="3">
        <v>4.7444121517052793E-3</v>
      </c>
    </row>
    <row r="5265" spans="1:15" x14ac:dyDescent="0.25">
      <c r="A5265" s="1">
        <v>45877.291666666664</v>
      </c>
      <c r="B5265" s="2">
        <v>2025</v>
      </c>
      <c r="C5265" s="2">
        <v>8</v>
      </c>
      <c r="D5265" s="2">
        <v>8</v>
      </c>
      <c r="E5265" s="2">
        <v>7</v>
      </c>
      <c r="F5265" s="3">
        <v>0</v>
      </c>
      <c r="G5265" s="3">
        <v>0</v>
      </c>
      <c r="H5265" s="3">
        <v>0</v>
      </c>
      <c r="I5265" s="3">
        <v>0.12729004455048415</v>
      </c>
      <c r="J5265" s="3"/>
      <c r="K5265" s="3">
        <v>0</v>
      </c>
      <c r="L5265" s="3">
        <v>0</v>
      </c>
      <c r="M5265" s="3">
        <v>0</v>
      </c>
      <c r="N5265" s="3">
        <v>0</v>
      </c>
      <c r="O5265" s="3">
        <v>1.5911255568810519E-2</v>
      </c>
    </row>
    <row r="5266" spans="1:15" x14ac:dyDescent="0.25">
      <c r="A5266" s="1">
        <v>45877.333333333336</v>
      </c>
      <c r="B5266" s="2">
        <v>2025</v>
      </c>
      <c r="C5266" s="2">
        <v>8</v>
      </c>
      <c r="D5266" s="2">
        <v>8</v>
      </c>
      <c r="E5266" s="2">
        <v>8</v>
      </c>
      <c r="F5266" s="3">
        <v>0</v>
      </c>
      <c r="G5266" s="3">
        <v>0</v>
      </c>
      <c r="H5266" s="3">
        <v>0</v>
      </c>
      <c r="I5266" s="3">
        <v>0.20185848811499441</v>
      </c>
      <c r="J5266" s="3"/>
      <c r="K5266" s="3">
        <v>0</v>
      </c>
      <c r="L5266" s="3">
        <v>0</v>
      </c>
      <c r="M5266" s="3">
        <v>1.09161327437393E-2</v>
      </c>
      <c r="N5266" s="3">
        <v>0.28613230949112023</v>
      </c>
      <c r="O5266" s="3">
        <v>6.2363366293731744E-2</v>
      </c>
    </row>
    <row r="5267" spans="1:15" x14ac:dyDescent="0.25">
      <c r="A5267" s="1">
        <v>45877.375</v>
      </c>
      <c r="B5267" s="2">
        <v>2025</v>
      </c>
      <c r="C5267" s="2">
        <v>8</v>
      </c>
      <c r="D5267" s="2">
        <v>8</v>
      </c>
      <c r="E5267" s="2">
        <v>9</v>
      </c>
      <c r="F5267" s="3">
        <v>0</v>
      </c>
      <c r="G5267" s="3">
        <v>0</v>
      </c>
      <c r="H5267" s="3">
        <v>0</v>
      </c>
      <c r="I5267" s="3">
        <v>0.19561370493857622</v>
      </c>
      <c r="J5267" s="3"/>
      <c r="K5267" s="3">
        <v>0</v>
      </c>
      <c r="L5267" s="3">
        <v>0</v>
      </c>
      <c r="M5267" s="3">
        <v>7.6280876420841415E-2</v>
      </c>
      <c r="N5267" s="3">
        <v>0.38315141797543006</v>
      </c>
      <c r="O5267" s="3">
        <v>8.1880749916855955E-2</v>
      </c>
    </row>
    <row r="5268" spans="1:15" x14ac:dyDescent="0.25">
      <c r="A5268" s="1">
        <v>45877.416666666664</v>
      </c>
      <c r="B5268" s="2">
        <v>2025</v>
      </c>
      <c r="C5268" s="2">
        <v>8</v>
      </c>
      <c r="D5268" s="2">
        <v>8</v>
      </c>
      <c r="E5268" s="2">
        <v>10</v>
      </c>
      <c r="F5268" s="3">
        <v>0</v>
      </c>
      <c r="G5268" s="3">
        <v>0</v>
      </c>
      <c r="H5268" s="3">
        <v>0</v>
      </c>
      <c r="I5268" s="3">
        <v>9.2784559051961049E-2</v>
      </c>
      <c r="J5268" s="3"/>
      <c r="K5268" s="3">
        <v>3.9577375917945419E-2</v>
      </c>
      <c r="L5268" s="3">
        <v>0</v>
      </c>
      <c r="M5268" s="3">
        <v>8.5991279134112648E-3</v>
      </c>
      <c r="N5268" s="3">
        <v>0.36253431626426869</v>
      </c>
      <c r="O5268" s="3">
        <v>6.2936922393448308E-2</v>
      </c>
    </row>
    <row r="5269" spans="1:15" x14ac:dyDescent="0.25">
      <c r="A5269" s="1">
        <v>45877.458333333336</v>
      </c>
      <c r="B5269" s="2">
        <v>2025</v>
      </c>
      <c r="C5269" s="2">
        <v>8</v>
      </c>
      <c r="D5269" s="2">
        <v>8</v>
      </c>
      <c r="E5269" s="2">
        <v>11</v>
      </c>
      <c r="F5269" s="3">
        <v>0</v>
      </c>
      <c r="G5269" s="3">
        <v>0</v>
      </c>
      <c r="H5269" s="3">
        <v>0</v>
      </c>
      <c r="I5269" s="3">
        <v>0</v>
      </c>
      <c r="J5269" s="3"/>
      <c r="K5269" s="3">
        <v>4.6368579735113512E-2</v>
      </c>
      <c r="L5269" s="3">
        <v>0.15490867024323399</v>
      </c>
      <c r="M5269" s="3">
        <v>0</v>
      </c>
      <c r="N5269" s="3">
        <v>0.32997622810728988</v>
      </c>
      <c r="O5269" s="3">
        <v>6.6406684760704673E-2</v>
      </c>
    </row>
    <row r="5270" spans="1:15" x14ac:dyDescent="0.25">
      <c r="A5270" s="1">
        <v>45877.5</v>
      </c>
      <c r="B5270" s="2">
        <v>2025</v>
      </c>
      <c r="C5270" s="2">
        <v>8</v>
      </c>
      <c r="D5270" s="2">
        <v>8</v>
      </c>
      <c r="E5270" s="2">
        <v>12</v>
      </c>
      <c r="F5270" s="3">
        <v>0</v>
      </c>
      <c r="G5270" s="3">
        <v>0</v>
      </c>
      <c r="H5270" s="3">
        <v>0</v>
      </c>
      <c r="I5270" s="3">
        <v>0</v>
      </c>
      <c r="J5270" s="3"/>
      <c r="K5270" s="3">
        <v>5.0742509656540348E-2</v>
      </c>
      <c r="L5270" s="3">
        <v>0.1885244720997897</v>
      </c>
      <c r="M5270" s="3">
        <v>0</v>
      </c>
      <c r="N5270" s="3">
        <v>0</v>
      </c>
      <c r="O5270" s="3">
        <v>2.9908372719541255E-2</v>
      </c>
    </row>
    <row r="5271" spans="1:15" x14ac:dyDescent="0.25">
      <c r="A5271" s="1">
        <v>45877.541666666664</v>
      </c>
      <c r="B5271" s="2">
        <v>2025</v>
      </c>
      <c r="C5271" s="2">
        <v>8</v>
      </c>
      <c r="D5271" s="2">
        <v>8</v>
      </c>
      <c r="E5271" s="2">
        <v>13</v>
      </c>
      <c r="F5271" s="3">
        <v>0</v>
      </c>
      <c r="G5271" s="3">
        <v>0</v>
      </c>
      <c r="H5271" s="3">
        <v>0</v>
      </c>
      <c r="I5271" s="3">
        <v>0</v>
      </c>
      <c r="J5271" s="3"/>
      <c r="K5271" s="3">
        <v>0</v>
      </c>
      <c r="L5271" s="3">
        <v>0</v>
      </c>
      <c r="M5271" s="3">
        <v>0</v>
      </c>
      <c r="N5271" s="3">
        <v>0</v>
      </c>
      <c r="O5271" s="3">
        <v>0</v>
      </c>
    </row>
    <row r="5272" spans="1:15" x14ac:dyDescent="0.25">
      <c r="A5272" s="1">
        <v>45877.583333333336</v>
      </c>
      <c r="B5272" s="2">
        <v>2025</v>
      </c>
      <c r="C5272" s="2">
        <v>8</v>
      </c>
      <c r="D5272" s="2">
        <v>8</v>
      </c>
      <c r="E5272" s="2">
        <v>14</v>
      </c>
      <c r="F5272" s="3">
        <v>0</v>
      </c>
      <c r="G5272" s="3">
        <v>0</v>
      </c>
      <c r="H5272" s="3">
        <v>0</v>
      </c>
      <c r="I5272" s="3">
        <v>0</v>
      </c>
      <c r="J5272" s="3"/>
      <c r="K5272" s="3">
        <v>0</v>
      </c>
      <c r="L5272" s="3">
        <v>0</v>
      </c>
      <c r="M5272" s="3">
        <v>0</v>
      </c>
      <c r="N5272" s="3">
        <v>0</v>
      </c>
      <c r="O5272" s="3">
        <v>0</v>
      </c>
    </row>
    <row r="5273" spans="1:15" x14ac:dyDescent="0.25">
      <c r="A5273" s="1">
        <v>45877.625</v>
      </c>
      <c r="B5273" s="2">
        <v>2025</v>
      </c>
      <c r="C5273" s="2">
        <v>8</v>
      </c>
      <c r="D5273" s="2">
        <v>8</v>
      </c>
      <c r="E5273" s="2">
        <v>15</v>
      </c>
      <c r="F5273" s="3">
        <v>0</v>
      </c>
      <c r="G5273" s="3">
        <v>0</v>
      </c>
      <c r="H5273" s="3">
        <v>0</v>
      </c>
      <c r="I5273" s="3">
        <v>0</v>
      </c>
      <c r="J5273" s="3"/>
      <c r="K5273" s="3">
        <v>0</v>
      </c>
      <c r="L5273" s="3">
        <v>0</v>
      </c>
      <c r="M5273" s="3">
        <v>0</v>
      </c>
      <c r="N5273" s="3">
        <v>0</v>
      </c>
      <c r="O5273" s="3">
        <v>0</v>
      </c>
    </row>
    <row r="5274" spans="1:15" x14ac:dyDescent="0.25">
      <c r="A5274" s="1">
        <v>45877.666666666664</v>
      </c>
      <c r="B5274" s="2">
        <v>2025</v>
      </c>
      <c r="C5274" s="2">
        <v>8</v>
      </c>
      <c r="D5274" s="2">
        <v>8</v>
      </c>
      <c r="E5274" s="2">
        <v>16</v>
      </c>
      <c r="F5274" s="3">
        <v>0</v>
      </c>
      <c r="G5274" s="3">
        <v>0</v>
      </c>
      <c r="H5274" s="3">
        <v>0</v>
      </c>
      <c r="I5274" s="3">
        <v>0</v>
      </c>
      <c r="J5274" s="3"/>
      <c r="K5274" s="3">
        <v>0</v>
      </c>
      <c r="L5274" s="3">
        <v>0</v>
      </c>
      <c r="M5274" s="3">
        <v>0</v>
      </c>
      <c r="N5274" s="3">
        <v>0</v>
      </c>
      <c r="O5274" s="3">
        <v>0</v>
      </c>
    </row>
    <row r="5275" spans="1:15" x14ac:dyDescent="0.25">
      <c r="A5275" s="1">
        <v>45877.708333333336</v>
      </c>
      <c r="B5275" s="2">
        <v>2025</v>
      </c>
      <c r="C5275" s="2">
        <v>8</v>
      </c>
      <c r="D5275" s="2">
        <v>8</v>
      </c>
      <c r="E5275" s="2">
        <v>17</v>
      </c>
      <c r="F5275" s="3">
        <v>0</v>
      </c>
      <c r="G5275" s="3">
        <v>0</v>
      </c>
      <c r="H5275" s="3">
        <v>0</v>
      </c>
      <c r="I5275" s="3">
        <v>0</v>
      </c>
      <c r="J5275" s="3"/>
      <c r="K5275" s="3">
        <v>0</v>
      </c>
      <c r="L5275" s="3">
        <v>0</v>
      </c>
      <c r="M5275" s="3">
        <v>0</v>
      </c>
      <c r="N5275" s="3">
        <v>0</v>
      </c>
      <c r="O5275" s="3">
        <v>0</v>
      </c>
    </row>
    <row r="5276" spans="1:15" x14ac:dyDescent="0.25">
      <c r="A5276" s="1">
        <v>45877.75</v>
      </c>
      <c r="B5276" s="2">
        <v>2025</v>
      </c>
      <c r="C5276" s="2">
        <v>8</v>
      </c>
      <c r="D5276" s="2">
        <v>8</v>
      </c>
      <c r="E5276" s="2">
        <v>18</v>
      </c>
      <c r="F5276" s="3">
        <v>0</v>
      </c>
      <c r="G5276" s="3">
        <v>0</v>
      </c>
      <c r="H5276" s="3"/>
      <c r="I5276" s="3">
        <v>0</v>
      </c>
      <c r="J5276" s="3"/>
      <c r="K5276" s="3">
        <v>0</v>
      </c>
      <c r="L5276" s="3">
        <v>0</v>
      </c>
      <c r="M5276" s="3">
        <v>0</v>
      </c>
      <c r="N5276" s="3">
        <v>0</v>
      </c>
      <c r="O5276" s="3">
        <v>0</v>
      </c>
    </row>
    <row r="5277" spans="1:15" x14ac:dyDescent="0.25">
      <c r="A5277" s="1">
        <v>45877.791666666664</v>
      </c>
      <c r="B5277" s="2">
        <v>2025</v>
      </c>
      <c r="C5277" s="2">
        <v>8</v>
      </c>
      <c r="D5277" s="2">
        <v>8</v>
      </c>
      <c r="E5277" s="2">
        <v>19</v>
      </c>
      <c r="F5277" s="3"/>
      <c r="G5277" s="3">
        <v>0</v>
      </c>
      <c r="H5277" s="3"/>
      <c r="I5277" s="3">
        <v>0</v>
      </c>
      <c r="J5277" s="3"/>
      <c r="K5277" s="3"/>
      <c r="L5277" s="3"/>
      <c r="M5277" s="3">
        <v>0</v>
      </c>
      <c r="N5277" s="3">
        <v>0</v>
      </c>
      <c r="O5277" s="3">
        <v>0</v>
      </c>
    </row>
    <row r="5278" spans="1:15" x14ac:dyDescent="0.25">
      <c r="A5278" s="1">
        <v>45877.833333333336</v>
      </c>
      <c r="B5278" s="2">
        <v>2025</v>
      </c>
      <c r="C5278" s="2">
        <v>8</v>
      </c>
      <c r="D5278" s="2">
        <v>8</v>
      </c>
      <c r="E5278" s="2">
        <v>20</v>
      </c>
      <c r="F5278" s="3"/>
      <c r="G5278" s="3">
        <v>0</v>
      </c>
      <c r="H5278" s="3"/>
      <c r="I5278" s="3">
        <v>0</v>
      </c>
      <c r="J5278" s="3"/>
      <c r="K5278" s="3"/>
      <c r="L5278" s="3"/>
      <c r="M5278" s="3">
        <v>0</v>
      </c>
      <c r="N5278" s="3">
        <v>0</v>
      </c>
      <c r="O5278" s="3">
        <v>0</v>
      </c>
    </row>
    <row r="5279" spans="1:15" x14ac:dyDescent="0.25">
      <c r="A5279" s="1">
        <v>45877.875</v>
      </c>
      <c r="B5279" s="2">
        <v>2025</v>
      </c>
      <c r="C5279" s="2">
        <v>8</v>
      </c>
      <c r="D5279" s="2">
        <v>8</v>
      </c>
      <c r="E5279" s="2">
        <v>21</v>
      </c>
      <c r="F5279" s="3"/>
      <c r="G5279" s="3">
        <v>0</v>
      </c>
      <c r="H5279" s="3"/>
      <c r="I5279" s="3">
        <v>0</v>
      </c>
      <c r="J5279" s="3"/>
      <c r="K5279" s="3"/>
      <c r="L5279" s="3"/>
      <c r="M5279" s="3">
        <v>0</v>
      </c>
      <c r="N5279" s="3">
        <v>0</v>
      </c>
      <c r="O5279" s="3">
        <v>0</v>
      </c>
    </row>
    <row r="5280" spans="1:15" x14ac:dyDescent="0.25">
      <c r="A5280" s="1">
        <v>45877.916666666664</v>
      </c>
      <c r="B5280" s="2">
        <v>2025</v>
      </c>
      <c r="C5280" s="2">
        <v>8</v>
      </c>
      <c r="D5280" s="2">
        <v>8</v>
      </c>
      <c r="E5280" s="2">
        <v>22</v>
      </c>
      <c r="F5280" s="3"/>
      <c r="G5280" s="3">
        <v>0</v>
      </c>
      <c r="H5280" s="3"/>
      <c r="I5280" s="3">
        <v>0</v>
      </c>
      <c r="J5280" s="3"/>
      <c r="K5280" s="3"/>
      <c r="L5280" s="3"/>
      <c r="M5280" s="3">
        <v>0</v>
      </c>
      <c r="N5280" s="3">
        <v>0</v>
      </c>
      <c r="O5280" s="3">
        <v>0</v>
      </c>
    </row>
    <row r="5281" spans="1:15" x14ac:dyDescent="0.25">
      <c r="A5281" s="1">
        <v>45877.958333333336</v>
      </c>
      <c r="B5281" s="2">
        <v>2025</v>
      </c>
      <c r="C5281" s="2">
        <v>8</v>
      </c>
      <c r="D5281" s="2">
        <v>8</v>
      </c>
      <c r="E5281" s="2">
        <v>23</v>
      </c>
      <c r="F5281" s="3"/>
      <c r="G5281" s="3">
        <v>0</v>
      </c>
      <c r="H5281" s="3"/>
      <c r="I5281" s="3">
        <v>0</v>
      </c>
      <c r="J5281" s="3"/>
      <c r="K5281" s="3"/>
      <c r="L5281" s="3"/>
      <c r="M5281" s="3">
        <v>0</v>
      </c>
      <c r="N5281" s="3">
        <v>0</v>
      </c>
      <c r="O5281" s="3">
        <v>0</v>
      </c>
    </row>
    <row r="5282" spans="1:15" x14ac:dyDescent="0.25">
      <c r="A5282" s="1">
        <v>45878</v>
      </c>
      <c r="B5282" s="2">
        <v>2025</v>
      </c>
      <c r="C5282" s="2">
        <v>8</v>
      </c>
      <c r="D5282" s="2">
        <v>9</v>
      </c>
      <c r="E5282" s="2">
        <v>0</v>
      </c>
      <c r="F5282" s="3"/>
      <c r="G5282" s="3">
        <v>0</v>
      </c>
      <c r="H5282" s="3"/>
      <c r="I5282" s="3">
        <v>0</v>
      </c>
      <c r="J5282" s="3"/>
      <c r="K5282" s="3"/>
      <c r="L5282" s="3"/>
      <c r="M5282" s="3">
        <v>0</v>
      </c>
      <c r="N5282" s="3">
        <v>0</v>
      </c>
      <c r="O5282" s="3">
        <v>0</v>
      </c>
    </row>
    <row r="5283" spans="1:15" x14ac:dyDescent="0.25">
      <c r="A5283" s="1">
        <v>45878.041666666664</v>
      </c>
      <c r="B5283" s="2">
        <v>2025</v>
      </c>
      <c r="C5283" s="2">
        <v>8</v>
      </c>
      <c r="D5283" s="2">
        <v>9</v>
      </c>
      <c r="E5283" s="2">
        <v>1</v>
      </c>
      <c r="F5283" s="3"/>
      <c r="G5283" s="3">
        <v>0</v>
      </c>
      <c r="H5283" s="3"/>
      <c r="I5283" s="3">
        <v>0</v>
      </c>
      <c r="J5283" s="3"/>
      <c r="K5283" s="3"/>
      <c r="L5283" s="3"/>
      <c r="M5283" s="3">
        <v>0</v>
      </c>
      <c r="N5283" s="3">
        <v>0</v>
      </c>
      <c r="O5283" s="3">
        <v>0</v>
      </c>
    </row>
    <row r="5284" spans="1:15" x14ac:dyDescent="0.25">
      <c r="A5284" s="1">
        <v>45878.083333333336</v>
      </c>
      <c r="B5284" s="2">
        <v>2025</v>
      </c>
      <c r="C5284" s="2">
        <v>8</v>
      </c>
      <c r="D5284" s="2">
        <v>9</v>
      </c>
      <c r="E5284" s="2">
        <v>2</v>
      </c>
      <c r="F5284" s="3"/>
      <c r="G5284" s="3">
        <v>0</v>
      </c>
      <c r="H5284" s="3"/>
      <c r="I5284" s="3">
        <v>0</v>
      </c>
      <c r="J5284" s="3"/>
      <c r="K5284" s="3"/>
      <c r="L5284" s="3"/>
      <c r="M5284" s="3">
        <v>0</v>
      </c>
      <c r="N5284" s="3">
        <v>0</v>
      </c>
      <c r="O5284" s="3">
        <v>0</v>
      </c>
    </row>
    <row r="5285" spans="1:15" x14ac:dyDescent="0.25">
      <c r="A5285" s="1">
        <v>45878.125</v>
      </c>
      <c r="B5285" s="2">
        <v>2025</v>
      </c>
      <c r="C5285" s="2">
        <v>8</v>
      </c>
      <c r="D5285" s="2">
        <v>9</v>
      </c>
      <c r="E5285" s="2">
        <v>3</v>
      </c>
      <c r="F5285" s="3"/>
      <c r="G5285" s="3">
        <v>0</v>
      </c>
      <c r="H5285" s="3"/>
      <c r="I5285" s="3">
        <v>0</v>
      </c>
      <c r="J5285" s="3"/>
      <c r="K5285" s="3"/>
      <c r="L5285" s="3"/>
      <c r="M5285" s="3">
        <v>0</v>
      </c>
      <c r="N5285" s="3">
        <v>0</v>
      </c>
      <c r="O5285" s="3">
        <v>0</v>
      </c>
    </row>
    <row r="5286" spans="1:15" x14ac:dyDescent="0.25">
      <c r="A5286" s="1">
        <v>45878.166666666664</v>
      </c>
      <c r="B5286" s="2">
        <v>2025</v>
      </c>
      <c r="C5286" s="2">
        <v>8</v>
      </c>
      <c r="D5286" s="2">
        <v>9</v>
      </c>
      <c r="E5286" s="2">
        <v>4</v>
      </c>
      <c r="F5286" s="3"/>
      <c r="G5286" s="3">
        <v>0</v>
      </c>
      <c r="H5286" s="3"/>
      <c r="I5286" s="3">
        <v>0</v>
      </c>
      <c r="J5286" s="3"/>
      <c r="K5286" s="3"/>
      <c r="L5286" s="3"/>
      <c r="M5286" s="3">
        <v>0</v>
      </c>
      <c r="N5286" s="3">
        <v>0</v>
      </c>
      <c r="O5286" s="3">
        <v>0</v>
      </c>
    </row>
    <row r="5287" spans="1:15" x14ac:dyDescent="0.25">
      <c r="A5287" s="1">
        <v>45878.208333333336</v>
      </c>
      <c r="B5287" s="2">
        <v>2025</v>
      </c>
      <c r="C5287" s="2">
        <v>8</v>
      </c>
      <c r="D5287" s="2">
        <v>9</v>
      </c>
      <c r="E5287" s="2">
        <v>5</v>
      </c>
      <c r="F5287" s="3">
        <v>0</v>
      </c>
      <c r="G5287" s="3">
        <v>0</v>
      </c>
      <c r="H5287" s="3"/>
      <c r="I5287" s="3">
        <v>0</v>
      </c>
      <c r="J5287" s="3"/>
      <c r="K5287" s="3"/>
      <c r="L5287" s="3"/>
      <c r="M5287" s="3">
        <v>0</v>
      </c>
      <c r="N5287" s="3">
        <v>0</v>
      </c>
      <c r="O5287" s="3">
        <v>0</v>
      </c>
    </row>
    <row r="5288" spans="1:15" x14ac:dyDescent="0.25">
      <c r="A5288" s="1">
        <v>45878.25</v>
      </c>
      <c r="B5288" s="2">
        <v>2025</v>
      </c>
      <c r="C5288" s="2">
        <v>8</v>
      </c>
      <c r="D5288" s="2">
        <v>9</v>
      </c>
      <c r="E5288" s="2">
        <v>6</v>
      </c>
      <c r="F5288" s="3">
        <v>0</v>
      </c>
      <c r="G5288" s="3">
        <v>0</v>
      </c>
      <c r="H5288" s="3">
        <v>0</v>
      </c>
      <c r="I5288" s="3">
        <v>3.3726925353856151E-2</v>
      </c>
      <c r="J5288" s="3"/>
      <c r="K5288" s="3">
        <v>0</v>
      </c>
      <c r="L5288" s="3">
        <v>0</v>
      </c>
      <c r="M5288" s="3">
        <v>0</v>
      </c>
      <c r="N5288" s="3">
        <v>0</v>
      </c>
      <c r="O5288" s="3">
        <v>4.2158656692320188E-3</v>
      </c>
    </row>
    <row r="5289" spans="1:15" x14ac:dyDescent="0.25">
      <c r="A5289" s="1">
        <v>45878.291666666664</v>
      </c>
      <c r="B5289" s="2">
        <v>2025</v>
      </c>
      <c r="C5289" s="2">
        <v>8</v>
      </c>
      <c r="D5289" s="2">
        <v>9</v>
      </c>
      <c r="E5289" s="2">
        <v>7</v>
      </c>
      <c r="F5289" s="3">
        <v>0</v>
      </c>
      <c r="G5289" s="3">
        <v>7.5829324929507405E-2</v>
      </c>
      <c r="H5289" s="3">
        <v>0</v>
      </c>
      <c r="I5289" s="3">
        <v>0.27882195494243689</v>
      </c>
      <c r="J5289" s="3"/>
      <c r="K5289" s="3">
        <v>0</v>
      </c>
      <c r="L5289" s="3">
        <v>0</v>
      </c>
      <c r="M5289" s="3">
        <v>0.10186679422183167</v>
      </c>
      <c r="N5289" s="3">
        <v>0.19598588077378346</v>
      </c>
      <c r="O5289" s="3">
        <v>8.1562994358444926E-2</v>
      </c>
    </row>
    <row r="5290" spans="1:15" x14ac:dyDescent="0.25">
      <c r="A5290" s="1">
        <v>45878.333333333336</v>
      </c>
      <c r="B5290" s="2">
        <v>2025</v>
      </c>
      <c r="C5290" s="2">
        <v>8</v>
      </c>
      <c r="D5290" s="2">
        <v>9</v>
      </c>
      <c r="E5290" s="2">
        <v>8</v>
      </c>
      <c r="F5290" s="3">
        <v>0.30990196983000384</v>
      </c>
      <c r="G5290" s="3">
        <v>0</v>
      </c>
      <c r="H5290" s="3">
        <v>0</v>
      </c>
      <c r="I5290" s="3">
        <v>4.6667634629167419E-2</v>
      </c>
      <c r="J5290" s="3"/>
      <c r="K5290" s="3">
        <v>0</v>
      </c>
      <c r="L5290" s="3">
        <v>0</v>
      </c>
      <c r="M5290" s="3">
        <v>0</v>
      </c>
      <c r="N5290" s="3">
        <v>0</v>
      </c>
      <c r="O5290" s="3">
        <v>4.4571200557396405E-2</v>
      </c>
    </row>
    <row r="5291" spans="1:15" x14ac:dyDescent="0.25">
      <c r="A5291" s="1">
        <v>45878.375</v>
      </c>
      <c r="B5291" s="2">
        <v>2025</v>
      </c>
      <c r="C5291" s="2">
        <v>8</v>
      </c>
      <c r="D5291" s="2">
        <v>9</v>
      </c>
      <c r="E5291" s="2">
        <v>9</v>
      </c>
      <c r="F5291" s="3">
        <v>0.1503027162174442</v>
      </c>
      <c r="G5291" s="3">
        <v>0</v>
      </c>
      <c r="H5291" s="3">
        <v>0</v>
      </c>
      <c r="I5291" s="3">
        <v>0</v>
      </c>
      <c r="J5291" s="3"/>
      <c r="K5291" s="3">
        <v>0.12242696113816841</v>
      </c>
      <c r="L5291" s="3">
        <v>0</v>
      </c>
      <c r="M5291" s="3">
        <v>0</v>
      </c>
      <c r="N5291" s="3">
        <v>0</v>
      </c>
      <c r="O5291" s="3">
        <v>3.4091209669451575E-2</v>
      </c>
    </row>
    <row r="5292" spans="1:15" x14ac:dyDescent="0.25">
      <c r="A5292" s="1">
        <v>45878.416666666664</v>
      </c>
      <c r="B5292" s="2">
        <v>2025</v>
      </c>
      <c r="C5292" s="2">
        <v>8</v>
      </c>
      <c r="D5292" s="2">
        <v>9</v>
      </c>
      <c r="E5292" s="2">
        <v>10</v>
      </c>
      <c r="F5292" s="3">
        <v>9.7999378119161734E-2</v>
      </c>
      <c r="G5292" s="3">
        <v>0</v>
      </c>
      <c r="H5292" s="3">
        <v>4.0725746308410166E-2</v>
      </c>
      <c r="I5292" s="3">
        <v>0</v>
      </c>
      <c r="J5292" s="3"/>
      <c r="K5292" s="3">
        <v>6.428515715701609E-2</v>
      </c>
      <c r="L5292" s="3">
        <v>0</v>
      </c>
      <c r="M5292" s="3">
        <v>0</v>
      </c>
      <c r="N5292" s="3">
        <v>0</v>
      </c>
      <c r="O5292" s="3">
        <v>2.53762851980735E-2</v>
      </c>
    </row>
    <row r="5293" spans="1:15" x14ac:dyDescent="0.25">
      <c r="A5293" s="1">
        <v>45878.458333333336</v>
      </c>
      <c r="B5293" s="2">
        <v>2025</v>
      </c>
      <c r="C5293" s="2">
        <v>8</v>
      </c>
      <c r="D5293" s="2">
        <v>9</v>
      </c>
      <c r="E5293" s="2">
        <v>11</v>
      </c>
      <c r="F5293" s="3">
        <v>6.9505435858600931E-2</v>
      </c>
      <c r="G5293" s="3">
        <v>0</v>
      </c>
      <c r="H5293" s="3">
        <v>0</v>
      </c>
      <c r="I5293" s="3"/>
      <c r="J5293" s="3"/>
      <c r="K5293" s="3">
        <v>0.10791836338499698</v>
      </c>
      <c r="L5293" s="3">
        <v>0</v>
      </c>
      <c r="M5293" s="3"/>
      <c r="N5293" s="3">
        <v>0</v>
      </c>
      <c r="O5293" s="3">
        <v>2.9570633207266318E-2</v>
      </c>
    </row>
    <row r="5294" spans="1:15" x14ac:dyDescent="0.25">
      <c r="A5294" s="1">
        <v>45878.5</v>
      </c>
      <c r="B5294" s="2">
        <v>2025</v>
      </c>
      <c r="C5294" s="2">
        <v>8</v>
      </c>
      <c r="D5294" s="2">
        <v>9</v>
      </c>
      <c r="E5294" s="2">
        <v>12</v>
      </c>
      <c r="F5294" s="3">
        <v>0.23488561593846974</v>
      </c>
      <c r="G5294" s="3">
        <v>0</v>
      </c>
      <c r="H5294" s="3">
        <v>1.189172205303855E-2</v>
      </c>
      <c r="I5294" s="3"/>
      <c r="J5294" s="3"/>
      <c r="K5294" s="3">
        <v>0.19450091358646049</v>
      </c>
      <c r="L5294" s="3">
        <v>0</v>
      </c>
      <c r="M5294" s="3">
        <v>0</v>
      </c>
      <c r="N5294" s="3">
        <v>0</v>
      </c>
      <c r="O5294" s="3">
        <v>6.3039750225424115E-2</v>
      </c>
    </row>
    <row r="5295" spans="1:15" x14ac:dyDescent="0.25">
      <c r="A5295" s="1">
        <v>45878.541666666664</v>
      </c>
      <c r="B5295" s="2">
        <v>2025</v>
      </c>
      <c r="C5295" s="2">
        <v>8</v>
      </c>
      <c r="D5295" s="2">
        <v>9</v>
      </c>
      <c r="E5295" s="2">
        <v>13</v>
      </c>
      <c r="F5295" s="3">
        <v>0.22649707859234181</v>
      </c>
      <c r="G5295" s="3">
        <v>0</v>
      </c>
      <c r="H5295" s="3">
        <v>0</v>
      </c>
      <c r="I5295" s="3"/>
      <c r="J5295" s="3"/>
      <c r="K5295" s="3">
        <v>0.19417985885083294</v>
      </c>
      <c r="L5295" s="3">
        <v>0</v>
      </c>
      <c r="M5295" s="3">
        <v>0</v>
      </c>
      <c r="N5295" s="3">
        <v>0</v>
      </c>
      <c r="O5295" s="3">
        <v>6.0096705349024962E-2</v>
      </c>
    </row>
    <row r="5296" spans="1:15" x14ac:dyDescent="0.25">
      <c r="A5296" s="1">
        <v>45878.583333333336</v>
      </c>
      <c r="B5296" s="2">
        <v>2025</v>
      </c>
      <c r="C5296" s="2">
        <v>8</v>
      </c>
      <c r="D5296" s="2">
        <v>9</v>
      </c>
      <c r="E5296" s="2">
        <v>14</v>
      </c>
      <c r="F5296" s="3">
        <v>0.22771897338216318</v>
      </c>
      <c r="G5296" s="3">
        <v>0</v>
      </c>
      <c r="H5296" s="3">
        <v>0.12630230989704322</v>
      </c>
      <c r="I5296" s="3"/>
      <c r="J5296" s="3"/>
      <c r="K5296" s="3">
        <v>0.19566838529787661</v>
      </c>
      <c r="L5296" s="3">
        <v>0</v>
      </c>
      <c r="M5296" s="3">
        <v>0</v>
      </c>
      <c r="N5296" s="3">
        <v>0</v>
      </c>
      <c r="O5296" s="3">
        <v>7.8527095511011863E-2</v>
      </c>
    </row>
    <row r="5297" spans="1:15" x14ac:dyDescent="0.25">
      <c r="A5297" s="1">
        <v>45878.625</v>
      </c>
      <c r="B5297" s="2">
        <v>2025</v>
      </c>
      <c r="C5297" s="2">
        <v>8</v>
      </c>
      <c r="D5297" s="2">
        <v>9</v>
      </c>
      <c r="E5297" s="2">
        <v>15</v>
      </c>
      <c r="F5297" s="3">
        <v>0.14774704145241274</v>
      </c>
      <c r="G5297" s="3">
        <v>0</v>
      </c>
      <c r="H5297" s="3">
        <v>0</v>
      </c>
      <c r="I5297" s="3"/>
      <c r="J5297" s="3"/>
      <c r="K5297" s="3">
        <v>9.1571774371609904E-2</v>
      </c>
      <c r="L5297" s="3">
        <v>0</v>
      </c>
      <c r="M5297" s="3">
        <v>0</v>
      </c>
      <c r="N5297" s="3">
        <v>0</v>
      </c>
      <c r="O5297" s="3">
        <v>3.4188402260574666E-2</v>
      </c>
    </row>
    <row r="5298" spans="1:15" x14ac:dyDescent="0.25">
      <c r="A5298" s="1">
        <v>45878.666666666664</v>
      </c>
      <c r="B5298" s="2">
        <v>2025</v>
      </c>
      <c r="C5298" s="2">
        <v>8</v>
      </c>
      <c r="D5298" s="2">
        <v>9</v>
      </c>
      <c r="E5298" s="2">
        <v>16</v>
      </c>
      <c r="F5298" s="3">
        <v>0</v>
      </c>
      <c r="G5298" s="3">
        <v>0</v>
      </c>
      <c r="H5298" s="3">
        <v>0</v>
      </c>
      <c r="I5298" s="3"/>
      <c r="J5298" s="3"/>
      <c r="K5298" s="3">
        <v>0</v>
      </c>
      <c r="L5298" s="3">
        <v>0</v>
      </c>
      <c r="M5298" s="3">
        <v>0</v>
      </c>
      <c r="N5298" s="3">
        <v>0</v>
      </c>
      <c r="O5298" s="3">
        <v>0</v>
      </c>
    </row>
    <row r="5299" spans="1:15" x14ac:dyDescent="0.25">
      <c r="A5299" s="1">
        <v>45878.708333333336</v>
      </c>
      <c r="B5299" s="2">
        <v>2025</v>
      </c>
      <c r="C5299" s="2">
        <v>8</v>
      </c>
      <c r="D5299" s="2">
        <v>9</v>
      </c>
      <c r="E5299" s="2">
        <v>17</v>
      </c>
      <c r="F5299" s="3">
        <v>0</v>
      </c>
      <c r="G5299" s="3">
        <v>0</v>
      </c>
      <c r="H5299" s="3">
        <v>0</v>
      </c>
      <c r="I5299" s="3">
        <v>0</v>
      </c>
      <c r="J5299" s="3"/>
      <c r="K5299" s="3">
        <v>0</v>
      </c>
      <c r="L5299" s="3">
        <v>0</v>
      </c>
      <c r="M5299" s="3">
        <v>0</v>
      </c>
      <c r="N5299" s="3">
        <v>0</v>
      </c>
      <c r="O5299" s="3">
        <v>0</v>
      </c>
    </row>
    <row r="5300" spans="1:15" x14ac:dyDescent="0.25">
      <c r="A5300" s="1">
        <v>45878.75</v>
      </c>
      <c r="B5300" s="2">
        <v>2025</v>
      </c>
      <c r="C5300" s="2">
        <v>8</v>
      </c>
      <c r="D5300" s="2">
        <v>9</v>
      </c>
      <c r="E5300" s="2">
        <v>18</v>
      </c>
      <c r="F5300" s="3">
        <v>0</v>
      </c>
      <c r="G5300" s="3">
        <v>0</v>
      </c>
      <c r="H5300" s="3"/>
      <c r="I5300" s="3">
        <v>0</v>
      </c>
      <c r="J5300" s="3"/>
      <c r="K5300" s="3">
        <v>0</v>
      </c>
      <c r="L5300" s="3">
        <v>0</v>
      </c>
      <c r="M5300" s="3">
        <v>0</v>
      </c>
      <c r="N5300" s="3">
        <v>0</v>
      </c>
      <c r="O5300" s="3">
        <v>0</v>
      </c>
    </row>
    <row r="5301" spans="1:15" x14ac:dyDescent="0.25">
      <c r="A5301" s="1">
        <v>45878.791666666664</v>
      </c>
      <c r="B5301" s="2">
        <v>2025</v>
      </c>
      <c r="C5301" s="2">
        <v>8</v>
      </c>
      <c r="D5301" s="2">
        <v>9</v>
      </c>
      <c r="E5301" s="2">
        <v>19</v>
      </c>
      <c r="F5301" s="3"/>
      <c r="G5301" s="3">
        <v>0</v>
      </c>
      <c r="H5301" s="3"/>
      <c r="I5301" s="3"/>
      <c r="J5301" s="3"/>
      <c r="K5301" s="3"/>
      <c r="L5301" s="3"/>
      <c r="M5301" s="3">
        <v>0</v>
      </c>
      <c r="N5301" s="3">
        <v>0</v>
      </c>
      <c r="O5301" s="3">
        <v>0</v>
      </c>
    </row>
    <row r="5302" spans="1:15" x14ac:dyDescent="0.25">
      <c r="A5302" s="1">
        <v>45878.833333333336</v>
      </c>
      <c r="B5302" s="2">
        <v>2025</v>
      </c>
      <c r="C5302" s="2">
        <v>8</v>
      </c>
      <c r="D5302" s="2">
        <v>9</v>
      </c>
      <c r="E5302" s="2">
        <v>20</v>
      </c>
      <c r="F5302" s="3"/>
      <c r="G5302" s="3">
        <v>0</v>
      </c>
      <c r="H5302" s="3"/>
      <c r="I5302" s="3"/>
      <c r="J5302" s="3"/>
      <c r="K5302" s="3"/>
      <c r="L5302" s="3"/>
      <c r="M5302" s="3"/>
      <c r="N5302" s="3"/>
      <c r="O5302" s="3">
        <v>0</v>
      </c>
    </row>
    <row r="5303" spans="1:15" x14ac:dyDescent="0.25">
      <c r="A5303" s="1">
        <v>45878.875</v>
      </c>
      <c r="B5303" s="2">
        <v>2025</v>
      </c>
      <c r="C5303" s="2">
        <v>8</v>
      </c>
      <c r="D5303" s="2">
        <v>9</v>
      </c>
      <c r="E5303" s="2">
        <v>21</v>
      </c>
      <c r="F5303" s="3"/>
      <c r="G5303" s="3">
        <v>0</v>
      </c>
      <c r="H5303" s="3"/>
      <c r="I5303" s="3"/>
      <c r="J5303" s="3"/>
      <c r="K5303" s="3"/>
      <c r="L5303" s="3"/>
      <c r="M5303" s="3"/>
      <c r="N5303" s="3">
        <v>0</v>
      </c>
      <c r="O5303" s="3">
        <v>0</v>
      </c>
    </row>
    <row r="5304" spans="1:15" x14ac:dyDescent="0.25">
      <c r="A5304" s="1">
        <v>45878.916666666664</v>
      </c>
      <c r="B5304" s="2">
        <v>2025</v>
      </c>
      <c r="C5304" s="2">
        <v>8</v>
      </c>
      <c r="D5304" s="2">
        <v>9</v>
      </c>
      <c r="E5304" s="2">
        <v>22</v>
      </c>
      <c r="F5304" s="3"/>
      <c r="G5304" s="3">
        <v>0</v>
      </c>
      <c r="H5304" s="3"/>
      <c r="I5304" s="3">
        <v>0</v>
      </c>
      <c r="J5304" s="3"/>
      <c r="K5304" s="3"/>
      <c r="L5304" s="3"/>
      <c r="M5304" s="3">
        <v>0</v>
      </c>
      <c r="N5304" s="3">
        <v>0</v>
      </c>
      <c r="O5304" s="3">
        <v>0</v>
      </c>
    </row>
    <row r="5305" spans="1:15" x14ac:dyDescent="0.25">
      <c r="A5305" s="1">
        <v>45878.958333333336</v>
      </c>
      <c r="B5305" s="2">
        <v>2025</v>
      </c>
      <c r="C5305" s="2">
        <v>8</v>
      </c>
      <c r="D5305" s="2">
        <v>9</v>
      </c>
      <c r="E5305" s="2">
        <v>23</v>
      </c>
      <c r="F5305" s="3"/>
      <c r="G5305" s="3">
        <v>0</v>
      </c>
      <c r="H5305" s="3"/>
      <c r="I5305" s="3">
        <v>0</v>
      </c>
      <c r="J5305" s="3"/>
      <c r="K5305" s="3"/>
      <c r="L5305" s="3"/>
      <c r="M5305" s="3">
        <v>0</v>
      </c>
      <c r="N5305" s="3">
        <v>0</v>
      </c>
      <c r="O5305" s="3">
        <v>0</v>
      </c>
    </row>
    <row r="5306" spans="1:15" x14ac:dyDescent="0.25">
      <c r="A5306" s="1">
        <v>45879</v>
      </c>
      <c r="B5306" s="2">
        <v>2025</v>
      </c>
      <c r="C5306" s="2">
        <v>8</v>
      </c>
      <c r="D5306" s="2">
        <v>10</v>
      </c>
      <c r="E5306" s="2">
        <v>0</v>
      </c>
      <c r="F5306" s="3"/>
      <c r="G5306" s="3">
        <v>0</v>
      </c>
      <c r="H5306" s="3"/>
      <c r="I5306" s="3">
        <v>0</v>
      </c>
      <c r="J5306" s="3"/>
      <c r="K5306" s="3"/>
      <c r="L5306" s="3"/>
      <c r="M5306" s="3">
        <v>0</v>
      </c>
      <c r="N5306" s="3">
        <v>0</v>
      </c>
      <c r="O5306" s="3">
        <v>0</v>
      </c>
    </row>
    <row r="5307" spans="1:15" x14ac:dyDescent="0.25">
      <c r="A5307" s="1">
        <v>45879.041666666664</v>
      </c>
      <c r="B5307" s="2">
        <v>2025</v>
      </c>
      <c r="C5307" s="2">
        <v>8</v>
      </c>
      <c r="D5307" s="2">
        <v>10</v>
      </c>
      <c r="E5307" s="2">
        <v>1</v>
      </c>
      <c r="F5307" s="3"/>
      <c r="G5307" s="3">
        <v>0</v>
      </c>
      <c r="H5307" s="3"/>
      <c r="I5307" s="3">
        <v>0</v>
      </c>
      <c r="J5307" s="3"/>
      <c r="K5307" s="3"/>
      <c r="L5307" s="3"/>
      <c r="M5307" s="3">
        <v>0</v>
      </c>
      <c r="N5307" s="3">
        <v>0</v>
      </c>
      <c r="O5307" s="3">
        <v>0</v>
      </c>
    </row>
    <row r="5308" spans="1:15" x14ac:dyDescent="0.25">
      <c r="A5308" s="1">
        <v>45879.083333333336</v>
      </c>
      <c r="B5308" s="2">
        <v>2025</v>
      </c>
      <c r="C5308" s="2">
        <v>8</v>
      </c>
      <c r="D5308" s="2">
        <v>10</v>
      </c>
      <c r="E5308" s="2">
        <v>2</v>
      </c>
      <c r="F5308" s="3"/>
      <c r="G5308" s="3">
        <v>0</v>
      </c>
      <c r="H5308" s="3"/>
      <c r="I5308" s="3">
        <v>0</v>
      </c>
      <c r="J5308" s="3"/>
      <c r="K5308" s="3"/>
      <c r="L5308" s="3"/>
      <c r="M5308" s="3">
        <v>0</v>
      </c>
      <c r="N5308" s="3">
        <v>0</v>
      </c>
      <c r="O5308" s="3">
        <v>0</v>
      </c>
    </row>
    <row r="5309" spans="1:15" x14ac:dyDescent="0.25">
      <c r="A5309" s="1">
        <v>45879.125</v>
      </c>
      <c r="B5309" s="2">
        <v>2025</v>
      </c>
      <c r="C5309" s="2">
        <v>8</v>
      </c>
      <c r="D5309" s="2">
        <v>10</v>
      </c>
      <c r="E5309" s="2">
        <v>3</v>
      </c>
      <c r="F5309" s="3"/>
      <c r="G5309" s="3">
        <v>0</v>
      </c>
      <c r="H5309" s="3"/>
      <c r="I5309" s="3">
        <v>0</v>
      </c>
      <c r="J5309" s="3"/>
      <c r="K5309" s="3"/>
      <c r="L5309" s="3"/>
      <c r="M5309" s="3">
        <v>0</v>
      </c>
      <c r="N5309" s="3">
        <v>0</v>
      </c>
      <c r="O5309" s="3">
        <v>0</v>
      </c>
    </row>
    <row r="5310" spans="1:15" x14ac:dyDescent="0.25">
      <c r="A5310" s="1">
        <v>45879.166666666664</v>
      </c>
      <c r="B5310" s="2">
        <v>2025</v>
      </c>
      <c r="C5310" s="2">
        <v>8</v>
      </c>
      <c r="D5310" s="2">
        <v>10</v>
      </c>
      <c r="E5310" s="2">
        <v>4</v>
      </c>
      <c r="F5310" s="3"/>
      <c r="G5310" s="3">
        <v>0</v>
      </c>
      <c r="H5310" s="3"/>
      <c r="I5310" s="3">
        <v>0</v>
      </c>
      <c r="J5310" s="3"/>
      <c r="K5310" s="3"/>
      <c r="L5310" s="3"/>
      <c r="M5310" s="3">
        <v>0</v>
      </c>
      <c r="N5310" s="3">
        <v>0</v>
      </c>
      <c r="O5310" s="3">
        <v>0</v>
      </c>
    </row>
    <row r="5311" spans="1:15" x14ac:dyDescent="0.25">
      <c r="A5311" s="1">
        <v>45879.208333333336</v>
      </c>
      <c r="B5311" s="2">
        <v>2025</v>
      </c>
      <c r="C5311" s="2">
        <v>8</v>
      </c>
      <c r="D5311" s="2">
        <v>10</v>
      </c>
      <c r="E5311" s="2">
        <v>5</v>
      </c>
      <c r="F5311" s="3">
        <v>0</v>
      </c>
      <c r="G5311" s="3">
        <v>0</v>
      </c>
      <c r="H5311" s="3"/>
      <c r="I5311" s="3">
        <v>0</v>
      </c>
      <c r="J5311" s="3"/>
      <c r="K5311" s="3"/>
      <c r="L5311" s="3"/>
      <c r="M5311" s="3">
        <v>0</v>
      </c>
      <c r="N5311" s="3">
        <v>0</v>
      </c>
      <c r="O5311" s="3">
        <v>0</v>
      </c>
    </row>
    <row r="5312" spans="1:15" x14ac:dyDescent="0.25">
      <c r="A5312" s="1">
        <v>45879.25</v>
      </c>
      <c r="B5312" s="2">
        <v>2025</v>
      </c>
      <c r="C5312" s="2">
        <v>8</v>
      </c>
      <c r="D5312" s="2">
        <v>10</v>
      </c>
      <c r="E5312" s="2">
        <v>6</v>
      </c>
      <c r="F5312" s="3">
        <v>0.12445483183663066</v>
      </c>
      <c r="G5312" s="3">
        <v>0</v>
      </c>
      <c r="H5312" s="3"/>
      <c r="I5312" s="3">
        <v>0</v>
      </c>
      <c r="J5312" s="3"/>
      <c r="K5312" s="3">
        <v>0.20038535645472069</v>
      </c>
      <c r="L5312" s="3">
        <v>0.62944488900595597</v>
      </c>
      <c r="M5312" s="3">
        <v>0</v>
      </c>
      <c r="N5312" s="3">
        <v>0</v>
      </c>
      <c r="O5312" s="3">
        <v>0.13632643961390103</v>
      </c>
    </row>
    <row r="5313" spans="1:15" x14ac:dyDescent="0.25">
      <c r="A5313" s="1">
        <v>45879.291666666664</v>
      </c>
      <c r="B5313" s="2">
        <v>2025</v>
      </c>
      <c r="C5313" s="2">
        <v>8</v>
      </c>
      <c r="D5313" s="2">
        <v>10</v>
      </c>
      <c r="E5313" s="2">
        <v>7</v>
      </c>
      <c r="F5313" s="3">
        <v>0.38852887676216463</v>
      </c>
      <c r="G5313" s="3">
        <v>0</v>
      </c>
      <c r="H5313" s="3">
        <v>0.53424018019202246</v>
      </c>
      <c r="I5313" s="3">
        <v>0</v>
      </c>
      <c r="J5313" s="3"/>
      <c r="K5313" s="3">
        <v>0.37298368928539249</v>
      </c>
      <c r="L5313" s="3">
        <v>0</v>
      </c>
      <c r="M5313" s="3">
        <v>0</v>
      </c>
      <c r="N5313" s="3">
        <v>0.13277082687071304</v>
      </c>
      <c r="O5313" s="3">
        <v>0.17856544663878657</v>
      </c>
    </row>
    <row r="5314" spans="1:15" x14ac:dyDescent="0.25">
      <c r="A5314" s="1">
        <v>45879.333333333336</v>
      </c>
      <c r="B5314" s="2">
        <v>2025</v>
      </c>
      <c r="C5314" s="2">
        <v>8</v>
      </c>
      <c r="D5314" s="2">
        <v>10</v>
      </c>
      <c r="E5314" s="2">
        <v>8</v>
      </c>
      <c r="F5314" s="3">
        <v>0.70150126915874977</v>
      </c>
      <c r="G5314" s="3">
        <v>0.5</v>
      </c>
      <c r="H5314" s="3">
        <v>0.37035123675821824</v>
      </c>
      <c r="I5314" s="3">
        <v>0.30253696920363582</v>
      </c>
      <c r="J5314" s="3"/>
      <c r="K5314" s="3">
        <v>0.7039925927609979</v>
      </c>
      <c r="L5314" s="3">
        <v>0.51197104945252514</v>
      </c>
      <c r="M5314" s="3">
        <v>0.5</v>
      </c>
      <c r="N5314" s="3">
        <v>0.31703866268210679</v>
      </c>
      <c r="O5314" s="3">
        <v>0.48842397250202918</v>
      </c>
    </row>
    <row r="5315" spans="1:15" x14ac:dyDescent="0.25">
      <c r="A5315" s="1">
        <v>45879.375</v>
      </c>
      <c r="B5315" s="2">
        <v>2025</v>
      </c>
      <c r="C5315" s="2">
        <v>8</v>
      </c>
      <c r="D5315" s="2">
        <v>10</v>
      </c>
      <c r="E5315" s="2">
        <v>9</v>
      </c>
      <c r="F5315" s="3">
        <v>0.8703977624358431</v>
      </c>
      <c r="G5315" s="3">
        <v>1</v>
      </c>
      <c r="H5315" s="3">
        <v>0.78942485064773182</v>
      </c>
      <c r="I5315" s="3">
        <v>0</v>
      </c>
      <c r="J5315" s="3"/>
      <c r="K5315" s="3">
        <v>0.86331726712966494</v>
      </c>
      <c r="L5315" s="3">
        <v>0.80537292249659487</v>
      </c>
      <c r="M5315" s="3">
        <v>1</v>
      </c>
      <c r="N5315" s="3">
        <v>0</v>
      </c>
      <c r="O5315" s="3">
        <v>0.66606410033872931</v>
      </c>
    </row>
    <row r="5316" spans="1:15" x14ac:dyDescent="0.25">
      <c r="A5316" s="1">
        <v>45879.416666666664</v>
      </c>
      <c r="B5316" s="2">
        <v>2025</v>
      </c>
      <c r="C5316" s="2">
        <v>8</v>
      </c>
      <c r="D5316" s="2">
        <v>10</v>
      </c>
      <c r="E5316" s="2">
        <v>10</v>
      </c>
      <c r="F5316" s="3">
        <v>0.92509410224366118</v>
      </c>
      <c r="G5316" s="3">
        <v>1</v>
      </c>
      <c r="H5316" s="3">
        <v>0.88532862104143473</v>
      </c>
      <c r="I5316" s="3">
        <v>1</v>
      </c>
      <c r="J5316" s="3"/>
      <c r="K5316" s="3">
        <v>0.90446553039816058</v>
      </c>
      <c r="L5316" s="3">
        <v>0.89018047466100847</v>
      </c>
      <c r="M5316" s="3">
        <v>0.99558179594734975</v>
      </c>
      <c r="N5316" s="3">
        <v>0</v>
      </c>
      <c r="O5316" s="3">
        <v>0.82508131553645181</v>
      </c>
    </row>
    <row r="5317" spans="1:15" x14ac:dyDescent="0.25">
      <c r="A5317" s="1">
        <v>45879.458333333336</v>
      </c>
      <c r="B5317" s="2">
        <v>2025</v>
      </c>
      <c r="C5317" s="2">
        <v>8</v>
      </c>
      <c r="D5317" s="2">
        <v>10</v>
      </c>
      <c r="E5317" s="2">
        <v>11</v>
      </c>
      <c r="F5317" s="3">
        <v>0.96778808153920826</v>
      </c>
      <c r="G5317" s="3">
        <v>1</v>
      </c>
      <c r="H5317" s="3">
        <v>0.94735753025912972</v>
      </c>
      <c r="I5317" s="3">
        <v>1</v>
      </c>
      <c r="J5317" s="3"/>
      <c r="K5317" s="3">
        <v>0.93006176378002337</v>
      </c>
      <c r="L5317" s="3">
        <v>0.95312961770693116</v>
      </c>
      <c r="M5317" s="3">
        <v>1</v>
      </c>
      <c r="N5317" s="3">
        <v>0.47289314780782354</v>
      </c>
      <c r="O5317" s="3">
        <v>0.90890376763663949</v>
      </c>
    </row>
    <row r="5318" spans="1:15" x14ac:dyDescent="0.25">
      <c r="A5318" s="1">
        <v>45879.5</v>
      </c>
      <c r="B5318" s="2">
        <v>2025</v>
      </c>
      <c r="C5318" s="2">
        <v>8</v>
      </c>
      <c r="D5318" s="2">
        <v>10</v>
      </c>
      <c r="E5318" s="2">
        <v>12</v>
      </c>
      <c r="F5318" s="3">
        <v>0.99300081610690172</v>
      </c>
      <c r="G5318" s="3">
        <v>1</v>
      </c>
      <c r="H5318" s="3">
        <v>0.96277148793039524</v>
      </c>
      <c r="I5318" s="3">
        <v>1</v>
      </c>
      <c r="J5318" s="3"/>
      <c r="K5318" s="3">
        <v>0.97595519609071402</v>
      </c>
      <c r="L5318" s="3">
        <v>0.99384469197064873</v>
      </c>
      <c r="M5318" s="3">
        <v>1</v>
      </c>
      <c r="N5318" s="3">
        <v>0.92497821156889348</v>
      </c>
      <c r="O5318" s="3">
        <v>0.98131880045844411</v>
      </c>
    </row>
    <row r="5319" spans="1:15" x14ac:dyDescent="0.25">
      <c r="A5319" s="1">
        <v>45879.541666666664</v>
      </c>
      <c r="B5319" s="2">
        <v>2025</v>
      </c>
      <c r="C5319" s="2">
        <v>8</v>
      </c>
      <c r="D5319" s="2">
        <v>10</v>
      </c>
      <c r="E5319" s="2">
        <v>13</v>
      </c>
      <c r="F5319" s="3">
        <v>0.9987359551881142</v>
      </c>
      <c r="G5319" s="3">
        <v>1</v>
      </c>
      <c r="H5319" s="3">
        <v>0.972389060586623</v>
      </c>
      <c r="I5319" s="3">
        <v>1</v>
      </c>
      <c r="J5319" s="3"/>
      <c r="K5319" s="3">
        <v>0.98912275626379187</v>
      </c>
      <c r="L5319" s="3">
        <v>0.99974321015115541</v>
      </c>
      <c r="M5319" s="3">
        <v>1</v>
      </c>
      <c r="N5319" s="3">
        <v>0.96635766088651587</v>
      </c>
      <c r="O5319" s="3">
        <v>0.99079358038452503</v>
      </c>
    </row>
    <row r="5320" spans="1:15" x14ac:dyDescent="0.25">
      <c r="A5320" s="1">
        <v>45879.583333333336</v>
      </c>
      <c r="B5320" s="2">
        <v>2025</v>
      </c>
      <c r="C5320" s="2">
        <v>8</v>
      </c>
      <c r="D5320" s="2">
        <v>10</v>
      </c>
      <c r="E5320" s="2">
        <v>14</v>
      </c>
      <c r="F5320" s="3">
        <v>0.44923877756632707</v>
      </c>
      <c r="G5320" s="3">
        <v>0</v>
      </c>
      <c r="H5320" s="3">
        <v>0.43115863178312908</v>
      </c>
      <c r="I5320" s="3">
        <v>0</v>
      </c>
      <c r="J5320" s="3"/>
      <c r="K5320" s="3">
        <v>0.48150756422993246</v>
      </c>
      <c r="L5320" s="3">
        <v>0.42284025732022273</v>
      </c>
      <c r="M5320" s="3">
        <v>0</v>
      </c>
      <c r="N5320" s="3">
        <v>0.47434509634119937</v>
      </c>
      <c r="O5320" s="3">
        <v>0.28238629090510137</v>
      </c>
    </row>
    <row r="5321" spans="1:15" x14ac:dyDescent="0.25">
      <c r="A5321" s="1">
        <v>45879.625</v>
      </c>
      <c r="B5321" s="2">
        <v>2025</v>
      </c>
      <c r="C5321" s="2">
        <v>8</v>
      </c>
      <c r="D5321" s="2">
        <v>10</v>
      </c>
      <c r="E5321" s="2">
        <v>15</v>
      </c>
      <c r="F5321" s="3">
        <v>0.70407157940314002</v>
      </c>
      <c r="G5321" s="3">
        <v>0</v>
      </c>
      <c r="H5321" s="3">
        <v>0.53101742885976033</v>
      </c>
      <c r="I5321" s="3">
        <v>0</v>
      </c>
      <c r="J5321" s="3"/>
      <c r="K5321" s="3">
        <v>0</v>
      </c>
      <c r="L5321" s="3">
        <v>0.54878395607202479</v>
      </c>
      <c r="M5321" s="3">
        <v>0</v>
      </c>
      <c r="N5321" s="3">
        <v>0</v>
      </c>
      <c r="O5321" s="3">
        <v>0.22298412054186564</v>
      </c>
    </row>
    <row r="5322" spans="1:15" x14ac:dyDescent="0.25">
      <c r="A5322" s="1">
        <v>45879.666666666664</v>
      </c>
      <c r="B5322" s="2">
        <v>2025</v>
      </c>
      <c r="C5322" s="2">
        <v>8</v>
      </c>
      <c r="D5322" s="2">
        <v>10</v>
      </c>
      <c r="E5322" s="2">
        <v>16</v>
      </c>
      <c r="F5322" s="3">
        <v>0.22529484846878989</v>
      </c>
      <c r="G5322" s="3">
        <v>0</v>
      </c>
      <c r="H5322" s="3">
        <v>0</v>
      </c>
      <c r="I5322" s="3">
        <v>0</v>
      </c>
      <c r="J5322" s="3"/>
      <c r="K5322" s="3">
        <v>0</v>
      </c>
      <c r="L5322" s="3">
        <v>0</v>
      </c>
      <c r="M5322" s="3">
        <v>0</v>
      </c>
      <c r="N5322" s="3">
        <v>0</v>
      </c>
      <c r="O5322" s="3">
        <v>2.8161856058598736E-2</v>
      </c>
    </row>
    <row r="5323" spans="1:15" x14ac:dyDescent="0.25">
      <c r="A5323" s="1">
        <v>45879.708333333336</v>
      </c>
      <c r="B5323" s="2">
        <v>2025</v>
      </c>
      <c r="C5323" s="2">
        <v>8</v>
      </c>
      <c r="D5323" s="2">
        <v>10</v>
      </c>
      <c r="E5323" s="2">
        <v>17</v>
      </c>
      <c r="F5323" s="3">
        <v>0</v>
      </c>
      <c r="G5323" s="3">
        <v>0</v>
      </c>
      <c r="H5323" s="3">
        <v>0</v>
      </c>
      <c r="I5323" s="3"/>
      <c r="J5323" s="3"/>
      <c r="K5323" s="3">
        <v>0</v>
      </c>
      <c r="L5323" s="3">
        <v>0</v>
      </c>
      <c r="M5323" s="3">
        <v>0</v>
      </c>
      <c r="N5323" s="3">
        <v>0</v>
      </c>
      <c r="O5323" s="3">
        <v>0</v>
      </c>
    </row>
    <row r="5324" spans="1:15" x14ac:dyDescent="0.25">
      <c r="A5324" s="1">
        <v>45879.75</v>
      </c>
      <c r="B5324" s="2">
        <v>2025</v>
      </c>
      <c r="C5324" s="2">
        <v>8</v>
      </c>
      <c r="D5324" s="2">
        <v>10</v>
      </c>
      <c r="E5324" s="2">
        <v>18</v>
      </c>
      <c r="F5324" s="3">
        <v>0</v>
      </c>
      <c r="G5324" s="3">
        <v>0</v>
      </c>
      <c r="H5324" s="3"/>
      <c r="I5324" s="3"/>
      <c r="J5324" s="3"/>
      <c r="K5324" s="3">
        <v>0</v>
      </c>
      <c r="L5324" s="3">
        <v>0</v>
      </c>
      <c r="M5324" s="3">
        <v>0</v>
      </c>
      <c r="N5324" s="3">
        <v>0</v>
      </c>
      <c r="O5324" s="3">
        <v>0</v>
      </c>
    </row>
    <row r="5325" spans="1:15" x14ac:dyDescent="0.25">
      <c r="A5325" s="1">
        <v>45879.791666666664</v>
      </c>
      <c r="B5325" s="2">
        <v>2025</v>
      </c>
      <c r="C5325" s="2">
        <v>8</v>
      </c>
      <c r="D5325" s="2">
        <v>10</v>
      </c>
      <c r="E5325" s="2">
        <v>19</v>
      </c>
      <c r="F5325" s="3"/>
      <c r="G5325" s="3">
        <v>0</v>
      </c>
      <c r="H5325" s="3"/>
      <c r="I5325" s="3"/>
      <c r="J5325" s="3"/>
      <c r="K5325" s="3"/>
      <c r="L5325" s="3"/>
      <c r="M5325" s="3">
        <v>0</v>
      </c>
      <c r="N5325" s="3">
        <v>0</v>
      </c>
      <c r="O5325" s="3">
        <v>0</v>
      </c>
    </row>
    <row r="5326" spans="1:15" x14ac:dyDescent="0.25">
      <c r="A5326" s="1">
        <v>45879.833333333336</v>
      </c>
      <c r="B5326" s="2">
        <v>2025</v>
      </c>
      <c r="C5326" s="2">
        <v>8</v>
      </c>
      <c r="D5326" s="2">
        <v>10</v>
      </c>
      <c r="E5326" s="2">
        <v>20</v>
      </c>
      <c r="F5326" s="3"/>
      <c r="G5326" s="3">
        <v>0</v>
      </c>
      <c r="H5326" s="3"/>
      <c r="I5326" s="3"/>
      <c r="J5326" s="3"/>
      <c r="K5326" s="3"/>
      <c r="L5326" s="3"/>
      <c r="M5326" s="3"/>
      <c r="N5326" s="3"/>
      <c r="O5326" s="3">
        <v>0</v>
      </c>
    </row>
    <row r="5327" spans="1:15" x14ac:dyDescent="0.25">
      <c r="A5327" s="1">
        <v>45879.875</v>
      </c>
      <c r="B5327" s="2">
        <v>2025</v>
      </c>
      <c r="C5327" s="2">
        <v>8</v>
      </c>
      <c r="D5327" s="2">
        <v>10</v>
      </c>
      <c r="E5327" s="2">
        <v>21</v>
      </c>
      <c r="F5327" s="3"/>
      <c r="G5327" s="3">
        <v>0</v>
      </c>
      <c r="H5327" s="3"/>
      <c r="I5327" s="3"/>
      <c r="J5327" s="3"/>
      <c r="K5327" s="3"/>
      <c r="L5327" s="3"/>
      <c r="M5327" s="3">
        <v>0</v>
      </c>
      <c r="N5327" s="3">
        <v>0</v>
      </c>
      <c r="O5327" s="3">
        <v>0</v>
      </c>
    </row>
    <row r="5328" spans="1:15" x14ac:dyDescent="0.25">
      <c r="A5328" s="1">
        <v>45879.916666666664</v>
      </c>
      <c r="B5328" s="2">
        <v>2025</v>
      </c>
      <c r="C5328" s="2">
        <v>8</v>
      </c>
      <c r="D5328" s="2">
        <v>10</v>
      </c>
      <c r="E5328" s="2">
        <v>22</v>
      </c>
      <c r="F5328" s="3"/>
      <c r="G5328" s="3">
        <v>0</v>
      </c>
      <c r="H5328" s="3"/>
      <c r="I5328" s="3">
        <v>0</v>
      </c>
      <c r="J5328" s="3"/>
      <c r="K5328" s="3"/>
      <c r="L5328" s="3"/>
      <c r="M5328" s="3">
        <v>0</v>
      </c>
      <c r="N5328" s="3">
        <v>0</v>
      </c>
      <c r="O5328" s="3">
        <v>0</v>
      </c>
    </row>
    <row r="5329" spans="1:15" x14ac:dyDescent="0.25">
      <c r="A5329" s="1">
        <v>45879.958333333336</v>
      </c>
      <c r="B5329" s="2">
        <v>2025</v>
      </c>
      <c r="C5329" s="2">
        <v>8</v>
      </c>
      <c r="D5329" s="2">
        <v>10</v>
      </c>
      <c r="E5329" s="2">
        <v>23</v>
      </c>
      <c r="F5329" s="3"/>
      <c r="G5329" s="3">
        <v>0</v>
      </c>
      <c r="H5329" s="3"/>
      <c r="I5329" s="3">
        <v>0</v>
      </c>
      <c r="J5329" s="3"/>
      <c r="K5329" s="3"/>
      <c r="L5329" s="3"/>
      <c r="M5329" s="3">
        <v>0</v>
      </c>
      <c r="N5329" s="3">
        <v>0</v>
      </c>
      <c r="O5329" s="3">
        <v>0</v>
      </c>
    </row>
    <row r="5330" spans="1:15" x14ac:dyDescent="0.25">
      <c r="A5330" s="1">
        <v>45880</v>
      </c>
      <c r="B5330" s="2">
        <v>2025</v>
      </c>
      <c r="C5330" s="2">
        <v>8</v>
      </c>
      <c r="D5330" s="2">
        <v>11</v>
      </c>
      <c r="E5330" s="2">
        <v>0</v>
      </c>
      <c r="F5330" s="3"/>
      <c r="G5330" s="3">
        <v>0</v>
      </c>
      <c r="H5330" s="3"/>
      <c r="I5330" s="3">
        <v>0</v>
      </c>
      <c r="J5330" s="3"/>
      <c r="K5330" s="3"/>
      <c r="L5330" s="3"/>
      <c r="M5330" s="3">
        <v>0</v>
      </c>
      <c r="N5330" s="3">
        <v>0</v>
      </c>
      <c r="O5330" s="3">
        <v>0</v>
      </c>
    </row>
    <row r="5331" spans="1:15" x14ac:dyDescent="0.25">
      <c r="A5331" s="1">
        <v>45880.041666666664</v>
      </c>
      <c r="B5331" s="2">
        <v>2025</v>
      </c>
      <c r="C5331" s="2">
        <v>8</v>
      </c>
      <c r="D5331" s="2">
        <v>11</v>
      </c>
      <c r="E5331" s="2">
        <v>1</v>
      </c>
      <c r="F5331" s="3"/>
      <c r="G5331" s="3">
        <v>0</v>
      </c>
      <c r="H5331" s="3"/>
      <c r="I5331" s="3">
        <v>0</v>
      </c>
      <c r="J5331" s="3"/>
      <c r="K5331" s="3"/>
      <c r="L5331" s="3"/>
      <c r="M5331" s="3">
        <v>0</v>
      </c>
      <c r="N5331" s="3">
        <v>0</v>
      </c>
      <c r="O5331" s="3">
        <v>0</v>
      </c>
    </row>
    <row r="5332" spans="1:15" x14ac:dyDescent="0.25">
      <c r="A5332" s="1">
        <v>45880.083333333336</v>
      </c>
      <c r="B5332" s="2">
        <v>2025</v>
      </c>
      <c r="C5332" s="2">
        <v>8</v>
      </c>
      <c r="D5332" s="2">
        <v>11</v>
      </c>
      <c r="E5332" s="2">
        <v>2</v>
      </c>
      <c r="F5332" s="3"/>
      <c r="G5332" s="3">
        <v>0</v>
      </c>
      <c r="H5332" s="3"/>
      <c r="I5332" s="3">
        <v>0</v>
      </c>
      <c r="J5332" s="3"/>
      <c r="K5332" s="3"/>
      <c r="L5332" s="3"/>
      <c r="M5332" s="3">
        <v>0</v>
      </c>
      <c r="N5332" s="3">
        <v>0</v>
      </c>
      <c r="O5332" s="3">
        <v>0</v>
      </c>
    </row>
    <row r="5333" spans="1:15" x14ac:dyDescent="0.25">
      <c r="A5333" s="1">
        <v>45880.125</v>
      </c>
      <c r="B5333" s="2">
        <v>2025</v>
      </c>
      <c r="C5333" s="2">
        <v>8</v>
      </c>
      <c r="D5333" s="2">
        <v>11</v>
      </c>
      <c r="E5333" s="2">
        <v>3</v>
      </c>
      <c r="F5333" s="3"/>
      <c r="G5333" s="3">
        <v>0</v>
      </c>
      <c r="H5333" s="3"/>
      <c r="I5333" s="3">
        <v>0</v>
      </c>
      <c r="J5333" s="3"/>
      <c r="K5333" s="3"/>
      <c r="L5333" s="3"/>
      <c r="M5333" s="3">
        <v>0</v>
      </c>
      <c r="N5333" s="3">
        <v>0</v>
      </c>
      <c r="O5333" s="3">
        <v>0</v>
      </c>
    </row>
    <row r="5334" spans="1:15" x14ac:dyDescent="0.25">
      <c r="A5334" s="1">
        <v>45880.166666666664</v>
      </c>
      <c r="B5334" s="2">
        <v>2025</v>
      </c>
      <c r="C5334" s="2">
        <v>8</v>
      </c>
      <c r="D5334" s="2">
        <v>11</v>
      </c>
      <c r="E5334" s="2">
        <v>4</v>
      </c>
      <c r="F5334" s="3"/>
      <c r="G5334" s="3">
        <v>0</v>
      </c>
      <c r="H5334" s="3"/>
      <c r="I5334" s="3">
        <v>0</v>
      </c>
      <c r="J5334" s="3"/>
      <c r="K5334" s="3"/>
      <c r="L5334" s="3"/>
      <c r="M5334" s="3">
        <v>0</v>
      </c>
      <c r="N5334" s="3">
        <v>0</v>
      </c>
      <c r="O5334" s="3">
        <v>0</v>
      </c>
    </row>
    <row r="5335" spans="1:15" x14ac:dyDescent="0.25">
      <c r="A5335" s="1">
        <v>45880.208333333336</v>
      </c>
      <c r="B5335" s="2">
        <v>2025</v>
      </c>
      <c r="C5335" s="2">
        <v>8</v>
      </c>
      <c r="D5335" s="2">
        <v>11</v>
      </c>
      <c r="E5335" s="2">
        <v>5</v>
      </c>
      <c r="F5335" s="3">
        <v>0</v>
      </c>
      <c r="G5335" s="3">
        <v>0</v>
      </c>
      <c r="H5335" s="3"/>
      <c r="I5335" s="3">
        <v>0</v>
      </c>
      <c r="J5335" s="3"/>
      <c r="K5335" s="3"/>
      <c r="L5335" s="3"/>
      <c r="M5335" s="3">
        <v>0</v>
      </c>
      <c r="N5335" s="3">
        <v>0</v>
      </c>
      <c r="O5335" s="3">
        <v>0</v>
      </c>
    </row>
    <row r="5336" spans="1:15" x14ac:dyDescent="0.25">
      <c r="A5336" s="1">
        <v>45880.25</v>
      </c>
      <c r="B5336" s="2">
        <v>2025</v>
      </c>
      <c r="C5336" s="2">
        <v>8</v>
      </c>
      <c r="D5336" s="2">
        <v>11</v>
      </c>
      <c r="E5336" s="2">
        <v>6</v>
      </c>
      <c r="F5336" s="3">
        <v>0</v>
      </c>
      <c r="G5336" s="3">
        <v>0</v>
      </c>
      <c r="H5336" s="3">
        <v>0</v>
      </c>
      <c r="I5336" s="3">
        <v>0</v>
      </c>
      <c r="J5336" s="3"/>
      <c r="K5336" s="3">
        <v>0</v>
      </c>
      <c r="L5336" s="3">
        <v>0</v>
      </c>
      <c r="M5336" s="3">
        <v>0</v>
      </c>
      <c r="N5336" s="3">
        <v>0</v>
      </c>
      <c r="O5336" s="3">
        <v>0</v>
      </c>
    </row>
    <row r="5337" spans="1:15" x14ac:dyDescent="0.25">
      <c r="A5337" s="1">
        <v>45880.291666666664</v>
      </c>
      <c r="B5337" s="2">
        <v>2025</v>
      </c>
      <c r="C5337" s="2">
        <v>8</v>
      </c>
      <c r="D5337" s="2">
        <v>11</v>
      </c>
      <c r="E5337" s="2">
        <v>7</v>
      </c>
      <c r="F5337" s="3">
        <v>0</v>
      </c>
      <c r="G5337" s="3">
        <v>0</v>
      </c>
      <c r="H5337" s="3">
        <v>0</v>
      </c>
      <c r="I5337" s="3">
        <v>0</v>
      </c>
      <c r="J5337" s="3"/>
      <c r="K5337" s="3">
        <v>0</v>
      </c>
      <c r="L5337" s="3">
        <v>0</v>
      </c>
      <c r="M5337" s="3">
        <v>0</v>
      </c>
      <c r="N5337" s="3">
        <v>0</v>
      </c>
      <c r="O5337" s="3">
        <v>0</v>
      </c>
    </row>
    <row r="5338" spans="1:15" x14ac:dyDescent="0.25">
      <c r="A5338" s="1">
        <v>45880.333333333336</v>
      </c>
      <c r="B5338" s="2">
        <v>2025</v>
      </c>
      <c r="C5338" s="2">
        <v>8</v>
      </c>
      <c r="D5338" s="2">
        <v>11</v>
      </c>
      <c r="E5338" s="2">
        <v>8</v>
      </c>
      <c r="F5338" s="3">
        <v>0</v>
      </c>
      <c r="G5338" s="3">
        <v>0</v>
      </c>
      <c r="H5338" s="3">
        <v>0</v>
      </c>
      <c r="I5338" s="3">
        <v>0</v>
      </c>
      <c r="J5338" s="3"/>
      <c r="K5338" s="3">
        <v>3.9053603523262023E-2</v>
      </c>
      <c r="L5338" s="3">
        <v>0</v>
      </c>
      <c r="M5338" s="3">
        <v>0</v>
      </c>
      <c r="N5338" s="3">
        <v>0</v>
      </c>
      <c r="O5338" s="3">
        <v>4.8817004404077529E-3</v>
      </c>
    </row>
    <row r="5339" spans="1:15" x14ac:dyDescent="0.25">
      <c r="A5339" s="1">
        <v>45880.375</v>
      </c>
      <c r="B5339" s="2">
        <v>2025</v>
      </c>
      <c r="C5339" s="2">
        <v>8</v>
      </c>
      <c r="D5339" s="2">
        <v>11</v>
      </c>
      <c r="E5339" s="2">
        <v>9</v>
      </c>
      <c r="F5339" s="3">
        <v>3.567445211468067E-2</v>
      </c>
      <c r="G5339" s="3">
        <v>0</v>
      </c>
      <c r="H5339" s="3">
        <v>0.2451803820828331</v>
      </c>
      <c r="I5339" s="3">
        <v>0</v>
      </c>
      <c r="J5339" s="3"/>
      <c r="K5339" s="3">
        <v>0.13347434681712506</v>
      </c>
      <c r="L5339" s="3">
        <v>0</v>
      </c>
      <c r="M5339" s="3">
        <v>0.30342384887839435</v>
      </c>
      <c r="N5339" s="3">
        <v>1.6971024935328829E-2</v>
      </c>
      <c r="O5339" s="3">
        <v>9.1840506853545251E-2</v>
      </c>
    </row>
    <row r="5340" spans="1:15" x14ac:dyDescent="0.25">
      <c r="A5340" s="1">
        <v>45880.416666666664</v>
      </c>
      <c r="B5340" s="2">
        <v>2025</v>
      </c>
      <c r="C5340" s="2">
        <v>8</v>
      </c>
      <c r="D5340" s="2">
        <v>11</v>
      </c>
      <c r="E5340" s="2">
        <v>10</v>
      </c>
      <c r="F5340" s="3">
        <v>0.1056130077387995</v>
      </c>
      <c r="G5340" s="3">
        <v>0</v>
      </c>
      <c r="H5340" s="3">
        <v>0.44266321158794514</v>
      </c>
      <c r="I5340" s="3">
        <v>0</v>
      </c>
      <c r="J5340" s="3"/>
      <c r="K5340" s="3">
        <v>0.18784000000000001</v>
      </c>
      <c r="L5340" s="3">
        <v>0</v>
      </c>
      <c r="M5340" s="3">
        <v>0</v>
      </c>
      <c r="N5340" s="3">
        <v>6.2256549884699752E-2</v>
      </c>
      <c r="O5340" s="3">
        <v>9.979659615143055E-2</v>
      </c>
    </row>
    <row r="5341" spans="1:15" x14ac:dyDescent="0.25">
      <c r="A5341" s="1">
        <v>45880.458333333336</v>
      </c>
      <c r="B5341" s="2">
        <v>2025</v>
      </c>
      <c r="C5341" s="2">
        <v>8</v>
      </c>
      <c r="D5341" s="2">
        <v>11</v>
      </c>
      <c r="E5341" s="2">
        <v>11</v>
      </c>
      <c r="F5341" s="3">
        <v>0.13529962792523975</v>
      </c>
      <c r="G5341" s="3">
        <v>0</v>
      </c>
      <c r="H5341" s="3">
        <v>0.33762678568744253</v>
      </c>
      <c r="I5341" s="3">
        <v>0</v>
      </c>
      <c r="J5341" s="3"/>
      <c r="K5341" s="3">
        <v>0.20784</v>
      </c>
      <c r="L5341" s="3">
        <v>0.25747273581219421</v>
      </c>
      <c r="M5341" s="3">
        <v>0</v>
      </c>
      <c r="N5341" s="3">
        <v>0</v>
      </c>
      <c r="O5341" s="3">
        <v>0.11727989367810956</v>
      </c>
    </row>
    <row r="5342" spans="1:15" x14ac:dyDescent="0.25">
      <c r="A5342" s="1">
        <v>45880.5</v>
      </c>
      <c r="B5342" s="2">
        <v>2025</v>
      </c>
      <c r="C5342" s="2">
        <v>8</v>
      </c>
      <c r="D5342" s="2">
        <v>11</v>
      </c>
      <c r="E5342" s="2">
        <v>12</v>
      </c>
      <c r="F5342" s="3">
        <v>0.29796030477898527</v>
      </c>
      <c r="G5342" s="3">
        <v>0</v>
      </c>
      <c r="H5342" s="3">
        <v>0.45054789928339423</v>
      </c>
      <c r="I5342" s="3">
        <v>1</v>
      </c>
      <c r="J5342" s="3"/>
      <c r="K5342" s="3">
        <v>0.34225919999999999</v>
      </c>
      <c r="L5342" s="3">
        <v>0.44540620259342911</v>
      </c>
      <c r="M5342" s="3">
        <v>1</v>
      </c>
      <c r="N5342" s="3">
        <v>0</v>
      </c>
      <c r="O5342" s="3">
        <v>0.44202170083197606</v>
      </c>
    </row>
    <row r="5343" spans="1:15" x14ac:dyDescent="0.25">
      <c r="A5343" s="1">
        <v>45880.541666666664</v>
      </c>
      <c r="B5343" s="2">
        <v>2025</v>
      </c>
      <c r="C5343" s="2">
        <v>8</v>
      </c>
      <c r="D5343" s="2">
        <v>11</v>
      </c>
      <c r="E5343" s="2">
        <v>13</v>
      </c>
      <c r="F5343" s="3">
        <v>0.3329203112405964</v>
      </c>
      <c r="G5343" s="3">
        <v>0</v>
      </c>
      <c r="H5343" s="3">
        <v>0.43315107322263102</v>
      </c>
      <c r="I5343" s="3">
        <v>0</v>
      </c>
      <c r="J5343" s="3"/>
      <c r="K5343" s="3">
        <v>0.38851199999999997</v>
      </c>
      <c r="L5343" s="3">
        <v>0</v>
      </c>
      <c r="M5343" s="3">
        <v>0</v>
      </c>
      <c r="N5343" s="3">
        <v>0</v>
      </c>
      <c r="O5343" s="3">
        <v>0.14432292305790342</v>
      </c>
    </row>
    <row r="5344" spans="1:15" x14ac:dyDescent="0.25">
      <c r="A5344" s="1">
        <v>45880.583333333336</v>
      </c>
      <c r="B5344" s="2">
        <v>2025</v>
      </c>
      <c r="C5344" s="2">
        <v>8</v>
      </c>
      <c r="D5344" s="2">
        <v>11</v>
      </c>
      <c r="E5344" s="2">
        <v>14</v>
      </c>
      <c r="F5344" s="3">
        <v>0.25985144361134549</v>
      </c>
      <c r="G5344" s="3">
        <v>0</v>
      </c>
      <c r="H5344" s="3">
        <v>0</v>
      </c>
      <c r="I5344" s="3"/>
      <c r="J5344" s="3"/>
      <c r="K5344" s="3">
        <v>0.31528129881815692</v>
      </c>
      <c r="L5344" s="3">
        <v>0</v>
      </c>
      <c r="M5344" s="3"/>
      <c r="N5344" s="3">
        <v>0</v>
      </c>
      <c r="O5344" s="3">
        <v>9.585545707158373E-2</v>
      </c>
    </row>
    <row r="5345" spans="1:15" x14ac:dyDescent="0.25">
      <c r="A5345" s="1">
        <v>45880.625</v>
      </c>
      <c r="B5345" s="2">
        <v>2025</v>
      </c>
      <c r="C5345" s="2">
        <v>8</v>
      </c>
      <c r="D5345" s="2">
        <v>11</v>
      </c>
      <c r="E5345" s="2">
        <v>15</v>
      </c>
      <c r="F5345" s="3">
        <v>5.3824043477151355E-2</v>
      </c>
      <c r="G5345" s="3">
        <v>0</v>
      </c>
      <c r="H5345" s="3">
        <v>0</v>
      </c>
      <c r="I5345" s="3"/>
      <c r="J5345" s="3"/>
      <c r="K5345" s="3">
        <v>0.11604308474863929</v>
      </c>
      <c r="L5345" s="3">
        <v>0</v>
      </c>
      <c r="M5345" s="3">
        <v>0</v>
      </c>
      <c r="N5345" s="3">
        <v>0</v>
      </c>
      <c r="O5345" s="3">
        <v>2.4266732603684376E-2</v>
      </c>
    </row>
    <row r="5346" spans="1:15" x14ac:dyDescent="0.25">
      <c r="A5346" s="1">
        <v>45880.666666666664</v>
      </c>
      <c r="B5346" s="2">
        <v>2025</v>
      </c>
      <c r="C5346" s="2">
        <v>8</v>
      </c>
      <c r="D5346" s="2">
        <v>11</v>
      </c>
      <c r="E5346" s="2">
        <v>16</v>
      </c>
      <c r="F5346" s="3">
        <v>0</v>
      </c>
      <c r="G5346" s="3">
        <v>0</v>
      </c>
      <c r="H5346" s="3">
        <v>0</v>
      </c>
      <c r="I5346" s="3"/>
      <c r="J5346" s="3"/>
      <c r="K5346" s="3">
        <v>0</v>
      </c>
      <c r="L5346" s="3">
        <v>0</v>
      </c>
      <c r="M5346" s="3">
        <v>0</v>
      </c>
      <c r="N5346" s="3">
        <v>0</v>
      </c>
      <c r="O5346" s="3">
        <v>0</v>
      </c>
    </row>
    <row r="5347" spans="1:15" x14ac:dyDescent="0.25">
      <c r="A5347" s="1">
        <v>45880.708333333336</v>
      </c>
      <c r="B5347" s="2">
        <v>2025</v>
      </c>
      <c r="C5347" s="2">
        <v>8</v>
      </c>
      <c r="D5347" s="2">
        <v>11</v>
      </c>
      <c r="E5347" s="2">
        <v>17</v>
      </c>
      <c r="F5347" s="3">
        <v>0</v>
      </c>
      <c r="G5347" s="3">
        <v>0</v>
      </c>
      <c r="H5347" s="3">
        <v>0</v>
      </c>
      <c r="I5347" s="3">
        <v>0</v>
      </c>
      <c r="J5347" s="3"/>
      <c r="K5347" s="3">
        <v>0</v>
      </c>
      <c r="L5347" s="3">
        <v>0</v>
      </c>
      <c r="M5347" s="3">
        <v>0</v>
      </c>
      <c r="N5347" s="3">
        <v>0</v>
      </c>
      <c r="O5347" s="3">
        <v>0</v>
      </c>
    </row>
    <row r="5348" spans="1:15" x14ac:dyDescent="0.25">
      <c r="A5348" s="1">
        <v>45880.75</v>
      </c>
      <c r="B5348" s="2">
        <v>2025</v>
      </c>
      <c r="C5348" s="2">
        <v>8</v>
      </c>
      <c r="D5348" s="2">
        <v>11</v>
      </c>
      <c r="E5348" s="2">
        <v>18</v>
      </c>
      <c r="F5348" s="3">
        <v>0</v>
      </c>
      <c r="G5348" s="3">
        <v>0</v>
      </c>
      <c r="H5348" s="3"/>
      <c r="I5348" s="3">
        <v>0</v>
      </c>
      <c r="J5348" s="3"/>
      <c r="K5348" s="3">
        <v>0</v>
      </c>
      <c r="L5348" s="3">
        <v>0</v>
      </c>
      <c r="M5348" s="3">
        <v>0</v>
      </c>
      <c r="N5348" s="3">
        <v>0</v>
      </c>
      <c r="O5348" s="3">
        <v>0</v>
      </c>
    </row>
    <row r="5349" spans="1:15" x14ac:dyDescent="0.25">
      <c r="A5349" s="1">
        <v>45880.791666666664</v>
      </c>
      <c r="B5349" s="2">
        <v>2025</v>
      </c>
      <c r="C5349" s="2">
        <v>8</v>
      </c>
      <c r="D5349" s="2">
        <v>11</v>
      </c>
      <c r="E5349" s="2">
        <v>19</v>
      </c>
      <c r="F5349" s="3"/>
      <c r="G5349" s="3">
        <v>0</v>
      </c>
      <c r="H5349" s="3"/>
      <c r="I5349" s="3">
        <v>0</v>
      </c>
      <c r="J5349" s="3"/>
      <c r="K5349" s="3"/>
      <c r="L5349" s="3"/>
      <c r="M5349" s="3">
        <v>0</v>
      </c>
      <c r="N5349" s="3">
        <v>0</v>
      </c>
      <c r="O5349" s="3">
        <v>0</v>
      </c>
    </row>
    <row r="5350" spans="1:15" x14ac:dyDescent="0.25">
      <c r="A5350" s="1">
        <v>45880.833333333336</v>
      </c>
      <c r="B5350" s="2">
        <v>2025</v>
      </c>
      <c r="C5350" s="2">
        <v>8</v>
      </c>
      <c r="D5350" s="2">
        <v>11</v>
      </c>
      <c r="E5350" s="2">
        <v>20</v>
      </c>
      <c r="F5350" s="3"/>
      <c r="G5350" s="3">
        <v>0</v>
      </c>
      <c r="H5350" s="3"/>
      <c r="I5350" s="3">
        <v>0</v>
      </c>
      <c r="J5350" s="3"/>
      <c r="K5350" s="3"/>
      <c r="L5350" s="3"/>
      <c r="M5350" s="3">
        <v>0</v>
      </c>
      <c r="N5350" s="3">
        <v>0</v>
      </c>
      <c r="O5350" s="3">
        <v>0</v>
      </c>
    </row>
    <row r="5351" spans="1:15" x14ac:dyDescent="0.25">
      <c r="A5351" s="1">
        <v>45880.875</v>
      </c>
      <c r="B5351" s="2">
        <v>2025</v>
      </c>
      <c r="C5351" s="2">
        <v>8</v>
      </c>
      <c r="D5351" s="2">
        <v>11</v>
      </c>
      <c r="E5351" s="2">
        <v>21</v>
      </c>
      <c r="F5351" s="3"/>
      <c r="G5351" s="3">
        <v>0</v>
      </c>
      <c r="H5351" s="3"/>
      <c r="I5351" s="3">
        <v>0</v>
      </c>
      <c r="J5351" s="3"/>
      <c r="K5351" s="3"/>
      <c r="L5351" s="3"/>
      <c r="M5351" s="3">
        <v>0</v>
      </c>
      <c r="N5351" s="3">
        <v>0</v>
      </c>
      <c r="O5351" s="3">
        <v>0</v>
      </c>
    </row>
    <row r="5352" spans="1:15" x14ac:dyDescent="0.25">
      <c r="A5352" s="1">
        <v>45880.916666666664</v>
      </c>
      <c r="B5352" s="2">
        <v>2025</v>
      </c>
      <c r="C5352" s="2">
        <v>8</v>
      </c>
      <c r="D5352" s="2">
        <v>11</v>
      </c>
      <c r="E5352" s="2">
        <v>22</v>
      </c>
      <c r="F5352" s="3"/>
      <c r="G5352" s="3">
        <v>0</v>
      </c>
      <c r="H5352" s="3"/>
      <c r="I5352" s="3">
        <v>0</v>
      </c>
      <c r="J5352" s="3"/>
      <c r="K5352" s="3"/>
      <c r="L5352" s="3"/>
      <c r="M5352" s="3">
        <v>0</v>
      </c>
      <c r="N5352" s="3">
        <v>0</v>
      </c>
      <c r="O5352" s="3">
        <v>0</v>
      </c>
    </row>
    <row r="5353" spans="1:15" x14ac:dyDescent="0.25">
      <c r="A5353" s="1">
        <v>45880.958333333336</v>
      </c>
      <c r="B5353" s="2">
        <v>2025</v>
      </c>
      <c r="C5353" s="2">
        <v>8</v>
      </c>
      <c r="D5353" s="2">
        <v>11</v>
      </c>
      <c r="E5353" s="2">
        <v>23</v>
      </c>
      <c r="F5353" s="3"/>
      <c r="G5353" s="3">
        <v>0</v>
      </c>
      <c r="H5353" s="3"/>
      <c r="I5353" s="3">
        <v>0</v>
      </c>
      <c r="J5353" s="3"/>
      <c r="K5353" s="3"/>
      <c r="L5353" s="3"/>
      <c r="M5353" s="3">
        <v>0</v>
      </c>
      <c r="N5353" s="3">
        <v>0</v>
      </c>
      <c r="O5353" s="3">
        <v>0</v>
      </c>
    </row>
    <row r="5354" spans="1:15" x14ac:dyDescent="0.25">
      <c r="A5354" s="1">
        <v>45881</v>
      </c>
      <c r="B5354" s="2">
        <v>2025</v>
      </c>
      <c r="C5354" s="2">
        <v>8</v>
      </c>
      <c r="D5354" s="2">
        <v>12</v>
      </c>
      <c r="E5354" s="2">
        <v>0</v>
      </c>
      <c r="F5354" s="3"/>
      <c r="G5354" s="3">
        <v>0</v>
      </c>
      <c r="H5354" s="3"/>
      <c r="I5354" s="3">
        <v>0</v>
      </c>
      <c r="J5354" s="3"/>
      <c r="K5354" s="3"/>
      <c r="L5354" s="3"/>
      <c r="M5354" s="3">
        <v>0</v>
      </c>
      <c r="N5354" s="3">
        <v>0</v>
      </c>
      <c r="O5354" s="3">
        <v>0</v>
      </c>
    </row>
    <row r="5355" spans="1:15" x14ac:dyDescent="0.25">
      <c r="A5355" s="1">
        <v>45881.041666666664</v>
      </c>
      <c r="B5355" s="2">
        <v>2025</v>
      </c>
      <c r="C5355" s="2">
        <v>8</v>
      </c>
      <c r="D5355" s="2">
        <v>12</v>
      </c>
      <c r="E5355" s="2">
        <v>1</v>
      </c>
      <c r="F5355" s="3"/>
      <c r="G5355" s="3">
        <v>0</v>
      </c>
      <c r="H5355" s="3"/>
      <c r="I5355" s="3">
        <v>0</v>
      </c>
      <c r="J5355" s="3"/>
      <c r="K5355" s="3"/>
      <c r="L5355" s="3"/>
      <c r="M5355" s="3">
        <v>0</v>
      </c>
      <c r="N5355" s="3">
        <v>0</v>
      </c>
      <c r="O5355" s="3">
        <v>0</v>
      </c>
    </row>
    <row r="5356" spans="1:15" x14ac:dyDescent="0.25">
      <c r="A5356" s="1">
        <v>45881.083333333336</v>
      </c>
      <c r="B5356" s="2">
        <v>2025</v>
      </c>
      <c r="C5356" s="2">
        <v>8</v>
      </c>
      <c r="D5356" s="2">
        <v>12</v>
      </c>
      <c r="E5356" s="2">
        <v>2</v>
      </c>
      <c r="F5356" s="3"/>
      <c r="G5356" s="3">
        <v>0</v>
      </c>
      <c r="H5356" s="3"/>
      <c r="I5356" s="3">
        <v>0</v>
      </c>
      <c r="J5356" s="3"/>
      <c r="K5356" s="3"/>
      <c r="L5356" s="3"/>
      <c r="M5356" s="3">
        <v>0</v>
      </c>
      <c r="N5356" s="3">
        <v>0</v>
      </c>
      <c r="O5356" s="3">
        <v>0</v>
      </c>
    </row>
    <row r="5357" spans="1:15" x14ac:dyDescent="0.25">
      <c r="A5357" s="1">
        <v>45881.125</v>
      </c>
      <c r="B5357" s="2">
        <v>2025</v>
      </c>
      <c r="C5357" s="2">
        <v>8</v>
      </c>
      <c r="D5357" s="2">
        <v>12</v>
      </c>
      <c r="E5357" s="2">
        <v>3</v>
      </c>
      <c r="F5357" s="3"/>
      <c r="G5357" s="3">
        <v>0</v>
      </c>
      <c r="H5357" s="3"/>
      <c r="I5357" s="3">
        <v>0</v>
      </c>
      <c r="J5357" s="3"/>
      <c r="K5357" s="3"/>
      <c r="L5357" s="3"/>
      <c r="M5357" s="3">
        <v>0</v>
      </c>
      <c r="N5357" s="3">
        <v>0</v>
      </c>
      <c r="O5357" s="3">
        <v>0</v>
      </c>
    </row>
    <row r="5358" spans="1:15" x14ac:dyDescent="0.25">
      <c r="A5358" s="1">
        <v>45881.166666666664</v>
      </c>
      <c r="B5358" s="2">
        <v>2025</v>
      </c>
      <c r="C5358" s="2">
        <v>8</v>
      </c>
      <c r="D5358" s="2">
        <v>12</v>
      </c>
      <c r="E5358" s="2">
        <v>4</v>
      </c>
      <c r="F5358" s="3"/>
      <c r="G5358" s="3">
        <v>0</v>
      </c>
      <c r="H5358" s="3"/>
      <c r="I5358" s="3">
        <v>0</v>
      </c>
      <c r="J5358" s="3"/>
      <c r="K5358" s="3"/>
      <c r="L5358" s="3"/>
      <c r="M5358" s="3">
        <v>0</v>
      </c>
      <c r="N5358" s="3">
        <v>0</v>
      </c>
      <c r="O5358" s="3">
        <v>0</v>
      </c>
    </row>
    <row r="5359" spans="1:15" x14ac:dyDescent="0.25">
      <c r="A5359" s="1">
        <v>45881.208333333336</v>
      </c>
      <c r="B5359" s="2">
        <v>2025</v>
      </c>
      <c r="C5359" s="2">
        <v>8</v>
      </c>
      <c r="D5359" s="2">
        <v>12</v>
      </c>
      <c r="E5359" s="2">
        <v>5</v>
      </c>
      <c r="F5359" s="3">
        <v>0</v>
      </c>
      <c r="G5359" s="3">
        <v>0</v>
      </c>
      <c r="H5359" s="3"/>
      <c r="I5359" s="3">
        <v>0</v>
      </c>
      <c r="J5359" s="3"/>
      <c r="K5359" s="3"/>
      <c r="L5359" s="3"/>
      <c r="M5359" s="3">
        <v>0</v>
      </c>
      <c r="N5359" s="3">
        <v>0</v>
      </c>
      <c r="O5359" s="3">
        <v>0</v>
      </c>
    </row>
    <row r="5360" spans="1:15" x14ac:dyDescent="0.25">
      <c r="A5360" s="1">
        <v>45881.25</v>
      </c>
      <c r="B5360" s="2">
        <v>2025</v>
      </c>
      <c r="C5360" s="2">
        <v>8</v>
      </c>
      <c r="D5360" s="2">
        <v>12</v>
      </c>
      <c r="E5360" s="2">
        <v>6</v>
      </c>
      <c r="F5360" s="3">
        <v>0</v>
      </c>
      <c r="G5360" s="3">
        <v>0</v>
      </c>
      <c r="H5360" s="3">
        <v>0</v>
      </c>
      <c r="I5360" s="3">
        <v>0</v>
      </c>
      <c r="J5360" s="3"/>
      <c r="K5360" s="3">
        <v>0</v>
      </c>
      <c r="L5360" s="3">
        <v>0</v>
      </c>
      <c r="M5360" s="3">
        <v>0</v>
      </c>
      <c r="N5360" s="3">
        <v>0</v>
      </c>
      <c r="O5360" s="3">
        <v>0</v>
      </c>
    </row>
    <row r="5361" spans="1:15" x14ac:dyDescent="0.25">
      <c r="A5361" s="1">
        <v>45881.291666666664</v>
      </c>
      <c r="B5361" s="2">
        <v>2025</v>
      </c>
      <c r="C5361" s="2">
        <v>8</v>
      </c>
      <c r="D5361" s="2">
        <v>12</v>
      </c>
      <c r="E5361" s="2">
        <v>7</v>
      </c>
      <c r="F5361" s="3">
        <v>0</v>
      </c>
      <c r="G5361" s="3">
        <v>0</v>
      </c>
      <c r="H5361" s="3">
        <v>0</v>
      </c>
      <c r="I5361" s="3">
        <v>4.3198062470437795E-2</v>
      </c>
      <c r="J5361" s="3"/>
      <c r="K5361" s="3">
        <v>0</v>
      </c>
      <c r="L5361" s="3">
        <v>0</v>
      </c>
      <c r="M5361" s="3">
        <v>0</v>
      </c>
      <c r="N5361" s="3">
        <v>2.1411331896147565E-2</v>
      </c>
      <c r="O5361" s="3">
        <v>8.07617429582317E-3</v>
      </c>
    </row>
    <row r="5362" spans="1:15" x14ac:dyDescent="0.25">
      <c r="A5362" s="1">
        <v>45881.333333333336</v>
      </c>
      <c r="B5362" s="2">
        <v>2025</v>
      </c>
      <c r="C5362" s="2">
        <v>8</v>
      </c>
      <c r="D5362" s="2">
        <v>12</v>
      </c>
      <c r="E5362" s="2">
        <v>8</v>
      </c>
      <c r="F5362" s="3">
        <v>0</v>
      </c>
      <c r="G5362" s="3">
        <v>0</v>
      </c>
      <c r="H5362" s="3">
        <v>0</v>
      </c>
      <c r="I5362" s="3">
        <v>9.7048209458026197E-2</v>
      </c>
      <c r="J5362" s="3"/>
      <c r="K5362" s="3">
        <v>0</v>
      </c>
      <c r="L5362" s="3">
        <v>0</v>
      </c>
      <c r="M5362" s="3">
        <v>0</v>
      </c>
      <c r="N5362" s="3">
        <v>8.616093070168826E-2</v>
      </c>
      <c r="O5362" s="3">
        <v>2.2901142519964307E-2</v>
      </c>
    </row>
    <row r="5363" spans="1:15" x14ac:dyDescent="0.25">
      <c r="A5363" s="1">
        <v>45881.375</v>
      </c>
      <c r="B5363" s="2">
        <v>2025</v>
      </c>
      <c r="C5363" s="2">
        <v>8</v>
      </c>
      <c r="D5363" s="2">
        <v>12</v>
      </c>
      <c r="E5363" s="2">
        <v>9</v>
      </c>
      <c r="F5363" s="3">
        <v>0</v>
      </c>
      <c r="G5363" s="3">
        <v>0</v>
      </c>
      <c r="H5363" s="3">
        <v>0.1949415496943</v>
      </c>
      <c r="I5363" s="3">
        <v>6.6481416042918157E-2</v>
      </c>
      <c r="J5363" s="3"/>
      <c r="K5363" s="3">
        <v>4.6244335554593431E-2</v>
      </c>
      <c r="L5363" s="3">
        <v>0</v>
      </c>
      <c r="M5363" s="3">
        <v>0</v>
      </c>
      <c r="N5363" s="3">
        <v>5.0826536191294402E-2</v>
      </c>
      <c r="O5363" s="3">
        <v>4.4811729685388248E-2</v>
      </c>
    </row>
    <row r="5364" spans="1:15" x14ac:dyDescent="0.25">
      <c r="A5364" s="1">
        <v>45881.416666666664</v>
      </c>
      <c r="B5364" s="2">
        <v>2025</v>
      </c>
      <c r="C5364" s="2">
        <v>8</v>
      </c>
      <c r="D5364" s="2">
        <v>12</v>
      </c>
      <c r="E5364" s="2">
        <v>10</v>
      </c>
      <c r="F5364" s="3">
        <v>0</v>
      </c>
      <c r="G5364" s="3">
        <v>0</v>
      </c>
      <c r="H5364" s="3">
        <v>0.34646670738219515</v>
      </c>
      <c r="I5364" s="3">
        <v>0</v>
      </c>
      <c r="J5364" s="3"/>
      <c r="K5364" s="3">
        <v>5.1702741676891997E-2</v>
      </c>
      <c r="L5364" s="3">
        <v>0</v>
      </c>
      <c r="M5364" s="3">
        <v>0</v>
      </c>
      <c r="N5364" s="3">
        <v>0</v>
      </c>
      <c r="O5364" s="3">
        <v>4.9771181132385892E-2</v>
      </c>
    </row>
    <row r="5365" spans="1:15" x14ac:dyDescent="0.25">
      <c r="A5365" s="1">
        <v>45881.458333333336</v>
      </c>
      <c r="B5365" s="2">
        <v>2025</v>
      </c>
      <c r="C5365" s="2">
        <v>8</v>
      </c>
      <c r="D5365" s="2">
        <v>12</v>
      </c>
      <c r="E5365" s="2">
        <v>11</v>
      </c>
      <c r="F5365" s="3">
        <v>6.2942440410990549E-2</v>
      </c>
      <c r="G5365" s="3">
        <v>0</v>
      </c>
      <c r="H5365" s="3">
        <v>0.26206084942453034</v>
      </c>
      <c r="I5365" s="3">
        <v>0</v>
      </c>
      <c r="J5365" s="3"/>
      <c r="K5365" s="3">
        <v>0.11294535521762725</v>
      </c>
      <c r="L5365" s="3">
        <v>0</v>
      </c>
      <c r="M5365" s="3">
        <v>0</v>
      </c>
      <c r="N5365" s="3">
        <v>0</v>
      </c>
      <c r="O5365" s="3">
        <v>5.4743580631643515E-2</v>
      </c>
    </row>
    <row r="5366" spans="1:15" x14ac:dyDescent="0.25">
      <c r="A5366" s="1">
        <v>45881.5</v>
      </c>
      <c r="B5366" s="2">
        <v>2025</v>
      </c>
      <c r="C5366" s="2">
        <v>8</v>
      </c>
      <c r="D5366" s="2">
        <v>12</v>
      </c>
      <c r="E5366" s="2">
        <v>12</v>
      </c>
      <c r="F5366" s="3">
        <v>0.16319785421239766</v>
      </c>
      <c r="G5366" s="3">
        <v>0</v>
      </c>
      <c r="H5366" s="3">
        <v>0.33781011602704775</v>
      </c>
      <c r="I5366" s="3">
        <v>0</v>
      </c>
      <c r="J5366" s="3"/>
      <c r="K5366" s="3">
        <v>0.21474038415072594</v>
      </c>
      <c r="L5366" s="3">
        <v>0</v>
      </c>
      <c r="M5366" s="3">
        <v>0.49772293718117577</v>
      </c>
      <c r="N5366" s="3">
        <v>0</v>
      </c>
      <c r="O5366" s="3">
        <v>0.15168391144641838</v>
      </c>
    </row>
    <row r="5367" spans="1:15" x14ac:dyDescent="0.25">
      <c r="A5367" s="1">
        <v>45881.541666666664</v>
      </c>
      <c r="B5367" s="2">
        <v>2025</v>
      </c>
      <c r="C5367" s="2">
        <v>8</v>
      </c>
      <c r="D5367" s="2">
        <v>12</v>
      </c>
      <c r="E5367" s="2">
        <v>13</v>
      </c>
      <c r="F5367" s="3">
        <v>9.8326561831172249E-2</v>
      </c>
      <c r="G5367" s="3">
        <v>0</v>
      </c>
      <c r="H5367" s="3">
        <v>0.14307139497281285</v>
      </c>
      <c r="I5367" s="3">
        <v>0</v>
      </c>
      <c r="J5367" s="3"/>
      <c r="K5367" s="3">
        <v>0.14559188072445975</v>
      </c>
      <c r="L5367" s="3">
        <v>0</v>
      </c>
      <c r="M5367" s="3">
        <v>0.26227004253705066</v>
      </c>
      <c r="N5367" s="3">
        <v>0</v>
      </c>
      <c r="O5367" s="3">
        <v>8.1157485008186939E-2</v>
      </c>
    </row>
    <row r="5368" spans="1:15" x14ac:dyDescent="0.25">
      <c r="A5368" s="1">
        <v>45881.583333333336</v>
      </c>
      <c r="B5368" s="2">
        <v>2025</v>
      </c>
      <c r="C5368" s="2">
        <v>8</v>
      </c>
      <c r="D5368" s="2">
        <v>12</v>
      </c>
      <c r="E5368" s="2">
        <v>14</v>
      </c>
      <c r="F5368" s="3">
        <v>7.4410516254278525E-2</v>
      </c>
      <c r="G5368" s="3">
        <v>0</v>
      </c>
      <c r="H5368" s="3">
        <v>0.2062619167681578</v>
      </c>
      <c r="I5368" s="3">
        <v>0</v>
      </c>
      <c r="J5368" s="3"/>
      <c r="K5368" s="3">
        <v>9.8187350065382498E-2</v>
      </c>
      <c r="L5368" s="3">
        <v>0</v>
      </c>
      <c r="M5368" s="3">
        <v>0</v>
      </c>
      <c r="N5368" s="3">
        <v>0</v>
      </c>
      <c r="O5368" s="3">
        <v>4.7357472885977352E-2</v>
      </c>
    </row>
    <row r="5369" spans="1:15" x14ac:dyDescent="0.25">
      <c r="A5369" s="1">
        <v>45881.625</v>
      </c>
      <c r="B5369" s="2">
        <v>2025</v>
      </c>
      <c r="C5369" s="2">
        <v>8</v>
      </c>
      <c r="D5369" s="2">
        <v>12</v>
      </c>
      <c r="E5369" s="2">
        <v>15</v>
      </c>
      <c r="F5369" s="3">
        <v>1.5172122154154975E-3</v>
      </c>
      <c r="G5369" s="3">
        <v>0</v>
      </c>
      <c r="H5369" s="3">
        <v>0</v>
      </c>
      <c r="I5369" s="3">
        <v>0</v>
      </c>
      <c r="J5369" s="3"/>
      <c r="K5369" s="3">
        <v>1.2699734554728555E-2</v>
      </c>
      <c r="L5369" s="3">
        <v>0</v>
      </c>
      <c r="M5369" s="3">
        <v>0</v>
      </c>
      <c r="N5369" s="3">
        <v>0</v>
      </c>
      <c r="O5369" s="3">
        <v>1.7771183462680067E-3</v>
      </c>
    </row>
    <row r="5370" spans="1:15" x14ac:dyDescent="0.25">
      <c r="A5370" s="1">
        <v>45881.666666666664</v>
      </c>
      <c r="B5370" s="2">
        <v>2025</v>
      </c>
      <c r="C5370" s="2">
        <v>8</v>
      </c>
      <c r="D5370" s="2">
        <v>12</v>
      </c>
      <c r="E5370" s="2">
        <v>16</v>
      </c>
      <c r="F5370" s="3">
        <v>0</v>
      </c>
      <c r="G5370" s="3">
        <v>0</v>
      </c>
      <c r="H5370" s="3">
        <v>0</v>
      </c>
      <c r="I5370" s="3">
        <v>0</v>
      </c>
      <c r="J5370" s="3"/>
      <c r="K5370" s="3">
        <v>0</v>
      </c>
      <c r="L5370" s="3">
        <v>0</v>
      </c>
      <c r="M5370" s="3">
        <v>0</v>
      </c>
      <c r="N5370" s="3">
        <v>0</v>
      </c>
      <c r="O5370" s="3">
        <v>0</v>
      </c>
    </row>
    <row r="5371" spans="1:15" x14ac:dyDescent="0.25">
      <c r="A5371" s="1">
        <v>45881.708333333336</v>
      </c>
      <c r="B5371" s="2">
        <v>2025</v>
      </c>
      <c r="C5371" s="2">
        <v>8</v>
      </c>
      <c r="D5371" s="2">
        <v>12</v>
      </c>
      <c r="E5371" s="2">
        <v>17</v>
      </c>
      <c r="F5371" s="3">
        <v>0</v>
      </c>
      <c r="G5371" s="3">
        <v>0</v>
      </c>
      <c r="H5371" s="3">
        <v>0</v>
      </c>
      <c r="I5371" s="3">
        <v>0</v>
      </c>
      <c r="J5371" s="3"/>
      <c r="K5371" s="3">
        <v>0</v>
      </c>
      <c r="L5371" s="3">
        <v>0</v>
      </c>
      <c r="M5371" s="3">
        <v>0</v>
      </c>
      <c r="N5371" s="3">
        <v>0</v>
      </c>
      <c r="O5371" s="3">
        <v>0</v>
      </c>
    </row>
    <row r="5372" spans="1:15" x14ac:dyDescent="0.25">
      <c r="A5372" s="1">
        <v>45881.75</v>
      </c>
      <c r="B5372" s="2">
        <v>2025</v>
      </c>
      <c r="C5372" s="2">
        <v>8</v>
      </c>
      <c r="D5372" s="2">
        <v>12</v>
      </c>
      <c r="E5372" s="2">
        <v>18</v>
      </c>
      <c r="F5372" s="3">
        <v>0</v>
      </c>
      <c r="G5372" s="3">
        <v>0</v>
      </c>
      <c r="H5372" s="3"/>
      <c r="I5372" s="3">
        <v>0</v>
      </c>
      <c r="J5372" s="3"/>
      <c r="K5372" s="3">
        <v>0</v>
      </c>
      <c r="L5372" s="3">
        <v>0</v>
      </c>
      <c r="M5372" s="3">
        <v>0</v>
      </c>
      <c r="N5372" s="3">
        <v>0</v>
      </c>
      <c r="O5372" s="3">
        <v>0</v>
      </c>
    </row>
    <row r="5373" spans="1:15" x14ac:dyDescent="0.25">
      <c r="A5373" s="1">
        <v>45881.791666666664</v>
      </c>
      <c r="B5373" s="2">
        <v>2025</v>
      </c>
      <c r="C5373" s="2">
        <v>8</v>
      </c>
      <c r="D5373" s="2">
        <v>12</v>
      </c>
      <c r="E5373" s="2">
        <v>19</v>
      </c>
      <c r="F5373" s="3"/>
      <c r="G5373" s="3">
        <v>0</v>
      </c>
      <c r="H5373" s="3"/>
      <c r="I5373" s="3">
        <v>0</v>
      </c>
      <c r="J5373" s="3"/>
      <c r="K5373" s="3"/>
      <c r="L5373" s="3"/>
      <c r="M5373" s="3">
        <v>0</v>
      </c>
      <c r="N5373" s="3">
        <v>0</v>
      </c>
      <c r="O5373" s="3">
        <v>0</v>
      </c>
    </row>
    <row r="5374" spans="1:15" x14ac:dyDescent="0.25">
      <c r="A5374" s="1">
        <v>45881.833333333336</v>
      </c>
      <c r="B5374" s="2">
        <v>2025</v>
      </c>
      <c r="C5374" s="2">
        <v>8</v>
      </c>
      <c r="D5374" s="2">
        <v>12</v>
      </c>
      <c r="E5374" s="2">
        <v>20</v>
      </c>
      <c r="F5374" s="3"/>
      <c r="G5374" s="3">
        <v>0</v>
      </c>
      <c r="H5374" s="3"/>
      <c r="I5374" s="3">
        <v>0</v>
      </c>
      <c r="J5374" s="3"/>
      <c r="K5374" s="3"/>
      <c r="L5374" s="3"/>
      <c r="M5374" s="3">
        <v>0</v>
      </c>
      <c r="N5374" s="3">
        <v>0</v>
      </c>
      <c r="O5374" s="3">
        <v>0</v>
      </c>
    </row>
    <row r="5375" spans="1:15" x14ac:dyDescent="0.25">
      <c r="A5375" s="1">
        <v>45881.875</v>
      </c>
      <c r="B5375" s="2">
        <v>2025</v>
      </c>
      <c r="C5375" s="2">
        <v>8</v>
      </c>
      <c r="D5375" s="2">
        <v>12</v>
      </c>
      <c r="E5375" s="2">
        <v>21</v>
      </c>
      <c r="F5375" s="3"/>
      <c r="G5375" s="3">
        <v>0</v>
      </c>
      <c r="H5375" s="3"/>
      <c r="I5375" s="3">
        <v>0</v>
      </c>
      <c r="J5375" s="3"/>
      <c r="K5375" s="3"/>
      <c r="L5375" s="3"/>
      <c r="M5375" s="3">
        <v>0</v>
      </c>
      <c r="N5375" s="3">
        <v>0</v>
      </c>
      <c r="O5375" s="3">
        <v>0</v>
      </c>
    </row>
    <row r="5376" spans="1:15" x14ac:dyDescent="0.25">
      <c r="A5376" s="1">
        <v>45881.916666666664</v>
      </c>
      <c r="B5376" s="2">
        <v>2025</v>
      </c>
      <c r="C5376" s="2">
        <v>8</v>
      </c>
      <c r="D5376" s="2">
        <v>12</v>
      </c>
      <c r="E5376" s="2">
        <v>22</v>
      </c>
      <c r="F5376" s="3"/>
      <c r="G5376" s="3">
        <v>0</v>
      </c>
      <c r="H5376" s="3"/>
      <c r="I5376" s="3">
        <v>0</v>
      </c>
      <c r="J5376" s="3"/>
      <c r="K5376" s="3"/>
      <c r="L5376" s="3"/>
      <c r="M5376" s="3">
        <v>0</v>
      </c>
      <c r="N5376" s="3">
        <v>0</v>
      </c>
      <c r="O5376" s="3">
        <v>0</v>
      </c>
    </row>
    <row r="5377" spans="1:15" x14ac:dyDescent="0.25">
      <c r="A5377" s="1">
        <v>45881.958333333336</v>
      </c>
      <c r="B5377" s="2">
        <v>2025</v>
      </c>
      <c r="C5377" s="2">
        <v>8</v>
      </c>
      <c r="D5377" s="2">
        <v>12</v>
      </c>
      <c r="E5377" s="2">
        <v>23</v>
      </c>
      <c r="F5377" s="3"/>
      <c r="G5377" s="3">
        <v>0</v>
      </c>
      <c r="H5377" s="3"/>
      <c r="I5377" s="3">
        <v>0</v>
      </c>
      <c r="J5377" s="3"/>
      <c r="K5377" s="3"/>
      <c r="L5377" s="3"/>
      <c r="M5377" s="3">
        <v>0</v>
      </c>
      <c r="N5377" s="3">
        <v>0</v>
      </c>
      <c r="O5377" s="3">
        <v>0</v>
      </c>
    </row>
    <row r="5378" spans="1:15" x14ac:dyDescent="0.25">
      <c r="A5378" s="1">
        <v>45882</v>
      </c>
      <c r="B5378" s="2">
        <v>2025</v>
      </c>
      <c r="C5378" s="2">
        <v>8</v>
      </c>
      <c r="D5378" s="2">
        <v>13</v>
      </c>
      <c r="E5378" s="2">
        <v>0</v>
      </c>
      <c r="F5378" s="3"/>
      <c r="G5378" s="3">
        <v>0</v>
      </c>
      <c r="H5378" s="3"/>
      <c r="I5378" s="3">
        <v>0</v>
      </c>
      <c r="J5378" s="3"/>
      <c r="K5378" s="3"/>
      <c r="L5378" s="3"/>
      <c r="M5378" s="3">
        <v>0</v>
      </c>
      <c r="N5378" s="3">
        <v>0</v>
      </c>
      <c r="O5378" s="3">
        <v>0</v>
      </c>
    </row>
    <row r="5379" spans="1:15" x14ac:dyDescent="0.25">
      <c r="A5379" s="1">
        <v>45882.041666666664</v>
      </c>
      <c r="B5379" s="2">
        <v>2025</v>
      </c>
      <c r="C5379" s="2">
        <v>8</v>
      </c>
      <c r="D5379" s="2">
        <v>13</v>
      </c>
      <c r="E5379" s="2">
        <v>1</v>
      </c>
      <c r="F5379" s="3"/>
      <c r="G5379" s="3">
        <v>0</v>
      </c>
      <c r="H5379" s="3"/>
      <c r="I5379" s="3">
        <v>0</v>
      </c>
      <c r="J5379" s="3"/>
      <c r="K5379" s="3"/>
      <c r="L5379" s="3"/>
      <c r="M5379" s="3">
        <v>0</v>
      </c>
      <c r="N5379" s="3">
        <v>0</v>
      </c>
      <c r="O5379" s="3">
        <v>0</v>
      </c>
    </row>
    <row r="5380" spans="1:15" x14ac:dyDescent="0.25">
      <c r="A5380" s="1">
        <v>45882.083333333336</v>
      </c>
      <c r="B5380" s="2">
        <v>2025</v>
      </c>
      <c r="C5380" s="2">
        <v>8</v>
      </c>
      <c r="D5380" s="2">
        <v>13</v>
      </c>
      <c r="E5380" s="2">
        <v>2</v>
      </c>
      <c r="F5380" s="3"/>
      <c r="G5380" s="3">
        <v>0</v>
      </c>
      <c r="H5380" s="3"/>
      <c r="I5380" s="3">
        <v>0</v>
      </c>
      <c r="J5380" s="3"/>
      <c r="K5380" s="3"/>
      <c r="L5380" s="3"/>
      <c r="M5380" s="3">
        <v>0</v>
      </c>
      <c r="N5380" s="3">
        <v>0</v>
      </c>
      <c r="O5380" s="3">
        <v>0</v>
      </c>
    </row>
    <row r="5381" spans="1:15" x14ac:dyDescent="0.25">
      <c r="A5381" s="1">
        <v>45882.125</v>
      </c>
      <c r="B5381" s="2">
        <v>2025</v>
      </c>
      <c r="C5381" s="2">
        <v>8</v>
      </c>
      <c r="D5381" s="2">
        <v>13</v>
      </c>
      <c r="E5381" s="2">
        <v>3</v>
      </c>
      <c r="F5381" s="3"/>
      <c r="G5381" s="3">
        <v>0</v>
      </c>
      <c r="H5381" s="3"/>
      <c r="I5381" s="3">
        <v>0</v>
      </c>
      <c r="J5381" s="3"/>
      <c r="K5381" s="3"/>
      <c r="L5381" s="3"/>
      <c r="M5381" s="3">
        <v>0</v>
      </c>
      <c r="N5381" s="3">
        <v>0</v>
      </c>
      <c r="O5381" s="3">
        <v>0</v>
      </c>
    </row>
    <row r="5382" spans="1:15" x14ac:dyDescent="0.25">
      <c r="A5382" s="1">
        <v>45882.166666666664</v>
      </c>
      <c r="B5382" s="2">
        <v>2025</v>
      </c>
      <c r="C5382" s="2">
        <v>8</v>
      </c>
      <c r="D5382" s="2">
        <v>13</v>
      </c>
      <c r="E5382" s="2">
        <v>4</v>
      </c>
      <c r="F5382" s="3"/>
      <c r="G5382" s="3">
        <v>0</v>
      </c>
      <c r="H5382" s="3"/>
      <c r="I5382" s="3">
        <v>0</v>
      </c>
      <c r="J5382" s="3"/>
      <c r="K5382" s="3"/>
      <c r="L5382" s="3"/>
      <c r="M5382" s="3">
        <v>0</v>
      </c>
      <c r="N5382" s="3">
        <v>0</v>
      </c>
      <c r="O5382" s="3">
        <v>0</v>
      </c>
    </row>
    <row r="5383" spans="1:15" x14ac:dyDescent="0.25">
      <c r="A5383" s="1">
        <v>45882.208333333336</v>
      </c>
      <c r="B5383" s="2">
        <v>2025</v>
      </c>
      <c r="C5383" s="2">
        <v>8</v>
      </c>
      <c r="D5383" s="2">
        <v>13</v>
      </c>
      <c r="E5383" s="2">
        <v>5</v>
      </c>
      <c r="F5383" s="3">
        <v>0</v>
      </c>
      <c r="G5383" s="3">
        <v>0</v>
      </c>
      <c r="H5383" s="3"/>
      <c r="I5383" s="3">
        <v>0</v>
      </c>
      <c r="J5383" s="3"/>
      <c r="K5383" s="3"/>
      <c r="L5383" s="3"/>
      <c r="M5383" s="3">
        <v>0</v>
      </c>
      <c r="N5383" s="3">
        <v>0</v>
      </c>
      <c r="O5383" s="3">
        <v>0</v>
      </c>
    </row>
    <row r="5384" spans="1:15" x14ac:dyDescent="0.25">
      <c r="A5384" s="1">
        <v>45882.25</v>
      </c>
      <c r="B5384" s="2">
        <v>2025</v>
      </c>
      <c r="C5384" s="2">
        <v>8</v>
      </c>
      <c r="D5384" s="2">
        <v>13</v>
      </c>
      <c r="E5384" s="2">
        <v>6</v>
      </c>
      <c r="F5384" s="3">
        <v>0</v>
      </c>
      <c r="G5384" s="3">
        <v>0</v>
      </c>
      <c r="H5384" s="3">
        <v>0</v>
      </c>
      <c r="I5384" s="3">
        <v>4.1776985743380832E-2</v>
      </c>
      <c r="J5384" s="3"/>
      <c r="K5384" s="3">
        <v>0</v>
      </c>
      <c r="L5384" s="3">
        <v>0</v>
      </c>
      <c r="M5384" s="3">
        <v>0</v>
      </c>
      <c r="N5384" s="3">
        <v>0</v>
      </c>
      <c r="O5384" s="3">
        <v>5.222123217922604E-3</v>
      </c>
    </row>
    <row r="5385" spans="1:15" x14ac:dyDescent="0.25">
      <c r="A5385" s="1">
        <v>45882.291666666664</v>
      </c>
      <c r="B5385" s="2">
        <v>2025</v>
      </c>
      <c r="C5385" s="2">
        <v>8</v>
      </c>
      <c r="D5385" s="2">
        <v>13</v>
      </c>
      <c r="E5385" s="2">
        <v>7</v>
      </c>
      <c r="F5385" s="3">
        <v>0</v>
      </c>
      <c r="G5385" s="3">
        <v>0</v>
      </c>
      <c r="H5385" s="3">
        <v>0</v>
      </c>
      <c r="I5385" s="3">
        <v>7.7554871756957189E-2</v>
      </c>
      <c r="J5385" s="3"/>
      <c r="K5385" s="3">
        <v>0</v>
      </c>
      <c r="L5385" s="3">
        <v>0</v>
      </c>
      <c r="M5385" s="3">
        <v>0</v>
      </c>
      <c r="N5385" s="3">
        <v>5.8393050924162582E-2</v>
      </c>
      <c r="O5385" s="3">
        <v>1.6993490335139971E-2</v>
      </c>
    </row>
    <row r="5386" spans="1:15" x14ac:dyDescent="0.25">
      <c r="A5386" s="1">
        <v>45882.333333333336</v>
      </c>
      <c r="B5386" s="2">
        <v>2025</v>
      </c>
      <c r="C5386" s="2">
        <v>8</v>
      </c>
      <c r="D5386" s="2">
        <v>13</v>
      </c>
      <c r="E5386" s="2">
        <v>8</v>
      </c>
      <c r="F5386" s="3">
        <v>0</v>
      </c>
      <c r="G5386" s="3">
        <v>0</v>
      </c>
      <c r="H5386" s="3">
        <v>0</v>
      </c>
      <c r="I5386" s="3">
        <v>7.0529027865391225E-2</v>
      </c>
      <c r="J5386" s="3"/>
      <c r="K5386" s="3">
        <v>0</v>
      </c>
      <c r="L5386" s="3">
        <v>0</v>
      </c>
      <c r="M5386" s="3">
        <v>0</v>
      </c>
      <c r="N5386" s="3">
        <v>6.5175357893922967E-2</v>
      </c>
      <c r="O5386" s="3">
        <v>1.6963048219914276E-2</v>
      </c>
    </row>
    <row r="5387" spans="1:15" x14ac:dyDescent="0.25">
      <c r="A5387" s="1">
        <v>45882.375</v>
      </c>
      <c r="B5387" s="2">
        <v>2025</v>
      </c>
      <c r="C5387" s="2">
        <v>8</v>
      </c>
      <c r="D5387" s="2">
        <v>13</v>
      </c>
      <c r="E5387" s="2">
        <v>9</v>
      </c>
      <c r="F5387" s="3">
        <v>3.629549598217038E-4</v>
      </c>
      <c r="G5387" s="3">
        <v>7.7222973004351395E-2</v>
      </c>
      <c r="H5387" s="3">
        <v>5.5475663136238251E-3</v>
      </c>
      <c r="I5387" s="3">
        <v>8.5265277176010096E-2</v>
      </c>
      <c r="J5387" s="3"/>
      <c r="K5387" s="3">
        <v>1.29510596321517E-2</v>
      </c>
      <c r="L5387" s="3">
        <v>0</v>
      </c>
      <c r="M5387" s="3">
        <v>0.11973504432414772</v>
      </c>
      <c r="N5387" s="3">
        <v>0.2442295709421837</v>
      </c>
      <c r="O5387" s="3">
        <v>6.8164305794036262E-2</v>
      </c>
    </row>
    <row r="5388" spans="1:15" x14ac:dyDescent="0.25">
      <c r="A5388" s="1">
        <v>45882.416666666664</v>
      </c>
      <c r="B5388" s="2">
        <v>2025</v>
      </c>
      <c r="C5388" s="2">
        <v>8</v>
      </c>
      <c r="D5388" s="2">
        <v>13</v>
      </c>
      <c r="E5388" s="2">
        <v>10</v>
      </c>
      <c r="F5388" s="3">
        <v>1.5515750931117211E-2</v>
      </c>
      <c r="G5388" s="3">
        <v>0.26658855997928588</v>
      </c>
      <c r="H5388" s="3">
        <v>0.11299947894111236</v>
      </c>
      <c r="I5388" s="3">
        <v>0.40466318959207892</v>
      </c>
      <c r="J5388" s="3"/>
      <c r="K5388" s="3">
        <v>5.5018685503755896E-2</v>
      </c>
      <c r="L5388" s="3">
        <v>0</v>
      </c>
      <c r="M5388" s="3">
        <v>0.36817307705973601</v>
      </c>
      <c r="N5388" s="3">
        <v>0.35855086855692353</v>
      </c>
      <c r="O5388" s="3">
        <v>0.19768870132050123</v>
      </c>
    </row>
    <row r="5389" spans="1:15" x14ac:dyDescent="0.25">
      <c r="A5389" s="1">
        <v>45882.458333333336</v>
      </c>
      <c r="B5389" s="2">
        <v>2025</v>
      </c>
      <c r="C5389" s="2">
        <v>8</v>
      </c>
      <c r="D5389" s="2">
        <v>13</v>
      </c>
      <c r="E5389" s="2">
        <v>11</v>
      </c>
      <c r="F5389" s="3">
        <v>0</v>
      </c>
      <c r="G5389" s="3">
        <v>0.20610151895172435</v>
      </c>
      <c r="H5389" s="3">
        <v>0</v>
      </c>
      <c r="I5389" s="3">
        <v>0.53182556179308382</v>
      </c>
      <c r="J5389" s="3"/>
      <c r="K5389" s="3">
        <v>1.8116413384595478E-2</v>
      </c>
      <c r="L5389" s="3">
        <v>0</v>
      </c>
      <c r="M5389" s="3">
        <v>0.51239865539660134</v>
      </c>
      <c r="N5389" s="3">
        <v>0.47745039282051915</v>
      </c>
      <c r="O5389" s="3">
        <v>0.21823656779331552</v>
      </c>
    </row>
    <row r="5390" spans="1:15" x14ac:dyDescent="0.25">
      <c r="A5390" s="1">
        <v>45882.5</v>
      </c>
      <c r="B5390" s="2">
        <v>2025</v>
      </c>
      <c r="C5390" s="2">
        <v>8</v>
      </c>
      <c r="D5390" s="2">
        <v>13</v>
      </c>
      <c r="E5390" s="2">
        <v>12</v>
      </c>
      <c r="F5390" s="3">
        <v>3.9097886245288524E-2</v>
      </c>
      <c r="G5390" s="3">
        <v>0.52671389744778851</v>
      </c>
      <c r="H5390" s="3">
        <v>0</v>
      </c>
      <c r="I5390" s="3">
        <v>0.62615324005170647</v>
      </c>
      <c r="J5390" s="3"/>
      <c r="K5390" s="3">
        <v>8.6261656122164042E-3</v>
      </c>
      <c r="L5390" s="3">
        <v>0</v>
      </c>
      <c r="M5390" s="3">
        <v>0.58773073371227524</v>
      </c>
      <c r="N5390" s="3">
        <v>0.56541734786201248</v>
      </c>
      <c r="O5390" s="3">
        <v>0.29421740886641096</v>
      </c>
    </row>
    <row r="5391" spans="1:15" x14ac:dyDescent="0.25">
      <c r="A5391" s="1">
        <v>45882.541666666664</v>
      </c>
      <c r="B5391" s="2">
        <v>2025</v>
      </c>
      <c r="C5391" s="2">
        <v>8</v>
      </c>
      <c r="D5391" s="2">
        <v>13</v>
      </c>
      <c r="E5391" s="2">
        <v>13</v>
      </c>
      <c r="F5391" s="3">
        <v>1.4353999401092695E-2</v>
      </c>
      <c r="G5391" s="3">
        <v>0.36971446114755069</v>
      </c>
      <c r="H5391" s="3">
        <v>0</v>
      </c>
      <c r="I5391" s="3">
        <v>0</v>
      </c>
      <c r="J5391" s="3"/>
      <c r="K5391" s="3">
        <v>3.6595558738565265E-2</v>
      </c>
      <c r="L5391" s="3">
        <v>0</v>
      </c>
      <c r="M5391" s="3">
        <v>0.23178649588382813</v>
      </c>
      <c r="N5391" s="3">
        <v>0.35957746599957252</v>
      </c>
      <c r="O5391" s="3">
        <v>0.12650349764632615</v>
      </c>
    </row>
    <row r="5392" spans="1:15" x14ac:dyDescent="0.25">
      <c r="A5392" s="1">
        <v>45882.583333333336</v>
      </c>
      <c r="B5392" s="2">
        <v>2025</v>
      </c>
      <c r="C5392" s="2">
        <v>8</v>
      </c>
      <c r="D5392" s="2">
        <v>13</v>
      </c>
      <c r="E5392" s="2">
        <v>14</v>
      </c>
      <c r="F5392" s="3">
        <v>0</v>
      </c>
      <c r="G5392" s="3">
        <v>7.85504325186865E-2</v>
      </c>
      <c r="H5392" s="3">
        <v>0</v>
      </c>
      <c r="I5392" s="3">
        <v>0</v>
      </c>
      <c r="J5392" s="3"/>
      <c r="K5392" s="3">
        <v>0</v>
      </c>
      <c r="L5392" s="3">
        <v>0</v>
      </c>
      <c r="M5392" s="3">
        <v>0</v>
      </c>
      <c r="N5392" s="3">
        <v>0</v>
      </c>
      <c r="O5392" s="3">
        <v>9.8188040648358125E-3</v>
      </c>
    </row>
    <row r="5393" spans="1:15" x14ac:dyDescent="0.25">
      <c r="A5393" s="1">
        <v>45882.625</v>
      </c>
      <c r="B5393" s="2">
        <v>2025</v>
      </c>
      <c r="C5393" s="2">
        <v>8</v>
      </c>
      <c r="D5393" s="2">
        <v>13</v>
      </c>
      <c r="E5393" s="2">
        <v>15</v>
      </c>
      <c r="F5393" s="3">
        <v>0</v>
      </c>
      <c r="G5393" s="3">
        <v>0</v>
      </c>
      <c r="H5393" s="3">
        <v>0</v>
      </c>
      <c r="I5393" s="3">
        <v>0</v>
      </c>
      <c r="J5393" s="3"/>
      <c r="K5393" s="3">
        <v>0</v>
      </c>
      <c r="L5393" s="3">
        <v>0</v>
      </c>
      <c r="M5393" s="3">
        <v>0</v>
      </c>
      <c r="N5393" s="3">
        <v>0</v>
      </c>
      <c r="O5393" s="3">
        <v>0</v>
      </c>
    </row>
    <row r="5394" spans="1:15" x14ac:dyDescent="0.25">
      <c r="A5394" s="1">
        <v>45882.666666666664</v>
      </c>
      <c r="B5394" s="2">
        <v>2025</v>
      </c>
      <c r="C5394" s="2">
        <v>8</v>
      </c>
      <c r="D5394" s="2">
        <v>13</v>
      </c>
      <c r="E5394" s="2">
        <v>16</v>
      </c>
      <c r="F5394" s="3">
        <v>0</v>
      </c>
      <c r="G5394" s="3">
        <v>0</v>
      </c>
      <c r="H5394" s="3">
        <v>0</v>
      </c>
      <c r="I5394" s="3">
        <v>0</v>
      </c>
      <c r="J5394" s="3"/>
      <c r="K5394" s="3">
        <v>0</v>
      </c>
      <c r="L5394" s="3">
        <v>0</v>
      </c>
      <c r="M5394" s="3">
        <v>0</v>
      </c>
      <c r="N5394" s="3">
        <v>0</v>
      </c>
      <c r="O5394" s="3">
        <v>0</v>
      </c>
    </row>
    <row r="5395" spans="1:15" x14ac:dyDescent="0.25">
      <c r="A5395" s="1">
        <v>45882.708333333336</v>
      </c>
      <c r="B5395" s="2">
        <v>2025</v>
      </c>
      <c r="C5395" s="2">
        <v>8</v>
      </c>
      <c r="D5395" s="2">
        <v>13</v>
      </c>
      <c r="E5395" s="2">
        <v>17</v>
      </c>
      <c r="F5395" s="3">
        <v>0</v>
      </c>
      <c r="G5395" s="3">
        <v>0</v>
      </c>
      <c r="H5395" s="3">
        <v>0</v>
      </c>
      <c r="I5395" s="3">
        <v>0</v>
      </c>
      <c r="J5395" s="3"/>
      <c r="K5395" s="3">
        <v>0</v>
      </c>
      <c r="L5395" s="3">
        <v>0</v>
      </c>
      <c r="M5395" s="3">
        <v>0</v>
      </c>
      <c r="N5395" s="3">
        <v>0</v>
      </c>
      <c r="O5395" s="3">
        <v>0</v>
      </c>
    </row>
    <row r="5396" spans="1:15" x14ac:dyDescent="0.25">
      <c r="A5396" s="1">
        <v>45882.75</v>
      </c>
      <c r="B5396" s="2">
        <v>2025</v>
      </c>
      <c r="C5396" s="2">
        <v>8</v>
      </c>
      <c r="D5396" s="2">
        <v>13</v>
      </c>
      <c r="E5396" s="2">
        <v>18</v>
      </c>
      <c r="F5396" s="3">
        <v>0</v>
      </c>
      <c r="G5396" s="3">
        <v>0</v>
      </c>
      <c r="H5396" s="3"/>
      <c r="I5396" s="3">
        <v>0</v>
      </c>
      <c r="J5396" s="3"/>
      <c r="K5396" s="3">
        <v>0</v>
      </c>
      <c r="L5396" s="3">
        <v>0</v>
      </c>
      <c r="M5396" s="3">
        <v>0</v>
      </c>
      <c r="N5396" s="3">
        <v>0</v>
      </c>
      <c r="O5396" s="3">
        <v>0</v>
      </c>
    </row>
    <row r="5397" spans="1:15" x14ac:dyDescent="0.25">
      <c r="A5397" s="1">
        <v>45882.791666666664</v>
      </c>
      <c r="B5397" s="2">
        <v>2025</v>
      </c>
      <c r="C5397" s="2">
        <v>8</v>
      </c>
      <c r="D5397" s="2">
        <v>13</v>
      </c>
      <c r="E5397" s="2">
        <v>19</v>
      </c>
      <c r="F5397" s="3"/>
      <c r="G5397" s="3">
        <v>0</v>
      </c>
      <c r="H5397" s="3"/>
      <c r="I5397" s="3">
        <v>0</v>
      </c>
      <c r="J5397" s="3"/>
      <c r="K5397" s="3"/>
      <c r="L5397" s="3"/>
      <c r="M5397" s="3">
        <v>0</v>
      </c>
      <c r="N5397" s="3">
        <v>0</v>
      </c>
      <c r="O5397" s="3">
        <v>0</v>
      </c>
    </row>
    <row r="5398" spans="1:15" x14ac:dyDescent="0.25">
      <c r="A5398" s="1">
        <v>45882.833333333336</v>
      </c>
      <c r="B5398" s="2">
        <v>2025</v>
      </c>
      <c r="C5398" s="2">
        <v>8</v>
      </c>
      <c r="D5398" s="2">
        <v>13</v>
      </c>
      <c r="E5398" s="2">
        <v>20</v>
      </c>
      <c r="F5398" s="3"/>
      <c r="G5398" s="3">
        <v>0</v>
      </c>
      <c r="H5398" s="3"/>
      <c r="I5398" s="3">
        <v>0</v>
      </c>
      <c r="J5398" s="3"/>
      <c r="K5398" s="3"/>
      <c r="L5398" s="3"/>
      <c r="M5398" s="3">
        <v>0</v>
      </c>
      <c r="N5398" s="3">
        <v>0</v>
      </c>
      <c r="O5398" s="3">
        <v>0</v>
      </c>
    </row>
    <row r="5399" spans="1:15" x14ac:dyDescent="0.25">
      <c r="A5399" s="1">
        <v>45882.875</v>
      </c>
      <c r="B5399" s="2">
        <v>2025</v>
      </c>
      <c r="C5399" s="2">
        <v>8</v>
      </c>
      <c r="D5399" s="2">
        <v>13</v>
      </c>
      <c r="E5399" s="2">
        <v>21</v>
      </c>
      <c r="F5399" s="3"/>
      <c r="G5399" s="3">
        <v>0</v>
      </c>
      <c r="H5399" s="3"/>
      <c r="I5399" s="3">
        <v>0</v>
      </c>
      <c r="J5399" s="3"/>
      <c r="K5399" s="3"/>
      <c r="L5399" s="3"/>
      <c r="M5399" s="3">
        <v>0</v>
      </c>
      <c r="N5399" s="3">
        <v>0</v>
      </c>
      <c r="O5399" s="3">
        <v>0</v>
      </c>
    </row>
    <row r="5400" spans="1:15" x14ac:dyDescent="0.25">
      <c r="A5400" s="1">
        <v>45882.916666666664</v>
      </c>
      <c r="B5400" s="2">
        <v>2025</v>
      </c>
      <c r="C5400" s="2">
        <v>8</v>
      </c>
      <c r="D5400" s="2">
        <v>13</v>
      </c>
      <c r="E5400" s="2">
        <v>22</v>
      </c>
      <c r="F5400" s="3"/>
      <c r="G5400" s="3">
        <v>0</v>
      </c>
      <c r="H5400" s="3"/>
      <c r="I5400" s="3">
        <v>0</v>
      </c>
      <c r="J5400" s="3"/>
      <c r="K5400" s="3"/>
      <c r="L5400" s="3"/>
      <c r="M5400" s="3">
        <v>0</v>
      </c>
      <c r="N5400" s="3">
        <v>0</v>
      </c>
      <c r="O5400" s="3">
        <v>0</v>
      </c>
    </row>
    <row r="5401" spans="1:15" x14ac:dyDescent="0.25">
      <c r="A5401" s="1">
        <v>45882.958333333336</v>
      </c>
      <c r="B5401" s="2">
        <v>2025</v>
      </c>
      <c r="C5401" s="2">
        <v>8</v>
      </c>
      <c r="D5401" s="2">
        <v>13</v>
      </c>
      <c r="E5401" s="2">
        <v>23</v>
      </c>
      <c r="F5401" s="3"/>
      <c r="G5401" s="3">
        <v>0.14900136618221818</v>
      </c>
      <c r="H5401" s="3"/>
      <c r="I5401" s="3">
        <v>0.26121278747446913</v>
      </c>
      <c r="J5401" s="3"/>
      <c r="K5401" s="3"/>
      <c r="L5401" s="3"/>
      <c r="M5401" s="3">
        <v>0.15556564921223873</v>
      </c>
      <c r="N5401" s="3">
        <v>0.19168928781508029</v>
      </c>
      <c r="O5401" s="3">
        <v>0.18936727267100159</v>
      </c>
    </row>
    <row r="5402" spans="1:15" x14ac:dyDescent="0.25">
      <c r="A5402" s="1">
        <v>45883</v>
      </c>
      <c r="B5402" s="2">
        <v>2025</v>
      </c>
      <c r="C5402" s="2">
        <v>8</v>
      </c>
      <c r="D5402" s="2">
        <v>14</v>
      </c>
      <c r="E5402" s="2">
        <v>0</v>
      </c>
      <c r="F5402" s="3"/>
      <c r="G5402" s="3">
        <v>0.34043469202503407</v>
      </c>
      <c r="H5402" s="3"/>
      <c r="I5402" s="3">
        <v>0.5446575171537118</v>
      </c>
      <c r="J5402" s="3"/>
      <c r="K5402" s="3"/>
      <c r="L5402" s="3"/>
      <c r="M5402" s="3">
        <v>0.44961542247621678</v>
      </c>
      <c r="N5402" s="3">
        <v>0.52643034272013911</v>
      </c>
      <c r="O5402" s="3">
        <v>0.46528449359377544</v>
      </c>
    </row>
    <row r="5403" spans="1:15" x14ac:dyDescent="0.25">
      <c r="A5403" s="1">
        <v>45883.041666666664</v>
      </c>
      <c r="B5403" s="2">
        <v>2025</v>
      </c>
      <c r="C5403" s="2">
        <v>8</v>
      </c>
      <c r="D5403" s="2">
        <v>14</v>
      </c>
      <c r="E5403" s="2">
        <v>1</v>
      </c>
      <c r="F5403" s="3"/>
      <c r="G5403" s="3">
        <v>0.35532257955042279</v>
      </c>
      <c r="H5403" s="3"/>
      <c r="I5403" s="3">
        <v>0.55386176348526572</v>
      </c>
      <c r="J5403" s="3"/>
      <c r="K5403" s="3"/>
      <c r="L5403" s="3"/>
      <c r="M5403" s="3">
        <v>0.46920046734752641</v>
      </c>
      <c r="N5403" s="3">
        <v>0.53443123399603232</v>
      </c>
      <c r="O5403" s="3">
        <v>0.47820401109481181</v>
      </c>
    </row>
    <row r="5404" spans="1:15" x14ac:dyDescent="0.25">
      <c r="A5404" s="1">
        <v>45883.083333333336</v>
      </c>
      <c r="B5404" s="2">
        <v>2025</v>
      </c>
      <c r="C5404" s="2">
        <v>8</v>
      </c>
      <c r="D5404" s="2">
        <v>14</v>
      </c>
      <c r="E5404" s="2">
        <v>2</v>
      </c>
      <c r="F5404" s="3"/>
      <c r="G5404" s="3">
        <v>0.3866203413860772</v>
      </c>
      <c r="H5404" s="3"/>
      <c r="I5404" s="3">
        <v>0.56512904776047801</v>
      </c>
      <c r="J5404" s="3"/>
      <c r="K5404" s="3"/>
      <c r="L5404" s="3"/>
      <c r="M5404" s="3">
        <v>0.49561781870204114</v>
      </c>
      <c r="N5404" s="3">
        <v>0.49069598012170168</v>
      </c>
      <c r="O5404" s="3">
        <v>0.48451579699257452</v>
      </c>
    </row>
    <row r="5405" spans="1:15" x14ac:dyDescent="0.25">
      <c r="A5405" s="1">
        <v>45883.125</v>
      </c>
      <c r="B5405" s="2">
        <v>2025</v>
      </c>
      <c r="C5405" s="2">
        <v>8</v>
      </c>
      <c r="D5405" s="2">
        <v>14</v>
      </c>
      <c r="E5405" s="2">
        <v>3</v>
      </c>
      <c r="F5405" s="3"/>
      <c r="G5405" s="3">
        <v>0.40523837524288359</v>
      </c>
      <c r="H5405" s="3"/>
      <c r="I5405" s="3">
        <v>0.56146940928270039</v>
      </c>
      <c r="J5405" s="3"/>
      <c r="K5405" s="3"/>
      <c r="L5405" s="3"/>
      <c r="M5405" s="3">
        <v>0.49967234178617148</v>
      </c>
      <c r="N5405" s="3">
        <v>0.4939741741749476</v>
      </c>
      <c r="O5405" s="3">
        <v>0.49008857512167575</v>
      </c>
    </row>
    <row r="5406" spans="1:15" x14ac:dyDescent="0.25">
      <c r="A5406" s="1">
        <v>45883.166666666664</v>
      </c>
      <c r="B5406" s="2">
        <v>2025</v>
      </c>
      <c r="C5406" s="2">
        <v>8</v>
      </c>
      <c r="D5406" s="2">
        <v>14</v>
      </c>
      <c r="E5406" s="2">
        <v>4</v>
      </c>
      <c r="F5406" s="3">
        <v>0</v>
      </c>
      <c r="G5406" s="3">
        <v>0.17562438550140341</v>
      </c>
      <c r="H5406" s="3"/>
      <c r="I5406" s="3">
        <v>0.5659634273772205</v>
      </c>
      <c r="J5406" s="3"/>
      <c r="K5406" s="3"/>
      <c r="L5406" s="3"/>
      <c r="M5406" s="3">
        <v>0.4980705657097852</v>
      </c>
      <c r="N5406" s="3">
        <v>0.51051085102223093</v>
      </c>
      <c r="O5406" s="3">
        <v>0.350033845922128</v>
      </c>
    </row>
    <row r="5407" spans="1:15" x14ac:dyDescent="0.25">
      <c r="A5407" s="1">
        <v>45883.208333333336</v>
      </c>
      <c r="B5407" s="2">
        <v>2025</v>
      </c>
      <c r="C5407" s="2">
        <v>8</v>
      </c>
      <c r="D5407" s="2">
        <v>14</v>
      </c>
      <c r="E5407" s="2">
        <v>5</v>
      </c>
      <c r="F5407" s="3">
        <v>0</v>
      </c>
      <c r="G5407" s="3">
        <v>0.19005710596620881</v>
      </c>
      <c r="H5407" s="3"/>
      <c r="I5407" s="3">
        <v>0.57399665575210634</v>
      </c>
      <c r="J5407" s="3"/>
      <c r="K5407" s="3"/>
      <c r="L5407" s="3"/>
      <c r="M5407" s="3">
        <v>0.49885215049374221</v>
      </c>
      <c r="N5407" s="3">
        <v>0.54113984436707996</v>
      </c>
      <c r="O5407" s="3">
        <v>0.36080915131582747</v>
      </c>
    </row>
    <row r="5408" spans="1:15" x14ac:dyDescent="0.25">
      <c r="A5408" s="1">
        <v>45883.25</v>
      </c>
      <c r="B5408" s="2">
        <v>2025</v>
      </c>
      <c r="C5408" s="2">
        <v>8</v>
      </c>
      <c r="D5408" s="2">
        <v>14</v>
      </c>
      <c r="E5408" s="2">
        <v>6</v>
      </c>
      <c r="F5408" s="3">
        <v>0</v>
      </c>
      <c r="G5408" s="3">
        <v>0.4839848121229578</v>
      </c>
      <c r="H5408" s="3">
        <v>0</v>
      </c>
      <c r="I5408" s="3">
        <v>0.66543349800933815</v>
      </c>
      <c r="J5408" s="3"/>
      <c r="K5408" s="3">
        <v>0</v>
      </c>
      <c r="L5408" s="3">
        <v>0</v>
      </c>
      <c r="M5408" s="3">
        <v>0.59826946231287081</v>
      </c>
      <c r="N5408" s="3">
        <v>0.59015191683098367</v>
      </c>
      <c r="O5408" s="3">
        <v>0.29222996115951883</v>
      </c>
    </row>
    <row r="5409" spans="1:15" x14ac:dyDescent="0.25">
      <c r="A5409" s="1">
        <v>45883.291666666664</v>
      </c>
      <c r="B5409" s="2">
        <v>2025</v>
      </c>
      <c r="C5409" s="2">
        <v>8</v>
      </c>
      <c r="D5409" s="2">
        <v>14</v>
      </c>
      <c r="E5409" s="2">
        <v>7</v>
      </c>
      <c r="F5409" s="3">
        <v>0</v>
      </c>
      <c r="G5409" s="3">
        <v>0.60078661455350368</v>
      </c>
      <c r="H5409" s="3">
        <v>0</v>
      </c>
      <c r="I5409" s="3">
        <v>0.74296940928270039</v>
      </c>
      <c r="J5409" s="3"/>
      <c r="K5409" s="3">
        <v>0</v>
      </c>
      <c r="L5409" s="3">
        <v>0</v>
      </c>
      <c r="M5409" s="3">
        <v>0.6838605617752459</v>
      </c>
      <c r="N5409" s="3">
        <v>0.71353089634422706</v>
      </c>
      <c r="O5409" s="3">
        <v>0.34264343524445962</v>
      </c>
    </row>
    <row r="5410" spans="1:15" x14ac:dyDescent="0.25">
      <c r="A5410" s="1">
        <v>45883.333333333336</v>
      </c>
      <c r="B5410" s="2">
        <v>2025</v>
      </c>
      <c r="C5410" s="2">
        <v>8</v>
      </c>
      <c r="D5410" s="2">
        <v>14</v>
      </c>
      <c r="E5410" s="2">
        <v>8</v>
      </c>
      <c r="F5410" s="3">
        <v>0</v>
      </c>
      <c r="G5410" s="3">
        <v>0.56152166411645499</v>
      </c>
      <c r="H5410" s="3">
        <v>0</v>
      </c>
      <c r="I5410" s="3">
        <v>0.74921254436766693</v>
      </c>
      <c r="J5410" s="3"/>
      <c r="K5410" s="3">
        <v>0</v>
      </c>
      <c r="L5410" s="3">
        <v>0</v>
      </c>
      <c r="M5410" s="3">
        <v>0.66750162122759604</v>
      </c>
      <c r="N5410" s="3">
        <v>0.72233066637941667</v>
      </c>
      <c r="O5410" s="3">
        <v>0.33757081201139183</v>
      </c>
    </row>
    <row r="5411" spans="1:15" x14ac:dyDescent="0.25">
      <c r="A5411" s="1">
        <v>45883.375</v>
      </c>
      <c r="B5411" s="2">
        <v>2025</v>
      </c>
      <c r="C5411" s="2">
        <v>8</v>
      </c>
      <c r="D5411" s="2">
        <v>14</v>
      </c>
      <c r="E5411" s="2">
        <v>9</v>
      </c>
      <c r="F5411" s="3">
        <v>0</v>
      </c>
      <c r="G5411" s="3">
        <v>0.54821657614417485</v>
      </c>
      <c r="H5411" s="3">
        <v>0</v>
      </c>
      <c r="I5411" s="3">
        <v>0.74365219275706207</v>
      </c>
      <c r="J5411" s="3"/>
      <c r="K5411" s="3">
        <v>0</v>
      </c>
      <c r="L5411" s="3">
        <v>0</v>
      </c>
      <c r="M5411" s="3">
        <v>0.64673553335417311</v>
      </c>
      <c r="N5411" s="3">
        <v>0.72228133363559355</v>
      </c>
      <c r="O5411" s="3">
        <v>0.33261070448637542</v>
      </c>
    </row>
    <row r="5412" spans="1:15" x14ac:dyDescent="0.25">
      <c r="A5412" s="1">
        <v>45883.416666666664</v>
      </c>
      <c r="B5412" s="2">
        <v>2025</v>
      </c>
      <c r="C5412" s="2">
        <v>8</v>
      </c>
      <c r="D5412" s="2">
        <v>14</v>
      </c>
      <c r="E5412" s="2">
        <v>10</v>
      </c>
      <c r="F5412" s="3">
        <v>0</v>
      </c>
      <c r="G5412" s="3">
        <v>0.35808210383958738</v>
      </c>
      <c r="H5412" s="3">
        <v>0</v>
      </c>
      <c r="I5412" s="3">
        <v>0.69273397418104254</v>
      </c>
      <c r="J5412" s="3"/>
      <c r="K5412" s="3">
        <v>0</v>
      </c>
      <c r="L5412" s="3">
        <v>0</v>
      </c>
      <c r="M5412" s="3">
        <v>0.53967149174348483</v>
      </c>
      <c r="N5412" s="3">
        <v>0.67197096105059284</v>
      </c>
      <c r="O5412" s="3">
        <v>0.28280731635183842</v>
      </c>
    </row>
    <row r="5413" spans="1:15" x14ac:dyDescent="0.25">
      <c r="A5413" s="1">
        <v>45883.458333333336</v>
      </c>
      <c r="B5413" s="2">
        <v>2025</v>
      </c>
      <c r="C5413" s="2">
        <v>8</v>
      </c>
      <c r="D5413" s="2">
        <v>14</v>
      </c>
      <c r="E5413" s="2">
        <v>11</v>
      </c>
      <c r="F5413" s="3">
        <v>0</v>
      </c>
      <c r="G5413" s="3">
        <v>0.29582299608406115</v>
      </c>
      <c r="H5413" s="3">
        <v>0</v>
      </c>
      <c r="I5413" s="3">
        <v>0.5984707831116034</v>
      </c>
      <c r="J5413" s="3"/>
      <c r="K5413" s="3">
        <v>0</v>
      </c>
      <c r="L5413" s="3">
        <v>0</v>
      </c>
      <c r="M5413" s="3">
        <v>0.35307473204599721</v>
      </c>
      <c r="N5413" s="3">
        <v>0.60085185151160714</v>
      </c>
      <c r="O5413" s="3">
        <v>0.23102754534415862</v>
      </c>
    </row>
    <row r="5414" spans="1:15" x14ac:dyDescent="0.25">
      <c r="A5414" s="1">
        <v>45883.5</v>
      </c>
      <c r="B5414" s="2">
        <v>2025</v>
      </c>
      <c r="C5414" s="2">
        <v>8</v>
      </c>
      <c r="D5414" s="2">
        <v>14</v>
      </c>
      <c r="E5414" s="2">
        <v>12</v>
      </c>
      <c r="F5414" s="3">
        <v>0</v>
      </c>
      <c r="G5414" s="3">
        <v>0.28347502273590874</v>
      </c>
      <c r="H5414" s="3">
        <v>0</v>
      </c>
      <c r="I5414" s="3">
        <v>0.49875878360465098</v>
      </c>
      <c r="J5414" s="3"/>
      <c r="K5414" s="3">
        <v>0</v>
      </c>
      <c r="L5414" s="3">
        <v>0</v>
      </c>
      <c r="M5414" s="3">
        <v>0.21149433832810266</v>
      </c>
      <c r="N5414" s="3">
        <v>0.53285500911350336</v>
      </c>
      <c r="O5414" s="3">
        <v>0.19082289422277071</v>
      </c>
    </row>
    <row r="5415" spans="1:15" x14ac:dyDescent="0.25">
      <c r="A5415" s="1">
        <v>45883.541666666664</v>
      </c>
      <c r="B5415" s="2">
        <v>2025</v>
      </c>
      <c r="C5415" s="2">
        <v>8</v>
      </c>
      <c r="D5415" s="2">
        <v>14</v>
      </c>
      <c r="E5415" s="2">
        <v>13</v>
      </c>
      <c r="F5415" s="3">
        <v>0</v>
      </c>
      <c r="G5415" s="3">
        <v>4.9382716049382644E-2</v>
      </c>
      <c r="H5415" s="3">
        <v>0</v>
      </c>
      <c r="I5415" s="3">
        <v>0</v>
      </c>
      <c r="J5415" s="3"/>
      <c r="K5415" s="3">
        <v>0</v>
      </c>
      <c r="L5415" s="3">
        <v>0</v>
      </c>
      <c r="M5415" s="3">
        <v>6.0514375881748551E-2</v>
      </c>
      <c r="N5415" s="3">
        <v>0.39033510633975999</v>
      </c>
      <c r="O5415" s="3">
        <v>6.2529024783861395E-2</v>
      </c>
    </row>
    <row r="5416" spans="1:15" x14ac:dyDescent="0.25">
      <c r="A5416" s="1">
        <v>45883.583333333336</v>
      </c>
      <c r="B5416" s="2">
        <v>2025</v>
      </c>
      <c r="C5416" s="2">
        <v>8</v>
      </c>
      <c r="D5416" s="2">
        <v>14</v>
      </c>
      <c r="E5416" s="2">
        <v>14</v>
      </c>
      <c r="F5416" s="3">
        <v>0</v>
      </c>
      <c r="G5416" s="3">
        <v>0</v>
      </c>
      <c r="H5416" s="3">
        <v>0</v>
      </c>
      <c r="I5416" s="3">
        <v>0</v>
      </c>
      <c r="J5416" s="3"/>
      <c r="K5416" s="3">
        <v>0</v>
      </c>
      <c r="L5416" s="3">
        <v>0</v>
      </c>
      <c r="M5416" s="3">
        <v>0</v>
      </c>
      <c r="N5416" s="3">
        <v>7.498749111210605E-2</v>
      </c>
      <c r="O5416" s="3">
        <v>9.3734363890132563E-3</v>
      </c>
    </row>
    <row r="5417" spans="1:15" x14ac:dyDescent="0.25">
      <c r="A5417" s="1">
        <v>45883.625</v>
      </c>
      <c r="B5417" s="2">
        <v>2025</v>
      </c>
      <c r="C5417" s="2">
        <v>8</v>
      </c>
      <c r="D5417" s="2">
        <v>14</v>
      </c>
      <c r="E5417" s="2">
        <v>15</v>
      </c>
      <c r="F5417" s="3">
        <v>0</v>
      </c>
      <c r="G5417" s="3">
        <v>0</v>
      </c>
      <c r="H5417" s="3">
        <v>0</v>
      </c>
      <c r="I5417" s="3">
        <v>0</v>
      </c>
      <c r="J5417" s="3"/>
      <c r="K5417" s="3">
        <v>0</v>
      </c>
      <c r="L5417" s="3">
        <v>0</v>
      </c>
      <c r="M5417" s="3">
        <v>0</v>
      </c>
      <c r="N5417" s="3">
        <v>0</v>
      </c>
      <c r="O5417" s="3">
        <v>0</v>
      </c>
    </row>
    <row r="5418" spans="1:15" x14ac:dyDescent="0.25">
      <c r="A5418" s="1">
        <v>45883.666666666664</v>
      </c>
      <c r="B5418" s="2">
        <v>2025</v>
      </c>
      <c r="C5418" s="2">
        <v>8</v>
      </c>
      <c r="D5418" s="2">
        <v>14</v>
      </c>
      <c r="E5418" s="2">
        <v>16</v>
      </c>
      <c r="F5418" s="3">
        <v>0</v>
      </c>
      <c r="G5418" s="3">
        <v>0</v>
      </c>
      <c r="H5418" s="3">
        <v>0</v>
      </c>
      <c r="I5418" s="3">
        <v>0</v>
      </c>
      <c r="J5418" s="3"/>
      <c r="K5418" s="3">
        <v>0</v>
      </c>
      <c r="L5418" s="3">
        <v>0</v>
      </c>
      <c r="M5418" s="3">
        <v>0</v>
      </c>
      <c r="N5418" s="3">
        <v>0</v>
      </c>
      <c r="O5418" s="3">
        <v>0</v>
      </c>
    </row>
    <row r="5419" spans="1:15" x14ac:dyDescent="0.25">
      <c r="A5419" s="1">
        <v>45883.708333333336</v>
      </c>
      <c r="B5419" s="2">
        <v>2025</v>
      </c>
      <c r="C5419" s="2">
        <v>8</v>
      </c>
      <c r="D5419" s="2">
        <v>14</v>
      </c>
      <c r="E5419" s="2">
        <v>17</v>
      </c>
      <c r="F5419" s="3">
        <v>0</v>
      </c>
      <c r="G5419" s="3">
        <v>0</v>
      </c>
      <c r="H5419" s="3">
        <v>0</v>
      </c>
      <c r="I5419" s="3">
        <v>0</v>
      </c>
      <c r="J5419" s="3"/>
      <c r="K5419" s="3">
        <v>0</v>
      </c>
      <c r="L5419" s="3">
        <v>0</v>
      </c>
      <c r="M5419" s="3">
        <v>0</v>
      </c>
      <c r="N5419" s="3">
        <v>0</v>
      </c>
      <c r="O5419" s="3">
        <v>0</v>
      </c>
    </row>
    <row r="5420" spans="1:15" x14ac:dyDescent="0.25">
      <c r="A5420" s="1">
        <v>45883.75</v>
      </c>
      <c r="B5420" s="2">
        <v>2025</v>
      </c>
      <c r="C5420" s="2">
        <v>8</v>
      </c>
      <c r="D5420" s="2">
        <v>14</v>
      </c>
      <c r="E5420" s="2">
        <v>18</v>
      </c>
      <c r="F5420" s="3">
        <v>0</v>
      </c>
      <c r="G5420" s="3">
        <v>1.6888884492888379E-2</v>
      </c>
      <c r="H5420" s="3">
        <v>0</v>
      </c>
      <c r="I5420" s="3">
        <v>0.19107117598324161</v>
      </c>
      <c r="J5420" s="3"/>
      <c r="K5420" s="3">
        <v>0</v>
      </c>
      <c r="L5420" s="3">
        <v>0</v>
      </c>
      <c r="M5420" s="3">
        <v>0.1516248864183013</v>
      </c>
      <c r="N5420" s="3">
        <v>0.13156653821196351</v>
      </c>
      <c r="O5420" s="3">
        <v>6.1393935638299348E-2</v>
      </c>
    </row>
    <row r="5421" spans="1:15" x14ac:dyDescent="0.25">
      <c r="A5421" s="1">
        <v>45883.791666666664</v>
      </c>
      <c r="B5421" s="2">
        <v>2025</v>
      </c>
      <c r="C5421" s="2">
        <v>8</v>
      </c>
      <c r="D5421" s="2">
        <v>14</v>
      </c>
      <c r="E5421" s="2">
        <v>19</v>
      </c>
      <c r="F5421" s="3">
        <v>0</v>
      </c>
      <c r="G5421" s="3">
        <v>0.18936133339414474</v>
      </c>
      <c r="H5421" s="3"/>
      <c r="I5421" s="3">
        <v>0.53029320157093651</v>
      </c>
      <c r="J5421" s="3"/>
      <c r="K5421" s="3"/>
      <c r="L5421" s="3"/>
      <c r="M5421" s="3">
        <v>0.45370873495384284</v>
      </c>
      <c r="N5421" s="3">
        <v>0.40967278674010443</v>
      </c>
      <c r="O5421" s="3">
        <v>0.31660721133180569</v>
      </c>
    </row>
    <row r="5422" spans="1:15" x14ac:dyDescent="0.25">
      <c r="A5422" s="1">
        <v>45883.833333333336</v>
      </c>
      <c r="B5422" s="2">
        <v>2025</v>
      </c>
      <c r="C5422" s="2">
        <v>8</v>
      </c>
      <c r="D5422" s="2">
        <v>14</v>
      </c>
      <c r="E5422" s="2">
        <v>20</v>
      </c>
      <c r="F5422" s="3"/>
      <c r="G5422" s="3">
        <v>0.198224435411259</v>
      </c>
      <c r="H5422" s="3"/>
      <c r="I5422" s="3">
        <v>0.56555823645665093</v>
      </c>
      <c r="J5422" s="3"/>
      <c r="K5422" s="3"/>
      <c r="L5422" s="3"/>
      <c r="M5422" s="3">
        <v>0.50808730081499209</v>
      </c>
      <c r="N5422" s="3">
        <v>0.4687319416605511</v>
      </c>
      <c r="O5422" s="3">
        <v>0.43515047858586331</v>
      </c>
    </row>
    <row r="5423" spans="1:15" x14ac:dyDescent="0.25">
      <c r="A5423" s="1">
        <v>45883.875</v>
      </c>
      <c r="B5423" s="2">
        <v>2025</v>
      </c>
      <c r="C5423" s="2">
        <v>8</v>
      </c>
      <c r="D5423" s="2">
        <v>14</v>
      </c>
      <c r="E5423" s="2">
        <v>21</v>
      </c>
      <c r="F5423" s="3"/>
      <c r="G5423" s="3">
        <v>0.20975756891757411</v>
      </c>
      <c r="H5423" s="3"/>
      <c r="I5423" s="3">
        <v>0.56247171265353879</v>
      </c>
      <c r="J5423" s="3"/>
      <c r="K5423" s="3"/>
      <c r="L5423" s="3"/>
      <c r="M5423" s="3">
        <v>0.52176831011209024</v>
      </c>
      <c r="N5423" s="3">
        <v>0.47398973049984278</v>
      </c>
      <c r="O5423" s="3">
        <v>0.4419968305457615</v>
      </c>
    </row>
    <row r="5424" spans="1:15" x14ac:dyDescent="0.25">
      <c r="A5424" s="1">
        <v>45883.916666666664</v>
      </c>
      <c r="B5424" s="2">
        <v>2025</v>
      </c>
      <c r="C5424" s="2">
        <v>8</v>
      </c>
      <c r="D5424" s="2">
        <v>14</v>
      </c>
      <c r="E5424" s="2">
        <v>22</v>
      </c>
      <c r="F5424" s="3"/>
      <c r="G5424" s="3">
        <v>0.31845838771071711</v>
      </c>
      <c r="H5424" s="3"/>
      <c r="I5424" s="3">
        <v>0.62027977565481252</v>
      </c>
      <c r="J5424" s="3"/>
      <c r="K5424" s="3"/>
      <c r="L5424" s="3"/>
      <c r="M5424" s="3">
        <v>0.53397557604728108</v>
      </c>
      <c r="N5424" s="3">
        <v>0.56897867818914494</v>
      </c>
      <c r="O5424" s="3">
        <v>0.51042310440048888</v>
      </c>
    </row>
    <row r="5425" spans="1:15" x14ac:dyDescent="0.25">
      <c r="A5425" s="1">
        <v>45883.958333333336</v>
      </c>
      <c r="B5425" s="2">
        <v>2025</v>
      </c>
      <c r="C5425" s="2">
        <v>8</v>
      </c>
      <c r="D5425" s="2">
        <v>14</v>
      </c>
      <c r="E5425" s="2">
        <v>23</v>
      </c>
      <c r="F5425" s="3"/>
      <c r="G5425" s="3">
        <v>0.30127539725891622</v>
      </c>
      <c r="H5425" s="3"/>
      <c r="I5425" s="3">
        <v>0.64905605984848325</v>
      </c>
      <c r="J5425" s="3"/>
      <c r="K5425" s="3"/>
      <c r="L5425" s="3"/>
      <c r="M5425" s="3">
        <v>0.57975364015302833</v>
      </c>
      <c r="N5425" s="3">
        <v>0.63815890078877979</v>
      </c>
      <c r="O5425" s="3">
        <v>0.54206099951230191</v>
      </c>
    </row>
    <row r="5426" spans="1:15" x14ac:dyDescent="0.25">
      <c r="A5426" s="1">
        <v>45884</v>
      </c>
      <c r="B5426" s="2">
        <v>2025</v>
      </c>
      <c r="C5426" s="2">
        <v>8</v>
      </c>
      <c r="D5426" s="2">
        <v>15</v>
      </c>
      <c r="E5426" s="2">
        <v>0</v>
      </c>
      <c r="F5426" s="3"/>
      <c r="G5426" s="3">
        <v>0.23914887730655449</v>
      </c>
      <c r="H5426" s="3"/>
      <c r="I5426" s="3">
        <v>0.57499125776919102</v>
      </c>
      <c r="J5426" s="3"/>
      <c r="K5426" s="3"/>
      <c r="L5426" s="3"/>
      <c r="M5426" s="3">
        <v>0.49147544844598295</v>
      </c>
      <c r="N5426" s="3">
        <v>0.57914196448118016</v>
      </c>
      <c r="O5426" s="3">
        <v>0.47118938700072716</v>
      </c>
    </row>
    <row r="5427" spans="1:15" x14ac:dyDescent="0.25">
      <c r="A5427" s="1">
        <v>45884.041666666664</v>
      </c>
      <c r="B5427" s="2">
        <v>2025</v>
      </c>
      <c r="C5427" s="2">
        <v>8</v>
      </c>
      <c r="D5427" s="2">
        <v>15</v>
      </c>
      <c r="E5427" s="2">
        <v>1</v>
      </c>
      <c r="F5427" s="3"/>
      <c r="G5427" s="3">
        <v>0.31115299240171401</v>
      </c>
      <c r="H5427" s="3"/>
      <c r="I5427" s="3">
        <v>0.55456069715035206</v>
      </c>
      <c r="J5427" s="3"/>
      <c r="K5427" s="3"/>
      <c r="L5427" s="3"/>
      <c r="M5427" s="3">
        <v>0.48474566252893314</v>
      </c>
      <c r="N5427" s="3">
        <v>0.57368317531173241</v>
      </c>
      <c r="O5427" s="3">
        <v>0.48103563184818288</v>
      </c>
    </row>
    <row r="5428" spans="1:15" x14ac:dyDescent="0.25">
      <c r="A5428" s="1">
        <v>45884.083333333336</v>
      </c>
      <c r="B5428" s="2">
        <v>2025</v>
      </c>
      <c r="C5428" s="2">
        <v>8</v>
      </c>
      <c r="D5428" s="2">
        <v>15</v>
      </c>
      <c r="E5428" s="2">
        <v>2</v>
      </c>
      <c r="F5428" s="3"/>
      <c r="G5428" s="3">
        <v>0.29251351545431836</v>
      </c>
      <c r="H5428" s="3"/>
      <c r="I5428" s="3">
        <v>0.5695275928709469</v>
      </c>
      <c r="J5428" s="3"/>
      <c r="K5428" s="3"/>
      <c r="L5428" s="3"/>
      <c r="M5428" s="3">
        <v>0.49939501379892193</v>
      </c>
      <c r="N5428" s="3">
        <v>0.5626337412816792</v>
      </c>
      <c r="O5428" s="3">
        <v>0.4810174658514666</v>
      </c>
    </row>
    <row r="5429" spans="1:15" x14ac:dyDescent="0.25">
      <c r="A5429" s="1">
        <v>45884.125</v>
      </c>
      <c r="B5429" s="2">
        <v>2025</v>
      </c>
      <c r="C5429" s="2">
        <v>8</v>
      </c>
      <c r="D5429" s="2">
        <v>15</v>
      </c>
      <c r="E5429" s="2">
        <v>3</v>
      </c>
      <c r="F5429" s="3"/>
      <c r="G5429" s="3">
        <v>0.30544761124062947</v>
      </c>
      <c r="H5429" s="3"/>
      <c r="I5429" s="3">
        <v>0.5764582892065695</v>
      </c>
      <c r="J5429" s="3"/>
      <c r="K5429" s="3"/>
      <c r="L5429" s="3"/>
      <c r="M5429" s="3">
        <v>0.49627458739814789</v>
      </c>
      <c r="N5429" s="3">
        <v>0.56167663751645147</v>
      </c>
      <c r="O5429" s="3">
        <v>0.48496428134044955</v>
      </c>
    </row>
    <row r="5430" spans="1:15" x14ac:dyDescent="0.25">
      <c r="A5430" s="1">
        <v>45884.166666666664</v>
      </c>
      <c r="B5430" s="2">
        <v>2025</v>
      </c>
      <c r="C5430" s="2">
        <v>8</v>
      </c>
      <c r="D5430" s="2">
        <v>15</v>
      </c>
      <c r="E5430" s="2">
        <v>4</v>
      </c>
      <c r="F5430" s="3">
        <v>0</v>
      </c>
      <c r="G5430" s="3">
        <v>0.31376447823433418</v>
      </c>
      <c r="H5430" s="3"/>
      <c r="I5430" s="3">
        <v>0.59466701680672274</v>
      </c>
      <c r="J5430" s="3"/>
      <c r="K5430" s="3"/>
      <c r="L5430" s="3"/>
      <c r="M5430" s="3">
        <v>0.50338647147978</v>
      </c>
      <c r="N5430" s="3">
        <v>0.56357125037117239</v>
      </c>
      <c r="O5430" s="3">
        <v>0.39507784337840185</v>
      </c>
    </row>
    <row r="5431" spans="1:15" x14ac:dyDescent="0.25">
      <c r="A5431" s="1">
        <v>45884.208333333336</v>
      </c>
      <c r="B5431" s="2">
        <v>2025</v>
      </c>
      <c r="C5431" s="2">
        <v>8</v>
      </c>
      <c r="D5431" s="2">
        <v>15</v>
      </c>
      <c r="E5431" s="2">
        <v>5</v>
      </c>
      <c r="F5431" s="3">
        <v>0</v>
      </c>
      <c r="G5431" s="3">
        <v>0.30252112629669958</v>
      </c>
      <c r="H5431" s="3"/>
      <c r="I5431" s="3">
        <v>0.6030745798319328</v>
      </c>
      <c r="J5431" s="3"/>
      <c r="K5431" s="3"/>
      <c r="L5431" s="3"/>
      <c r="M5431" s="3">
        <v>0.53341377741613749</v>
      </c>
      <c r="N5431" s="3">
        <v>0.58894241201189101</v>
      </c>
      <c r="O5431" s="3">
        <v>0.40559037911133211</v>
      </c>
    </row>
    <row r="5432" spans="1:15" x14ac:dyDescent="0.25">
      <c r="A5432" s="1">
        <v>45884.25</v>
      </c>
      <c r="B5432" s="2">
        <v>2025</v>
      </c>
      <c r="C5432" s="2">
        <v>8</v>
      </c>
      <c r="D5432" s="2">
        <v>15</v>
      </c>
      <c r="E5432" s="2">
        <v>6</v>
      </c>
      <c r="F5432" s="3">
        <v>0</v>
      </c>
      <c r="G5432" s="3">
        <v>0.48244423553838389</v>
      </c>
      <c r="H5432" s="3">
        <v>0</v>
      </c>
      <c r="I5432" s="3">
        <v>0.31571743697478988</v>
      </c>
      <c r="J5432" s="3"/>
      <c r="K5432" s="3">
        <v>0</v>
      </c>
      <c r="L5432" s="3">
        <v>0</v>
      </c>
      <c r="M5432" s="3">
        <v>0.64071315772001824</v>
      </c>
      <c r="N5432" s="3">
        <v>0.66297167275341196</v>
      </c>
      <c r="O5432" s="3">
        <v>0.2627308128733255</v>
      </c>
    </row>
    <row r="5433" spans="1:15" x14ac:dyDescent="0.25">
      <c r="A5433" s="1">
        <v>45884.291666666664</v>
      </c>
      <c r="B5433" s="2">
        <v>2025</v>
      </c>
      <c r="C5433" s="2">
        <v>8</v>
      </c>
      <c r="D5433" s="2">
        <v>15</v>
      </c>
      <c r="E5433" s="2">
        <v>7</v>
      </c>
      <c r="F5433" s="3">
        <v>0</v>
      </c>
      <c r="G5433" s="3">
        <v>0.57343400550810864</v>
      </c>
      <c r="H5433" s="3">
        <v>0</v>
      </c>
      <c r="I5433" s="3">
        <v>0.76277807282499133</v>
      </c>
      <c r="J5433" s="3"/>
      <c r="K5433" s="3">
        <v>0</v>
      </c>
      <c r="L5433" s="3">
        <v>0</v>
      </c>
      <c r="M5433" s="3">
        <v>0.74576158338311016</v>
      </c>
      <c r="N5433" s="3">
        <v>0.76756274621364506</v>
      </c>
      <c r="O5433" s="3">
        <v>0.35619205099123191</v>
      </c>
    </row>
    <row r="5434" spans="1:15" x14ac:dyDescent="0.25">
      <c r="A5434" s="1">
        <v>45884.333333333336</v>
      </c>
      <c r="B5434" s="2">
        <v>2025</v>
      </c>
      <c r="C5434" s="2">
        <v>8</v>
      </c>
      <c r="D5434" s="2">
        <v>15</v>
      </c>
      <c r="E5434" s="2">
        <v>8</v>
      </c>
      <c r="F5434" s="3">
        <v>0</v>
      </c>
      <c r="G5434" s="3">
        <v>0.6113142475424671</v>
      </c>
      <c r="H5434" s="3">
        <v>0</v>
      </c>
      <c r="I5434" s="3">
        <v>0.76883079235559371</v>
      </c>
      <c r="J5434" s="3"/>
      <c r="K5434" s="3">
        <v>0</v>
      </c>
      <c r="L5434" s="3">
        <v>0</v>
      </c>
      <c r="M5434" s="3">
        <v>0.75811328673693068</v>
      </c>
      <c r="N5434" s="3">
        <v>0.77571276091081598</v>
      </c>
      <c r="O5434" s="3">
        <v>0.36424638594322595</v>
      </c>
    </row>
    <row r="5435" spans="1:15" x14ac:dyDescent="0.25">
      <c r="A5435" s="1">
        <v>45884.375</v>
      </c>
      <c r="B5435" s="2">
        <v>2025</v>
      </c>
      <c r="C5435" s="2">
        <v>8</v>
      </c>
      <c r="D5435" s="2">
        <v>15</v>
      </c>
      <c r="E5435" s="2">
        <v>9</v>
      </c>
      <c r="F5435" s="3">
        <v>0</v>
      </c>
      <c r="G5435" s="3">
        <v>0.61949340463077718</v>
      </c>
      <c r="H5435" s="3">
        <v>0</v>
      </c>
      <c r="I5435" s="3">
        <v>0.77267670723972071</v>
      </c>
      <c r="J5435" s="3"/>
      <c r="K5435" s="3">
        <v>0</v>
      </c>
      <c r="L5435" s="3">
        <v>0</v>
      </c>
      <c r="M5435" s="3">
        <v>0.76959954192680768</v>
      </c>
      <c r="N5435" s="3">
        <v>0.78004039041757189</v>
      </c>
      <c r="O5435" s="3">
        <v>0.36772625552685967</v>
      </c>
    </row>
    <row r="5436" spans="1:15" x14ac:dyDescent="0.25">
      <c r="A5436" s="1">
        <v>45884.416666666664</v>
      </c>
      <c r="B5436" s="2">
        <v>2025</v>
      </c>
      <c r="C5436" s="2">
        <v>8</v>
      </c>
      <c r="D5436" s="2">
        <v>15</v>
      </c>
      <c r="E5436" s="2">
        <v>10</v>
      </c>
      <c r="F5436" s="3">
        <v>0</v>
      </c>
      <c r="G5436" s="3">
        <v>0.68551946426131061</v>
      </c>
      <c r="H5436" s="3">
        <v>0</v>
      </c>
      <c r="I5436" s="3">
        <v>0.80110938883968108</v>
      </c>
      <c r="J5436" s="3"/>
      <c r="K5436" s="3">
        <v>0</v>
      </c>
      <c r="L5436" s="3">
        <v>0</v>
      </c>
      <c r="M5436" s="3">
        <v>0.80208743359414292</v>
      </c>
      <c r="N5436" s="3">
        <v>0.80736644846022299</v>
      </c>
      <c r="O5436" s="3">
        <v>0.38701034189441968</v>
      </c>
    </row>
    <row r="5437" spans="1:15" x14ac:dyDescent="0.25">
      <c r="A5437" s="1">
        <v>45884.458333333336</v>
      </c>
      <c r="B5437" s="2">
        <v>2025</v>
      </c>
      <c r="C5437" s="2">
        <v>8</v>
      </c>
      <c r="D5437" s="2">
        <v>15</v>
      </c>
      <c r="E5437" s="2">
        <v>11</v>
      </c>
      <c r="F5437" s="3">
        <v>0</v>
      </c>
      <c r="G5437" s="3">
        <v>0.71088435499065072</v>
      </c>
      <c r="H5437" s="3">
        <v>0</v>
      </c>
      <c r="I5437" s="3">
        <v>0.83244339087333352</v>
      </c>
      <c r="J5437" s="3"/>
      <c r="K5437" s="3">
        <v>0</v>
      </c>
      <c r="L5437" s="3">
        <v>0</v>
      </c>
      <c r="M5437" s="3">
        <v>0.83138520225221924</v>
      </c>
      <c r="N5437" s="3">
        <v>0.83134019573468476</v>
      </c>
      <c r="O5437" s="3">
        <v>0.40075664298136104</v>
      </c>
    </row>
    <row r="5438" spans="1:15" x14ac:dyDescent="0.25">
      <c r="A5438" s="1">
        <v>45884.5</v>
      </c>
      <c r="B5438" s="2">
        <v>2025</v>
      </c>
      <c r="C5438" s="2">
        <v>8</v>
      </c>
      <c r="D5438" s="2">
        <v>15</v>
      </c>
      <c r="E5438" s="2">
        <v>12</v>
      </c>
      <c r="F5438" s="3">
        <v>0</v>
      </c>
      <c r="G5438" s="3">
        <v>0.70059836444309898</v>
      </c>
      <c r="H5438" s="3">
        <v>0</v>
      </c>
      <c r="I5438" s="3">
        <v>0.83899993193226619</v>
      </c>
      <c r="J5438" s="3"/>
      <c r="K5438" s="3">
        <v>0</v>
      </c>
      <c r="L5438" s="3">
        <v>0</v>
      </c>
      <c r="M5438" s="3">
        <v>0.83887658931297926</v>
      </c>
      <c r="N5438" s="3">
        <v>0.85944553998841267</v>
      </c>
      <c r="O5438" s="3">
        <v>0.40474005320959461</v>
      </c>
    </row>
    <row r="5439" spans="1:15" x14ac:dyDescent="0.25">
      <c r="A5439" s="1">
        <v>45884.541666666664</v>
      </c>
      <c r="B5439" s="2">
        <v>2025</v>
      </c>
      <c r="C5439" s="2">
        <v>8</v>
      </c>
      <c r="D5439" s="2">
        <v>15</v>
      </c>
      <c r="E5439" s="2">
        <v>13</v>
      </c>
      <c r="F5439" s="3">
        <v>0</v>
      </c>
      <c r="G5439" s="3">
        <v>0.59883402469508207</v>
      </c>
      <c r="H5439" s="3">
        <v>0</v>
      </c>
      <c r="I5439" s="3">
        <v>0.79406099718267642</v>
      </c>
      <c r="J5439" s="3"/>
      <c r="K5439" s="3">
        <v>0</v>
      </c>
      <c r="L5439" s="3">
        <v>0</v>
      </c>
      <c r="M5439" s="3">
        <v>0.77112922920787663</v>
      </c>
      <c r="N5439" s="3">
        <v>0</v>
      </c>
      <c r="O5439" s="3">
        <v>0.27050303138570442</v>
      </c>
    </row>
    <row r="5440" spans="1:15" x14ac:dyDescent="0.25">
      <c r="A5440" s="1">
        <v>45884.583333333336</v>
      </c>
      <c r="B5440" s="2">
        <v>2025</v>
      </c>
      <c r="C5440" s="2">
        <v>8</v>
      </c>
      <c r="D5440" s="2">
        <v>15</v>
      </c>
      <c r="E5440" s="2">
        <v>14</v>
      </c>
      <c r="F5440" s="3">
        <v>0</v>
      </c>
      <c r="G5440" s="3">
        <v>0.31719551143720526</v>
      </c>
      <c r="H5440" s="3">
        <v>0</v>
      </c>
      <c r="I5440" s="3">
        <v>0.56386499777872756</v>
      </c>
      <c r="J5440" s="3"/>
      <c r="K5440" s="3">
        <v>0</v>
      </c>
      <c r="L5440" s="3">
        <v>0</v>
      </c>
      <c r="M5440" s="3">
        <v>0.16720254960845971</v>
      </c>
      <c r="N5440" s="3">
        <v>0.52321864261256179</v>
      </c>
      <c r="O5440" s="3">
        <v>0.19643521267961928</v>
      </c>
    </row>
    <row r="5441" spans="1:15" x14ac:dyDescent="0.25">
      <c r="A5441" s="1">
        <v>45884.625</v>
      </c>
      <c r="B5441" s="2">
        <v>2025</v>
      </c>
      <c r="C5441" s="2">
        <v>8</v>
      </c>
      <c r="D5441" s="2">
        <v>15</v>
      </c>
      <c r="E5441" s="2">
        <v>15</v>
      </c>
      <c r="F5441" s="3">
        <v>0</v>
      </c>
      <c r="G5441" s="3">
        <v>0.18664482322386805</v>
      </c>
      <c r="H5441" s="3">
        <v>0</v>
      </c>
      <c r="I5441" s="3">
        <v>0.1839228453534926</v>
      </c>
      <c r="J5441" s="3"/>
      <c r="K5441" s="3">
        <v>0</v>
      </c>
      <c r="L5441" s="3">
        <v>0</v>
      </c>
      <c r="M5441" s="3">
        <v>0.17856790067143649</v>
      </c>
      <c r="N5441" s="3">
        <v>0.17659995958558114</v>
      </c>
      <c r="O5441" s="3">
        <v>9.0716941104297288E-2</v>
      </c>
    </row>
    <row r="5442" spans="1:15" x14ac:dyDescent="0.25">
      <c r="A5442" s="1">
        <v>45884.666666666664</v>
      </c>
      <c r="B5442" s="2">
        <v>2025</v>
      </c>
      <c r="C5442" s="2">
        <v>8</v>
      </c>
      <c r="D5442" s="2">
        <v>15</v>
      </c>
      <c r="E5442" s="2">
        <v>16</v>
      </c>
      <c r="F5442" s="3">
        <v>0</v>
      </c>
      <c r="G5442" s="3">
        <v>3.4502617234815701E-2</v>
      </c>
      <c r="H5442" s="3">
        <v>0</v>
      </c>
      <c r="I5442" s="3">
        <v>0</v>
      </c>
      <c r="J5442" s="3"/>
      <c r="K5442" s="3">
        <v>0</v>
      </c>
      <c r="L5442" s="3">
        <v>0</v>
      </c>
      <c r="M5442" s="3">
        <v>0</v>
      </c>
      <c r="N5442" s="3">
        <v>0</v>
      </c>
      <c r="O5442" s="3">
        <v>4.3128271543519626E-3</v>
      </c>
    </row>
    <row r="5443" spans="1:15" x14ac:dyDescent="0.25">
      <c r="A5443" s="1">
        <v>45884.708333333336</v>
      </c>
      <c r="B5443" s="2">
        <v>2025</v>
      </c>
      <c r="C5443" s="2">
        <v>8</v>
      </c>
      <c r="D5443" s="2">
        <v>15</v>
      </c>
      <c r="E5443" s="2">
        <v>17</v>
      </c>
      <c r="F5443" s="3">
        <v>0</v>
      </c>
      <c r="G5443" s="3">
        <v>0</v>
      </c>
      <c r="H5443" s="3">
        <v>0</v>
      </c>
      <c r="I5443" s="3">
        <v>0</v>
      </c>
      <c r="J5443" s="3"/>
      <c r="K5443" s="3">
        <v>0</v>
      </c>
      <c r="L5443" s="3">
        <v>0</v>
      </c>
      <c r="M5443" s="3">
        <v>0</v>
      </c>
      <c r="N5443" s="3">
        <v>0</v>
      </c>
      <c r="O5443" s="3">
        <v>0</v>
      </c>
    </row>
    <row r="5444" spans="1:15" x14ac:dyDescent="0.25">
      <c r="A5444" s="1">
        <v>45884.75</v>
      </c>
      <c r="B5444" s="2">
        <v>2025</v>
      </c>
      <c r="C5444" s="2">
        <v>8</v>
      </c>
      <c r="D5444" s="2">
        <v>15</v>
      </c>
      <c r="E5444" s="2">
        <v>18</v>
      </c>
      <c r="F5444" s="3">
        <v>0</v>
      </c>
      <c r="G5444" s="3">
        <v>0</v>
      </c>
      <c r="H5444" s="3">
        <v>0</v>
      </c>
      <c r="I5444" s="3">
        <v>0</v>
      </c>
      <c r="J5444" s="3"/>
      <c r="K5444" s="3">
        <v>0</v>
      </c>
      <c r="L5444" s="3">
        <v>0</v>
      </c>
      <c r="M5444" s="3">
        <v>8.41328567546672E-4</v>
      </c>
      <c r="N5444" s="3">
        <v>0</v>
      </c>
      <c r="O5444" s="3">
        <v>1.05166070943334E-4</v>
      </c>
    </row>
    <row r="5445" spans="1:15" x14ac:dyDescent="0.25">
      <c r="A5445" s="1">
        <v>45884.791666666664</v>
      </c>
      <c r="B5445" s="2">
        <v>2025</v>
      </c>
      <c r="C5445" s="2">
        <v>8</v>
      </c>
      <c r="D5445" s="2">
        <v>15</v>
      </c>
      <c r="E5445" s="2">
        <v>19</v>
      </c>
      <c r="F5445" s="3">
        <v>0</v>
      </c>
      <c r="G5445" s="3">
        <v>6.5542284196907538E-2</v>
      </c>
      <c r="H5445" s="3"/>
      <c r="I5445" s="3">
        <v>0.49130506202381186</v>
      </c>
      <c r="J5445" s="3"/>
      <c r="K5445" s="3"/>
      <c r="L5445" s="3"/>
      <c r="M5445" s="3">
        <v>0.34829849863139872</v>
      </c>
      <c r="N5445" s="3">
        <v>0.43319439134531051</v>
      </c>
      <c r="O5445" s="3">
        <v>0.26766804723948573</v>
      </c>
    </row>
    <row r="5446" spans="1:15" x14ac:dyDescent="0.25">
      <c r="A5446" s="1">
        <v>45884.833333333336</v>
      </c>
      <c r="B5446" s="2">
        <v>2025</v>
      </c>
      <c r="C5446" s="2">
        <v>8</v>
      </c>
      <c r="D5446" s="2">
        <v>15</v>
      </c>
      <c r="E5446" s="2">
        <v>20</v>
      </c>
      <c r="F5446" s="3"/>
      <c r="G5446" s="3">
        <v>0.18861794100563262</v>
      </c>
      <c r="H5446" s="3"/>
      <c r="I5446" s="3">
        <v>0.58503638479952025</v>
      </c>
      <c r="J5446" s="3"/>
      <c r="K5446" s="3"/>
      <c r="L5446" s="3"/>
      <c r="M5446" s="3">
        <v>0.46156593788579575</v>
      </c>
      <c r="N5446" s="3">
        <v>0.448685591650065</v>
      </c>
      <c r="O5446" s="3">
        <v>0.42097646383525339</v>
      </c>
    </row>
    <row r="5447" spans="1:15" x14ac:dyDescent="0.25">
      <c r="A5447" s="1">
        <v>45884.875</v>
      </c>
      <c r="B5447" s="2">
        <v>2025</v>
      </c>
      <c r="C5447" s="2">
        <v>8</v>
      </c>
      <c r="D5447" s="2">
        <v>15</v>
      </c>
      <c r="E5447" s="2">
        <v>21</v>
      </c>
      <c r="F5447" s="3"/>
      <c r="G5447" s="3">
        <v>0.12285442850332709</v>
      </c>
      <c r="H5447" s="3"/>
      <c r="I5447" s="3">
        <v>0.61465863760549166</v>
      </c>
      <c r="J5447" s="3"/>
      <c r="K5447" s="3"/>
      <c r="L5447" s="3"/>
      <c r="M5447" s="3">
        <v>0.5183677672281376</v>
      </c>
      <c r="N5447" s="3">
        <v>0.59072296771722832</v>
      </c>
      <c r="O5447" s="3">
        <v>0.46165095026354619</v>
      </c>
    </row>
    <row r="5448" spans="1:15" x14ac:dyDescent="0.25">
      <c r="A5448" s="1">
        <v>45884.916666666664</v>
      </c>
      <c r="B5448" s="2">
        <v>2025</v>
      </c>
      <c r="C5448" s="2">
        <v>8</v>
      </c>
      <c r="D5448" s="2">
        <v>15</v>
      </c>
      <c r="E5448" s="2">
        <v>22</v>
      </c>
      <c r="F5448" s="3"/>
      <c r="G5448" s="3">
        <v>0.2044267580707535</v>
      </c>
      <c r="H5448" s="3"/>
      <c r="I5448" s="3">
        <v>0.63541039564163682</v>
      </c>
      <c r="J5448" s="3"/>
      <c r="K5448" s="3"/>
      <c r="L5448" s="3"/>
      <c r="M5448" s="3">
        <v>0.53203932848740321</v>
      </c>
      <c r="N5448" s="3">
        <v>0.63010119860747438</v>
      </c>
      <c r="O5448" s="3">
        <v>0.500494420201817</v>
      </c>
    </row>
    <row r="5449" spans="1:15" x14ac:dyDescent="0.25">
      <c r="A5449" s="1">
        <v>45884.958333333336</v>
      </c>
      <c r="B5449" s="2">
        <v>2025</v>
      </c>
      <c r="C5449" s="2">
        <v>8</v>
      </c>
      <c r="D5449" s="2">
        <v>15</v>
      </c>
      <c r="E5449" s="2">
        <v>23</v>
      </c>
      <c r="F5449" s="3"/>
      <c r="G5449" s="3">
        <v>0.2161827495097271</v>
      </c>
      <c r="H5449" s="3"/>
      <c r="I5449" s="3">
        <v>0.63919887265695419</v>
      </c>
      <c r="J5449" s="3"/>
      <c r="K5449" s="3"/>
      <c r="L5449" s="3"/>
      <c r="M5449" s="3">
        <v>0.55696423154552144</v>
      </c>
      <c r="N5449" s="3">
        <v>0.63351418456739284</v>
      </c>
      <c r="O5449" s="3">
        <v>0.51146500956989893</v>
      </c>
    </row>
    <row r="5450" spans="1:15" x14ac:dyDescent="0.25">
      <c r="A5450" s="1">
        <v>45885</v>
      </c>
      <c r="B5450" s="2">
        <v>2025</v>
      </c>
      <c r="C5450" s="2">
        <v>8</v>
      </c>
      <c r="D5450" s="2">
        <v>16</v>
      </c>
      <c r="E5450" s="2">
        <v>0</v>
      </c>
      <c r="F5450" s="3"/>
      <c r="G5450" s="3">
        <v>0.23787847471262455</v>
      </c>
      <c r="H5450" s="3"/>
      <c r="I5450" s="3">
        <v>0.6416448064311403</v>
      </c>
      <c r="J5450" s="3"/>
      <c r="K5450" s="3"/>
      <c r="L5450" s="3"/>
      <c r="M5450" s="3">
        <v>0.56615883506244491</v>
      </c>
      <c r="N5450" s="3">
        <v>0.63442863824642926</v>
      </c>
      <c r="O5450" s="3">
        <v>0.52002768861315973</v>
      </c>
    </row>
    <row r="5451" spans="1:15" x14ac:dyDescent="0.25">
      <c r="A5451" s="1">
        <v>45885.041666666664</v>
      </c>
      <c r="B5451" s="2">
        <v>2025</v>
      </c>
      <c r="C5451" s="2">
        <v>8</v>
      </c>
      <c r="D5451" s="2">
        <v>16</v>
      </c>
      <c r="E5451" s="2">
        <v>1</v>
      </c>
      <c r="F5451" s="3"/>
      <c r="G5451" s="3">
        <v>0.2349726973986353</v>
      </c>
      <c r="H5451" s="3"/>
      <c r="I5451" s="3">
        <v>0.61656335942458218</v>
      </c>
      <c r="J5451" s="3"/>
      <c r="K5451" s="3"/>
      <c r="L5451" s="3"/>
      <c r="M5451" s="3">
        <v>0.53744897125435087</v>
      </c>
      <c r="N5451" s="3">
        <v>0.6143643263757117</v>
      </c>
      <c r="O5451" s="3">
        <v>0.50083733861332003</v>
      </c>
    </row>
    <row r="5452" spans="1:15" x14ac:dyDescent="0.25">
      <c r="A5452" s="1">
        <v>45885.083333333336</v>
      </c>
      <c r="B5452" s="2">
        <v>2025</v>
      </c>
      <c r="C5452" s="2">
        <v>8</v>
      </c>
      <c r="D5452" s="2">
        <v>16</v>
      </c>
      <c r="E5452" s="2">
        <v>2</v>
      </c>
      <c r="F5452" s="3"/>
      <c r="G5452" s="3">
        <v>0.2451078645262241</v>
      </c>
      <c r="H5452" s="3"/>
      <c r="I5452" s="3">
        <v>0.6081150835625132</v>
      </c>
      <c r="J5452" s="3"/>
      <c r="K5452" s="3"/>
      <c r="L5452" s="3"/>
      <c r="M5452" s="3">
        <v>0.52913021494283852</v>
      </c>
      <c r="N5452" s="3">
        <v>0.6051197660219797</v>
      </c>
      <c r="O5452" s="3">
        <v>0.49686823226338889</v>
      </c>
    </row>
    <row r="5453" spans="1:15" x14ac:dyDescent="0.25">
      <c r="A5453" s="1">
        <v>45885.125</v>
      </c>
      <c r="B5453" s="2">
        <v>2025</v>
      </c>
      <c r="C5453" s="2">
        <v>8</v>
      </c>
      <c r="D5453" s="2">
        <v>16</v>
      </c>
      <c r="E5453" s="2">
        <v>3</v>
      </c>
      <c r="F5453" s="3"/>
      <c r="G5453" s="3">
        <v>0.29204043266357194</v>
      </c>
      <c r="H5453" s="3"/>
      <c r="I5453" s="3">
        <v>0.6075870166975621</v>
      </c>
      <c r="J5453" s="3"/>
      <c r="K5453" s="3"/>
      <c r="L5453" s="3"/>
      <c r="M5453" s="3">
        <v>0.53480152003427661</v>
      </c>
      <c r="N5453" s="3">
        <v>0.60747334927316721</v>
      </c>
      <c r="O5453" s="3">
        <v>0.51047557966714452</v>
      </c>
    </row>
    <row r="5454" spans="1:15" x14ac:dyDescent="0.25">
      <c r="A5454" s="1">
        <v>45885.166666666664</v>
      </c>
      <c r="B5454" s="2">
        <v>2025</v>
      </c>
      <c r="C5454" s="2">
        <v>8</v>
      </c>
      <c r="D5454" s="2">
        <v>16</v>
      </c>
      <c r="E5454" s="2">
        <v>4</v>
      </c>
      <c r="F5454" s="3"/>
      <c r="G5454" s="3">
        <v>0.30663357601486863</v>
      </c>
      <c r="H5454" s="3"/>
      <c r="I5454" s="3">
        <v>0.62044108313941182</v>
      </c>
      <c r="J5454" s="3"/>
      <c r="K5454" s="3"/>
      <c r="L5454" s="3"/>
      <c r="M5454" s="3">
        <v>0.5494843081536801</v>
      </c>
      <c r="N5454" s="3">
        <v>0.61502807339411647</v>
      </c>
      <c r="O5454" s="3">
        <v>0.52289676017551923</v>
      </c>
    </row>
    <row r="5455" spans="1:15" x14ac:dyDescent="0.25">
      <c r="A5455" s="1">
        <v>45885.208333333336</v>
      </c>
      <c r="B5455" s="2">
        <v>2025</v>
      </c>
      <c r="C5455" s="2">
        <v>8</v>
      </c>
      <c r="D5455" s="2">
        <v>16</v>
      </c>
      <c r="E5455" s="2">
        <v>5</v>
      </c>
      <c r="F5455" s="3">
        <v>0</v>
      </c>
      <c r="G5455" s="3">
        <v>0.28730944325654101</v>
      </c>
      <c r="H5455" s="3"/>
      <c r="I5455" s="3">
        <v>0.62115718214512372</v>
      </c>
      <c r="J5455" s="3"/>
      <c r="K5455" s="3"/>
      <c r="L5455" s="3"/>
      <c r="M5455" s="3">
        <v>0.548479776673643</v>
      </c>
      <c r="N5455" s="3">
        <v>0.61086242526585766</v>
      </c>
      <c r="O5455" s="3">
        <v>0.41356176546823303</v>
      </c>
    </row>
    <row r="5456" spans="1:15" x14ac:dyDescent="0.25">
      <c r="A5456" s="1">
        <v>45885.25</v>
      </c>
      <c r="B5456" s="2">
        <v>2025</v>
      </c>
      <c r="C5456" s="2">
        <v>8</v>
      </c>
      <c r="D5456" s="2">
        <v>16</v>
      </c>
      <c r="E5456" s="2">
        <v>6</v>
      </c>
      <c r="F5456" s="3">
        <v>0</v>
      </c>
      <c r="G5456" s="3">
        <v>0.33994254353159092</v>
      </c>
      <c r="H5456" s="3">
        <v>0</v>
      </c>
      <c r="I5456" s="3">
        <v>0.64542507286077355</v>
      </c>
      <c r="J5456" s="3"/>
      <c r="K5456" s="3">
        <v>0</v>
      </c>
      <c r="L5456" s="3">
        <v>0</v>
      </c>
      <c r="M5456" s="3">
        <v>0.57957091534958816</v>
      </c>
      <c r="N5456" s="3">
        <v>0.63801107166732296</v>
      </c>
      <c r="O5456" s="3">
        <v>0.27536870042615946</v>
      </c>
    </row>
    <row r="5457" spans="1:15" x14ac:dyDescent="0.25">
      <c r="A5457" s="1">
        <v>45885.291666666664</v>
      </c>
      <c r="B5457" s="2">
        <v>2025</v>
      </c>
      <c r="C5457" s="2">
        <v>8</v>
      </c>
      <c r="D5457" s="2">
        <v>16</v>
      </c>
      <c r="E5457" s="2">
        <v>7</v>
      </c>
      <c r="F5457" s="3">
        <v>0</v>
      </c>
      <c r="G5457" s="3">
        <v>0.43351684245607403</v>
      </c>
      <c r="H5457" s="3">
        <v>0</v>
      </c>
      <c r="I5457" s="3">
        <v>0.71006658019331947</v>
      </c>
      <c r="J5457" s="3"/>
      <c r="K5457" s="3">
        <v>0</v>
      </c>
      <c r="L5457" s="3">
        <v>0</v>
      </c>
      <c r="M5457" s="3">
        <v>0.66116801855463714</v>
      </c>
      <c r="N5457" s="3">
        <v>0.70418746377819219</v>
      </c>
      <c r="O5457" s="3">
        <v>0.31361736312277788</v>
      </c>
    </row>
    <row r="5458" spans="1:15" x14ac:dyDescent="0.25">
      <c r="A5458" s="1">
        <v>45885.333333333336</v>
      </c>
      <c r="B5458" s="2">
        <v>2025</v>
      </c>
      <c r="C5458" s="2">
        <v>8</v>
      </c>
      <c r="D5458" s="2">
        <v>16</v>
      </c>
      <c r="E5458" s="2">
        <v>8</v>
      </c>
      <c r="F5458" s="3">
        <v>0</v>
      </c>
      <c r="G5458" s="3">
        <v>0.47382955611142674</v>
      </c>
      <c r="H5458" s="3">
        <v>0</v>
      </c>
      <c r="I5458" s="3">
        <v>0.72823339669499587</v>
      </c>
      <c r="J5458" s="3"/>
      <c r="K5458" s="3">
        <v>0</v>
      </c>
      <c r="L5458" s="3">
        <v>0</v>
      </c>
      <c r="M5458" s="3">
        <v>0.68935486188543749</v>
      </c>
      <c r="N5458" s="3">
        <v>0.72109395307184654</v>
      </c>
      <c r="O5458" s="3">
        <v>0.3265639709704633</v>
      </c>
    </row>
    <row r="5459" spans="1:15" x14ac:dyDescent="0.25">
      <c r="A5459" s="1">
        <v>45885.375</v>
      </c>
      <c r="B5459" s="2">
        <v>2025</v>
      </c>
      <c r="C5459" s="2">
        <v>8</v>
      </c>
      <c r="D5459" s="2">
        <v>16</v>
      </c>
      <c r="E5459" s="2">
        <v>9</v>
      </c>
      <c r="F5459" s="3">
        <v>2.0015098952060866E-2</v>
      </c>
      <c r="G5459" s="3">
        <v>0.5020226658168131</v>
      </c>
      <c r="H5459" s="3">
        <v>7.4614413524342699E-2</v>
      </c>
      <c r="I5459" s="3">
        <v>0.77415982312065701</v>
      </c>
      <c r="J5459" s="3"/>
      <c r="K5459" s="3">
        <v>2.1741202096521701E-2</v>
      </c>
      <c r="L5459" s="3">
        <v>0</v>
      </c>
      <c r="M5459" s="3">
        <v>0.75068519714741111</v>
      </c>
      <c r="N5459" s="3">
        <v>0.76741255852740742</v>
      </c>
      <c r="O5459" s="3">
        <v>0.36383136989815174</v>
      </c>
    </row>
    <row r="5460" spans="1:15" x14ac:dyDescent="0.25">
      <c r="A5460" s="1">
        <v>45885.416666666664</v>
      </c>
      <c r="B5460" s="2">
        <v>2025</v>
      </c>
      <c r="C5460" s="2">
        <v>8</v>
      </c>
      <c r="D5460" s="2">
        <v>16</v>
      </c>
      <c r="E5460" s="2">
        <v>10</v>
      </c>
      <c r="F5460" s="3">
        <v>5.2109290259303949E-2</v>
      </c>
      <c r="G5460" s="3">
        <v>0.53159517450943272</v>
      </c>
      <c r="H5460" s="3">
        <v>0.27902776070265606</v>
      </c>
      <c r="I5460" s="3">
        <v>0.83149948898564552</v>
      </c>
      <c r="J5460" s="3"/>
      <c r="K5460" s="3">
        <v>7.1075600124949942E-2</v>
      </c>
      <c r="L5460" s="3">
        <v>0</v>
      </c>
      <c r="M5460" s="3">
        <v>0.81977469324006247</v>
      </c>
      <c r="N5460" s="3">
        <v>0.82797071103233733</v>
      </c>
      <c r="O5460" s="3">
        <v>0.4266315898567985</v>
      </c>
    </row>
    <row r="5461" spans="1:15" x14ac:dyDescent="0.25">
      <c r="A5461" s="1">
        <v>45885.458333333336</v>
      </c>
      <c r="B5461" s="2">
        <v>2025</v>
      </c>
      <c r="C5461" s="2">
        <v>8</v>
      </c>
      <c r="D5461" s="2">
        <v>16</v>
      </c>
      <c r="E5461" s="2">
        <v>11</v>
      </c>
      <c r="F5461" s="3">
        <v>5.7056370252635977E-2</v>
      </c>
      <c r="G5461" s="3">
        <v>0.60134839041328259</v>
      </c>
      <c r="H5461" s="3">
        <v>0.16346889286893351</v>
      </c>
      <c r="I5461" s="3">
        <v>0.82950779775669603</v>
      </c>
      <c r="J5461" s="3"/>
      <c r="K5461" s="3">
        <v>7.0137163033776151E-2</v>
      </c>
      <c r="L5461" s="3">
        <v>0</v>
      </c>
      <c r="M5461" s="3">
        <v>0.83588717225099651</v>
      </c>
      <c r="N5461" s="3">
        <v>0.84450823091140115</v>
      </c>
      <c r="O5461" s="3">
        <v>0.42523925218596526</v>
      </c>
    </row>
    <row r="5462" spans="1:15" x14ac:dyDescent="0.25">
      <c r="A5462" s="1">
        <v>45885.5</v>
      </c>
      <c r="B5462" s="2">
        <v>2025</v>
      </c>
      <c r="C5462" s="2">
        <v>8</v>
      </c>
      <c r="D5462" s="2">
        <v>16</v>
      </c>
      <c r="E5462" s="2">
        <v>12</v>
      </c>
      <c r="F5462" s="3">
        <v>5.4410491124955163E-2</v>
      </c>
      <c r="G5462" s="3">
        <v>0.64178371110918786</v>
      </c>
      <c r="H5462" s="3">
        <v>0.18904586161821357</v>
      </c>
      <c r="I5462" s="3">
        <v>0.84183877625502479</v>
      </c>
      <c r="J5462" s="3"/>
      <c r="K5462" s="3">
        <v>6.836500862589559E-2</v>
      </c>
      <c r="L5462" s="3">
        <v>0</v>
      </c>
      <c r="M5462" s="3">
        <v>0.8323318517403514</v>
      </c>
      <c r="N5462" s="3">
        <v>0.85379291384885836</v>
      </c>
      <c r="O5462" s="3">
        <v>0.43519607679031086</v>
      </c>
    </row>
    <row r="5463" spans="1:15" x14ac:dyDescent="0.25">
      <c r="A5463" s="1">
        <v>45885.541666666664</v>
      </c>
      <c r="B5463" s="2">
        <v>2025</v>
      </c>
      <c r="C5463" s="2">
        <v>8</v>
      </c>
      <c r="D5463" s="2">
        <v>16</v>
      </c>
      <c r="E5463" s="2">
        <v>13</v>
      </c>
      <c r="F5463" s="3">
        <v>2.6637356209623861E-2</v>
      </c>
      <c r="G5463" s="3">
        <v>0.60017483672833793</v>
      </c>
      <c r="H5463" s="3">
        <v>0.17527388725855902</v>
      </c>
      <c r="I5463" s="3">
        <v>0.8154264328348455</v>
      </c>
      <c r="J5463" s="3"/>
      <c r="K5463" s="3">
        <v>5.0147409018386657E-2</v>
      </c>
      <c r="L5463" s="3">
        <v>0</v>
      </c>
      <c r="M5463" s="3">
        <v>0.74953162056268985</v>
      </c>
      <c r="N5463" s="3">
        <v>0.84633171712449651</v>
      </c>
      <c r="O5463" s="3">
        <v>0.40794040746711741</v>
      </c>
    </row>
    <row r="5464" spans="1:15" x14ac:dyDescent="0.25">
      <c r="A5464" s="1">
        <v>45885.583333333336</v>
      </c>
      <c r="B5464" s="2">
        <v>2025</v>
      </c>
      <c r="C5464" s="2">
        <v>8</v>
      </c>
      <c r="D5464" s="2">
        <v>16</v>
      </c>
      <c r="E5464" s="2">
        <v>14</v>
      </c>
      <c r="F5464" s="3">
        <v>0</v>
      </c>
      <c r="G5464" s="3">
        <v>0.62685443706142774</v>
      </c>
      <c r="H5464" s="3">
        <v>4.1416812544228902E-2</v>
      </c>
      <c r="I5464" s="3">
        <v>0.77769579676549605</v>
      </c>
      <c r="J5464" s="3"/>
      <c r="K5464" s="3">
        <v>4.3046927773877234E-3</v>
      </c>
      <c r="L5464" s="3">
        <v>0</v>
      </c>
      <c r="M5464" s="3">
        <v>0.36743920987732764</v>
      </c>
      <c r="N5464" s="3">
        <v>0.80697732564479696</v>
      </c>
      <c r="O5464" s="3">
        <v>0.32808603433383315</v>
      </c>
    </row>
    <row r="5465" spans="1:15" x14ac:dyDescent="0.25">
      <c r="A5465" s="1">
        <v>45885.625</v>
      </c>
      <c r="B5465" s="2">
        <v>2025</v>
      </c>
      <c r="C5465" s="2">
        <v>8</v>
      </c>
      <c r="D5465" s="2">
        <v>16</v>
      </c>
      <c r="E5465" s="2">
        <v>15</v>
      </c>
      <c r="F5465" s="3">
        <v>0</v>
      </c>
      <c r="G5465" s="3">
        <v>0.54155653815094895</v>
      </c>
      <c r="H5465" s="3">
        <v>0</v>
      </c>
      <c r="I5465" s="3">
        <v>0.62099034776853379</v>
      </c>
      <c r="J5465" s="3"/>
      <c r="K5465" s="3">
        <v>0</v>
      </c>
      <c r="L5465" s="3">
        <v>0</v>
      </c>
      <c r="M5465" s="3">
        <v>0.52536772255979391</v>
      </c>
      <c r="N5465" s="3">
        <v>0.55338966704537351</v>
      </c>
      <c r="O5465" s="3">
        <v>0.28016303444058127</v>
      </c>
    </row>
    <row r="5466" spans="1:15" x14ac:dyDescent="0.25">
      <c r="A5466" s="1">
        <v>45885.666666666664</v>
      </c>
      <c r="B5466" s="2">
        <v>2025</v>
      </c>
      <c r="C5466" s="2">
        <v>8</v>
      </c>
      <c r="D5466" s="2">
        <v>16</v>
      </c>
      <c r="E5466" s="2">
        <v>16</v>
      </c>
      <c r="F5466" s="3">
        <v>0</v>
      </c>
      <c r="G5466" s="3">
        <v>0.33759846592733722</v>
      </c>
      <c r="H5466" s="3">
        <v>0</v>
      </c>
      <c r="I5466" s="3">
        <v>0.42491488499126939</v>
      </c>
      <c r="J5466" s="3"/>
      <c r="K5466" s="3">
        <v>0</v>
      </c>
      <c r="L5466" s="3">
        <v>0</v>
      </c>
      <c r="M5466" s="3">
        <v>0.40863411981871334</v>
      </c>
      <c r="N5466" s="3">
        <v>0.3475219107360038</v>
      </c>
      <c r="O5466" s="3">
        <v>0.18983367268416546</v>
      </c>
    </row>
    <row r="5467" spans="1:15" x14ac:dyDescent="0.25">
      <c r="A5467" s="1">
        <v>45885.708333333336</v>
      </c>
      <c r="B5467" s="2">
        <v>2025</v>
      </c>
      <c r="C5467" s="2">
        <v>8</v>
      </c>
      <c r="D5467" s="2">
        <v>16</v>
      </c>
      <c r="E5467" s="2">
        <v>17</v>
      </c>
      <c r="F5467" s="3">
        <v>0</v>
      </c>
      <c r="G5467" s="3">
        <v>0.16080198820201105</v>
      </c>
      <c r="H5467" s="3">
        <v>0</v>
      </c>
      <c r="I5467" s="3">
        <v>0.23696423889830781</v>
      </c>
      <c r="J5467" s="3"/>
      <c r="K5467" s="3">
        <v>0</v>
      </c>
      <c r="L5467" s="3">
        <v>0</v>
      </c>
      <c r="M5467" s="3">
        <v>0.19577018473009389</v>
      </c>
      <c r="N5467" s="3">
        <v>0.11853114505800016</v>
      </c>
      <c r="O5467" s="3">
        <v>8.9008444611051618E-2</v>
      </c>
    </row>
    <row r="5468" spans="1:15" x14ac:dyDescent="0.25">
      <c r="A5468" s="1">
        <v>45885.75</v>
      </c>
      <c r="B5468" s="2">
        <v>2025</v>
      </c>
      <c r="C5468" s="2">
        <v>8</v>
      </c>
      <c r="D5468" s="2">
        <v>16</v>
      </c>
      <c r="E5468" s="2">
        <v>18</v>
      </c>
      <c r="F5468" s="3">
        <v>0</v>
      </c>
      <c r="G5468" s="3">
        <v>0</v>
      </c>
      <c r="H5468" s="3">
        <v>0</v>
      </c>
      <c r="I5468" s="3">
        <v>0</v>
      </c>
      <c r="J5468" s="3"/>
      <c r="K5468" s="3">
        <v>0</v>
      </c>
      <c r="L5468" s="3">
        <v>0</v>
      </c>
      <c r="M5468" s="3">
        <v>0</v>
      </c>
      <c r="N5468" s="3">
        <v>0</v>
      </c>
      <c r="O5468" s="3">
        <v>0</v>
      </c>
    </row>
    <row r="5469" spans="1:15" x14ac:dyDescent="0.25">
      <c r="A5469" s="1">
        <v>45885.791666666664</v>
      </c>
      <c r="B5469" s="2">
        <v>2025</v>
      </c>
      <c r="C5469" s="2">
        <v>8</v>
      </c>
      <c r="D5469" s="2">
        <v>16</v>
      </c>
      <c r="E5469" s="2">
        <v>19</v>
      </c>
      <c r="F5469" s="3"/>
      <c r="G5469" s="3">
        <v>0</v>
      </c>
      <c r="H5469" s="3"/>
      <c r="I5469" s="3">
        <v>0</v>
      </c>
      <c r="J5469" s="3"/>
      <c r="K5469" s="3"/>
      <c r="L5469" s="3"/>
      <c r="M5469" s="3">
        <v>0</v>
      </c>
      <c r="N5469" s="3">
        <v>0</v>
      </c>
      <c r="O5469" s="3">
        <v>0</v>
      </c>
    </row>
    <row r="5470" spans="1:15" x14ac:dyDescent="0.25">
      <c r="A5470" s="1">
        <v>45885.833333333336</v>
      </c>
      <c r="B5470" s="2">
        <v>2025</v>
      </c>
      <c r="C5470" s="2">
        <v>8</v>
      </c>
      <c r="D5470" s="2">
        <v>16</v>
      </c>
      <c r="E5470" s="2">
        <v>20</v>
      </c>
      <c r="F5470" s="3"/>
      <c r="G5470" s="3">
        <v>0</v>
      </c>
      <c r="H5470" s="3"/>
      <c r="I5470" s="3">
        <v>0</v>
      </c>
      <c r="J5470" s="3"/>
      <c r="K5470" s="3"/>
      <c r="L5470" s="3"/>
      <c r="M5470" s="3">
        <v>0</v>
      </c>
      <c r="N5470" s="3">
        <v>0</v>
      </c>
      <c r="O5470" s="3">
        <v>0</v>
      </c>
    </row>
    <row r="5471" spans="1:15" x14ac:dyDescent="0.25">
      <c r="A5471" s="1">
        <v>45885.875</v>
      </c>
      <c r="B5471" s="2">
        <v>2025</v>
      </c>
      <c r="C5471" s="2">
        <v>8</v>
      </c>
      <c r="D5471" s="2">
        <v>16</v>
      </c>
      <c r="E5471" s="2">
        <v>21</v>
      </c>
      <c r="F5471" s="3"/>
      <c r="G5471" s="3">
        <v>0</v>
      </c>
      <c r="H5471" s="3"/>
      <c r="I5471" s="3">
        <v>0</v>
      </c>
      <c r="J5471" s="3"/>
      <c r="K5471" s="3"/>
      <c r="L5471" s="3"/>
      <c r="M5471" s="3">
        <v>0</v>
      </c>
      <c r="N5471" s="3">
        <v>0</v>
      </c>
      <c r="O5471" s="3">
        <v>0</v>
      </c>
    </row>
    <row r="5472" spans="1:15" x14ac:dyDescent="0.25">
      <c r="A5472" s="1">
        <v>45885.916666666664</v>
      </c>
      <c r="B5472" s="2">
        <v>2025</v>
      </c>
      <c r="C5472" s="2">
        <v>8</v>
      </c>
      <c r="D5472" s="2">
        <v>16</v>
      </c>
      <c r="E5472" s="2">
        <v>22</v>
      </c>
      <c r="F5472" s="3"/>
      <c r="G5472" s="3">
        <v>0</v>
      </c>
      <c r="H5472" s="3"/>
      <c r="I5472" s="3">
        <v>0</v>
      </c>
      <c r="J5472" s="3"/>
      <c r="K5472" s="3"/>
      <c r="L5472" s="3"/>
      <c r="M5472" s="3">
        <v>0</v>
      </c>
      <c r="N5472" s="3">
        <v>0</v>
      </c>
      <c r="O5472" s="3">
        <v>0</v>
      </c>
    </row>
    <row r="5473" spans="1:15" x14ac:dyDescent="0.25">
      <c r="A5473" s="1">
        <v>45885.958333333336</v>
      </c>
      <c r="B5473" s="2">
        <v>2025</v>
      </c>
      <c r="C5473" s="2">
        <v>8</v>
      </c>
      <c r="D5473" s="2">
        <v>16</v>
      </c>
      <c r="E5473" s="2">
        <v>23</v>
      </c>
      <c r="F5473" s="3"/>
      <c r="G5473" s="3">
        <v>0</v>
      </c>
      <c r="H5473" s="3"/>
      <c r="I5473" s="3">
        <v>0</v>
      </c>
      <c r="J5473" s="3"/>
      <c r="K5473" s="3"/>
      <c r="L5473" s="3"/>
      <c r="M5473" s="3">
        <v>0</v>
      </c>
      <c r="N5473" s="3">
        <v>0</v>
      </c>
      <c r="O5473" s="3">
        <v>0</v>
      </c>
    </row>
    <row r="5474" spans="1:15" x14ac:dyDescent="0.25">
      <c r="A5474" s="1">
        <v>45886</v>
      </c>
      <c r="B5474" s="2">
        <v>2025</v>
      </c>
      <c r="C5474" s="2">
        <v>8</v>
      </c>
      <c r="D5474" s="2">
        <v>17</v>
      </c>
      <c r="E5474" s="2">
        <v>0</v>
      </c>
      <c r="F5474" s="3"/>
      <c r="G5474" s="3">
        <v>0</v>
      </c>
      <c r="H5474" s="3"/>
      <c r="I5474" s="3">
        <v>0</v>
      </c>
      <c r="J5474" s="3"/>
      <c r="K5474" s="3"/>
      <c r="L5474" s="3"/>
      <c r="M5474" s="3">
        <v>0</v>
      </c>
      <c r="N5474" s="3">
        <v>0</v>
      </c>
      <c r="O5474" s="3">
        <v>0</v>
      </c>
    </row>
    <row r="5475" spans="1:15" x14ac:dyDescent="0.25">
      <c r="A5475" s="1">
        <v>45886.041666666664</v>
      </c>
      <c r="B5475" s="2">
        <v>2025</v>
      </c>
      <c r="C5475" s="2">
        <v>8</v>
      </c>
      <c r="D5475" s="2">
        <v>17</v>
      </c>
      <c r="E5475" s="2">
        <v>1</v>
      </c>
      <c r="F5475" s="3"/>
      <c r="G5475" s="3">
        <v>0</v>
      </c>
      <c r="H5475" s="3"/>
      <c r="I5475" s="3">
        <v>0</v>
      </c>
      <c r="J5475" s="3"/>
      <c r="K5475" s="3"/>
      <c r="L5475" s="3"/>
      <c r="M5475" s="3">
        <v>0</v>
      </c>
      <c r="N5475" s="3">
        <v>0</v>
      </c>
      <c r="O5475" s="3">
        <v>0</v>
      </c>
    </row>
    <row r="5476" spans="1:15" x14ac:dyDescent="0.25">
      <c r="A5476" s="1">
        <v>45886.083333333336</v>
      </c>
      <c r="B5476" s="2">
        <v>2025</v>
      </c>
      <c r="C5476" s="2">
        <v>8</v>
      </c>
      <c r="D5476" s="2">
        <v>17</v>
      </c>
      <c r="E5476" s="2">
        <v>2</v>
      </c>
      <c r="F5476" s="3"/>
      <c r="G5476" s="3">
        <v>0</v>
      </c>
      <c r="H5476" s="3"/>
      <c r="I5476" s="3">
        <v>0</v>
      </c>
      <c r="J5476" s="3"/>
      <c r="K5476" s="3"/>
      <c r="L5476" s="3"/>
      <c r="M5476" s="3">
        <v>0</v>
      </c>
      <c r="N5476" s="3">
        <v>0</v>
      </c>
      <c r="O5476" s="3">
        <v>0</v>
      </c>
    </row>
    <row r="5477" spans="1:15" x14ac:dyDescent="0.25">
      <c r="A5477" s="1">
        <v>45886.125</v>
      </c>
      <c r="B5477" s="2">
        <v>2025</v>
      </c>
      <c r="C5477" s="2">
        <v>8</v>
      </c>
      <c r="D5477" s="2">
        <v>17</v>
      </c>
      <c r="E5477" s="2">
        <v>3</v>
      </c>
      <c r="F5477" s="3"/>
      <c r="G5477" s="3">
        <v>0</v>
      </c>
      <c r="H5477" s="3"/>
      <c r="I5477" s="3">
        <v>0</v>
      </c>
      <c r="J5477" s="3"/>
      <c r="K5477" s="3"/>
      <c r="L5477" s="3"/>
      <c r="M5477" s="3">
        <v>0</v>
      </c>
      <c r="N5477" s="3">
        <v>0</v>
      </c>
      <c r="O5477" s="3">
        <v>0</v>
      </c>
    </row>
    <row r="5478" spans="1:15" x14ac:dyDescent="0.25">
      <c r="A5478" s="1">
        <v>45886.166666666664</v>
      </c>
      <c r="B5478" s="2">
        <v>2025</v>
      </c>
      <c r="C5478" s="2">
        <v>8</v>
      </c>
      <c r="D5478" s="2">
        <v>17</v>
      </c>
      <c r="E5478" s="2">
        <v>4</v>
      </c>
      <c r="F5478" s="3"/>
      <c r="G5478" s="3">
        <v>0</v>
      </c>
      <c r="H5478" s="3"/>
      <c r="I5478" s="3">
        <v>0</v>
      </c>
      <c r="J5478" s="3"/>
      <c r="K5478" s="3"/>
      <c r="L5478" s="3"/>
      <c r="M5478" s="3">
        <v>0</v>
      </c>
      <c r="N5478" s="3">
        <v>0</v>
      </c>
      <c r="O5478" s="3">
        <v>0</v>
      </c>
    </row>
    <row r="5479" spans="1:15" x14ac:dyDescent="0.25">
      <c r="A5479" s="1">
        <v>45886.208333333336</v>
      </c>
      <c r="B5479" s="2">
        <v>2025</v>
      </c>
      <c r="C5479" s="2">
        <v>8</v>
      </c>
      <c r="D5479" s="2">
        <v>17</v>
      </c>
      <c r="E5479" s="2">
        <v>5</v>
      </c>
      <c r="F5479" s="3">
        <v>0</v>
      </c>
      <c r="G5479" s="3">
        <v>0</v>
      </c>
      <c r="H5479" s="3"/>
      <c r="I5479" s="3">
        <v>0</v>
      </c>
      <c r="J5479" s="3"/>
      <c r="K5479" s="3"/>
      <c r="L5479" s="3"/>
      <c r="M5479" s="3">
        <v>0</v>
      </c>
      <c r="N5479" s="3">
        <v>0</v>
      </c>
      <c r="O5479" s="3">
        <v>0</v>
      </c>
    </row>
    <row r="5480" spans="1:15" x14ac:dyDescent="0.25">
      <c r="A5480" s="1">
        <v>45886.25</v>
      </c>
      <c r="B5480" s="2">
        <v>2025</v>
      </c>
      <c r="C5480" s="2">
        <v>8</v>
      </c>
      <c r="D5480" s="2">
        <v>17</v>
      </c>
      <c r="E5480" s="2">
        <v>6</v>
      </c>
      <c r="F5480" s="3">
        <v>0</v>
      </c>
      <c r="G5480" s="3">
        <v>3.4563637211825683E-2</v>
      </c>
      <c r="H5480" s="3"/>
      <c r="I5480" s="3">
        <v>0</v>
      </c>
      <c r="J5480" s="3"/>
      <c r="K5480" s="3">
        <v>0</v>
      </c>
      <c r="L5480" s="3">
        <v>0</v>
      </c>
      <c r="M5480" s="3">
        <v>0.1506508669436355</v>
      </c>
      <c r="N5480" s="3">
        <v>0.18327482918938121</v>
      </c>
      <c r="O5480" s="3">
        <v>5.2641333334977489E-2</v>
      </c>
    </row>
    <row r="5481" spans="1:15" x14ac:dyDescent="0.25">
      <c r="A5481" s="1">
        <v>45886.291666666664</v>
      </c>
      <c r="B5481" s="2">
        <v>2025</v>
      </c>
      <c r="C5481" s="2">
        <v>8</v>
      </c>
      <c r="D5481" s="2">
        <v>17</v>
      </c>
      <c r="E5481" s="2">
        <v>7</v>
      </c>
      <c r="F5481" s="3">
        <v>0.99193069452841731</v>
      </c>
      <c r="G5481" s="3">
        <v>0.47900668966035365</v>
      </c>
      <c r="H5481" s="3">
        <v>0.71872200898760807</v>
      </c>
      <c r="I5481" s="3">
        <v>0.65718469831776405</v>
      </c>
      <c r="J5481" s="3"/>
      <c r="K5481" s="3">
        <v>0.64502519606993847</v>
      </c>
      <c r="L5481" s="3">
        <v>0</v>
      </c>
      <c r="M5481" s="3">
        <v>0.60534173188659723</v>
      </c>
      <c r="N5481" s="3">
        <v>0.65170183751357014</v>
      </c>
      <c r="O5481" s="3">
        <v>0.59361410712053109</v>
      </c>
    </row>
    <row r="5482" spans="1:15" x14ac:dyDescent="0.25">
      <c r="A5482" s="1">
        <v>45886.333333333336</v>
      </c>
      <c r="B5482" s="2">
        <v>2025</v>
      </c>
      <c r="C5482" s="2">
        <v>8</v>
      </c>
      <c r="D5482" s="2">
        <v>17</v>
      </c>
      <c r="E5482" s="2">
        <v>8</v>
      </c>
      <c r="F5482" s="3">
        <v>0.99841956612268434</v>
      </c>
      <c r="G5482" s="3">
        <v>0.61613800437348909</v>
      </c>
      <c r="H5482" s="3">
        <v>0.92440857844638757</v>
      </c>
      <c r="I5482" s="3">
        <v>0.75738974254612357</v>
      </c>
      <c r="J5482" s="3"/>
      <c r="K5482" s="3">
        <v>0.91803734569054141</v>
      </c>
      <c r="L5482" s="3">
        <v>0.49678310624567268</v>
      </c>
      <c r="M5482" s="3">
        <v>0.72689296915592028</v>
      </c>
      <c r="N5482" s="3">
        <v>0.75670866127598468</v>
      </c>
      <c r="O5482" s="3">
        <v>0.77434724673210042</v>
      </c>
    </row>
    <row r="5483" spans="1:15" x14ac:dyDescent="0.25">
      <c r="A5483" s="1">
        <v>45886.375</v>
      </c>
      <c r="B5483" s="2">
        <v>2025</v>
      </c>
      <c r="C5483" s="2">
        <v>8</v>
      </c>
      <c r="D5483" s="2">
        <v>17</v>
      </c>
      <c r="E5483" s="2">
        <v>9</v>
      </c>
      <c r="F5483" s="3">
        <v>0.98686647366077962</v>
      </c>
      <c r="G5483" s="3">
        <v>0.75941665760551391</v>
      </c>
      <c r="H5483" s="3">
        <v>0.92401434320991838</v>
      </c>
      <c r="I5483" s="3">
        <v>0.8614295825017898</v>
      </c>
      <c r="J5483" s="3"/>
      <c r="K5483" s="3">
        <v>0.93353873188615155</v>
      </c>
      <c r="L5483" s="3">
        <v>0</v>
      </c>
      <c r="M5483" s="3">
        <v>0.40844203493619541</v>
      </c>
      <c r="N5483" s="3">
        <v>0.87196761397471312</v>
      </c>
      <c r="O5483" s="3">
        <v>0.71820942972188273</v>
      </c>
    </row>
    <row r="5484" spans="1:15" x14ac:dyDescent="0.25">
      <c r="A5484" s="1">
        <v>45886.416666666664</v>
      </c>
      <c r="B5484" s="2">
        <v>2025</v>
      </c>
      <c r="C5484" s="2">
        <v>8</v>
      </c>
      <c r="D5484" s="2">
        <v>17</v>
      </c>
      <c r="E5484" s="2">
        <v>10</v>
      </c>
      <c r="F5484" s="3">
        <v>0.9534706702619532</v>
      </c>
      <c r="G5484" s="3">
        <v>0.89538180552710456</v>
      </c>
      <c r="H5484" s="3">
        <v>0.93492826004116258</v>
      </c>
      <c r="I5484" s="3">
        <v>0.47122562055303574</v>
      </c>
      <c r="J5484" s="3"/>
      <c r="K5484" s="3">
        <v>0.93173558829374481</v>
      </c>
      <c r="L5484" s="3">
        <v>0.93438977846731497</v>
      </c>
      <c r="M5484" s="3">
        <v>0</v>
      </c>
      <c r="N5484" s="3">
        <v>0</v>
      </c>
      <c r="O5484" s="3">
        <v>0.64014146539303951</v>
      </c>
    </row>
    <row r="5485" spans="1:15" x14ac:dyDescent="0.25">
      <c r="A5485" s="1">
        <v>45886.458333333336</v>
      </c>
      <c r="B5485" s="2">
        <v>2025</v>
      </c>
      <c r="C5485" s="2">
        <v>8</v>
      </c>
      <c r="D5485" s="2">
        <v>17</v>
      </c>
      <c r="E5485" s="2">
        <v>11</v>
      </c>
      <c r="F5485" s="3">
        <v>0.94736987213498769</v>
      </c>
      <c r="G5485" s="3">
        <v>0.89141134211696449</v>
      </c>
      <c r="H5485" s="3">
        <v>0.91990010756131313</v>
      </c>
      <c r="I5485" s="3">
        <v>0.95479478011944263</v>
      </c>
      <c r="J5485" s="3"/>
      <c r="K5485" s="3">
        <v>0.91908579722106754</v>
      </c>
      <c r="L5485" s="3">
        <v>0.92951277678945532</v>
      </c>
      <c r="M5485" s="3">
        <v>0.95026195320889784</v>
      </c>
      <c r="N5485" s="3">
        <v>0</v>
      </c>
      <c r="O5485" s="3">
        <v>0.81404207864401612</v>
      </c>
    </row>
    <row r="5486" spans="1:15" x14ac:dyDescent="0.25">
      <c r="A5486" s="1">
        <v>45886.5</v>
      </c>
      <c r="B5486" s="2">
        <v>2025</v>
      </c>
      <c r="C5486" s="2">
        <v>8</v>
      </c>
      <c r="D5486" s="2">
        <v>17</v>
      </c>
      <c r="E5486" s="2">
        <v>12</v>
      </c>
      <c r="F5486" s="3">
        <v>0.94054495136922689</v>
      </c>
      <c r="G5486" s="3">
        <v>0.93525676233582433</v>
      </c>
      <c r="H5486" s="3">
        <v>0.9136788373896807</v>
      </c>
      <c r="I5486" s="3">
        <v>0.94677026276323972</v>
      </c>
      <c r="J5486" s="3"/>
      <c r="K5486" s="3">
        <v>0.90884491918886501</v>
      </c>
      <c r="L5486" s="3">
        <v>0.92067103549590257</v>
      </c>
      <c r="M5486" s="3">
        <v>0.94238826037101586</v>
      </c>
      <c r="N5486" s="3">
        <v>0</v>
      </c>
      <c r="O5486" s="3">
        <v>0.81351937861421941</v>
      </c>
    </row>
    <row r="5487" spans="1:15" x14ac:dyDescent="0.25">
      <c r="A5487" s="1">
        <v>45886.541666666664</v>
      </c>
      <c r="B5487" s="2">
        <v>2025</v>
      </c>
      <c r="C5487" s="2">
        <v>8</v>
      </c>
      <c r="D5487" s="2">
        <v>17</v>
      </c>
      <c r="E5487" s="2">
        <v>13</v>
      </c>
      <c r="F5487" s="3">
        <v>0.93207341468128946</v>
      </c>
      <c r="G5487" s="3">
        <v>0.87435983729868738</v>
      </c>
      <c r="H5487" s="3">
        <v>0.45553266361593103</v>
      </c>
      <c r="I5487" s="3">
        <v>0.89210986537006731</v>
      </c>
      <c r="J5487" s="3"/>
      <c r="K5487" s="3">
        <v>0.46052186801185702</v>
      </c>
      <c r="L5487" s="3">
        <v>0.45902391863990138</v>
      </c>
      <c r="M5487" s="3">
        <v>0.88380369406309212</v>
      </c>
      <c r="N5487" s="3">
        <v>0</v>
      </c>
      <c r="O5487" s="3">
        <v>0.61967815771010326</v>
      </c>
    </row>
    <row r="5488" spans="1:15" x14ac:dyDescent="0.25">
      <c r="A5488" s="1">
        <v>45886.583333333336</v>
      </c>
      <c r="B5488" s="2">
        <v>2025</v>
      </c>
      <c r="C5488" s="2">
        <v>8</v>
      </c>
      <c r="D5488" s="2">
        <v>17</v>
      </c>
      <c r="E5488" s="2">
        <v>14</v>
      </c>
      <c r="F5488" s="3">
        <v>0.87262345610915237</v>
      </c>
      <c r="G5488" s="3">
        <v>0.69014104096147588</v>
      </c>
      <c r="H5488" s="3">
        <v>0.40292291459529656</v>
      </c>
      <c r="I5488" s="3">
        <v>0.73501522151790111</v>
      </c>
      <c r="J5488" s="3"/>
      <c r="K5488" s="3">
        <v>0.43130563178202791</v>
      </c>
      <c r="L5488" s="3">
        <v>0.82333290602828013</v>
      </c>
      <c r="M5488" s="3">
        <v>0.71554230203816305</v>
      </c>
      <c r="N5488" s="3">
        <v>0.3627173473513951</v>
      </c>
      <c r="O5488" s="3">
        <v>0.62920010254796155</v>
      </c>
    </row>
    <row r="5489" spans="1:15" x14ac:dyDescent="0.25">
      <c r="A5489" s="1">
        <v>45886.625</v>
      </c>
      <c r="B5489" s="2">
        <v>2025</v>
      </c>
      <c r="C5489" s="2">
        <v>8</v>
      </c>
      <c r="D5489" s="2">
        <v>17</v>
      </c>
      <c r="E5489" s="2">
        <v>15</v>
      </c>
      <c r="F5489" s="3">
        <v>0.65849482418020322</v>
      </c>
      <c r="G5489" s="3">
        <v>0.47821160554355391</v>
      </c>
      <c r="H5489" s="3">
        <v>0.47423979233403779</v>
      </c>
      <c r="I5489" s="3">
        <v>0.48446661006931557</v>
      </c>
      <c r="J5489" s="3"/>
      <c r="K5489" s="3">
        <v>0</v>
      </c>
      <c r="L5489" s="3">
        <v>0.3397084940665735</v>
      </c>
      <c r="M5489" s="3">
        <v>0.45734275566728821</v>
      </c>
      <c r="N5489" s="3">
        <v>0.5164771374296373</v>
      </c>
      <c r="O5489" s="3">
        <v>0.42611765241132621</v>
      </c>
    </row>
    <row r="5490" spans="1:15" x14ac:dyDescent="0.25">
      <c r="A5490" s="1">
        <v>45886.666666666664</v>
      </c>
      <c r="B5490" s="2">
        <v>2025</v>
      </c>
      <c r="C5490" s="2">
        <v>8</v>
      </c>
      <c r="D5490" s="2">
        <v>17</v>
      </c>
      <c r="E5490" s="2">
        <v>16</v>
      </c>
      <c r="F5490" s="3">
        <v>0.16819099174502036</v>
      </c>
      <c r="G5490" s="3">
        <v>0.27083227012927774</v>
      </c>
      <c r="H5490" s="3">
        <v>0</v>
      </c>
      <c r="I5490" s="3">
        <v>0.16937762307792689</v>
      </c>
      <c r="J5490" s="3"/>
      <c r="K5490" s="3">
        <v>0.13080916911278151</v>
      </c>
      <c r="L5490" s="3">
        <v>0</v>
      </c>
      <c r="M5490" s="3">
        <v>0.20524984033865418</v>
      </c>
      <c r="N5490" s="3">
        <v>0.25418057692089613</v>
      </c>
      <c r="O5490" s="3">
        <v>0.14983005891556961</v>
      </c>
    </row>
    <row r="5491" spans="1:15" x14ac:dyDescent="0.25">
      <c r="A5491" s="1">
        <v>45886.708333333336</v>
      </c>
      <c r="B5491" s="2">
        <v>2025</v>
      </c>
      <c r="C5491" s="2">
        <v>8</v>
      </c>
      <c r="D5491" s="2">
        <v>17</v>
      </c>
      <c r="E5491" s="2">
        <v>17</v>
      </c>
      <c r="F5491" s="3">
        <v>0</v>
      </c>
      <c r="G5491" s="3">
        <v>0</v>
      </c>
      <c r="H5491" s="3">
        <v>0</v>
      </c>
      <c r="I5491" s="3">
        <v>0</v>
      </c>
      <c r="J5491" s="3"/>
      <c r="K5491" s="3">
        <v>0</v>
      </c>
      <c r="L5491" s="3">
        <v>0</v>
      </c>
      <c r="M5491" s="3">
        <v>0</v>
      </c>
      <c r="N5491" s="3">
        <v>4.393165352071382E-2</v>
      </c>
      <c r="O5491" s="3">
        <v>5.4914566900892275E-3</v>
      </c>
    </row>
    <row r="5492" spans="1:15" x14ac:dyDescent="0.25">
      <c r="A5492" s="1">
        <v>45886.75</v>
      </c>
      <c r="B5492" s="2">
        <v>2025</v>
      </c>
      <c r="C5492" s="2">
        <v>8</v>
      </c>
      <c r="D5492" s="2">
        <v>17</v>
      </c>
      <c r="E5492" s="2">
        <v>18</v>
      </c>
      <c r="F5492" s="3">
        <v>0</v>
      </c>
      <c r="G5492" s="3">
        <v>0</v>
      </c>
      <c r="H5492" s="3"/>
      <c r="I5492" s="3">
        <v>0</v>
      </c>
      <c r="J5492" s="3"/>
      <c r="K5492" s="3">
        <v>0</v>
      </c>
      <c r="L5492" s="3">
        <v>0</v>
      </c>
      <c r="M5492" s="3">
        <v>0</v>
      </c>
      <c r="N5492" s="3">
        <v>0</v>
      </c>
      <c r="O5492" s="3">
        <v>0</v>
      </c>
    </row>
    <row r="5493" spans="1:15" x14ac:dyDescent="0.25">
      <c r="A5493" s="1">
        <v>45886.791666666664</v>
      </c>
      <c r="B5493" s="2">
        <v>2025</v>
      </c>
      <c r="C5493" s="2">
        <v>8</v>
      </c>
      <c r="D5493" s="2">
        <v>17</v>
      </c>
      <c r="E5493" s="2">
        <v>19</v>
      </c>
      <c r="F5493" s="3"/>
      <c r="G5493" s="3">
        <v>0</v>
      </c>
      <c r="H5493" s="3"/>
      <c r="I5493" s="3">
        <v>0</v>
      </c>
      <c r="J5493" s="3"/>
      <c r="K5493" s="3"/>
      <c r="L5493" s="3"/>
      <c r="M5493" s="3">
        <v>0</v>
      </c>
      <c r="N5493" s="3">
        <v>0</v>
      </c>
      <c r="O5493" s="3">
        <v>0</v>
      </c>
    </row>
    <row r="5494" spans="1:15" x14ac:dyDescent="0.25">
      <c r="A5494" s="1">
        <v>45886.833333333336</v>
      </c>
      <c r="B5494" s="2">
        <v>2025</v>
      </c>
      <c r="C5494" s="2">
        <v>8</v>
      </c>
      <c r="D5494" s="2">
        <v>17</v>
      </c>
      <c r="E5494" s="2">
        <v>20</v>
      </c>
      <c r="F5494" s="3"/>
      <c r="G5494" s="3">
        <v>0</v>
      </c>
      <c r="H5494" s="3"/>
      <c r="I5494" s="3">
        <v>0</v>
      </c>
      <c r="J5494" s="3"/>
      <c r="K5494" s="3"/>
      <c r="L5494" s="3"/>
      <c r="M5494" s="3">
        <v>0</v>
      </c>
      <c r="N5494" s="3">
        <v>0</v>
      </c>
      <c r="O5494" s="3">
        <v>0</v>
      </c>
    </row>
    <row r="5495" spans="1:15" x14ac:dyDescent="0.25">
      <c r="A5495" s="1">
        <v>45886.875</v>
      </c>
      <c r="B5495" s="2">
        <v>2025</v>
      </c>
      <c r="C5495" s="2">
        <v>8</v>
      </c>
      <c r="D5495" s="2">
        <v>17</v>
      </c>
      <c r="E5495" s="2">
        <v>21</v>
      </c>
      <c r="F5495" s="3"/>
      <c r="G5495" s="3">
        <v>0</v>
      </c>
      <c r="H5495" s="3"/>
      <c r="I5495" s="3">
        <v>0</v>
      </c>
      <c r="J5495" s="3"/>
      <c r="K5495" s="3"/>
      <c r="L5495" s="3"/>
      <c r="M5495" s="3">
        <v>0</v>
      </c>
      <c r="N5495" s="3">
        <v>0</v>
      </c>
      <c r="O5495" s="3">
        <v>0</v>
      </c>
    </row>
    <row r="5496" spans="1:15" x14ac:dyDescent="0.25">
      <c r="A5496" s="1">
        <v>45886.916666666664</v>
      </c>
      <c r="B5496" s="2">
        <v>2025</v>
      </c>
      <c r="C5496" s="2">
        <v>8</v>
      </c>
      <c r="D5496" s="2">
        <v>17</v>
      </c>
      <c r="E5496" s="2">
        <v>22</v>
      </c>
      <c r="F5496" s="3"/>
      <c r="G5496" s="3">
        <v>0</v>
      </c>
      <c r="H5496" s="3"/>
      <c r="I5496" s="3">
        <v>0</v>
      </c>
      <c r="J5496" s="3"/>
      <c r="K5496" s="3"/>
      <c r="L5496" s="3"/>
      <c r="M5496" s="3">
        <v>0</v>
      </c>
      <c r="N5496" s="3">
        <v>0</v>
      </c>
      <c r="O5496" s="3">
        <v>0</v>
      </c>
    </row>
    <row r="5497" spans="1:15" x14ac:dyDescent="0.25">
      <c r="A5497" s="1">
        <v>45886.958333333336</v>
      </c>
      <c r="B5497" s="2">
        <v>2025</v>
      </c>
      <c r="C5497" s="2">
        <v>8</v>
      </c>
      <c r="D5497" s="2">
        <v>17</v>
      </c>
      <c r="E5497" s="2">
        <v>23</v>
      </c>
      <c r="F5497" s="3"/>
      <c r="G5497" s="3">
        <v>0</v>
      </c>
      <c r="H5497" s="3"/>
      <c r="I5497" s="3">
        <v>0</v>
      </c>
      <c r="J5497" s="3"/>
      <c r="K5497" s="3"/>
      <c r="L5497" s="3"/>
      <c r="M5497" s="3">
        <v>0</v>
      </c>
      <c r="N5497" s="3">
        <v>0</v>
      </c>
      <c r="O5497" s="3">
        <v>0</v>
      </c>
    </row>
    <row r="5498" spans="1:15" x14ac:dyDescent="0.25">
      <c r="A5498" s="1">
        <v>45887</v>
      </c>
      <c r="B5498" s="2">
        <v>2025</v>
      </c>
      <c r="C5498" s="2">
        <v>8</v>
      </c>
      <c r="D5498" s="2">
        <v>18</v>
      </c>
      <c r="E5498" s="2">
        <v>0</v>
      </c>
      <c r="F5498" s="3"/>
      <c r="G5498" s="3">
        <v>0</v>
      </c>
      <c r="H5498" s="3"/>
      <c r="I5498" s="3">
        <v>0</v>
      </c>
      <c r="J5498" s="3"/>
      <c r="K5498" s="3"/>
      <c r="L5498" s="3"/>
      <c r="M5498" s="3">
        <v>0</v>
      </c>
      <c r="N5498" s="3">
        <v>0</v>
      </c>
      <c r="O5498" s="3">
        <v>0</v>
      </c>
    </row>
    <row r="5499" spans="1:15" x14ac:dyDescent="0.25">
      <c r="A5499" s="1">
        <v>45887.041666666664</v>
      </c>
      <c r="B5499" s="2">
        <v>2025</v>
      </c>
      <c r="C5499" s="2">
        <v>8</v>
      </c>
      <c r="D5499" s="2">
        <v>18</v>
      </c>
      <c r="E5499" s="2">
        <v>1</v>
      </c>
      <c r="F5499" s="3"/>
      <c r="G5499" s="3">
        <v>0</v>
      </c>
      <c r="H5499" s="3"/>
      <c r="I5499" s="3">
        <v>0</v>
      </c>
      <c r="J5499" s="3"/>
      <c r="K5499" s="3"/>
      <c r="L5499" s="3"/>
      <c r="M5499" s="3">
        <v>0</v>
      </c>
      <c r="N5499" s="3">
        <v>0</v>
      </c>
      <c r="O5499" s="3">
        <v>0</v>
      </c>
    </row>
    <row r="5500" spans="1:15" x14ac:dyDescent="0.25">
      <c r="A5500" s="1">
        <v>45887.083333333336</v>
      </c>
      <c r="B5500" s="2">
        <v>2025</v>
      </c>
      <c r="C5500" s="2">
        <v>8</v>
      </c>
      <c r="D5500" s="2">
        <v>18</v>
      </c>
      <c r="E5500" s="2">
        <v>2</v>
      </c>
      <c r="F5500" s="3"/>
      <c r="G5500" s="3">
        <v>0</v>
      </c>
      <c r="H5500" s="3"/>
      <c r="I5500" s="3">
        <v>0</v>
      </c>
      <c r="J5500" s="3"/>
      <c r="K5500" s="3"/>
      <c r="L5500" s="3"/>
      <c r="M5500" s="3">
        <v>0</v>
      </c>
      <c r="N5500" s="3">
        <v>0</v>
      </c>
      <c r="O5500" s="3">
        <v>0</v>
      </c>
    </row>
    <row r="5501" spans="1:15" x14ac:dyDescent="0.25">
      <c r="A5501" s="1">
        <v>45887.125</v>
      </c>
      <c r="B5501" s="2">
        <v>2025</v>
      </c>
      <c r="C5501" s="2">
        <v>8</v>
      </c>
      <c r="D5501" s="2">
        <v>18</v>
      </c>
      <c r="E5501" s="2">
        <v>3</v>
      </c>
      <c r="F5501" s="3"/>
      <c r="G5501" s="3">
        <v>0</v>
      </c>
      <c r="H5501" s="3"/>
      <c r="I5501" s="3">
        <v>0</v>
      </c>
      <c r="J5501" s="3"/>
      <c r="K5501" s="3"/>
      <c r="L5501" s="3"/>
      <c r="M5501" s="3">
        <v>0</v>
      </c>
      <c r="N5501" s="3">
        <v>0</v>
      </c>
      <c r="O5501" s="3">
        <v>0</v>
      </c>
    </row>
    <row r="5502" spans="1:15" x14ac:dyDescent="0.25">
      <c r="A5502" s="1">
        <v>45887.166666666664</v>
      </c>
      <c r="B5502" s="2">
        <v>2025</v>
      </c>
      <c r="C5502" s="2">
        <v>8</v>
      </c>
      <c r="D5502" s="2">
        <v>18</v>
      </c>
      <c r="E5502" s="2">
        <v>4</v>
      </c>
      <c r="F5502" s="3">
        <v>0</v>
      </c>
      <c r="G5502" s="3">
        <v>0</v>
      </c>
      <c r="H5502" s="3"/>
      <c r="I5502" s="3">
        <v>0</v>
      </c>
      <c r="J5502" s="3"/>
      <c r="K5502" s="3"/>
      <c r="L5502" s="3"/>
      <c r="M5502" s="3">
        <v>0</v>
      </c>
      <c r="N5502" s="3">
        <v>0</v>
      </c>
      <c r="O5502" s="3">
        <v>0</v>
      </c>
    </row>
    <row r="5503" spans="1:15" x14ac:dyDescent="0.25">
      <c r="A5503" s="1">
        <v>45887.208333333336</v>
      </c>
      <c r="B5503" s="2">
        <v>2025</v>
      </c>
      <c r="C5503" s="2">
        <v>8</v>
      </c>
      <c r="D5503" s="2">
        <v>18</v>
      </c>
      <c r="E5503" s="2">
        <v>5</v>
      </c>
      <c r="F5503" s="3">
        <v>0</v>
      </c>
      <c r="G5503" s="3">
        <v>0</v>
      </c>
      <c r="H5503" s="3"/>
      <c r="I5503" s="3">
        <v>0</v>
      </c>
      <c r="J5503" s="3"/>
      <c r="K5503" s="3"/>
      <c r="L5503" s="3"/>
      <c r="M5503" s="3">
        <v>0</v>
      </c>
      <c r="N5503" s="3">
        <v>0</v>
      </c>
      <c r="O5503" s="3">
        <v>0</v>
      </c>
    </row>
    <row r="5504" spans="1:15" x14ac:dyDescent="0.25">
      <c r="A5504" s="1">
        <v>45887.25</v>
      </c>
      <c r="B5504" s="2">
        <v>2025</v>
      </c>
      <c r="C5504" s="2">
        <v>8</v>
      </c>
      <c r="D5504" s="2">
        <v>18</v>
      </c>
      <c r="E5504" s="2">
        <v>6</v>
      </c>
      <c r="F5504" s="3">
        <v>0</v>
      </c>
      <c r="G5504" s="3">
        <v>0</v>
      </c>
      <c r="H5504" s="3">
        <v>0</v>
      </c>
      <c r="I5504" s="3">
        <v>0</v>
      </c>
      <c r="J5504" s="3"/>
      <c r="K5504" s="3">
        <v>0</v>
      </c>
      <c r="L5504" s="3">
        <v>0</v>
      </c>
      <c r="M5504" s="3">
        <v>0</v>
      </c>
      <c r="N5504" s="3">
        <v>0</v>
      </c>
      <c r="O5504" s="3">
        <v>0</v>
      </c>
    </row>
    <row r="5505" spans="1:15" x14ac:dyDescent="0.25">
      <c r="A5505" s="1">
        <v>45887.291666666664</v>
      </c>
      <c r="B5505" s="2">
        <v>2025</v>
      </c>
      <c r="C5505" s="2">
        <v>8</v>
      </c>
      <c r="D5505" s="2">
        <v>18</v>
      </c>
      <c r="E5505" s="2">
        <v>7</v>
      </c>
      <c r="F5505" s="3">
        <v>0</v>
      </c>
      <c r="G5505" s="3">
        <v>0</v>
      </c>
      <c r="H5505" s="3">
        <v>0</v>
      </c>
      <c r="I5505" s="3">
        <v>0.13407756955312644</v>
      </c>
      <c r="J5505" s="3"/>
      <c r="K5505" s="3">
        <v>0</v>
      </c>
      <c r="L5505" s="3">
        <v>0</v>
      </c>
      <c r="M5505" s="3">
        <v>0</v>
      </c>
      <c r="N5505" s="3">
        <v>0.11023752981809436</v>
      </c>
      <c r="O5505" s="3">
        <v>3.0539387421402601E-2</v>
      </c>
    </row>
    <row r="5506" spans="1:15" x14ac:dyDescent="0.25">
      <c r="A5506" s="1">
        <v>45887.333333333336</v>
      </c>
      <c r="B5506" s="2">
        <v>2025</v>
      </c>
      <c r="C5506" s="2">
        <v>8</v>
      </c>
      <c r="D5506" s="2">
        <v>18</v>
      </c>
      <c r="E5506" s="2">
        <v>8</v>
      </c>
      <c r="F5506" s="3">
        <v>0</v>
      </c>
      <c r="G5506" s="3">
        <v>0.16014951056321805</v>
      </c>
      <c r="H5506" s="3">
        <v>0</v>
      </c>
      <c r="I5506" s="3">
        <v>0.21076885804956069</v>
      </c>
      <c r="J5506" s="3"/>
      <c r="K5506" s="3">
        <v>0</v>
      </c>
      <c r="L5506" s="3">
        <v>0</v>
      </c>
      <c r="M5506" s="3">
        <v>7.6749047371636514E-2</v>
      </c>
      <c r="N5506" s="3">
        <v>0.22137658632715057</v>
      </c>
      <c r="O5506" s="3">
        <v>8.3630500288945725E-2</v>
      </c>
    </row>
    <row r="5507" spans="1:15" x14ac:dyDescent="0.25">
      <c r="A5507" s="1">
        <v>45887.375</v>
      </c>
      <c r="B5507" s="2">
        <v>2025</v>
      </c>
      <c r="C5507" s="2">
        <v>8</v>
      </c>
      <c r="D5507" s="2">
        <v>18</v>
      </c>
      <c r="E5507" s="2">
        <v>9</v>
      </c>
      <c r="F5507" s="3">
        <v>0</v>
      </c>
      <c r="G5507" s="3">
        <v>0.2157392545478434</v>
      </c>
      <c r="H5507" s="3">
        <v>0</v>
      </c>
      <c r="I5507" s="3">
        <v>0.2950593536965237</v>
      </c>
      <c r="J5507" s="3"/>
      <c r="K5507" s="3">
        <v>0</v>
      </c>
      <c r="L5507" s="3">
        <v>0</v>
      </c>
      <c r="M5507" s="3">
        <v>0.19788911746320814</v>
      </c>
      <c r="N5507" s="3">
        <v>0.34651613647684565</v>
      </c>
      <c r="O5507" s="3">
        <v>0.13190048277305261</v>
      </c>
    </row>
    <row r="5508" spans="1:15" x14ac:dyDescent="0.25">
      <c r="A5508" s="1">
        <v>45887.416666666664</v>
      </c>
      <c r="B5508" s="2">
        <v>2025</v>
      </c>
      <c r="C5508" s="2">
        <v>8</v>
      </c>
      <c r="D5508" s="2">
        <v>18</v>
      </c>
      <c r="E5508" s="2">
        <v>10</v>
      </c>
      <c r="F5508" s="3">
        <v>0</v>
      </c>
      <c r="G5508" s="3">
        <v>0.2290505892114871</v>
      </c>
      <c r="H5508" s="3">
        <v>0</v>
      </c>
      <c r="I5508" s="3">
        <v>0.3720623334516851</v>
      </c>
      <c r="J5508" s="3"/>
      <c r="K5508" s="3">
        <v>0</v>
      </c>
      <c r="L5508" s="3">
        <v>0</v>
      </c>
      <c r="M5508" s="3">
        <v>0.3059090007468564</v>
      </c>
      <c r="N5508" s="3">
        <v>0.39879440629097407</v>
      </c>
      <c r="O5508" s="3">
        <v>0.16322704121262532</v>
      </c>
    </row>
    <row r="5509" spans="1:15" x14ac:dyDescent="0.25">
      <c r="A5509" s="1">
        <v>45887.458333333336</v>
      </c>
      <c r="B5509" s="2">
        <v>2025</v>
      </c>
      <c r="C5509" s="2">
        <v>8</v>
      </c>
      <c r="D5509" s="2">
        <v>18</v>
      </c>
      <c r="E5509" s="2">
        <v>11</v>
      </c>
      <c r="F5509" s="3">
        <v>0</v>
      </c>
      <c r="G5509" s="3">
        <v>0.19957815867447781</v>
      </c>
      <c r="H5509" s="3">
        <v>0</v>
      </c>
      <c r="I5509" s="3">
        <v>0.3713207006524285</v>
      </c>
      <c r="J5509" s="3"/>
      <c r="K5509" s="3">
        <v>1.412725416808434E-2</v>
      </c>
      <c r="L5509" s="3">
        <v>0</v>
      </c>
      <c r="M5509" s="3">
        <v>0.25902334438034247</v>
      </c>
      <c r="N5509" s="3">
        <v>0.42239914952135693</v>
      </c>
      <c r="O5509" s="3">
        <v>0.15830607592458626</v>
      </c>
    </row>
    <row r="5510" spans="1:15" x14ac:dyDescent="0.25">
      <c r="A5510" s="1">
        <v>45887.5</v>
      </c>
      <c r="B5510" s="2">
        <v>2025</v>
      </c>
      <c r="C5510" s="2">
        <v>8</v>
      </c>
      <c r="D5510" s="2">
        <v>18</v>
      </c>
      <c r="E5510" s="2">
        <v>12</v>
      </c>
      <c r="F5510" s="3">
        <v>0.1020872456533138</v>
      </c>
      <c r="G5510" s="3">
        <v>6.9714592002467157E-2</v>
      </c>
      <c r="H5510" s="3">
        <v>0</v>
      </c>
      <c r="I5510" s="3">
        <v>0.33410031135564738</v>
      </c>
      <c r="J5510" s="3"/>
      <c r="K5510" s="3">
        <v>0.17274849608056089</v>
      </c>
      <c r="L5510" s="3">
        <v>0</v>
      </c>
      <c r="M5510" s="3">
        <v>0</v>
      </c>
      <c r="N5510" s="3">
        <v>0.38957521768272585</v>
      </c>
      <c r="O5510" s="3">
        <v>0.13352823284683937</v>
      </c>
    </row>
    <row r="5511" spans="1:15" x14ac:dyDescent="0.25">
      <c r="A5511" s="1">
        <v>45887.541666666664</v>
      </c>
      <c r="B5511" s="2">
        <v>2025</v>
      </c>
      <c r="C5511" s="2">
        <v>8</v>
      </c>
      <c r="D5511" s="2">
        <v>18</v>
      </c>
      <c r="E5511" s="2">
        <v>13</v>
      </c>
      <c r="F5511" s="3">
        <v>4.2376260849167242E-2</v>
      </c>
      <c r="G5511" s="3">
        <v>9.5098394076464938E-3</v>
      </c>
      <c r="H5511" s="3">
        <v>0</v>
      </c>
      <c r="I5511" s="3">
        <v>0</v>
      </c>
      <c r="J5511" s="3"/>
      <c r="K5511" s="3">
        <v>0.10034885085734346</v>
      </c>
      <c r="L5511" s="3">
        <v>0</v>
      </c>
      <c r="M5511" s="3">
        <v>0</v>
      </c>
      <c r="N5511" s="3">
        <v>0.1615861106088394</v>
      </c>
      <c r="O5511" s="3">
        <v>3.9227632715374577E-2</v>
      </c>
    </row>
    <row r="5512" spans="1:15" x14ac:dyDescent="0.25">
      <c r="A5512" s="1">
        <v>45887.583333333336</v>
      </c>
      <c r="B5512" s="2">
        <v>2025</v>
      </c>
      <c r="C5512" s="2">
        <v>8</v>
      </c>
      <c r="D5512" s="2">
        <v>18</v>
      </c>
      <c r="E5512" s="2">
        <v>14</v>
      </c>
      <c r="F5512" s="3">
        <v>0</v>
      </c>
      <c r="G5512" s="3">
        <v>7.2073783228542868E-2</v>
      </c>
      <c r="H5512" s="3">
        <v>0</v>
      </c>
      <c r="I5512" s="3">
        <v>0</v>
      </c>
      <c r="J5512" s="3"/>
      <c r="K5512" s="3">
        <v>0</v>
      </c>
      <c r="L5512" s="3">
        <v>0</v>
      </c>
      <c r="M5512" s="3">
        <v>0</v>
      </c>
      <c r="N5512" s="3">
        <v>7.9624914110181452E-2</v>
      </c>
      <c r="O5512" s="3">
        <v>1.896233716734054E-2</v>
      </c>
    </row>
    <row r="5513" spans="1:15" x14ac:dyDescent="0.25">
      <c r="A5513" s="1">
        <v>45887.625</v>
      </c>
      <c r="B5513" s="2">
        <v>2025</v>
      </c>
      <c r="C5513" s="2">
        <v>8</v>
      </c>
      <c r="D5513" s="2">
        <v>18</v>
      </c>
      <c r="E5513" s="2">
        <v>15</v>
      </c>
      <c r="F5513" s="3">
        <v>0</v>
      </c>
      <c r="G5513" s="3">
        <v>0</v>
      </c>
      <c r="H5513" s="3">
        <v>0</v>
      </c>
      <c r="I5513" s="3">
        <v>0.32984396035864572</v>
      </c>
      <c r="J5513" s="3"/>
      <c r="K5513" s="3">
        <v>0</v>
      </c>
      <c r="L5513" s="3">
        <v>0</v>
      </c>
      <c r="M5513" s="3">
        <v>9.3812881664362802E-2</v>
      </c>
      <c r="N5513" s="3">
        <v>0.14771964566196125</v>
      </c>
      <c r="O5513" s="3">
        <v>7.1422060960621217E-2</v>
      </c>
    </row>
    <row r="5514" spans="1:15" x14ac:dyDescent="0.25">
      <c r="A5514" s="1">
        <v>45887.666666666664</v>
      </c>
      <c r="B5514" s="2">
        <v>2025</v>
      </c>
      <c r="C5514" s="2">
        <v>8</v>
      </c>
      <c r="D5514" s="2">
        <v>18</v>
      </c>
      <c r="E5514" s="2">
        <v>16</v>
      </c>
      <c r="F5514" s="3">
        <v>0</v>
      </c>
      <c r="G5514" s="3">
        <v>0</v>
      </c>
      <c r="H5514" s="3">
        <v>0</v>
      </c>
      <c r="I5514" s="3">
        <v>0</v>
      </c>
      <c r="J5514" s="3"/>
      <c r="K5514" s="3">
        <v>0</v>
      </c>
      <c r="L5514" s="3">
        <v>0</v>
      </c>
      <c r="M5514" s="3">
        <v>4.9079489718377861E-2</v>
      </c>
      <c r="N5514" s="3">
        <v>0</v>
      </c>
      <c r="O5514" s="3">
        <v>6.1349362147972326E-3</v>
      </c>
    </row>
    <row r="5515" spans="1:15" x14ac:dyDescent="0.25">
      <c r="A5515" s="1">
        <v>45887.708333333336</v>
      </c>
      <c r="B5515" s="2">
        <v>2025</v>
      </c>
      <c r="C5515" s="2">
        <v>8</v>
      </c>
      <c r="D5515" s="2">
        <v>18</v>
      </c>
      <c r="E5515" s="2">
        <v>17</v>
      </c>
      <c r="F5515" s="3">
        <v>0</v>
      </c>
      <c r="G5515" s="3">
        <v>0</v>
      </c>
      <c r="H5515" s="3">
        <v>0</v>
      </c>
      <c r="I5515" s="3">
        <v>0</v>
      </c>
      <c r="J5515" s="3"/>
      <c r="K5515" s="3">
        <v>0</v>
      </c>
      <c r="L5515" s="3">
        <v>0</v>
      </c>
      <c r="M5515" s="3">
        <v>0</v>
      </c>
      <c r="N5515" s="3">
        <v>0</v>
      </c>
      <c r="O5515" s="3">
        <v>0</v>
      </c>
    </row>
    <row r="5516" spans="1:15" x14ac:dyDescent="0.25">
      <c r="A5516" s="1">
        <v>45887.75</v>
      </c>
      <c r="B5516" s="2">
        <v>2025</v>
      </c>
      <c r="C5516" s="2">
        <v>8</v>
      </c>
      <c r="D5516" s="2">
        <v>18</v>
      </c>
      <c r="E5516" s="2">
        <v>18</v>
      </c>
      <c r="F5516" s="3">
        <v>0</v>
      </c>
      <c r="G5516" s="3">
        <v>0</v>
      </c>
      <c r="H5516" s="3">
        <v>0</v>
      </c>
      <c r="I5516" s="3">
        <v>0</v>
      </c>
      <c r="J5516" s="3"/>
      <c r="K5516" s="3">
        <v>0</v>
      </c>
      <c r="L5516" s="3">
        <v>0</v>
      </c>
      <c r="M5516" s="3">
        <v>0</v>
      </c>
      <c r="N5516" s="3">
        <v>0</v>
      </c>
      <c r="O5516" s="3">
        <v>0</v>
      </c>
    </row>
    <row r="5517" spans="1:15" x14ac:dyDescent="0.25">
      <c r="A5517" s="1">
        <v>45887.791666666664</v>
      </c>
      <c r="B5517" s="2">
        <v>2025</v>
      </c>
      <c r="C5517" s="2">
        <v>8</v>
      </c>
      <c r="D5517" s="2">
        <v>18</v>
      </c>
      <c r="E5517" s="2">
        <v>19</v>
      </c>
      <c r="F5517" s="3">
        <v>0</v>
      </c>
      <c r="G5517" s="3">
        <v>0</v>
      </c>
      <c r="H5517" s="3"/>
      <c r="I5517" s="3">
        <v>0</v>
      </c>
      <c r="J5517" s="3"/>
      <c r="K5517" s="3"/>
      <c r="L5517" s="3"/>
      <c r="M5517" s="3">
        <v>0</v>
      </c>
      <c r="N5517" s="3">
        <v>0</v>
      </c>
      <c r="O5517" s="3">
        <v>0</v>
      </c>
    </row>
    <row r="5518" spans="1:15" x14ac:dyDescent="0.25">
      <c r="A5518" s="1">
        <v>45887.833333333336</v>
      </c>
      <c r="B5518" s="2">
        <v>2025</v>
      </c>
      <c r="C5518" s="2">
        <v>8</v>
      </c>
      <c r="D5518" s="2">
        <v>18</v>
      </c>
      <c r="E5518" s="2">
        <v>20</v>
      </c>
      <c r="F5518" s="3"/>
      <c r="G5518" s="3">
        <v>0</v>
      </c>
      <c r="H5518" s="3"/>
      <c r="I5518" s="3">
        <v>0</v>
      </c>
      <c r="J5518" s="3"/>
      <c r="K5518" s="3"/>
      <c r="L5518" s="3"/>
      <c r="M5518" s="3">
        <v>0</v>
      </c>
      <c r="N5518" s="3">
        <v>0</v>
      </c>
      <c r="O5518" s="3">
        <v>0</v>
      </c>
    </row>
    <row r="5519" spans="1:15" x14ac:dyDescent="0.25">
      <c r="A5519" s="1">
        <v>45887.875</v>
      </c>
      <c r="B5519" s="2">
        <v>2025</v>
      </c>
      <c r="C5519" s="2">
        <v>8</v>
      </c>
      <c r="D5519" s="2">
        <v>18</v>
      </c>
      <c r="E5519" s="2">
        <v>21</v>
      </c>
      <c r="F5519" s="3"/>
      <c r="G5519" s="3">
        <v>0</v>
      </c>
      <c r="H5519" s="3"/>
      <c r="I5519" s="3">
        <v>0</v>
      </c>
      <c r="J5519" s="3"/>
      <c r="K5519" s="3"/>
      <c r="L5519" s="3"/>
      <c r="M5519" s="3">
        <v>0</v>
      </c>
      <c r="N5519" s="3">
        <v>0</v>
      </c>
      <c r="O5519" s="3">
        <v>0</v>
      </c>
    </row>
    <row r="5520" spans="1:15" x14ac:dyDescent="0.25">
      <c r="A5520" s="1">
        <v>45887.916666666664</v>
      </c>
      <c r="B5520" s="2">
        <v>2025</v>
      </c>
      <c r="C5520" s="2">
        <v>8</v>
      </c>
      <c r="D5520" s="2">
        <v>18</v>
      </c>
      <c r="E5520" s="2">
        <v>22</v>
      </c>
      <c r="F5520" s="3"/>
      <c r="G5520" s="3">
        <v>0</v>
      </c>
      <c r="H5520" s="3"/>
      <c r="I5520" s="3">
        <v>0</v>
      </c>
      <c r="J5520" s="3"/>
      <c r="K5520" s="3"/>
      <c r="L5520" s="3"/>
      <c r="M5520" s="3">
        <v>0</v>
      </c>
      <c r="N5520" s="3">
        <v>0</v>
      </c>
      <c r="O5520" s="3">
        <v>0</v>
      </c>
    </row>
    <row r="5521" spans="1:15" x14ac:dyDescent="0.25">
      <c r="A5521" s="1">
        <v>45887.958333333336</v>
      </c>
      <c r="B5521" s="2">
        <v>2025</v>
      </c>
      <c r="C5521" s="2">
        <v>8</v>
      </c>
      <c r="D5521" s="2">
        <v>18</v>
      </c>
      <c r="E5521" s="2">
        <v>23</v>
      </c>
      <c r="F5521" s="3"/>
      <c r="G5521" s="3">
        <v>0</v>
      </c>
      <c r="H5521" s="3"/>
      <c r="I5521" s="3">
        <v>0</v>
      </c>
      <c r="J5521" s="3"/>
      <c r="K5521" s="3"/>
      <c r="L5521" s="3"/>
      <c r="M5521" s="3">
        <v>0</v>
      </c>
      <c r="N5521" s="3">
        <v>0</v>
      </c>
      <c r="O5521" s="3">
        <v>0</v>
      </c>
    </row>
    <row r="5522" spans="1:15" x14ac:dyDescent="0.25">
      <c r="A5522" s="1">
        <v>45888</v>
      </c>
      <c r="B5522" s="2">
        <v>2025</v>
      </c>
      <c r="C5522" s="2">
        <v>8</v>
      </c>
      <c r="D5522" s="2">
        <v>19</v>
      </c>
      <c r="E5522" s="2">
        <v>0</v>
      </c>
      <c r="F5522" s="3"/>
      <c r="G5522" s="3">
        <v>0</v>
      </c>
      <c r="H5522" s="3"/>
      <c r="I5522" s="3">
        <v>0</v>
      </c>
      <c r="J5522" s="3"/>
      <c r="K5522" s="3"/>
      <c r="L5522" s="3"/>
      <c r="M5522" s="3">
        <v>0</v>
      </c>
      <c r="N5522" s="3">
        <v>0</v>
      </c>
      <c r="O5522" s="3">
        <v>0</v>
      </c>
    </row>
    <row r="5523" spans="1:15" x14ac:dyDescent="0.25">
      <c r="A5523" s="1">
        <v>45888.041666666664</v>
      </c>
      <c r="B5523" s="2">
        <v>2025</v>
      </c>
      <c r="C5523" s="2">
        <v>8</v>
      </c>
      <c r="D5523" s="2">
        <v>19</v>
      </c>
      <c r="E5523" s="2">
        <v>1</v>
      </c>
      <c r="F5523" s="3"/>
      <c r="G5523" s="3">
        <v>0</v>
      </c>
      <c r="H5523" s="3"/>
      <c r="I5523" s="3">
        <v>0</v>
      </c>
      <c r="J5523" s="3"/>
      <c r="K5523" s="3"/>
      <c r="L5523" s="3"/>
      <c r="M5523" s="3">
        <v>0</v>
      </c>
      <c r="N5523" s="3">
        <v>0</v>
      </c>
      <c r="O5523" s="3">
        <v>0</v>
      </c>
    </row>
    <row r="5524" spans="1:15" x14ac:dyDescent="0.25">
      <c r="A5524" s="1">
        <v>45888.083333333336</v>
      </c>
      <c r="B5524" s="2">
        <v>2025</v>
      </c>
      <c r="C5524" s="2">
        <v>8</v>
      </c>
      <c r="D5524" s="2">
        <v>19</v>
      </c>
      <c r="E5524" s="2">
        <v>2</v>
      </c>
      <c r="F5524" s="3"/>
      <c r="G5524" s="3">
        <v>0</v>
      </c>
      <c r="H5524" s="3"/>
      <c r="I5524" s="3">
        <v>0</v>
      </c>
      <c r="J5524" s="3"/>
      <c r="K5524" s="3"/>
      <c r="L5524" s="3"/>
      <c r="M5524" s="3">
        <v>0</v>
      </c>
      <c r="N5524" s="3">
        <v>0</v>
      </c>
      <c r="O5524" s="3">
        <v>0</v>
      </c>
    </row>
    <row r="5525" spans="1:15" x14ac:dyDescent="0.25">
      <c r="A5525" s="1">
        <v>45888.125</v>
      </c>
      <c r="B5525" s="2">
        <v>2025</v>
      </c>
      <c r="C5525" s="2">
        <v>8</v>
      </c>
      <c r="D5525" s="2">
        <v>19</v>
      </c>
      <c r="E5525" s="2">
        <v>3</v>
      </c>
      <c r="F5525" s="3"/>
      <c r="G5525" s="3">
        <v>1.9214597153073151E-2</v>
      </c>
      <c r="H5525" s="3"/>
      <c r="I5525" s="3">
        <v>9.8536357986326872E-2</v>
      </c>
      <c r="J5525" s="3"/>
      <c r="K5525" s="3"/>
      <c r="L5525" s="3"/>
      <c r="M5525" s="3">
        <v>5.6075905791904248E-3</v>
      </c>
      <c r="N5525" s="3">
        <v>3.2362651209677407E-2</v>
      </c>
      <c r="O5525" s="3">
        <v>3.8930299232066964E-2</v>
      </c>
    </row>
    <row r="5526" spans="1:15" x14ac:dyDescent="0.25">
      <c r="A5526" s="1">
        <v>45888.166666666664</v>
      </c>
      <c r="B5526" s="2">
        <v>2025</v>
      </c>
      <c r="C5526" s="2">
        <v>8</v>
      </c>
      <c r="D5526" s="2">
        <v>19</v>
      </c>
      <c r="E5526" s="2">
        <v>4</v>
      </c>
      <c r="F5526" s="3"/>
      <c r="G5526" s="3">
        <v>5.7599802719299084E-2</v>
      </c>
      <c r="H5526" s="3"/>
      <c r="I5526" s="3">
        <v>0.11073751812720115</v>
      </c>
      <c r="J5526" s="3"/>
      <c r="K5526" s="3"/>
      <c r="L5526" s="3"/>
      <c r="M5526" s="3">
        <v>1.5718140519733831E-2</v>
      </c>
      <c r="N5526" s="3">
        <v>6.4936995967741995E-2</v>
      </c>
      <c r="O5526" s="3">
        <v>6.2248114333494017E-2</v>
      </c>
    </row>
    <row r="5527" spans="1:15" x14ac:dyDescent="0.25">
      <c r="A5527" s="1">
        <v>45888.208333333336</v>
      </c>
      <c r="B5527" s="2">
        <v>2025</v>
      </c>
      <c r="C5527" s="2">
        <v>8</v>
      </c>
      <c r="D5527" s="2">
        <v>19</v>
      </c>
      <c r="E5527" s="2">
        <v>5</v>
      </c>
      <c r="F5527" s="3">
        <v>0</v>
      </c>
      <c r="G5527" s="3">
        <v>0.11954117475629175</v>
      </c>
      <c r="H5527" s="3"/>
      <c r="I5527" s="3">
        <v>0.13859435606713674</v>
      </c>
      <c r="J5527" s="3"/>
      <c r="K5527" s="3"/>
      <c r="L5527" s="3"/>
      <c r="M5527" s="3">
        <v>4.9574573314037876E-2</v>
      </c>
      <c r="N5527" s="3">
        <v>9.1888139631058491E-2</v>
      </c>
      <c r="O5527" s="3">
        <v>7.9919648753704969E-2</v>
      </c>
    </row>
    <row r="5528" spans="1:15" x14ac:dyDescent="0.25">
      <c r="A5528" s="1">
        <v>45888.25</v>
      </c>
      <c r="B5528" s="2">
        <v>2025</v>
      </c>
      <c r="C5528" s="2">
        <v>8</v>
      </c>
      <c r="D5528" s="2">
        <v>19</v>
      </c>
      <c r="E5528" s="2">
        <v>6</v>
      </c>
      <c r="F5528" s="3">
        <v>0</v>
      </c>
      <c r="G5528" s="3">
        <v>7.7387719803768046E-2</v>
      </c>
      <c r="H5528" s="3">
        <v>0</v>
      </c>
      <c r="I5528" s="3">
        <v>0.20264206332564472</v>
      </c>
      <c r="J5528" s="3"/>
      <c r="K5528" s="3">
        <v>0</v>
      </c>
      <c r="L5528" s="3">
        <v>0</v>
      </c>
      <c r="M5528" s="3">
        <v>0.14507170819009249</v>
      </c>
      <c r="N5528" s="3">
        <v>0.1597080580226326</v>
      </c>
      <c r="O5528" s="3">
        <v>7.3101193667767239E-2</v>
      </c>
    </row>
    <row r="5529" spans="1:15" x14ac:dyDescent="0.25">
      <c r="A5529" s="1">
        <v>45888.291666666664</v>
      </c>
      <c r="B5529" s="2">
        <v>2025</v>
      </c>
      <c r="C5529" s="2">
        <v>8</v>
      </c>
      <c r="D5529" s="2">
        <v>19</v>
      </c>
      <c r="E5529" s="2">
        <v>7</v>
      </c>
      <c r="F5529" s="3">
        <v>0</v>
      </c>
      <c r="G5529" s="3">
        <v>1</v>
      </c>
      <c r="H5529" s="3">
        <v>0</v>
      </c>
      <c r="I5529" s="3">
        <v>0.33758010853909748</v>
      </c>
      <c r="J5529" s="3"/>
      <c r="K5529" s="3">
        <v>0</v>
      </c>
      <c r="L5529" s="3">
        <v>0</v>
      </c>
      <c r="M5529" s="3">
        <v>0.30484215143597659</v>
      </c>
      <c r="N5529" s="3">
        <v>0.34194288451602539</v>
      </c>
      <c r="O5529" s="3">
        <v>0.24804564306138743</v>
      </c>
    </row>
    <row r="5530" spans="1:15" x14ac:dyDescent="0.25">
      <c r="A5530" s="1">
        <v>45888.333333333336</v>
      </c>
      <c r="B5530" s="2">
        <v>2025</v>
      </c>
      <c r="C5530" s="2">
        <v>8</v>
      </c>
      <c r="D5530" s="2">
        <v>19</v>
      </c>
      <c r="E5530" s="2">
        <v>8</v>
      </c>
      <c r="F5530" s="3">
        <v>0</v>
      </c>
      <c r="G5530" s="3">
        <v>1</v>
      </c>
      <c r="H5530" s="3">
        <v>0</v>
      </c>
      <c r="I5530" s="3">
        <v>0.41089403224908516</v>
      </c>
      <c r="J5530" s="3"/>
      <c r="K5530" s="3">
        <v>0</v>
      </c>
      <c r="L5530" s="3">
        <v>0</v>
      </c>
      <c r="M5530" s="3">
        <v>0.3772087269599308</v>
      </c>
      <c r="N5530" s="3">
        <v>0.40389931331820839</v>
      </c>
      <c r="O5530" s="3">
        <v>0.27400025906590303</v>
      </c>
    </row>
    <row r="5531" spans="1:15" x14ac:dyDescent="0.25">
      <c r="A5531" s="1">
        <v>45888.375</v>
      </c>
      <c r="B5531" s="2">
        <v>2025</v>
      </c>
      <c r="C5531" s="2">
        <v>8</v>
      </c>
      <c r="D5531" s="2">
        <v>19</v>
      </c>
      <c r="E5531" s="2">
        <v>9</v>
      </c>
      <c r="F5531" s="3">
        <v>0</v>
      </c>
      <c r="G5531" s="3">
        <v>1</v>
      </c>
      <c r="H5531" s="3">
        <v>0</v>
      </c>
      <c r="I5531" s="3">
        <v>0.49959994506470162</v>
      </c>
      <c r="J5531" s="3"/>
      <c r="K5531" s="3">
        <v>0</v>
      </c>
      <c r="L5531" s="3">
        <v>0</v>
      </c>
      <c r="M5531" s="3">
        <v>0.49399516519913544</v>
      </c>
      <c r="N5531" s="3">
        <v>0.4861392022901897</v>
      </c>
      <c r="O5531" s="3">
        <v>0.30996678906925335</v>
      </c>
    </row>
    <row r="5532" spans="1:15" x14ac:dyDescent="0.25">
      <c r="A5532" s="1">
        <v>45888.416666666664</v>
      </c>
      <c r="B5532" s="2">
        <v>2025</v>
      </c>
      <c r="C5532" s="2">
        <v>8</v>
      </c>
      <c r="D5532" s="2">
        <v>19</v>
      </c>
      <c r="E5532" s="2">
        <v>10</v>
      </c>
      <c r="F5532" s="3">
        <v>1.7495611468695529E-3</v>
      </c>
      <c r="G5532" s="3">
        <v>1</v>
      </c>
      <c r="H5532" s="3">
        <v>1.8820427740727352E-2</v>
      </c>
      <c r="I5532" s="3">
        <v>0.53421541667120731</v>
      </c>
      <c r="J5532" s="3"/>
      <c r="K5532" s="3">
        <v>1.0931263283396385E-2</v>
      </c>
      <c r="L5532" s="3">
        <v>0</v>
      </c>
      <c r="M5532" s="3">
        <v>0.53046577384193516</v>
      </c>
      <c r="N5532" s="3">
        <v>0.50895144485162325</v>
      </c>
      <c r="O5532" s="3">
        <v>0.32564173594196988</v>
      </c>
    </row>
    <row r="5533" spans="1:15" x14ac:dyDescent="0.25">
      <c r="A5533" s="1">
        <v>45888.458333333336</v>
      </c>
      <c r="B5533" s="2">
        <v>2025</v>
      </c>
      <c r="C5533" s="2">
        <v>8</v>
      </c>
      <c r="D5533" s="2">
        <v>19</v>
      </c>
      <c r="E5533" s="2">
        <v>11</v>
      </c>
      <c r="F5533" s="3">
        <v>4.6570360480179943E-2</v>
      </c>
      <c r="G5533" s="3">
        <v>1</v>
      </c>
      <c r="H5533" s="3">
        <v>4.5454545454545414E-2</v>
      </c>
      <c r="I5533" s="3">
        <v>0.57289617910591684</v>
      </c>
      <c r="J5533" s="3"/>
      <c r="K5533" s="3">
        <v>3.5987868355587538E-2</v>
      </c>
      <c r="L5533" s="3">
        <v>0</v>
      </c>
      <c r="M5533" s="3">
        <v>0.57602058386114718</v>
      </c>
      <c r="N5533" s="3">
        <v>0.56412278936946159</v>
      </c>
      <c r="O5533" s="3">
        <v>0.3551315408283548</v>
      </c>
    </row>
    <row r="5534" spans="1:15" x14ac:dyDescent="0.25">
      <c r="A5534" s="1">
        <v>45888.5</v>
      </c>
      <c r="B5534" s="2">
        <v>2025</v>
      </c>
      <c r="C5534" s="2">
        <v>8</v>
      </c>
      <c r="D5534" s="2">
        <v>19</v>
      </c>
      <c r="E5534" s="2">
        <v>12</v>
      </c>
      <c r="F5534" s="3">
        <v>2.5969149111298967E-2</v>
      </c>
      <c r="G5534" s="3">
        <v>1</v>
      </c>
      <c r="H5534" s="3">
        <v>4.2040512795641562E-2</v>
      </c>
      <c r="I5534" s="3">
        <v>0.51048177191627142</v>
      </c>
      <c r="J5534" s="3"/>
      <c r="K5534" s="3">
        <v>4.9327057016695271E-2</v>
      </c>
      <c r="L5534" s="3">
        <v>0</v>
      </c>
      <c r="M5534" s="3">
        <v>0.55401801243859172</v>
      </c>
      <c r="N5534" s="3">
        <v>0.56498195900415982</v>
      </c>
      <c r="O5534" s="3">
        <v>0.34335230778533232</v>
      </c>
    </row>
    <row r="5535" spans="1:15" x14ac:dyDescent="0.25">
      <c r="A5535" s="1">
        <v>45888.541666666664</v>
      </c>
      <c r="B5535" s="2">
        <v>2025</v>
      </c>
      <c r="C5535" s="2">
        <v>8</v>
      </c>
      <c r="D5535" s="2">
        <v>19</v>
      </c>
      <c r="E5535" s="2">
        <v>13</v>
      </c>
      <c r="F5535" s="3">
        <v>0</v>
      </c>
      <c r="G5535" s="3">
        <v>0</v>
      </c>
      <c r="H5535" s="3">
        <v>2.6489495544870179E-2</v>
      </c>
      <c r="I5535" s="3">
        <v>0</v>
      </c>
      <c r="J5535" s="3"/>
      <c r="K5535" s="3">
        <v>2.8496407351076468E-2</v>
      </c>
      <c r="L5535" s="3">
        <v>0</v>
      </c>
      <c r="M5535" s="3">
        <v>0</v>
      </c>
      <c r="N5535" s="3">
        <v>0.35066458792098021</v>
      </c>
      <c r="O5535" s="3">
        <v>5.0706311352115854E-2</v>
      </c>
    </row>
    <row r="5536" spans="1:15" x14ac:dyDescent="0.25">
      <c r="A5536" s="1">
        <v>45888.583333333336</v>
      </c>
      <c r="B5536" s="2">
        <v>2025</v>
      </c>
      <c r="C5536" s="2">
        <v>8</v>
      </c>
      <c r="D5536" s="2">
        <v>19</v>
      </c>
      <c r="E5536" s="2">
        <v>14</v>
      </c>
      <c r="F5536" s="3">
        <v>0</v>
      </c>
      <c r="G5536" s="3">
        <v>0.54697770547706104</v>
      </c>
      <c r="H5536" s="3">
        <v>0</v>
      </c>
      <c r="I5536" s="3">
        <v>0</v>
      </c>
      <c r="J5536" s="3"/>
      <c r="K5536" s="3">
        <v>0</v>
      </c>
      <c r="L5536" s="3">
        <v>0</v>
      </c>
      <c r="M5536" s="3">
        <v>0</v>
      </c>
      <c r="N5536" s="3">
        <v>0</v>
      </c>
      <c r="O5536" s="3">
        <v>6.837221318463263E-2</v>
      </c>
    </row>
    <row r="5537" spans="1:15" x14ac:dyDescent="0.25">
      <c r="A5537" s="1">
        <v>45888.625</v>
      </c>
      <c r="B5537" s="2">
        <v>2025</v>
      </c>
      <c r="C5537" s="2">
        <v>8</v>
      </c>
      <c r="D5537" s="2">
        <v>19</v>
      </c>
      <c r="E5537" s="2">
        <v>15</v>
      </c>
      <c r="F5537" s="3">
        <v>0</v>
      </c>
      <c r="G5537" s="3">
        <v>0.13226473311892165</v>
      </c>
      <c r="H5537" s="3">
        <v>0</v>
      </c>
      <c r="I5537" s="3">
        <v>0</v>
      </c>
      <c r="J5537" s="3"/>
      <c r="K5537" s="3">
        <v>0</v>
      </c>
      <c r="L5537" s="3">
        <v>0</v>
      </c>
      <c r="M5537" s="3">
        <v>0</v>
      </c>
      <c r="N5537" s="3">
        <v>0</v>
      </c>
      <c r="O5537" s="3">
        <v>1.6533091639865206E-2</v>
      </c>
    </row>
    <row r="5538" spans="1:15" x14ac:dyDescent="0.25">
      <c r="A5538" s="1">
        <v>45888.666666666664</v>
      </c>
      <c r="B5538" s="2">
        <v>2025</v>
      </c>
      <c r="C5538" s="2">
        <v>8</v>
      </c>
      <c r="D5538" s="2">
        <v>19</v>
      </c>
      <c r="E5538" s="2">
        <v>16</v>
      </c>
      <c r="F5538" s="3">
        <v>0</v>
      </c>
      <c r="G5538" s="3">
        <v>5.3759071117561799E-3</v>
      </c>
      <c r="H5538" s="3">
        <v>0</v>
      </c>
      <c r="I5538" s="3">
        <v>0</v>
      </c>
      <c r="J5538" s="3"/>
      <c r="K5538" s="3">
        <v>0</v>
      </c>
      <c r="L5538" s="3">
        <v>0</v>
      </c>
      <c r="M5538" s="3">
        <v>0</v>
      </c>
      <c r="N5538" s="3">
        <v>0</v>
      </c>
      <c r="O5538" s="3">
        <v>6.7198838896952249E-4</v>
      </c>
    </row>
    <row r="5539" spans="1:15" x14ac:dyDescent="0.25">
      <c r="A5539" s="1">
        <v>45888.708333333336</v>
      </c>
      <c r="B5539" s="2">
        <v>2025</v>
      </c>
      <c r="C5539" s="2">
        <v>8</v>
      </c>
      <c r="D5539" s="2">
        <v>19</v>
      </c>
      <c r="E5539" s="2">
        <v>17</v>
      </c>
      <c r="F5539" s="3">
        <v>0</v>
      </c>
      <c r="G5539" s="3">
        <v>0</v>
      </c>
      <c r="H5539" s="3">
        <v>0</v>
      </c>
      <c r="I5539" s="3">
        <v>0</v>
      </c>
      <c r="J5539" s="3"/>
      <c r="K5539" s="3">
        <v>0</v>
      </c>
      <c r="L5539" s="3">
        <v>0</v>
      </c>
      <c r="M5539" s="3">
        <v>0</v>
      </c>
      <c r="N5539" s="3">
        <v>0</v>
      </c>
      <c r="O5539" s="3">
        <v>0</v>
      </c>
    </row>
    <row r="5540" spans="1:15" x14ac:dyDescent="0.25">
      <c r="A5540" s="1">
        <v>45888.75</v>
      </c>
      <c r="B5540" s="2">
        <v>2025</v>
      </c>
      <c r="C5540" s="2">
        <v>8</v>
      </c>
      <c r="D5540" s="2">
        <v>19</v>
      </c>
      <c r="E5540" s="2">
        <v>18</v>
      </c>
      <c r="F5540" s="3">
        <v>0</v>
      </c>
      <c r="G5540" s="3">
        <v>0</v>
      </c>
      <c r="H5540" s="3"/>
      <c r="I5540" s="3">
        <v>0</v>
      </c>
      <c r="J5540" s="3"/>
      <c r="K5540" s="3">
        <v>0</v>
      </c>
      <c r="L5540" s="3">
        <v>0</v>
      </c>
      <c r="M5540" s="3">
        <v>0</v>
      </c>
      <c r="N5540" s="3">
        <v>0</v>
      </c>
      <c r="O5540" s="3">
        <v>0</v>
      </c>
    </row>
    <row r="5541" spans="1:15" x14ac:dyDescent="0.25">
      <c r="A5541" s="1">
        <v>45888.791666666664</v>
      </c>
      <c r="B5541" s="2">
        <v>2025</v>
      </c>
      <c r="C5541" s="2">
        <v>8</v>
      </c>
      <c r="D5541" s="2">
        <v>19</v>
      </c>
      <c r="E5541" s="2">
        <v>19</v>
      </c>
      <c r="F5541" s="3"/>
      <c r="G5541" s="3">
        <v>0</v>
      </c>
      <c r="H5541" s="3"/>
      <c r="I5541" s="3">
        <v>0</v>
      </c>
      <c r="J5541" s="3"/>
      <c r="K5541" s="3"/>
      <c r="L5541" s="3"/>
      <c r="M5541" s="3">
        <v>0</v>
      </c>
      <c r="N5541" s="3">
        <v>0</v>
      </c>
      <c r="O5541" s="3">
        <v>0</v>
      </c>
    </row>
    <row r="5542" spans="1:15" x14ac:dyDescent="0.25">
      <c r="A5542" s="1">
        <v>45888.833333333336</v>
      </c>
      <c r="B5542" s="2">
        <v>2025</v>
      </c>
      <c r="C5542" s="2">
        <v>8</v>
      </c>
      <c r="D5542" s="2">
        <v>19</v>
      </c>
      <c r="E5542" s="2">
        <v>20</v>
      </c>
      <c r="F5542" s="3"/>
      <c r="G5542" s="3">
        <v>0</v>
      </c>
      <c r="H5542" s="3"/>
      <c r="I5542" s="3">
        <v>0</v>
      </c>
      <c r="J5542" s="3"/>
      <c r="K5542" s="3"/>
      <c r="L5542" s="3"/>
      <c r="M5542" s="3">
        <v>0</v>
      </c>
      <c r="N5542" s="3">
        <v>0</v>
      </c>
      <c r="O5542" s="3">
        <v>0</v>
      </c>
    </row>
    <row r="5543" spans="1:15" x14ac:dyDescent="0.25">
      <c r="A5543" s="1">
        <v>45888.875</v>
      </c>
      <c r="B5543" s="2">
        <v>2025</v>
      </c>
      <c r="C5543" s="2">
        <v>8</v>
      </c>
      <c r="D5543" s="2">
        <v>19</v>
      </c>
      <c r="E5543" s="2">
        <v>21</v>
      </c>
      <c r="F5543" s="3"/>
      <c r="G5543" s="3">
        <v>0</v>
      </c>
      <c r="H5543" s="3"/>
      <c r="I5543" s="3">
        <v>0</v>
      </c>
      <c r="J5543" s="3"/>
      <c r="K5543" s="3"/>
      <c r="L5543" s="3"/>
      <c r="M5543" s="3">
        <v>0</v>
      </c>
      <c r="N5543" s="3">
        <v>0</v>
      </c>
      <c r="O5543" s="3">
        <v>0</v>
      </c>
    </row>
    <row r="5544" spans="1:15" x14ac:dyDescent="0.25">
      <c r="A5544" s="1">
        <v>45888.916666666664</v>
      </c>
      <c r="B5544" s="2">
        <v>2025</v>
      </c>
      <c r="C5544" s="2">
        <v>8</v>
      </c>
      <c r="D5544" s="2">
        <v>19</v>
      </c>
      <c r="E5544" s="2">
        <v>22</v>
      </c>
      <c r="F5544" s="3"/>
      <c r="G5544" s="3">
        <v>0</v>
      </c>
      <c r="H5544" s="3"/>
      <c r="I5544" s="3">
        <v>0</v>
      </c>
      <c r="J5544" s="3"/>
      <c r="K5544" s="3"/>
      <c r="L5544" s="3"/>
      <c r="M5544" s="3">
        <v>0</v>
      </c>
      <c r="N5544" s="3">
        <v>0</v>
      </c>
      <c r="O5544" s="3">
        <v>0</v>
      </c>
    </row>
    <row r="5545" spans="1:15" x14ac:dyDescent="0.25">
      <c r="A5545" s="1">
        <v>45888.958333333336</v>
      </c>
      <c r="B5545" s="2">
        <v>2025</v>
      </c>
      <c r="C5545" s="2">
        <v>8</v>
      </c>
      <c r="D5545" s="2">
        <v>19</v>
      </c>
      <c r="E5545" s="2">
        <v>23</v>
      </c>
      <c r="F5545" s="3"/>
      <c r="G5545" s="3">
        <v>0</v>
      </c>
      <c r="H5545" s="3"/>
      <c r="I5545" s="3">
        <v>0</v>
      </c>
      <c r="J5545" s="3"/>
      <c r="K5545" s="3"/>
      <c r="L5545" s="3"/>
      <c r="M5545" s="3">
        <v>0</v>
      </c>
      <c r="N5545" s="3">
        <v>0</v>
      </c>
      <c r="O5545" s="3">
        <v>0</v>
      </c>
    </row>
    <row r="5546" spans="1:15" x14ac:dyDescent="0.25">
      <c r="A5546" s="1">
        <v>45889</v>
      </c>
      <c r="B5546" s="2">
        <v>2025</v>
      </c>
      <c r="C5546" s="2">
        <v>8</v>
      </c>
      <c r="D5546" s="2">
        <v>20</v>
      </c>
      <c r="E5546" s="2">
        <v>0</v>
      </c>
      <c r="F5546" s="3"/>
      <c r="G5546" s="3">
        <v>0</v>
      </c>
      <c r="H5546" s="3"/>
      <c r="I5546" s="3">
        <v>0</v>
      </c>
      <c r="J5546" s="3"/>
      <c r="K5546" s="3"/>
      <c r="L5546" s="3"/>
      <c r="M5546" s="3">
        <v>0</v>
      </c>
      <c r="N5546" s="3">
        <v>0</v>
      </c>
      <c r="O5546" s="3">
        <v>0</v>
      </c>
    </row>
    <row r="5547" spans="1:15" x14ac:dyDescent="0.25">
      <c r="A5547" s="1">
        <v>45889.041666666664</v>
      </c>
      <c r="B5547" s="2">
        <v>2025</v>
      </c>
      <c r="C5547" s="2">
        <v>8</v>
      </c>
      <c r="D5547" s="2">
        <v>20</v>
      </c>
      <c r="E5547" s="2">
        <v>1</v>
      </c>
      <c r="F5547" s="3"/>
      <c r="G5547" s="3">
        <v>0</v>
      </c>
      <c r="H5547" s="3"/>
      <c r="I5547" s="3">
        <v>0</v>
      </c>
      <c r="J5547" s="3"/>
      <c r="K5547" s="3"/>
      <c r="L5547" s="3"/>
      <c r="M5547" s="3">
        <v>0</v>
      </c>
      <c r="N5547" s="3">
        <v>0</v>
      </c>
      <c r="O5547" s="3">
        <v>0</v>
      </c>
    </row>
    <row r="5548" spans="1:15" x14ac:dyDescent="0.25">
      <c r="A5548" s="1">
        <v>45889.083333333336</v>
      </c>
      <c r="B5548" s="2">
        <v>2025</v>
      </c>
      <c r="C5548" s="2">
        <v>8</v>
      </c>
      <c r="D5548" s="2">
        <v>20</v>
      </c>
      <c r="E5548" s="2">
        <v>2</v>
      </c>
      <c r="F5548" s="3"/>
      <c r="G5548" s="3">
        <v>0</v>
      </c>
      <c r="H5548" s="3"/>
      <c r="I5548" s="3">
        <v>0</v>
      </c>
      <c r="J5548" s="3"/>
      <c r="K5548" s="3"/>
      <c r="L5548" s="3"/>
      <c r="M5548" s="3">
        <v>0</v>
      </c>
      <c r="N5548" s="3">
        <v>0</v>
      </c>
      <c r="O5548" s="3">
        <v>0</v>
      </c>
    </row>
    <row r="5549" spans="1:15" x14ac:dyDescent="0.25">
      <c r="A5549" s="1">
        <v>45889.125</v>
      </c>
      <c r="B5549" s="2">
        <v>2025</v>
      </c>
      <c r="C5549" s="2">
        <v>8</v>
      </c>
      <c r="D5549" s="2">
        <v>20</v>
      </c>
      <c r="E5549" s="2">
        <v>3</v>
      </c>
      <c r="F5549" s="3"/>
      <c r="G5549" s="3">
        <v>0</v>
      </c>
      <c r="H5549" s="3"/>
      <c r="I5549" s="3">
        <v>0</v>
      </c>
      <c r="J5549" s="3"/>
      <c r="K5549" s="3"/>
      <c r="L5549" s="3"/>
      <c r="M5549" s="3">
        <v>0</v>
      </c>
      <c r="N5549" s="3">
        <v>0</v>
      </c>
      <c r="O5549" s="3">
        <v>0</v>
      </c>
    </row>
    <row r="5550" spans="1:15" x14ac:dyDescent="0.25">
      <c r="A5550" s="1">
        <v>45889.166666666664</v>
      </c>
      <c r="B5550" s="2">
        <v>2025</v>
      </c>
      <c r="C5550" s="2">
        <v>8</v>
      </c>
      <c r="D5550" s="2">
        <v>20</v>
      </c>
      <c r="E5550" s="2">
        <v>4</v>
      </c>
      <c r="F5550" s="3">
        <v>0</v>
      </c>
      <c r="G5550" s="3">
        <v>0</v>
      </c>
      <c r="H5550" s="3"/>
      <c r="I5550" s="3">
        <v>0</v>
      </c>
      <c r="J5550" s="3"/>
      <c r="K5550" s="3"/>
      <c r="L5550" s="3"/>
      <c r="M5550" s="3">
        <v>0</v>
      </c>
      <c r="N5550" s="3">
        <v>0</v>
      </c>
      <c r="O5550" s="3">
        <v>0</v>
      </c>
    </row>
    <row r="5551" spans="1:15" x14ac:dyDescent="0.25">
      <c r="A5551" s="1">
        <v>45889.208333333336</v>
      </c>
      <c r="B5551" s="2">
        <v>2025</v>
      </c>
      <c r="C5551" s="2">
        <v>8</v>
      </c>
      <c r="D5551" s="2">
        <v>20</v>
      </c>
      <c r="E5551" s="2">
        <v>5</v>
      </c>
      <c r="F5551" s="3">
        <v>0</v>
      </c>
      <c r="G5551" s="3">
        <v>0</v>
      </c>
      <c r="H5551" s="3"/>
      <c r="I5551" s="3">
        <v>0</v>
      </c>
      <c r="J5551" s="3"/>
      <c r="K5551" s="3"/>
      <c r="L5551" s="3"/>
      <c r="M5551" s="3">
        <v>0</v>
      </c>
      <c r="N5551" s="3">
        <v>0</v>
      </c>
      <c r="O5551" s="3">
        <v>0</v>
      </c>
    </row>
    <row r="5552" spans="1:15" x14ac:dyDescent="0.25">
      <c r="A5552" s="1">
        <v>45889.25</v>
      </c>
      <c r="B5552" s="2">
        <v>2025</v>
      </c>
      <c r="C5552" s="2">
        <v>8</v>
      </c>
      <c r="D5552" s="2">
        <v>20</v>
      </c>
      <c r="E5552" s="2">
        <v>6</v>
      </c>
      <c r="F5552" s="3">
        <v>0</v>
      </c>
      <c r="G5552" s="3">
        <v>0</v>
      </c>
      <c r="H5552" s="3">
        <v>0</v>
      </c>
      <c r="I5552" s="3">
        <v>4.2157901985251559E-2</v>
      </c>
      <c r="J5552" s="3"/>
      <c r="K5552" s="3">
        <v>0</v>
      </c>
      <c r="L5552" s="3"/>
      <c r="M5552" s="3">
        <v>0</v>
      </c>
      <c r="N5552" s="3">
        <v>0</v>
      </c>
      <c r="O5552" s="3">
        <v>6.0225574264645082E-3</v>
      </c>
    </row>
    <row r="5553" spans="1:15" x14ac:dyDescent="0.25">
      <c r="A5553" s="1">
        <v>45889.291666666664</v>
      </c>
      <c r="B5553" s="2">
        <v>2025</v>
      </c>
      <c r="C5553" s="2">
        <v>8</v>
      </c>
      <c r="D5553" s="2">
        <v>20</v>
      </c>
      <c r="E5553" s="2">
        <v>7</v>
      </c>
      <c r="F5553" s="3">
        <v>0</v>
      </c>
      <c r="G5553" s="3">
        <v>0</v>
      </c>
      <c r="H5553" s="3">
        <v>0</v>
      </c>
      <c r="I5553" s="3">
        <v>9.5710198686069253E-2</v>
      </c>
      <c r="J5553" s="3"/>
      <c r="K5553" s="3">
        <v>0</v>
      </c>
      <c r="L5553" s="3">
        <v>0</v>
      </c>
      <c r="M5553" s="3">
        <v>0</v>
      </c>
      <c r="N5553" s="3">
        <v>7.1913777063306802E-2</v>
      </c>
      <c r="O5553" s="3">
        <v>2.0952996968672005E-2</v>
      </c>
    </row>
    <row r="5554" spans="1:15" x14ac:dyDescent="0.25">
      <c r="A5554" s="1">
        <v>45889.333333333336</v>
      </c>
      <c r="B5554" s="2">
        <v>2025</v>
      </c>
      <c r="C5554" s="2">
        <v>8</v>
      </c>
      <c r="D5554" s="2">
        <v>20</v>
      </c>
      <c r="E5554" s="2">
        <v>8</v>
      </c>
      <c r="F5554" s="3">
        <v>0</v>
      </c>
      <c r="G5554" s="3">
        <v>4.7432619431948785E-2</v>
      </c>
      <c r="H5554" s="3">
        <v>0</v>
      </c>
      <c r="I5554" s="3">
        <v>0.19992366018634794</v>
      </c>
      <c r="J5554" s="3"/>
      <c r="K5554" s="3">
        <v>0</v>
      </c>
      <c r="L5554" s="3">
        <v>0</v>
      </c>
      <c r="M5554" s="3">
        <v>5.0981622159043491E-2</v>
      </c>
      <c r="N5554" s="3">
        <v>0.28770013792315552</v>
      </c>
      <c r="O5554" s="3">
        <v>7.3254754962561966E-2</v>
      </c>
    </row>
    <row r="5555" spans="1:15" x14ac:dyDescent="0.25">
      <c r="A5555" s="1">
        <v>45889.375</v>
      </c>
      <c r="B5555" s="2">
        <v>2025</v>
      </c>
      <c r="C5555" s="2">
        <v>8</v>
      </c>
      <c r="D5555" s="2">
        <v>20</v>
      </c>
      <c r="E5555" s="2">
        <v>9</v>
      </c>
      <c r="F5555" s="3">
        <v>0</v>
      </c>
      <c r="G5555" s="3">
        <v>0.18219171159903855</v>
      </c>
      <c r="H5555" s="3">
        <v>0</v>
      </c>
      <c r="I5555" s="3">
        <v>0.34442355856180251</v>
      </c>
      <c r="J5555" s="3"/>
      <c r="K5555" s="3">
        <v>0</v>
      </c>
      <c r="L5555" s="3">
        <v>0</v>
      </c>
      <c r="M5555" s="3">
        <v>0.10271957624586703</v>
      </c>
      <c r="N5555" s="3">
        <v>0.47701904601439982</v>
      </c>
      <c r="O5555" s="3">
        <v>0.13829423655263848</v>
      </c>
    </row>
    <row r="5556" spans="1:15" x14ac:dyDescent="0.25">
      <c r="A5556" s="1">
        <v>45889.416666666664</v>
      </c>
      <c r="B5556" s="2">
        <v>2025</v>
      </c>
      <c r="C5556" s="2">
        <v>8</v>
      </c>
      <c r="D5556" s="2">
        <v>20</v>
      </c>
      <c r="E5556" s="2">
        <v>10</v>
      </c>
      <c r="F5556" s="3">
        <v>0</v>
      </c>
      <c r="G5556" s="3">
        <v>6.9642716143883303E-3</v>
      </c>
      <c r="H5556" s="3">
        <v>0</v>
      </c>
      <c r="I5556" s="3">
        <v>0.19258012986633286</v>
      </c>
      <c r="J5556" s="3"/>
      <c r="K5556" s="3">
        <v>0</v>
      </c>
      <c r="L5556" s="3">
        <v>0</v>
      </c>
      <c r="M5556" s="3">
        <v>0</v>
      </c>
      <c r="N5556" s="3">
        <v>0.49785499724704541</v>
      </c>
      <c r="O5556" s="3">
        <v>8.7174924840970822E-2</v>
      </c>
    </row>
    <row r="5557" spans="1:15" x14ac:dyDescent="0.25">
      <c r="A5557" s="1">
        <v>45889.458333333336</v>
      </c>
      <c r="B5557" s="2">
        <v>2025</v>
      </c>
      <c r="C5557" s="2">
        <v>8</v>
      </c>
      <c r="D5557" s="2">
        <v>20</v>
      </c>
      <c r="E5557" s="2">
        <v>11</v>
      </c>
      <c r="F5557" s="3">
        <v>0</v>
      </c>
      <c r="G5557" s="3">
        <v>0</v>
      </c>
      <c r="H5557" s="3">
        <v>0</v>
      </c>
      <c r="I5557" s="3">
        <v>0</v>
      </c>
      <c r="J5557" s="3"/>
      <c r="K5557" s="3">
        <v>0</v>
      </c>
      <c r="L5557" s="3">
        <v>0</v>
      </c>
      <c r="M5557" s="3">
        <v>0</v>
      </c>
      <c r="N5557" s="3">
        <v>0.19638396570556507</v>
      </c>
      <c r="O5557" s="3">
        <v>2.4547995713195634E-2</v>
      </c>
    </row>
    <row r="5558" spans="1:15" x14ac:dyDescent="0.25">
      <c r="A5558" s="1">
        <v>45889.5</v>
      </c>
      <c r="B5558" s="2">
        <v>2025</v>
      </c>
      <c r="C5558" s="2">
        <v>8</v>
      </c>
      <c r="D5558" s="2">
        <v>20</v>
      </c>
      <c r="E5558" s="2">
        <v>12</v>
      </c>
      <c r="F5558" s="3">
        <v>0</v>
      </c>
      <c r="G5558" s="3">
        <v>0</v>
      </c>
      <c r="H5558" s="3">
        <v>0</v>
      </c>
      <c r="I5558" s="3">
        <v>0</v>
      </c>
      <c r="J5558" s="3"/>
      <c r="K5558" s="3">
        <v>0</v>
      </c>
      <c r="L5558" s="3">
        <v>0</v>
      </c>
      <c r="M5558" s="3">
        <v>0</v>
      </c>
      <c r="N5558" s="3">
        <v>0</v>
      </c>
      <c r="O5558" s="3">
        <v>0</v>
      </c>
    </row>
    <row r="5559" spans="1:15" x14ac:dyDescent="0.25">
      <c r="A5559" s="1">
        <v>45889.541666666664</v>
      </c>
      <c r="B5559" s="2">
        <v>2025</v>
      </c>
      <c r="C5559" s="2">
        <v>8</v>
      </c>
      <c r="D5559" s="2">
        <v>20</v>
      </c>
      <c r="E5559" s="2">
        <v>13</v>
      </c>
      <c r="F5559" s="3">
        <v>0</v>
      </c>
      <c r="G5559" s="3">
        <v>0</v>
      </c>
      <c r="H5559" s="3">
        <v>0</v>
      </c>
      <c r="I5559" s="3">
        <v>0</v>
      </c>
      <c r="J5559" s="3"/>
      <c r="K5559" s="3">
        <v>0</v>
      </c>
      <c r="L5559" s="3">
        <v>0</v>
      </c>
      <c r="M5559" s="3">
        <v>0</v>
      </c>
      <c r="N5559" s="3">
        <v>0</v>
      </c>
      <c r="O5559" s="3">
        <v>0</v>
      </c>
    </row>
    <row r="5560" spans="1:15" x14ac:dyDescent="0.25">
      <c r="A5560" s="1">
        <v>45889.583333333336</v>
      </c>
      <c r="B5560" s="2">
        <v>2025</v>
      </c>
      <c r="C5560" s="2">
        <v>8</v>
      </c>
      <c r="D5560" s="2">
        <v>20</v>
      </c>
      <c r="E5560" s="2">
        <v>14</v>
      </c>
      <c r="F5560" s="3">
        <v>0</v>
      </c>
      <c r="G5560" s="3">
        <v>0</v>
      </c>
      <c r="H5560" s="3">
        <v>0</v>
      </c>
      <c r="I5560" s="3">
        <v>0</v>
      </c>
      <c r="J5560" s="3"/>
      <c r="K5560" s="3">
        <v>0</v>
      </c>
      <c r="L5560" s="3">
        <v>0</v>
      </c>
      <c r="M5560" s="3">
        <v>0</v>
      </c>
      <c r="N5560" s="3">
        <v>0</v>
      </c>
      <c r="O5560" s="3">
        <v>0</v>
      </c>
    </row>
    <row r="5561" spans="1:15" x14ac:dyDescent="0.25">
      <c r="A5561" s="1">
        <v>45889.625</v>
      </c>
      <c r="B5561" s="2">
        <v>2025</v>
      </c>
      <c r="C5561" s="2">
        <v>8</v>
      </c>
      <c r="D5561" s="2">
        <v>20</v>
      </c>
      <c r="E5561" s="2">
        <v>15</v>
      </c>
      <c r="F5561" s="3">
        <v>0</v>
      </c>
      <c r="G5561" s="3">
        <v>0</v>
      </c>
      <c r="H5561" s="3">
        <v>0</v>
      </c>
      <c r="I5561" s="3">
        <v>0</v>
      </c>
      <c r="J5561" s="3"/>
      <c r="K5561" s="3">
        <v>0</v>
      </c>
      <c r="L5561" s="3">
        <v>0</v>
      </c>
      <c r="M5561" s="3">
        <v>0</v>
      </c>
      <c r="N5561" s="3">
        <v>0</v>
      </c>
      <c r="O5561" s="3">
        <v>0</v>
      </c>
    </row>
    <row r="5562" spans="1:15" x14ac:dyDescent="0.25">
      <c r="A5562" s="1">
        <v>45889.666666666664</v>
      </c>
      <c r="B5562" s="2">
        <v>2025</v>
      </c>
      <c r="C5562" s="2">
        <v>8</v>
      </c>
      <c r="D5562" s="2">
        <v>20</v>
      </c>
      <c r="E5562" s="2">
        <v>16</v>
      </c>
      <c r="F5562" s="3">
        <v>0</v>
      </c>
      <c r="G5562" s="3">
        <v>0</v>
      </c>
      <c r="H5562" s="3">
        <v>0</v>
      </c>
      <c r="I5562" s="3">
        <v>0</v>
      </c>
      <c r="J5562" s="3"/>
      <c r="K5562" s="3">
        <v>0</v>
      </c>
      <c r="L5562" s="3">
        <v>0</v>
      </c>
      <c r="M5562" s="3">
        <v>0</v>
      </c>
      <c r="N5562" s="3">
        <v>0</v>
      </c>
      <c r="O5562" s="3">
        <v>0</v>
      </c>
    </row>
    <row r="5563" spans="1:15" x14ac:dyDescent="0.25">
      <c r="A5563" s="1">
        <v>45889.708333333336</v>
      </c>
      <c r="B5563" s="2">
        <v>2025</v>
      </c>
      <c r="C5563" s="2">
        <v>8</v>
      </c>
      <c r="D5563" s="2">
        <v>20</v>
      </c>
      <c r="E5563" s="2">
        <v>17</v>
      </c>
      <c r="F5563" s="3">
        <v>0</v>
      </c>
      <c r="G5563" s="3">
        <v>0</v>
      </c>
      <c r="H5563" s="3">
        <v>0</v>
      </c>
      <c r="I5563" s="3">
        <v>0</v>
      </c>
      <c r="J5563" s="3"/>
      <c r="K5563" s="3">
        <v>0</v>
      </c>
      <c r="L5563" s="3">
        <v>0</v>
      </c>
      <c r="M5563" s="3">
        <v>0</v>
      </c>
      <c r="N5563" s="3">
        <v>0</v>
      </c>
      <c r="O5563" s="3">
        <v>0</v>
      </c>
    </row>
    <row r="5564" spans="1:15" x14ac:dyDescent="0.25">
      <c r="A5564" s="1">
        <v>45889.75</v>
      </c>
      <c r="B5564" s="2">
        <v>2025</v>
      </c>
      <c r="C5564" s="2">
        <v>8</v>
      </c>
      <c r="D5564" s="2">
        <v>20</v>
      </c>
      <c r="E5564" s="2">
        <v>18</v>
      </c>
      <c r="F5564" s="3">
        <v>0</v>
      </c>
      <c r="G5564" s="3">
        <v>0</v>
      </c>
      <c r="H5564" s="3"/>
      <c r="I5564" s="3">
        <v>0</v>
      </c>
      <c r="J5564" s="3"/>
      <c r="K5564" s="3">
        <v>0</v>
      </c>
      <c r="L5564" s="3">
        <v>0</v>
      </c>
      <c r="M5564" s="3">
        <v>0</v>
      </c>
      <c r="N5564" s="3">
        <v>0</v>
      </c>
      <c r="O5564" s="3">
        <v>0</v>
      </c>
    </row>
    <row r="5565" spans="1:15" x14ac:dyDescent="0.25">
      <c r="A5565" s="1">
        <v>45889.791666666664</v>
      </c>
      <c r="B5565" s="2">
        <v>2025</v>
      </c>
      <c r="C5565" s="2">
        <v>8</v>
      </c>
      <c r="D5565" s="2">
        <v>20</v>
      </c>
      <c r="E5565" s="2">
        <v>19</v>
      </c>
      <c r="F5565" s="3">
        <v>0</v>
      </c>
      <c r="G5565" s="3">
        <v>0</v>
      </c>
      <c r="H5565" s="3"/>
      <c r="I5565" s="3">
        <v>0</v>
      </c>
      <c r="J5565" s="3"/>
      <c r="K5565" s="3"/>
      <c r="L5565" s="3"/>
      <c r="M5565" s="3">
        <v>0</v>
      </c>
      <c r="N5565" s="3">
        <v>0</v>
      </c>
      <c r="O5565" s="3">
        <v>0</v>
      </c>
    </row>
    <row r="5566" spans="1:15" x14ac:dyDescent="0.25">
      <c r="A5566" s="1">
        <v>45889.833333333336</v>
      </c>
      <c r="B5566" s="2">
        <v>2025</v>
      </c>
      <c r="C5566" s="2">
        <v>8</v>
      </c>
      <c r="D5566" s="2">
        <v>20</v>
      </c>
      <c r="E5566" s="2">
        <v>20</v>
      </c>
      <c r="F5566" s="3"/>
      <c r="G5566" s="3">
        <v>0</v>
      </c>
      <c r="H5566" s="3"/>
      <c r="I5566" s="3">
        <v>0</v>
      </c>
      <c r="J5566" s="3"/>
      <c r="K5566" s="3"/>
      <c r="L5566" s="3"/>
      <c r="M5566" s="3">
        <v>0</v>
      </c>
      <c r="N5566" s="3">
        <v>0</v>
      </c>
      <c r="O5566" s="3">
        <v>0</v>
      </c>
    </row>
    <row r="5567" spans="1:15" x14ac:dyDescent="0.25">
      <c r="A5567" s="1">
        <v>45889.875</v>
      </c>
      <c r="B5567" s="2">
        <v>2025</v>
      </c>
      <c r="C5567" s="2">
        <v>8</v>
      </c>
      <c r="D5567" s="2">
        <v>20</v>
      </c>
      <c r="E5567" s="2">
        <v>21</v>
      </c>
      <c r="F5567" s="3"/>
      <c r="G5567" s="3">
        <v>0</v>
      </c>
      <c r="H5567" s="3"/>
      <c r="I5567" s="3">
        <v>0</v>
      </c>
      <c r="J5567" s="3"/>
      <c r="K5567" s="3"/>
      <c r="L5567" s="3"/>
      <c r="M5567" s="3">
        <v>0</v>
      </c>
      <c r="N5567" s="3">
        <v>0</v>
      </c>
      <c r="O5567" s="3">
        <v>0</v>
      </c>
    </row>
    <row r="5568" spans="1:15" x14ac:dyDescent="0.25">
      <c r="A5568" s="1">
        <v>45889.916666666664</v>
      </c>
      <c r="B5568" s="2">
        <v>2025</v>
      </c>
      <c r="C5568" s="2">
        <v>8</v>
      </c>
      <c r="D5568" s="2">
        <v>20</v>
      </c>
      <c r="E5568" s="2">
        <v>22</v>
      </c>
      <c r="F5568" s="3"/>
      <c r="G5568" s="3">
        <v>0</v>
      </c>
      <c r="H5568" s="3"/>
      <c r="I5568" s="3">
        <v>0</v>
      </c>
      <c r="J5568" s="3"/>
      <c r="K5568" s="3"/>
      <c r="L5568" s="3"/>
      <c r="M5568" s="3">
        <v>0</v>
      </c>
      <c r="N5568" s="3">
        <v>0</v>
      </c>
      <c r="O5568" s="3">
        <v>0</v>
      </c>
    </row>
    <row r="5569" spans="1:15" x14ac:dyDescent="0.25">
      <c r="A5569" s="1">
        <v>45889.958333333336</v>
      </c>
      <c r="B5569" s="2">
        <v>2025</v>
      </c>
      <c r="C5569" s="2">
        <v>8</v>
      </c>
      <c r="D5569" s="2">
        <v>20</v>
      </c>
      <c r="E5569" s="2">
        <v>23</v>
      </c>
      <c r="F5569" s="3"/>
      <c r="G5569" s="3">
        <v>0</v>
      </c>
      <c r="H5569" s="3"/>
      <c r="I5569" s="3">
        <v>0</v>
      </c>
      <c r="J5569" s="3"/>
      <c r="K5569" s="3"/>
      <c r="L5569" s="3"/>
      <c r="M5569" s="3">
        <v>0</v>
      </c>
      <c r="N5569" s="3">
        <v>0</v>
      </c>
      <c r="O5569" s="3">
        <v>0</v>
      </c>
    </row>
    <row r="5570" spans="1:15" x14ac:dyDescent="0.25">
      <c r="A5570" s="1">
        <v>45890</v>
      </c>
      <c r="B5570" s="2">
        <v>2025</v>
      </c>
      <c r="C5570" s="2">
        <v>8</v>
      </c>
      <c r="D5570" s="2">
        <v>21</v>
      </c>
      <c r="E5570" s="2">
        <v>0</v>
      </c>
      <c r="F5570" s="3"/>
      <c r="G5570" s="3">
        <v>0</v>
      </c>
      <c r="H5570" s="3"/>
      <c r="I5570" s="3">
        <v>0</v>
      </c>
      <c r="J5570" s="3"/>
      <c r="K5570" s="3"/>
      <c r="L5570" s="3"/>
      <c r="M5570" s="3">
        <v>0</v>
      </c>
      <c r="N5570" s="3">
        <v>0</v>
      </c>
      <c r="O5570" s="3">
        <v>0</v>
      </c>
    </row>
    <row r="5571" spans="1:15" x14ac:dyDescent="0.25">
      <c r="A5571" s="1">
        <v>45890.041666666664</v>
      </c>
      <c r="B5571" s="2">
        <v>2025</v>
      </c>
      <c r="C5571" s="2">
        <v>8</v>
      </c>
      <c r="D5571" s="2">
        <v>21</v>
      </c>
      <c r="E5571" s="2">
        <v>1</v>
      </c>
      <c r="F5571" s="3"/>
      <c r="G5571" s="3">
        <v>0</v>
      </c>
      <c r="H5571" s="3"/>
      <c r="I5571" s="3">
        <v>0</v>
      </c>
      <c r="J5571" s="3"/>
      <c r="K5571" s="3"/>
      <c r="L5571" s="3"/>
      <c r="M5571" s="3">
        <v>0</v>
      </c>
      <c r="N5571" s="3">
        <v>0</v>
      </c>
      <c r="O5571" s="3">
        <v>0</v>
      </c>
    </row>
    <row r="5572" spans="1:15" x14ac:dyDescent="0.25">
      <c r="A5572" s="1">
        <v>45890.083333333336</v>
      </c>
      <c r="B5572" s="2">
        <v>2025</v>
      </c>
      <c r="C5572" s="2">
        <v>8</v>
      </c>
      <c r="D5572" s="2">
        <v>21</v>
      </c>
      <c r="E5572" s="2">
        <v>2</v>
      </c>
      <c r="F5572" s="3"/>
      <c r="G5572" s="3">
        <v>0</v>
      </c>
      <c r="H5572" s="3"/>
      <c r="I5572" s="3">
        <v>0</v>
      </c>
      <c r="J5572" s="3"/>
      <c r="K5572" s="3"/>
      <c r="L5572" s="3"/>
      <c r="M5572" s="3">
        <v>0</v>
      </c>
      <c r="N5572" s="3">
        <v>0</v>
      </c>
      <c r="O5572" s="3">
        <v>0</v>
      </c>
    </row>
    <row r="5573" spans="1:15" x14ac:dyDescent="0.25">
      <c r="A5573" s="1">
        <v>45890.125</v>
      </c>
      <c r="B5573" s="2">
        <v>2025</v>
      </c>
      <c r="C5573" s="2">
        <v>8</v>
      </c>
      <c r="D5573" s="2">
        <v>21</v>
      </c>
      <c r="E5573" s="2">
        <v>3</v>
      </c>
      <c r="F5573" s="3"/>
      <c r="G5573" s="3">
        <v>0</v>
      </c>
      <c r="H5573" s="3"/>
      <c r="I5573" s="3">
        <v>0</v>
      </c>
      <c r="J5573" s="3"/>
      <c r="K5573" s="3"/>
      <c r="L5573" s="3"/>
      <c r="M5573" s="3">
        <v>0</v>
      </c>
      <c r="N5573" s="3">
        <v>0</v>
      </c>
      <c r="O5573" s="3">
        <v>0</v>
      </c>
    </row>
    <row r="5574" spans="1:15" x14ac:dyDescent="0.25">
      <c r="A5574" s="1">
        <v>45890.166666666664</v>
      </c>
      <c r="B5574" s="2">
        <v>2025</v>
      </c>
      <c r="C5574" s="2">
        <v>8</v>
      </c>
      <c r="D5574" s="2">
        <v>21</v>
      </c>
      <c r="E5574" s="2">
        <v>4</v>
      </c>
      <c r="F5574" s="3"/>
      <c r="G5574" s="3">
        <v>0</v>
      </c>
      <c r="H5574" s="3"/>
      <c r="I5574" s="3">
        <v>0</v>
      </c>
      <c r="J5574" s="3"/>
      <c r="K5574" s="3"/>
      <c r="L5574" s="3"/>
      <c r="M5574" s="3">
        <v>0</v>
      </c>
      <c r="N5574" s="3">
        <v>0</v>
      </c>
      <c r="O5574" s="3">
        <v>0</v>
      </c>
    </row>
    <row r="5575" spans="1:15" x14ac:dyDescent="0.25">
      <c r="A5575" s="1">
        <v>45890.208333333336</v>
      </c>
      <c r="B5575" s="2">
        <v>2025</v>
      </c>
      <c r="C5575" s="2">
        <v>8</v>
      </c>
      <c r="D5575" s="2">
        <v>21</v>
      </c>
      <c r="E5575" s="2">
        <v>5</v>
      </c>
      <c r="F5575" s="3">
        <v>0</v>
      </c>
      <c r="G5575" s="3">
        <v>0</v>
      </c>
      <c r="H5575" s="3"/>
      <c r="I5575" s="3">
        <v>0</v>
      </c>
      <c r="J5575" s="3"/>
      <c r="K5575" s="3"/>
      <c r="L5575" s="3"/>
      <c r="M5575" s="3">
        <v>0</v>
      </c>
      <c r="N5575" s="3">
        <v>0</v>
      </c>
      <c r="O5575" s="3">
        <v>0</v>
      </c>
    </row>
    <row r="5576" spans="1:15" x14ac:dyDescent="0.25">
      <c r="A5576" s="1">
        <v>45890.25</v>
      </c>
      <c r="B5576" s="2">
        <v>2025</v>
      </c>
      <c r="C5576" s="2">
        <v>8</v>
      </c>
      <c r="D5576" s="2">
        <v>21</v>
      </c>
      <c r="E5576" s="2">
        <v>6</v>
      </c>
      <c r="F5576" s="3">
        <v>0</v>
      </c>
      <c r="G5576" s="3">
        <v>0</v>
      </c>
      <c r="H5576" s="3">
        <v>0</v>
      </c>
      <c r="I5576" s="3">
        <v>0</v>
      </c>
      <c r="J5576" s="3"/>
      <c r="K5576" s="3">
        <v>0</v>
      </c>
      <c r="L5576" s="3">
        <v>0</v>
      </c>
      <c r="M5576" s="3">
        <v>0</v>
      </c>
      <c r="N5576" s="3">
        <v>0</v>
      </c>
      <c r="O5576" s="3">
        <v>0</v>
      </c>
    </row>
    <row r="5577" spans="1:15" x14ac:dyDescent="0.25">
      <c r="A5577" s="1">
        <v>45890.291666666664</v>
      </c>
      <c r="B5577" s="2">
        <v>2025</v>
      </c>
      <c r="C5577" s="2">
        <v>8</v>
      </c>
      <c r="D5577" s="2">
        <v>21</v>
      </c>
      <c r="E5577" s="2">
        <v>7</v>
      </c>
      <c r="F5577" s="3">
        <v>2.6751756591246109E-2</v>
      </c>
      <c r="G5577" s="3">
        <v>0</v>
      </c>
      <c r="H5577" s="3">
        <v>5.7081545064377653E-2</v>
      </c>
      <c r="I5577" s="3">
        <v>1.4476934272156055E-4</v>
      </c>
      <c r="J5577" s="3"/>
      <c r="K5577" s="3">
        <v>4.7107593744111553E-2</v>
      </c>
      <c r="L5577" s="3">
        <v>0</v>
      </c>
      <c r="M5577" s="3">
        <v>0</v>
      </c>
      <c r="N5577" s="3">
        <v>0</v>
      </c>
      <c r="O5577" s="3">
        <v>1.6385708092807108E-2</v>
      </c>
    </row>
    <row r="5578" spans="1:15" x14ac:dyDescent="0.25">
      <c r="A5578" s="1">
        <v>45890.333333333336</v>
      </c>
      <c r="B5578" s="2">
        <v>2025</v>
      </c>
      <c r="C5578" s="2">
        <v>8</v>
      </c>
      <c r="D5578" s="2">
        <v>21</v>
      </c>
      <c r="E5578" s="2">
        <v>8</v>
      </c>
      <c r="F5578" s="3">
        <v>0</v>
      </c>
      <c r="G5578" s="3">
        <v>0</v>
      </c>
      <c r="H5578" s="3">
        <v>0</v>
      </c>
      <c r="I5578" s="3">
        <v>0</v>
      </c>
      <c r="J5578" s="3"/>
      <c r="K5578" s="3">
        <v>0</v>
      </c>
      <c r="L5578" s="3">
        <v>0</v>
      </c>
      <c r="M5578" s="3">
        <v>0</v>
      </c>
      <c r="N5578" s="3">
        <v>1.8307425631509069E-2</v>
      </c>
      <c r="O5578" s="3">
        <v>2.2884282039386337E-3</v>
      </c>
    </row>
    <row r="5579" spans="1:15" x14ac:dyDescent="0.25">
      <c r="A5579" s="1">
        <v>45890.375</v>
      </c>
      <c r="B5579" s="2">
        <v>2025</v>
      </c>
      <c r="C5579" s="2">
        <v>8</v>
      </c>
      <c r="D5579" s="2">
        <v>21</v>
      </c>
      <c r="E5579" s="2">
        <v>9</v>
      </c>
      <c r="F5579" s="3">
        <v>0</v>
      </c>
      <c r="G5579" s="3">
        <v>4.0879138172394899E-2</v>
      </c>
      <c r="H5579" s="3">
        <v>0</v>
      </c>
      <c r="I5579" s="3">
        <v>0</v>
      </c>
      <c r="J5579" s="3"/>
      <c r="K5579" s="3">
        <v>0</v>
      </c>
      <c r="L5579" s="3">
        <v>0</v>
      </c>
      <c r="M5579" s="3">
        <v>0</v>
      </c>
      <c r="N5579" s="3">
        <v>6.7165316157628704E-2</v>
      </c>
      <c r="O5579" s="3">
        <v>1.350555679125295E-2</v>
      </c>
    </row>
    <row r="5580" spans="1:15" x14ac:dyDescent="0.25">
      <c r="A5580" s="1">
        <v>45890.416666666664</v>
      </c>
      <c r="B5580" s="2">
        <v>2025</v>
      </c>
      <c r="C5580" s="2">
        <v>8</v>
      </c>
      <c r="D5580" s="2">
        <v>21</v>
      </c>
      <c r="E5580" s="2">
        <v>10</v>
      </c>
      <c r="F5580" s="3">
        <v>0</v>
      </c>
      <c r="G5580" s="3">
        <v>2.4180113876525886E-2</v>
      </c>
      <c r="H5580" s="3">
        <v>0</v>
      </c>
      <c r="I5580" s="3">
        <v>0</v>
      </c>
      <c r="J5580" s="3"/>
      <c r="K5580" s="3">
        <v>0</v>
      </c>
      <c r="L5580" s="3">
        <v>0</v>
      </c>
      <c r="M5580" s="3">
        <v>8.1007213052416302E-2</v>
      </c>
      <c r="N5580" s="3">
        <v>0.18406935412253161</v>
      </c>
      <c r="O5580" s="3">
        <v>3.6157085131434223E-2</v>
      </c>
    </row>
    <row r="5581" spans="1:15" x14ac:dyDescent="0.25">
      <c r="A5581" s="1">
        <v>45890.458333333336</v>
      </c>
      <c r="B5581" s="2">
        <v>2025</v>
      </c>
      <c r="C5581" s="2">
        <v>8</v>
      </c>
      <c r="D5581" s="2">
        <v>21</v>
      </c>
      <c r="E5581" s="2">
        <v>11</v>
      </c>
      <c r="F5581" s="3">
        <v>5.5338073247431577E-2</v>
      </c>
      <c r="G5581" s="3">
        <v>0</v>
      </c>
      <c r="H5581" s="3">
        <v>0</v>
      </c>
      <c r="I5581" s="3">
        <v>0</v>
      </c>
      <c r="J5581" s="3"/>
      <c r="K5581" s="3">
        <v>5.2743693452548292E-2</v>
      </c>
      <c r="L5581" s="3">
        <v>0</v>
      </c>
      <c r="M5581" s="3">
        <v>0.38363664194238556</v>
      </c>
      <c r="N5581" s="3">
        <v>0</v>
      </c>
      <c r="O5581" s="3">
        <v>6.1464801080295679E-2</v>
      </c>
    </row>
    <row r="5582" spans="1:15" x14ac:dyDescent="0.25">
      <c r="A5582" s="1">
        <v>45890.5</v>
      </c>
      <c r="B5582" s="2">
        <v>2025</v>
      </c>
      <c r="C5582" s="2">
        <v>8</v>
      </c>
      <c r="D5582" s="2">
        <v>21</v>
      </c>
      <c r="E5582" s="2">
        <v>12</v>
      </c>
      <c r="F5582" s="3">
        <v>6.2646677467216597E-2</v>
      </c>
      <c r="G5582" s="3">
        <v>0</v>
      </c>
      <c r="H5582" s="3">
        <v>4.3483868820264435E-2</v>
      </c>
      <c r="I5582" s="3">
        <v>0</v>
      </c>
      <c r="J5582" s="3"/>
      <c r="K5582" s="3">
        <v>5.2812267604584573E-2</v>
      </c>
      <c r="L5582" s="3">
        <v>0</v>
      </c>
      <c r="M5582" s="3">
        <v>0.4610599877041387</v>
      </c>
      <c r="N5582" s="3">
        <v>0</v>
      </c>
      <c r="O5582" s="3">
        <v>7.7500350199525531E-2</v>
      </c>
    </row>
    <row r="5583" spans="1:15" x14ac:dyDescent="0.25">
      <c r="A5583" s="1">
        <v>45890.541666666664</v>
      </c>
      <c r="B5583" s="2">
        <v>2025</v>
      </c>
      <c r="C5583" s="2">
        <v>8</v>
      </c>
      <c r="D5583" s="2">
        <v>21</v>
      </c>
      <c r="E5583" s="2">
        <v>13</v>
      </c>
      <c r="F5583" s="3">
        <v>2.0818570555895026E-2</v>
      </c>
      <c r="G5583" s="3">
        <v>0</v>
      </c>
      <c r="H5583" s="3">
        <v>2.1689297963183366E-2</v>
      </c>
      <c r="I5583" s="3">
        <v>0</v>
      </c>
      <c r="J5583" s="3"/>
      <c r="K5583" s="3">
        <v>3.6481588759995985E-2</v>
      </c>
      <c r="L5583" s="3">
        <v>0</v>
      </c>
      <c r="M5583" s="3">
        <v>0</v>
      </c>
      <c r="N5583" s="3">
        <v>0</v>
      </c>
      <c r="O5583" s="3">
        <v>9.8736821598842967E-3</v>
      </c>
    </row>
    <row r="5584" spans="1:15" x14ac:dyDescent="0.25">
      <c r="A5584" s="1">
        <v>45890.583333333336</v>
      </c>
      <c r="B5584" s="2">
        <v>2025</v>
      </c>
      <c r="C5584" s="2">
        <v>8</v>
      </c>
      <c r="D5584" s="2">
        <v>21</v>
      </c>
      <c r="E5584" s="2">
        <v>14</v>
      </c>
      <c r="F5584" s="3">
        <v>0</v>
      </c>
      <c r="G5584" s="3">
        <v>0</v>
      </c>
      <c r="H5584" s="3">
        <v>0</v>
      </c>
      <c r="I5584" s="3">
        <v>0</v>
      </c>
      <c r="J5584" s="3"/>
      <c r="K5584" s="3">
        <v>0</v>
      </c>
      <c r="L5584" s="3">
        <v>0</v>
      </c>
      <c r="M5584" s="3">
        <v>0</v>
      </c>
      <c r="N5584" s="3">
        <v>0</v>
      </c>
      <c r="O5584" s="3">
        <v>0</v>
      </c>
    </row>
    <row r="5585" spans="1:15" x14ac:dyDescent="0.25">
      <c r="A5585" s="1">
        <v>45890.625</v>
      </c>
      <c r="B5585" s="2">
        <v>2025</v>
      </c>
      <c r="C5585" s="2">
        <v>8</v>
      </c>
      <c r="D5585" s="2">
        <v>21</v>
      </c>
      <c r="E5585" s="2">
        <v>15</v>
      </c>
      <c r="F5585" s="3">
        <v>1.004576403616478E-2</v>
      </c>
      <c r="G5585" s="3">
        <v>0</v>
      </c>
      <c r="H5585" s="3">
        <v>0</v>
      </c>
      <c r="I5585" s="3">
        <v>0</v>
      </c>
      <c r="J5585" s="3"/>
      <c r="K5585" s="3">
        <v>0</v>
      </c>
      <c r="L5585" s="3">
        <v>0</v>
      </c>
      <c r="M5585" s="3">
        <v>0</v>
      </c>
      <c r="N5585" s="3">
        <v>0</v>
      </c>
      <c r="O5585" s="3">
        <v>1.2557205045205975E-3</v>
      </c>
    </row>
    <row r="5586" spans="1:15" x14ac:dyDescent="0.25">
      <c r="A5586" s="1">
        <v>45890.666666666664</v>
      </c>
      <c r="B5586" s="2">
        <v>2025</v>
      </c>
      <c r="C5586" s="2">
        <v>8</v>
      </c>
      <c r="D5586" s="2">
        <v>21</v>
      </c>
      <c r="E5586" s="2">
        <v>16</v>
      </c>
      <c r="F5586" s="3">
        <v>0</v>
      </c>
      <c r="G5586" s="3">
        <v>0</v>
      </c>
      <c r="H5586" s="3">
        <v>0</v>
      </c>
      <c r="I5586" s="3">
        <v>0</v>
      </c>
      <c r="J5586" s="3"/>
      <c r="K5586" s="3">
        <v>0</v>
      </c>
      <c r="L5586" s="3">
        <v>0</v>
      </c>
      <c r="M5586" s="3">
        <v>0</v>
      </c>
      <c r="N5586" s="3">
        <v>0</v>
      </c>
      <c r="O5586" s="3">
        <v>0</v>
      </c>
    </row>
    <row r="5587" spans="1:15" x14ac:dyDescent="0.25">
      <c r="A5587" s="1">
        <v>45890.708333333336</v>
      </c>
      <c r="B5587" s="2">
        <v>2025</v>
      </c>
      <c r="C5587" s="2">
        <v>8</v>
      </c>
      <c r="D5587" s="2">
        <v>21</v>
      </c>
      <c r="E5587" s="2">
        <v>17</v>
      </c>
      <c r="F5587" s="3">
        <v>0</v>
      </c>
      <c r="G5587" s="3">
        <v>0</v>
      </c>
      <c r="H5587" s="3">
        <v>0</v>
      </c>
      <c r="I5587" s="3">
        <v>0</v>
      </c>
      <c r="J5587" s="3"/>
      <c r="K5587" s="3">
        <v>0</v>
      </c>
      <c r="L5587" s="3">
        <v>0</v>
      </c>
      <c r="M5587" s="3">
        <v>0</v>
      </c>
      <c r="N5587" s="3">
        <v>0</v>
      </c>
      <c r="O5587" s="3">
        <v>0</v>
      </c>
    </row>
    <row r="5588" spans="1:15" x14ac:dyDescent="0.25">
      <c r="A5588" s="1">
        <v>45890.75</v>
      </c>
      <c r="B5588" s="2">
        <v>2025</v>
      </c>
      <c r="C5588" s="2">
        <v>8</v>
      </c>
      <c r="D5588" s="2">
        <v>21</v>
      </c>
      <c r="E5588" s="2">
        <v>18</v>
      </c>
      <c r="F5588" s="3">
        <v>0</v>
      </c>
      <c r="G5588" s="3">
        <v>0</v>
      </c>
      <c r="H5588" s="3">
        <v>0</v>
      </c>
      <c r="I5588" s="3">
        <v>0</v>
      </c>
      <c r="J5588" s="3"/>
      <c r="K5588" s="3">
        <v>0</v>
      </c>
      <c r="L5588" s="3">
        <v>0</v>
      </c>
      <c r="M5588" s="3">
        <v>0</v>
      </c>
      <c r="N5588" s="3">
        <v>0</v>
      </c>
      <c r="O5588" s="3">
        <v>0</v>
      </c>
    </row>
    <row r="5589" spans="1:15" x14ac:dyDescent="0.25">
      <c r="A5589" s="1">
        <v>45890.791666666664</v>
      </c>
      <c r="B5589" s="2">
        <v>2025</v>
      </c>
      <c r="C5589" s="2">
        <v>8</v>
      </c>
      <c r="D5589" s="2">
        <v>21</v>
      </c>
      <c r="E5589" s="2">
        <v>19</v>
      </c>
      <c r="F5589" s="3"/>
      <c r="G5589" s="3">
        <v>0</v>
      </c>
      <c r="H5589" s="3"/>
      <c r="I5589" s="3">
        <v>0</v>
      </c>
      <c r="J5589" s="3"/>
      <c r="K5589" s="3"/>
      <c r="L5589" s="3"/>
      <c r="M5589" s="3">
        <v>0</v>
      </c>
      <c r="N5589" s="3">
        <v>0</v>
      </c>
      <c r="O5589" s="3">
        <v>0</v>
      </c>
    </row>
    <row r="5590" spans="1:15" x14ac:dyDescent="0.25">
      <c r="A5590" s="1">
        <v>45890.833333333336</v>
      </c>
      <c r="B5590" s="2">
        <v>2025</v>
      </c>
      <c r="C5590" s="2">
        <v>8</v>
      </c>
      <c r="D5590" s="2">
        <v>21</v>
      </c>
      <c r="E5590" s="2">
        <v>20</v>
      </c>
      <c r="F5590" s="3"/>
      <c r="G5590" s="3">
        <v>0</v>
      </c>
      <c r="H5590" s="3"/>
      <c r="I5590" s="3">
        <v>0</v>
      </c>
      <c r="J5590" s="3"/>
      <c r="K5590" s="3"/>
      <c r="L5590" s="3"/>
      <c r="M5590" s="3">
        <v>0</v>
      </c>
      <c r="N5590" s="3">
        <v>0</v>
      </c>
      <c r="O5590" s="3">
        <v>0</v>
      </c>
    </row>
    <row r="5591" spans="1:15" x14ac:dyDescent="0.25">
      <c r="A5591" s="1">
        <v>45890.875</v>
      </c>
      <c r="B5591" s="2">
        <v>2025</v>
      </c>
      <c r="C5591" s="2">
        <v>8</v>
      </c>
      <c r="D5591" s="2">
        <v>21</v>
      </c>
      <c r="E5591" s="2">
        <v>21</v>
      </c>
      <c r="F5591" s="3"/>
      <c r="G5591" s="3">
        <v>0</v>
      </c>
      <c r="H5591" s="3"/>
      <c r="I5591" s="3">
        <v>0</v>
      </c>
      <c r="J5591" s="3"/>
      <c r="K5591" s="3"/>
      <c r="L5591" s="3"/>
      <c r="M5591" s="3">
        <v>0</v>
      </c>
      <c r="N5591" s="3">
        <v>0</v>
      </c>
      <c r="O5591" s="3">
        <v>0</v>
      </c>
    </row>
    <row r="5592" spans="1:15" x14ac:dyDescent="0.25">
      <c r="A5592" s="1">
        <v>45890.916666666664</v>
      </c>
      <c r="B5592" s="2">
        <v>2025</v>
      </c>
      <c r="C5592" s="2">
        <v>8</v>
      </c>
      <c r="D5592" s="2">
        <v>21</v>
      </c>
      <c r="E5592" s="2">
        <v>22</v>
      </c>
      <c r="F5592" s="3"/>
      <c r="G5592" s="3">
        <v>0</v>
      </c>
      <c r="H5592" s="3"/>
      <c r="I5592" s="3">
        <v>0</v>
      </c>
      <c r="J5592" s="3"/>
      <c r="K5592" s="3"/>
      <c r="L5592" s="3"/>
      <c r="M5592" s="3">
        <v>0</v>
      </c>
      <c r="N5592" s="3">
        <v>0</v>
      </c>
      <c r="O5592" s="3">
        <v>0</v>
      </c>
    </row>
    <row r="5593" spans="1:15" x14ac:dyDescent="0.25">
      <c r="A5593" s="1">
        <v>45890.958333333336</v>
      </c>
      <c r="B5593" s="2">
        <v>2025</v>
      </c>
      <c r="C5593" s="2">
        <v>8</v>
      </c>
      <c r="D5593" s="2">
        <v>21</v>
      </c>
      <c r="E5593" s="2">
        <v>23</v>
      </c>
      <c r="F5593" s="3"/>
      <c r="G5593" s="3">
        <v>0</v>
      </c>
      <c r="H5593" s="3"/>
      <c r="I5593" s="3">
        <v>0</v>
      </c>
      <c r="J5593" s="3"/>
      <c r="K5593" s="3"/>
      <c r="L5593" s="3"/>
      <c r="M5593" s="3">
        <v>0</v>
      </c>
      <c r="N5593" s="3">
        <v>0</v>
      </c>
      <c r="O5593" s="3">
        <v>0</v>
      </c>
    </row>
    <row r="5594" spans="1:15" x14ac:dyDescent="0.25">
      <c r="A5594" s="1">
        <v>45891</v>
      </c>
      <c r="B5594" s="2">
        <v>2025</v>
      </c>
      <c r="C5594" s="2">
        <v>8</v>
      </c>
      <c r="D5594" s="2">
        <v>22</v>
      </c>
      <c r="E5594" s="2">
        <v>0</v>
      </c>
      <c r="F5594" s="3"/>
      <c r="G5594" s="3">
        <v>0</v>
      </c>
      <c r="H5594" s="3"/>
      <c r="I5594" s="3">
        <v>0</v>
      </c>
      <c r="J5594" s="3"/>
      <c r="K5594" s="3"/>
      <c r="L5594" s="3"/>
      <c r="M5594" s="3">
        <v>0</v>
      </c>
      <c r="N5594" s="3">
        <v>0</v>
      </c>
      <c r="O5594" s="3">
        <v>0</v>
      </c>
    </row>
    <row r="5595" spans="1:15" x14ac:dyDescent="0.25">
      <c r="A5595" s="1">
        <v>45891.041666666664</v>
      </c>
      <c r="B5595" s="2">
        <v>2025</v>
      </c>
      <c r="C5595" s="2">
        <v>8</v>
      </c>
      <c r="D5595" s="2">
        <v>22</v>
      </c>
      <c r="E5595" s="2">
        <v>1</v>
      </c>
      <c r="F5595" s="3"/>
      <c r="G5595" s="3">
        <v>0</v>
      </c>
      <c r="H5595" s="3"/>
      <c r="I5595" s="3">
        <v>0</v>
      </c>
      <c r="J5595" s="3"/>
      <c r="K5595" s="3"/>
      <c r="L5595" s="3"/>
      <c r="M5595" s="3">
        <v>0</v>
      </c>
      <c r="N5595" s="3">
        <v>0</v>
      </c>
      <c r="O5595" s="3">
        <v>0</v>
      </c>
    </row>
    <row r="5596" spans="1:15" x14ac:dyDescent="0.25">
      <c r="A5596" s="1">
        <v>45891.083333333336</v>
      </c>
      <c r="B5596" s="2">
        <v>2025</v>
      </c>
      <c r="C5596" s="2">
        <v>8</v>
      </c>
      <c r="D5596" s="2">
        <v>22</v>
      </c>
      <c r="E5596" s="2">
        <v>2</v>
      </c>
      <c r="F5596" s="3"/>
      <c r="G5596" s="3">
        <v>0</v>
      </c>
      <c r="H5596" s="3"/>
      <c r="I5596" s="3">
        <v>0</v>
      </c>
      <c r="J5596" s="3"/>
      <c r="K5596" s="3"/>
      <c r="L5596" s="3"/>
      <c r="M5596" s="3">
        <v>0</v>
      </c>
      <c r="N5596" s="3">
        <v>0</v>
      </c>
      <c r="O5596" s="3">
        <v>0</v>
      </c>
    </row>
    <row r="5597" spans="1:15" x14ac:dyDescent="0.25">
      <c r="A5597" s="1">
        <v>45891.125</v>
      </c>
      <c r="B5597" s="2">
        <v>2025</v>
      </c>
      <c r="C5597" s="2">
        <v>8</v>
      </c>
      <c r="D5597" s="2">
        <v>22</v>
      </c>
      <c r="E5597" s="2">
        <v>3</v>
      </c>
      <c r="F5597" s="3"/>
      <c r="G5597" s="3">
        <v>0</v>
      </c>
      <c r="H5597" s="3"/>
      <c r="I5597" s="3">
        <v>0</v>
      </c>
      <c r="J5597" s="3"/>
      <c r="K5597" s="3"/>
      <c r="L5597" s="3"/>
      <c r="M5597" s="3">
        <v>0</v>
      </c>
      <c r="N5597" s="3">
        <v>0</v>
      </c>
      <c r="O5597" s="3">
        <v>0</v>
      </c>
    </row>
    <row r="5598" spans="1:15" x14ac:dyDescent="0.25">
      <c r="A5598" s="1">
        <v>45891.166666666664</v>
      </c>
      <c r="B5598" s="2">
        <v>2025</v>
      </c>
      <c r="C5598" s="2">
        <v>8</v>
      </c>
      <c r="D5598" s="2">
        <v>22</v>
      </c>
      <c r="E5598" s="2">
        <v>4</v>
      </c>
      <c r="F5598" s="3"/>
      <c r="G5598" s="3">
        <v>0</v>
      </c>
      <c r="H5598" s="3"/>
      <c r="I5598" s="3">
        <v>0</v>
      </c>
      <c r="J5598" s="3"/>
      <c r="K5598" s="3"/>
      <c r="L5598" s="3"/>
      <c r="M5598" s="3">
        <v>0</v>
      </c>
      <c r="N5598" s="3">
        <v>0</v>
      </c>
      <c r="O5598" s="3">
        <v>0</v>
      </c>
    </row>
    <row r="5599" spans="1:15" x14ac:dyDescent="0.25">
      <c r="A5599" s="1">
        <v>45891.208333333336</v>
      </c>
      <c r="B5599" s="2">
        <v>2025</v>
      </c>
      <c r="C5599" s="2">
        <v>8</v>
      </c>
      <c r="D5599" s="2">
        <v>22</v>
      </c>
      <c r="E5599" s="2">
        <v>5</v>
      </c>
      <c r="F5599" s="3">
        <v>0</v>
      </c>
      <c r="G5599" s="3">
        <v>0</v>
      </c>
      <c r="H5599" s="3"/>
      <c r="I5599" s="3">
        <v>0</v>
      </c>
      <c r="J5599" s="3"/>
      <c r="K5599" s="3"/>
      <c r="L5599" s="3"/>
      <c r="M5599" s="3">
        <v>0</v>
      </c>
      <c r="N5599" s="3">
        <v>0</v>
      </c>
      <c r="O5599" s="3">
        <v>0</v>
      </c>
    </row>
    <row r="5600" spans="1:15" x14ac:dyDescent="0.25">
      <c r="A5600" s="1">
        <v>45891.25</v>
      </c>
      <c r="B5600" s="2">
        <v>2025</v>
      </c>
      <c r="C5600" s="2">
        <v>8</v>
      </c>
      <c r="D5600" s="2">
        <v>22</v>
      </c>
      <c r="E5600" s="2">
        <v>6</v>
      </c>
      <c r="F5600" s="3">
        <v>0</v>
      </c>
      <c r="G5600" s="3">
        <v>0</v>
      </c>
      <c r="H5600" s="3">
        <v>0</v>
      </c>
      <c r="I5600" s="3">
        <v>0.14706678883731866</v>
      </c>
      <c r="J5600" s="3"/>
      <c r="K5600" s="3">
        <v>0</v>
      </c>
      <c r="L5600" s="3">
        <v>0</v>
      </c>
      <c r="M5600" s="3">
        <v>0</v>
      </c>
      <c r="N5600" s="3">
        <v>4.7223619000320641E-2</v>
      </c>
      <c r="O5600" s="3">
        <v>2.4286300979704911E-2</v>
      </c>
    </row>
    <row r="5601" spans="1:15" x14ac:dyDescent="0.25">
      <c r="A5601" s="1">
        <v>45891.291666666664</v>
      </c>
      <c r="B5601" s="2">
        <v>2025</v>
      </c>
      <c r="C5601" s="2">
        <v>8</v>
      </c>
      <c r="D5601" s="2">
        <v>22</v>
      </c>
      <c r="E5601" s="2">
        <v>7</v>
      </c>
      <c r="F5601" s="3">
        <v>0</v>
      </c>
      <c r="G5601" s="3">
        <v>4.7478304702865654E-2</v>
      </c>
      <c r="H5601" s="3">
        <v>0</v>
      </c>
      <c r="I5601" s="3">
        <v>0.27758217124428708</v>
      </c>
      <c r="J5601" s="3"/>
      <c r="K5601" s="3">
        <v>0</v>
      </c>
      <c r="L5601" s="3">
        <v>0</v>
      </c>
      <c r="M5601" s="3">
        <v>1.1384780648750179E-2</v>
      </c>
      <c r="N5601" s="3">
        <v>0.21516497787174926</v>
      </c>
      <c r="O5601" s="3">
        <v>6.8951279308456528E-2</v>
      </c>
    </row>
    <row r="5602" spans="1:15" x14ac:dyDescent="0.25">
      <c r="A5602" s="1">
        <v>45891.333333333336</v>
      </c>
      <c r="B5602" s="2">
        <v>2025</v>
      </c>
      <c r="C5602" s="2">
        <v>8</v>
      </c>
      <c r="D5602" s="2">
        <v>22</v>
      </c>
      <c r="E5602" s="2">
        <v>8</v>
      </c>
      <c r="F5602" s="3">
        <v>0</v>
      </c>
      <c r="G5602" s="3">
        <v>6.255285628686183E-2</v>
      </c>
      <c r="H5602" s="3">
        <v>0</v>
      </c>
      <c r="I5602" s="3">
        <v>0.28652976949542597</v>
      </c>
      <c r="J5602" s="3"/>
      <c r="K5602" s="3">
        <v>0</v>
      </c>
      <c r="L5602" s="3">
        <v>0</v>
      </c>
      <c r="M5602" s="3">
        <v>8.5019277695556839E-2</v>
      </c>
      <c r="N5602" s="3">
        <v>0.30915853116543923</v>
      </c>
      <c r="O5602" s="3">
        <v>9.290755433041048E-2</v>
      </c>
    </row>
    <row r="5603" spans="1:15" x14ac:dyDescent="0.25">
      <c r="A5603" s="1">
        <v>45891.375</v>
      </c>
      <c r="B5603" s="2">
        <v>2025</v>
      </c>
      <c r="C5603" s="2">
        <v>8</v>
      </c>
      <c r="D5603" s="2">
        <v>22</v>
      </c>
      <c r="E5603" s="2">
        <v>9</v>
      </c>
      <c r="F5603" s="3">
        <v>0</v>
      </c>
      <c r="G5603" s="3">
        <v>0</v>
      </c>
      <c r="H5603" s="3">
        <v>0</v>
      </c>
      <c r="I5603" s="3">
        <v>0.31690832017070203</v>
      </c>
      <c r="J5603" s="3"/>
      <c r="K5603" s="3">
        <v>0</v>
      </c>
      <c r="L5603" s="3">
        <v>0</v>
      </c>
      <c r="M5603" s="3">
        <v>0.13607489396751499</v>
      </c>
      <c r="N5603" s="3">
        <v>0.33021447496973377</v>
      </c>
      <c r="O5603" s="3">
        <v>9.7899711138493856E-2</v>
      </c>
    </row>
    <row r="5604" spans="1:15" x14ac:dyDescent="0.25">
      <c r="A5604" s="1">
        <v>45891.416666666664</v>
      </c>
      <c r="B5604" s="2">
        <v>2025</v>
      </c>
      <c r="C5604" s="2">
        <v>8</v>
      </c>
      <c r="D5604" s="2">
        <v>22</v>
      </c>
      <c r="E5604" s="2">
        <v>10</v>
      </c>
      <c r="F5604" s="3">
        <v>0</v>
      </c>
      <c r="G5604" s="3">
        <v>0</v>
      </c>
      <c r="H5604" s="3">
        <v>1.0606746761146165E-2</v>
      </c>
      <c r="I5604" s="3">
        <v>0.32493336832852182</v>
      </c>
      <c r="J5604" s="3"/>
      <c r="K5604" s="3">
        <v>1.1518026810760475E-2</v>
      </c>
      <c r="L5604" s="3">
        <v>0</v>
      </c>
      <c r="M5604" s="3">
        <v>0.10370858379607076</v>
      </c>
      <c r="N5604" s="3">
        <v>0.34804696342217223</v>
      </c>
      <c r="O5604" s="3">
        <v>9.9851711139833932E-2</v>
      </c>
    </row>
    <row r="5605" spans="1:15" x14ac:dyDescent="0.25">
      <c r="A5605" s="1">
        <v>45891.458333333336</v>
      </c>
      <c r="B5605" s="2">
        <v>2025</v>
      </c>
      <c r="C5605" s="2">
        <v>8</v>
      </c>
      <c r="D5605" s="2">
        <v>22</v>
      </c>
      <c r="E5605" s="2">
        <v>11</v>
      </c>
      <c r="F5605" s="3">
        <v>1.249307450071525E-2</v>
      </c>
      <c r="G5605" s="3">
        <v>0</v>
      </c>
      <c r="H5605" s="3">
        <v>0</v>
      </c>
      <c r="I5605" s="3">
        <v>0.1151986034798535</v>
      </c>
      <c r="J5605" s="3"/>
      <c r="K5605" s="3">
        <v>4.0453071256875507E-2</v>
      </c>
      <c r="L5605" s="3">
        <v>0</v>
      </c>
      <c r="M5605" s="3">
        <v>0</v>
      </c>
      <c r="N5605" s="3">
        <v>0.25014713999363436</v>
      </c>
      <c r="O5605" s="3">
        <v>5.2286486153884829E-2</v>
      </c>
    </row>
    <row r="5606" spans="1:15" x14ac:dyDescent="0.25">
      <c r="A5606" s="1">
        <v>45891.5</v>
      </c>
      <c r="B5606" s="2">
        <v>2025</v>
      </c>
      <c r="C5606" s="2">
        <v>8</v>
      </c>
      <c r="D5606" s="2">
        <v>22</v>
      </c>
      <c r="E5606" s="2">
        <v>12</v>
      </c>
      <c r="F5606" s="3">
        <v>0.20496764553871721</v>
      </c>
      <c r="G5606" s="3">
        <v>0</v>
      </c>
      <c r="H5606" s="3">
        <v>7.9930091733582967E-2</v>
      </c>
      <c r="I5606" s="3">
        <v>0</v>
      </c>
      <c r="J5606" s="3"/>
      <c r="K5606" s="3">
        <v>0.21706654262628311</v>
      </c>
      <c r="L5606" s="3">
        <v>0</v>
      </c>
      <c r="M5606" s="3">
        <v>0</v>
      </c>
      <c r="N5606" s="3">
        <v>3.0216509291399171E-2</v>
      </c>
      <c r="O5606" s="3">
        <v>6.6522598648747808E-2</v>
      </c>
    </row>
    <row r="5607" spans="1:15" x14ac:dyDescent="0.25">
      <c r="A5607" s="1">
        <v>45891.541666666664</v>
      </c>
      <c r="B5607" s="2">
        <v>2025</v>
      </c>
      <c r="C5607" s="2">
        <v>8</v>
      </c>
      <c r="D5607" s="2">
        <v>22</v>
      </c>
      <c r="E5607" s="2">
        <v>13</v>
      </c>
      <c r="F5607" s="3">
        <v>0.1611383275737624</v>
      </c>
      <c r="G5607" s="3">
        <v>0</v>
      </c>
      <c r="H5607" s="3">
        <v>0.10971604073773339</v>
      </c>
      <c r="I5607" s="3">
        <v>0</v>
      </c>
      <c r="J5607" s="3"/>
      <c r="K5607" s="3">
        <v>0.23656540298007786</v>
      </c>
      <c r="L5607" s="3">
        <v>5.7715217488421899E-2</v>
      </c>
      <c r="M5607" s="3">
        <v>0</v>
      </c>
      <c r="N5607" s="3">
        <v>0</v>
      </c>
      <c r="O5607" s="3">
        <v>7.0641873597499447E-2</v>
      </c>
    </row>
    <row r="5608" spans="1:15" x14ac:dyDescent="0.25">
      <c r="A5608" s="1">
        <v>45891.583333333336</v>
      </c>
      <c r="B5608" s="2">
        <v>2025</v>
      </c>
      <c r="C5608" s="2">
        <v>8</v>
      </c>
      <c r="D5608" s="2">
        <v>22</v>
      </c>
      <c r="E5608" s="2">
        <v>14</v>
      </c>
      <c r="F5608" s="3">
        <v>2.7177009946125086E-2</v>
      </c>
      <c r="G5608" s="3">
        <v>0</v>
      </c>
      <c r="H5608" s="3">
        <v>5.52804360441961E-2</v>
      </c>
      <c r="I5608" s="3">
        <v>0</v>
      </c>
      <c r="J5608" s="3"/>
      <c r="K5608" s="3">
        <v>0.11249332410229596</v>
      </c>
      <c r="L5608" s="3">
        <v>0</v>
      </c>
      <c r="M5608" s="3">
        <v>0</v>
      </c>
      <c r="N5608" s="3">
        <v>0</v>
      </c>
      <c r="O5608" s="3">
        <v>2.4368846261577141E-2</v>
      </c>
    </row>
    <row r="5609" spans="1:15" x14ac:dyDescent="0.25">
      <c r="A5609" s="1">
        <v>45891.625</v>
      </c>
      <c r="B5609" s="2">
        <v>2025</v>
      </c>
      <c r="C5609" s="2">
        <v>8</v>
      </c>
      <c r="D5609" s="2">
        <v>22</v>
      </c>
      <c r="E5609" s="2">
        <v>15</v>
      </c>
      <c r="F5609" s="3">
        <v>0</v>
      </c>
      <c r="G5609" s="3">
        <v>0</v>
      </c>
      <c r="H5609" s="3">
        <v>0</v>
      </c>
      <c r="I5609" s="3">
        <v>0</v>
      </c>
      <c r="J5609" s="3"/>
      <c r="K5609" s="3">
        <v>0</v>
      </c>
      <c r="L5609" s="3">
        <v>0</v>
      </c>
      <c r="M5609" s="3">
        <v>0</v>
      </c>
      <c r="N5609" s="3">
        <v>0</v>
      </c>
      <c r="O5609" s="3">
        <v>0</v>
      </c>
    </row>
    <row r="5610" spans="1:15" x14ac:dyDescent="0.25">
      <c r="A5610" s="1">
        <v>45891.666666666664</v>
      </c>
      <c r="B5610" s="2">
        <v>2025</v>
      </c>
      <c r="C5610" s="2">
        <v>8</v>
      </c>
      <c r="D5610" s="2">
        <v>22</v>
      </c>
      <c r="E5610" s="2">
        <v>16</v>
      </c>
      <c r="F5610" s="3">
        <v>0</v>
      </c>
      <c r="G5610" s="3">
        <v>0</v>
      </c>
      <c r="H5610" s="3">
        <v>0</v>
      </c>
      <c r="I5610" s="3">
        <v>0</v>
      </c>
      <c r="J5610" s="3"/>
      <c r="K5610" s="3">
        <v>0</v>
      </c>
      <c r="L5610" s="3">
        <v>0</v>
      </c>
      <c r="M5610" s="3">
        <v>0</v>
      </c>
      <c r="N5610" s="3">
        <v>0</v>
      </c>
      <c r="O5610" s="3">
        <v>0</v>
      </c>
    </row>
    <row r="5611" spans="1:15" x14ac:dyDescent="0.25">
      <c r="A5611" s="1">
        <v>45891.708333333336</v>
      </c>
      <c r="B5611" s="2">
        <v>2025</v>
      </c>
      <c r="C5611" s="2">
        <v>8</v>
      </c>
      <c r="D5611" s="2">
        <v>22</v>
      </c>
      <c r="E5611" s="2">
        <v>17</v>
      </c>
      <c r="F5611" s="3">
        <v>0</v>
      </c>
      <c r="G5611" s="3">
        <v>0</v>
      </c>
      <c r="H5611" s="3">
        <v>0</v>
      </c>
      <c r="I5611" s="3">
        <v>0</v>
      </c>
      <c r="J5611" s="3"/>
      <c r="K5611" s="3">
        <v>0</v>
      </c>
      <c r="L5611" s="3">
        <v>0</v>
      </c>
      <c r="M5611" s="3">
        <v>0</v>
      </c>
      <c r="N5611" s="3">
        <v>0</v>
      </c>
      <c r="O5611" s="3">
        <v>0</v>
      </c>
    </row>
    <row r="5612" spans="1:15" x14ac:dyDescent="0.25">
      <c r="A5612" s="1">
        <v>45891.75</v>
      </c>
      <c r="B5612" s="2">
        <v>2025</v>
      </c>
      <c r="C5612" s="2">
        <v>8</v>
      </c>
      <c r="D5612" s="2">
        <v>22</v>
      </c>
      <c r="E5612" s="2">
        <v>18</v>
      </c>
      <c r="F5612" s="3">
        <v>0</v>
      </c>
      <c r="G5612" s="3">
        <v>0</v>
      </c>
      <c r="H5612" s="3"/>
      <c r="I5612" s="3">
        <v>0</v>
      </c>
      <c r="J5612" s="3"/>
      <c r="K5612" s="3">
        <v>0</v>
      </c>
      <c r="L5612" s="3">
        <v>0</v>
      </c>
      <c r="M5612" s="3">
        <v>0</v>
      </c>
      <c r="N5612" s="3">
        <v>0</v>
      </c>
      <c r="O5612" s="3">
        <v>0</v>
      </c>
    </row>
    <row r="5613" spans="1:15" x14ac:dyDescent="0.25">
      <c r="A5613" s="1">
        <v>45891.791666666664</v>
      </c>
      <c r="B5613" s="2">
        <v>2025</v>
      </c>
      <c r="C5613" s="2">
        <v>8</v>
      </c>
      <c r="D5613" s="2">
        <v>22</v>
      </c>
      <c r="E5613" s="2">
        <v>19</v>
      </c>
      <c r="F5613" s="3"/>
      <c r="G5613" s="3">
        <v>0</v>
      </c>
      <c r="H5613" s="3"/>
      <c r="I5613" s="3">
        <v>0</v>
      </c>
      <c r="J5613" s="3"/>
      <c r="K5613" s="3"/>
      <c r="L5613" s="3"/>
      <c r="M5613" s="3">
        <v>0</v>
      </c>
      <c r="N5613" s="3">
        <v>0</v>
      </c>
      <c r="O5613" s="3">
        <v>0</v>
      </c>
    </row>
    <row r="5614" spans="1:15" x14ac:dyDescent="0.25">
      <c r="A5614" s="1">
        <v>45891.833333333336</v>
      </c>
      <c r="B5614" s="2">
        <v>2025</v>
      </c>
      <c r="C5614" s="2">
        <v>8</v>
      </c>
      <c r="D5614" s="2">
        <v>22</v>
      </c>
      <c r="E5614" s="2">
        <v>20</v>
      </c>
      <c r="F5614" s="3"/>
      <c r="G5614" s="3">
        <v>0</v>
      </c>
      <c r="H5614" s="3"/>
      <c r="I5614" s="3">
        <v>0</v>
      </c>
      <c r="J5614" s="3"/>
      <c r="K5614" s="3"/>
      <c r="L5614" s="3"/>
      <c r="M5614" s="3">
        <v>0</v>
      </c>
      <c r="N5614" s="3">
        <v>0</v>
      </c>
      <c r="O5614" s="3">
        <v>0</v>
      </c>
    </row>
    <row r="5615" spans="1:15" x14ac:dyDescent="0.25">
      <c r="A5615" s="1">
        <v>45891.875</v>
      </c>
      <c r="B5615" s="2">
        <v>2025</v>
      </c>
      <c r="C5615" s="2">
        <v>8</v>
      </c>
      <c r="D5615" s="2">
        <v>22</v>
      </c>
      <c r="E5615" s="2">
        <v>21</v>
      </c>
      <c r="F5615" s="3"/>
      <c r="G5615" s="3">
        <v>0</v>
      </c>
      <c r="H5615" s="3"/>
      <c r="I5615" s="3">
        <v>4.5744627469584957E-2</v>
      </c>
      <c r="J5615" s="3"/>
      <c r="K5615" s="3"/>
      <c r="L5615" s="3"/>
      <c r="M5615" s="3">
        <v>0</v>
      </c>
      <c r="N5615" s="3">
        <v>0</v>
      </c>
      <c r="O5615" s="3">
        <v>1.1436156867396239E-2</v>
      </c>
    </row>
    <row r="5616" spans="1:15" x14ac:dyDescent="0.25">
      <c r="A5616" s="1">
        <v>45891.916666666664</v>
      </c>
      <c r="B5616" s="2">
        <v>2025</v>
      </c>
      <c r="C5616" s="2">
        <v>8</v>
      </c>
      <c r="D5616" s="2">
        <v>22</v>
      </c>
      <c r="E5616" s="2">
        <v>22</v>
      </c>
      <c r="F5616" s="3"/>
      <c r="G5616" s="3">
        <v>0</v>
      </c>
      <c r="H5616" s="3"/>
      <c r="I5616" s="3">
        <v>0.14061391607555296</v>
      </c>
      <c r="J5616" s="3"/>
      <c r="K5616" s="3"/>
      <c r="L5616" s="3"/>
      <c r="M5616" s="3">
        <v>0</v>
      </c>
      <c r="N5616" s="3">
        <v>7.4210180847513948E-2</v>
      </c>
      <c r="O5616" s="3">
        <v>5.370602423076673E-2</v>
      </c>
    </row>
    <row r="5617" spans="1:15" x14ac:dyDescent="0.25">
      <c r="A5617" s="1">
        <v>45891.958333333336</v>
      </c>
      <c r="B5617" s="2">
        <v>2025</v>
      </c>
      <c r="C5617" s="2">
        <v>8</v>
      </c>
      <c r="D5617" s="2">
        <v>22</v>
      </c>
      <c r="E5617" s="2">
        <v>23</v>
      </c>
      <c r="F5617" s="3"/>
      <c r="G5617" s="3">
        <v>0</v>
      </c>
      <c r="H5617" s="3"/>
      <c r="I5617" s="3">
        <v>0.15504017782093549</v>
      </c>
      <c r="J5617" s="3"/>
      <c r="K5617" s="3"/>
      <c r="L5617" s="3"/>
      <c r="M5617" s="3">
        <v>0</v>
      </c>
      <c r="N5617" s="3">
        <v>5.0307778473234629E-2</v>
      </c>
      <c r="O5617" s="3">
        <v>5.1336989073542533E-2</v>
      </c>
    </row>
    <row r="5618" spans="1:15" x14ac:dyDescent="0.25">
      <c r="A5618" s="1">
        <v>45892</v>
      </c>
      <c r="B5618" s="2">
        <v>2025</v>
      </c>
      <c r="C5618" s="2">
        <v>8</v>
      </c>
      <c r="D5618" s="2">
        <v>23</v>
      </c>
      <c r="E5618" s="2">
        <v>0</v>
      </c>
      <c r="F5618" s="3"/>
      <c r="G5618" s="3">
        <v>0</v>
      </c>
      <c r="H5618" s="3"/>
      <c r="I5618" s="3">
        <v>0.1631707064429252</v>
      </c>
      <c r="J5618" s="3"/>
      <c r="K5618" s="3"/>
      <c r="L5618" s="3"/>
      <c r="M5618" s="3">
        <v>0</v>
      </c>
      <c r="N5618" s="3">
        <v>4.7028925566574384E-2</v>
      </c>
      <c r="O5618" s="3">
        <v>5.2549908002374898E-2</v>
      </c>
    </row>
    <row r="5619" spans="1:15" x14ac:dyDescent="0.25">
      <c r="A5619" s="1">
        <v>45892.041666666664</v>
      </c>
      <c r="B5619" s="2">
        <v>2025</v>
      </c>
      <c r="C5619" s="2">
        <v>8</v>
      </c>
      <c r="D5619" s="2">
        <v>23</v>
      </c>
      <c r="E5619" s="2">
        <v>1</v>
      </c>
      <c r="F5619" s="3"/>
      <c r="G5619" s="3">
        <v>0</v>
      </c>
      <c r="H5619" s="3"/>
      <c r="I5619" s="3">
        <v>0.16368344727574061</v>
      </c>
      <c r="J5619" s="3"/>
      <c r="K5619" s="3"/>
      <c r="L5619" s="3"/>
      <c r="M5619" s="3">
        <v>0</v>
      </c>
      <c r="N5619" s="3">
        <v>9.967154286465725E-2</v>
      </c>
      <c r="O5619" s="3">
        <v>6.5838747535099468E-2</v>
      </c>
    </row>
    <row r="5620" spans="1:15" x14ac:dyDescent="0.25">
      <c r="A5620" s="1">
        <v>45892.083333333336</v>
      </c>
      <c r="B5620" s="2">
        <v>2025</v>
      </c>
      <c r="C5620" s="2">
        <v>8</v>
      </c>
      <c r="D5620" s="2">
        <v>23</v>
      </c>
      <c r="E5620" s="2">
        <v>2</v>
      </c>
      <c r="F5620" s="3"/>
      <c r="G5620" s="3">
        <v>0</v>
      </c>
      <c r="H5620" s="3"/>
      <c r="I5620" s="3">
        <v>0.1562439236841317</v>
      </c>
      <c r="J5620" s="3"/>
      <c r="K5620" s="3"/>
      <c r="L5620" s="3"/>
      <c r="M5620" s="3">
        <v>0</v>
      </c>
      <c r="N5620" s="3">
        <v>5.7555003419821324E-2</v>
      </c>
      <c r="O5620" s="3">
        <v>5.344973177598826E-2</v>
      </c>
    </row>
    <row r="5621" spans="1:15" x14ac:dyDescent="0.25">
      <c r="A5621" s="1">
        <v>45892.125</v>
      </c>
      <c r="B5621" s="2">
        <v>2025</v>
      </c>
      <c r="C5621" s="2">
        <v>8</v>
      </c>
      <c r="D5621" s="2">
        <v>23</v>
      </c>
      <c r="E5621" s="2">
        <v>3</v>
      </c>
      <c r="F5621" s="3"/>
      <c r="G5621" s="3">
        <v>0</v>
      </c>
      <c r="H5621" s="3"/>
      <c r="I5621" s="3">
        <v>0.15700704046252625</v>
      </c>
      <c r="J5621" s="3"/>
      <c r="K5621" s="3"/>
      <c r="L5621" s="3"/>
      <c r="M5621" s="3">
        <v>0</v>
      </c>
      <c r="N5621" s="3">
        <v>1.5165077458473605E-2</v>
      </c>
      <c r="O5621" s="3">
        <v>4.3043029480249961E-2</v>
      </c>
    </row>
    <row r="5622" spans="1:15" x14ac:dyDescent="0.25">
      <c r="A5622" s="1">
        <v>45892.166666666664</v>
      </c>
      <c r="B5622" s="2">
        <v>2025</v>
      </c>
      <c r="C5622" s="2">
        <v>8</v>
      </c>
      <c r="D5622" s="2">
        <v>23</v>
      </c>
      <c r="E5622" s="2">
        <v>4</v>
      </c>
      <c r="F5622" s="3"/>
      <c r="G5622" s="3">
        <v>0</v>
      </c>
      <c r="H5622" s="3"/>
      <c r="I5622" s="3">
        <v>0.15446723885283647</v>
      </c>
      <c r="J5622" s="3"/>
      <c r="K5622" s="3"/>
      <c r="L5622" s="3"/>
      <c r="M5622" s="3">
        <v>0</v>
      </c>
      <c r="N5622" s="3">
        <v>0</v>
      </c>
      <c r="O5622" s="3">
        <v>3.8616809713209119E-2</v>
      </c>
    </row>
    <row r="5623" spans="1:15" x14ac:dyDescent="0.25">
      <c r="A5623" s="1">
        <v>45892.208333333336</v>
      </c>
      <c r="B5623" s="2">
        <v>2025</v>
      </c>
      <c r="C5623" s="2">
        <v>8</v>
      </c>
      <c r="D5623" s="2">
        <v>23</v>
      </c>
      <c r="E5623" s="2">
        <v>5</v>
      </c>
      <c r="F5623" s="3">
        <v>0</v>
      </c>
      <c r="G5623" s="3">
        <v>0</v>
      </c>
      <c r="H5623" s="3"/>
      <c r="I5623" s="3">
        <v>0.15573019954243639</v>
      </c>
      <c r="J5623" s="3"/>
      <c r="K5623" s="3"/>
      <c r="L5623" s="3"/>
      <c r="M5623" s="3">
        <v>0</v>
      </c>
      <c r="N5623" s="3">
        <v>2.3486911545258494E-2</v>
      </c>
      <c r="O5623" s="3">
        <v>3.584342221753898E-2</v>
      </c>
    </row>
    <row r="5624" spans="1:15" x14ac:dyDescent="0.25">
      <c r="A5624" s="1">
        <v>45892.25</v>
      </c>
      <c r="B5624" s="2">
        <v>2025</v>
      </c>
      <c r="C5624" s="2">
        <v>8</v>
      </c>
      <c r="D5624" s="2">
        <v>23</v>
      </c>
      <c r="E5624" s="2">
        <v>6</v>
      </c>
      <c r="F5624" s="3">
        <v>0</v>
      </c>
      <c r="G5624" s="3">
        <v>0.45122255014967849</v>
      </c>
      <c r="H5624" s="3">
        <v>0</v>
      </c>
      <c r="I5624" s="3">
        <v>0.16930391547545054</v>
      </c>
      <c r="J5624" s="3"/>
      <c r="K5624" s="3">
        <v>0</v>
      </c>
      <c r="L5624" s="3">
        <v>0</v>
      </c>
      <c r="M5624" s="3">
        <v>0</v>
      </c>
      <c r="N5624" s="3">
        <v>7.3854049978238689E-2</v>
      </c>
      <c r="O5624" s="3">
        <v>8.6797564450420972E-2</v>
      </c>
    </row>
    <row r="5625" spans="1:15" x14ac:dyDescent="0.25">
      <c r="A5625" s="1">
        <v>45892.291666666664</v>
      </c>
      <c r="B5625" s="2">
        <v>2025</v>
      </c>
      <c r="C5625" s="2">
        <v>8</v>
      </c>
      <c r="D5625" s="2">
        <v>23</v>
      </c>
      <c r="E5625" s="2">
        <v>7</v>
      </c>
      <c r="F5625" s="3">
        <v>0</v>
      </c>
      <c r="G5625" s="3">
        <v>1</v>
      </c>
      <c r="H5625" s="3">
        <v>0</v>
      </c>
      <c r="I5625" s="3">
        <v>0.2889193186873894</v>
      </c>
      <c r="J5625" s="3"/>
      <c r="K5625" s="3">
        <v>0</v>
      </c>
      <c r="L5625" s="3">
        <v>0</v>
      </c>
      <c r="M5625" s="3">
        <v>0.17211220357632789</v>
      </c>
      <c r="N5625" s="3">
        <v>0.32606644198363022</v>
      </c>
      <c r="O5625" s="3">
        <v>0.22338724553091843</v>
      </c>
    </row>
    <row r="5626" spans="1:15" x14ac:dyDescent="0.25">
      <c r="A5626" s="1">
        <v>45892.333333333336</v>
      </c>
      <c r="B5626" s="2">
        <v>2025</v>
      </c>
      <c r="C5626" s="2">
        <v>8</v>
      </c>
      <c r="D5626" s="2">
        <v>23</v>
      </c>
      <c r="E5626" s="2">
        <v>8</v>
      </c>
      <c r="F5626" s="3">
        <v>0</v>
      </c>
      <c r="G5626" s="3">
        <v>1</v>
      </c>
      <c r="H5626" s="3">
        <v>0</v>
      </c>
      <c r="I5626" s="3">
        <v>0.38325608038348447</v>
      </c>
      <c r="J5626" s="3"/>
      <c r="K5626" s="3">
        <v>0</v>
      </c>
      <c r="L5626" s="3">
        <v>0</v>
      </c>
      <c r="M5626" s="3">
        <v>0.22140452313954559</v>
      </c>
      <c r="N5626" s="3">
        <v>0.31897846038281008</v>
      </c>
      <c r="O5626" s="3">
        <v>0.24045488298823001</v>
      </c>
    </row>
    <row r="5627" spans="1:15" x14ac:dyDescent="0.25">
      <c r="A5627" s="1">
        <v>45892.375</v>
      </c>
      <c r="B5627" s="2">
        <v>2025</v>
      </c>
      <c r="C5627" s="2">
        <v>8</v>
      </c>
      <c r="D5627" s="2">
        <v>23</v>
      </c>
      <c r="E5627" s="2">
        <v>9</v>
      </c>
      <c r="F5627" s="3">
        <v>3.5564005950003724E-2</v>
      </c>
      <c r="G5627" s="3">
        <v>1</v>
      </c>
      <c r="H5627" s="3">
        <v>5.7404048119152401E-3</v>
      </c>
      <c r="I5627" s="3">
        <v>0.35389966458454258</v>
      </c>
      <c r="J5627" s="3"/>
      <c r="K5627" s="3">
        <v>1.6657129698120061E-2</v>
      </c>
      <c r="L5627" s="3">
        <v>0</v>
      </c>
      <c r="M5627" s="3">
        <v>0.24664625401824314</v>
      </c>
      <c r="N5627" s="3">
        <v>0.36759973816040037</v>
      </c>
      <c r="O5627" s="3">
        <v>0.25326339965290312</v>
      </c>
    </row>
    <row r="5628" spans="1:15" x14ac:dyDescent="0.25">
      <c r="A5628" s="1">
        <v>45892.416666666664</v>
      </c>
      <c r="B5628" s="2">
        <v>2025</v>
      </c>
      <c r="C5628" s="2">
        <v>8</v>
      </c>
      <c r="D5628" s="2">
        <v>23</v>
      </c>
      <c r="E5628" s="2">
        <v>10</v>
      </c>
      <c r="F5628" s="3">
        <v>9.3330680385828008E-2</v>
      </c>
      <c r="G5628" s="3">
        <v>1</v>
      </c>
      <c r="H5628" s="3">
        <v>0.21324499251805065</v>
      </c>
      <c r="I5628" s="3">
        <v>0.40038415221579959</v>
      </c>
      <c r="J5628" s="3"/>
      <c r="K5628" s="3">
        <v>7.5644249947721301E-2</v>
      </c>
      <c r="L5628" s="3">
        <v>0</v>
      </c>
      <c r="M5628" s="3">
        <v>0.28203708840780617</v>
      </c>
      <c r="N5628" s="3">
        <v>0.41923059193931533</v>
      </c>
      <c r="O5628" s="3">
        <v>0.31048396942681511</v>
      </c>
    </row>
    <row r="5629" spans="1:15" x14ac:dyDescent="0.25">
      <c r="A5629" s="1">
        <v>45892.458333333336</v>
      </c>
      <c r="B5629" s="2">
        <v>2025</v>
      </c>
      <c r="C5629" s="2">
        <v>8</v>
      </c>
      <c r="D5629" s="2">
        <v>23</v>
      </c>
      <c r="E5629" s="2">
        <v>11</v>
      </c>
      <c r="F5629" s="3">
        <v>9.1764932543325434E-2</v>
      </c>
      <c r="G5629" s="3">
        <v>1</v>
      </c>
      <c r="H5629" s="3">
        <v>0.28414786108673562</v>
      </c>
      <c r="I5629" s="3">
        <v>0.45277456647398839</v>
      </c>
      <c r="J5629" s="3"/>
      <c r="K5629" s="3">
        <v>0.1364207384419352</v>
      </c>
      <c r="L5629" s="3">
        <v>0</v>
      </c>
      <c r="M5629" s="3">
        <v>0.29011793566223432</v>
      </c>
      <c r="N5629" s="3">
        <v>0.37087491733470068</v>
      </c>
      <c r="O5629" s="3">
        <v>0.32826261894286496</v>
      </c>
    </row>
    <row r="5630" spans="1:15" x14ac:dyDescent="0.25">
      <c r="A5630" s="1">
        <v>45892.5</v>
      </c>
      <c r="B5630" s="2">
        <v>2025</v>
      </c>
      <c r="C5630" s="2">
        <v>8</v>
      </c>
      <c r="D5630" s="2">
        <v>23</v>
      </c>
      <c r="E5630" s="2">
        <v>12</v>
      </c>
      <c r="F5630" s="3">
        <v>7.9170956968009368E-2</v>
      </c>
      <c r="G5630" s="3">
        <v>1</v>
      </c>
      <c r="H5630" s="3">
        <v>0.2969097101665843</v>
      </c>
      <c r="I5630" s="3">
        <v>0.49154286807472353</v>
      </c>
      <c r="J5630" s="3"/>
      <c r="K5630" s="3">
        <v>0.11969935979977775</v>
      </c>
      <c r="L5630" s="3">
        <v>0</v>
      </c>
      <c r="M5630" s="3">
        <v>0.30469611197268354</v>
      </c>
      <c r="N5630" s="3">
        <v>0.33860146356834075</v>
      </c>
      <c r="O5630" s="3">
        <v>0.32882755881876491</v>
      </c>
    </row>
    <row r="5631" spans="1:15" x14ac:dyDescent="0.25">
      <c r="A5631" s="1">
        <v>45892.541666666664</v>
      </c>
      <c r="B5631" s="2">
        <v>2025</v>
      </c>
      <c r="C5631" s="2">
        <v>8</v>
      </c>
      <c r="D5631" s="2">
        <v>23</v>
      </c>
      <c r="E5631" s="2">
        <v>13</v>
      </c>
      <c r="F5631" s="3">
        <v>5.9036635047380659E-2</v>
      </c>
      <c r="G5631" s="3">
        <v>1</v>
      </c>
      <c r="H5631" s="3">
        <v>0.26259852676978457</v>
      </c>
      <c r="I5631" s="3">
        <v>0.44104457270765707</v>
      </c>
      <c r="J5631" s="3"/>
      <c r="K5631" s="3">
        <v>9.4573367242792014E-2</v>
      </c>
      <c r="L5631" s="3">
        <v>0</v>
      </c>
      <c r="M5631" s="3">
        <v>0.28484483473778344</v>
      </c>
      <c r="N5631" s="3">
        <v>0.35905258595680045</v>
      </c>
      <c r="O5631" s="3">
        <v>0.3126438153077748</v>
      </c>
    </row>
    <row r="5632" spans="1:15" x14ac:dyDescent="0.25">
      <c r="A5632" s="1">
        <v>45892.583333333336</v>
      </c>
      <c r="B5632" s="2">
        <v>2025</v>
      </c>
      <c r="C5632" s="2">
        <v>8</v>
      </c>
      <c r="D5632" s="2">
        <v>23</v>
      </c>
      <c r="E5632" s="2">
        <v>14</v>
      </c>
      <c r="F5632" s="3">
        <v>2.1494427778841974E-2</v>
      </c>
      <c r="G5632" s="3">
        <v>0</v>
      </c>
      <c r="H5632" s="3">
        <v>6.5768872413794283E-2</v>
      </c>
      <c r="I5632" s="3">
        <v>0.40054648820258876</v>
      </c>
      <c r="J5632" s="3"/>
      <c r="K5632" s="3">
        <v>2.809729554136137E-2</v>
      </c>
      <c r="L5632" s="3">
        <v>0</v>
      </c>
      <c r="M5632" s="3">
        <v>0.14173997452748585</v>
      </c>
      <c r="N5632" s="3">
        <v>0.2484424428985661</v>
      </c>
      <c r="O5632" s="3">
        <v>0.11326118767032979</v>
      </c>
    </row>
    <row r="5633" spans="1:15" x14ac:dyDescent="0.25">
      <c r="A5633" s="1">
        <v>45892.625</v>
      </c>
      <c r="B5633" s="2">
        <v>2025</v>
      </c>
      <c r="C5633" s="2">
        <v>8</v>
      </c>
      <c r="D5633" s="2">
        <v>23</v>
      </c>
      <c r="E5633" s="2">
        <v>15</v>
      </c>
      <c r="F5633" s="3">
        <v>0</v>
      </c>
      <c r="G5633" s="3">
        <v>0.59827131175782444</v>
      </c>
      <c r="H5633" s="3">
        <v>0</v>
      </c>
      <c r="I5633" s="3">
        <v>0.34750892675894085</v>
      </c>
      <c r="J5633" s="3"/>
      <c r="K5633" s="3">
        <v>0</v>
      </c>
      <c r="L5633" s="3">
        <v>0</v>
      </c>
      <c r="M5633" s="3">
        <v>0</v>
      </c>
      <c r="N5633" s="3">
        <v>0.13318797164927121</v>
      </c>
      <c r="O5633" s="3">
        <v>0.13487102627075456</v>
      </c>
    </row>
    <row r="5634" spans="1:15" x14ac:dyDescent="0.25">
      <c r="A5634" s="1">
        <v>45892.666666666664</v>
      </c>
      <c r="B5634" s="2">
        <v>2025</v>
      </c>
      <c r="C5634" s="2">
        <v>8</v>
      </c>
      <c r="D5634" s="2">
        <v>23</v>
      </c>
      <c r="E5634" s="2">
        <v>16</v>
      </c>
      <c r="F5634" s="3">
        <v>0</v>
      </c>
      <c r="G5634" s="3">
        <v>0</v>
      </c>
      <c r="H5634" s="3">
        <v>0</v>
      </c>
      <c r="I5634" s="3">
        <v>0.13304396315334996</v>
      </c>
      <c r="J5634" s="3"/>
      <c r="K5634" s="3">
        <v>0</v>
      </c>
      <c r="L5634" s="3">
        <v>0</v>
      </c>
      <c r="M5634" s="3">
        <v>0</v>
      </c>
      <c r="N5634" s="3">
        <v>6.3016377250704053E-2</v>
      </c>
      <c r="O5634" s="3">
        <v>2.4507542550506752E-2</v>
      </c>
    </row>
    <row r="5635" spans="1:15" x14ac:dyDescent="0.25">
      <c r="A5635" s="1">
        <v>45892.708333333336</v>
      </c>
      <c r="B5635" s="2">
        <v>2025</v>
      </c>
      <c r="C5635" s="2">
        <v>8</v>
      </c>
      <c r="D5635" s="2">
        <v>23</v>
      </c>
      <c r="E5635" s="2">
        <v>17</v>
      </c>
      <c r="F5635" s="3">
        <v>0</v>
      </c>
      <c r="G5635" s="3">
        <v>0</v>
      </c>
      <c r="H5635" s="3">
        <v>0</v>
      </c>
      <c r="I5635" s="3">
        <v>0</v>
      </c>
      <c r="J5635" s="3"/>
      <c r="K5635" s="3">
        <v>0</v>
      </c>
      <c r="L5635" s="3">
        <v>0</v>
      </c>
      <c r="M5635" s="3">
        <v>0</v>
      </c>
      <c r="N5635" s="3">
        <v>0</v>
      </c>
      <c r="O5635" s="3">
        <v>0</v>
      </c>
    </row>
    <row r="5636" spans="1:15" x14ac:dyDescent="0.25">
      <c r="A5636" s="1">
        <v>45892.75</v>
      </c>
      <c r="B5636" s="2">
        <v>2025</v>
      </c>
      <c r="C5636" s="2">
        <v>8</v>
      </c>
      <c r="D5636" s="2">
        <v>23</v>
      </c>
      <c r="E5636" s="2">
        <v>18</v>
      </c>
      <c r="F5636" s="3">
        <v>0</v>
      </c>
      <c r="G5636" s="3">
        <v>0</v>
      </c>
      <c r="H5636" s="3">
        <v>0</v>
      </c>
      <c r="I5636" s="3">
        <v>0</v>
      </c>
      <c r="J5636" s="3"/>
      <c r="K5636" s="3">
        <v>0</v>
      </c>
      <c r="L5636" s="3">
        <v>0</v>
      </c>
      <c r="M5636" s="3">
        <v>0</v>
      </c>
      <c r="N5636" s="3">
        <v>0</v>
      </c>
      <c r="O5636" s="3">
        <v>0</v>
      </c>
    </row>
    <row r="5637" spans="1:15" x14ac:dyDescent="0.25">
      <c r="A5637" s="1">
        <v>45892.791666666664</v>
      </c>
      <c r="B5637" s="2">
        <v>2025</v>
      </c>
      <c r="C5637" s="2">
        <v>8</v>
      </c>
      <c r="D5637" s="2">
        <v>23</v>
      </c>
      <c r="E5637" s="2">
        <v>19</v>
      </c>
      <c r="F5637" s="3"/>
      <c r="G5637" s="3">
        <v>0</v>
      </c>
      <c r="H5637" s="3"/>
      <c r="I5637" s="3">
        <v>0</v>
      </c>
      <c r="J5637" s="3"/>
      <c r="K5637" s="3"/>
      <c r="L5637" s="3"/>
      <c r="M5637" s="3">
        <v>0</v>
      </c>
      <c r="N5637" s="3">
        <v>0</v>
      </c>
      <c r="O5637" s="3">
        <v>0</v>
      </c>
    </row>
    <row r="5638" spans="1:15" x14ac:dyDescent="0.25">
      <c r="A5638" s="1">
        <v>45892.833333333336</v>
      </c>
      <c r="B5638" s="2">
        <v>2025</v>
      </c>
      <c r="C5638" s="2">
        <v>8</v>
      </c>
      <c r="D5638" s="2">
        <v>23</v>
      </c>
      <c r="E5638" s="2">
        <v>20</v>
      </c>
      <c r="F5638" s="3"/>
      <c r="G5638" s="3">
        <v>0</v>
      </c>
      <c r="H5638" s="3"/>
      <c r="I5638" s="3">
        <v>0</v>
      </c>
      <c r="J5638" s="3"/>
      <c r="K5638" s="3"/>
      <c r="L5638" s="3"/>
      <c r="M5638" s="3">
        <v>0</v>
      </c>
      <c r="N5638" s="3">
        <v>0</v>
      </c>
      <c r="O5638" s="3">
        <v>0</v>
      </c>
    </row>
    <row r="5639" spans="1:15" x14ac:dyDescent="0.25">
      <c r="A5639" s="1">
        <v>45892.875</v>
      </c>
      <c r="B5639" s="2">
        <v>2025</v>
      </c>
      <c r="C5639" s="2">
        <v>8</v>
      </c>
      <c r="D5639" s="2">
        <v>23</v>
      </c>
      <c r="E5639" s="2">
        <v>21</v>
      </c>
      <c r="F5639" s="3"/>
      <c r="G5639" s="3">
        <v>0</v>
      </c>
      <c r="H5639" s="3"/>
      <c r="I5639" s="3">
        <v>3.0608502244176754E-2</v>
      </c>
      <c r="J5639" s="3"/>
      <c r="K5639" s="3"/>
      <c r="L5639" s="3"/>
      <c r="M5639" s="3">
        <v>0</v>
      </c>
      <c r="N5639" s="3">
        <v>0</v>
      </c>
      <c r="O5639" s="3">
        <v>7.6521255610441886E-3</v>
      </c>
    </row>
    <row r="5640" spans="1:15" x14ac:dyDescent="0.25">
      <c r="A5640" s="1">
        <v>45892.916666666664</v>
      </c>
      <c r="B5640" s="2">
        <v>2025</v>
      </c>
      <c r="C5640" s="2">
        <v>8</v>
      </c>
      <c r="D5640" s="2">
        <v>23</v>
      </c>
      <c r="E5640" s="2">
        <v>22</v>
      </c>
      <c r="F5640" s="3"/>
      <c r="G5640" s="3">
        <v>0.16656915473667344</v>
      </c>
      <c r="H5640" s="3"/>
      <c r="I5640" s="3">
        <v>0.31281399207315741</v>
      </c>
      <c r="J5640" s="3"/>
      <c r="K5640" s="3"/>
      <c r="L5640" s="3"/>
      <c r="M5640" s="3">
        <v>0.191920568651711</v>
      </c>
      <c r="N5640" s="3">
        <v>0.15127191545194368</v>
      </c>
      <c r="O5640" s="3">
        <v>0.20564390772837138</v>
      </c>
    </row>
    <row r="5641" spans="1:15" x14ac:dyDescent="0.25">
      <c r="A5641" s="1">
        <v>45892.958333333336</v>
      </c>
      <c r="B5641" s="2">
        <v>2025</v>
      </c>
      <c r="C5641" s="2">
        <v>8</v>
      </c>
      <c r="D5641" s="2">
        <v>23</v>
      </c>
      <c r="E5641" s="2">
        <v>23</v>
      </c>
      <c r="F5641" s="3"/>
      <c r="G5641" s="3">
        <v>0.1321787952448446</v>
      </c>
      <c r="H5641" s="3"/>
      <c r="I5641" s="3">
        <v>0.30037308390790762</v>
      </c>
      <c r="J5641" s="3"/>
      <c r="K5641" s="3"/>
      <c r="L5641" s="3"/>
      <c r="M5641" s="3">
        <v>0.23058492358731325</v>
      </c>
      <c r="N5641" s="3">
        <v>0.16337263639052416</v>
      </c>
      <c r="O5641" s="3">
        <v>0.2066273597826474</v>
      </c>
    </row>
    <row r="5642" spans="1:15" x14ac:dyDescent="0.25">
      <c r="A5642" s="1">
        <v>45893</v>
      </c>
      <c r="B5642" s="2">
        <v>2025</v>
      </c>
      <c r="C5642" s="2">
        <v>8</v>
      </c>
      <c r="D5642" s="2">
        <v>24</v>
      </c>
      <c r="E5642" s="2">
        <v>0</v>
      </c>
      <c r="F5642" s="3"/>
      <c r="G5642" s="3">
        <v>0.14448711006444892</v>
      </c>
      <c r="H5642" s="3"/>
      <c r="I5642" s="3">
        <v>0.29667171347394133</v>
      </c>
      <c r="J5642" s="3"/>
      <c r="K5642" s="3"/>
      <c r="L5642" s="3"/>
      <c r="M5642" s="3">
        <v>0.24576299141279123</v>
      </c>
      <c r="N5642" s="3">
        <v>0.26160929911211772</v>
      </c>
      <c r="O5642" s="3">
        <v>0.23713277851582482</v>
      </c>
    </row>
    <row r="5643" spans="1:15" x14ac:dyDescent="0.25">
      <c r="A5643" s="1">
        <v>45893.041666666664</v>
      </c>
      <c r="B5643" s="2">
        <v>2025</v>
      </c>
      <c r="C5643" s="2">
        <v>8</v>
      </c>
      <c r="D5643" s="2">
        <v>24</v>
      </c>
      <c r="E5643" s="2">
        <v>1</v>
      </c>
      <c r="F5643" s="3"/>
      <c r="G5643" s="3">
        <v>7.6987943855101867E-2</v>
      </c>
      <c r="H5643" s="3"/>
      <c r="I5643" s="3">
        <v>0.29320001836858733</v>
      </c>
      <c r="J5643" s="3"/>
      <c r="K5643" s="3"/>
      <c r="L5643" s="3"/>
      <c r="M5643" s="3">
        <v>0.27440340667143637</v>
      </c>
      <c r="N5643" s="3">
        <v>0.35569291654827817</v>
      </c>
      <c r="O5643" s="3">
        <v>0.25007107136085094</v>
      </c>
    </row>
    <row r="5644" spans="1:15" x14ac:dyDescent="0.25">
      <c r="A5644" s="1">
        <v>45893.083333333336</v>
      </c>
      <c r="B5644" s="2">
        <v>2025</v>
      </c>
      <c r="C5644" s="2">
        <v>8</v>
      </c>
      <c r="D5644" s="2">
        <v>24</v>
      </c>
      <c r="E5644" s="2">
        <v>2</v>
      </c>
      <c r="F5644" s="3"/>
      <c r="G5644" s="3">
        <v>0.11465722371104853</v>
      </c>
      <c r="H5644" s="3"/>
      <c r="I5644" s="3">
        <v>0.30904209613272121</v>
      </c>
      <c r="J5644" s="3"/>
      <c r="K5644" s="3"/>
      <c r="L5644" s="3"/>
      <c r="M5644" s="3">
        <v>0.26169043044186879</v>
      </c>
      <c r="N5644" s="3">
        <v>0.30752480795722481</v>
      </c>
      <c r="O5644" s="3">
        <v>0.24822863956071584</v>
      </c>
    </row>
    <row r="5645" spans="1:15" x14ac:dyDescent="0.25">
      <c r="A5645" s="1">
        <v>45893.125</v>
      </c>
      <c r="B5645" s="2">
        <v>2025</v>
      </c>
      <c r="C5645" s="2">
        <v>8</v>
      </c>
      <c r="D5645" s="2">
        <v>24</v>
      </c>
      <c r="E5645" s="2">
        <v>3</v>
      </c>
      <c r="F5645" s="3"/>
      <c r="G5645" s="3">
        <v>4.0231463612254353E-2</v>
      </c>
      <c r="H5645" s="3"/>
      <c r="I5645" s="3">
        <v>0.29721762587834294</v>
      </c>
      <c r="J5645" s="3"/>
      <c r="K5645" s="3"/>
      <c r="L5645" s="3"/>
      <c r="M5645" s="3">
        <v>0.28878263943085702</v>
      </c>
      <c r="N5645" s="3">
        <v>0.32318046235643783</v>
      </c>
      <c r="O5645" s="3">
        <v>0.23735304781947303</v>
      </c>
    </row>
    <row r="5646" spans="1:15" x14ac:dyDescent="0.25">
      <c r="A5646" s="1">
        <v>45893.166666666664</v>
      </c>
      <c r="B5646" s="2">
        <v>2025</v>
      </c>
      <c r="C5646" s="2">
        <v>8</v>
      </c>
      <c r="D5646" s="2">
        <v>24</v>
      </c>
      <c r="E5646" s="2">
        <v>4</v>
      </c>
      <c r="F5646" s="3"/>
      <c r="G5646" s="3">
        <v>6.6546082368362319E-2</v>
      </c>
      <c r="H5646" s="3"/>
      <c r="I5646" s="3">
        <v>0.28964415231187657</v>
      </c>
      <c r="J5646" s="3"/>
      <c r="K5646" s="3"/>
      <c r="L5646" s="3"/>
      <c r="M5646" s="3">
        <v>0.30394758238885011</v>
      </c>
      <c r="N5646" s="3">
        <v>0.37146024641435427</v>
      </c>
      <c r="O5646" s="3">
        <v>0.2578995158708608</v>
      </c>
    </row>
    <row r="5647" spans="1:15" x14ac:dyDescent="0.25">
      <c r="A5647" s="1">
        <v>45893.208333333336</v>
      </c>
      <c r="B5647" s="2">
        <v>2025</v>
      </c>
      <c r="C5647" s="2">
        <v>8</v>
      </c>
      <c r="D5647" s="2">
        <v>24</v>
      </c>
      <c r="E5647" s="2">
        <v>5</v>
      </c>
      <c r="F5647" s="3">
        <v>0</v>
      </c>
      <c r="G5647" s="3">
        <v>0</v>
      </c>
      <c r="H5647" s="3"/>
      <c r="I5647" s="3">
        <v>0.28879193109700818</v>
      </c>
      <c r="J5647" s="3"/>
      <c r="K5647" s="3"/>
      <c r="L5647" s="3"/>
      <c r="M5647" s="3">
        <v>0.29564767883452669</v>
      </c>
      <c r="N5647" s="3">
        <v>0.40155514160734207</v>
      </c>
      <c r="O5647" s="3">
        <v>0.1971989503077754</v>
      </c>
    </row>
    <row r="5648" spans="1:15" x14ac:dyDescent="0.25">
      <c r="A5648" s="1">
        <v>45893.25</v>
      </c>
      <c r="B5648" s="2">
        <v>2025</v>
      </c>
      <c r="C5648" s="2">
        <v>8</v>
      </c>
      <c r="D5648" s="2">
        <v>24</v>
      </c>
      <c r="E5648" s="2">
        <v>6</v>
      </c>
      <c r="F5648" s="3">
        <v>0</v>
      </c>
      <c r="G5648" s="3">
        <v>0</v>
      </c>
      <c r="H5648" s="3">
        <v>0</v>
      </c>
      <c r="I5648" s="3">
        <v>0.34903681326922859</v>
      </c>
      <c r="J5648" s="3"/>
      <c r="K5648" s="3">
        <v>0</v>
      </c>
      <c r="L5648" s="3">
        <v>0</v>
      </c>
      <c r="M5648" s="3">
        <v>0.35944640682154294</v>
      </c>
      <c r="N5648" s="3">
        <v>0.46987699775875913</v>
      </c>
      <c r="O5648" s="3">
        <v>0.14729502723119134</v>
      </c>
    </row>
    <row r="5649" spans="1:15" x14ac:dyDescent="0.25">
      <c r="A5649" s="1">
        <v>45893.291666666664</v>
      </c>
      <c r="B5649" s="2">
        <v>2025</v>
      </c>
      <c r="C5649" s="2">
        <v>8</v>
      </c>
      <c r="D5649" s="2">
        <v>24</v>
      </c>
      <c r="E5649" s="2">
        <v>7</v>
      </c>
      <c r="F5649" s="3">
        <v>0.24578046516056851</v>
      </c>
      <c r="G5649" s="3">
        <v>0</v>
      </c>
      <c r="H5649" s="3">
        <v>0.49126750537491382</v>
      </c>
      <c r="I5649" s="3">
        <v>0.41023707410054794</v>
      </c>
      <c r="J5649" s="3"/>
      <c r="K5649" s="3">
        <v>0.29770318021201414</v>
      </c>
      <c r="L5649" s="3">
        <v>0</v>
      </c>
      <c r="M5649" s="3">
        <v>0.43710693881767437</v>
      </c>
      <c r="N5649" s="3">
        <v>0.51299591654502708</v>
      </c>
      <c r="O5649" s="3">
        <v>0.29938638502634324</v>
      </c>
    </row>
    <row r="5650" spans="1:15" x14ac:dyDescent="0.25">
      <c r="A5650" s="1">
        <v>45893.333333333336</v>
      </c>
      <c r="B5650" s="2">
        <v>2025</v>
      </c>
      <c r="C5650" s="2">
        <v>8</v>
      </c>
      <c r="D5650" s="2">
        <v>24</v>
      </c>
      <c r="E5650" s="2">
        <v>8</v>
      </c>
      <c r="F5650" s="3">
        <v>0.61616829037361143</v>
      </c>
      <c r="G5650" s="3">
        <v>0.21727625060349484</v>
      </c>
      <c r="H5650" s="3">
        <v>0.56530735873509741</v>
      </c>
      <c r="I5650" s="3">
        <v>0.54548844412675723</v>
      </c>
      <c r="J5650" s="3"/>
      <c r="K5650" s="3">
        <v>0.38869377279481288</v>
      </c>
      <c r="L5650" s="3">
        <v>0.3116137410104034</v>
      </c>
      <c r="M5650" s="3">
        <v>0.58139204438818082</v>
      </c>
      <c r="N5650" s="3">
        <v>0.62857265153568542</v>
      </c>
      <c r="O5650" s="3">
        <v>0.48181406919600545</v>
      </c>
    </row>
    <row r="5651" spans="1:15" x14ac:dyDescent="0.25">
      <c r="A5651" s="1">
        <v>45893.375</v>
      </c>
      <c r="B5651" s="2">
        <v>2025</v>
      </c>
      <c r="C5651" s="2">
        <v>8</v>
      </c>
      <c r="D5651" s="2">
        <v>24</v>
      </c>
      <c r="E5651" s="2">
        <v>9</v>
      </c>
      <c r="F5651" s="3">
        <v>0.71506930443462058</v>
      </c>
      <c r="G5651" s="3">
        <v>0.39920326678791551</v>
      </c>
      <c r="H5651" s="3">
        <v>0.73964139343551982</v>
      </c>
      <c r="I5651" s="3">
        <v>0.6753645155591228</v>
      </c>
      <c r="J5651" s="3"/>
      <c r="K5651" s="3">
        <v>0.80651746668433466</v>
      </c>
      <c r="L5651" s="3">
        <v>0.70473198473664089</v>
      </c>
      <c r="M5651" s="3">
        <v>0.74368757418231723</v>
      </c>
      <c r="N5651" s="3">
        <v>0.73225027688281918</v>
      </c>
      <c r="O5651" s="3">
        <v>0.68955822283791135</v>
      </c>
    </row>
    <row r="5652" spans="1:15" x14ac:dyDescent="0.25">
      <c r="A5652" s="1">
        <v>45893.416666666664</v>
      </c>
      <c r="B5652" s="2">
        <v>2025</v>
      </c>
      <c r="C5652" s="2">
        <v>8</v>
      </c>
      <c r="D5652" s="2">
        <v>24</v>
      </c>
      <c r="E5652" s="2">
        <v>10</v>
      </c>
      <c r="F5652" s="3">
        <v>0.80021233191314178</v>
      </c>
      <c r="G5652" s="3">
        <v>0.511578192396686</v>
      </c>
      <c r="H5652" s="3">
        <v>0.79544252867262355</v>
      </c>
      <c r="I5652" s="3">
        <v>0.70543966228714106</v>
      </c>
      <c r="J5652" s="3"/>
      <c r="K5652" s="3">
        <v>0.83218806361559872</v>
      </c>
      <c r="L5652" s="3">
        <v>0.74872794227553796</v>
      </c>
      <c r="M5652" s="3">
        <v>0.4193207197889498</v>
      </c>
      <c r="N5652" s="3">
        <v>0.76109663353201029</v>
      </c>
      <c r="O5652" s="3">
        <v>0.69675075931021113</v>
      </c>
    </row>
    <row r="5653" spans="1:15" x14ac:dyDescent="0.25">
      <c r="A5653" s="1">
        <v>45893.458333333336</v>
      </c>
      <c r="B5653" s="2">
        <v>2025</v>
      </c>
      <c r="C5653" s="2">
        <v>8</v>
      </c>
      <c r="D5653" s="2">
        <v>24</v>
      </c>
      <c r="E5653" s="2">
        <v>11</v>
      </c>
      <c r="F5653" s="3">
        <v>0.796207342965781</v>
      </c>
      <c r="G5653" s="3">
        <v>0.50443579546215933</v>
      </c>
      <c r="H5653" s="3">
        <v>0.42555993118574142</v>
      </c>
      <c r="I5653" s="3">
        <v>0.30074628123788277</v>
      </c>
      <c r="J5653" s="3"/>
      <c r="K5653" s="3">
        <v>0.83682304060274904</v>
      </c>
      <c r="L5653" s="3">
        <v>0.73881673051946706</v>
      </c>
      <c r="M5653" s="3">
        <v>0</v>
      </c>
      <c r="N5653" s="3">
        <v>0.64569844580825997</v>
      </c>
      <c r="O5653" s="3">
        <v>0.53103594597275505</v>
      </c>
    </row>
    <row r="5654" spans="1:15" x14ac:dyDescent="0.25">
      <c r="A5654" s="1">
        <v>45893.5</v>
      </c>
      <c r="B5654" s="2">
        <v>2025</v>
      </c>
      <c r="C5654" s="2">
        <v>8</v>
      </c>
      <c r="D5654" s="2">
        <v>24</v>
      </c>
      <c r="E5654" s="2">
        <v>12</v>
      </c>
      <c r="F5654" s="3">
        <v>0.78768946630683057</v>
      </c>
      <c r="G5654" s="3">
        <v>0.22846242530847891</v>
      </c>
      <c r="H5654" s="3">
        <v>0.77406427834254443</v>
      </c>
      <c r="I5654" s="3">
        <v>0.34387758365223697</v>
      </c>
      <c r="J5654" s="3"/>
      <c r="K5654" s="3">
        <v>0.79131725301388323</v>
      </c>
      <c r="L5654" s="3">
        <v>0.71467684088636174</v>
      </c>
      <c r="M5654" s="3">
        <v>0</v>
      </c>
      <c r="N5654" s="3">
        <v>0.40737314015789128</v>
      </c>
      <c r="O5654" s="3">
        <v>0.50593262345852841</v>
      </c>
    </row>
    <row r="5655" spans="1:15" x14ac:dyDescent="0.25">
      <c r="A5655" s="1">
        <v>45893.541666666664</v>
      </c>
      <c r="B5655" s="2">
        <v>2025</v>
      </c>
      <c r="C5655" s="2">
        <v>8</v>
      </c>
      <c r="D5655" s="2">
        <v>24</v>
      </c>
      <c r="E5655" s="2">
        <v>13</v>
      </c>
      <c r="F5655" s="3">
        <v>0.7905229076501803</v>
      </c>
      <c r="G5655" s="3">
        <v>1.433552512927906E-2</v>
      </c>
      <c r="H5655" s="3">
        <v>0.74671367795727517</v>
      </c>
      <c r="I5655" s="3">
        <v>0.34109639537639225</v>
      </c>
      <c r="J5655" s="3"/>
      <c r="K5655" s="3">
        <v>0.40793987599105508</v>
      </c>
      <c r="L5655" s="3">
        <v>0.7022611601649924</v>
      </c>
      <c r="M5655" s="3">
        <v>0</v>
      </c>
      <c r="N5655" s="3">
        <v>0.44692531421748649</v>
      </c>
      <c r="O5655" s="3">
        <v>0.43122435706083262</v>
      </c>
    </row>
    <row r="5656" spans="1:15" x14ac:dyDescent="0.25">
      <c r="A5656" s="1">
        <v>45893.583333333336</v>
      </c>
      <c r="B5656" s="2">
        <v>2025</v>
      </c>
      <c r="C5656" s="2">
        <v>8</v>
      </c>
      <c r="D5656" s="2">
        <v>24</v>
      </c>
      <c r="E5656" s="2">
        <v>14</v>
      </c>
      <c r="F5656" s="3">
        <v>0.60796805467516002</v>
      </c>
      <c r="G5656" s="3">
        <v>0</v>
      </c>
      <c r="H5656" s="3">
        <v>0.4437651940557033</v>
      </c>
      <c r="I5656" s="3">
        <v>0</v>
      </c>
      <c r="J5656" s="3"/>
      <c r="K5656" s="3">
        <v>0.25864414863026192</v>
      </c>
      <c r="L5656" s="3">
        <v>0.26152951439371908</v>
      </c>
      <c r="M5656" s="3">
        <v>0</v>
      </c>
      <c r="N5656" s="3">
        <v>7.0317325786850154E-2</v>
      </c>
      <c r="O5656" s="3">
        <v>0.20527802969271181</v>
      </c>
    </row>
    <row r="5657" spans="1:15" x14ac:dyDescent="0.25">
      <c r="A5657" s="1">
        <v>45893.625</v>
      </c>
      <c r="B5657" s="2">
        <v>2025</v>
      </c>
      <c r="C5657" s="2">
        <v>8</v>
      </c>
      <c r="D5657" s="2">
        <v>24</v>
      </c>
      <c r="E5657" s="2">
        <v>15</v>
      </c>
      <c r="F5657" s="3">
        <v>0.41569848239544438</v>
      </c>
      <c r="G5657" s="3">
        <v>0</v>
      </c>
      <c r="H5657" s="3">
        <v>0.13642533936651585</v>
      </c>
      <c r="I5657" s="3">
        <v>0</v>
      </c>
      <c r="J5657" s="3"/>
      <c r="K5657" s="3">
        <v>0.41882951294822157</v>
      </c>
      <c r="L5657" s="3">
        <v>0</v>
      </c>
      <c r="M5657" s="3">
        <v>0</v>
      </c>
      <c r="N5657" s="3">
        <v>0</v>
      </c>
      <c r="O5657" s="3">
        <v>0.12136916683877272</v>
      </c>
    </row>
    <row r="5658" spans="1:15" x14ac:dyDescent="0.25">
      <c r="A5658" s="1">
        <v>45893.666666666664</v>
      </c>
      <c r="B5658" s="2">
        <v>2025</v>
      </c>
      <c r="C5658" s="2">
        <v>8</v>
      </c>
      <c r="D5658" s="2">
        <v>24</v>
      </c>
      <c r="E5658" s="2">
        <v>16</v>
      </c>
      <c r="F5658" s="3">
        <v>0.21208065176601454</v>
      </c>
      <c r="G5658" s="3">
        <v>0</v>
      </c>
      <c r="H5658" s="3">
        <v>0</v>
      </c>
      <c r="I5658" s="3">
        <v>0</v>
      </c>
      <c r="J5658" s="3"/>
      <c r="K5658" s="3">
        <v>0.14530517201797249</v>
      </c>
      <c r="L5658" s="3">
        <v>0</v>
      </c>
      <c r="M5658" s="3">
        <v>0</v>
      </c>
      <c r="N5658" s="3">
        <v>0</v>
      </c>
      <c r="O5658" s="3">
        <v>4.4673227972998379E-2</v>
      </c>
    </row>
    <row r="5659" spans="1:15" x14ac:dyDescent="0.25">
      <c r="A5659" s="1">
        <v>45893.708333333336</v>
      </c>
      <c r="B5659" s="2">
        <v>2025</v>
      </c>
      <c r="C5659" s="2">
        <v>8</v>
      </c>
      <c r="D5659" s="2">
        <v>24</v>
      </c>
      <c r="E5659" s="2">
        <v>17</v>
      </c>
      <c r="F5659" s="3">
        <v>0</v>
      </c>
      <c r="G5659" s="3">
        <v>0</v>
      </c>
      <c r="H5659" s="3">
        <v>0</v>
      </c>
      <c r="I5659" s="3">
        <v>0</v>
      </c>
      <c r="J5659" s="3"/>
      <c r="K5659" s="3">
        <v>0</v>
      </c>
      <c r="L5659" s="3">
        <v>0</v>
      </c>
      <c r="M5659" s="3">
        <v>0</v>
      </c>
      <c r="N5659" s="3">
        <v>0</v>
      </c>
      <c r="O5659" s="3">
        <v>0</v>
      </c>
    </row>
    <row r="5660" spans="1:15" x14ac:dyDescent="0.25">
      <c r="A5660" s="1">
        <v>45893.75</v>
      </c>
      <c r="B5660" s="2">
        <v>2025</v>
      </c>
      <c r="C5660" s="2">
        <v>8</v>
      </c>
      <c r="D5660" s="2">
        <v>24</v>
      </c>
      <c r="E5660" s="2">
        <v>18</v>
      </c>
      <c r="F5660" s="3">
        <v>0</v>
      </c>
      <c r="G5660" s="3">
        <v>0</v>
      </c>
      <c r="H5660" s="3">
        <v>0</v>
      </c>
      <c r="I5660" s="3">
        <v>0</v>
      </c>
      <c r="J5660" s="3"/>
      <c r="K5660" s="3">
        <v>0</v>
      </c>
      <c r="L5660" s="3">
        <v>0</v>
      </c>
      <c r="M5660" s="3">
        <v>0</v>
      </c>
      <c r="N5660" s="3">
        <v>0</v>
      </c>
      <c r="O5660" s="3">
        <v>0</v>
      </c>
    </row>
    <row r="5661" spans="1:15" x14ac:dyDescent="0.25">
      <c r="A5661" s="1">
        <v>45893.791666666664</v>
      </c>
      <c r="B5661" s="2">
        <v>2025</v>
      </c>
      <c r="C5661" s="2">
        <v>8</v>
      </c>
      <c r="D5661" s="2">
        <v>24</v>
      </c>
      <c r="E5661" s="2">
        <v>19</v>
      </c>
      <c r="F5661" s="3"/>
      <c r="G5661" s="3">
        <v>0</v>
      </c>
      <c r="H5661" s="3"/>
      <c r="I5661" s="3">
        <v>0.14859088277406626</v>
      </c>
      <c r="J5661" s="3"/>
      <c r="K5661" s="3"/>
      <c r="L5661" s="3"/>
      <c r="M5661" s="3">
        <v>3.6411387012621942E-2</v>
      </c>
      <c r="N5661" s="3">
        <v>0.44453257136973245</v>
      </c>
      <c r="O5661" s="3">
        <v>0.15738371028910517</v>
      </c>
    </row>
    <row r="5662" spans="1:15" x14ac:dyDescent="0.25">
      <c r="A5662" s="1">
        <v>45893.833333333336</v>
      </c>
      <c r="B5662" s="2">
        <v>2025</v>
      </c>
      <c r="C5662" s="2">
        <v>8</v>
      </c>
      <c r="D5662" s="2">
        <v>24</v>
      </c>
      <c r="E5662" s="2">
        <v>20</v>
      </c>
      <c r="F5662" s="3"/>
      <c r="G5662" s="3">
        <v>0</v>
      </c>
      <c r="H5662" s="3"/>
      <c r="I5662" s="3">
        <v>0.13554957077933005</v>
      </c>
      <c r="J5662" s="3"/>
      <c r="K5662" s="3"/>
      <c r="L5662" s="3"/>
      <c r="M5662" s="3">
        <v>0</v>
      </c>
      <c r="N5662" s="3">
        <v>0.10184320350668916</v>
      </c>
      <c r="O5662" s="3">
        <v>5.9348193571504802E-2</v>
      </c>
    </row>
    <row r="5663" spans="1:15" x14ac:dyDescent="0.25">
      <c r="A5663" s="1">
        <v>45893.875</v>
      </c>
      <c r="B5663" s="2">
        <v>2025</v>
      </c>
      <c r="C5663" s="2">
        <v>8</v>
      </c>
      <c r="D5663" s="2">
        <v>24</v>
      </c>
      <c r="E5663" s="2">
        <v>21</v>
      </c>
      <c r="F5663" s="3"/>
      <c r="G5663" s="3">
        <v>0</v>
      </c>
      <c r="H5663" s="3"/>
      <c r="I5663" s="3">
        <v>3.2821986453451094E-2</v>
      </c>
      <c r="J5663" s="3"/>
      <c r="K5663" s="3"/>
      <c r="L5663" s="3"/>
      <c r="M5663" s="3">
        <v>0</v>
      </c>
      <c r="N5663" s="3">
        <v>0</v>
      </c>
      <c r="O5663" s="3">
        <v>8.2054966133627734E-3</v>
      </c>
    </row>
    <row r="5664" spans="1:15" x14ac:dyDescent="0.25">
      <c r="A5664" s="1">
        <v>45893.916666666664</v>
      </c>
      <c r="B5664" s="2">
        <v>2025</v>
      </c>
      <c r="C5664" s="2">
        <v>8</v>
      </c>
      <c r="D5664" s="2">
        <v>24</v>
      </c>
      <c r="E5664" s="2">
        <v>22</v>
      </c>
      <c r="F5664" s="3"/>
      <c r="G5664" s="3">
        <v>0.26375105398479587</v>
      </c>
      <c r="H5664" s="3"/>
      <c r="I5664" s="3">
        <v>0.33675548378440079</v>
      </c>
      <c r="J5664" s="3"/>
      <c r="K5664" s="3"/>
      <c r="L5664" s="3"/>
      <c r="M5664" s="3">
        <v>0.29378586872288037</v>
      </c>
      <c r="N5664" s="3">
        <v>0.43692454655321256</v>
      </c>
      <c r="O5664" s="3">
        <v>0.33280423826132238</v>
      </c>
    </row>
    <row r="5665" spans="1:15" x14ac:dyDescent="0.25">
      <c r="A5665" s="1">
        <v>45893.958333333336</v>
      </c>
      <c r="B5665" s="2">
        <v>2025</v>
      </c>
      <c r="C5665" s="2">
        <v>8</v>
      </c>
      <c r="D5665" s="2">
        <v>24</v>
      </c>
      <c r="E5665" s="2">
        <v>23</v>
      </c>
      <c r="F5665" s="3"/>
      <c r="G5665" s="3">
        <v>0.34133658619345747</v>
      </c>
      <c r="H5665" s="3"/>
      <c r="I5665" s="3">
        <v>0.3733853031814407</v>
      </c>
      <c r="J5665" s="3"/>
      <c r="K5665" s="3"/>
      <c r="L5665" s="3"/>
      <c r="M5665" s="3">
        <v>0.31842564693882147</v>
      </c>
      <c r="N5665" s="3">
        <v>0.47975737707805877</v>
      </c>
      <c r="O5665" s="3">
        <v>0.37822622834794462</v>
      </c>
    </row>
    <row r="5666" spans="1:15" x14ac:dyDescent="0.25">
      <c r="A5666" s="1">
        <v>45894</v>
      </c>
      <c r="B5666" s="2">
        <v>2025</v>
      </c>
      <c r="C5666" s="2">
        <v>8</v>
      </c>
      <c r="D5666" s="2">
        <v>25</v>
      </c>
      <c r="E5666" s="2">
        <v>0</v>
      </c>
      <c r="F5666" s="3"/>
      <c r="G5666" s="3">
        <v>0.33587736795382261</v>
      </c>
      <c r="H5666" s="3"/>
      <c r="I5666" s="3">
        <v>0.3646136602350043</v>
      </c>
      <c r="J5666" s="3"/>
      <c r="K5666" s="3"/>
      <c r="L5666" s="3"/>
      <c r="M5666" s="3">
        <v>0.31830706585533941</v>
      </c>
      <c r="N5666" s="3">
        <v>0.47355626158508141</v>
      </c>
      <c r="O5666" s="3">
        <v>0.37308858890731195</v>
      </c>
    </row>
    <row r="5667" spans="1:15" x14ac:dyDescent="0.25">
      <c r="A5667" s="1">
        <v>45894.041666666664</v>
      </c>
      <c r="B5667" s="2">
        <v>2025</v>
      </c>
      <c r="C5667" s="2">
        <v>8</v>
      </c>
      <c r="D5667" s="2">
        <v>25</v>
      </c>
      <c r="E5667" s="2">
        <v>1</v>
      </c>
      <c r="F5667" s="3"/>
      <c r="G5667" s="3">
        <v>0.3424998484480547</v>
      </c>
      <c r="H5667" s="3"/>
      <c r="I5667" s="3">
        <v>0.37228673358075337</v>
      </c>
      <c r="J5667" s="3"/>
      <c r="K5667" s="3"/>
      <c r="L5667" s="3"/>
      <c r="M5667" s="3">
        <v>0.31637896965907542</v>
      </c>
      <c r="N5667" s="3">
        <v>0.47552958951688518</v>
      </c>
      <c r="O5667" s="3">
        <v>0.37667378530119217</v>
      </c>
    </row>
    <row r="5668" spans="1:15" x14ac:dyDescent="0.25">
      <c r="A5668" s="1">
        <v>45894.083333333336</v>
      </c>
      <c r="B5668" s="2">
        <v>2025</v>
      </c>
      <c r="C5668" s="2">
        <v>8</v>
      </c>
      <c r="D5668" s="2">
        <v>25</v>
      </c>
      <c r="E5668" s="2">
        <v>2</v>
      </c>
      <c r="F5668" s="3"/>
      <c r="G5668" s="3">
        <v>0.28458002633162927</v>
      </c>
      <c r="H5668" s="3"/>
      <c r="I5668" s="3">
        <v>0.39548846745020083</v>
      </c>
      <c r="J5668" s="3"/>
      <c r="K5668" s="3"/>
      <c r="L5668" s="3"/>
      <c r="M5668" s="3">
        <v>0.32608657724955198</v>
      </c>
      <c r="N5668" s="3">
        <v>0.48483221970684198</v>
      </c>
      <c r="O5668" s="3">
        <v>0.372746822684556</v>
      </c>
    </row>
    <row r="5669" spans="1:15" x14ac:dyDescent="0.25">
      <c r="A5669" s="1">
        <v>45894.125</v>
      </c>
      <c r="B5669" s="2">
        <v>2025</v>
      </c>
      <c r="C5669" s="2">
        <v>8</v>
      </c>
      <c r="D5669" s="2">
        <v>25</v>
      </c>
      <c r="E5669" s="2">
        <v>3</v>
      </c>
      <c r="F5669" s="3"/>
      <c r="G5669" s="3">
        <v>0.32844653399777035</v>
      </c>
      <c r="H5669" s="3"/>
      <c r="I5669" s="3">
        <v>0.39523951945683933</v>
      </c>
      <c r="J5669" s="3"/>
      <c r="K5669" s="3"/>
      <c r="L5669" s="3"/>
      <c r="M5669" s="3">
        <v>0.32291249622513296</v>
      </c>
      <c r="N5669" s="3">
        <v>0.49823465648703935</v>
      </c>
      <c r="O5669" s="3">
        <v>0.3862083015416955</v>
      </c>
    </row>
    <row r="5670" spans="1:15" x14ac:dyDescent="0.25">
      <c r="A5670" s="1">
        <v>45894.166666666664</v>
      </c>
      <c r="B5670" s="2">
        <v>2025</v>
      </c>
      <c r="C5670" s="2">
        <v>8</v>
      </c>
      <c r="D5670" s="2">
        <v>25</v>
      </c>
      <c r="E5670" s="2">
        <v>4</v>
      </c>
      <c r="F5670" s="3"/>
      <c r="G5670" s="3">
        <v>0.36654256762179649</v>
      </c>
      <c r="H5670" s="3"/>
      <c r="I5670" s="3">
        <v>0.39120940657882824</v>
      </c>
      <c r="J5670" s="3"/>
      <c r="K5670" s="3"/>
      <c r="L5670" s="3"/>
      <c r="M5670" s="3">
        <v>0.33125606959381715</v>
      </c>
      <c r="N5670" s="3">
        <v>0.43757415373518732</v>
      </c>
      <c r="O5670" s="3">
        <v>0.3816455493824073</v>
      </c>
    </row>
    <row r="5671" spans="1:15" x14ac:dyDescent="0.25">
      <c r="A5671" s="1">
        <v>45894.208333333336</v>
      </c>
      <c r="B5671" s="2">
        <v>2025</v>
      </c>
      <c r="C5671" s="2">
        <v>8</v>
      </c>
      <c r="D5671" s="2">
        <v>25</v>
      </c>
      <c r="E5671" s="2">
        <v>5</v>
      </c>
      <c r="F5671" s="3">
        <v>0</v>
      </c>
      <c r="G5671" s="3">
        <v>6.0767131574858649E-2</v>
      </c>
      <c r="H5671" s="3"/>
      <c r="I5671" s="3">
        <v>0.18221890525853346</v>
      </c>
      <c r="J5671" s="3"/>
      <c r="K5671" s="3"/>
      <c r="L5671" s="3"/>
      <c r="M5671" s="3">
        <v>5.9121984326833153E-2</v>
      </c>
      <c r="N5671" s="3">
        <v>8.5841989159485904E-2</v>
      </c>
      <c r="O5671" s="3">
        <v>7.7590002063942232E-2</v>
      </c>
    </row>
    <row r="5672" spans="1:15" x14ac:dyDescent="0.25">
      <c r="A5672" s="1">
        <v>45894.25</v>
      </c>
      <c r="B5672" s="2">
        <v>2025</v>
      </c>
      <c r="C5672" s="2">
        <v>8</v>
      </c>
      <c r="D5672" s="2">
        <v>25</v>
      </c>
      <c r="E5672" s="2">
        <v>6</v>
      </c>
      <c r="F5672" s="3">
        <v>0</v>
      </c>
      <c r="G5672" s="3">
        <v>0</v>
      </c>
      <c r="H5672" s="3">
        <v>0</v>
      </c>
      <c r="I5672" s="3">
        <v>0.16733071578090875</v>
      </c>
      <c r="J5672" s="3"/>
      <c r="K5672" s="3">
        <v>0</v>
      </c>
      <c r="L5672" s="3"/>
      <c r="M5672" s="3">
        <v>1.0648691046618905E-2</v>
      </c>
      <c r="N5672" s="3">
        <v>2.6567347929281289E-2</v>
      </c>
      <c r="O5672" s="3">
        <v>2.922096496525842E-2</v>
      </c>
    </row>
    <row r="5673" spans="1:15" x14ac:dyDescent="0.25">
      <c r="A5673" s="1">
        <v>45894.291666666664</v>
      </c>
      <c r="B5673" s="2">
        <v>2025</v>
      </c>
      <c r="C5673" s="2">
        <v>8</v>
      </c>
      <c r="D5673" s="2">
        <v>25</v>
      </c>
      <c r="E5673" s="2">
        <v>7</v>
      </c>
      <c r="F5673" s="3">
        <v>0</v>
      </c>
      <c r="G5673" s="3">
        <v>6.0462344236427906E-2</v>
      </c>
      <c r="H5673" s="3">
        <v>0</v>
      </c>
      <c r="I5673" s="3">
        <v>0.25897580075148896</v>
      </c>
      <c r="J5673" s="3"/>
      <c r="K5673" s="3">
        <v>0</v>
      </c>
      <c r="L5673" s="3">
        <v>0</v>
      </c>
      <c r="M5673" s="3">
        <v>0.13085134062628617</v>
      </c>
      <c r="N5673" s="3">
        <v>0.27915990804864427</v>
      </c>
      <c r="O5673" s="3">
        <v>9.1181174207855917E-2</v>
      </c>
    </row>
    <row r="5674" spans="1:15" x14ac:dyDescent="0.25">
      <c r="A5674" s="1">
        <v>45894.333333333336</v>
      </c>
      <c r="B5674" s="2">
        <v>2025</v>
      </c>
      <c r="C5674" s="2">
        <v>8</v>
      </c>
      <c r="D5674" s="2">
        <v>25</v>
      </c>
      <c r="E5674" s="2">
        <v>8</v>
      </c>
      <c r="F5674" s="3">
        <v>0</v>
      </c>
      <c r="G5674" s="3">
        <v>8.0356505805716197E-2</v>
      </c>
      <c r="H5674" s="3">
        <v>0</v>
      </c>
      <c r="I5674" s="3">
        <v>0.33673592655230733</v>
      </c>
      <c r="J5674" s="3"/>
      <c r="K5674" s="3">
        <v>0</v>
      </c>
      <c r="L5674" s="3">
        <v>0</v>
      </c>
      <c r="M5674" s="3">
        <v>0.291253654294725</v>
      </c>
      <c r="N5674" s="3">
        <v>0.39179509720226513</v>
      </c>
      <c r="O5674" s="3">
        <v>0.13751764798187671</v>
      </c>
    </row>
    <row r="5675" spans="1:15" x14ac:dyDescent="0.25">
      <c r="A5675" s="1">
        <v>45894.375</v>
      </c>
      <c r="B5675" s="2">
        <v>2025</v>
      </c>
      <c r="C5675" s="2">
        <v>8</v>
      </c>
      <c r="D5675" s="2">
        <v>25</v>
      </c>
      <c r="E5675" s="2">
        <v>9</v>
      </c>
      <c r="F5675" s="3">
        <v>0</v>
      </c>
      <c r="G5675" s="3">
        <v>0.21526180212345275</v>
      </c>
      <c r="H5675" s="3">
        <v>0</v>
      </c>
      <c r="I5675" s="3">
        <v>0.4306879058693675</v>
      </c>
      <c r="J5675" s="3"/>
      <c r="K5675" s="3">
        <v>0</v>
      </c>
      <c r="L5675" s="3">
        <v>0</v>
      </c>
      <c r="M5675" s="3">
        <v>0.37680172882027907</v>
      </c>
      <c r="N5675" s="3">
        <v>0.46427766744845528</v>
      </c>
      <c r="O5675" s="3">
        <v>0.18587863803269433</v>
      </c>
    </row>
    <row r="5676" spans="1:15" x14ac:dyDescent="0.25">
      <c r="A5676" s="1">
        <v>45894.416666666664</v>
      </c>
      <c r="B5676" s="2">
        <v>2025</v>
      </c>
      <c r="C5676" s="2">
        <v>8</v>
      </c>
      <c r="D5676" s="2">
        <v>25</v>
      </c>
      <c r="E5676" s="2">
        <v>10</v>
      </c>
      <c r="F5676" s="3">
        <v>0</v>
      </c>
      <c r="G5676" s="3">
        <v>0.33956908943123965</v>
      </c>
      <c r="H5676" s="3">
        <v>4.5829159745907767E-2</v>
      </c>
      <c r="I5676" s="3">
        <v>0.50667590182874556</v>
      </c>
      <c r="J5676" s="3"/>
      <c r="K5676" s="3">
        <v>0</v>
      </c>
      <c r="L5676" s="3">
        <v>0</v>
      </c>
      <c r="M5676" s="3">
        <v>0.41086628291839677</v>
      </c>
      <c r="N5676" s="3">
        <v>0.55125797107087005</v>
      </c>
      <c r="O5676" s="3">
        <v>0.23177480062439498</v>
      </c>
    </row>
    <row r="5677" spans="1:15" x14ac:dyDescent="0.25">
      <c r="A5677" s="1">
        <v>45894.458333333336</v>
      </c>
      <c r="B5677" s="2">
        <v>2025</v>
      </c>
      <c r="C5677" s="2">
        <v>8</v>
      </c>
      <c r="D5677" s="2">
        <v>25</v>
      </c>
      <c r="E5677" s="2">
        <v>11</v>
      </c>
      <c r="F5677" s="3">
        <v>0.46370308464594501</v>
      </c>
      <c r="G5677" s="3">
        <v>0.41496103741369011</v>
      </c>
      <c r="H5677" s="3">
        <v>0.4862668435755606</v>
      </c>
      <c r="I5677" s="3">
        <v>0.56013010242762351</v>
      </c>
      <c r="J5677" s="3"/>
      <c r="K5677" s="3">
        <v>0.11944973276483564</v>
      </c>
      <c r="L5677" s="3">
        <v>0.4866086682162255</v>
      </c>
      <c r="M5677" s="3">
        <v>0.46709741573352204</v>
      </c>
      <c r="N5677" s="3">
        <v>0.57382242699551211</v>
      </c>
      <c r="O5677" s="3">
        <v>0.44650491397161429</v>
      </c>
    </row>
    <row r="5678" spans="1:15" x14ac:dyDescent="0.25">
      <c r="A5678" s="1">
        <v>45894.5</v>
      </c>
      <c r="B5678" s="2">
        <v>2025</v>
      </c>
      <c r="C5678" s="2">
        <v>8</v>
      </c>
      <c r="D5678" s="2">
        <v>25</v>
      </c>
      <c r="E5678" s="2">
        <v>12</v>
      </c>
      <c r="F5678" s="3">
        <v>0.52295361024098641</v>
      </c>
      <c r="G5678" s="3">
        <v>0.40857362387888835</v>
      </c>
      <c r="H5678" s="3">
        <v>0.60466129057104634</v>
      </c>
      <c r="I5678" s="3">
        <v>0.56088670006450447</v>
      </c>
      <c r="J5678" s="3"/>
      <c r="K5678" s="3">
        <v>0.2227122617570024</v>
      </c>
      <c r="L5678" s="3">
        <v>0.55831453386655605</v>
      </c>
      <c r="M5678" s="3">
        <v>0.43673629816808535</v>
      </c>
      <c r="N5678" s="3">
        <v>0</v>
      </c>
      <c r="O5678" s="3">
        <v>0.4143547898183837</v>
      </c>
    </row>
    <row r="5679" spans="1:15" x14ac:dyDescent="0.25">
      <c r="A5679" s="1">
        <v>45894.541666666664</v>
      </c>
      <c r="B5679" s="2">
        <v>2025</v>
      </c>
      <c r="C5679" s="2">
        <v>8</v>
      </c>
      <c r="D5679" s="2">
        <v>25</v>
      </c>
      <c r="E5679" s="2">
        <v>13</v>
      </c>
      <c r="F5679" s="3">
        <v>0.3985775569504576</v>
      </c>
      <c r="G5679" s="3">
        <v>0.16915755804337185</v>
      </c>
      <c r="H5679" s="3">
        <v>0.33792114638088722</v>
      </c>
      <c r="I5679" s="3">
        <v>0.20374747936895254</v>
      </c>
      <c r="J5679" s="3"/>
      <c r="K5679" s="3">
        <v>0.18523748442644544</v>
      </c>
      <c r="L5679" s="3">
        <v>0.25896629889374689</v>
      </c>
      <c r="M5679" s="3">
        <v>0.2350763734485796</v>
      </c>
      <c r="N5679" s="3">
        <v>5.4749063879729547E-2</v>
      </c>
      <c r="O5679" s="3">
        <v>0.23042912017402134</v>
      </c>
    </row>
    <row r="5680" spans="1:15" x14ac:dyDescent="0.25">
      <c r="A5680" s="1">
        <v>45894.583333333336</v>
      </c>
      <c r="B5680" s="2">
        <v>2025</v>
      </c>
      <c r="C5680" s="2">
        <v>8</v>
      </c>
      <c r="D5680" s="2">
        <v>25</v>
      </c>
      <c r="E5680" s="2">
        <v>14</v>
      </c>
      <c r="F5680" s="3">
        <v>0.22429281362952525</v>
      </c>
      <c r="G5680" s="3">
        <v>0</v>
      </c>
      <c r="H5680" s="3">
        <v>0.12332069465898984</v>
      </c>
      <c r="I5680" s="3">
        <v>0</v>
      </c>
      <c r="J5680" s="3"/>
      <c r="K5680" s="3">
        <v>4.5709333753044971E-2</v>
      </c>
      <c r="L5680" s="3">
        <v>0</v>
      </c>
      <c r="M5680" s="3">
        <v>0</v>
      </c>
      <c r="N5680" s="3">
        <v>0</v>
      </c>
      <c r="O5680" s="3">
        <v>4.9165355255195005E-2</v>
      </c>
    </row>
    <row r="5681" spans="1:15" x14ac:dyDescent="0.25">
      <c r="A5681" s="1">
        <v>45894.625</v>
      </c>
      <c r="B5681" s="2">
        <v>2025</v>
      </c>
      <c r="C5681" s="2">
        <v>8</v>
      </c>
      <c r="D5681" s="2">
        <v>25</v>
      </c>
      <c r="E5681" s="2">
        <v>15</v>
      </c>
      <c r="F5681" s="3">
        <v>2.2353222052949581E-2</v>
      </c>
      <c r="G5681" s="3">
        <v>0</v>
      </c>
      <c r="H5681" s="3">
        <v>0</v>
      </c>
      <c r="I5681" s="3">
        <v>0</v>
      </c>
      <c r="J5681" s="3"/>
      <c r="K5681" s="3">
        <v>0</v>
      </c>
      <c r="L5681" s="3">
        <v>0</v>
      </c>
      <c r="M5681" s="3">
        <v>0</v>
      </c>
      <c r="N5681" s="3">
        <v>0</v>
      </c>
      <c r="O5681" s="3">
        <v>2.7941527566186977E-3</v>
      </c>
    </row>
    <row r="5682" spans="1:15" x14ac:dyDescent="0.25">
      <c r="A5682" s="1">
        <v>45894.666666666664</v>
      </c>
      <c r="B5682" s="2">
        <v>2025</v>
      </c>
      <c r="C5682" s="2">
        <v>8</v>
      </c>
      <c r="D5682" s="2">
        <v>25</v>
      </c>
      <c r="E5682" s="2">
        <v>16</v>
      </c>
      <c r="F5682" s="3">
        <v>0</v>
      </c>
      <c r="G5682" s="3">
        <v>0</v>
      </c>
      <c r="H5682" s="3">
        <v>0</v>
      </c>
      <c r="I5682" s="3">
        <v>0</v>
      </c>
      <c r="J5682" s="3"/>
      <c r="K5682" s="3">
        <v>0</v>
      </c>
      <c r="L5682" s="3">
        <v>0</v>
      </c>
      <c r="M5682" s="3">
        <v>0</v>
      </c>
      <c r="N5682" s="3">
        <v>0</v>
      </c>
      <c r="O5682" s="3">
        <v>0</v>
      </c>
    </row>
    <row r="5683" spans="1:15" x14ac:dyDescent="0.25">
      <c r="A5683" s="1">
        <v>45894.708333333336</v>
      </c>
      <c r="B5683" s="2">
        <v>2025</v>
      </c>
      <c r="C5683" s="2">
        <v>8</v>
      </c>
      <c r="D5683" s="2">
        <v>25</v>
      </c>
      <c r="E5683" s="2">
        <v>17</v>
      </c>
      <c r="F5683" s="3">
        <v>0</v>
      </c>
      <c r="G5683" s="3">
        <v>0</v>
      </c>
      <c r="H5683" s="3">
        <v>0</v>
      </c>
      <c r="I5683" s="3">
        <v>0</v>
      </c>
      <c r="J5683" s="3"/>
      <c r="K5683" s="3">
        <v>0</v>
      </c>
      <c r="L5683" s="3">
        <v>0</v>
      </c>
      <c r="M5683" s="3">
        <v>0</v>
      </c>
      <c r="N5683" s="3">
        <v>0</v>
      </c>
      <c r="O5683" s="3">
        <v>0</v>
      </c>
    </row>
    <row r="5684" spans="1:15" x14ac:dyDescent="0.25">
      <c r="A5684" s="1">
        <v>45894.75</v>
      </c>
      <c r="B5684" s="2">
        <v>2025</v>
      </c>
      <c r="C5684" s="2">
        <v>8</v>
      </c>
      <c r="D5684" s="2">
        <v>25</v>
      </c>
      <c r="E5684" s="2">
        <v>18</v>
      </c>
      <c r="F5684" s="3">
        <v>0</v>
      </c>
      <c r="G5684" s="3">
        <v>0</v>
      </c>
      <c r="H5684" s="3">
        <v>0</v>
      </c>
      <c r="I5684" s="3">
        <v>0</v>
      </c>
      <c r="J5684" s="3"/>
      <c r="K5684" s="3">
        <v>0</v>
      </c>
      <c r="L5684" s="3">
        <v>0</v>
      </c>
      <c r="M5684" s="3">
        <v>0</v>
      </c>
      <c r="N5684" s="3">
        <v>0</v>
      </c>
      <c r="O5684" s="3">
        <v>0</v>
      </c>
    </row>
    <row r="5685" spans="1:15" x14ac:dyDescent="0.25">
      <c r="A5685" s="1">
        <v>45894.791666666664</v>
      </c>
      <c r="B5685" s="2">
        <v>2025</v>
      </c>
      <c r="C5685" s="2">
        <v>8</v>
      </c>
      <c r="D5685" s="2">
        <v>25</v>
      </c>
      <c r="E5685" s="2">
        <v>19</v>
      </c>
      <c r="F5685" s="3"/>
      <c r="G5685" s="3">
        <v>0</v>
      </c>
      <c r="H5685" s="3"/>
      <c r="I5685" s="3">
        <v>0</v>
      </c>
      <c r="J5685" s="3"/>
      <c r="K5685" s="3"/>
      <c r="L5685" s="3"/>
      <c r="M5685" s="3">
        <v>0</v>
      </c>
      <c r="N5685" s="3">
        <v>0</v>
      </c>
      <c r="O5685" s="3">
        <v>0</v>
      </c>
    </row>
    <row r="5686" spans="1:15" x14ac:dyDescent="0.25">
      <c r="A5686" s="1">
        <v>45894.833333333336</v>
      </c>
      <c r="B5686" s="2">
        <v>2025</v>
      </c>
      <c r="C5686" s="2">
        <v>8</v>
      </c>
      <c r="D5686" s="2">
        <v>25</v>
      </c>
      <c r="E5686" s="2">
        <v>20</v>
      </c>
      <c r="F5686" s="3"/>
      <c r="G5686" s="3">
        <v>0</v>
      </c>
      <c r="H5686" s="3"/>
      <c r="I5686" s="3">
        <v>5.1064990606259249E-2</v>
      </c>
      <c r="J5686" s="3"/>
      <c r="K5686" s="3"/>
      <c r="L5686" s="3"/>
      <c r="M5686" s="3">
        <v>0</v>
      </c>
      <c r="N5686" s="3">
        <v>7.5033502261827853E-2</v>
      </c>
      <c r="O5686" s="3">
        <v>3.1524623217021777E-2</v>
      </c>
    </row>
    <row r="5687" spans="1:15" x14ac:dyDescent="0.25">
      <c r="A5687" s="1">
        <v>45894.875</v>
      </c>
      <c r="B5687" s="2">
        <v>2025</v>
      </c>
      <c r="C5687" s="2">
        <v>8</v>
      </c>
      <c r="D5687" s="2">
        <v>25</v>
      </c>
      <c r="E5687" s="2">
        <v>21</v>
      </c>
      <c r="F5687" s="3"/>
      <c r="G5687" s="3">
        <v>6.8153094890484003E-2</v>
      </c>
      <c r="H5687" s="3"/>
      <c r="I5687" s="3">
        <v>0.18156356933626305</v>
      </c>
      <c r="J5687" s="3"/>
      <c r="K5687" s="3"/>
      <c r="L5687" s="3"/>
      <c r="M5687" s="3">
        <v>6.9854382333695855E-2</v>
      </c>
      <c r="N5687" s="3">
        <v>0.28348872066552633</v>
      </c>
      <c r="O5687" s="3">
        <v>0.1507649418064923</v>
      </c>
    </row>
    <row r="5688" spans="1:15" x14ac:dyDescent="0.25">
      <c r="A5688" s="1">
        <v>45894.916666666664</v>
      </c>
      <c r="B5688" s="2">
        <v>2025</v>
      </c>
      <c r="C5688" s="2">
        <v>8</v>
      </c>
      <c r="D5688" s="2">
        <v>25</v>
      </c>
      <c r="E5688" s="2">
        <v>22</v>
      </c>
      <c r="F5688" s="3"/>
      <c r="G5688" s="3">
        <v>0.25190210962348503</v>
      </c>
      <c r="H5688" s="3"/>
      <c r="I5688" s="3">
        <v>0.37393819224887309</v>
      </c>
      <c r="J5688" s="3"/>
      <c r="K5688" s="3"/>
      <c r="L5688" s="3"/>
      <c r="M5688" s="3">
        <v>0.32073445000923773</v>
      </c>
      <c r="N5688" s="3">
        <v>0.4972416922034949</v>
      </c>
      <c r="O5688" s="3">
        <v>0.36095411102127267</v>
      </c>
    </row>
    <row r="5689" spans="1:15" x14ac:dyDescent="0.25">
      <c r="A5689" s="1">
        <v>45894.958333333336</v>
      </c>
      <c r="B5689" s="2">
        <v>2025</v>
      </c>
      <c r="C5689" s="2">
        <v>8</v>
      </c>
      <c r="D5689" s="2">
        <v>25</v>
      </c>
      <c r="E5689" s="2">
        <v>23</v>
      </c>
      <c r="F5689" s="3"/>
      <c r="G5689" s="3">
        <v>0.27753669409819737</v>
      </c>
      <c r="H5689" s="3"/>
      <c r="I5689" s="3">
        <v>0.36890919427078828</v>
      </c>
      <c r="J5689" s="3"/>
      <c r="K5689" s="3"/>
      <c r="L5689" s="3"/>
      <c r="M5689" s="3">
        <v>0.32205993253258247</v>
      </c>
      <c r="N5689" s="3">
        <v>0.4768407949821093</v>
      </c>
      <c r="O5689" s="3">
        <v>0.36133665397091935</v>
      </c>
    </row>
    <row r="5690" spans="1:15" x14ac:dyDescent="0.25">
      <c r="A5690" s="1">
        <v>45895</v>
      </c>
      <c r="B5690" s="2">
        <v>2025</v>
      </c>
      <c r="C5690" s="2">
        <v>8</v>
      </c>
      <c r="D5690" s="2">
        <v>26</v>
      </c>
      <c r="E5690" s="2">
        <v>0</v>
      </c>
      <c r="F5690" s="3"/>
      <c r="G5690" s="3">
        <v>0.25503249500317071</v>
      </c>
      <c r="H5690" s="3"/>
      <c r="I5690" s="3">
        <v>0.34257456877434278</v>
      </c>
      <c r="J5690" s="3"/>
      <c r="K5690" s="3"/>
      <c r="L5690" s="3"/>
      <c r="M5690" s="3">
        <v>0.3260897903595848</v>
      </c>
      <c r="N5690" s="3">
        <v>0.45136771763709482</v>
      </c>
      <c r="O5690" s="3">
        <v>0.34376614294354829</v>
      </c>
    </row>
    <row r="5691" spans="1:15" x14ac:dyDescent="0.25">
      <c r="A5691" s="1">
        <v>45895.041666666664</v>
      </c>
      <c r="B5691" s="2">
        <v>2025</v>
      </c>
      <c r="C5691" s="2">
        <v>8</v>
      </c>
      <c r="D5691" s="2">
        <v>26</v>
      </c>
      <c r="E5691" s="2">
        <v>1</v>
      </c>
      <c r="F5691" s="3"/>
      <c r="G5691" s="3">
        <v>0.22745893727510308</v>
      </c>
      <c r="H5691" s="3"/>
      <c r="I5691" s="3">
        <v>0.34694193775442356</v>
      </c>
      <c r="J5691" s="3"/>
      <c r="K5691" s="3"/>
      <c r="L5691" s="3"/>
      <c r="M5691" s="3">
        <v>0.32805340404216077</v>
      </c>
      <c r="N5691" s="3">
        <v>0.44816918742593026</v>
      </c>
      <c r="O5691" s="3">
        <v>0.33765586662440439</v>
      </c>
    </row>
    <row r="5692" spans="1:15" x14ac:dyDescent="0.25">
      <c r="A5692" s="1">
        <v>45895.083333333336</v>
      </c>
      <c r="B5692" s="2">
        <v>2025</v>
      </c>
      <c r="C5692" s="2">
        <v>8</v>
      </c>
      <c r="D5692" s="2">
        <v>26</v>
      </c>
      <c r="E5692" s="2">
        <v>2</v>
      </c>
      <c r="F5692" s="3"/>
      <c r="G5692" s="3">
        <v>0.26647633425168266</v>
      </c>
      <c r="H5692" s="3"/>
      <c r="I5692" s="3">
        <v>0.35063456278533667</v>
      </c>
      <c r="J5692" s="3"/>
      <c r="K5692" s="3"/>
      <c r="L5692" s="3"/>
      <c r="M5692" s="3">
        <v>0.3270951380641498</v>
      </c>
      <c r="N5692" s="3">
        <v>0.45654867590444881</v>
      </c>
      <c r="O5692" s="3">
        <v>0.3501886777514045</v>
      </c>
    </row>
    <row r="5693" spans="1:15" x14ac:dyDescent="0.25">
      <c r="A5693" s="1">
        <v>45895.125</v>
      </c>
      <c r="B5693" s="2">
        <v>2025</v>
      </c>
      <c r="C5693" s="2">
        <v>8</v>
      </c>
      <c r="D5693" s="2">
        <v>26</v>
      </c>
      <c r="E5693" s="2">
        <v>3</v>
      </c>
      <c r="F5693" s="3"/>
      <c r="G5693" s="3">
        <v>0.23882759474342186</v>
      </c>
      <c r="H5693" s="3"/>
      <c r="I5693" s="3">
        <v>0.35324993897974122</v>
      </c>
      <c r="J5693" s="3"/>
      <c r="K5693" s="3"/>
      <c r="L5693" s="3"/>
      <c r="M5693" s="3">
        <v>0.33076296832450403</v>
      </c>
      <c r="N5693" s="3">
        <v>0.45462903243179359</v>
      </c>
      <c r="O5693" s="3">
        <v>0.34436738361986519</v>
      </c>
    </row>
    <row r="5694" spans="1:15" x14ac:dyDescent="0.25">
      <c r="A5694" s="1">
        <v>45895.166666666664</v>
      </c>
      <c r="B5694" s="2">
        <v>2025</v>
      </c>
      <c r="C5694" s="2">
        <v>8</v>
      </c>
      <c r="D5694" s="2">
        <v>26</v>
      </c>
      <c r="E5694" s="2">
        <v>4</v>
      </c>
      <c r="F5694" s="3">
        <v>0</v>
      </c>
      <c r="G5694" s="3">
        <v>0.34033303650142716</v>
      </c>
      <c r="H5694" s="3"/>
      <c r="I5694" s="3">
        <v>0.35393214547229673</v>
      </c>
      <c r="J5694" s="3"/>
      <c r="K5694" s="3"/>
      <c r="L5694" s="3"/>
      <c r="M5694" s="3">
        <v>0.33597322604838775</v>
      </c>
      <c r="N5694" s="3">
        <v>0.4949967828419537</v>
      </c>
      <c r="O5694" s="3">
        <v>0.30504703817281309</v>
      </c>
    </row>
    <row r="5695" spans="1:15" x14ac:dyDescent="0.25">
      <c r="A5695" s="1">
        <v>45895.208333333336</v>
      </c>
      <c r="B5695" s="2">
        <v>2025</v>
      </c>
      <c r="C5695" s="2">
        <v>8</v>
      </c>
      <c r="D5695" s="2">
        <v>26</v>
      </c>
      <c r="E5695" s="2">
        <v>5</v>
      </c>
      <c r="F5695" s="3">
        <v>0</v>
      </c>
      <c r="G5695" s="3">
        <v>0.31643345623196062</v>
      </c>
      <c r="H5695" s="3"/>
      <c r="I5695" s="3">
        <v>0.3535501586526727</v>
      </c>
      <c r="J5695" s="3"/>
      <c r="K5695" s="3"/>
      <c r="L5695" s="3"/>
      <c r="M5695" s="3">
        <v>0.3391953840965749</v>
      </c>
      <c r="N5695" s="3">
        <v>0.50095533498759304</v>
      </c>
      <c r="O5695" s="3">
        <v>0.30202686679376028</v>
      </c>
    </row>
    <row r="5696" spans="1:15" x14ac:dyDescent="0.25">
      <c r="A5696" s="1">
        <v>45895.25</v>
      </c>
      <c r="B5696" s="2">
        <v>2025</v>
      </c>
      <c r="C5696" s="2">
        <v>8</v>
      </c>
      <c r="D5696" s="2">
        <v>26</v>
      </c>
      <c r="E5696" s="2">
        <v>6</v>
      </c>
      <c r="F5696" s="3">
        <v>0</v>
      </c>
      <c r="G5696" s="3">
        <v>0.40669349980957392</v>
      </c>
      <c r="H5696" s="3">
        <v>0</v>
      </c>
      <c r="I5696" s="3">
        <v>0.48530641172869393</v>
      </c>
      <c r="J5696" s="3"/>
      <c r="K5696" s="3">
        <v>0</v>
      </c>
      <c r="L5696" s="3">
        <v>0</v>
      </c>
      <c r="M5696" s="3">
        <v>0.4939381648946134</v>
      </c>
      <c r="N5696" s="3">
        <v>0.60777297394718643</v>
      </c>
      <c r="O5696" s="3">
        <v>0.24921388129750846</v>
      </c>
    </row>
    <row r="5697" spans="1:15" x14ac:dyDescent="0.25">
      <c r="A5697" s="1">
        <v>45895.291666666664</v>
      </c>
      <c r="B5697" s="2">
        <v>2025</v>
      </c>
      <c r="C5697" s="2">
        <v>8</v>
      </c>
      <c r="D5697" s="2">
        <v>26</v>
      </c>
      <c r="E5697" s="2">
        <v>7</v>
      </c>
      <c r="F5697" s="3">
        <v>0</v>
      </c>
      <c r="G5697" s="3">
        <v>0.47908130775216018</v>
      </c>
      <c r="H5697" s="3">
        <v>0</v>
      </c>
      <c r="I5697" s="3">
        <v>0.61840957827019305</v>
      </c>
      <c r="J5697" s="3"/>
      <c r="K5697" s="3">
        <v>0</v>
      </c>
      <c r="L5697" s="3">
        <v>0</v>
      </c>
      <c r="M5697" s="3">
        <v>0.61804330740184898</v>
      </c>
      <c r="N5697" s="3">
        <v>0.69474951124144679</v>
      </c>
      <c r="O5697" s="3">
        <v>0.30128546308320614</v>
      </c>
    </row>
    <row r="5698" spans="1:15" x14ac:dyDescent="0.25">
      <c r="A5698" s="1">
        <v>45895.333333333336</v>
      </c>
      <c r="B5698" s="2">
        <v>2025</v>
      </c>
      <c r="C5698" s="2">
        <v>8</v>
      </c>
      <c r="D5698" s="2">
        <v>26</v>
      </c>
      <c r="E5698" s="2">
        <v>8</v>
      </c>
      <c r="F5698" s="3">
        <v>0</v>
      </c>
      <c r="G5698" s="3">
        <v>0.56667980793040118</v>
      </c>
      <c r="H5698" s="3">
        <v>0</v>
      </c>
      <c r="I5698" s="3">
        <v>0.63781298299845446</v>
      </c>
      <c r="J5698" s="3"/>
      <c r="K5698" s="3">
        <v>0</v>
      </c>
      <c r="L5698" s="3">
        <v>0</v>
      </c>
      <c r="M5698" s="3">
        <v>0.68189859327311519</v>
      </c>
      <c r="N5698" s="3">
        <v>0.7317680840664712</v>
      </c>
      <c r="O5698" s="3">
        <v>0.32726993353355527</v>
      </c>
    </row>
    <row r="5699" spans="1:15" x14ac:dyDescent="0.25">
      <c r="A5699" s="1">
        <v>45895.375</v>
      </c>
      <c r="B5699" s="2">
        <v>2025</v>
      </c>
      <c r="C5699" s="2">
        <v>8</v>
      </c>
      <c r="D5699" s="2">
        <v>26</v>
      </c>
      <c r="E5699" s="2">
        <v>9</v>
      </c>
      <c r="F5699" s="3">
        <v>0</v>
      </c>
      <c r="G5699" s="3">
        <v>0.61010817315070853</v>
      </c>
      <c r="H5699" s="3">
        <v>0</v>
      </c>
      <c r="I5699" s="3">
        <v>0.67479378593470785</v>
      </c>
      <c r="J5699" s="3"/>
      <c r="K5699" s="3">
        <v>0</v>
      </c>
      <c r="L5699" s="3">
        <v>0</v>
      </c>
      <c r="M5699" s="3">
        <v>0.73018394239685658</v>
      </c>
      <c r="N5699" s="3">
        <v>0.75730352705004256</v>
      </c>
      <c r="O5699" s="3">
        <v>0.34654867856653943</v>
      </c>
    </row>
    <row r="5700" spans="1:15" x14ac:dyDescent="0.25">
      <c r="A5700" s="1">
        <v>45895.416666666664</v>
      </c>
      <c r="B5700" s="2">
        <v>2025</v>
      </c>
      <c r="C5700" s="2">
        <v>8</v>
      </c>
      <c r="D5700" s="2">
        <v>26</v>
      </c>
      <c r="E5700" s="2">
        <v>10</v>
      </c>
      <c r="F5700" s="3">
        <v>0</v>
      </c>
      <c r="G5700" s="3">
        <v>0.62515516740928156</v>
      </c>
      <c r="H5700" s="3">
        <v>0</v>
      </c>
      <c r="I5700" s="3">
        <v>0.70635835591374352</v>
      </c>
      <c r="J5700" s="3"/>
      <c r="K5700" s="3">
        <v>0</v>
      </c>
      <c r="L5700" s="3">
        <v>0</v>
      </c>
      <c r="M5700" s="3">
        <v>0.75669438608239759</v>
      </c>
      <c r="N5700" s="3">
        <v>0.76197988662453997</v>
      </c>
      <c r="O5700" s="3">
        <v>0.35627347450374536</v>
      </c>
    </row>
    <row r="5701" spans="1:15" x14ac:dyDescent="0.25">
      <c r="A5701" s="1">
        <v>45895.458333333336</v>
      </c>
      <c r="B5701" s="2">
        <v>2025</v>
      </c>
      <c r="C5701" s="2">
        <v>8</v>
      </c>
      <c r="D5701" s="2">
        <v>26</v>
      </c>
      <c r="E5701" s="2">
        <v>11</v>
      </c>
      <c r="F5701" s="3">
        <v>0</v>
      </c>
      <c r="G5701" s="3">
        <v>0.60342987772421997</v>
      </c>
      <c r="H5701" s="3">
        <v>0</v>
      </c>
      <c r="I5701" s="3">
        <v>0.71283424362937997</v>
      </c>
      <c r="J5701" s="3"/>
      <c r="K5701" s="3">
        <v>0</v>
      </c>
      <c r="L5701" s="3">
        <v>0</v>
      </c>
      <c r="M5701" s="3">
        <v>0.77689835312387845</v>
      </c>
      <c r="N5701" s="3">
        <v>0.77177412298057702</v>
      </c>
      <c r="O5701" s="3">
        <v>0.35811707468225695</v>
      </c>
    </row>
    <row r="5702" spans="1:15" x14ac:dyDescent="0.25">
      <c r="A5702" s="1">
        <v>45895.5</v>
      </c>
      <c r="B5702" s="2">
        <v>2025</v>
      </c>
      <c r="C5702" s="2">
        <v>8</v>
      </c>
      <c r="D5702" s="2">
        <v>26</v>
      </c>
      <c r="E5702" s="2">
        <v>12</v>
      </c>
      <c r="F5702" s="3">
        <v>0</v>
      </c>
      <c r="G5702" s="3">
        <v>0.43499011409663907</v>
      </c>
      <c r="H5702" s="3">
        <v>0</v>
      </c>
      <c r="I5702" s="3">
        <v>0.70078338774368065</v>
      </c>
      <c r="J5702" s="3"/>
      <c r="K5702" s="3">
        <v>0</v>
      </c>
      <c r="L5702" s="3">
        <v>0</v>
      </c>
      <c r="M5702" s="3">
        <v>0.75712790867891278</v>
      </c>
      <c r="N5702" s="3">
        <v>0.74489650124072071</v>
      </c>
      <c r="O5702" s="3">
        <v>0.32972473896999416</v>
      </c>
    </row>
    <row r="5703" spans="1:15" x14ac:dyDescent="0.25">
      <c r="A5703" s="1">
        <v>45895.541666666664</v>
      </c>
      <c r="B5703" s="2">
        <v>2025</v>
      </c>
      <c r="C5703" s="2">
        <v>8</v>
      </c>
      <c r="D5703" s="2">
        <v>26</v>
      </c>
      <c r="E5703" s="2">
        <v>13</v>
      </c>
      <c r="F5703" s="3">
        <v>0</v>
      </c>
      <c r="G5703" s="3">
        <v>0.17437326104987505</v>
      </c>
      <c r="H5703" s="3">
        <v>0</v>
      </c>
      <c r="I5703" s="3">
        <v>0.58927668206935468</v>
      </c>
      <c r="J5703" s="3"/>
      <c r="K5703" s="3">
        <v>0</v>
      </c>
      <c r="L5703" s="3">
        <v>0</v>
      </c>
      <c r="M5703" s="3">
        <v>0.57833010880790081</v>
      </c>
      <c r="N5703" s="3">
        <v>0.59159628019724175</v>
      </c>
      <c r="O5703" s="3">
        <v>0.24169704151554655</v>
      </c>
    </row>
    <row r="5704" spans="1:15" x14ac:dyDescent="0.25">
      <c r="A5704" s="1">
        <v>45895.583333333336</v>
      </c>
      <c r="B5704" s="2">
        <v>2025</v>
      </c>
      <c r="C5704" s="2">
        <v>8</v>
      </c>
      <c r="D5704" s="2">
        <v>26</v>
      </c>
      <c r="E5704" s="2">
        <v>14</v>
      </c>
      <c r="F5704" s="3">
        <v>0</v>
      </c>
      <c r="G5704" s="3">
        <v>9.4604135148764548E-2</v>
      </c>
      <c r="H5704" s="3">
        <v>0</v>
      </c>
      <c r="I5704" s="3">
        <v>0.16325013252828016</v>
      </c>
      <c r="J5704" s="3"/>
      <c r="K5704" s="3">
        <v>0</v>
      </c>
      <c r="L5704" s="3">
        <v>0</v>
      </c>
      <c r="M5704" s="3">
        <v>0.34330348876175798</v>
      </c>
      <c r="N5704" s="3">
        <v>0.3537548448649504</v>
      </c>
      <c r="O5704" s="3">
        <v>0.11936407516296914</v>
      </c>
    </row>
    <row r="5705" spans="1:15" x14ac:dyDescent="0.25">
      <c r="A5705" s="1">
        <v>45895.625</v>
      </c>
      <c r="B5705" s="2">
        <v>2025</v>
      </c>
      <c r="C5705" s="2">
        <v>8</v>
      </c>
      <c r="D5705" s="2">
        <v>26</v>
      </c>
      <c r="E5705" s="2">
        <v>15</v>
      </c>
      <c r="F5705" s="3">
        <v>0</v>
      </c>
      <c r="G5705" s="3">
        <v>0</v>
      </c>
      <c r="H5705" s="3">
        <v>0</v>
      </c>
      <c r="I5705" s="3">
        <v>0</v>
      </c>
      <c r="J5705" s="3"/>
      <c r="K5705" s="3">
        <v>0</v>
      </c>
      <c r="L5705" s="3">
        <v>0</v>
      </c>
      <c r="M5705" s="3">
        <v>3.4279495646952936E-2</v>
      </c>
      <c r="N5705" s="3">
        <v>0</v>
      </c>
      <c r="O5705" s="3">
        <v>4.284936955869117E-3</v>
      </c>
    </row>
    <row r="5706" spans="1:15" x14ac:dyDescent="0.25">
      <c r="A5706" s="1">
        <v>45895.666666666664</v>
      </c>
      <c r="B5706" s="2">
        <v>2025</v>
      </c>
      <c r="C5706" s="2">
        <v>8</v>
      </c>
      <c r="D5706" s="2">
        <v>26</v>
      </c>
      <c r="E5706" s="2">
        <v>16</v>
      </c>
      <c r="F5706" s="3">
        <v>0</v>
      </c>
      <c r="G5706" s="3">
        <v>0</v>
      </c>
      <c r="H5706" s="3">
        <v>0</v>
      </c>
      <c r="I5706" s="3">
        <v>0</v>
      </c>
      <c r="J5706" s="3"/>
      <c r="K5706" s="3">
        <v>0</v>
      </c>
      <c r="L5706" s="3">
        <v>0</v>
      </c>
      <c r="M5706" s="3">
        <v>0</v>
      </c>
      <c r="N5706" s="3">
        <v>0</v>
      </c>
      <c r="O5706" s="3">
        <v>0</v>
      </c>
    </row>
    <row r="5707" spans="1:15" x14ac:dyDescent="0.25">
      <c r="A5707" s="1">
        <v>45895.708333333336</v>
      </c>
      <c r="B5707" s="2">
        <v>2025</v>
      </c>
      <c r="C5707" s="2">
        <v>8</v>
      </c>
      <c r="D5707" s="2">
        <v>26</v>
      </c>
      <c r="E5707" s="2">
        <v>17</v>
      </c>
      <c r="F5707" s="3">
        <v>0</v>
      </c>
      <c r="G5707" s="3">
        <v>0</v>
      </c>
      <c r="H5707" s="3">
        <v>0</v>
      </c>
      <c r="I5707" s="3">
        <v>0</v>
      </c>
      <c r="J5707" s="3"/>
      <c r="K5707" s="3">
        <v>0</v>
      </c>
      <c r="L5707" s="3">
        <v>0</v>
      </c>
      <c r="M5707" s="3">
        <v>0</v>
      </c>
      <c r="N5707" s="3">
        <v>0</v>
      </c>
      <c r="O5707" s="3">
        <v>0</v>
      </c>
    </row>
    <row r="5708" spans="1:15" x14ac:dyDescent="0.25">
      <c r="A5708" s="1">
        <v>45895.75</v>
      </c>
      <c r="B5708" s="2">
        <v>2025</v>
      </c>
      <c r="C5708" s="2">
        <v>8</v>
      </c>
      <c r="D5708" s="2">
        <v>26</v>
      </c>
      <c r="E5708" s="2">
        <v>18</v>
      </c>
      <c r="F5708" s="3">
        <v>0</v>
      </c>
      <c r="G5708" s="3">
        <v>0</v>
      </c>
      <c r="H5708" s="3">
        <v>0</v>
      </c>
      <c r="I5708" s="3">
        <v>0</v>
      </c>
      <c r="J5708" s="3"/>
      <c r="K5708" s="3">
        <v>0</v>
      </c>
      <c r="L5708" s="3">
        <v>0</v>
      </c>
      <c r="M5708" s="3">
        <v>0</v>
      </c>
      <c r="N5708" s="3">
        <v>0</v>
      </c>
      <c r="O5708" s="3">
        <v>0</v>
      </c>
    </row>
    <row r="5709" spans="1:15" x14ac:dyDescent="0.25">
      <c r="A5709" s="1">
        <v>45895.791666666664</v>
      </c>
      <c r="B5709" s="2">
        <v>2025</v>
      </c>
      <c r="C5709" s="2">
        <v>8</v>
      </c>
      <c r="D5709" s="2">
        <v>26</v>
      </c>
      <c r="E5709" s="2">
        <v>19</v>
      </c>
      <c r="F5709" s="3">
        <v>0</v>
      </c>
      <c r="G5709" s="3">
        <v>0</v>
      </c>
      <c r="H5709" s="3"/>
      <c r="I5709" s="3">
        <v>0</v>
      </c>
      <c r="J5709" s="3"/>
      <c r="K5709" s="3"/>
      <c r="L5709" s="3"/>
      <c r="M5709" s="3">
        <v>0</v>
      </c>
      <c r="N5709" s="3">
        <v>0</v>
      </c>
      <c r="O5709" s="3">
        <v>0</v>
      </c>
    </row>
    <row r="5710" spans="1:15" x14ac:dyDescent="0.25">
      <c r="A5710" s="1">
        <v>45895.833333333336</v>
      </c>
      <c r="B5710" s="2">
        <v>2025</v>
      </c>
      <c r="C5710" s="2">
        <v>8</v>
      </c>
      <c r="D5710" s="2">
        <v>26</v>
      </c>
      <c r="E5710" s="2">
        <v>20</v>
      </c>
      <c r="F5710" s="3"/>
      <c r="G5710" s="3">
        <v>0</v>
      </c>
      <c r="H5710" s="3"/>
      <c r="I5710" s="3">
        <v>0</v>
      </c>
      <c r="J5710" s="3"/>
      <c r="K5710" s="3"/>
      <c r="L5710" s="3"/>
      <c r="M5710" s="3">
        <v>0</v>
      </c>
      <c r="N5710" s="3">
        <v>0</v>
      </c>
      <c r="O5710" s="3">
        <v>0</v>
      </c>
    </row>
    <row r="5711" spans="1:15" x14ac:dyDescent="0.25">
      <c r="A5711" s="1">
        <v>45895.875</v>
      </c>
      <c r="B5711" s="2">
        <v>2025</v>
      </c>
      <c r="C5711" s="2">
        <v>8</v>
      </c>
      <c r="D5711" s="2">
        <v>26</v>
      </c>
      <c r="E5711" s="2">
        <v>21</v>
      </c>
      <c r="F5711" s="3"/>
      <c r="G5711" s="3">
        <v>0</v>
      </c>
      <c r="H5711" s="3"/>
      <c r="I5711" s="3">
        <v>0</v>
      </c>
      <c r="J5711" s="3"/>
      <c r="K5711" s="3"/>
      <c r="L5711" s="3"/>
      <c r="M5711" s="3">
        <v>0</v>
      </c>
      <c r="N5711" s="3">
        <v>0</v>
      </c>
      <c r="O5711" s="3">
        <v>0</v>
      </c>
    </row>
    <row r="5712" spans="1:15" x14ac:dyDescent="0.25">
      <c r="A5712" s="1">
        <v>45895.916666666664</v>
      </c>
      <c r="B5712" s="2">
        <v>2025</v>
      </c>
      <c r="C5712" s="2">
        <v>8</v>
      </c>
      <c r="D5712" s="2">
        <v>26</v>
      </c>
      <c r="E5712" s="2">
        <v>22</v>
      </c>
      <c r="F5712" s="3"/>
      <c r="G5712" s="3">
        <v>0</v>
      </c>
      <c r="H5712" s="3"/>
      <c r="I5712" s="3">
        <v>0.20039381707122722</v>
      </c>
      <c r="J5712" s="3"/>
      <c r="K5712" s="3"/>
      <c r="L5712" s="3"/>
      <c r="M5712" s="3">
        <v>0</v>
      </c>
      <c r="N5712" s="3">
        <v>8.3405575303637444E-2</v>
      </c>
      <c r="O5712" s="3">
        <v>7.094984809371617E-2</v>
      </c>
    </row>
    <row r="5713" spans="1:15" x14ac:dyDescent="0.25">
      <c r="A5713" s="1">
        <v>45895.958333333336</v>
      </c>
      <c r="B5713" s="2">
        <v>2025</v>
      </c>
      <c r="C5713" s="2">
        <v>8</v>
      </c>
      <c r="D5713" s="2">
        <v>26</v>
      </c>
      <c r="E5713" s="2">
        <v>23</v>
      </c>
      <c r="F5713" s="3"/>
      <c r="G5713" s="3">
        <v>4.8190013195515191E-2</v>
      </c>
      <c r="H5713" s="3"/>
      <c r="I5713" s="3">
        <v>0.21147571588889547</v>
      </c>
      <c r="J5713" s="3"/>
      <c r="K5713" s="3"/>
      <c r="L5713" s="3"/>
      <c r="M5713" s="3">
        <v>0</v>
      </c>
      <c r="N5713" s="3">
        <v>0.25824333563273894</v>
      </c>
      <c r="O5713" s="3">
        <v>0.1294772661792874</v>
      </c>
    </row>
    <row r="5714" spans="1:15" x14ac:dyDescent="0.25">
      <c r="A5714" s="1">
        <v>45896</v>
      </c>
      <c r="B5714" s="2">
        <v>2025</v>
      </c>
      <c r="C5714" s="2">
        <v>8</v>
      </c>
      <c r="D5714" s="2">
        <v>27</v>
      </c>
      <c r="E5714" s="2">
        <v>0</v>
      </c>
      <c r="F5714" s="3"/>
      <c r="G5714" s="3">
        <v>0</v>
      </c>
      <c r="H5714" s="3"/>
      <c r="I5714" s="3">
        <v>0.24092498271677049</v>
      </c>
      <c r="J5714" s="3"/>
      <c r="K5714" s="3"/>
      <c r="L5714" s="3"/>
      <c r="M5714" s="3">
        <v>0</v>
      </c>
      <c r="N5714" s="3">
        <v>0.2732275519321376</v>
      </c>
      <c r="O5714" s="3">
        <v>0.12853813366222702</v>
      </c>
    </row>
    <row r="5715" spans="1:15" x14ac:dyDescent="0.25">
      <c r="A5715" s="1">
        <v>45896.041666666664</v>
      </c>
      <c r="B5715" s="2">
        <v>2025</v>
      </c>
      <c r="C5715" s="2">
        <v>8</v>
      </c>
      <c r="D5715" s="2">
        <v>27</v>
      </c>
      <c r="E5715" s="2">
        <v>1</v>
      </c>
      <c r="F5715" s="3"/>
      <c r="G5715" s="3">
        <v>0.10544248711431166</v>
      </c>
      <c r="H5715" s="3"/>
      <c r="I5715" s="3">
        <v>0.2588476418415348</v>
      </c>
      <c r="J5715" s="3"/>
      <c r="K5715" s="3"/>
      <c r="L5715" s="3"/>
      <c r="M5715" s="3">
        <v>0</v>
      </c>
      <c r="N5715" s="3">
        <v>0.18993908993743686</v>
      </c>
      <c r="O5715" s="3">
        <v>0.13855730472332084</v>
      </c>
    </row>
    <row r="5716" spans="1:15" x14ac:dyDescent="0.25">
      <c r="A5716" s="1">
        <v>45896.083333333336</v>
      </c>
      <c r="B5716" s="2">
        <v>2025</v>
      </c>
      <c r="C5716" s="2">
        <v>8</v>
      </c>
      <c r="D5716" s="2">
        <v>27</v>
      </c>
      <c r="E5716" s="2">
        <v>2</v>
      </c>
      <c r="F5716" s="3"/>
      <c r="G5716" s="3">
        <v>0</v>
      </c>
      <c r="H5716" s="3"/>
      <c r="I5716" s="3">
        <v>7.2128951224617946E-2</v>
      </c>
      <c r="J5716" s="3"/>
      <c r="K5716" s="3"/>
      <c r="L5716" s="3"/>
      <c r="M5716" s="3">
        <v>0</v>
      </c>
      <c r="N5716" s="3">
        <v>0</v>
      </c>
      <c r="O5716" s="3">
        <v>1.8032237806154486E-2</v>
      </c>
    </row>
    <row r="5717" spans="1:15" x14ac:dyDescent="0.25">
      <c r="A5717" s="1">
        <v>45896.125</v>
      </c>
      <c r="B5717" s="2">
        <v>2025</v>
      </c>
      <c r="C5717" s="2">
        <v>8</v>
      </c>
      <c r="D5717" s="2">
        <v>27</v>
      </c>
      <c r="E5717" s="2">
        <v>3</v>
      </c>
      <c r="F5717" s="3"/>
      <c r="G5717" s="3">
        <v>0</v>
      </c>
      <c r="H5717" s="3"/>
      <c r="I5717" s="3">
        <v>0</v>
      </c>
      <c r="J5717" s="3"/>
      <c r="K5717" s="3"/>
      <c r="L5717" s="3"/>
      <c r="M5717" s="3">
        <v>0</v>
      </c>
      <c r="N5717" s="3">
        <v>0</v>
      </c>
      <c r="O5717" s="3">
        <v>0</v>
      </c>
    </row>
    <row r="5718" spans="1:15" x14ac:dyDescent="0.25">
      <c r="A5718" s="1">
        <v>45896.166666666664</v>
      </c>
      <c r="B5718" s="2">
        <v>2025</v>
      </c>
      <c r="C5718" s="2">
        <v>8</v>
      </c>
      <c r="D5718" s="2">
        <v>27</v>
      </c>
      <c r="E5718" s="2">
        <v>4</v>
      </c>
      <c r="F5718" s="3"/>
      <c r="G5718" s="3">
        <v>0</v>
      </c>
      <c r="H5718" s="3"/>
      <c r="I5718" s="3">
        <v>0</v>
      </c>
      <c r="J5718" s="3"/>
      <c r="K5718" s="3"/>
      <c r="L5718" s="3"/>
      <c r="M5718" s="3">
        <v>0</v>
      </c>
      <c r="N5718" s="3">
        <v>0</v>
      </c>
      <c r="O5718" s="3">
        <v>0</v>
      </c>
    </row>
    <row r="5719" spans="1:15" x14ac:dyDescent="0.25">
      <c r="A5719" s="1">
        <v>45896.208333333336</v>
      </c>
      <c r="B5719" s="2">
        <v>2025</v>
      </c>
      <c r="C5719" s="2">
        <v>8</v>
      </c>
      <c r="D5719" s="2">
        <v>27</v>
      </c>
      <c r="E5719" s="2">
        <v>5</v>
      </c>
      <c r="F5719" s="3"/>
      <c r="G5719" s="3">
        <v>0</v>
      </c>
      <c r="H5719" s="3"/>
      <c r="I5719" s="3">
        <v>0</v>
      </c>
      <c r="J5719" s="3"/>
      <c r="K5719" s="3"/>
      <c r="L5719" s="3"/>
      <c r="M5719" s="3">
        <v>0</v>
      </c>
      <c r="N5719" s="3">
        <v>0</v>
      </c>
      <c r="O5719" s="3">
        <v>0</v>
      </c>
    </row>
    <row r="5720" spans="1:15" x14ac:dyDescent="0.25">
      <c r="A5720" s="1">
        <v>45896.25</v>
      </c>
      <c r="B5720" s="2">
        <v>2025</v>
      </c>
      <c r="C5720" s="2">
        <v>8</v>
      </c>
      <c r="D5720" s="2">
        <v>27</v>
      </c>
      <c r="E5720" s="2">
        <v>6</v>
      </c>
      <c r="F5720" s="3">
        <v>0</v>
      </c>
      <c r="G5720" s="3">
        <v>0</v>
      </c>
      <c r="H5720" s="3">
        <v>0</v>
      </c>
      <c r="I5720" s="3">
        <v>0</v>
      </c>
      <c r="J5720" s="3"/>
      <c r="K5720" s="3">
        <v>0</v>
      </c>
      <c r="L5720" s="3">
        <v>0</v>
      </c>
      <c r="M5720" s="3">
        <v>0</v>
      </c>
      <c r="N5720" s="3">
        <v>0</v>
      </c>
      <c r="O5720" s="3">
        <v>0</v>
      </c>
    </row>
    <row r="5721" spans="1:15" x14ac:dyDescent="0.25">
      <c r="A5721" s="1">
        <v>45896.291666666664</v>
      </c>
      <c r="B5721" s="2">
        <v>2025</v>
      </c>
      <c r="C5721" s="2">
        <v>8</v>
      </c>
      <c r="D5721" s="2">
        <v>27</v>
      </c>
      <c r="E5721" s="2">
        <v>7</v>
      </c>
      <c r="F5721" s="3">
        <v>0</v>
      </c>
      <c r="G5721" s="3">
        <v>0</v>
      </c>
      <c r="H5721" s="3">
        <v>0</v>
      </c>
      <c r="I5721" s="3">
        <v>7.3395850377902E-2</v>
      </c>
      <c r="J5721" s="3"/>
      <c r="K5721" s="3">
        <v>0</v>
      </c>
      <c r="L5721" s="3">
        <v>0</v>
      </c>
      <c r="M5721" s="3">
        <v>0</v>
      </c>
      <c r="N5721" s="3">
        <v>0</v>
      </c>
      <c r="O5721" s="3">
        <v>9.17448129723775E-3</v>
      </c>
    </row>
    <row r="5722" spans="1:15" x14ac:dyDescent="0.25">
      <c r="A5722" s="1">
        <v>45896.333333333336</v>
      </c>
      <c r="B5722" s="2">
        <v>2025</v>
      </c>
      <c r="C5722" s="2">
        <v>8</v>
      </c>
      <c r="D5722" s="2">
        <v>27</v>
      </c>
      <c r="E5722" s="2">
        <v>8</v>
      </c>
      <c r="F5722" s="3">
        <v>0</v>
      </c>
      <c r="G5722" s="3">
        <v>0</v>
      </c>
      <c r="H5722" s="3">
        <v>0</v>
      </c>
      <c r="I5722" s="3">
        <v>4.6239054349730566E-2</v>
      </c>
      <c r="J5722" s="3"/>
      <c r="K5722" s="3">
        <v>0</v>
      </c>
      <c r="L5722" s="3">
        <v>0</v>
      </c>
      <c r="M5722" s="3">
        <v>0</v>
      </c>
      <c r="N5722" s="3">
        <v>0</v>
      </c>
      <c r="O5722" s="3">
        <v>5.7798817937163207E-3</v>
      </c>
    </row>
    <row r="5723" spans="1:15" x14ac:dyDescent="0.25">
      <c r="A5723" s="1">
        <v>45896.375</v>
      </c>
      <c r="B5723" s="2">
        <v>2025</v>
      </c>
      <c r="C5723" s="2">
        <v>8</v>
      </c>
      <c r="D5723" s="2">
        <v>27</v>
      </c>
      <c r="E5723" s="2">
        <v>9</v>
      </c>
      <c r="F5723" s="3">
        <v>2.0817209422317514E-2</v>
      </c>
      <c r="G5723" s="3">
        <v>0</v>
      </c>
      <c r="H5723" s="3">
        <v>5.1121937830234301E-3</v>
      </c>
      <c r="I5723" s="3">
        <v>0.20308502803181439</v>
      </c>
      <c r="J5723" s="3"/>
      <c r="K5723" s="3">
        <v>2.3289956623291151E-3</v>
      </c>
      <c r="L5723" s="3">
        <v>0</v>
      </c>
      <c r="M5723" s="3">
        <v>2.2009689712626974E-2</v>
      </c>
      <c r="N5723" s="3">
        <v>0.19088697266783017</v>
      </c>
      <c r="O5723" s="3">
        <v>5.5530011159992697E-2</v>
      </c>
    </row>
    <row r="5724" spans="1:15" x14ac:dyDescent="0.25">
      <c r="A5724" s="1">
        <v>45896.416666666664</v>
      </c>
      <c r="B5724" s="2">
        <v>2025</v>
      </c>
      <c r="C5724" s="2">
        <v>8</v>
      </c>
      <c r="D5724" s="2">
        <v>27</v>
      </c>
      <c r="E5724" s="2">
        <v>10</v>
      </c>
      <c r="F5724" s="3">
        <v>4.8765443636567533E-2</v>
      </c>
      <c r="G5724" s="3">
        <v>0</v>
      </c>
      <c r="H5724" s="3">
        <v>0.24055670730788567</v>
      </c>
      <c r="I5724" s="3">
        <v>0.28740036722942819</v>
      </c>
      <c r="J5724" s="3"/>
      <c r="K5724" s="3">
        <v>0</v>
      </c>
      <c r="L5724" s="3">
        <v>0</v>
      </c>
      <c r="M5724" s="3">
        <v>8.7037064929305324E-2</v>
      </c>
      <c r="N5724" s="3">
        <v>0.32777164894652144</v>
      </c>
      <c r="O5724" s="3">
        <v>0.12394140400621352</v>
      </c>
    </row>
    <row r="5725" spans="1:15" x14ac:dyDescent="0.25">
      <c r="A5725" s="1">
        <v>45896.458333333336</v>
      </c>
      <c r="B5725" s="2">
        <v>2025</v>
      </c>
      <c r="C5725" s="2">
        <v>8</v>
      </c>
      <c r="D5725" s="2">
        <v>27</v>
      </c>
      <c r="E5725" s="2">
        <v>11</v>
      </c>
      <c r="F5725" s="3">
        <v>0.19181395625820463</v>
      </c>
      <c r="G5725" s="3">
        <v>1.8530666730763191E-2</v>
      </c>
      <c r="H5725" s="3">
        <v>0.18860123701069584</v>
      </c>
      <c r="I5725" s="3">
        <v>0.34101611127926479</v>
      </c>
      <c r="J5725" s="3"/>
      <c r="K5725" s="3">
        <v>7.4279858341931404E-2</v>
      </c>
      <c r="L5725" s="3">
        <v>5.0334413569606301E-2</v>
      </c>
      <c r="M5725" s="3">
        <v>7.1934392894670421E-2</v>
      </c>
      <c r="N5725" s="3">
        <v>0.32218378425917527</v>
      </c>
      <c r="O5725" s="3">
        <v>0.15733680254303897</v>
      </c>
    </row>
    <row r="5726" spans="1:15" x14ac:dyDescent="0.25">
      <c r="A5726" s="1">
        <v>45896.5</v>
      </c>
      <c r="B5726" s="2">
        <v>2025</v>
      </c>
      <c r="C5726" s="2">
        <v>8</v>
      </c>
      <c r="D5726" s="2">
        <v>27</v>
      </c>
      <c r="E5726" s="2">
        <v>12</v>
      </c>
      <c r="F5726" s="3">
        <v>0.35186815595036208</v>
      </c>
      <c r="G5726" s="3">
        <v>7.6404157942028608E-2</v>
      </c>
      <c r="H5726" s="3">
        <v>0.2228001101091916</v>
      </c>
      <c r="I5726" s="3">
        <v>0.18077462073116835</v>
      </c>
      <c r="J5726" s="3"/>
      <c r="K5726" s="3">
        <v>0.1291257541701171</v>
      </c>
      <c r="L5726" s="3">
        <v>0</v>
      </c>
      <c r="M5726" s="3">
        <v>0</v>
      </c>
      <c r="N5726" s="3">
        <v>0.22126848021806639</v>
      </c>
      <c r="O5726" s="3">
        <v>0.14778015989011675</v>
      </c>
    </row>
    <row r="5727" spans="1:15" x14ac:dyDescent="0.25">
      <c r="A5727" s="1">
        <v>45896.541666666664</v>
      </c>
      <c r="B5727" s="2">
        <v>2025</v>
      </c>
      <c r="C5727" s="2">
        <v>8</v>
      </c>
      <c r="D5727" s="2">
        <v>27</v>
      </c>
      <c r="E5727" s="2">
        <v>13</v>
      </c>
      <c r="F5727" s="3">
        <v>0.20771836267829399</v>
      </c>
      <c r="G5727" s="3">
        <v>0</v>
      </c>
      <c r="H5727" s="3">
        <v>0.20466362111299721</v>
      </c>
      <c r="I5727" s="3">
        <v>0</v>
      </c>
      <c r="J5727" s="3"/>
      <c r="K5727" s="3">
        <v>0.1898045166128961</v>
      </c>
      <c r="L5727" s="3">
        <v>0</v>
      </c>
      <c r="M5727" s="3">
        <v>0</v>
      </c>
      <c r="N5727" s="3">
        <v>0</v>
      </c>
      <c r="O5727" s="3">
        <v>7.5273312550523414E-2</v>
      </c>
    </row>
    <row r="5728" spans="1:15" x14ac:dyDescent="0.25">
      <c r="A5728" s="1">
        <v>45896.583333333336</v>
      </c>
      <c r="B5728" s="2">
        <v>2025</v>
      </c>
      <c r="C5728" s="2">
        <v>8</v>
      </c>
      <c r="D5728" s="2">
        <v>27</v>
      </c>
      <c r="E5728" s="2">
        <v>14</v>
      </c>
      <c r="F5728" s="3">
        <v>0</v>
      </c>
      <c r="G5728" s="3">
        <v>0</v>
      </c>
      <c r="H5728" s="3">
        <v>0</v>
      </c>
      <c r="I5728" s="3">
        <v>0</v>
      </c>
      <c r="J5728" s="3"/>
      <c r="K5728" s="3">
        <v>0</v>
      </c>
      <c r="L5728" s="3">
        <v>0</v>
      </c>
      <c r="M5728" s="3">
        <v>0</v>
      </c>
      <c r="N5728" s="3">
        <v>0</v>
      </c>
      <c r="O5728" s="3">
        <v>0</v>
      </c>
    </row>
    <row r="5729" spans="1:15" x14ac:dyDescent="0.25">
      <c r="A5729" s="1">
        <v>45896.625</v>
      </c>
      <c r="B5729" s="2">
        <v>2025</v>
      </c>
      <c r="C5729" s="2">
        <v>8</v>
      </c>
      <c r="D5729" s="2">
        <v>27</v>
      </c>
      <c r="E5729" s="2">
        <v>15</v>
      </c>
      <c r="F5729" s="3">
        <v>0</v>
      </c>
      <c r="G5729" s="3">
        <v>0</v>
      </c>
      <c r="H5729" s="3">
        <v>0</v>
      </c>
      <c r="I5729" s="3">
        <v>0</v>
      </c>
      <c r="J5729" s="3"/>
      <c r="K5729" s="3">
        <v>0</v>
      </c>
      <c r="L5729" s="3">
        <v>0</v>
      </c>
      <c r="M5729" s="3">
        <v>0</v>
      </c>
      <c r="N5729" s="3">
        <v>0</v>
      </c>
      <c r="O5729" s="3">
        <v>0</v>
      </c>
    </row>
    <row r="5730" spans="1:15" x14ac:dyDescent="0.25">
      <c r="A5730" s="1">
        <v>45896.666666666664</v>
      </c>
      <c r="B5730" s="2">
        <v>2025</v>
      </c>
      <c r="C5730" s="2">
        <v>8</v>
      </c>
      <c r="D5730" s="2">
        <v>27</v>
      </c>
      <c r="E5730" s="2">
        <v>16</v>
      </c>
      <c r="F5730" s="3">
        <v>0</v>
      </c>
      <c r="G5730" s="3">
        <v>0</v>
      </c>
      <c r="H5730" s="3">
        <v>0</v>
      </c>
      <c r="I5730" s="3">
        <v>0</v>
      </c>
      <c r="J5730" s="3"/>
      <c r="K5730" s="3">
        <v>0</v>
      </c>
      <c r="L5730" s="3">
        <v>0</v>
      </c>
      <c r="M5730" s="3">
        <v>0</v>
      </c>
      <c r="N5730" s="3">
        <v>0</v>
      </c>
      <c r="O5730" s="3">
        <v>0</v>
      </c>
    </row>
    <row r="5731" spans="1:15" x14ac:dyDescent="0.25">
      <c r="A5731" s="1">
        <v>45896.708333333336</v>
      </c>
      <c r="B5731" s="2">
        <v>2025</v>
      </c>
      <c r="C5731" s="2">
        <v>8</v>
      </c>
      <c r="D5731" s="2">
        <v>27</v>
      </c>
      <c r="E5731" s="2">
        <v>17</v>
      </c>
      <c r="F5731" s="3">
        <v>0</v>
      </c>
      <c r="G5731" s="3">
        <v>0</v>
      </c>
      <c r="H5731" s="3">
        <v>0</v>
      </c>
      <c r="I5731" s="3">
        <v>0</v>
      </c>
      <c r="J5731" s="3"/>
      <c r="K5731" s="3">
        <v>0</v>
      </c>
      <c r="L5731" s="3">
        <v>0</v>
      </c>
      <c r="M5731" s="3">
        <v>0</v>
      </c>
      <c r="N5731" s="3">
        <v>0</v>
      </c>
      <c r="O5731" s="3">
        <v>0</v>
      </c>
    </row>
    <row r="5732" spans="1:15" x14ac:dyDescent="0.25">
      <c r="A5732" s="1">
        <v>45896.75</v>
      </c>
      <c r="B5732" s="2">
        <v>2025</v>
      </c>
      <c r="C5732" s="2">
        <v>8</v>
      </c>
      <c r="D5732" s="2">
        <v>27</v>
      </c>
      <c r="E5732" s="2">
        <v>18</v>
      </c>
      <c r="F5732" s="3">
        <v>0</v>
      </c>
      <c r="G5732" s="3">
        <v>0</v>
      </c>
      <c r="H5732" s="3">
        <v>0</v>
      </c>
      <c r="I5732" s="3">
        <v>0</v>
      </c>
      <c r="J5732" s="3"/>
      <c r="K5732" s="3">
        <v>0</v>
      </c>
      <c r="L5732" s="3">
        <v>0</v>
      </c>
      <c r="M5732" s="3">
        <v>0</v>
      </c>
      <c r="N5732" s="3">
        <v>0</v>
      </c>
      <c r="O5732" s="3">
        <v>0</v>
      </c>
    </row>
    <row r="5733" spans="1:15" x14ac:dyDescent="0.25">
      <c r="A5733" s="1">
        <v>45896.791666666664</v>
      </c>
      <c r="B5733" s="2">
        <v>2025</v>
      </c>
      <c r="C5733" s="2">
        <v>8</v>
      </c>
      <c r="D5733" s="2">
        <v>27</v>
      </c>
      <c r="E5733" s="2">
        <v>19</v>
      </c>
      <c r="F5733" s="3">
        <v>0</v>
      </c>
      <c r="G5733" s="3">
        <v>0</v>
      </c>
      <c r="H5733" s="3"/>
      <c r="I5733" s="3">
        <v>0</v>
      </c>
      <c r="J5733" s="3"/>
      <c r="K5733" s="3"/>
      <c r="L5733" s="3"/>
      <c r="M5733" s="3">
        <v>0</v>
      </c>
      <c r="N5733" s="3">
        <v>0</v>
      </c>
      <c r="O5733" s="3">
        <v>0</v>
      </c>
    </row>
    <row r="5734" spans="1:15" x14ac:dyDescent="0.25">
      <c r="A5734" s="1">
        <v>45896.833333333336</v>
      </c>
      <c r="B5734" s="2">
        <v>2025</v>
      </c>
      <c r="C5734" s="2">
        <v>8</v>
      </c>
      <c r="D5734" s="2">
        <v>27</v>
      </c>
      <c r="E5734" s="2">
        <v>20</v>
      </c>
      <c r="F5734" s="3"/>
      <c r="G5734" s="3">
        <v>0</v>
      </c>
      <c r="H5734" s="3"/>
      <c r="I5734" s="3">
        <v>0</v>
      </c>
      <c r="J5734" s="3"/>
      <c r="K5734" s="3"/>
      <c r="L5734" s="3"/>
      <c r="M5734" s="3">
        <v>0</v>
      </c>
      <c r="N5734" s="3">
        <v>0</v>
      </c>
      <c r="O5734" s="3">
        <v>0</v>
      </c>
    </row>
    <row r="5735" spans="1:15" x14ac:dyDescent="0.25">
      <c r="A5735" s="1">
        <v>45896.875</v>
      </c>
      <c r="B5735" s="2">
        <v>2025</v>
      </c>
      <c r="C5735" s="2">
        <v>8</v>
      </c>
      <c r="D5735" s="2">
        <v>27</v>
      </c>
      <c r="E5735" s="2">
        <v>21</v>
      </c>
      <c r="F5735" s="3"/>
      <c r="G5735" s="3">
        <v>0</v>
      </c>
      <c r="H5735" s="3"/>
      <c r="I5735" s="3">
        <v>0</v>
      </c>
      <c r="J5735" s="3"/>
      <c r="K5735" s="3"/>
      <c r="L5735" s="3"/>
      <c r="M5735" s="3">
        <v>0</v>
      </c>
      <c r="N5735" s="3">
        <v>0</v>
      </c>
      <c r="O5735" s="3">
        <v>0</v>
      </c>
    </row>
    <row r="5736" spans="1:15" x14ac:dyDescent="0.25">
      <c r="A5736" s="1">
        <v>45896.916666666664</v>
      </c>
      <c r="B5736" s="2">
        <v>2025</v>
      </c>
      <c r="C5736" s="2">
        <v>8</v>
      </c>
      <c r="D5736" s="2">
        <v>27</v>
      </c>
      <c r="E5736" s="2">
        <v>22</v>
      </c>
      <c r="F5736" s="3"/>
      <c r="G5736" s="3">
        <v>0</v>
      </c>
      <c r="H5736" s="3"/>
      <c r="I5736" s="3">
        <v>0</v>
      </c>
      <c r="J5736" s="3"/>
      <c r="K5736" s="3"/>
      <c r="L5736" s="3"/>
      <c r="M5736" s="3">
        <v>0</v>
      </c>
      <c r="N5736" s="3">
        <v>0</v>
      </c>
      <c r="O5736" s="3">
        <v>0</v>
      </c>
    </row>
    <row r="5737" spans="1:15" x14ac:dyDescent="0.25">
      <c r="A5737" s="1">
        <v>45896.958333333336</v>
      </c>
      <c r="B5737" s="2">
        <v>2025</v>
      </c>
      <c r="C5737" s="2">
        <v>8</v>
      </c>
      <c r="D5737" s="2">
        <v>27</v>
      </c>
      <c r="E5737" s="2">
        <v>23</v>
      </c>
      <c r="F5737" s="3"/>
      <c r="G5737" s="3">
        <v>0</v>
      </c>
      <c r="H5737" s="3"/>
      <c r="I5737" s="3">
        <v>0</v>
      </c>
      <c r="J5737" s="3"/>
      <c r="K5737" s="3"/>
      <c r="L5737" s="3"/>
      <c r="M5737" s="3">
        <v>0</v>
      </c>
      <c r="N5737" s="3">
        <v>0</v>
      </c>
      <c r="O5737" s="3">
        <v>0</v>
      </c>
    </row>
    <row r="5738" spans="1:15" x14ac:dyDescent="0.25">
      <c r="A5738" s="1">
        <v>45897</v>
      </c>
      <c r="B5738" s="2">
        <v>2025</v>
      </c>
      <c r="C5738" s="2">
        <v>8</v>
      </c>
      <c r="D5738" s="2">
        <v>28</v>
      </c>
      <c r="E5738" s="2">
        <v>0</v>
      </c>
      <c r="F5738" s="3"/>
      <c r="G5738" s="3">
        <v>0</v>
      </c>
      <c r="H5738" s="3"/>
      <c r="I5738" s="3">
        <v>0</v>
      </c>
      <c r="J5738" s="3"/>
      <c r="K5738" s="3"/>
      <c r="L5738" s="3"/>
      <c r="M5738" s="3">
        <v>0</v>
      </c>
      <c r="N5738" s="3">
        <v>0</v>
      </c>
      <c r="O5738" s="3">
        <v>0</v>
      </c>
    </row>
    <row r="5739" spans="1:15" x14ac:dyDescent="0.25">
      <c r="A5739" s="1">
        <v>45897.041666666664</v>
      </c>
      <c r="B5739" s="2">
        <v>2025</v>
      </c>
      <c r="C5739" s="2">
        <v>8</v>
      </c>
      <c r="D5739" s="2">
        <v>28</v>
      </c>
      <c r="E5739" s="2">
        <v>1</v>
      </c>
      <c r="F5739" s="3"/>
      <c r="G5739" s="3">
        <v>0</v>
      </c>
      <c r="H5739" s="3"/>
      <c r="I5739" s="3">
        <v>0</v>
      </c>
      <c r="J5739" s="3"/>
      <c r="K5739" s="3"/>
      <c r="L5739" s="3"/>
      <c r="M5739" s="3">
        <v>0</v>
      </c>
      <c r="N5739" s="3">
        <v>0</v>
      </c>
      <c r="O5739" s="3">
        <v>0</v>
      </c>
    </row>
    <row r="5740" spans="1:15" x14ac:dyDescent="0.25">
      <c r="A5740" s="1">
        <v>45897.083333333336</v>
      </c>
      <c r="B5740" s="2">
        <v>2025</v>
      </c>
      <c r="C5740" s="2">
        <v>8</v>
      </c>
      <c r="D5740" s="2">
        <v>28</v>
      </c>
      <c r="E5740" s="2">
        <v>2</v>
      </c>
      <c r="F5740" s="3"/>
      <c r="G5740" s="3">
        <v>0</v>
      </c>
      <c r="H5740" s="3"/>
      <c r="I5740" s="3">
        <v>0</v>
      </c>
      <c r="J5740" s="3"/>
      <c r="K5740" s="3"/>
      <c r="L5740" s="3"/>
      <c r="M5740" s="3">
        <v>0</v>
      </c>
      <c r="N5740" s="3">
        <v>0</v>
      </c>
      <c r="O5740" s="3">
        <v>0</v>
      </c>
    </row>
    <row r="5741" spans="1:15" x14ac:dyDescent="0.25">
      <c r="A5741" s="1">
        <v>45897.125</v>
      </c>
      <c r="B5741" s="2">
        <v>2025</v>
      </c>
      <c r="C5741" s="2">
        <v>8</v>
      </c>
      <c r="D5741" s="2">
        <v>28</v>
      </c>
      <c r="E5741" s="2">
        <v>3</v>
      </c>
      <c r="F5741" s="3"/>
      <c r="G5741" s="3">
        <v>0</v>
      </c>
      <c r="H5741" s="3"/>
      <c r="I5741" s="3">
        <v>0</v>
      </c>
      <c r="J5741" s="3"/>
      <c r="K5741" s="3"/>
      <c r="L5741" s="3"/>
      <c r="M5741" s="3">
        <v>0</v>
      </c>
      <c r="N5741" s="3">
        <v>0</v>
      </c>
      <c r="O5741" s="3">
        <v>0</v>
      </c>
    </row>
    <row r="5742" spans="1:15" x14ac:dyDescent="0.25">
      <c r="A5742" s="1">
        <v>45897.166666666664</v>
      </c>
      <c r="B5742" s="2">
        <v>2025</v>
      </c>
      <c r="C5742" s="2">
        <v>8</v>
      </c>
      <c r="D5742" s="2">
        <v>28</v>
      </c>
      <c r="E5742" s="2">
        <v>4</v>
      </c>
      <c r="F5742" s="3"/>
      <c r="G5742" s="3">
        <v>0</v>
      </c>
      <c r="H5742" s="3"/>
      <c r="I5742" s="3">
        <v>0</v>
      </c>
      <c r="J5742" s="3"/>
      <c r="K5742" s="3"/>
      <c r="L5742" s="3"/>
      <c r="M5742" s="3">
        <v>0</v>
      </c>
      <c r="N5742" s="3">
        <v>0</v>
      </c>
      <c r="O5742" s="3">
        <v>0</v>
      </c>
    </row>
    <row r="5743" spans="1:15" x14ac:dyDescent="0.25">
      <c r="A5743" s="1">
        <v>45897.208333333336</v>
      </c>
      <c r="B5743" s="2">
        <v>2025</v>
      </c>
      <c r="C5743" s="2">
        <v>8</v>
      </c>
      <c r="D5743" s="2">
        <v>28</v>
      </c>
      <c r="E5743" s="2">
        <v>5</v>
      </c>
      <c r="F5743" s="3">
        <v>0</v>
      </c>
      <c r="G5743" s="3">
        <v>0</v>
      </c>
      <c r="H5743" s="3"/>
      <c r="I5743" s="3">
        <v>0</v>
      </c>
      <c r="J5743" s="3"/>
      <c r="K5743" s="3"/>
      <c r="L5743" s="3"/>
      <c r="M5743" s="3">
        <v>0</v>
      </c>
      <c r="N5743" s="3">
        <v>0</v>
      </c>
      <c r="O5743" s="3">
        <v>0</v>
      </c>
    </row>
    <row r="5744" spans="1:15" x14ac:dyDescent="0.25">
      <c r="A5744" s="1">
        <v>45897.25</v>
      </c>
      <c r="B5744" s="2">
        <v>2025</v>
      </c>
      <c r="C5744" s="2">
        <v>8</v>
      </c>
      <c r="D5744" s="2">
        <v>28</v>
      </c>
      <c r="E5744" s="2">
        <v>6</v>
      </c>
      <c r="F5744" s="3">
        <v>0</v>
      </c>
      <c r="G5744" s="3">
        <v>0</v>
      </c>
      <c r="H5744" s="3">
        <v>0</v>
      </c>
      <c r="I5744" s="3">
        <v>0.132217173116675</v>
      </c>
      <c r="J5744" s="3"/>
      <c r="K5744" s="3">
        <v>0</v>
      </c>
      <c r="L5744" s="3">
        <v>0</v>
      </c>
      <c r="M5744" s="3">
        <v>0</v>
      </c>
      <c r="N5744" s="3">
        <v>3.6530459276397531E-2</v>
      </c>
      <c r="O5744" s="3">
        <v>2.1093454049134066E-2</v>
      </c>
    </row>
    <row r="5745" spans="1:15" x14ac:dyDescent="0.25">
      <c r="A5745" s="1">
        <v>45897.291666666664</v>
      </c>
      <c r="B5745" s="2">
        <v>2025</v>
      </c>
      <c r="C5745" s="2">
        <v>8</v>
      </c>
      <c r="D5745" s="2">
        <v>28</v>
      </c>
      <c r="E5745" s="2">
        <v>7</v>
      </c>
      <c r="F5745" s="3">
        <v>0</v>
      </c>
      <c r="G5745" s="3">
        <v>1</v>
      </c>
      <c r="H5745" s="3">
        <v>0</v>
      </c>
      <c r="I5745" s="3">
        <v>0.21895881936667905</v>
      </c>
      <c r="J5745" s="3"/>
      <c r="K5745" s="3">
        <v>0</v>
      </c>
      <c r="L5745" s="3">
        <v>0</v>
      </c>
      <c r="M5745" s="3">
        <v>1.6404179230637736E-2</v>
      </c>
      <c r="N5745" s="3">
        <v>0.22884286582121821</v>
      </c>
      <c r="O5745" s="3">
        <v>0.18302573305231687</v>
      </c>
    </row>
    <row r="5746" spans="1:15" x14ac:dyDescent="0.25">
      <c r="A5746" s="1">
        <v>45897.333333333336</v>
      </c>
      <c r="B5746" s="2">
        <v>2025</v>
      </c>
      <c r="C5746" s="2">
        <v>8</v>
      </c>
      <c r="D5746" s="2">
        <v>28</v>
      </c>
      <c r="E5746" s="2">
        <v>8</v>
      </c>
      <c r="F5746" s="3">
        <v>0</v>
      </c>
      <c r="G5746" s="3">
        <v>1</v>
      </c>
      <c r="H5746" s="3">
        <v>0</v>
      </c>
      <c r="I5746" s="3">
        <v>0.31127293339692019</v>
      </c>
      <c r="J5746" s="3"/>
      <c r="K5746" s="3">
        <v>0</v>
      </c>
      <c r="L5746" s="3">
        <v>0</v>
      </c>
      <c r="M5746" s="3">
        <v>2.8207154820376761E-2</v>
      </c>
      <c r="N5746" s="3">
        <v>0.32789322385768838</v>
      </c>
      <c r="O5746" s="3">
        <v>0.20842166400937318</v>
      </c>
    </row>
    <row r="5747" spans="1:15" x14ac:dyDescent="0.25">
      <c r="A5747" s="1">
        <v>45897.375</v>
      </c>
      <c r="B5747" s="2">
        <v>2025</v>
      </c>
      <c r="C5747" s="2">
        <v>8</v>
      </c>
      <c r="D5747" s="2">
        <v>28</v>
      </c>
      <c r="E5747" s="2">
        <v>9</v>
      </c>
      <c r="F5747" s="3">
        <v>5.6576332599878598E-3</v>
      </c>
      <c r="G5747" s="3">
        <v>1</v>
      </c>
      <c r="H5747" s="3">
        <v>1.0240505588383651E-4</v>
      </c>
      <c r="I5747" s="3">
        <v>0.33111150153019925</v>
      </c>
      <c r="J5747" s="3"/>
      <c r="K5747" s="3">
        <v>0</v>
      </c>
      <c r="L5747" s="3">
        <v>0</v>
      </c>
      <c r="M5747" s="3">
        <v>7.9049034175334692E-3</v>
      </c>
      <c r="N5747" s="3">
        <v>0.35538579460131603</v>
      </c>
      <c r="O5747" s="3">
        <v>0.21252027973311505</v>
      </c>
    </row>
    <row r="5748" spans="1:15" x14ac:dyDescent="0.25">
      <c r="A5748" s="1">
        <v>45897.416666666664</v>
      </c>
      <c r="B5748" s="2">
        <v>2025</v>
      </c>
      <c r="C5748" s="2">
        <v>8</v>
      </c>
      <c r="D5748" s="2">
        <v>28</v>
      </c>
      <c r="E5748" s="2">
        <v>10</v>
      </c>
      <c r="F5748" s="3">
        <v>3.0520088088636294E-2</v>
      </c>
      <c r="G5748" s="3">
        <v>1</v>
      </c>
      <c r="H5748" s="3">
        <v>0</v>
      </c>
      <c r="I5748" s="3">
        <v>0.11784146578974961</v>
      </c>
      <c r="J5748" s="3"/>
      <c r="K5748" s="3">
        <v>0</v>
      </c>
      <c r="L5748" s="3">
        <v>0</v>
      </c>
      <c r="M5748" s="3">
        <v>0</v>
      </c>
      <c r="N5748" s="3">
        <v>0.22386585747893264</v>
      </c>
      <c r="O5748" s="3">
        <v>0.17152842641966481</v>
      </c>
    </row>
    <row r="5749" spans="1:15" x14ac:dyDescent="0.25">
      <c r="A5749" s="1">
        <v>45897.458333333336</v>
      </c>
      <c r="B5749" s="2">
        <v>2025</v>
      </c>
      <c r="C5749" s="2">
        <v>8</v>
      </c>
      <c r="D5749" s="2">
        <v>28</v>
      </c>
      <c r="E5749" s="2">
        <v>11</v>
      </c>
      <c r="F5749" s="3">
        <v>2.2362007445096824E-2</v>
      </c>
      <c r="G5749" s="3">
        <v>1</v>
      </c>
      <c r="H5749" s="3">
        <v>0</v>
      </c>
      <c r="I5749" s="3">
        <v>0</v>
      </c>
      <c r="J5749" s="3"/>
      <c r="K5749" s="3">
        <v>0</v>
      </c>
      <c r="L5749" s="3">
        <v>0</v>
      </c>
      <c r="M5749" s="3">
        <v>0</v>
      </c>
      <c r="N5749" s="3">
        <v>0.13244020263275247</v>
      </c>
      <c r="O5749" s="3">
        <v>0.14435027625973115</v>
      </c>
    </row>
    <row r="5750" spans="1:15" x14ac:dyDescent="0.25">
      <c r="A5750" s="1">
        <v>45897.5</v>
      </c>
      <c r="B5750" s="2">
        <v>2025</v>
      </c>
      <c r="C5750" s="2">
        <v>8</v>
      </c>
      <c r="D5750" s="2">
        <v>28</v>
      </c>
      <c r="E5750" s="2">
        <v>12</v>
      </c>
      <c r="F5750" s="3">
        <v>0.18660917204738039</v>
      </c>
      <c r="G5750" s="3">
        <v>1</v>
      </c>
      <c r="H5750" s="3">
        <v>7.7454713742173555E-4</v>
      </c>
      <c r="I5750" s="3">
        <v>0</v>
      </c>
      <c r="J5750" s="3"/>
      <c r="K5750" s="3">
        <v>0</v>
      </c>
      <c r="L5750" s="3">
        <v>0</v>
      </c>
      <c r="M5750" s="3">
        <v>0.14186617338408444</v>
      </c>
      <c r="N5750" s="3">
        <v>4.2343921287336453E-2</v>
      </c>
      <c r="O5750" s="3">
        <v>0.17144922673202787</v>
      </c>
    </row>
    <row r="5751" spans="1:15" x14ac:dyDescent="0.25">
      <c r="A5751" s="1">
        <v>45897.541666666664</v>
      </c>
      <c r="B5751" s="2">
        <v>2025</v>
      </c>
      <c r="C5751" s="2">
        <v>8</v>
      </c>
      <c r="D5751" s="2">
        <v>28</v>
      </c>
      <c r="E5751" s="2">
        <v>13</v>
      </c>
      <c r="F5751" s="3">
        <v>0</v>
      </c>
      <c r="G5751" s="3">
        <v>0.42721202003338893</v>
      </c>
      <c r="H5751" s="3">
        <v>6.8019408910454354E-2</v>
      </c>
      <c r="I5751" s="3">
        <v>0</v>
      </c>
      <c r="J5751" s="3"/>
      <c r="K5751" s="3">
        <v>0</v>
      </c>
      <c r="L5751" s="3">
        <v>0</v>
      </c>
      <c r="M5751" s="3">
        <v>0</v>
      </c>
      <c r="N5751" s="3">
        <v>0</v>
      </c>
      <c r="O5751" s="3">
        <v>6.1903928617980414E-2</v>
      </c>
    </row>
    <row r="5752" spans="1:15" x14ac:dyDescent="0.25">
      <c r="A5752" s="1">
        <v>45897.583333333336</v>
      </c>
      <c r="B5752" s="2">
        <v>2025</v>
      </c>
      <c r="C5752" s="2">
        <v>8</v>
      </c>
      <c r="D5752" s="2">
        <v>28</v>
      </c>
      <c r="E5752" s="2">
        <v>14</v>
      </c>
      <c r="F5752" s="3">
        <v>0</v>
      </c>
      <c r="G5752" s="3">
        <v>0.16593001841620625</v>
      </c>
      <c r="H5752" s="3">
        <v>0</v>
      </c>
      <c r="I5752" s="3">
        <v>0</v>
      </c>
      <c r="J5752" s="3"/>
      <c r="K5752" s="3">
        <v>0</v>
      </c>
      <c r="L5752" s="3">
        <v>0</v>
      </c>
      <c r="M5752" s="3">
        <v>0</v>
      </c>
      <c r="N5752" s="3">
        <v>0</v>
      </c>
      <c r="O5752" s="3">
        <v>2.0741252302025781E-2</v>
      </c>
    </row>
    <row r="5753" spans="1:15" x14ac:dyDescent="0.25">
      <c r="A5753" s="1">
        <v>45897.625</v>
      </c>
      <c r="B5753" s="2">
        <v>2025</v>
      </c>
      <c r="C5753" s="2">
        <v>8</v>
      </c>
      <c r="D5753" s="2">
        <v>28</v>
      </c>
      <c r="E5753" s="2">
        <v>15</v>
      </c>
      <c r="F5753" s="3">
        <v>0</v>
      </c>
      <c r="G5753" s="3">
        <v>0.13421273248532894</v>
      </c>
      <c r="H5753" s="3">
        <v>0</v>
      </c>
      <c r="I5753" s="3">
        <v>0</v>
      </c>
      <c r="J5753" s="3"/>
      <c r="K5753" s="3">
        <v>0</v>
      </c>
      <c r="L5753" s="3">
        <v>0</v>
      </c>
      <c r="M5753" s="3">
        <v>0</v>
      </c>
      <c r="N5753" s="3">
        <v>0</v>
      </c>
      <c r="O5753" s="3">
        <v>1.6776591560666118E-2</v>
      </c>
    </row>
    <row r="5754" spans="1:15" x14ac:dyDescent="0.25">
      <c r="A5754" s="1">
        <v>45897.666666666664</v>
      </c>
      <c r="B5754" s="2">
        <v>2025</v>
      </c>
      <c r="C5754" s="2">
        <v>8</v>
      </c>
      <c r="D5754" s="2">
        <v>28</v>
      </c>
      <c r="E5754" s="2">
        <v>16</v>
      </c>
      <c r="F5754" s="3">
        <v>0</v>
      </c>
      <c r="G5754" s="3">
        <v>1.214144017607627E-2</v>
      </c>
      <c r="H5754" s="3">
        <v>0</v>
      </c>
      <c r="I5754" s="3">
        <v>0</v>
      </c>
      <c r="J5754" s="3"/>
      <c r="K5754" s="3">
        <v>0</v>
      </c>
      <c r="L5754" s="3">
        <v>0</v>
      </c>
      <c r="M5754" s="3">
        <v>0</v>
      </c>
      <c r="N5754" s="3">
        <v>0</v>
      </c>
      <c r="O5754" s="3">
        <v>1.5176800220095337E-3</v>
      </c>
    </row>
    <row r="5755" spans="1:15" x14ac:dyDescent="0.25">
      <c r="A5755" s="1">
        <v>45897.708333333336</v>
      </c>
      <c r="B5755" s="2">
        <v>2025</v>
      </c>
      <c r="C5755" s="2">
        <v>8</v>
      </c>
      <c r="D5755" s="2">
        <v>28</v>
      </c>
      <c r="E5755" s="2">
        <v>17</v>
      </c>
      <c r="F5755" s="3">
        <v>0</v>
      </c>
      <c r="G5755" s="3">
        <v>0</v>
      </c>
      <c r="H5755" s="3">
        <v>0</v>
      </c>
      <c r="I5755" s="3">
        <v>0</v>
      </c>
      <c r="J5755" s="3"/>
      <c r="K5755" s="3">
        <v>0</v>
      </c>
      <c r="L5755" s="3">
        <v>0</v>
      </c>
      <c r="M5755" s="3">
        <v>0</v>
      </c>
      <c r="N5755" s="3">
        <v>0</v>
      </c>
      <c r="O5755" s="3">
        <v>0</v>
      </c>
    </row>
    <row r="5756" spans="1:15" x14ac:dyDescent="0.25">
      <c r="A5756" s="1">
        <v>45897.75</v>
      </c>
      <c r="B5756" s="2">
        <v>2025</v>
      </c>
      <c r="C5756" s="2">
        <v>8</v>
      </c>
      <c r="D5756" s="2">
        <v>28</v>
      </c>
      <c r="E5756" s="2">
        <v>18</v>
      </c>
      <c r="F5756" s="3">
        <v>0</v>
      </c>
      <c r="G5756" s="3">
        <v>0</v>
      </c>
      <c r="H5756" s="3"/>
      <c r="I5756" s="3">
        <v>0</v>
      </c>
      <c r="J5756" s="3"/>
      <c r="K5756" s="3">
        <v>0</v>
      </c>
      <c r="L5756" s="3"/>
      <c r="M5756" s="3">
        <v>0</v>
      </c>
      <c r="N5756" s="3">
        <v>0</v>
      </c>
      <c r="O5756" s="3">
        <v>0</v>
      </c>
    </row>
    <row r="5757" spans="1:15" x14ac:dyDescent="0.25">
      <c r="A5757" s="1">
        <v>45897.791666666664</v>
      </c>
      <c r="B5757" s="2">
        <v>2025</v>
      </c>
      <c r="C5757" s="2">
        <v>8</v>
      </c>
      <c r="D5757" s="2">
        <v>28</v>
      </c>
      <c r="E5757" s="2">
        <v>19</v>
      </c>
      <c r="F5757" s="3"/>
      <c r="G5757" s="3">
        <v>0</v>
      </c>
      <c r="H5757" s="3"/>
      <c r="I5757" s="3">
        <v>0</v>
      </c>
      <c r="J5757" s="3"/>
      <c r="K5757" s="3"/>
      <c r="L5757" s="3"/>
      <c r="M5757" s="3">
        <v>0</v>
      </c>
      <c r="N5757" s="3">
        <v>0</v>
      </c>
      <c r="O5757" s="3">
        <v>0</v>
      </c>
    </row>
    <row r="5758" spans="1:15" x14ac:dyDescent="0.25">
      <c r="A5758" s="1">
        <v>45897.833333333336</v>
      </c>
      <c r="B5758" s="2">
        <v>2025</v>
      </c>
      <c r="C5758" s="2">
        <v>8</v>
      </c>
      <c r="D5758" s="2">
        <v>28</v>
      </c>
      <c r="E5758" s="2">
        <v>20</v>
      </c>
      <c r="F5758" s="3"/>
      <c r="G5758" s="3">
        <v>0</v>
      </c>
      <c r="H5758" s="3"/>
      <c r="I5758" s="3">
        <v>0</v>
      </c>
      <c r="J5758" s="3"/>
      <c r="K5758" s="3"/>
      <c r="L5758" s="3"/>
      <c r="M5758" s="3">
        <v>0</v>
      </c>
      <c r="N5758" s="3">
        <v>0</v>
      </c>
      <c r="O5758" s="3">
        <v>0</v>
      </c>
    </row>
    <row r="5759" spans="1:15" x14ac:dyDescent="0.25">
      <c r="A5759" s="1">
        <v>45897.875</v>
      </c>
      <c r="B5759" s="2">
        <v>2025</v>
      </c>
      <c r="C5759" s="2">
        <v>8</v>
      </c>
      <c r="D5759" s="2">
        <v>28</v>
      </c>
      <c r="E5759" s="2">
        <v>21</v>
      </c>
      <c r="F5759" s="3"/>
      <c r="G5759" s="3">
        <v>0</v>
      </c>
      <c r="H5759" s="3"/>
      <c r="I5759" s="3">
        <v>0</v>
      </c>
      <c r="J5759" s="3"/>
      <c r="K5759" s="3"/>
      <c r="L5759" s="3"/>
      <c r="M5759" s="3">
        <v>0</v>
      </c>
      <c r="N5759" s="3">
        <v>0</v>
      </c>
      <c r="O5759" s="3">
        <v>0</v>
      </c>
    </row>
    <row r="5760" spans="1:15" x14ac:dyDescent="0.25">
      <c r="A5760" s="1">
        <v>45897.916666666664</v>
      </c>
      <c r="B5760" s="2">
        <v>2025</v>
      </c>
      <c r="C5760" s="2">
        <v>8</v>
      </c>
      <c r="D5760" s="2">
        <v>28</v>
      </c>
      <c r="E5760" s="2">
        <v>22</v>
      </c>
      <c r="F5760" s="3"/>
      <c r="G5760" s="3">
        <v>0</v>
      </c>
      <c r="H5760" s="3"/>
      <c r="I5760" s="3">
        <v>0</v>
      </c>
      <c r="J5760" s="3"/>
      <c r="K5760" s="3"/>
      <c r="L5760" s="3"/>
      <c r="M5760" s="3">
        <v>0</v>
      </c>
      <c r="N5760" s="3">
        <v>0</v>
      </c>
      <c r="O5760" s="3">
        <v>0</v>
      </c>
    </row>
    <row r="5761" spans="1:15" x14ac:dyDescent="0.25">
      <c r="A5761" s="1">
        <v>45897.958333333336</v>
      </c>
      <c r="B5761" s="2">
        <v>2025</v>
      </c>
      <c r="C5761" s="2">
        <v>8</v>
      </c>
      <c r="D5761" s="2">
        <v>28</v>
      </c>
      <c r="E5761" s="2">
        <v>23</v>
      </c>
      <c r="F5761" s="3"/>
      <c r="G5761" s="3">
        <v>0</v>
      </c>
      <c r="H5761" s="3"/>
      <c r="I5761" s="3">
        <v>0</v>
      </c>
      <c r="J5761" s="3"/>
      <c r="K5761" s="3"/>
      <c r="L5761" s="3"/>
      <c r="M5761" s="3">
        <v>0</v>
      </c>
      <c r="N5761" s="3">
        <v>0</v>
      </c>
      <c r="O5761" s="3">
        <v>0</v>
      </c>
    </row>
    <row r="5762" spans="1:15" x14ac:dyDescent="0.25">
      <c r="A5762" s="1">
        <v>45898</v>
      </c>
      <c r="B5762" s="2">
        <v>2025</v>
      </c>
      <c r="C5762" s="2">
        <v>8</v>
      </c>
      <c r="D5762" s="2">
        <v>29</v>
      </c>
      <c r="E5762" s="2">
        <v>0</v>
      </c>
      <c r="F5762" s="3"/>
      <c r="G5762" s="3">
        <v>0</v>
      </c>
      <c r="H5762" s="3"/>
      <c r="I5762" s="3">
        <v>0</v>
      </c>
      <c r="J5762" s="3"/>
      <c r="K5762" s="3"/>
      <c r="L5762" s="3"/>
      <c r="M5762" s="3">
        <v>0</v>
      </c>
      <c r="N5762" s="3">
        <v>0</v>
      </c>
      <c r="O5762" s="3">
        <v>0</v>
      </c>
    </row>
    <row r="5763" spans="1:15" x14ac:dyDescent="0.25">
      <c r="A5763" s="1">
        <v>45898.041666666664</v>
      </c>
      <c r="B5763" s="2">
        <v>2025</v>
      </c>
      <c r="C5763" s="2">
        <v>8</v>
      </c>
      <c r="D5763" s="2">
        <v>29</v>
      </c>
      <c r="E5763" s="2">
        <v>1</v>
      </c>
      <c r="F5763" s="3"/>
      <c r="G5763" s="3">
        <v>0</v>
      </c>
      <c r="H5763" s="3"/>
      <c r="I5763" s="3">
        <v>0</v>
      </c>
      <c r="J5763" s="3"/>
      <c r="K5763" s="3"/>
      <c r="L5763" s="3"/>
      <c r="M5763" s="3">
        <v>0</v>
      </c>
      <c r="N5763" s="3">
        <v>0</v>
      </c>
      <c r="O5763" s="3">
        <v>0</v>
      </c>
    </row>
    <row r="5764" spans="1:15" x14ac:dyDescent="0.25">
      <c r="A5764" s="1">
        <v>45898.083333333336</v>
      </c>
      <c r="B5764" s="2">
        <v>2025</v>
      </c>
      <c r="C5764" s="2">
        <v>8</v>
      </c>
      <c r="D5764" s="2">
        <v>29</v>
      </c>
      <c r="E5764" s="2">
        <v>2</v>
      </c>
      <c r="F5764" s="3"/>
      <c r="G5764" s="3">
        <v>0</v>
      </c>
      <c r="H5764" s="3"/>
      <c r="I5764" s="3">
        <v>0</v>
      </c>
      <c r="J5764" s="3"/>
      <c r="K5764" s="3"/>
      <c r="L5764" s="3"/>
      <c r="M5764" s="3">
        <v>0</v>
      </c>
      <c r="N5764" s="3">
        <v>0</v>
      </c>
      <c r="O5764" s="3">
        <v>0</v>
      </c>
    </row>
    <row r="5765" spans="1:15" x14ac:dyDescent="0.25">
      <c r="A5765" s="1">
        <v>45898.125</v>
      </c>
      <c r="B5765" s="2">
        <v>2025</v>
      </c>
      <c r="C5765" s="2">
        <v>8</v>
      </c>
      <c r="D5765" s="2">
        <v>29</v>
      </c>
      <c r="E5765" s="2">
        <v>3</v>
      </c>
      <c r="F5765" s="3"/>
      <c r="G5765" s="3">
        <v>0</v>
      </c>
      <c r="H5765" s="3"/>
      <c r="I5765" s="3">
        <v>0</v>
      </c>
      <c r="J5765" s="3"/>
      <c r="K5765" s="3"/>
      <c r="L5765" s="3"/>
      <c r="M5765" s="3">
        <v>0</v>
      </c>
      <c r="N5765" s="3">
        <v>0</v>
      </c>
      <c r="O5765" s="3">
        <v>0</v>
      </c>
    </row>
    <row r="5766" spans="1:15" x14ac:dyDescent="0.25">
      <c r="A5766" s="1">
        <v>45898.166666666664</v>
      </c>
      <c r="B5766" s="2">
        <v>2025</v>
      </c>
      <c r="C5766" s="2">
        <v>8</v>
      </c>
      <c r="D5766" s="2">
        <v>29</v>
      </c>
      <c r="E5766" s="2">
        <v>4</v>
      </c>
      <c r="F5766" s="3"/>
      <c r="G5766" s="3">
        <v>0</v>
      </c>
      <c r="H5766" s="3"/>
      <c r="I5766" s="3">
        <v>0</v>
      </c>
      <c r="J5766" s="3"/>
      <c r="K5766" s="3"/>
      <c r="L5766" s="3"/>
      <c r="M5766" s="3">
        <v>0</v>
      </c>
      <c r="N5766" s="3">
        <v>0</v>
      </c>
      <c r="O5766" s="3">
        <v>0</v>
      </c>
    </row>
    <row r="5767" spans="1:15" x14ac:dyDescent="0.25">
      <c r="A5767" s="1">
        <v>45898.208333333336</v>
      </c>
      <c r="B5767" s="2">
        <v>2025</v>
      </c>
      <c r="C5767" s="2">
        <v>8</v>
      </c>
      <c r="D5767" s="2">
        <v>29</v>
      </c>
      <c r="E5767" s="2">
        <v>5</v>
      </c>
      <c r="F5767" s="3">
        <v>0</v>
      </c>
      <c r="G5767" s="3">
        <v>0</v>
      </c>
      <c r="H5767" s="3"/>
      <c r="I5767" s="3">
        <v>0</v>
      </c>
      <c r="J5767" s="3"/>
      <c r="K5767" s="3"/>
      <c r="L5767" s="3"/>
      <c r="M5767" s="3">
        <v>0</v>
      </c>
      <c r="N5767" s="3">
        <v>0</v>
      </c>
      <c r="O5767" s="3">
        <v>0</v>
      </c>
    </row>
    <row r="5768" spans="1:15" x14ac:dyDescent="0.25">
      <c r="A5768" s="1">
        <v>45898.25</v>
      </c>
      <c r="B5768" s="2">
        <v>2025</v>
      </c>
      <c r="C5768" s="2">
        <v>8</v>
      </c>
      <c r="D5768" s="2">
        <v>29</v>
      </c>
      <c r="E5768" s="2">
        <v>6</v>
      </c>
      <c r="F5768" s="3">
        <v>0</v>
      </c>
      <c r="G5768" s="3">
        <v>0</v>
      </c>
      <c r="H5768" s="3">
        <v>0</v>
      </c>
      <c r="I5768" s="3">
        <v>4.7375331145844128E-2</v>
      </c>
      <c r="J5768" s="3"/>
      <c r="K5768" s="3">
        <v>0</v>
      </c>
      <c r="L5768" s="3">
        <v>0</v>
      </c>
      <c r="M5768" s="3">
        <v>0</v>
      </c>
      <c r="N5768" s="3">
        <v>0</v>
      </c>
      <c r="O5768" s="3">
        <v>5.921916393230516E-3</v>
      </c>
    </row>
    <row r="5769" spans="1:15" x14ac:dyDescent="0.25">
      <c r="A5769" s="1">
        <v>45898.291666666664</v>
      </c>
      <c r="B5769" s="2">
        <v>2025</v>
      </c>
      <c r="C5769" s="2">
        <v>8</v>
      </c>
      <c r="D5769" s="2">
        <v>29</v>
      </c>
      <c r="E5769" s="2">
        <v>7</v>
      </c>
      <c r="F5769" s="3">
        <v>0</v>
      </c>
      <c r="G5769" s="3">
        <v>0</v>
      </c>
      <c r="H5769" s="3">
        <v>0</v>
      </c>
      <c r="I5769" s="3">
        <v>0.12079147141939406</v>
      </c>
      <c r="J5769" s="3"/>
      <c r="K5769" s="3">
        <v>0</v>
      </c>
      <c r="L5769" s="3">
        <v>0</v>
      </c>
      <c r="M5769" s="3">
        <v>0</v>
      </c>
      <c r="N5769" s="3">
        <v>1.8108548829349994E-2</v>
      </c>
      <c r="O5769" s="3">
        <v>1.7362502531093005E-2</v>
      </c>
    </row>
    <row r="5770" spans="1:15" x14ac:dyDescent="0.25">
      <c r="A5770" s="1">
        <v>45898.333333333336</v>
      </c>
      <c r="B5770" s="2">
        <v>2025</v>
      </c>
      <c r="C5770" s="2">
        <v>8</v>
      </c>
      <c r="D5770" s="2">
        <v>29</v>
      </c>
      <c r="E5770" s="2">
        <v>8</v>
      </c>
      <c r="F5770" s="3">
        <v>0</v>
      </c>
      <c r="G5770" s="3">
        <v>3.0322388151049717E-2</v>
      </c>
      <c r="H5770" s="3">
        <v>0</v>
      </c>
      <c r="I5770" s="3">
        <v>0.17391126572385035</v>
      </c>
      <c r="J5770" s="3"/>
      <c r="K5770" s="3">
        <v>0</v>
      </c>
      <c r="L5770" s="3">
        <v>0</v>
      </c>
      <c r="M5770" s="3">
        <v>3.1649979829097424E-2</v>
      </c>
      <c r="N5770" s="3">
        <v>0.12531135596641607</v>
      </c>
      <c r="O5770" s="3">
        <v>4.5149373708801697E-2</v>
      </c>
    </row>
    <row r="5771" spans="1:15" x14ac:dyDescent="0.25">
      <c r="A5771" s="1">
        <v>45898.375</v>
      </c>
      <c r="B5771" s="2">
        <v>2025</v>
      </c>
      <c r="C5771" s="2">
        <v>8</v>
      </c>
      <c r="D5771" s="2">
        <v>29</v>
      </c>
      <c r="E5771" s="2">
        <v>9</v>
      </c>
      <c r="F5771" s="3">
        <v>0</v>
      </c>
      <c r="G5771" s="3">
        <v>0</v>
      </c>
      <c r="H5771" s="3">
        <v>0</v>
      </c>
      <c r="I5771" s="3">
        <v>0.27306832170050888</v>
      </c>
      <c r="J5771" s="3"/>
      <c r="K5771" s="3">
        <v>0</v>
      </c>
      <c r="L5771" s="3">
        <v>0</v>
      </c>
      <c r="M5771" s="3">
        <v>9.3421607548557467E-2</v>
      </c>
      <c r="N5771" s="3">
        <v>0.21677779064490321</v>
      </c>
      <c r="O5771" s="3">
        <v>7.2908464986746191E-2</v>
      </c>
    </row>
    <row r="5772" spans="1:15" x14ac:dyDescent="0.25">
      <c r="A5772" s="1">
        <v>45898.416666666664</v>
      </c>
      <c r="B5772" s="2">
        <v>2025</v>
      </c>
      <c r="C5772" s="2">
        <v>8</v>
      </c>
      <c r="D5772" s="2">
        <v>29</v>
      </c>
      <c r="E5772" s="2">
        <v>10</v>
      </c>
      <c r="F5772" s="3">
        <v>0</v>
      </c>
      <c r="G5772" s="3">
        <v>9.9303827809286316E-2</v>
      </c>
      <c r="H5772" s="3">
        <v>0</v>
      </c>
      <c r="I5772" s="3">
        <v>0.33520117423435603</v>
      </c>
      <c r="J5772" s="3"/>
      <c r="K5772" s="3">
        <v>0</v>
      </c>
      <c r="L5772" s="3">
        <v>0</v>
      </c>
      <c r="M5772" s="3">
        <v>4.5313310289908787E-2</v>
      </c>
      <c r="N5772" s="3">
        <v>7.2794028043665401E-2</v>
      </c>
      <c r="O5772" s="3">
        <v>6.9076542547152064E-2</v>
      </c>
    </row>
    <row r="5773" spans="1:15" x14ac:dyDescent="0.25">
      <c r="A5773" s="1">
        <v>45898.458333333336</v>
      </c>
      <c r="B5773" s="2">
        <v>2025</v>
      </c>
      <c r="C5773" s="2">
        <v>8</v>
      </c>
      <c r="D5773" s="2">
        <v>29</v>
      </c>
      <c r="E5773" s="2">
        <v>11</v>
      </c>
      <c r="F5773" s="3">
        <v>3.0932290824321966E-2</v>
      </c>
      <c r="G5773" s="3">
        <v>7.8831887512854082E-2</v>
      </c>
      <c r="H5773" s="3">
        <v>0</v>
      </c>
      <c r="I5773" s="3">
        <v>0</v>
      </c>
      <c r="J5773" s="3"/>
      <c r="K5773" s="3">
        <v>0</v>
      </c>
      <c r="L5773" s="3">
        <v>0</v>
      </c>
      <c r="M5773" s="3">
        <v>0</v>
      </c>
      <c r="N5773" s="3">
        <v>0</v>
      </c>
      <c r="O5773" s="3">
        <v>1.3720522292147007E-2</v>
      </c>
    </row>
    <row r="5774" spans="1:15" x14ac:dyDescent="0.25">
      <c r="A5774" s="1">
        <v>45898.5</v>
      </c>
      <c r="B5774" s="2">
        <v>2025</v>
      </c>
      <c r="C5774" s="2">
        <v>8</v>
      </c>
      <c r="D5774" s="2">
        <v>29</v>
      </c>
      <c r="E5774" s="2">
        <v>12</v>
      </c>
      <c r="F5774" s="3">
        <v>0.21555425596049527</v>
      </c>
      <c r="G5774" s="3">
        <v>1.234018667032924E-2</v>
      </c>
      <c r="H5774" s="3">
        <v>0</v>
      </c>
      <c r="I5774" s="3">
        <v>0.3715123226375513</v>
      </c>
      <c r="J5774" s="3"/>
      <c r="K5774" s="3">
        <v>4.0640098903732935E-2</v>
      </c>
      <c r="L5774" s="3">
        <v>0</v>
      </c>
      <c r="M5774" s="3">
        <v>5.4129173061643557E-3</v>
      </c>
      <c r="N5774" s="3">
        <v>0.34478887872140418</v>
      </c>
      <c r="O5774" s="3">
        <v>0.12378108252495966</v>
      </c>
    </row>
    <row r="5775" spans="1:15" x14ac:dyDescent="0.25">
      <c r="A5775" s="1">
        <v>45898.541666666664</v>
      </c>
      <c r="B5775" s="2">
        <v>2025</v>
      </c>
      <c r="C5775" s="2">
        <v>8</v>
      </c>
      <c r="D5775" s="2">
        <v>29</v>
      </c>
      <c r="E5775" s="2">
        <v>13</v>
      </c>
      <c r="F5775" s="3">
        <v>0.1345604420228998</v>
      </c>
      <c r="G5775" s="3">
        <v>0</v>
      </c>
      <c r="H5775" s="3">
        <v>3.6976803672639579E-2</v>
      </c>
      <c r="I5775" s="3">
        <v>0</v>
      </c>
      <c r="J5775" s="3"/>
      <c r="K5775" s="3">
        <v>6.7000103961466828E-2</v>
      </c>
      <c r="L5775" s="3">
        <v>0</v>
      </c>
      <c r="M5775" s="3">
        <v>0</v>
      </c>
      <c r="N5775" s="3">
        <v>0.26410525051904171</v>
      </c>
      <c r="O5775" s="3">
        <v>6.2830325022005987E-2</v>
      </c>
    </row>
    <row r="5776" spans="1:15" x14ac:dyDescent="0.25">
      <c r="A5776" s="1">
        <v>45898.583333333336</v>
      </c>
      <c r="B5776" s="2">
        <v>2025</v>
      </c>
      <c r="C5776" s="2">
        <v>8</v>
      </c>
      <c r="D5776" s="2">
        <v>29</v>
      </c>
      <c r="E5776" s="2">
        <v>14</v>
      </c>
      <c r="F5776" s="3">
        <v>2.8968881627362478E-4</v>
      </c>
      <c r="G5776" s="3">
        <v>0</v>
      </c>
      <c r="H5776" s="3">
        <v>0</v>
      </c>
      <c r="I5776" s="3">
        <v>0</v>
      </c>
      <c r="J5776" s="3"/>
      <c r="K5776" s="3">
        <v>0</v>
      </c>
      <c r="L5776" s="3">
        <v>0</v>
      </c>
      <c r="M5776" s="3">
        <v>0</v>
      </c>
      <c r="N5776" s="3">
        <v>0</v>
      </c>
      <c r="O5776" s="3">
        <v>3.6211102034203097E-5</v>
      </c>
    </row>
    <row r="5777" spans="1:15" x14ac:dyDescent="0.25">
      <c r="A5777" s="1">
        <v>45898.625</v>
      </c>
      <c r="B5777" s="2">
        <v>2025</v>
      </c>
      <c r="C5777" s="2">
        <v>8</v>
      </c>
      <c r="D5777" s="2">
        <v>29</v>
      </c>
      <c r="E5777" s="2">
        <v>15</v>
      </c>
      <c r="F5777" s="3">
        <v>0</v>
      </c>
      <c r="G5777" s="3">
        <v>0</v>
      </c>
      <c r="H5777" s="3">
        <v>0</v>
      </c>
      <c r="I5777" s="3">
        <v>0</v>
      </c>
      <c r="J5777" s="3"/>
      <c r="K5777" s="3">
        <v>0</v>
      </c>
      <c r="L5777" s="3">
        <v>0</v>
      </c>
      <c r="M5777" s="3">
        <v>0</v>
      </c>
      <c r="N5777" s="3">
        <v>0</v>
      </c>
      <c r="O5777" s="3">
        <v>0</v>
      </c>
    </row>
    <row r="5778" spans="1:15" x14ac:dyDescent="0.25">
      <c r="A5778" s="1">
        <v>45898.666666666664</v>
      </c>
      <c r="B5778" s="2">
        <v>2025</v>
      </c>
      <c r="C5778" s="2">
        <v>8</v>
      </c>
      <c r="D5778" s="2">
        <v>29</v>
      </c>
      <c r="E5778" s="2">
        <v>16</v>
      </c>
      <c r="F5778" s="3">
        <v>0</v>
      </c>
      <c r="G5778" s="3">
        <v>0</v>
      </c>
      <c r="H5778" s="3">
        <v>0</v>
      </c>
      <c r="I5778" s="3">
        <v>0</v>
      </c>
      <c r="J5778" s="3"/>
      <c r="K5778" s="3">
        <v>0</v>
      </c>
      <c r="L5778" s="3">
        <v>0</v>
      </c>
      <c r="M5778" s="3">
        <v>0</v>
      </c>
      <c r="N5778" s="3">
        <v>0</v>
      </c>
      <c r="O5778" s="3">
        <v>0</v>
      </c>
    </row>
    <row r="5779" spans="1:15" x14ac:dyDescent="0.25">
      <c r="A5779" s="1">
        <v>45898.708333333336</v>
      </c>
      <c r="B5779" s="2">
        <v>2025</v>
      </c>
      <c r="C5779" s="2">
        <v>8</v>
      </c>
      <c r="D5779" s="2">
        <v>29</v>
      </c>
      <c r="E5779" s="2">
        <v>17</v>
      </c>
      <c r="F5779" s="3">
        <v>0</v>
      </c>
      <c r="G5779" s="3">
        <v>0</v>
      </c>
      <c r="H5779" s="3">
        <v>0</v>
      </c>
      <c r="I5779" s="3">
        <v>0</v>
      </c>
      <c r="J5779" s="3"/>
      <c r="K5779" s="3">
        <v>0</v>
      </c>
      <c r="L5779" s="3">
        <v>0</v>
      </c>
      <c r="M5779" s="3">
        <v>0</v>
      </c>
      <c r="N5779" s="3">
        <v>0</v>
      </c>
      <c r="O5779" s="3">
        <v>0</v>
      </c>
    </row>
    <row r="5780" spans="1:15" x14ac:dyDescent="0.25">
      <c r="A5780" s="1">
        <v>45898.75</v>
      </c>
      <c r="B5780" s="2">
        <v>2025</v>
      </c>
      <c r="C5780" s="2">
        <v>8</v>
      </c>
      <c r="D5780" s="2">
        <v>29</v>
      </c>
      <c r="E5780" s="2">
        <v>18</v>
      </c>
      <c r="F5780" s="3">
        <v>0</v>
      </c>
      <c r="G5780" s="3">
        <v>0</v>
      </c>
      <c r="H5780" s="3">
        <v>0</v>
      </c>
      <c r="I5780" s="3">
        <v>0</v>
      </c>
      <c r="J5780" s="3"/>
      <c r="K5780" s="3">
        <v>0</v>
      </c>
      <c r="L5780" s="3">
        <v>0</v>
      </c>
      <c r="M5780" s="3">
        <v>0</v>
      </c>
      <c r="N5780" s="3">
        <v>0</v>
      </c>
      <c r="O5780" s="3">
        <v>0</v>
      </c>
    </row>
    <row r="5781" spans="1:15" x14ac:dyDescent="0.25">
      <c r="A5781" s="1">
        <v>45898.791666666664</v>
      </c>
      <c r="B5781" s="2">
        <v>2025</v>
      </c>
      <c r="C5781" s="2">
        <v>8</v>
      </c>
      <c r="D5781" s="2">
        <v>29</v>
      </c>
      <c r="E5781" s="2">
        <v>19</v>
      </c>
      <c r="F5781" s="3"/>
      <c r="G5781" s="3">
        <v>3.4706137907690185E-2</v>
      </c>
      <c r="H5781" s="3"/>
      <c r="I5781" s="3">
        <v>0.13899320015470551</v>
      </c>
      <c r="J5781" s="3"/>
      <c r="K5781" s="3"/>
      <c r="L5781" s="3"/>
      <c r="M5781" s="3">
        <v>0</v>
      </c>
      <c r="N5781" s="3">
        <v>0.15419791253798379</v>
      </c>
      <c r="O5781" s="3">
        <v>8.1974312650094874E-2</v>
      </c>
    </row>
    <row r="5782" spans="1:15" x14ac:dyDescent="0.25">
      <c r="A5782" s="1">
        <v>45898.833333333336</v>
      </c>
      <c r="B5782" s="2">
        <v>2025</v>
      </c>
      <c r="C5782" s="2">
        <v>8</v>
      </c>
      <c r="D5782" s="2">
        <v>29</v>
      </c>
      <c r="E5782" s="2">
        <v>20</v>
      </c>
      <c r="F5782" s="3"/>
      <c r="G5782" s="3">
        <v>0.15595121139264187</v>
      </c>
      <c r="H5782" s="3"/>
      <c r="I5782" s="3">
        <v>0.31386205537407519</v>
      </c>
      <c r="J5782" s="3"/>
      <c r="K5782" s="3"/>
      <c r="L5782" s="3"/>
      <c r="M5782" s="3">
        <v>0.13919916615999306</v>
      </c>
      <c r="N5782" s="3">
        <v>0.28952866613977418</v>
      </c>
      <c r="O5782" s="3">
        <v>0.22463527476662107</v>
      </c>
    </row>
    <row r="5783" spans="1:15" x14ac:dyDescent="0.25">
      <c r="A5783" s="1">
        <v>45898.875</v>
      </c>
      <c r="B5783" s="2">
        <v>2025</v>
      </c>
      <c r="C5783" s="2">
        <v>8</v>
      </c>
      <c r="D5783" s="2">
        <v>29</v>
      </c>
      <c r="E5783" s="2">
        <v>21</v>
      </c>
      <c r="F5783" s="3"/>
      <c r="G5783" s="3">
        <v>0</v>
      </c>
      <c r="H5783" s="3"/>
      <c r="I5783" s="3">
        <v>0.1178523067063155</v>
      </c>
      <c r="J5783" s="3"/>
      <c r="K5783" s="3"/>
      <c r="L5783" s="3"/>
      <c r="M5783" s="3">
        <v>0</v>
      </c>
      <c r="N5783" s="3">
        <v>0.11279348459603888</v>
      </c>
      <c r="O5783" s="3">
        <v>5.7661447825588595E-2</v>
      </c>
    </row>
    <row r="5784" spans="1:15" x14ac:dyDescent="0.25">
      <c r="A5784" s="1">
        <v>45898.916666666664</v>
      </c>
      <c r="B5784" s="2">
        <v>2025</v>
      </c>
      <c r="C5784" s="2">
        <v>8</v>
      </c>
      <c r="D5784" s="2">
        <v>29</v>
      </c>
      <c r="E5784" s="2">
        <v>22</v>
      </c>
      <c r="F5784" s="3"/>
      <c r="G5784" s="3">
        <v>8.19352464151046E-3</v>
      </c>
      <c r="H5784" s="3"/>
      <c r="I5784" s="3">
        <v>9.2674809903916383E-2</v>
      </c>
      <c r="J5784" s="3"/>
      <c r="K5784" s="3"/>
      <c r="L5784" s="3"/>
      <c r="M5784" s="3">
        <v>0</v>
      </c>
      <c r="N5784" s="3">
        <v>8.4759856607588516E-2</v>
      </c>
      <c r="O5784" s="3">
        <v>4.6407047788253837E-2</v>
      </c>
    </row>
    <row r="5785" spans="1:15" x14ac:dyDescent="0.25">
      <c r="A5785" s="1">
        <v>45898.958333333336</v>
      </c>
      <c r="B5785" s="2">
        <v>2025</v>
      </c>
      <c r="C5785" s="2">
        <v>8</v>
      </c>
      <c r="D5785" s="2">
        <v>29</v>
      </c>
      <c r="E5785" s="2">
        <v>23</v>
      </c>
      <c r="F5785" s="3"/>
      <c r="G5785" s="3">
        <v>0</v>
      </c>
      <c r="H5785" s="3"/>
      <c r="I5785" s="3">
        <v>8.2389722106129576E-2</v>
      </c>
      <c r="J5785" s="3"/>
      <c r="K5785" s="3"/>
      <c r="L5785" s="3"/>
      <c r="M5785" s="3">
        <v>0</v>
      </c>
      <c r="N5785" s="3">
        <v>5.1905086749828258E-2</v>
      </c>
      <c r="O5785" s="3">
        <v>3.3573702213989462E-2</v>
      </c>
    </row>
    <row r="5786" spans="1:15" x14ac:dyDescent="0.25">
      <c r="A5786" s="1">
        <v>45899</v>
      </c>
      <c r="B5786" s="2">
        <v>2025</v>
      </c>
      <c r="C5786" s="2">
        <v>8</v>
      </c>
      <c r="D5786" s="2">
        <v>30</v>
      </c>
      <c r="E5786" s="2">
        <v>0</v>
      </c>
      <c r="F5786" s="3"/>
      <c r="G5786" s="3">
        <v>0</v>
      </c>
      <c r="H5786" s="3"/>
      <c r="I5786" s="3">
        <v>7.559075700543702E-2</v>
      </c>
      <c r="J5786" s="3"/>
      <c r="K5786" s="3"/>
      <c r="L5786" s="3"/>
      <c r="M5786" s="3">
        <v>0</v>
      </c>
      <c r="N5786" s="3">
        <v>9.7397148200093542E-2</v>
      </c>
      <c r="O5786" s="3">
        <v>4.3246976301382641E-2</v>
      </c>
    </row>
    <row r="5787" spans="1:15" x14ac:dyDescent="0.25">
      <c r="A5787" s="1">
        <v>45899.041666666664</v>
      </c>
      <c r="B5787" s="2">
        <v>2025</v>
      </c>
      <c r="C5787" s="2">
        <v>8</v>
      </c>
      <c r="D5787" s="2">
        <v>30</v>
      </c>
      <c r="E5787" s="2">
        <v>1</v>
      </c>
      <c r="F5787" s="3"/>
      <c r="G5787" s="3">
        <v>0</v>
      </c>
      <c r="H5787" s="3"/>
      <c r="I5787" s="3">
        <v>7.3881221246340417E-2</v>
      </c>
      <c r="J5787" s="3"/>
      <c r="K5787" s="3"/>
      <c r="L5787" s="3"/>
      <c r="M5787" s="3">
        <v>0</v>
      </c>
      <c r="N5787" s="3">
        <v>9.3695564851255533E-2</v>
      </c>
      <c r="O5787" s="3">
        <v>4.1894196524398991E-2</v>
      </c>
    </row>
    <row r="5788" spans="1:15" x14ac:dyDescent="0.25">
      <c r="A5788" s="1">
        <v>45899.083333333336</v>
      </c>
      <c r="B5788" s="2">
        <v>2025</v>
      </c>
      <c r="C5788" s="2">
        <v>8</v>
      </c>
      <c r="D5788" s="2">
        <v>30</v>
      </c>
      <c r="E5788" s="2">
        <v>2</v>
      </c>
      <c r="F5788" s="3"/>
      <c r="G5788" s="3">
        <v>0</v>
      </c>
      <c r="H5788" s="3"/>
      <c r="I5788" s="3">
        <v>7.5822877457130844E-2</v>
      </c>
      <c r="J5788" s="3"/>
      <c r="K5788" s="3"/>
      <c r="L5788" s="3"/>
      <c r="M5788" s="3">
        <v>0</v>
      </c>
      <c r="N5788" s="3">
        <v>5.8453197798054898E-2</v>
      </c>
      <c r="O5788" s="3">
        <v>3.3569018813796439E-2</v>
      </c>
    </row>
    <row r="5789" spans="1:15" x14ac:dyDescent="0.25">
      <c r="A5789" s="1">
        <v>45899.125</v>
      </c>
      <c r="B5789" s="2">
        <v>2025</v>
      </c>
      <c r="C5789" s="2">
        <v>8</v>
      </c>
      <c r="D5789" s="2">
        <v>30</v>
      </c>
      <c r="E5789" s="2">
        <v>3</v>
      </c>
      <c r="F5789" s="3"/>
      <c r="G5789" s="3">
        <v>0</v>
      </c>
      <c r="H5789" s="3"/>
      <c r="I5789" s="3">
        <v>7.511815140108738E-2</v>
      </c>
      <c r="J5789" s="3"/>
      <c r="K5789" s="3"/>
      <c r="L5789" s="3"/>
      <c r="M5789" s="3">
        <v>0</v>
      </c>
      <c r="N5789" s="3">
        <v>5.4280505527414397E-2</v>
      </c>
      <c r="O5789" s="3">
        <v>3.2349664232125444E-2</v>
      </c>
    </row>
    <row r="5790" spans="1:15" x14ac:dyDescent="0.25">
      <c r="A5790" s="1">
        <v>45899.166666666664</v>
      </c>
      <c r="B5790" s="2">
        <v>2025</v>
      </c>
      <c r="C5790" s="2">
        <v>8</v>
      </c>
      <c r="D5790" s="2">
        <v>30</v>
      </c>
      <c r="E5790" s="2">
        <v>4</v>
      </c>
      <c r="F5790" s="3"/>
      <c r="G5790" s="3">
        <v>0</v>
      </c>
      <c r="H5790" s="3"/>
      <c r="I5790" s="3">
        <v>7.3959640317858594E-2</v>
      </c>
      <c r="J5790" s="3"/>
      <c r="K5790" s="3"/>
      <c r="L5790" s="3"/>
      <c r="M5790" s="3">
        <v>0</v>
      </c>
      <c r="N5790" s="3">
        <v>4.8524424134869931E-2</v>
      </c>
      <c r="O5790" s="3">
        <v>3.0621016113182131E-2</v>
      </c>
    </row>
    <row r="5791" spans="1:15" x14ac:dyDescent="0.25">
      <c r="A5791" s="1">
        <v>45899.208333333336</v>
      </c>
      <c r="B5791" s="2">
        <v>2025</v>
      </c>
      <c r="C5791" s="2">
        <v>8</v>
      </c>
      <c r="D5791" s="2">
        <v>30</v>
      </c>
      <c r="E5791" s="2">
        <v>5</v>
      </c>
      <c r="F5791" s="3">
        <v>0</v>
      </c>
      <c r="G5791" s="3">
        <v>0</v>
      </c>
      <c r="H5791" s="3"/>
      <c r="I5791" s="3">
        <v>7.7995608531994942E-2</v>
      </c>
      <c r="J5791" s="3"/>
      <c r="K5791" s="3"/>
      <c r="L5791" s="3"/>
      <c r="M5791" s="3">
        <v>0</v>
      </c>
      <c r="N5791" s="3">
        <v>1.5146314279954189E-2</v>
      </c>
      <c r="O5791" s="3">
        <v>1.8628384562389827E-2</v>
      </c>
    </row>
    <row r="5792" spans="1:15" x14ac:dyDescent="0.25">
      <c r="A5792" s="1">
        <v>45899.25</v>
      </c>
      <c r="B5792" s="2">
        <v>2025</v>
      </c>
      <c r="C5792" s="2">
        <v>8</v>
      </c>
      <c r="D5792" s="2">
        <v>30</v>
      </c>
      <c r="E5792" s="2">
        <v>6</v>
      </c>
      <c r="F5792" s="3">
        <v>0</v>
      </c>
      <c r="G5792" s="3">
        <v>0</v>
      </c>
      <c r="H5792" s="3">
        <v>0</v>
      </c>
      <c r="I5792" s="3">
        <v>0.19291459836302005</v>
      </c>
      <c r="J5792" s="3"/>
      <c r="K5792" s="3">
        <v>0</v>
      </c>
      <c r="L5792" s="3">
        <v>0</v>
      </c>
      <c r="M5792" s="3">
        <v>9.3860350045753355E-2</v>
      </c>
      <c r="N5792" s="3">
        <v>0.17392044982742152</v>
      </c>
      <c r="O5792" s="3">
        <v>5.7586924779524366E-2</v>
      </c>
    </row>
    <row r="5793" spans="1:15" x14ac:dyDescent="0.25">
      <c r="A5793" s="1">
        <v>45899.291666666664</v>
      </c>
      <c r="B5793" s="2">
        <v>2025</v>
      </c>
      <c r="C5793" s="2">
        <v>8</v>
      </c>
      <c r="D5793" s="2">
        <v>30</v>
      </c>
      <c r="E5793" s="2">
        <v>7</v>
      </c>
      <c r="F5793" s="3">
        <v>0.42257807817118287</v>
      </c>
      <c r="G5793" s="3">
        <v>1</v>
      </c>
      <c r="H5793" s="3">
        <v>0.37184633912855508</v>
      </c>
      <c r="I5793" s="3">
        <v>0.45622706695258514</v>
      </c>
      <c r="J5793" s="3"/>
      <c r="K5793" s="3">
        <v>0.36423182441700958</v>
      </c>
      <c r="L5793" s="3">
        <v>0.35405961324378321</v>
      </c>
      <c r="M5793" s="3">
        <v>0.41417554343212565</v>
      </c>
      <c r="N5793" s="3">
        <v>0.49814154725243598</v>
      </c>
      <c r="O5793" s="3">
        <v>0.48515750157470972</v>
      </c>
    </row>
    <row r="5794" spans="1:15" x14ac:dyDescent="0.25">
      <c r="A5794" s="1">
        <v>45899.333333333336</v>
      </c>
      <c r="B5794" s="2">
        <v>2025</v>
      </c>
      <c r="C5794" s="2">
        <v>8</v>
      </c>
      <c r="D5794" s="2">
        <v>30</v>
      </c>
      <c r="E5794" s="2">
        <v>8</v>
      </c>
      <c r="F5794" s="3">
        <v>0.90332424544254097</v>
      </c>
      <c r="G5794" s="3">
        <v>1</v>
      </c>
      <c r="H5794" s="3">
        <v>0.8608731409851953</v>
      </c>
      <c r="I5794" s="3">
        <v>0.48103526328329754</v>
      </c>
      <c r="J5794" s="3"/>
      <c r="K5794" s="3">
        <v>0.82920659360894255</v>
      </c>
      <c r="L5794" s="3">
        <v>0.82354847344460569</v>
      </c>
      <c r="M5794" s="3">
        <v>0.42505728756739813</v>
      </c>
      <c r="N5794" s="3">
        <v>0.51685120720994449</v>
      </c>
      <c r="O5794" s="3">
        <v>0.72998702644274061</v>
      </c>
    </row>
    <row r="5795" spans="1:15" x14ac:dyDescent="0.25">
      <c r="A5795" s="1">
        <v>45899.375</v>
      </c>
      <c r="B5795" s="2">
        <v>2025</v>
      </c>
      <c r="C5795" s="2">
        <v>8</v>
      </c>
      <c r="D5795" s="2">
        <v>30</v>
      </c>
      <c r="E5795" s="2">
        <v>9</v>
      </c>
      <c r="F5795" s="3">
        <v>0.96463243284140865</v>
      </c>
      <c r="G5795" s="3">
        <v>1</v>
      </c>
      <c r="H5795" s="3">
        <v>0.95534449544400668</v>
      </c>
      <c r="I5795" s="3">
        <v>0.5417555109114599</v>
      </c>
      <c r="J5795" s="3"/>
      <c r="K5795" s="3">
        <v>0.92033355321225951</v>
      </c>
      <c r="L5795" s="3">
        <v>0.93591178106592432</v>
      </c>
      <c r="M5795" s="3">
        <v>0.43303633693787491</v>
      </c>
      <c r="N5795" s="3">
        <v>0.56326291017320307</v>
      </c>
      <c r="O5795" s="3">
        <v>0.78928462757326712</v>
      </c>
    </row>
    <row r="5796" spans="1:15" x14ac:dyDescent="0.25">
      <c r="A5796" s="1">
        <v>45899.416666666664</v>
      </c>
      <c r="B5796" s="2">
        <v>2025</v>
      </c>
      <c r="C5796" s="2">
        <v>8</v>
      </c>
      <c r="D5796" s="2">
        <v>30</v>
      </c>
      <c r="E5796" s="2">
        <v>10</v>
      </c>
      <c r="F5796" s="3">
        <v>0.92775933906809316</v>
      </c>
      <c r="G5796" s="3">
        <v>1</v>
      </c>
      <c r="H5796" s="3">
        <v>0.92408994746734474</v>
      </c>
      <c r="I5796" s="3">
        <v>0.60520142416750033</v>
      </c>
      <c r="J5796" s="3"/>
      <c r="K5796" s="3">
        <v>0.46820278202535393</v>
      </c>
      <c r="L5796" s="3">
        <v>0.46947190861713645</v>
      </c>
      <c r="M5796" s="3">
        <v>0.50601861818064209</v>
      </c>
      <c r="N5796" s="3">
        <v>0.60877048243292431</v>
      </c>
      <c r="O5796" s="3">
        <v>0.68868931274487433</v>
      </c>
    </row>
    <row r="5797" spans="1:15" x14ac:dyDescent="0.25">
      <c r="A5797" s="1">
        <v>45899.458333333336</v>
      </c>
      <c r="B5797" s="2">
        <v>2025</v>
      </c>
      <c r="C5797" s="2">
        <v>8</v>
      </c>
      <c r="D5797" s="2">
        <v>30</v>
      </c>
      <c r="E5797" s="2">
        <v>11</v>
      </c>
      <c r="F5797" s="3">
        <v>0.79293784951550439</v>
      </c>
      <c r="G5797" s="3">
        <v>0.5</v>
      </c>
      <c r="H5797" s="3">
        <v>0.71616354826274975</v>
      </c>
      <c r="I5797" s="3">
        <v>0.59409540030905261</v>
      </c>
      <c r="J5797" s="3"/>
      <c r="K5797" s="3">
        <v>0.37146715004439185</v>
      </c>
      <c r="L5797" s="3">
        <v>0.69676975695456211</v>
      </c>
      <c r="M5797" s="3">
        <v>0.20948865138411574</v>
      </c>
      <c r="N5797" s="3">
        <v>0.62977825642315022</v>
      </c>
      <c r="O5797" s="3">
        <v>0.56383757661169087</v>
      </c>
    </row>
    <row r="5798" spans="1:15" x14ac:dyDescent="0.25">
      <c r="A5798" s="1">
        <v>45899.5</v>
      </c>
      <c r="B5798" s="2">
        <v>2025</v>
      </c>
      <c r="C5798" s="2">
        <v>8</v>
      </c>
      <c r="D5798" s="2">
        <v>30</v>
      </c>
      <c r="E5798" s="2">
        <v>12</v>
      </c>
      <c r="F5798" s="3">
        <v>0.74725184107071918</v>
      </c>
      <c r="G5798" s="3">
        <v>0.96817742186821576</v>
      </c>
      <c r="H5798" s="3">
        <v>0.66132604737444178</v>
      </c>
      <c r="I5798" s="3">
        <v>0</v>
      </c>
      <c r="J5798" s="3"/>
      <c r="K5798" s="3">
        <v>0.36988078324788437</v>
      </c>
      <c r="L5798" s="3">
        <v>0.63228801365505505</v>
      </c>
      <c r="M5798" s="3">
        <v>0</v>
      </c>
      <c r="N5798" s="3">
        <v>0.48637658410624163</v>
      </c>
      <c r="O5798" s="3">
        <v>0.48316258641531973</v>
      </c>
    </row>
    <row r="5799" spans="1:15" x14ac:dyDescent="0.25">
      <c r="A5799" s="1">
        <v>45899.541666666664</v>
      </c>
      <c r="B5799" s="2">
        <v>2025</v>
      </c>
      <c r="C5799" s="2">
        <v>8</v>
      </c>
      <c r="D5799" s="2">
        <v>30</v>
      </c>
      <c r="E5799" s="2">
        <v>13</v>
      </c>
      <c r="F5799" s="3">
        <v>0.42161623252268188</v>
      </c>
      <c r="G5799" s="3">
        <v>0.96589901123736888</v>
      </c>
      <c r="H5799" s="3">
        <v>0.18777148795633589</v>
      </c>
      <c r="I5799" s="3">
        <v>0</v>
      </c>
      <c r="J5799" s="3"/>
      <c r="K5799" s="3">
        <v>0</v>
      </c>
      <c r="L5799" s="3">
        <v>0.15745977947487724</v>
      </c>
      <c r="M5799" s="3">
        <v>0</v>
      </c>
      <c r="N5799" s="3">
        <v>0.27753025475982207</v>
      </c>
      <c r="O5799" s="3">
        <v>0.25128459574388573</v>
      </c>
    </row>
    <row r="5800" spans="1:15" x14ac:dyDescent="0.25">
      <c r="A5800" s="1">
        <v>45899.583333333336</v>
      </c>
      <c r="B5800" s="2">
        <v>2025</v>
      </c>
      <c r="C5800" s="2">
        <v>8</v>
      </c>
      <c r="D5800" s="2">
        <v>30</v>
      </c>
      <c r="E5800" s="2">
        <v>14</v>
      </c>
      <c r="F5800" s="3">
        <v>1.9901680938788451E-2</v>
      </c>
      <c r="G5800" s="3">
        <v>0.94164660551830992</v>
      </c>
      <c r="H5800" s="3">
        <v>0</v>
      </c>
      <c r="I5800" s="3">
        <v>0</v>
      </c>
      <c r="J5800" s="3"/>
      <c r="K5800" s="3">
        <v>3.261345852895145E-2</v>
      </c>
      <c r="L5800" s="3">
        <v>0</v>
      </c>
      <c r="M5800" s="3">
        <v>0</v>
      </c>
      <c r="N5800" s="3">
        <v>0.21540384966873904</v>
      </c>
      <c r="O5800" s="3">
        <v>0.15119569933184862</v>
      </c>
    </row>
    <row r="5801" spans="1:15" x14ac:dyDescent="0.25">
      <c r="A5801" s="1">
        <v>45899.625</v>
      </c>
      <c r="B5801" s="2">
        <v>2025</v>
      </c>
      <c r="C5801" s="2">
        <v>8</v>
      </c>
      <c r="D5801" s="2">
        <v>30</v>
      </c>
      <c r="E5801" s="2">
        <v>15</v>
      </c>
      <c r="F5801" s="3">
        <v>0</v>
      </c>
      <c r="G5801" s="3">
        <v>0</v>
      </c>
      <c r="H5801" s="3">
        <v>0</v>
      </c>
      <c r="I5801" s="3">
        <v>0</v>
      </c>
      <c r="J5801" s="3"/>
      <c r="K5801" s="3">
        <v>0</v>
      </c>
      <c r="L5801" s="3">
        <v>0</v>
      </c>
      <c r="M5801" s="3">
        <v>3.4824975253570513E-2</v>
      </c>
      <c r="N5801" s="3">
        <v>0</v>
      </c>
      <c r="O5801" s="3">
        <v>4.3531219066963141E-3</v>
      </c>
    </row>
    <row r="5802" spans="1:15" x14ac:dyDescent="0.25">
      <c r="A5802" s="1">
        <v>45899.666666666664</v>
      </c>
      <c r="B5802" s="2">
        <v>2025</v>
      </c>
      <c r="C5802" s="2">
        <v>8</v>
      </c>
      <c r="D5802" s="2">
        <v>30</v>
      </c>
      <c r="E5802" s="2">
        <v>16</v>
      </c>
      <c r="F5802" s="3">
        <v>0</v>
      </c>
      <c r="G5802" s="3">
        <v>0</v>
      </c>
      <c r="H5802" s="3">
        <v>0</v>
      </c>
      <c r="I5802" s="3">
        <v>0</v>
      </c>
      <c r="J5802" s="3"/>
      <c r="K5802" s="3">
        <v>0</v>
      </c>
      <c r="L5802" s="3">
        <v>0</v>
      </c>
      <c r="M5802" s="3">
        <v>0</v>
      </c>
      <c r="N5802" s="3">
        <v>0</v>
      </c>
      <c r="O5802" s="3">
        <v>0</v>
      </c>
    </row>
    <row r="5803" spans="1:15" x14ac:dyDescent="0.25">
      <c r="A5803" s="1">
        <v>45899.708333333336</v>
      </c>
      <c r="B5803" s="2">
        <v>2025</v>
      </c>
      <c r="C5803" s="2">
        <v>8</v>
      </c>
      <c r="D5803" s="2">
        <v>30</v>
      </c>
      <c r="E5803" s="2">
        <v>17</v>
      </c>
      <c r="F5803" s="3">
        <v>0</v>
      </c>
      <c r="G5803" s="3">
        <v>0</v>
      </c>
      <c r="H5803" s="3">
        <v>0</v>
      </c>
      <c r="I5803" s="3">
        <v>0</v>
      </c>
      <c r="J5803" s="3"/>
      <c r="K5803" s="3">
        <v>0</v>
      </c>
      <c r="L5803" s="3">
        <v>0</v>
      </c>
      <c r="M5803" s="3">
        <v>0</v>
      </c>
      <c r="N5803" s="3">
        <v>0</v>
      </c>
      <c r="O5803" s="3">
        <v>0</v>
      </c>
    </row>
    <row r="5804" spans="1:15" x14ac:dyDescent="0.25">
      <c r="A5804" s="1">
        <v>45899.75</v>
      </c>
      <c r="B5804" s="2">
        <v>2025</v>
      </c>
      <c r="C5804" s="2">
        <v>8</v>
      </c>
      <c r="D5804" s="2">
        <v>30</v>
      </c>
      <c r="E5804" s="2">
        <v>18</v>
      </c>
      <c r="F5804" s="3">
        <v>0</v>
      </c>
      <c r="G5804" s="3">
        <v>0</v>
      </c>
      <c r="H5804" s="3">
        <v>0</v>
      </c>
      <c r="I5804" s="3">
        <v>0</v>
      </c>
      <c r="J5804" s="3"/>
      <c r="K5804" s="3">
        <v>0</v>
      </c>
      <c r="L5804" s="3">
        <v>0</v>
      </c>
      <c r="M5804" s="3">
        <v>0</v>
      </c>
      <c r="N5804" s="3">
        <v>0</v>
      </c>
      <c r="O5804" s="3">
        <v>0</v>
      </c>
    </row>
    <row r="5805" spans="1:15" x14ac:dyDescent="0.25">
      <c r="A5805" s="1">
        <v>45899.791666666664</v>
      </c>
      <c r="B5805" s="2">
        <v>2025</v>
      </c>
      <c r="C5805" s="2">
        <v>8</v>
      </c>
      <c r="D5805" s="2">
        <v>30</v>
      </c>
      <c r="E5805" s="2">
        <v>19</v>
      </c>
      <c r="F5805" s="3"/>
      <c r="G5805" s="3">
        <v>0</v>
      </c>
      <c r="H5805" s="3"/>
      <c r="I5805" s="3">
        <v>0</v>
      </c>
      <c r="J5805" s="3"/>
      <c r="K5805" s="3"/>
      <c r="L5805" s="3"/>
      <c r="M5805" s="3">
        <v>0</v>
      </c>
      <c r="N5805" s="3">
        <v>0</v>
      </c>
      <c r="O5805" s="3">
        <v>0</v>
      </c>
    </row>
    <row r="5806" spans="1:15" x14ac:dyDescent="0.25">
      <c r="A5806" s="1">
        <v>45899.833333333336</v>
      </c>
      <c r="B5806" s="2">
        <v>2025</v>
      </c>
      <c r="C5806" s="2">
        <v>8</v>
      </c>
      <c r="D5806" s="2">
        <v>30</v>
      </c>
      <c r="E5806" s="2">
        <v>20</v>
      </c>
      <c r="F5806" s="3"/>
      <c r="G5806" s="3">
        <v>0</v>
      </c>
      <c r="H5806" s="3"/>
      <c r="I5806" s="3">
        <v>0</v>
      </c>
      <c r="J5806" s="3"/>
      <c r="K5806" s="3"/>
      <c r="L5806" s="3"/>
      <c r="M5806" s="3">
        <v>0</v>
      </c>
      <c r="N5806" s="3">
        <v>0</v>
      </c>
      <c r="O5806" s="3">
        <v>0</v>
      </c>
    </row>
    <row r="5807" spans="1:15" x14ac:dyDescent="0.25">
      <c r="A5807" s="1">
        <v>45899.875</v>
      </c>
      <c r="B5807" s="2">
        <v>2025</v>
      </c>
      <c r="C5807" s="2">
        <v>8</v>
      </c>
      <c r="D5807" s="2">
        <v>30</v>
      </c>
      <c r="E5807" s="2">
        <v>21</v>
      </c>
      <c r="F5807" s="3"/>
      <c r="G5807" s="3">
        <v>0</v>
      </c>
      <c r="H5807" s="3"/>
      <c r="I5807" s="3">
        <v>0</v>
      </c>
      <c r="J5807" s="3"/>
      <c r="K5807" s="3"/>
      <c r="L5807" s="3"/>
      <c r="M5807" s="3">
        <v>0</v>
      </c>
      <c r="N5807" s="3">
        <v>0</v>
      </c>
      <c r="O5807" s="3">
        <v>0</v>
      </c>
    </row>
    <row r="5808" spans="1:15" x14ac:dyDescent="0.25">
      <c r="A5808" s="1">
        <v>45899.916666666664</v>
      </c>
      <c r="B5808" s="2">
        <v>2025</v>
      </c>
      <c r="C5808" s="2">
        <v>8</v>
      </c>
      <c r="D5808" s="2">
        <v>30</v>
      </c>
      <c r="E5808" s="2">
        <v>22</v>
      </c>
      <c r="F5808" s="3"/>
      <c r="G5808" s="3">
        <v>0</v>
      </c>
      <c r="H5808" s="3"/>
      <c r="I5808" s="3">
        <v>0</v>
      </c>
      <c r="J5808" s="3"/>
      <c r="K5808" s="3"/>
      <c r="L5808" s="3"/>
      <c r="M5808" s="3">
        <v>0</v>
      </c>
      <c r="N5808" s="3">
        <v>0</v>
      </c>
      <c r="O5808" s="3">
        <v>0</v>
      </c>
    </row>
    <row r="5809" spans="1:15" x14ac:dyDescent="0.25">
      <c r="A5809" s="1">
        <v>45899.958333333336</v>
      </c>
      <c r="B5809" s="2">
        <v>2025</v>
      </c>
      <c r="C5809" s="2">
        <v>8</v>
      </c>
      <c r="D5809" s="2">
        <v>30</v>
      </c>
      <c r="E5809" s="2">
        <v>23</v>
      </c>
      <c r="F5809" s="3"/>
      <c r="G5809" s="3">
        <v>0</v>
      </c>
      <c r="H5809" s="3"/>
      <c r="I5809" s="3">
        <v>0</v>
      </c>
      <c r="J5809" s="3"/>
      <c r="K5809" s="3"/>
      <c r="L5809" s="3"/>
      <c r="M5809" s="3">
        <v>0</v>
      </c>
      <c r="N5809" s="3">
        <v>0</v>
      </c>
      <c r="O5809" s="3">
        <v>0</v>
      </c>
    </row>
    <row r="5810" spans="1:15" x14ac:dyDescent="0.25">
      <c r="A5810" s="1">
        <v>45900</v>
      </c>
      <c r="B5810" s="2">
        <v>2025</v>
      </c>
      <c r="C5810" s="2">
        <v>8</v>
      </c>
      <c r="D5810" s="2">
        <v>31</v>
      </c>
      <c r="E5810" s="2">
        <v>0</v>
      </c>
      <c r="F5810" s="3"/>
      <c r="G5810" s="3">
        <v>0</v>
      </c>
      <c r="H5810" s="3"/>
      <c r="I5810" s="3">
        <v>0</v>
      </c>
      <c r="J5810" s="3"/>
      <c r="K5810" s="3"/>
      <c r="L5810" s="3"/>
      <c r="M5810" s="3">
        <v>0</v>
      </c>
      <c r="N5810" s="3">
        <v>0</v>
      </c>
      <c r="O5810" s="3">
        <v>0</v>
      </c>
    </row>
    <row r="5811" spans="1:15" x14ac:dyDescent="0.25">
      <c r="A5811" s="1">
        <v>45900.041666666664</v>
      </c>
      <c r="B5811" s="2">
        <v>2025</v>
      </c>
      <c r="C5811" s="2">
        <v>8</v>
      </c>
      <c r="D5811" s="2">
        <v>31</v>
      </c>
      <c r="E5811" s="2">
        <v>1</v>
      </c>
      <c r="F5811" s="3"/>
      <c r="G5811" s="3">
        <v>0</v>
      </c>
      <c r="H5811" s="3"/>
      <c r="I5811" s="3">
        <v>0</v>
      </c>
      <c r="J5811" s="3"/>
      <c r="K5811" s="3"/>
      <c r="L5811" s="3"/>
      <c r="M5811" s="3">
        <v>0</v>
      </c>
      <c r="N5811" s="3">
        <v>0</v>
      </c>
      <c r="O5811" s="3">
        <v>0</v>
      </c>
    </row>
    <row r="5812" spans="1:15" x14ac:dyDescent="0.25">
      <c r="A5812" s="1">
        <v>45900.083333333336</v>
      </c>
      <c r="B5812" s="2">
        <v>2025</v>
      </c>
      <c r="C5812" s="2">
        <v>8</v>
      </c>
      <c r="D5812" s="2">
        <v>31</v>
      </c>
      <c r="E5812" s="2">
        <v>2</v>
      </c>
      <c r="F5812" s="3"/>
      <c r="G5812" s="3">
        <v>0</v>
      </c>
      <c r="H5812" s="3"/>
      <c r="I5812" s="3">
        <v>0</v>
      </c>
      <c r="J5812" s="3"/>
      <c r="K5812" s="3"/>
      <c r="L5812" s="3"/>
      <c r="M5812" s="3">
        <v>0</v>
      </c>
      <c r="N5812" s="3">
        <v>0</v>
      </c>
      <c r="O5812" s="3">
        <v>0</v>
      </c>
    </row>
    <row r="5813" spans="1:15" x14ac:dyDescent="0.25">
      <c r="A5813" s="1">
        <v>45900.125</v>
      </c>
      <c r="B5813" s="2">
        <v>2025</v>
      </c>
      <c r="C5813" s="2">
        <v>8</v>
      </c>
      <c r="D5813" s="2">
        <v>31</v>
      </c>
      <c r="E5813" s="2">
        <v>3</v>
      </c>
      <c r="F5813" s="3"/>
      <c r="G5813" s="3">
        <v>0</v>
      </c>
      <c r="H5813" s="3"/>
      <c r="I5813" s="3">
        <v>9.4866848395890102E-2</v>
      </c>
      <c r="J5813" s="3"/>
      <c r="K5813" s="3"/>
      <c r="L5813" s="3"/>
      <c r="M5813" s="3">
        <v>0</v>
      </c>
      <c r="N5813" s="3">
        <v>5.8892656884804498E-4</v>
      </c>
      <c r="O5813" s="3">
        <v>2.3863943741184536E-2</v>
      </c>
    </row>
    <row r="5814" spans="1:15" x14ac:dyDescent="0.25">
      <c r="A5814" s="1">
        <v>45900.166666666664</v>
      </c>
      <c r="B5814" s="2">
        <v>2025</v>
      </c>
      <c r="C5814" s="2">
        <v>8</v>
      </c>
      <c r="D5814" s="2">
        <v>31</v>
      </c>
      <c r="E5814" s="2">
        <v>4</v>
      </c>
      <c r="F5814" s="3"/>
      <c r="G5814" s="3">
        <v>0</v>
      </c>
      <c r="H5814" s="3"/>
      <c r="I5814" s="3">
        <v>8.6837911511847318E-2</v>
      </c>
      <c r="J5814" s="3"/>
      <c r="K5814" s="3"/>
      <c r="L5814" s="3"/>
      <c r="M5814" s="3">
        <v>0</v>
      </c>
      <c r="N5814" s="3">
        <v>5.7360601706270491E-2</v>
      </c>
      <c r="O5814" s="3">
        <v>3.604962830452945E-2</v>
      </c>
    </row>
    <row r="5815" spans="1:15" x14ac:dyDescent="0.25">
      <c r="A5815" s="1">
        <v>45900.208333333336</v>
      </c>
      <c r="B5815" s="2">
        <v>2025</v>
      </c>
      <c r="C5815" s="2">
        <v>8</v>
      </c>
      <c r="D5815" s="2">
        <v>31</v>
      </c>
      <c r="E5815" s="2">
        <v>5</v>
      </c>
      <c r="F5815" s="3">
        <v>0</v>
      </c>
      <c r="G5815" s="3">
        <v>0</v>
      </c>
      <c r="H5815" s="3"/>
      <c r="I5815" s="3">
        <v>8.5231704759907656E-2</v>
      </c>
      <c r="J5815" s="3"/>
      <c r="K5815" s="3"/>
      <c r="L5815" s="3"/>
      <c r="M5815" s="3">
        <v>0</v>
      </c>
      <c r="N5815" s="3">
        <v>3.1521965037562501E-2</v>
      </c>
      <c r="O5815" s="3">
        <v>2.3350733959494031E-2</v>
      </c>
    </row>
    <row r="5816" spans="1:15" x14ac:dyDescent="0.25">
      <c r="A5816" s="1">
        <v>45900.25</v>
      </c>
      <c r="B5816" s="2">
        <v>2025</v>
      </c>
      <c r="C5816" s="2">
        <v>8</v>
      </c>
      <c r="D5816" s="2">
        <v>31</v>
      </c>
      <c r="E5816" s="2">
        <v>6</v>
      </c>
      <c r="F5816" s="3">
        <v>0</v>
      </c>
      <c r="G5816" s="3">
        <v>0</v>
      </c>
      <c r="H5816" s="3">
        <v>0</v>
      </c>
      <c r="I5816" s="3">
        <v>0.11668798490249525</v>
      </c>
      <c r="J5816" s="3"/>
      <c r="K5816" s="3">
        <v>0</v>
      </c>
      <c r="L5816" s="3">
        <v>0</v>
      </c>
      <c r="M5816" s="3">
        <v>0</v>
      </c>
      <c r="N5816" s="3">
        <v>6.0123587637450748E-3</v>
      </c>
      <c r="O5816" s="3">
        <v>1.5337542958280041E-2</v>
      </c>
    </row>
    <row r="5817" spans="1:15" x14ac:dyDescent="0.25">
      <c r="A5817" s="1">
        <v>45900.291666666664</v>
      </c>
      <c r="B5817" s="2">
        <v>2025</v>
      </c>
      <c r="C5817" s="2">
        <v>8</v>
      </c>
      <c r="D5817" s="2">
        <v>31</v>
      </c>
      <c r="E5817" s="2">
        <v>7</v>
      </c>
      <c r="F5817" s="3">
        <v>0.98058316600891116</v>
      </c>
      <c r="G5817" s="3">
        <v>0.1587772613491093</v>
      </c>
      <c r="H5817" s="3">
        <v>0</v>
      </c>
      <c r="I5817" s="3">
        <v>0.27304398170752242</v>
      </c>
      <c r="J5817" s="3"/>
      <c r="K5817" s="3">
        <v>0.8460766636229341</v>
      </c>
      <c r="L5817" s="3">
        <v>0</v>
      </c>
      <c r="M5817" s="3">
        <v>0.14493703392772456</v>
      </c>
      <c r="N5817" s="3">
        <v>0.2754807982939686</v>
      </c>
      <c r="O5817" s="3">
        <v>0.33486236311377127</v>
      </c>
    </row>
    <row r="5818" spans="1:15" x14ac:dyDescent="0.25">
      <c r="A5818" s="1">
        <v>45900.333333333336</v>
      </c>
      <c r="B5818" s="2">
        <v>2025</v>
      </c>
      <c r="C5818" s="2">
        <v>8</v>
      </c>
      <c r="D5818" s="2">
        <v>31</v>
      </c>
      <c r="E5818" s="2">
        <v>8</v>
      </c>
      <c r="F5818" s="3">
        <v>0.49635665386541988</v>
      </c>
      <c r="G5818" s="3">
        <v>0.48080943239044782</v>
      </c>
      <c r="H5818" s="3">
        <v>0.49650125371741788</v>
      </c>
      <c r="I5818" s="3">
        <v>0.226398068434017</v>
      </c>
      <c r="J5818" s="3"/>
      <c r="K5818" s="3">
        <v>0.94458353105325354</v>
      </c>
      <c r="L5818" s="3">
        <v>0</v>
      </c>
      <c r="M5818" s="3">
        <v>0.5329400706558125</v>
      </c>
      <c r="N5818" s="3">
        <v>0.5926413488886868</v>
      </c>
      <c r="O5818" s="3">
        <v>0.47127879487563196</v>
      </c>
    </row>
    <row r="5819" spans="1:15" x14ac:dyDescent="0.25">
      <c r="A5819" s="1">
        <v>45900.375</v>
      </c>
      <c r="B5819" s="2">
        <v>2025</v>
      </c>
      <c r="C5819" s="2">
        <v>8</v>
      </c>
      <c r="D5819" s="2">
        <v>31</v>
      </c>
      <c r="E5819" s="2">
        <v>9</v>
      </c>
      <c r="F5819" s="3">
        <v>0.44276028569676218</v>
      </c>
      <c r="G5819" s="3">
        <v>0.41112567361500474</v>
      </c>
      <c r="H5819" s="3">
        <v>0.42464883700327782</v>
      </c>
      <c r="I5819" s="3">
        <v>0.35936765910953294</v>
      </c>
      <c r="J5819" s="3"/>
      <c r="K5819" s="3">
        <v>0.90431527996586059</v>
      </c>
      <c r="L5819" s="3">
        <v>0.86490628662898583</v>
      </c>
      <c r="M5819" s="3">
        <v>0.811766737892617</v>
      </c>
      <c r="N5819" s="3">
        <v>0.83160246289782913</v>
      </c>
      <c r="O5819" s="3">
        <v>0.63131165285123381</v>
      </c>
    </row>
    <row r="5820" spans="1:15" x14ac:dyDescent="0.25">
      <c r="A5820" s="1">
        <v>45900.416666666664</v>
      </c>
      <c r="B5820" s="2">
        <v>2025</v>
      </c>
      <c r="C5820" s="2">
        <v>8</v>
      </c>
      <c r="D5820" s="2">
        <v>31</v>
      </c>
      <c r="E5820" s="2">
        <v>10</v>
      </c>
      <c r="F5820" s="3">
        <v>0.93593487142079246</v>
      </c>
      <c r="G5820" s="3">
        <v>0.89433329911446013</v>
      </c>
      <c r="H5820" s="3">
        <v>0.92828934537355634</v>
      </c>
      <c r="I5820" s="3">
        <v>0.8637670998632011</v>
      </c>
      <c r="J5820" s="3"/>
      <c r="K5820" s="3">
        <v>0.92740574383781449</v>
      </c>
      <c r="L5820" s="3">
        <v>0.91479565510223892</v>
      </c>
      <c r="M5820" s="3">
        <v>0.89847375522863659</v>
      </c>
      <c r="N5820" s="3">
        <v>0.9049271069488195</v>
      </c>
      <c r="O5820" s="3">
        <v>0.90849085961118992</v>
      </c>
    </row>
    <row r="5821" spans="1:15" x14ac:dyDescent="0.25">
      <c r="A5821" s="1">
        <v>45900.458333333336</v>
      </c>
      <c r="B5821" s="2">
        <v>2025</v>
      </c>
      <c r="C5821" s="2">
        <v>8</v>
      </c>
      <c r="D5821" s="2">
        <v>31</v>
      </c>
      <c r="E5821" s="2">
        <v>11</v>
      </c>
      <c r="F5821" s="3">
        <v>0.94339573737806737</v>
      </c>
      <c r="G5821" s="3">
        <v>0.87217764555028088</v>
      </c>
      <c r="H5821" s="3">
        <v>0.91691525307892796</v>
      </c>
      <c r="I5821" s="3">
        <v>0.87192937444069807</v>
      </c>
      <c r="J5821" s="3"/>
      <c r="K5821" s="3">
        <v>0.46977639950283651</v>
      </c>
      <c r="L5821" s="3">
        <v>0.92278150128518854</v>
      </c>
      <c r="M5821" s="3">
        <v>0.44538158524463423</v>
      </c>
      <c r="N5821" s="3">
        <v>0.883293064387491</v>
      </c>
      <c r="O5821" s="3">
        <v>0.7907063201085156</v>
      </c>
    </row>
    <row r="5822" spans="1:15" x14ac:dyDescent="0.25">
      <c r="A5822" s="1">
        <v>45900.5</v>
      </c>
      <c r="B5822" s="2">
        <v>2025</v>
      </c>
      <c r="C5822" s="2">
        <v>8</v>
      </c>
      <c r="D5822" s="2">
        <v>31</v>
      </c>
      <c r="E5822" s="2">
        <v>12</v>
      </c>
      <c r="F5822" s="3">
        <v>0.90933547050438213</v>
      </c>
      <c r="G5822" s="3">
        <v>0.81613750548635466</v>
      </c>
      <c r="H5822" s="3">
        <v>0.86915738400844278</v>
      </c>
      <c r="I5822" s="3">
        <v>0.87647814557759307</v>
      </c>
      <c r="J5822" s="3"/>
      <c r="K5822" s="3">
        <v>0.44941465887035964</v>
      </c>
      <c r="L5822" s="3">
        <v>0.8702033745335831</v>
      </c>
      <c r="M5822" s="3">
        <v>0</v>
      </c>
      <c r="N5822" s="3">
        <v>0.84487453526584533</v>
      </c>
      <c r="O5822" s="3">
        <v>0.70445013428082004</v>
      </c>
    </row>
    <row r="5823" spans="1:15" x14ac:dyDescent="0.25">
      <c r="A5823" s="1">
        <v>45900.541666666664</v>
      </c>
      <c r="B5823" s="2">
        <v>2025</v>
      </c>
      <c r="C5823" s="2">
        <v>8</v>
      </c>
      <c r="D5823" s="2">
        <v>31</v>
      </c>
      <c r="E5823" s="2">
        <v>13</v>
      </c>
      <c r="F5823" s="3">
        <v>0.82512360696067966</v>
      </c>
      <c r="G5823" s="3">
        <v>0.82032861606069818</v>
      </c>
      <c r="H5823" s="3">
        <v>0.76235551195742179</v>
      </c>
      <c r="I5823" s="3">
        <v>0.85627461904128555</v>
      </c>
      <c r="J5823" s="3"/>
      <c r="K5823" s="3">
        <v>0.4331060197223176</v>
      </c>
      <c r="L5823" s="3">
        <v>0.75687765164968146</v>
      </c>
      <c r="M5823" s="3">
        <v>0.42654816137375112</v>
      </c>
      <c r="N5823" s="3">
        <v>0.8536127434389551</v>
      </c>
      <c r="O5823" s="3">
        <v>0.71677836627559877</v>
      </c>
    </row>
    <row r="5824" spans="1:15" x14ac:dyDescent="0.25">
      <c r="A5824" s="1">
        <v>45900.583333333336</v>
      </c>
      <c r="B5824" s="2">
        <v>2025</v>
      </c>
      <c r="C5824" s="2">
        <v>8</v>
      </c>
      <c r="D5824" s="2">
        <v>31</v>
      </c>
      <c r="E5824" s="2">
        <v>14</v>
      </c>
      <c r="F5824" s="3">
        <v>0.53659521682405542</v>
      </c>
      <c r="G5824" s="3">
        <v>0.78940593739685982</v>
      </c>
      <c r="H5824" s="3">
        <v>0.44281776424405273</v>
      </c>
      <c r="I5824" s="3">
        <v>0.83348252924297261</v>
      </c>
      <c r="J5824" s="3"/>
      <c r="K5824" s="3">
        <v>0.24808221872541306</v>
      </c>
      <c r="L5824" s="3">
        <v>0.33577625992351356</v>
      </c>
      <c r="M5824" s="3">
        <v>0</v>
      </c>
      <c r="N5824" s="3">
        <v>0.81766855283393969</v>
      </c>
      <c r="O5824" s="3">
        <v>0.50047855989885082</v>
      </c>
    </row>
    <row r="5825" spans="1:15" x14ac:dyDescent="0.25">
      <c r="A5825" s="1">
        <v>45900.625</v>
      </c>
      <c r="B5825" s="2">
        <v>2025</v>
      </c>
      <c r="C5825" s="2">
        <v>8</v>
      </c>
      <c r="D5825" s="2">
        <v>31</v>
      </c>
      <c r="E5825" s="2">
        <v>15</v>
      </c>
      <c r="F5825" s="3">
        <v>0.18337645387838783</v>
      </c>
      <c r="G5825" s="3">
        <v>0.28727850183371845</v>
      </c>
      <c r="H5825" s="3">
        <v>7.0829713520133106E-2</v>
      </c>
      <c r="I5825" s="3">
        <v>0.35179388013658974</v>
      </c>
      <c r="J5825" s="3"/>
      <c r="K5825" s="3">
        <v>0.16860230934479056</v>
      </c>
      <c r="L5825" s="3">
        <v>0</v>
      </c>
      <c r="M5825" s="3">
        <v>0.53261875490327182</v>
      </c>
      <c r="N5825" s="3">
        <v>0.63429389428812222</v>
      </c>
      <c r="O5825" s="3">
        <v>0.2785991884881267</v>
      </c>
    </row>
    <row r="5826" spans="1:15" x14ac:dyDescent="0.25">
      <c r="A5826" s="1">
        <v>45900.666666666664</v>
      </c>
      <c r="B5826" s="2">
        <v>2025</v>
      </c>
      <c r="C5826" s="2">
        <v>8</v>
      </c>
      <c r="D5826" s="2">
        <v>31</v>
      </c>
      <c r="E5826" s="2">
        <v>16</v>
      </c>
      <c r="F5826" s="3">
        <v>0</v>
      </c>
      <c r="G5826" s="3">
        <v>0</v>
      </c>
      <c r="H5826" s="3">
        <v>0</v>
      </c>
      <c r="I5826" s="3">
        <v>0</v>
      </c>
      <c r="J5826" s="3"/>
      <c r="K5826" s="3">
        <v>0</v>
      </c>
      <c r="L5826" s="3">
        <v>0</v>
      </c>
      <c r="M5826" s="3">
        <v>9.2421282699269303E-2</v>
      </c>
      <c r="N5826" s="3">
        <v>0</v>
      </c>
      <c r="O5826" s="3">
        <v>1.1552660337408663E-2</v>
      </c>
    </row>
    <row r="5827" spans="1:15" x14ac:dyDescent="0.25">
      <c r="A5827" s="1">
        <v>45900.708333333336</v>
      </c>
      <c r="B5827" s="2">
        <v>2025</v>
      </c>
      <c r="C5827" s="2">
        <v>8</v>
      </c>
      <c r="D5827" s="2">
        <v>31</v>
      </c>
      <c r="E5827" s="2">
        <v>17</v>
      </c>
      <c r="F5827" s="3">
        <v>0</v>
      </c>
      <c r="G5827" s="3">
        <v>0</v>
      </c>
      <c r="H5827" s="3">
        <v>0</v>
      </c>
      <c r="I5827" s="3">
        <v>0</v>
      </c>
      <c r="J5827" s="3"/>
      <c r="K5827" s="3">
        <v>0</v>
      </c>
      <c r="L5827" s="3">
        <v>0</v>
      </c>
      <c r="M5827" s="3">
        <v>0</v>
      </c>
      <c r="N5827" s="3">
        <v>0</v>
      </c>
      <c r="O5827" s="3">
        <v>0</v>
      </c>
    </row>
    <row r="5828" spans="1:15" x14ac:dyDescent="0.25">
      <c r="A5828" s="1">
        <v>45900.75</v>
      </c>
      <c r="B5828" s="2">
        <v>2025</v>
      </c>
      <c r="C5828" s="2">
        <v>8</v>
      </c>
      <c r="D5828" s="2">
        <v>31</v>
      </c>
      <c r="E5828" s="2">
        <v>18</v>
      </c>
      <c r="F5828" s="3">
        <v>0</v>
      </c>
      <c r="G5828" s="3">
        <v>0</v>
      </c>
      <c r="H5828" s="3">
        <v>0</v>
      </c>
      <c r="I5828" s="3">
        <v>0</v>
      </c>
      <c r="J5828" s="3"/>
      <c r="K5828" s="3">
        <v>0</v>
      </c>
      <c r="L5828" s="3">
        <v>0</v>
      </c>
      <c r="M5828" s="3">
        <v>0</v>
      </c>
      <c r="N5828" s="3">
        <v>0</v>
      </c>
      <c r="O5828" s="3">
        <v>0</v>
      </c>
    </row>
    <row r="5829" spans="1:15" x14ac:dyDescent="0.25">
      <c r="A5829" s="1">
        <v>45900.791666666664</v>
      </c>
      <c r="B5829" s="2">
        <v>2025</v>
      </c>
      <c r="C5829" s="2">
        <v>8</v>
      </c>
      <c r="D5829" s="2">
        <v>31</v>
      </c>
      <c r="E5829" s="2">
        <v>19</v>
      </c>
      <c r="F5829" s="3"/>
      <c r="G5829" s="3">
        <v>0</v>
      </c>
      <c r="H5829" s="3"/>
      <c r="I5829" s="3">
        <v>0</v>
      </c>
      <c r="J5829" s="3"/>
      <c r="K5829" s="3"/>
      <c r="L5829" s="3"/>
      <c r="M5829" s="3">
        <v>0</v>
      </c>
      <c r="N5829" s="3">
        <v>0</v>
      </c>
      <c r="O5829" s="3">
        <v>0</v>
      </c>
    </row>
    <row r="5830" spans="1:15" x14ac:dyDescent="0.25">
      <c r="A5830" s="1">
        <v>45900.833333333336</v>
      </c>
      <c r="B5830" s="2">
        <v>2025</v>
      </c>
      <c r="C5830" s="2">
        <v>8</v>
      </c>
      <c r="D5830" s="2">
        <v>31</v>
      </c>
      <c r="E5830" s="2">
        <v>20</v>
      </c>
      <c r="F5830" s="3"/>
      <c r="G5830" s="3">
        <v>0</v>
      </c>
      <c r="H5830" s="3"/>
      <c r="I5830" s="3">
        <v>0</v>
      </c>
      <c r="J5830" s="3"/>
      <c r="K5830" s="3"/>
      <c r="L5830" s="3"/>
      <c r="M5830" s="3">
        <v>0</v>
      </c>
      <c r="N5830" s="3">
        <v>0</v>
      </c>
      <c r="O5830" s="3">
        <v>0</v>
      </c>
    </row>
    <row r="5831" spans="1:15" x14ac:dyDescent="0.25">
      <c r="A5831" s="1">
        <v>45900.875</v>
      </c>
      <c r="B5831" s="2">
        <v>2025</v>
      </c>
      <c r="C5831" s="2">
        <v>8</v>
      </c>
      <c r="D5831" s="2">
        <v>31</v>
      </c>
      <c r="E5831" s="2">
        <v>21</v>
      </c>
      <c r="F5831" s="3"/>
      <c r="G5831" s="3">
        <v>0</v>
      </c>
      <c r="H5831" s="3"/>
      <c r="I5831" s="3">
        <v>0</v>
      </c>
      <c r="J5831" s="3"/>
      <c r="K5831" s="3"/>
      <c r="L5831" s="3"/>
      <c r="M5831" s="3">
        <v>0</v>
      </c>
      <c r="N5831" s="3">
        <v>0</v>
      </c>
      <c r="O5831" s="3">
        <v>0</v>
      </c>
    </row>
    <row r="5832" spans="1:15" x14ac:dyDescent="0.25">
      <c r="A5832" s="1">
        <v>45900.916666666664</v>
      </c>
      <c r="B5832" s="2">
        <v>2025</v>
      </c>
      <c r="C5832" s="2">
        <v>8</v>
      </c>
      <c r="D5832" s="2">
        <v>31</v>
      </c>
      <c r="E5832" s="2">
        <v>22</v>
      </c>
      <c r="F5832" s="3"/>
      <c r="G5832" s="3">
        <v>0</v>
      </c>
      <c r="H5832" s="3"/>
      <c r="I5832" s="3">
        <v>0</v>
      </c>
      <c r="J5832" s="3"/>
      <c r="K5832" s="3"/>
      <c r="L5832" s="3"/>
      <c r="M5832" s="3">
        <v>0</v>
      </c>
      <c r="N5832" s="3">
        <v>0</v>
      </c>
      <c r="O5832" s="3">
        <v>0</v>
      </c>
    </row>
    <row r="5833" spans="1:15" x14ac:dyDescent="0.25">
      <c r="A5833" s="1">
        <v>45900.958333333336</v>
      </c>
      <c r="B5833" s="2">
        <v>2025</v>
      </c>
      <c r="C5833" s="2">
        <v>8</v>
      </c>
      <c r="D5833" s="2">
        <v>31</v>
      </c>
      <c r="E5833" s="2">
        <v>23</v>
      </c>
      <c r="F5833" s="3"/>
      <c r="G5833" s="3">
        <v>0</v>
      </c>
      <c r="H5833" s="3"/>
      <c r="I5833" s="3">
        <v>0</v>
      </c>
      <c r="J5833" s="3"/>
      <c r="K5833" s="3"/>
      <c r="L5833" s="3"/>
      <c r="M5833" s="3">
        <v>0</v>
      </c>
      <c r="N5833" s="3">
        <v>0</v>
      </c>
      <c r="O5833" s="3">
        <v>0</v>
      </c>
    </row>
    <row r="5834" spans="1:15" x14ac:dyDescent="0.25">
      <c r="A5834" s="1">
        <v>45901</v>
      </c>
      <c r="B5834" s="2">
        <v>2025</v>
      </c>
      <c r="C5834" s="2">
        <v>9</v>
      </c>
      <c r="D5834" s="2">
        <v>1</v>
      </c>
      <c r="E5834" s="2">
        <v>0</v>
      </c>
      <c r="F5834" s="3"/>
      <c r="G5834" s="3">
        <v>0</v>
      </c>
      <c r="H5834" s="3"/>
      <c r="I5834" s="3">
        <v>0</v>
      </c>
      <c r="J5834" s="3"/>
      <c r="K5834" s="3"/>
      <c r="L5834" s="3"/>
      <c r="M5834" s="3">
        <v>0</v>
      </c>
      <c r="N5834" s="3">
        <v>0</v>
      </c>
      <c r="O5834" s="3">
        <v>0</v>
      </c>
    </row>
    <row r="5835" spans="1:15" x14ac:dyDescent="0.25">
      <c r="A5835" s="1">
        <v>45901.041666666664</v>
      </c>
      <c r="B5835" s="2">
        <v>2025</v>
      </c>
      <c r="C5835" s="2">
        <v>9</v>
      </c>
      <c r="D5835" s="2">
        <v>1</v>
      </c>
      <c r="E5835" s="2">
        <v>1</v>
      </c>
      <c r="F5835" s="3"/>
      <c r="G5835" s="3">
        <v>0</v>
      </c>
      <c r="H5835" s="3"/>
      <c r="I5835" s="3">
        <v>0</v>
      </c>
      <c r="J5835" s="3"/>
      <c r="K5835" s="3"/>
      <c r="L5835" s="3"/>
      <c r="M5835" s="3">
        <v>0</v>
      </c>
      <c r="N5835" s="3">
        <v>0</v>
      </c>
      <c r="O5835" s="3">
        <v>0</v>
      </c>
    </row>
    <row r="5836" spans="1:15" x14ac:dyDescent="0.25">
      <c r="A5836" s="1">
        <v>45901.083333333336</v>
      </c>
      <c r="B5836" s="2">
        <v>2025</v>
      </c>
      <c r="C5836" s="2">
        <v>9</v>
      </c>
      <c r="D5836" s="2">
        <v>1</v>
      </c>
      <c r="E5836" s="2">
        <v>2</v>
      </c>
      <c r="F5836" s="3"/>
      <c r="G5836" s="3">
        <v>0</v>
      </c>
      <c r="H5836" s="3"/>
      <c r="I5836" s="3">
        <v>0</v>
      </c>
      <c r="J5836" s="3"/>
      <c r="K5836" s="3"/>
      <c r="L5836" s="3"/>
      <c r="M5836" s="3">
        <v>0</v>
      </c>
      <c r="N5836" s="3">
        <v>0</v>
      </c>
      <c r="O5836" s="3">
        <v>0</v>
      </c>
    </row>
    <row r="5837" spans="1:15" x14ac:dyDescent="0.25">
      <c r="A5837" s="1">
        <v>45901.125</v>
      </c>
      <c r="B5837" s="2">
        <v>2025</v>
      </c>
      <c r="C5837" s="2">
        <v>9</v>
      </c>
      <c r="D5837" s="2">
        <v>1</v>
      </c>
      <c r="E5837" s="2">
        <v>3</v>
      </c>
      <c r="F5837" s="3"/>
      <c r="G5837" s="3">
        <v>0</v>
      </c>
      <c r="H5837" s="3"/>
      <c r="I5837" s="3">
        <v>0</v>
      </c>
      <c r="J5837" s="3"/>
      <c r="K5837" s="3"/>
      <c r="L5837" s="3"/>
      <c r="M5837" s="3">
        <v>0</v>
      </c>
      <c r="N5837" s="3">
        <v>0</v>
      </c>
      <c r="O5837" s="3">
        <v>0</v>
      </c>
    </row>
    <row r="5838" spans="1:15" x14ac:dyDescent="0.25">
      <c r="A5838" s="1">
        <v>45901.166666666664</v>
      </c>
      <c r="B5838" s="2">
        <v>2025</v>
      </c>
      <c r="C5838" s="2">
        <v>9</v>
      </c>
      <c r="D5838" s="2">
        <v>1</v>
      </c>
      <c r="E5838" s="2">
        <v>4</v>
      </c>
      <c r="F5838" s="3">
        <v>0</v>
      </c>
      <c r="G5838" s="3">
        <v>0</v>
      </c>
      <c r="H5838" s="3"/>
      <c r="I5838" s="3">
        <v>0</v>
      </c>
      <c r="J5838" s="3"/>
      <c r="K5838" s="3"/>
      <c r="L5838" s="3"/>
      <c r="M5838" s="3">
        <v>0</v>
      </c>
      <c r="N5838" s="3">
        <v>0</v>
      </c>
      <c r="O5838" s="3">
        <v>0</v>
      </c>
    </row>
    <row r="5839" spans="1:15" x14ac:dyDescent="0.25">
      <c r="A5839" s="1">
        <v>45901.208333333336</v>
      </c>
      <c r="B5839" s="2">
        <v>2025</v>
      </c>
      <c r="C5839" s="2">
        <v>9</v>
      </c>
      <c r="D5839" s="2">
        <v>1</v>
      </c>
      <c r="E5839" s="2">
        <v>5</v>
      </c>
      <c r="F5839" s="3">
        <v>0</v>
      </c>
      <c r="G5839" s="3">
        <v>0</v>
      </c>
      <c r="H5839" s="3"/>
      <c r="I5839" s="3">
        <v>0</v>
      </c>
      <c r="J5839" s="3"/>
      <c r="K5839" s="3"/>
      <c r="L5839" s="3"/>
      <c r="M5839" s="3">
        <v>0</v>
      </c>
      <c r="N5839" s="3">
        <v>0</v>
      </c>
      <c r="O5839" s="3">
        <v>0</v>
      </c>
    </row>
    <row r="5840" spans="1:15" x14ac:dyDescent="0.25">
      <c r="A5840" s="1">
        <v>45901.25</v>
      </c>
      <c r="B5840" s="2">
        <v>2025</v>
      </c>
      <c r="C5840" s="2">
        <v>9</v>
      </c>
      <c r="D5840" s="2">
        <v>1</v>
      </c>
      <c r="E5840" s="2">
        <v>6</v>
      </c>
      <c r="F5840" s="3">
        <v>0</v>
      </c>
      <c r="G5840" s="3">
        <v>2.4552822356353844E-2</v>
      </c>
      <c r="H5840" s="3">
        <v>0</v>
      </c>
      <c r="I5840" s="3">
        <v>5.5050325015726598E-2</v>
      </c>
      <c r="J5840" s="3"/>
      <c r="K5840" s="3">
        <v>0</v>
      </c>
      <c r="L5840" s="3">
        <v>0</v>
      </c>
      <c r="M5840" s="3">
        <v>0</v>
      </c>
      <c r="N5840" s="3">
        <v>0.34409398042355188</v>
      </c>
      <c r="O5840" s="3">
        <v>5.2962140974454043E-2</v>
      </c>
    </row>
    <row r="5841" spans="1:15" x14ac:dyDescent="0.25">
      <c r="A5841" s="1">
        <v>45901.291666666664</v>
      </c>
      <c r="B5841" s="2">
        <v>2025</v>
      </c>
      <c r="C5841" s="2">
        <v>9</v>
      </c>
      <c r="D5841" s="2">
        <v>1</v>
      </c>
      <c r="E5841" s="2">
        <v>7</v>
      </c>
      <c r="F5841" s="3">
        <v>0</v>
      </c>
      <c r="G5841" s="3">
        <v>0.16643741797425293</v>
      </c>
      <c r="H5841" s="3">
        <v>0</v>
      </c>
      <c r="I5841" s="3">
        <v>0.23350597609561752</v>
      </c>
      <c r="J5841" s="3"/>
      <c r="K5841" s="3">
        <v>0</v>
      </c>
      <c r="L5841" s="3">
        <v>0</v>
      </c>
      <c r="M5841" s="3">
        <v>0.1131034870435598</v>
      </c>
      <c r="N5841" s="3">
        <v>0.74366211880220967</v>
      </c>
      <c r="O5841" s="3">
        <v>0.157088624989455</v>
      </c>
    </row>
    <row r="5842" spans="1:15" x14ac:dyDescent="0.25">
      <c r="A5842" s="1">
        <v>45901.333333333336</v>
      </c>
      <c r="B5842" s="2">
        <v>2025</v>
      </c>
      <c r="C5842" s="2">
        <v>9</v>
      </c>
      <c r="D5842" s="2">
        <v>1</v>
      </c>
      <c r="E5842" s="2">
        <v>8</v>
      </c>
      <c r="F5842" s="3">
        <v>0</v>
      </c>
      <c r="G5842" s="3">
        <v>0.16089500758397018</v>
      </c>
      <c r="H5842" s="3">
        <v>0</v>
      </c>
      <c r="I5842" s="3">
        <v>0.25063011113440975</v>
      </c>
      <c r="J5842" s="3"/>
      <c r="K5842" s="3">
        <v>0</v>
      </c>
      <c r="L5842" s="3">
        <v>0</v>
      </c>
      <c r="M5842" s="3">
        <v>0.1189352031134709</v>
      </c>
      <c r="N5842" s="3">
        <v>0.75900302297322753</v>
      </c>
      <c r="O5842" s="3">
        <v>0.16118291810063479</v>
      </c>
    </row>
    <row r="5843" spans="1:15" x14ac:dyDescent="0.25">
      <c r="A5843" s="1">
        <v>45901.375</v>
      </c>
      <c r="B5843" s="2">
        <v>2025</v>
      </c>
      <c r="C5843" s="2">
        <v>9</v>
      </c>
      <c r="D5843" s="2">
        <v>1</v>
      </c>
      <c r="E5843" s="2">
        <v>9</v>
      </c>
      <c r="F5843" s="3">
        <v>0</v>
      </c>
      <c r="G5843" s="3">
        <v>0.1712032477981171</v>
      </c>
      <c r="H5843" s="3">
        <v>0</v>
      </c>
      <c r="I5843" s="3">
        <v>0.24416896624920403</v>
      </c>
      <c r="J5843" s="3"/>
      <c r="K5843" s="3">
        <v>0</v>
      </c>
      <c r="L5843" s="3">
        <v>0</v>
      </c>
      <c r="M5843" s="3">
        <v>0.11213417139425325</v>
      </c>
      <c r="N5843" s="3">
        <v>0.75911933809846799</v>
      </c>
      <c r="O5843" s="3">
        <v>0.16082821544250531</v>
      </c>
    </row>
    <row r="5844" spans="1:15" x14ac:dyDescent="0.25">
      <c r="A5844" s="1">
        <v>45901.416666666664</v>
      </c>
      <c r="B5844" s="2">
        <v>2025</v>
      </c>
      <c r="C5844" s="2">
        <v>9</v>
      </c>
      <c r="D5844" s="2">
        <v>1</v>
      </c>
      <c r="E5844" s="2">
        <v>10</v>
      </c>
      <c r="F5844" s="3">
        <v>0</v>
      </c>
      <c r="G5844" s="3">
        <v>0.16916295032982906</v>
      </c>
      <c r="H5844" s="3">
        <v>0</v>
      </c>
      <c r="I5844" s="3">
        <v>0.25286804077281094</v>
      </c>
      <c r="J5844" s="3"/>
      <c r="K5844" s="3">
        <v>0</v>
      </c>
      <c r="L5844" s="3">
        <v>0</v>
      </c>
      <c r="M5844" s="3">
        <v>0.10148497370322621</v>
      </c>
      <c r="N5844" s="3">
        <v>0.76283379774047266</v>
      </c>
      <c r="O5844" s="3">
        <v>0.16079372031829237</v>
      </c>
    </row>
    <row r="5845" spans="1:15" x14ac:dyDescent="0.25">
      <c r="A5845" s="1">
        <v>45901.458333333336</v>
      </c>
      <c r="B5845" s="2">
        <v>2025</v>
      </c>
      <c r="C5845" s="2">
        <v>9</v>
      </c>
      <c r="D5845" s="2">
        <v>1</v>
      </c>
      <c r="E5845" s="2">
        <v>11</v>
      </c>
      <c r="F5845" s="3">
        <v>0</v>
      </c>
      <c r="G5845" s="3">
        <v>0.23227023832576293</v>
      </c>
      <c r="H5845" s="3">
        <v>0</v>
      </c>
      <c r="I5845" s="3">
        <v>0.27821151467549277</v>
      </c>
      <c r="J5845" s="3"/>
      <c r="K5845" s="3">
        <v>0</v>
      </c>
      <c r="L5845" s="3">
        <v>0</v>
      </c>
      <c r="M5845" s="3">
        <v>0.14092235345242951</v>
      </c>
      <c r="N5845" s="3">
        <v>0.77183350569487119</v>
      </c>
      <c r="O5845" s="3">
        <v>0.17790470151856955</v>
      </c>
    </row>
    <row r="5846" spans="1:15" x14ac:dyDescent="0.25">
      <c r="A5846" s="1">
        <v>45901.5</v>
      </c>
      <c r="B5846" s="2">
        <v>2025</v>
      </c>
      <c r="C5846" s="2">
        <v>9</v>
      </c>
      <c r="D5846" s="2">
        <v>1</v>
      </c>
      <c r="E5846" s="2">
        <v>12</v>
      </c>
      <c r="F5846" s="3">
        <v>0</v>
      </c>
      <c r="G5846" s="3">
        <v>0.20662514202988225</v>
      </c>
      <c r="H5846" s="3">
        <v>0</v>
      </c>
      <c r="I5846" s="3">
        <v>0.28880479659319142</v>
      </c>
      <c r="J5846" s="3"/>
      <c r="K5846" s="3">
        <v>0</v>
      </c>
      <c r="L5846" s="3">
        <v>0</v>
      </c>
      <c r="M5846" s="3">
        <v>0.18389426950102089</v>
      </c>
      <c r="N5846" s="3">
        <v>0.76540367980040291</v>
      </c>
      <c r="O5846" s="3">
        <v>0.18059098599056217</v>
      </c>
    </row>
    <row r="5847" spans="1:15" x14ac:dyDescent="0.25">
      <c r="A5847" s="1">
        <v>45901.541666666664</v>
      </c>
      <c r="B5847" s="2">
        <v>2025</v>
      </c>
      <c r="C5847" s="2">
        <v>9</v>
      </c>
      <c r="D5847" s="2">
        <v>1</v>
      </c>
      <c r="E5847" s="2">
        <v>13</v>
      </c>
      <c r="F5847" s="3">
        <v>0</v>
      </c>
      <c r="G5847" s="3">
        <v>6.9384139059739475E-2</v>
      </c>
      <c r="H5847" s="3">
        <v>0</v>
      </c>
      <c r="I5847" s="3">
        <v>0.1347882979034474</v>
      </c>
      <c r="J5847" s="3"/>
      <c r="K5847" s="3">
        <v>0</v>
      </c>
      <c r="L5847" s="3">
        <v>0</v>
      </c>
      <c r="M5847" s="3">
        <v>3.5025464556090832E-2</v>
      </c>
      <c r="N5847" s="3">
        <v>0.7223817790986824</v>
      </c>
      <c r="O5847" s="3">
        <v>0.12019746007724501</v>
      </c>
    </row>
    <row r="5848" spans="1:15" x14ac:dyDescent="0.25">
      <c r="A5848" s="1">
        <v>45901.583333333336</v>
      </c>
      <c r="B5848" s="2">
        <v>2025</v>
      </c>
      <c r="C5848" s="2">
        <v>9</v>
      </c>
      <c r="D5848" s="2">
        <v>1</v>
      </c>
      <c r="E5848" s="2">
        <v>14</v>
      </c>
      <c r="F5848" s="3">
        <v>0</v>
      </c>
      <c r="G5848" s="3">
        <v>3.4177765106775987E-3</v>
      </c>
      <c r="H5848" s="3">
        <v>0</v>
      </c>
      <c r="I5848" s="3">
        <v>0</v>
      </c>
      <c r="J5848" s="3"/>
      <c r="K5848" s="3">
        <v>0</v>
      </c>
      <c r="L5848" s="3">
        <v>0</v>
      </c>
      <c r="M5848" s="3">
        <v>0</v>
      </c>
      <c r="N5848" s="3">
        <v>0.61819746690201427</v>
      </c>
      <c r="O5848" s="3">
        <v>7.770190542658649E-2</v>
      </c>
    </row>
    <row r="5849" spans="1:15" x14ac:dyDescent="0.25">
      <c r="A5849" s="1">
        <v>45901.625</v>
      </c>
      <c r="B5849" s="2">
        <v>2025</v>
      </c>
      <c r="C5849" s="2">
        <v>9</v>
      </c>
      <c r="D5849" s="2">
        <v>1</v>
      </c>
      <c r="E5849" s="2">
        <v>15</v>
      </c>
      <c r="F5849" s="3">
        <v>0</v>
      </c>
      <c r="G5849" s="3">
        <v>0</v>
      </c>
      <c r="H5849" s="3">
        <v>0</v>
      </c>
      <c r="I5849" s="3">
        <v>0</v>
      </c>
      <c r="J5849" s="3"/>
      <c r="K5849" s="3">
        <v>0</v>
      </c>
      <c r="L5849" s="3">
        <v>0</v>
      </c>
      <c r="M5849" s="3">
        <v>0</v>
      </c>
      <c r="N5849" s="3">
        <v>0.48587668418860086</v>
      </c>
      <c r="O5849" s="3">
        <v>6.0734585523575108E-2</v>
      </c>
    </row>
    <row r="5850" spans="1:15" x14ac:dyDescent="0.25">
      <c r="A5850" s="1">
        <v>45901.666666666664</v>
      </c>
      <c r="B5850" s="2">
        <v>2025</v>
      </c>
      <c r="C5850" s="2">
        <v>9</v>
      </c>
      <c r="D5850" s="2">
        <v>1</v>
      </c>
      <c r="E5850" s="2">
        <v>16</v>
      </c>
      <c r="F5850" s="3">
        <v>0</v>
      </c>
      <c r="G5850" s="3">
        <v>0</v>
      </c>
      <c r="H5850" s="3">
        <v>0</v>
      </c>
      <c r="I5850" s="3">
        <v>0</v>
      </c>
      <c r="J5850" s="3"/>
      <c r="K5850" s="3">
        <v>0</v>
      </c>
      <c r="L5850" s="3">
        <v>0</v>
      </c>
      <c r="M5850" s="3">
        <v>0</v>
      </c>
      <c r="N5850" s="3">
        <v>0.19363142361763092</v>
      </c>
      <c r="O5850" s="3">
        <v>2.4203927952203864E-2</v>
      </c>
    </row>
    <row r="5851" spans="1:15" x14ac:dyDescent="0.25">
      <c r="A5851" s="1">
        <v>45901.708333333336</v>
      </c>
      <c r="B5851" s="2">
        <v>2025</v>
      </c>
      <c r="C5851" s="2">
        <v>9</v>
      </c>
      <c r="D5851" s="2">
        <v>1</v>
      </c>
      <c r="E5851" s="2">
        <v>17</v>
      </c>
      <c r="F5851" s="3">
        <v>0</v>
      </c>
      <c r="G5851" s="3">
        <v>0</v>
      </c>
      <c r="H5851" s="3">
        <v>0</v>
      </c>
      <c r="I5851" s="3">
        <v>0</v>
      </c>
      <c r="J5851" s="3"/>
      <c r="K5851" s="3">
        <v>0</v>
      </c>
      <c r="L5851" s="3">
        <v>0</v>
      </c>
      <c r="M5851" s="3">
        <v>0</v>
      </c>
      <c r="N5851" s="3">
        <v>0</v>
      </c>
      <c r="O5851" s="3">
        <v>0</v>
      </c>
    </row>
    <row r="5852" spans="1:15" x14ac:dyDescent="0.25">
      <c r="A5852" s="1">
        <v>45901.75</v>
      </c>
      <c r="B5852" s="2">
        <v>2025</v>
      </c>
      <c r="C5852" s="2">
        <v>9</v>
      </c>
      <c r="D5852" s="2">
        <v>1</v>
      </c>
      <c r="E5852" s="2">
        <v>18</v>
      </c>
      <c r="F5852" s="3">
        <v>0</v>
      </c>
      <c r="G5852" s="3">
        <v>0</v>
      </c>
      <c r="H5852" s="3">
        <v>0</v>
      </c>
      <c r="I5852" s="3">
        <v>4.080889792367827E-2</v>
      </c>
      <c r="J5852" s="3"/>
      <c r="K5852" s="3">
        <v>0</v>
      </c>
      <c r="L5852" s="3">
        <v>0</v>
      </c>
      <c r="M5852" s="3">
        <v>0</v>
      </c>
      <c r="N5852" s="3">
        <v>3.8624429662175608E-2</v>
      </c>
      <c r="O5852" s="3">
        <v>9.9291659482317347E-3</v>
      </c>
    </row>
    <row r="5853" spans="1:15" x14ac:dyDescent="0.25">
      <c r="A5853" s="1">
        <v>45901.791666666664</v>
      </c>
      <c r="B5853" s="2">
        <v>2025</v>
      </c>
      <c r="C5853" s="2">
        <v>9</v>
      </c>
      <c r="D5853" s="2">
        <v>1</v>
      </c>
      <c r="E5853" s="2">
        <v>19</v>
      </c>
      <c r="F5853" s="3">
        <v>0</v>
      </c>
      <c r="G5853" s="3">
        <v>5.135700412247457E-2</v>
      </c>
      <c r="H5853" s="3"/>
      <c r="I5853" s="3">
        <v>8.1771317382270003E-2</v>
      </c>
      <c r="J5853" s="3"/>
      <c r="K5853" s="3"/>
      <c r="L5853" s="3"/>
      <c r="M5853" s="3">
        <v>0</v>
      </c>
      <c r="N5853" s="3">
        <v>0.17486612939671059</v>
      </c>
      <c r="O5853" s="3">
        <v>6.1598890180291035E-2</v>
      </c>
    </row>
    <row r="5854" spans="1:15" x14ac:dyDescent="0.25">
      <c r="A5854" s="1">
        <v>45901.833333333336</v>
      </c>
      <c r="B5854" s="2">
        <v>2025</v>
      </c>
      <c r="C5854" s="2">
        <v>9</v>
      </c>
      <c r="D5854" s="2">
        <v>1</v>
      </c>
      <c r="E5854" s="2">
        <v>20</v>
      </c>
      <c r="F5854" s="3"/>
      <c r="G5854" s="3">
        <v>8.4072907244425649E-2</v>
      </c>
      <c r="H5854" s="3"/>
      <c r="I5854" s="3">
        <v>0.11547081728224234</v>
      </c>
      <c r="J5854" s="3"/>
      <c r="K5854" s="3"/>
      <c r="L5854" s="3"/>
      <c r="M5854" s="3">
        <v>5.1182610815598023E-2</v>
      </c>
      <c r="N5854" s="3">
        <v>0.17788861030894429</v>
      </c>
      <c r="O5854" s="3">
        <v>0.10715373641280257</v>
      </c>
    </row>
    <row r="5855" spans="1:15" x14ac:dyDescent="0.25">
      <c r="A5855" s="1">
        <v>45901.875</v>
      </c>
      <c r="B5855" s="2">
        <v>2025</v>
      </c>
      <c r="C5855" s="2">
        <v>9</v>
      </c>
      <c r="D5855" s="2">
        <v>1</v>
      </c>
      <c r="E5855" s="2">
        <v>21</v>
      </c>
      <c r="F5855" s="3"/>
      <c r="G5855" s="3">
        <v>5.4303662989520038E-2</v>
      </c>
      <c r="H5855" s="3"/>
      <c r="I5855" s="3">
        <v>0.10122881768376954</v>
      </c>
      <c r="J5855" s="3"/>
      <c r="K5855" s="3"/>
      <c r="L5855" s="3"/>
      <c r="M5855" s="3">
        <v>7.989810336087208E-2</v>
      </c>
      <c r="N5855" s="3">
        <v>0.15827192229064085</v>
      </c>
      <c r="O5855" s="3">
        <v>9.8425626581200631E-2</v>
      </c>
    </row>
    <row r="5856" spans="1:15" x14ac:dyDescent="0.25">
      <c r="A5856" s="1">
        <v>45901.916666666664</v>
      </c>
      <c r="B5856" s="2">
        <v>2025</v>
      </c>
      <c r="C5856" s="2">
        <v>9</v>
      </c>
      <c r="D5856" s="2">
        <v>1</v>
      </c>
      <c r="E5856" s="2">
        <v>22</v>
      </c>
      <c r="F5856" s="3"/>
      <c r="G5856" s="3">
        <v>4.0281454918734062E-2</v>
      </c>
      <c r="H5856" s="3"/>
      <c r="I5856" s="3">
        <v>9.0572065378900501E-2</v>
      </c>
      <c r="J5856" s="3"/>
      <c r="K5856" s="3"/>
      <c r="L5856" s="3"/>
      <c r="M5856" s="3">
        <v>5.6877231550718624E-2</v>
      </c>
      <c r="N5856" s="3">
        <v>0.18357002005524375</v>
      </c>
      <c r="O5856" s="3">
        <v>9.2825192975899237E-2</v>
      </c>
    </row>
    <row r="5857" spans="1:15" x14ac:dyDescent="0.25">
      <c r="A5857" s="1">
        <v>45901.958333333336</v>
      </c>
      <c r="B5857" s="2">
        <v>2025</v>
      </c>
      <c r="C5857" s="2">
        <v>9</v>
      </c>
      <c r="D5857" s="2">
        <v>1</v>
      </c>
      <c r="E5857" s="2">
        <v>23</v>
      </c>
      <c r="F5857" s="3"/>
      <c r="G5857" s="3">
        <v>4.4106932065468035E-2</v>
      </c>
      <c r="H5857" s="3"/>
      <c r="I5857" s="3">
        <v>9.5530509540784181E-2</v>
      </c>
      <c r="J5857" s="3"/>
      <c r="K5857" s="3"/>
      <c r="L5857" s="3"/>
      <c r="M5857" s="3">
        <v>5.4350220961611642E-2</v>
      </c>
      <c r="N5857" s="3">
        <v>0.17454162447880439</v>
      </c>
      <c r="O5857" s="3">
        <v>9.2132321761667066E-2</v>
      </c>
    </row>
    <row r="5858" spans="1:15" x14ac:dyDescent="0.25">
      <c r="A5858" s="1">
        <v>45902</v>
      </c>
      <c r="B5858" s="2">
        <v>2025</v>
      </c>
      <c r="C5858" s="2">
        <v>9</v>
      </c>
      <c r="D5858" s="2">
        <v>2</v>
      </c>
      <c r="E5858" s="2">
        <v>0</v>
      </c>
      <c r="F5858" s="3"/>
      <c r="G5858" s="3">
        <v>4.2051734724038406E-2</v>
      </c>
      <c r="H5858" s="3"/>
      <c r="I5858" s="3">
        <v>0.1021597819249318</v>
      </c>
      <c r="J5858" s="3"/>
      <c r="K5858" s="3"/>
      <c r="L5858" s="3"/>
      <c r="M5858" s="3">
        <v>7.0816704933641894E-2</v>
      </c>
      <c r="N5858" s="3">
        <v>0.18307088868763544</v>
      </c>
      <c r="O5858" s="3">
        <v>9.9524777567561881E-2</v>
      </c>
    </row>
    <row r="5859" spans="1:15" x14ac:dyDescent="0.25">
      <c r="A5859" s="1">
        <v>45902.041666666664</v>
      </c>
      <c r="B5859" s="2">
        <v>2025</v>
      </c>
      <c r="C5859" s="2">
        <v>9</v>
      </c>
      <c r="D5859" s="2">
        <v>2</v>
      </c>
      <c r="E5859" s="2">
        <v>1</v>
      </c>
      <c r="F5859" s="3"/>
      <c r="G5859" s="3">
        <v>4.9817049333366045E-2</v>
      </c>
      <c r="H5859" s="3"/>
      <c r="I5859" s="3">
        <v>0.1022897882155588</v>
      </c>
      <c r="J5859" s="3"/>
      <c r="K5859" s="3"/>
      <c r="L5859" s="3"/>
      <c r="M5859" s="3">
        <v>6.6536191297880048E-2</v>
      </c>
      <c r="N5859" s="3">
        <v>0.15862285643986307</v>
      </c>
      <c r="O5859" s="3">
        <v>9.4316471321666984E-2</v>
      </c>
    </row>
    <row r="5860" spans="1:15" x14ac:dyDescent="0.25">
      <c r="A5860" s="1">
        <v>45902.083333333336</v>
      </c>
      <c r="B5860" s="2">
        <v>2025</v>
      </c>
      <c r="C5860" s="2">
        <v>9</v>
      </c>
      <c r="D5860" s="2">
        <v>2</v>
      </c>
      <c r="E5860" s="2">
        <v>2</v>
      </c>
      <c r="F5860" s="3"/>
      <c r="G5860" s="3">
        <v>3.0597093753582792E-2</v>
      </c>
      <c r="H5860" s="3"/>
      <c r="I5860" s="3">
        <v>9.1206751939609976E-2</v>
      </c>
      <c r="J5860" s="3"/>
      <c r="K5860" s="3"/>
      <c r="L5860" s="3"/>
      <c r="M5860" s="3">
        <v>1.2241405075890294E-2</v>
      </c>
      <c r="N5860" s="3">
        <v>7.5729479654290999E-2</v>
      </c>
      <c r="O5860" s="3">
        <v>5.2443682605843513E-2</v>
      </c>
    </row>
    <row r="5861" spans="1:15" x14ac:dyDescent="0.25">
      <c r="A5861" s="1">
        <v>45902.125</v>
      </c>
      <c r="B5861" s="2">
        <v>2025</v>
      </c>
      <c r="C5861" s="2">
        <v>9</v>
      </c>
      <c r="D5861" s="2">
        <v>2</v>
      </c>
      <c r="E5861" s="2">
        <v>3</v>
      </c>
      <c r="F5861" s="3"/>
      <c r="G5861" s="3">
        <v>4.6567355912384922E-2</v>
      </c>
      <c r="H5861" s="3"/>
      <c r="I5861" s="3">
        <v>0.1004235688823652</v>
      </c>
      <c r="J5861" s="3"/>
      <c r="K5861" s="3"/>
      <c r="L5861" s="3"/>
      <c r="M5861" s="3">
        <v>3.9377461885911055E-2</v>
      </c>
      <c r="N5861" s="3">
        <v>7.7263547080415079E-2</v>
      </c>
      <c r="O5861" s="3">
        <v>6.5907983440269061E-2</v>
      </c>
    </row>
    <row r="5862" spans="1:15" x14ac:dyDescent="0.25">
      <c r="A5862" s="1">
        <v>45902.166666666664</v>
      </c>
      <c r="B5862" s="2">
        <v>2025</v>
      </c>
      <c r="C5862" s="2">
        <v>9</v>
      </c>
      <c r="D5862" s="2">
        <v>2</v>
      </c>
      <c r="E5862" s="2">
        <v>4</v>
      </c>
      <c r="F5862" s="3"/>
      <c r="G5862" s="3">
        <v>7.015806557312837E-2</v>
      </c>
      <c r="H5862" s="3"/>
      <c r="I5862" s="3">
        <v>9.7312834542662499E-2</v>
      </c>
      <c r="J5862" s="3"/>
      <c r="K5862" s="3"/>
      <c r="L5862" s="3"/>
      <c r="M5862" s="3">
        <v>4.5139789635941431E-2</v>
      </c>
      <c r="N5862" s="3">
        <v>7.266268845810743E-2</v>
      </c>
      <c r="O5862" s="3">
        <v>7.1318344552459931E-2</v>
      </c>
    </row>
    <row r="5863" spans="1:15" x14ac:dyDescent="0.25">
      <c r="A5863" s="1">
        <v>45902.208333333336</v>
      </c>
      <c r="B5863" s="2">
        <v>2025</v>
      </c>
      <c r="C5863" s="2">
        <v>9</v>
      </c>
      <c r="D5863" s="2">
        <v>2</v>
      </c>
      <c r="E5863" s="2">
        <v>5</v>
      </c>
      <c r="F5863" s="3">
        <v>0</v>
      </c>
      <c r="G5863" s="3">
        <v>6.8061814437547052E-2</v>
      </c>
      <c r="H5863" s="3"/>
      <c r="I5863" s="3">
        <v>0.11777437403287253</v>
      </c>
      <c r="J5863" s="3"/>
      <c r="K5863" s="3"/>
      <c r="L5863" s="3"/>
      <c r="M5863" s="3">
        <v>7.1103922107659714E-2</v>
      </c>
      <c r="N5863" s="3">
        <v>9.6811984585521857E-2</v>
      </c>
      <c r="O5863" s="3">
        <v>7.0750419032720238E-2</v>
      </c>
    </row>
    <row r="5864" spans="1:15" x14ac:dyDescent="0.25">
      <c r="A5864" s="1">
        <v>45902.25</v>
      </c>
      <c r="B5864" s="2">
        <v>2025</v>
      </c>
      <c r="C5864" s="2">
        <v>9</v>
      </c>
      <c r="D5864" s="2">
        <v>2</v>
      </c>
      <c r="E5864" s="2">
        <v>6</v>
      </c>
      <c r="F5864" s="3">
        <v>0</v>
      </c>
      <c r="G5864" s="3">
        <v>0.20320778331539191</v>
      </c>
      <c r="H5864" s="3">
        <v>0</v>
      </c>
      <c r="I5864" s="3">
        <v>0.22757969985303883</v>
      </c>
      <c r="J5864" s="3"/>
      <c r="K5864" s="3">
        <v>0</v>
      </c>
      <c r="L5864" s="3">
        <v>0</v>
      </c>
      <c r="M5864" s="3">
        <v>0.2162502893810106</v>
      </c>
      <c r="N5864" s="3">
        <v>0.27070819220318632</v>
      </c>
      <c r="O5864" s="3">
        <v>0.11471824559407845</v>
      </c>
    </row>
    <row r="5865" spans="1:15" x14ac:dyDescent="0.25">
      <c r="A5865" s="1">
        <v>45902.291666666664</v>
      </c>
      <c r="B5865" s="2">
        <v>2025</v>
      </c>
      <c r="C5865" s="2">
        <v>9</v>
      </c>
      <c r="D5865" s="2">
        <v>2</v>
      </c>
      <c r="E5865" s="2">
        <v>7</v>
      </c>
      <c r="F5865" s="3">
        <v>0</v>
      </c>
      <c r="G5865" s="3">
        <v>0.40158890892675636</v>
      </c>
      <c r="H5865" s="3">
        <v>0</v>
      </c>
      <c r="I5865" s="3">
        <v>0.30733329816489979</v>
      </c>
      <c r="J5865" s="3"/>
      <c r="K5865" s="3">
        <v>0</v>
      </c>
      <c r="L5865" s="3">
        <v>0</v>
      </c>
      <c r="M5865" s="3">
        <v>0.42588047271079155</v>
      </c>
      <c r="N5865" s="3">
        <v>0.45930840664711625</v>
      </c>
      <c r="O5865" s="3">
        <v>0.1992638858061955</v>
      </c>
    </row>
    <row r="5866" spans="1:15" x14ac:dyDescent="0.25">
      <c r="A5866" s="1">
        <v>45902.333333333336</v>
      </c>
      <c r="B5866" s="2">
        <v>2025</v>
      </c>
      <c r="C5866" s="2">
        <v>9</v>
      </c>
      <c r="D5866" s="2">
        <v>2</v>
      </c>
      <c r="E5866" s="2">
        <v>8</v>
      </c>
      <c r="F5866" s="3">
        <v>0</v>
      </c>
      <c r="G5866" s="3">
        <v>0.45775023169116846</v>
      </c>
      <c r="H5866" s="3">
        <v>0</v>
      </c>
      <c r="I5866" s="3">
        <v>0.40463298009821658</v>
      </c>
      <c r="J5866" s="3"/>
      <c r="K5866" s="3">
        <v>0</v>
      </c>
      <c r="L5866" s="3">
        <v>0</v>
      </c>
      <c r="M5866" s="3">
        <v>0.47953337605676272</v>
      </c>
      <c r="N5866" s="3">
        <v>0.50064760862508773</v>
      </c>
      <c r="O5866" s="3">
        <v>0.23032052455890445</v>
      </c>
    </row>
    <row r="5867" spans="1:15" x14ac:dyDescent="0.25">
      <c r="A5867" s="1">
        <v>45902.375</v>
      </c>
      <c r="B5867" s="2">
        <v>2025</v>
      </c>
      <c r="C5867" s="2">
        <v>9</v>
      </c>
      <c r="D5867" s="2">
        <v>2</v>
      </c>
      <c r="E5867" s="2">
        <v>9</v>
      </c>
      <c r="F5867" s="3">
        <v>0</v>
      </c>
      <c r="G5867" s="3">
        <v>0.50575935707071862</v>
      </c>
      <c r="H5867" s="3">
        <v>0</v>
      </c>
      <c r="I5867" s="3">
        <v>0.4494961851846242</v>
      </c>
      <c r="J5867" s="3"/>
      <c r="K5867" s="3">
        <v>0</v>
      </c>
      <c r="L5867" s="3">
        <v>0</v>
      </c>
      <c r="M5867" s="3">
        <v>0.54568214158977824</v>
      </c>
      <c r="N5867" s="3">
        <v>0.53992146002669272</v>
      </c>
      <c r="O5867" s="3">
        <v>0.25510739298397672</v>
      </c>
    </row>
    <row r="5868" spans="1:15" x14ac:dyDescent="0.25">
      <c r="A5868" s="1">
        <v>45902.416666666664</v>
      </c>
      <c r="B5868" s="2">
        <v>2025</v>
      </c>
      <c r="C5868" s="2">
        <v>9</v>
      </c>
      <c r="D5868" s="2">
        <v>2</v>
      </c>
      <c r="E5868" s="2">
        <v>10</v>
      </c>
      <c r="F5868" s="3">
        <v>0</v>
      </c>
      <c r="G5868" s="3">
        <v>0.55453692236604335</v>
      </c>
      <c r="H5868" s="3">
        <v>0</v>
      </c>
      <c r="I5868" s="3">
        <v>0.50960554951033732</v>
      </c>
      <c r="J5868" s="3"/>
      <c r="K5868" s="3">
        <v>0</v>
      </c>
      <c r="L5868" s="3">
        <v>0</v>
      </c>
      <c r="M5868" s="3">
        <v>0.60929876154799378</v>
      </c>
      <c r="N5868" s="3">
        <v>0.57196541152113933</v>
      </c>
      <c r="O5868" s="3">
        <v>0.28067583061818924</v>
      </c>
    </row>
    <row r="5869" spans="1:15" x14ac:dyDescent="0.25">
      <c r="A5869" s="1">
        <v>45902.458333333336</v>
      </c>
      <c r="B5869" s="2">
        <v>2025</v>
      </c>
      <c r="C5869" s="2">
        <v>9</v>
      </c>
      <c r="D5869" s="2">
        <v>2</v>
      </c>
      <c r="E5869" s="2">
        <v>11</v>
      </c>
      <c r="F5869" s="3">
        <v>3.3846432178987491E-3</v>
      </c>
      <c r="G5869" s="3">
        <v>0.57448509801728964</v>
      </c>
      <c r="H5869" s="3">
        <v>0</v>
      </c>
      <c r="I5869" s="3">
        <v>0.51982810450163475</v>
      </c>
      <c r="J5869" s="3"/>
      <c r="K5869" s="3">
        <v>3.3525199364007928E-3</v>
      </c>
      <c r="L5869" s="3">
        <v>0</v>
      </c>
      <c r="M5869" s="3">
        <v>0.60912558817128581</v>
      </c>
      <c r="N5869" s="3">
        <v>0.56872410246287664</v>
      </c>
      <c r="O5869" s="3">
        <v>0.28486250703842331</v>
      </c>
    </row>
    <row r="5870" spans="1:15" x14ac:dyDescent="0.25">
      <c r="A5870" s="1">
        <v>45902.5</v>
      </c>
      <c r="B5870" s="2">
        <v>2025</v>
      </c>
      <c r="C5870" s="2">
        <v>9</v>
      </c>
      <c r="D5870" s="2">
        <v>2</v>
      </c>
      <c r="E5870" s="2">
        <v>12</v>
      </c>
      <c r="F5870" s="3">
        <v>0.44686907020872862</v>
      </c>
      <c r="G5870" s="3">
        <v>0.57654511254978114</v>
      </c>
      <c r="H5870" s="3">
        <v>2.1369988053210179E-2</v>
      </c>
      <c r="I5870" s="3">
        <v>0.57053019503264202</v>
      </c>
      <c r="J5870" s="3"/>
      <c r="K5870" s="3">
        <v>0</v>
      </c>
      <c r="L5870" s="3">
        <v>0</v>
      </c>
      <c r="M5870" s="3">
        <v>0.64816568176817979</v>
      </c>
      <c r="N5870" s="3">
        <v>0.62646808566593948</v>
      </c>
      <c r="O5870" s="3">
        <v>0.36124351665981014</v>
      </c>
    </row>
    <row r="5871" spans="1:15" x14ac:dyDescent="0.25">
      <c r="A5871" s="1">
        <v>45902.541666666664</v>
      </c>
      <c r="B5871" s="2">
        <v>2025</v>
      </c>
      <c r="C5871" s="2">
        <v>9</v>
      </c>
      <c r="D5871" s="2">
        <v>2</v>
      </c>
      <c r="E5871" s="2">
        <v>13</v>
      </c>
      <c r="F5871" s="3">
        <v>7.0092839744437696E-2</v>
      </c>
      <c r="G5871" s="3">
        <v>0.49010056610591257</v>
      </c>
      <c r="H5871" s="3">
        <v>0</v>
      </c>
      <c r="I5871" s="3">
        <v>0.50833607496659394</v>
      </c>
      <c r="J5871" s="3"/>
      <c r="K5871" s="3">
        <v>0</v>
      </c>
      <c r="L5871" s="3">
        <v>0</v>
      </c>
      <c r="M5871" s="3">
        <v>0.51179499388775906</v>
      </c>
      <c r="N5871" s="3">
        <v>0.49054112310037729</v>
      </c>
      <c r="O5871" s="3">
        <v>0.25885819972563506</v>
      </c>
    </row>
    <row r="5872" spans="1:15" x14ac:dyDescent="0.25">
      <c r="A5872" s="1">
        <v>45902.583333333336</v>
      </c>
      <c r="B5872" s="2">
        <v>2025</v>
      </c>
      <c r="C5872" s="2">
        <v>9</v>
      </c>
      <c r="D5872" s="2">
        <v>2</v>
      </c>
      <c r="E5872" s="2">
        <v>14</v>
      </c>
      <c r="F5872" s="3">
        <v>0.17105591477174101</v>
      </c>
      <c r="G5872" s="3">
        <v>0.36766834096171774</v>
      </c>
      <c r="H5872" s="3">
        <v>0</v>
      </c>
      <c r="I5872" s="3">
        <v>0.43481262837000068</v>
      </c>
      <c r="J5872" s="3"/>
      <c r="K5872" s="3">
        <v>0</v>
      </c>
      <c r="L5872" s="3">
        <v>0</v>
      </c>
      <c r="M5872" s="3">
        <v>0.34093424050724985</v>
      </c>
      <c r="N5872" s="3">
        <v>0.35238805819396501</v>
      </c>
      <c r="O5872" s="3">
        <v>0.2083573978505843</v>
      </c>
    </row>
    <row r="5873" spans="1:15" x14ac:dyDescent="0.25">
      <c r="A5873" s="1">
        <v>45902.625</v>
      </c>
      <c r="B5873" s="2">
        <v>2025</v>
      </c>
      <c r="C5873" s="2">
        <v>9</v>
      </c>
      <c r="D5873" s="2">
        <v>2</v>
      </c>
      <c r="E5873" s="2">
        <v>15</v>
      </c>
      <c r="F5873" s="3">
        <v>0</v>
      </c>
      <c r="G5873" s="3">
        <v>0.27027864376875549</v>
      </c>
      <c r="H5873" s="3">
        <v>0</v>
      </c>
      <c r="I5873" s="3">
        <v>0.29517682004175227</v>
      </c>
      <c r="J5873" s="3"/>
      <c r="K5873" s="3">
        <v>0</v>
      </c>
      <c r="L5873" s="3">
        <v>0</v>
      </c>
      <c r="M5873" s="3">
        <v>0.1815687079564568</v>
      </c>
      <c r="N5873" s="3">
        <v>0.16876514017119904</v>
      </c>
      <c r="O5873" s="3">
        <v>0.11447366399227045</v>
      </c>
    </row>
    <row r="5874" spans="1:15" x14ac:dyDescent="0.25">
      <c r="A5874" s="1">
        <v>45902.666666666664</v>
      </c>
      <c r="B5874" s="2">
        <v>2025</v>
      </c>
      <c r="C5874" s="2">
        <v>9</v>
      </c>
      <c r="D5874" s="2">
        <v>2</v>
      </c>
      <c r="E5874" s="2">
        <v>16</v>
      </c>
      <c r="F5874" s="3">
        <v>0</v>
      </c>
      <c r="G5874" s="3">
        <v>0.16243444433453605</v>
      </c>
      <c r="H5874" s="3">
        <v>0</v>
      </c>
      <c r="I5874" s="3">
        <v>0.20764480065716567</v>
      </c>
      <c r="J5874" s="3"/>
      <c r="K5874" s="3">
        <v>0</v>
      </c>
      <c r="L5874" s="3">
        <v>0</v>
      </c>
      <c r="M5874" s="3">
        <v>4.1194740512349608E-2</v>
      </c>
      <c r="N5874" s="3">
        <v>0.15806100271506718</v>
      </c>
      <c r="O5874" s="3">
        <v>7.1166873527389818E-2</v>
      </c>
    </row>
    <row r="5875" spans="1:15" x14ac:dyDescent="0.25">
      <c r="A5875" s="1">
        <v>45902.708333333336</v>
      </c>
      <c r="B5875" s="2">
        <v>2025</v>
      </c>
      <c r="C5875" s="2">
        <v>9</v>
      </c>
      <c r="D5875" s="2">
        <v>2</v>
      </c>
      <c r="E5875" s="2">
        <v>17</v>
      </c>
      <c r="F5875" s="3">
        <v>0</v>
      </c>
      <c r="G5875" s="3">
        <v>6.2758597704682076E-2</v>
      </c>
      <c r="H5875" s="3">
        <v>0</v>
      </c>
      <c r="I5875" s="3">
        <v>0.12748555349092575</v>
      </c>
      <c r="J5875" s="3"/>
      <c r="K5875" s="3">
        <v>0</v>
      </c>
      <c r="L5875" s="3">
        <v>0</v>
      </c>
      <c r="M5875" s="3">
        <v>0</v>
      </c>
      <c r="N5875" s="3">
        <v>2.3436400619171346E-2</v>
      </c>
      <c r="O5875" s="3">
        <v>2.6710068976847395E-2</v>
      </c>
    </row>
    <row r="5876" spans="1:15" x14ac:dyDescent="0.25">
      <c r="A5876" s="1">
        <v>45902.75</v>
      </c>
      <c r="B5876" s="2">
        <v>2025</v>
      </c>
      <c r="C5876" s="2">
        <v>9</v>
      </c>
      <c r="D5876" s="2">
        <v>2</v>
      </c>
      <c r="E5876" s="2">
        <v>18</v>
      </c>
      <c r="F5876" s="3">
        <v>0</v>
      </c>
      <c r="G5876" s="3">
        <v>0.1801150645568477</v>
      </c>
      <c r="H5876" s="3">
        <v>0</v>
      </c>
      <c r="I5876" s="3">
        <v>0.20763929175349344</v>
      </c>
      <c r="J5876" s="3"/>
      <c r="K5876" s="3">
        <v>0</v>
      </c>
      <c r="L5876" s="3">
        <v>0</v>
      </c>
      <c r="M5876" s="3">
        <v>0.13265727929154317</v>
      </c>
      <c r="N5876" s="3">
        <v>0</v>
      </c>
      <c r="O5876" s="3">
        <v>6.5051454450235538E-2</v>
      </c>
    </row>
    <row r="5877" spans="1:15" x14ac:dyDescent="0.25">
      <c r="A5877" s="1">
        <v>45902.791666666664</v>
      </c>
      <c r="B5877" s="2">
        <v>2025</v>
      </c>
      <c r="C5877" s="2">
        <v>9</v>
      </c>
      <c r="D5877" s="2">
        <v>2</v>
      </c>
      <c r="E5877" s="2">
        <v>19</v>
      </c>
      <c r="F5877" s="3"/>
      <c r="G5877" s="3">
        <v>0.14488601931809225</v>
      </c>
      <c r="H5877" s="3"/>
      <c r="I5877" s="3">
        <v>0.19658187215969661</v>
      </c>
      <c r="J5877" s="3"/>
      <c r="K5877" s="3"/>
      <c r="L5877" s="3"/>
      <c r="M5877" s="3">
        <v>0.13850346913872993</v>
      </c>
      <c r="N5877" s="3">
        <v>0.15941326906097031</v>
      </c>
      <c r="O5877" s="3">
        <v>0.15984615741937228</v>
      </c>
    </row>
    <row r="5878" spans="1:15" x14ac:dyDescent="0.25">
      <c r="A5878" s="1">
        <v>45902.833333333336</v>
      </c>
      <c r="B5878" s="2">
        <v>2025</v>
      </c>
      <c r="C5878" s="2">
        <v>9</v>
      </c>
      <c r="D5878" s="2">
        <v>2</v>
      </c>
      <c r="E5878" s="2">
        <v>20</v>
      </c>
      <c r="F5878" s="3"/>
      <c r="G5878" s="3">
        <v>0.17124450741975505</v>
      </c>
      <c r="H5878" s="3"/>
      <c r="I5878" s="3">
        <v>0.19895499419687529</v>
      </c>
      <c r="J5878" s="3"/>
      <c r="K5878" s="3"/>
      <c r="L5878" s="3"/>
      <c r="M5878" s="3">
        <v>0.13743252371704168</v>
      </c>
      <c r="N5878" s="3">
        <v>0.19266215146063631</v>
      </c>
      <c r="O5878" s="3">
        <v>0.17507354419857707</v>
      </c>
    </row>
    <row r="5879" spans="1:15" x14ac:dyDescent="0.25">
      <c r="A5879" s="1">
        <v>45902.875</v>
      </c>
      <c r="B5879" s="2">
        <v>2025</v>
      </c>
      <c r="C5879" s="2">
        <v>9</v>
      </c>
      <c r="D5879" s="2">
        <v>2</v>
      </c>
      <c r="E5879" s="2">
        <v>21</v>
      </c>
      <c r="F5879" s="3"/>
      <c r="G5879" s="3">
        <v>0.16093139643961946</v>
      </c>
      <c r="H5879" s="3"/>
      <c r="I5879" s="3">
        <v>0.18573461408341868</v>
      </c>
      <c r="J5879" s="3"/>
      <c r="K5879" s="3"/>
      <c r="L5879" s="3"/>
      <c r="M5879" s="3">
        <v>0.11504339565275938</v>
      </c>
      <c r="N5879" s="3">
        <v>0.17517552182163187</v>
      </c>
      <c r="O5879" s="3">
        <v>0.15922123199935734</v>
      </c>
    </row>
    <row r="5880" spans="1:15" x14ac:dyDescent="0.25">
      <c r="A5880" s="1">
        <v>45902.916666666664</v>
      </c>
      <c r="B5880" s="2">
        <v>2025</v>
      </c>
      <c r="C5880" s="2">
        <v>9</v>
      </c>
      <c r="D5880" s="2">
        <v>2</v>
      </c>
      <c r="E5880" s="2">
        <v>22</v>
      </c>
      <c r="F5880" s="3"/>
      <c r="G5880" s="3">
        <v>0.10990728876427697</v>
      </c>
      <c r="H5880" s="3"/>
      <c r="I5880" s="3">
        <v>0.14469913999822506</v>
      </c>
      <c r="J5880" s="3"/>
      <c r="K5880" s="3"/>
      <c r="L5880" s="3"/>
      <c r="M5880" s="3">
        <v>6.4482145668442722E-2</v>
      </c>
      <c r="N5880" s="3">
        <v>0.10755126474077031</v>
      </c>
      <c r="O5880" s="3">
        <v>0.10665995979292876</v>
      </c>
    </row>
    <row r="5881" spans="1:15" x14ac:dyDescent="0.25">
      <c r="A5881" s="1">
        <v>45902.958333333336</v>
      </c>
      <c r="B5881" s="2">
        <v>2025</v>
      </c>
      <c r="C5881" s="2">
        <v>9</v>
      </c>
      <c r="D5881" s="2">
        <v>2</v>
      </c>
      <c r="E5881" s="2">
        <v>23</v>
      </c>
      <c r="F5881" s="3"/>
      <c r="G5881" s="3">
        <v>1.1828736188313925E-2</v>
      </c>
      <c r="H5881" s="3"/>
      <c r="I5881" s="3">
        <v>9.5566030844006639E-2</v>
      </c>
      <c r="J5881" s="3"/>
      <c r="K5881" s="3"/>
      <c r="L5881" s="3"/>
      <c r="M5881" s="3">
        <v>0</v>
      </c>
      <c r="N5881" s="3">
        <v>3.7569450672885016E-2</v>
      </c>
      <c r="O5881" s="3">
        <v>3.6241054426301392E-2</v>
      </c>
    </row>
    <row r="5882" spans="1:15" x14ac:dyDescent="0.25">
      <c r="A5882" s="1">
        <v>45903</v>
      </c>
      <c r="B5882" s="2">
        <v>2025</v>
      </c>
      <c r="C5882" s="2">
        <v>9</v>
      </c>
      <c r="D5882" s="2">
        <v>3</v>
      </c>
      <c r="E5882" s="2">
        <v>0</v>
      </c>
      <c r="F5882" s="3"/>
      <c r="G5882" s="3">
        <v>0</v>
      </c>
      <c r="H5882" s="3"/>
      <c r="I5882" s="3">
        <v>0.10222373663241771</v>
      </c>
      <c r="J5882" s="3"/>
      <c r="K5882" s="3"/>
      <c r="L5882" s="3"/>
      <c r="M5882" s="3">
        <v>0</v>
      </c>
      <c r="N5882" s="3">
        <v>4.0964377950634304E-2</v>
      </c>
      <c r="O5882" s="3">
        <v>3.5797028645763007E-2</v>
      </c>
    </row>
    <row r="5883" spans="1:15" x14ac:dyDescent="0.25">
      <c r="A5883" s="1">
        <v>45903.041666666664</v>
      </c>
      <c r="B5883" s="2">
        <v>2025</v>
      </c>
      <c r="C5883" s="2">
        <v>9</v>
      </c>
      <c r="D5883" s="2">
        <v>3</v>
      </c>
      <c r="E5883" s="2">
        <v>1</v>
      </c>
      <c r="F5883" s="3"/>
      <c r="G5883" s="3">
        <v>0</v>
      </c>
      <c r="H5883" s="3"/>
      <c r="I5883" s="3">
        <v>0.10127280352275106</v>
      </c>
      <c r="J5883" s="3"/>
      <c r="K5883" s="3"/>
      <c r="L5883" s="3"/>
      <c r="M5883" s="3">
        <v>0</v>
      </c>
      <c r="N5883" s="3">
        <v>3.9503839567896493E-2</v>
      </c>
      <c r="O5883" s="3">
        <v>3.5194160772661888E-2</v>
      </c>
    </row>
    <row r="5884" spans="1:15" x14ac:dyDescent="0.25">
      <c r="A5884" s="1">
        <v>45903.083333333336</v>
      </c>
      <c r="B5884" s="2">
        <v>2025</v>
      </c>
      <c r="C5884" s="2">
        <v>9</v>
      </c>
      <c r="D5884" s="2">
        <v>3</v>
      </c>
      <c r="E5884" s="2">
        <v>2</v>
      </c>
      <c r="F5884" s="3"/>
      <c r="G5884" s="3">
        <v>0</v>
      </c>
      <c r="H5884" s="3"/>
      <c r="I5884" s="3">
        <v>9.2376808555252599E-2</v>
      </c>
      <c r="J5884" s="3"/>
      <c r="K5884" s="3"/>
      <c r="L5884" s="3"/>
      <c r="M5884" s="3">
        <v>0</v>
      </c>
      <c r="N5884" s="3">
        <v>2.8389616935483912E-2</v>
      </c>
      <c r="O5884" s="3">
        <v>3.0191606372684129E-2</v>
      </c>
    </row>
    <row r="5885" spans="1:15" x14ac:dyDescent="0.25">
      <c r="A5885" s="1">
        <v>45903.125</v>
      </c>
      <c r="B5885" s="2">
        <v>2025</v>
      </c>
      <c r="C5885" s="2">
        <v>9</v>
      </c>
      <c r="D5885" s="2">
        <v>3</v>
      </c>
      <c r="E5885" s="2">
        <v>3</v>
      </c>
      <c r="F5885" s="3"/>
      <c r="G5885" s="3">
        <v>0</v>
      </c>
      <c r="H5885" s="3"/>
      <c r="I5885" s="3">
        <v>9.6078842524638275E-2</v>
      </c>
      <c r="J5885" s="3"/>
      <c r="K5885" s="3"/>
      <c r="L5885" s="3"/>
      <c r="M5885" s="3">
        <v>0</v>
      </c>
      <c r="N5885" s="3">
        <v>3.9222900975264208E-2</v>
      </c>
      <c r="O5885" s="3">
        <v>3.3825435874975621E-2</v>
      </c>
    </row>
    <row r="5886" spans="1:15" x14ac:dyDescent="0.25">
      <c r="A5886" s="1">
        <v>45903.166666666664</v>
      </c>
      <c r="B5886" s="2">
        <v>2025</v>
      </c>
      <c r="C5886" s="2">
        <v>9</v>
      </c>
      <c r="D5886" s="2">
        <v>3</v>
      </c>
      <c r="E5886" s="2">
        <v>4</v>
      </c>
      <c r="F5886" s="3"/>
      <c r="G5886" s="3">
        <v>0</v>
      </c>
      <c r="H5886" s="3"/>
      <c r="I5886" s="3">
        <v>9.603111556494337E-2</v>
      </c>
      <c r="J5886" s="3"/>
      <c r="K5886" s="3"/>
      <c r="L5886" s="3"/>
      <c r="M5886" s="3">
        <v>0</v>
      </c>
      <c r="N5886" s="3">
        <v>3.0577116935483893E-2</v>
      </c>
      <c r="O5886" s="3">
        <v>3.1652058125106818E-2</v>
      </c>
    </row>
    <row r="5887" spans="1:15" x14ac:dyDescent="0.25">
      <c r="A5887" s="1">
        <v>45903.208333333336</v>
      </c>
      <c r="B5887" s="2">
        <v>2025</v>
      </c>
      <c r="C5887" s="2">
        <v>9</v>
      </c>
      <c r="D5887" s="2">
        <v>3</v>
      </c>
      <c r="E5887" s="2">
        <v>5</v>
      </c>
      <c r="F5887" s="3">
        <v>0</v>
      </c>
      <c r="G5887" s="3">
        <v>2.2226612176360867E-2</v>
      </c>
      <c r="H5887" s="3"/>
      <c r="I5887" s="3">
        <v>0.13492388035291811</v>
      </c>
      <c r="J5887" s="3"/>
      <c r="K5887" s="3"/>
      <c r="L5887" s="3"/>
      <c r="M5887" s="3">
        <v>2.8302431490289059E-2</v>
      </c>
      <c r="N5887" s="3">
        <v>7.6448758570500791E-2</v>
      </c>
      <c r="O5887" s="3">
        <v>5.238033651801377E-2</v>
      </c>
    </row>
    <row r="5888" spans="1:15" x14ac:dyDescent="0.25">
      <c r="A5888" s="1">
        <v>45903.25</v>
      </c>
      <c r="B5888" s="2">
        <v>2025</v>
      </c>
      <c r="C5888" s="2">
        <v>9</v>
      </c>
      <c r="D5888" s="2">
        <v>3</v>
      </c>
      <c r="E5888" s="2">
        <v>6</v>
      </c>
      <c r="F5888" s="3">
        <v>0</v>
      </c>
      <c r="G5888" s="3">
        <v>0.21998823334481604</v>
      </c>
      <c r="H5888" s="3">
        <v>0</v>
      </c>
      <c r="I5888" s="3">
        <v>0.28187151550537115</v>
      </c>
      <c r="J5888" s="3"/>
      <c r="K5888" s="3">
        <v>0</v>
      </c>
      <c r="L5888" s="3">
        <v>0</v>
      </c>
      <c r="M5888" s="3">
        <v>0.17755222630467105</v>
      </c>
      <c r="N5888" s="3">
        <v>0.2226917128656718</v>
      </c>
      <c r="O5888" s="3">
        <v>0.11276296100256625</v>
      </c>
    </row>
    <row r="5889" spans="1:15" x14ac:dyDescent="0.25">
      <c r="A5889" s="1">
        <v>45903.291666666664</v>
      </c>
      <c r="B5889" s="2">
        <v>2025</v>
      </c>
      <c r="C5889" s="2">
        <v>9</v>
      </c>
      <c r="D5889" s="2">
        <v>3</v>
      </c>
      <c r="E5889" s="2">
        <v>7</v>
      </c>
      <c r="F5889" s="3">
        <v>0</v>
      </c>
      <c r="G5889" s="3">
        <v>0.10887883795169162</v>
      </c>
      <c r="H5889" s="3">
        <v>0</v>
      </c>
      <c r="I5889" s="3">
        <v>0.2484086735678116</v>
      </c>
      <c r="J5889" s="3"/>
      <c r="K5889" s="3">
        <v>0</v>
      </c>
      <c r="L5889" s="3">
        <v>0</v>
      </c>
      <c r="M5889" s="3">
        <v>0.22899304064987225</v>
      </c>
      <c r="N5889" s="3">
        <v>0.2669984622306476</v>
      </c>
      <c r="O5889" s="3">
        <v>0.10665987680000288</v>
      </c>
    </row>
    <row r="5890" spans="1:15" x14ac:dyDescent="0.25">
      <c r="A5890" s="1">
        <v>45903.333333333336</v>
      </c>
      <c r="B5890" s="2">
        <v>2025</v>
      </c>
      <c r="C5890" s="2">
        <v>9</v>
      </c>
      <c r="D5890" s="2">
        <v>3</v>
      </c>
      <c r="E5890" s="2">
        <v>8</v>
      </c>
      <c r="F5890" s="3">
        <v>0</v>
      </c>
      <c r="G5890" s="3">
        <v>0.16683272530663934</v>
      </c>
      <c r="H5890" s="3">
        <v>0</v>
      </c>
      <c r="I5890" s="3">
        <v>0.24180804715530491</v>
      </c>
      <c r="J5890" s="3"/>
      <c r="K5890" s="3">
        <v>0</v>
      </c>
      <c r="L5890" s="3">
        <v>0</v>
      </c>
      <c r="M5890" s="3">
        <v>0.30688898204775455</v>
      </c>
      <c r="N5890" s="3">
        <v>0.31085221703256183</v>
      </c>
      <c r="O5890" s="3">
        <v>0.12829774644278258</v>
      </c>
    </row>
    <row r="5891" spans="1:15" x14ac:dyDescent="0.25">
      <c r="A5891" s="1">
        <v>45903.375</v>
      </c>
      <c r="B5891" s="2">
        <v>2025</v>
      </c>
      <c r="C5891" s="2">
        <v>9</v>
      </c>
      <c r="D5891" s="2">
        <v>3</v>
      </c>
      <c r="E5891" s="2">
        <v>9</v>
      </c>
      <c r="F5891" s="3">
        <v>0</v>
      </c>
      <c r="G5891" s="3">
        <v>0.29073754541423869</v>
      </c>
      <c r="H5891" s="3">
        <v>0</v>
      </c>
      <c r="I5891" s="3">
        <v>0.30484267757383388</v>
      </c>
      <c r="J5891" s="3"/>
      <c r="K5891" s="3">
        <v>0</v>
      </c>
      <c r="L5891" s="3">
        <v>0</v>
      </c>
      <c r="M5891" s="3">
        <v>0.37537192581630868</v>
      </c>
      <c r="N5891" s="3">
        <v>0.36127224215842013</v>
      </c>
      <c r="O5891" s="3">
        <v>0.16652804887035016</v>
      </c>
    </row>
    <row r="5892" spans="1:15" x14ac:dyDescent="0.25">
      <c r="A5892" s="1">
        <v>45903.416666666664</v>
      </c>
      <c r="B5892" s="2">
        <v>2025</v>
      </c>
      <c r="C5892" s="2">
        <v>9</v>
      </c>
      <c r="D5892" s="2">
        <v>3</v>
      </c>
      <c r="E5892" s="2">
        <v>10</v>
      </c>
      <c r="F5892" s="3">
        <v>0</v>
      </c>
      <c r="G5892" s="3">
        <v>0.31298226053360695</v>
      </c>
      <c r="H5892" s="3">
        <v>0</v>
      </c>
      <c r="I5892" s="3">
        <v>0.32562313331523218</v>
      </c>
      <c r="J5892" s="3"/>
      <c r="K5892" s="3">
        <v>0</v>
      </c>
      <c r="L5892" s="3">
        <v>0</v>
      </c>
      <c r="M5892" s="3">
        <v>0.41872973598836927</v>
      </c>
      <c r="N5892" s="3">
        <v>0.38596606028244573</v>
      </c>
      <c r="O5892" s="3">
        <v>0.18041264876495677</v>
      </c>
    </row>
    <row r="5893" spans="1:15" x14ac:dyDescent="0.25">
      <c r="A5893" s="1">
        <v>45903.458333333336</v>
      </c>
      <c r="B5893" s="2">
        <v>2025</v>
      </c>
      <c r="C5893" s="2">
        <v>9</v>
      </c>
      <c r="D5893" s="2">
        <v>3</v>
      </c>
      <c r="E5893" s="2">
        <v>11</v>
      </c>
      <c r="F5893" s="3">
        <v>0</v>
      </c>
      <c r="G5893" s="3">
        <v>0.35415215945926704</v>
      </c>
      <c r="H5893" s="3">
        <v>0</v>
      </c>
      <c r="I5893" s="3">
        <v>0.39689323116311537</v>
      </c>
      <c r="J5893" s="3"/>
      <c r="K5893" s="3">
        <v>0</v>
      </c>
      <c r="L5893" s="3">
        <v>0</v>
      </c>
      <c r="M5893" s="3">
        <v>0.45936187208557988</v>
      </c>
      <c r="N5893" s="3">
        <v>0.43400075242502445</v>
      </c>
      <c r="O5893" s="3">
        <v>0.20555100189162334</v>
      </c>
    </row>
    <row r="5894" spans="1:15" x14ac:dyDescent="0.25">
      <c r="A5894" s="1">
        <v>45903.5</v>
      </c>
      <c r="B5894" s="2">
        <v>2025</v>
      </c>
      <c r="C5894" s="2">
        <v>9</v>
      </c>
      <c r="D5894" s="2">
        <v>3</v>
      </c>
      <c r="E5894" s="2">
        <v>12</v>
      </c>
      <c r="F5894" s="3">
        <v>4.6615480964155749E-3</v>
      </c>
      <c r="G5894" s="3">
        <v>0.42565707044508949</v>
      </c>
      <c r="H5894" s="3">
        <v>0</v>
      </c>
      <c r="I5894" s="3">
        <v>0.46115610799251533</v>
      </c>
      <c r="J5894" s="3"/>
      <c r="K5894" s="3">
        <v>3.2702609846412892E-3</v>
      </c>
      <c r="L5894" s="3">
        <v>0</v>
      </c>
      <c r="M5894" s="3">
        <v>0.51993606113724211</v>
      </c>
      <c r="N5894" s="3">
        <v>0.4822553683049508</v>
      </c>
      <c r="O5894" s="3">
        <v>0.23711705212010684</v>
      </c>
    </row>
    <row r="5895" spans="1:15" x14ac:dyDescent="0.25">
      <c r="A5895" s="1">
        <v>45903.541666666664</v>
      </c>
      <c r="B5895" s="2">
        <v>2025</v>
      </c>
      <c r="C5895" s="2">
        <v>9</v>
      </c>
      <c r="D5895" s="2">
        <v>3</v>
      </c>
      <c r="E5895" s="2">
        <v>13</v>
      </c>
      <c r="F5895" s="3">
        <v>0</v>
      </c>
      <c r="G5895" s="3">
        <v>0.34290876258423164</v>
      </c>
      <c r="H5895" s="3">
        <v>0</v>
      </c>
      <c r="I5895" s="3">
        <v>0.43778283480978375</v>
      </c>
      <c r="J5895" s="3"/>
      <c r="K5895" s="3">
        <v>0</v>
      </c>
      <c r="L5895" s="3">
        <v>0</v>
      </c>
      <c r="M5895" s="3">
        <v>0.47772674472514304</v>
      </c>
      <c r="N5895" s="3">
        <v>0.44758298912151639</v>
      </c>
      <c r="O5895" s="3">
        <v>0.21325016640508435</v>
      </c>
    </row>
    <row r="5896" spans="1:15" x14ac:dyDescent="0.25">
      <c r="A5896" s="1">
        <v>45903.583333333336</v>
      </c>
      <c r="B5896" s="2">
        <v>2025</v>
      </c>
      <c r="C5896" s="2">
        <v>9</v>
      </c>
      <c r="D5896" s="2">
        <v>3</v>
      </c>
      <c r="E5896" s="2">
        <v>14</v>
      </c>
      <c r="F5896" s="3">
        <v>0</v>
      </c>
      <c r="G5896" s="3">
        <v>0.2014718085313216</v>
      </c>
      <c r="H5896" s="3">
        <v>0</v>
      </c>
      <c r="I5896" s="3">
        <v>0.35926464911438338</v>
      </c>
      <c r="J5896" s="3"/>
      <c r="K5896" s="3">
        <v>0</v>
      </c>
      <c r="L5896" s="3">
        <v>0</v>
      </c>
      <c r="M5896" s="3">
        <v>0.29729477900026968</v>
      </c>
      <c r="N5896" s="3">
        <v>0.3074930471652253</v>
      </c>
      <c r="O5896" s="3">
        <v>0.14569053547639998</v>
      </c>
    </row>
    <row r="5897" spans="1:15" x14ac:dyDescent="0.25">
      <c r="A5897" s="1">
        <v>45903.625</v>
      </c>
      <c r="B5897" s="2">
        <v>2025</v>
      </c>
      <c r="C5897" s="2">
        <v>9</v>
      </c>
      <c r="D5897" s="2">
        <v>3</v>
      </c>
      <c r="E5897" s="2">
        <v>15</v>
      </c>
      <c r="F5897" s="3">
        <v>0</v>
      </c>
      <c r="G5897" s="3">
        <v>0.20430672355323504</v>
      </c>
      <c r="H5897" s="3">
        <v>0</v>
      </c>
      <c r="I5897" s="3">
        <v>0.26283061412979764</v>
      </c>
      <c r="J5897" s="3"/>
      <c r="K5897" s="3">
        <v>0</v>
      </c>
      <c r="L5897" s="3">
        <v>0</v>
      </c>
      <c r="M5897" s="3">
        <v>0.14827615010143194</v>
      </c>
      <c r="N5897" s="3">
        <v>0.19296370985800146</v>
      </c>
      <c r="O5897" s="3">
        <v>0.10104714970530826</v>
      </c>
    </row>
    <row r="5898" spans="1:15" x14ac:dyDescent="0.25">
      <c r="A5898" s="1">
        <v>45903.666666666664</v>
      </c>
      <c r="B5898" s="2">
        <v>2025</v>
      </c>
      <c r="C5898" s="2">
        <v>9</v>
      </c>
      <c r="D5898" s="2">
        <v>3</v>
      </c>
      <c r="E5898" s="2">
        <v>16</v>
      </c>
      <c r="F5898" s="3">
        <v>0</v>
      </c>
      <c r="G5898" s="3">
        <v>0.10365460064537931</v>
      </c>
      <c r="H5898" s="3">
        <v>0</v>
      </c>
      <c r="I5898" s="3">
        <v>0</v>
      </c>
      <c r="J5898" s="3"/>
      <c r="K5898" s="3">
        <v>0</v>
      </c>
      <c r="L5898" s="3">
        <v>0</v>
      </c>
      <c r="M5898" s="3">
        <v>2.378723875766316E-2</v>
      </c>
      <c r="N5898" s="3">
        <v>4.5143065488335958E-2</v>
      </c>
      <c r="O5898" s="3">
        <v>2.1573113111422303E-2</v>
      </c>
    </row>
    <row r="5899" spans="1:15" x14ac:dyDescent="0.25">
      <c r="A5899" s="1">
        <v>45903.708333333336</v>
      </c>
      <c r="B5899" s="2">
        <v>2025</v>
      </c>
      <c r="C5899" s="2">
        <v>9</v>
      </c>
      <c r="D5899" s="2">
        <v>3</v>
      </c>
      <c r="E5899" s="2">
        <v>17</v>
      </c>
      <c r="F5899" s="3">
        <v>0</v>
      </c>
      <c r="G5899" s="3">
        <v>3.1075734661884587E-3</v>
      </c>
      <c r="H5899" s="3">
        <v>0</v>
      </c>
      <c r="I5899" s="3">
        <v>6.1435274971476349E-2</v>
      </c>
      <c r="J5899" s="3"/>
      <c r="K5899" s="3">
        <v>0</v>
      </c>
      <c r="L5899" s="3">
        <v>0</v>
      </c>
      <c r="M5899" s="3">
        <v>0</v>
      </c>
      <c r="N5899" s="3">
        <v>4.7614673142326452E-2</v>
      </c>
      <c r="O5899" s="3">
        <v>1.4019690197498907E-2</v>
      </c>
    </row>
    <row r="5900" spans="1:15" x14ac:dyDescent="0.25">
      <c r="A5900" s="1">
        <v>45903.75</v>
      </c>
      <c r="B5900" s="2">
        <v>2025</v>
      </c>
      <c r="C5900" s="2">
        <v>9</v>
      </c>
      <c r="D5900" s="2">
        <v>3</v>
      </c>
      <c r="E5900" s="2">
        <v>18</v>
      </c>
      <c r="F5900" s="3">
        <v>0</v>
      </c>
      <c r="G5900" s="3">
        <v>0.18615441422558851</v>
      </c>
      <c r="H5900" s="3"/>
      <c r="I5900" s="3">
        <v>0.19215426422761706</v>
      </c>
      <c r="J5900" s="3"/>
      <c r="K5900" s="3">
        <v>0</v>
      </c>
      <c r="L5900" s="3">
        <v>0</v>
      </c>
      <c r="M5900" s="3">
        <v>0</v>
      </c>
      <c r="N5900" s="3">
        <v>9.0971792395682052E-2</v>
      </c>
      <c r="O5900" s="3">
        <v>6.7040067264126799E-2</v>
      </c>
    </row>
    <row r="5901" spans="1:15" x14ac:dyDescent="0.25">
      <c r="A5901" s="1">
        <v>45903.791666666664</v>
      </c>
      <c r="B5901" s="2">
        <v>2025</v>
      </c>
      <c r="C5901" s="2">
        <v>9</v>
      </c>
      <c r="D5901" s="2">
        <v>3</v>
      </c>
      <c r="E5901" s="2">
        <v>19</v>
      </c>
      <c r="F5901" s="3"/>
      <c r="G5901" s="3">
        <v>0.24426278293729975</v>
      </c>
      <c r="H5901" s="3"/>
      <c r="I5901" s="3">
        <v>0.23109477469854028</v>
      </c>
      <c r="J5901" s="3"/>
      <c r="K5901" s="3"/>
      <c r="L5901" s="3"/>
      <c r="M5901" s="3">
        <v>4.7843715298106868E-2</v>
      </c>
      <c r="N5901" s="3">
        <v>0.21328615264758169</v>
      </c>
      <c r="O5901" s="3">
        <v>0.18412185639538214</v>
      </c>
    </row>
    <row r="5902" spans="1:15" x14ac:dyDescent="0.25">
      <c r="A5902" s="1">
        <v>45903.833333333336</v>
      </c>
      <c r="B5902" s="2">
        <v>2025</v>
      </c>
      <c r="C5902" s="2">
        <v>9</v>
      </c>
      <c r="D5902" s="2">
        <v>3</v>
      </c>
      <c r="E5902" s="2">
        <v>20</v>
      </c>
      <c r="F5902" s="3"/>
      <c r="G5902" s="3">
        <v>0.10832474375042506</v>
      </c>
      <c r="H5902" s="3"/>
      <c r="I5902" s="3">
        <v>0.13656052964982857</v>
      </c>
      <c r="J5902" s="3"/>
      <c r="K5902" s="3"/>
      <c r="L5902" s="3"/>
      <c r="M5902" s="3">
        <v>0</v>
      </c>
      <c r="N5902" s="3">
        <v>0.1258948384362584</v>
      </c>
      <c r="O5902" s="3">
        <v>9.2695027959128012E-2</v>
      </c>
    </row>
    <row r="5903" spans="1:15" x14ac:dyDescent="0.25">
      <c r="A5903" s="1">
        <v>45903.875</v>
      </c>
      <c r="B5903" s="2">
        <v>2025</v>
      </c>
      <c r="C5903" s="2">
        <v>9</v>
      </c>
      <c r="D5903" s="2">
        <v>3</v>
      </c>
      <c r="E5903" s="2">
        <v>21</v>
      </c>
      <c r="F5903" s="3"/>
      <c r="G5903" s="3">
        <v>0.1362834777552944</v>
      </c>
      <c r="H5903" s="3"/>
      <c r="I5903" s="3">
        <v>0.13560255695552645</v>
      </c>
      <c r="J5903" s="3"/>
      <c r="K5903" s="3"/>
      <c r="L5903" s="3"/>
      <c r="M5903" s="3">
        <v>0</v>
      </c>
      <c r="N5903" s="3">
        <v>0.14419236242884248</v>
      </c>
      <c r="O5903" s="3">
        <v>0.10401959928491583</v>
      </c>
    </row>
    <row r="5904" spans="1:15" x14ac:dyDescent="0.25">
      <c r="A5904" s="1">
        <v>45903.916666666664</v>
      </c>
      <c r="B5904" s="2">
        <v>2025</v>
      </c>
      <c r="C5904" s="2">
        <v>9</v>
      </c>
      <c r="D5904" s="2">
        <v>3</v>
      </c>
      <c r="E5904" s="2">
        <v>22</v>
      </c>
      <c r="F5904" s="3"/>
      <c r="G5904" s="3">
        <v>0.11429707569396942</v>
      </c>
      <c r="H5904" s="3"/>
      <c r="I5904" s="3">
        <v>0.1147921367662591</v>
      </c>
      <c r="J5904" s="3"/>
      <c r="K5904" s="3"/>
      <c r="L5904" s="3"/>
      <c r="M5904" s="3">
        <v>0</v>
      </c>
      <c r="N5904" s="3">
        <v>9.4958383064792651E-2</v>
      </c>
      <c r="O5904" s="3">
        <v>8.101189888125529E-2</v>
      </c>
    </row>
    <row r="5905" spans="1:15" x14ac:dyDescent="0.25">
      <c r="A5905" s="1">
        <v>45903.958333333336</v>
      </c>
      <c r="B5905" s="2">
        <v>2025</v>
      </c>
      <c r="C5905" s="2">
        <v>9</v>
      </c>
      <c r="D5905" s="2">
        <v>3</v>
      </c>
      <c r="E5905" s="2">
        <v>23</v>
      </c>
      <c r="F5905" s="3"/>
      <c r="G5905" s="3">
        <v>3.2199018861512205E-2</v>
      </c>
      <c r="H5905" s="3"/>
      <c r="I5905" s="3">
        <v>8.9482937944409813E-2</v>
      </c>
      <c r="J5905" s="3"/>
      <c r="K5905" s="3"/>
      <c r="L5905" s="3"/>
      <c r="M5905" s="3">
        <v>0</v>
      </c>
      <c r="N5905" s="3">
        <v>6.0777900824387818E-2</v>
      </c>
      <c r="O5905" s="3">
        <v>4.5614964407577459E-2</v>
      </c>
    </row>
    <row r="5906" spans="1:15" x14ac:dyDescent="0.25">
      <c r="A5906" s="1">
        <v>45904</v>
      </c>
      <c r="B5906" s="2">
        <v>2025</v>
      </c>
      <c r="C5906" s="2">
        <v>9</v>
      </c>
      <c r="D5906" s="2">
        <v>4</v>
      </c>
      <c r="E5906" s="2">
        <v>0</v>
      </c>
      <c r="F5906" s="3"/>
      <c r="G5906" s="3">
        <v>5.4808255941906657E-2</v>
      </c>
      <c r="H5906" s="3"/>
      <c r="I5906" s="3">
        <v>0.10371708899633172</v>
      </c>
      <c r="J5906" s="3"/>
      <c r="K5906" s="3"/>
      <c r="L5906" s="3"/>
      <c r="M5906" s="3">
        <v>0</v>
      </c>
      <c r="N5906" s="3">
        <v>6.6733897169030137E-2</v>
      </c>
      <c r="O5906" s="3">
        <v>5.6314810526817131E-2</v>
      </c>
    </row>
    <row r="5907" spans="1:15" x14ac:dyDescent="0.25">
      <c r="A5907" s="1">
        <v>45904.041666666664</v>
      </c>
      <c r="B5907" s="2">
        <v>2025</v>
      </c>
      <c r="C5907" s="2">
        <v>9</v>
      </c>
      <c r="D5907" s="2">
        <v>4</v>
      </c>
      <c r="E5907" s="2">
        <v>1</v>
      </c>
      <c r="F5907" s="3"/>
      <c r="G5907" s="3">
        <v>6.3046473330549913E-2</v>
      </c>
      <c r="H5907" s="3"/>
      <c r="I5907" s="3">
        <v>0.11451956931426996</v>
      </c>
      <c r="J5907" s="3"/>
      <c r="K5907" s="3"/>
      <c r="L5907" s="3"/>
      <c r="M5907" s="3">
        <v>0</v>
      </c>
      <c r="N5907" s="3">
        <v>7.4705028552469077E-2</v>
      </c>
      <c r="O5907" s="3">
        <v>6.3067767799322244E-2</v>
      </c>
    </row>
    <row r="5908" spans="1:15" x14ac:dyDescent="0.25">
      <c r="A5908" s="1">
        <v>45904.083333333336</v>
      </c>
      <c r="B5908" s="2">
        <v>2025</v>
      </c>
      <c r="C5908" s="2">
        <v>9</v>
      </c>
      <c r="D5908" s="2">
        <v>4</v>
      </c>
      <c r="E5908" s="2">
        <v>2</v>
      </c>
      <c r="F5908" s="3"/>
      <c r="G5908" s="3">
        <v>4.941685522392128E-2</v>
      </c>
      <c r="H5908" s="3"/>
      <c r="I5908" s="3">
        <v>0.11198243014394574</v>
      </c>
      <c r="J5908" s="3"/>
      <c r="K5908" s="3"/>
      <c r="L5908" s="3"/>
      <c r="M5908" s="3">
        <v>0</v>
      </c>
      <c r="N5908" s="3">
        <v>6.9369616956901178E-2</v>
      </c>
      <c r="O5908" s="3">
        <v>5.7692225581192053E-2</v>
      </c>
    </row>
    <row r="5909" spans="1:15" x14ac:dyDescent="0.25">
      <c r="A5909" s="1">
        <v>45904.125</v>
      </c>
      <c r="B5909" s="2">
        <v>2025</v>
      </c>
      <c r="C5909" s="2">
        <v>9</v>
      </c>
      <c r="D5909" s="2">
        <v>4</v>
      </c>
      <c r="E5909" s="2">
        <v>3</v>
      </c>
      <c r="F5909" s="3"/>
      <c r="G5909" s="3">
        <v>5.203158960716027E-2</v>
      </c>
      <c r="H5909" s="3"/>
      <c r="I5909" s="3">
        <v>0.12545829805249786</v>
      </c>
      <c r="J5909" s="3"/>
      <c r="K5909" s="3"/>
      <c r="L5909" s="3"/>
      <c r="M5909" s="3">
        <v>1.8787624802495506E-3</v>
      </c>
      <c r="N5909" s="3">
        <v>7.0591787703823336E-2</v>
      </c>
      <c r="O5909" s="3">
        <v>6.2490109460932752E-2</v>
      </c>
    </row>
    <row r="5910" spans="1:15" x14ac:dyDescent="0.25">
      <c r="A5910" s="1">
        <v>45904.166666666664</v>
      </c>
      <c r="B5910" s="2">
        <v>2025</v>
      </c>
      <c r="C5910" s="2">
        <v>9</v>
      </c>
      <c r="D5910" s="2">
        <v>4</v>
      </c>
      <c r="E5910" s="2">
        <v>4</v>
      </c>
      <c r="F5910" s="3"/>
      <c r="G5910" s="3">
        <v>6.7045405920820283E-2</v>
      </c>
      <c r="H5910" s="3"/>
      <c r="I5910" s="3">
        <v>0.13744112050285906</v>
      </c>
      <c r="J5910" s="3"/>
      <c r="K5910" s="3"/>
      <c r="L5910" s="3"/>
      <c r="M5910" s="3">
        <v>4.7658318488935925E-3</v>
      </c>
      <c r="N5910" s="3">
        <v>6.1590570719602972E-2</v>
      </c>
      <c r="O5910" s="3">
        <v>6.771073224804397E-2</v>
      </c>
    </row>
    <row r="5911" spans="1:15" x14ac:dyDescent="0.25">
      <c r="A5911" s="1">
        <v>45904.208333333336</v>
      </c>
      <c r="B5911" s="2">
        <v>2025</v>
      </c>
      <c r="C5911" s="2">
        <v>9</v>
      </c>
      <c r="D5911" s="2">
        <v>4</v>
      </c>
      <c r="E5911" s="2">
        <v>5</v>
      </c>
      <c r="F5911" s="3">
        <v>0</v>
      </c>
      <c r="G5911" s="3">
        <v>8.9467770386060949E-2</v>
      </c>
      <c r="H5911" s="3"/>
      <c r="I5911" s="3">
        <v>0.13977984758679074</v>
      </c>
      <c r="J5911" s="3"/>
      <c r="K5911" s="3"/>
      <c r="L5911" s="3">
        <v>0</v>
      </c>
      <c r="M5911" s="3">
        <v>0</v>
      </c>
      <c r="N5911" s="3">
        <v>4.5050567745348088E-2</v>
      </c>
      <c r="O5911" s="3">
        <v>4.5716364286366627E-2</v>
      </c>
    </row>
    <row r="5912" spans="1:15" x14ac:dyDescent="0.25">
      <c r="A5912" s="1">
        <v>45904.25</v>
      </c>
      <c r="B5912" s="2">
        <v>2025</v>
      </c>
      <c r="C5912" s="2">
        <v>9</v>
      </c>
      <c r="D5912" s="2">
        <v>4</v>
      </c>
      <c r="E5912" s="2">
        <v>6</v>
      </c>
      <c r="F5912" s="3">
        <v>0</v>
      </c>
      <c r="G5912" s="3">
        <v>9.6827047591993426E-2</v>
      </c>
      <c r="H5912" s="3">
        <v>0</v>
      </c>
      <c r="I5912" s="3">
        <v>0.14666686866898493</v>
      </c>
      <c r="J5912" s="3"/>
      <c r="K5912" s="3">
        <v>0</v>
      </c>
      <c r="L5912" s="3">
        <v>0</v>
      </c>
      <c r="M5912" s="3">
        <v>1.1782494743815085E-2</v>
      </c>
      <c r="N5912" s="3">
        <v>0.11519327539337976</v>
      </c>
      <c r="O5912" s="3">
        <v>4.6308710799771648E-2</v>
      </c>
    </row>
    <row r="5913" spans="1:15" x14ac:dyDescent="0.25">
      <c r="A5913" s="1">
        <v>45904.291666666664</v>
      </c>
      <c r="B5913" s="2">
        <v>2025</v>
      </c>
      <c r="C5913" s="2">
        <v>9</v>
      </c>
      <c r="D5913" s="2">
        <v>4</v>
      </c>
      <c r="E5913" s="2">
        <v>7</v>
      </c>
      <c r="F5913" s="3">
        <v>0</v>
      </c>
      <c r="G5913" s="3">
        <v>0.23314381338836565</v>
      </c>
      <c r="H5913" s="3">
        <v>0</v>
      </c>
      <c r="I5913" s="3">
        <v>0.22747866213701595</v>
      </c>
      <c r="J5913" s="3"/>
      <c r="K5913" s="3">
        <v>0</v>
      </c>
      <c r="L5913" s="3">
        <v>0</v>
      </c>
      <c r="M5913" s="3">
        <v>0.15535464880340821</v>
      </c>
      <c r="N5913" s="3">
        <v>0.24424340149973711</v>
      </c>
      <c r="O5913" s="3">
        <v>0.10752756572856587</v>
      </c>
    </row>
    <row r="5914" spans="1:15" x14ac:dyDescent="0.25">
      <c r="A5914" s="1">
        <v>45904.333333333336</v>
      </c>
      <c r="B5914" s="2">
        <v>2025</v>
      </c>
      <c r="C5914" s="2">
        <v>9</v>
      </c>
      <c r="D5914" s="2">
        <v>4</v>
      </c>
      <c r="E5914" s="2">
        <v>8</v>
      </c>
      <c r="F5914" s="3">
        <v>0</v>
      </c>
      <c r="G5914" s="3">
        <v>0.20899535782679041</v>
      </c>
      <c r="H5914" s="3">
        <v>0</v>
      </c>
      <c r="I5914" s="3">
        <v>0.25890604182565391</v>
      </c>
      <c r="J5914" s="3"/>
      <c r="K5914" s="3">
        <v>0</v>
      </c>
      <c r="L5914" s="3">
        <v>0</v>
      </c>
      <c r="M5914" s="3">
        <v>0.26822047425720391</v>
      </c>
      <c r="N5914" s="3">
        <v>0</v>
      </c>
      <c r="O5914" s="3">
        <v>9.2015234238706028E-2</v>
      </c>
    </row>
    <row r="5915" spans="1:15" x14ac:dyDescent="0.25">
      <c r="A5915" s="1">
        <v>45904.375</v>
      </c>
      <c r="B5915" s="2">
        <v>2025</v>
      </c>
      <c r="C5915" s="2">
        <v>9</v>
      </c>
      <c r="D5915" s="2">
        <v>4</v>
      </c>
      <c r="E5915" s="2">
        <v>9</v>
      </c>
      <c r="F5915" s="3">
        <v>0</v>
      </c>
      <c r="G5915" s="3">
        <v>0.15937616135991831</v>
      </c>
      <c r="H5915" s="3">
        <v>0</v>
      </c>
      <c r="I5915" s="3">
        <v>0.35109847357942192</v>
      </c>
      <c r="J5915" s="3"/>
      <c r="K5915" s="3">
        <v>0</v>
      </c>
      <c r="L5915" s="3">
        <v>0</v>
      </c>
      <c r="M5915" s="3">
        <v>0.31949907321228788</v>
      </c>
      <c r="N5915" s="3">
        <v>4.1433343345207332E-2</v>
      </c>
      <c r="O5915" s="3">
        <v>0.10892588143710442</v>
      </c>
    </row>
    <row r="5916" spans="1:15" x14ac:dyDescent="0.25">
      <c r="A5916" s="1">
        <v>45904.416666666664</v>
      </c>
      <c r="B5916" s="2">
        <v>2025</v>
      </c>
      <c r="C5916" s="2">
        <v>9</v>
      </c>
      <c r="D5916" s="2">
        <v>4</v>
      </c>
      <c r="E5916" s="2">
        <v>10</v>
      </c>
      <c r="F5916" s="3">
        <v>0</v>
      </c>
      <c r="G5916" s="3">
        <v>7.4837543122104888E-2</v>
      </c>
      <c r="H5916" s="3">
        <v>0</v>
      </c>
      <c r="I5916" s="3">
        <v>0.28939573064690305</v>
      </c>
      <c r="J5916" s="3"/>
      <c r="K5916" s="3">
        <v>0</v>
      </c>
      <c r="L5916" s="3">
        <v>0</v>
      </c>
      <c r="M5916" s="3">
        <v>0.33483626379751097</v>
      </c>
      <c r="N5916" s="3">
        <v>0</v>
      </c>
      <c r="O5916" s="3">
        <v>8.7383692195814863E-2</v>
      </c>
    </row>
    <row r="5917" spans="1:15" x14ac:dyDescent="0.25">
      <c r="A5917" s="1">
        <v>45904.458333333336</v>
      </c>
      <c r="B5917" s="2">
        <v>2025</v>
      </c>
      <c r="C5917" s="2">
        <v>9</v>
      </c>
      <c r="D5917" s="2">
        <v>4</v>
      </c>
      <c r="E5917" s="2">
        <v>11</v>
      </c>
      <c r="F5917" s="3">
        <v>0</v>
      </c>
      <c r="G5917" s="3">
        <v>5.0808526885271585E-2</v>
      </c>
      <c r="H5917" s="3">
        <v>0</v>
      </c>
      <c r="I5917" s="3">
        <v>0.30618726456153544</v>
      </c>
      <c r="J5917" s="3"/>
      <c r="K5917" s="3">
        <v>0</v>
      </c>
      <c r="L5917" s="3">
        <v>0</v>
      </c>
      <c r="M5917" s="3">
        <v>0.31568699398279632</v>
      </c>
      <c r="N5917" s="3">
        <v>0</v>
      </c>
      <c r="O5917" s="3">
        <v>8.408534817870042E-2</v>
      </c>
    </row>
    <row r="5918" spans="1:15" x14ac:dyDescent="0.25">
      <c r="A5918" s="1">
        <v>45904.5</v>
      </c>
      <c r="B5918" s="2">
        <v>2025</v>
      </c>
      <c r="C5918" s="2">
        <v>9</v>
      </c>
      <c r="D5918" s="2">
        <v>4</v>
      </c>
      <c r="E5918" s="2">
        <v>12</v>
      </c>
      <c r="F5918" s="3">
        <v>0</v>
      </c>
      <c r="G5918" s="3">
        <v>2.6680125805920184E-2</v>
      </c>
      <c r="H5918" s="3">
        <v>0</v>
      </c>
      <c r="I5918" s="3">
        <v>0.34810098149429269</v>
      </c>
      <c r="J5918" s="3"/>
      <c r="K5918" s="3">
        <v>0</v>
      </c>
      <c r="L5918" s="3">
        <v>0</v>
      </c>
      <c r="M5918" s="3">
        <v>0.26392246671704322</v>
      </c>
      <c r="N5918" s="3">
        <v>0.1385439179870202</v>
      </c>
      <c r="O5918" s="3">
        <v>9.7155936500534543E-2</v>
      </c>
    </row>
    <row r="5919" spans="1:15" x14ac:dyDescent="0.25">
      <c r="A5919" s="1">
        <v>45904.541666666664</v>
      </c>
      <c r="B5919" s="2">
        <v>2025</v>
      </c>
      <c r="C5919" s="2">
        <v>9</v>
      </c>
      <c r="D5919" s="2">
        <v>4</v>
      </c>
      <c r="E5919" s="2">
        <v>13</v>
      </c>
      <c r="F5919" s="3">
        <v>0</v>
      </c>
      <c r="G5919" s="3">
        <v>0</v>
      </c>
      <c r="H5919" s="3">
        <v>0</v>
      </c>
      <c r="I5919" s="3">
        <v>0.29396264494716839</v>
      </c>
      <c r="J5919" s="3"/>
      <c r="K5919" s="3">
        <v>0</v>
      </c>
      <c r="L5919" s="3">
        <v>0</v>
      </c>
      <c r="M5919" s="3">
        <v>3.8002349476049815E-2</v>
      </c>
      <c r="N5919" s="3">
        <v>0</v>
      </c>
      <c r="O5919" s="3">
        <v>4.1495624302902274E-2</v>
      </c>
    </row>
    <row r="5920" spans="1:15" x14ac:dyDescent="0.25">
      <c r="A5920" s="1">
        <v>45904.583333333336</v>
      </c>
      <c r="B5920" s="2">
        <v>2025</v>
      </c>
      <c r="C5920" s="2">
        <v>9</v>
      </c>
      <c r="D5920" s="2">
        <v>4</v>
      </c>
      <c r="E5920" s="2">
        <v>14</v>
      </c>
      <c r="F5920" s="3">
        <v>0</v>
      </c>
      <c r="G5920" s="3">
        <v>0</v>
      </c>
      <c r="H5920" s="3">
        <v>0</v>
      </c>
      <c r="I5920" s="3">
        <v>0</v>
      </c>
      <c r="J5920" s="3"/>
      <c r="K5920" s="3">
        <v>0</v>
      </c>
      <c r="L5920" s="3">
        <v>0</v>
      </c>
      <c r="M5920" s="3">
        <v>0</v>
      </c>
      <c r="N5920" s="3">
        <v>8.7536244792130499E-2</v>
      </c>
      <c r="O5920" s="3">
        <v>1.0942030599016312E-2</v>
      </c>
    </row>
    <row r="5921" spans="1:15" x14ac:dyDescent="0.25">
      <c r="A5921" s="1">
        <v>45904.625</v>
      </c>
      <c r="B5921" s="2">
        <v>2025</v>
      </c>
      <c r="C5921" s="2">
        <v>9</v>
      </c>
      <c r="D5921" s="2">
        <v>4</v>
      </c>
      <c r="E5921" s="2">
        <v>15</v>
      </c>
      <c r="F5921" s="3">
        <v>0</v>
      </c>
      <c r="G5921" s="3">
        <v>0</v>
      </c>
      <c r="H5921" s="3">
        <v>0</v>
      </c>
      <c r="I5921" s="3">
        <v>0</v>
      </c>
      <c r="J5921" s="3"/>
      <c r="K5921" s="3">
        <v>0</v>
      </c>
      <c r="L5921" s="3">
        <v>0</v>
      </c>
      <c r="M5921" s="3">
        <v>0</v>
      </c>
      <c r="N5921" s="3">
        <v>0</v>
      </c>
      <c r="O5921" s="3">
        <v>0</v>
      </c>
    </row>
    <row r="5922" spans="1:15" x14ac:dyDescent="0.25">
      <c r="A5922" s="1">
        <v>45904.666666666664</v>
      </c>
      <c r="B5922" s="2">
        <v>2025</v>
      </c>
      <c r="C5922" s="2">
        <v>9</v>
      </c>
      <c r="D5922" s="2">
        <v>4</v>
      </c>
      <c r="E5922" s="2">
        <v>16</v>
      </c>
      <c r="F5922" s="3">
        <v>0</v>
      </c>
      <c r="G5922" s="3">
        <v>0</v>
      </c>
      <c r="H5922" s="3">
        <v>0</v>
      </c>
      <c r="I5922" s="3">
        <v>0</v>
      </c>
      <c r="J5922" s="3"/>
      <c r="K5922" s="3">
        <v>0</v>
      </c>
      <c r="L5922" s="3">
        <v>0</v>
      </c>
      <c r="M5922" s="3">
        <v>0</v>
      </c>
      <c r="N5922" s="3">
        <v>0</v>
      </c>
      <c r="O5922" s="3">
        <v>0</v>
      </c>
    </row>
    <row r="5923" spans="1:15" x14ac:dyDescent="0.25">
      <c r="A5923" s="1">
        <v>45904.708333333336</v>
      </c>
      <c r="B5923" s="2">
        <v>2025</v>
      </c>
      <c r="C5923" s="2">
        <v>9</v>
      </c>
      <c r="D5923" s="2">
        <v>4</v>
      </c>
      <c r="E5923" s="2">
        <v>17</v>
      </c>
      <c r="F5923" s="3">
        <v>0</v>
      </c>
      <c r="G5923" s="3">
        <v>0</v>
      </c>
      <c r="H5923" s="3">
        <v>0</v>
      </c>
      <c r="I5923" s="3">
        <v>0</v>
      </c>
      <c r="J5923" s="3"/>
      <c r="K5923" s="3">
        <v>0</v>
      </c>
      <c r="L5923" s="3">
        <v>0</v>
      </c>
      <c r="M5923" s="3">
        <v>0</v>
      </c>
      <c r="N5923" s="3">
        <v>0</v>
      </c>
      <c r="O5923" s="3">
        <v>0</v>
      </c>
    </row>
    <row r="5924" spans="1:15" x14ac:dyDescent="0.25">
      <c r="A5924" s="1">
        <v>45904.75</v>
      </c>
      <c r="B5924" s="2">
        <v>2025</v>
      </c>
      <c r="C5924" s="2">
        <v>9</v>
      </c>
      <c r="D5924" s="2">
        <v>4</v>
      </c>
      <c r="E5924" s="2">
        <v>18</v>
      </c>
      <c r="F5924" s="3">
        <v>0</v>
      </c>
      <c r="G5924" s="3">
        <v>0</v>
      </c>
      <c r="H5924" s="3">
        <v>0</v>
      </c>
      <c r="I5924" s="3">
        <v>0</v>
      </c>
      <c r="J5924" s="3"/>
      <c r="K5924" s="3">
        <v>0</v>
      </c>
      <c r="L5924" s="3">
        <v>0</v>
      </c>
      <c r="M5924" s="3">
        <v>0</v>
      </c>
      <c r="N5924" s="3">
        <v>0</v>
      </c>
      <c r="O5924" s="3">
        <v>0</v>
      </c>
    </row>
    <row r="5925" spans="1:15" x14ac:dyDescent="0.25">
      <c r="A5925" s="1">
        <v>45904.791666666664</v>
      </c>
      <c r="B5925" s="2">
        <v>2025</v>
      </c>
      <c r="C5925" s="2">
        <v>9</v>
      </c>
      <c r="D5925" s="2">
        <v>4</v>
      </c>
      <c r="E5925" s="2">
        <v>19</v>
      </c>
      <c r="F5925" s="3">
        <v>0</v>
      </c>
      <c r="G5925" s="3">
        <v>0</v>
      </c>
      <c r="H5925" s="3"/>
      <c r="I5925" s="3">
        <v>0.14824749225692718</v>
      </c>
      <c r="J5925" s="3"/>
      <c r="K5925" s="3"/>
      <c r="L5925" s="3"/>
      <c r="M5925" s="3">
        <v>0</v>
      </c>
      <c r="N5925" s="3">
        <v>0.1268555684673566</v>
      </c>
      <c r="O5925" s="3">
        <v>5.5020612144856762E-2</v>
      </c>
    </row>
    <row r="5926" spans="1:15" x14ac:dyDescent="0.25">
      <c r="A5926" s="1">
        <v>45904.833333333336</v>
      </c>
      <c r="B5926" s="2">
        <v>2025</v>
      </c>
      <c r="C5926" s="2">
        <v>9</v>
      </c>
      <c r="D5926" s="2">
        <v>4</v>
      </c>
      <c r="E5926" s="2">
        <v>20</v>
      </c>
      <c r="F5926" s="3"/>
      <c r="G5926" s="3">
        <v>0</v>
      </c>
      <c r="H5926" s="3"/>
      <c r="I5926" s="3">
        <v>3.3721575744635468E-2</v>
      </c>
      <c r="J5926" s="3"/>
      <c r="K5926" s="3"/>
      <c r="L5926" s="3"/>
      <c r="M5926" s="3">
        <v>0</v>
      </c>
      <c r="N5926" s="3">
        <v>0</v>
      </c>
      <c r="O5926" s="3">
        <v>8.430393936158867E-3</v>
      </c>
    </row>
    <row r="5927" spans="1:15" x14ac:dyDescent="0.25">
      <c r="A5927" s="1">
        <v>45904.875</v>
      </c>
      <c r="B5927" s="2">
        <v>2025</v>
      </c>
      <c r="C5927" s="2">
        <v>9</v>
      </c>
      <c r="D5927" s="2">
        <v>4</v>
      </c>
      <c r="E5927" s="2">
        <v>21</v>
      </c>
      <c r="F5927" s="3"/>
      <c r="G5927" s="3">
        <v>0</v>
      </c>
      <c r="H5927" s="3"/>
      <c r="I5927" s="3">
        <v>0</v>
      </c>
      <c r="J5927" s="3"/>
      <c r="K5927" s="3"/>
      <c r="L5927" s="3"/>
      <c r="M5927" s="3">
        <v>0</v>
      </c>
      <c r="N5927" s="3">
        <v>4.6365295322163907E-2</v>
      </c>
      <c r="O5927" s="3">
        <v>1.1591323830540977E-2</v>
      </c>
    </row>
    <row r="5928" spans="1:15" x14ac:dyDescent="0.25">
      <c r="A5928" s="1">
        <v>45904.916666666664</v>
      </c>
      <c r="B5928" s="2">
        <v>2025</v>
      </c>
      <c r="C5928" s="2">
        <v>9</v>
      </c>
      <c r="D5928" s="2">
        <v>4</v>
      </c>
      <c r="E5928" s="2">
        <v>22</v>
      </c>
      <c r="F5928" s="3"/>
      <c r="G5928" s="3">
        <v>0</v>
      </c>
      <c r="H5928" s="3"/>
      <c r="I5928" s="3">
        <v>0</v>
      </c>
      <c r="J5928" s="3"/>
      <c r="K5928" s="3"/>
      <c r="L5928" s="3"/>
      <c r="M5928" s="3">
        <v>0</v>
      </c>
      <c r="N5928" s="3">
        <v>3.1451988472321807E-2</v>
      </c>
      <c r="O5928" s="3">
        <v>7.8629971180804517E-3</v>
      </c>
    </row>
    <row r="5929" spans="1:15" x14ac:dyDescent="0.25">
      <c r="A5929" s="1">
        <v>45904.958333333336</v>
      </c>
      <c r="B5929" s="2">
        <v>2025</v>
      </c>
      <c r="C5929" s="2">
        <v>9</v>
      </c>
      <c r="D5929" s="2">
        <v>4</v>
      </c>
      <c r="E5929" s="2">
        <v>23</v>
      </c>
      <c r="F5929" s="3"/>
      <c r="G5929" s="3">
        <v>0</v>
      </c>
      <c r="H5929" s="3"/>
      <c r="I5929" s="3">
        <v>3.7706650093225595E-2</v>
      </c>
      <c r="J5929" s="3"/>
      <c r="K5929" s="3"/>
      <c r="L5929" s="3"/>
      <c r="M5929" s="3">
        <v>0</v>
      </c>
      <c r="N5929" s="3">
        <v>4.5360459433039999E-2</v>
      </c>
      <c r="O5929" s="3">
        <v>2.0766777381566397E-2</v>
      </c>
    </row>
    <row r="5930" spans="1:15" x14ac:dyDescent="0.25">
      <c r="A5930" s="1">
        <v>45905</v>
      </c>
      <c r="B5930" s="2">
        <v>2025</v>
      </c>
      <c r="C5930" s="2">
        <v>9</v>
      </c>
      <c r="D5930" s="2">
        <v>5</v>
      </c>
      <c r="E5930" s="2">
        <v>0</v>
      </c>
      <c r="F5930" s="3"/>
      <c r="G5930" s="3">
        <v>0</v>
      </c>
      <c r="H5930" s="3"/>
      <c r="I5930" s="3">
        <v>0</v>
      </c>
      <c r="J5930" s="3"/>
      <c r="K5930" s="3"/>
      <c r="L5930" s="3"/>
      <c r="M5930" s="3">
        <v>0</v>
      </c>
      <c r="N5930" s="3">
        <v>2.7104105571847531E-2</v>
      </c>
      <c r="O5930" s="3">
        <v>6.7760263929618827E-3</v>
      </c>
    </row>
    <row r="5931" spans="1:15" x14ac:dyDescent="0.25">
      <c r="A5931" s="1">
        <v>45905.041666666664</v>
      </c>
      <c r="B5931" s="2">
        <v>2025</v>
      </c>
      <c r="C5931" s="2">
        <v>9</v>
      </c>
      <c r="D5931" s="2">
        <v>5</v>
      </c>
      <c r="E5931" s="2">
        <v>1</v>
      </c>
      <c r="F5931" s="3"/>
      <c r="G5931" s="3">
        <v>0</v>
      </c>
      <c r="H5931" s="3"/>
      <c r="I5931" s="3">
        <v>0</v>
      </c>
      <c r="J5931" s="3"/>
      <c r="K5931" s="3"/>
      <c r="L5931" s="3"/>
      <c r="M5931" s="3">
        <v>0</v>
      </c>
      <c r="N5931" s="3">
        <v>0</v>
      </c>
      <c r="O5931" s="3">
        <v>0</v>
      </c>
    </row>
    <row r="5932" spans="1:15" x14ac:dyDescent="0.25">
      <c r="A5932" s="1">
        <v>45905.083333333336</v>
      </c>
      <c r="B5932" s="2">
        <v>2025</v>
      </c>
      <c r="C5932" s="2">
        <v>9</v>
      </c>
      <c r="D5932" s="2">
        <v>5</v>
      </c>
      <c r="E5932" s="2">
        <v>2</v>
      </c>
      <c r="F5932" s="3"/>
      <c r="G5932" s="3">
        <v>0</v>
      </c>
      <c r="H5932" s="3"/>
      <c r="I5932" s="3">
        <v>0</v>
      </c>
      <c r="J5932" s="3"/>
      <c r="K5932" s="3"/>
      <c r="L5932" s="3"/>
      <c r="M5932" s="3">
        <v>0</v>
      </c>
      <c r="N5932" s="3">
        <v>0</v>
      </c>
      <c r="O5932" s="3">
        <v>0</v>
      </c>
    </row>
    <row r="5933" spans="1:15" x14ac:dyDescent="0.25">
      <c r="A5933" s="1">
        <v>45905.125</v>
      </c>
      <c r="B5933" s="2">
        <v>2025</v>
      </c>
      <c r="C5933" s="2">
        <v>9</v>
      </c>
      <c r="D5933" s="2">
        <v>5</v>
      </c>
      <c r="E5933" s="2">
        <v>3</v>
      </c>
      <c r="F5933" s="3"/>
      <c r="G5933" s="3">
        <v>0</v>
      </c>
      <c r="H5933" s="3"/>
      <c r="I5933" s="3">
        <v>0</v>
      </c>
      <c r="J5933" s="3"/>
      <c r="K5933" s="3"/>
      <c r="L5933" s="3"/>
      <c r="M5933" s="3">
        <v>0</v>
      </c>
      <c r="N5933" s="3">
        <v>0</v>
      </c>
      <c r="O5933" s="3">
        <v>0</v>
      </c>
    </row>
    <row r="5934" spans="1:15" x14ac:dyDescent="0.25">
      <c r="A5934" s="1">
        <v>45905.166666666664</v>
      </c>
      <c r="B5934" s="2">
        <v>2025</v>
      </c>
      <c r="C5934" s="2">
        <v>9</v>
      </c>
      <c r="D5934" s="2">
        <v>5</v>
      </c>
      <c r="E5934" s="2">
        <v>4</v>
      </c>
      <c r="F5934" s="3"/>
      <c r="G5934" s="3">
        <v>0</v>
      </c>
      <c r="H5934" s="3"/>
      <c r="I5934" s="3">
        <v>0</v>
      </c>
      <c r="J5934" s="3"/>
      <c r="K5934" s="3"/>
      <c r="L5934" s="3"/>
      <c r="M5934" s="3">
        <v>0</v>
      </c>
      <c r="N5934" s="3">
        <v>0</v>
      </c>
      <c r="O5934" s="3">
        <v>0</v>
      </c>
    </row>
    <row r="5935" spans="1:15" x14ac:dyDescent="0.25">
      <c r="A5935" s="1">
        <v>45905.208333333336</v>
      </c>
      <c r="B5935" s="2">
        <v>2025</v>
      </c>
      <c r="C5935" s="2">
        <v>9</v>
      </c>
      <c r="D5935" s="2">
        <v>5</v>
      </c>
      <c r="E5935" s="2">
        <v>5</v>
      </c>
      <c r="F5935" s="3">
        <v>0</v>
      </c>
      <c r="G5935" s="3">
        <v>1.0275266297352726E-2</v>
      </c>
      <c r="H5935" s="3">
        <v>0</v>
      </c>
      <c r="I5935" s="3">
        <v>0</v>
      </c>
      <c r="J5935" s="3"/>
      <c r="K5935" s="3"/>
      <c r="L5935" s="3">
        <v>0</v>
      </c>
      <c r="M5935" s="3">
        <v>0</v>
      </c>
      <c r="N5935" s="3">
        <v>4.0242447924647824E-2</v>
      </c>
      <c r="O5935" s="3">
        <v>7.2168163174286494E-3</v>
      </c>
    </row>
    <row r="5936" spans="1:15" x14ac:dyDescent="0.25">
      <c r="A5936" s="1">
        <v>45905.25</v>
      </c>
      <c r="B5936" s="2">
        <v>2025</v>
      </c>
      <c r="C5936" s="2">
        <v>9</v>
      </c>
      <c r="D5936" s="2">
        <v>5</v>
      </c>
      <c r="E5936" s="2">
        <v>6</v>
      </c>
      <c r="F5936" s="3">
        <v>0</v>
      </c>
      <c r="G5936" s="3">
        <v>3.8983965668129145E-2</v>
      </c>
      <c r="H5936" s="3">
        <v>0</v>
      </c>
      <c r="I5936" s="3">
        <v>0.18749217086159514</v>
      </c>
      <c r="J5936" s="3"/>
      <c r="K5936" s="3">
        <v>0</v>
      </c>
      <c r="L5936" s="3">
        <v>0</v>
      </c>
      <c r="M5936" s="3">
        <v>7.420449845290554E-2</v>
      </c>
      <c r="N5936" s="3">
        <v>0.13500537025878273</v>
      </c>
      <c r="O5936" s="3">
        <v>5.4460750655176568E-2</v>
      </c>
    </row>
    <row r="5937" spans="1:15" x14ac:dyDescent="0.25">
      <c r="A5937" s="1">
        <v>45905.291666666664</v>
      </c>
      <c r="B5937" s="2">
        <v>2025</v>
      </c>
      <c r="C5937" s="2">
        <v>9</v>
      </c>
      <c r="D5937" s="2">
        <v>5</v>
      </c>
      <c r="E5937" s="2">
        <v>7</v>
      </c>
      <c r="F5937" s="3">
        <v>0</v>
      </c>
      <c r="G5937" s="3">
        <v>0.13086399085885464</v>
      </c>
      <c r="H5937" s="3">
        <v>0</v>
      </c>
      <c r="I5937" s="3">
        <v>0.24130324176478851</v>
      </c>
      <c r="J5937" s="3"/>
      <c r="K5937" s="3">
        <v>0</v>
      </c>
      <c r="L5937" s="3">
        <v>0</v>
      </c>
      <c r="M5937" s="3">
        <v>0.22078451037609079</v>
      </c>
      <c r="N5937" s="3">
        <v>0.28657281510842891</v>
      </c>
      <c r="O5937" s="3">
        <v>0.10994056976352036</v>
      </c>
    </row>
    <row r="5938" spans="1:15" x14ac:dyDescent="0.25">
      <c r="A5938" s="1">
        <v>45905.333333333336</v>
      </c>
      <c r="B5938" s="2">
        <v>2025</v>
      </c>
      <c r="C5938" s="2">
        <v>9</v>
      </c>
      <c r="D5938" s="2">
        <v>5</v>
      </c>
      <c r="E5938" s="2">
        <v>8</v>
      </c>
      <c r="F5938" s="3">
        <v>0</v>
      </c>
      <c r="G5938" s="3">
        <v>0.22463439711980809</v>
      </c>
      <c r="H5938" s="3">
        <v>0</v>
      </c>
      <c r="I5938" s="3">
        <v>0.26390540191263889</v>
      </c>
      <c r="J5938" s="3"/>
      <c r="K5938" s="3">
        <v>0</v>
      </c>
      <c r="L5938" s="3">
        <v>0</v>
      </c>
      <c r="M5938" s="3">
        <v>0.32796910014505887</v>
      </c>
      <c r="N5938" s="3">
        <v>0.41643377063296039</v>
      </c>
      <c r="O5938" s="3">
        <v>0.15411783372630827</v>
      </c>
    </row>
    <row r="5939" spans="1:15" x14ac:dyDescent="0.25">
      <c r="A5939" s="1">
        <v>45905.375</v>
      </c>
      <c r="B5939" s="2">
        <v>2025</v>
      </c>
      <c r="C5939" s="2">
        <v>9</v>
      </c>
      <c r="D5939" s="2">
        <v>5</v>
      </c>
      <c r="E5939" s="2">
        <v>9</v>
      </c>
      <c r="F5939" s="3">
        <v>0</v>
      </c>
      <c r="G5939" s="3">
        <v>5.4585355075947209E-2</v>
      </c>
      <c r="H5939" s="3">
        <v>0</v>
      </c>
      <c r="I5939" s="3">
        <v>0.34145299584275163</v>
      </c>
      <c r="J5939" s="3"/>
      <c r="K5939" s="3">
        <v>0</v>
      </c>
      <c r="L5939" s="3">
        <v>0</v>
      </c>
      <c r="M5939" s="3">
        <v>0.38087085064436704</v>
      </c>
      <c r="N5939" s="3">
        <v>0.46270425219085543</v>
      </c>
      <c r="O5939" s="3">
        <v>0.15495168171924018</v>
      </c>
    </row>
    <row r="5940" spans="1:15" x14ac:dyDescent="0.25">
      <c r="A5940" s="1">
        <v>45905.416666666664</v>
      </c>
      <c r="B5940" s="2">
        <v>2025</v>
      </c>
      <c r="C5940" s="2">
        <v>9</v>
      </c>
      <c r="D5940" s="2">
        <v>5</v>
      </c>
      <c r="E5940" s="2">
        <v>10</v>
      </c>
      <c r="F5940" s="3">
        <v>0</v>
      </c>
      <c r="G5940" s="3">
        <v>0</v>
      </c>
      <c r="H5940" s="3">
        <v>0</v>
      </c>
      <c r="I5940" s="3">
        <v>0.40399946653950874</v>
      </c>
      <c r="J5940" s="3"/>
      <c r="K5940" s="3">
        <v>0</v>
      </c>
      <c r="L5940" s="3">
        <v>0</v>
      </c>
      <c r="M5940" s="3">
        <v>0.22225253375089643</v>
      </c>
      <c r="N5940" s="3">
        <v>0.41368229712339388</v>
      </c>
      <c r="O5940" s="3">
        <v>0.12999178717672488</v>
      </c>
    </row>
    <row r="5941" spans="1:15" x14ac:dyDescent="0.25">
      <c r="A5941" s="1">
        <v>45905.458333333336</v>
      </c>
      <c r="B5941" s="2">
        <v>2025</v>
      </c>
      <c r="C5941" s="2">
        <v>9</v>
      </c>
      <c r="D5941" s="2">
        <v>5</v>
      </c>
      <c r="E5941" s="2">
        <v>11</v>
      </c>
      <c r="F5941" s="3">
        <v>0</v>
      </c>
      <c r="G5941" s="3">
        <v>0</v>
      </c>
      <c r="H5941" s="3">
        <v>0</v>
      </c>
      <c r="I5941" s="3">
        <v>0.12170742213059504</v>
      </c>
      <c r="J5941" s="3"/>
      <c r="K5941" s="3">
        <v>0</v>
      </c>
      <c r="L5941" s="3">
        <v>0</v>
      </c>
      <c r="M5941" s="3">
        <v>0</v>
      </c>
      <c r="N5941" s="3">
        <v>0.16626383159065775</v>
      </c>
      <c r="O5941" s="3">
        <v>3.5996406715156595E-2</v>
      </c>
    </row>
    <row r="5942" spans="1:15" x14ac:dyDescent="0.25">
      <c r="A5942" s="1">
        <v>45905.5</v>
      </c>
      <c r="B5942" s="2">
        <v>2025</v>
      </c>
      <c r="C5942" s="2">
        <v>9</v>
      </c>
      <c r="D5942" s="2">
        <v>5</v>
      </c>
      <c r="E5942" s="2">
        <v>12</v>
      </c>
      <c r="F5942" s="3">
        <v>0</v>
      </c>
      <c r="G5942" s="3">
        <v>0</v>
      </c>
      <c r="H5942" s="3">
        <v>0</v>
      </c>
      <c r="I5942" s="3">
        <v>0</v>
      </c>
      <c r="J5942" s="3"/>
      <c r="K5942" s="3">
        <v>0</v>
      </c>
      <c r="L5942" s="3">
        <v>0</v>
      </c>
      <c r="M5942" s="3">
        <v>0</v>
      </c>
      <c r="N5942" s="3">
        <v>0</v>
      </c>
      <c r="O5942" s="3">
        <v>0</v>
      </c>
    </row>
    <row r="5943" spans="1:15" x14ac:dyDescent="0.25">
      <c r="A5943" s="1">
        <v>45905.541666666664</v>
      </c>
      <c r="B5943" s="2">
        <v>2025</v>
      </c>
      <c r="C5943" s="2">
        <v>9</v>
      </c>
      <c r="D5943" s="2">
        <v>5</v>
      </c>
      <c r="E5943" s="2">
        <v>13</v>
      </c>
      <c r="F5943" s="3">
        <v>0</v>
      </c>
      <c r="G5943" s="3">
        <v>0</v>
      </c>
      <c r="H5943" s="3">
        <v>0</v>
      </c>
      <c r="I5943" s="3">
        <v>0</v>
      </c>
      <c r="J5943" s="3"/>
      <c r="K5943" s="3">
        <v>0</v>
      </c>
      <c r="L5943" s="3">
        <v>0</v>
      </c>
      <c r="M5943" s="3">
        <v>0</v>
      </c>
      <c r="N5943" s="3">
        <v>0</v>
      </c>
      <c r="O5943" s="3">
        <v>0</v>
      </c>
    </row>
    <row r="5944" spans="1:15" x14ac:dyDescent="0.25">
      <c r="A5944" s="1">
        <v>45905.583333333336</v>
      </c>
      <c r="B5944" s="2">
        <v>2025</v>
      </c>
      <c r="C5944" s="2">
        <v>9</v>
      </c>
      <c r="D5944" s="2">
        <v>5</v>
      </c>
      <c r="E5944" s="2">
        <v>14</v>
      </c>
      <c r="F5944" s="3">
        <v>0</v>
      </c>
      <c r="G5944" s="3">
        <v>0</v>
      </c>
      <c r="H5944" s="3">
        <v>0</v>
      </c>
      <c r="I5944" s="3">
        <v>0</v>
      </c>
      <c r="J5944" s="3"/>
      <c r="K5944" s="3">
        <v>0</v>
      </c>
      <c r="L5944" s="3">
        <v>0</v>
      </c>
      <c r="M5944" s="3">
        <v>0</v>
      </c>
      <c r="N5944" s="3">
        <v>0</v>
      </c>
      <c r="O5944" s="3">
        <v>0</v>
      </c>
    </row>
    <row r="5945" spans="1:15" x14ac:dyDescent="0.25">
      <c r="A5945" s="1">
        <v>45905.625</v>
      </c>
      <c r="B5945" s="2">
        <v>2025</v>
      </c>
      <c r="C5945" s="2">
        <v>9</v>
      </c>
      <c r="D5945" s="2">
        <v>5</v>
      </c>
      <c r="E5945" s="2">
        <v>15</v>
      </c>
      <c r="F5945" s="3">
        <v>0</v>
      </c>
      <c r="G5945" s="3">
        <v>0</v>
      </c>
      <c r="H5945" s="3">
        <v>0</v>
      </c>
      <c r="I5945" s="3">
        <v>0</v>
      </c>
      <c r="J5945" s="3"/>
      <c r="K5945" s="3">
        <v>0</v>
      </c>
      <c r="L5945" s="3">
        <v>0</v>
      </c>
      <c r="M5945" s="3">
        <v>0</v>
      </c>
      <c r="N5945" s="3">
        <v>0</v>
      </c>
      <c r="O5945" s="3">
        <v>0</v>
      </c>
    </row>
    <row r="5946" spans="1:15" x14ac:dyDescent="0.25">
      <c r="A5946" s="1">
        <v>45905.666666666664</v>
      </c>
      <c r="B5946" s="2">
        <v>2025</v>
      </c>
      <c r="C5946" s="2">
        <v>9</v>
      </c>
      <c r="D5946" s="2">
        <v>5</v>
      </c>
      <c r="E5946" s="2">
        <v>16</v>
      </c>
      <c r="F5946" s="3">
        <v>0</v>
      </c>
      <c r="G5946" s="3">
        <v>0</v>
      </c>
      <c r="H5946" s="3">
        <v>0</v>
      </c>
      <c r="I5946" s="3">
        <v>0</v>
      </c>
      <c r="J5946" s="3"/>
      <c r="K5946" s="3">
        <v>0</v>
      </c>
      <c r="L5946" s="3">
        <v>0</v>
      </c>
      <c r="M5946" s="3">
        <v>0</v>
      </c>
      <c r="N5946" s="3">
        <v>0</v>
      </c>
      <c r="O5946" s="3">
        <v>0</v>
      </c>
    </row>
    <row r="5947" spans="1:15" x14ac:dyDescent="0.25">
      <c r="A5947" s="1">
        <v>45905.708333333336</v>
      </c>
      <c r="B5947" s="2">
        <v>2025</v>
      </c>
      <c r="C5947" s="2">
        <v>9</v>
      </c>
      <c r="D5947" s="2">
        <v>5</v>
      </c>
      <c r="E5947" s="2">
        <v>17</v>
      </c>
      <c r="F5947" s="3">
        <v>0</v>
      </c>
      <c r="G5947" s="3">
        <v>0</v>
      </c>
      <c r="H5947" s="3">
        <v>0</v>
      </c>
      <c r="I5947" s="3">
        <v>0</v>
      </c>
      <c r="J5947" s="3"/>
      <c r="K5947" s="3">
        <v>0</v>
      </c>
      <c r="L5947" s="3">
        <v>0</v>
      </c>
      <c r="M5947" s="3">
        <v>0</v>
      </c>
      <c r="N5947" s="3">
        <v>0</v>
      </c>
      <c r="O5947" s="3">
        <v>0</v>
      </c>
    </row>
    <row r="5948" spans="1:15" x14ac:dyDescent="0.25">
      <c r="A5948" s="1">
        <v>45905.75</v>
      </c>
      <c r="B5948" s="2">
        <v>2025</v>
      </c>
      <c r="C5948" s="2">
        <v>9</v>
      </c>
      <c r="D5948" s="2">
        <v>5</v>
      </c>
      <c r="E5948" s="2">
        <v>18</v>
      </c>
      <c r="F5948" s="3">
        <v>0</v>
      </c>
      <c r="G5948" s="3">
        <v>0</v>
      </c>
      <c r="H5948" s="3">
        <v>0</v>
      </c>
      <c r="I5948" s="3">
        <v>0</v>
      </c>
      <c r="J5948" s="3"/>
      <c r="K5948" s="3">
        <v>0</v>
      </c>
      <c r="L5948" s="3">
        <v>0</v>
      </c>
      <c r="M5948" s="3">
        <v>0</v>
      </c>
      <c r="N5948" s="3">
        <v>0</v>
      </c>
      <c r="O5948" s="3">
        <v>0</v>
      </c>
    </row>
    <row r="5949" spans="1:15" x14ac:dyDescent="0.25">
      <c r="A5949" s="1">
        <v>45905.791666666664</v>
      </c>
      <c r="B5949" s="2">
        <v>2025</v>
      </c>
      <c r="C5949" s="2">
        <v>9</v>
      </c>
      <c r="D5949" s="2">
        <v>5</v>
      </c>
      <c r="E5949" s="2">
        <v>19</v>
      </c>
      <c r="F5949" s="3">
        <v>0</v>
      </c>
      <c r="G5949" s="3">
        <v>0</v>
      </c>
      <c r="H5949" s="3"/>
      <c r="I5949" s="3">
        <v>0</v>
      </c>
      <c r="J5949" s="3"/>
      <c r="K5949" s="3"/>
      <c r="L5949" s="3"/>
      <c r="M5949" s="3">
        <v>0</v>
      </c>
      <c r="N5949" s="3">
        <v>0</v>
      </c>
      <c r="O5949" s="3">
        <v>0</v>
      </c>
    </row>
    <row r="5950" spans="1:15" x14ac:dyDescent="0.25">
      <c r="A5950" s="1">
        <v>45905.833333333336</v>
      </c>
      <c r="B5950" s="2">
        <v>2025</v>
      </c>
      <c r="C5950" s="2">
        <v>9</v>
      </c>
      <c r="D5950" s="2">
        <v>5</v>
      </c>
      <c r="E5950" s="2">
        <v>20</v>
      </c>
      <c r="F5950" s="3"/>
      <c r="G5950" s="3">
        <v>0</v>
      </c>
      <c r="H5950" s="3"/>
      <c r="I5950" s="3">
        <v>0</v>
      </c>
      <c r="J5950" s="3"/>
      <c r="K5950" s="3"/>
      <c r="L5950" s="3"/>
      <c r="M5950" s="3">
        <v>0</v>
      </c>
      <c r="N5950" s="3">
        <v>0</v>
      </c>
      <c r="O5950" s="3">
        <v>0</v>
      </c>
    </row>
    <row r="5951" spans="1:15" x14ac:dyDescent="0.25">
      <c r="A5951" s="1">
        <v>45905.875</v>
      </c>
      <c r="B5951" s="2">
        <v>2025</v>
      </c>
      <c r="C5951" s="2">
        <v>9</v>
      </c>
      <c r="D5951" s="2">
        <v>5</v>
      </c>
      <c r="E5951" s="2">
        <v>21</v>
      </c>
      <c r="F5951" s="3"/>
      <c r="G5951" s="3">
        <v>0</v>
      </c>
      <c r="H5951" s="3"/>
      <c r="I5951" s="3">
        <v>0</v>
      </c>
      <c r="J5951" s="3"/>
      <c r="K5951" s="3"/>
      <c r="L5951" s="3"/>
      <c r="M5951" s="3">
        <v>0</v>
      </c>
      <c r="N5951" s="3">
        <v>0</v>
      </c>
      <c r="O5951" s="3">
        <v>0</v>
      </c>
    </row>
    <row r="5952" spans="1:15" x14ac:dyDescent="0.25">
      <c r="A5952" s="1">
        <v>45905.916666666664</v>
      </c>
      <c r="B5952" s="2">
        <v>2025</v>
      </c>
      <c r="C5952" s="2">
        <v>9</v>
      </c>
      <c r="D5952" s="2">
        <v>5</v>
      </c>
      <c r="E5952" s="2">
        <v>22</v>
      </c>
      <c r="F5952" s="3"/>
      <c r="G5952" s="3">
        <v>0</v>
      </c>
      <c r="H5952" s="3"/>
      <c r="I5952" s="3">
        <v>0</v>
      </c>
      <c r="J5952" s="3"/>
      <c r="K5952" s="3"/>
      <c r="L5952" s="3"/>
      <c r="M5952" s="3">
        <v>0</v>
      </c>
      <c r="N5952" s="3">
        <v>0</v>
      </c>
      <c r="O5952" s="3">
        <v>0</v>
      </c>
    </row>
    <row r="5953" spans="1:15" x14ac:dyDescent="0.25">
      <c r="A5953" s="1">
        <v>45905.958333333336</v>
      </c>
      <c r="B5953" s="2">
        <v>2025</v>
      </c>
      <c r="C5953" s="2">
        <v>9</v>
      </c>
      <c r="D5953" s="2">
        <v>5</v>
      </c>
      <c r="E5953" s="2">
        <v>23</v>
      </c>
      <c r="F5953" s="3"/>
      <c r="G5953" s="3">
        <v>0</v>
      </c>
      <c r="H5953" s="3"/>
      <c r="I5953" s="3">
        <v>0</v>
      </c>
      <c r="J5953" s="3"/>
      <c r="K5953" s="3"/>
      <c r="L5953" s="3"/>
      <c r="M5953" s="3">
        <v>0</v>
      </c>
      <c r="N5953" s="3">
        <v>0</v>
      </c>
      <c r="O5953" s="3">
        <v>0</v>
      </c>
    </row>
    <row r="5954" spans="1:15" x14ac:dyDescent="0.25">
      <c r="A5954" s="1">
        <v>45906</v>
      </c>
      <c r="B5954" s="2">
        <v>2025</v>
      </c>
      <c r="C5954" s="2">
        <v>9</v>
      </c>
      <c r="D5954" s="2">
        <v>6</v>
      </c>
      <c r="E5954" s="2">
        <v>0</v>
      </c>
      <c r="F5954" s="3"/>
      <c r="G5954" s="3">
        <v>0</v>
      </c>
      <c r="H5954" s="3"/>
      <c r="I5954" s="3">
        <v>0</v>
      </c>
      <c r="J5954" s="3"/>
      <c r="K5954" s="3"/>
      <c r="L5954" s="3"/>
      <c r="M5954" s="3">
        <v>0</v>
      </c>
      <c r="N5954" s="3">
        <v>0</v>
      </c>
      <c r="O5954" s="3">
        <v>0</v>
      </c>
    </row>
    <row r="5955" spans="1:15" x14ac:dyDescent="0.25">
      <c r="A5955" s="1">
        <v>45906.041666666664</v>
      </c>
      <c r="B5955" s="2">
        <v>2025</v>
      </c>
      <c r="C5955" s="2">
        <v>9</v>
      </c>
      <c r="D5955" s="2">
        <v>6</v>
      </c>
      <c r="E5955" s="2">
        <v>1</v>
      </c>
      <c r="F5955" s="3"/>
      <c r="G5955" s="3">
        <v>0</v>
      </c>
      <c r="H5955" s="3"/>
      <c r="I5955" s="3">
        <v>0</v>
      </c>
      <c r="J5955" s="3"/>
      <c r="K5955" s="3"/>
      <c r="L5955" s="3"/>
      <c r="M5955" s="3">
        <v>0</v>
      </c>
      <c r="N5955" s="3">
        <v>0</v>
      </c>
      <c r="O5955" s="3">
        <v>0</v>
      </c>
    </row>
    <row r="5956" spans="1:15" x14ac:dyDescent="0.25">
      <c r="A5956" s="1">
        <v>45906.083333333336</v>
      </c>
      <c r="B5956" s="2">
        <v>2025</v>
      </c>
      <c r="C5956" s="2">
        <v>9</v>
      </c>
      <c r="D5956" s="2">
        <v>6</v>
      </c>
      <c r="E5956" s="2">
        <v>2</v>
      </c>
      <c r="F5956" s="3"/>
      <c r="G5956" s="3">
        <v>0</v>
      </c>
      <c r="H5956" s="3"/>
      <c r="I5956" s="3">
        <v>0</v>
      </c>
      <c r="J5956" s="3"/>
      <c r="K5956" s="3"/>
      <c r="L5956" s="3"/>
      <c r="M5956" s="3">
        <v>0</v>
      </c>
      <c r="N5956" s="3">
        <v>0</v>
      </c>
      <c r="O5956" s="3">
        <v>0</v>
      </c>
    </row>
    <row r="5957" spans="1:15" x14ac:dyDescent="0.25">
      <c r="A5957" s="1">
        <v>45906.125</v>
      </c>
      <c r="B5957" s="2">
        <v>2025</v>
      </c>
      <c r="C5957" s="2">
        <v>9</v>
      </c>
      <c r="D5957" s="2">
        <v>6</v>
      </c>
      <c r="E5957" s="2">
        <v>3</v>
      </c>
      <c r="F5957" s="3"/>
      <c r="G5957" s="3">
        <v>0</v>
      </c>
      <c r="H5957" s="3"/>
      <c r="I5957" s="3">
        <v>0</v>
      </c>
      <c r="J5957" s="3"/>
      <c r="K5957" s="3"/>
      <c r="L5957" s="3"/>
      <c r="M5957" s="3">
        <v>0</v>
      </c>
      <c r="N5957" s="3">
        <v>0</v>
      </c>
      <c r="O5957" s="3">
        <v>0</v>
      </c>
    </row>
    <row r="5958" spans="1:15" x14ac:dyDescent="0.25">
      <c r="A5958" s="1">
        <v>45906.166666666664</v>
      </c>
      <c r="B5958" s="2">
        <v>2025</v>
      </c>
      <c r="C5958" s="2">
        <v>9</v>
      </c>
      <c r="D5958" s="2">
        <v>6</v>
      </c>
      <c r="E5958" s="2">
        <v>4</v>
      </c>
      <c r="F5958" s="3"/>
      <c r="G5958" s="3">
        <v>0</v>
      </c>
      <c r="H5958" s="3"/>
      <c r="I5958" s="3">
        <v>0</v>
      </c>
      <c r="J5958" s="3"/>
      <c r="K5958" s="3"/>
      <c r="L5958" s="3"/>
      <c r="M5958" s="3">
        <v>0</v>
      </c>
      <c r="N5958" s="3">
        <v>0</v>
      </c>
      <c r="O5958" s="3">
        <v>0</v>
      </c>
    </row>
    <row r="5959" spans="1:15" x14ac:dyDescent="0.25">
      <c r="A5959" s="1">
        <v>45906.208333333336</v>
      </c>
      <c r="B5959" s="2">
        <v>2025</v>
      </c>
      <c r="C5959" s="2">
        <v>9</v>
      </c>
      <c r="D5959" s="2">
        <v>6</v>
      </c>
      <c r="E5959" s="2">
        <v>5</v>
      </c>
      <c r="F5959" s="3">
        <v>0</v>
      </c>
      <c r="G5959" s="3">
        <v>0</v>
      </c>
      <c r="H5959" s="3"/>
      <c r="I5959" s="3">
        <v>0</v>
      </c>
      <c r="J5959" s="3"/>
      <c r="K5959" s="3"/>
      <c r="L5959" s="3"/>
      <c r="M5959" s="3">
        <v>0</v>
      </c>
      <c r="N5959" s="3">
        <v>0</v>
      </c>
      <c r="O5959" s="3">
        <v>0</v>
      </c>
    </row>
    <row r="5960" spans="1:15" x14ac:dyDescent="0.25">
      <c r="A5960" s="1">
        <v>45906.25</v>
      </c>
      <c r="B5960" s="2">
        <v>2025</v>
      </c>
      <c r="C5960" s="2">
        <v>9</v>
      </c>
      <c r="D5960" s="2">
        <v>6</v>
      </c>
      <c r="E5960" s="2">
        <v>6</v>
      </c>
      <c r="F5960" s="3">
        <v>0</v>
      </c>
      <c r="G5960" s="3">
        <v>0</v>
      </c>
      <c r="H5960" s="3">
        <v>0</v>
      </c>
      <c r="I5960" s="3">
        <v>0</v>
      </c>
      <c r="J5960" s="3"/>
      <c r="K5960" s="3">
        <v>0</v>
      </c>
      <c r="L5960" s="3">
        <v>0</v>
      </c>
      <c r="M5960" s="3">
        <v>0</v>
      </c>
      <c r="N5960" s="3">
        <v>0</v>
      </c>
      <c r="O5960" s="3">
        <v>0</v>
      </c>
    </row>
    <row r="5961" spans="1:15" x14ac:dyDescent="0.25">
      <c r="A5961" s="1">
        <v>45906.291666666664</v>
      </c>
      <c r="B5961" s="2">
        <v>2025</v>
      </c>
      <c r="C5961" s="2">
        <v>9</v>
      </c>
      <c r="D5961" s="2">
        <v>6</v>
      </c>
      <c r="E5961" s="2">
        <v>7</v>
      </c>
      <c r="F5961" s="3">
        <v>0</v>
      </c>
      <c r="G5961" s="3">
        <v>0</v>
      </c>
      <c r="H5961" s="3">
        <v>0</v>
      </c>
      <c r="I5961" s="3">
        <v>0</v>
      </c>
      <c r="J5961" s="3"/>
      <c r="K5961" s="3">
        <v>0</v>
      </c>
      <c r="L5961" s="3">
        <v>0</v>
      </c>
      <c r="M5961" s="3">
        <v>6.7454371948717756E-2</v>
      </c>
      <c r="N5961" s="3">
        <v>0</v>
      </c>
      <c r="O5961" s="3">
        <v>8.4317964935897195E-3</v>
      </c>
    </row>
    <row r="5962" spans="1:15" x14ac:dyDescent="0.25">
      <c r="A5962" s="1">
        <v>45906.333333333336</v>
      </c>
      <c r="B5962" s="2">
        <v>2025</v>
      </c>
      <c r="C5962" s="2">
        <v>9</v>
      </c>
      <c r="D5962" s="2">
        <v>6</v>
      </c>
      <c r="E5962" s="2">
        <v>8</v>
      </c>
      <c r="F5962" s="3">
        <v>5.3046005988061147E-2</v>
      </c>
      <c r="G5962" s="3">
        <v>1</v>
      </c>
      <c r="H5962" s="3">
        <v>0.1578275967966738</v>
      </c>
      <c r="I5962" s="3">
        <v>0.32902705515088448</v>
      </c>
      <c r="J5962" s="3"/>
      <c r="K5962" s="3">
        <v>2.1699163971604617E-2</v>
      </c>
      <c r="L5962" s="3">
        <v>0</v>
      </c>
      <c r="M5962" s="3">
        <v>0.56791333586194281</v>
      </c>
      <c r="N5962" s="3">
        <v>0.66481309936371424</v>
      </c>
      <c r="O5962" s="3">
        <v>0.34929078214161013</v>
      </c>
    </row>
    <row r="5963" spans="1:15" x14ac:dyDescent="0.25">
      <c r="A5963" s="1">
        <v>45906.375</v>
      </c>
      <c r="B5963" s="2">
        <v>2025</v>
      </c>
      <c r="C5963" s="2">
        <v>9</v>
      </c>
      <c r="D5963" s="2">
        <v>6</v>
      </c>
      <c r="E5963" s="2">
        <v>9</v>
      </c>
      <c r="F5963" s="3">
        <v>0.19998634706928942</v>
      </c>
      <c r="G5963" s="3">
        <v>1</v>
      </c>
      <c r="H5963" s="3">
        <v>0.46482561315155757</v>
      </c>
      <c r="I5963" s="3">
        <v>0.69922866805411021</v>
      </c>
      <c r="J5963" s="3"/>
      <c r="K5963" s="3">
        <v>0.13112224321998031</v>
      </c>
      <c r="L5963" s="3">
        <v>0</v>
      </c>
      <c r="M5963" s="3">
        <v>0.73977921886065456</v>
      </c>
      <c r="N5963" s="3">
        <v>0.7334029054988076</v>
      </c>
      <c r="O5963" s="3">
        <v>0.49604312448179994</v>
      </c>
    </row>
    <row r="5964" spans="1:15" x14ac:dyDescent="0.25">
      <c r="A5964" s="1">
        <v>45906.416666666664</v>
      </c>
      <c r="B5964" s="2">
        <v>2025</v>
      </c>
      <c r="C5964" s="2">
        <v>9</v>
      </c>
      <c r="D5964" s="2">
        <v>6</v>
      </c>
      <c r="E5964" s="2">
        <v>10</v>
      </c>
      <c r="F5964" s="3">
        <v>0.22535340757569877</v>
      </c>
      <c r="G5964" s="3">
        <v>1</v>
      </c>
      <c r="H5964" s="3">
        <v>0.56903616193952122</v>
      </c>
      <c r="I5964" s="3">
        <v>0.73942191411594416</v>
      </c>
      <c r="J5964" s="3"/>
      <c r="K5964" s="3">
        <v>0.15683987024856916</v>
      </c>
      <c r="L5964" s="3">
        <v>0</v>
      </c>
      <c r="M5964" s="3">
        <v>0.78254880426758899</v>
      </c>
      <c r="N5964" s="3">
        <v>0.76724646884450043</v>
      </c>
      <c r="O5964" s="3">
        <v>0.5300558283739778</v>
      </c>
    </row>
    <row r="5965" spans="1:15" x14ac:dyDescent="0.25">
      <c r="A5965" s="1">
        <v>45906.458333333336</v>
      </c>
      <c r="B5965" s="2">
        <v>2025</v>
      </c>
      <c r="C5965" s="2">
        <v>9</v>
      </c>
      <c r="D5965" s="2">
        <v>6</v>
      </c>
      <c r="E5965" s="2">
        <v>11</v>
      </c>
      <c r="F5965" s="3">
        <v>0.23217591106381996</v>
      </c>
      <c r="G5965" s="3">
        <v>1</v>
      </c>
      <c r="H5965" s="3">
        <v>0.73408030082629261</v>
      </c>
      <c r="I5965" s="3">
        <v>0.73306379990404924</v>
      </c>
      <c r="J5965" s="3"/>
      <c r="K5965" s="3">
        <v>0.16734762305428186</v>
      </c>
      <c r="L5965" s="3">
        <v>9.8326961738060895E-2</v>
      </c>
      <c r="M5965" s="3">
        <v>0.75028834241530151</v>
      </c>
      <c r="N5965" s="3">
        <v>0.38763434108930755</v>
      </c>
      <c r="O5965" s="3">
        <v>0.5128646600113892</v>
      </c>
    </row>
    <row r="5966" spans="1:15" x14ac:dyDescent="0.25">
      <c r="A5966" s="1">
        <v>45906.5</v>
      </c>
      <c r="B5966" s="2">
        <v>2025</v>
      </c>
      <c r="C5966" s="2">
        <v>9</v>
      </c>
      <c r="D5966" s="2">
        <v>6</v>
      </c>
      <c r="E5966" s="2">
        <v>12</v>
      </c>
      <c r="F5966" s="3">
        <v>0.32595430222552857</v>
      </c>
      <c r="G5966" s="3">
        <v>1</v>
      </c>
      <c r="H5966" s="3">
        <v>0.79122055186152829</v>
      </c>
      <c r="I5966" s="3">
        <v>0.54864356862712493</v>
      </c>
      <c r="J5966" s="3"/>
      <c r="K5966" s="3">
        <v>0.26258843026443945</v>
      </c>
      <c r="L5966" s="3">
        <v>0.27850617715982129</v>
      </c>
      <c r="M5966" s="3">
        <v>0.72944243713060763</v>
      </c>
      <c r="N5966" s="3">
        <v>0.72108692839392274</v>
      </c>
      <c r="O5966" s="3">
        <v>0.58218029945787164</v>
      </c>
    </row>
    <row r="5967" spans="1:15" x14ac:dyDescent="0.25">
      <c r="A5967" s="1">
        <v>45906.541666666664</v>
      </c>
      <c r="B5967" s="2">
        <v>2025</v>
      </c>
      <c r="C5967" s="2">
        <v>9</v>
      </c>
      <c r="D5967" s="2">
        <v>6</v>
      </c>
      <c r="E5967" s="2">
        <v>13</v>
      </c>
      <c r="F5967" s="3">
        <v>0.29540258839939182</v>
      </c>
      <c r="G5967" s="3">
        <v>1</v>
      </c>
      <c r="H5967" s="3">
        <v>0.69078306090885111</v>
      </c>
      <c r="I5967" s="3">
        <v>0</v>
      </c>
      <c r="J5967" s="3"/>
      <c r="K5967" s="3">
        <v>0.2468547409488252</v>
      </c>
      <c r="L5967" s="3">
        <v>0.22319132439258085</v>
      </c>
      <c r="M5967" s="3">
        <v>0.6627392355980537</v>
      </c>
      <c r="N5967" s="3">
        <v>0.63422231396652695</v>
      </c>
      <c r="O5967" s="3">
        <v>0.4691491580267787</v>
      </c>
    </row>
    <row r="5968" spans="1:15" x14ac:dyDescent="0.25">
      <c r="A5968" s="1">
        <v>45906.583333333336</v>
      </c>
      <c r="B5968" s="2">
        <v>2025</v>
      </c>
      <c r="C5968" s="2">
        <v>9</v>
      </c>
      <c r="D5968" s="2">
        <v>6</v>
      </c>
      <c r="E5968" s="2">
        <v>14</v>
      </c>
      <c r="F5968" s="3">
        <v>0.22252700687140625</v>
      </c>
      <c r="G5968" s="3">
        <v>0.5</v>
      </c>
      <c r="H5968" s="3">
        <v>0.50955568925773476</v>
      </c>
      <c r="I5968" s="3">
        <v>0</v>
      </c>
      <c r="J5968" s="3"/>
      <c r="K5968" s="3">
        <v>0.18081811424873218</v>
      </c>
      <c r="L5968" s="3">
        <v>0</v>
      </c>
      <c r="M5968" s="3">
        <v>0.32638962978768804</v>
      </c>
      <c r="N5968" s="3">
        <v>0.45334034563892855</v>
      </c>
      <c r="O5968" s="3">
        <v>0.27407884822556122</v>
      </c>
    </row>
    <row r="5969" spans="1:15" x14ac:dyDescent="0.25">
      <c r="A5969" s="1">
        <v>45906.625</v>
      </c>
      <c r="B5969" s="2">
        <v>2025</v>
      </c>
      <c r="C5969" s="2">
        <v>9</v>
      </c>
      <c r="D5969" s="2">
        <v>6</v>
      </c>
      <c r="E5969" s="2">
        <v>15</v>
      </c>
      <c r="F5969" s="3">
        <v>0.1633358791150038</v>
      </c>
      <c r="G5969" s="3">
        <v>0</v>
      </c>
      <c r="H5969" s="3">
        <v>0.25569075266588531</v>
      </c>
      <c r="I5969" s="3">
        <v>0.20847857019175031</v>
      </c>
      <c r="J5969" s="3"/>
      <c r="K5969" s="3">
        <v>9.9457317005166829E-2</v>
      </c>
      <c r="L5969" s="3">
        <v>0</v>
      </c>
      <c r="M5969" s="3">
        <v>0</v>
      </c>
      <c r="N5969" s="3">
        <v>0</v>
      </c>
      <c r="O5969" s="3">
        <v>9.0870314872225785E-2</v>
      </c>
    </row>
    <row r="5970" spans="1:15" x14ac:dyDescent="0.25">
      <c r="A5970" s="1">
        <v>45906.666666666664</v>
      </c>
      <c r="B5970" s="2">
        <v>2025</v>
      </c>
      <c r="C5970" s="2">
        <v>9</v>
      </c>
      <c r="D5970" s="2">
        <v>6</v>
      </c>
      <c r="E5970" s="2">
        <v>16</v>
      </c>
      <c r="F5970" s="3">
        <v>2.1739681895436513E-2</v>
      </c>
      <c r="G5970" s="3">
        <v>0</v>
      </c>
      <c r="H5970" s="3">
        <v>0</v>
      </c>
      <c r="I5970" s="3">
        <v>0.2361134456991795</v>
      </c>
      <c r="J5970" s="3"/>
      <c r="K5970" s="3">
        <v>0</v>
      </c>
      <c r="L5970" s="3">
        <v>0</v>
      </c>
      <c r="M5970" s="3">
        <v>0</v>
      </c>
      <c r="N5970" s="3">
        <v>0</v>
      </c>
      <c r="O5970" s="3">
        <v>3.2231640949326998E-2</v>
      </c>
    </row>
    <row r="5971" spans="1:15" x14ac:dyDescent="0.25">
      <c r="A5971" s="1">
        <v>45906.708333333336</v>
      </c>
      <c r="B5971" s="2">
        <v>2025</v>
      </c>
      <c r="C5971" s="2">
        <v>9</v>
      </c>
      <c r="D5971" s="2">
        <v>6</v>
      </c>
      <c r="E5971" s="2">
        <v>17</v>
      </c>
      <c r="F5971" s="3">
        <v>0</v>
      </c>
      <c r="G5971" s="3">
        <v>0</v>
      </c>
      <c r="H5971" s="3">
        <v>0</v>
      </c>
      <c r="I5971" s="3">
        <v>0</v>
      </c>
      <c r="J5971" s="3"/>
      <c r="K5971" s="3">
        <v>0</v>
      </c>
      <c r="L5971" s="3">
        <v>0</v>
      </c>
      <c r="M5971" s="3">
        <v>0</v>
      </c>
      <c r="N5971" s="3">
        <v>0</v>
      </c>
      <c r="O5971" s="3">
        <v>0</v>
      </c>
    </row>
    <row r="5972" spans="1:15" x14ac:dyDescent="0.25">
      <c r="A5972" s="1">
        <v>45906.75</v>
      </c>
      <c r="B5972" s="2">
        <v>2025</v>
      </c>
      <c r="C5972" s="2">
        <v>9</v>
      </c>
      <c r="D5972" s="2">
        <v>6</v>
      </c>
      <c r="E5972" s="2">
        <v>18</v>
      </c>
      <c r="F5972" s="3">
        <v>0</v>
      </c>
      <c r="G5972" s="3">
        <v>0</v>
      </c>
      <c r="H5972" s="3">
        <v>0</v>
      </c>
      <c r="I5972" s="3">
        <v>0</v>
      </c>
      <c r="J5972" s="3"/>
      <c r="K5972" s="3">
        <v>0</v>
      </c>
      <c r="L5972" s="3">
        <v>0</v>
      </c>
      <c r="M5972" s="3">
        <v>0</v>
      </c>
      <c r="N5972" s="3">
        <v>0</v>
      </c>
      <c r="O5972" s="3">
        <v>0</v>
      </c>
    </row>
    <row r="5973" spans="1:15" x14ac:dyDescent="0.25">
      <c r="A5973" s="1">
        <v>45906.791666666664</v>
      </c>
      <c r="B5973" s="2">
        <v>2025</v>
      </c>
      <c r="C5973" s="2">
        <v>9</v>
      </c>
      <c r="D5973" s="2">
        <v>6</v>
      </c>
      <c r="E5973" s="2">
        <v>19</v>
      </c>
      <c r="F5973" s="3">
        <v>0</v>
      </c>
      <c r="G5973" s="3">
        <v>0</v>
      </c>
      <c r="H5973" s="3"/>
      <c r="I5973" s="3">
        <v>0</v>
      </c>
      <c r="J5973" s="3"/>
      <c r="K5973" s="3"/>
      <c r="L5973" s="3"/>
      <c r="M5973" s="3">
        <v>0</v>
      </c>
      <c r="N5973" s="3">
        <v>0</v>
      </c>
      <c r="O5973" s="3">
        <v>0</v>
      </c>
    </row>
    <row r="5974" spans="1:15" x14ac:dyDescent="0.25">
      <c r="A5974" s="1">
        <v>45906.833333333336</v>
      </c>
      <c r="B5974" s="2">
        <v>2025</v>
      </c>
      <c r="C5974" s="2">
        <v>9</v>
      </c>
      <c r="D5974" s="2">
        <v>6</v>
      </c>
      <c r="E5974" s="2">
        <v>20</v>
      </c>
      <c r="F5974" s="3"/>
      <c r="G5974" s="3">
        <v>0</v>
      </c>
      <c r="H5974" s="3"/>
      <c r="I5974" s="3">
        <v>0</v>
      </c>
      <c r="J5974" s="3"/>
      <c r="K5974" s="3"/>
      <c r="L5974" s="3"/>
      <c r="M5974" s="3">
        <v>0</v>
      </c>
      <c r="N5974" s="3">
        <v>0</v>
      </c>
      <c r="O5974" s="3">
        <v>0</v>
      </c>
    </row>
    <row r="5975" spans="1:15" x14ac:dyDescent="0.25">
      <c r="A5975" s="1">
        <v>45906.875</v>
      </c>
      <c r="B5975" s="2">
        <v>2025</v>
      </c>
      <c r="C5975" s="2">
        <v>9</v>
      </c>
      <c r="D5975" s="2">
        <v>6</v>
      </c>
      <c r="E5975" s="2">
        <v>21</v>
      </c>
      <c r="F5975" s="3"/>
      <c r="G5975" s="3">
        <v>0</v>
      </c>
      <c r="H5975" s="3"/>
      <c r="I5975" s="3">
        <v>0</v>
      </c>
      <c r="J5975" s="3"/>
      <c r="K5975" s="3"/>
      <c r="L5975" s="3"/>
      <c r="M5975" s="3">
        <v>0</v>
      </c>
      <c r="N5975" s="3">
        <v>0</v>
      </c>
      <c r="O5975" s="3">
        <v>0</v>
      </c>
    </row>
    <row r="5976" spans="1:15" x14ac:dyDescent="0.25">
      <c r="A5976" s="1">
        <v>45906.916666666664</v>
      </c>
      <c r="B5976" s="2">
        <v>2025</v>
      </c>
      <c r="C5976" s="2">
        <v>9</v>
      </c>
      <c r="D5976" s="2">
        <v>6</v>
      </c>
      <c r="E5976" s="2">
        <v>22</v>
      </c>
      <c r="F5976" s="3"/>
      <c r="G5976" s="3">
        <v>0</v>
      </c>
      <c r="H5976" s="3"/>
      <c r="I5976" s="3">
        <v>0</v>
      </c>
      <c r="J5976" s="3"/>
      <c r="K5976" s="3"/>
      <c r="L5976" s="3"/>
      <c r="M5976" s="3">
        <v>0</v>
      </c>
      <c r="N5976" s="3">
        <v>0</v>
      </c>
      <c r="O5976" s="3">
        <v>0</v>
      </c>
    </row>
    <row r="5977" spans="1:15" x14ac:dyDescent="0.25">
      <c r="A5977" s="1">
        <v>45906.958333333336</v>
      </c>
      <c r="B5977" s="2">
        <v>2025</v>
      </c>
      <c r="C5977" s="2">
        <v>9</v>
      </c>
      <c r="D5977" s="2">
        <v>6</v>
      </c>
      <c r="E5977" s="2">
        <v>23</v>
      </c>
      <c r="F5977" s="3"/>
      <c r="G5977" s="3">
        <v>0</v>
      </c>
      <c r="H5977" s="3"/>
      <c r="I5977" s="3">
        <v>0</v>
      </c>
      <c r="J5977" s="3"/>
      <c r="K5977" s="3"/>
      <c r="L5977" s="3"/>
      <c r="M5977" s="3">
        <v>0</v>
      </c>
      <c r="N5977" s="3">
        <v>0</v>
      </c>
      <c r="O5977" s="3">
        <v>0</v>
      </c>
    </row>
    <row r="5978" spans="1:15" x14ac:dyDescent="0.25">
      <c r="A5978" s="1">
        <v>45907</v>
      </c>
      <c r="B5978" s="2">
        <v>2025</v>
      </c>
      <c r="C5978" s="2">
        <v>9</v>
      </c>
      <c r="D5978" s="2">
        <v>7</v>
      </c>
      <c r="E5978" s="2">
        <v>0</v>
      </c>
      <c r="F5978" s="3"/>
      <c r="G5978" s="3">
        <v>0</v>
      </c>
      <c r="H5978" s="3"/>
      <c r="I5978" s="3">
        <v>0</v>
      </c>
      <c r="J5978" s="3"/>
      <c r="K5978" s="3"/>
      <c r="L5978" s="3"/>
      <c r="M5978" s="3">
        <v>0</v>
      </c>
      <c r="N5978" s="3">
        <v>0</v>
      </c>
      <c r="O5978" s="3">
        <v>0</v>
      </c>
    </row>
    <row r="5979" spans="1:15" x14ac:dyDescent="0.25">
      <c r="A5979" s="1">
        <v>45907.041666666664</v>
      </c>
      <c r="B5979" s="2">
        <v>2025</v>
      </c>
      <c r="C5979" s="2">
        <v>9</v>
      </c>
      <c r="D5979" s="2">
        <v>7</v>
      </c>
      <c r="E5979" s="2">
        <v>1</v>
      </c>
      <c r="F5979" s="3"/>
      <c r="G5979" s="3">
        <v>0</v>
      </c>
      <c r="H5979" s="3"/>
      <c r="I5979" s="3">
        <v>0</v>
      </c>
      <c r="J5979" s="3"/>
      <c r="K5979" s="3"/>
      <c r="L5979" s="3"/>
      <c r="M5979" s="3">
        <v>0</v>
      </c>
      <c r="N5979" s="3">
        <v>0</v>
      </c>
      <c r="O5979" s="3">
        <v>0</v>
      </c>
    </row>
    <row r="5980" spans="1:15" x14ac:dyDescent="0.25">
      <c r="A5980" s="1">
        <v>45907.083333333336</v>
      </c>
      <c r="B5980" s="2">
        <v>2025</v>
      </c>
      <c r="C5980" s="2">
        <v>9</v>
      </c>
      <c r="D5980" s="2">
        <v>7</v>
      </c>
      <c r="E5980" s="2">
        <v>2</v>
      </c>
      <c r="F5980" s="3"/>
      <c r="G5980" s="3">
        <v>0</v>
      </c>
      <c r="H5980" s="3"/>
      <c r="I5980" s="3">
        <v>0</v>
      </c>
      <c r="J5980" s="3"/>
      <c r="K5980" s="3"/>
      <c r="L5980" s="3"/>
      <c r="M5980" s="3">
        <v>0</v>
      </c>
      <c r="N5980" s="3">
        <v>0</v>
      </c>
      <c r="O5980" s="3">
        <v>0</v>
      </c>
    </row>
    <row r="5981" spans="1:15" x14ac:dyDescent="0.25">
      <c r="A5981" s="1">
        <v>45907.125</v>
      </c>
      <c r="B5981" s="2">
        <v>2025</v>
      </c>
      <c r="C5981" s="2">
        <v>9</v>
      </c>
      <c r="D5981" s="2">
        <v>7</v>
      </c>
      <c r="E5981" s="2">
        <v>3</v>
      </c>
      <c r="F5981" s="3"/>
      <c r="G5981" s="3">
        <v>0</v>
      </c>
      <c r="H5981" s="3"/>
      <c r="I5981" s="3">
        <v>0</v>
      </c>
      <c r="J5981" s="3"/>
      <c r="K5981" s="3"/>
      <c r="L5981" s="3"/>
      <c r="M5981" s="3">
        <v>0</v>
      </c>
      <c r="N5981" s="3">
        <v>0</v>
      </c>
      <c r="O5981" s="3">
        <v>0</v>
      </c>
    </row>
    <row r="5982" spans="1:15" x14ac:dyDescent="0.25">
      <c r="A5982" s="1">
        <v>45907.166666666664</v>
      </c>
      <c r="B5982" s="2">
        <v>2025</v>
      </c>
      <c r="C5982" s="2">
        <v>9</v>
      </c>
      <c r="D5982" s="2">
        <v>7</v>
      </c>
      <c r="E5982" s="2">
        <v>4</v>
      </c>
      <c r="F5982" s="3"/>
      <c r="G5982" s="3">
        <v>0</v>
      </c>
      <c r="H5982" s="3"/>
      <c r="I5982" s="3">
        <v>0</v>
      </c>
      <c r="J5982" s="3"/>
      <c r="K5982" s="3"/>
      <c r="L5982" s="3"/>
      <c r="M5982" s="3">
        <v>0</v>
      </c>
      <c r="N5982" s="3">
        <v>0</v>
      </c>
      <c r="O5982" s="3">
        <v>0</v>
      </c>
    </row>
    <row r="5983" spans="1:15" x14ac:dyDescent="0.25">
      <c r="A5983" s="1">
        <v>45907.208333333336</v>
      </c>
      <c r="B5983" s="2">
        <v>2025</v>
      </c>
      <c r="C5983" s="2">
        <v>9</v>
      </c>
      <c r="D5983" s="2">
        <v>7</v>
      </c>
      <c r="E5983" s="2">
        <v>5</v>
      </c>
      <c r="F5983" s="3">
        <v>0</v>
      </c>
      <c r="G5983" s="3">
        <v>0</v>
      </c>
      <c r="H5983" s="3"/>
      <c r="I5983" s="3">
        <v>0</v>
      </c>
      <c r="J5983" s="3"/>
      <c r="K5983" s="3"/>
      <c r="L5983" s="3"/>
      <c r="M5983" s="3">
        <v>0</v>
      </c>
      <c r="N5983" s="3">
        <v>0</v>
      </c>
      <c r="O5983" s="3">
        <v>0</v>
      </c>
    </row>
    <row r="5984" spans="1:15" x14ac:dyDescent="0.25">
      <c r="A5984" s="1">
        <v>45907.25</v>
      </c>
      <c r="B5984" s="2">
        <v>2025</v>
      </c>
      <c r="C5984" s="2">
        <v>9</v>
      </c>
      <c r="D5984" s="2">
        <v>7</v>
      </c>
      <c r="E5984" s="2">
        <v>6</v>
      </c>
      <c r="F5984" s="3">
        <v>0</v>
      </c>
      <c r="G5984" s="3">
        <v>0.5</v>
      </c>
      <c r="H5984" s="3">
        <v>6.0118198491950263E-2</v>
      </c>
      <c r="I5984" s="3">
        <v>0.1866554752066116</v>
      </c>
      <c r="J5984" s="3"/>
      <c r="K5984" s="3">
        <v>3.8990825688073424E-2</v>
      </c>
      <c r="L5984" s="3">
        <v>0</v>
      </c>
      <c r="M5984" s="3">
        <v>7.288952196745585E-2</v>
      </c>
      <c r="N5984" s="3">
        <v>0.10568742938713099</v>
      </c>
      <c r="O5984" s="3">
        <v>0.12054268134265277</v>
      </c>
    </row>
    <row r="5985" spans="1:15" x14ac:dyDescent="0.25">
      <c r="A5985" s="1">
        <v>45907.291666666664</v>
      </c>
      <c r="B5985" s="2">
        <v>2025</v>
      </c>
      <c r="C5985" s="2">
        <v>9</v>
      </c>
      <c r="D5985" s="2">
        <v>7</v>
      </c>
      <c r="E5985" s="2">
        <v>7</v>
      </c>
      <c r="F5985" s="3">
        <v>0.74275842144053383</v>
      </c>
      <c r="G5985" s="3">
        <v>1</v>
      </c>
      <c r="H5985" s="3">
        <v>0</v>
      </c>
      <c r="I5985" s="3">
        <v>0.43964656701292121</v>
      </c>
      <c r="J5985" s="3"/>
      <c r="K5985" s="3">
        <v>0.71119357844239017</v>
      </c>
      <c r="L5985" s="3">
        <v>0.36519305209414366</v>
      </c>
      <c r="M5985" s="3">
        <v>0.23563165328715235</v>
      </c>
      <c r="N5985" s="3">
        <v>0.18178177299636325</v>
      </c>
      <c r="O5985" s="3">
        <v>0.45952563065918806</v>
      </c>
    </row>
    <row r="5986" spans="1:15" x14ac:dyDescent="0.25">
      <c r="A5986" s="1">
        <v>45907.333333333336</v>
      </c>
      <c r="B5986" s="2">
        <v>2025</v>
      </c>
      <c r="C5986" s="2">
        <v>9</v>
      </c>
      <c r="D5986" s="2">
        <v>7</v>
      </c>
      <c r="E5986" s="2">
        <v>8</v>
      </c>
      <c r="F5986" s="3">
        <v>0.87554311230637505</v>
      </c>
      <c r="G5986" s="3">
        <v>1</v>
      </c>
      <c r="H5986" s="3">
        <v>0.38367886062137485</v>
      </c>
      <c r="I5986" s="3">
        <v>0.64462756523942233</v>
      </c>
      <c r="J5986" s="3"/>
      <c r="K5986" s="3">
        <v>0.86546896945904739</v>
      </c>
      <c r="L5986" s="3">
        <v>0.81298763514031558</v>
      </c>
      <c r="M5986" s="3">
        <v>0.50600801759777503</v>
      </c>
      <c r="N5986" s="3">
        <v>0.53839077051220263</v>
      </c>
      <c r="O5986" s="3">
        <v>0.70333811635956411</v>
      </c>
    </row>
    <row r="5987" spans="1:15" x14ac:dyDescent="0.25">
      <c r="A5987" s="1">
        <v>45907.375</v>
      </c>
      <c r="B5987" s="2">
        <v>2025</v>
      </c>
      <c r="C5987" s="2">
        <v>9</v>
      </c>
      <c r="D5987" s="2">
        <v>7</v>
      </c>
      <c r="E5987" s="2">
        <v>9</v>
      </c>
      <c r="F5987" s="3">
        <v>0.87364882339683458</v>
      </c>
      <c r="G5987" s="3">
        <v>1</v>
      </c>
      <c r="H5987" s="3">
        <v>0.81275426158385355</v>
      </c>
      <c r="I5987" s="3">
        <v>0.86041803901697489</v>
      </c>
      <c r="J5987" s="3"/>
      <c r="K5987" s="3">
        <v>0.87005836003068571</v>
      </c>
      <c r="L5987" s="3">
        <v>0.82503503086023389</v>
      </c>
      <c r="M5987" s="3">
        <v>0.8041829424658502</v>
      </c>
      <c r="N5987" s="3">
        <v>0.77532220206905744</v>
      </c>
      <c r="O5987" s="3">
        <v>0.85267745742793633</v>
      </c>
    </row>
    <row r="5988" spans="1:15" x14ac:dyDescent="0.25">
      <c r="A5988" s="1">
        <v>45907.416666666664</v>
      </c>
      <c r="B5988" s="2">
        <v>2025</v>
      </c>
      <c r="C5988" s="2">
        <v>9</v>
      </c>
      <c r="D5988" s="2">
        <v>7</v>
      </c>
      <c r="E5988" s="2">
        <v>10</v>
      </c>
      <c r="F5988" s="3">
        <v>0.86088663421249867</v>
      </c>
      <c r="G5988" s="3">
        <v>1</v>
      </c>
      <c r="H5988" s="3">
        <v>0.7912565194687522</v>
      </c>
      <c r="I5988" s="3">
        <v>0.80988373730534868</v>
      </c>
      <c r="J5988" s="3"/>
      <c r="K5988" s="3">
        <v>0.85926663548496007</v>
      </c>
      <c r="L5988" s="3">
        <v>0.81050832287065044</v>
      </c>
      <c r="M5988" s="3">
        <v>0</v>
      </c>
      <c r="N5988" s="3">
        <v>0.45301311998697597</v>
      </c>
      <c r="O5988" s="3">
        <v>0.6981018711661483</v>
      </c>
    </row>
    <row r="5989" spans="1:15" x14ac:dyDescent="0.25">
      <c r="A5989" s="1">
        <v>45907.458333333336</v>
      </c>
      <c r="B5989" s="2">
        <v>2025</v>
      </c>
      <c r="C5989" s="2">
        <v>9</v>
      </c>
      <c r="D5989" s="2">
        <v>7</v>
      </c>
      <c r="E5989" s="2">
        <v>11</v>
      </c>
      <c r="F5989" s="3">
        <v>0.786542148196681</v>
      </c>
      <c r="G5989" s="3">
        <v>1</v>
      </c>
      <c r="H5989" s="3">
        <v>0.71340643846753382</v>
      </c>
      <c r="I5989" s="3">
        <v>0.81212393841858299</v>
      </c>
      <c r="J5989" s="3"/>
      <c r="K5989" s="3">
        <v>0.79601884800844935</v>
      </c>
      <c r="L5989" s="3">
        <v>0.71062255052655998</v>
      </c>
      <c r="M5989" s="3">
        <v>0</v>
      </c>
      <c r="N5989" s="3">
        <v>0</v>
      </c>
      <c r="O5989" s="3">
        <v>0.60233924045222587</v>
      </c>
    </row>
    <row r="5990" spans="1:15" x14ac:dyDescent="0.25">
      <c r="A5990" s="1">
        <v>45907.5</v>
      </c>
      <c r="B5990" s="2">
        <v>2025</v>
      </c>
      <c r="C5990" s="2">
        <v>9</v>
      </c>
      <c r="D5990" s="2">
        <v>7</v>
      </c>
      <c r="E5990" s="2">
        <v>12</v>
      </c>
      <c r="F5990" s="3">
        <v>0.74104590652794977</v>
      </c>
      <c r="G5990" s="3">
        <v>1</v>
      </c>
      <c r="H5990" s="3">
        <v>0.68657002432044889</v>
      </c>
      <c r="I5990" s="3">
        <v>0.8382868921206228</v>
      </c>
      <c r="J5990" s="3"/>
      <c r="K5990" s="3">
        <v>0.75206760215373403</v>
      </c>
      <c r="L5990" s="3">
        <v>0.63991334732122573</v>
      </c>
      <c r="M5990" s="3">
        <v>0</v>
      </c>
      <c r="N5990" s="3">
        <v>0</v>
      </c>
      <c r="O5990" s="3">
        <v>0.5822354715554976</v>
      </c>
    </row>
    <row r="5991" spans="1:15" x14ac:dyDescent="0.25">
      <c r="A5991" s="1">
        <v>45907.541666666664</v>
      </c>
      <c r="B5991" s="2">
        <v>2025</v>
      </c>
      <c r="C5991" s="2">
        <v>9</v>
      </c>
      <c r="D5991" s="2">
        <v>7</v>
      </c>
      <c r="E5991" s="2">
        <v>13</v>
      </c>
      <c r="F5991" s="3">
        <v>0.64358481116646171</v>
      </c>
      <c r="G5991" s="3">
        <v>1</v>
      </c>
      <c r="H5991" s="3">
        <v>0.23792049745800031</v>
      </c>
      <c r="I5991" s="3">
        <v>0.87729157033415262</v>
      </c>
      <c r="J5991" s="3"/>
      <c r="K5991" s="3">
        <v>0.64850189430111127</v>
      </c>
      <c r="L5991" s="3">
        <v>0.48674848096969686</v>
      </c>
      <c r="M5991" s="3">
        <v>0</v>
      </c>
      <c r="N5991" s="3">
        <v>0</v>
      </c>
      <c r="O5991" s="3">
        <v>0.48675590677867786</v>
      </c>
    </row>
    <row r="5992" spans="1:15" x14ac:dyDescent="0.25">
      <c r="A5992" s="1">
        <v>45907.583333333336</v>
      </c>
      <c r="B5992" s="2">
        <v>2025</v>
      </c>
      <c r="C5992" s="2">
        <v>9</v>
      </c>
      <c r="D5992" s="2">
        <v>7</v>
      </c>
      <c r="E5992" s="2">
        <v>14</v>
      </c>
      <c r="F5992" s="3">
        <v>0.43762807116295865</v>
      </c>
      <c r="G5992" s="3">
        <v>0</v>
      </c>
      <c r="H5992" s="3">
        <v>0</v>
      </c>
      <c r="I5992" s="3">
        <v>0.43699253574186303</v>
      </c>
      <c r="J5992" s="3"/>
      <c r="K5992" s="3">
        <v>0.26079846329560796</v>
      </c>
      <c r="L5992" s="3">
        <v>0.17221067728150796</v>
      </c>
      <c r="M5992" s="3">
        <v>0.34333309726365741</v>
      </c>
      <c r="N5992" s="3">
        <v>0</v>
      </c>
      <c r="O5992" s="3">
        <v>0.20637035559319938</v>
      </c>
    </row>
    <row r="5993" spans="1:15" x14ac:dyDescent="0.25">
      <c r="A5993" s="1">
        <v>45907.625</v>
      </c>
      <c r="B5993" s="2">
        <v>2025</v>
      </c>
      <c r="C5993" s="2">
        <v>9</v>
      </c>
      <c r="D5993" s="2">
        <v>7</v>
      </c>
      <c r="E5993" s="2">
        <v>15</v>
      </c>
      <c r="F5993" s="3">
        <v>0.17604905494189901</v>
      </c>
      <c r="G5993" s="3">
        <v>0.62380169532197249</v>
      </c>
      <c r="H5993" s="3">
        <v>0</v>
      </c>
      <c r="I5993" s="3">
        <v>0.3649319685208755</v>
      </c>
      <c r="J5993" s="3"/>
      <c r="K5993" s="3">
        <v>0.25624492094212536</v>
      </c>
      <c r="L5993" s="3">
        <v>0</v>
      </c>
      <c r="M5993" s="3">
        <v>0.53564420448484329</v>
      </c>
      <c r="N5993" s="3">
        <v>0.30409599849515556</v>
      </c>
      <c r="O5993" s="3">
        <v>0.28259598033835892</v>
      </c>
    </row>
    <row r="5994" spans="1:15" x14ac:dyDescent="0.25">
      <c r="A5994" s="1">
        <v>45907.666666666664</v>
      </c>
      <c r="B5994" s="2">
        <v>2025</v>
      </c>
      <c r="C5994" s="2">
        <v>9</v>
      </c>
      <c r="D5994" s="2">
        <v>7</v>
      </c>
      <c r="E5994" s="2">
        <v>16</v>
      </c>
      <c r="F5994" s="3">
        <v>0</v>
      </c>
      <c r="G5994" s="3">
        <v>0.11566897537379064</v>
      </c>
      <c r="H5994" s="3">
        <v>0</v>
      </c>
      <c r="I5994" s="3">
        <v>0</v>
      </c>
      <c r="J5994" s="3"/>
      <c r="K5994" s="3">
        <v>0</v>
      </c>
      <c r="L5994" s="3">
        <v>0</v>
      </c>
      <c r="M5994" s="3">
        <v>9.9845176142535297E-2</v>
      </c>
      <c r="N5994" s="3">
        <v>0.16508251787851616</v>
      </c>
      <c r="O5994" s="3">
        <v>4.7574583674355263E-2</v>
      </c>
    </row>
    <row r="5995" spans="1:15" x14ac:dyDescent="0.25">
      <c r="A5995" s="1">
        <v>45907.708333333336</v>
      </c>
      <c r="B5995" s="2">
        <v>2025</v>
      </c>
      <c r="C5995" s="2">
        <v>9</v>
      </c>
      <c r="D5995" s="2">
        <v>7</v>
      </c>
      <c r="E5995" s="2">
        <v>17</v>
      </c>
      <c r="F5995" s="3">
        <v>0</v>
      </c>
      <c r="G5995" s="3">
        <v>0</v>
      </c>
      <c r="H5995" s="3">
        <v>0</v>
      </c>
      <c r="I5995" s="3">
        <v>0</v>
      </c>
      <c r="J5995" s="3"/>
      <c r="K5995" s="3">
        <v>0</v>
      </c>
      <c r="L5995" s="3">
        <v>0</v>
      </c>
      <c r="M5995" s="3">
        <v>0</v>
      </c>
      <c r="N5995" s="3">
        <v>0</v>
      </c>
      <c r="O5995" s="3">
        <v>0</v>
      </c>
    </row>
    <row r="5996" spans="1:15" x14ac:dyDescent="0.25">
      <c r="A5996" s="1">
        <v>45907.75</v>
      </c>
      <c r="B5996" s="2">
        <v>2025</v>
      </c>
      <c r="C5996" s="2">
        <v>9</v>
      </c>
      <c r="D5996" s="2">
        <v>7</v>
      </c>
      <c r="E5996" s="2">
        <v>18</v>
      </c>
      <c r="F5996" s="3">
        <v>0</v>
      </c>
      <c r="G5996" s="3">
        <v>0</v>
      </c>
      <c r="H5996" s="3">
        <v>0</v>
      </c>
      <c r="I5996" s="3">
        <v>0</v>
      </c>
      <c r="J5996" s="3"/>
      <c r="K5996" s="3">
        <v>0</v>
      </c>
      <c r="L5996" s="3">
        <v>0</v>
      </c>
      <c r="M5996" s="3">
        <v>0</v>
      </c>
      <c r="N5996" s="3">
        <v>0</v>
      </c>
      <c r="O5996" s="3">
        <v>0</v>
      </c>
    </row>
    <row r="5997" spans="1:15" x14ac:dyDescent="0.25">
      <c r="A5997" s="1">
        <v>45907.791666666664</v>
      </c>
      <c r="B5997" s="2">
        <v>2025</v>
      </c>
      <c r="C5997" s="2">
        <v>9</v>
      </c>
      <c r="D5997" s="2">
        <v>7</v>
      </c>
      <c r="E5997" s="2">
        <v>19</v>
      </c>
      <c r="F5997" s="3">
        <v>0</v>
      </c>
      <c r="G5997" s="3">
        <v>0</v>
      </c>
      <c r="H5997" s="3"/>
      <c r="I5997" s="3">
        <v>0</v>
      </c>
      <c r="J5997" s="3"/>
      <c r="K5997" s="3"/>
      <c r="L5997" s="3"/>
      <c r="M5997" s="3">
        <v>0</v>
      </c>
      <c r="N5997" s="3">
        <v>0</v>
      </c>
      <c r="O5997" s="3">
        <v>0</v>
      </c>
    </row>
    <row r="5998" spans="1:15" x14ac:dyDescent="0.25">
      <c r="A5998" s="1">
        <v>45907.833333333336</v>
      </c>
      <c r="B5998" s="2">
        <v>2025</v>
      </c>
      <c r="C5998" s="2">
        <v>9</v>
      </c>
      <c r="D5998" s="2">
        <v>7</v>
      </c>
      <c r="E5998" s="2">
        <v>20</v>
      </c>
      <c r="F5998" s="3"/>
      <c r="G5998" s="3">
        <v>0</v>
      </c>
      <c r="H5998" s="3"/>
      <c r="I5998" s="3">
        <v>0</v>
      </c>
      <c r="J5998" s="3"/>
      <c r="K5998" s="3"/>
      <c r="L5998" s="3"/>
      <c r="M5998" s="3">
        <v>0</v>
      </c>
      <c r="N5998" s="3">
        <v>0</v>
      </c>
      <c r="O5998" s="3">
        <v>0</v>
      </c>
    </row>
    <row r="5999" spans="1:15" x14ac:dyDescent="0.25">
      <c r="A5999" s="1">
        <v>45907.875</v>
      </c>
      <c r="B5999" s="2">
        <v>2025</v>
      </c>
      <c r="C5999" s="2">
        <v>9</v>
      </c>
      <c r="D5999" s="2">
        <v>7</v>
      </c>
      <c r="E5999" s="2">
        <v>21</v>
      </c>
      <c r="F5999" s="3"/>
      <c r="G5999" s="3">
        <v>0</v>
      </c>
      <c r="H5999" s="3"/>
      <c r="I5999" s="3">
        <v>0</v>
      </c>
      <c r="J5999" s="3"/>
      <c r="K5999" s="3"/>
      <c r="L5999" s="3"/>
      <c r="M5999" s="3">
        <v>0</v>
      </c>
      <c r="N5999" s="3">
        <v>0</v>
      </c>
      <c r="O5999" s="3">
        <v>0</v>
      </c>
    </row>
    <row r="6000" spans="1:15" x14ac:dyDescent="0.25">
      <c r="A6000" s="1">
        <v>45907.916666666664</v>
      </c>
      <c r="B6000" s="2">
        <v>2025</v>
      </c>
      <c r="C6000" s="2">
        <v>9</v>
      </c>
      <c r="D6000" s="2">
        <v>7</v>
      </c>
      <c r="E6000" s="2">
        <v>22</v>
      </c>
      <c r="F6000" s="3"/>
      <c r="G6000" s="3">
        <v>0</v>
      </c>
      <c r="H6000" s="3"/>
      <c r="I6000" s="3">
        <v>0</v>
      </c>
      <c r="J6000" s="3"/>
      <c r="K6000" s="3"/>
      <c r="L6000" s="3"/>
      <c r="M6000" s="3">
        <v>0</v>
      </c>
      <c r="N6000" s="3">
        <v>0</v>
      </c>
      <c r="O6000" s="3">
        <v>0</v>
      </c>
    </row>
    <row r="6001" spans="1:15" x14ac:dyDescent="0.25">
      <c r="A6001" s="1">
        <v>45907.958333333336</v>
      </c>
      <c r="B6001" s="2">
        <v>2025</v>
      </c>
      <c r="C6001" s="2">
        <v>9</v>
      </c>
      <c r="D6001" s="2">
        <v>7</v>
      </c>
      <c r="E6001" s="2">
        <v>23</v>
      </c>
      <c r="F6001" s="3"/>
      <c r="G6001" s="3">
        <v>0</v>
      </c>
      <c r="H6001" s="3"/>
      <c r="I6001" s="3">
        <v>0</v>
      </c>
      <c r="J6001" s="3"/>
      <c r="K6001" s="3"/>
      <c r="L6001" s="3"/>
      <c r="M6001" s="3">
        <v>0</v>
      </c>
      <c r="N6001" s="3">
        <v>0</v>
      </c>
      <c r="O6001" s="3">
        <v>0</v>
      </c>
    </row>
    <row r="6002" spans="1:15" x14ac:dyDescent="0.25">
      <c r="A6002" s="1">
        <v>45908</v>
      </c>
      <c r="B6002" s="2">
        <v>2025</v>
      </c>
      <c r="C6002" s="2">
        <v>9</v>
      </c>
      <c r="D6002" s="2">
        <v>8</v>
      </c>
      <c r="E6002" s="2">
        <v>0</v>
      </c>
      <c r="F6002" s="3"/>
      <c r="G6002" s="3">
        <v>0</v>
      </c>
      <c r="H6002" s="3"/>
      <c r="I6002" s="3">
        <v>0</v>
      </c>
      <c r="J6002" s="3"/>
      <c r="K6002" s="3"/>
      <c r="L6002" s="3"/>
      <c r="M6002" s="3">
        <v>0</v>
      </c>
      <c r="N6002" s="3">
        <v>0</v>
      </c>
      <c r="O6002" s="3">
        <v>0</v>
      </c>
    </row>
    <row r="6003" spans="1:15" x14ac:dyDescent="0.25">
      <c r="A6003" s="1">
        <v>45908.041666666664</v>
      </c>
      <c r="B6003" s="2">
        <v>2025</v>
      </c>
      <c r="C6003" s="2">
        <v>9</v>
      </c>
      <c r="D6003" s="2">
        <v>8</v>
      </c>
      <c r="E6003" s="2">
        <v>1</v>
      </c>
      <c r="F6003" s="3"/>
      <c r="G6003" s="3">
        <v>0</v>
      </c>
      <c r="H6003" s="3"/>
      <c r="I6003" s="3">
        <v>0</v>
      </c>
      <c r="J6003" s="3"/>
      <c r="K6003" s="3"/>
      <c r="L6003" s="3"/>
      <c r="M6003" s="3">
        <v>0</v>
      </c>
      <c r="N6003" s="3">
        <v>0</v>
      </c>
      <c r="O6003" s="3">
        <v>0</v>
      </c>
    </row>
    <row r="6004" spans="1:15" x14ac:dyDescent="0.25">
      <c r="A6004" s="1">
        <v>45908.083333333336</v>
      </c>
      <c r="B6004" s="2">
        <v>2025</v>
      </c>
      <c r="C6004" s="2">
        <v>9</v>
      </c>
      <c r="D6004" s="2">
        <v>8</v>
      </c>
      <c r="E6004" s="2">
        <v>2</v>
      </c>
      <c r="F6004" s="3"/>
      <c r="G6004" s="3">
        <v>0</v>
      </c>
      <c r="H6004" s="3"/>
      <c r="I6004" s="3">
        <v>0</v>
      </c>
      <c r="J6004" s="3"/>
      <c r="K6004" s="3"/>
      <c r="L6004" s="3"/>
      <c r="M6004" s="3">
        <v>0</v>
      </c>
      <c r="N6004" s="3">
        <v>0</v>
      </c>
      <c r="O6004" s="3">
        <v>0</v>
      </c>
    </row>
    <row r="6005" spans="1:15" x14ac:dyDescent="0.25">
      <c r="A6005" s="1">
        <v>45908.125</v>
      </c>
      <c r="B6005" s="2">
        <v>2025</v>
      </c>
      <c r="C6005" s="2">
        <v>9</v>
      </c>
      <c r="D6005" s="2">
        <v>8</v>
      </c>
      <c r="E6005" s="2">
        <v>3</v>
      </c>
      <c r="F6005" s="3"/>
      <c r="G6005" s="3">
        <v>0</v>
      </c>
      <c r="H6005" s="3"/>
      <c r="I6005" s="3">
        <v>0</v>
      </c>
      <c r="J6005" s="3"/>
      <c r="K6005" s="3"/>
      <c r="L6005" s="3"/>
      <c r="M6005" s="3">
        <v>0</v>
      </c>
      <c r="N6005" s="3">
        <v>0</v>
      </c>
      <c r="O6005" s="3">
        <v>0</v>
      </c>
    </row>
    <row r="6006" spans="1:15" x14ac:dyDescent="0.25">
      <c r="A6006" s="1">
        <v>45908.166666666664</v>
      </c>
      <c r="B6006" s="2">
        <v>2025</v>
      </c>
      <c r="C6006" s="2">
        <v>9</v>
      </c>
      <c r="D6006" s="2">
        <v>8</v>
      </c>
      <c r="E6006" s="2">
        <v>4</v>
      </c>
      <c r="F6006" s="3"/>
      <c r="G6006" s="3">
        <v>0</v>
      </c>
      <c r="H6006" s="3"/>
      <c r="I6006" s="3">
        <v>0</v>
      </c>
      <c r="J6006" s="3"/>
      <c r="K6006" s="3"/>
      <c r="L6006" s="3"/>
      <c r="M6006" s="3">
        <v>0</v>
      </c>
      <c r="N6006" s="3">
        <v>0</v>
      </c>
      <c r="O6006" s="3">
        <v>0</v>
      </c>
    </row>
    <row r="6007" spans="1:15" x14ac:dyDescent="0.25">
      <c r="A6007" s="1">
        <v>45908.208333333336</v>
      </c>
      <c r="B6007" s="2">
        <v>2025</v>
      </c>
      <c r="C6007" s="2">
        <v>9</v>
      </c>
      <c r="D6007" s="2">
        <v>8</v>
      </c>
      <c r="E6007" s="2">
        <v>5</v>
      </c>
      <c r="F6007" s="3">
        <v>0</v>
      </c>
      <c r="G6007" s="3">
        <v>0</v>
      </c>
      <c r="H6007" s="3"/>
      <c r="I6007" s="3">
        <v>0</v>
      </c>
      <c r="J6007" s="3"/>
      <c r="K6007" s="3"/>
      <c r="L6007" s="3"/>
      <c r="M6007" s="3">
        <v>0</v>
      </c>
      <c r="N6007" s="3">
        <v>0</v>
      </c>
      <c r="O6007" s="3">
        <v>0</v>
      </c>
    </row>
    <row r="6008" spans="1:15" x14ac:dyDescent="0.25">
      <c r="A6008" s="1">
        <v>45908.25</v>
      </c>
      <c r="B6008" s="2">
        <v>2025</v>
      </c>
      <c r="C6008" s="2">
        <v>9</v>
      </c>
      <c r="D6008" s="2">
        <v>8</v>
      </c>
      <c r="E6008" s="2">
        <v>6</v>
      </c>
      <c r="F6008" s="3">
        <v>0</v>
      </c>
      <c r="G6008" s="3">
        <v>0</v>
      </c>
      <c r="H6008" s="3">
        <v>0</v>
      </c>
      <c r="I6008" s="3">
        <v>0</v>
      </c>
      <c r="J6008" s="3"/>
      <c r="K6008" s="3">
        <v>0</v>
      </c>
      <c r="L6008" s="3">
        <v>0</v>
      </c>
      <c r="M6008" s="3">
        <v>0</v>
      </c>
      <c r="N6008" s="3">
        <v>0</v>
      </c>
      <c r="O6008" s="3">
        <v>0</v>
      </c>
    </row>
    <row r="6009" spans="1:15" x14ac:dyDescent="0.25">
      <c r="A6009" s="1">
        <v>45908.291666666664</v>
      </c>
      <c r="B6009" s="2">
        <v>2025</v>
      </c>
      <c r="C6009" s="2">
        <v>9</v>
      </c>
      <c r="D6009" s="2">
        <v>8</v>
      </c>
      <c r="E6009" s="2">
        <v>7</v>
      </c>
      <c r="F6009" s="3">
        <v>0</v>
      </c>
      <c r="G6009" s="3">
        <v>0</v>
      </c>
      <c r="H6009" s="3">
        <v>0</v>
      </c>
      <c r="I6009" s="3">
        <v>0.12742138012649551</v>
      </c>
      <c r="J6009" s="3"/>
      <c r="K6009" s="3">
        <v>0</v>
      </c>
      <c r="L6009" s="3">
        <v>0</v>
      </c>
      <c r="M6009" s="3">
        <v>0</v>
      </c>
      <c r="N6009" s="3">
        <v>6.8914748565368097E-2</v>
      </c>
      <c r="O6009" s="3">
        <v>2.4542016086482953E-2</v>
      </c>
    </row>
    <row r="6010" spans="1:15" x14ac:dyDescent="0.25">
      <c r="A6010" s="1">
        <v>45908.333333333336</v>
      </c>
      <c r="B6010" s="2">
        <v>2025</v>
      </c>
      <c r="C6010" s="2">
        <v>9</v>
      </c>
      <c r="D6010" s="2">
        <v>8</v>
      </c>
      <c r="E6010" s="2">
        <v>8</v>
      </c>
      <c r="F6010" s="3">
        <v>0</v>
      </c>
      <c r="G6010" s="3">
        <v>0.20280004583215244</v>
      </c>
      <c r="H6010" s="3">
        <v>0</v>
      </c>
      <c r="I6010" s="3">
        <v>0.17983424706859463</v>
      </c>
      <c r="J6010" s="3"/>
      <c r="K6010" s="3">
        <v>0</v>
      </c>
      <c r="L6010" s="3">
        <v>0</v>
      </c>
      <c r="M6010" s="3">
        <v>1.0559053542872801E-2</v>
      </c>
      <c r="N6010" s="3">
        <v>0.21503786309421025</v>
      </c>
      <c r="O6010" s="3">
        <v>7.6028901192228771E-2</v>
      </c>
    </row>
    <row r="6011" spans="1:15" x14ac:dyDescent="0.25">
      <c r="A6011" s="1">
        <v>45908.375</v>
      </c>
      <c r="B6011" s="2">
        <v>2025</v>
      </c>
      <c r="C6011" s="2">
        <v>9</v>
      </c>
      <c r="D6011" s="2">
        <v>8</v>
      </c>
      <c r="E6011" s="2">
        <v>9</v>
      </c>
      <c r="F6011" s="3">
        <v>0</v>
      </c>
      <c r="G6011" s="3">
        <v>0.15971780730948784</v>
      </c>
      <c r="H6011" s="3">
        <v>0</v>
      </c>
      <c r="I6011" s="3">
        <v>0.2913980339575114</v>
      </c>
      <c r="J6011" s="3"/>
      <c r="K6011" s="3">
        <v>0</v>
      </c>
      <c r="L6011" s="3">
        <v>0</v>
      </c>
      <c r="M6011" s="3">
        <v>3.4997738590059287E-2</v>
      </c>
      <c r="N6011" s="3">
        <v>0.21801023534288311</v>
      </c>
      <c r="O6011" s="3">
        <v>8.8015476899992701E-2</v>
      </c>
    </row>
    <row r="6012" spans="1:15" x14ac:dyDescent="0.25">
      <c r="A6012" s="1">
        <v>45908.416666666664</v>
      </c>
      <c r="B6012" s="2">
        <v>2025</v>
      </c>
      <c r="C6012" s="2">
        <v>9</v>
      </c>
      <c r="D6012" s="2">
        <v>8</v>
      </c>
      <c r="E6012" s="2">
        <v>10</v>
      </c>
      <c r="F6012" s="3">
        <v>0</v>
      </c>
      <c r="G6012" s="3">
        <v>0.1347689256994756</v>
      </c>
      <c r="H6012" s="3">
        <v>0</v>
      </c>
      <c r="I6012" s="3">
        <v>0.30221743575556903</v>
      </c>
      <c r="J6012" s="3"/>
      <c r="K6012" s="3">
        <v>0</v>
      </c>
      <c r="L6012" s="3">
        <v>0</v>
      </c>
      <c r="M6012" s="3">
        <v>2.0429691768443895E-2</v>
      </c>
      <c r="N6012" s="3">
        <v>0.24003464343161462</v>
      </c>
      <c r="O6012" s="3">
        <v>8.7181337081887897E-2</v>
      </c>
    </row>
    <row r="6013" spans="1:15" x14ac:dyDescent="0.25">
      <c r="A6013" s="1">
        <v>45908.458333333336</v>
      </c>
      <c r="B6013" s="2">
        <v>2025</v>
      </c>
      <c r="C6013" s="2">
        <v>9</v>
      </c>
      <c r="D6013" s="2">
        <v>8</v>
      </c>
      <c r="E6013" s="2">
        <v>11</v>
      </c>
      <c r="F6013" s="3">
        <v>0</v>
      </c>
      <c r="G6013" s="3">
        <v>1.9835383648001519E-2</v>
      </c>
      <c r="H6013" s="3">
        <v>0</v>
      </c>
      <c r="I6013" s="3">
        <v>0</v>
      </c>
      <c r="J6013" s="3"/>
      <c r="K6013" s="3">
        <v>0</v>
      </c>
      <c r="L6013" s="3">
        <v>0</v>
      </c>
      <c r="M6013" s="3">
        <v>0</v>
      </c>
      <c r="N6013" s="3">
        <v>0.15483849731442101</v>
      </c>
      <c r="O6013" s="3">
        <v>2.1834235120302817E-2</v>
      </c>
    </row>
    <row r="6014" spans="1:15" x14ac:dyDescent="0.25">
      <c r="A6014" s="1">
        <v>45908.5</v>
      </c>
      <c r="B6014" s="2">
        <v>2025</v>
      </c>
      <c r="C6014" s="2">
        <v>9</v>
      </c>
      <c r="D6014" s="2">
        <v>8</v>
      </c>
      <c r="E6014" s="2">
        <v>12</v>
      </c>
      <c r="F6014" s="3">
        <v>0</v>
      </c>
      <c r="G6014" s="3">
        <v>0</v>
      </c>
      <c r="H6014" s="3">
        <v>0</v>
      </c>
      <c r="I6014" s="3">
        <v>0</v>
      </c>
      <c r="J6014" s="3"/>
      <c r="K6014" s="3">
        <v>0</v>
      </c>
      <c r="L6014" s="3">
        <v>0</v>
      </c>
      <c r="M6014" s="3">
        <v>0</v>
      </c>
      <c r="N6014" s="3">
        <v>0</v>
      </c>
      <c r="O6014" s="3">
        <v>0</v>
      </c>
    </row>
    <row r="6015" spans="1:15" x14ac:dyDescent="0.25">
      <c r="A6015" s="1">
        <v>45908.541666666664</v>
      </c>
      <c r="B6015" s="2">
        <v>2025</v>
      </c>
      <c r="C6015" s="2">
        <v>9</v>
      </c>
      <c r="D6015" s="2">
        <v>8</v>
      </c>
      <c r="E6015" s="2">
        <v>13</v>
      </c>
      <c r="F6015" s="3">
        <v>0</v>
      </c>
      <c r="G6015" s="3">
        <v>0</v>
      </c>
      <c r="H6015" s="3">
        <v>0</v>
      </c>
      <c r="I6015" s="3">
        <v>0</v>
      </c>
      <c r="J6015" s="3"/>
      <c r="K6015" s="3">
        <v>0</v>
      </c>
      <c r="L6015" s="3">
        <v>0</v>
      </c>
      <c r="M6015" s="3">
        <v>0</v>
      </c>
      <c r="N6015" s="3">
        <v>0</v>
      </c>
      <c r="O6015" s="3">
        <v>0</v>
      </c>
    </row>
    <row r="6016" spans="1:15" x14ac:dyDescent="0.25">
      <c r="A6016" s="1">
        <v>45908.583333333336</v>
      </c>
      <c r="B6016" s="2">
        <v>2025</v>
      </c>
      <c r="C6016" s="2">
        <v>9</v>
      </c>
      <c r="D6016" s="2">
        <v>8</v>
      </c>
      <c r="E6016" s="2">
        <v>14</v>
      </c>
      <c r="F6016" s="3">
        <v>0</v>
      </c>
      <c r="G6016" s="3">
        <v>0</v>
      </c>
      <c r="H6016" s="3">
        <v>0</v>
      </c>
      <c r="I6016" s="3">
        <v>0</v>
      </c>
      <c r="J6016" s="3"/>
      <c r="K6016" s="3">
        <v>0</v>
      </c>
      <c r="L6016" s="3">
        <v>0</v>
      </c>
      <c r="M6016" s="3">
        <v>0</v>
      </c>
      <c r="N6016" s="3">
        <v>0</v>
      </c>
      <c r="O6016" s="3">
        <v>0</v>
      </c>
    </row>
    <row r="6017" spans="1:15" x14ac:dyDescent="0.25">
      <c r="A6017" s="1">
        <v>45908.625</v>
      </c>
      <c r="B6017" s="2">
        <v>2025</v>
      </c>
      <c r="C6017" s="2">
        <v>9</v>
      </c>
      <c r="D6017" s="2">
        <v>8</v>
      </c>
      <c r="E6017" s="2">
        <v>15</v>
      </c>
      <c r="F6017" s="3">
        <v>0</v>
      </c>
      <c r="G6017" s="3">
        <v>0</v>
      </c>
      <c r="H6017" s="3">
        <v>0</v>
      </c>
      <c r="I6017" s="3">
        <v>0</v>
      </c>
      <c r="J6017" s="3"/>
      <c r="K6017" s="3">
        <v>0</v>
      </c>
      <c r="L6017" s="3">
        <v>0</v>
      </c>
      <c r="M6017" s="3">
        <v>0</v>
      </c>
      <c r="N6017" s="3">
        <v>0</v>
      </c>
      <c r="O6017" s="3">
        <v>0</v>
      </c>
    </row>
    <row r="6018" spans="1:15" x14ac:dyDescent="0.25">
      <c r="A6018" s="1">
        <v>45908.666666666664</v>
      </c>
      <c r="B6018" s="2">
        <v>2025</v>
      </c>
      <c r="C6018" s="2">
        <v>9</v>
      </c>
      <c r="D6018" s="2">
        <v>8</v>
      </c>
      <c r="E6018" s="2">
        <v>16</v>
      </c>
      <c r="F6018" s="3">
        <v>0</v>
      </c>
      <c r="G6018" s="3">
        <v>0</v>
      </c>
      <c r="H6018" s="3">
        <v>0</v>
      </c>
      <c r="I6018" s="3">
        <v>0</v>
      </c>
      <c r="J6018" s="3"/>
      <c r="K6018" s="3">
        <v>0</v>
      </c>
      <c r="L6018" s="3">
        <v>0</v>
      </c>
      <c r="M6018" s="3">
        <v>0</v>
      </c>
      <c r="N6018" s="3">
        <v>0</v>
      </c>
      <c r="O6018" s="3">
        <v>0</v>
      </c>
    </row>
    <row r="6019" spans="1:15" x14ac:dyDescent="0.25">
      <c r="A6019" s="1">
        <v>45908.708333333336</v>
      </c>
      <c r="B6019" s="2">
        <v>2025</v>
      </c>
      <c r="C6019" s="2">
        <v>9</v>
      </c>
      <c r="D6019" s="2">
        <v>8</v>
      </c>
      <c r="E6019" s="2">
        <v>17</v>
      </c>
      <c r="F6019" s="3">
        <v>0</v>
      </c>
      <c r="G6019" s="3">
        <v>0</v>
      </c>
      <c r="H6019" s="3">
        <v>0</v>
      </c>
      <c r="I6019" s="3">
        <v>0</v>
      </c>
      <c r="J6019" s="3"/>
      <c r="K6019" s="3">
        <v>0</v>
      </c>
      <c r="L6019" s="3">
        <v>0</v>
      </c>
      <c r="M6019" s="3">
        <v>0</v>
      </c>
      <c r="N6019" s="3">
        <v>0</v>
      </c>
      <c r="O6019" s="3">
        <v>0</v>
      </c>
    </row>
    <row r="6020" spans="1:15" x14ac:dyDescent="0.25">
      <c r="A6020" s="1">
        <v>45908.75</v>
      </c>
      <c r="B6020" s="2">
        <v>2025</v>
      </c>
      <c r="C6020" s="2">
        <v>9</v>
      </c>
      <c r="D6020" s="2">
        <v>8</v>
      </c>
      <c r="E6020" s="2">
        <v>18</v>
      </c>
      <c r="F6020" s="3">
        <v>0</v>
      </c>
      <c r="G6020" s="3">
        <v>0</v>
      </c>
      <c r="H6020" s="3">
        <v>0</v>
      </c>
      <c r="I6020" s="3">
        <v>0</v>
      </c>
      <c r="J6020" s="3"/>
      <c r="K6020" s="3">
        <v>0</v>
      </c>
      <c r="L6020" s="3">
        <v>0</v>
      </c>
      <c r="M6020" s="3">
        <v>0</v>
      </c>
      <c r="N6020" s="3">
        <v>0</v>
      </c>
      <c r="O6020" s="3">
        <v>0</v>
      </c>
    </row>
    <row r="6021" spans="1:15" x14ac:dyDescent="0.25">
      <c r="A6021" s="1">
        <v>45908.791666666664</v>
      </c>
      <c r="B6021" s="2">
        <v>2025</v>
      </c>
      <c r="C6021" s="2">
        <v>9</v>
      </c>
      <c r="D6021" s="2">
        <v>8</v>
      </c>
      <c r="E6021" s="2">
        <v>19</v>
      </c>
      <c r="F6021" s="3">
        <v>0</v>
      </c>
      <c r="G6021" s="3">
        <v>0</v>
      </c>
      <c r="H6021" s="3"/>
      <c r="I6021" s="3">
        <v>0</v>
      </c>
      <c r="J6021" s="3"/>
      <c r="K6021" s="3"/>
      <c r="L6021" s="3"/>
      <c r="M6021" s="3">
        <v>0</v>
      </c>
      <c r="N6021" s="3">
        <v>0</v>
      </c>
      <c r="O6021" s="3">
        <v>0</v>
      </c>
    </row>
    <row r="6022" spans="1:15" x14ac:dyDescent="0.25">
      <c r="A6022" s="1">
        <v>45908.833333333336</v>
      </c>
      <c r="B6022" s="2">
        <v>2025</v>
      </c>
      <c r="C6022" s="2">
        <v>9</v>
      </c>
      <c r="D6022" s="2">
        <v>8</v>
      </c>
      <c r="E6022" s="2">
        <v>20</v>
      </c>
      <c r="F6022" s="3"/>
      <c r="G6022" s="3">
        <v>0</v>
      </c>
      <c r="H6022" s="3"/>
      <c r="I6022" s="3">
        <v>0</v>
      </c>
      <c r="J6022" s="3"/>
      <c r="K6022" s="3"/>
      <c r="L6022" s="3"/>
      <c r="M6022" s="3">
        <v>0</v>
      </c>
      <c r="N6022" s="3">
        <v>0</v>
      </c>
      <c r="O6022" s="3">
        <v>0</v>
      </c>
    </row>
    <row r="6023" spans="1:15" x14ac:dyDescent="0.25">
      <c r="A6023" s="1">
        <v>45908.875</v>
      </c>
      <c r="B6023" s="2">
        <v>2025</v>
      </c>
      <c r="C6023" s="2">
        <v>9</v>
      </c>
      <c r="D6023" s="2">
        <v>8</v>
      </c>
      <c r="E6023" s="2">
        <v>21</v>
      </c>
      <c r="F6023" s="3"/>
      <c r="G6023" s="3">
        <v>0</v>
      </c>
      <c r="H6023" s="3"/>
      <c r="I6023" s="3">
        <v>0</v>
      </c>
      <c r="J6023" s="3"/>
      <c r="K6023" s="3"/>
      <c r="L6023" s="3"/>
      <c r="M6023" s="3">
        <v>0</v>
      </c>
      <c r="N6023" s="3">
        <v>0</v>
      </c>
      <c r="O6023" s="3">
        <v>0</v>
      </c>
    </row>
    <row r="6024" spans="1:15" x14ac:dyDescent="0.25">
      <c r="A6024" s="1">
        <v>45908.916666666664</v>
      </c>
      <c r="B6024" s="2">
        <v>2025</v>
      </c>
      <c r="C6024" s="2">
        <v>9</v>
      </c>
      <c r="D6024" s="2">
        <v>8</v>
      </c>
      <c r="E6024" s="2">
        <v>22</v>
      </c>
      <c r="F6024" s="3"/>
      <c r="G6024" s="3">
        <v>0</v>
      </c>
      <c r="H6024" s="3"/>
      <c r="I6024" s="3">
        <v>0</v>
      </c>
      <c r="J6024" s="3"/>
      <c r="K6024" s="3"/>
      <c r="L6024" s="3"/>
      <c r="M6024" s="3">
        <v>0</v>
      </c>
      <c r="N6024" s="3">
        <v>0</v>
      </c>
      <c r="O6024" s="3">
        <v>0</v>
      </c>
    </row>
    <row r="6025" spans="1:15" x14ac:dyDescent="0.25">
      <c r="A6025" s="1">
        <v>45908.958333333336</v>
      </c>
      <c r="B6025" s="2">
        <v>2025</v>
      </c>
      <c r="C6025" s="2">
        <v>9</v>
      </c>
      <c r="D6025" s="2">
        <v>8</v>
      </c>
      <c r="E6025" s="2">
        <v>23</v>
      </c>
      <c r="F6025" s="3"/>
      <c r="G6025" s="3">
        <v>0</v>
      </c>
      <c r="H6025" s="3"/>
      <c r="I6025" s="3">
        <v>0</v>
      </c>
      <c r="J6025" s="3"/>
      <c r="K6025" s="3"/>
      <c r="L6025" s="3"/>
      <c r="M6025" s="3">
        <v>0</v>
      </c>
      <c r="N6025" s="3">
        <v>0</v>
      </c>
      <c r="O6025" s="3">
        <v>0</v>
      </c>
    </row>
    <row r="6026" spans="1:15" x14ac:dyDescent="0.25">
      <c r="A6026" s="1">
        <v>45909</v>
      </c>
      <c r="B6026" s="2">
        <v>2025</v>
      </c>
      <c r="C6026" s="2">
        <v>9</v>
      </c>
      <c r="D6026" s="2">
        <v>9</v>
      </c>
      <c r="E6026" s="2">
        <v>0</v>
      </c>
      <c r="F6026" s="3"/>
      <c r="G6026" s="3">
        <v>0</v>
      </c>
      <c r="H6026" s="3"/>
      <c r="I6026" s="3">
        <v>0</v>
      </c>
      <c r="J6026" s="3"/>
      <c r="K6026" s="3"/>
      <c r="L6026" s="3"/>
      <c r="M6026" s="3">
        <v>0</v>
      </c>
      <c r="N6026" s="3">
        <v>0</v>
      </c>
      <c r="O6026" s="3">
        <v>0</v>
      </c>
    </row>
    <row r="6027" spans="1:15" x14ac:dyDescent="0.25">
      <c r="A6027" s="1">
        <v>45909.041666666664</v>
      </c>
      <c r="B6027" s="2">
        <v>2025</v>
      </c>
      <c r="C6027" s="2">
        <v>9</v>
      </c>
      <c r="D6027" s="2">
        <v>9</v>
      </c>
      <c r="E6027" s="2">
        <v>1</v>
      </c>
      <c r="F6027" s="3"/>
      <c r="G6027" s="3">
        <v>0</v>
      </c>
      <c r="H6027" s="3"/>
      <c r="I6027" s="3">
        <v>0</v>
      </c>
      <c r="J6027" s="3"/>
      <c r="K6027" s="3"/>
      <c r="L6027" s="3"/>
      <c r="M6027" s="3">
        <v>0</v>
      </c>
      <c r="N6027" s="3">
        <v>0</v>
      </c>
      <c r="O6027" s="3">
        <v>0</v>
      </c>
    </row>
    <row r="6028" spans="1:15" x14ac:dyDescent="0.25">
      <c r="A6028" s="1">
        <v>45909.083333333336</v>
      </c>
      <c r="B6028" s="2">
        <v>2025</v>
      </c>
      <c r="C6028" s="2">
        <v>9</v>
      </c>
      <c r="D6028" s="2">
        <v>9</v>
      </c>
      <c r="E6028" s="2">
        <v>2</v>
      </c>
      <c r="F6028" s="3"/>
      <c r="G6028" s="3">
        <v>0</v>
      </c>
      <c r="H6028" s="3"/>
      <c r="I6028" s="3">
        <v>0</v>
      </c>
      <c r="J6028" s="3"/>
      <c r="K6028" s="3"/>
      <c r="L6028" s="3"/>
      <c r="M6028" s="3">
        <v>0</v>
      </c>
      <c r="N6028" s="3">
        <v>0</v>
      </c>
      <c r="O6028" s="3">
        <v>0</v>
      </c>
    </row>
    <row r="6029" spans="1:15" x14ac:dyDescent="0.25">
      <c r="A6029" s="1">
        <v>45909.125</v>
      </c>
      <c r="B6029" s="2">
        <v>2025</v>
      </c>
      <c r="C6029" s="2">
        <v>9</v>
      </c>
      <c r="D6029" s="2">
        <v>9</v>
      </c>
      <c r="E6029" s="2">
        <v>3</v>
      </c>
      <c r="F6029" s="3"/>
      <c r="G6029" s="3">
        <v>0</v>
      </c>
      <c r="H6029" s="3"/>
      <c r="I6029" s="3">
        <v>0</v>
      </c>
      <c r="J6029" s="3"/>
      <c r="K6029" s="3"/>
      <c r="L6029" s="3"/>
      <c r="M6029" s="3">
        <v>0</v>
      </c>
      <c r="N6029" s="3">
        <v>0</v>
      </c>
      <c r="O6029" s="3">
        <v>0</v>
      </c>
    </row>
    <row r="6030" spans="1:15" x14ac:dyDescent="0.25">
      <c r="A6030" s="1">
        <v>45909.166666666664</v>
      </c>
      <c r="B6030" s="2">
        <v>2025</v>
      </c>
      <c r="C6030" s="2">
        <v>9</v>
      </c>
      <c r="D6030" s="2">
        <v>9</v>
      </c>
      <c r="E6030" s="2">
        <v>4</v>
      </c>
      <c r="F6030" s="3">
        <v>0</v>
      </c>
      <c r="G6030" s="3">
        <v>0</v>
      </c>
      <c r="H6030" s="3"/>
      <c r="I6030" s="3">
        <v>0</v>
      </c>
      <c r="J6030" s="3"/>
      <c r="K6030" s="3"/>
      <c r="L6030" s="3"/>
      <c r="M6030" s="3">
        <v>0</v>
      </c>
      <c r="N6030" s="3">
        <v>0</v>
      </c>
      <c r="O6030" s="3">
        <v>0</v>
      </c>
    </row>
    <row r="6031" spans="1:15" x14ac:dyDescent="0.25">
      <c r="A6031" s="1">
        <v>45909.208333333336</v>
      </c>
      <c r="B6031" s="2">
        <v>2025</v>
      </c>
      <c r="C6031" s="2">
        <v>9</v>
      </c>
      <c r="D6031" s="2">
        <v>9</v>
      </c>
      <c r="E6031" s="2">
        <v>5</v>
      </c>
      <c r="F6031" s="3">
        <v>0</v>
      </c>
      <c r="G6031" s="3">
        <v>0</v>
      </c>
      <c r="H6031" s="3"/>
      <c r="I6031" s="3">
        <v>0</v>
      </c>
      <c r="J6031" s="3"/>
      <c r="K6031" s="3"/>
      <c r="L6031" s="3">
        <v>0</v>
      </c>
      <c r="M6031" s="3">
        <v>0</v>
      </c>
      <c r="N6031" s="3">
        <v>0</v>
      </c>
      <c r="O6031" s="3">
        <v>0</v>
      </c>
    </row>
    <row r="6032" spans="1:15" x14ac:dyDescent="0.25">
      <c r="A6032" s="1">
        <v>45909.25</v>
      </c>
      <c r="B6032" s="2">
        <v>2025</v>
      </c>
      <c r="C6032" s="2">
        <v>9</v>
      </c>
      <c r="D6032" s="2">
        <v>9</v>
      </c>
      <c r="E6032" s="2">
        <v>6</v>
      </c>
      <c r="F6032" s="3">
        <v>0</v>
      </c>
      <c r="G6032" s="3">
        <v>0</v>
      </c>
      <c r="H6032" s="3">
        <v>0</v>
      </c>
      <c r="I6032" s="3">
        <v>8.6070896112162495E-2</v>
      </c>
      <c r="J6032" s="3"/>
      <c r="K6032" s="3">
        <v>0</v>
      </c>
      <c r="L6032" s="3">
        <v>0</v>
      </c>
      <c r="M6032" s="3">
        <v>0</v>
      </c>
      <c r="N6032" s="3">
        <v>8.6930574523413594E-3</v>
      </c>
      <c r="O6032" s="3">
        <v>1.1845494195562982E-2</v>
      </c>
    </row>
    <row r="6033" spans="1:15" x14ac:dyDescent="0.25">
      <c r="A6033" s="1">
        <v>45909.291666666664</v>
      </c>
      <c r="B6033" s="2">
        <v>2025</v>
      </c>
      <c r="C6033" s="2">
        <v>9</v>
      </c>
      <c r="D6033" s="2">
        <v>9</v>
      </c>
      <c r="E6033" s="2">
        <v>7</v>
      </c>
      <c r="F6033" s="3">
        <v>0</v>
      </c>
      <c r="G6033" s="3">
        <v>0</v>
      </c>
      <c r="H6033" s="3">
        <v>0</v>
      </c>
      <c r="I6033" s="3">
        <v>0.18217718035563085</v>
      </c>
      <c r="J6033" s="3"/>
      <c r="K6033" s="3">
        <v>0</v>
      </c>
      <c r="L6033" s="3">
        <v>0</v>
      </c>
      <c r="M6033" s="3">
        <v>0</v>
      </c>
      <c r="N6033" s="3">
        <v>2.7144787413846683E-2</v>
      </c>
      <c r="O6033" s="3">
        <v>2.6165245971184692E-2</v>
      </c>
    </row>
    <row r="6034" spans="1:15" x14ac:dyDescent="0.25">
      <c r="A6034" s="1">
        <v>45909.333333333336</v>
      </c>
      <c r="B6034" s="2">
        <v>2025</v>
      </c>
      <c r="C6034" s="2">
        <v>9</v>
      </c>
      <c r="D6034" s="2">
        <v>9</v>
      </c>
      <c r="E6034" s="2">
        <v>8</v>
      </c>
      <c r="F6034" s="3">
        <v>0</v>
      </c>
      <c r="G6034" s="3">
        <v>0</v>
      </c>
      <c r="H6034" s="3">
        <v>0</v>
      </c>
      <c r="I6034" s="3">
        <v>0.2032384597769023</v>
      </c>
      <c r="J6034" s="3"/>
      <c r="K6034" s="3">
        <v>0</v>
      </c>
      <c r="L6034" s="3">
        <v>0</v>
      </c>
      <c r="M6034" s="3">
        <v>0</v>
      </c>
      <c r="N6034" s="3">
        <v>5.3163732182947995E-2</v>
      </c>
      <c r="O6034" s="3">
        <v>3.2050273994981289E-2</v>
      </c>
    </row>
    <row r="6035" spans="1:15" x14ac:dyDescent="0.25">
      <c r="A6035" s="1">
        <v>45909.375</v>
      </c>
      <c r="B6035" s="2">
        <v>2025</v>
      </c>
      <c r="C6035" s="2">
        <v>9</v>
      </c>
      <c r="D6035" s="2">
        <v>9</v>
      </c>
      <c r="E6035" s="2">
        <v>9</v>
      </c>
      <c r="F6035" s="3">
        <v>0</v>
      </c>
      <c r="G6035" s="3">
        <v>0</v>
      </c>
      <c r="H6035" s="3">
        <v>0</v>
      </c>
      <c r="I6035" s="3">
        <v>8.3022940045224952E-2</v>
      </c>
      <c r="J6035" s="3"/>
      <c r="K6035" s="3">
        <v>0</v>
      </c>
      <c r="L6035" s="3">
        <v>0</v>
      </c>
      <c r="M6035" s="3">
        <v>0</v>
      </c>
      <c r="N6035" s="3">
        <v>0.1438942059441401</v>
      </c>
      <c r="O6035" s="3">
        <v>2.8364643248670631E-2</v>
      </c>
    </row>
    <row r="6036" spans="1:15" x14ac:dyDescent="0.25">
      <c r="A6036" s="1">
        <v>45909.416666666664</v>
      </c>
      <c r="B6036" s="2">
        <v>2025</v>
      </c>
      <c r="C6036" s="2">
        <v>9</v>
      </c>
      <c r="D6036" s="2">
        <v>9</v>
      </c>
      <c r="E6036" s="2">
        <v>10</v>
      </c>
      <c r="F6036" s="3">
        <v>0</v>
      </c>
      <c r="G6036" s="3">
        <v>0</v>
      </c>
      <c r="H6036" s="3">
        <v>0</v>
      </c>
      <c r="I6036" s="3">
        <v>0.110388906943993</v>
      </c>
      <c r="J6036" s="3"/>
      <c r="K6036" s="3">
        <v>0</v>
      </c>
      <c r="L6036" s="3">
        <v>0</v>
      </c>
      <c r="M6036" s="3">
        <v>0</v>
      </c>
      <c r="N6036" s="3">
        <v>9.3374702826813857E-2</v>
      </c>
      <c r="O6036" s="3">
        <v>2.5470451221350859E-2</v>
      </c>
    </row>
    <row r="6037" spans="1:15" x14ac:dyDescent="0.25">
      <c r="A6037" s="1">
        <v>45909.458333333336</v>
      </c>
      <c r="B6037" s="2">
        <v>2025</v>
      </c>
      <c r="C6037" s="2">
        <v>9</v>
      </c>
      <c r="D6037" s="2">
        <v>9</v>
      </c>
      <c r="E6037" s="2">
        <v>11</v>
      </c>
      <c r="F6037" s="3">
        <v>0</v>
      </c>
      <c r="G6037" s="3">
        <v>0</v>
      </c>
      <c r="H6037" s="3">
        <v>0</v>
      </c>
      <c r="I6037" s="3">
        <v>0.27245406686679469</v>
      </c>
      <c r="J6037" s="3"/>
      <c r="K6037" s="3">
        <v>0</v>
      </c>
      <c r="L6037" s="3">
        <v>0</v>
      </c>
      <c r="M6037" s="3">
        <v>0</v>
      </c>
      <c r="N6037" s="3">
        <v>0</v>
      </c>
      <c r="O6037" s="3">
        <v>3.4056758358349336E-2</v>
      </c>
    </row>
    <row r="6038" spans="1:15" x14ac:dyDescent="0.25">
      <c r="A6038" s="1">
        <v>45909.5</v>
      </c>
      <c r="B6038" s="2">
        <v>2025</v>
      </c>
      <c r="C6038" s="2">
        <v>9</v>
      </c>
      <c r="D6038" s="2">
        <v>9</v>
      </c>
      <c r="E6038" s="2">
        <v>12</v>
      </c>
      <c r="F6038" s="3">
        <v>0</v>
      </c>
      <c r="G6038" s="3">
        <v>0</v>
      </c>
      <c r="H6038" s="3">
        <v>0</v>
      </c>
      <c r="I6038" s="3">
        <v>0</v>
      </c>
      <c r="J6038" s="3"/>
      <c r="K6038" s="3">
        <v>0</v>
      </c>
      <c r="L6038" s="3">
        <v>0</v>
      </c>
      <c r="M6038" s="3">
        <v>0</v>
      </c>
      <c r="N6038" s="3">
        <v>0</v>
      </c>
      <c r="O6038" s="3">
        <v>0</v>
      </c>
    </row>
    <row r="6039" spans="1:15" x14ac:dyDescent="0.25">
      <c r="A6039" s="1">
        <v>45909.541666666664</v>
      </c>
      <c r="B6039" s="2">
        <v>2025</v>
      </c>
      <c r="C6039" s="2">
        <v>9</v>
      </c>
      <c r="D6039" s="2">
        <v>9</v>
      </c>
      <c r="E6039" s="2">
        <v>13</v>
      </c>
      <c r="F6039" s="3">
        <v>0</v>
      </c>
      <c r="G6039" s="3">
        <v>0</v>
      </c>
      <c r="H6039" s="3">
        <v>0</v>
      </c>
      <c r="I6039" s="3">
        <v>0</v>
      </c>
      <c r="J6039" s="3"/>
      <c r="K6039" s="3">
        <v>0</v>
      </c>
      <c r="L6039" s="3">
        <v>0</v>
      </c>
      <c r="M6039" s="3">
        <v>0</v>
      </c>
      <c r="N6039" s="3">
        <v>0</v>
      </c>
      <c r="O6039" s="3">
        <v>0</v>
      </c>
    </row>
    <row r="6040" spans="1:15" x14ac:dyDescent="0.25">
      <c r="A6040" s="1">
        <v>45909.583333333336</v>
      </c>
      <c r="B6040" s="2">
        <v>2025</v>
      </c>
      <c r="C6040" s="2">
        <v>9</v>
      </c>
      <c r="D6040" s="2">
        <v>9</v>
      </c>
      <c r="E6040" s="2">
        <v>14</v>
      </c>
      <c r="F6040" s="3">
        <v>0</v>
      </c>
      <c r="G6040" s="3">
        <v>0</v>
      </c>
      <c r="H6040" s="3">
        <v>0</v>
      </c>
      <c r="I6040" s="3">
        <v>0</v>
      </c>
      <c r="J6040" s="3"/>
      <c r="K6040" s="3">
        <v>0</v>
      </c>
      <c r="L6040" s="3">
        <v>0</v>
      </c>
      <c r="M6040" s="3">
        <v>0</v>
      </c>
      <c r="N6040" s="3">
        <v>0</v>
      </c>
      <c r="O6040" s="3">
        <v>0</v>
      </c>
    </row>
    <row r="6041" spans="1:15" x14ac:dyDescent="0.25">
      <c r="A6041" s="1">
        <v>45909.625</v>
      </c>
      <c r="B6041" s="2">
        <v>2025</v>
      </c>
      <c r="C6041" s="2">
        <v>9</v>
      </c>
      <c r="D6041" s="2">
        <v>9</v>
      </c>
      <c r="E6041" s="2">
        <v>15</v>
      </c>
      <c r="F6041" s="3">
        <v>0</v>
      </c>
      <c r="G6041" s="3">
        <v>0</v>
      </c>
      <c r="H6041" s="3">
        <v>0</v>
      </c>
      <c r="I6041" s="3">
        <v>0</v>
      </c>
      <c r="J6041" s="3"/>
      <c r="K6041" s="3">
        <v>0</v>
      </c>
      <c r="L6041" s="3">
        <v>0</v>
      </c>
      <c r="M6041" s="3">
        <v>0</v>
      </c>
      <c r="N6041" s="3">
        <v>0</v>
      </c>
      <c r="O6041" s="3">
        <v>0</v>
      </c>
    </row>
    <row r="6042" spans="1:15" x14ac:dyDescent="0.25">
      <c r="A6042" s="1">
        <v>45909.666666666664</v>
      </c>
      <c r="B6042" s="2">
        <v>2025</v>
      </c>
      <c r="C6042" s="2">
        <v>9</v>
      </c>
      <c r="D6042" s="2">
        <v>9</v>
      </c>
      <c r="E6042" s="2">
        <v>16</v>
      </c>
      <c r="F6042" s="3">
        <v>0</v>
      </c>
      <c r="G6042" s="3">
        <v>0</v>
      </c>
      <c r="H6042" s="3">
        <v>0</v>
      </c>
      <c r="I6042" s="3">
        <v>0</v>
      </c>
      <c r="J6042" s="3"/>
      <c r="K6042" s="3">
        <v>0</v>
      </c>
      <c r="L6042" s="3">
        <v>0</v>
      </c>
      <c r="M6042" s="3">
        <v>0</v>
      </c>
      <c r="N6042" s="3">
        <v>0</v>
      </c>
      <c r="O6042" s="3">
        <v>0</v>
      </c>
    </row>
    <row r="6043" spans="1:15" x14ac:dyDescent="0.25">
      <c r="A6043" s="1">
        <v>45909.708333333336</v>
      </c>
      <c r="B6043" s="2">
        <v>2025</v>
      </c>
      <c r="C6043" s="2">
        <v>9</v>
      </c>
      <c r="D6043" s="2">
        <v>9</v>
      </c>
      <c r="E6043" s="2">
        <v>17</v>
      </c>
      <c r="F6043" s="3">
        <v>0</v>
      </c>
      <c r="G6043" s="3">
        <v>0</v>
      </c>
      <c r="H6043" s="3">
        <v>0</v>
      </c>
      <c r="I6043" s="3">
        <v>0</v>
      </c>
      <c r="J6043" s="3"/>
      <c r="K6043" s="3">
        <v>0</v>
      </c>
      <c r="L6043" s="3">
        <v>0</v>
      </c>
      <c r="M6043" s="3">
        <v>0</v>
      </c>
      <c r="N6043" s="3">
        <v>0</v>
      </c>
      <c r="O6043" s="3">
        <v>0</v>
      </c>
    </row>
    <row r="6044" spans="1:15" x14ac:dyDescent="0.25">
      <c r="A6044" s="1">
        <v>45909.75</v>
      </c>
      <c r="B6044" s="2">
        <v>2025</v>
      </c>
      <c r="C6044" s="2">
        <v>9</v>
      </c>
      <c r="D6044" s="2">
        <v>9</v>
      </c>
      <c r="E6044" s="2">
        <v>18</v>
      </c>
      <c r="F6044" s="3">
        <v>0</v>
      </c>
      <c r="G6044" s="3">
        <v>0</v>
      </c>
      <c r="H6044" s="3">
        <v>0</v>
      </c>
      <c r="I6044" s="3">
        <v>0</v>
      </c>
      <c r="J6044" s="3"/>
      <c r="K6044" s="3">
        <v>0</v>
      </c>
      <c r="L6044" s="3">
        <v>0</v>
      </c>
      <c r="M6044" s="3">
        <v>0</v>
      </c>
      <c r="N6044" s="3">
        <v>0</v>
      </c>
      <c r="O6044" s="3">
        <v>0</v>
      </c>
    </row>
    <row r="6045" spans="1:15" x14ac:dyDescent="0.25">
      <c r="A6045" s="1">
        <v>45909.791666666664</v>
      </c>
      <c r="B6045" s="2">
        <v>2025</v>
      </c>
      <c r="C6045" s="2">
        <v>9</v>
      </c>
      <c r="D6045" s="2">
        <v>9</v>
      </c>
      <c r="E6045" s="2">
        <v>19</v>
      </c>
      <c r="F6045" s="3">
        <v>0</v>
      </c>
      <c r="G6045" s="3">
        <v>0</v>
      </c>
      <c r="H6045" s="3"/>
      <c r="I6045" s="3">
        <v>0</v>
      </c>
      <c r="J6045" s="3"/>
      <c r="K6045" s="3"/>
      <c r="L6045" s="3"/>
      <c r="M6045" s="3">
        <v>0</v>
      </c>
      <c r="N6045" s="3">
        <v>0</v>
      </c>
      <c r="O6045" s="3">
        <v>0</v>
      </c>
    </row>
    <row r="6046" spans="1:15" x14ac:dyDescent="0.25">
      <c r="A6046" s="1">
        <v>45909.833333333336</v>
      </c>
      <c r="B6046" s="2">
        <v>2025</v>
      </c>
      <c r="C6046" s="2">
        <v>9</v>
      </c>
      <c r="D6046" s="2">
        <v>9</v>
      </c>
      <c r="E6046" s="2">
        <v>20</v>
      </c>
      <c r="F6046" s="3"/>
      <c r="G6046" s="3">
        <v>0</v>
      </c>
      <c r="H6046" s="3"/>
      <c r="I6046" s="3">
        <v>0</v>
      </c>
      <c r="J6046" s="3"/>
      <c r="K6046" s="3"/>
      <c r="L6046" s="3"/>
      <c r="M6046" s="3">
        <v>0</v>
      </c>
      <c r="N6046" s="3">
        <v>0</v>
      </c>
      <c r="O6046" s="3">
        <v>0</v>
      </c>
    </row>
    <row r="6047" spans="1:15" x14ac:dyDescent="0.25">
      <c r="A6047" s="1">
        <v>45909.875</v>
      </c>
      <c r="B6047" s="2">
        <v>2025</v>
      </c>
      <c r="C6047" s="2">
        <v>9</v>
      </c>
      <c r="D6047" s="2">
        <v>9</v>
      </c>
      <c r="E6047" s="2">
        <v>21</v>
      </c>
      <c r="F6047" s="3"/>
      <c r="G6047" s="3">
        <v>0</v>
      </c>
      <c r="H6047" s="3"/>
      <c r="I6047" s="3">
        <v>0</v>
      </c>
      <c r="J6047" s="3"/>
      <c r="K6047" s="3"/>
      <c r="L6047" s="3"/>
      <c r="M6047" s="3">
        <v>0</v>
      </c>
      <c r="N6047" s="3">
        <v>0</v>
      </c>
      <c r="O6047" s="3">
        <v>0</v>
      </c>
    </row>
    <row r="6048" spans="1:15" x14ac:dyDescent="0.25">
      <c r="A6048" s="1">
        <v>45909.916666666664</v>
      </c>
      <c r="B6048" s="2">
        <v>2025</v>
      </c>
      <c r="C6048" s="2">
        <v>9</v>
      </c>
      <c r="D6048" s="2">
        <v>9</v>
      </c>
      <c r="E6048" s="2">
        <v>22</v>
      </c>
      <c r="F6048" s="3"/>
      <c r="G6048" s="3">
        <v>0</v>
      </c>
      <c r="H6048" s="3"/>
      <c r="I6048" s="3">
        <v>0</v>
      </c>
      <c r="J6048" s="3"/>
      <c r="K6048" s="3"/>
      <c r="L6048" s="3"/>
      <c r="M6048" s="3">
        <v>0</v>
      </c>
      <c r="N6048" s="3">
        <v>0</v>
      </c>
      <c r="O6048" s="3">
        <v>0</v>
      </c>
    </row>
    <row r="6049" spans="1:15" x14ac:dyDescent="0.25">
      <c r="A6049" s="1">
        <v>45909.958333333336</v>
      </c>
      <c r="B6049" s="2">
        <v>2025</v>
      </c>
      <c r="C6049" s="2">
        <v>9</v>
      </c>
      <c r="D6049" s="2">
        <v>9</v>
      </c>
      <c r="E6049" s="2">
        <v>23</v>
      </c>
      <c r="F6049" s="3"/>
      <c r="G6049" s="3">
        <v>0</v>
      </c>
      <c r="H6049" s="3"/>
      <c r="I6049" s="3">
        <v>0</v>
      </c>
      <c r="J6049" s="3"/>
      <c r="K6049" s="3"/>
      <c r="L6049" s="3"/>
      <c r="M6049" s="3">
        <v>0</v>
      </c>
      <c r="N6049" s="3">
        <v>0</v>
      </c>
      <c r="O6049" s="3">
        <v>0</v>
      </c>
    </row>
    <row r="6050" spans="1:15" x14ac:dyDescent="0.25">
      <c r="A6050" s="1">
        <v>45910</v>
      </c>
      <c r="B6050" s="2">
        <v>2025</v>
      </c>
      <c r="C6050" s="2">
        <v>9</v>
      </c>
      <c r="D6050" s="2">
        <v>10</v>
      </c>
      <c r="E6050" s="2">
        <v>0</v>
      </c>
      <c r="F6050" s="3"/>
      <c r="G6050" s="3">
        <v>0</v>
      </c>
      <c r="H6050" s="3"/>
      <c r="I6050" s="3">
        <v>0</v>
      </c>
      <c r="J6050" s="3"/>
      <c r="K6050" s="3"/>
      <c r="L6050" s="3"/>
      <c r="M6050" s="3">
        <v>0</v>
      </c>
      <c r="N6050" s="3">
        <v>0</v>
      </c>
      <c r="O6050" s="3">
        <v>0</v>
      </c>
    </row>
    <row r="6051" spans="1:15" x14ac:dyDescent="0.25">
      <c r="A6051" s="1">
        <v>45910.041666666664</v>
      </c>
      <c r="B6051" s="2">
        <v>2025</v>
      </c>
      <c r="C6051" s="2">
        <v>9</v>
      </c>
      <c r="D6051" s="2">
        <v>10</v>
      </c>
      <c r="E6051" s="2">
        <v>1</v>
      </c>
      <c r="F6051" s="3"/>
      <c r="G6051" s="3">
        <v>0</v>
      </c>
      <c r="H6051" s="3"/>
      <c r="I6051" s="3">
        <v>0</v>
      </c>
      <c r="J6051" s="3"/>
      <c r="K6051" s="3"/>
      <c r="L6051" s="3"/>
      <c r="M6051" s="3">
        <v>0</v>
      </c>
      <c r="N6051" s="3">
        <v>0</v>
      </c>
      <c r="O6051" s="3">
        <v>0</v>
      </c>
    </row>
    <row r="6052" spans="1:15" x14ac:dyDescent="0.25">
      <c r="A6052" s="1">
        <v>45910.083333333336</v>
      </c>
      <c r="B6052" s="2">
        <v>2025</v>
      </c>
      <c r="C6052" s="2">
        <v>9</v>
      </c>
      <c r="D6052" s="2">
        <v>10</v>
      </c>
      <c r="E6052" s="2">
        <v>2</v>
      </c>
      <c r="F6052" s="3"/>
      <c r="G6052" s="3">
        <v>0</v>
      </c>
      <c r="H6052" s="3"/>
      <c r="I6052" s="3">
        <v>0</v>
      </c>
      <c r="J6052" s="3"/>
      <c r="K6052" s="3"/>
      <c r="L6052" s="3"/>
      <c r="M6052" s="3">
        <v>0</v>
      </c>
      <c r="N6052" s="3">
        <v>0</v>
      </c>
      <c r="O6052" s="3">
        <v>0</v>
      </c>
    </row>
    <row r="6053" spans="1:15" x14ac:dyDescent="0.25">
      <c r="A6053" s="1">
        <v>45910.125</v>
      </c>
      <c r="B6053" s="2">
        <v>2025</v>
      </c>
      <c r="C6053" s="2">
        <v>9</v>
      </c>
      <c r="D6053" s="2">
        <v>10</v>
      </c>
      <c r="E6053" s="2">
        <v>3</v>
      </c>
      <c r="F6053" s="3"/>
      <c r="G6053" s="3">
        <v>0</v>
      </c>
      <c r="H6053" s="3"/>
      <c r="I6053" s="3">
        <v>0</v>
      </c>
      <c r="J6053" s="3"/>
      <c r="K6053" s="3"/>
      <c r="L6053" s="3"/>
      <c r="M6053" s="3">
        <v>0</v>
      </c>
      <c r="N6053" s="3">
        <v>0</v>
      </c>
      <c r="O6053" s="3">
        <v>0</v>
      </c>
    </row>
    <row r="6054" spans="1:15" x14ac:dyDescent="0.25">
      <c r="A6054" s="1">
        <v>45910.166666666664</v>
      </c>
      <c r="B6054" s="2">
        <v>2025</v>
      </c>
      <c r="C6054" s="2">
        <v>9</v>
      </c>
      <c r="D6054" s="2">
        <v>10</v>
      </c>
      <c r="E6054" s="2">
        <v>4</v>
      </c>
      <c r="F6054" s="3"/>
      <c r="G6054" s="3">
        <v>0</v>
      </c>
      <c r="H6054" s="3"/>
      <c r="I6054" s="3">
        <v>0</v>
      </c>
      <c r="J6054" s="3"/>
      <c r="K6054" s="3"/>
      <c r="L6054" s="3"/>
      <c r="M6054" s="3">
        <v>0</v>
      </c>
      <c r="N6054" s="3">
        <v>0</v>
      </c>
      <c r="O6054" s="3">
        <v>0</v>
      </c>
    </row>
    <row r="6055" spans="1:15" x14ac:dyDescent="0.25">
      <c r="A6055" s="1">
        <v>45910.208333333336</v>
      </c>
      <c r="B6055" s="2">
        <v>2025</v>
      </c>
      <c r="C6055" s="2">
        <v>9</v>
      </c>
      <c r="D6055" s="2">
        <v>10</v>
      </c>
      <c r="E6055" s="2">
        <v>5</v>
      </c>
      <c r="F6055" s="3">
        <v>0</v>
      </c>
      <c r="G6055" s="3">
        <v>0</v>
      </c>
      <c r="H6055" s="3"/>
      <c r="I6055" s="3">
        <v>0</v>
      </c>
      <c r="J6055" s="3"/>
      <c r="K6055" s="3"/>
      <c r="L6055" s="3">
        <v>0</v>
      </c>
      <c r="M6055" s="3">
        <v>0</v>
      </c>
      <c r="N6055" s="3">
        <v>0</v>
      </c>
      <c r="O6055" s="3">
        <v>0</v>
      </c>
    </row>
    <row r="6056" spans="1:15" x14ac:dyDescent="0.25">
      <c r="A6056" s="1">
        <v>45910.25</v>
      </c>
      <c r="B6056" s="2">
        <v>2025</v>
      </c>
      <c r="C6056" s="2">
        <v>9</v>
      </c>
      <c r="D6056" s="2">
        <v>10</v>
      </c>
      <c r="E6056" s="2">
        <v>6</v>
      </c>
      <c r="F6056" s="3">
        <v>0</v>
      </c>
      <c r="G6056" s="3">
        <v>0</v>
      </c>
      <c r="H6056" s="3">
        <v>0</v>
      </c>
      <c r="I6056" s="3">
        <v>0</v>
      </c>
      <c r="J6056" s="3"/>
      <c r="K6056" s="3">
        <v>0</v>
      </c>
      <c r="L6056" s="3">
        <v>0</v>
      </c>
      <c r="M6056" s="3">
        <v>3.8344030945144686E-2</v>
      </c>
      <c r="N6056" s="3">
        <v>0</v>
      </c>
      <c r="O6056" s="3">
        <v>4.7930038681430857E-3</v>
      </c>
    </row>
    <row r="6057" spans="1:15" x14ac:dyDescent="0.25">
      <c r="A6057" s="1">
        <v>45910.291666666664</v>
      </c>
      <c r="B6057" s="2">
        <v>2025</v>
      </c>
      <c r="C6057" s="2">
        <v>9</v>
      </c>
      <c r="D6057" s="2">
        <v>10</v>
      </c>
      <c r="E6057" s="2">
        <v>7</v>
      </c>
      <c r="F6057" s="3">
        <v>0</v>
      </c>
      <c r="G6057" s="3">
        <v>0</v>
      </c>
      <c r="H6057" s="3">
        <v>0</v>
      </c>
      <c r="I6057" s="3">
        <v>0</v>
      </c>
      <c r="J6057" s="3"/>
      <c r="K6057" s="3">
        <v>0</v>
      </c>
      <c r="L6057" s="3">
        <v>0</v>
      </c>
      <c r="M6057" s="3">
        <v>0</v>
      </c>
      <c r="N6057" s="3">
        <v>0</v>
      </c>
      <c r="O6057" s="3">
        <v>0</v>
      </c>
    </row>
    <row r="6058" spans="1:15" x14ac:dyDescent="0.25">
      <c r="A6058" s="1">
        <v>45910.333333333336</v>
      </c>
      <c r="B6058" s="2">
        <v>2025</v>
      </c>
      <c r="C6058" s="2">
        <v>9</v>
      </c>
      <c r="D6058" s="2">
        <v>10</v>
      </c>
      <c r="E6058" s="2">
        <v>8</v>
      </c>
      <c r="F6058" s="3">
        <v>0</v>
      </c>
      <c r="G6058" s="3">
        <v>0</v>
      </c>
      <c r="H6058" s="3">
        <v>2.1960387631749814E-2</v>
      </c>
      <c r="I6058" s="3">
        <v>4.4468391556201824E-2</v>
      </c>
      <c r="J6058" s="3"/>
      <c r="K6058" s="3">
        <v>0</v>
      </c>
      <c r="L6058" s="3">
        <v>0</v>
      </c>
      <c r="M6058" s="3">
        <v>0.79966744572034498</v>
      </c>
      <c r="N6058" s="3">
        <v>2.0601606204719076E-2</v>
      </c>
      <c r="O6058" s="3">
        <v>0.11083722888912696</v>
      </c>
    </row>
    <row r="6059" spans="1:15" x14ac:dyDescent="0.25">
      <c r="A6059" s="1">
        <v>45910.375</v>
      </c>
      <c r="B6059" s="2">
        <v>2025</v>
      </c>
      <c r="C6059" s="2">
        <v>9</v>
      </c>
      <c r="D6059" s="2">
        <v>10</v>
      </c>
      <c r="E6059" s="2">
        <v>9</v>
      </c>
      <c r="F6059" s="3">
        <v>5.4820226555128151E-4</v>
      </c>
      <c r="G6059" s="3">
        <v>0</v>
      </c>
      <c r="H6059" s="3">
        <v>0.2624809296488092</v>
      </c>
      <c r="I6059" s="3">
        <v>0</v>
      </c>
      <c r="J6059" s="3"/>
      <c r="K6059" s="3">
        <v>9.0903703703704049E-3</v>
      </c>
      <c r="L6059" s="3">
        <v>1.6929791298960616E-2</v>
      </c>
      <c r="M6059" s="3">
        <v>1</v>
      </c>
      <c r="N6059" s="3">
        <v>0</v>
      </c>
      <c r="O6059" s="3">
        <v>0.16113116169796143</v>
      </c>
    </row>
    <row r="6060" spans="1:15" x14ac:dyDescent="0.25">
      <c r="A6060" s="1">
        <v>45910.416666666664</v>
      </c>
      <c r="B6060" s="2">
        <v>2025</v>
      </c>
      <c r="C6060" s="2">
        <v>9</v>
      </c>
      <c r="D6060" s="2">
        <v>10</v>
      </c>
      <c r="E6060" s="2">
        <v>10</v>
      </c>
      <c r="F6060" s="3">
        <v>0</v>
      </c>
      <c r="G6060" s="3">
        <v>1</v>
      </c>
      <c r="H6060" s="3">
        <v>0.33134138438732191</v>
      </c>
      <c r="I6060" s="3">
        <v>0</v>
      </c>
      <c r="J6060" s="3"/>
      <c r="K6060" s="3">
        <v>5.9638518518518563E-2</v>
      </c>
      <c r="L6060" s="3">
        <v>6.4392445812880186E-2</v>
      </c>
      <c r="M6060" s="3">
        <v>1</v>
      </c>
      <c r="N6060" s="3">
        <v>0</v>
      </c>
      <c r="O6060" s="3">
        <v>0.30692154358984008</v>
      </c>
    </row>
    <row r="6061" spans="1:15" x14ac:dyDescent="0.25">
      <c r="A6061" s="1">
        <v>45910.458333333336</v>
      </c>
      <c r="B6061" s="2">
        <v>2025</v>
      </c>
      <c r="C6061" s="2">
        <v>9</v>
      </c>
      <c r="D6061" s="2">
        <v>10</v>
      </c>
      <c r="E6061" s="2">
        <v>11</v>
      </c>
      <c r="F6061" s="3">
        <v>0</v>
      </c>
      <c r="G6061" s="3">
        <v>1</v>
      </c>
      <c r="H6061" s="3">
        <v>0.25030819377627622</v>
      </c>
      <c r="I6061" s="3">
        <v>0</v>
      </c>
      <c r="J6061" s="3"/>
      <c r="K6061" s="3">
        <v>5.6746666666666709E-2</v>
      </c>
      <c r="L6061" s="3">
        <v>4.4814490408595547E-3</v>
      </c>
      <c r="M6061" s="3">
        <v>0.5</v>
      </c>
      <c r="N6061" s="3">
        <v>0.27895594150870051</v>
      </c>
      <c r="O6061" s="3">
        <v>0.26131153137406288</v>
      </c>
    </row>
    <row r="6062" spans="1:15" x14ac:dyDescent="0.25">
      <c r="A6062" s="1">
        <v>45910.5</v>
      </c>
      <c r="B6062" s="2">
        <v>2025</v>
      </c>
      <c r="C6062" s="2">
        <v>9</v>
      </c>
      <c r="D6062" s="2">
        <v>10</v>
      </c>
      <c r="E6062" s="2">
        <v>12</v>
      </c>
      <c r="F6062" s="3">
        <v>0</v>
      </c>
      <c r="G6062" s="3">
        <v>1</v>
      </c>
      <c r="H6062" s="3">
        <v>0.2936289607597985</v>
      </c>
      <c r="I6062" s="3">
        <v>0</v>
      </c>
      <c r="J6062" s="3"/>
      <c r="K6062" s="3">
        <v>5.7066666666666641E-2</v>
      </c>
      <c r="L6062" s="3">
        <v>2.9121249369326092E-4</v>
      </c>
      <c r="M6062" s="3">
        <v>1</v>
      </c>
      <c r="N6062" s="3">
        <v>0.50976291984662014</v>
      </c>
      <c r="O6062" s="3">
        <v>0.35759371997084732</v>
      </c>
    </row>
    <row r="6063" spans="1:15" x14ac:dyDescent="0.25">
      <c r="A6063" s="1">
        <v>45910.541666666664</v>
      </c>
      <c r="B6063" s="2">
        <v>2025</v>
      </c>
      <c r="C6063" s="2">
        <v>9</v>
      </c>
      <c r="D6063" s="2">
        <v>10</v>
      </c>
      <c r="E6063" s="2">
        <v>13</v>
      </c>
      <c r="F6063" s="3">
        <v>4.3768501712686106E-2</v>
      </c>
      <c r="G6063" s="3">
        <v>0</v>
      </c>
      <c r="H6063" s="3">
        <v>7.7303492962115403E-2</v>
      </c>
      <c r="I6063" s="3">
        <v>0</v>
      </c>
      <c r="J6063" s="3"/>
      <c r="K6063" s="3">
        <v>6.229925925925929E-2</v>
      </c>
      <c r="L6063" s="3">
        <v>0</v>
      </c>
      <c r="M6063" s="3">
        <v>0</v>
      </c>
      <c r="N6063" s="3">
        <v>0.20279979076762131</v>
      </c>
      <c r="O6063" s="3">
        <v>4.8271380587710265E-2</v>
      </c>
    </row>
    <row r="6064" spans="1:15" x14ac:dyDescent="0.25">
      <c r="A6064" s="1">
        <v>45910.583333333336</v>
      </c>
      <c r="B6064" s="2">
        <v>2025</v>
      </c>
      <c r="C6064" s="2">
        <v>9</v>
      </c>
      <c r="D6064" s="2">
        <v>10</v>
      </c>
      <c r="E6064" s="2">
        <v>14</v>
      </c>
      <c r="F6064" s="3">
        <v>0</v>
      </c>
      <c r="G6064" s="3">
        <v>0</v>
      </c>
      <c r="H6064" s="3">
        <v>0</v>
      </c>
      <c r="I6064" s="3">
        <v>0</v>
      </c>
      <c r="J6064" s="3"/>
      <c r="K6064" s="3">
        <v>0</v>
      </c>
      <c r="L6064" s="3">
        <v>0</v>
      </c>
      <c r="M6064" s="3">
        <v>0.5657683902613353</v>
      </c>
      <c r="N6064" s="3">
        <v>0</v>
      </c>
      <c r="O6064" s="3">
        <v>7.0721048782666912E-2</v>
      </c>
    </row>
    <row r="6065" spans="1:15" x14ac:dyDescent="0.25">
      <c r="A6065" s="1">
        <v>45910.625</v>
      </c>
      <c r="B6065" s="2">
        <v>2025</v>
      </c>
      <c r="C6065" s="2">
        <v>9</v>
      </c>
      <c r="D6065" s="2">
        <v>10</v>
      </c>
      <c r="E6065" s="2">
        <v>15</v>
      </c>
      <c r="F6065" s="3">
        <v>0</v>
      </c>
      <c r="G6065" s="3">
        <v>0</v>
      </c>
      <c r="H6065" s="3">
        <v>0</v>
      </c>
      <c r="I6065" s="3">
        <v>0</v>
      </c>
      <c r="J6065" s="3"/>
      <c r="K6065" s="3">
        <v>0</v>
      </c>
      <c r="L6065" s="3">
        <v>0</v>
      </c>
      <c r="M6065" s="3">
        <v>0</v>
      </c>
      <c r="N6065" s="3">
        <v>0</v>
      </c>
      <c r="O6065" s="3">
        <v>0</v>
      </c>
    </row>
    <row r="6066" spans="1:15" x14ac:dyDescent="0.25">
      <c r="A6066" s="1">
        <v>45910.666666666664</v>
      </c>
      <c r="B6066" s="2">
        <v>2025</v>
      </c>
      <c r="C6066" s="2">
        <v>9</v>
      </c>
      <c r="D6066" s="2">
        <v>10</v>
      </c>
      <c r="E6066" s="2">
        <v>16</v>
      </c>
      <c r="F6066" s="3">
        <v>0</v>
      </c>
      <c r="G6066" s="3">
        <v>0</v>
      </c>
      <c r="H6066" s="3">
        <v>0</v>
      </c>
      <c r="I6066" s="3">
        <v>0</v>
      </c>
      <c r="J6066" s="3"/>
      <c r="K6066" s="3">
        <v>0</v>
      </c>
      <c r="L6066" s="3">
        <v>0</v>
      </c>
      <c r="M6066" s="3">
        <v>0</v>
      </c>
      <c r="N6066" s="3">
        <v>0</v>
      </c>
      <c r="O6066" s="3">
        <v>0</v>
      </c>
    </row>
    <row r="6067" spans="1:15" x14ac:dyDescent="0.25">
      <c r="A6067" s="1">
        <v>45910.708333333336</v>
      </c>
      <c r="B6067" s="2">
        <v>2025</v>
      </c>
      <c r="C6067" s="2">
        <v>9</v>
      </c>
      <c r="D6067" s="2">
        <v>10</v>
      </c>
      <c r="E6067" s="2">
        <v>17</v>
      </c>
      <c r="F6067" s="3">
        <v>0</v>
      </c>
      <c r="G6067" s="3">
        <v>0</v>
      </c>
      <c r="H6067" s="3">
        <v>0</v>
      </c>
      <c r="I6067" s="3">
        <v>0</v>
      </c>
      <c r="J6067" s="3"/>
      <c r="K6067" s="3">
        <v>0</v>
      </c>
      <c r="L6067" s="3">
        <v>0</v>
      </c>
      <c r="M6067" s="3">
        <v>0</v>
      </c>
      <c r="N6067" s="3">
        <v>0</v>
      </c>
      <c r="O6067" s="3">
        <v>0</v>
      </c>
    </row>
    <row r="6068" spans="1:15" x14ac:dyDescent="0.25">
      <c r="A6068" s="1">
        <v>45910.75</v>
      </c>
      <c r="B6068" s="2">
        <v>2025</v>
      </c>
      <c r="C6068" s="2">
        <v>9</v>
      </c>
      <c r="D6068" s="2">
        <v>10</v>
      </c>
      <c r="E6068" s="2">
        <v>18</v>
      </c>
      <c r="F6068" s="3">
        <v>0</v>
      </c>
      <c r="G6068" s="3">
        <v>0</v>
      </c>
      <c r="H6068" s="3">
        <v>0</v>
      </c>
      <c r="I6068" s="3">
        <v>0</v>
      </c>
      <c r="J6068" s="3"/>
      <c r="K6068" s="3">
        <v>0</v>
      </c>
      <c r="L6068" s="3">
        <v>0</v>
      </c>
      <c r="M6068" s="3">
        <v>0</v>
      </c>
      <c r="N6068" s="3">
        <v>0</v>
      </c>
      <c r="O6068" s="3">
        <v>0</v>
      </c>
    </row>
    <row r="6069" spans="1:15" x14ac:dyDescent="0.25">
      <c r="A6069" s="1">
        <v>45910.791666666664</v>
      </c>
      <c r="B6069" s="2">
        <v>2025</v>
      </c>
      <c r="C6069" s="2">
        <v>9</v>
      </c>
      <c r="D6069" s="2">
        <v>10</v>
      </c>
      <c r="E6069" s="2">
        <v>19</v>
      </c>
      <c r="F6069" s="3">
        <v>0</v>
      </c>
      <c r="G6069" s="3">
        <v>0</v>
      </c>
      <c r="H6069" s="3"/>
      <c r="I6069" s="3">
        <v>0</v>
      </c>
      <c r="J6069" s="3"/>
      <c r="K6069" s="3"/>
      <c r="L6069" s="3"/>
      <c r="M6069" s="3">
        <v>0</v>
      </c>
      <c r="N6069" s="3">
        <v>0</v>
      </c>
      <c r="O6069" s="3">
        <v>0</v>
      </c>
    </row>
    <row r="6070" spans="1:15" x14ac:dyDescent="0.25">
      <c r="A6070" s="1">
        <v>45910.833333333336</v>
      </c>
      <c r="B6070" s="2">
        <v>2025</v>
      </c>
      <c r="C6070" s="2">
        <v>9</v>
      </c>
      <c r="D6070" s="2">
        <v>10</v>
      </c>
      <c r="E6070" s="2">
        <v>20</v>
      </c>
      <c r="F6070" s="3"/>
      <c r="G6070" s="3">
        <v>0</v>
      </c>
      <c r="H6070" s="3"/>
      <c r="I6070" s="3">
        <v>0</v>
      </c>
      <c r="J6070" s="3"/>
      <c r="K6070" s="3"/>
      <c r="L6070" s="3"/>
      <c r="M6070" s="3">
        <v>0</v>
      </c>
      <c r="N6070" s="3">
        <v>0</v>
      </c>
      <c r="O6070" s="3">
        <v>0</v>
      </c>
    </row>
    <row r="6071" spans="1:15" x14ac:dyDescent="0.25">
      <c r="A6071" s="1">
        <v>45910.875</v>
      </c>
      <c r="B6071" s="2">
        <v>2025</v>
      </c>
      <c r="C6071" s="2">
        <v>9</v>
      </c>
      <c r="D6071" s="2">
        <v>10</v>
      </c>
      <c r="E6071" s="2">
        <v>21</v>
      </c>
      <c r="F6071" s="3"/>
      <c r="G6071" s="3">
        <v>0</v>
      </c>
      <c r="H6071" s="3"/>
      <c r="I6071" s="3">
        <v>0</v>
      </c>
      <c r="J6071" s="3"/>
      <c r="K6071" s="3"/>
      <c r="L6071" s="3"/>
      <c r="M6071" s="3">
        <v>0</v>
      </c>
      <c r="N6071" s="3">
        <v>0</v>
      </c>
      <c r="O6071" s="3">
        <v>0</v>
      </c>
    </row>
    <row r="6072" spans="1:15" x14ac:dyDescent="0.25">
      <c r="A6072" s="1">
        <v>45910.916666666664</v>
      </c>
      <c r="B6072" s="2">
        <v>2025</v>
      </c>
      <c r="C6072" s="2">
        <v>9</v>
      </c>
      <c r="D6072" s="2">
        <v>10</v>
      </c>
      <c r="E6072" s="2">
        <v>22</v>
      </c>
      <c r="F6072" s="3"/>
      <c r="G6072" s="3">
        <v>0</v>
      </c>
      <c r="H6072" s="3"/>
      <c r="I6072" s="3">
        <v>0</v>
      </c>
      <c r="J6072" s="3"/>
      <c r="K6072" s="3"/>
      <c r="L6072" s="3"/>
      <c r="M6072" s="3">
        <v>0</v>
      </c>
      <c r="N6072" s="3">
        <v>0</v>
      </c>
      <c r="O6072" s="3">
        <v>0</v>
      </c>
    </row>
    <row r="6073" spans="1:15" x14ac:dyDescent="0.25">
      <c r="A6073" s="1">
        <v>45910.958333333336</v>
      </c>
      <c r="B6073" s="2">
        <v>2025</v>
      </c>
      <c r="C6073" s="2">
        <v>9</v>
      </c>
      <c r="D6073" s="2">
        <v>10</v>
      </c>
      <c r="E6073" s="2">
        <v>23</v>
      </c>
      <c r="F6073" s="3"/>
      <c r="G6073" s="3">
        <v>0</v>
      </c>
      <c r="H6073" s="3"/>
      <c r="I6073" s="3">
        <v>0</v>
      </c>
      <c r="J6073" s="3"/>
      <c r="K6073" s="3"/>
      <c r="L6073" s="3"/>
      <c r="M6073" s="3">
        <v>0</v>
      </c>
      <c r="N6073" s="3">
        <v>0</v>
      </c>
      <c r="O6073" s="3">
        <v>0</v>
      </c>
    </row>
    <row r="6074" spans="1:15" x14ac:dyDescent="0.25">
      <c r="A6074" s="1">
        <v>45911</v>
      </c>
      <c r="B6074" s="2">
        <v>2025</v>
      </c>
      <c r="C6074" s="2">
        <v>9</v>
      </c>
      <c r="D6074" s="2">
        <v>11</v>
      </c>
      <c r="E6074" s="2">
        <v>0</v>
      </c>
      <c r="F6074" s="3"/>
      <c r="G6074" s="3">
        <v>0</v>
      </c>
      <c r="H6074" s="3"/>
      <c r="I6074" s="3">
        <v>0</v>
      </c>
      <c r="J6074" s="3"/>
      <c r="K6074" s="3"/>
      <c r="L6074" s="3"/>
      <c r="M6074" s="3">
        <v>0</v>
      </c>
      <c r="N6074" s="3">
        <v>0</v>
      </c>
      <c r="O6074" s="3">
        <v>0</v>
      </c>
    </row>
    <row r="6075" spans="1:15" x14ac:dyDescent="0.25">
      <c r="A6075" s="1">
        <v>45911.041666666664</v>
      </c>
      <c r="B6075" s="2">
        <v>2025</v>
      </c>
      <c r="C6075" s="2">
        <v>9</v>
      </c>
      <c r="D6075" s="2">
        <v>11</v>
      </c>
      <c r="E6075" s="2">
        <v>1</v>
      </c>
      <c r="F6075" s="3"/>
      <c r="G6075" s="3">
        <v>0</v>
      </c>
      <c r="H6075" s="3"/>
      <c r="I6075" s="3">
        <v>0</v>
      </c>
      <c r="J6075" s="3"/>
      <c r="K6075" s="3"/>
      <c r="L6075" s="3"/>
      <c r="M6075" s="3">
        <v>0</v>
      </c>
      <c r="N6075" s="3">
        <v>0</v>
      </c>
      <c r="O6075" s="3">
        <v>0</v>
      </c>
    </row>
    <row r="6076" spans="1:15" x14ac:dyDescent="0.25">
      <c r="A6076" s="1">
        <v>45911.083333333336</v>
      </c>
      <c r="B6076" s="2">
        <v>2025</v>
      </c>
      <c r="C6076" s="2">
        <v>9</v>
      </c>
      <c r="D6076" s="2">
        <v>11</v>
      </c>
      <c r="E6076" s="2">
        <v>2</v>
      </c>
      <c r="F6076" s="3"/>
      <c r="G6076" s="3">
        <v>0</v>
      </c>
      <c r="H6076" s="3"/>
      <c r="I6076" s="3">
        <v>0</v>
      </c>
      <c r="J6076" s="3"/>
      <c r="K6076" s="3"/>
      <c r="L6076" s="3"/>
      <c r="M6076" s="3">
        <v>0</v>
      </c>
      <c r="N6076" s="3">
        <v>0</v>
      </c>
      <c r="O6076" s="3">
        <v>0</v>
      </c>
    </row>
    <row r="6077" spans="1:15" x14ac:dyDescent="0.25">
      <c r="A6077" s="1">
        <v>45911.125</v>
      </c>
      <c r="B6077" s="2">
        <v>2025</v>
      </c>
      <c r="C6077" s="2">
        <v>9</v>
      </c>
      <c r="D6077" s="2">
        <v>11</v>
      </c>
      <c r="E6077" s="2">
        <v>3</v>
      </c>
      <c r="F6077" s="3"/>
      <c r="G6077" s="3">
        <v>0</v>
      </c>
      <c r="H6077" s="3"/>
      <c r="I6077" s="3">
        <v>0</v>
      </c>
      <c r="J6077" s="3"/>
      <c r="K6077" s="3"/>
      <c r="L6077" s="3"/>
      <c r="M6077" s="3">
        <v>0</v>
      </c>
      <c r="N6077" s="3">
        <v>0</v>
      </c>
      <c r="O6077" s="3">
        <v>0</v>
      </c>
    </row>
    <row r="6078" spans="1:15" x14ac:dyDescent="0.25">
      <c r="A6078" s="1">
        <v>45911.166666666664</v>
      </c>
      <c r="B6078" s="2">
        <v>2025</v>
      </c>
      <c r="C6078" s="2">
        <v>9</v>
      </c>
      <c r="D6078" s="2">
        <v>11</v>
      </c>
      <c r="E6078" s="2">
        <v>4</v>
      </c>
      <c r="F6078" s="3"/>
      <c r="G6078" s="3">
        <v>0</v>
      </c>
      <c r="H6078" s="3"/>
      <c r="I6078" s="3">
        <v>4.3764153491367669E-2</v>
      </c>
      <c r="J6078" s="3"/>
      <c r="K6078" s="3"/>
      <c r="L6078" s="3"/>
      <c r="M6078" s="3">
        <v>0</v>
      </c>
      <c r="N6078" s="3">
        <v>0</v>
      </c>
      <c r="O6078" s="3">
        <v>1.0941038372841917E-2</v>
      </c>
    </row>
    <row r="6079" spans="1:15" x14ac:dyDescent="0.25">
      <c r="A6079" s="1">
        <v>45911.208333333336</v>
      </c>
      <c r="B6079" s="2">
        <v>2025</v>
      </c>
      <c r="C6079" s="2">
        <v>9</v>
      </c>
      <c r="D6079" s="2">
        <v>11</v>
      </c>
      <c r="E6079" s="2">
        <v>5</v>
      </c>
      <c r="F6079" s="3">
        <v>0</v>
      </c>
      <c r="G6079" s="3">
        <v>5.1635200360429998E-2</v>
      </c>
      <c r="H6079" s="3"/>
      <c r="I6079" s="3">
        <v>9.7473839456503064E-2</v>
      </c>
      <c r="J6079" s="3"/>
      <c r="K6079" s="3"/>
      <c r="L6079" s="3">
        <v>0</v>
      </c>
      <c r="M6079" s="3">
        <v>0</v>
      </c>
      <c r="N6079" s="3">
        <v>9.4693315700970587E-2</v>
      </c>
      <c r="O6079" s="3">
        <v>4.0633725919650608E-2</v>
      </c>
    </row>
    <row r="6080" spans="1:15" x14ac:dyDescent="0.25">
      <c r="A6080" s="1">
        <v>45911.25</v>
      </c>
      <c r="B6080" s="2">
        <v>2025</v>
      </c>
      <c r="C6080" s="2">
        <v>9</v>
      </c>
      <c r="D6080" s="2">
        <v>11</v>
      </c>
      <c r="E6080" s="2">
        <v>6</v>
      </c>
      <c r="F6080" s="3">
        <v>0</v>
      </c>
      <c r="G6080" s="3">
        <v>7.9199164790128548E-2</v>
      </c>
      <c r="H6080" s="3">
        <v>0</v>
      </c>
      <c r="I6080" s="3">
        <v>9.7121275702895554E-2</v>
      </c>
      <c r="J6080" s="3"/>
      <c r="K6080" s="3">
        <v>0</v>
      </c>
      <c r="L6080" s="3">
        <v>0</v>
      </c>
      <c r="M6080" s="3">
        <v>6.56955090431243E-3</v>
      </c>
      <c r="N6080" s="3">
        <v>0.36397415072120792</v>
      </c>
      <c r="O6080" s="3">
        <v>6.8358017764818063E-2</v>
      </c>
    </row>
    <row r="6081" spans="1:15" x14ac:dyDescent="0.25">
      <c r="A6081" s="1">
        <v>45911.291666666664</v>
      </c>
      <c r="B6081" s="2">
        <v>2025</v>
      </c>
      <c r="C6081" s="2">
        <v>9</v>
      </c>
      <c r="D6081" s="2">
        <v>11</v>
      </c>
      <c r="E6081" s="2">
        <v>7</v>
      </c>
      <c r="F6081" s="3">
        <v>0.45514153741404639</v>
      </c>
      <c r="G6081" s="3">
        <v>1</v>
      </c>
      <c r="H6081" s="3">
        <v>0</v>
      </c>
      <c r="I6081" s="3">
        <v>0.79883810962443147</v>
      </c>
      <c r="J6081" s="3"/>
      <c r="K6081" s="3">
        <v>0</v>
      </c>
      <c r="L6081" s="3">
        <v>0</v>
      </c>
      <c r="M6081" s="3">
        <v>0.8139651666728982</v>
      </c>
      <c r="N6081" s="3">
        <v>0.84054095682423491</v>
      </c>
      <c r="O6081" s="3">
        <v>0.48856072131695139</v>
      </c>
    </row>
    <row r="6082" spans="1:15" x14ac:dyDescent="0.25">
      <c r="A6082" s="1">
        <v>45911.333333333336</v>
      </c>
      <c r="B6082" s="2">
        <v>2025</v>
      </c>
      <c r="C6082" s="2">
        <v>9</v>
      </c>
      <c r="D6082" s="2">
        <v>11</v>
      </c>
      <c r="E6082" s="2">
        <v>8</v>
      </c>
      <c r="F6082" s="3">
        <v>0.46475403445266289</v>
      </c>
      <c r="G6082" s="3">
        <v>1</v>
      </c>
      <c r="H6082" s="3">
        <v>5.93791231097128E-2</v>
      </c>
      <c r="I6082" s="3">
        <v>0.82326054536997828</v>
      </c>
      <c r="J6082" s="3"/>
      <c r="K6082" s="3">
        <v>0.44880418007928535</v>
      </c>
      <c r="L6082" s="3">
        <v>0</v>
      </c>
      <c r="M6082" s="3">
        <v>0.82699478114681091</v>
      </c>
      <c r="N6082" s="3">
        <v>0.42612332401508074</v>
      </c>
      <c r="O6082" s="3">
        <v>0.50616449852169132</v>
      </c>
    </row>
    <row r="6083" spans="1:15" x14ac:dyDescent="0.25">
      <c r="A6083" s="1">
        <v>45911.375</v>
      </c>
      <c r="B6083" s="2">
        <v>2025</v>
      </c>
      <c r="C6083" s="2">
        <v>9</v>
      </c>
      <c r="D6083" s="2">
        <v>11</v>
      </c>
      <c r="E6083" s="2">
        <v>9</v>
      </c>
      <c r="F6083" s="3">
        <v>0.50166140157095807</v>
      </c>
      <c r="G6083" s="3">
        <v>1</v>
      </c>
      <c r="H6083" s="3">
        <v>0.34338558980611589</v>
      </c>
      <c r="I6083" s="3">
        <v>0.81134033356330415</v>
      </c>
      <c r="J6083" s="3"/>
      <c r="K6083" s="3">
        <v>0.45722543041791597</v>
      </c>
      <c r="L6083" s="3">
        <v>0</v>
      </c>
      <c r="M6083" s="3">
        <v>0.42849842841440478</v>
      </c>
      <c r="N6083" s="3">
        <v>0.87128494774535981</v>
      </c>
      <c r="O6083" s="3">
        <v>0.55167451643975729</v>
      </c>
    </row>
    <row r="6084" spans="1:15" x14ac:dyDescent="0.25">
      <c r="A6084" s="1">
        <v>45911.416666666664</v>
      </c>
      <c r="B6084" s="2">
        <v>2025</v>
      </c>
      <c r="C6084" s="2">
        <v>9</v>
      </c>
      <c r="D6084" s="2">
        <v>11</v>
      </c>
      <c r="E6084" s="2">
        <v>10</v>
      </c>
      <c r="F6084" s="3">
        <v>0.49572013612617982</v>
      </c>
      <c r="G6084" s="3">
        <v>1</v>
      </c>
      <c r="H6084" s="3">
        <v>0.4332591295089267</v>
      </c>
      <c r="I6084" s="3">
        <v>0.87325599431756185</v>
      </c>
      <c r="J6084" s="3"/>
      <c r="K6084" s="3">
        <v>0.45926518518518522</v>
      </c>
      <c r="L6084" s="3">
        <v>0</v>
      </c>
      <c r="M6084" s="3">
        <v>0</v>
      </c>
      <c r="N6084" s="3">
        <v>0.89721184928486708</v>
      </c>
      <c r="O6084" s="3">
        <v>0.51983903680284005</v>
      </c>
    </row>
    <row r="6085" spans="1:15" x14ac:dyDescent="0.25">
      <c r="A6085" s="1">
        <v>45911.458333333336</v>
      </c>
      <c r="B6085" s="2">
        <v>2025</v>
      </c>
      <c r="C6085" s="2">
        <v>9</v>
      </c>
      <c r="D6085" s="2">
        <v>11</v>
      </c>
      <c r="E6085" s="2">
        <v>11</v>
      </c>
      <c r="F6085" s="3">
        <v>0.45824891179419569</v>
      </c>
      <c r="G6085" s="3">
        <v>1</v>
      </c>
      <c r="H6085" s="3">
        <v>0.25104792723960045</v>
      </c>
      <c r="I6085" s="3">
        <v>0.86894252845760067</v>
      </c>
      <c r="J6085" s="3"/>
      <c r="K6085" s="3">
        <v>0.43886913416169154</v>
      </c>
      <c r="L6085" s="3">
        <v>0</v>
      </c>
      <c r="M6085" s="3">
        <v>0</v>
      </c>
      <c r="N6085" s="3">
        <v>0.45200010932359441</v>
      </c>
      <c r="O6085" s="3">
        <v>0.43363857637208536</v>
      </c>
    </row>
    <row r="6086" spans="1:15" x14ac:dyDescent="0.25">
      <c r="A6086" s="1">
        <v>45911.5</v>
      </c>
      <c r="B6086" s="2">
        <v>2025</v>
      </c>
      <c r="C6086" s="2">
        <v>9</v>
      </c>
      <c r="D6086" s="2">
        <v>11</v>
      </c>
      <c r="E6086" s="2">
        <v>12</v>
      </c>
      <c r="F6086" s="3">
        <v>0.44576235694759414</v>
      </c>
      <c r="G6086" s="3">
        <v>1</v>
      </c>
      <c r="H6086" s="3">
        <v>0.27776266323228627</v>
      </c>
      <c r="I6086" s="3">
        <v>0.85823834548978073</v>
      </c>
      <c r="J6086" s="3"/>
      <c r="K6086" s="3">
        <v>0.43227491262461271</v>
      </c>
      <c r="L6086" s="3">
        <v>0</v>
      </c>
      <c r="M6086" s="3">
        <v>0.5</v>
      </c>
      <c r="N6086" s="3">
        <v>0.89486371454789149</v>
      </c>
      <c r="O6086" s="3">
        <v>0.55111274910527064</v>
      </c>
    </row>
    <row r="6087" spans="1:15" x14ac:dyDescent="0.25">
      <c r="A6087" s="1">
        <v>45911.541666666664</v>
      </c>
      <c r="B6087" s="2">
        <v>2025</v>
      </c>
      <c r="C6087" s="2">
        <v>9</v>
      </c>
      <c r="D6087" s="2">
        <v>11</v>
      </c>
      <c r="E6087" s="2">
        <v>13</v>
      </c>
      <c r="F6087" s="3">
        <v>0.11885600430317891</v>
      </c>
      <c r="G6087" s="3">
        <v>0.45904509344721489</v>
      </c>
      <c r="H6087" s="3">
        <v>7.2753735687948753E-2</v>
      </c>
      <c r="I6087" s="3">
        <v>0</v>
      </c>
      <c r="J6087" s="3"/>
      <c r="K6087" s="3">
        <v>2.7110994049828176E-2</v>
      </c>
      <c r="L6087" s="3">
        <v>0</v>
      </c>
      <c r="M6087" s="3">
        <v>0</v>
      </c>
      <c r="N6087" s="3">
        <v>0.82509126218543671</v>
      </c>
      <c r="O6087" s="3">
        <v>0.18785713620920094</v>
      </c>
    </row>
    <row r="6088" spans="1:15" x14ac:dyDescent="0.25">
      <c r="A6088" s="1">
        <v>45911.583333333336</v>
      </c>
      <c r="B6088" s="2">
        <v>2025</v>
      </c>
      <c r="C6088" s="2">
        <v>9</v>
      </c>
      <c r="D6088" s="2">
        <v>11</v>
      </c>
      <c r="E6088" s="2">
        <v>14</v>
      </c>
      <c r="F6088" s="3">
        <v>1.7002006616410895E-2</v>
      </c>
      <c r="G6088" s="3">
        <v>0</v>
      </c>
      <c r="H6088" s="3">
        <v>0</v>
      </c>
      <c r="I6088" s="3">
        <v>0</v>
      </c>
      <c r="J6088" s="3"/>
      <c r="K6088" s="3">
        <v>1.7611487219023336E-2</v>
      </c>
      <c r="L6088" s="3">
        <v>0</v>
      </c>
      <c r="M6088" s="3">
        <v>0</v>
      </c>
      <c r="N6088" s="3">
        <v>0.18106893350920905</v>
      </c>
      <c r="O6088" s="3">
        <v>2.6960303418080409E-2</v>
      </c>
    </row>
    <row r="6089" spans="1:15" x14ac:dyDescent="0.25">
      <c r="A6089" s="1">
        <v>45911.625</v>
      </c>
      <c r="B6089" s="2">
        <v>2025</v>
      </c>
      <c r="C6089" s="2">
        <v>9</v>
      </c>
      <c r="D6089" s="2">
        <v>11</v>
      </c>
      <c r="E6089" s="2">
        <v>15</v>
      </c>
      <c r="F6089" s="3">
        <v>0</v>
      </c>
      <c r="G6089" s="3">
        <v>0</v>
      </c>
      <c r="H6089" s="3">
        <v>0</v>
      </c>
      <c r="I6089" s="3">
        <v>0</v>
      </c>
      <c r="J6089" s="3"/>
      <c r="K6089" s="3">
        <v>0</v>
      </c>
      <c r="L6089" s="3">
        <v>0</v>
      </c>
      <c r="M6089" s="3">
        <v>0</v>
      </c>
      <c r="N6089" s="3">
        <v>0</v>
      </c>
      <c r="O6089" s="3">
        <v>0</v>
      </c>
    </row>
    <row r="6090" spans="1:15" x14ac:dyDescent="0.25">
      <c r="A6090" s="1">
        <v>45911.666666666664</v>
      </c>
      <c r="B6090" s="2">
        <v>2025</v>
      </c>
      <c r="C6090" s="2">
        <v>9</v>
      </c>
      <c r="D6090" s="2">
        <v>11</v>
      </c>
      <c r="E6090" s="2">
        <v>16</v>
      </c>
      <c r="F6090" s="3">
        <v>0</v>
      </c>
      <c r="G6090" s="3">
        <v>0</v>
      </c>
      <c r="H6090" s="3">
        <v>0</v>
      </c>
      <c r="I6090" s="3">
        <v>0</v>
      </c>
      <c r="J6090" s="3"/>
      <c r="K6090" s="3">
        <v>0</v>
      </c>
      <c r="L6090" s="3">
        <v>0</v>
      </c>
      <c r="M6090" s="3">
        <v>0</v>
      </c>
      <c r="N6090" s="3">
        <v>5.2938132151255E-2</v>
      </c>
      <c r="O6090" s="3">
        <v>6.6172665189068751E-3</v>
      </c>
    </row>
    <row r="6091" spans="1:15" x14ac:dyDescent="0.25">
      <c r="A6091" s="1">
        <v>45911.708333333336</v>
      </c>
      <c r="B6091" s="2">
        <v>2025</v>
      </c>
      <c r="C6091" s="2">
        <v>9</v>
      </c>
      <c r="D6091" s="2">
        <v>11</v>
      </c>
      <c r="E6091" s="2">
        <v>17</v>
      </c>
      <c r="F6091" s="3">
        <v>0</v>
      </c>
      <c r="G6091" s="3">
        <v>0</v>
      </c>
      <c r="H6091" s="3">
        <v>0</v>
      </c>
      <c r="I6091" s="3">
        <v>0</v>
      </c>
      <c r="J6091" s="3"/>
      <c r="K6091" s="3">
        <v>0</v>
      </c>
      <c r="L6091" s="3">
        <v>0</v>
      </c>
      <c r="M6091" s="3">
        <v>0</v>
      </c>
      <c r="N6091" s="3">
        <v>0</v>
      </c>
      <c r="O6091" s="3">
        <v>0</v>
      </c>
    </row>
    <row r="6092" spans="1:15" x14ac:dyDescent="0.25">
      <c r="A6092" s="1">
        <v>45911.75</v>
      </c>
      <c r="B6092" s="2">
        <v>2025</v>
      </c>
      <c r="C6092" s="2">
        <v>9</v>
      </c>
      <c r="D6092" s="2">
        <v>11</v>
      </c>
      <c r="E6092" s="2">
        <v>18</v>
      </c>
      <c r="F6092" s="3">
        <v>0</v>
      </c>
      <c r="G6092" s="3">
        <v>0</v>
      </c>
      <c r="H6092" s="3">
        <v>0</v>
      </c>
      <c r="I6092" s="3">
        <v>0</v>
      </c>
      <c r="J6092" s="3"/>
      <c r="K6092" s="3">
        <v>0</v>
      </c>
      <c r="L6092" s="3">
        <v>0</v>
      </c>
      <c r="M6092" s="3">
        <v>0</v>
      </c>
      <c r="N6092" s="3">
        <v>0</v>
      </c>
      <c r="O6092" s="3">
        <v>0</v>
      </c>
    </row>
    <row r="6093" spans="1:15" x14ac:dyDescent="0.25">
      <c r="A6093" s="1">
        <v>45911.791666666664</v>
      </c>
      <c r="B6093" s="2">
        <v>2025</v>
      </c>
      <c r="C6093" s="2">
        <v>9</v>
      </c>
      <c r="D6093" s="2">
        <v>11</v>
      </c>
      <c r="E6093" s="2">
        <v>19</v>
      </c>
      <c r="F6093" s="3">
        <v>0</v>
      </c>
      <c r="G6093" s="3">
        <v>0</v>
      </c>
      <c r="H6093" s="3"/>
      <c r="I6093" s="3">
        <v>0</v>
      </c>
      <c r="J6093" s="3"/>
      <c r="K6093" s="3"/>
      <c r="L6093" s="3"/>
      <c r="M6093" s="3">
        <v>0</v>
      </c>
      <c r="N6093" s="3">
        <v>0</v>
      </c>
      <c r="O6093" s="3">
        <v>0</v>
      </c>
    </row>
    <row r="6094" spans="1:15" x14ac:dyDescent="0.25">
      <c r="A6094" s="1">
        <v>45911.833333333336</v>
      </c>
      <c r="B6094" s="2">
        <v>2025</v>
      </c>
      <c r="C6094" s="2">
        <v>9</v>
      </c>
      <c r="D6094" s="2">
        <v>11</v>
      </c>
      <c r="E6094" s="2">
        <v>20</v>
      </c>
      <c r="F6094" s="3"/>
      <c r="G6094" s="3">
        <v>0</v>
      </c>
      <c r="H6094" s="3"/>
      <c r="I6094" s="3">
        <v>7.4014503810541865E-2</v>
      </c>
      <c r="J6094" s="3"/>
      <c r="K6094" s="3"/>
      <c r="L6094" s="3"/>
      <c r="M6094" s="3">
        <v>0</v>
      </c>
      <c r="N6094" s="3">
        <v>1.3214018885295199E-2</v>
      </c>
      <c r="O6094" s="3">
        <v>2.1807130673959264E-2</v>
      </c>
    </row>
    <row r="6095" spans="1:15" x14ac:dyDescent="0.25">
      <c r="A6095" s="1">
        <v>45911.875</v>
      </c>
      <c r="B6095" s="2">
        <v>2025</v>
      </c>
      <c r="C6095" s="2">
        <v>9</v>
      </c>
      <c r="D6095" s="2">
        <v>11</v>
      </c>
      <c r="E6095" s="2">
        <v>21</v>
      </c>
      <c r="F6095" s="3"/>
      <c r="G6095" s="3">
        <v>0</v>
      </c>
      <c r="H6095" s="3"/>
      <c r="I6095" s="3">
        <v>0.13785223013986961</v>
      </c>
      <c r="J6095" s="3"/>
      <c r="K6095" s="3"/>
      <c r="L6095" s="3"/>
      <c r="M6095" s="3">
        <v>0</v>
      </c>
      <c r="N6095" s="3">
        <v>0.1230279612557512</v>
      </c>
      <c r="O6095" s="3">
        <v>6.5220047848905199E-2</v>
      </c>
    </row>
    <row r="6096" spans="1:15" x14ac:dyDescent="0.25">
      <c r="A6096" s="1">
        <v>45911.916666666664</v>
      </c>
      <c r="B6096" s="2">
        <v>2025</v>
      </c>
      <c r="C6096" s="2">
        <v>9</v>
      </c>
      <c r="D6096" s="2">
        <v>11</v>
      </c>
      <c r="E6096" s="2">
        <v>22</v>
      </c>
      <c r="F6096" s="3"/>
      <c r="G6096" s="3">
        <v>0</v>
      </c>
      <c r="H6096" s="3"/>
      <c r="I6096" s="3">
        <v>0.15276244946978976</v>
      </c>
      <c r="J6096" s="3"/>
      <c r="K6096" s="3"/>
      <c r="L6096" s="3"/>
      <c r="M6096" s="3">
        <v>2.062729622862949E-2</v>
      </c>
      <c r="N6096" s="3">
        <v>0.13950040380072209</v>
      </c>
      <c r="O6096" s="3">
        <v>7.8222537374785336E-2</v>
      </c>
    </row>
    <row r="6097" spans="1:15" x14ac:dyDescent="0.25">
      <c r="A6097" s="1">
        <v>45911.958333333336</v>
      </c>
      <c r="B6097" s="2">
        <v>2025</v>
      </c>
      <c r="C6097" s="2">
        <v>9</v>
      </c>
      <c r="D6097" s="2">
        <v>11</v>
      </c>
      <c r="E6097" s="2">
        <v>23</v>
      </c>
      <c r="F6097" s="3"/>
      <c r="G6097" s="3">
        <v>6.4110275689222848E-3</v>
      </c>
      <c r="H6097" s="3"/>
      <c r="I6097" s="3">
        <v>0.1363169211219685</v>
      </c>
      <c r="J6097" s="3"/>
      <c r="K6097" s="3"/>
      <c r="L6097" s="3"/>
      <c r="M6097" s="3">
        <v>1.9055988993273799E-2</v>
      </c>
      <c r="N6097" s="3">
        <v>0.1905390712450537</v>
      </c>
      <c r="O6097" s="3">
        <v>8.8080752232304577E-2</v>
      </c>
    </row>
    <row r="6098" spans="1:15" x14ac:dyDescent="0.25">
      <c r="A6098" s="1">
        <v>45912</v>
      </c>
      <c r="B6098" s="2">
        <v>2025</v>
      </c>
      <c r="C6098" s="2">
        <v>9</v>
      </c>
      <c r="D6098" s="2">
        <v>12</v>
      </c>
      <c r="E6098" s="2">
        <v>0</v>
      </c>
      <c r="F6098" s="3"/>
      <c r="G6098" s="3">
        <v>0</v>
      </c>
      <c r="H6098" s="3"/>
      <c r="I6098" s="3">
        <v>3.6243226066867598E-2</v>
      </c>
      <c r="J6098" s="3"/>
      <c r="K6098" s="3"/>
      <c r="L6098" s="3"/>
      <c r="M6098" s="3">
        <v>0</v>
      </c>
      <c r="N6098" s="3">
        <v>3.5478458215005275E-2</v>
      </c>
      <c r="O6098" s="3">
        <v>1.7930421070468217E-2</v>
      </c>
    </row>
    <row r="6099" spans="1:15" x14ac:dyDescent="0.25">
      <c r="A6099" s="1">
        <v>45912.041666666664</v>
      </c>
      <c r="B6099" s="2">
        <v>2025</v>
      </c>
      <c r="C6099" s="2">
        <v>9</v>
      </c>
      <c r="D6099" s="2">
        <v>12</v>
      </c>
      <c r="E6099" s="2">
        <v>1</v>
      </c>
      <c r="F6099" s="3"/>
      <c r="G6099" s="3">
        <v>0</v>
      </c>
      <c r="H6099" s="3"/>
      <c r="I6099" s="3">
        <v>0</v>
      </c>
      <c r="J6099" s="3"/>
      <c r="K6099" s="3"/>
      <c r="L6099" s="3"/>
      <c r="M6099" s="3">
        <v>0</v>
      </c>
      <c r="N6099" s="3">
        <v>0</v>
      </c>
      <c r="O6099" s="3">
        <v>0</v>
      </c>
    </row>
    <row r="6100" spans="1:15" x14ac:dyDescent="0.25">
      <c r="A6100" s="1">
        <v>45912.083333333336</v>
      </c>
      <c r="B6100" s="2">
        <v>2025</v>
      </c>
      <c r="C6100" s="2">
        <v>9</v>
      </c>
      <c r="D6100" s="2">
        <v>12</v>
      </c>
      <c r="E6100" s="2">
        <v>2</v>
      </c>
      <c r="F6100" s="3"/>
      <c r="G6100" s="3">
        <v>0</v>
      </c>
      <c r="H6100" s="3"/>
      <c r="I6100" s="3">
        <v>9.62021411945468E-2</v>
      </c>
      <c r="J6100" s="3"/>
      <c r="K6100" s="3"/>
      <c r="L6100" s="3"/>
      <c r="M6100" s="3">
        <v>0</v>
      </c>
      <c r="N6100" s="3">
        <v>9.1328555512880053E-3</v>
      </c>
      <c r="O6100" s="3">
        <v>2.6333749186458703E-2</v>
      </c>
    </row>
    <row r="6101" spans="1:15" x14ac:dyDescent="0.25">
      <c r="A6101" s="1">
        <v>45912.125</v>
      </c>
      <c r="B6101" s="2">
        <v>2025</v>
      </c>
      <c r="C6101" s="2">
        <v>9</v>
      </c>
      <c r="D6101" s="2">
        <v>12</v>
      </c>
      <c r="E6101" s="2">
        <v>3</v>
      </c>
      <c r="F6101" s="3"/>
      <c r="G6101" s="3">
        <v>0</v>
      </c>
      <c r="H6101" s="3"/>
      <c r="I6101" s="3">
        <v>0.10444731367763879</v>
      </c>
      <c r="J6101" s="3"/>
      <c r="K6101" s="3"/>
      <c r="L6101" s="3"/>
      <c r="M6101" s="3">
        <v>0</v>
      </c>
      <c r="N6101" s="3">
        <v>7.5722130054300618E-2</v>
      </c>
      <c r="O6101" s="3">
        <v>4.5042360932984853E-2</v>
      </c>
    </row>
    <row r="6102" spans="1:15" x14ac:dyDescent="0.25">
      <c r="A6102" s="1">
        <v>45912.166666666664</v>
      </c>
      <c r="B6102" s="2">
        <v>2025</v>
      </c>
      <c r="C6102" s="2">
        <v>9</v>
      </c>
      <c r="D6102" s="2">
        <v>12</v>
      </c>
      <c r="E6102" s="2">
        <v>4</v>
      </c>
      <c r="F6102" s="3"/>
      <c r="G6102" s="3">
        <v>0</v>
      </c>
      <c r="H6102" s="3"/>
      <c r="I6102" s="3">
        <v>0.10334030726735531</v>
      </c>
      <c r="J6102" s="3"/>
      <c r="K6102" s="3"/>
      <c r="L6102" s="3"/>
      <c r="M6102" s="3">
        <v>0</v>
      </c>
      <c r="N6102" s="3">
        <v>0.13311019268267721</v>
      </c>
      <c r="O6102" s="3">
        <v>5.9112624987508133E-2</v>
      </c>
    </row>
    <row r="6103" spans="1:15" x14ac:dyDescent="0.25">
      <c r="A6103" s="1">
        <v>45912.208333333336</v>
      </c>
      <c r="B6103" s="2">
        <v>2025</v>
      </c>
      <c r="C6103" s="2">
        <v>9</v>
      </c>
      <c r="D6103" s="2">
        <v>12</v>
      </c>
      <c r="E6103" s="2">
        <v>5</v>
      </c>
      <c r="F6103" s="3">
        <v>0</v>
      </c>
      <c r="G6103" s="3">
        <v>0</v>
      </c>
      <c r="H6103" s="3"/>
      <c r="I6103" s="3">
        <v>8.4013536350151366E-2</v>
      </c>
      <c r="J6103" s="3"/>
      <c r="K6103" s="3"/>
      <c r="L6103" s="3"/>
      <c r="M6103" s="3">
        <v>0</v>
      </c>
      <c r="N6103" s="3">
        <v>0.10939953217528972</v>
      </c>
      <c r="O6103" s="3">
        <v>3.8682613705088222E-2</v>
      </c>
    </row>
    <row r="6104" spans="1:15" x14ac:dyDescent="0.25">
      <c r="A6104" s="1">
        <v>45912.25</v>
      </c>
      <c r="B6104" s="2">
        <v>2025</v>
      </c>
      <c r="C6104" s="2">
        <v>9</v>
      </c>
      <c r="D6104" s="2">
        <v>12</v>
      </c>
      <c r="E6104" s="2">
        <v>6</v>
      </c>
      <c r="F6104" s="3">
        <v>0</v>
      </c>
      <c r="G6104" s="3">
        <v>0</v>
      </c>
      <c r="H6104" s="3">
        <v>0</v>
      </c>
      <c r="I6104" s="3">
        <v>0.1556698280681249</v>
      </c>
      <c r="J6104" s="3"/>
      <c r="K6104" s="3">
        <v>0</v>
      </c>
      <c r="L6104" s="3">
        <v>0</v>
      </c>
      <c r="M6104" s="3">
        <v>0</v>
      </c>
      <c r="N6104" s="3">
        <v>0.13341970660419575</v>
      </c>
      <c r="O6104" s="3">
        <v>3.6136191834040085E-2</v>
      </c>
    </row>
    <row r="6105" spans="1:15" x14ac:dyDescent="0.25">
      <c r="A6105" s="1">
        <v>45912.291666666664</v>
      </c>
      <c r="B6105" s="2">
        <v>2025</v>
      </c>
      <c r="C6105" s="2">
        <v>9</v>
      </c>
      <c r="D6105" s="2">
        <v>12</v>
      </c>
      <c r="E6105" s="2">
        <v>7</v>
      </c>
      <c r="F6105" s="3">
        <v>0</v>
      </c>
      <c r="G6105" s="3">
        <v>0</v>
      </c>
      <c r="H6105" s="3">
        <v>0</v>
      </c>
      <c r="I6105" s="3">
        <v>0.2103719043513938</v>
      </c>
      <c r="J6105" s="3"/>
      <c r="K6105" s="3">
        <v>0</v>
      </c>
      <c r="L6105" s="3">
        <v>0</v>
      </c>
      <c r="M6105" s="3">
        <v>6.5227035589964427E-2</v>
      </c>
      <c r="N6105" s="3">
        <v>0.1853729678227167</v>
      </c>
      <c r="O6105" s="3">
        <v>5.7621488470509366E-2</v>
      </c>
    </row>
    <row r="6106" spans="1:15" x14ac:dyDescent="0.25">
      <c r="A6106" s="1">
        <v>45912.333333333336</v>
      </c>
      <c r="B6106" s="2">
        <v>2025</v>
      </c>
      <c r="C6106" s="2">
        <v>9</v>
      </c>
      <c r="D6106" s="2">
        <v>12</v>
      </c>
      <c r="E6106" s="2">
        <v>8</v>
      </c>
      <c r="F6106" s="3">
        <v>0</v>
      </c>
      <c r="G6106" s="3">
        <v>0</v>
      </c>
      <c r="H6106" s="3">
        <v>0</v>
      </c>
      <c r="I6106" s="3">
        <v>0.23976268975654424</v>
      </c>
      <c r="J6106" s="3"/>
      <c r="K6106" s="3">
        <v>0</v>
      </c>
      <c r="L6106" s="3">
        <v>0</v>
      </c>
      <c r="M6106" s="3">
        <v>0.10770154834128209</v>
      </c>
      <c r="N6106" s="3">
        <v>0.24302901575484642</v>
      </c>
      <c r="O6106" s="3">
        <v>7.3811656731584102E-2</v>
      </c>
    </row>
    <row r="6107" spans="1:15" x14ac:dyDescent="0.25">
      <c r="A6107" s="1">
        <v>45912.375</v>
      </c>
      <c r="B6107" s="2">
        <v>2025</v>
      </c>
      <c r="C6107" s="2">
        <v>9</v>
      </c>
      <c r="D6107" s="2">
        <v>12</v>
      </c>
      <c r="E6107" s="2">
        <v>9</v>
      </c>
      <c r="F6107" s="3">
        <v>0</v>
      </c>
      <c r="G6107" s="3">
        <v>0</v>
      </c>
      <c r="H6107" s="3">
        <v>0</v>
      </c>
      <c r="I6107" s="3">
        <v>0.27746150057995078</v>
      </c>
      <c r="J6107" s="3"/>
      <c r="K6107" s="3">
        <v>0</v>
      </c>
      <c r="L6107" s="3">
        <v>0</v>
      </c>
      <c r="M6107" s="3">
        <v>4.5541453057047224E-2</v>
      </c>
      <c r="N6107" s="3">
        <v>0.32249020487645996</v>
      </c>
      <c r="O6107" s="3">
        <v>8.0686644814182251E-2</v>
      </c>
    </row>
    <row r="6108" spans="1:15" x14ac:dyDescent="0.25">
      <c r="A6108" s="1">
        <v>45912.416666666664</v>
      </c>
      <c r="B6108" s="2">
        <v>2025</v>
      </c>
      <c r="C6108" s="2">
        <v>9</v>
      </c>
      <c r="D6108" s="2">
        <v>12</v>
      </c>
      <c r="E6108" s="2">
        <v>10</v>
      </c>
      <c r="F6108" s="3">
        <v>0</v>
      </c>
      <c r="G6108" s="3">
        <v>7.2019659021915441E-2</v>
      </c>
      <c r="H6108" s="3">
        <v>0</v>
      </c>
      <c r="I6108" s="3">
        <v>0.2241790233890503</v>
      </c>
      <c r="J6108" s="3"/>
      <c r="K6108" s="3">
        <v>0</v>
      </c>
      <c r="L6108" s="3">
        <v>0</v>
      </c>
      <c r="M6108" s="3">
        <v>2.0076869457998196E-2</v>
      </c>
      <c r="N6108" s="3">
        <v>0.33495429465127519</v>
      </c>
      <c r="O6108" s="3">
        <v>8.1403730815029884E-2</v>
      </c>
    </row>
    <row r="6109" spans="1:15" x14ac:dyDescent="0.25">
      <c r="A6109" s="1">
        <v>45912.458333333336</v>
      </c>
      <c r="B6109" s="2">
        <v>2025</v>
      </c>
      <c r="C6109" s="2">
        <v>9</v>
      </c>
      <c r="D6109" s="2">
        <v>12</v>
      </c>
      <c r="E6109" s="2">
        <v>11</v>
      </c>
      <c r="F6109" s="3">
        <v>0</v>
      </c>
      <c r="G6109" s="3">
        <v>7.8801924929532863E-2</v>
      </c>
      <c r="H6109" s="3">
        <v>0</v>
      </c>
      <c r="I6109" s="3">
        <v>0.3297555060279499</v>
      </c>
      <c r="J6109" s="3"/>
      <c r="K6109" s="3">
        <v>0</v>
      </c>
      <c r="L6109" s="3">
        <v>0</v>
      </c>
      <c r="M6109" s="3">
        <v>0.14912653775983184</v>
      </c>
      <c r="N6109" s="3">
        <v>0.40439366256023546</v>
      </c>
      <c r="O6109" s="3">
        <v>0.12025970390969376</v>
      </c>
    </row>
    <row r="6110" spans="1:15" x14ac:dyDescent="0.25">
      <c r="A6110" s="1">
        <v>45912.5</v>
      </c>
      <c r="B6110" s="2">
        <v>2025</v>
      </c>
      <c r="C6110" s="2">
        <v>9</v>
      </c>
      <c r="D6110" s="2">
        <v>12</v>
      </c>
      <c r="E6110" s="2">
        <v>12</v>
      </c>
      <c r="F6110" s="3">
        <v>0</v>
      </c>
      <c r="G6110" s="3">
        <v>0.15995033594764366</v>
      </c>
      <c r="H6110" s="3">
        <v>0</v>
      </c>
      <c r="I6110" s="3">
        <v>0.3405378267800081</v>
      </c>
      <c r="J6110" s="3"/>
      <c r="K6110" s="3">
        <v>0</v>
      </c>
      <c r="L6110" s="3">
        <v>0</v>
      </c>
      <c r="M6110" s="3">
        <v>0.32142803653696017</v>
      </c>
      <c r="N6110" s="3">
        <v>0.45811290251856834</v>
      </c>
      <c r="O6110" s="3">
        <v>0.16000363772289752</v>
      </c>
    </row>
    <row r="6111" spans="1:15" x14ac:dyDescent="0.25">
      <c r="A6111" s="1">
        <v>45912.541666666664</v>
      </c>
      <c r="B6111" s="2">
        <v>2025</v>
      </c>
      <c r="C6111" s="2">
        <v>9</v>
      </c>
      <c r="D6111" s="2">
        <v>12</v>
      </c>
      <c r="E6111" s="2">
        <v>13</v>
      </c>
      <c r="F6111" s="3">
        <v>0</v>
      </c>
      <c r="G6111" s="3">
        <v>1.9590402954322776E-3</v>
      </c>
      <c r="H6111" s="3">
        <v>0</v>
      </c>
      <c r="I6111" s="3">
        <v>0</v>
      </c>
      <c r="J6111" s="3"/>
      <c r="K6111" s="3">
        <v>0</v>
      </c>
      <c r="L6111" s="3">
        <v>0</v>
      </c>
      <c r="M6111" s="3">
        <v>0</v>
      </c>
      <c r="N6111" s="3">
        <v>0.2894871214774567</v>
      </c>
      <c r="O6111" s="3">
        <v>3.643077022161112E-2</v>
      </c>
    </row>
    <row r="6112" spans="1:15" x14ac:dyDescent="0.25">
      <c r="A6112" s="1">
        <v>45912.583333333336</v>
      </c>
      <c r="B6112" s="2">
        <v>2025</v>
      </c>
      <c r="C6112" s="2">
        <v>9</v>
      </c>
      <c r="D6112" s="2">
        <v>12</v>
      </c>
      <c r="E6112" s="2">
        <v>14</v>
      </c>
      <c r="F6112" s="3">
        <v>0</v>
      </c>
      <c r="G6112" s="3">
        <v>0</v>
      </c>
      <c r="H6112" s="3">
        <v>0</v>
      </c>
      <c r="I6112" s="3">
        <v>0</v>
      </c>
      <c r="J6112" s="3"/>
      <c r="K6112" s="3">
        <v>0</v>
      </c>
      <c r="L6112" s="3">
        <v>0</v>
      </c>
      <c r="M6112" s="3">
        <v>0</v>
      </c>
      <c r="N6112" s="3">
        <v>0</v>
      </c>
      <c r="O6112" s="3">
        <v>0</v>
      </c>
    </row>
    <row r="6113" spans="1:15" x14ac:dyDescent="0.25">
      <c r="A6113" s="1">
        <v>45912.625</v>
      </c>
      <c r="B6113" s="2">
        <v>2025</v>
      </c>
      <c r="C6113" s="2">
        <v>9</v>
      </c>
      <c r="D6113" s="2">
        <v>12</v>
      </c>
      <c r="E6113" s="2">
        <v>15</v>
      </c>
      <c r="F6113" s="3">
        <v>0</v>
      </c>
      <c r="G6113" s="3">
        <v>0</v>
      </c>
      <c r="H6113" s="3">
        <v>0</v>
      </c>
      <c r="I6113" s="3">
        <v>0</v>
      </c>
      <c r="J6113" s="3"/>
      <c r="K6113" s="3">
        <v>0</v>
      </c>
      <c r="L6113" s="3">
        <v>0</v>
      </c>
      <c r="M6113" s="3">
        <v>0</v>
      </c>
      <c r="N6113" s="3">
        <v>0</v>
      </c>
      <c r="O6113" s="3">
        <v>0</v>
      </c>
    </row>
    <row r="6114" spans="1:15" x14ac:dyDescent="0.25">
      <c r="A6114" s="1">
        <v>45912.666666666664</v>
      </c>
      <c r="B6114" s="2">
        <v>2025</v>
      </c>
      <c r="C6114" s="2">
        <v>9</v>
      </c>
      <c r="D6114" s="2">
        <v>12</v>
      </c>
      <c r="E6114" s="2">
        <v>16</v>
      </c>
      <c r="F6114" s="3">
        <v>0</v>
      </c>
      <c r="G6114" s="3">
        <v>0</v>
      </c>
      <c r="H6114" s="3">
        <v>0</v>
      </c>
      <c r="I6114" s="3">
        <v>0</v>
      </c>
      <c r="J6114" s="3"/>
      <c r="K6114" s="3">
        <v>0</v>
      </c>
      <c r="L6114" s="3">
        <v>0</v>
      </c>
      <c r="M6114" s="3">
        <v>0</v>
      </c>
      <c r="N6114" s="3">
        <v>0</v>
      </c>
      <c r="O6114" s="3">
        <v>0</v>
      </c>
    </row>
    <row r="6115" spans="1:15" x14ac:dyDescent="0.25">
      <c r="A6115" s="1">
        <v>45912.708333333336</v>
      </c>
      <c r="B6115" s="2">
        <v>2025</v>
      </c>
      <c r="C6115" s="2">
        <v>9</v>
      </c>
      <c r="D6115" s="2">
        <v>12</v>
      </c>
      <c r="E6115" s="2">
        <v>17</v>
      </c>
      <c r="F6115" s="3">
        <v>0</v>
      </c>
      <c r="G6115" s="3">
        <v>0</v>
      </c>
      <c r="H6115" s="3">
        <v>0</v>
      </c>
      <c r="I6115" s="3">
        <v>0</v>
      </c>
      <c r="J6115" s="3"/>
      <c r="K6115" s="3">
        <v>0</v>
      </c>
      <c r="L6115" s="3">
        <v>0</v>
      </c>
      <c r="M6115" s="3">
        <v>0</v>
      </c>
      <c r="N6115" s="3">
        <v>0</v>
      </c>
      <c r="O6115" s="3">
        <v>0</v>
      </c>
    </row>
    <row r="6116" spans="1:15" x14ac:dyDescent="0.25">
      <c r="A6116" s="1">
        <v>45912.75</v>
      </c>
      <c r="B6116" s="2">
        <v>2025</v>
      </c>
      <c r="C6116" s="2">
        <v>9</v>
      </c>
      <c r="D6116" s="2">
        <v>12</v>
      </c>
      <c r="E6116" s="2">
        <v>18</v>
      </c>
      <c r="F6116" s="3">
        <v>0</v>
      </c>
      <c r="G6116" s="3">
        <v>0</v>
      </c>
      <c r="H6116" s="3">
        <v>0</v>
      </c>
      <c r="I6116" s="3">
        <v>0</v>
      </c>
      <c r="J6116" s="3"/>
      <c r="K6116" s="3">
        <v>0</v>
      </c>
      <c r="L6116" s="3">
        <v>0</v>
      </c>
      <c r="M6116" s="3">
        <v>0</v>
      </c>
      <c r="N6116" s="3">
        <v>0</v>
      </c>
      <c r="O6116" s="3">
        <v>0</v>
      </c>
    </row>
    <row r="6117" spans="1:15" x14ac:dyDescent="0.25">
      <c r="A6117" s="1">
        <v>45912.791666666664</v>
      </c>
      <c r="B6117" s="2">
        <v>2025</v>
      </c>
      <c r="C6117" s="2">
        <v>9</v>
      </c>
      <c r="D6117" s="2">
        <v>12</v>
      </c>
      <c r="E6117" s="2">
        <v>19</v>
      </c>
      <c r="F6117" s="3">
        <v>0</v>
      </c>
      <c r="G6117" s="3">
        <v>0</v>
      </c>
      <c r="H6117" s="3"/>
      <c r="I6117" s="3">
        <v>0</v>
      </c>
      <c r="J6117" s="3"/>
      <c r="K6117" s="3"/>
      <c r="L6117" s="3"/>
      <c r="M6117" s="3">
        <v>0</v>
      </c>
      <c r="N6117" s="3">
        <v>0</v>
      </c>
      <c r="O6117" s="3">
        <v>0</v>
      </c>
    </row>
    <row r="6118" spans="1:15" x14ac:dyDescent="0.25">
      <c r="A6118" s="1">
        <v>45912.833333333336</v>
      </c>
      <c r="B6118" s="2">
        <v>2025</v>
      </c>
      <c r="C6118" s="2">
        <v>9</v>
      </c>
      <c r="D6118" s="2">
        <v>12</v>
      </c>
      <c r="E6118" s="2">
        <v>20</v>
      </c>
      <c r="F6118" s="3"/>
      <c r="G6118" s="3">
        <v>0</v>
      </c>
      <c r="H6118" s="3"/>
      <c r="I6118" s="3">
        <v>0.11852843847573266</v>
      </c>
      <c r="J6118" s="3"/>
      <c r="K6118" s="3"/>
      <c r="L6118" s="3"/>
      <c r="M6118" s="3">
        <v>0</v>
      </c>
      <c r="N6118" s="3">
        <v>0</v>
      </c>
      <c r="O6118" s="3">
        <v>2.9632109618933165E-2</v>
      </c>
    </row>
    <row r="6119" spans="1:15" x14ac:dyDescent="0.25">
      <c r="A6119" s="1">
        <v>45912.875</v>
      </c>
      <c r="B6119" s="2">
        <v>2025</v>
      </c>
      <c r="C6119" s="2">
        <v>9</v>
      </c>
      <c r="D6119" s="2">
        <v>12</v>
      </c>
      <c r="E6119" s="2">
        <v>21</v>
      </c>
      <c r="F6119" s="3"/>
      <c r="G6119" s="3">
        <v>0</v>
      </c>
      <c r="H6119" s="3"/>
      <c r="I6119" s="3">
        <v>0.13661356739620995</v>
      </c>
      <c r="J6119" s="3"/>
      <c r="K6119" s="3"/>
      <c r="L6119" s="3"/>
      <c r="M6119" s="3">
        <v>0</v>
      </c>
      <c r="N6119" s="3">
        <v>6.232002195744972E-2</v>
      </c>
      <c r="O6119" s="3">
        <v>4.973339733841492E-2</v>
      </c>
    </row>
    <row r="6120" spans="1:15" x14ac:dyDescent="0.25">
      <c r="A6120" s="1">
        <v>45912.916666666664</v>
      </c>
      <c r="B6120" s="2">
        <v>2025</v>
      </c>
      <c r="C6120" s="2">
        <v>9</v>
      </c>
      <c r="D6120" s="2">
        <v>12</v>
      </c>
      <c r="E6120" s="2">
        <v>22</v>
      </c>
      <c r="F6120" s="3"/>
      <c r="G6120" s="3">
        <v>0</v>
      </c>
      <c r="H6120" s="3"/>
      <c r="I6120" s="3">
        <v>0.11177497721759991</v>
      </c>
      <c r="J6120" s="3"/>
      <c r="K6120" s="3"/>
      <c r="L6120" s="3"/>
      <c r="M6120" s="3">
        <v>0</v>
      </c>
      <c r="N6120" s="3">
        <v>3.8484330081445181E-2</v>
      </c>
      <c r="O6120" s="3">
        <v>3.7564826824761269E-2</v>
      </c>
    </row>
    <row r="6121" spans="1:15" x14ac:dyDescent="0.25">
      <c r="A6121" s="1">
        <v>45912.958333333336</v>
      </c>
      <c r="B6121" s="2">
        <v>2025</v>
      </c>
      <c r="C6121" s="2">
        <v>9</v>
      </c>
      <c r="D6121" s="2">
        <v>12</v>
      </c>
      <c r="E6121" s="2">
        <v>23</v>
      </c>
      <c r="F6121" s="3"/>
      <c r="G6121" s="3">
        <v>0</v>
      </c>
      <c r="H6121" s="3"/>
      <c r="I6121" s="3">
        <v>9.1203612906221532E-2</v>
      </c>
      <c r="J6121" s="3"/>
      <c r="K6121" s="3"/>
      <c r="L6121" s="3"/>
      <c r="M6121" s="3">
        <v>0</v>
      </c>
      <c r="N6121" s="3">
        <v>5.0399764748497437E-2</v>
      </c>
      <c r="O6121" s="3">
        <v>3.5400844413679744E-2</v>
      </c>
    </row>
    <row r="6122" spans="1:15" x14ac:dyDescent="0.25">
      <c r="A6122" s="1">
        <v>45913</v>
      </c>
      <c r="B6122" s="2">
        <v>2025</v>
      </c>
      <c r="C6122" s="2">
        <v>9</v>
      </c>
      <c r="D6122" s="2">
        <v>13</v>
      </c>
      <c r="E6122" s="2">
        <v>0</v>
      </c>
      <c r="F6122" s="3"/>
      <c r="G6122" s="3">
        <v>0</v>
      </c>
      <c r="H6122" s="3"/>
      <c r="I6122" s="3">
        <v>7.4627455524286401E-2</v>
      </c>
      <c r="J6122" s="3"/>
      <c r="K6122" s="3"/>
      <c r="L6122" s="3"/>
      <c r="M6122" s="3">
        <v>0</v>
      </c>
      <c r="N6122" s="3">
        <v>2.1283820147756646E-2</v>
      </c>
      <c r="O6122" s="3">
        <v>2.3977818918010763E-2</v>
      </c>
    </row>
    <row r="6123" spans="1:15" x14ac:dyDescent="0.25">
      <c r="A6123" s="1">
        <v>45913.041666666664</v>
      </c>
      <c r="B6123" s="2">
        <v>2025</v>
      </c>
      <c r="C6123" s="2">
        <v>9</v>
      </c>
      <c r="D6123" s="2">
        <v>13</v>
      </c>
      <c r="E6123" s="2">
        <v>1</v>
      </c>
      <c r="F6123" s="3"/>
      <c r="G6123" s="3">
        <v>0</v>
      </c>
      <c r="H6123" s="3"/>
      <c r="I6123" s="3">
        <v>6.4150116131222706E-2</v>
      </c>
      <c r="J6123" s="3"/>
      <c r="K6123" s="3"/>
      <c r="L6123" s="3"/>
      <c r="M6123" s="3">
        <v>0</v>
      </c>
      <c r="N6123" s="3">
        <v>0</v>
      </c>
      <c r="O6123" s="3">
        <v>1.6037529032805677E-2</v>
      </c>
    </row>
    <row r="6124" spans="1:15" x14ac:dyDescent="0.25">
      <c r="A6124" s="1">
        <v>45913.083333333336</v>
      </c>
      <c r="B6124" s="2">
        <v>2025</v>
      </c>
      <c r="C6124" s="2">
        <v>9</v>
      </c>
      <c r="D6124" s="2">
        <v>13</v>
      </c>
      <c r="E6124" s="2">
        <v>2</v>
      </c>
      <c r="F6124" s="3"/>
      <c r="G6124" s="3">
        <v>0</v>
      </c>
      <c r="H6124" s="3"/>
      <c r="I6124" s="3">
        <v>9.3050594736864709E-2</v>
      </c>
      <c r="J6124" s="3"/>
      <c r="K6124" s="3"/>
      <c r="L6124" s="3"/>
      <c r="M6124" s="3">
        <v>0</v>
      </c>
      <c r="N6124" s="3">
        <v>1.8672207538684826E-2</v>
      </c>
      <c r="O6124" s="3">
        <v>2.7930700568887384E-2</v>
      </c>
    </row>
    <row r="6125" spans="1:15" x14ac:dyDescent="0.25">
      <c r="A6125" s="1">
        <v>45913.125</v>
      </c>
      <c r="B6125" s="2">
        <v>2025</v>
      </c>
      <c r="C6125" s="2">
        <v>9</v>
      </c>
      <c r="D6125" s="2">
        <v>13</v>
      </c>
      <c r="E6125" s="2">
        <v>3</v>
      </c>
      <c r="F6125" s="3"/>
      <c r="G6125" s="3">
        <v>0</v>
      </c>
      <c r="H6125" s="3"/>
      <c r="I6125" s="3">
        <v>0.12569202378511374</v>
      </c>
      <c r="J6125" s="3"/>
      <c r="K6125" s="3"/>
      <c r="L6125" s="3"/>
      <c r="M6125" s="3">
        <v>0</v>
      </c>
      <c r="N6125" s="3">
        <v>3.8954791866611001E-2</v>
      </c>
      <c r="O6125" s="3">
        <v>4.1161703912931183E-2</v>
      </c>
    </row>
    <row r="6126" spans="1:15" x14ac:dyDescent="0.25">
      <c r="A6126" s="1">
        <v>45913.166666666664</v>
      </c>
      <c r="B6126" s="2">
        <v>2025</v>
      </c>
      <c r="C6126" s="2">
        <v>9</v>
      </c>
      <c r="D6126" s="2">
        <v>13</v>
      </c>
      <c r="E6126" s="2">
        <v>4</v>
      </c>
      <c r="F6126" s="3"/>
      <c r="G6126" s="3">
        <v>0</v>
      </c>
      <c r="H6126" s="3"/>
      <c r="I6126" s="3">
        <v>0.12188843132126301</v>
      </c>
      <c r="J6126" s="3"/>
      <c r="K6126" s="3"/>
      <c r="L6126" s="3"/>
      <c r="M6126" s="3">
        <v>0</v>
      </c>
      <c r="N6126" s="3">
        <v>3.7086180620100551E-2</v>
      </c>
      <c r="O6126" s="3">
        <v>3.974365298534089E-2</v>
      </c>
    </row>
    <row r="6127" spans="1:15" x14ac:dyDescent="0.25">
      <c r="A6127" s="1">
        <v>45913.208333333336</v>
      </c>
      <c r="B6127" s="2">
        <v>2025</v>
      </c>
      <c r="C6127" s="2">
        <v>9</v>
      </c>
      <c r="D6127" s="2">
        <v>13</v>
      </c>
      <c r="E6127" s="2">
        <v>5</v>
      </c>
      <c r="F6127" s="3">
        <v>0</v>
      </c>
      <c r="G6127" s="3">
        <v>0</v>
      </c>
      <c r="H6127" s="3"/>
      <c r="I6127" s="3">
        <v>0.1205542388195979</v>
      </c>
      <c r="J6127" s="3"/>
      <c r="K6127" s="3"/>
      <c r="L6127" s="3"/>
      <c r="M6127" s="3">
        <v>0</v>
      </c>
      <c r="N6127" s="3">
        <v>4.2606177056743105E-2</v>
      </c>
      <c r="O6127" s="3">
        <v>3.2632083175268202E-2</v>
      </c>
    </row>
    <row r="6128" spans="1:15" x14ac:dyDescent="0.25">
      <c r="A6128" s="1">
        <v>45913.25</v>
      </c>
      <c r="B6128" s="2">
        <v>2025</v>
      </c>
      <c r="C6128" s="2">
        <v>9</v>
      </c>
      <c r="D6128" s="2">
        <v>13</v>
      </c>
      <c r="E6128" s="2">
        <v>6</v>
      </c>
      <c r="F6128" s="3">
        <v>0</v>
      </c>
      <c r="G6128" s="3">
        <v>0</v>
      </c>
      <c r="H6128" s="3">
        <v>0</v>
      </c>
      <c r="I6128" s="3">
        <v>6.1268549051937349E-2</v>
      </c>
      <c r="J6128" s="3"/>
      <c r="K6128" s="3">
        <v>0</v>
      </c>
      <c r="L6128" s="3">
        <v>0</v>
      </c>
      <c r="M6128" s="3">
        <v>0</v>
      </c>
      <c r="N6128" s="3">
        <v>1.3441064255814586E-2</v>
      </c>
      <c r="O6128" s="3">
        <v>9.3387016634689912E-3</v>
      </c>
    </row>
    <row r="6129" spans="1:15" x14ac:dyDescent="0.25">
      <c r="A6129" s="1">
        <v>45913.291666666664</v>
      </c>
      <c r="B6129" s="2">
        <v>2025</v>
      </c>
      <c r="C6129" s="2">
        <v>9</v>
      </c>
      <c r="D6129" s="2">
        <v>13</v>
      </c>
      <c r="E6129" s="2">
        <v>7</v>
      </c>
      <c r="F6129" s="3">
        <v>0.99621111566403253</v>
      </c>
      <c r="G6129" s="3">
        <v>1</v>
      </c>
      <c r="H6129" s="3">
        <v>0.90919850520121304</v>
      </c>
      <c r="I6129" s="3">
        <v>0.4710793650793651</v>
      </c>
      <c r="J6129" s="3"/>
      <c r="K6129" s="3">
        <v>0.87441374532061189</v>
      </c>
      <c r="L6129" s="3">
        <v>0.97012893435318293</v>
      </c>
      <c r="M6129" s="3">
        <v>0.5</v>
      </c>
      <c r="N6129" s="3">
        <v>0.93585682296411177</v>
      </c>
      <c r="O6129" s="3">
        <v>0.83211106107281463</v>
      </c>
    </row>
    <row r="6130" spans="1:15" x14ac:dyDescent="0.25">
      <c r="A6130" s="1">
        <v>45913.333333333336</v>
      </c>
      <c r="B6130" s="2">
        <v>2025</v>
      </c>
      <c r="C6130" s="2">
        <v>9</v>
      </c>
      <c r="D6130" s="2">
        <v>13</v>
      </c>
      <c r="E6130" s="2">
        <v>8</v>
      </c>
      <c r="F6130" s="3">
        <v>0.32643758295201597</v>
      </c>
      <c r="G6130" s="3">
        <v>1</v>
      </c>
      <c r="H6130" s="3">
        <v>0</v>
      </c>
      <c r="I6130" s="3">
        <v>0.94360317460317455</v>
      </c>
      <c r="J6130" s="3"/>
      <c r="K6130" s="3">
        <v>0</v>
      </c>
      <c r="L6130" s="3">
        <v>0</v>
      </c>
      <c r="M6130" s="3">
        <v>1</v>
      </c>
      <c r="N6130" s="3">
        <v>0.95347445933515562</v>
      </c>
      <c r="O6130" s="3">
        <v>0.52793940211129331</v>
      </c>
    </row>
    <row r="6131" spans="1:15" x14ac:dyDescent="0.25">
      <c r="A6131" s="1">
        <v>45913.375</v>
      </c>
      <c r="B6131" s="2">
        <v>2025</v>
      </c>
      <c r="C6131" s="2">
        <v>9</v>
      </c>
      <c r="D6131" s="2">
        <v>13</v>
      </c>
      <c r="E6131" s="2">
        <v>9</v>
      </c>
      <c r="F6131" s="3">
        <v>0.17837273567338005</v>
      </c>
      <c r="G6131" s="3">
        <v>1</v>
      </c>
      <c r="H6131" s="3">
        <v>2.6370919797299205E-2</v>
      </c>
      <c r="I6131" s="3">
        <v>0.94390476190476191</v>
      </c>
      <c r="J6131" s="3"/>
      <c r="K6131" s="3">
        <v>0.16699753192402614</v>
      </c>
      <c r="L6131" s="3">
        <v>0</v>
      </c>
      <c r="M6131" s="3">
        <v>0.99557958964860016</v>
      </c>
      <c r="N6131" s="3">
        <v>0.96905827102321396</v>
      </c>
      <c r="O6131" s="3">
        <v>0.53503547624641012</v>
      </c>
    </row>
    <row r="6132" spans="1:15" x14ac:dyDescent="0.25">
      <c r="A6132" s="1">
        <v>45913.416666666664</v>
      </c>
      <c r="B6132" s="2">
        <v>2025</v>
      </c>
      <c r="C6132" s="2">
        <v>9</v>
      </c>
      <c r="D6132" s="2">
        <v>13</v>
      </c>
      <c r="E6132" s="2">
        <v>10</v>
      </c>
      <c r="F6132" s="3">
        <v>0</v>
      </c>
      <c r="G6132" s="3">
        <v>1</v>
      </c>
      <c r="H6132" s="3">
        <v>0.15413642426960075</v>
      </c>
      <c r="I6132" s="3">
        <v>0.97141269841269839</v>
      </c>
      <c r="J6132" s="3"/>
      <c r="K6132" s="3">
        <v>0.38049326950041396</v>
      </c>
      <c r="L6132" s="3">
        <v>0</v>
      </c>
      <c r="M6132" s="3">
        <v>0.99349156963712193</v>
      </c>
      <c r="N6132" s="3">
        <v>0.96964246033686152</v>
      </c>
      <c r="O6132" s="3">
        <v>0.55864705276958704</v>
      </c>
    </row>
    <row r="6133" spans="1:15" x14ac:dyDescent="0.25">
      <c r="A6133" s="1">
        <v>45913.458333333336</v>
      </c>
      <c r="B6133" s="2">
        <v>2025</v>
      </c>
      <c r="C6133" s="2">
        <v>9</v>
      </c>
      <c r="D6133" s="2">
        <v>13</v>
      </c>
      <c r="E6133" s="2">
        <v>11</v>
      </c>
      <c r="F6133" s="3">
        <v>0.14267711969284563</v>
      </c>
      <c r="G6133" s="3">
        <v>1</v>
      </c>
      <c r="H6133" s="3">
        <v>9.2863284810853503E-3</v>
      </c>
      <c r="I6133" s="3">
        <v>1</v>
      </c>
      <c r="J6133" s="3"/>
      <c r="K6133" s="3">
        <v>0.39202431457788461</v>
      </c>
      <c r="L6133" s="3">
        <v>0</v>
      </c>
      <c r="M6133" s="3">
        <v>0.99326995956964326</v>
      </c>
      <c r="N6133" s="3">
        <v>0.96630101693596993</v>
      </c>
      <c r="O6133" s="3">
        <v>0.56294484240717857</v>
      </c>
    </row>
    <row r="6134" spans="1:15" x14ac:dyDescent="0.25">
      <c r="A6134" s="1">
        <v>45913.5</v>
      </c>
      <c r="B6134" s="2">
        <v>2025</v>
      </c>
      <c r="C6134" s="2">
        <v>9</v>
      </c>
      <c r="D6134" s="2">
        <v>13</v>
      </c>
      <c r="E6134" s="2">
        <v>12</v>
      </c>
      <c r="F6134" s="3">
        <v>0.12738255822054223</v>
      </c>
      <c r="G6134" s="3">
        <v>0.98996648580371838</v>
      </c>
      <c r="H6134" s="3">
        <v>4.8736107617762897E-2</v>
      </c>
      <c r="I6134" s="3">
        <v>0.5</v>
      </c>
      <c r="J6134" s="3"/>
      <c r="K6134" s="3">
        <v>0.37907334527808578</v>
      </c>
      <c r="L6134" s="3">
        <v>0</v>
      </c>
      <c r="M6134" s="3">
        <v>0.49719815544267293</v>
      </c>
      <c r="N6134" s="3">
        <v>0.97269813699790619</v>
      </c>
      <c r="O6134" s="3">
        <v>0.43938184867008606</v>
      </c>
    </row>
    <row r="6135" spans="1:15" x14ac:dyDescent="0.25">
      <c r="A6135" s="1">
        <v>45913.541666666664</v>
      </c>
      <c r="B6135" s="2">
        <v>2025</v>
      </c>
      <c r="C6135" s="2">
        <v>9</v>
      </c>
      <c r="D6135" s="2">
        <v>13</v>
      </c>
      <c r="E6135" s="2">
        <v>13</v>
      </c>
      <c r="F6135" s="3">
        <v>0.1538832366429071</v>
      </c>
      <c r="G6135" s="3">
        <v>0.80751007922616391</v>
      </c>
      <c r="H6135" s="3">
        <v>0</v>
      </c>
      <c r="I6135" s="3">
        <v>0</v>
      </c>
      <c r="J6135" s="3"/>
      <c r="K6135" s="3">
        <v>0.35912158091462643</v>
      </c>
      <c r="L6135" s="3">
        <v>0</v>
      </c>
      <c r="M6135" s="3">
        <v>0</v>
      </c>
      <c r="N6135" s="3">
        <v>0</v>
      </c>
      <c r="O6135" s="3">
        <v>0.16506436209796219</v>
      </c>
    </row>
    <row r="6136" spans="1:15" x14ac:dyDescent="0.25">
      <c r="A6136" s="1">
        <v>45913.583333333336</v>
      </c>
      <c r="B6136" s="2">
        <v>2025</v>
      </c>
      <c r="C6136" s="2">
        <v>9</v>
      </c>
      <c r="D6136" s="2">
        <v>13</v>
      </c>
      <c r="E6136" s="2">
        <v>14</v>
      </c>
      <c r="F6136" s="3">
        <v>0</v>
      </c>
      <c r="G6136" s="3">
        <v>0.24228389144920981</v>
      </c>
      <c r="H6136" s="3">
        <v>2.4254259270176302E-2</v>
      </c>
      <c r="I6136" s="3">
        <v>0</v>
      </c>
      <c r="J6136" s="3"/>
      <c r="K6136" s="3">
        <v>0.11939931068439195</v>
      </c>
      <c r="L6136" s="3">
        <v>0</v>
      </c>
      <c r="M6136" s="3">
        <v>0</v>
      </c>
      <c r="N6136" s="3">
        <v>0</v>
      </c>
      <c r="O6136" s="3">
        <v>4.8242182675472256E-2</v>
      </c>
    </row>
    <row r="6137" spans="1:15" x14ac:dyDescent="0.25">
      <c r="A6137" s="1">
        <v>45913.625</v>
      </c>
      <c r="B6137" s="2">
        <v>2025</v>
      </c>
      <c r="C6137" s="2">
        <v>9</v>
      </c>
      <c r="D6137" s="2">
        <v>13</v>
      </c>
      <c r="E6137" s="2">
        <v>15</v>
      </c>
      <c r="F6137" s="3">
        <v>0</v>
      </c>
      <c r="G6137" s="3">
        <v>0</v>
      </c>
      <c r="H6137" s="3">
        <v>0</v>
      </c>
      <c r="I6137" s="3">
        <v>0</v>
      </c>
      <c r="J6137" s="3"/>
      <c r="K6137" s="3">
        <v>5.5385726631325002E-2</v>
      </c>
      <c r="L6137" s="3">
        <v>0</v>
      </c>
      <c r="M6137" s="3">
        <v>0</v>
      </c>
      <c r="N6137" s="3">
        <v>0.19092857537806374</v>
      </c>
      <c r="O6137" s="3">
        <v>3.0789287751173594E-2</v>
      </c>
    </row>
    <row r="6138" spans="1:15" x14ac:dyDescent="0.25">
      <c r="A6138" s="1">
        <v>45913.666666666664</v>
      </c>
      <c r="B6138" s="2">
        <v>2025</v>
      </c>
      <c r="C6138" s="2">
        <v>9</v>
      </c>
      <c r="D6138" s="2">
        <v>13</v>
      </c>
      <c r="E6138" s="2">
        <v>16</v>
      </c>
      <c r="F6138" s="3">
        <v>0</v>
      </c>
      <c r="G6138" s="3">
        <v>0</v>
      </c>
      <c r="H6138" s="3">
        <v>0</v>
      </c>
      <c r="I6138" s="3">
        <v>0</v>
      </c>
      <c r="J6138" s="3"/>
      <c r="K6138" s="3">
        <v>0</v>
      </c>
      <c r="L6138" s="3">
        <v>0</v>
      </c>
      <c r="M6138" s="3">
        <v>0</v>
      </c>
      <c r="N6138" s="3">
        <v>0.27031524646073868</v>
      </c>
      <c r="O6138" s="3">
        <v>3.3789405807592335E-2</v>
      </c>
    </row>
    <row r="6139" spans="1:15" x14ac:dyDescent="0.25">
      <c r="A6139" s="1">
        <v>45913.708333333336</v>
      </c>
      <c r="B6139" s="2">
        <v>2025</v>
      </c>
      <c r="C6139" s="2">
        <v>9</v>
      </c>
      <c r="D6139" s="2">
        <v>13</v>
      </c>
      <c r="E6139" s="2">
        <v>17</v>
      </c>
      <c r="F6139" s="3">
        <v>0</v>
      </c>
      <c r="G6139" s="3">
        <v>0</v>
      </c>
      <c r="H6139" s="3">
        <v>0</v>
      </c>
      <c r="I6139" s="3">
        <v>0</v>
      </c>
      <c r="J6139" s="3"/>
      <c r="K6139" s="3">
        <v>0</v>
      </c>
      <c r="L6139" s="3">
        <v>0</v>
      </c>
      <c r="M6139" s="3">
        <v>0</v>
      </c>
      <c r="N6139" s="3">
        <v>0</v>
      </c>
      <c r="O6139" s="3">
        <v>0</v>
      </c>
    </row>
    <row r="6140" spans="1:15" x14ac:dyDescent="0.25">
      <c r="A6140" s="1">
        <v>45913.75</v>
      </c>
      <c r="B6140" s="2">
        <v>2025</v>
      </c>
      <c r="C6140" s="2">
        <v>9</v>
      </c>
      <c r="D6140" s="2">
        <v>13</v>
      </c>
      <c r="E6140" s="2">
        <v>18</v>
      </c>
      <c r="F6140" s="3">
        <v>0</v>
      </c>
      <c r="G6140" s="3">
        <v>0</v>
      </c>
      <c r="H6140" s="3">
        <v>0</v>
      </c>
      <c r="I6140" s="3">
        <v>0</v>
      </c>
      <c r="J6140" s="3"/>
      <c r="K6140" s="3">
        <v>0</v>
      </c>
      <c r="L6140" s="3">
        <v>0</v>
      </c>
      <c r="M6140" s="3">
        <v>0</v>
      </c>
      <c r="N6140" s="3">
        <v>0</v>
      </c>
      <c r="O6140" s="3">
        <v>0</v>
      </c>
    </row>
    <row r="6141" spans="1:15" x14ac:dyDescent="0.25">
      <c r="A6141" s="1">
        <v>45913.791666666664</v>
      </c>
      <c r="B6141" s="2">
        <v>2025</v>
      </c>
      <c r="C6141" s="2">
        <v>9</v>
      </c>
      <c r="D6141" s="2">
        <v>13</v>
      </c>
      <c r="E6141" s="2">
        <v>19</v>
      </c>
      <c r="F6141" s="3">
        <v>0</v>
      </c>
      <c r="G6141" s="3">
        <v>0</v>
      </c>
      <c r="H6141" s="3"/>
      <c r="I6141" s="3">
        <v>0</v>
      </c>
      <c r="J6141" s="3"/>
      <c r="K6141" s="3"/>
      <c r="L6141" s="3"/>
      <c r="M6141" s="3">
        <v>0</v>
      </c>
      <c r="N6141" s="3">
        <v>0</v>
      </c>
      <c r="O6141" s="3">
        <v>0</v>
      </c>
    </row>
    <row r="6142" spans="1:15" x14ac:dyDescent="0.25">
      <c r="A6142" s="1">
        <v>45913.833333333336</v>
      </c>
      <c r="B6142" s="2">
        <v>2025</v>
      </c>
      <c r="C6142" s="2">
        <v>9</v>
      </c>
      <c r="D6142" s="2">
        <v>13</v>
      </c>
      <c r="E6142" s="2">
        <v>20</v>
      </c>
      <c r="F6142" s="3"/>
      <c r="G6142" s="3">
        <v>0</v>
      </c>
      <c r="H6142" s="3"/>
      <c r="I6142" s="3">
        <v>0</v>
      </c>
      <c r="J6142" s="3"/>
      <c r="K6142" s="3"/>
      <c r="L6142" s="3"/>
      <c r="M6142" s="3">
        <v>0</v>
      </c>
      <c r="N6142" s="3">
        <v>0</v>
      </c>
      <c r="O6142" s="3">
        <v>0</v>
      </c>
    </row>
    <row r="6143" spans="1:15" x14ac:dyDescent="0.25">
      <c r="A6143" s="1">
        <v>45913.875</v>
      </c>
      <c r="B6143" s="2">
        <v>2025</v>
      </c>
      <c r="C6143" s="2">
        <v>9</v>
      </c>
      <c r="D6143" s="2">
        <v>13</v>
      </c>
      <c r="E6143" s="2">
        <v>21</v>
      </c>
      <c r="F6143" s="3"/>
      <c r="G6143" s="3">
        <v>0</v>
      </c>
      <c r="H6143" s="3"/>
      <c r="I6143" s="3">
        <v>0</v>
      </c>
      <c r="J6143" s="3"/>
      <c r="K6143" s="3"/>
      <c r="L6143" s="3"/>
      <c r="M6143" s="3">
        <v>0</v>
      </c>
      <c r="N6143" s="3">
        <v>0</v>
      </c>
      <c r="O6143" s="3">
        <v>0</v>
      </c>
    </row>
    <row r="6144" spans="1:15" x14ac:dyDescent="0.25">
      <c r="A6144" s="1">
        <v>45913.916666666664</v>
      </c>
      <c r="B6144" s="2">
        <v>2025</v>
      </c>
      <c r="C6144" s="2">
        <v>9</v>
      </c>
      <c r="D6144" s="2">
        <v>13</v>
      </c>
      <c r="E6144" s="2">
        <v>22</v>
      </c>
      <c r="F6144" s="3"/>
      <c r="G6144" s="3">
        <v>0</v>
      </c>
      <c r="H6144" s="3"/>
      <c r="I6144" s="3">
        <v>0</v>
      </c>
      <c r="J6144" s="3"/>
      <c r="K6144" s="3"/>
      <c r="L6144" s="3"/>
      <c r="M6144" s="3">
        <v>0</v>
      </c>
      <c r="N6144" s="3">
        <v>0</v>
      </c>
      <c r="O6144" s="3">
        <v>0</v>
      </c>
    </row>
    <row r="6145" spans="1:15" x14ac:dyDescent="0.25">
      <c r="A6145" s="1">
        <v>45913.958333333336</v>
      </c>
      <c r="B6145" s="2">
        <v>2025</v>
      </c>
      <c r="C6145" s="2">
        <v>9</v>
      </c>
      <c r="D6145" s="2">
        <v>13</v>
      </c>
      <c r="E6145" s="2">
        <v>23</v>
      </c>
      <c r="F6145" s="3"/>
      <c r="G6145" s="3">
        <v>0</v>
      </c>
      <c r="H6145" s="3"/>
      <c r="I6145" s="3">
        <v>0</v>
      </c>
      <c r="J6145" s="3"/>
      <c r="K6145" s="3"/>
      <c r="L6145" s="3"/>
      <c r="M6145" s="3">
        <v>0</v>
      </c>
      <c r="N6145" s="3">
        <v>0</v>
      </c>
      <c r="O6145" s="3">
        <v>0</v>
      </c>
    </row>
    <row r="6146" spans="1:15" x14ac:dyDescent="0.25">
      <c r="A6146" s="1">
        <v>45914</v>
      </c>
      <c r="B6146" s="2">
        <v>2025</v>
      </c>
      <c r="C6146" s="2">
        <v>9</v>
      </c>
      <c r="D6146" s="2">
        <v>14</v>
      </c>
      <c r="E6146" s="2">
        <v>0</v>
      </c>
      <c r="F6146" s="3"/>
      <c r="G6146" s="3">
        <v>0</v>
      </c>
      <c r="H6146" s="3"/>
      <c r="I6146" s="3">
        <v>0</v>
      </c>
      <c r="J6146" s="3"/>
      <c r="K6146" s="3"/>
      <c r="L6146" s="3"/>
      <c r="M6146" s="3">
        <v>0</v>
      </c>
      <c r="N6146" s="3">
        <v>0</v>
      </c>
      <c r="O6146" s="3">
        <v>0</v>
      </c>
    </row>
    <row r="6147" spans="1:15" x14ac:dyDescent="0.25">
      <c r="A6147" s="1">
        <v>45914.041666666664</v>
      </c>
      <c r="B6147" s="2">
        <v>2025</v>
      </c>
      <c r="C6147" s="2">
        <v>9</v>
      </c>
      <c r="D6147" s="2">
        <v>14</v>
      </c>
      <c r="E6147" s="2">
        <v>1</v>
      </c>
      <c r="F6147" s="3"/>
      <c r="G6147" s="3">
        <v>0</v>
      </c>
      <c r="H6147" s="3"/>
      <c r="I6147" s="3">
        <v>0</v>
      </c>
      <c r="J6147" s="3"/>
      <c r="K6147" s="3"/>
      <c r="L6147" s="3"/>
      <c r="M6147" s="3">
        <v>0</v>
      </c>
      <c r="N6147" s="3">
        <v>0</v>
      </c>
      <c r="O6147" s="3">
        <v>0</v>
      </c>
    </row>
    <row r="6148" spans="1:15" x14ac:dyDescent="0.25">
      <c r="A6148" s="1">
        <v>45914.083333333336</v>
      </c>
      <c r="B6148" s="2">
        <v>2025</v>
      </c>
      <c r="C6148" s="2">
        <v>9</v>
      </c>
      <c r="D6148" s="2">
        <v>14</v>
      </c>
      <c r="E6148" s="2">
        <v>2</v>
      </c>
      <c r="F6148" s="3"/>
      <c r="G6148" s="3">
        <v>0</v>
      </c>
      <c r="H6148" s="3"/>
      <c r="I6148" s="3">
        <v>0</v>
      </c>
      <c r="J6148" s="3"/>
      <c r="K6148" s="3"/>
      <c r="L6148" s="3"/>
      <c r="M6148" s="3">
        <v>0</v>
      </c>
      <c r="N6148" s="3">
        <v>0</v>
      </c>
      <c r="O6148" s="3">
        <v>0</v>
      </c>
    </row>
    <row r="6149" spans="1:15" x14ac:dyDescent="0.25">
      <c r="A6149" s="1">
        <v>45914.125</v>
      </c>
      <c r="B6149" s="2">
        <v>2025</v>
      </c>
      <c r="C6149" s="2">
        <v>9</v>
      </c>
      <c r="D6149" s="2">
        <v>14</v>
      </c>
      <c r="E6149" s="2">
        <v>3</v>
      </c>
      <c r="F6149" s="3"/>
      <c r="G6149" s="3">
        <v>0</v>
      </c>
      <c r="H6149" s="3"/>
      <c r="I6149" s="3">
        <v>0</v>
      </c>
      <c r="J6149" s="3"/>
      <c r="K6149" s="3"/>
      <c r="L6149" s="3"/>
      <c r="M6149" s="3">
        <v>0</v>
      </c>
      <c r="N6149" s="3">
        <v>0</v>
      </c>
      <c r="O6149" s="3">
        <v>0</v>
      </c>
    </row>
    <row r="6150" spans="1:15" x14ac:dyDescent="0.25">
      <c r="A6150" s="1">
        <v>45914.166666666664</v>
      </c>
      <c r="B6150" s="2">
        <v>2025</v>
      </c>
      <c r="C6150" s="2">
        <v>9</v>
      </c>
      <c r="D6150" s="2">
        <v>14</v>
      </c>
      <c r="E6150" s="2">
        <v>4</v>
      </c>
      <c r="F6150" s="3"/>
      <c r="G6150" s="3">
        <v>0</v>
      </c>
      <c r="H6150" s="3"/>
      <c r="I6150" s="3">
        <v>0</v>
      </c>
      <c r="J6150" s="3"/>
      <c r="K6150" s="3"/>
      <c r="L6150" s="3"/>
      <c r="M6150" s="3">
        <v>0</v>
      </c>
      <c r="N6150" s="3">
        <v>0</v>
      </c>
      <c r="O6150" s="3">
        <v>0</v>
      </c>
    </row>
    <row r="6151" spans="1:15" x14ac:dyDescent="0.25">
      <c r="A6151" s="1">
        <v>45914.208333333336</v>
      </c>
      <c r="B6151" s="2">
        <v>2025</v>
      </c>
      <c r="C6151" s="2">
        <v>9</v>
      </c>
      <c r="D6151" s="2">
        <v>14</v>
      </c>
      <c r="E6151" s="2">
        <v>5</v>
      </c>
      <c r="F6151" s="3"/>
      <c r="G6151" s="3">
        <v>0</v>
      </c>
      <c r="H6151" s="3"/>
      <c r="I6151" s="3">
        <v>4.3043162481842666E-2</v>
      </c>
      <c r="J6151" s="3"/>
      <c r="K6151" s="3"/>
      <c r="L6151" s="3"/>
      <c r="M6151" s="3">
        <v>0</v>
      </c>
      <c r="N6151" s="3">
        <v>0</v>
      </c>
      <c r="O6151" s="3">
        <v>1.0760790620460666E-2</v>
      </c>
    </row>
    <row r="6152" spans="1:15" x14ac:dyDescent="0.25">
      <c r="A6152" s="1">
        <v>45914.25</v>
      </c>
      <c r="B6152" s="2">
        <v>2025</v>
      </c>
      <c r="C6152" s="2">
        <v>9</v>
      </c>
      <c r="D6152" s="2">
        <v>14</v>
      </c>
      <c r="E6152" s="2">
        <v>6</v>
      </c>
      <c r="F6152" s="3">
        <v>0</v>
      </c>
      <c r="G6152" s="3">
        <v>0.2747087806637285</v>
      </c>
      <c r="H6152" s="3">
        <v>0</v>
      </c>
      <c r="I6152" s="3">
        <v>8.3038687705707714E-2</v>
      </c>
      <c r="J6152" s="3"/>
      <c r="K6152" s="3">
        <v>0.24309299191374659</v>
      </c>
      <c r="L6152" s="3">
        <v>0</v>
      </c>
      <c r="M6152" s="3">
        <v>0</v>
      </c>
      <c r="N6152" s="3">
        <v>6.2800625074926661E-2</v>
      </c>
      <c r="O6152" s="3">
        <v>8.2955135669763688E-2</v>
      </c>
    </row>
    <row r="6153" spans="1:15" x14ac:dyDescent="0.25">
      <c r="A6153" s="1">
        <v>45914.291666666664</v>
      </c>
      <c r="B6153" s="2">
        <v>2025</v>
      </c>
      <c r="C6153" s="2">
        <v>9</v>
      </c>
      <c r="D6153" s="2">
        <v>14</v>
      </c>
      <c r="E6153" s="2">
        <v>7</v>
      </c>
      <c r="F6153" s="3">
        <v>0.761353498311934</v>
      </c>
      <c r="G6153" s="3">
        <v>0.47270876284972774</v>
      </c>
      <c r="H6153" s="3">
        <v>0.25039361949255345</v>
      </c>
      <c r="I6153" s="3">
        <v>0.19546018695291173</v>
      </c>
      <c r="J6153" s="3"/>
      <c r="K6153" s="3">
        <v>0.37956850268443032</v>
      </c>
      <c r="L6153" s="3">
        <v>0.33200800107990031</v>
      </c>
      <c r="M6153" s="3">
        <v>3.260549010516197E-2</v>
      </c>
      <c r="N6153" s="3">
        <v>0.25400811078281432</v>
      </c>
      <c r="O6153" s="3">
        <v>0.33476327153242924</v>
      </c>
    </row>
    <row r="6154" spans="1:15" x14ac:dyDescent="0.25">
      <c r="A6154" s="1">
        <v>45914.333333333336</v>
      </c>
      <c r="B6154" s="2">
        <v>2025</v>
      </c>
      <c r="C6154" s="2">
        <v>9</v>
      </c>
      <c r="D6154" s="2">
        <v>14</v>
      </c>
      <c r="E6154" s="2">
        <v>8</v>
      </c>
      <c r="F6154" s="3">
        <v>0.85094729920488787</v>
      </c>
      <c r="G6154" s="3">
        <v>0.6236002005209238</v>
      </c>
      <c r="H6154" s="3">
        <v>0.71150077808897194</v>
      </c>
      <c r="I6154" s="3">
        <v>0.46301497160557564</v>
      </c>
      <c r="J6154" s="3"/>
      <c r="K6154" s="3">
        <v>0.83140453275120152</v>
      </c>
      <c r="L6154" s="3">
        <v>0.77145899546053032</v>
      </c>
      <c r="M6154" s="3">
        <v>0.13740442208037601</v>
      </c>
      <c r="N6154" s="3">
        <v>0.58890420841064628</v>
      </c>
      <c r="O6154" s="3">
        <v>0.62227942601538921</v>
      </c>
    </row>
    <row r="6155" spans="1:15" x14ac:dyDescent="0.25">
      <c r="A6155" s="1">
        <v>45914.375</v>
      </c>
      <c r="B6155" s="2">
        <v>2025</v>
      </c>
      <c r="C6155" s="2">
        <v>9</v>
      </c>
      <c r="D6155" s="2">
        <v>14</v>
      </c>
      <c r="E6155" s="2">
        <v>9</v>
      </c>
      <c r="F6155" s="3">
        <v>0.88187033136300774</v>
      </c>
      <c r="G6155" s="3">
        <v>0.71339867232821064</v>
      </c>
      <c r="H6155" s="3">
        <v>0.82758140235846245</v>
      </c>
      <c r="I6155" s="3">
        <v>0.68334789305282628</v>
      </c>
      <c r="J6155" s="3"/>
      <c r="K6155" s="3">
        <v>0.86350750123636955</v>
      </c>
      <c r="L6155" s="3">
        <v>0.83453729126690035</v>
      </c>
      <c r="M6155" s="3">
        <v>0.30485683945141356</v>
      </c>
      <c r="N6155" s="3">
        <v>0.73245493767655678</v>
      </c>
      <c r="O6155" s="3">
        <v>0.73019435859171844</v>
      </c>
    </row>
    <row r="6156" spans="1:15" x14ac:dyDescent="0.25">
      <c r="A6156" s="1">
        <v>45914.416666666664</v>
      </c>
      <c r="B6156" s="2">
        <v>2025</v>
      </c>
      <c r="C6156" s="2">
        <v>9</v>
      </c>
      <c r="D6156" s="2">
        <v>14</v>
      </c>
      <c r="E6156" s="2">
        <v>10</v>
      </c>
      <c r="F6156" s="3">
        <v>0.89053310058361435</v>
      </c>
      <c r="G6156" s="3">
        <v>0.82600905580906892</v>
      </c>
      <c r="H6156" s="3">
        <v>0.86385291396742092</v>
      </c>
      <c r="I6156" s="3">
        <v>0.79116510746918722</v>
      </c>
      <c r="J6156" s="3"/>
      <c r="K6156" s="3">
        <v>0.87655450154337367</v>
      </c>
      <c r="L6156" s="3">
        <v>0.84777199018059524</v>
      </c>
      <c r="M6156" s="3">
        <v>0.35461734568913555</v>
      </c>
      <c r="N6156" s="3">
        <v>0.82464685211347755</v>
      </c>
      <c r="O6156" s="3">
        <v>0.78439385841948417</v>
      </c>
    </row>
    <row r="6157" spans="1:15" x14ac:dyDescent="0.25">
      <c r="A6157" s="1">
        <v>45914.458333333336</v>
      </c>
      <c r="B6157" s="2">
        <v>2025</v>
      </c>
      <c r="C6157" s="2">
        <v>9</v>
      </c>
      <c r="D6157" s="2">
        <v>14</v>
      </c>
      <c r="E6157" s="2">
        <v>11</v>
      </c>
      <c r="F6157" s="3">
        <v>0.89061938853063993</v>
      </c>
      <c r="G6157" s="3">
        <v>0.82729609123410897</v>
      </c>
      <c r="H6157" s="3">
        <v>0.83364669812358327</v>
      </c>
      <c r="I6157" s="3">
        <v>0.80334682145743375</v>
      </c>
      <c r="J6157" s="3"/>
      <c r="K6157" s="3">
        <v>0.87824058553801598</v>
      </c>
      <c r="L6157" s="3">
        <v>0.84904551763919911</v>
      </c>
      <c r="M6157" s="3">
        <v>0</v>
      </c>
      <c r="N6157" s="3">
        <v>0.8289389530275485</v>
      </c>
      <c r="O6157" s="3">
        <v>0.73889175694381615</v>
      </c>
    </row>
    <row r="6158" spans="1:15" x14ac:dyDescent="0.25">
      <c r="A6158" s="1">
        <v>45914.5</v>
      </c>
      <c r="B6158" s="2">
        <v>2025</v>
      </c>
      <c r="C6158" s="2">
        <v>9</v>
      </c>
      <c r="D6158" s="2">
        <v>14</v>
      </c>
      <c r="E6158" s="2">
        <v>12</v>
      </c>
      <c r="F6158" s="3">
        <v>0.8901615353763308</v>
      </c>
      <c r="G6158" s="3">
        <v>0.82620346222208085</v>
      </c>
      <c r="H6158" s="3">
        <v>0.84305921025766095</v>
      </c>
      <c r="I6158" s="3">
        <v>0.78661420410558258</v>
      </c>
      <c r="J6158" s="3"/>
      <c r="K6158" s="3">
        <v>0.87780944990349763</v>
      </c>
      <c r="L6158" s="3">
        <v>0.84386541220203193</v>
      </c>
      <c r="M6158" s="3">
        <v>0</v>
      </c>
      <c r="N6158" s="3">
        <v>0.80050383142594805</v>
      </c>
      <c r="O6158" s="3">
        <v>0.73352713818664161</v>
      </c>
    </row>
    <row r="6159" spans="1:15" x14ac:dyDescent="0.25">
      <c r="A6159" s="1">
        <v>45914.541666666664</v>
      </c>
      <c r="B6159" s="2">
        <v>2025</v>
      </c>
      <c r="C6159" s="2">
        <v>9</v>
      </c>
      <c r="D6159" s="2">
        <v>14</v>
      </c>
      <c r="E6159" s="2">
        <v>13</v>
      </c>
      <c r="F6159" s="3">
        <v>0.83738008934030117</v>
      </c>
      <c r="G6159" s="3">
        <v>0.80670025983805171</v>
      </c>
      <c r="H6159" s="3">
        <v>0.79313930854841108</v>
      </c>
      <c r="I6159" s="3">
        <v>0.77566965010328914</v>
      </c>
      <c r="J6159" s="3"/>
      <c r="K6159" s="3">
        <v>0</v>
      </c>
      <c r="L6159" s="3">
        <v>0.40703705292355646</v>
      </c>
      <c r="M6159" s="3">
        <v>0</v>
      </c>
      <c r="N6159" s="3">
        <v>0.78677728614439735</v>
      </c>
      <c r="O6159" s="3">
        <v>0.55083795586225082</v>
      </c>
    </row>
    <row r="6160" spans="1:15" x14ac:dyDescent="0.25">
      <c r="A6160" s="1">
        <v>45914.583333333336</v>
      </c>
      <c r="B6160" s="2">
        <v>2025</v>
      </c>
      <c r="C6160" s="2">
        <v>9</v>
      </c>
      <c r="D6160" s="2">
        <v>14</v>
      </c>
      <c r="E6160" s="2">
        <v>14</v>
      </c>
      <c r="F6160" s="3">
        <v>0.58139895435142974</v>
      </c>
      <c r="G6160" s="3">
        <v>0.74941424715700111</v>
      </c>
      <c r="H6160" s="3">
        <v>0.46833245282275854</v>
      </c>
      <c r="I6160" s="3">
        <v>0.70630277914051343</v>
      </c>
      <c r="J6160" s="3"/>
      <c r="K6160" s="3">
        <v>0</v>
      </c>
      <c r="L6160" s="3">
        <v>0.25801306156144077</v>
      </c>
      <c r="M6160" s="3">
        <v>0</v>
      </c>
      <c r="N6160" s="3">
        <v>0.73076979253100682</v>
      </c>
      <c r="O6160" s="3">
        <v>0.43677891094551879</v>
      </c>
    </row>
    <row r="6161" spans="1:15" x14ac:dyDescent="0.25">
      <c r="A6161" s="1">
        <v>45914.625</v>
      </c>
      <c r="B6161" s="2">
        <v>2025</v>
      </c>
      <c r="C6161" s="2">
        <v>9</v>
      </c>
      <c r="D6161" s="2">
        <v>14</v>
      </c>
      <c r="E6161" s="2">
        <v>15</v>
      </c>
      <c r="F6161" s="3">
        <v>0</v>
      </c>
      <c r="G6161" s="3">
        <v>0.31325703721974196</v>
      </c>
      <c r="H6161" s="3">
        <v>0</v>
      </c>
      <c r="I6161" s="3">
        <v>0.28165300695222678</v>
      </c>
      <c r="J6161" s="3"/>
      <c r="K6161" s="3">
        <v>0</v>
      </c>
      <c r="L6161" s="3">
        <v>0</v>
      </c>
      <c r="M6161" s="3">
        <v>0.51009670272025398</v>
      </c>
      <c r="N6161" s="3">
        <v>0.29056354498960096</v>
      </c>
      <c r="O6161" s="3">
        <v>0.17444628648522797</v>
      </c>
    </row>
    <row r="6162" spans="1:15" x14ac:dyDescent="0.25">
      <c r="A6162" s="1">
        <v>45914.666666666664</v>
      </c>
      <c r="B6162" s="2">
        <v>2025</v>
      </c>
      <c r="C6162" s="2">
        <v>9</v>
      </c>
      <c r="D6162" s="2">
        <v>14</v>
      </c>
      <c r="E6162" s="2">
        <v>16</v>
      </c>
      <c r="F6162" s="3">
        <v>0</v>
      </c>
      <c r="G6162" s="3">
        <v>0.39286376757098529</v>
      </c>
      <c r="H6162" s="3">
        <v>0</v>
      </c>
      <c r="I6162" s="3">
        <v>0.28046292932481287</v>
      </c>
      <c r="J6162" s="3"/>
      <c r="K6162" s="3">
        <v>0</v>
      </c>
      <c r="L6162" s="3">
        <v>0</v>
      </c>
      <c r="M6162" s="3">
        <v>0</v>
      </c>
      <c r="N6162" s="3">
        <v>0</v>
      </c>
      <c r="O6162" s="3">
        <v>8.416583711197477E-2</v>
      </c>
    </row>
    <row r="6163" spans="1:15" x14ac:dyDescent="0.25">
      <c r="A6163" s="1">
        <v>45914.708333333336</v>
      </c>
      <c r="B6163" s="2">
        <v>2025</v>
      </c>
      <c r="C6163" s="2">
        <v>9</v>
      </c>
      <c r="D6163" s="2">
        <v>14</v>
      </c>
      <c r="E6163" s="2">
        <v>17</v>
      </c>
      <c r="F6163" s="3">
        <v>0</v>
      </c>
      <c r="G6163" s="3">
        <v>0</v>
      </c>
      <c r="H6163" s="3">
        <v>0</v>
      </c>
      <c r="I6163" s="3">
        <v>0.16035765850444286</v>
      </c>
      <c r="J6163" s="3"/>
      <c r="K6163" s="3">
        <v>0</v>
      </c>
      <c r="L6163" s="3">
        <v>0</v>
      </c>
      <c r="M6163" s="3">
        <v>0</v>
      </c>
      <c r="N6163" s="3">
        <v>0</v>
      </c>
      <c r="O6163" s="3">
        <v>2.0044707313055358E-2</v>
      </c>
    </row>
    <row r="6164" spans="1:15" x14ac:dyDescent="0.25">
      <c r="A6164" s="1">
        <v>45914.75</v>
      </c>
      <c r="B6164" s="2">
        <v>2025</v>
      </c>
      <c r="C6164" s="2">
        <v>9</v>
      </c>
      <c r="D6164" s="2">
        <v>14</v>
      </c>
      <c r="E6164" s="2">
        <v>18</v>
      </c>
      <c r="F6164" s="3">
        <v>0</v>
      </c>
      <c r="G6164" s="3">
        <v>0</v>
      </c>
      <c r="H6164" s="3">
        <v>0</v>
      </c>
      <c r="I6164" s="3">
        <v>0</v>
      </c>
      <c r="J6164" s="3"/>
      <c r="K6164" s="3">
        <v>0</v>
      </c>
      <c r="L6164" s="3">
        <v>0</v>
      </c>
      <c r="M6164" s="3">
        <v>0</v>
      </c>
      <c r="N6164" s="3">
        <v>0</v>
      </c>
      <c r="O6164" s="3">
        <v>0</v>
      </c>
    </row>
    <row r="6165" spans="1:15" x14ac:dyDescent="0.25">
      <c r="A6165" s="1">
        <v>45914.791666666664</v>
      </c>
      <c r="B6165" s="2">
        <v>2025</v>
      </c>
      <c r="C6165" s="2">
        <v>9</v>
      </c>
      <c r="D6165" s="2">
        <v>14</v>
      </c>
      <c r="E6165" s="2">
        <v>19</v>
      </c>
      <c r="F6165" s="3">
        <v>0</v>
      </c>
      <c r="G6165" s="3">
        <v>0</v>
      </c>
      <c r="H6165" s="3"/>
      <c r="I6165" s="3">
        <v>0</v>
      </c>
      <c r="J6165" s="3"/>
      <c r="K6165" s="3"/>
      <c r="L6165" s="3">
        <v>0</v>
      </c>
      <c r="M6165" s="3">
        <v>0</v>
      </c>
      <c r="N6165" s="3">
        <v>0</v>
      </c>
      <c r="O6165" s="3">
        <v>0</v>
      </c>
    </row>
    <row r="6166" spans="1:15" x14ac:dyDescent="0.25">
      <c r="A6166" s="1">
        <v>45914.833333333336</v>
      </c>
      <c r="B6166" s="2">
        <v>2025</v>
      </c>
      <c r="C6166" s="2">
        <v>9</v>
      </c>
      <c r="D6166" s="2">
        <v>14</v>
      </c>
      <c r="E6166" s="2">
        <v>20</v>
      </c>
      <c r="F6166" s="3"/>
      <c r="G6166" s="3">
        <v>0</v>
      </c>
      <c r="H6166" s="3"/>
      <c r="I6166" s="3">
        <v>0</v>
      </c>
      <c r="J6166" s="3"/>
      <c r="K6166" s="3"/>
      <c r="L6166" s="3"/>
      <c r="M6166" s="3">
        <v>0</v>
      </c>
      <c r="N6166" s="3">
        <v>0</v>
      </c>
      <c r="O6166" s="3">
        <v>0</v>
      </c>
    </row>
    <row r="6167" spans="1:15" x14ac:dyDescent="0.25">
      <c r="A6167" s="1">
        <v>45914.875</v>
      </c>
      <c r="B6167" s="2">
        <v>2025</v>
      </c>
      <c r="C6167" s="2">
        <v>9</v>
      </c>
      <c r="D6167" s="2">
        <v>14</v>
      </c>
      <c r="E6167" s="2">
        <v>21</v>
      </c>
      <c r="F6167" s="3"/>
      <c r="G6167" s="3">
        <v>0</v>
      </c>
      <c r="H6167" s="3"/>
      <c r="I6167" s="3">
        <v>0</v>
      </c>
      <c r="J6167" s="3"/>
      <c r="K6167" s="3"/>
      <c r="L6167" s="3"/>
      <c r="M6167" s="3">
        <v>0</v>
      </c>
      <c r="N6167" s="3">
        <v>0</v>
      </c>
      <c r="O6167" s="3">
        <v>0</v>
      </c>
    </row>
    <row r="6168" spans="1:15" x14ac:dyDescent="0.25">
      <c r="A6168" s="1">
        <v>45914.916666666664</v>
      </c>
      <c r="B6168" s="2">
        <v>2025</v>
      </c>
      <c r="C6168" s="2">
        <v>9</v>
      </c>
      <c r="D6168" s="2">
        <v>14</v>
      </c>
      <c r="E6168" s="2">
        <v>22</v>
      </c>
      <c r="F6168" s="3"/>
      <c r="G6168" s="3">
        <v>0</v>
      </c>
      <c r="H6168" s="3"/>
      <c r="I6168" s="3">
        <v>0</v>
      </c>
      <c r="J6168" s="3"/>
      <c r="K6168" s="3"/>
      <c r="L6168" s="3"/>
      <c r="M6168" s="3">
        <v>0</v>
      </c>
      <c r="N6168" s="3">
        <v>0</v>
      </c>
      <c r="O6168" s="3">
        <v>0</v>
      </c>
    </row>
    <row r="6169" spans="1:15" x14ac:dyDescent="0.25">
      <c r="A6169" s="1">
        <v>45914.958333333336</v>
      </c>
      <c r="B6169" s="2">
        <v>2025</v>
      </c>
      <c r="C6169" s="2">
        <v>9</v>
      </c>
      <c r="D6169" s="2">
        <v>14</v>
      </c>
      <c r="E6169" s="2">
        <v>23</v>
      </c>
      <c r="F6169" s="3"/>
      <c r="G6169" s="3">
        <v>0</v>
      </c>
      <c r="H6169" s="3"/>
      <c r="I6169" s="3">
        <v>0</v>
      </c>
      <c r="J6169" s="3"/>
      <c r="K6169" s="3"/>
      <c r="L6169" s="3"/>
      <c r="M6169" s="3">
        <v>0</v>
      </c>
      <c r="N6169" s="3">
        <v>0</v>
      </c>
      <c r="O6169" s="3">
        <v>0</v>
      </c>
    </row>
    <row r="6170" spans="1:15" x14ac:dyDescent="0.25">
      <c r="A6170" s="1">
        <v>45915</v>
      </c>
      <c r="B6170" s="2">
        <v>2025</v>
      </c>
      <c r="C6170" s="2">
        <v>9</v>
      </c>
      <c r="D6170" s="2">
        <v>15</v>
      </c>
      <c r="E6170" s="2">
        <v>0</v>
      </c>
      <c r="F6170" s="3"/>
      <c r="G6170" s="3">
        <v>0</v>
      </c>
      <c r="H6170" s="3"/>
      <c r="I6170" s="3">
        <v>0</v>
      </c>
      <c r="J6170" s="3"/>
      <c r="K6170" s="3"/>
      <c r="L6170" s="3"/>
      <c r="M6170" s="3">
        <v>0</v>
      </c>
      <c r="N6170" s="3">
        <v>0</v>
      </c>
      <c r="O6170" s="3">
        <v>0</v>
      </c>
    </row>
    <row r="6171" spans="1:15" x14ac:dyDescent="0.25">
      <c r="A6171" s="1">
        <v>45915.041666666664</v>
      </c>
      <c r="B6171" s="2">
        <v>2025</v>
      </c>
      <c r="C6171" s="2">
        <v>9</v>
      </c>
      <c r="D6171" s="2">
        <v>15</v>
      </c>
      <c r="E6171" s="2">
        <v>1</v>
      </c>
      <c r="F6171" s="3"/>
      <c r="G6171" s="3">
        <v>0</v>
      </c>
      <c r="H6171" s="3"/>
      <c r="I6171" s="3">
        <v>5.3827344248352102E-2</v>
      </c>
      <c r="J6171" s="3"/>
      <c r="K6171" s="3"/>
      <c r="L6171" s="3"/>
      <c r="M6171" s="3">
        <v>0</v>
      </c>
      <c r="N6171" s="3">
        <v>3.6514368275806869E-2</v>
      </c>
      <c r="O6171" s="3">
        <v>2.2585428131039743E-2</v>
      </c>
    </row>
    <row r="6172" spans="1:15" x14ac:dyDescent="0.25">
      <c r="A6172" s="1">
        <v>45915.083333333336</v>
      </c>
      <c r="B6172" s="2">
        <v>2025</v>
      </c>
      <c r="C6172" s="2">
        <v>9</v>
      </c>
      <c r="D6172" s="2">
        <v>15</v>
      </c>
      <c r="E6172" s="2">
        <v>2</v>
      </c>
      <c r="F6172" s="3"/>
      <c r="G6172" s="3">
        <v>8.9779462235387401E-3</v>
      </c>
      <c r="H6172" s="3"/>
      <c r="I6172" s="3">
        <v>0.13249481955602443</v>
      </c>
      <c r="J6172" s="3"/>
      <c r="K6172" s="3"/>
      <c r="L6172" s="3"/>
      <c r="M6172" s="3">
        <v>0</v>
      </c>
      <c r="N6172" s="3">
        <v>8.9637304535331613E-2</v>
      </c>
      <c r="O6172" s="3">
        <v>5.7777517578723694E-2</v>
      </c>
    </row>
    <row r="6173" spans="1:15" x14ac:dyDescent="0.25">
      <c r="A6173" s="1">
        <v>45915.125</v>
      </c>
      <c r="B6173" s="2">
        <v>2025</v>
      </c>
      <c r="C6173" s="2">
        <v>9</v>
      </c>
      <c r="D6173" s="2">
        <v>15</v>
      </c>
      <c r="E6173" s="2">
        <v>3</v>
      </c>
      <c r="F6173" s="3"/>
      <c r="G6173" s="3">
        <v>2.0267168740667134E-2</v>
      </c>
      <c r="H6173" s="3"/>
      <c r="I6173" s="3">
        <v>0.14788384793110693</v>
      </c>
      <c r="J6173" s="3"/>
      <c r="K6173" s="3"/>
      <c r="L6173" s="3"/>
      <c r="M6173" s="3">
        <v>0</v>
      </c>
      <c r="N6173" s="3">
        <v>0.1366183205911988</v>
      </c>
      <c r="O6173" s="3">
        <v>7.619233431574321E-2</v>
      </c>
    </row>
    <row r="6174" spans="1:15" x14ac:dyDescent="0.25">
      <c r="A6174" s="1">
        <v>45915.166666666664</v>
      </c>
      <c r="B6174" s="2">
        <v>2025</v>
      </c>
      <c r="C6174" s="2">
        <v>9</v>
      </c>
      <c r="D6174" s="2">
        <v>15</v>
      </c>
      <c r="E6174" s="2">
        <v>4</v>
      </c>
      <c r="F6174" s="3"/>
      <c r="G6174" s="3">
        <v>0</v>
      </c>
      <c r="H6174" s="3"/>
      <c r="I6174" s="3">
        <v>0.14784709094727999</v>
      </c>
      <c r="J6174" s="3"/>
      <c r="K6174" s="3"/>
      <c r="L6174" s="3"/>
      <c r="M6174" s="3">
        <v>0</v>
      </c>
      <c r="N6174" s="3">
        <v>0.14315632754342425</v>
      </c>
      <c r="O6174" s="3">
        <v>7.2750854622676053E-2</v>
      </c>
    </row>
    <row r="6175" spans="1:15" x14ac:dyDescent="0.25">
      <c r="A6175" s="1">
        <v>45915.208333333336</v>
      </c>
      <c r="B6175" s="2">
        <v>2025</v>
      </c>
      <c r="C6175" s="2">
        <v>9</v>
      </c>
      <c r="D6175" s="2">
        <v>15</v>
      </c>
      <c r="E6175" s="2">
        <v>5</v>
      </c>
      <c r="F6175" s="3"/>
      <c r="G6175" s="3">
        <v>0</v>
      </c>
      <c r="H6175" s="3"/>
      <c r="I6175" s="3">
        <v>0.12652173913043485</v>
      </c>
      <c r="J6175" s="3"/>
      <c r="K6175" s="3"/>
      <c r="L6175" s="3"/>
      <c r="M6175" s="3">
        <v>0</v>
      </c>
      <c r="N6175" s="3">
        <v>0.10425065687923521</v>
      </c>
      <c r="O6175" s="3">
        <v>5.7693099002417515E-2</v>
      </c>
    </row>
    <row r="6176" spans="1:15" x14ac:dyDescent="0.25">
      <c r="A6176" s="1">
        <v>45915.25</v>
      </c>
      <c r="B6176" s="2">
        <v>2025</v>
      </c>
      <c r="C6176" s="2">
        <v>9</v>
      </c>
      <c r="D6176" s="2">
        <v>15</v>
      </c>
      <c r="E6176" s="2">
        <v>6</v>
      </c>
      <c r="F6176" s="3">
        <v>0</v>
      </c>
      <c r="G6176" s="3">
        <v>4.5406849017006652E-2</v>
      </c>
      <c r="H6176" s="3">
        <v>0</v>
      </c>
      <c r="I6176" s="3">
        <v>0.28834283738835154</v>
      </c>
      <c r="J6176" s="3"/>
      <c r="K6176" s="3">
        <v>0</v>
      </c>
      <c r="L6176" s="3">
        <v>0</v>
      </c>
      <c r="M6176" s="3">
        <v>0.14251994475654095</v>
      </c>
      <c r="N6176" s="3">
        <v>0.27746255321967511</v>
      </c>
      <c r="O6176" s="3">
        <v>9.4216523047696787E-2</v>
      </c>
    </row>
    <row r="6177" spans="1:15" x14ac:dyDescent="0.25">
      <c r="A6177" s="1">
        <v>45915.291666666664</v>
      </c>
      <c r="B6177" s="2">
        <v>2025</v>
      </c>
      <c r="C6177" s="2">
        <v>9</v>
      </c>
      <c r="D6177" s="2">
        <v>15</v>
      </c>
      <c r="E6177" s="2">
        <v>7</v>
      </c>
      <c r="F6177" s="3">
        <v>0</v>
      </c>
      <c r="G6177" s="3">
        <v>0.5</v>
      </c>
      <c r="H6177" s="3">
        <v>0</v>
      </c>
      <c r="I6177" s="3">
        <v>0.34203710173158697</v>
      </c>
      <c r="J6177" s="3"/>
      <c r="K6177" s="3">
        <v>0</v>
      </c>
      <c r="L6177" s="3">
        <v>0</v>
      </c>
      <c r="M6177" s="3">
        <v>0.31262029514061351</v>
      </c>
      <c r="N6177" s="3">
        <v>0.4273671843211635</v>
      </c>
      <c r="O6177" s="3">
        <v>0.1977530726491705</v>
      </c>
    </row>
    <row r="6178" spans="1:15" x14ac:dyDescent="0.25">
      <c r="A6178" s="1">
        <v>45915.333333333336</v>
      </c>
      <c r="B6178" s="2">
        <v>2025</v>
      </c>
      <c r="C6178" s="2">
        <v>9</v>
      </c>
      <c r="D6178" s="2">
        <v>15</v>
      </c>
      <c r="E6178" s="2">
        <v>8</v>
      </c>
      <c r="F6178" s="3">
        <v>4.2910526857690579E-3</v>
      </c>
      <c r="G6178" s="3">
        <v>1</v>
      </c>
      <c r="H6178" s="3">
        <v>0</v>
      </c>
      <c r="I6178" s="3">
        <v>0.41436043539267081</v>
      </c>
      <c r="J6178" s="3"/>
      <c r="K6178" s="3">
        <v>2.4639569927506692E-3</v>
      </c>
      <c r="L6178" s="3">
        <v>0</v>
      </c>
      <c r="M6178" s="3">
        <v>0.38976122039468775</v>
      </c>
      <c r="N6178" s="3">
        <v>0.50210654936461385</v>
      </c>
      <c r="O6178" s="3">
        <v>0.28912290185381151</v>
      </c>
    </row>
    <row r="6179" spans="1:15" x14ac:dyDescent="0.25">
      <c r="A6179" s="1">
        <v>45915.375</v>
      </c>
      <c r="B6179" s="2">
        <v>2025</v>
      </c>
      <c r="C6179" s="2">
        <v>9</v>
      </c>
      <c r="D6179" s="2">
        <v>15</v>
      </c>
      <c r="E6179" s="2">
        <v>9</v>
      </c>
      <c r="F6179" s="3">
        <v>0.10895524630842648</v>
      </c>
      <c r="G6179" s="3">
        <v>1</v>
      </c>
      <c r="H6179" s="3">
        <v>0</v>
      </c>
      <c r="I6179" s="3">
        <v>0.51818430552480299</v>
      </c>
      <c r="J6179" s="3"/>
      <c r="K6179" s="3">
        <v>0.11105318335140098</v>
      </c>
      <c r="L6179" s="3">
        <v>0</v>
      </c>
      <c r="M6179" s="3">
        <v>0.49743654240668006</v>
      </c>
      <c r="N6179" s="3">
        <v>0.61151964092219924</v>
      </c>
      <c r="O6179" s="3">
        <v>0.35589361481418874</v>
      </c>
    </row>
    <row r="6180" spans="1:15" x14ac:dyDescent="0.25">
      <c r="A6180" s="1">
        <v>45915.416666666664</v>
      </c>
      <c r="B6180" s="2">
        <v>2025</v>
      </c>
      <c r="C6180" s="2">
        <v>9</v>
      </c>
      <c r="D6180" s="2">
        <v>15</v>
      </c>
      <c r="E6180" s="2">
        <v>10</v>
      </c>
      <c r="F6180" s="3">
        <v>0.1970565646734927</v>
      </c>
      <c r="G6180" s="3">
        <v>1</v>
      </c>
      <c r="H6180" s="3">
        <v>0.43577460790944678</v>
      </c>
      <c r="I6180" s="3">
        <v>0.54552280495802208</v>
      </c>
      <c r="J6180" s="3"/>
      <c r="K6180" s="3">
        <v>0.19031042353606514</v>
      </c>
      <c r="L6180" s="3">
        <v>0</v>
      </c>
      <c r="M6180" s="3">
        <v>0.51278461308684231</v>
      </c>
      <c r="N6180" s="3">
        <v>0.62864617585806626</v>
      </c>
      <c r="O6180" s="3">
        <v>0.43876189875274191</v>
      </c>
    </row>
    <row r="6181" spans="1:15" x14ac:dyDescent="0.25">
      <c r="A6181" s="1">
        <v>45915.458333333336</v>
      </c>
      <c r="B6181" s="2">
        <v>2025</v>
      </c>
      <c r="C6181" s="2">
        <v>9</v>
      </c>
      <c r="D6181" s="2">
        <v>15</v>
      </c>
      <c r="E6181" s="2">
        <v>11</v>
      </c>
      <c r="F6181" s="3">
        <v>0.2007344518800589</v>
      </c>
      <c r="G6181" s="3">
        <v>1</v>
      </c>
      <c r="H6181" s="3">
        <v>0.32196540912699223</v>
      </c>
      <c r="I6181" s="3">
        <v>0.54394703972020975</v>
      </c>
      <c r="J6181" s="3"/>
      <c r="K6181" s="3">
        <v>0.19531884796575405</v>
      </c>
      <c r="L6181" s="3">
        <v>0</v>
      </c>
      <c r="M6181" s="3">
        <v>0.47760696854603557</v>
      </c>
      <c r="N6181" s="3">
        <v>0.5418139399677655</v>
      </c>
      <c r="O6181" s="3">
        <v>0.410173332150852</v>
      </c>
    </row>
    <row r="6182" spans="1:15" x14ac:dyDescent="0.25">
      <c r="A6182" s="1">
        <v>45915.5</v>
      </c>
      <c r="B6182" s="2">
        <v>2025</v>
      </c>
      <c r="C6182" s="2">
        <v>9</v>
      </c>
      <c r="D6182" s="2">
        <v>15</v>
      </c>
      <c r="E6182" s="2">
        <v>12</v>
      </c>
      <c r="F6182" s="3">
        <v>0.19920740609320481</v>
      </c>
      <c r="G6182" s="3">
        <v>1</v>
      </c>
      <c r="H6182" s="3">
        <v>0.35967019309535386</v>
      </c>
      <c r="I6182" s="3">
        <v>0.5981297738908179</v>
      </c>
      <c r="J6182" s="3"/>
      <c r="K6182" s="3">
        <v>0.19887810844169251</v>
      </c>
      <c r="L6182" s="3">
        <v>0</v>
      </c>
      <c r="M6182" s="3">
        <v>0.49868173725328546</v>
      </c>
      <c r="N6182" s="3">
        <v>0.59806102948757633</v>
      </c>
      <c r="O6182" s="3">
        <v>0.43157853103274135</v>
      </c>
    </row>
    <row r="6183" spans="1:15" x14ac:dyDescent="0.25">
      <c r="A6183" s="1">
        <v>45915.541666666664</v>
      </c>
      <c r="B6183" s="2">
        <v>2025</v>
      </c>
      <c r="C6183" s="2">
        <v>9</v>
      </c>
      <c r="D6183" s="2">
        <v>15</v>
      </c>
      <c r="E6183" s="2">
        <v>13</v>
      </c>
      <c r="F6183" s="3">
        <v>0.13367516851029987</v>
      </c>
      <c r="G6183" s="3">
        <v>0</v>
      </c>
      <c r="H6183" s="3">
        <v>0.26153809372859194</v>
      </c>
      <c r="I6183" s="3">
        <v>0.27495195695796265</v>
      </c>
      <c r="J6183" s="3"/>
      <c r="K6183" s="3">
        <v>0.13270061792225429</v>
      </c>
      <c r="L6183" s="3">
        <v>0</v>
      </c>
      <c r="M6183" s="3">
        <v>0.17226403878615196</v>
      </c>
      <c r="N6183" s="3">
        <v>0.40456845314604062</v>
      </c>
      <c r="O6183" s="3">
        <v>0.17246229113141268</v>
      </c>
    </row>
    <row r="6184" spans="1:15" x14ac:dyDescent="0.25">
      <c r="A6184" s="1">
        <v>45915.583333333336</v>
      </c>
      <c r="B6184" s="2">
        <v>2025</v>
      </c>
      <c r="C6184" s="2">
        <v>9</v>
      </c>
      <c r="D6184" s="2">
        <v>15</v>
      </c>
      <c r="E6184" s="2">
        <v>14</v>
      </c>
      <c r="F6184" s="3">
        <v>8.1485949553418095E-3</v>
      </c>
      <c r="G6184" s="3">
        <v>0.30209268595897509</v>
      </c>
      <c r="H6184" s="3">
        <v>0</v>
      </c>
      <c r="I6184" s="3">
        <v>0</v>
      </c>
      <c r="J6184" s="3"/>
      <c r="K6184" s="3">
        <v>0</v>
      </c>
      <c r="L6184" s="3">
        <v>0</v>
      </c>
      <c r="M6184" s="3">
        <v>0</v>
      </c>
      <c r="N6184" s="3">
        <v>9.6662740054684351E-2</v>
      </c>
      <c r="O6184" s="3">
        <v>5.0863002621125156E-2</v>
      </c>
    </row>
    <row r="6185" spans="1:15" x14ac:dyDescent="0.25">
      <c r="A6185" s="1">
        <v>45915.625</v>
      </c>
      <c r="B6185" s="2">
        <v>2025</v>
      </c>
      <c r="C6185" s="2">
        <v>9</v>
      </c>
      <c r="D6185" s="2">
        <v>15</v>
      </c>
      <c r="E6185" s="2">
        <v>15</v>
      </c>
      <c r="F6185" s="3">
        <v>0</v>
      </c>
      <c r="G6185" s="3">
        <v>0.26752690911384319</v>
      </c>
      <c r="H6185" s="3">
        <v>0</v>
      </c>
      <c r="I6185" s="3">
        <v>0</v>
      </c>
      <c r="J6185" s="3"/>
      <c r="K6185" s="3">
        <v>0</v>
      </c>
      <c r="L6185" s="3">
        <v>0</v>
      </c>
      <c r="M6185" s="3">
        <v>0</v>
      </c>
      <c r="N6185" s="3">
        <v>0</v>
      </c>
      <c r="O6185" s="3">
        <v>3.3440863639230399E-2</v>
      </c>
    </row>
    <row r="6186" spans="1:15" x14ac:dyDescent="0.25">
      <c r="A6186" s="1">
        <v>45915.666666666664</v>
      </c>
      <c r="B6186" s="2">
        <v>2025</v>
      </c>
      <c r="C6186" s="2">
        <v>9</v>
      </c>
      <c r="D6186" s="2">
        <v>15</v>
      </c>
      <c r="E6186" s="2">
        <v>16</v>
      </c>
      <c r="F6186" s="3">
        <v>0</v>
      </c>
      <c r="G6186" s="3">
        <v>0</v>
      </c>
      <c r="H6186" s="3">
        <v>0</v>
      </c>
      <c r="I6186" s="3">
        <v>0</v>
      </c>
      <c r="J6186" s="3"/>
      <c r="K6186" s="3">
        <v>0</v>
      </c>
      <c r="L6186" s="3">
        <v>0</v>
      </c>
      <c r="M6186" s="3">
        <v>0</v>
      </c>
      <c r="N6186" s="3">
        <v>0</v>
      </c>
      <c r="O6186" s="3">
        <v>0</v>
      </c>
    </row>
    <row r="6187" spans="1:15" x14ac:dyDescent="0.25">
      <c r="A6187" s="1">
        <v>45915.708333333336</v>
      </c>
      <c r="B6187" s="2">
        <v>2025</v>
      </c>
      <c r="C6187" s="2">
        <v>9</v>
      </c>
      <c r="D6187" s="2">
        <v>15</v>
      </c>
      <c r="E6187" s="2">
        <v>17</v>
      </c>
      <c r="F6187" s="3">
        <v>0</v>
      </c>
      <c r="G6187" s="3">
        <v>0</v>
      </c>
      <c r="H6187" s="3">
        <v>0</v>
      </c>
      <c r="I6187" s="3">
        <v>0</v>
      </c>
      <c r="J6187" s="3"/>
      <c r="K6187" s="3">
        <v>0</v>
      </c>
      <c r="L6187" s="3">
        <v>0</v>
      </c>
      <c r="M6187" s="3">
        <v>0</v>
      </c>
      <c r="N6187" s="3">
        <v>0</v>
      </c>
      <c r="O6187" s="3">
        <v>0</v>
      </c>
    </row>
    <row r="6188" spans="1:15" x14ac:dyDescent="0.25">
      <c r="A6188" s="1">
        <v>45915.75</v>
      </c>
      <c r="B6188" s="2">
        <v>2025</v>
      </c>
      <c r="C6188" s="2">
        <v>9</v>
      </c>
      <c r="D6188" s="2">
        <v>15</v>
      </c>
      <c r="E6188" s="2">
        <v>18</v>
      </c>
      <c r="F6188" s="3">
        <v>0</v>
      </c>
      <c r="G6188" s="3">
        <v>0</v>
      </c>
      <c r="H6188" s="3">
        <v>0</v>
      </c>
      <c r="I6188" s="3">
        <v>0</v>
      </c>
      <c r="J6188" s="3"/>
      <c r="K6188" s="3">
        <v>0</v>
      </c>
      <c r="L6188" s="3">
        <v>0</v>
      </c>
      <c r="M6188" s="3">
        <v>0</v>
      </c>
      <c r="N6188" s="3">
        <v>0</v>
      </c>
      <c r="O6188" s="3">
        <v>0</v>
      </c>
    </row>
    <row r="6189" spans="1:15" x14ac:dyDescent="0.25">
      <c r="A6189" s="1">
        <v>45915.791666666664</v>
      </c>
      <c r="B6189" s="2">
        <v>2025</v>
      </c>
      <c r="C6189" s="2">
        <v>9</v>
      </c>
      <c r="D6189" s="2">
        <v>15</v>
      </c>
      <c r="E6189" s="2">
        <v>19</v>
      </c>
      <c r="F6189" s="3"/>
      <c r="G6189" s="3">
        <v>0</v>
      </c>
      <c r="H6189" s="3"/>
      <c r="I6189" s="3">
        <v>2.8430336262139276E-2</v>
      </c>
      <c r="J6189" s="3"/>
      <c r="K6189" s="3"/>
      <c r="L6189" s="3"/>
      <c r="M6189" s="3">
        <v>0</v>
      </c>
      <c r="N6189" s="3">
        <v>0</v>
      </c>
      <c r="O6189" s="3">
        <v>7.107584065534819E-3</v>
      </c>
    </row>
    <row r="6190" spans="1:15" x14ac:dyDescent="0.25">
      <c r="A6190" s="1">
        <v>45915.833333333336</v>
      </c>
      <c r="B6190" s="2">
        <v>2025</v>
      </c>
      <c r="C6190" s="2">
        <v>9</v>
      </c>
      <c r="D6190" s="2">
        <v>15</v>
      </c>
      <c r="E6190" s="2">
        <v>20</v>
      </c>
      <c r="F6190" s="3"/>
      <c r="G6190" s="3">
        <v>0</v>
      </c>
      <c r="H6190" s="3"/>
      <c r="I6190" s="3">
        <v>0.16033633904653533</v>
      </c>
      <c r="J6190" s="3"/>
      <c r="K6190" s="3"/>
      <c r="L6190" s="3"/>
      <c r="M6190" s="3">
        <v>0</v>
      </c>
      <c r="N6190" s="3">
        <v>0.25525000462907321</v>
      </c>
      <c r="O6190" s="3">
        <v>0.10389658591890213</v>
      </c>
    </row>
    <row r="6191" spans="1:15" x14ac:dyDescent="0.25">
      <c r="A6191" s="1">
        <v>45915.875</v>
      </c>
      <c r="B6191" s="2">
        <v>2025</v>
      </c>
      <c r="C6191" s="2">
        <v>9</v>
      </c>
      <c r="D6191" s="2">
        <v>15</v>
      </c>
      <c r="E6191" s="2">
        <v>21</v>
      </c>
      <c r="F6191" s="3"/>
      <c r="G6191" s="3">
        <v>0</v>
      </c>
      <c r="H6191" s="3"/>
      <c r="I6191" s="3">
        <v>0.15759269487652661</v>
      </c>
      <c r="J6191" s="3"/>
      <c r="K6191" s="3"/>
      <c r="L6191" s="3"/>
      <c r="M6191" s="3">
        <v>3.3036060834534049E-3</v>
      </c>
      <c r="N6191" s="3">
        <v>0.2439514625995115</v>
      </c>
      <c r="O6191" s="3">
        <v>0.10121194088987288</v>
      </c>
    </row>
    <row r="6192" spans="1:15" x14ac:dyDescent="0.25">
      <c r="A6192" s="1">
        <v>45915.916666666664</v>
      </c>
      <c r="B6192" s="2">
        <v>2025</v>
      </c>
      <c r="C6192" s="2">
        <v>9</v>
      </c>
      <c r="D6192" s="2">
        <v>15</v>
      </c>
      <c r="E6192" s="2">
        <v>22</v>
      </c>
      <c r="F6192" s="3"/>
      <c r="G6192" s="3">
        <v>0</v>
      </c>
      <c r="H6192" s="3"/>
      <c r="I6192" s="3">
        <v>0.15376581386356586</v>
      </c>
      <c r="J6192" s="3"/>
      <c r="K6192" s="3"/>
      <c r="L6192" s="3"/>
      <c r="M6192" s="3">
        <v>2.1585850717654155E-2</v>
      </c>
      <c r="N6192" s="3">
        <v>0.23583589349718381</v>
      </c>
      <c r="O6192" s="3">
        <v>0.10279688951960096</v>
      </c>
    </row>
    <row r="6193" spans="1:15" x14ac:dyDescent="0.25">
      <c r="A6193" s="1">
        <v>45915.958333333336</v>
      </c>
      <c r="B6193" s="2">
        <v>2025</v>
      </c>
      <c r="C6193" s="2">
        <v>9</v>
      </c>
      <c r="D6193" s="2">
        <v>15</v>
      </c>
      <c r="E6193" s="2">
        <v>23</v>
      </c>
      <c r="F6193" s="3"/>
      <c r="G6193" s="3">
        <v>0</v>
      </c>
      <c r="H6193" s="3"/>
      <c r="I6193" s="3">
        <v>0.14464982176556923</v>
      </c>
      <c r="J6193" s="3"/>
      <c r="K6193" s="3"/>
      <c r="L6193" s="3"/>
      <c r="M6193" s="3">
        <v>8.882813281272748E-3</v>
      </c>
      <c r="N6193" s="3">
        <v>0.21935355862775219</v>
      </c>
      <c r="O6193" s="3">
        <v>9.3221548418648548E-2</v>
      </c>
    </row>
    <row r="6194" spans="1:15" x14ac:dyDescent="0.25">
      <c r="A6194" s="1">
        <v>45916</v>
      </c>
      <c r="B6194" s="2">
        <v>2025</v>
      </c>
      <c r="C6194" s="2">
        <v>9</v>
      </c>
      <c r="D6194" s="2">
        <v>16</v>
      </c>
      <c r="E6194" s="2">
        <v>0</v>
      </c>
      <c r="F6194" s="3"/>
      <c r="G6194" s="3">
        <v>0</v>
      </c>
      <c r="H6194" s="3"/>
      <c r="I6194" s="3">
        <v>8.6783238815374905E-2</v>
      </c>
      <c r="J6194" s="3"/>
      <c r="K6194" s="3"/>
      <c r="L6194" s="3"/>
      <c r="M6194" s="3">
        <v>0</v>
      </c>
      <c r="N6194" s="3">
        <v>0.11058243727598575</v>
      </c>
      <c r="O6194" s="3">
        <v>4.9341419022840165E-2</v>
      </c>
    </row>
    <row r="6195" spans="1:15" x14ac:dyDescent="0.25">
      <c r="A6195" s="1">
        <v>45916.041666666664</v>
      </c>
      <c r="B6195" s="2">
        <v>2025</v>
      </c>
      <c r="C6195" s="2">
        <v>9</v>
      </c>
      <c r="D6195" s="2">
        <v>16</v>
      </c>
      <c r="E6195" s="2">
        <v>1</v>
      </c>
      <c r="F6195" s="3"/>
      <c r="G6195" s="3">
        <v>0</v>
      </c>
      <c r="H6195" s="3"/>
      <c r="I6195" s="3">
        <v>7.7622348246166817E-2</v>
      </c>
      <c r="J6195" s="3"/>
      <c r="K6195" s="3"/>
      <c r="L6195" s="3"/>
      <c r="M6195" s="3">
        <v>0</v>
      </c>
      <c r="N6195" s="3">
        <v>7.4452372329850441E-2</v>
      </c>
      <c r="O6195" s="3">
        <v>3.8018680144004315E-2</v>
      </c>
    </row>
    <row r="6196" spans="1:15" x14ac:dyDescent="0.25">
      <c r="A6196" s="1">
        <v>45916.083333333336</v>
      </c>
      <c r="B6196" s="2">
        <v>2025</v>
      </c>
      <c r="C6196" s="2">
        <v>9</v>
      </c>
      <c r="D6196" s="2">
        <v>16</v>
      </c>
      <c r="E6196" s="2">
        <v>2</v>
      </c>
      <c r="F6196" s="3"/>
      <c r="G6196" s="3">
        <v>0</v>
      </c>
      <c r="H6196" s="3"/>
      <c r="I6196" s="3">
        <v>6.749527410207945E-2</v>
      </c>
      <c r="J6196" s="3"/>
      <c r="K6196" s="3"/>
      <c r="L6196" s="3"/>
      <c r="M6196" s="3">
        <v>0</v>
      </c>
      <c r="N6196" s="3">
        <v>4.60804672781518E-2</v>
      </c>
      <c r="O6196" s="3">
        <v>2.8393935345057811E-2</v>
      </c>
    </row>
    <row r="6197" spans="1:15" x14ac:dyDescent="0.25">
      <c r="A6197" s="1">
        <v>45916.125</v>
      </c>
      <c r="B6197" s="2">
        <v>2025</v>
      </c>
      <c r="C6197" s="2">
        <v>9</v>
      </c>
      <c r="D6197" s="2">
        <v>16</v>
      </c>
      <c r="E6197" s="2">
        <v>3</v>
      </c>
      <c r="F6197" s="3"/>
      <c r="G6197" s="3">
        <v>0</v>
      </c>
      <c r="H6197" s="3"/>
      <c r="I6197" s="3">
        <v>6.8359588321781184E-2</v>
      </c>
      <c r="J6197" s="3"/>
      <c r="K6197" s="3"/>
      <c r="L6197" s="3"/>
      <c r="M6197" s="3">
        <v>0</v>
      </c>
      <c r="N6197" s="3">
        <v>2.4902646622037249E-2</v>
      </c>
      <c r="O6197" s="3">
        <v>2.331555873595461E-2</v>
      </c>
    </row>
    <row r="6198" spans="1:15" x14ac:dyDescent="0.25">
      <c r="A6198" s="1">
        <v>45916.166666666664</v>
      </c>
      <c r="B6198" s="2">
        <v>2025</v>
      </c>
      <c r="C6198" s="2">
        <v>9</v>
      </c>
      <c r="D6198" s="2">
        <v>16</v>
      </c>
      <c r="E6198" s="2">
        <v>4</v>
      </c>
      <c r="F6198" s="3"/>
      <c r="G6198" s="3">
        <v>0</v>
      </c>
      <c r="H6198" s="3"/>
      <c r="I6198" s="3">
        <v>7.0106070153329175E-2</v>
      </c>
      <c r="J6198" s="3"/>
      <c r="K6198" s="3"/>
      <c r="L6198" s="3"/>
      <c r="M6198" s="3">
        <v>0</v>
      </c>
      <c r="N6198" s="3">
        <v>0</v>
      </c>
      <c r="O6198" s="3">
        <v>1.7526517538332294E-2</v>
      </c>
    </row>
    <row r="6199" spans="1:15" x14ac:dyDescent="0.25">
      <c r="A6199" s="1">
        <v>45916.208333333336</v>
      </c>
      <c r="B6199" s="2">
        <v>2025</v>
      </c>
      <c r="C6199" s="2">
        <v>9</v>
      </c>
      <c r="D6199" s="2">
        <v>16</v>
      </c>
      <c r="E6199" s="2">
        <v>5</v>
      </c>
      <c r="F6199" s="3">
        <v>0</v>
      </c>
      <c r="G6199" s="3">
        <v>0</v>
      </c>
      <c r="H6199" s="3"/>
      <c r="I6199" s="3">
        <v>8.4526360008401649E-2</v>
      </c>
      <c r="J6199" s="3"/>
      <c r="K6199" s="3"/>
      <c r="L6199" s="3"/>
      <c r="M6199" s="3">
        <v>0</v>
      </c>
      <c r="N6199" s="3">
        <v>7.9406398730830219E-2</v>
      </c>
      <c r="O6199" s="3">
        <v>3.2786551747846372E-2</v>
      </c>
    </row>
    <row r="6200" spans="1:15" x14ac:dyDescent="0.25">
      <c r="A6200" s="1">
        <v>45916.25</v>
      </c>
      <c r="B6200" s="2">
        <v>2025</v>
      </c>
      <c r="C6200" s="2">
        <v>9</v>
      </c>
      <c r="D6200" s="2">
        <v>16</v>
      </c>
      <c r="E6200" s="2">
        <v>6</v>
      </c>
      <c r="F6200" s="3">
        <v>0</v>
      </c>
      <c r="G6200" s="3">
        <v>8.655775011518349E-2</v>
      </c>
      <c r="H6200" s="3">
        <v>0</v>
      </c>
      <c r="I6200" s="3">
        <v>0.24413611899608414</v>
      </c>
      <c r="J6200" s="3"/>
      <c r="K6200" s="3">
        <v>0</v>
      </c>
      <c r="L6200" s="3">
        <v>0</v>
      </c>
      <c r="M6200" s="3">
        <v>0.15937167636092747</v>
      </c>
      <c r="N6200" s="3">
        <v>0.31749203017845412</v>
      </c>
      <c r="O6200" s="3">
        <v>0.10094469695633115</v>
      </c>
    </row>
    <row r="6201" spans="1:15" x14ac:dyDescent="0.25">
      <c r="A6201" s="1">
        <v>45916.291666666664</v>
      </c>
      <c r="B6201" s="2">
        <v>2025</v>
      </c>
      <c r="C6201" s="2">
        <v>9</v>
      </c>
      <c r="D6201" s="2">
        <v>16</v>
      </c>
      <c r="E6201" s="2">
        <v>7</v>
      </c>
      <c r="F6201" s="3">
        <v>0</v>
      </c>
      <c r="G6201" s="3">
        <v>0.141079145098162</v>
      </c>
      <c r="H6201" s="3">
        <v>0</v>
      </c>
      <c r="I6201" s="3">
        <v>0.29315298959089808</v>
      </c>
      <c r="J6201" s="3"/>
      <c r="K6201" s="3">
        <v>0</v>
      </c>
      <c r="L6201" s="3">
        <v>0</v>
      </c>
      <c r="M6201" s="3">
        <v>0.28564017737184244</v>
      </c>
      <c r="N6201" s="3">
        <v>0.44446765918244346</v>
      </c>
      <c r="O6201" s="3">
        <v>0.14554249640541825</v>
      </c>
    </row>
    <row r="6202" spans="1:15" x14ac:dyDescent="0.25">
      <c r="A6202" s="1">
        <v>45916.333333333336</v>
      </c>
      <c r="B6202" s="2">
        <v>2025</v>
      </c>
      <c r="C6202" s="2">
        <v>9</v>
      </c>
      <c r="D6202" s="2">
        <v>16</v>
      </c>
      <c r="E6202" s="2">
        <v>8</v>
      </c>
      <c r="F6202" s="3">
        <v>0</v>
      </c>
      <c r="G6202" s="3">
        <v>0.21641653230408764</v>
      </c>
      <c r="H6202" s="3">
        <v>0</v>
      </c>
      <c r="I6202" s="3">
        <v>0.34751835535976505</v>
      </c>
      <c r="J6202" s="3"/>
      <c r="K6202" s="3">
        <v>0</v>
      </c>
      <c r="L6202" s="3">
        <v>0</v>
      </c>
      <c r="M6202" s="3">
        <v>0.35697381276326301</v>
      </c>
      <c r="N6202" s="3">
        <v>0.5043759976944745</v>
      </c>
      <c r="O6202" s="3">
        <v>0.17816058726519879</v>
      </c>
    </row>
    <row r="6203" spans="1:15" x14ac:dyDescent="0.25">
      <c r="A6203" s="1">
        <v>45916.375</v>
      </c>
      <c r="B6203" s="2">
        <v>2025</v>
      </c>
      <c r="C6203" s="2">
        <v>9</v>
      </c>
      <c r="D6203" s="2">
        <v>16</v>
      </c>
      <c r="E6203" s="2">
        <v>9</v>
      </c>
      <c r="F6203" s="3">
        <v>0</v>
      </c>
      <c r="G6203" s="3">
        <v>0.2147173315479054</v>
      </c>
      <c r="H6203" s="3">
        <v>0</v>
      </c>
      <c r="I6203" s="3">
        <v>0.42024766789635548</v>
      </c>
      <c r="J6203" s="3"/>
      <c r="K6203" s="3">
        <v>0</v>
      </c>
      <c r="L6203" s="3">
        <v>0</v>
      </c>
      <c r="M6203" s="3">
        <v>0.41405015138453249</v>
      </c>
      <c r="N6203" s="3">
        <v>0.54587035527562144</v>
      </c>
      <c r="O6203" s="3">
        <v>0.19936068826305187</v>
      </c>
    </row>
    <row r="6204" spans="1:15" x14ac:dyDescent="0.25">
      <c r="A6204" s="1">
        <v>45916.416666666664</v>
      </c>
      <c r="B6204" s="2">
        <v>2025</v>
      </c>
      <c r="C6204" s="2">
        <v>9</v>
      </c>
      <c r="D6204" s="2">
        <v>16</v>
      </c>
      <c r="E6204" s="2">
        <v>10</v>
      </c>
      <c r="F6204" s="3">
        <v>0</v>
      </c>
      <c r="G6204" s="3">
        <v>7.5311742897530648E-2</v>
      </c>
      <c r="H6204" s="3">
        <v>0</v>
      </c>
      <c r="I6204" s="3">
        <v>0.43975620647941871</v>
      </c>
      <c r="J6204" s="3"/>
      <c r="K6204" s="3">
        <v>0</v>
      </c>
      <c r="L6204" s="3">
        <v>0</v>
      </c>
      <c r="M6204" s="3">
        <v>0.43355896394438564</v>
      </c>
      <c r="N6204" s="3">
        <v>0.54228483902824576</v>
      </c>
      <c r="O6204" s="3">
        <v>0.18636396904369759</v>
      </c>
    </row>
    <row r="6205" spans="1:15" x14ac:dyDescent="0.25">
      <c r="A6205" s="1">
        <v>45916.458333333336</v>
      </c>
      <c r="B6205" s="2">
        <v>2025</v>
      </c>
      <c r="C6205" s="2">
        <v>9</v>
      </c>
      <c r="D6205" s="2">
        <v>16</v>
      </c>
      <c r="E6205" s="2">
        <v>11</v>
      </c>
      <c r="F6205" s="3">
        <v>0</v>
      </c>
      <c r="G6205" s="3">
        <v>4.2468475069476888E-2</v>
      </c>
      <c r="H6205" s="3">
        <v>4.0477204942485328E-4</v>
      </c>
      <c r="I6205" s="3">
        <v>0.41486331128162279</v>
      </c>
      <c r="J6205" s="3"/>
      <c r="K6205" s="3">
        <v>9.5137986904299098E-3</v>
      </c>
      <c r="L6205" s="3">
        <v>0</v>
      </c>
      <c r="M6205" s="3">
        <v>0.27259021881564466</v>
      </c>
      <c r="N6205" s="3">
        <v>0.44282247136933828</v>
      </c>
      <c r="O6205" s="3">
        <v>0.14783288090949218</v>
      </c>
    </row>
    <row r="6206" spans="1:15" x14ac:dyDescent="0.25">
      <c r="A6206" s="1">
        <v>45916.5</v>
      </c>
      <c r="B6206" s="2">
        <v>2025</v>
      </c>
      <c r="C6206" s="2">
        <v>9</v>
      </c>
      <c r="D6206" s="2">
        <v>16</v>
      </c>
      <c r="E6206" s="2">
        <v>12</v>
      </c>
      <c r="F6206" s="3">
        <v>0</v>
      </c>
      <c r="G6206" s="3">
        <v>0</v>
      </c>
      <c r="H6206" s="3">
        <v>0.3476305002168617</v>
      </c>
      <c r="I6206" s="3">
        <v>0</v>
      </c>
      <c r="J6206" s="3"/>
      <c r="K6206" s="3">
        <v>0.20993159384586466</v>
      </c>
      <c r="L6206" s="3">
        <v>0</v>
      </c>
      <c r="M6206" s="3">
        <v>0</v>
      </c>
      <c r="N6206" s="3">
        <v>0.23822102418106922</v>
      </c>
      <c r="O6206" s="3">
        <v>9.9472889780474444E-2</v>
      </c>
    </row>
    <row r="6207" spans="1:15" x14ac:dyDescent="0.25">
      <c r="A6207" s="1">
        <v>45916.541666666664</v>
      </c>
      <c r="B6207" s="2">
        <v>2025</v>
      </c>
      <c r="C6207" s="2">
        <v>9</v>
      </c>
      <c r="D6207" s="2">
        <v>16</v>
      </c>
      <c r="E6207" s="2">
        <v>13</v>
      </c>
      <c r="F6207" s="3">
        <v>0</v>
      </c>
      <c r="G6207" s="3">
        <v>0</v>
      </c>
      <c r="H6207" s="3">
        <v>0.1001352065800535</v>
      </c>
      <c r="I6207" s="3">
        <v>0</v>
      </c>
      <c r="J6207" s="3"/>
      <c r="K6207" s="3">
        <v>0.14678931390316435</v>
      </c>
      <c r="L6207" s="3">
        <v>0</v>
      </c>
      <c r="M6207" s="3">
        <v>0</v>
      </c>
      <c r="N6207" s="3">
        <v>0</v>
      </c>
      <c r="O6207" s="3">
        <v>3.0865565060402229E-2</v>
      </c>
    </row>
    <row r="6208" spans="1:15" x14ac:dyDescent="0.25">
      <c r="A6208" s="1">
        <v>45916.583333333336</v>
      </c>
      <c r="B6208" s="2">
        <v>2025</v>
      </c>
      <c r="C6208" s="2">
        <v>9</v>
      </c>
      <c r="D6208" s="2">
        <v>16</v>
      </c>
      <c r="E6208" s="2">
        <v>14</v>
      </c>
      <c r="F6208" s="3">
        <v>0</v>
      </c>
      <c r="G6208" s="3">
        <v>0</v>
      </c>
      <c r="H6208" s="3">
        <v>0</v>
      </c>
      <c r="I6208" s="3">
        <v>0</v>
      </c>
      <c r="J6208" s="3"/>
      <c r="K6208" s="3">
        <v>1.2568473864741711E-2</v>
      </c>
      <c r="L6208" s="3">
        <v>0</v>
      </c>
      <c r="M6208" s="3">
        <v>0</v>
      </c>
      <c r="N6208" s="3">
        <v>0</v>
      </c>
      <c r="O6208" s="3">
        <v>1.5710592330927138E-3</v>
      </c>
    </row>
    <row r="6209" spans="1:15" x14ac:dyDescent="0.25">
      <c r="A6209" s="1">
        <v>45916.625</v>
      </c>
      <c r="B6209" s="2">
        <v>2025</v>
      </c>
      <c r="C6209" s="2">
        <v>9</v>
      </c>
      <c r="D6209" s="2">
        <v>16</v>
      </c>
      <c r="E6209" s="2">
        <v>15</v>
      </c>
      <c r="F6209" s="3">
        <v>0</v>
      </c>
      <c r="G6209" s="3">
        <v>0</v>
      </c>
      <c r="H6209" s="3">
        <v>0</v>
      </c>
      <c r="I6209" s="3">
        <v>0</v>
      </c>
      <c r="J6209" s="3"/>
      <c r="K6209" s="3">
        <v>0</v>
      </c>
      <c r="L6209" s="3">
        <v>0</v>
      </c>
      <c r="M6209" s="3">
        <v>0</v>
      </c>
      <c r="N6209" s="3">
        <v>0</v>
      </c>
      <c r="O6209" s="3">
        <v>0</v>
      </c>
    </row>
    <row r="6210" spans="1:15" x14ac:dyDescent="0.25">
      <c r="A6210" s="1">
        <v>45916.666666666664</v>
      </c>
      <c r="B6210" s="2">
        <v>2025</v>
      </c>
      <c r="C6210" s="2">
        <v>9</v>
      </c>
      <c r="D6210" s="2">
        <v>16</v>
      </c>
      <c r="E6210" s="2">
        <v>16</v>
      </c>
      <c r="F6210" s="3">
        <v>0</v>
      </c>
      <c r="G6210" s="3">
        <v>0</v>
      </c>
      <c r="H6210" s="3">
        <v>0</v>
      </c>
      <c r="I6210" s="3">
        <v>0</v>
      </c>
      <c r="J6210" s="3"/>
      <c r="K6210" s="3">
        <v>0</v>
      </c>
      <c r="L6210" s="3">
        <v>0</v>
      </c>
      <c r="M6210" s="3">
        <v>0</v>
      </c>
      <c r="N6210" s="3">
        <v>0</v>
      </c>
      <c r="O6210" s="3">
        <v>0</v>
      </c>
    </row>
    <row r="6211" spans="1:15" x14ac:dyDescent="0.25">
      <c r="A6211" s="1">
        <v>45916.708333333336</v>
      </c>
      <c r="B6211" s="2">
        <v>2025</v>
      </c>
      <c r="C6211" s="2">
        <v>9</v>
      </c>
      <c r="D6211" s="2">
        <v>16</v>
      </c>
      <c r="E6211" s="2">
        <v>17</v>
      </c>
      <c r="F6211" s="3">
        <v>0</v>
      </c>
      <c r="G6211" s="3">
        <v>0</v>
      </c>
      <c r="H6211" s="3">
        <v>0</v>
      </c>
      <c r="I6211" s="3">
        <v>0</v>
      </c>
      <c r="J6211" s="3"/>
      <c r="K6211" s="3">
        <v>0</v>
      </c>
      <c r="L6211" s="3">
        <v>0</v>
      </c>
      <c r="M6211" s="3">
        <v>0</v>
      </c>
      <c r="N6211" s="3">
        <v>0</v>
      </c>
      <c r="O6211" s="3">
        <v>0</v>
      </c>
    </row>
    <row r="6212" spans="1:15" x14ac:dyDescent="0.25">
      <c r="A6212" s="1">
        <v>45916.75</v>
      </c>
      <c r="B6212" s="2">
        <v>2025</v>
      </c>
      <c r="C6212" s="2">
        <v>9</v>
      </c>
      <c r="D6212" s="2">
        <v>16</v>
      </c>
      <c r="E6212" s="2">
        <v>18</v>
      </c>
      <c r="F6212" s="3">
        <v>0</v>
      </c>
      <c r="G6212" s="3">
        <v>0</v>
      </c>
      <c r="H6212" s="3">
        <v>0</v>
      </c>
      <c r="I6212" s="3">
        <v>0</v>
      </c>
      <c r="J6212" s="3"/>
      <c r="K6212" s="3">
        <v>0</v>
      </c>
      <c r="L6212" s="3">
        <v>0</v>
      </c>
      <c r="M6212" s="3">
        <v>0</v>
      </c>
      <c r="N6212" s="3">
        <v>0</v>
      </c>
      <c r="O6212" s="3">
        <v>0</v>
      </c>
    </row>
    <row r="6213" spans="1:15" x14ac:dyDescent="0.25">
      <c r="A6213" s="1">
        <v>45916.791666666664</v>
      </c>
      <c r="B6213" s="2">
        <v>2025</v>
      </c>
      <c r="C6213" s="2">
        <v>9</v>
      </c>
      <c r="D6213" s="2">
        <v>16</v>
      </c>
      <c r="E6213" s="2">
        <v>19</v>
      </c>
      <c r="F6213" s="3">
        <v>0</v>
      </c>
      <c r="G6213" s="3">
        <v>0</v>
      </c>
      <c r="H6213" s="3"/>
      <c r="I6213" s="3">
        <v>0</v>
      </c>
      <c r="J6213" s="3"/>
      <c r="K6213" s="3"/>
      <c r="L6213" s="3"/>
      <c r="M6213" s="3">
        <v>0</v>
      </c>
      <c r="N6213" s="3">
        <v>0</v>
      </c>
      <c r="O6213" s="3">
        <v>0</v>
      </c>
    </row>
    <row r="6214" spans="1:15" x14ac:dyDescent="0.25">
      <c r="A6214" s="1">
        <v>45916.833333333336</v>
      </c>
      <c r="B6214" s="2">
        <v>2025</v>
      </c>
      <c r="C6214" s="2">
        <v>9</v>
      </c>
      <c r="D6214" s="2">
        <v>16</v>
      </c>
      <c r="E6214" s="2">
        <v>20</v>
      </c>
      <c r="F6214" s="3"/>
      <c r="G6214" s="3">
        <v>0</v>
      </c>
      <c r="H6214" s="3"/>
      <c r="I6214" s="3">
        <v>0</v>
      </c>
      <c r="J6214" s="3"/>
      <c r="K6214" s="3"/>
      <c r="L6214" s="3"/>
      <c r="M6214" s="3">
        <v>0</v>
      </c>
      <c r="N6214" s="3">
        <v>0</v>
      </c>
      <c r="O6214" s="3">
        <v>0</v>
      </c>
    </row>
    <row r="6215" spans="1:15" x14ac:dyDescent="0.25">
      <c r="A6215" s="1">
        <v>45916.875</v>
      </c>
      <c r="B6215" s="2">
        <v>2025</v>
      </c>
      <c r="C6215" s="2">
        <v>9</v>
      </c>
      <c r="D6215" s="2">
        <v>16</v>
      </c>
      <c r="E6215" s="2">
        <v>21</v>
      </c>
      <c r="F6215" s="3"/>
      <c r="G6215" s="3">
        <v>0</v>
      </c>
      <c r="H6215" s="3"/>
      <c r="I6215" s="3">
        <v>0</v>
      </c>
      <c r="J6215" s="3"/>
      <c r="K6215" s="3"/>
      <c r="L6215" s="3"/>
      <c r="M6215" s="3">
        <v>0</v>
      </c>
      <c r="N6215" s="3">
        <v>0</v>
      </c>
      <c r="O6215" s="3">
        <v>0</v>
      </c>
    </row>
    <row r="6216" spans="1:15" x14ac:dyDescent="0.25">
      <c r="A6216" s="1">
        <v>45916.916666666664</v>
      </c>
      <c r="B6216" s="2">
        <v>2025</v>
      </c>
      <c r="C6216" s="2">
        <v>9</v>
      </c>
      <c r="D6216" s="2">
        <v>16</v>
      </c>
      <c r="E6216" s="2">
        <v>22</v>
      </c>
      <c r="F6216" s="3"/>
      <c r="G6216" s="3">
        <v>0</v>
      </c>
      <c r="H6216" s="3"/>
      <c r="I6216" s="3">
        <v>0</v>
      </c>
      <c r="J6216" s="3"/>
      <c r="K6216" s="3"/>
      <c r="L6216" s="3"/>
      <c r="M6216" s="3">
        <v>0</v>
      </c>
      <c r="N6216" s="3">
        <v>0</v>
      </c>
      <c r="O6216" s="3">
        <v>0</v>
      </c>
    </row>
    <row r="6217" spans="1:15" x14ac:dyDescent="0.25">
      <c r="A6217" s="1">
        <v>45916.958333333336</v>
      </c>
      <c r="B6217" s="2">
        <v>2025</v>
      </c>
      <c r="C6217" s="2">
        <v>9</v>
      </c>
      <c r="D6217" s="2">
        <v>16</v>
      </c>
      <c r="E6217" s="2">
        <v>23</v>
      </c>
      <c r="F6217" s="3"/>
      <c r="G6217" s="3">
        <v>0</v>
      </c>
      <c r="H6217" s="3"/>
      <c r="I6217" s="3">
        <v>0</v>
      </c>
      <c r="J6217" s="3"/>
      <c r="K6217" s="3"/>
      <c r="L6217" s="3"/>
      <c r="M6217" s="3">
        <v>0</v>
      </c>
      <c r="N6217" s="3">
        <v>0</v>
      </c>
      <c r="O6217" s="3">
        <v>0</v>
      </c>
    </row>
    <row r="6218" spans="1:15" x14ac:dyDescent="0.25">
      <c r="A6218" s="1">
        <v>45917</v>
      </c>
      <c r="B6218" s="2">
        <v>2025</v>
      </c>
      <c r="C6218" s="2">
        <v>9</v>
      </c>
      <c r="D6218" s="2">
        <v>17</v>
      </c>
      <c r="E6218" s="2">
        <v>0</v>
      </c>
      <c r="F6218" s="3"/>
      <c r="G6218" s="3">
        <v>0</v>
      </c>
      <c r="H6218" s="3"/>
      <c r="I6218" s="3">
        <v>0</v>
      </c>
      <c r="J6218" s="3"/>
      <c r="K6218" s="3"/>
      <c r="L6218" s="3"/>
      <c r="M6218" s="3">
        <v>0</v>
      </c>
      <c r="N6218" s="3">
        <v>0</v>
      </c>
      <c r="O6218" s="3">
        <v>0</v>
      </c>
    </row>
    <row r="6219" spans="1:15" x14ac:dyDescent="0.25">
      <c r="A6219" s="1">
        <v>45917.041666666664</v>
      </c>
      <c r="B6219" s="2">
        <v>2025</v>
      </c>
      <c r="C6219" s="2">
        <v>9</v>
      </c>
      <c r="D6219" s="2">
        <v>17</v>
      </c>
      <c r="E6219" s="2">
        <v>1</v>
      </c>
      <c r="F6219" s="3"/>
      <c r="G6219" s="3">
        <v>0</v>
      </c>
      <c r="H6219" s="3"/>
      <c r="I6219" s="3">
        <v>0</v>
      </c>
      <c r="J6219" s="3"/>
      <c r="K6219" s="3"/>
      <c r="L6219" s="3"/>
      <c r="M6219" s="3">
        <v>0</v>
      </c>
      <c r="N6219" s="3">
        <v>0</v>
      </c>
      <c r="O6219" s="3">
        <v>0</v>
      </c>
    </row>
    <row r="6220" spans="1:15" x14ac:dyDescent="0.25">
      <c r="A6220" s="1">
        <v>45917.083333333336</v>
      </c>
      <c r="B6220" s="2">
        <v>2025</v>
      </c>
      <c r="C6220" s="2">
        <v>9</v>
      </c>
      <c r="D6220" s="2">
        <v>17</v>
      </c>
      <c r="E6220" s="2">
        <v>2</v>
      </c>
      <c r="F6220" s="3"/>
      <c r="G6220" s="3">
        <v>0</v>
      </c>
      <c r="H6220" s="3"/>
      <c r="I6220" s="3">
        <v>0</v>
      </c>
      <c r="J6220" s="3"/>
      <c r="K6220" s="3"/>
      <c r="L6220" s="3"/>
      <c r="M6220" s="3">
        <v>0</v>
      </c>
      <c r="N6220" s="3">
        <v>0</v>
      </c>
      <c r="O6220" s="3">
        <v>0</v>
      </c>
    </row>
    <row r="6221" spans="1:15" x14ac:dyDescent="0.25">
      <c r="A6221" s="1">
        <v>45917.125</v>
      </c>
      <c r="B6221" s="2">
        <v>2025</v>
      </c>
      <c r="C6221" s="2">
        <v>9</v>
      </c>
      <c r="D6221" s="2">
        <v>17</v>
      </c>
      <c r="E6221" s="2">
        <v>3</v>
      </c>
      <c r="F6221" s="3"/>
      <c r="G6221" s="3">
        <v>0</v>
      </c>
      <c r="H6221" s="3"/>
      <c r="I6221" s="3">
        <v>0</v>
      </c>
      <c r="J6221" s="3"/>
      <c r="K6221" s="3"/>
      <c r="L6221" s="3"/>
      <c r="M6221" s="3">
        <v>0</v>
      </c>
      <c r="N6221" s="3">
        <v>0</v>
      </c>
      <c r="O6221" s="3">
        <v>0</v>
      </c>
    </row>
    <row r="6222" spans="1:15" x14ac:dyDescent="0.25">
      <c r="A6222" s="1">
        <v>45917.166666666664</v>
      </c>
      <c r="B6222" s="2">
        <v>2025</v>
      </c>
      <c r="C6222" s="2">
        <v>9</v>
      </c>
      <c r="D6222" s="2">
        <v>17</v>
      </c>
      <c r="E6222" s="2">
        <v>4</v>
      </c>
      <c r="F6222" s="3"/>
      <c r="G6222" s="3">
        <v>0</v>
      </c>
      <c r="H6222" s="3"/>
      <c r="I6222" s="3">
        <v>0</v>
      </c>
      <c r="J6222" s="3"/>
      <c r="K6222" s="3"/>
      <c r="L6222" s="3"/>
      <c r="M6222" s="3">
        <v>0</v>
      </c>
      <c r="N6222" s="3">
        <v>0</v>
      </c>
      <c r="O6222" s="3">
        <v>0</v>
      </c>
    </row>
    <row r="6223" spans="1:15" x14ac:dyDescent="0.25">
      <c r="A6223" s="1">
        <v>45917.208333333336</v>
      </c>
      <c r="B6223" s="2">
        <v>2025</v>
      </c>
      <c r="C6223" s="2">
        <v>9</v>
      </c>
      <c r="D6223" s="2">
        <v>17</v>
      </c>
      <c r="E6223" s="2">
        <v>5</v>
      </c>
      <c r="F6223" s="3">
        <v>0</v>
      </c>
      <c r="G6223" s="3">
        <v>0</v>
      </c>
      <c r="H6223" s="3"/>
      <c r="I6223" s="3">
        <v>0</v>
      </c>
      <c r="J6223" s="3"/>
      <c r="K6223" s="3"/>
      <c r="L6223" s="3"/>
      <c r="M6223" s="3">
        <v>0</v>
      </c>
      <c r="N6223" s="3">
        <v>0</v>
      </c>
      <c r="O6223" s="3">
        <v>0</v>
      </c>
    </row>
    <row r="6224" spans="1:15" x14ac:dyDescent="0.25">
      <c r="A6224" s="1">
        <v>45917.25</v>
      </c>
      <c r="B6224" s="2">
        <v>2025</v>
      </c>
      <c r="C6224" s="2">
        <v>9</v>
      </c>
      <c r="D6224" s="2">
        <v>17</v>
      </c>
      <c r="E6224" s="2">
        <v>6</v>
      </c>
      <c r="F6224" s="3">
        <v>0</v>
      </c>
      <c r="G6224" s="3">
        <v>0</v>
      </c>
      <c r="H6224" s="3">
        <v>0</v>
      </c>
      <c r="I6224" s="3">
        <v>8.3936712535320396E-2</v>
      </c>
      <c r="J6224" s="3"/>
      <c r="K6224" s="3">
        <v>0</v>
      </c>
      <c r="L6224" s="3">
        <v>0</v>
      </c>
      <c r="M6224" s="3">
        <v>1.6748391826901975E-2</v>
      </c>
      <c r="N6224" s="3">
        <v>7.6980928486985456E-2</v>
      </c>
      <c r="O6224" s="3">
        <v>2.2208254106150977E-2</v>
      </c>
    </row>
    <row r="6225" spans="1:15" x14ac:dyDescent="0.25">
      <c r="A6225" s="1">
        <v>45917.291666666664</v>
      </c>
      <c r="B6225" s="2">
        <v>2025</v>
      </c>
      <c r="C6225" s="2">
        <v>9</v>
      </c>
      <c r="D6225" s="2">
        <v>17</v>
      </c>
      <c r="E6225" s="2">
        <v>7</v>
      </c>
      <c r="F6225" s="3">
        <v>0</v>
      </c>
      <c r="G6225" s="3">
        <v>2.7319072835377201E-2</v>
      </c>
      <c r="H6225" s="3">
        <v>0</v>
      </c>
      <c r="I6225" s="3">
        <v>0.29187524309537105</v>
      </c>
      <c r="J6225" s="3"/>
      <c r="K6225" s="3">
        <v>0</v>
      </c>
      <c r="L6225" s="3">
        <v>0</v>
      </c>
      <c r="M6225" s="3">
        <v>0.1486441564274735</v>
      </c>
      <c r="N6225" s="3">
        <v>0.29172430263443949</v>
      </c>
      <c r="O6225" s="3">
        <v>9.4945346874082653E-2</v>
      </c>
    </row>
    <row r="6226" spans="1:15" x14ac:dyDescent="0.25">
      <c r="A6226" s="1">
        <v>45917.333333333336</v>
      </c>
      <c r="B6226" s="2">
        <v>2025</v>
      </c>
      <c r="C6226" s="2">
        <v>9</v>
      </c>
      <c r="D6226" s="2">
        <v>17</v>
      </c>
      <c r="E6226" s="2">
        <v>8</v>
      </c>
      <c r="F6226" s="3">
        <v>0</v>
      </c>
      <c r="G6226" s="3">
        <v>0</v>
      </c>
      <c r="H6226" s="3">
        <v>0</v>
      </c>
      <c r="I6226" s="3">
        <v>0.32408360128555591</v>
      </c>
      <c r="J6226" s="3"/>
      <c r="K6226" s="3">
        <v>0</v>
      </c>
      <c r="L6226" s="3">
        <v>0</v>
      </c>
      <c r="M6226" s="3">
        <v>3.6115363614044098E-2</v>
      </c>
      <c r="N6226" s="3">
        <v>0.2895777678539051</v>
      </c>
      <c r="O6226" s="3">
        <v>8.1222091594188139E-2</v>
      </c>
    </row>
    <row r="6227" spans="1:15" x14ac:dyDescent="0.25">
      <c r="A6227" s="1">
        <v>45917.375</v>
      </c>
      <c r="B6227" s="2">
        <v>2025</v>
      </c>
      <c r="C6227" s="2">
        <v>9</v>
      </c>
      <c r="D6227" s="2">
        <v>17</v>
      </c>
      <c r="E6227" s="2">
        <v>9</v>
      </c>
      <c r="F6227" s="3">
        <v>0</v>
      </c>
      <c r="G6227" s="3">
        <v>0</v>
      </c>
      <c r="H6227" s="3">
        <v>0</v>
      </c>
      <c r="I6227" s="3">
        <v>0.2907852436089079</v>
      </c>
      <c r="J6227" s="3"/>
      <c r="K6227" s="3">
        <v>0</v>
      </c>
      <c r="L6227" s="3">
        <v>0</v>
      </c>
      <c r="M6227" s="3">
        <v>8.7845009014919595E-2</v>
      </c>
      <c r="N6227" s="3">
        <v>0.33125483261381294</v>
      </c>
      <c r="O6227" s="3">
        <v>8.8735635654705047E-2</v>
      </c>
    </row>
    <row r="6228" spans="1:15" x14ac:dyDescent="0.25">
      <c r="A6228" s="1">
        <v>45917.416666666664</v>
      </c>
      <c r="B6228" s="2">
        <v>2025</v>
      </c>
      <c r="C6228" s="2">
        <v>9</v>
      </c>
      <c r="D6228" s="2">
        <v>17</v>
      </c>
      <c r="E6228" s="2">
        <v>10</v>
      </c>
      <c r="F6228" s="3">
        <v>0</v>
      </c>
      <c r="G6228" s="3">
        <v>0</v>
      </c>
      <c r="H6228" s="3">
        <v>0</v>
      </c>
      <c r="I6228" s="3">
        <v>0.30786289144001311</v>
      </c>
      <c r="J6228" s="3"/>
      <c r="K6228" s="3">
        <v>0</v>
      </c>
      <c r="L6228" s="3">
        <v>0</v>
      </c>
      <c r="M6228" s="3">
        <v>0.17363237752040289</v>
      </c>
      <c r="N6228" s="3">
        <v>0.2642077572566357</v>
      </c>
      <c r="O6228" s="3">
        <v>9.3212878277131456E-2</v>
      </c>
    </row>
    <row r="6229" spans="1:15" x14ac:dyDescent="0.25">
      <c r="A6229" s="1">
        <v>45917.458333333336</v>
      </c>
      <c r="B6229" s="2">
        <v>2025</v>
      </c>
      <c r="C6229" s="2">
        <v>9</v>
      </c>
      <c r="D6229" s="2">
        <v>17</v>
      </c>
      <c r="E6229" s="2">
        <v>11</v>
      </c>
      <c r="F6229" s="3">
        <v>0</v>
      </c>
      <c r="G6229" s="3">
        <v>0</v>
      </c>
      <c r="H6229" s="3">
        <v>0</v>
      </c>
      <c r="I6229" s="3">
        <v>0.13681565038783644</v>
      </c>
      <c r="J6229" s="3"/>
      <c r="K6229" s="3">
        <v>0</v>
      </c>
      <c r="L6229" s="3">
        <v>0</v>
      </c>
      <c r="M6229" s="3">
        <v>9.0862394821158043E-2</v>
      </c>
      <c r="N6229" s="3">
        <v>0</v>
      </c>
      <c r="O6229" s="3">
        <v>2.845975565112431E-2</v>
      </c>
    </row>
    <row r="6230" spans="1:15" x14ac:dyDescent="0.25">
      <c r="A6230" s="1">
        <v>45917.5</v>
      </c>
      <c r="B6230" s="2">
        <v>2025</v>
      </c>
      <c r="C6230" s="2">
        <v>9</v>
      </c>
      <c r="D6230" s="2">
        <v>17</v>
      </c>
      <c r="E6230" s="2">
        <v>12</v>
      </c>
      <c r="F6230" s="3">
        <v>3.7961513689496445E-3</v>
      </c>
      <c r="G6230" s="3">
        <v>0</v>
      </c>
      <c r="H6230" s="3">
        <v>0</v>
      </c>
      <c r="I6230" s="3">
        <v>0</v>
      </c>
      <c r="J6230" s="3"/>
      <c r="K6230" s="3">
        <v>0</v>
      </c>
      <c r="L6230" s="3">
        <v>0</v>
      </c>
      <c r="M6230" s="3">
        <v>0.12946306457236559</v>
      </c>
      <c r="N6230" s="3">
        <v>0</v>
      </c>
      <c r="O6230" s="3">
        <v>1.6657401992664404E-2</v>
      </c>
    </row>
    <row r="6231" spans="1:15" x14ac:dyDescent="0.25">
      <c r="A6231" s="1">
        <v>45917.541666666664</v>
      </c>
      <c r="B6231" s="2">
        <v>2025</v>
      </c>
      <c r="C6231" s="2">
        <v>9</v>
      </c>
      <c r="D6231" s="2">
        <v>17</v>
      </c>
      <c r="E6231" s="2">
        <v>13</v>
      </c>
      <c r="F6231" s="3">
        <v>0</v>
      </c>
      <c r="G6231" s="3">
        <v>0</v>
      </c>
      <c r="H6231" s="3">
        <v>0</v>
      </c>
      <c r="I6231" s="3">
        <v>0</v>
      </c>
      <c r="J6231" s="3"/>
      <c r="K6231" s="3">
        <v>0</v>
      </c>
      <c r="L6231" s="3">
        <v>0</v>
      </c>
      <c r="M6231" s="3">
        <v>0</v>
      </c>
      <c r="N6231" s="3">
        <v>0</v>
      </c>
      <c r="O6231" s="3">
        <v>0</v>
      </c>
    </row>
    <row r="6232" spans="1:15" x14ac:dyDescent="0.25">
      <c r="A6232" s="1">
        <v>45917.583333333336</v>
      </c>
      <c r="B6232" s="2">
        <v>2025</v>
      </c>
      <c r="C6232" s="2">
        <v>9</v>
      </c>
      <c r="D6232" s="2">
        <v>17</v>
      </c>
      <c r="E6232" s="2">
        <v>14</v>
      </c>
      <c r="F6232" s="3">
        <v>0</v>
      </c>
      <c r="G6232" s="3">
        <v>0</v>
      </c>
      <c r="H6232" s="3">
        <v>0</v>
      </c>
      <c r="I6232" s="3">
        <v>0</v>
      </c>
      <c r="J6232" s="3"/>
      <c r="K6232" s="3">
        <v>0</v>
      </c>
      <c r="L6232" s="3">
        <v>0</v>
      </c>
      <c r="M6232" s="3">
        <v>0</v>
      </c>
      <c r="N6232" s="3">
        <v>0</v>
      </c>
      <c r="O6232" s="3">
        <v>0</v>
      </c>
    </row>
    <row r="6233" spans="1:15" x14ac:dyDescent="0.25">
      <c r="A6233" s="1">
        <v>45917.625</v>
      </c>
      <c r="B6233" s="2">
        <v>2025</v>
      </c>
      <c r="C6233" s="2">
        <v>9</v>
      </c>
      <c r="D6233" s="2">
        <v>17</v>
      </c>
      <c r="E6233" s="2">
        <v>15</v>
      </c>
      <c r="F6233" s="3">
        <v>0</v>
      </c>
      <c r="G6233" s="3">
        <v>0</v>
      </c>
      <c r="H6233" s="3">
        <v>0</v>
      </c>
      <c r="I6233" s="3">
        <v>0</v>
      </c>
      <c r="J6233" s="3"/>
      <c r="K6233" s="3">
        <v>0</v>
      </c>
      <c r="L6233" s="3">
        <v>0</v>
      </c>
      <c r="M6233" s="3">
        <v>0</v>
      </c>
      <c r="N6233" s="3">
        <v>0</v>
      </c>
      <c r="O6233" s="3">
        <v>0</v>
      </c>
    </row>
    <row r="6234" spans="1:15" x14ac:dyDescent="0.25">
      <c r="A6234" s="1">
        <v>45917.666666666664</v>
      </c>
      <c r="B6234" s="2">
        <v>2025</v>
      </c>
      <c r="C6234" s="2">
        <v>9</v>
      </c>
      <c r="D6234" s="2">
        <v>17</v>
      </c>
      <c r="E6234" s="2">
        <v>16</v>
      </c>
      <c r="F6234" s="3">
        <v>0</v>
      </c>
      <c r="G6234" s="3">
        <v>0</v>
      </c>
      <c r="H6234" s="3">
        <v>0</v>
      </c>
      <c r="I6234" s="3">
        <v>0</v>
      </c>
      <c r="J6234" s="3"/>
      <c r="K6234" s="3">
        <v>0</v>
      </c>
      <c r="L6234" s="3">
        <v>0</v>
      </c>
      <c r="M6234" s="3">
        <v>0</v>
      </c>
      <c r="N6234" s="3">
        <v>0</v>
      </c>
      <c r="O6234" s="3">
        <v>0</v>
      </c>
    </row>
    <row r="6235" spans="1:15" x14ac:dyDescent="0.25">
      <c r="A6235" s="1">
        <v>45917.708333333336</v>
      </c>
      <c r="B6235" s="2">
        <v>2025</v>
      </c>
      <c r="C6235" s="2">
        <v>9</v>
      </c>
      <c r="D6235" s="2">
        <v>17</v>
      </c>
      <c r="E6235" s="2">
        <v>17</v>
      </c>
      <c r="F6235" s="3">
        <v>0</v>
      </c>
      <c r="G6235" s="3">
        <v>0</v>
      </c>
      <c r="H6235" s="3">
        <v>0</v>
      </c>
      <c r="I6235" s="3">
        <v>0</v>
      </c>
      <c r="J6235" s="3"/>
      <c r="K6235" s="3">
        <v>0</v>
      </c>
      <c r="L6235" s="3">
        <v>0</v>
      </c>
      <c r="M6235" s="3">
        <v>0</v>
      </c>
      <c r="N6235" s="3">
        <v>0</v>
      </c>
      <c r="O6235" s="3">
        <v>0</v>
      </c>
    </row>
    <row r="6236" spans="1:15" x14ac:dyDescent="0.25">
      <c r="A6236" s="1">
        <v>45917.75</v>
      </c>
      <c r="B6236" s="2">
        <v>2025</v>
      </c>
      <c r="C6236" s="2">
        <v>9</v>
      </c>
      <c r="D6236" s="2">
        <v>17</v>
      </c>
      <c r="E6236" s="2">
        <v>18</v>
      </c>
      <c r="F6236" s="3">
        <v>0</v>
      </c>
      <c r="G6236" s="3">
        <v>0</v>
      </c>
      <c r="H6236" s="3">
        <v>0</v>
      </c>
      <c r="I6236" s="3">
        <v>0</v>
      </c>
      <c r="J6236" s="3"/>
      <c r="K6236" s="3">
        <v>0</v>
      </c>
      <c r="L6236" s="3">
        <v>0</v>
      </c>
      <c r="M6236" s="3">
        <v>0</v>
      </c>
      <c r="N6236" s="3">
        <v>0</v>
      </c>
      <c r="O6236" s="3">
        <v>0</v>
      </c>
    </row>
    <row r="6237" spans="1:15" x14ac:dyDescent="0.25">
      <c r="A6237" s="1">
        <v>45917.791666666664</v>
      </c>
      <c r="B6237" s="2">
        <v>2025</v>
      </c>
      <c r="C6237" s="2">
        <v>9</v>
      </c>
      <c r="D6237" s="2">
        <v>17</v>
      </c>
      <c r="E6237" s="2">
        <v>19</v>
      </c>
      <c r="F6237" s="3">
        <v>0</v>
      </c>
      <c r="G6237" s="3">
        <v>0</v>
      </c>
      <c r="H6237" s="3"/>
      <c r="I6237" s="3">
        <v>0</v>
      </c>
      <c r="J6237" s="3"/>
      <c r="K6237" s="3"/>
      <c r="L6237" s="3"/>
      <c r="M6237" s="3">
        <v>0</v>
      </c>
      <c r="N6237" s="3">
        <v>0</v>
      </c>
      <c r="O6237" s="3">
        <v>0</v>
      </c>
    </row>
    <row r="6238" spans="1:15" x14ac:dyDescent="0.25">
      <c r="A6238" s="1">
        <v>45917.833333333336</v>
      </c>
      <c r="B6238" s="2">
        <v>2025</v>
      </c>
      <c r="C6238" s="2">
        <v>9</v>
      </c>
      <c r="D6238" s="2">
        <v>17</v>
      </c>
      <c r="E6238" s="2">
        <v>20</v>
      </c>
      <c r="F6238" s="3"/>
      <c r="G6238" s="3">
        <v>0</v>
      </c>
      <c r="H6238" s="3"/>
      <c r="I6238" s="3">
        <v>0</v>
      </c>
      <c r="J6238" s="3"/>
      <c r="K6238" s="3"/>
      <c r="L6238" s="3"/>
      <c r="M6238" s="3">
        <v>0</v>
      </c>
      <c r="N6238" s="3">
        <v>0</v>
      </c>
      <c r="O6238" s="3">
        <v>0</v>
      </c>
    </row>
    <row r="6239" spans="1:15" x14ac:dyDescent="0.25">
      <c r="A6239" s="1">
        <v>45917.875</v>
      </c>
      <c r="B6239" s="2">
        <v>2025</v>
      </c>
      <c r="C6239" s="2">
        <v>9</v>
      </c>
      <c r="D6239" s="2">
        <v>17</v>
      </c>
      <c r="E6239" s="2">
        <v>21</v>
      </c>
      <c r="F6239" s="3"/>
      <c r="G6239" s="3">
        <v>0</v>
      </c>
      <c r="H6239" s="3"/>
      <c r="I6239" s="3">
        <v>0</v>
      </c>
      <c r="J6239" s="3"/>
      <c r="K6239" s="3"/>
      <c r="L6239" s="3"/>
      <c r="M6239" s="3">
        <v>0</v>
      </c>
      <c r="N6239" s="3">
        <v>0</v>
      </c>
      <c r="O6239" s="3">
        <v>0</v>
      </c>
    </row>
    <row r="6240" spans="1:15" x14ac:dyDescent="0.25">
      <c r="A6240" s="1">
        <v>45917.916666666664</v>
      </c>
      <c r="B6240" s="2">
        <v>2025</v>
      </c>
      <c r="C6240" s="2">
        <v>9</v>
      </c>
      <c r="D6240" s="2">
        <v>17</v>
      </c>
      <c r="E6240" s="2">
        <v>22</v>
      </c>
      <c r="F6240" s="3"/>
      <c r="G6240" s="3">
        <v>2.2803622134007651E-2</v>
      </c>
      <c r="H6240" s="3"/>
      <c r="I6240" s="3">
        <v>0.18338257099479185</v>
      </c>
      <c r="J6240" s="3"/>
      <c r="K6240" s="3"/>
      <c r="L6240" s="3"/>
      <c r="M6240" s="3">
        <v>3.9026086532126157E-2</v>
      </c>
      <c r="N6240" s="3">
        <v>0.12540570719602981</v>
      </c>
      <c r="O6240" s="3">
        <v>9.2654496714238865E-2</v>
      </c>
    </row>
    <row r="6241" spans="1:15" x14ac:dyDescent="0.25">
      <c r="A6241" s="1">
        <v>45917.958333333336</v>
      </c>
      <c r="B6241" s="2">
        <v>2025</v>
      </c>
      <c r="C6241" s="2">
        <v>9</v>
      </c>
      <c r="D6241" s="2">
        <v>17</v>
      </c>
      <c r="E6241" s="2">
        <v>23</v>
      </c>
      <c r="F6241" s="3"/>
      <c r="G6241" s="3">
        <v>0</v>
      </c>
      <c r="H6241" s="3"/>
      <c r="I6241" s="3">
        <v>0.1842279008781581</v>
      </c>
      <c r="J6241" s="3"/>
      <c r="K6241" s="3"/>
      <c r="L6241" s="3"/>
      <c r="M6241" s="3">
        <v>1.2910259529477814E-2</v>
      </c>
      <c r="N6241" s="3">
        <v>0.17802580495564396</v>
      </c>
      <c r="O6241" s="3">
        <v>9.3790991340819974E-2</v>
      </c>
    </row>
    <row r="6242" spans="1:15" x14ac:dyDescent="0.25">
      <c r="A6242" s="1">
        <v>45918</v>
      </c>
      <c r="B6242" s="2">
        <v>2025</v>
      </c>
      <c r="C6242" s="2">
        <v>9</v>
      </c>
      <c r="D6242" s="2">
        <v>18</v>
      </c>
      <c r="E6242" s="2">
        <v>0</v>
      </c>
      <c r="F6242" s="3"/>
      <c r="G6242" s="3">
        <v>0</v>
      </c>
      <c r="H6242" s="3"/>
      <c r="I6242" s="3">
        <v>0.1695303772062558</v>
      </c>
      <c r="J6242" s="3"/>
      <c r="K6242" s="3"/>
      <c r="L6242" s="3"/>
      <c r="M6242" s="3">
        <v>0</v>
      </c>
      <c r="N6242" s="3">
        <v>0.15225806451612905</v>
      </c>
      <c r="O6242" s="3">
        <v>8.0447110430596214E-2</v>
      </c>
    </row>
    <row r="6243" spans="1:15" x14ac:dyDescent="0.25">
      <c r="A6243" s="1">
        <v>45918.041666666664</v>
      </c>
      <c r="B6243" s="2">
        <v>2025</v>
      </c>
      <c r="C6243" s="2">
        <v>9</v>
      </c>
      <c r="D6243" s="2">
        <v>18</v>
      </c>
      <c r="E6243" s="2">
        <v>1</v>
      </c>
      <c r="F6243" s="3"/>
      <c r="G6243" s="3">
        <v>0</v>
      </c>
      <c r="H6243" s="3"/>
      <c r="I6243" s="3">
        <v>0.17224921982578706</v>
      </c>
      <c r="J6243" s="3"/>
      <c r="K6243" s="3"/>
      <c r="L6243" s="3"/>
      <c r="M6243" s="3">
        <v>0</v>
      </c>
      <c r="N6243" s="3">
        <v>0.16507322391532336</v>
      </c>
      <c r="O6243" s="3">
        <v>8.4330610935277606E-2</v>
      </c>
    </row>
    <row r="6244" spans="1:15" x14ac:dyDescent="0.25">
      <c r="A6244" s="1">
        <v>45918.083333333336</v>
      </c>
      <c r="B6244" s="2">
        <v>2025</v>
      </c>
      <c r="C6244" s="2">
        <v>9</v>
      </c>
      <c r="D6244" s="2">
        <v>18</v>
      </c>
      <c r="E6244" s="2">
        <v>2</v>
      </c>
      <c r="F6244" s="3"/>
      <c r="G6244" s="3">
        <v>0</v>
      </c>
      <c r="H6244" s="3"/>
      <c r="I6244" s="3">
        <v>0.17895530038958374</v>
      </c>
      <c r="J6244" s="3"/>
      <c r="K6244" s="3"/>
      <c r="L6244" s="3"/>
      <c r="M6244" s="3">
        <v>0</v>
      </c>
      <c r="N6244" s="3">
        <v>0.16547394540942931</v>
      </c>
      <c r="O6244" s="3">
        <v>8.6107311449753254E-2</v>
      </c>
    </row>
    <row r="6245" spans="1:15" x14ac:dyDescent="0.25">
      <c r="A6245" s="1">
        <v>45918.125</v>
      </c>
      <c r="B6245" s="2">
        <v>2025</v>
      </c>
      <c r="C6245" s="2">
        <v>9</v>
      </c>
      <c r="D6245" s="2">
        <v>18</v>
      </c>
      <c r="E6245" s="2">
        <v>3</v>
      </c>
      <c r="F6245" s="3"/>
      <c r="G6245" s="3">
        <v>0</v>
      </c>
      <c r="H6245" s="3"/>
      <c r="I6245" s="3">
        <v>0.1742642365245626</v>
      </c>
      <c r="J6245" s="3"/>
      <c r="K6245" s="3"/>
      <c r="L6245" s="3"/>
      <c r="M6245" s="3">
        <v>0</v>
      </c>
      <c r="N6245" s="3">
        <v>0.16542307692307695</v>
      </c>
      <c r="O6245" s="3">
        <v>8.4921828361909896E-2</v>
      </c>
    </row>
    <row r="6246" spans="1:15" x14ac:dyDescent="0.25">
      <c r="A6246" s="1">
        <v>45918.166666666664</v>
      </c>
      <c r="B6246" s="2">
        <v>2025</v>
      </c>
      <c r="C6246" s="2">
        <v>9</v>
      </c>
      <c r="D6246" s="2">
        <v>18</v>
      </c>
      <c r="E6246" s="2">
        <v>4</v>
      </c>
      <c r="F6246" s="3"/>
      <c r="G6246" s="3">
        <v>0</v>
      </c>
      <c r="H6246" s="3"/>
      <c r="I6246" s="3">
        <v>0.17241418587911306</v>
      </c>
      <c r="J6246" s="3"/>
      <c r="K6246" s="3"/>
      <c r="L6246" s="3"/>
      <c r="M6246" s="3">
        <v>1.5356793007307544E-3</v>
      </c>
      <c r="N6246" s="3">
        <v>0.16543300248138954</v>
      </c>
      <c r="O6246" s="3">
        <v>8.4845716915308331E-2</v>
      </c>
    </row>
    <row r="6247" spans="1:15" x14ac:dyDescent="0.25">
      <c r="A6247" s="1">
        <v>45918.208333333336</v>
      </c>
      <c r="B6247" s="2">
        <v>2025</v>
      </c>
      <c r="C6247" s="2">
        <v>9</v>
      </c>
      <c r="D6247" s="2">
        <v>18</v>
      </c>
      <c r="E6247" s="2">
        <v>5</v>
      </c>
      <c r="F6247" s="3"/>
      <c r="G6247" s="3">
        <v>0</v>
      </c>
      <c r="H6247" s="3"/>
      <c r="I6247" s="3">
        <v>8.4216642456941243E-2</v>
      </c>
      <c r="J6247" s="3"/>
      <c r="K6247" s="3"/>
      <c r="L6247" s="3"/>
      <c r="M6247" s="3">
        <v>0</v>
      </c>
      <c r="N6247" s="3">
        <v>8.2566997518610394E-2</v>
      </c>
      <c r="O6247" s="3">
        <v>4.1695909993887906E-2</v>
      </c>
    </row>
    <row r="6248" spans="1:15" x14ac:dyDescent="0.25">
      <c r="A6248" s="1">
        <v>45918.25</v>
      </c>
      <c r="B6248" s="2">
        <v>2025</v>
      </c>
      <c r="C6248" s="2">
        <v>9</v>
      </c>
      <c r="D6248" s="2">
        <v>18</v>
      </c>
      <c r="E6248" s="2">
        <v>6</v>
      </c>
      <c r="F6248" s="3">
        <v>0</v>
      </c>
      <c r="G6248" s="3">
        <v>0</v>
      </c>
      <c r="H6248" s="3">
        <v>0</v>
      </c>
      <c r="I6248" s="3">
        <v>0</v>
      </c>
      <c r="J6248" s="3"/>
      <c r="K6248" s="3">
        <v>0</v>
      </c>
      <c r="L6248" s="3">
        <v>0</v>
      </c>
      <c r="M6248" s="3">
        <v>0</v>
      </c>
      <c r="N6248" s="3">
        <v>0</v>
      </c>
      <c r="O6248" s="3">
        <v>0</v>
      </c>
    </row>
    <row r="6249" spans="1:15" x14ac:dyDescent="0.25">
      <c r="A6249" s="1">
        <v>45918.291666666664</v>
      </c>
      <c r="B6249" s="2">
        <v>2025</v>
      </c>
      <c r="C6249" s="2">
        <v>9</v>
      </c>
      <c r="D6249" s="2">
        <v>18</v>
      </c>
      <c r="E6249" s="2">
        <v>7</v>
      </c>
      <c r="F6249" s="3">
        <v>0</v>
      </c>
      <c r="G6249" s="3">
        <v>0</v>
      </c>
      <c r="H6249" s="3">
        <v>0</v>
      </c>
      <c r="I6249" s="3">
        <v>6.7209170972533094E-2</v>
      </c>
      <c r="J6249" s="3"/>
      <c r="K6249" s="3">
        <v>0</v>
      </c>
      <c r="L6249" s="3">
        <v>0</v>
      </c>
      <c r="M6249" s="3">
        <v>2.1283684946201836E-3</v>
      </c>
      <c r="N6249" s="3">
        <v>7.7147936975047446E-2</v>
      </c>
      <c r="O6249" s="3">
        <v>1.831068455527509E-2</v>
      </c>
    </row>
    <row r="6250" spans="1:15" x14ac:dyDescent="0.25">
      <c r="A6250" s="1">
        <v>45918.333333333336</v>
      </c>
      <c r="B6250" s="2">
        <v>2025</v>
      </c>
      <c r="C6250" s="2">
        <v>9</v>
      </c>
      <c r="D6250" s="2">
        <v>18</v>
      </c>
      <c r="E6250" s="2">
        <v>8</v>
      </c>
      <c r="F6250" s="3">
        <v>3.9445035249452122E-2</v>
      </c>
      <c r="G6250" s="3">
        <v>0</v>
      </c>
      <c r="H6250" s="3">
        <v>0.13456226010985764</v>
      </c>
      <c r="I6250" s="3">
        <v>0.10323881537492124</v>
      </c>
      <c r="J6250" s="3"/>
      <c r="K6250" s="3">
        <v>1.0804640420504925E-2</v>
      </c>
      <c r="L6250" s="3">
        <v>0</v>
      </c>
      <c r="M6250" s="3">
        <v>9.931241787579706E-2</v>
      </c>
      <c r="N6250" s="3">
        <v>0.23533682740705009</v>
      </c>
      <c r="O6250" s="3">
        <v>7.7837499554697889E-2</v>
      </c>
    </row>
    <row r="6251" spans="1:15" x14ac:dyDescent="0.25">
      <c r="A6251" s="1">
        <v>45918.375</v>
      </c>
      <c r="B6251" s="2">
        <v>2025</v>
      </c>
      <c r="C6251" s="2">
        <v>9</v>
      </c>
      <c r="D6251" s="2">
        <v>18</v>
      </c>
      <c r="E6251" s="2">
        <v>9</v>
      </c>
      <c r="F6251" s="3">
        <v>0.18262607328914032</v>
      </c>
      <c r="G6251" s="3">
        <v>0</v>
      </c>
      <c r="H6251" s="3">
        <v>0.41982084934562774</v>
      </c>
      <c r="I6251" s="3">
        <v>0</v>
      </c>
      <c r="J6251" s="3"/>
      <c r="K6251" s="3">
        <v>0</v>
      </c>
      <c r="L6251" s="3">
        <v>0</v>
      </c>
      <c r="M6251" s="3">
        <v>9.7321565635246229E-2</v>
      </c>
      <c r="N6251" s="3">
        <v>0.25018770039678162</v>
      </c>
      <c r="O6251" s="3">
        <v>0.11874452358334948</v>
      </c>
    </row>
    <row r="6252" spans="1:15" x14ac:dyDescent="0.25">
      <c r="A6252" s="1">
        <v>45918.416666666664</v>
      </c>
      <c r="B6252" s="2">
        <v>2025</v>
      </c>
      <c r="C6252" s="2">
        <v>9</v>
      </c>
      <c r="D6252" s="2">
        <v>18</v>
      </c>
      <c r="E6252" s="2">
        <v>10</v>
      </c>
      <c r="F6252" s="3">
        <v>0.20563026649356669</v>
      </c>
      <c r="G6252" s="3">
        <v>7.924908369150499E-2</v>
      </c>
      <c r="H6252" s="3">
        <v>0.3883085085715049</v>
      </c>
      <c r="I6252" s="3">
        <v>0</v>
      </c>
      <c r="J6252" s="3"/>
      <c r="K6252" s="3">
        <v>0.17031896710459143</v>
      </c>
      <c r="L6252" s="3">
        <v>2.6712757112819924E-2</v>
      </c>
      <c r="M6252" s="3">
        <v>0.176143665767623</v>
      </c>
      <c r="N6252" s="3">
        <v>0.3120183784084366</v>
      </c>
      <c r="O6252" s="3">
        <v>0.16979770339375594</v>
      </c>
    </row>
    <row r="6253" spans="1:15" x14ac:dyDescent="0.25">
      <c r="A6253" s="1">
        <v>45918.458333333336</v>
      </c>
      <c r="B6253" s="2">
        <v>2025</v>
      </c>
      <c r="C6253" s="2">
        <v>9</v>
      </c>
      <c r="D6253" s="2">
        <v>18</v>
      </c>
      <c r="E6253" s="2">
        <v>11</v>
      </c>
      <c r="F6253" s="3">
        <v>0.15856762072576114</v>
      </c>
      <c r="G6253" s="3">
        <v>0.16976092805739379</v>
      </c>
      <c r="H6253" s="3">
        <v>0.1696211285629112</v>
      </c>
      <c r="I6253" s="3">
        <v>0</v>
      </c>
      <c r="J6253" s="3"/>
      <c r="K6253" s="3">
        <v>0.1526291791895226</v>
      </c>
      <c r="L6253" s="3">
        <v>0</v>
      </c>
      <c r="M6253" s="3">
        <v>0.3080949697175529</v>
      </c>
      <c r="N6253" s="3">
        <v>0.36548147585250601</v>
      </c>
      <c r="O6253" s="3">
        <v>0.16551941276320595</v>
      </c>
    </row>
    <row r="6254" spans="1:15" x14ac:dyDescent="0.25">
      <c r="A6254" s="1">
        <v>45918.5</v>
      </c>
      <c r="B6254" s="2">
        <v>2025</v>
      </c>
      <c r="C6254" s="2">
        <v>9</v>
      </c>
      <c r="D6254" s="2">
        <v>18</v>
      </c>
      <c r="E6254" s="2">
        <v>12</v>
      </c>
      <c r="F6254" s="3">
        <v>0.16724627018854871</v>
      </c>
      <c r="G6254" s="3">
        <v>0.25694001559924268</v>
      </c>
      <c r="H6254" s="3">
        <v>0.22000432322106622</v>
      </c>
      <c r="I6254" s="3">
        <v>0.40987327689849429</v>
      </c>
      <c r="J6254" s="3"/>
      <c r="K6254" s="3">
        <v>0.16713485613310974</v>
      </c>
      <c r="L6254" s="3">
        <v>0</v>
      </c>
      <c r="M6254" s="3">
        <v>0.38927208574268857</v>
      </c>
      <c r="N6254" s="3">
        <v>0.31597220854263541</v>
      </c>
      <c r="O6254" s="3">
        <v>0.2408053795407232</v>
      </c>
    </row>
    <row r="6255" spans="1:15" x14ac:dyDescent="0.25">
      <c r="A6255" s="1">
        <v>45918.541666666664</v>
      </c>
      <c r="B6255" s="2">
        <v>2025</v>
      </c>
      <c r="C6255" s="2">
        <v>9</v>
      </c>
      <c r="D6255" s="2">
        <v>18</v>
      </c>
      <c r="E6255" s="2">
        <v>13</v>
      </c>
      <c r="F6255" s="3">
        <v>7.4952828737534269E-2</v>
      </c>
      <c r="G6255" s="3">
        <v>7.9585235267872506E-2</v>
      </c>
      <c r="H6255" s="3">
        <v>0</v>
      </c>
      <c r="I6255" s="3">
        <v>0.30922854767646218</v>
      </c>
      <c r="J6255" s="3"/>
      <c r="K6255" s="3">
        <v>9.0782017682703414E-2</v>
      </c>
      <c r="L6255" s="3">
        <v>0</v>
      </c>
      <c r="M6255" s="3">
        <v>0.38579878307973303</v>
      </c>
      <c r="N6255" s="3">
        <v>0.1341645346820998</v>
      </c>
      <c r="O6255" s="3">
        <v>0.13431399339080066</v>
      </c>
    </row>
    <row r="6256" spans="1:15" x14ac:dyDescent="0.25">
      <c r="A6256" s="1">
        <v>45918.583333333336</v>
      </c>
      <c r="B6256" s="2">
        <v>2025</v>
      </c>
      <c r="C6256" s="2">
        <v>9</v>
      </c>
      <c r="D6256" s="2">
        <v>18</v>
      </c>
      <c r="E6256" s="2">
        <v>14</v>
      </c>
      <c r="F6256" s="3">
        <v>1.374400863737737E-2</v>
      </c>
      <c r="G6256" s="3">
        <v>3.0294264748695475E-2</v>
      </c>
      <c r="H6256" s="3">
        <v>2.7293106669157484E-2</v>
      </c>
      <c r="I6256" s="3">
        <v>0</v>
      </c>
      <c r="J6256" s="3"/>
      <c r="K6256" s="3">
        <v>4.7937801577756033E-2</v>
      </c>
      <c r="L6256" s="3">
        <v>0</v>
      </c>
      <c r="M6256" s="3">
        <v>0.38053175847515586</v>
      </c>
      <c r="N6256" s="3">
        <v>0</v>
      </c>
      <c r="O6256" s="3">
        <v>6.2475117513517781E-2</v>
      </c>
    </row>
    <row r="6257" spans="1:15" x14ac:dyDescent="0.25">
      <c r="A6257" s="1">
        <v>45918.625</v>
      </c>
      <c r="B6257" s="2">
        <v>2025</v>
      </c>
      <c r="C6257" s="2">
        <v>9</v>
      </c>
      <c r="D6257" s="2">
        <v>18</v>
      </c>
      <c r="E6257" s="2">
        <v>15</v>
      </c>
      <c r="F6257" s="3">
        <v>0</v>
      </c>
      <c r="G6257" s="3">
        <v>6.0101314386227303E-2</v>
      </c>
      <c r="H6257" s="3">
        <v>0</v>
      </c>
      <c r="I6257" s="3">
        <v>0</v>
      </c>
      <c r="J6257" s="3"/>
      <c r="K6257" s="3">
        <v>0</v>
      </c>
      <c r="L6257" s="3">
        <v>0</v>
      </c>
      <c r="M6257" s="3">
        <v>0.28003696261708244</v>
      </c>
      <c r="N6257" s="3">
        <v>8.8843789152813851E-2</v>
      </c>
      <c r="O6257" s="3">
        <v>5.3622758269515451E-2</v>
      </c>
    </row>
    <row r="6258" spans="1:15" x14ac:dyDescent="0.25">
      <c r="A6258" s="1">
        <v>45918.666666666664</v>
      </c>
      <c r="B6258" s="2">
        <v>2025</v>
      </c>
      <c r="C6258" s="2">
        <v>9</v>
      </c>
      <c r="D6258" s="2">
        <v>18</v>
      </c>
      <c r="E6258" s="2">
        <v>16</v>
      </c>
      <c r="F6258" s="3">
        <v>0</v>
      </c>
      <c r="G6258" s="3">
        <v>0</v>
      </c>
      <c r="H6258" s="3">
        <v>0</v>
      </c>
      <c r="I6258" s="3">
        <v>0</v>
      </c>
      <c r="J6258" s="3"/>
      <c r="K6258" s="3">
        <v>0</v>
      </c>
      <c r="L6258" s="3">
        <v>0</v>
      </c>
      <c r="M6258" s="3">
        <v>0</v>
      </c>
      <c r="N6258" s="3">
        <v>0</v>
      </c>
      <c r="O6258" s="3">
        <v>0</v>
      </c>
    </row>
    <row r="6259" spans="1:15" x14ac:dyDescent="0.25">
      <c r="A6259" s="1">
        <v>45918.708333333336</v>
      </c>
      <c r="B6259" s="2">
        <v>2025</v>
      </c>
      <c r="C6259" s="2">
        <v>9</v>
      </c>
      <c r="D6259" s="2">
        <v>18</v>
      </c>
      <c r="E6259" s="2">
        <v>17</v>
      </c>
      <c r="F6259" s="3">
        <v>0</v>
      </c>
      <c r="G6259" s="3">
        <v>0</v>
      </c>
      <c r="H6259" s="3">
        <v>0</v>
      </c>
      <c r="I6259" s="3">
        <v>0</v>
      </c>
      <c r="J6259" s="3"/>
      <c r="K6259" s="3">
        <v>0</v>
      </c>
      <c r="L6259" s="3">
        <v>0</v>
      </c>
      <c r="M6259" s="3">
        <v>0</v>
      </c>
      <c r="N6259" s="3">
        <v>0</v>
      </c>
      <c r="O6259" s="3">
        <v>0</v>
      </c>
    </row>
    <row r="6260" spans="1:15" x14ac:dyDescent="0.25">
      <c r="A6260" s="1">
        <v>45918.75</v>
      </c>
      <c r="B6260" s="2">
        <v>2025</v>
      </c>
      <c r="C6260" s="2">
        <v>9</v>
      </c>
      <c r="D6260" s="2">
        <v>18</v>
      </c>
      <c r="E6260" s="2">
        <v>18</v>
      </c>
      <c r="F6260" s="3">
        <v>0</v>
      </c>
      <c r="G6260" s="3">
        <v>0</v>
      </c>
      <c r="H6260" s="3">
        <v>0</v>
      </c>
      <c r="I6260" s="3">
        <v>0</v>
      </c>
      <c r="J6260" s="3"/>
      <c r="K6260" s="3">
        <v>0</v>
      </c>
      <c r="L6260" s="3">
        <v>0</v>
      </c>
      <c r="M6260" s="3">
        <v>0</v>
      </c>
      <c r="N6260" s="3">
        <v>0</v>
      </c>
      <c r="O6260" s="3">
        <v>0</v>
      </c>
    </row>
    <row r="6261" spans="1:15" x14ac:dyDescent="0.25">
      <c r="A6261" s="1">
        <v>45918.791666666664</v>
      </c>
      <c r="B6261" s="2">
        <v>2025</v>
      </c>
      <c r="C6261" s="2">
        <v>9</v>
      </c>
      <c r="D6261" s="2">
        <v>18</v>
      </c>
      <c r="E6261" s="2">
        <v>19</v>
      </c>
      <c r="F6261" s="3">
        <v>0</v>
      </c>
      <c r="G6261" s="3">
        <v>0</v>
      </c>
      <c r="H6261" s="3"/>
      <c r="I6261" s="3">
        <v>0</v>
      </c>
      <c r="J6261" s="3"/>
      <c r="K6261" s="3"/>
      <c r="L6261" s="3"/>
      <c r="M6261" s="3">
        <v>0</v>
      </c>
      <c r="N6261" s="3">
        <v>0</v>
      </c>
      <c r="O6261" s="3">
        <v>0</v>
      </c>
    </row>
    <row r="6262" spans="1:15" x14ac:dyDescent="0.25">
      <c r="A6262" s="1">
        <v>45918.833333333336</v>
      </c>
      <c r="B6262" s="2">
        <v>2025</v>
      </c>
      <c r="C6262" s="2">
        <v>9</v>
      </c>
      <c r="D6262" s="2">
        <v>18</v>
      </c>
      <c r="E6262" s="2">
        <v>20</v>
      </c>
      <c r="F6262" s="3"/>
      <c r="G6262" s="3">
        <v>0</v>
      </c>
      <c r="H6262" s="3"/>
      <c r="I6262" s="3">
        <v>0</v>
      </c>
      <c r="J6262" s="3"/>
      <c r="K6262" s="3"/>
      <c r="L6262" s="3"/>
      <c r="M6262" s="3">
        <v>0</v>
      </c>
      <c r="N6262" s="3">
        <v>0</v>
      </c>
      <c r="O6262" s="3">
        <v>0</v>
      </c>
    </row>
    <row r="6263" spans="1:15" x14ac:dyDescent="0.25">
      <c r="A6263" s="1">
        <v>45918.875</v>
      </c>
      <c r="B6263" s="2">
        <v>2025</v>
      </c>
      <c r="C6263" s="2">
        <v>9</v>
      </c>
      <c r="D6263" s="2">
        <v>18</v>
      </c>
      <c r="E6263" s="2">
        <v>21</v>
      </c>
      <c r="F6263" s="3"/>
      <c r="G6263" s="3">
        <v>0</v>
      </c>
      <c r="H6263" s="3"/>
      <c r="I6263" s="3">
        <v>0</v>
      </c>
      <c r="J6263" s="3"/>
      <c r="K6263" s="3"/>
      <c r="L6263" s="3"/>
      <c r="M6263" s="3">
        <v>0</v>
      </c>
      <c r="N6263" s="3">
        <v>0</v>
      </c>
      <c r="O6263" s="3">
        <v>0</v>
      </c>
    </row>
    <row r="6264" spans="1:15" x14ac:dyDescent="0.25">
      <c r="A6264" s="1">
        <v>45918.916666666664</v>
      </c>
      <c r="B6264" s="2">
        <v>2025</v>
      </c>
      <c r="C6264" s="2">
        <v>9</v>
      </c>
      <c r="D6264" s="2">
        <v>18</v>
      </c>
      <c r="E6264" s="2">
        <v>22</v>
      </c>
      <c r="F6264" s="3"/>
      <c r="G6264" s="3">
        <v>0.15429803279749499</v>
      </c>
      <c r="H6264" s="3"/>
      <c r="I6264" s="3">
        <v>0.28972517829040556</v>
      </c>
      <c r="J6264" s="3"/>
      <c r="K6264" s="3"/>
      <c r="L6264" s="3"/>
      <c r="M6264" s="3">
        <v>0.14887211584709387</v>
      </c>
      <c r="N6264" s="3">
        <v>0.28230147182929366</v>
      </c>
      <c r="O6264" s="3">
        <v>0.21879919969107203</v>
      </c>
    </row>
    <row r="6265" spans="1:15" x14ac:dyDescent="0.25">
      <c r="A6265" s="1">
        <v>45918.958333333336</v>
      </c>
      <c r="B6265" s="2">
        <v>2025</v>
      </c>
      <c r="C6265" s="2">
        <v>9</v>
      </c>
      <c r="D6265" s="2">
        <v>18</v>
      </c>
      <c r="E6265" s="2">
        <v>23</v>
      </c>
      <c r="F6265" s="3"/>
      <c r="G6265" s="3">
        <v>5.2684575872596749E-2</v>
      </c>
      <c r="H6265" s="3"/>
      <c r="I6265" s="3">
        <v>0.31877968504292697</v>
      </c>
      <c r="J6265" s="3"/>
      <c r="K6265" s="3"/>
      <c r="L6265" s="3"/>
      <c r="M6265" s="3">
        <v>0.18997130981075716</v>
      </c>
      <c r="N6265" s="3">
        <v>0.33527362188518961</v>
      </c>
      <c r="O6265" s="3">
        <v>0.22417729815286763</v>
      </c>
    </row>
    <row r="6266" spans="1:15" x14ac:dyDescent="0.25">
      <c r="A6266" s="1">
        <v>45919</v>
      </c>
      <c r="B6266" s="2">
        <v>2025</v>
      </c>
      <c r="C6266" s="2">
        <v>9</v>
      </c>
      <c r="D6266" s="2">
        <v>19</v>
      </c>
      <c r="E6266" s="2">
        <v>0</v>
      </c>
      <c r="F6266" s="3"/>
      <c r="G6266" s="3">
        <v>0</v>
      </c>
      <c r="H6266" s="3"/>
      <c r="I6266" s="3">
        <v>0.31557935318055252</v>
      </c>
      <c r="J6266" s="3"/>
      <c r="K6266" s="3"/>
      <c r="L6266" s="3"/>
      <c r="M6266" s="3">
        <v>0.14510666357958801</v>
      </c>
      <c r="N6266" s="3">
        <v>0.29782557986780189</v>
      </c>
      <c r="O6266" s="3">
        <v>0.18962789915698561</v>
      </c>
    </row>
    <row r="6267" spans="1:15" x14ac:dyDescent="0.25">
      <c r="A6267" s="1">
        <v>45919.041666666664</v>
      </c>
      <c r="B6267" s="2">
        <v>2025</v>
      </c>
      <c r="C6267" s="2">
        <v>9</v>
      </c>
      <c r="D6267" s="2">
        <v>19</v>
      </c>
      <c r="E6267" s="2">
        <v>1</v>
      </c>
      <c r="F6267" s="3"/>
      <c r="G6267" s="3">
        <v>2.8757050171214615E-2</v>
      </c>
      <c r="H6267" s="3"/>
      <c r="I6267" s="3">
        <v>0.315359820089955</v>
      </c>
      <c r="J6267" s="3"/>
      <c r="K6267" s="3"/>
      <c r="L6267" s="3"/>
      <c r="M6267" s="3">
        <v>0.1483864901337037</v>
      </c>
      <c r="N6267" s="3">
        <v>0.30551329923267934</v>
      </c>
      <c r="O6267" s="3">
        <v>0.19950416490688816</v>
      </c>
    </row>
    <row r="6268" spans="1:15" x14ac:dyDescent="0.25">
      <c r="A6268" s="1">
        <v>45919.083333333336</v>
      </c>
      <c r="B6268" s="2">
        <v>2025</v>
      </c>
      <c r="C6268" s="2">
        <v>9</v>
      </c>
      <c r="D6268" s="2">
        <v>19</v>
      </c>
      <c r="E6268" s="2">
        <v>2</v>
      </c>
      <c r="F6268" s="3"/>
      <c r="G6268" s="3">
        <v>0.18322679500642514</v>
      </c>
      <c r="H6268" s="3"/>
      <c r="I6268" s="3">
        <v>0.34301871641797377</v>
      </c>
      <c r="J6268" s="3"/>
      <c r="K6268" s="3"/>
      <c r="L6268" s="3"/>
      <c r="M6268" s="3">
        <v>0.18843482731253342</v>
      </c>
      <c r="N6268" s="3">
        <v>0.31171570805495707</v>
      </c>
      <c r="O6268" s="3">
        <v>0.25659901169797233</v>
      </c>
    </row>
    <row r="6269" spans="1:15" x14ac:dyDescent="0.25">
      <c r="A6269" s="1">
        <v>45919.125</v>
      </c>
      <c r="B6269" s="2">
        <v>2025</v>
      </c>
      <c r="C6269" s="2">
        <v>9</v>
      </c>
      <c r="D6269" s="2">
        <v>19</v>
      </c>
      <c r="E6269" s="2">
        <v>3</v>
      </c>
      <c r="F6269" s="3"/>
      <c r="G6269" s="3">
        <v>0</v>
      </c>
      <c r="H6269" s="3"/>
      <c r="I6269" s="3">
        <v>0.18174316937134488</v>
      </c>
      <c r="J6269" s="3"/>
      <c r="K6269" s="3"/>
      <c r="L6269" s="3"/>
      <c r="M6269" s="3">
        <v>6.3498491597996452E-3</v>
      </c>
      <c r="N6269" s="3">
        <v>7.9888896461122808E-2</v>
      </c>
      <c r="O6269" s="3">
        <v>6.6995478748066828E-2</v>
      </c>
    </row>
    <row r="6270" spans="1:15" x14ac:dyDescent="0.25">
      <c r="A6270" s="1">
        <v>45919.166666666664</v>
      </c>
      <c r="B6270" s="2">
        <v>2025</v>
      </c>
      <c r="C6270" s="2">
        <v>9</v>
      </c>
      <c r="D6270" s="2">
        <v>19</v>
      </c>
      <c r="E6270" s="2">
        <v>4</v>
      </c>
      <c r="F6270" s="3"/>
      <c r="G6270" s="3">
        <v>0</v>
      </c>
      <c r="H6270" s="3"/>
      <c r="I6270" s="3">
        <v>0.15047978758781272</v>
      </c>
      <c r="J6270" s="3"/>
      <c r="K6270" s="3"/>
      <c r="L6270" s="3"/>
      <c r="M6270" s="3">
        <v>0</v>
      </c>
      <c r="N6270" s="3">
        <v>7.5752775985852672E-2</v>
      </c>
      <c r="O6270" s="3">
        <v>5.6558140893416348E-2</v>
      </c>
    </row>
    <row r="6271" spans="1:15" x14ac:dyDescent="0.25">
      <c r="A6271" s="1">
        <v>45919.208333333336</v>
      </c>
      <c r="B6271" s="2">
        <v>2025</v>
      </c>
      <c r="C6271" s="2">
        <v>9</v>
      </c>
      <c r="D6271" s="2">
        <v>19</v>
      </c>
      <c r="E6271" s="2">
        <v>5</v>
      </c>
      <c r="F6271" s="3">
        <v>0</v>
      </c>
      <c r="G6271" s="3">
        <v>0</v>
      </c>
      <c r="H6271" s="3"/>
      <c r="I6271" s="3">
        <v>0.15052183368035066</v>
      </c>
      <c r="J6271" s="3"/>
      <c r="K6271" s="3"/>
      <c r="L6271" s="3"/>
      <c r="M6271" s="3">
        <v>1.05798865796596E-2</v>
      </c>
      <c r="N6271" s="3">
        <v>0.10872376603044809</v>
      </c>
      <c r="O6271" s="3">
        <v>5.3965097258091663E-2</v>
      </c>
    </row>
    <row r="6272" spans="1:15" x14ac:dyDescent="0.25">
      <c r="A6272" s="1">
        <v>45919.25</v>
      </c>
      <c r="B6272" s="2">
        <v>2025</v>
      </c>
      <c r="C6272" s="2">
        <v>9</v>
      </c>
      <c r="D6272" s="2">
        <v>19</v>
      </c>
      <c r="E6272" s="2">
        <v>6</v>
      </c>
      <c r="F6272" s="3">
        <v>0</v>
      </c>
      <c r="G6272" s="3">
        <v>0.1134913252952417</v>
      </c>
      <c r="H6272" s="3">
        <v>0</v>
      </c>
      <c r="I6272" s="3">
        <v>0.26924466494077454</v>
      </c>
      <c r="J6272" s="3"/>
      <c r="K6272" s="3">
        <v>0</v>
      </c>
      <c r="L6272" s="3">
        <v>0</v>
      </c>
      <c r="M6272" s="3">
        <v>0.1584918764874422</v>
      </c>
      <c r="N6272" s="3">
        <v>0.27692190528939442</v>
      </c>
      <c r="O6272" s="3">
        <v>0.10226872150160661</v>
      </c>
    </row>
    <row r="6273" spans="1:15" x14ac:dyDescent="0.25">
      <c r="A6273" s="1">
        <v>45919.291666666664</v>
      </c>
      <c r="B6273" s="2">
        <v>2025</v>
      </c>
      <c r="C6273" s="2">
        <v>9</v>
      </c>
      <c r="D6273" s="2">
        <v>19</v>
      </c>
      <c r="E6273" s="2">
        <v>7</v>
      </c>
      <c r="F6273" s="3">
        <v>0</v>
      </c>
      <c r="G6273" s="3">
        <v>0.5</v>
      </c>
      <c r="H6273" s="3">
        <v>0</v>
      </c>
      <c r="I6273" s="3">
        <v>0.4461455071067213</v>
      </c>
      <c r="J6273" s="3"/>
      <c r="K6273" s="3">
        <v>0</v>
      </c>
      <c r="L6273" s="3">
        <v>0</v>
      </c>
      <c r="M6273" s="3">
        <v>0.43178342264520186</v>
      </c>
      <c r="N6273" s="3">
        <v>0.50613965561393548</v>
      </c>
      <c r="O6273" s="3">
        <v>0.23550857317073232</v>
      </c>
    </row>
    <row r="6274" spans="1:15" x14ac:dyDescent="0.25">
      <c r="A6274" s="1">
        <v>45919.333333333336</v>
      </c>
      <c r="B6274" s="2">
        <v>2025</v>
      </c>
      <c r="C6274" s="2">
        <v>9</v>
      </c>
      <c r="D6274" s="2">
        <v>19</v>
      </c>
      <c r="E6274" s="2">
        <v>8</v>
      </c>
      <c r="F6274" s="3">
        <v>0</v>
      </c>
      <c r="G6274" s="3">
        <v>1</v>
      </c>
      <c r="H6274" s="3">
        <v>0</v>
      </c>
      <c r="I6274" s="3">
        <v>0.51141568116357949</v>
      </c>
      <c r="J6274" s="3"/>
      <c r="K6274" s="3">
        <v>0</v>
      </c>
      <c r="L6274" s="3">
        <v>0</v>
      </c>
      <c r="M6274" s="3">
        <v>0.51281023443301632</v>
      </c>
      <c r="N6274" s="3">
        <v>0.55826139590535251</v>
      </c>
      <c r="O6274" s="3">
        <v>0.32281091393774353</v>
      </c>
    </row>
    <row r="6275" spans="1:15" x14ac:dyDescent="0.25">
      <c r="A6275" s="1">
        <v>45919.375</v>
      </c>
      <c r="B6275" s="2">
        <v>2025</v>
      </c>
      <c r="C6275" s="2">
        <v>9</v>
      </c>
      <c r="D6275" s="2">
        <v>19</v>
      </c>
      <c r="E6275" s="2">
        <v>9</v>
      </c>
      <c r="F6275" s="3">
        <v>0</v>
      </c>
      <c r="G6275" s="3">
        <v>1</v>
      </c>
      <c r="H6275" s="3">
        <v>0</v>
      </c>
      <c r="I6275" s="3">
        <v>0.4798483815487492</v>
      </c>
      <c r="J6275" s="3"/>
      <c r="K6275" s="3">
        <v>0</v>
      </c>
      <c r="L6275" s="3">
        <v>0</v>
      </c>
      <c r="M6275" s="3">
        <v>0.51694017660687397</v>
      </c>
      <c r="N6275" s="3">
        <v>0.54689482841105552</v>
      </c>
      <c r="O6275" s="3">
        <v>0.31796042332083485</v>
      </c>
    </row>
    <row r="6276" spans="1:15" x14ac:dyDescent="0.25">
      <c r="A6276" s="1">
        <v>45919.416666666664</v>
      </c>
      <c r="B6276" s="2">
        <v>2025</v>
      </c>
      <c r="C6276" s="2">
        <v>9</v>
      </c>
      <c r="D6276" s="2">
        <v>19</v>
      </c>
      <c r="E6276" s="2">
        <v>10</v>
      </c>
      <c r="F6276" s="3">
        <v>0.33574103355014434</v>
      </c>
      <c r="G6276" s="3">
        <v>1</v>
      </c>
      <c r="H6276" s="3">
        <v>2.3199289198725274E-2</v>
      </c>
      <c r="I6276" s="3">
        <v>0.50461755992458923</v>
      </c>
      <c r="J6276" s="3"/>
      <c r="K6276" s="3">
        <v>6.7049532024312158E-2</v>
      </c>
      <c r="L6276" s="3">
        <v>0</v>
      </c>
      <c r="M6276" s="3">
        <v>0.54155526909894092</v>
      </c>
      <c r="N6276" s="3">
        <v>0.55213980532190998</v>
      </c>
      <c r="O6276" s="3">
        <v>0.37803781113982776</v>
      </c>
    </row>
    <row r="6277" spans="1:15" x14ac:dyDescent="0.25">
      <c r="A6277" s="1">
        <v>45919.458333333336</v>
      </c>
      <c r="B6277" s="2">
        <v>2025</v>
      </c>
      <c r="C6277" s="2">
        <v>9</v>
      </c>
      <c r="D6277" s="2">
        <v>19</v>
      </c>
      <c r="E6277" s="2">
        <v>11</v>
      </c>
      <c r="F6277" s="3">
        <v>0.18887114748099729</v>
      </c>
      <c r="G6277" s="3">
        <v>1</v>
      </c>
      <c r="H6277" s="3">
        <v>0.13938307014767204</v>
      </c>
      <c r="I6277" s="3">
        <v>0.54828440614058715</v>
      </c>
      <c r="J6277" s="3"/>
      <c r="K6277" s="3">
        <v>0</v>
      </c>
      <c r="L6277" s="3">
        <v>0</v>
      </c>
      <c r="M6277" s="3">
        <v>0.53499389123314922</v>
      </c>
      <c r="N6277" s="3">
        <v>0.56938044511606944</v>
      </c>
      <c r="O6277" s="3">
        <v>0.37261412001480937</v>
      </c>
    </row>
    <row r="6278" spans="1:15" x14ac:dyDescent="0.25">
      <c r="A6278" s="1">
        <v>45919.5</v>
      </c>
      <c r="B6278" s="2">
        <v>2025</v>
      </c>
      <c r="C6278" s="2">
        <v>9</v>
      </c>
      <c r="D6278" s="2">
        <v>19</v>
      </c>
      <c r="E6278" s="2">
        <v>12</v>
      </c>
      <c r="F6278" s="3">
        <v>0.35649624769349314</v>
      </c>
      <c r="G6278" s="3">
        <v>1</v>
      </c>
      <c r="H6278" s="3">
        <v>0</v>
      </c>
      <c r="I6278" s="3">
        <v>0.60358197357305854</v>
      </c>
      <c r="J6278" s="3"/>
      <c r="K6278" s="3">
        <v>5.8914080658973099E-2</v>
      </c>
      <c r="L6278" s="3">
        <v>2.2946648398627829E-2</v>
      </c>
      <c r="M6278" s="3">
        <v>0.56982789304939152</v>
      </c>
      <c r="N6278" s="3">
        <v>0.52791717298080809</v>
      </c>
      <c r="O6278" s="3">
        <v>0.392460502044294</v>
      </c>
    </row>
    <row r="6279" spans="1:15" x14ac:dyDescent="0.25">
      <c r="A6279" s="1">
        <v>45919.541666666664</v>
      </c>
      <c r="B6279" s="2">
        <v>2025</v>
      </c>
      <c r="C6279" s="2">
        <v>9</v>
      </c>
      <c r="D6279" s="2">
        <v>19</v>
      </c>
      <c r="E6279" s="2">
        <v>13</v>
      </c>
      <c r="F6279" s="3">
        <v>0.10468324735211861</v>
      </c>
      <c r="G6279" s="3">
        <v>0</v>
      </c>
      <c r="H6279" s="3">
        <v>0</v>
      </c>
      <c r="I6279" s="3">
        <v>0.50415765555823111</v>
      </c>
      <c r="J6279" s="3"/>
      <c r="K6279" s="3">
        <v>0</v>
      </c>
      <c r="L6279" s="3">
        <v>0</v>
      </c>
      <c r="M6279" s="3">
        <v>0.45029299087279218</v>
      </c>
      <c r="N6279" s="3">
        <v>0.33035237560416375</v>
      </c>
      <c r="O6279" s="3">
        <v>0.1736857836734132</v>
      </c>
    </row>
    <row r="6280" spans="1:15" x14ac:dyDescent="0.25">
      <c r="A6280" s="1">
        <v>45919.583333333336</v>
      </c>
      <c r="B6280" s="2">
        <v>2025</v>
      </c>
      <c r="C6280" s="2">
        <v>9</v>
      </c>
      <c r="D6280" s="2">
        <v>19</v>
      </c>
      <c r="E6280" s="2">
        <v>14</v>
      </c>
      <c r="F6280" s="3">
        <v>0</v>
      </c>
      <c r="G6280" s="3">
        <v>0.68076008515578157</v>
      </c>
      <c r="H6280" s="3">
        <v>0</v>
      </c>
      <c r="I6280" s="3">
        <v>0</v>
      </c>
      <c r="J6280" s="3"/>
      <c r="K6280" s="3">
        <v>0</v>
      </c>
      <c r="L6280" s="3">
        <v>0</v>
      </c>
      <c r="M6280" s="3">
        <v>0.14699385362874864</v>
      </c>
      <c r="N6280" s="3">
        <v>0</v>
      </c>
      <c r="O6280" s="3">
        <v>0.10346924234806627</v>
      </c>
    </row>
    <row r="6281" spans="1:15" x14ac:dyDescent="0.25">
      <c r="A6281" s="1">
        <v>45919.625</v>
      </c>
      <c r="B6281" s="2">
        <v>2025</v>
      </c>
      <c r="C6281" s="2">
        <v>9</v>
      </c>
      <c r="D6281" s="2">
        <v>19</v>
      </c>
      <c r="E6281" s="2">
        <v>15</v>
      </c>
      <c r="F6281" s="3">
        <v>0</v>
      </c>
      <c r="G6281" s="3">
        <v>0</v>
      </c>
      <c r="H6281" s="3">
        <v>0</v>
      </c>
      <c r="I6281" s="3">
        <v>0</v>
      </c>
      <c r="J6281" s="3"/>
      <c r="K6281" s="3">
        <v>0</v>
      </c>
      <c r="L6281" s="3">
        <v>0</v>
      </c>
      <c r="M6281" s="3">
        <v>0</v>
      </c>
      <c r="N6281" s="3">
        <v>0</v>
      </c>
      <c r="O6281" s="3">
        <v>0</v>
      </c>
    </row>
    <row r="6282" spans="1:15" x14ac:dyDescent="0.25">
      <c r="A6282" s="1">
        <v>45919.666666666664</v>
      </c>
      <c r="B6282" s="2">
        <v>2025</v>
      </c>
      <c r="C6282" s="2">
        <v>9</v>
      </c>
      <c r="D6282" s="2">
        <v>19</v>
      </c>
      <c r="E6282" s="2">
        <v>16</v>
      </c>
      <c r="F6282" s="3">
        <v>0</v>
      </c>
      <c r="G6282" s="3">
        <v>0</v>
      </c>
      <c r="H6282" s="3">
        <v>0</v>
      </c>
      <c r="I6282" s="3">
        <v>0</v>
      </c>
      <c r="J6282" s="3"/>
      <c r="K6282" s="3">
        <v>0</v>
      </c>
      <c r="L6282" s="3">
        <v>0</v>
      </c>
      <c r="M6282" s="3">
        <v>0</v>
      </c>
      <c r="N6282" s="3">
        <v>0</v>
      </c>
      <c r="O6282" s="3">
        <v>0</v>
      </c>
    </row>
    <row r="6283" spans="1:15" x14ac:dyDescent="0.25">
      <c r="A6283" s="1">
        <v>45919.708333333336</v>
      </c>
      <c r="B6283" s="2">
        <v>2025</v>
      </c>
      <c r="C6283" s="2">
        <v>9</v>
      </c>
      <c r="D6283" s="2">
        <v>19</v>
      </c>
      <c r="E6283" s="2">
        <v>17</v>
      </c>
      <c r="F6283" s="3">
        <v>0</v>
      </c>
      <c r="G6283" s="3">
        <v>0</v>
      </c>
      <c r="H6283" s="3">
        <v>0</v>
      </c>
      <c r="I6283" s="3">
        <v>0</v>
      </c>
      <c r="J6283" s="3"/>
      <c r="K6283" s="3">
        <v>0</v>
      </c>
      <c r="L6283" s="3">
        <v>0</v>
      </c>
      <c r="M6283" s="3">
        <v>0</v>
      </c>
      <c r="N6283" s="3">
        <v>0</v>
      </c>
      <c r="O6283" s="3">
        <v>0</v>
      </c>
    </row>
    <row r="6284" spans="1:15" x14ac:dyDescent="0.25">
      <c r="A6284" s="1">
        <v>45919.75</v>
      </c>
      <c r="B6284" s="2">
        <v>2025</v>
      </c>
      <c r="C6284" s="2">
        <v>9</v>
      </c>
      <c r="D6284" s="2">
        <v>19</v>
      </c>
      <c r="E6284" s="2">
        <v>18</v>
      </c>
      <c r="F6284" s="3">
        <v>0</v>
      </c>
      <c r="G6284" s="3">
        <v>0</v>
      </c>
      <c r="H6284" s="3">
        <v>0</v>
      </c>
      <c r="I6284" s="3">
        <v>0</v>
      </c>
      <c r="J6284" s="3"/>
      <c r="K6284" s="3">
        <v>0</v>
      </c>
      <c r="L6284" s="3">
        <v>0</v>
      </c>
      <c r="M6284" s="3">
        <v>0</v>
      </c>
      <c r="N6284" s="3">
        <v>0</v>
      </c>
      <c r="O6284" s="3">
        <v>0</v>
      </c>
    </row>
    <row r="6285" spans="1:15" x14ac:dyDescent="0.25">
      <c r="A6285" s="1">
        <v>45919.791666666664</v>
      </c>
      <c r="B6285" s="2">
        <v>2025</v>
      </c>
      <c r="C6285" s="2">
        <v>9</v>
      </c>
      <c r="D6285" s="2">
        <v>19</v>
      </c>
      <c r="E6285" s="2">
        <v>19</v>
      </c>
      <c r="F6285" s="3">
        <v>0</v>
      </c>
      <c r="G6285" s="3">
        <v>0</v>
      </c>
      <c r="H6285" s="3"/>
      <c r="I6285" s="3">
        <v>0</v>
      </c>
      <c r="J6285" s="3"/>
      <c r="K6285" s="3"/>
      <c r="L6285" s="3"/>
      <c r="M6285" s="3">
        <v>0</v>
      </c>
      <c r="N6285" s="3">
        <v>0</v>
      </c>
      <c r="O6285" s="3">
        <v>0</v>
      </c>
    </row>
    <row r="6286" spans="1:15" x14ac:dyDescent="0.25">
      <c r="A6286" s="1">
        <v>45919.833333333336</v>
      </c>
      <c r="B6286" s="2">
        <v>2025</v>
      </c>
      <c r="C6286" s="2">
        <v>9</v>
      </c>
      <c r="D6286" s="2">
        <v>19</v>
      </c>
      <c r="E6286" s="2">
        <v>20</v>
      </c>
      <c r="F6286" s="3"/>
      <c r="G6286" s="3">
        <v>0</v>
      </c>
      <c r="H6286" s="3"/>
      <c r="I6286" s="3">
        <v>4.111982527548895E-2</v>
      </c>
      <c r="J6286" s="3"/>
      <c r="K6286" s="3"/>
      <c r="L6286" s="3"/>
      <c r="M6286" s="3">
        <v>0</v>
      </c>
      <c r="N6286" s="3">
        <v>5.6420147842530549E-2</v>
      </c>
      <c r="O6286" s="3">
        <v>2.4384993279504875E-2</v>
      </c>
    </row>
    <row r="6287" spans="1:15" x14ac:dyDescent="0.25">
      <c r="A6287" s="1">
        <v>45919.875</v>
      </c>
      <c r="B6287" s="2">
        <v>2025</v>
      </c>
      <c r="C6287" s="2">
        <v>9</v>
      </c>
      <c r="D6287" s="2">
        <v>19</v>
      </c>
      <c r="E6287" s="2">
        <v>21</v>
      </c>
      <c r="F6287" s="3"/>
      <c r="G6287" s="3">
        <v>1.860361501209738E-3</v>
      </c>
      <c r="H6287" s="3"/>
      <c r="I6287" s="3">
        <v>0.1065354458477515</v>
      </c>
      <c r="J6287" s="3"/>
      <c r="K6287" s="3"/>
      <c r="L6287" s="3"/>
      <c r="M6287" s="3">
        <v>0</v>
      </c>
      <c r="N6287" s="3">
        <v>8.34943706360875E-2</v>
      </c>
      <c r="O6287" s="3">
        <v>4.7972544496262183E-2</v>
      </c>
    </row>
    <row r="6288" spans="1:15" x14ac:dyDescent="0.25">
      <c r="A6288" s="1">
        <v>45919.916666666664</v>
      </c>
      <c r="B6288" s="2">
        <v>2025</v>
      </c>
      <c r="C6288" s="2">
        <v>9</v>
      </c>
      <c r="D6288" s="2">
        <v>19</v>
      </c>
      <c r="E6288" s="2">
        <v>22</v>
      </c>
      <c r="F6288" s="3"/>
      <c r="G6288" s="3">
        <v>0</v>
      </c>
      <c r="H6288" s="3"/>
      <c r="I6288" s="3">
        <v>0.11998161259234461</v>
      </c>
      <c r="J6288" s="3"/>
      <c r="K6288" s="3"/>
      <c r="L6288" s="3"/>
      <c r="M6288" s="3">
        <v>0</v>
      </c>
      <c r="N6288" s="3">
        <v>0.14006090712394315</v>
      </c>
      <c r="O6288" s="3">
        <v>6.5010629929071945E-2</v>
      </c>
    </row>
    <row r="6289" spans="1:15" x14ac:dyDescent="0.25">
      <c r="A6289" s="1">
        <v>45919.958333333336</v>
      </c>
      <c r="B6289" s="2">
        <v>2025</v>
      </c>
      <c r="C6289" s="2">
        <v>9</v>
      </c>
      <c r="D6289" s="2">
        <v>19</v>
      </c>
      <c r="E6289" s="2">
        <v>23</v>
      </c>
      <c r="F6289" s="3"/>
      <c r="G6289" s="3">
        <v>0</v>
      </c>
      <c r="H6289" s="3"/>
      <c r="I6289" s="3">
        <v>0.12853077084646092</v>
      </c>
      <c r="J6289" s="3"/>
      <c r="K6289" s="3"/>
      <c r="L6289" s="3"/>
      <c r="M6289" s="3">
        <v>0</v>
      </c>
      <c r="N6289" s="3">
        <v>0.22109682518582816</v>
      </c>
      <c r="O6289" s="3">
        <v>8.7406899008072275E-2</v>
      </c>
    </row>
    <row r="6290" spans="1:15" x14ac:dyDescent="0.25">
      <c r="A6290" s="1">
        <v>45920</v>
      </c>
      <c r="B6290" s="2">
        <v>2025</v>
      </c>
      <c r="C6290" s="2">
        <v>9</v>
      </c>
      <c r="D6290" s="2">
        <v>20</v>
      </c>
      <c r="E6290" s="2">
        <v>0</v>
      </c>
      <c r="F6290" s="3"/>
      <c r="G6290" s="3">
        <v>0</v>
      </c>
      <c r="H6290" s="3"/>
      <c r="I6290" s="3">
        <v>0.12906847300987195</v>
      </c>
      <c r="J6290" s="3"/>
      <c r="K6290" s="3"/>
      <c r="L6290" s="3"/>
      <c r="M6290" s="3">
        <v>0</v>
      </c>
      <c r="N6290" s="3">
        <v>0.22001042547255584</v>
      </c>
      <c r="O6290" s="3">
        <v>8.7269724620606948E-2</v>
      </c>
    </row>
    <row r="6291" spans="1:15" x14ac:dyDescent="0.25">
      <c r="A6291" s="1">
        <v>45920.041666666664</v>
      </c>
      <c r="B6291" s="2">
        <v>2025</v>
      </c>
      <c r="C6291" s="2">
        <v>9</v>
      </c>
      <c r="D6291" s="2">
        <v>20</v>
      </c>
      <c r="E6291" s="2">
        <v>1</v>
      </c>
      <c r="F6291" s="3"/>
      <c r="G6291" s="3">
        <v>0</v>
      </c>
      <c r="H6291" s="3"/>
      <c r="I6291" s="3">
        <v>0.12798689361598176</v>
      </c>
      <c r="J6291" s="3"/>
      <c r="K6291" s="3"/>
      <c r="L6291" s="3"/>
      <c r="M6291" s="3">
        <v>0</v>
      </c>
      <c r="N6291" s="3">
        <v>0.22580896004444451</v>
      </c>
      <c r="O6291" s="3">
        <v>8.8448963415106566E-2</v>
      </c>
    </row>
    <row r="6292" spans="1:15" x14ac:dyDescent="0.25">
      <c r="A6292" s="1">
        <v>45920.083333333336</v>
      </c>
      <c r="B6292" s="2">
        <v>2025</v>
      </c>
      <c r="C6292" s="2">
        <v>9</v>
      </c>
      <c r="D6292" s="2">
        <v>20</v>
      </c>
      <c r="E6292" s="2">
        <v>2</v>
      </c>
      <c r="F6292" s="3"/>
      <c r="G6292" s="3">
        <v>0</v>
      </c>
      <c r="H6292" s="3"/>
      <c r="I6292" s="3">
        <v>0.12874711195127075</v>
      </c>
      <c r="J6292" s="3"/>
      <c r="K6292" s="3"/>
      <c r="L6292" s="3"/>
      <c r="M6292" s="3">
        <v>0</v>
      </c>
      <c r="N6292" s="3">
        <v>0.21843538095108475</v>
      </c>
      <c r="O6292" s="3">
        <v>8.6795623225588869E-2</v>
      </c>
    </row>
    <row r="6293" spans="1:15" x14ac:dyDescent="0.25">
      <c r="A6293" s="1">
        <v>45920.125</v>
      </c>
      <c r="B6293" s="2">
        <v>2025</v>
      </c>
      <c r="C6293" s="2">
        <v>9</v>
      </c>
      <c r="D6293" s="2">
        <v>20</v>
      </c>
      <c r="E6293" s="2">
        <v>3</v>
      </c>
      <c r="F6293" s="3"/>
      <c r="G6293" s="3">
        <v>0</v>
      </c>
      <c r="H6293" s="3"/>
      <c r="I6293" s="3">
        <v>0.12853917244276414</v>
      </c>
      <c r="J6293" s="3"/>
      <c r="K6293" s="3"/>
      <c r="L6293" s="3"/>
      <c r="M6293" s="3">
        <v>0</v>
      </c>
      <c r="N6293" s="3">
        <v>0.20066554150234939</v>
      </c>
      <c r="O6293" s="3">
        <v>8.2301178486278381E-2</v>
      </c>
    </row>
    <row r="6294" spans="1:15" x14ac:dyDescent="0.25">
      <c r="A6294" s="1">
        <v>45920.166666666664</v>
      </c>
      <c r="B6294" s="2">
        <v>2025</v>
      </c>
      <c r="C6294" s="2">
        <v>9</v>
      </c>
      <c r="D6294" s="2">
        <v>20</v>
      </c>
      <c r="E6294" s="2">
        <v>4</v>
      </c>
      <c r="F6294" s="3"/>
      <c r="G6294" s="3">
        <v>0</v>
      </c>
      <c r="H6294" s="3"/>
      <c r="I6294" s="3">
        <v>0.10682234526272109</v>
      </c>
      <c r="J6294" s="3"/>
      <c r="K6294" s="3"/>
      <c r="L6294" s="3"/>
      <c r="M6294" s="3">
        <v>0</v>
      </c>
      <c r="N6294" s="3">
        <v>0.150979514472387</v>
      </c>
      <c r="O6294" s="3">
        <v>6.4450464933777027E-2</v>
      </c>
    </row>
    <row r="6295" spans="1:15" x14ac:dyDescent="0.25">
      <c r="A6295" s="1">
        <v>45920.208333333336</v>
      </c>
      <c r="B6295" s="2">
        <v>2025</v>
      </c>
      <c r="C6295" s="2">
        <v>9</v>
      </c>
      <c r="D6295" s="2">
        <v>20</v>
      </c>
      <c r="E6295" s="2">
        <v>5</v>
      </c>
      <c r="F6295" s="3">
        <v>0</v>
      </c>
      <c r="G6295" s="3">
        <v>0</v>
      </c>
      <c r="H6295" s="3"/>
      <c r="I6295" s="3">
        <v>0.11550541748950005</v>
      </c>
      <c r="J6295" s="3"/>
      <c r="K6295" s="3"/>
      <c r="L6295" s="3"/>
      <c r="M6295" s="3">
        <v>0</v>
      </c>
      <c r="N6295" s="3">
        <v>0.12914583789018494</v>
      </c>
      <c r="O6295" s="3">
        <v>4.8930251075937001E-2</v>
      </c>
    </row>
    <row r="6296" spans="1:15" x14ac:dyDescent="0.25">
      <c r="A6296" s="1">
        <v>45920.25</v>
      </c>
      <c r="B6296" s="2">
        <v>2025</v>
      </c>
      <c r="C6296" s="2">
        <v>9</v>
      </c>
      <c r="D6296" s="2">
        <v>20</v>
      </c>
      <c r="E6296" s="2">
        <v>6</v>
      </c>
      <c r="F6296" s="3">
        <v>0</v>
      </c>
      <c r="G6296" s="3">
        <v>0</v>
      </c>
      <c r="H6296" s="3">
        <v>0</v>
      </c>
      <c r="I6296" s="3">
        <v>0.20026200123072155</v>
      </c>
      <c r="J6296" s="3"/>
      <c r="K6296" s="3">
        <v>0</v>
      </c>
      <c r="L6296" s="3">
        <v>0</v>
      </c>
      <c r="M6296" s="3">
        <v>1.0632267324635255E-2</v>
      </c>
      <c r="N6296" s="3">
        <v>0.2466350780779665</v>
      </c>
      <c r="O6296" s="3">
        <v>5.7191168329165411E-2</v>
      </c>
    </row>
    <row r="6297" spans="1:15" x14ac:dyDescent="0.25">
      <c r="A6297" s="1">
        <v>45920.291666666664</v>
      </c>
      <c r="B6297" s="2">
        <v>2025</v>
      </c>
      <c r="C6297" s="2">
        <v>9</v>
      </c>
      <c r="D6297" s="2">
        <v>20</v>
      </c>
      <c r="E6297" s="2">
        <v>7</v>
      </c>
      <c r="F6297" s="3">
        <v>0</v>
      </c>
      <c r="G6297" s="3">
        <v>3.8141211352242264E-2</v>
      </c>
      <c r="H6297" s="3">
        <v>0</v>
      </c>
      <c r="I6297" s="3">
        <v>0.25223782768740793</v>
      </c>
      <c r="J6297" s="3"/>
      <c r="K6297" s="3">
        <v>0</v>
      </c>
      <c r="L6297" s="3">
        <v>0</v>
      </c>
      <c r="M6297" s="3">
        <v>4.9874730791861985E-2</v>
      </c>
      <c r="N6297" s="3">
        <v>0.23302061834051435</v>
      </c>
      <c r="O6297" s="3">
        <v>7.1659298521503323E-2</v>
      </c>
    </row>
    <row r="6298" spans="1:15" x14ac:dyDescent="0.25">
      <c r="A6298" s="1">
        <v>45920.333333333336</v>
      </c>
      <c r="B6298" s="2">
        <v>2025</v>
      </c>
      <c r="C6298" s="2">
        <v>9</v>
      </c>
      <c r="D6298" s="2">
        <v>20</v>
      </c>
      <c r="E6298" s="2">
        <v>8</v>
      </c>
      <c r="F6298" s="3">
        <v>0</v>
      </c>
      <c r="G6298" s="3">
        <v>0.14078784049177301</v>
      </c>
      <c r="H6298" s="3">
        <v>0</v>
      </c>
      <c r="I6298" s="3">
        <v>0.29464681838491702</v>
      </c>
      <c r="J6298" s="3"/>
      <c r="K6298" s="3">
        <v>0</v>
      </c>
      <c r="L6298" s="3">
        <v>0</v>
      </c>
      <c r="M6298" s="3">
        <v>0.13071560538569005</v>
      </c>
      <c r="N6298" s="3">
        <v>0.2645022238034227</v>
      </c>
      <c r="O6298" s="3">
        <v>0.10383156100822535</v>
      </c>
    </row>
    <row r="6299" spans="1:15" x14ac:dyDescent="0.25">
      <c r="A6299" s="1">
        <v>45920.375</v>
      </c>
      <c r="B6299" s="2">
        <v>2025</v>
      </c>
      <c r="C6299" s="2">
        <v>9</v>
      </c>
      <c r="D6299" s="2">
        <v>20</v>
      </c>
      <c r="E6299" s="2">
        <v>9</v>
      </c>
      <c r="F6299" s="3">
        <v>0</v>
      </c>
      <c r="G6299" s="3">
        <v>0.16321767215014643</v>
      </c>
      <c r="H6299" s="3">
        <v>0</v>
      </c>
      <c r="I6299" s="3">
        <v>0.39575504073395007</v>
      </c>
      <c r="J6299" s="3"/>
      <c r="K6299" s="3">
        <v>0</v>
      </c>
      <c r="L6299" s="3">
        <v>0</v>
      </c>
      <c r="M6299" s="3">
        <v>0.29540763094570832</v>
      </c>
      <c r="N6299" s="3">
        <v>0.4197989173500879</v>
      </c>
      <c r="O6299" s="3">
        <v>0.1592724076474866</v>
      </c>
    </row>
    <row r="6300" spans="1:15" x14ac:dyDescent="0.25">
      <c r="A6300" s="1">
        <v>45920.416666666664</v>
      </c>
      <c r="B6300" s="2">
        <v>2025</v>
      </c>
      <c r="C6300" s="2">
        <v>9</v>
      </c>
      <c r="D6300" s="2">
        <v>20</v>
      </c>
      <c r="E6300" s="2">
        <v>10</v>
      </c>
      <c r="F6300" s="3">
        <v>0</v>
      </c>
      <c r="G6300" s="3">
        <v>7.3178799315890997E-2</v>
      </c>
      <c r="H6300" s="3">
        <v>0</v>
      </c>
      <c r="I6300" s="3">
        <v>0.19009476429585764</v>
      </c>
      <c r="J6300" s="3"/>
      <c r="K6300" s="3">
        <v>0</v>
      </c>
      <c r="L6300" s="3">
        <v>0</v>
      </c>
      <c r="M6300" s="3">
        <v>0.28938674839419282</v>
      </c>
      <c r="N6300" s="3">
        <v>0.39619366719339333</v>
      </c>
      <c r="O6300" s="3">
        <v>0.11860674739991685</v>
      </c>
    </row>
    <row r="6301" spans="1:15" x14ac:dyDescent="0.25">
      <c r="A6301" s="1">
        <v>45920.458333333336</v>
      </c>
      <c r="B6301" s="2">
        <v>2025</v>
      </c>
      <c r="C6301" s="2">
        <v>9</v>
      </c>
      <c r="D6301" s="2">
        <v>20</v>
      </c>
      <c r="E6301" s="2">
        <v>11</v>
      </c>
      <c r="F6301" s="3">
        <v>0</v>
      </c>
      <c r="G6301" s="3">
        <v>0</v>
      </c>
      <c r="H6301" s="3">
        <v>0</v>
      </c>
      <c r="I6301" s="3">
        <v>0</v>
      </c>
      <c r="J6301" s="3"/>
      <c r="K6301" s="3">
        <v>0</v>
      </c>
      <c r="L6301" s="3">
        <v>0</v>
      </c>
      <c r="M6301" s="3">
        <v>0</v>
      </c>
      <c r="N6301" s="3">
        <v>3.6675821822770731E-2</v>
      </c>
      <c r="O6301" s="3">
        <v>4.5844777278463414E-3</v>
      </c>
    </row>
    <row r="6302" spans="1:15" x14ac:dyDescent="0.25">
      <c r="A6302" s="1">
        <v>45920.5</v>
      </c>
      <c r="B6302" s="2">
        <v>2025</v>
      </c>
      <c r="C6302" s="2">
        <v>9</v>
      </c>
      <c r="D6302" s="2">
        <v>20</v>
      </c>
      <c r="E6302" s="2">
        <v>12</v>
      </c>
      <c r="F6302" s="3">
        <v>0</v>
      </c>
      <c r="G6302" s="3">
        <v>0</v>
      </c>
      <c r="H6302" s="3">
        <v>0</v>
      </c>
      <c r="I6302" s="3">
        <v>0</v>
      </c>
      <c r="J6302" s="3"/>
      <c r="K6302" s="3">
        <v>0</v>
      </c>
      <c r="L6302" s="3">
        <v>0</v>
      </c>
      <c r="M6302" s="3">
        <v>0</v>
      </c>
      <c r="N6302" s="3">
        <v>0</v>
      </c>
      <c r="O6302" s="3">
        <v>0</v>
      </c>
    </row>
    <row r="6303" spans="1:15" x14ac:dyDescent="0.25">
      <c r="A6303" s="1">
        <v>45920.541666666664</v>
      </c>
      <c r="B6303" s="2">
        <v>2025</v>
      </c>
      <c r="C6303" s="2">
        <v>9</v>
      </c>
      <c r="D6303" s="2">
        <v>20</v>
      </c>
      <c r="E6303" s="2">
        <v>13</v>
      </c>
      <c r="F6303" s="3">
        <v>0</v>
      </c>
      <c r="G6303" s="3">
        <v>0</v>
      </c>
      <c r="H6303" s="3">
        <v>0</v>
      </c>
      <c r="I6303" s="3">
        <v>0</v>
      </c>
      <c r="J6303" s="3"/>
      <c r="K6303" s="3">
        <v>0</v>
      </c>
      <c r="L6303" s="3">
        <v>0</v>
      </c>
      <c r="M6303" s="3">
        <v>0</v>
      </c>
      <c r="N6303" s="3">
        <v>0</v>
      </c>
      <c r="O6303" s="3">
        <v>0</v>
      </c>
    </row>
    <row r="6304" spans="1:15" x14ac:dyDescent="0.25">
      <c r="A6304" s="1">
        <v>45920.583333333336</v>
      </c>
      <c r="B6304" s="2">
        <v>2025</v>
      </c>
      <c r="C6304" s="2">
        <v>9</v>
      </c>
      <c r="D6304" s="2">
        <v>20</v>
      </c>
      <c r="E6304" s="2">
        <v>14</v>
      </c>
      <c r="F6304" s="3">
        <v>0</v>
      </c>
      <c r="G6304" s="3">
        <v>0</v>
      </c>
      <c r="H6304" s="3">
        <v>0</v>
      </c>
      <c r="I6304" s="3">
        <v>0</v>
      </c>
      <c r="J6304" s="3"/>
      <c r="K6304" s="3">
        <v>0</v>
      </c>
      <c r="L6304" s="3">
        <v>0</v>
      </c>
      <c r="M6304" s="3">
        <v>0</v>
      </c>
      <c r="N6304" s="3">
        <v>0</v>
      </c>
      <c r="O6304" s="3">
        <v>0</v>
      </c>
    </row>
    <row r="6305" spans="1:15" x14ac:dyDescent="0.25">
      <c r="A6305" s="1">
        <v>45920.625</v>
      </c>
      <c r="B6305" s="2">
        <v>2025</v>
      </c>
      <c r="C6305" s="2">
        <v>9</v>
      </c>
      <c r="D6305" s="2">
        <v>20</v>
      </c>
      <c r="E6305" s="2">
        <v>15</v>
      </c>
      <c r="F6305" s="3">
        <v>0</v>
      </c>
      <c r="G6305" s="3">
        <v>0</v>
      </c>
      <c r="H6305" s="3">
        <v>0</v>
      </c>
      <c r="I6305" s="3">
        <v>0</v>
      </c>
      <c r="J6305" s="3"/>
      <c r="K6305" s="3">
        <v>0</v>
      </c>
      <c r="L6305" s="3">
        <v>0</v>
      </c>
      <c r="M6305" s="3">
        <v>0</v>
      </c>
      <c r="N6305" s="3">
        <v>0</v>
      </c>
      <c r="O6305" s="3">
        <v>0</v>
      </c>
    </row>
    <row r="6306" spans="1:15" x14ac:dyDescent="0.25">
      <c r="A6306" s="1">
        <v>45920.666666666664</v>
      </c>
      <c r="B6306" s="2">
        <v>2025</v>
      </c>
      <c r="C6306" s="2">
        <v>9</v>
      </c>
      <c r="D6306" s="2">
        <v>20</v>
      </c>
      <c r="E6306" s="2">
        <v>16</v>
      </c>
      <c r="F6306" s="3">
        <v>0</v>
      </c>
      <c r="G6306" s="3">
        <v>0</v>
      </c>
      <c r="H6306" s="3">
        <v>0</v>
      </c>
      <c r="I6306" s="3">
        <v>0</v>
      </c>
      <c r="J6306" s="3"/>
      <c r="K6306" s="3">
        <v>0</v>
      </c>
      <c r="L6306" s="3">
        <v>0</v>
      </c>
      <c r="M6306" s="3">
        <v>0</v>
      </c>
      <c r="N6306" s="3">
        <v>0</v>
      </c>
      <c r="O6306" s="3">
        <v>0</v>
      </c>
    </row>
    <row r="6307" spans="1:15" x14ac:dyDescent="0.25">
      <c r="A6307" s="1">
        <v>45920.708333333336</v>
      </c>
      <c r="B6307" s="2">
        <v>2025</v>
      </c>
      <c r="C6307" s="2">
        <v>9</v>
      </c>
      <c r="D6307" s="2">
        <v>20</v>
      </c>
      <c r="E6307" s="2">
        <v>17</v>
      </c>
      <c r="F6307" s="3">
        <v>0</v>
      </c>
      <c r="G6307" s="3">
        <v>0</v>
      </c>
      <c r="H6307" s="3">
        <v>0</v>
      </c>
      <c r="I6307" s="3">
        <v>0</v>
      </c>
      <c r="J6307" s="3"/>
      <c r="K6307" s="3">
        <v>0</v>
      </c>
      <c r="L6307" s="3">
        <v>0</v>
      </c>
      <c r="M6307" s="3">
        <v>0</v>
      </c>
      <c r="N6307" s="3">
        <v>0</v>
      </c>
      <c r="O6307" s="3">
        <v>0</v>
      </c>
    </row>
    <row r="6308" spans="1:15" x14ac:dyDescent="0.25">
      <c r="A6308" s="1">
        <v>45920.75</v>
      </c>
      <c r="B6308" s="2">
        <v>2025</v>
      </c>
      <c r="C6308" s="2">
        <v>9</v>
      </c>
      <c r="D6308" s="2">
        <v>20</v>
      </c>
      <c r="E6308" s="2">
        <v>18</v>
      </c>
      <c r="F6308" s="3">
        <v>0</v>
      </c>
      <c r="G6308" s="3">
        <v>0</v>
      </c>
      <c r="H6308" s="3">
        <v>0</v>
      </c>
      <c r="I6308" s="3">
        <v>0</v>
      </c>
      <c r="J6308" s="3"/>
      <c r="K6308" s="3">
        <v>0</v>
      </c>
      <c r="L6308" s="3">
        <v>0</v>
      </c>
      <c r="M6308" s="3">
        <v>0</v>
      </c>
      <c r="N6308" s="3">
        <v>0</v>
      </c>
      <c r="O6308" s="3">
        <v>0</v>
      </c>
    </row>
    <row r="6309" spans="1:15" x14ac:dyDescent="0.25">
      <c r="A6309" s="1">
        <v>45920.791666666664</v>
      </c>
      <c r="B6309" s="2">
        <v>2025</v>
      </c>
      <c r="C6309" s="2">
        <v>9</v>
      </c>
      <c r="D6309" s="2">
        <v>20</v>
      </c>
      <c r="E6309" s="2">
        <v>19</v>
      </c>
      <c r="F6309" s="3">
        <v>0</v>
      </c>
      <c r="G6309" s="3">
        <v>0</v>
      </c>
      <c r="H6309" s="3"/>
      <c r="I6309" s="3">
        <v>0</v>
      </c>
      <c r="J6309" s="3"/>
      <c r="K6309" s="3"/>
      <c r="L6309" s="3">
        <v>0</v>
      </c>
      <c r="M6309" s="3">
        <v>0</v>
      </c>
      <c r="N6309" s="3">
        <v>0</v>
      </c>
      <c r="O6309" s="3">
        <v>0</v>
      </c>
    </row>
    <row r="6310" spans="1:15" x14ac:dyDescent="0.25">
      <c r="A6310" s="1">
        <v>45920.833333333336</v>
      </c>
      <c r="B6310" s="2">
        <v>2025</v>
      </c>
      <c r="C6310" s="2">
        <v>9</v>
      </c>
      <c r="D6310" s="2">
        <v>20</v>
      </c>
      <c r="E6310" s="2">
        <v>20</v>
      </c>
      <c r="F6310" s="3"/>
      <c r="G6310" s="3">
        <v>0</v>
      </c>
      <c r="H6310" s="3"/>
      <c r="I6310" s="3">
        <v>0</v>
      </c>
      <c r="J6310" s="3"/>
      <c r="K6310" s="3"/>
      <c r="L6310" s="3"/>
      <c r="M6310" s="3">
        <v>0</v>
      </c>
      <c r="N6310" s="3">
        <v>0</v>
      </c>
      <c r="O6310" s="3">
        <v>0</v>
      </c>
    </row>
    <row r="6311" spans="1:15" x14ac:dyDescent="0.25">
      <c r="A6311" s="1">
        <v>45920.875</v>
      </c>
      <c r="B6311" s="2">
        <v>2025</v>
      </c>
      <c r="C6311" s="2">
        <v>9</v>
      </c>
      <c r="D6311" s="2">
        <v>20</v>
      </c>
      <c r="E6311" s="2">
        <v>21</v>
      </c>
      <c r="F6311" s="3"/>
      <c r="G6311" s="3">
        <v>0</v>
      </c>
      <c r="H6311" s="3"/>
      <c r="I6311" s="3">
        <v>0</v>
      </c>
      <c r="J6311" s="3"/>
      <c r="K6311" s="3"/>
      <c r="L6311" s="3"/>
      <c r="M6311" s="3">
        <v>0</v>
      </c>
      <c r="N6311" s="3">
        <v>0</v>
      </c>
      <c r="O6311" s="3">
        <v>0</v>
      </c>
    </row>
    <row r="6312" spans="1:15" x14ac:dyDescent="0.25">
      <c r="A6312" s="1">
        <v>45920.916666666664</v>
      </c>
      <c r="B6312" s="2">
        <v>2025</v>
      </c>
      <c r="C6312" s="2">
        <v>9</v>
      </c>
      <c r="D6312" s="2">
        <v>20</v>
      </c>
      <c r="E6312" s="2">
        <v>22</v>
      </c>
      <c r="F6312" s="3"/>
      <c r="G6312" s="3">
        <v>0</v>
      </c>
      <c r="H6312" s="3"/>
      <c r="I6312" s="3">
        <v>8.8189369660852404E-2</v>
      </c>
      <c r="J6312" s="3"/>
      <c r="K6312" s="3"/>
      <c r="L6312" s="3"/>
      <c r="M6312" s="3">
        <v>0</v>
      </c>
      <c r="N6312" s="3">
        <v>2.7555602403288689E-2</v>
      </c>
      <c r="O6312" s="3">
        <v>2.8936243016035274E-2</v>
      </c>
    </row>
    <row r="6313" spans="1:15" x14ac:dyDescent="0.25">
      <c r="A6313" s="1">
        <v>45920.958333333336</v>
      </c>
      <c r="B6313" s="2">
        <v>2025</v>
      </c>
      <c r="C6313" s="2">
        <v>9</v>
      </c>
      <c r="D6313" s="2">
        <v>20</v>
      </c>
      <c r="E6313" s="2">
        <v>23</v>
      </c>
      <c r="F6313" s="3"/>
      <c r="G6313" s="3">
        <v>0</v>
      </c>
      <c r="H6313" s="3"/>
      <c r="I6313" s="3">
        <v>0.16271637973339059</v>
      </c>
      <c r="J6313" s="3"/>
      <c r="K6313" s="3"/>
      <c r="L6313" s="3"/>
      <c r="M6313" s="3">
        <v>0</v>
      </c>
      <c r="N6313" s="3">
        <v>0.12459270329206405</v>
      </c>
      <c r="O6313" s="3">
        <v>7.1827270756363665E-2</v>
      </c>
    </row>
    <row r="6314" spans="1:15" x14ac:dyDescent="0.25">
      <c r="A6314" s="1">
        <v>45921</v>
      </c>
      <c r="B6314" s="2">
        <v>2025</v>
      </c>
      <c r="C6314" s="2">
        <v>9</v>
      </c>
      <c r="D6314" s="2">
        <v>21</v>
      </c>
      <c r="E6314" s="2">
        <v>0</v>
      </c>
      <c r="F6314" s="3"/>
      <c r="G6314" s="3">
        <v>0</v>
      </c>
      <c r="H6314" s="3"/>
      <c r="I6314" s="3">
        <v>0.14149758454106287</v>
      </c>
      <c r="J6314" s="3"/>
      <c r="K6314" s="3"/>
      <c r="L6314" s="3"/>
      <c r="M6314" s="3">
        <v>0</v>
      </c>
      <c r="N6314" s="3">
        <v>0.13687144212523719</v>
      </c>
      <c r="O6314" s="3">
        <v>6.9592256666575009E-2</v>
      </c>
    </row>
    <row r="6315" spans="1:15" x14ac:dyDescent="0.25">
      <c r="A6315" s="1">
        <v>45921.041666666664</v>
      </c>
      <c r="B6315" s="2">
        <v>2025</v>
      </c>
      <c r="C6315" s="2">
        <v>9</v>
      </c>
      <c r="D6315" s="2">
        <v>21</v>
      </c>
      <c r="E6315" s="2">
        <v>1</v>
      </c>
      <c r="F6315" s="3"/>
      <c r="G6315" s="3">
        <v>0</v>
      </c>
      <c r="H6315" s="3"/>
      <c r="I6315" s="3">
        <v>0.140257496048143</v>
      </c>
      <c r="J6315" s="3"/>
      <c r="K6315" s="3"/>
      <c r="L6315" s="3"/>
      <c r="M6315" s="3">
        <v>0</v>
      </c>
      <c r="N6315" s="3">
        <v>8.2663990325351738E-2</v>
      </c>
      <c r="O6315" s="3">
        <v>5.5730371593373684E-2</v>
      </c>
    </row>
    <row r="6316" spans="1:15" x14ac:dyDescent="0.25">
      <c r="A6316" s="1">
        <v>45921.083333333336</v>
      </c>
      <c r="B6316" s="2">
        <v>2025</v>
      </c>
      <c r="C6316" s="2">
        <v>9</v>
      </c>
      <c r="D6316" s="2">
        <v>21</v>
      </c>
      <c r="E6316" s="2">
        <v>2</v>
      </c>
      <c r="F6316" s="3"/>
      <c r="G6316" s="3">
        <v>0</v>
      </c>
      <c r="H6316" s="3"/>
      <c r="I6316" s="3">
        <v>0.1416792690611216</v>
      </c>
      <c r="J6316" s="3"/>
      <c r="K6316" s="3"/>
      <c r="L6316" s="3"/>
      <c r="M6316" s="3">
        <v>0</v>
      </c>
      <c r="N6316" s="3">
        <v>4.1799425459011899E-2</v>
      </c>
      <c r="O6316" s="3">
        <v>4.5869673630033372E-2</v>
      </c>
    </row>
    <row r="6317" spans="1:15" x14ac:dyDescent="0.25">
      <c r="A6317" s="1">
        <v>45921.125</v>
      </c>
      <c r="B6317" s="2">
        <v>2025</v>
      </c>
      <c r="C6317" s="2">
        <v>9</v>
      </c>
      <c r="D6317" s="2">
        <v>21</v>
      </c>
      <c r="E6317" s="2">
        <v>3</v>
      </c>
      <c r="F6317" s="3"/>
      <c r="G6317" s="3">
        <v>0</v>
      </c>
      <c r="H6317" s="3"/>
      <c r="I6317" s="3">
        <v>0.14208674648183162</v>
      </c>
      <c r="J6317" s="3"/>
      <c r="K6317" s="3"/>
      <c r="L6317" s="3"/>
      <c r="M6317" s="3">
        <v>0</v>
      </c>
      <c r="N6317" s="3">
        <v>0.1258889851561075</v>
      </c>
      <c r="O6317" s="3">
        <v>6.6993932909484771E-2</v>
      </c>
    </row>
    <row r="6318" spans="1:15" x14ac:dyDescent="0.25">
      <c r="A6318" s="1">
        <v>45921.166666666664</v>
      </c>
      <c r="B6318" s="2">
        <v>2025</v>
      </c>
      <c r="C6318" s="2">
        <v>9</v>
      </c>
      <c r="D6318" s="2">
        <v>21</v>
      </c>
      <c r="E6318" s="2">
        <v>4</v>
      </c>
      <c r="F6318" s="3"/>
      <c r="G6318" s="3">
        <v>0</v>
      </c>
      <c r="H6318" s="3"/>
      <c r="I6318" s="3">
        <v>7.059861373661E-2</v>
      </c>
      <c r="J6318" s="3"/>
      <c r="K6318" s="3"/>
      <c r="L6318" s="3"/>
      <c r="M6318" s="3">
        <v>0</v>
      </c>
      <c r="N6318" s="3">
        <v>4.416013906626938E-2</v>
      </c>
      <c r="O6318" s="3">
        <v>2.8689688200719845E-2</v>
      </c>
    </row>
    <row r="6319" spans="1:15" x14ac:dyDescent="0.25">
      <c r="A6319" s="1">
        <v>45921.208333333336</v>
      </c>
      <c r="B6319" s="2">
        <v>2025</v>
      </c>
      <c r="C6319" s="2">
        <v>9</v>
      </c>
      <c r="D6319" s="2">
        <v>21</v>
      </c>
      <c r="E6319" s="2">
        <v>5</v>
      </c>
      <c r="F6319" s="3">
        <v>0</v>
      </c>
      <c r="G6319" s="3">
        <v>4.047215657557509E-2</v>
      </c>
      <c r="H6319" s="3"/>
      <c r="I6319" s="3">
        <v>0.19111166674765556</v>
      </c>
      <c r="J6319" s="3"/>
      <c r="K6319" s="3"/>
      <c r="L6319" s="3"/>
      <c r="M6319" s="3">
        <v>3.4580718747619955E-2</v>
      </c>
      <c r="N6319" s="3">
        <v>0.10994713816750019</v>
      </c>
      <c r="O6319" s="3">
        <v>7.522233604767016E-2</v>
      </c>
    </row>
    <row r="6320" spans="1:15" x14ac:dyDescent="0.25">
      <c r="A6320" s="1">
        <v>45921.25</v>
      </c>
      <c r="B6320" s="2">
        <v>2025</v>
      </c>
      <c r="C6320" s="2">
        <v>9</v>
      </c>
      <c r="D6320" s="2">
        <v>21</v>
      </c>
      <c r="E6320" s="2">
        <v>6</v>
      </c>
      <c r="F6320" s="3">
        <v>0.63250609904352162</v>
      </c>
      <c r="G6320" s="3">
        <v>0.41023700905777605</v>
      </c>
      <c r="H6320" s="3">
        <v>0.27556488991888756</v>
      </c>
      <c r="I6320" s="3">
        <v>0.52089161940768747</v>
      </c>
      <c r="J6320" s="3"/>
      <c r="K6320" s="3">
        <v>0.45808301474604041</v>
      </c>
      <c r="L6320" s="3">
        <v>0.5</v>
      </c>
      <c r="M6320" s="3">
        <v>0.3791904031104491</v>
      </c>
      <c r="N6320" s="3">
        <v>0.41619271595527407</v>
      </c>
      <c r="O6320" s="3">
        <v>0.44908321890495451</v>
      </c>
    </row>
    <row r="6321" spans="1:15" x14ac:dyDescent="0.25">
      <c r="A6321" s="1">
        <v>45921.291666666664</v>
      </c>
      <c r="B6321" s="2">
        <v>2025</v>
      </c>
      <c r="C6321" s="2">
        <v>9</v>
      </c>
      <c r="D6321" s="2">
        <v>21</v>
      </c>
      <c r="E6321" s="2">
        <v>7</v>
      </c>
      <c r="F6321" s="3">
        <v>0.94460756994614692</v>
      </c>
      <c r="G6321" s="3">
        <v>0.4996515350265201</v>
      </c>
      <c r="H6321" s="3">
        <v>0.8555791399655055</v>
      </c>
      <c r="I6321" s="3">
        <v>0.55962714272816338</v>
      </c>
      <c r="J6321" s="3"/>
      <c r="K6321" s="3">
        <v>0.90564155908391264</v>
      </c>
      <c r="L6321" s="3">
        <v>0.46800727446186874</v>
      </c>
      <c r="M6321" s="3">
        <v>0.4178480751703687</v>
      </c>
      <c r="N6321" s="3">
        <v>0.51989458494722784</v>
      </c>
      <c r="O6321" s="3">
        <v>0.64635711016621422</v>
      </c>
    </row>
    <row r="6322" spans="1:15" x14ac:dyDescent="0.25">
      <c r="A6322" s="1">
        <v>45921.333333333336</v>
      </c>
      <c r="B6322" s="2">
        <v>2025</v>
      </c>
      <c r="C6322" s="2">
        <v>9</v>
      </c>
      <c r="D6322" s="2">
        <v>21</v>
      </c>
      <c r="E6322" s="2">
        <v>8</v>
      </c>
      <c r="F6322" s="3">
        <v>0.40009934706237921</v>
      </c>
      <c r="G6322" s="3">
        <v>1</v>
      </c>
      <c r="H6322" s="3">
        <v>0.72437608472414405</v>
      </c>
      <c r="I6322" s="3">
        <v>0.70898760547732342</v>
      </c>
      <c r="J6322" s="3"/>
      <c r="K6322" s="3">
        <v>0.45396449019721241</v>
      </c>
      <c r="L6322" s="3">
        <v>0.34766281173278202</v>
      </c>
      <c r="M6322" s="3">
        <v>0.68467226936936532</v>
      </c>
      <c r="N6322" s="3">
        <v>0.71022416281155687</v>
      </c>
      <c r="O6322" s="3">
        <v>0.62874834642184541</v>
      </c>
    </row>
    <row r="6323" spans="1:15" x14ac:dyDescent="0.25">
      <c r="A6323" s="1">
        <v>45921.375</v>
      </c>
      <c r="B6323" s="2">
        <v>2025</v>
      </c>
      <c r="C6323" s="2">
        <v>9</v>
      </c>
      <c r="D6323" s="2">
        <v>21</v>
      </c>
      <c r="E6323" s="2">
        <v>9</v>
      </c>
      <c r="F6323" s="3">
        <v>0.72265116286252162</v>
      </c>
      <c r="G6323" s="3">
        <v>1</v>
      </c>
      <c r="H6323" s="3">
        <v>0.61864060585110892</v>
      </c>
      <c r="I6323" s="3">
        <v>0.84388846555692387</v>
      </c>
      <c r="J6323" s="3"/>
      <c r="K6323" s="3">
        <v>0.36531342470502293</v>
      </c>
      <c r="L6323" s="3">
        <v>0.60307548897731822</v>
      </c>
      <c r="M6323" s="3">
        <v>0.87224628792865855</v>
      </c>
      <c r="N6323" s="3">
        <v>0.84219551347084942</v>
      </c>
      <c r="O6323" s="3">
        <v>0.73350136866905047</v>
      </c>
    </row>
    <row r="6324" spans="1:15" x14ac:dyDescent="0.25">
      <c r="A6324" s="1">
        <v>45921.416666666664</v>
      </c>
      <c r="B6324" s="2">
        <v>2025</v>
      </c>
      <c r="C6324" s="2">
        <v>9</v>
      </c>
      <c r="D6324" s="2">
        <v>21</v>
      </c>
      <c r="E6324" s="2">
        <v>10</v>
      </c>
      <c r="F6324" s="3">
        <v>0.71816033005636615</v>
      </c>
      <c r="G6324" s="3">
        <v>1</v>
      </c>
      <c r="H6324" s="3">
        <v>0.61863203583865389</v>
      </c>
      <c r="I6324" s="3">
        <v>0.86047327653219963</v>
      </c>
      <c r="J6324" s="3"/>
      <c r="K6324" s="3">
        <v>0.73147500564875756</v>
      </c>
      <c r="L6324" s="3">
        <v>0.60018630156023844</v>
      </c>
      <c r="M6324" s="3">
        <v>0.90317481301744729</v>
      </c>
      <c r="N6324" s="3">
        <v>0.88118729390152684</v>
      </c>
      <c r="O6324" s="3">
        <v>0.78916113206939875</v>
      </c>
    </row>
    <row r="6325" spans="1:15" x14ac:dyDescent="0.25">
      <c r="A6325" s="1">
        <v>45921.458333333336</v>
      </c>
      <c r="B6325" s="2">
        <v>2025</v>
      </c>
      <c r="C6325" s="2">
        <v>9</v>
      </c>
      <c r="D6325" s="2">
        <v>21</v>
      </c>
      <c r="E6325" s="2">
        <v>11</v>
      </c>
      <c r="F6325" s="3">
        <v>0.67325081797801833</v>
      </c>
      <c r="G6325" s="3">
        <v>1</v>
      </c>
      <c r="H6325" s="3">
        <v>0.63590173373137548</v>
      </c>
      <c r="I6325" s="3">
        <v>0.73561051445401027</v>
      </c>
      <c r="J6325" s="3"/>
      <c r="K6325" s="3">
        <v>0.69172371687864986</v>
      </c>
      <c r="L6325" s="3">
        <v>0.51026644308910929</v>
      </c>
      <c r="M6325" s="3">
        <v>0.81424874307394401</v>
      </c>
      <c r="N6325" s="3">
        <v>0.76310341522543479</v>
      </c>
      <c r="O6325" s="3">
        <v>0.72801317305381774</v>
      </c>
    </row>
    <row r="6326" spans="1:15" x14ac:dyDescent="0.25">
      <c r="A6326" s="1">
        <v>45921.5</v>
      </c>
      <c r="B6326" s="2">
        <v>2025</v>
      </c>
      <c r="C6326" s="2">
        <v>9</v>
      </c>
      <c r="D6326" s="2">
        <v>21</v>
      </c>
      <c r="E6326" s="2">
        <v>12</v>
      </c>
      <c r="F6326" s="3">
        <v>0.54057777490104508</v>
      </c>
      <c r="G6326" s="3">
        <v>1</v>
      </c>
      <c r="H6326" s="3">
        <v>0.55605374423135911</v>
      </c>
      <c r="I6326" s="3">
        <v>0</v>
      </c>
      <c r="J6326" s="3"/>
      <c r="K6326" s="3">
        <v>0.64798886156384528</v>
      </c>
      <c r="L6326" s="3">
        <v>0.2216173204185844</v>
      </c>
      <c r="M6326" s="3">
        <v>0.64108086197050929</v>
      </c>
      <c r="N6326" s="3">
        <v>0.59713345965503617</v>
      </c>
      <c r="O6326" s="3">
        <v>0.5255565028425474</v>
      </c>
    </row>
    <row r="6327" spans="1:15" x14ac:dyDescent="0.25">
      <c r="A6327" s="1">
        <v>45921.541666666664</v>
      </c>
      <c r="B6327" s="2">
        <v>2025</v>
      </c>
      <c r="C6327" s="2">
        <v>9</v>
      </c>
      <c r="D6327" s="2">
        <v>21</v>
      </c>
      <c r="E6327" s="2">
        <v>13</v>
      </c>
      <c r="F6327" s="3">
        <v>0.27963998622638603</v>
      </c>
      <c r="G6327" s="3">
        <v>0</v>
      </c>
      <c r="H6327" s="3">
        <v>0.50862942627055996</v>
      </c>
      <c r="I6327" s="3">
        <v>0</v>
      </c>
      <c r="J6327" s="3"/>
      <c r="K6327" s="3">
        <v>0.50393162068891462</v>
      </c>
      <c r="L6327" s="3">
        <v>0</v>
      </c>
      <c r="M6327" s="3">
        <v>0</v>
      </c>
      <c r="N6327" s="3">
        <v>0</v>
      </c>
      <c r="O6327" s="3">
        <v>0.16152512914823258</v>
      </c>
    </row>
    <row r="6328" spans="1:15" x14ac:dyDescent="0.25">
      <c r="A6328" s="1">
        <v>45921.583333333336</v>
      </c>
      <c r="B6328" s="2">
        <v>2025</v>
      </c>
      <c r="C6328" s="2">
        <v>9</v>
      </c>
      <c r="D6328" s="2">
        <v>21</v>
      </c>
      <c r="E6328" s="2">
        <v>14</v>
      </c>
      <c r="F6328" s="3">
        <v>0.42691756651580359</v>
      </c>
      <c r="G6328" s="3">
        <v>0</v>
      </c>
      <c r="H6328" s="3">
        <v>0.21615651955447621</v>
      </c>
      <c r="I6328" s="3">
        <v>0</v>
      </c>
      <c r="J6328" s="3"/>
      <c r="K6328" s="3">
        <v>0.20942201108471889</v>
      </c>
      <c r="L6328" s="3">
        <v>0</v>
      </c>
      <c r="M6328" s="3">
        <v>0</v>
      </c>
      <c r="N6328" s="3">
        <v>0</v>
      </c>
      <c r="O6328" s="3">
        <v>0.10656201214437483</v>
      </c>
    </row>
    <row r="6329" spans="1:15" x14ac:dyDescent="0.25">
      <c r="A6329" s="1">
        <v>45921.625</v>
      </c>
      <c r="B6329" s="2">
        <v>2025</v>
      </c>
      <c r="C6329" s="2">
        <v>9</v>
      </c>
      <c r="D6329" s="2">
        <v>21</v>
      </c>
      <c r="E6329" s="2">
        <v>15</v>
      </c>
      <c r="F6329" s="3">
        <v>0</v>
      </c>
      <c r="G6329" s="3">
        <v>0</v>
      </c>
      <c r="H6329" s="3">
        <v>0</v>
      </c>
      <c r="I6329" s="3">
        <v>0</v>
      </c>
      <c r="J6329" s="3"/>
      <c r="K6329" s="3">
        <v>0</v>
      </c>
      <c r="L6329" s="3">
        <v>0</v>
      </c>
      <c r="M6329" s="3">
        <v>0</v>
      </c>
      <c r="N6329" s="3">
        <v>0</v>
      </c>
      <c r="O6329" s="3">
        <v>0</v>
      </c>
    </row>
    <row r="6330" spans="1:15" x14ac:dyDescent="0.25">
      <c r="A6330" s="1">
        <v>45921.666666666664</v>
      </c>
      <c r="B6330" s="2">
        <v>2025</v>
      </c>
      <c r="C6330" s="2">
        <v>9</v>
      </c>
      <c r="D6330" s="2">
        <v>21</v>
      </c>
      <c r="E6330" s="2">
        <v>16</v>
      </c>
      <c r="F6330" s="3">
        <v>0</v>
      </c>
      <c r="G6330" s="3">
        <v>0</v>
      </c>
      <c r="H6330" s="3">
        <v>0</v>
      </c>
      <c r="I6330" s="3">
        <v>0</v>
      </c>
      <c r="J6330" s="3"/>
      <c r="K6330" s="3">
        <v>0</v>
      </c>
      <c r="L6330" s="3">
        <v>0</v>
      </c>
      <c r="M6330" s="3">
        <v>0</v>
      </c>
      <c r="N6330" s="3">
        <v>0</v>
      </c>
      <c r="O6330" s="3">
        <v>0</v>
      </c>
    </row>
    <row r="6331" spans="1:15" x14ac:dyDescent="0.25">
      <c r="A6331" s="1">
        <v>45921.708333333336</v>
      </c>
      <c r="B6331" s="2">
        <v>2025</v>
      </c>
      <c r="C6331" s="2">
        <v>9</v>
      </c>
      <c r="D6331" s="2">
        <v>21</v>
      </c>
      <c r="E6331" s="2">
        <v>17</v>
      </c>
      <c r="F6331" s="3">
        <v>0</v>
      </c>
      <c r="G6331" s="3">
        <v>0</v>
      </c>
      <c r="H6331" s="3">
        <v>0</v>
      </c>
      <c r="I6331" s="3">
        <v>0</v>
      </c>
      <c r="J6331" s="3"/>
      <c r="K6331" s="3">
        <v>0</v>
      </c>
      <c r="L6331" s="3">
        <v>0</v>
      </c>
      <c r="M6331" s="3">
        <v>0</v>
      </c>
      <c r="N6331" s="3">
        <v>0</v>
      </c>
      <c r="O6331" s="3">
        <v>0</v>
      </c>
    </row>
    <row r="6332" spans="1:15" x14ac:dyDescent="0.25">
      <c r="A6332" s="1">
        <v>45921.75</v>
      </c>
      <c r="B6332" s="2">
        <v>2025</v>
      </c>
      <c r="C6332" s="2">
        <v>9</v>
      </c>
      <c r="D6332" s="2">
        <v>21</v>
      </c>
      <c r="E6332" s="2">
        <v>18</v>
      </c>
      <c r="F6332" s="3">
        <v>0</v>
      </c>
      <c r="G6332" s="3">
        <v>0</v>
      </c>
      <c r="H6332" s="3">
        <v>0</v>
      </c>
      <c r="I6332" s="3">
        <v>0</v>
      </c>
      <c r="J6332" s="3"/>
      <c r="K6332" s="3">
        <v>0</v>
      </c>
      <c r="L6332" s="3"/>
      <c r="M6332" s="3">
        <v>0</v>
      </c>
      <c r="N6332" s="3">
        <v>0</v>
      </c>
      <c r="O6332" s="3">
        <v>0</v>
      </c>
    </row>
    <row r="6333" spans="1:15" x14ac:dyDescent="0.25">
      <c r="A6333" s="1">
        <v>45921.791666666664</v>
      </c>
      <c r="B6333" s="2">
        <v>2025</v>
      </c>
      <c r="C6333" s="2">
        <v>9</v>
      </c>
      <c r="D6333" s="2">
        <v>21</v>
      </c>
      <c r="E6333" s="2">
        <v>19</v>
      </c>
      <c r="F6333" s="3">
        <v>0</v>
      </c>
      <c r="G6333" s="3">
        <v>0</v>
      </c>
      <c r="H6333" s="3"/>
      <c r="I6333" s="3">
        <v>0</v>
      </c>
      <c r="J6333" s="3"/>
      <c r="K6333" s="3"/>
      <c r="L6333" s="3"/>
      <c r="M6333" s="3">
        <v>0</v>
      </c>
      <c r="N6333" s="3">
        <v>0</v>
      </c>
      <c r="O6333" s="3">
        <v>0</v>
      </c>
    </row>
    <row r="6334" spans="1:15" x14ac:dyDescent="0.25">
      <c r="A6334" s="1">
        <v>45921.833333333336</v>
      </c>
      <c r="B6334" s="2">
        <v>2025</v>
      </c>
      <c r="C6334" s="2">
        <v>9</v>
      </c>
      <c r="D6334" s="2">
        <v>21</v>
      </c>
      <c r="E6334" s="2">
        <v>20</v>
      </c>
      <c r="F6334" s="3"/>
      <c r="G6334" s="3">
        <v>0</v>
      </c>
      <c r="H6334" s="3"/>
      <c r="I6334" s="3">
        <v>0</v>
      </c>
      <c r="J6334" s="3"/>
      <c r="K6334" s="3"/>
      <c r="L6334" s="3"/>
      <c r="M6334" s="3">
        <v>0</v>
      </c>
      <c r="N6334" s="3">
        <v>0</v>
      </c>
      <c r="O6334" s="3">
        <v>0</v>
      </c>
    </row>
    <row r="6335" spans="1:15" x14ac:dyDescent="0.25">
      <c r="A6335" s="1">
        <v>45921.875</v>
      </c>
      <c r="B6335" s="2">
        <v>2025</v>
      </c>
      <c r="C6335" s="2">
        <v>9</v>
      </c>
      <c r="D6335" s="2">
        <v>21</v>
      </c>
      <c r="E6335" s="2">
        <v>21</v>
      </c>
      <c r="F6335" s="3"/>
      <c r="G6335" s="3">
        <v>0</v>
      </c>
      <c r="H6335" s="3"/>
      <c r="I6335" s="3">
        <v>0</v>
      </c>
      <c r="J6335" s="3"/>
      <c r="K6335" s="3"/>
      <c r="L6335" s="3"/>
      <c r="M6335" s="3">
        <v>0</v>
      </c>
      <c r="N6335" s="3">
        <v>0</v>
      </c>
      <c r="O6335" s="3">
        <v>0</v>
      </c>
    </row>
    <row r="6336" spans="1:15" x14ac:dyDescent="0.25">
      <c r="A6336" s="1">
        <v>45921.916666666664</v>
      </c>
      <c r="B6336" s="2">
        <v>2025</v>
      </c>
      <c r="C6336" s="2">
        <v>9</v>
      </c>
      <c r="D6336" s="2">
        <v>21</v>
      </c>
      <c r="E6336" s="2">
        <v>22</v>
      </c>
      <c r="F6336" s="3"/>
      <c r="G6336" s="3">
        <v>0</v>
      </c>
      <c r="H6336" s="3"/>
      <c r="I6336" s="3">
        <v>0</v>
      </c>
      <c r="J6336" s="3"/>
      <c r="K6336" s="3"/>
      <c r="L6336" s="3"/>
      <c r="M6336" s="3">
        <v>0</v>
      </c>
      <c r="N6336" s="3">
        <v>0</v>
      </c>
      <c r="O6336" s="3">
        <v>0</v>
      </c>
    </row>
    <row r="6337" spans="1:15" x14ac:dyDescent="0.25">
      <c r="A6337" s="1">
        <v>45921.958333333336</v>
      </c>
      <c r="B6337" s="2">
        <v>2025</v>
      </c>
      <c r="C6337" s="2">
        <v>9</v>
      </c>
      <c r="D6337" s="2">
        <v>21</v>
      </c>
      <c r="E6337" s="2">
        <v>23</v>
      </c>
      <c r="F6337" s="3"/>
      <c r="G6337" s="3">
        <v>0</v>
      </c>
      <c r="H6337" s="3"/>
      <c r="I6337" s="3">
        <v>0</v>
      </c>
      <c r="J6337" s="3"/>
      <c r="K6337" s="3"/>
      <c r="L6337" s="3"/>
      <c r="M6337" s="3">
        <v>0</v>
      </c>
      <c r="N6337" s="3">
        <v>0</v>
      </c>
      <c r="O6337" s="3">
        <v>0</v>
      </c>
    </row>
    <row r="6338" spans="1:15" x14ac:dyDescent="0.25">
      <c r="A6338" s="1">
        <v>45922</v>
      </c>
      <c r="B6338" s="2">
        <v>2025</v>
      </c>
      <c r="C6338" s="2">
        <v>9</v>
      </c>
      <c r="D6338" s="2">
        <v>22</v>
      </c>
      <c r="E6338" s="2">
        <v>0</v>
      </c>
      <c r="F6338" s="3"/>
      <c r="G6338" s="3">
        <v>0</v>
      </c>
      <c r="H6338" s="3"/>
      <c r="I6338" s="3">
        <v>0</v>
      </c>
      <c r="J6338" s="3"/>
      <c r="K6338" s="3"/>
      <c r="L6338" s="3"/>
      <c r="M6338" s="3">
        <v>0</v>
      </c>
      <c r="N6338" s="3">
        <v>0</v>
      </c>
      <c r="O6338" s="3">
        <v>0</v>
      </c>
    </row>
    <row r="6339" spans="1:15" x14ac:dyDescent="0.25">
      <c r="A6339" s="1">
        <v>45922.041666666664</v>
      </c>
      <c r="B6339" s="2">
        <v>2025</v>
      </c>
      <c r="C6339" s="2">
        <v>9</v>
      </c>
      <c r="D6339" s="2">
        <v>22</v>
      </c>
      <c r="E6339" s="2">
        <v>1</v>
      </c>
      <c r="F6339" s="3"/>
      <c r="G6339" s="3">
        <v>0</v>
      </c>
      <c r="H6339" s="3"/>
      <c r="I6339" s="3">
        <v>0</v>
      </c>
      <c r="J6339" s="3"/>
      <c r="K6339" s="3"/>
      <c r="L6339" s="3"/>
      <c r="M6339" s="3">
        <v>0</v>
      </c>
      <c r="N6339" s="3">
        <v>0</v>
      </c>
      <c r="O6339" s="3">
        <v>0</v>
      </c>
    </row>
    <row r="6340" spans="1:15" x14ac:dyDescent="0.25">
      <c r="A6340" s="1">
        <v>45922.083333333336</v>
      </c>
      <c r="B6340" s="2">
        <v>2025</v>
      </c>
      <c r="C6340" s="2">
        <v>9</v>
      </c>
      <c r="D6340" s="2">
        <v>22</v>
      </c>
      <c r="E6340" s="2">
        <v>2</v>
      </c>
      <c r="F6340" s="3"/>
      <c r="G6340" s="3">
        <v>0</v>
      </c>
      <c r="H6340" s="3"/>
      <c r="I6340" s="3">
        <v>0</v>
      </c>
      <c r="J6340" s="3"/>
      <c r="K6340" s="3"/>
      <c r="L6340" s="3"/>
      <c r="M6340" s="3">
        <v>0</v>
      </c>
      <c r="N6340" s="3">
        <v>0</v>
      </c>
      <c r="O6340" s="3">
        <v>0</v>
      </c>
    </row>
    <row r="6341" spans="1:15" x14ac:dyDescent="0.25">
      <c r="A6341" s="1">
        <v>45922.125</v>
      </c>
      <c r="B6341" s="2">
        <v>2025</v>
      </c>
      <c r="C6341" s="2">
        <v>9</v>
      </c>
      <c r="D6341" s="2">
        <v>22</v>
      </c>
      <c r="E6341" s="2">
        <v>3</v>
      </c>
      <c r="F6341" s="3"/>
      <c r="G6341" s="3">
        <v>0</v>
      </c>
      <c r="H6341" s="3"/>
      <c r="I6341" s="3">
        <v>0</v>
      </c>
      <c r="J6341" s="3"/>
      <c r="K6341" s="3"/>
      <c r="L6341" s="3"/>
      <c r="M6341" s="3">
        <v>0</v>
      </c>
      <c r="N6341" s="3">
        <v>0</v>
      </c>
      <c r="O6341" s="3">
        <v>0</v>
      </c>
    </row>
    <row r="6342" spans="1:15" x14ac:dyDescent="0.25">
      <c r="A6342" s="1">
        <v>45922.166666666664</v>
      </c>
      <c r="B6342" s="2">
        <v>2025</v>
      </c>
      <c r="C6342" s="2">
        <v>9</v>
      </c>
      <c r="D6342" s="2">
        <v>22</v>
      </c>
      <c r="E6342" s="2">
        <v>4</v>
      </c>
      <c r="F6342" s="3"/>
      <c r="G6342" s="3">
        <v>0</v>
      </c>
      <c r="H6342" s="3"/>
      <c r="I6342" s="3">
        <v>0</v>
      </c>
      <c r="J6342" s="3"/>
      <c r="K6342" s="3"/>
      <c r="L6342" s="3"/>
      <c r="M6342" s="3">
        <v>0</v>
      </c>
      <c r="N6342" s="3">
        <v>0</v>
      </c>
      <c r="O6342" s="3">
        <v>0</v>
      </c>
    </row>
    <row r="6343" spans="1:15" x14ac:dyDescent="0.25">
      <c r="A6343" s="1">
        <v>45922.208333333336</v>
      </c>
      <c r="B6343" s="2">
        <v>2025</v>
      </c>
      <c r="C6343" s="2">
        <v>9</v>
      </c>
      <c r="D6343" s="2">
        <v>22</v>
      </c>
      <c r="E6343" s="2">
        <v>5</v>
      </c>
      <c r="F6343" s="3">
        <v>0</v>
      </c>
      <c r="G6343" s="3">
        <v>1.9738117450355606E-2</v>
      </c>
      <c r="H6343" s="3"/>
      <c r="I6343" s="3">
        <v>4.9816651129791993E-2</v>
      </c>
      <c r="J6343" s="3"/>
      <c r="K6343" s="3"/>
      <c r="L6343" s="3"/>
      <c r="M6343" s="3">
        <v>0</v>
      </c>
      <c r="N6343" s="3">
        <v>6.3894855483599855E-2</v>
      </c>
      <c r="O6343" s="3">
        <v>2.668992481274949E-2</v>
      </c>
    </row>
    <row r="6344" spans="1:15" x14ac:dyDescent="0.25">
      <c r="A6344" s="1">
        <v>45922.25</v>
      </c>
      <c r="B6344" s="2">
        <v>2025</v>
      </c>
      <c r="C6344" s="2">
        <v>9</v>
      </c>
      <c r="D6344" s="2">
        <v>22</v>
      </c>
      <c r="E6344" s="2">
        <v>6</v>
      </c>
      <c r="F6344" s="3">
        <v>0</v>
      </c>
      <c r="G6344" s="3">
        <v>3.0841221476556869E-2</v>
      </c>
      <c r="H6344" s="3">
        <v>0</v>
      </c>
      <c r="I6344" s="3">
        <v>0.10232038008258959</v>
      </c>
      <c r="J6344" s="3"/>
      <c r="K6344" s="3">
        <v>0</v>
      </c>
      <c r="L6344" s="3">
        <v>0</v>
      </c>
      <c r="M6344" s="3">
        <v>0</v>
      </c>
      <c r="N6344" s="3">
        <v>8.4398541553587503E-2</v>
      </c>
      <c r="O6344" s="3">
        <v>2.7195017889091747E-2</v>
      </c>
    </row>
    <row r="6345" spans="1:15" x14ac:dyDescent="0.25">
      <c r="A6345" s="1">
        <v>45922.291666666664</v>
      </c>
      <c r="B6345" s="2">
        <v>2025</v>
      </c>
      <c r="C6345" s="2">
        <v>9</v>
      </c>
      <c r="D6345" s="2">
        <v>22</v>
      </c>
      <c r="E6345" s="2">
        <v>7</v>
      </c>
      <c r="F6345" s="3">
        <v>0</v>
      </c>
      <c r="G6345" s="3">
        <v>0</v>
      </c>
      <c r="H6345" s="3">
        <v>0</v>
      </c>
      <c r="I6345" s="3">
        <v>0.15682722098258861</v>
      </c>
      <c r="J6345" s="3"/>
      <c r="K6345" s="3">
        <v>0</v>
      </c>
      <c r="L6345" s="3">
        <v>0</v>
      </c>
      <c r="M6345" s="3">
        <v>0</v>
      </c>
      <c r="N6345" s="3">
        <v>0.15155877633271531</v>
      </c>
      <c r="O6345" s="3">
        <v>3.854824966441299E-2</v>
      </c>
    </row>
    <row r="6346" spans="1:15" x14ac:dyDescent="0.25">
      <c r="A6346" s="1">
        <v>45922.333333333336</v>
      </c>
      <c r="B6346" s="2">
        <v>2025</v>
      </c>
      <c r="C6346" s="2">
        <v>9</v>
      </c>
      <c r="D6346" s="2">
        <v>22</v>
      </c>
      <c r="E6346" s="2">
        <v>8</v>
      </c>
      <c r="F6346" s="3">
        <v>0</v>
      </c>
      <c r="G6346" s="3">
        <v>0</v>
      </c>
      <c r="H6346" s="3">
        <v>0</v>
      </c>
      <c r="I6346" s="3">
        <v>0.26577410338094359</v>
      </c>
      <c r="J6346" s="3"/>
      <c r="K6346" s="3">
        <v>0</v>
      </c>
      <c r="L6346" s="3">
        <v>0</v>
      </c>
      <c r="M6346" s="3">
        <v>7.0164272705615149E-2</v>
      </c>
      <c r="N6346" s="3">
        <v>0.292548985981056</v>
      </c>
      <c r="O6346" s="3">
        <v>7.856092025845185E-2</v>
      </c>
    </row>
    <row r="6347" spans="1:15" x14ac:dyDescent="0.25">
      <c r="A6347" s="1">
        <v>45922.375</v>
      </c>
      <c r="B6347" s="2">
        <v>2025</v>
      </c>
      <c r="C6347" s="2">
        <v>9</v>
      </c>
      <c r="D6347" s="2">
        <v>22</v>
      </c>
      <c r="E6347" s="2">
        <v>9</v>
      </c>
      <c r="F6347" s="3">
        <v>0</v>
      </c>
      <c r="G6347" s="3">
        <v>0</v>
      </c>
      <c r="H6347" s="3">
        <v>0</v>
      </c>
      <c r="I6347" s="3">
        <v>0.23141612174505943</v>
      </c>
      <c r="J6347" s="3"/>
      <c r="K6347" s="3">
        <v>0</v>
      </c>
      <c r="L6347" s="3">
        <v>0</v>
      </c>
      <c r="M6347" s="3">
        <v>0.30782925045876641</v>
      </c>
      <c r="N6347" s="3">
        <v>0.3644845461380839</v>
      </c>
      <c r="O6347" s="3">
        <v>0.11296623979273872</v>
      </c>
    </row>
    <row r="6348" spans="1:15" x14ac:dyDescent="0.25">
      <c r="A6348" s="1">
        <v>45922.416666666664</v>
      </c>
      <c r="B6348" s="2">
        <v>2025</v>
      </c>
      <c r="C6348" s="2">
        <v>9</v>
      </c>
      <c r="D6348" s="2">
        <v>22</v>
      </c>
      <c r="E6348" s="2">
        <v>10</v>
      </c>
      <c r="F6348" s="3">
        <v>0</v>
      </c>
      <c r="G6348" s="3">
        <v>0</v>
      </c>
      <c r="H6348" s="3">
        <v>0</v>
      </c>
      <c r="I6348" s="3">
        <v>0</v>
      </c>
      <c r="J6348" s="3"/>
      <c r="K6348" s="3">
        <v>0</v>
      </c>
      <c r="L6348" s="3">
        <v>0</v>
      </c>
      <c r="M6348" s="3">
        <v>0.1151611807795862</v>
      </c>
      <c r="N6348" s="3">
        <v>0.33844576883207866</v>
      </c>
      <c r="O6348" s="3">
        <v>5.6700868701458108E-2</v>
      </c>
    </row>
    <row r="6349" spans="1:15" x14ac:dyDescent="0.25">
      <c r="A6349" s="1">
        <v>45922.458333333336</v>
      </c>
      <c r="B6349" s="2">
        <v>2025</v>
      </c>
      <c r="C6349" s="2">
        <v>9</v>
      </c>
      <c r="D6349" s="2">
        <v>22</v>
      </c>
      <c r="E6349" s="2">
        <v>11</v>
      </c>
      <c r="F6349" s="3">
        <v>0</v>
      </c>
      <c r="G6349" s="3">
        <v>0</v>
      </c>
      <c r="H6349" s="3">
        <v>0</v>
      </c>
      <c r="I6349" s="3">
        <v>0</v>
      </c>
      <c r="J6349" s="3"/>
      <c r="K6349" s="3">
        <v>0</v>
      </c>
      <c r="L6349" s="3">
        <v>0</v>
      </c>
      <c r="M6349" s="3">
        <v>0</v>
      </c>
      <c r="N6349" s="3">
        <v>0</v>
      </c>
      <c r="O6349" s="3">
        <v>0</v>
      </c>
    </row>
    <row r="6350" spans="1:15" x14ac:dyDescent="0.25">
      <c r="A6350" s="1">
        <v>45922.5</v>
      </c>
      <c r="B6350" s="2">
        <v>2025</v>
      </c>
      <c r="C6350" s="2">
        <v>9</v>
      </c>
      <c r="D6350" s="2">
        <v>22</v>
      </c>
      <c r="E6350" s="2">
        <v>12</v>
      </c>
      <c r="F6350" s="3">
        <v>0</v>
      </c>
      <c r="G6350" s="3">
        <v>0</v>
      </c>
      <c r="H6350" s="3">
        <v>0</v>
      </c>
      <c r="I6350" s="3">
        <v>0</v>
      </c>
      <c r="J6350" s="3"/>
      <c r="K6350" s="3">
        <v>0</v>
      </c>
      <c r="L6350" s="3">
        <v>0</v>
      </c>
      <c r="M6350" s="3">
        <v>0</v>
      </c>
      <c r="N6350" s="3">
        <v>0</v>
      </c>
      <c r="O6350" s="3">
        <v>0</v>
      </c>
    </row>
    <row r="6351" spans="1:15" x14ac:dyDescent="0.25">
      <c r="A6351" s="1">
        <v>45922.541666666664</v>
      </c>
      <c r="B6351" s="2">
        <v>2025</v>
      </c>
      <c r="C6351" s="2">
        <v>9</v>
      </c>
      <c r="D6351" s="2">
        <v>22</v>
      </c>
      <c r="E6351" s="2">
        <v>13</v>
      </c>
      <c r="F6351" s="3">
        <v>0</v>
      </c>
      <c r="G6351" s="3">
        <v>0</v>
      </c>
      <c r="H6351" s="3">
        <v>0</v>
      </c>
      <c r="I6351" s="3">
        <v>0</v>
      </c>
      <c r="J6351" s="3"/>
      <c r="K6351" s="3">
        <v>0</v>
      </c>
      <c r="L6351" s="3">
        <v>0</v>
      </c>
      <c r="M6351" s="3">
        <v>0</v>
      </c>
      <c r="N6351" s="3">
        <v>0</v>
      </c>
      <c r="O6351" s="3">
        <v>0</v>
      </c>
    </row>
    <row r="6352" spans="1:15" x14ac:dyDescent="0.25">
      <c r="A6352" s="1">
        <v>45922.583333333336</v>
      </c>
      <c r="B6352" s="2">
        <v>2025</v>
      </c>
      <c r="C6352" s="2">
        <v>9</v>
      </c>
      <c r="D6352" s="2">
        <v>22</v>
      </c>
      <c r="E6352" s="2">
        <v>14</v>
      </c>
      <c r="F6352" s="3">
        <v>0</v>
      </c>
      <c r="G6352" s="3">
        <v>0</v>
      </c>
      <c r="H6352" s="3">
        <v>0</v>
      </c>
      <c r="I6352" s="3">
        <v>0</v>
      </c>
      <c r="J6352" s="3"/>
      <c r="K6352" s="3">
        <v>0</v>
      </c>
      <c r="L6352" s="3">
        <v>0</v>
      </c>
      <c r="M6352" s="3">
        <v>0</v>
      </c>
      <c r="N6352" s="3">
        <v>0</v>
      </c>
      <c r="O6352" s="3">
        <v>0</v>
      </c>
    </row>
    <row r="6353" spans="1:15" x14ac:dyDescent="0.25">
      <c r="A6353" s="1">
        <v>45922.625</v>
      </c>
      <c r="B6353" s="2">
        <v>2025</v>
      </c>
      <c r="C6353" s="2">
        <v>9</v>
      </c>
      <c r="D6353" s="2">
        <v>22</v>
      </c>
      <c r="E6353" s="2">
        <v>15</v>
      </c>
      <c r="F6353" s="3">
        <v>0</v>
      </c>
      <c r="G6353" s="3">
        <v>0</v>
      </c>
      <c r="H6353" s="3">
        <v>0</v>
      </c>
      <c r="I6353" s="3">
        <v>0</v>
      </c>
      <c r="J6353" s="3"/>
      <c r="K6353" s="3">
        <v>0</v>
      </c>
      <c r="L6353" s="3">
        <v>0</v>
      </c>
      <c r="M6353" s="3">
        <v>0</v>
      </c>
      <c r="N6353" s="3">
        <v>0</v>
      </c>
      <c r="O6353" s="3">
        <v>0</v>
      </c>
    </row>
    <row r="6354" spans="1:15" x14ac:dyDescent="0.25">
      <c r="A6354" s="1">
        <v>45922.666666666664</v>
      </c>
      <c r="B6354" s="2">
        <v>2025</v>
      </c>
      <c r="C6354" s="2">
        <v>9</v>
      </c>
      <c r="D6354" s="2">
        <v>22</v>
      </c>
      <c r="E6354" s="2">
        <v>16</v>
      </c>
      <c r="F6354" s="3">
        <v>0</v>
      </c>
      <c r="G6354" s="3">
        <v>0</v>
      </c>
      <c r="H6354" s="3">
        <v>0</v>
      </c>
      <c r="I6354" s="3">
        <v>0</v>
      </c>
      <c r="J6354" s="3"/>
      <c r="K6354" s="3">
        <v>0</v>
      </c>
      <c r="L6354" s="3">
        <v>0</v>
      </c>
      <c r="M6354" s="3">
        <v>0</v>
      </c>
      <c r="N6354" s="3">
        <v>0</v>
      </c>
      <c r="O6354" s="3">
        <v>0</v>
      </c>
    </row>
    <row r="6355" spans="1:15" x14ac:dyDescent="0.25">
      <c r="A6355" s="1">
        <v>45922.708333333336</v>
      </c>
      <c r="B6355" s="2">
        <v>2025</v>
      </c>
      <c r="C6355" s="2">
        <v>9</v>
      </c>
      <c r="D6355" s="2">
        <v>22</v>
      </c>
      <c r="E6355" s="2">
        <v>17</v>
      </c>
      <c r="F6355" s="3">
        <v>0</v>
      </c>
      <c r="G6355" s="3">
        <v>0</v>
      </c>
      <c r="H6355" s="3">
        <v>0</v>
      </c>
      <c r="I6355" s="3">
        <v>0</v>
      </c>
      <c r="J6355" s="3"/>
      <c r="K6355" s="3">
        <v>0</v>
      </c>
      <c r="L6355" s="3">
        <v>0</v>
      </c>
      <c r="M6355" s="3">
        <v>0</v>
      </c>
      <c r="N6355" s="3">
        <v>0</v>
      </c>
      <c r="O6355" s="3">
        <v>0</v>
      </c>
    </row>
    <row r="6356" spans="1:15" x14ac:dyDescent="0.25">
      <c r="A6356" s="1">
        <v>45922.75</v>
      </c>
      <c r="B6356" s="2">
        <v>2025</v>
      </c>
      <c r="C6356" s="2">
        <v>9</v>
      </c>
      <c r="D6356" s="2">
        <v>22</v>
      </c>
      <c r="E6356" s="2">
        <v>18</v>
      </c>
      <c r="F6356" s="3">
        <v>0</v>
      </c>
      <c r="G6356" s="3">
        <v>0</v>
      </c>
      <c r="H6356" s="3"/>
      <c r="I6356" s="3">
        <v>0</v>
      </c>
      <c r="J6356" s="3"/>
      <c r="K6356" s="3">
        <v>0</v>
      </c>
      <c r="L6356" s="3">
        <v>0</v>
      </c>
      <c r="M6356" s="3">
        <v>0</v>
      </c>
      <c r="N6356" s="3">
        <v>0</v>
      </c>
      <c r="O6356" s="3">
        <v>0</v>
      </c>
    </row>
    <row r="6357" spans="1:15" x14ac:dyDescent="0.25">
      <c r="A6357" s="1">
        <v>45922.791666666664</v>
      </c>
      <c r="B6357" s="2">
        <v>2025</v>
      </c>
      <c r="C6357" s="2">
        <v>9</v>
      </c>
      <c r="D6357" s="2">
        <v>22</v>
      </c>
      <c r="E6357" s="2">
        <v>19</v>
      </c>
      <c r="F6357" s="3">
        <v>0</v>
      </c>
      <c r="G6357" s="3">
        <v>0</v>
      </c>
      <c r="H6357" s="3"/>
      <c r="I6357" s="3">
        <v>0</v>
      </c>
      <c r="J6357" s="3"/>
      <c r="K6357" s="3"/>
      <c r="L6357" s="3"/>
      <c r="M6357" s="3">
        <v>0</v>
      </c>
      <c r="N6357" s="3">
        <v>0</v>
      </c>
      <c r="O6357" s="3">
        <v>0</v>
      </c>
    </row>
    <row r="6358" spans="1:15" x14ac:dyDescent="0.25">
      <c r="A6358" s="1">
        <v>45922.833333333336</v>
      </c>
      <c r="B6358" s="2">
        <v>2025</v>
      </c>
      <c r="C6358" s="2">
        <v>9</v>
      </c>
      <c r="D6358" s="2">
        <v>22</v>
      </c>
      <c r="E6358" s="2">
        <v>20</v>
      </c>
      <c r="F6358" s="3"/>
      <c r="G6358" s="3">
        <v>0</v>
      </c>
      <c r="H6358" s="3"/>
      <c r="I6358" s="3">
        <v>0</v>
      </c>
      <c r="J6358" s="3"/>
      <c r="K6358" s="3"/>
      <c r="L6358" s="3"/>
      <c r="M6358" s="3">
        <v>0</v>
      </c>
      <c r="N6358" s="3">
        <v>0</v>
      </c>
      <c r="O6358" s="3">
        <v>0</v>
      </c>
    </row>
    <row r="6359" spans="1:15" x14ac:dyDescent="0.25">
      <c r="A6359" s="1">
        <v>45922.875</v>
      </c>
      <c r="B6359" s="2">
        <v>2025</v>
      </c>
      <c r="C6359" s="2">
        <v>9</v>
      </c>
      <c r="D6359" s="2">
        <v>22</v>
      </c>
      <c r="E6359" s="2">
        <v>21</v>
      </c>
      <c r="F6359" s="3"/>
      <c r="G6359" s="3">
        <v>0</v>
      </c>
      <c r="H6359" s="3"/>
      <c r="I6359" s="3">
        <v>0</v>
      </c>
      <c r="J6359" s="3"/>
      <c r="K6359" s="3"/>
      <c r="L6359" s="3"/>
      <c r="M6359" s="3">
        <v>0</v>
      </c>
      <c r="N6359" s="3">
        <v>0</v>
      </c>
      <c r="O6359" s="3">
        <v>0</v>
      </c>
    </row>
    <row r="6360" spans="1:15" x14ac:dyDescent="0.25">
      <c r="A6360" s="1">
        <v>45922.916666666664</v>
      </c>
      <c r="B6360" s="2">
        <v>2025</v>
      </c>
      <c r="C6360" s="2">
        <v>9</v>
      </c>
      <c r="D6360" s="2">
        <v>22</v>
      </c>
      <c r="E6360" s="2">
        <v>22</v>
      </c>
      <c r="F6360" s="3"/>
      <c r="G6360" s="3">
        <v>0</v>
      </c>
      <c r="H6360" s="3"/>
      <c r="I6360" s="3">
        <v>0</v>
      </c>
      <c r="J6360" s="3"/>
      <c r="K6360" s="3"/>
      <c r="L6360" s="3"/>
      <c r="M6360" s="3">
        <v>0</v>
      </c>
      <c r="N6360" s="3">
        <v>0</v>
      </c>
      <c r="O6360" s="3">
        <v>0</v>
      </c>
    </row>
    <row r="6361" spans="1:15" x14ac:dyDescent="0.25">
      <c r="A6361" s="1">
        <v>45922.958333333336</v>
      </c>
      <c r="B6361" s="2">
        <v>2025</v>
      </c>
      <c r="C6361" s="2">
        <v>9</v>
      </c>
      <c r="D6361" s="2">
        <v>22</v>
      </c>
      <c r="E6361" s="2">
        <v>23</v>
      </c>
      <c r="F6361" s="3"/>
      <c r="G6361" s="3">
        <v>0</v>
      </c>
      <c r="H6361" s="3"/>
      <c r="I6361" s="3">
        <v>0</v>
      </c>
      <c r="J6361" s="3"/>
      <c r="K6361" s="3"/>
      <c r="L6361" s="3"/>
      <c r="M6361" s="3">
        <v>0</v>
      </c>
      <c r="N6361" s="3">
        <v>0</v>
      </c>
      <c r="O6361" s="3">
        <v>0</v>
      </c>
    </row>
    <row r="6362" spans="1:15" x14ac:dyDescent="0.25">
      <c r="A6362" s="1">
        <v>45923</v>
      </c>
      <c r="B6362" s="2">
        <v>2025</v>
      </c>
      <c r="C6362" s="2">
        <v>9</v>
      </c>
      <c r="D6362" s="2">
        <v>23</v>
      </c>
      <c r="E6362" s="2">
        <v>0</v>
      </c>
      <c r="F6362" s="3"/>
      <c r="G6362" s="3">
        <v>0</v>
      </c>
      <c r="H6362" s="3"/>
      <c r="I6362" s="3">
        <v>0</v>
      </c>
      <c r="J6362" s="3"/>
      <c r="K6362" s="3"/>
      <c r="L6362" s="3"/>
      <c r="M6362" s="3">
        <v>0</v>
      </c>
      <c r="N6362" s="3">
        <v>0</v>
      </c>
      <c r="O6362" s="3">
        <v>0</v>
      </c>
    </row>
    <row r="6363" spans="1:15" x14ac:dyDescent="0.25">
      <c r="A6363" s="1">
        <v>45923.041666666664</v>
      </c>
      <c r="B6363" s="2">
        <v>2025</v>
      </c>
      <c r="C6363" s="2">
        <v>9</v>
      </c>
      <c r="D6363" s="2">
        <v>23</v>
      </c>
      <c r="E6363" s="2">
        <v>1</v>
      </c>
      <c r="F6363" s="3"/>
      <c r="G6363" s="3">
        <v>0</v>
      </c>
      <c r="H6363" s="3"/>
      <c r="I6363" s="3">
        <v>0</v>
      </c>
      <c r="J6363" s="3"/>
      <c r="K6363" s="3"/>
      <c r="L6363" s="3"/>
      <c r="M6363" s="3">
        <v>0</v>
      </c>
      <c r="N6363" s="3">
        <v>0</v>
      </c>
      <c r="O6363" s="3">
        <v>0</v>
      </c>
    </row>
    <row r="6364" spans="1:15" x14ac:dyDescent="0.25">
      <c r="A6364" s="1">
        <v>45923.083333333336</v>
      </c>
      <c r="B6364" s="2">
        <v>2025</v>
      </c>
      <c r="C6364" s="2">
        <v>9</v>
      </c>
      <c r="D6364" s="2">
        <v>23</v>
      </c>
      <c r="E6364" s="2">
        <v>2</v>
      </c>
      <c r="F6364" s="3"/>
      <c r="G6364" s="3">
        <v>0</v>
      </c>
      <c r="H6364" s="3"/>
      <c r="I6364" s="3">
        <v>0</v>
      </c>
      <c r="J6364" s="3"/>
      <c r="K6364" s="3"/>
      <c r="L6364" s="3"/>
      <c r="M6364" s="3">
        <v>0</v>
      </c>
      <c r="N6364" s="3">
        <v>0</v>
      </c>
      <c r="O6364" s="3">
        <v>0</v>
      </c>
    </row>
    <row r="6365" spans="1:15" x14ac:dyDescent="0.25">
      <c r="A6365" s="1">
        <v>45923.125</v>
      </c>
      <c r="B6365" s="2">
        <v>2025</v>
      </c>
      <c r="C6365" s="2">
        <v>9</v>
      </c>
      <c r="D6365" s="2">
        <v>23</v>
      </c>
      <c r="E6365" s="2">
        <v>3</v>
      </c>
      <c r="F6365" s="3"/>
      <c r="G6365" s="3">
        <v>0</v>
      </c>
      <c r="H6365" s="3"/>
      <c r="I6365" s="3">
        <v>0</v>
      </c>
      <c r="J6365" s="3"/>
      <c r="K6365" s="3"/>
      <c r="L6365" s="3"/>
      <c r="M6365" s="3">
        <v>0</v>
      </c>
      <c r="N6365" s="3">
        <v>0</v>
      </c>
      <c r="O6365" s="3">
        <v>0</v>
      </c>
    </row>
    <row r="6366" spans="1:15" x14ac:dyDescent="0.25">
      <c r="A6366" s="1">
        <v>45923.166666666664</v>
      </c>
      <c r="B6366" s="2">
        <v>2025</v>
      </c>
      <c r="C6366" s="2">
        <v>9</v>
      </c>
      <c r="D6366" s="2">
        <v>23</v>
      </c>
      <c r="E6366" s="2">
        <v>4</v>
      </c>
      <c r="F6366" s="3"/>
      <c r="G6366" s="3">
        <v>0</v>
      </c>
      <c r="H6366" s="3"/>
      <c r="I6366" s="3">
        <v>0</v>
      </c>
      <c r="J6366" s="3"/>
      <c r="K6366" s="3"/>
      <c r="L6366" s="3"/>
      <c r="M6366" s="3">
        <v>0</v>
      </c>
      <c r="N6366" s="3">
        <v>0</v>
      </c>
      <c r="O6366" s="3">
        <v>0</v>
      </c>
    </row>
    <row r="6367" spans="1:15" x14ac:dyDescent="0.25">
      <c r="A6367" s="1">
        <v>45923.208333333336</v>
      </c>
      <c r="B6367" s="2">
        <v>2025</v>
      </c>
      <c r="C6367" s="2">
        <v>9</v>
      </c>
      <c r="D6367" s="2">
        <v>23</v>
      </c>
      <c r="E6367" s="2">
        <v>5</v>
      </c>
      <c r="F6367" s="3">
        <v>0</v>
      </c>
      <c r="G6367" s="3">
        <v>0</v>
      </c>
      <c r="H6367" s="3"/>
      <c r="I6367" s="3">
        <v>0</v>
      </c>
      <c r="J6367" s="3"/>
      <c r="K6367" s="3"/>
      <c r="L6367" s="3"/>
      <c r="M6367" s="3">
        <v>0</v>
      </c>
      <c r="N6367" s="3">
        <v>0</v>
      </c>
      <c r="O6367" s="3">
        <v>0</v>
      </c>
    </row>
    <row r="6368" spans="1:15" x14ac:dyDescent="0.25">
      <c r="A6368" s="1">
        <v>45923.25</v>
      </c>
      <c r="B6368" s="2">
        <v>2025</v>
      </c>
      <c r="C6368" s="2">
        <v>9</v>
      </c>
      <c r="D6368" s="2">
        <v>23</v>
      </c>
      <c r="E6368" s="2">
        <v>6</v>
      </c>
      <c r="F6368" s="3">
        <v>0</v>
      </c>
      <c r="G6368" s="3">
        <v>0</v>
      </c>
      <c r="H6368" s="3">
        <v>0</v>
      </c>
      <c r="I6368" s="3">
        <v>4.3510373839379321E-2</v>
      </c>
      <c r="J6368" s="3"/>
      <c r="K6368" s="3">
        <v>0</v>
      </c>
      <c r="L6368" s="3">
        <v>0</v>
      </c>
      <c r="M6368" s="3">
        <v>0</v>
      </c>
      <c r="N6368" s="3">
        <v>9.5754781570596102E-3</v>
      </c>
      <c r="O6368" s="3">
        <v>6.6357314995548668E-3</v>
      </c>
    </row>
    <row r="6369" spans="1:15" x14ac:dyDescent="0.25">
      <c r="A6369" s="1">
        <v>45923.291666666664</v>
      </c>
      <c r="B6369" s="2">
        <v>2025</v>
      </c>
      <c r="C6369" s="2">
        <v>9</v>
      </c>
      <c r="D6369" s="2">
        <v>23</v>
      </c>
      <c r="E6369" s="2">
        <v>7</v>
      </c>
      <c r="F6369" s="3">
        <v>0</v>
      </c>
      <c r="G6369" s="3">
        <v>0</v>
      </c>
      <c r="H6369" s="3">
        <v>0</v>
      </c>
      <c r="I6369" s="3">
        <v>0.10059225887816681</v>
      </c>
      <c r="J6369" s="3"/>
      <c r="K6369" s="3">
        <v>0</v>
      </c>
      <c r="L6369" s="3">
        <v>0</v>
      </c>
      <c r="M6369" s="3">
        <v>0</v>
      </c>
      <c r="N6369" s="3">
        <v>0.24414904717611335</v>
      </c>
      <c r="O6369" s="3">
        <v>4.309266325678502E-2</v>
      </c>
    </row>
    <row r="6370" spans="1:15" x14ac:dyDescent="0.25">
      <c r="A6370" s="1">
        <v>45923.333333333336</v>
      </c>
      <c r="B6370" s="2">
        <v>2025</v>
      </c>
      <c r="C6370" s="2">
        <v>9</v>
      </c>
      <c r="D6370" s="2">
        <v>23</v>
      </c>
      <c r="E6370" s="2">
        <v>8</v>
      </c>
      <c r="F6370" s="3">
        <v>0</v>
      </c>
      <c r="G6370" s="3">
        <v>0</v>
      </c>
      <c r="H6370" s="3">
        <v>0</v>
      </c>
      <c r="I6370" s="3">
        <v>5.3269197165801599E-2</v>
      </c>
      <c r="J6370" s="3"/>
      <c r="K6370" s="3">
        <v>0</v>
      </c>
      <c r="L6370" s="3">
        <v>0</v>
      </c>
      <c r="M6370" s="3">
        <v>0</v>
      </c>
      <c r="N6370" s="3">
        <v>0.23955195485258601</v>
      </c>
      <c r="O6370" s="3">
        <v>3.660264400229845E-2</v>
      </c>
    </row>
    <row r="6371" spans="1:15" x14ac:dyDescent="0.25">
      <c r="A6371" s="1">
        <v>45923.375</v>
      </c>
      <c r="B6371" s="2">
        <v>2025</v>
      </c>
      <c r="C6371" s="2">
        <v>9</v>
      </c>
      <c r="D6371" s="2">
        <v>23</v>
      </c>
      <c r="E6371" s="2">
        <v>9</v>
      </c>
      <c r="F6371" s="3">
        <v>0</v>
      </c>
      <c r="G6371" s="3">
        <v>0</v>
      </c>
      <c r="H6371" s="3">
        <v>0</v>
      </c>
      <c r="I6371" s="3">
        <v>0</v>
      </c>
      <c r="J6371" s="3"/>
      <c r="K6371" s="3">
        <v>0</v>
      </c>
      <c r="L6371" s="3">
        <v>0</v>
      </c>
      <c r="M6371" s="3">
        <v>0.2454455897889837</v>
      </c>
      <c r="N6371" s="3">
        <v>0.22841049452133211</v>
      </c>
      <c r="O6371" s="3">
        <v>5.9232010538789473E-2</v>
      </c>
    </row>
    <row r="6372" spans="1:15" x14ac:dyDescent="0.25">
      <c r="A6372" s="1">
        <v>45923.416666666664</v>
      </c>
      <c r="B6372" s="2">
        <v>2025</v>
      </c>
      <c r="C6372" s="2">
        <v>9</v>
      </c>
      <c r="D6372" s="2">
        <v>23</v>
      </c>
      <c r="E6372" s="2">
        <v>10</v>
      </c>
      <c r="F6372" s="3">
        <v>0</v>
      </c>
      <c r="G6372" s="3">
        <v>1.7999452109378752E-2</v>
      </c>
      <c r="H6372" s="3">
        <v>0</v>
      </c>
      <c r="I6372" s="3">
        <v>0</v>
      </c>
      <c r="J6372" s="3"/>
      <c r="K6372" s="3">
        <v>0</v>
      </c>
      <c r="L6372" s="3">
        <v>2.1393141912958696E-2</v>
      </c>
      <c r="M6372" s="3">
        <v>0</v>
      </c>
      <c r="N6372" s="3">
        <v>0</v>
      </c>
      <c r="O6372" s="3">
        <v>4.9240742527921809E-3</v>
      </c>
    </row>
    <row r="6373" spans="1:15" x14ac:dyDescent="0.25">
      <c r="A6373" s="1">
        <v>45923.458333333336</v>
      </c>
      <c r="B6373" s="2">
        <v>2025</v>
      </c>
      <c r="C6373" s="2">
        <v>9</v>
      </c>
      <c r="D6373" s="2">
        <v>23</v>
      </c>
      <c r="E6373" s="2">
        <v>11</v>
      </c>
      <c r="F6373" s="3">
        <v>0</v>
      </c>
      <c r="G6373" s="3">
        <v>1.534291509126871E-2</v>
      </c>
      <c r="H6373" s="3">
        <v>0</v>
      </c>
      <c r="I6373" s="3">
        <v>0</v>
      </c>
      <c r="J6373" s="3"/>
      <c r="K6373" s="3">
        <v>0</v>
      </c>
      <c r="L6373" s="3">
        <v>4.4089262179141053E-2</v>
      </c>
      <c r="M6373" s="3">
        <v>0</v>
      </c>
      <c r="N6373" s="3">
        <v>0</v>
      </c>
      <c r="O6373" s="3">
        <v>7.4290221588012208E-3</v>
      </c>
    </row>
    <row r="6374" spans="1:15" x14ac:dyDescent="0.25">
      <c r="A6374" s="1">
        <v>45923.5</v>
      </c>
      <c r="B6374" s="2">
        <v>2025</v>
      </c>
      <c r="C6374" s="2">
        <v>9</v>
      </c>
      <c r="D6374" s="2">
        <v>23</v>
      </c>
      <c r="E6374" s="2">
        <v>12</v>
      </c>
      <c r="F6374" s="3">
        <v>2.2853662978466142E-2</v>
      </c>
      <c r="G6374" s="3">
        <v>0.16191032305920694</v>
      </c>
      <c r="H6374" s="3">
        <v>0</v>
      </c>
      <c r="I6374" s="3">
        <v>0.32007055516256161</v>
      </c>
      <c r="J6374" s="3"/>
      <c r="K6374" s="3">
        <v>0</v>
      </c>
      <c r="L6374" s="3">
        <v>0.11652994264976149</v>
      </c>
      <c r="M6374" s="3">
        <v>0</v>
      </c>
      <c r="N6374" s="3">
        <v>9.3492616528312755E-2</v>
      </c>
      <c r="O6374" s="3">
        <v>8.935713754728862E-2</v>
      </c>
    </row>
    <row r="6375" spans="1:15" x14ac:dyDescent="0.25">
      <c r="A6375" s="1">
        <v>45923.541666666664</v>
      </c>
      <c r="B6375" s="2">
        <v>2025</v>
      </c>
      <c r="C6375" s="2">
        <v>9</v>
      </c>
      <c r="D6375" s="2">
        <v>23</v>
      </c>
      <c r="E6375" s="2">
        <v>13</v>
      </c>
      <c r="F6375" s="3">
        <v>1.5868649755319861E-2</v>
      </c>
      <c r="G6375" s="3">
        <v>0.27363999239001735</v>
      </c>
      <c r="H6375" s="3">
        <v>0</v>
      </c>
      <c r="I6375" s="3">
        <v>0.34912554169983195</v>
      </c>
      <c r="J6375" s="3"/>
      <c r="K6375" s="3">
        <v>4.6335836646542033E-2</v>
      </c>
      <c r="L6375" s="3">
        <v>6.8639813392178201E-2</v>
      </c>
      <c r="M6375" s="3">
        <v>0</v>
      </c>
      <c r="N6375" s="3">
        <v>0.17800081996284661</v>
      </c>
      <c r="O6375" s="3">
        <v>0.116451331730842</v>
      </c>
    </row>
    <row r="6376" spans="1:15" x14ac:dyDescent="0.25">
      <c r="A6376" s="1">
        <v>45923.583333333336</v>
      </c>
      <c r="B6376" s="2">
        <v>2025</v>
      </c>
      <c r="C6376" s="2">
        <v>9</v>
      </c>
      <c r="D6376" s="2">
        <v>23</v>
      </c>
      <c r="E6376" s="2">
        <v>14</v>
      </c>
      <c r="F6376" s="3">
        <v>5.9983545019796653E-3</v>
      </c>
      <c r="G6376" s="3">
        <v>0.47055214620308922</v>
      </c>
      <c r="H6376" s="3">
        <v>0</v>
      </c>
      <c r="I6376" s="3">
        <v>0.72233504986483033</v>
      </c>
      <c r="J6376" s="3"/>
      <c r="K6376" s="3">
        <v>6.6843003467248419E-2</v>
      </c>
      <c r="L6376" s="3">
        <v>6.8350071050707478E-2</v>
      </c>
      <c r="M6376" s="3">
        <v>0</v>
      </c>
      <c r="N6376" s="3">
        <v>0.33177928429928272</v>
      </c>
      <c r="O6376" s="3">
        <v>0.20823223867339222</v>
      </c>
    </row>
    <row r="6377" spans="1:15" x14ac:dyDescent="0.25">
      <c r="A6377" s="1">
        <v>45923.625</v>
      </c>
      <c r="B6377" s="2">
        <v>2025</v>
      </c>
      <c r="C6377" s="2">
        <v>9</v>
      </c>
      <c r="D6377" s="2">
        <v>23</v>
      </c>
      <c r="E6377" s="2">
        <v>15</v>
      </c>
      <c r="F6377" s="3">
        <v>0</v>
      </c>
      <c r="G6377" s="3">
        <v>0.51323787304783308</v>
      </c>
      <c r="H6377" s="3">
        <v>0</v>
      </c>
      <c r="I6377" s="3">
        <v>0.36393534022542007</v>
      </c>
      <c r="J6377" s="3"/>
      <c r="K6377" s="3">
        <v>1.1340725806451605E-2</v>
      </c>
      <c r="L6377" s="3">
        <v>2.4942110042860389E-2</v>
      </c>
      <c r="M6377" s="3">
        <v>0</v>
      </c>
      <c r="N6377" s="3">
        <v>0.33121529419488066</v>
      </c>
      <c r="O6377" s="3">
        <v>0.15558391791468074</v>
      </c>
    </row>
    <row r="6378" spans="1:15" x14ac:dyDescent="0.25">
      <c r="A6378" s="1">
        <v>45923.666666666664</v>
      </c>
      <c r="B6378" s="2">
        <v>2025</v>
      </c>
      <c r="C6378" s="2">
        <v>9</v>
      </c>
      <c r="D6378" s="2">
        <v>23</v>
      </c>
      <c r="E6378" s="2">
        <v>16</v>
      </c>
      <c r="F6378" s="3">
        <v>0</v>
      </c>
      <c r="G6378" s="3">
        <v>0.11342399228740205</v>
      </c>
      <c r="H6378" s="3">
        <v>0</v>
      </c>
      <c r="I6378" s="3">
        <v>0.1966541418272103</v>
      </c>
      <c r="J6378" s="3"/>
      <c r="K6378" s="3">
        <v>0</v>
      </c>
      <c r="L6378" s="3">
        <v>0</v>
      </c>
      <c r="M6378" s="3">
        <v>0.17903373912566761</v>
      </c>
      <c r="N6378" s="3">
        <v>0</v>
      </c>
      <c r="O6378" s="3">
        <v>6.1138984155034992E-2</v>
      </c>
    </row>
    <row r="6379" spans="1:15" x14ac:dyDescent="0.25">
      <c r="A6379" s="1">
        <v>45923.708333333336</v>
      </c>
      <c r="B6379" s="2">
        <v>2025</v>
      </c>
      <c r="C6379" s="2">
        <v>9</v>
      </c>
      <c r="D6379" s="2">
        <v>23</v>
      </c>
      <c r="E6379" s="2">
        <v>17</v>
      </c>
      <c r="F6379" s="3">
        <v>0</v>
      </c>
      <c r="G6379" s="3">
        <v>0</v>
      </c>
      <c r="H6379" s="3">
        <v>0</v>
      </c>
      <c r="I6379" s="3">
        <v>0</v>
      </c>
      <c r="J6379" s="3"/>
      <c r="K6379" s="3">
        <v>0</v>
      </c>
      <c r="L6379" s="3">
        <v>0</v>
      </c>
      <c r="M6379" s="3">
        <v>0</v>
      </c>
      <c r="N6379" s="3">
        <v>7.8180741113531349E-2</v>
      </c>
      <c r="O6379" s="3">
        <v>9.7725926391914186E-3</v>
      </c>
    </row>
    <row r="6380" spans="1:15" x14ac:dyDescent="0.25">
      <c r="A6380" s="1">
        <v>45923.75</v>
      </c>
      <c r="B6380" s="2">
        <v>2025</v>
      </c>
      <c r="C6380" s="2">
        <v>9</v>
      </c>
      <c r="D6380" s="2">
        <v>23</v>
      </c>
      <c r="E6380" s="2">
        <v>18</v>
      </c>
      <c r="F6380" s="3">
        <v>0</v>
      </c>
      <c r="G6380" s="3">
        <v>0</v>
      </c>
      <c r="H6380" s="3">
        <v>0</v>
      </c>
      <c r="I6380" s="3">
        <v>0</v>
      </c>
      <c r="J6380" s="3"/>
      <c r="K6380" s="3">
        <v>0</v>
      </c>
      <c r="L6380" s="3">
        <v>0</v>
      </c>
      <c r="M6380" s="3">
        <v>0</v>
      </c>
      <c r="N6380" s="3">
        <v>0</v>
      </c>
      <c r="O6380" s="3">
        <v>0</v>
      </c>
    </row>
    <row r="6381" spans="1:15" x14ac:dyDescent="0.25">
      <c r="A6381" s="1">
        <v>45923.791666666664</v>
      </c>
      <c r="B6381" s="2">
        <v>2025</v>
      </c>
      <c r="C6381" s="2">
        <v>9</v>
      </c>
      <c r="D6381" s="2">
        <v>23</v>
      </c>
      <c r="E6381" s="2">
        <v>19</v>
      </c>
      <c r="F6381" s="3">
        <v>0</v>
      </c>
      <c r="G6381" s="3">
        <v>0</v>
      </c>
      <c r="H6381" s="3"/>
      <c r="I6381" s="3">
        <v>0</v>
      </c>
      <c r="J6381" s="3"/>
      <c r="K6381" s="3"/>
      <c r="L6381" s="3"/>
      <c r="M6381" s="3">
        <v>0</v>
      </c>
      <c r="N6381" s="3">
        <v>0</v>
      </c>
      <c r="O6381" s="3">
        <v>0</v>
      </c>
    </row>
    <row r="6382" spans="1:15" x14ac:dyDescent="0.25">
      <c r="A6382" s="1">
        <v>45923.833333333336</v>
      </c>
      <c r="B6382" s="2">
        <v>2025</v>
      </c>
      <c r="C6382" s="2">
        <v>9</v>
      </c>
      <c r="D6382" s="2">
        <v>23</v>
      </c>
      <c r="E6382" s="2">
        <v>20</v>
      </c>
      <c r="F6382" s="3"/>
      <c r="G6382" s="3">
        <v>0</v>
      </c>
      <c r="H6382" s="3"/>
      <c r="I6382" s="3">
        <v>0</v>
      </c>
      <c r="J6382" s="3"/>
      <c r="K6382" s="3"/>
      <c r="L6382" s="3"/>
      <c r="M6382" s="3">
        <v>0</v>
      </c>
      <c r="N6382" s="3">
        <v>0</v>
      </c>
      <c r="O6382" s="3">
        <v>0</v>
      </c>
    </row>
    <row r="6383" spans="1:15" x14ac:dyDescent="0.25">
      <c r="A6383" s="1">
        <v>45923.875</v>
      </c>
      <c r="B6383" s="2">
        <v>2025</v>
      </c>
      <c r="C6383" s="2">
        <v>9</v>
      </c>
      <c r="D6383" s="2">
        <v>23</v>
      </c>
      <c r="E6383" s="2">
        <v>21</v>
      </c>
      <c r="F6383" s="3"/>
      <c r="G6383" s="3">
        <v>0</v>
      </c>
      <c r="H6383" s="3"/>
      <c r="I6383" s="3">
        <v>0</v>
      </c>
      <c r="J6383" s="3"/>
      <c r="K6383" s="3"/>
      <c r="L6383" s="3"/>
      <c r="M6383" s="3">
        <v>0</v>
      </c>
      <c r="N6383" s="3">
        <v>0</v>
      </c>
      <c r="O6383" s="3">
        <v>0</v>
      </c>
    </row>
    <row r="6384" spans="1:15" x14ac:dyDescent="0.25">
      <c r="A6384" s="1">
        <v>45923.916666666664</v>
      </c>
      <c r="B6384" s="2">
        <v>2025</v>
      </c>
      <c r="C6384" s="2">
        <v>9</v>
      </c>
      <c r="D6384" s="2">
        <v>23</v>
      </c>
      <c r="E6384" s="2">
        <v>22</v>
      </c>
      <c r="F6384" s="3"/>
      <c r="G6384" s="3">
        <v>0</v>
      </c>
      <c r="H6384" s="3"/>
      <c r="I6384" s="3">
        <v>0</v>
      </c>
      <c r="J6384" s="3"/>
      <c r="K6384" s="3"/>
      <c r="L6384" s="3"/>
      <c r="M6384" s="3">
        <v>0</v>
      </c>
      <c r="N6384" s="3">
        <v>0</v>
      </c>
      <c r="O6384" s="3">
        <v>0</v>
      </c>
    </row>
    <row r="6385" spans="1:15" x14ac:dyDescent="0.25">
      <c r="A6385" s="1">
        <v>45923.958333333336</v>
      </c>
      <c r="B6385" s="2">
        <v>2025</v>
      </c>
      <c r="C6385" s="2">
        <v>9</v>
      </c>
      <c r="D6385" s="2">
        <v>23</v>
      </c>
      <c r="E6385" s="2">
        <v>23</v>
      </c>
      <c r="F6385" s="3"/>
      <c r="G6385" s="3">
        <v>0</v>
      </c>
      <c r="H6385" s="3"/>
      <c r="I6385" s="3">
        <v>0</v>
      </c>
      <c r="J6385" s="3"/>
      <c r="K6385" s="3"/>
      <c r="L6385" s="3"/>
      <c r="M6385" s="3">
        <v>0</v>
      </c>
      <c r="N6385" s="3">
        <v>0</v>
      </c>
      <c r="O6385" s="3">
        <v>0</v>
      </c>
    </row>
    <row r="6386" spans="1:15" x14ac:dyDescent="0.25">
      <c r="A6386" s="1">
        <v>45924</v>
      </c>
      <c r="B6386" s="2">
        <v>2025</v>
      </c>
      <c r="C6386" s="2">
        <v>9</v>
      </c>
      <c r="D6386" s="2">
        <v>24</v>
      </c>
      <c r="E6386" s="2">
        <v>0</v>
      </c>
      <c r="F6386" s="3"/>
      <c r="G6386" s="3">
        <v>0</v>
      </c>
      <c r="H6386" s="3"/>
      <c r="I6386" s="3">
        <v>0</v>
      </c>
      <c r="J6386" s="3"/>
      <c r="K6386" s="3"/>
      <c r="L6386" s="3"/>
      <c r="M6386" s="3">
        <v>0</v>
      </c>
      <c r="N6386" s="3">
        <v>0</v>
      </c>
      <c r="O6386" s="3">
        <v>0</v>
      </c>
    </row>
    <row r="6387" spans="1:15" x14ac:dyDescent="0.25">
      <c r="A6387" s="1">
        <v>45924.041666666664</v>
      </c>
      <c r="B6387" s="2">
        <v>2025</v>
      </c>
      <c r="C6387" s="2">
        <v>9</v>
      </c>
      <c r="D6387" s="2">
        <v>24</v>
      </c>
      <c r="E6387" s="2">
        <v>1</v>
      </c>
      <c r="F6387" s="3"/>
      <c r="G6387" s="3">
        <v>0</v>
      </c>
      <c r="H6387" s="3"/>
      <c r="I6387" s="3">
        <v>0</v>
      </c>
      <c r="J6387" s="3"/>
      <c r="K6387" s="3"/>
      <c r="L6387" s="3"/>
      <c r="M6387" s="3">
        <v>0</v>
      </c>
      <c r="N6387" s="3">
        <v>0</v>
      </c>
      <c r="O6387" s="3">
        <v>0</v>
      </c>
    </row>
    <row r="6388" spans="1:15" x14ac:dyDescent="0.25">
      <c r="A6388" s="1">
        <v>45924.083333333336</v>
      </c>
      <c r="B6388" s="2">
        <v>2025</v>
      </c>
      <c r="C6388" s="2">
        <v>9</v>
      </c>
      <c r="D6388" s="2">
        <v>24</v>
      </c>
      <c r="E6388" s="2">
        <v>2</v>
      </c>
      <c r="F6388" s="3"/>
      <c r="G6388" s="3">
        <v>0</v>
      </c>
      <c r="H6388" s="3"/>
      <c r="I6388" s="3">
        <v>0</v>
      </c>
      <c r="J6388" s="3"/>
      <c r="K6388" s="3"/>
      <c r="L6388" s="3"/>
      <c r="M6388" s="3">
        <v>0</v>
      </c>
      <c r="N6388" s="3">
        <v>0</v>
      </c>
      <c r="O6388" s="3">
        <v>0</v>
      </c>
    </row>
    <row r="6389" spans="1:15" x14ac:dyDescent="0.25">
      <c r="A6389" s="1">
        <v>45924.125</v>
      </c>
      <c r="B6389" s="2">
        <v>2025</v>
      </c>
      <c r="C6389" s="2">
        <v>9</v>
      </c>
      <c r="D6389" s="2">
        <v>24</v>
      </c>
      <c r="E6389" s="2">
        <v>3</v>
      </c>
      <c r="F6389" s="3"/>
      <c r="G6389" s="3">
        <v>0</v>
      </c>
      <c r="H6389" s="3"/>
      <c r="I6389" s="3">
        <v>9.1537663415646342E-2</v>
      </c>
      <c r="J6389" s="3"/>
      <c r="K6389" s="3"/>
      <c r="L6389" s="3"/>
      <c r="M6389" s="3">
        <v>0</v>
      </c>
      <c r="N6389" s="3">
        <v>0.12803581879267695</v>
      </c>
      <c r="O6389" s="3">
        <v>5.4893370552080822E-2</v>
      </c>
    </row>
    <row r="6390" spans="1:15" x14ac:dyDescent="0.25">
      <c r="A6390" s="1">
        <v>45924.166666666664</v>
      </c>
      <c r="B6390" s="2">
        <v>2025</v>
      </c>
      <c r="C6390" s="2">
        <v>9</v>
      </c>
      <c r="D6390" s="2">
        <v>24</v>
      </c>
      <c r="E6390" s="2">
        <v>4</v>
      </c>
      <c r="F6390" s="3"/>
      <c r="G6390" s="3">
        <v>0</v>
      </c>
      <c r="H6390" s="3"/>
      <c r="I6390" s="3">
        <v>9.6572940444075536E-2</v>
      </c>
      <c r="J6390" s="3"/>
      <c r="K6390" s="3"/>
      <c r="L6390" s="3"/>
      <c r="M6390" s="3">
        <v>0</v>
      </c>
      <c r="N6390" s="3">
        <v>0.12428382829259489</v>
      </c>
      <c r="O6390" s="3">
        <v>5.5214192184167607E-2</v>
      </c>
    </row>
    <row r="6391" spans="1:15" x14ac:dyDescent="0.25">
      <c r="A6391" s="1">
        <v>45924.208333333336</v>
      </c>
      <c r="B6391" s="2">
        <v>2025</v>
      </c>
      <c r="C6391" s="2">
        <v>9</v>
      </c>
      <c r="D6391" s="2">
        <v>24</v>
      </c>
      <c r="E6391" s="2">
        <v>5</v>
      </c>
      <c r="F6391" s="3">
        <v>0</v>
      </c>
      <c r="G6391" s="3">
        <v>0</v>
      </c>
      <c r="H6391" s="3"/>
      <c r="I6391" s="3">
        <v>9.7670678564017371E-2</v>
      </c>
      <c r="J6391" s="3"/>
      <c r="K6391" s="3"/>
      <c r="L6391" s="3"/>
      <c r="M6391" s="3">
        <v>0</v>
      </c>
      <c r="N6391" s="3">
        <v>0.12395983123655881</v>
      </c>
      <c r="O6391" s="3">
        <v>4.4326101960115237E-2</v>
      </c>
    </row>
    <row r="6392" spans="1:15" x14ac:dyDescent="0.25">
      <c r="A6392" s="1">
        <v>45924.25</v>
      </c>
      <c r="B6392" s="2">
        <v>2025</v>
      </c>
      <c r="C6392" s="2">
        <v>9</v>
      </c>
      <c r="D6392" s="2">
        <v>24</v>
      </c>
      <c r="E6392" s="2">
        <v>6</v>
      </c>
      <c r="F6392" s="3">
        <v>0</v>
      </c>
      <c r="G6392" s="3">
        <v>0.1336826019132463</v>
      </c>
      <c r="H6392" s="3">
        <v>0</v>
      </c>
      <c r="I6392" s="3">
        <v>0.19774198878553112</v>
      </c>
      <c r="J6392" s="3"/>
      <c r="K6392" s="3">
        <v>0</v>
      </c>
      <c r="L6392" s="3">
        <v>0</v>
      </c>
      <c r="M6392" s="3">
        <v>9.1570181818181801E-2</v>
      </c>
      <c r="N6392" s="3">
        <v>0.26791018480225365</v>
      </c>
      <c r="O6392" s="3">
        <v>8.6363119664901608E-2</v>
      </c>
    </row>
    <row r="6393" spans="1:15" x14ac:dyDescent="0.25">
      <c r="A6393" s="1">
        <v>45924.291666666664</v>
      </c>
      <c r="B6393" s="2">
        <v>2025</v>
      </c>
      <c r="C6393" s="2">
        <v>9</v>
      </c>
      <c r="D6393" s="2">
        <v>24</v>
      </c>
      <c r="E6393" s="2">
        <v>7</v>
      </c>
      <c r="F6393" s="3">
        <v>0</v>
      </c>
      <c r="G6393" s="3">
        <v>0.40937986774200419</v>
      </c>
      <c r="H6393" s="3">
        <v>0</v>
      </c>
      <c r="I6393" s="3">
        <v>0.21778706107318796</v>
      </c>
      <c r="J6393" s="3"/>
      <c r="K6393" s="3">
        <v>0</v>
      </c>
      <c r="L6393" s="3">
        <v>0</v>
      </c>
      <c r="M6393" s="3">
        <v>0.19694948359179226</v>
      </c>
      <c r="N6393" s="3">
        <v>0.34635848285358517</v>
      </c>
      <c r="O6393" s="3">
        <v>0.14630936190757121</v>
      </c>
    </row>
    <row r="6394" spans="1:15" x14ac:dyDescent="0.25">
      <c r="A6394" s="1">
        <v>45924.333333333336</v>
      </c>
      <c r="B6394" s="2">
        <v>2025</v>
      </c>
      <c r="C6394" s="2">
        <v>9</v>
      </c>
      <c r="D6394" s="2">
        <v>24</v>
      </c>
      <c r="E6394" s="2">
        <v>8</v>
      </c>
      <c r="F6394" s="3">
        <v>0</v>
      </c>
      <c r="G6394" s="3">
        <v>0.43268679159886336</v>
      </c>
      <c r="H6394" s="3">
        <v>0</v>
      </c>
      <c r="I6394" s="3">
        <v>0.26308265737385106</v>
      </c>
      <c r="J6394" s="3"/>
      <c r="K6394" s="3">
        <v>0</v>
      </c>
      <c r="L6394" s="3">
        <v>0</v>
      </c>
      <c r="M6394" s="3">
        <v>0.25839465177990306</v>
      </c>
      <c r="N6394" s="3">
        <v>0.39975195503421301</v>
      </c>
      <c r="O6394" s="3">
        <v>0.16923950697335383</v>
      </c>
    </row>
    <row r="6395" spans="1:15" x14ac:dyDescent="0.25">
      <c r="A6395" s="1">
        <v>45924.375</v>
      </c>
      <c r="B6395" s="2">
        <v>2025</v>
      </c>
      <c r="C6395" s="2">
        <v>9</v>
      </c>
      <c r="D6395" s="2">
        <v>24</v>
      </c>
      <c r="E6395" s="2">
        <v>9</v>
      </c>
      <c r="F6395" s="3">
        <v>9.8437766048017558E-4</v>
      </c>
      <c r="G6395" s="3">
        <v>0.47644516770033507</v>
      </c>
      <c r="H6395" s="3">
        <v>0</v>
      </c>
      <c r="I6395" s="3">
        <v>0.36703137596400537</v>
      </c>
      <c r="J6395" s="3"/>
      <c r="K6395" s="3">
        <v>0</v>
      </c>
      <c r="L6395" s="3">
        <v>3.1407473582825092E-2</v>
      </c>
      <c r="M6395" s="3">
        <v>0.35895440431643738</v>
      </c>
      <c r="N6395" s="3">
        <v>0.4735766038205288</v>
      </c>
      <c r="O6395" s="3">
        <v>0.21354992538057649</v>
      </c>
    </row>
    <row r="6396" spans="1:15" x14ac:dyDescent="0.25">
      <c r="A6396" s="1">
        <v>45924.416666666664</v>
      </c>
      <c r="B6396" s="2">
        <v>2025</v>
      </c>
      <c r="C6396" s="2">
        <v>9</v>
      </c>
      <c r="D6396" s="2">
        <v>24</v>
      </c>
      <c r="E6396" s="2">
        <v>10</v>
      </c>
      <c r="F6396" s="3">
        <v>9.7458380796695235E-2</v>
      </c>
      <c r="G6396" s="3">
        <v>0.45806851262242343</v>
      </c>
      <c r="H6396" s="3">
        <v>0</v>
      </c>
      <c r="I6396" s="3">
        <v>0.39564920556107253</v>
      </c>
      <c r="J6396" s="3"/>
      <c r="K6396" s="3">
        <v>0</v>
      </c>
      <c r="L6396" s="3">
        <v>0.2840201721009748</v>
      </c>
      <c r="M6396" s="3">
        <v>0.38163797805324207</v>
      </c>
      <c r="N6396" s="3">
        <v>0.47744822764087513</v>
      </c>
      <c r="O6396" s="3">
        <v>0.26178530959691038</v>
      </c>
    </row>
    <row r="6397" spans="1:15" x14ac:dyDescent="0.25">
      <c r="A6397" s="1">
        <v>45924.458333333336</v>
      </c>
      <c r="B6397" s="2">
        <v>2025</v>
      </c>
      <c r="C6397" s="2">
        <v>9</v>
      </c>
      <c r="D6397" s="2">
        <v>24</v>
      </c>
      <c r="E6397" s="2">
        <v>11</v>
      </c>
      <c r="F6397" s="3">
        <v>0.2318262498805238</v>
      </c>
      <c r="G6397" s="3">
        <v>0.52502311960145509</v>
      </c>
      <c r="H6397" s="3">
        <v>0</v>
      </c>
      <c r="I6397" s="3">
        <v>0.4573754335283024</v>
      </c>
      <c r="J6397" s="3"/>
      <c r="K6397" s="3">
        <v>0</v>
      </c>
      <c r="L6397" s="3">
        <v>0.29634495466345179</v>
      </c>
      <c r="M6397" s="3">
        <v>0.35678604093909994</v>
      </c>
      <c r="N6397" s="3">
        <v>0.47012570476845039</v>
      </c>
      <c r="O6397" s="3">
        <v>0.29218518792266041</v>
      </c>
    </row>
    <row r="6398" spans="1:15" x14ac:dyDescent="0.25">
      <c r="A6398" s="1">
        <v>45924.5</v>
      </c>
      <c r="B6398" s="2">
        <v>2025</v>
      </c>
      <c r="C6398" s="2">
        <v>9</v>
      </c>
      <c r="D6398" s="2">
        <v>24</v>
      </c>
      <c r="E6398" s="2">
        <v>12</v>
      </c>
      <c r="F6398" s="3">
        <v>0.33409445194086218</v>
      </c>
      <c r="G6398" s="3">
        <v>0.49595327789721705</v>
      </c>
      <c r="H6398" s="3">
        <v>0</v>
      </c>
      <c r="I6398" s="3">
        <v>0.2241083624222189</v>
      </c>
      <c r="J6398" s="3"/>
      <c r="K6398" s="3">
        <v>0</v>
      </c>
      <c r="L6398" s="3">
        <v>0.29163652355419423</v>
      </c>
      <c r="M6398" s="3">
        <v>0.25809034748515325</v>
      </c>
      <c r="N6398" s="3">
        <v>0.46345396746775386</v>
      </c>
      <c r="O6398" s="3">
        <v>0.25841711634592496</v>
      </c>
    </row>
    <row r="6399" spans="1:15" x14ac:dyDescent="0.25">
      <c r="A6399" s="1">
        <v>45924.541666666664</v>
      </c>
      <c r="B6399" s="2">
        <v>2025</v>
      </c>
      <c r="C6399" s="2">
        <v>9</v>
      </c>
      <c r="D6399" s="2">
        <v>24</v>
      </c>
      <c r="E6399" s="2">
        <v>13</v>
      </c>
      <c r="F6399" s="3">
        <v>0.33582200716810989</v>
      </c>
      <c r="G6399" s="3">
        <v>0.27931810868260309</v>
      </c>
      <c r="H6399" s="3">
        <v>0</v>
      </c>
      <c r="I6399" s="3">
        <v>0</v>
      </c>
      <c r="J6399" s="3"/>
      <c r="K6399" s="3">
        <v>0</v>
      </c>
      <c r="L6399" s="3">
        <v>0.27692942003675586</v>
      </c>
      <c r="M6399" s="3">
        <v>0</v>
      </c>
      <c r="N6399" s="3">
        <v>0.11399373556490645</v>
      </c>
      <c r="O6399" s="3">
        <v>0.12575790893154692</v>
      </c>
    </row>
    <row r="6400" spans="1:15" x14ac:dyDescent="0.25">
      <c r="A6400" s="1">
        <v>45924.583333333336</v>
      </c>
      <c r="B6400" s="2">
        <v>2025</v>
      </c>
      <c r="C6400" s="2">
        <v>9</v>
      </c>
      <c r="D6400" s="2">
        <v>24</v>
      </c>
      <c r="E6400" s="2">
        <v>14</v>
      </c>
      <c r="F6400" s="3">
        <v>0.3357995088854161</v>
      </c>
      <c r="G6400" s="3">
        <v>8.923114857811032E-2</v>
      </c>
      <c r="H6400" s="3">
        <v>0</v>
      </c>
      <c r="I6400" s="3">
        <v>0</v>
      </c>
      <c r="J6400" s="3"/>
      <c r="K6400" s="3">
        <v>0</v>
      </c>
      <c r="L6400" s="3">
        <v>0.27681450808095731</v>
      </c>
      <c r="M6400" s="3">
        <v>0</v>
      </c>
      <c r="N6400" s="3">
        <v>0</v>
      </c>
      <c r="O6400" s="3">
        <v>8.7730645693060466E-2</v>
      </c>
    </row>
    <row r="6401" spans="1:15" x14ac:dyDescent="0.25">
      <c r="A6401" s="1">
        <v>45924.625</v>
      </c>
      <c r="B6401" s="2">
        <v>2025</v>
      </c>
      <c r="C6401" s="2">
        <v>9</v>
      </c>
      <c r="D6401" s="2">
        <v>24</v>
      </c>
      <c r="E6401" s="2">
        <v>15</v>
      </c>
      <c r="F6401" s="3">
        <v>0.3255267867732769</v>
      </c>
      <c r="G6401" s="3">
        <v>3.4048116693564827E-2</v>
      </c>
      <c r="H6401" s="3">
        <v>0</v>
      </c>
      <c r="I6401" s="3">
        <v>0</v>
      </c>
      <c r="J6401" s="3"/>
      <c r="K6401" s="3">
        <v>0</v>
      </c>
      <c r="L6401" s="3">
        <v>0.2597378178650443</v>
      </c>
      <c r="M6401" s="3">
        <v>0</v>
      </c>
      <c r="N6401" s="3">
        <v>0</v>
      </c>
      <c r="O6401" s="3">
        <v>7.7414090166485747E-2</v>
      </c>
    </row>
    <row r="6402" spans="1:15" x14ac:dyDescent="0.25">
      <c r="A6402" s="1">
        <v>45924.666666666664</v>
      </c>
      <c r="B6402" s="2">
        <v>2025</v>
      </c>
      <c r="C6402" s="2">
        <v>9</v>
      </c>
      <c r="D6402" s="2">
        <v>24</v>
      </c>
      <c r="E6402" s="2">
        <v>16</v>
      </c>
      <c r="F6402" s="3">
        <v>0.1034806337537939</v>
      </c>
      <c r="G6402" s="3">
        <v>0</v>
      </c>
      <c r="H6402" s="3">
        <v>0</v>
      </c>
      <c r="I6402" s="3">
        <v>0</v>
      </c>
      <c r="J6402" s="3"/>
      <c r="K6402" s="3">
        <v>0</v>
      </c>
      <c r="L6402" s="3">
        <v>0</v>
      </c>
      <c r="M6402" s="3">
        <v>0</v>
      </c>
      <c r="N6402" s="3">
        <v>0</v>
      </c>
      <c r="O6402" s="3">
        <v>1.2935079219224238E-2</v>
      </c>
    </row>
    <row r="6403" spans="1:15" x14ac:dyDescent="0.25">
      <c r="A6403" s="1">
        <v>45924.708333333336</v>
      </c>
      <c r="B6403" s="2">
        <v>2025</v>
      </c>
      <c r="C6403" s="2">
        <v>9</v>
      </c>
      <c r="D6403" s="2">
        <v>24</v>
      </c>
      <c r="E6403" s="2">
        <v>17</v>
      </c>
      <c r="F6403" s="3">
        <v>0</v>
      </c>
      <c r="G6403" s="3">
        <v>0</v>
      </c>
      <c r="H6403" s="3">
        <v>0</v>
      </c>
      <c r="I6403" s="3">
        <v>0</v>
      </c>
      <c r="J6403" s="3"/>
      <c r="K6403" s="3">
        <v>0</v>
      </c>
      <c r="L6403" s="3">
        <v>0</v>
      </c>
      <c r="M6403" s="3">
        <v>0</v>
      </c>
      <c r="N6403" s="3">
        <v>0</v>
      </c>
      <c r="O6403" s="3">
        <v>0</v>
      </c>
    </row>
    <row r="6404" spans="1:15" x14ac:dyDescent="0.25">
      <c r="A6404" s="1">
        <v>45924.75</v>
      </c>
      <c r="B6404" s="2">
        <v>2025</v>
      </c>
      <c r="C6404" s="2">
        <v>9</v>
      </c>
      <c r="D6404" s="2">
        <v>24</v>
      </c>
      <c r="E6404" s="2">
        <v>18</v>
      </c>
      <c r="F6404" s="3">
        <v>0</v>
      </c>
      <c r="G6404" s="3">
        <v>2.3765430606392632E-3</v>
      </c>
      <c r="H6404" s="3">
        <v>0</v>
      </c>
      <c r="I6404" s="3">
        <v>9.1975893608185894E-2</v>
      </c>
      <c r="J6404" s="3"/>
      <c r="K6404" s="3">
        <v>0</v>
      </c>
      <c r="L6404" s="3">
        <v>0</v>
      </c>
      <c r="M6404" s="3">
        <v>0</v>
      </c>
      <c r="N6404" s="3">
        <v>6.0700559319498699E-2</v>
      </c>
      <c r="O6404" s="3">
        <v>1.9381624498540483E-2</v>
      </c>
    </row>
    <row r="6405" spans="1:15" x14ac:dyDescent="0.25">
      <c r="A6405" s="1">
        <v>45924.791666666664</v>
      </c>
      <c r="B6405" s="2">
        <v>2025</v>
      </c>
      <c r="C6405" s="2">
        <v>9</v>
      </c>
      <c r="D6405" s="2">
        <v>24</v>
      </c>
      <c r="E6405" s="2">
        <v>19</v>
      </c>
      <c r="F6405" s="3">
        <v>0</v>
      </c>
      <c r="G6405" s="3">
        <v>2.0435631083037104E-2</v>
      </c>
      <c r="H6405" s="3"/>
      <c r="I6405" s="3">
        <v>0.17575659441668651</v>
      </c>
      <c r="J6405" s="3"/>
      <c r="K6405" s="3"/>
      <c r="L6405" s="3">
        <v>0</v>
      </c>
      <c r="M6405" s="3">
        <v>9.1694778530903853E-2</v>
      </c>
      <c r="N6405" s="3">
        <v>8.7650075797566146E-2</v>
      </c>
      <c r="O6405" s="3">
        <v>6.2589513304698932E-2</v>
      </c>
    </row>
    <row r="6406" spans="1:15" x14ac:dyDescent="0.25">
      <c r="A6406" s="1">
        <v>45924.833333333336</v>
      </c>
      <c r="B6406" s="2">
        <v>2025</v>
      </c>
      <c r="C6406" s="2">
        <v>9</v>
      </c>
      <c r="D6406" s="2">
        <v>24</v>
      </c>
      <c r="E6406" s="2">
        <v>20</v>
      </c>
      <c r="F6406" s="3"/>
      <c r="G6406" s="3">
        <v>9.7946733890869969E-2</v>
      </c>
      <c r="H6406" s="3"/>
      <c r="I6406" s="3">
        <v>0.19254586717736433</v>
      </c>
      <c r="J6406" s="3"/>
      <c r="K6406" s="3"/>
      <c r="L6406" s="3"/>
      <c r="M6406" s="3">
        <v>0.19907262960111655</v>
      </c>
      <c r="N6406" s="3">
        <v>0.14235087136878069</v>
      </c>
      <c r="O6406" s="3">
        <v>0.15797902550953288</v>
      </c>
    </row>
    <row r="6407" spans="1:15" x14ac:dyDescent="0.25">
      <c r="A6407" s="1">
        <v>45924.875</v>
      </c>
      <c r="B6407" s="2">
        <v>2025</v>
      </c>
      <c r="C6407" s="2">
        <v>9</v>
      </c>
      <c r="D6407" s="2">
        <v>24</v>
      </c>
      <c r="E6407" s="2">
        <v>21</v>
      </c>
      <c r="F6407" s="3"/>
      <c r="G6407" s="3">
        <v>6.9269784832007755E-2</v>
      </c>
      <c r="H6407" s="3"/>
      <c r="I6407" s="3">
        <v>0.16835094582944576</v>
      </c>
      <c r="J6407" s="3"/>
      <c r="K6407" s="3"/>
      <c r="L6407" s="3"/>
      <c r="M6407" s="3">
        <v>0.18432607972262904</v>
      </c>
      <c r="N6407" s="3">
        <v>0.17582164562879854</v>
      </c>
      <c r="O6407" s="3">
        <v>0.14944211400322027</v>
      </c>
    </row>
    <row r="6408" spans="1:15" x14ac:dyDescent="0.25">
      <c r="A6408" s="1">
        <v>45924.916666666664</v>
      </c>
      <c r="B6408" s="2">
        <v>2025</v>
      </c>
      <c r="C6408" s="2">
        <v>9</v>
      </c>
      <c r="D6408" s="2">
        <v>24</v>
      </c>
      <c r="E6408" s="2">
        <v>22</v>
      </c>
      <c r="F6408" s="3"/>
      <c r="G6408" s="3">
        <v>1.7599837813002808E-2</v>
      </c>
      <c r="H6408" s="3"/>
      <c r="I6408" s="3">
        <v>0.13695579995849755</v>
      </c>
      <c r="J6408" s="3"/>
      <c r="K6408" s="3"/>
      <c r="L6408" s="3"/>
      <c r="M6408" s="3">
        <v>8.041884013289885E-2</v>
      </c>
      <c r="N6408" s="3">
        <v>0.1184422085503871</v>
      </c>
      <c r="O6408" s="3">
        <v>8.8354171613696575E-2</v>
      </c>
    </row>
    <row r="6409" spans="1:15" x14ac:dyDescent="0.25">
      <c r="A6409" s="1">
        <v>45924.958333333336</v>
      </c>
      <c r="B6409" s="2">
        <v>2025</v>
      </c>
      <c r="C6409" s="2">
        <v>9</v>
      </c>
      <c r="D6409" s="2">
        <v>24</v>
      </c>
      <c r="E6409" s="2">
        <v>23</v>
      </c>
      <c r="F6409" s="3"/>
      <c r="G6409" s="3">
        <v>0</v>
      </c>
      <c r="H6409" s="3"/>
      <c r="I6409" s="3">
        <v>0.13721726499273709</v>
      </c>
      <c r="J6409" s="3"/>
      <c r="K6409" s="3"/>
      <c r="L6409" s="3"/>
      <c r="M6409" s="3">
        <v>3.5047330865396568E-2</v>
      </c>
      <c r="N6409" s="3">
        <v>0.1123272327647105</v>
      </c>
      <c r="O6409" s="3">
        <v>7.1147957155711039E-2</v>
      </c>
    </row>
    <row r="6410" spans="1:15" x14ac:dyDescent="0.25">
      <c r="A6410" s="1">
        <v>45925</v>
      </c>
      <c r="B6410" s="2">
        <v>2025</v>
      </c>
      <c r="C6410" s="2">
        <v>9</v>
      </c>
      <c r="D6410" s="2">
        <v>25</v>
      </c>
      <c r="E6410" s="2">
        <v>0</v>
      </c>
      <c r="F6410" s="3"/>
      <c r="G6410" s="3">
        <v>0</v>
      </c>
      <c r="H6410" s="3"/>
      <c r="I6410" s="3">
        <v>0.13738833227850145</v>
      </c>
      <c r="J6410" s="3"/>
      <c r="K6410" s="3"/>
      <c r="L6410" s="3"/>
      <c r="M6410" s="3">
        <v>7.1684218116505979E-2</v>
      </c>
      <c r="N6410" s="3">
        <v>0.11275260910815946</v>
      </c>
      <c r="O6410" s="3">
        <v>8.0456289875791717E-2</v>
      </c>
    </row>
    <row r="6411" spans="1:15" x14ac:dyDescent="0.25">
      <c r="A6411" s="1">
        <v>45925.041666666664</v>
      </c>
      <c r="B6411" s="2">
        <v>2025</v>
      </c>
      <c r="C6411" s="2">
        <v>9</v>
      </c>
      <c r="D6411" s="2">
        <v>25</v>
      </c>
      <c r="E6411" s="2">
        <v>1</v>
      </c>
      <c r="F6411" s="3"/>
      <c r="G6411" s="3">
        <v>0</v>
      </c>
      <c r="H6411" s="3"/>
      <c r="I6411" s="3">
        <v>0.12749429342187171</v>
      </c>
      <c r="J6411" s="3"/>
      <c r="K6411" s="3"/>
      <c r="L6411" s="3"/>
      <c r="M6411" s="3">
        <v>0.10645020357044763</v>
      </c>
      <c r="N6411" s="3">
        <v>0.1070054554079697</v>
      </c>
      <c r="O6411" s="3">
        <v>8.5237488100072256E-2</v>
      </c>
    </row>
    <row r="6412" spans="1:15" x14ac:dyDescent="0.25">
      <c r="A6412" s="1">
        <v>45925.083333333336</v>
      </c>
      <c r="B6412" s="2">
        <v>2025</v>
      </c>
      <c r="C6412" s="2">
        <v>9</v>
      </c>
      <c r="D6412" s="2">
        <v>25</v>
      </c>
      <c r="E6412" s="2">
        <v>2</v>
      </c>
      <c r="F6412" s="3"/>
      <c r="G6412" s="3">
        <v>0</v>
      </c>
      <c r="H6412" s="3"/>
      <c r="I6412" s="3">
        <v>0</v>
      </c>
      <c r="J6412" s="3"/>
      <c r="K6412" s="3"/>
      <c r="L6412" s="3"/>
      <c r="M6412" s="3">
        <v>0</v>
      </c>
      <c r="N6412" s="3">
        <v>0</v>
      </c>
      <c r="O6412" s="3">
        <v>0</v>
      </c>
    </row>
    <row r="6413" spans="1:15" x14ac:dyDescent="0.25">
      <c r="A6413" s="1">
        <v>45925.125</v>
      </c>
      <c r="B6413" s="2">
        <v>2025</v>
      </c>
      <c r="C6413" s="2">
        <v>9</v>
      </c>
      <c r="D6413" s="2">
        <v>25</v>
      </c>
      <c r="E6413" s="2">
        <v>3</v>
      </c>
      <c r="F6413" s="3"/>
      <c r="G6413" s="3">
        <v>0</v>
      </c>
      <c r="H6413" s="3"/>
      <c r="I6413" s="3">
        <v>0</v>
      </c>
      <c r="J6413" s="3"/>
      <c r="K6413" s="3"/>
      <c r="L6413" s="3"/>
      <c r="M6413" s="3">
        <v>0</v>
      </c>
      <c r="N6413" s="3">
        <v>0</v>
      </c>
      <c r="O6413" s="3">
        <v>0</v>
      </c>
    </row>
    <row r="6414" spans="1:15" x14ac:dyDescent="0.25">
      <c r="A6414" s="1">
        <v>45925.166666666664</v>
      </c>
      <c r="B6414" s="2">
        <v>2025</v>
      </c>
      <c r="C6414" s="2">
        <v>9</v>
      </c>
      <c r="D6414" s="2">
        <v>25</v>
      </c>
      <c r="E6414" s="2">
        <v>4</v>
      </c>
      <c r="F6414" s="3"/>
      <c r="G6414" s="3">
        <v>0</v>
      </c>
      <c r="H6414" s="3"/>
      <c r="I6414" s="3">
        <v>0</v>
      </c>
      <c r="J6414" s="3"/>
      <c r="K6414" s="3"/>
      <c r="L6414" s="3"/>
      <c r="M6414" s="3">
        <v>0</v>
      </c>
      <c r="N6414" s="3">
        <v>0</v>
      </c>
      <c r="O6414" s="3">
        <v>0</v>
      </c>
    </row>
    <row r="6415" spans="1:15" x14ac:dyDescent="0.25">
      <c r="A6415" s="1">
        <v>45925.208333333336</v>
      </c>
      <c r="B6415" s="2">
        <v>2025</v>
      </c>
      <c r="C6415" s="2">
        <v>9</v>
      </c>
      <c r="D6415" s="2">
        <v>25</v>
      </c>
      <c r="E6415" s="2">
        <v>5</v>
      </c>
      <c r="F6415" s="3">
        <v>0</v>
      </c>
      <c r="G6415" s="3">
        <v>0</v>
      </c>
      <c r="H6415" s="3"/>
      <c r="I6415" s="3">
        <v>0</v>
      </c>
      <c r="J6415" s="3"/>
      <c r="K6415" s="3"/>
      <c r="L6415" s="3"/>
      <c r="M6415" s="3">
        <v>0</v>
      </c>
      <c r="N6415" s="3">
        <v>0</v>
      </c>
      <c r="O6415" s="3">
        <v>0</v>
      </c>
    </row>
    <row r="6416" spans="1:15" x14ac:dyDescent="0.25">
      <c r="A6416" s="1">
        <v>45925.25</v>
      </c>
      <c r="B6416" s="2">
        <v>2025</v>
      </c>
      <c r="C6416" s="2">
        <v>9</v>
      </c>
      <c r="D6416" s="2">
        <v>25</v>
      </c>
      <c r="E6416" s="2">
        <v>6</v>
      </c>
      <c r="F6416" s="3">
        <v>0</v>
      </c>
      <c r="G6416" s="3">
        <v>6.4269141531322502E-2</v>
      </c>
      <c r="H6416" s="3">
        <v>0</v>
      </c>
      <c r="I6416" s="3">
        <v>0.1710481047214408</v>
      </c>
      <c r="J6416" s="3"/>
      <c r="K6416" s="3">
        <v>0</v>
      </c>
      <c r="L6416" s="3">
        <v>0</v>
      </c>
      <c r="M6416" s="3">
        <v>1.6817620741558566E-2</v>
      </c>
      <c r="N6416" s="3">
        <v>9.9486988799081452E-2</v>
      </c>
      <c r="O6416" s="3">
        <v>4.3952731974175416E-2</v>
      </c>
    </row>
    <row r="6417" spans="1:15" x14ac:dyDescent="0.25">
      <c r="A6417" s="1">
        <v>45925.291666666664</v>
      </c>
      <c r="B6417" s="2">
        <v>2025</v>
      </c>
      <c r="C6417" s="2">
        <v>9</v>
      </c>
      <c r="D6417" s="2">
        <v>25</v>
      </c>
      <c r="E6417" s="2">
        <v>7</v>
      </c>
      <c r="F6417" s="3">
        <v>0</v>
      </c>
      <c r="G6417" s="3">
        <v>0.31773302103813361</v>
      </c>
      <c r="H6417" s="3">
        <v>0</v>
      </c>
      <c r="I6417" s="3">
        <v>0.22707668439941095</v>
      </c>
      <c r="J6417" s="3"/>
      <c r="K6417" s="3">
        <v>0</v>
      </c>
      <c r="L6417" s="3">
        <v>0</v>
      </c>
      <c r="M6417" s="3">
        <v>0.13532192857671191</v>
      </c>
      <c r="N6417" s="3">
        <v>0.34122564968901148</v>
      </c>
      <c r="O6417" s="3">
        <v>0.12766966046290851</v>
      </c>
    </row>
    <row r="6418" spans="1:15" x14ac:dyDescent="0.25">
      <c r="A6418" s="1">
        <v>45925.333333333336</v>
      </c>
      <c r="B6418" s="2">
        <v>2025</v>
      </c>
      <c r="C6418" s="2">
        <v>9</v>
      </c>
      <c r="D6418" s="2">
        <v>25</v>
      </c>
      <c r="E6418" s="2">
        <v>8</v>
      </c>
      <c r="F6418" s="3">
        <v>0.10935071762699805</v>
      </c>
      <c r="G6418" s="3">
        <v>0.36119707030636428</v>
      </c>
      <c r="H6418" s="3">
        <v>0</v>
      </c>
      <c r="I6418" s="3">
        <v>0.31439922083247895</v>
      </c>
      <c r="J6418" s="3"/>
      <c r="K6418" s="3">
        <v>0</v>
      </c>
      <c r="L6418" s="3">
        <v>0</v>
      </c>
      <c r="M6418" s="3">
        <v>0.22835998524908396</v>
      </c>
      <c r="N6418" s="3">
        <v>0.38574375359509283</v>
      </c>
      <c r="O6418" s="3">
        <v>0.17488134345125225</v>
      </c>
    </row>
    <row r="6419" spans="1:15" x14ac:dyDescent="0.25">
      <c r="A6419" s="1">
        <v>45925.375</v>
      </c>
      <c r="B6419" s="2">
        <v>2025</v>
      </c>
      <c r="C6419" s="2">
        <v>9</v>
      </c>
      <c r="D6419" s="2">
        <v>25</v>
      </c>
      <c r="E6419" s="2">
        <v>9</v>
      </c>
      <c r="F6419" s="3">
        <v>0.20344657338769556</v>
      </c>
      <c r="G6419" s="3">
        <v>0.41548512227160594</v>
      </c>
      <c r="H6419" s="3">
        <v>0</v>
      </c>
      <c r="I6419" s="3">
        <v>0.2975846789315722</v>
      </c>
      <c r="J6419" s="3"/>
      <c r="K6419" s="3">
        <v>0</v>
      </c>
      <c r="L6419" s="3">
        <v>5.0223502466407603E-2</v>
      </c>
      <c r="M6419" s="3">
        <v>0.33479948759297407</v>
      </c>
      <c r="N6419" s="3">
        <v>0.4154408499728538</v>
      </c>
      <c r="O6419" s="3">
        <v>0.21462252682788865</v>
      </c>
    </row>
    <row r="6420" spans="1:15" x14ac:dyDescent="0.25">
      <c r="A6420" s="1">
        <v>45925.416666666664</v>
      </c>
      <c r="B6420" s="2">
        <v>2025</v>
      </c>
      <c r="C6420" s="2">
        <v>9</v>
      </c>
      <c r="D6420" s="2">
        <v>25</v>
      </c>
      <c r="E6420" s="2">
        <v>10</v>
      </c>
      <c r="F6420" s="3">
        <v>0.29041505788324296</v>
      </c>
      <c r="G6420" s="3">
        <v>0.43507045958555812</v>
      </c>
      <c r="H6420" s="3">
        <v>3.6755419538194847E-2</v>
      </c>
      <c r="I6420" s="3">
        <v>0.32087098241692125</v>
      </c>
      <c r="J6420" s="3"/>
      <c r="K6420" s="3">
        <v>4.7422310041314985E-3</v>
      </c>
      <c r="L6420" s="3">
        <v>0.17689527219469209</v>
      </c>
      <c r="M6420" s="3">
        <v>0.38233919762365587</v>
      </c>
      <c r="N6420" s="3">
        <v>0.43826215350876419</v>
      </c>
      <c r="O6420" s="3">
        <v>0.26066884671939511</v>
      </c>
    </row>
    <row r="6421" spans="1:15" x14ac:dyDescent="0.25">
      <c r="A6421" s="1">
        <v>45925.458333333336</v>
      </c>
      <c r="B6421" s="2">
        <v>2025</v>
      </c>
      <c r="C6421" s="2">
        <v>9</v>
      </c>
      <c r="D6421" s="2">
        <v>25</v>
      </c>
      <c r="E6421" s="2">
        <v>11</v>
      </c>
      <c r="F6421" s="3">
        <v>0.51175602366142869</v>
      </c>
      <c r="G6421" s="3">
        <v>0.34965328882353419</v>
      </c>
      <c r="H6421" s="3">
        <v>3.5561018568171357E-2</v>
      </c>
      <c r="I6421" s="3">
        <v>0.3703512909632572</v>
      </c>
      <c r="J6421" s="3"/>
      <c r="K6421" s="3">
        <v>1.7732173605586436E-2</v>
      </c>
      <c r="L6421" s="3">
        <v>0.17643616251737984</v>
      </c>
      <c r="M6421" s="3">
        <v>0.37726460423738617</v>
      </c>
      <c r="N6421" s="3">
        <v>0.46182691020252781</v>
      </c>
      <c r="O6421" s="3">
        <v>0.28757268407240894</v>
      </c>
    </row>
    <row r="6422" spans="1:15" x14ac:dyDescent="0.25">
      <c r="A6422" s="1">
        <v>45925.5</v>
      </c>
      <c r="B6422" s="2">
        <v>2025</v>
      </c>
      <c r="C6422" s="2">
        <v>9</v>
      </c>
      <c r="D6422" s="2">
        <v>25</v>
      </c>
      <c r="E6422" s="2">
        <v>12</v>
      </c>
      <c r="F6422" s="3">
        <v>0.52495764280347634</v>
      </c>
      <c r="G6422" s="3">
        <v>0.41413770995136856</v>
      </c>
      <c r="H6422" s="3">
        <v>0.28179866426615796</v>
      </c>
      <c r="I6422" s="3">
        <v>0.44842557382027104</v>
      </c>
      <c r="J6422" s="3"/>
      <c r="K6422" s="3">
        <v>1.1093333333333335E-2</v>
      </c>
      <c r="L6422" s="3">
        <v>0.1804898331325098</v>
      </c>
      <c r="M6422" s="3">
        <v>0.32189550263024369</v>
      </c>
      <c r="N6422" s="3">
        <v>0.25842887260873676</v>
      </c>
      <c r="O6422" s="3">
        <v>0.30515339156826221</v>
      </c>
    </row>
    <row r="6423" spans="1:15" x14ac:dyDescent="0.25">
      <c r="A6423" s="1">
        <v>45925.541666666664</v>
      </c>
      <c r="B6423" s="2">
        <v>2025</v>
      </c>
      <c r="C6423" s="2">
        <v>9</v>
      </c>
      <c r="D6423" s="2">
        <v>25</v>
      </c>
      <c r="E6423" s="2">
        <v>13</v>
      </c>
      <c r="F6423" s="3">
        <v>0.52641405188213386</v>
      </c>
      <c r="G6423" s="3">
        <v>0.30435055091162566</v>
      </c>
      <c r="H6423" s="3">
        <v>0</v>
      </c>
      <c r="I6423" s="3">
        <v>0.41560083790406149</v>
      </c>
      <c r="J6423" s="3"/>
      <c r="K6423" s="3">
        <v>0</v>
      </c>
      <c r="L6423" s="3">
        <v>0.16163556355884834</v>
      </c>
      <c r="M6423" s="3">
        <v>0.1235472466726792</v>
      </c>
      <c r="N6423" s="3">
        <v>0.33727441831448912</v>
      </c>
      <c r="O6423" s="3">
        <v>0.23360283365547971</v>
      </c>
    </row>
    <row r="6424" spans="1:15" x14ac:dyDescent="0.25">
      <c r="A6424" s="1">
        <v>45925.583333333336</v>
      </c>
      <c r="B6424" s="2">
        <v>2025</v>
      </c>
      <c r="C6424" s="2">
        <v>9</v>
      </c>
      <c r="D6424" s="2">
        <v>25</v>
      </c>
      <c r="E6424" s="2">
        <v>14</v>
      </c>
      <c r="F6424" s="3">
        <v>0.44520188876728828</v>
      </c>
      <c r="G6424" s="3">
        <v>0.10943099323288143</v>
      </c>
      <c r="H6424" s="3">
        <v>0</v>
      </c>
      <c r="I6424" s="3">
        <v>0</v>
      </c>
      <c r="J6424" s="3"/>
      <c r="K6424" s="3">
        <v>0</v>
      </c>
      <c r="L6424" s="3">
        <v>7.0304829624466797E-2</v>
      </c>
      <c r="M6424" s="3">
        <v>0</v>
      </c>
      <c r="N6424" s="3">
        <v>0.13302566558547574</v>
      </c>
      <c r="O6424" s="3">
        <v>9.4745422151264025E-2</v>
      </c>
    </row>
    <row r="6425" spans="1:15" x14ac:dyDescent="0.25">
      <c r="A6425" s="1">
        <v>45925.625</v>
      </c>
      <c r="B6425" s="2">
        <v>2025</v>
      </c>
      <c r="C6425" s="2">
        <v>9</v>
      </c>
      <c r="D6425" s="2">
        <v>25</v>
      </c>
      <c r="E6425" s="2">
        <v>15</v>
      </c>
      <c r="F6425" s="3">
        <v>0.16767244268500325</v>
      </c>
      <c r="G6425" s="3">
        <v>1.8844431885414556E-2</v>
      </c>
      <c r="H6425" s="3">
        <v>0</v>
      </c>
      <c r="I6425" s="3">
        <v>0</v>
      </c>
      <c r="J6425" s="3"/>
      <c r="K6425" s="3">
        <v>0.6045359973060318</v>
      </c>
      <c r="L6425" s="3">
        <v>0</v>
      </c>
      <c r="M6425" s="3">
        <v>0</v>
      </c>
      <c r="N6425" s="3">
        <v>0</v>
      </c>
      <c r="O6425" s="3">
        <v>9.8881608984556196E-2</v>
      </c>
    </row>
    <row r="6426" spans="1:15" x14ac:dyDescent="0.25">
      <c r="A6426" s="1">
        <v>45925.666666666664</v>
      </c>
      <c r="B6426" s="2">
        <v>2025</v>
      </c>
      <c r="C6426" s="2">
        <v>9</v>
      </c>
      <c r="D6426" s="2">
        <v>25</v>
      </c>
      <c r="E6426" s="2">
        <v>16</v>
      </c>
      <c r="F6426" s="3">
        <v>0</v>
      </c>
      <c r="G6426" s="3">
        <v>0</v>
      </c>
      <c r="H6426" s="3">
        <v>0</v>
      </c>
      <c r="I6426" s="3">
        <v>0</v>
      </c>
      <c r="J6426" s="3"/>
      <c r="K6426" s="3">
        <v>0</v>
      </c>
      <c r="L6426" s="3">
        <v>0</v>
      </c>
      <c r="M6426" s="3">
        <v>0</v>
      </c>
      <c r="N6426" s="3">
        <v>0</v>
      </c>
      <c r="O6426" s="3">
        <v>0</v>
      </c>
    </row>
    <row r="6427" spans="1:15" x14ac:dyDescent="0.25">
      <c r="A6427" s="1">
        <v>45925.708333333336</v>
      </c>
      <c r="B6427" s="2">
        <v>2025</v>
      </c>
      <c r="C6427" s="2">
        <v>9</v>
      </c>
      <c r="D6427" s="2">
        <v>25</v>
      </c>
      <c r="E6427" s="2">
        <v>17</v>
      </c>
      <c r="F6427" s="3">
        <v>0</v>
      </c>
      <c r="G6427" s="3">
        <v>0</v>
      </c>
      <c r="H6427" s="3">
        <v>0</v>
      </c>
      <c r="I6427" s="3">
        <v>0</v>
      </c>
      <c r="J6427" s="3"/>
      <c r="K6427" s="3">
        <v>0</v>
      </c>
      <c r="L6427" s="3">
        <v>0</v>
      </c>
      <c r="M6427" s="3">
        <v>0</v>
      </c>
      <c r="N6427" s="3">
        <v>0</v>
      </c>
      <c r="O6427" s="3">
        <v>0</v>
      </c>
    </row>
    <row r="6428" spans="1:15" x14ac:dyDescent="0.25">
      <c r="A6428" s="1">
        <v>45925.75</v>
      </c>
      <c r="B6428" s="2">
        <v>2025</v>
      </c>
      <c r="C6428" s="2">
        <v>9</v>
      </c>
      <c r="D6428" s="2">
        <v>25</v>
      </c>
      <c r="E6428" s="2">
        <v>18</v>
      </c>
      <c r="F6428" s="3">
        <v>0</v>
      </c>
      <c r="G6428" s="3">
        <v>0</v>
      </c>
      <c r="H6428" s="3">
        <v>0</v>
      </c>
      <c r="I6428" s="3">
        <v>0</v>
      </c>
      <c r="J6428" s="3"/>
      <c r="K6428" s="3">
        <v>0</v>
      </c>
      <c r="L6428" s="3">
        <v>0</v>
      </c>
      <c r="M6428" s="3">
        <v>0</v>
      </c>
      <c r="N6428" s="3">
        <v>0</v>
      </c>
      <c r="O6428" s="3">
        <v>0</v>
      </c>
    </row>
    <row r="6429" spans="1:15" x14ac:dyDescent="0.25">
      <c r="A6429" s="1">
        <v>45925.791666666664</v>
      </c>
      <c r="B6429" s="2">
        <v>2025</v>
      </c>
      <c r="C6429" s="2">
        <v>9</v>
      </c>
      <c r="D6429" s="2">
        <v>25</v>
      </c>
      <c r="E6429" s="2">
        <v>19</v>
      </c>
      <c r="F6429" s="3">
        <v>0</v>
      </c>
      <c r="G6429" s="3">
        <v>0</v>
      </c>
      <c r="H6429" s="3"/>
      <c r="I6429" s="3">
        <v>0</v>
      </c>
      <c r="J6429" s="3"/>
      <c r="K6429" s="3"/>
      <c r="L6429" s="3"/>
      <c r="M6429" s="3">
        <v>0</v>
      </c>
      <c r="N6429" s="3">
        <v>0</v>
      </c>
      <c r="O6429" s="3">
        <v>0</v>
      </c>
    </row>
    <row r="6430" spans="1:15" x14ac:dyDescent="0.25">
      <c r="A6430" s="1">
        <v>45925.833333333336</v>
      </c>
      <c r="B6430" s="2">
        <v>2025</v>
      </c>
      <c r="C6430" s="2">
        <v>9</v>
      </c>
      <c r="D6430" s="2">
        <v>25</v>
      </c>
      <c r="E6430" s="2">
        <v>20</v>
      </c>
      <c r="F6430" s="3"/>
      <c r="G6430" s="3">
        <v>0</v>
      </c>
      <c r="H6430" s="3"/>
      <c r="I6430" s="3">
        <v>0</v>
      </c>
      <c r="J6430" s="3"/>
      <c r="K6430" s="3"/>
      <c r="L6430" s="3"/>
      <c r="M6430" s="3">
        <v>0</v>
      </c>
      <c r="N6430" s="3">
        <v>0</v>
      </c>
      <c r="O6430" s="3">
        <v>0</v>
      </c>
    </row>
    <row r="6431" spans="1:15" x14ac:dyDescent="0.25">
      <c r="A6431" s="1">
        <v>45925.875</v>
      </c>
      <c r="B6431" s="2">
        <v>2025</v>
      </c>
      <c r="C6431" s="2">
        <v>9</v>
      </c>
      <c r="D6431" s="2">
        <v>25</v>
      </c>
      <c r="E6431" s="2">
        <v>21</v>
      </c>
      <c r="F6431" s="3"/>
      <c r="G6431" s="3">
        <v>0</v>
      </c>
      <c r="H6431" s="3"/>
      <c r="I6431" s="3">
        <v>0</v>
      </c>
      <c r="J6431" s="3"/>
      <c r="K6431" s="3"/>
      <c r="L6431" s="3"/>
      <c r="M6431" s="3">
        <v>0</v>
      </c>
      <c r="N6431" s="3">
        <v>0</v>
      </c>
      <c r="O6431" s="3">
        <v>0</v>
      </c>
    </row>
    <row r="6432" spans="1:15" x14ac:dyDescent="0.25">
      <c r="A6432" s="1">
        <v>45925.916666666664</v>
      </c>
      <c r="B6432" s="2">
        <v>2025</v>
      </c>
      <c r="C6432" s="2">
        <v>9</v>
      </c>
      <c r="D6432" s="2">
        <v>25</v>
      </c>
      <c r="E6432" s="2">
        <v>22</v>
      </c>
      <c r="F6432" s="3"/>
      <c r="G6432" s="3">
        <v>0</v>
      </c>
      <c r="H6432" s="3"/>
      <c r="I6432" s="3">
        <v>0</v>
      </c>
      <c r="J6432" s="3"/>
      <c r="K6432" s="3"/>
      <c r="L6432" s="3"/>
      <c r="M6432" s="3">
        <v>0</v>
      </c>
      <c r="N6432" s="3">
        <v>0</v>
      </c>
      <c r="O6432" s="3">
        <v>0</v>
      </c>
    </row>
    <row r="6433" spans="1:15" x14ac:dyDescent="0.25">
      <c r="A6433" s="1">
        <v>45925.958333333336</v>
      </c>
      <c r="B6433" s="2">
        <v>2025</v>
      </c>
      <c r="C6433" s="2">
        <v>9</v>
      </c>
      <c r="D6433" s="2">
        <v>25</v>
      </c>
      <c r="E6433" s="2">
        <v>23</v>
      </c>
      <c r="F6433" s="3"/>
      <c r="G6433" s="3">
        <v>0</v>
      </c>
      <c r="H6433" s="3"/>
      <c r="I6433" s="3">
        <v>0</v>
      </c>
      <c r="J6433" s="3"/>
      <c r="K6433" s="3"/>
      <c r="L6433" s="3"/>
      <c r="M6433" s="3">
        <v>0</v>
      </c>
      <c r="N6433" s="3">
        <v>0</v>
      </c>
      <c r="O6433" s="3">
        <v>0</v>
      </c>
    </row>
    <row r="6434" spans="1:15" x14ac:dyDescent="0.25">
      <c r="A6434" s="1">
        <v>45926</v>
      </c>
      <c r="B6434" s="2">
        <v>2025</v>
      </c>
      <c r="C6434" s="2">
        <v>9</v>
      </c>
      <c r="D6434" s="2">
        <v>26</v>
      </c>
      <c r="E6434" s="2">
        <v>0</v>
      </c>
      <c r="F6434" s="3"/>
      <c r="G6434" s="3">
        <v>0</v>
      </c>
      <c r="H6434" s="3"/>
      <c r="I6434" s="3">
        <v>0</v>
      </c>
      <c r="J6434" s="3"/>
      <c r="K6434" s="3"/>
      <c r="L6434" s="3"/>
      <c r="M6434" s="3">
        <v>0</v>
      </c>
      <c r="N6434" s="3">
        <v>0</v>
      </c>
      <c r="O6434" s="3">
        <v>0</v>
      </c>
    </row>
    <row r="6435" spans="1:15" x14ac:dyDescent="0.25">
      <c r="A6435" s="1">
        <v>45926.041666666664</v>
      </c>
      <c r="B6435" s="2">
        <v>2025</v>
      </c>
      <c r="C6435" s="2">
        <v>9</v>
      </c>
      <c r="D6435" s="2">
        <v>26</v>
      </c>
      <c r="E6435" s="2">
        <v>1</v>
      </c>
      <c r="F6435" s="3"/>
      <c r="G6435" s="3">
        <v>0</v>
      </c>
      <c r="H6435" s="3"/>
      <c r="I6435" s="3">
        <v>0</v>
      </c>
      <c r="J6435" s="3"/>
      <c r="K6435" s="3"/>
      <c r="L6435" s="3"/>
      <c r="M6435" s="3">
        <v>0</v>
      </c>
      <c r="N6435" s="3">
        <v>0</v>
      </c>
      <c r="O6435" s="3">
        <v>0</v>
      </c>
    </row>
    <row r="6436" spans="1:15" x14ac:dyDescent="0.25">
      <c r="A6436" s="1">
        <v>45926.083333333336</v>
      </c>
      <c r="B6436" s="2">
        <v>2025</v>
      </c>
      <c r="C6436" s="2">
        <v>9</v>
      </c>
      <c r="D6436" s="2">
        <v>26</v>
      </c>
      <c r="E6436" s="2">
        <v>2</v>
      </c>
      <c r="F6436" s="3"/>
      <c r="G6436" s="3">
        <v>0</v>
      </c>
      <c r="H6436" s="3"/>
      <c r="I6436" s="3">
        <v>0</v>
      </c>
      <c r="J6436" s="3"/>
      <c r="K6436" s="3"/>
      <c r="L6436" s="3"/>
      <c r="M6436" s="3">
        <v>0</v>
      </c>
      <c r="N6436" s="3">
        <v>0</v>
      </c>
      <c r="O6436" s="3">
        <v>0</v>
      </c>
    </row>
    <row r="6437" spans="1:15" x14ac:dyDescent="0.25">
      <c r="A6437" s="1">
        <v>45926.125</v>
      </c>
      <c r="B6437" s="2">
        <v>2025</v>
      </c>
      <c r="C6437" s="2">
        <v>9</v>
      </c>
      <c r="D6437" s="2">
        <v>26</v>
      </c>
      <c r="E6437" s="2">
        <v>3</v>
      </c>
      <c r="F6437" s="3"/>
      <c r="G6437" s="3">
        <v>0</v>
      </c>
      <c r="H6437" s="3"/>
      <c r="I6437" s="3">
        <v>0</v>
      </c>
      <c r="J6437" s="3"/>
      <c r="K6437" s="3"/>
      <c r="L6437" s="3"/>
      <c r="M6437" s="3">
        <v>0</v>
      </c>
      <c r="N6437" s="3">
        <v>0</v>
      </c>
      <c r="O6437" s="3">
        <v>0</v>
      </c>
    </row>
    <row r="6438" spans="1:15" x14ac:dyDescent="0.25">
      <c r="A6438" s="1">
        <v>45926.166666666664</v>
      </c>
      <c r="B6438" s="2">
        <v>2025</v>
      </c>
      <c r="C6438" s="2">
        <v>9</v>
      </c>
      <c r="D6438" s="2">
        <v>26</v>
      </c>
      <c r="E6438" s="2">
        <v>4</v>
      </c>
      <c r="F6438" s="3"/>
      <c r="G6438" s="3">
        <v>0</v>
      </c>
      <c r="H6438" s="3"/>
      <c r="I6438" s="3">
        <v>0</v>
      </c>
      <c r="J6438" s="3"/>
      <c r="K6438" s="3"/>
      <c r="L6438" s="3"/>
      <c r="M6438" s="3">
        <v>0</v>
      </c>
      <c r="N6438" s="3">
        <v>0</v>
      </c>
      <c r="O6438" s="3">
        <v>0</v>
      </c>
    </row>
    <row r="6439" spans="1:15" x14ac:dyDescent="0.25">
      <c r="A6439" s="1">
        <v>45926.208333333336</v>
      </c>
      <c r="B6439" s="2">
        <v>2025</v>
      </c>
      <c r="C6439" s="2">
        <v>9</v>
      </c>
      <c r="D6439" s="2">
        <v>26</v>
      </c>
      <c r="E6439" s="2">
        <v>5</v>
      </c>
      <c r="F6439" s="3">
        <v>0</v>
      </c>
      <c r="G6439" s="3">
        <v>0</v>
      </c>
      <c r="H6439" s="3"/>
      <c r="I6439" s="3">
        <v>0</v>
      </c>
      <c r="J6439" s="3"/>
      <c r="K6439" s="3"/>
      <c r="L6439" s="3"/>
      <c r="M6439" s="3">
        <v>0</v>
      </c>
      <c r="N6439" s="3">
        <v>0</v>
      </c>
      <c r="O6439" s="3">
        <v>0</v>
      </c>
    </row>
    <row r="6440" spans="1:15" x14ac:dyDescent="0.25">
      <c r="A6440" s="1">
        <v>45926.25</v>
      </c>
      <c r="B6440" s="2">
        <v>2025</v>
      </c>
      <c r="C6440" s="2">
        <v>9</v>
      </c>
      <c r="D6440" s="2">
        <v>26</v>
      </c>
      <c r="E6440" s="2">
        <v>6</v>
      </c>
      <c r="F6440" s="3">
        <v>0</v>
      </c>
      <c r="G6440" s="3">
        <v>0</v>
      </c>
      <c r="H6440" s="3">
        <v>0</v>
      </c>
      <c r="I6440" s="3">
        <v>8.7840008343763057E-2</v>
      </c>
      <c r="J6440" s="3"/>
      <c r="K6440" s="3">
        <v>0</v>
      </c>
      <c r="L6440" s="3">
        <v>0</v>
      </c>
      <c r="M6440" s="3">
        <v>1.8305544041304585E-2</v>
      </c>
      <c r="N6440" s="3">
        <v>9.9507827324478201E-2</v>
      </c>
      <c r="O6440" s="3">
        <v>2.570667246369323E-2</v>
      </c>
    </row>
    <row r="6441" spans="1:15" x14ac:dyDescent="0.25">
      <c r="A6441" s="1">
        <v>45926.291666666664</v>
      </c>
      <c r="B6441" s="2">
        <v>2025</v>
      </c>
      <c r="C6441" s="2">
        <v>9</v>
      </c>
      <c r="D6441" s="2">
        <v>26</v>
      </c>
      <c r="E6441" s="2">
        <v>7</v>
      </c>
      <c r="F6441" s="3">
        <v>0</v>
      </c>
      <c r="G6441" s="3">
        <v>0.11719657041761923</v>
      </c>
      <c r="H6441" s="3">
        <v>0</v>
      </c>
      <c r="I6441" s="3">
        <v>0.19618345506398743</v>
      </c>
      <c r="J6441" s="3"/>
      <c r="K6441" s="3">
        <v>0</v>
      </c>
      <c r="L6441" s="3">
        <v>0</v>
      </c>
      <c r="M6441" s="3">
        <v>7.7986004694349451E-2</v>
      </c>
      <c r="N6441" s="3">
        <v>0.21381642426093811</v>
      </c>
      <c r="O6441" s="3">
        <v>7.5647806804611778E-2</v>
      </c>
    </row>
    <row r="6442" spans="1:15" x14ac:dyDescent="0.25">
      <c r="A6442" s="1">
        <v>45926.333333333336</v>
      </c>
      <c r="B6442" s="2">
        <v>2025</v>
      </c>
      <c r="C6442" s="2">
        <v>9</v>
      </c>
      <c r="D6442" s="2">
        <v>26</v>
      </c>
      <c r="E6442" s="2">
        <v>8</v>
      </c>
      <c r="F6442" s="3">
        <v>0</v>
      </c>
      <c r="G6442" s="3">
        <v>0.3273748584397716</v>
      </c>
      <c r="H6442" s="3">
        <v>0</v>
      </c>
      <c r="I6442" s="3">
        <v>0.29139175933127753</v>
      </c>
      <c r="J6442" s="3"/>
      <c r="K6442" s="3">
        <v>0</v>
      </c>
      <c r="L6442" s="3">
        <v>0</v>
      </c>
      <c r="M6442" s="3">
        <v>0.21806606153004809</v>
      </c>
      <c r="N6442" s="3">
        <v>0.32711699255962001</v>
      </c>
      <c r="O6442" s="3">
        <v>0.14549370898258965</v>
      </c>
    </row>
    <row r="6443" spans="1:15" x14ac:dyDescent="0.25">
      <c r="A6443" s="1">
        <v>45926.375</v>
      </c>
      <c r="B6443" s="2">
        <v>2025</v>
      </c>
      <c r="C6443" s="2">
        <v>9</v>
      </c>
      <c r="D6443" s="2">
        <v>26</v>
      </c>
      <c r="E6443" s="2">
        <v>9</v>
      </c>
      <c r="F6443" s="3">
        <v>7.9432315326751851E-2</v>
      </c>
      <c r="G6443" s="3">
        <v>0.54889312939218049</v>
      </c>
      <c r="H6443" s="3">
        <v>0</v>
      </c>
      <c r="I6443" s="3">
        <v>0.46391423375322849</v>
      </c>
      <c r="J6443" s="3"/>
      <c r="K6443" s="3">
        <v>0</v>
      </c>
      <c r="L6443" s="3">
        <v>0.5227780175677823</v>
      </c>
      <c r="M6443" s="3">
        <v>0.46990741254989421</v>
      </c>
      <c r="N6443" s="3">
        <v>0.51697578967483226</v>
      </c>
      <c r="O6443" s="3">
        <v>0.32523761228308368</v>
      </c>
    </row>
    <row r="6444" spans="1:15" x14ac:dyDescent="0.25">
      <c r="A6444" s="1">
        <v>45926.416666666664</v>
      </c>
      <c r="B6444" s="2">
        <v>2025</v>
      </c>
      <c r="C6444" s="2">
        <v>9</v>
      </c>
      <c r="D6444" s="2">
        <v>26</v>
      </c>
      <c r="E6444" s="2">
        <v>10</v>
      </c>
      <c r="F6444" s="3">
        <v>0.16442378939406133</v>
      </c>
      <c r="G6444" s="3">
        <v>0.64720705062998019</v>
      </c>
      <c r="H6444" s="3">
        <v>0</v>
      </c>
      <c r="I6444" s="3">
        <v>0.58200196995813847</v>
      </c>
      <c r="J6444" s="3"/>
      <c r="K6444" s="3">
        <v>0</v>
      </c>
      <c r="L6444" s="3">
        <v>0.57401903162494949</v>
      </c>
      <c r="M6444" s="3">
        <v>0.59305055883013003</v>
      </c>
      <c r="N6444" s="3">
        <v>0.63393671823083664</v>
      </c>
      <c r="O6444" s="3">
        <v>0.39932988983351203</v>
      </c>
    </row>
    <row r="6445" spans="1:15" x14ac:dyDescent="0.25">
      <c r="A6445" s="1">
        <v>45926.458333333336</v>
      </c>
      <c r="B6445" s="2">
        <v>2025</v>
      </c>
      <c r="C6445" s="2">
        <v>9</v>
      </c>
      <c r="D6445" s="2">
        <v>26</v>
      </c>
      <c r="E6445" s="2">
        <v>11</v>
      </c>
      <c r="F6445" s="3">
        <v>0.44010313159988834</v>
      </c>
      <c r="G6445" s="3">
        <v>0.60180838164070816</v>
      </c>
      <c r="H6445" s="3">
        <v>0</v>
      </c>
      <c r="I6445" s="3">
        <v>0.61935507327468331</v>
      </c>
      <c r="J6445" s="3"/>
      <c r="K6445" s="3">
        <v>0</v>
      </c>
      <c r="L6445" s="3">
        <v>0.65236694889203306</v>
      </c>
      <c r="M6445" s="3">
        <v>0.59094434045011757</v>
      </c>
      <c r="N6445" s="3">
        <v>0.66966187987903414</v>
      </c>
      <c r="O6445" s="3">
        <v>0.44677996946705806</v>
      </c>
    </row>
    <row r="6446" spans="1:15" x14ac:dyDescent="0.25">
      <c r="A6446" s="1">
        <v>45926.5</v>
      </c>
      <c r="B6446" s="2">
        <v>2025</v>
      </c>
      <c r="C6446" s="2">
        <v>9</v>
      </c>
      <c r="D6446" s="2">
        <v>26</v>
      </c>
      <c r="E6446" s="2">
        <v>12</v>
      </c>
      <c r="F6446" s="3">
        <v>0.75421496254548925</v>
      </c>
      <c r="G6446" s="3">
        <v>0.47441684927116712</v>
      </c>
      <c r="H6446" s="3">
        <v>4.4165951362213705E-2</v>
      </c>
      <c r="I6446" s="3">
        <v>0.59628378502280333</v>
      </c>
      <c r="J6446" s="3"/>
      <c r="K6446" s="3">
        <v>0.24875851851851855</v>
      </c>
      <c r="L6446" s="3">
        <v>0.77575787586347911</v>
      </c>
      <c r="M6446" s="3">
        <v>0.45211229000919512</v>
      </c>
      <c r="N6446" s="3">
        <v>0.64358153653109618</v>
      </c>
      <c r="O6446" s="3">
        <v>0.4986614711404953</v>
      </c>
    </row>
    <row r="6447" spans="1:15" x14ac:dyDescent="0.25">
      <c r="A6447" s="1">
        <v>45926.541666666664</v>
      </c>
      <c r="B6447" s="2">
        <v>2025</v>
      </c>
      <c r="C6447" s="2">
        <v>9</v>
      </c>
      <c r="D6447" s="2">
        <v>26</v>
      </c>
      <c r="E6447" s="2">
        <v>13</v>
      </c>
      <c r="F6447" s="3">
        <v>0.64360945336512376</v>
      </c>
      <c r="G6447" s="3">
        <v>0.37000643575828662</v>
      </c>
      <c r="H6447" s="3">
        <v>6.4734003432213805E-2</v>
      </c>
      <c r="I6447" s="3">
        <v>0.46926732912470204</v>
      </c>
      <c r="J6447" s="3"/>
      <c r="K6447" s="3">
        <v>0.25622640039447736</v>
      </c>
      <c r="L6447" s="3">
        <v>0</v>
      </c>
      <c r="M6447" s="3">
        <v>0.14208824844378726</v>
      </c>
      <c r="N6447" s="3">
        <v>0.48001538612241051</v>
      </c>
      <c r="O6447" s="3">
        <v>0.30324340708012515</v>
      </c>
    </row>
    <row r="6448" spans="1:15" x14ac:dyDescent="0.25">
      <c r="A6448" s="1">
        <v>45926.583333333336</v>
      </c>
      <c r="B6448" s="2">
        <v>2025</v>
      </c>
      <c r="C6448" s="2">
        <v>9</v>
      </c>
      <c r="D6448" s="2">
        <v>26</v>
      </c>
      <c r="E6448" s="2">
        <v>14</v>
      </c>
      <c r="F6448" s="3">
        <v>0.33748591326024147</v>
      </c>
      <c r="G6448" s="3">
        <v>0.23256064062350656</v>
      </c>
      <c r="H6448" s="3">
        <v>2.6150452362336669E-2</v>
      </c>
      <c r="I6448" s="3">
        <v>0.18427750499304216</v>
      </c>
      <c r="J6448" s="3"/>
      <c r="K6448" s="3">
        <v>8.7069431920649296E-2</v>
      </c>
      <c r="L6448" s="3">
        <v>0.19204187890205771</v>
      </c>
      <c r="M6448" s="3">
        <v>0</v>
      </c>
      <c r="N6448" s="3">
        <v>0.31968012202850682</v>
      </c>
      <c r="O6448" s="3">
        <v>0.17240824301129259</v>
      </c>
    </row>
    <row r="6449" spans="1:15" x14ac:dyDescent="0.25">
      <c r="A6449" s="1">
        <v>45926.625</v>
      </c>
      <c r="B6449" s="2">
        <v>2025</v>
      </c>
      <c r="C6449" s="2">
        <v>9</v>
      </c>
      <c r="D6449" s="2">
        <v>26</v>
      </c>
      <c r="E6449" s="2">
        <v>15</v>
      </c>
      <c r="F6449" s="3">
        <v>0.25334959966806619</v>
      </c>
      <c r="G6449" s="3">
        <v>2.1501132246199581E-2</v>
      </c>
      <c r="H6449" s="3">
        <v>0</v>
      </c>
      <c r="I6449" s="3">
        <v>0</v>
      </c>
      <c r="J6449" s="3"/>
      <c r="K6449" s="3">
        <v>0</v>
      </c>
      <c r="L6449" s="3">
        <v>2.3843249151313022E-2</v>
      </c>
      <c r="M6449" s="3">
        <v>0</v>
      </c>
      <c r="N6449" s="3">
        <v>6.9657342524183152E-2</v>
      </c>
      <c r="O6449" s="3">
        <v>4.6043915448720246E-2</v>
      </c>
    </row>
    <row r="6450" spans="1:15" x14ac:dyDescent="0.25">
      <c r="A6450" s="1">
        <v>45926.666666666664</v>
      </c>
      <c r="B6450" s="2">
        <v>2025</v>
      </c>
      <c r="C6450" s="2">
        <v>9</v>
      </c>
      <c r="D6450" s="2">
        <v>26</v>
      </c>
      <c r="E6450" s="2">
        <v>16</v>
      </c>
      <c r="F6450" s="3">
        <v>7.7806511354781898E-3</v>
      </c>
      <c r="G6450" s="3">
        <v>0</v>
      </c>
      <c r="H6450" s="3">
        <v>0</v>
      </c>
      <c r="I6450" s="3">
        <v>0</v>
      </c>
      <c r="J6450" s="3"/>
      <c r="K6450" s="3">
        <v>0</v>
      </c>
      <c r="L6450" s="3">
        <v>0</v>
      </c>
      <c r="M6450" s="3">
        <v>0</v>
      </c>
      <c r="N6450" s="3">
        <v>0</v>
      </c>
      <c r="O6450" s="3">
        <v>9.7258139193477373E-4</v>
      </c>
    </row>
    <row r="6451" spans="1:15" x14ac:dyDescent="0.25">
      <c r="A6451" s="1">
        <v>45926.708333333336</v>
      </c>
      <c r="B6451" s="2">
        <v>2025</v>
      </c>
      <c r="C6451" s="2">
        <v>9</v>
      </c>
      <c r="D6451" s="2">
        <v>26</v>
      </c>
      <c r="E6451" s="2">
        <v>17</v>
      </c>
      <c r="F6451" s="3">
        <v>0</v>
      </c>
      <c r="G6451" s="3">
        <v>0</v>
      </c>
      <c r="H6451" s="3">
        <v>0</v>
      </c>
      <c r="I6451" s="3">
        <v>0</v>
      </c>
      <c r="J6451" s="3"/>
      <c r="K6451" s="3">
        <v>0</v>
      </c>
      <c r="L6451" s="3">
        <v>0</v>
      </c>
      <c r="M6451" s="3">
        <v>0</v>
      </c>
      <c r="N6451" s="3">
        <v>0</v>
      </c>
      <c r="O6451" s="3">
        <v>0</v>
      </c>
    </row>
    <row r="6452" spans="1:15" x14ac:dyDescent="0.25">
      <c r="A6452" s="1">
        <v>45926.75</v>
      </c>
      <c r="B6452" s="2">
        <v>2025</v>
      </c>
      <c r="C6452" s="2">
        <v>9</v>
      </c>
      <c r="D6452" s="2">
        <v>26</v>
      </c>
      <c r="E6452" s="2">
        <v>18</v>
      </c>
      <c r="F6452" s="3">
        <v>0</v>
      </c>
      <c r="G6452" s="3">
        <v>0</v>
      </c>
      <c r="H6452" s="3">
        <v>0</v>
      </c>
      <c r="I6452" s="3">
        <v>0</v>
      </c>
      <c r="J6452" s="3"/>
      <c r="K6452" s="3">
        <v>0</v>
      </c>
      <c r="L6452" s="3">
        <v>0</v>
      </c>
      <c r="M6452" s="3">
        <v>0</v>
      </c>
      <c r="N6452" s="3">
        <v>0</v>
      </c>
      <c r="O6452" s="3">
        <v>0</v>
      </c>
    </row>
    <row r="6453" spans="1:15" x14ac:dyDescent="0.25">
      <c r="A6453" s="1">
        <v>45926.791666666664</v>
      </c>
      <c r="B6453" s="2">
        <v>2025</v>
      </c>
      <c r="C6453" s="2">
        <v>9</v>
      </c>
      <c r="D6453" s="2">
        <v>26</v>
      </c>
      <c r="E6453" s="2">
        <v>19</v>
      </c>
      <c r="F6453" s="3">
        <v>0</v>
      </c>
      <c r="G6453" s="3">
        <v>0</v>
      </c>
      <c r="H6453" s="3"/>
      <c r="I6453" s="3">
        <v>0</v>
      </c>
      <c r="J6453" s="3"/>
      <c r="K6453" s="3"/>
      <c r="L6453" s="3"/>
      <c r="M6453" s="3">
        <v>0</v>
      </c>
      <c r="N6453" s="3">
        <v>0</v>
      </c>
      <c r="O6453" s="3">
        <v>0</v>
      </c>
    </row>
    <row r="6454" spans="1:15" x14ac:dyDescent="0.25">
      <c r="A6454" s="1">
        <v>45926.833333333336</v>
      </c>
      <c r="B6454" s="2">
        <v>2025</v>
      </c>
      <c r="C6454" s="2">
        <v>9</v>
      </c>
      <c r="D6454" s="2">
        <v>26</v>
      </c>
      <c r="E6454" s="2">
        <v>20</v>
      </c>
      <c r="F6454" s="3"/>
      <c r="G6454" s="3">
        <v>0</v>
      </c>
      <c r="H6454" s="3"/>
      <c r="I6454" s="3">
        <v>0</v>
      </c>
      <c r="J6454" s="3"/>
      <c r="K6454" s="3"/>
      <c r="L6454" s="3"/>
      <c r="M6454" s="3">
        <v>0</v>
      </c>
      <c r="N6454" s="3">
        <v>0</v>
      </c>
      <c r="O6454" s="3">
        <v>0</v>
      </c>
    </row>
    <row r="6455" spans="1:15" x14ac:dyDescent="0.25">
      <c r="A6455" s="1">
        <v>45926.875</v>
      </c>
      <c r="B6455" s="2">
        <v>2025</v>
      </c>
      <c r="C6455" s="2">
        <v>9</v>
      </c>
      <c r="D6455" s="2">
        <v>26</v>
      </c>
      <c r="E6455" s="2">
        <v>21</v>
      </c>
      <c r="F6455" s="3"/>
      <c r="G6455" s="3">
        <v>0</v>
      </c>
      <c r="H6455" s="3"/>
      <c r="I6455" s="3">
        <v>0</v>
      </c>
      <c r="J6455" s="3"/>
      <c r="K6455" s="3"/>
      <c r="L6455" s="3"/>
      <c r="M6455" s="3">
        <v>0</v>
      </c>
      <c r="N6455" s="3">
        <v>0</v>
      </c>
      <c r="O6455" s="3">
        <v>0</v>
      </c>
    </row>
    <row r="6456" spans="1:15" x14ac:dyDescent="0.25">
      <c r="A6456" s="1">
        <v>45926.916666666664</v>
      </c>
      <c r="B6456" s="2">
        <v>2025</v>
      </c>
      <c r="C6456" s="2">
        <v>9</v>
      </c>
      <c r="D6456" s="2">
        <v>26</v>
      </c>
      <c r="E6456" s="2">
        <v>22</v>
      </c>
      <c r="F6456" s="3"/>
      <c r="G6456" s="3">
        <v>0</v>
      </c>
      <c r="H6456" s="3"/>
      <c r="I6456" s="3">
        <v>4.2567151937666581E-2</v>
      </c>
      <c r="J6456" s="3"/>
      <c r="K6456" s="3"/>
      <c r="L6456" s="3"/>
      <c r="M6456" s="3">
        <v>0</v>
      </c>
      <c r="N6456" s="3">
        <v>3.7640047034779869E-2</v>
      </c>
      <c r="O6456" s="3">
        <v>2.0051799743111613E-2</v>
      </c>
    </row>
    <row r="6457" spans="1:15" x14ac:dyDescent="0.25">
      <c r="A6457" s="1">
        <v>45926.958333333336</v>
      </c>
      <c r="B6457" s="2">
        <v>2025</v>
      </c>
      <c r="C6457" s="2">
        <v>9</v>
      </c>
      <c r="D6457" s="2">
        <v>26</v>
      </c>
      <c r="E6457" s="2">
        <v>23</v>
      </c>
      <c r="F6457" s="3"/>
      <c r="G6457" s="3">
        <v>0</v>
      </c>
      <c r="H6457" s="3"/>
      <c r="I6457" s="3">
        <v>8.084375640762767E-2</v>
      </c>
      <c r="J6457" s="3"/>
      <c r="K6457" s="3"/>
      <c r="L6457" s="3"/>
      <c r="M6457" s="3">
        <v>0</v>
      </c>
      <c r="N6457" s="3">
        <v>7.6405622786432398E-2</v>
      </c>
      <c r="O6457" s="3">
        <v>3.9312344798515017E-2</v>
      </c>
    </row>
    <row r="6458" spans="1:15" x14ac:dyDescent="0.25">
      <c r="A6458" s="1">
        <v>45927</v>
      </c>
      <c r="B6458" s="2">
        <v>2025</v>
      </c>
      <c r="C6458" s="2">
        <v>9</v>
      </c>
      <c r="D6458" s="2">
        <v>27</v>
      </c>
      <c r="E6458" s="2">
        <v>0</v>
      </c>
      <c r="F6458" s="3"/>
      <c r="G6458" s="3">
        <v>0</v>
      </c>
      <c r="H6458" s="3"/>
      <c r="I6458" s="3">
        <v>7.9951814640147639E-2</v>
      </c>
      <c r="J6458" s="3"/>
      <c r="K6458" s="3"/>
      <c r="L6458" s="3"/>
      <c r="M6458" s="3">
        <v>0</v>
      </c>
      <c r="N6458" s="3">
        <v>7.5698924731182796E-2</v>
      </c>
      <c r="O6458" s="3">
        <v>3.8912684842832612E-2</v>
      </c>
    </row>
    <row r="6459" spans="1:15" x14ac:dyDescent="0.25">
      <c r="A6459" s="1">
        <v>45927.041666666664</v>
      </c>
      <c r="B6459" s="2">
        <v>2025</v>
      </c>
      <c r="C6459" s="2">
        <v>9</v>
      </c>
      <c r="D6459" s="2">
        <v>27</v>
      </c>
      <c r="E6459" s="2">
        <v>1</v>
      </c>
      <c r="F6459" s="3"/>
      <c r="G6459" s="3">
        <v>0</v>
      </c>
      <c r="H6459" s="3"/>
      <c r="I6459" s="3">
        <v>8.2437974164445316E-2</v>
      </c>
      <c r="J6459" s="3"/>
      <c r="K6459" s="3"/>
      <c r="L6459" s="3"/>
      <c r="M6459" s="3">
        <v>0</v>
      </c>
      <c r="N6459" s="3">
        <v>6.2606792826306185E-2</v>
      </c>
      <c r="O6459" s="3">
        <v>3.6261191747687875E-2</v>
      </c>
    </row>
    <row r="6460" spans="1:15" x14ac:dyDescent="0.25">
      <c r="A6460" s="1">
        <v>45927.083333333336</v>
      </c>
      <c r="B6460" s="2">
        <v>2025</v>
      </c>
      <c r="C6460" s="2">
        <v>9</v>
      </c>
      <c r="D6460" s="2">
        <v>27</v>
      </c>
      <c r="E6460" s="2">
        <v>2</v>
      </c>
      <c r="F6460" s="3"/>
      <c r="G6460" s="3">
        <v>0</v>
      </c>
      <c r="H6460" s="3"/>
      <c r="I6460" s="3">
        <v>8.8535985236825876E-2</v>
      </c>
      <c r="J6460" s="3"/>
      <c r="K6460" s="3"/>
      <c r="L6460" s="3"/>
      <c r="M6460" s="3">
        <v>0</v>
      </c>
      <c r="N6460" s="3">
        <v>4.6591455130554731E-2</v>
      </c>
      <c r="O6460" s="3">
        <v>3.3781860091845153E-2</v>
      </c>
    </row>
    <row r="6461" spans="1:15" x14ac:dyDescent="0.25">
      <c r="A6461" s="1">
        <v>45927.125</v>
      </c>
      <c r="B6461" s="2">
        <v>2025</v>
      </c>
      <c r="C6461" s="2">
        <v>9</v>
      </c>
      <c r="D6461" s="2">
        <v>27</v>
      </c>
      <c r="E6461" s="2">
        <v>3</v>
      </c>
      <c r="F6461" s="3"/>
      <c r="G6461" s="3">
        <v>0</v>
      </c>
      <c r="H6461" s="3"/>
      <c r="I6461" s="3">
        <v>8.2751691613696887E-2</v>
      </c>
      <c r="J6461" s="3"/>
      <c r="K6461" s="3"/>
      <c r="L6461" s="3"/>
      <c r="M6461" s="3">
        <v>0</v>
      </c>
      <c r="N6461" s="3">
        <v>4.9179407805609893E-2</v>
      </c>
      <c r="O6461" s="3">
        <v>3.2982774854826695E-2</v>
      </c>
    </row>
    <row r="6462" spans="1:15" x14ac:dyDescent="0.25">
      <c r="A6462" s="1">
        <v>45927.166666666664</v>
      </c>
      <c r="B6462" s="2">
        <v>2025</v>
      </c>
      <c r="C6462" s="2">
        <v>9</v>
      </c>
      <c r="D6462" s="2">
        <v>27</v>
      </c>
      <c r="E6462" s="2">
        <v>4</v>
      </c>
      <c r="F6462" s="3"/>
      <c r="G6462" s="3">
        <v>0</v>
      </c>
      <c r="H6462" s="3"/>
      <c r="I6462" s="3">
        <v>8.4880049210580247E-2</v>
      </c>
      <c r="J6462" s="3"/>
      <c r="K6462" s="3"/>
      <c r="L6462" s="3"/>
      <c r="M6462" s="3">
        <v>0</v>
      </c>
      <c r="N6462" s="3">
        <v>3.8723758320532556E-2</v>
      </c>
      <c r="O6462" s="3">
        <v>3.0900951882778201E-2</v>
      </c>
    </row>
    <row r="6463" spans="1:15" x14ac:dyDescent="0.25">
      <c r="A6463" s="1">
        <v>45927.208333333336</v>
      </c>
      <c r="B6463" s="2">
        <v>2025</v>
      </c>
      <c r="C6463" s="2">
        <v>9</v>
      </c>
      <c r="D6463" s="2">
        <v>27</v>
      </c>
      <c r="E6463" s="2">
        <v>5</v>
      </c>
      <c r="F6463" s="3">
        <v>0</v>
      </c>
      <c r="G6463" s="3">
        <v>0</v>
      </c>
      <c r="H6463" s="3"/>
      <c r="I6463" s="3">
        <v>8.409644388602662E-2</v>
      </c>
      <c r="J6463" s="3"/>
      <c r="K6463" s="3"/>
      <c r="L6463" s="3"/>
      <c r="M6463" s="3">
        <v>0</v>
      </c>
      <c r="N6463" s="3">
        <v>4.4364304548568476E-2</v>
      </c>
      <c r="O6463" s="3">
        <v>2.5692149686919019E-2</v>
      </c>
    </row>
    <row r="6464" spans="1:15" x14ac:dyDescent="0.25">
      <c r="A6464" s="1">
        <v>45927.25</v>
      </c>
      <c r="B6464" s="2">
        <v>2025</v>
      </c>
      <c r="C6464" s="2">
        <v>9</v>
      </c>
      <c r="D6464" s="2">
        <v>27</v>
      </c>
      <c r="E6464" s="2">
        <v>6</v>
      </c>
      <c r="F6464" s="3">
        <v>0.46931748933577089</v>
      </c>
      <c r="G6464" s="3">
        <v>0</v>
      </c>
      <c r="H6464" s="3">
        <v>0.36118240930869261</v>
      </c>
      <c r="I6464" s="3">
        <v>0.10651793075020607</v>
      </c>
      <c r="J6464" s="3"/>
      <c r="K6464" s="3">
        <v>0.34219623206775363</v>
      </c>
      <c r="L6464" s="3">
        <v>0</v>
      </c>
      <c r="M6464" s="3">
        <v>0</v>
      </c>
      <c r="N6464" s="3">
        <v>8.3127520161290352E-2</v>
      </c>
      <c r="O6464" s="3">
        <v>0.17029269770296418</v>
      </c>
    </row>
    <row r="6465" spans="1:15" x14ac:dyDescent="0.25">
      <c r="A6465" s="1">
        <v>45927.291666666664</v>
      </c>
      <c r="B6465" s="2">
        <v>2025</v>
      </c>
      <c r="C6465" s="2">
        <v>9</v>
      </c>
      <c r="D6465" s="2">
        <v>27</v>
      </c>
      <c r="E6465" s="2">
        <v>7</v>
      </c>
      <c r="F6465" s="3">
        <v>0.48865500713083199</v>
      </c>
      <c r="G6465" s="3">
        <v>8.6827836605314304E-2</v>
      </c>
      <c r="H6465" s="3">
        <v>0.85357669935448466</v>
      </c>
      <c r="I6465" s="3">
        <v>0.20250927452596867</v>
      </c>
      <c r="J6465" s="3"/>
      <c r="K6465" s="3">
        <v>0.89175591563313839</v>
      </c>
      <c r="L6465" s="3">
        <v>0</v>
      </c>
      <c r="M6465" s="3">
        <v>5.62696002637708E-2</v>
      </c>
      <c r="N6465" s="3">
        <v>0.1917434598958033</v>
      </c>
      <c r="O6465" s="3">
        <v>0.346417224176164</v>
      </c>
    </row>
    <row r="6466" spans="1:15" x14ac:dyDescent="0.25">
      <c r="A6466" s="1">
        <v>45927.333333333336</v>
      </c>
      <c r="B6466" s="2">
        <v>2025</v>
      </c>
      <c r="C6466" s="2">
        <v>9</v>
      </c>
      <c r="D6466" s="2">
        <v>27</v>
      </c>
      <c r="E6466" s="2">
        <v>8</v>
      </c>
      <c r="F6466" s="3">
        <v>0.88268938020892562</v>
      </c>
      <c r="G6466" s="3">
        <v>0.43048261752810901</v>
      </c>
      <c r="H6466" s="3">
        <v>0.78332504544309256</v>
      </c>
      <c r="I6466" s="3">
        <v>0.40846638213340714</v>
      </c>
      <c r="J6466" s="3"/>
      <c r="K6466" s="3">
        <v>0.432234676900283</v>
      </c>
      <c r="L6466" s="3">
        <v>0.82645967346064397</v>
      </c>
      <c r="M6466" s="3">
        <v>0.36437895303582035</v>
      </c>
      <c r="N6466" s="3">
        <v>0.4885997643396332</v>
      </c>
      <c r="O6466" s="3">
        <v>0.57707956163123941</v>
      </c>
    </row>
    <row r="6467" spans="1:15" x14ac:dyDescent="0.25">
      <c r="A6467" s="1">
        <v>45927.375</v>
      </c>
      <c r="B6467" s="2">
        <v>2025</v>
      </c>
      <c r="C6467" s="2">
        <v>9</v>
      </c>
      <c r="D6467" s="2">
        <v>27</v>
      </c>
      <c r="E6467" s="2">
        <v>9</v>
      </c>
      <c r="F6467" s="3">
        <v>0.88583904625547527</v>
      </c>
      <c r="G6467" s="3">
        <v>0.65446323771616477</v>
      </c>
      <c r="H6467" s="3">
        <v>0.84218498109608098</v>
      </c>
      <c r="I6467" s="3">
        <v>0.64945226079732621</v>
      </c>
      <c r="J6467" s="3"/>
      <c r="K6467" s="3">
        <v>0.87428435666628279</v>
      </c>
      <c r="L6467" s="3">
        <v>0.84207956245451354</v>
      </c>
      <c r="M6467" s="3">
        <v>0.62730843073273124</v>
      </c>
      <c r="N6467" s="3">
        <v>0.68366302204727425</v>
      </c>
      <c r="O6467" s="3">
        <v>0.75740936222073119</v>
      </c>
    </row>
    <row r="6468" spans="1:15" x14ac:dyDescent="0.25">
      <c r="A6468" s="1">
        <v>45927.416666666664</v>
      </c>
      <c r="B6468" s="2">
        <v>2025</v>
      </c>
      <c r="C6468" s="2">
        <v>9</v>
      </c>
      <c r="D6468" s="2">
        <v>27</v>
      </c>
      <c r="E6468" s="2">
        <v>10</v>
      </c>
      <c r="F6468" s="3">
        <v>0.89153735406197177</v>
      </c>
      <c r="G6468" s="3">
        <v>0.68763676057747092</v>
      </c>
      <c r="H6468" s="3">
        <v>0.86825313104669011</v>
      </c>
      <c r="I6468" s="3">
        <v>0.71500111323651239</v>
      </c>
      <c r="J6468" s="3"/>
      <c r="K6468" s="3">
        <v>0.88231111111111105</v>
      </c>
      <c r="L6468" s="3">
        <v>0.85212087804696823</v>
      </c>
      <c r="M6468" s="3">
        <v>0.67310957846494457</v>
      </c>
      <c r="N6468" s="3">
        <v>0.73584877167375529</v>
      </c>
      <c r="O6468" s="3">
        <v>0.788227337277428</v>
      </c>
    </row>
    <row r="6469" spans="1:15" x14ac:dyDescent="0.25">
      <c r="A6469" s="1">
        <v>45927.458333333336</v>
      </c>
      <c r="B6469" s="2">
        <v>2025</v>
      </c>
      <c r="C6469" s="2">
        <v>9</v>
      </c>
      <c r="D6469" s="2">
        <v>27</v>
      </c>
      <c r="E6469" s="2">
        <v>11</v>
      </c>
      <c r="F6469" s="3">
        <v>0.86037863460927</v>
      </c>
      <c r="G6469" s="3">
        <v>0.69463245457184852</v>
      </c>
      <c r="H6469" s="3">
        <v>0.78562014071851149</v>
      </c>
      <c r="I6469" s="3">
        <v>0.74149282707033015</v>
      </c>
      <c r="J6469" s="3"/>
      <c r="K6469" s="3">
        <v>0.43443555555555557</v>
      </c>
      <c r="L6469" s="3">
        <v>0.80978272810822205</v>
      </c>
      <c r="M6469" s="3">
        <v>0.64196860542765721</v>
      </c>
      <c r="N6469" s="3">
        <v>0.73305193811469649</v>
      </c>
      <c r="O6469" s="3">
        <v>0.71267036052201149</v>
      </c>
    </row>
    <row r="6470" spans="1:15" x14ac:dyDescent="0.25">
      <c r="A6470" s="1">
        <v>45927.5</v>
      </c>
      <c r="B6470" s="2">
        <v>2025</v>
      </c>
      <c r="C6470" s="2">
        <v>9</v>
      </c>
      <c r="D6470" s="2">
        <v>27</v>
      </c>
      <c r="E6470" s="2">
        <v>12</v>
      </c>
      <c r="F6470" s="3">
        <v>0.78334523644337195</v>
      </c>
      <c r="G6470" s="3">
        <v>0.65390897108738555</v>
      </c>
      <c r="H6470" s="3">
        <v>0.69804346991879118</v>
      </c>
      <c r="I6470" s="3">
        <v>0.72808040047217437</v>
      </c>
      <c r="J6470" s="3"/>
      <c r="K6470" s="3">
        <v>0.75080888888888886</v>
      </c>
      <c r="L6470" s="3">
        <v>0.70713546144997241</v>
      </c>
      <c r="M6470" s="3">
        <v>0.56358669752663015</v>
      </c>
      <c r="N6470" s="3">
        <v>0.70269662285094769</v>
      </c>
      <c r="O6470" s="3">
        <v>0.69845071857977026</v>
      </c>
    </row>
    <row r="6471" spans="1:15" x14ac:dyDescent="0.25">
      <c r="A6471" s="1">
        <v>45927.541666666664</v>
      </c>
      <c r="B6471" s="2">
        <v>2025</v>
      </c>
      <c r="C6471" s="2">
        <v>9</v>
      </c>
      <c r="D6471" s="2">
        <v>27</v>
      </c>
      <c r="E6471" s="2">
        <v>13</v>
      </c>
      <c r="F6471" s="3">
        <v>0.70545204369524872</v>
      </c>
      <c r="G6471" s="3">
        <v>0.54125178362053239</v>
      </c>
      <c r="H6471" s="3">
        <v>0.57566798017718468</v>
      </c>
      <c r="I6471" s="3">
        <v>0.6442433970398932</v>
      </c>
      <c r="J6471" s="3"/>
      <c r="K6471" s="3">
        <v>0.35844740740740738</v>
      </c>
      <c r="L6471" s="3">
        <v>0.590058166770421</v>
      </c>
      <c r="M6471" s="3">
        <v>0.26372295488763731</v>
      </c>
      <c r="N6471" s="3">
        <v>0.62220210299898704</v>
      </c>
      <c r="O6471" s="3">
        <v>0.53763072957466396</v>
      </c>
    </row>
    <row r="6472" spans="1:15" x14ac:dyDescent="0.25">
      <c r="A6472" s="1">
        <v>45927.583333333336</v>
      </c>
      <c r="B6472" s="2">
        <v>2025</v>
      </c>
      <c r="C6472" s="2">
        <v>9</v>
      </c>
      <c r="D6472" s="2">
        <v>27</v>
      </c>
      <c r="E6472" s="2">
        <v>14</v>
      </c>
      <c r="F6472" s="3">
        <v>0.62319558639047901</v>
      </c>
      <c r="G6472" s="3">
        <v>0.26098255206487814</v>
      </c>
      <c r="H6472" s="3">
        <v>0.53624325641066517</v>
      </c>
      <c r="I6472" s="3">
        <v>0.27394669561867396</v>
      </c>
      <c r="J6472" s="3"/>
      <c r="K6472" s="3">
        <v>0.2986725925925926</v>
      </c>
      <c r="L6472" s="3">
        <v>0.4780447319610206</v>
      </c>
      <c r="M6472" s="3">
        <v>8.7027890901038851E-2</v>
      </c>
      <c r="N6472" s="3">
        <v>6.0477124085187947E-2</v>
      </c>
      <c r="O6472" s="3">
        <v>0.32732380375306702</v>
      </c>
    </row>
    <row r="6473" spans="1:15" x14ac:dyDescent="0.25">
      <c r="A6473" s="1">
        <v>45927.625</v>
      </c>
      <c r="B6473" s="2">
        <v>2025</v>
      </c>
      <c r="C6473" s="2">
        <v>9</v>
      </c>
      <c r="D6473" s="2">
        <v>27</v>
      </c>
      <c r="E6473" s="2">
        <v>15</v>
      </c>
      <c r="F6473" s="3">
        <v>0.53114671108927647</v>
      </c>
      <c r="G6473" s="3">
        <v>0</v>
      </c>
      <c r="H6473" s="3">
        <v>0.26311525085649135</v>
      </c>
      <c r="I6473" s="3">
        <v>0</v>
      </c>
      <c r="J6473" s="3"/>
      <c r="K6473" s="3">
        <v>0.48289367290500484</v>
      </c>
      <c r="L6473" s="3">
        <v>0.33015324488760112</v>
      </c>
      <c r="M6473" s="3">
        <v>0</v>
      </c>
      <c r="N6473" s="3">
        <v>0</v>
      </c>
      <c r="O6473" s="3">
        <v>0.20091360996729674</v>
      </c>
    </row>
    <row r="6474" spans="1:15" x14ac:dyDescent="0.25">
      <c r="A6474" s="1">
        <v>45927.666666666664</v>
      </c>
      <c r="B6474" s="2">
        <v>2025</v>
      </c>
      <c r="C6474" s="2">
        <v>9</v>
      </c>
      <c r="D6474" s="2">
        <v>27</v>
      </c>
      <c r="E6474" s="2">
        <v>16</v>
      </c>
      <c r="F6474" s="3">
        <v>0.17863200673921945</v>
      </c>
      <c r="G6474" s="3">
        <v>0</v>
      </c>
      <c r="H6474" s="3">
        <v>0</v>
      </c>
      <c r="I6474" s="3">
        <v>0</v>
      </c>
      <c r="J6474" s="3"/>
      <c r="K6474" s="3">
        <v>0</v>
      </c>
      <c r="L6474" s="3">
        <v>0</v>
      </c>
      <c r="M6474" s="3">
        <v>0</v>
      </c>
      <c r="N6474" s="3">
        <v>0</v>
      </c>
      <c r="O6474" s="3">
        <v>2.2329000842402431E-2</v>
      </c>
    </row>
    <row r="6475" spans="1:15" x14ac:dyDescent="0.25">
      <c r="A6475" s="1">
        <v>45927.708333333336</v>
      </c>
      <c r="B6475" s="2">
        <v>2025</v>
      </c>
      <c r="C6475" s="2">
        <v>9</v>
      </c>
      <c r="D6475" s="2">
        <v>27</v>
      </c>
      <c r="E6475" s="2">
        <v>17</v>
      </c>
      <c r="F6475" s="3">
        <v>0</v>
      </c>
      <c r="G6475" s="3">
        <v>0</v>
      </c>
      <c r="H6475" s="3">
        <v>0</v>
      </c>
      <c r="I6475" s="3">
        <v>0</v>
      </c>
      <c r="J6475" s="3"/>
      <c r="K6475" s="3">
        <v>0</v>
      </c>
      <c r="L6475" s="3">
        <v>0</v>
      </c>
      <c r="M6475" s="3">
        <v>0</v>
      </c>
      <c r="N6475" s="3">
        <v>0</v>
      </c>
      <c r="O6475" s="3">
        <v>0</v>
      </c>
    </row>
    <row r="6476" spans="1:15" x14ac:dyDescent="0.25">
      <c r="A6476" s="1">
        <v>45927.75</v>
      </c>
      <c r="B6476" s="2">
        <v>2025</v>
      </c>
      <c r="C6476" s="2">
        <v>9</v>
      </c>
      <c r="D6476" s="2">
        <v>27</v>
      </c>
      <c r="E6476" s="2">
        <v>18</v>
      </c>
      <c r="F6476" s="3">
        <v>0</v>
      </c>
      <c r="G6476" s="3">
        <v>0</v>
      </c>
      <c r="H6476" s="3">
        <v>0</v>
      </c>
      <c r="I6476" s="3">
        <v>0</v>
      </c>
      <c r="J6476" s="3"/>
      <c r="K6476" s="3">
        <v>0</v>
      </c>
      <c r="L6476" s="3">
        <v>0</v>
      </c>
      <c r="M6476" s="3">
        <v>0</v>
      </c>
      <c r="N6476" s="3">
        <v>0</v>
      </c>
      <c r="O6476" s="3">
        <v>0</v>
      </c>
    </row>
    <row r="6477" spans="1:15" x14ac:dyDescent="0.25">
      <c r="A6477" s="1">
        <v>45927.791666666664</v>
      </c>
      <c r="B6477" s="2">
        <v>2025</v>
      </c>
      <c r="C6477" s="2">
        <v>9</v>
      </c>
      <c r="D6477" s="2">
        <v>27</v>
      </c>
      <c r="E6477" s="2">
        <v>19</v>
      </c>
      <c r="F6477" s="3">
        <v>0</v>
      </c>
      <c r="G6477" s="3">
        <v>0</v>
      </c>
      <c r="H6477" s="3"/>
      <c r="I6477" s="3">
        <v>0</v>
      </c>
      <c r="J6477" s="3"/>
      <c r="K6477" s="3"/>
      <c r="L6477" s="3"/>
      <c r="M6477" s="3">
        <v>0</v>
      </c>
      <c r="N6477" s="3">
        <v>0</v>
      </c>
      <c r="O6477" s="3">
        <v>0</v>
      </c>
    </row>
    <row r="6478" spans="1:15" x14ac:dyDescent="0.25">
      <c r="A6478" s="1">
        <v>45927.833333333336</v>
      </c>
      <c r="B6478" s="2">
        <v>2025</v>
      </c>
      <c r="C6478" s="2">
        <v>9</v>
      </c>
      <c r="D6478" s="2">
        <v>27</v>
      </c>
      <c r="E6478" s="2">
        <v>20</v>
      </c>
      <c r="F6478" s="3"/>
      <c r="G6478" s="3">
        <v>0</v>
      </c>
      <c r="H6478" s="3"/>
      <c r="I6478" s="3">
        <v>0</v>
      </c>
      <c r="J6478" s="3"/>
      <c r="K6478" s="3"/>
      <c r="L6478" s="3"/>
      <c r="M6478" s="3">
        <v>0</v>
      </c>
      <c r="N6478" s="3">
        <v>0</v>
      </c>
      <c r="O6478" s="3">
        <v>0</v>
      </c>
    </row>
    <row r="6479" spans="1:15" x14ac:dyDescent="0.25">
      <c r="A6479" s="1">
        <v>45927.875</v>
      </c>
      <c r="B6479" s="2">
        <v>2025</v>
      </c>
      <c r="C6479" s="2">
        <v>9</v>
      </c>
      <c r="D6479" s="2">
        <v>27</v>
      </c>
      <c r="E6479" s="2">
        <v>21</v>
      </c>
      <c r="F6479" s="3"/>
      <c r="G6479" s="3">
        <v>0</v>
      </c>
      <c r="H6479" s="3"/>
      <c r="I6479" s="3">
        <v>0</v>
      </c>
      <c r="J6479" s="3"/>
      <c r="K6479" s="3"/>
      <c r="L6479" s="3"/>
      <c r="M6479" s="3">
        <v>0</v>
      </c>
      <c r="N6479" s="3">
        <v>0</v>
      </c>
      <c r="O6479" s="3">
        <v>0</v>
      </c>
    </row>
    <row r="6480" spans="1:15" x14ac:dyDescent="0.25">
      <c r="A6480" s="1">
        <v>45927.916666666664</v>
      </c>
      <c r="B6480" s="2">
        <v>2025</v>
      </c>
      <c r="C6480" s="2">
        <v>9</v>
      </c>
      <c r="D6480" s="2">
        <v>27</v>
      </c>
      <c r="E6480" s="2">
        <v>22</v>
      </c>
      <c r="F6480" s="3"/>
      <c r="G6480" s="3">
        <v>0</v>
      </c>
      <c r="H6480" s="3"/>
      <c r="I6480" s="3">
        <v>0</v>
      </c>
      <c r="J6480" s="3"/>
      <c r="K6480" s="3"/>
      <c r="L6480" s="3"/>
      <c r="M6480" s="3">
        <v>0</v>
      </c>
      <c r="N6480" s="3">
        <v>0</v>
      </c>
      <c r="O6480" s="3">
        <v>0</v>
      </c>
    </row>
    <row r="6481" spans="1:15" x14ac:dyDescent="0.25">
      <c r="A6481" s="1">
        <v>45927.958333333336</v>
      </c>
      <c r="B6481" s="2">
        <v>2025</v>
      </c>
      <c r="C6481" s="2">
        <v>9</v>
      </c>
      <c r="D6481" s="2">
        <v>27</v>
      </c>
      <c r="E6481" s="2">
        <v>23</v>
      </c>
      <c r="F6481" s="3"/>
      <c r="G6481" s="3">
        <v>0</v>
      </c>
      <c r="H6481" s="3"/>
      <c r="I6481" s="3">
        <v>0</v>
      </c>
      <c r="J6481" s="3"/>
      <c r="K6481" s="3"/>
      <c r="L6481" s="3"/>
      <c r="M6481" s="3">
        <v>0</v>
      </c>
      <c r="N6481" s="3">
        <v>0</v>
      </c>
      <c r="O6481" s="3">
        <v>0</v>
      </c>
    </row>
    <row r="6482" spans="1:15" x14ac:dyDescent="0.25">
      <c r="A6482" s="1">
        <v>45928</v>
      </c>
      <c r="B6482" s="2">
        <v>2025</v>
      </c>
      <c r="C6482" s="2">
        <v>9</v>
      </c>
      <c r="D6482" s="2">
        <v>28</v>
      </c>
      <c r="E6482" s="2">
        <v>0</v>
      </c>
      <c r="F6482" s="3"/>
      <c r="G6482" s="3">
        <v>0</v>
      </c>
      <c r="H6482" s="3"/>
      <c r="I6482" s="3">
        <v>0</v>
      </c>
      <c r="J6482" s="3"/>
      <c r="K6482" s="3"/>
      <c r="L6482" s="3"/>
      <c r="M6482" s="3">
        <v>0</v>
      </c>
      <c r="N6482" s="3">
        <v>0</v>
      </c>
      <c r="O6482" s="3">
        <v>0</v>
      </c>
    </row>
    <row r="6483" spans="1:15" x14ac:dyDescent="0.25">
      <c r="A6483" s="1">
        <v>45928.041666666664</v>
      </c>
      <c r="B6483" s="2">
        <v>2025</v>
      </c>
      <c r="C6483" s="2">
        <v>9</v>
      </c>
      <c r="D6483" s="2">
        <v>28</v>
      </c>
      <c r="E6483" s="2">
        <v>1</v>
      </c>
      <c r="F6483" s="3"/>
      <c r="G6483" s="3">
        <v>0</v>
      </c>
      <c r="H6483" s="3"/>
      <c r="I6483" s="3">
        <v>0</v>
      </c>
      <c r="J6483" s="3"/>
      <c r="K6483" s="3"/>
      <c r="L6483" s="3"/>
      <c r="M6483" s="3">
        <v>0</v>
      </c>
      <c r="N6483" s="3">
        <v>0</v>
      </c>
      <c r="O6483" s="3">
        <v>0</v>
      </c>
    </row>
    <row r="6484" spans="1:15" x14ac:dyDescent="0.25">
      <c r="A6484" s="1">
        <v>45928.083333333336</v>
      </c>
      <c r="B6484" s="2">
        <v>2025</v>
      </c>
      <c r="C6484" s="2">
        <v>9</v>
      </c>
      <c r="D6484" s="2">
        <v>28</v>
      </c>
      <c r="E6484" s="2">
        <v>2</v>
      </c>
      <c r="F6484" s="3"/>
      <c r="G6484" s="3">
        <v>0</v>
      </c>
      <c r="H6484" s="3"/>
      <c r="I6484" s="3">
        <v>0</v>
      </c>
      <c r="J6484" s="3"/>
      <c r="K6484" s="3"/>
      <c r="L6484" s="3"/>
      <c r="M6484" s="3">
        <v>0</v>
      </c>
      <c r="N6484" s="3">
        <v>0</v>
      </c>
      <c r="O6484" s="3">
        <v>0</v>
      </c>
    </row>
    <row r="6485" spans="1:15" x14ac:dyDescent="0.25">
      <c r="A6485" s="1">
        <v>45928.125</v>
      </c>
      <c r="B6485" s="2">
        <v>2025</v>
      </c>
      <c r="C6485" s="2">
        <v>9</v>
      </c>
      <c r="D6485" s="2">
        <v>28</v>
      </c>
      <c r="E6485" s="2">
        <v>3</v>
      </c>
      <c r="F6485" s="3"/>
      <c r="G6485" s="3">
        <v>0</v>
      </c>
      <c r="H6485" s="3"/>
      <c r="I6485" s="3">
        <v>0</v>
      </c>
      <c r="J6485" s="3"/>
      <c r="K6485" s="3"/>
      <c r="L6485" s="3"/>
      <c r="M6485" s="3">
        <v>0</v>
      </c>
      <c r="N6485" s="3">
        <v>0</v>
      </c>
      <c r="O6485" s="3">
        <v>0</v>
      </c>
    </row>
    <row r="6486" spans="1:15" x14ac:dyDescent="0.25">
      <c r="A6486" s="1">
        <v>45928.166666666664</v>
      </c>
      <c r="B6486" s="2">
        <v>2025</v>
      </c>
      <c r="C6486" s="2">
        <v>9</v>
      </c>
      <c r="D6486" s="2">
        <v>28</v>
      </c>
      <c r="E6486" s="2">
        <v>4</v>
      </c>
      <c r="F6486" s="3"/>
      <c r="G6486" s="3">
        <v>0</v>
      </c>
      <c r="H6486" s="3"/>
      <c r="I6486" s="3">
        <v>3.7954685257330339E-2</v>
      </c>
      <c r="J6486" s="3"/>
      <c r="K6486" s="3"/>
      <c r="L6486" s="3"/>
      <c r="M6486" s="3">
        <v>0</v>
      </c>
      <c r="N6486" s="3">
        <v>0</v>
      </c>
      <c r="O6486" s="3">
        <v>9.4886713143325849E-3</v>
      </c>
    </row>
    <row r="6487" spans="1:15" x14ac:dyDescent="0.25">
      <c r="A6487" s="1">
        <v>45928.208333333336</v>
      </c>
      <c r="B6487" s="2">
        <v>2025</v>
      </c>
      <c r="C6487" s="2">
        <v>9</v>
      </c>
      <c r="D6487" s="2">
        <v>28</v>
      </c>
      <c r="E6487" s="2">
        <v>5</v>
      </c>
      <c r="F6487" s="3">
        <v>0</v>
      </c>
      <c r="G6487" s="3">
        <v>0</v>
      </c>
      <c r="H6487" s="3"/>
      <c r="I6487" s="3">
        <v>9.1099036292802957E-2</v>
      </c>
      <c r="J6487" s="3"/>
      <c r="K6487" s="3">
        <v>0</v>
      </c>
      <c r="L6487" s="3"/>
      <c r="M6487" s="3">
        <v>0</v>
      </c>
      <c r="N6487" s="3">
        <v>0.10510482935303264</v>
      </c>
      <c r="O6487" s="3">
        <v>3.2700644274305933E-2</v>
      </c>
    </row>
    <row r="6488" spans="1:15" x14ac:dyDescent="0.25">
      <c r="A6488" s="1">
        <v>45928.25</v>
      </c>
      <c r="B6488" s="2">
        <v>2025</v>
      </c>
      <c r="C6488" s="2">
        <v>9</v>
      </c>
      <c r="D6488" s="2">
        <v>28</v>
      </c>
      <c r="E6488" s="2">
        <v>6</v>
      </c>
      <c r="F6488" s="3">
        <v>0.43541996830427893</v>
      </c>
      <c r="G6488" s="3">
        <v>6.8953428546243201E-2</v>
      </c>
      <c r="H6488" s="3">
        <v>0.35895878524945773</v>
      </c>
      <c r="I6488" s="3">
        <v>0.2182318943591085</v>
      </c>
      <c r="J6488" s="3"/>
      <c r="K6488" s="3">
        <v>0.45589792438446614</v>
      </c>
      <c r="L6488" s="3">
        <v>0.49489290739486158</v>
      </c>
      <c r="M6488" s="3">
        <v>0.10172198969478621</v>
      </c>
      <c r="N6488" s="3">
        <v>0.26010787519669554</v>
      </c>
      <c r="O6488" s="3">
        <v>0.29927309664123725</v>
      </c>
    </row>
    <row r="6489" spans="1:15" x14ac:dyDescent="0.25">
      <c r="A6489" s="1">
        <v>45928.291666666664</v>
      </c>
      <c r="B6489" s="2">
        <v>2025</v>
      </c>
      <c r="C6489" s="2">
        <v>9</v>
      </c>
      <c r="D6489" s="2">
        <v>28</v>
      </c>
      <c r="E6489" s="2">
        <v>7</v>
      </c>
      <c r="F6489" s="3">
        <v>0.94462631229936345</v>
      </c>
      <c r="G6489" s="3">
        <v>0.38504470977656591</v>
      </c>
      <c r="H6489" s="3">
        <v>0.89806379756160659</v>
      </c>
      <c r="I6489" s="3">
        <v>0.37471053195070186</v>
      </c>
      <c r="J6489" s="3"/>
      <c r="K6489" s="3">
        <v>0.91551917777555381</v>
      </c>
      <c r="L6489" s="3">
        <v>0.99829725603789088</v>
      </c>
      <c r="M6489" s="3">
        <v>0.35829516283101814</v>
      </c>
      <c r="N6489" s="3">
        <v>0.46895665322580649</v>
      </c>
      <c r="O6489" s="3">
        <v>0.66793920018231334</v>
      </c>
    </row>
    <row r="6490" spans="1:15" x14ac:dyDescent="0.25">
      <c r="A6490" s="1">
        <v>45928.333333333336</v>
      </c>
      <c r="B6490" s="2">
        <v>2025</v>
      </c>
      <c r="C6490" s="2">
        <v>9</v>
      </c>
      <c r="D6490" s="2">
        <v>28</v>
      </c>
      <c r="E6490" s="2">
        <v>8</v>
      </c>
      <c r="F6490" s="3">
        <v>0.38235073615492415</v>
      </c>
      <c r="G6490" s="3">
        <v>0.65570170090421498</v>
      </c>
      <c r="H6490" s="3">
        <v>0.2766833470577057</v>
      </c>
      <c r="I6490" s="3">
        <v>0.62233850457782292</v>
      </c>
      <c r="J6490" s="3"/>
      <c r="K6490" s="3">
        <v>0.34847907018977575</v>
      </c>
      <c r="L6490" s="3">
        <v>0.33320109099925616</v>
      </c>
      <c r="M6490" s="3">
        <v>0.63455481794867286</v>
      </c>
      <c r="N6490" s="3">
        <v>0.6941946957059062</v>
      </c>
      <c r="O6490" s="3">
        <v>0.49343799544228484</v>
      </c>
    </row>
    <row r="6491" spans="1:15" x14ac:dyDescent="0.25">
      <c r="A6491" s="1">
        <v>45928.375</v>
      </c>
      <c r="B6491" s="2">
        <v>2025</v>
      </c>
      <c r="C6491" s="2">
        <v>9</v>
      </c>
      <c r="D6491" s="2">
        <v>28</v>
      </c>
      <c r="E6491" s="2">
        <v>9</v>
      </c>
      <c r="F6491" s="3">
        <v>0.71426263708996185</v>
      </c>
      <c r="G6491" s="3">
        <v>0.79611403688727056</v>
      </c>
      <c r="H6491" s="3">
        <v>0.63932738370754516</v>
      </c>
      <c r="I6491" s="3">
        <v>0.80051373346897259</v>
      </c>
      <c r="J6491" s="3"/>
      <c r="K6491" s="3">
        <v>0.7544237766191153</v>
      </c>
      <c r="L6491" s="3">
        <v>0.67176109852412313</v>
      </c>
      <c r="M6491" s="3">
        <v>0</v>
      </c>
      <c r="N6491" s="3">
        <v>0.84074594316200646</v>
      </c>
      <c r="O6491" s="3">
        <v>0.6521435761823744</v>
      </c>
    </row>
    <row r="6492" spans="1:15" x14ac:dyDescent="0.25">
      <c r="A6492" s="1">
        <v>45928.416666666664</v>
      </c>
      <c r="B6492" s="2">
        <v>2025</v>
      </c>
      <c r="C6492" s="2">
        <v>9</v>
      </c>
      <c r="D6492" s="2">
        <v>28</v>
      </c>
      <c r="E6492" s="2">
        <v>10</v>
      </c>
      <c r="F6492" s="3">
        <v>0.67926521979502907</v>
      </c>
      <c r="G6492" s="3">
        <v>0</v>
      </c>
      <c r="H6492" s="3">
        <v>0.73929471071643649</v>
      </c>
      <c r="I6492" s="3">
        <v>0.86385300101729401</v>
      </c>
      <c r="J6492" s="3"/>
      <c r="K6492" s="3">
        <v>0.7971259259259259</v>
      </c>
      <c r="L6492" s="3">
        <v>0.64320184110591494</v>
      </c>
      <c r="M6492" s="3">
        <v>0.44169448797438166</v>
      </c>
      <c r="N6492" s="3">
        <v>0.88298012969321782</v>
      </c>
      <c r="O6492" s="3">
        <v>0.63092691452852501</v>
      </c>
    </row>
    <row r="6493" spans="1:15" x14ac:dyDescent="0.25">
      <c r="A6493" s="1">
        <v>45928.458333333336</v>
      </c>
      <c r="B6493" s="2">
        <v>2025</v>
      </c>
      <c r="C6493" s="2">
        <v>9</v>
      </c>
      <c r="D6493" s="2">
        <v>28</v>
      </c>
      <c r="E6493" s="2">
        <v>11</v>
      </c>
      <c r="F6493" s="3">
        <v>0.73793723863819993</v>
      </c>
      <c r="G6493" s="3">
        <v>0.82735175911442971</v>
      </c>
      <c r="H6493" s="3">
        <v>0.75694824555736817</v>
      </c>
      <c r="I6493" s="3">
        <v>0.86366578101291425</v>
      </c>
      <c r="J6493" s="3"/>
      <c r="K6493" s="3">
        <v>0.77856337313281943</v>
      </c>
      <c r="L6493" s="3">
        <v>0.67733704238362347</v>
      </c>
      <c r="M6493" s="3">
        <v>0.42632372446520939</v>
      </c>
      <c r="N6493" s="3">
        <v>0.88482651657071931</v>
      </c>
      <c r="O6493" s="3">
        <v>0.74411921010941051</v>
      </c>
    </row>
    <row r="6494" spans="1:15" x14ac:dyDescent="0.25">
      <c r="A6494" s="1">
        <v>45928.5</v>
      </c>
      <c r="B6494" s="2">
        <v>2025</v>
      </c>
      <c r="C6494" s="2">
        <v>9</v>
      </c>
      <c r="D6494" s="2">
        <v>28</v>
      </c>
      <c r="E6494" s="2">
        <v>12</v>
      </c>
      <c r="F6494" s="3">
        <v>0.6186100257885494</v>
      </c>
      <c r="G6494" s="3">
        <v>0.91187449432428458</v>
      </c>
      <c r="H6494" s="3">
        <v>0.70762624003620411</v>
      </c>
      <c r="I6494" s="3">
        <v>0.86263978183990253</v>
      </c>
      <c r="J6494" s="3"/>
      <c r="K6494" s="3">
        <v>0.74408775693788898</v>
      </c>
      <c r="L6494" s="3">
        <v>0.56321349962941869</v>
      </c>
      <c r="M6494" s="3">
        <v>0</v>
      </c>
      <c r="N6494" s="3">
        <v>0.91637740522459521</v>
      </c>
      <c r="O6494" s="3">
        <v>0.6655536504726054</v>
      </c>
    </row>
    <row r="6495" spans="1:15" x14ac:dyDescent="0.25">
      <c r="A6495" s="1">
        <v>45928.541666666664</v>
      </c>
      <c r="B6495" s="2">
        <v>2025</v>
      </c>
      <c r="C6495" s="2">
        <v>9</v>
      </c>
      <c r="D6495" s="2">
        <v>28</v>
      </c>
      <c r="E6495" s="2">
        <v>13</v>
      </c>
      <c r="F6495" s="3">
        <v>0.48100816809260583</v>
      </c>
      <c r="G6495" s="3">
        <v>0.87473114275953812</v>
      </c>
      <c r="H6495" s="3">
        <v>0.60996440770216531</v>
      </c>
      <c r="I6495" s="3">
        <v>0.84222475570032573</v>
      </c>
      <c r="J6495" s="3"/>
      <c r="K6495" s="3">
        <v>0.68396574725138448</v>
      </c>
      <c r="L6495" s="3">
        <v>0.26960786372897017</v>
      </c>
      <c r="M6495" s="3">
        <v>0</v>
      </c>
      <c r="N6495" s="3">
        <v>0.91790121105522249</v>
      </c>
      <c r="O6495" s="3">
        <v>0.58492541203627657</v>
      </c>
    </row>
    <row r="6496" spans="1:15" x14ac:dyDescent="0.25">
      <c r="A6496" s="1">
        <v>45928.583333333336</v>
      </c>
      <c r="B6496" s="2">
        <v>2025</v>
      </c>
      <c r="C6496" s="2">
        <v>9</v>
      </c>
      <c r="D6496" s="2">
        <v>28</v>
      </c>
      <c r="E6496" s="2">
        <v>14</v>
      </c>
      <c r="F6496" s="3">
        <v>0.30605028507652798</v>
      </c>
      <c r="G6496" s="3">
        <v>0.42655290927044454</v>
      </c>
      <c r="H6496" s="3">
        <v>5.9058961343225351E-2</v>
      </c>
      <c r="I6496" s="3">
        <v>0.84099942503871405</v>
      </c>
      <c r="J6496" s="3"/>
      <c r="K6496" s="3">
        <v>0.52552515320167958</v>
      </c>
      <c r="L6496" s="3">
        <v>0</v>
      </c>
      <c r="M6496" s="3">
        <v>0.35163570777013026</v>
      </c>
      <c r="N6496" s="3">
        <v>0.87980611112634055</v>
      </c>
      <c r="O6496" s="3">
        <v>0.4237035691033828</v>
      </c>
    </row>
    <row r="6497" spans="1:15" x14ac:dyDescent="0.25">
      <c r="A6497" s="1">
        <v>45928.625</v>
      </c>
      <c r="B6497" s="2">
        <v>2025</v>
      </c>
      <c r="C6497" s="2">
        <v>9</v>
      </c>
      <c r="D6497" s="2">
        <v>28</v>
      </c>
      <c r="E6497" s="2">
        <v>15</v>
      </c>
      <c r="F6497" s="3">
        <v>0</v>
      </c>
      <c r="G6497" s="3">
        <v>0.25168613395327033</v>
      </c>
      <c r="H6497" s="3">
        <v>0</v>
      </c>
      <c r="I6497" s="3">
        <v>0</v>
      </c>
      <c r="J6497" s="3"/>
      <c r="K6497" s="3">
        <v>0</v>
      </c>
      <c r="L6497" s="3">
        <v>0</v>
      </c>
      <c r="M6497" s="3">
        <v>0</v>
      </c>
      <c r="N6497" s="3">
        <v>0.55970120268895129</v>
      </c>
      <c r="O6497" s="3">
        <v>0.1014234170802777</v>
      </c>
    </row>
    <row r="6498" spans="1:15" x14ac:dyDescent="0.25">
      <c r="A6498" s="1">
        <v>45928.666666666664</v>
      </c>
      <c r="B6498" s="2">
        <v>2025</v>
      </c>
      <c r="C6498" s="2">
        <v>9</v>
      </c>
      <c r="D6498" s="2">
        <v>28</v>
      </c>
      <c r="E6498" s="2">
        <v>16</v>
      </c>
      <c r="F6498" s="3">
        <v>0</v>
      </c>
      <c r="G6498" s="3">
        <v>0</v>
      </c>
      <c r="H6498" s="3">
        <v>0</v>
      </c>
      <c r="I6498" s="3">
        <v>0</v>
      </c>
      <c r="J6498" s="3"/>
      <c r="K6498" s="3">
        <v>0</v>
      </c>
      <c r="L6498" s="3">
        <v>0</v>
      </c>
      <c r="M6498" s="3">
        <v>0</v>
      </c>
      <c r="N6498" s="3">
        <v>9.6274050623762195E-2</v>
      </c>
      <c r="O6498" s="3">
        <v>1.2034256327970274E-2</v>
      </c>
    </row>
    <row r="6499" spans="1:15" x14ac:dyDescent="0.25">
      <c r="A6499" s="1">
        <v>45928.708333333336</v>
      </c>
      <c r="B6499" s="2">
        <v>2025</v>
      </c>
      <c r="C6499" s="2">
        <v>9</v>
      </c>
      <c r="D6499" s="2">
        <v>28</v>
      </c>
      <c r="E6499" s="2">
        <v>17</v>
      </c>
      <c r="F6499" s="3">
        <v>0</v>
      </c>
      <c r="G6499" s="3">
        <v>0</v>
      </c>
      <c r="H6499" s="3">
        <v>0</v>
      </c>
      <c r="I6499" s="3">
        <v>0</v>
      </c>
      <c r="J6499" s="3"/>
      <c r="K6499" s="3">
        <v>0</v>
      </c>
      <c r="L6499" s="3">
        <v>0</v>
      </c>
      <c r="M6499" s="3">
        <v>0</v>
      </c>
      <c r="N6499" s="3">
        <v>0</v>
      </c>
      <c r="O6499" s="3">
        <v>0</v>
      </c>
    </row>
    <row r="6500" spans="1:15" x14ac:dyDescent="0.25">
      <c r="A6500" s="1">
        <v>45928.75</v>
      </c>
      <c r="B6500" s="2">
        <v>2025</v>
      </c>
      <c r="C6500" s="2">
        <v>9</v>
      </c>
      <c r="D6500" s="2">
        <v>28</v>
      </c>
      <c r="E6500" s="2">
        <v>18</v>
      </c>
      <c r="F6500" s="3">
        <v>0</v>
      </c>
      <c r="G6500" s="3">
        <v>0</v>
      </c>
      <c r="H6500" s="3">
        <v>0</v>
      </c>
      <c r="I6500" s="3">
        <v>0</v>
      </c>
      <c r="J6500" s="3"/>
      <c r="K6500" s="3">
        <v>0</v>
      </c>
      <c r="L6500" s="3">
        <v>0</v>
      </c>
      <c r="M6500" s="3">
        <v>0</v>
      </c>
      <c r="N6500" s="3">
        <v>0</v>
      </c>
      <c r="O6500" s="3">
        <v>0</v>
      </c>
    </row>
    <row r="6501" spans="1:15" x14ac:dyDescent="0.25">
      <c r="A6501" s="1">
        <v>45928.791666666664</v>
      </c>
      <c r="B6501" s="2">
        <v>2025</v>
      </c>
      <c r="C6501" s="2">
        <v>9</v>
      </c>
      <c r="D6501" s="2">
        <v>28</v>
      </c>
      <c r="E6501" s="2">
        <v>19</v>
      </c>
      <c r="F6501" s="3">
        <v>0</v>
      </c>
      <c r="G6501" s="3">
        <v>0</v>
      </c>
      <c r="H6501" s="3"/>
      <c r="I6501" s="3">
        <v>0</v>
      </c>
      <c r="J6501" s="3"/>
      <c r="K6501" s="3"/>
      <c r="L6501" s="3"/>
      <c r="M6501" s="3">
        <v>0</v>
      </c>
      <c r="N6501" s="3">
        <v>0</v>
      </c>
      <c r="O6501" s="3">
        <v>0</v>
      </c>
    </row>
    <row r="6502" spans="1:15" x14ac:dyDescent="0.25">
      <c r="A6502" s="1">
        <v>45928.833333333336</v>
      </c>
      <c r="B6502" s="2">
        <v>2025</v>
      </c>
      <c r="C6502" s="2">
        <v>9</v>
      </c>
      <c r="D6502" s="2">
        <v>28</v>
      </c>
      <c r="E6502" s="2">
        <v>20</v>
      </c>
      <c r="F6502" s="3"/>
      <c r="G6502" s="3">
        <v>0</v>
      </c>
      <c r="H6502" s="3"/>
      <c r="I6502" s="3">
        <v>0</v>
      </c>
      <c r="J6502" s="3"/>
      <c r="K6502" s="3"/>
      <c r="L6502" s="3"/>
      <c r="M6502" s="3">
        <v>0</v>
      </c>
      <c r="N6502" s="3">
        <v>0</v>
      </c>
      <c r="O6502" s="3">
        <v>0</v>
      </c>
    </row>
    <row r="6503" spans="1:15" x14ac:dyDescent="0.25">
      <c r="A6503" s="1">
        <v>45928.875</v>
      </c>
      <c r="B6503" s="2">
        <v>2025</v>
      </c>
      <c r="C6503" s="2">
        <v>9</v>
      </c>
      <c r="D6503" s="2">
        <v>28</v>
      </c>
      <c r="E6503" s="2">
        <v>21</v>
      </c>
      <c r="F6503" s="3"/>
      <c r="G6503" s="3">
        <v>0</v>
      </c>
      <c r="H6503" s="3"/>
      <c r="I6503" s="3">
        <v>0</v>
      </c>
      <c r="J6503" s="3"/>
      <c r="K6503" s="3"/>
      <c r="L6503" s="3"/>
      <c r="M6503" s="3">
        <v>0</v>
      </c>
      <c r="N6503" s="3">
        <v>0</v>
      </c>
      <c r="O6503" s="3">
        <v>0</v>
      </c>
    </row>
    <row r="6504" spans="1:15" x14ac:dyDescent="0.25">
      <c r="A6504" s="1">
        <v>45928.916666666664</v>
      </c>
      <c r="B6504" s="2">
        <v>2025</v>
      </c>
      <c r="C6504" s="2">
        <v>9</v>
      </c>
      <c r="D6504" s="2">
        <v>28</v>
      </c>
      <c r="E6504" s="2">
        <v>22</v>
      </c>
      <c r="F6504" s="3"/>
      <c r="G6504" s="3">
        <v>0</v>
      </c>
      <c r="H6504" s="3"/>
      <c r="I6504" s="3">
        <v>0</v>
      </c>
      <c r="J6504" s="3"/>
      <c r="K6504" s="3"/>
      <c r="L6504" s="3"/>
      <c r="M6504" s="3">
        <v>0</v>
      </c>
      <c r="N6504" s="3">
        <v>0</v>
      </c>
      <c r="O6504" s="3">
        <v>0</v>
      </c>
    </row>
    <row r="6505" spans="1:15" x14ac:dyDescent="0.25">
      <c r="A6505" s="1">
        <v>45928.958333333336</v>
      </c>
      <c r="B6505" s="2">
        <v>2025</v>
      </c>
      <c r="C6505" s="2">
        <v>9</v>
      </c>
      <c r="D6505" s="2">
        <v>28</v>
      </c>
      <c r="E6505" s="2">
        <v>23</v>
      </c>
      <c r="F6505" s="3"/>
      <c r="G6505" s="3">
        <v>0</v>
      </c>
      <c r="H6505" s="3"/>
      <c r="I6505" s="3">
        <v>0</v>
      </c>
      <c r="J6505" s="3"/>
      <c r="K6505" s="3"/>
      <c r="L6505" s="3"/>
      <c r="M6505" s="3">
        <v>0</v>
      </c>
      <c r="N6505" s="3">
        <v>0</v>
      </c>
      <c r="O6505" s="3">
        <v>0</v>
      </c>
    </row>
    <row r="6506" spans="1:15" x14ac:dyDescent="0.25">
      <c r="A6506" s="1">
        <v>45929</v>
      </c>
      <c r="B6506" s="2">
        <v>2025</v>
      </c>
      <c r="C6506" s="2">
        <v>9</v>
      </c>
      <c r="D6506" s="2">
        <v>29</v>
      </c>
      <c r="E6506" s="2">
        <v>0</v>
      </c>
      <c r="F6506" s="3"/>
      <c r="G6506" s="3">
        <v>0</v>
      </c>
      <c r="H6506" s="3"/>
      <c r="I6506" s="3">
        <v>0</v>
      </c>
      <c r="J6506" s="3"/>
      <c r="K6506" s="3"/>
      <c r="L6506" s="3"/>
      <c r="M6506" s="3">
        <v>0</v>
      </c>
      <c r="N6506" s="3">
        <v>0</v>
      </c>
      <c r="O6506" s="3">
        <v>0</v>
      </c>
    </row>
    <row r="6507" spans="1:15" x14ac:dyDescent="0.25">
      <c r="A6507" s="1">
        <v>45929.041666666664</v>
      </c>
      <c r="B6507" s="2">
        <v>2025</v>
      </c>
      <c r="C6507" s="2">
        <v>9</v>
      </c>
      <c r="D6507" s="2">
        <v>29</v>
      </c>
      <c r="E6507" s="2">
        <v>1</v>
      </c>
      <c r="F6507" s="3"/>
      <c r="G6507" s="3">
        <v>0</v>
      </c>
      <c r="H6507" s="3"/>
      <c r="I6507" s="3">
        <v>0</v>
      </c>
      <c r="J6507" s="3"/>
      <c r="K6507" s="3"/>
      <c r="L6507" s="3"/>
      <c r="M6507" s="3">
        <v>0</v>
      </c>
      <c r="N6507" s="3">
        <v>0</v>
      </c>
      <c r="O6507" s="3">
        <v>0</v>
      </c>
    </row>
    <row r="6508" spans="1:15" x14ac:dyDescent="0.25">
      <c r="A6508" s="1">
        <v>45929.083333333336</v>
      </c>
      <c r="B6508" s="2">
        <v>2025</v>
      </c>
      <c r="C6508" s="2">
        <v>9</v>
      </c>
      <c r="D6508" s="2">
        <v>29</v>
      </c>
      <c r="E6508" s="2">
        <v>2</v>
      </c>
      <c r="F6508" s="3"/>
      <c r="G6508" s="3">
        <v>0</v>
      </c>
      <c r="H6508" s="3"/>
      <c r="I6508" s="3">
        <v>0</v>
      </c>
      <c r="J6508" s="3"/>
      <c r="K6508" s="3"/>
      <c r="L6508" s="3"/>
      <c r="M6508" s="3">
        <v>0</v>
      </c>
      <c r="N6508" s="3">
        <v>0</v>
      </c>
      <c r="O6508" s="3">
        <v>0</v>
      </c>
    </row>
    <row r="6509" spans="1:15" x14ac:dyDescent="0.25">
      <c r="A6509" s="1">
        <v>45929.125</v>
      </c>
      <c r="B6509" s="2">
        <v>2025</v>
      </c>
      <c r="C6509" s="2">
        <v>9</v>
      </c>
      <c r="D6509" s="2">
        <v>29</v>
      </c>
      <c r="E6509" s="2">
        <v>3</v>
      </c>
      <c r="F6509" s="3"/>
      <c r="G6509" s="3">
        <v>0</v>
      </c>
      <c r="H6509" s="3"/>
      <c r="I6509" s="3">
        <v>0</v>
      </c>
      <c r="J6509" s="3"/>
      <c r="K6509" s="3"/>
      <c r="L6509" s="3"/>
      <c r="M6509" s="3">
        <v>0</v>
      </c>
      <c r="N6509" s="3">
        <v>0</v>
      </c>
      <c r="O6509" s="3">
        <v>0</v>
      </c>
    </row>
    <row r="6510" spans="1:15" x14ac:dyDescent="0.25">
      <c r="A6510" s="1">
        <v>45929.166666666664</v>
      </c>
      <c r="B6510" s="2">
        <v>2025</v>
      </c>
      <c r="C6510" s="2">
        <v>9</v>
      </c>
      <c r="D6510" s="2">
        <v>29</v>
      </c>
      <c r="E6510" s="2">
        <v>4</v>
      </c>
      <c r="F6510" s="3"/>
      <c r="G6510" s="3">
        <v>0</v>
      </c>
      <c r="H6510" s="3"/>
      <c r="I6510" s="3">
        <v>0</v>
      </c>
      <c r="J6510" s="3"/>
      <c r="K6510" s="3"/>
      <c r="L6510" s="3"/>
      <c r="M6510" s="3">
        <v>0</v>
      </c>
      <c r="N6510" s="3">
        <v>0</v>
      </c>
      <c r="O6510" s="3">
        <v>0</v>
      </c>
    </row>
    <row r="6511" spans="1:15" x14ac:dyDescent="0.25">
      <c r="A6511" s="1">
        <v>45929.208333333336</v>
      </c>
      <c r="B6511" s="2">
        <v>2025</v>
      </c>
      <c r="C6511" s="2">
        <v>9</v>
      </c>
      <c r="D6511" s="2">
        <v>29</v>
      </c>
      <c r="E6511" s="2">
        <v>5</v>
      </c>
      <c r="F6511" s="3">
        <v>0</v>
      </c>
      <c r="G6511" s="3">
        <v>0</v>
      </c>
      <c r="H6511" s="3"/>
      <c r="I6511" s="3">
        <v>0</v>
      </c>
      <c r="J6511" s="3"/>
      <c r="K6511" s="3"/>
      <c r="L6511" s="3"/>
      <c r="M6511" s="3">
        <v>0</v>
      </c>
      <c r="N6511" s="3">
        <v>0</v>
      </c>
      <c r="O6511" s="3">
        <v>0</v>
      </c>
    </row>
    <row r="6512" spans="1:15" x14ac:dyDescent="0.25">
      <c r="A6512" s="1">
        <v>45929.25</v>
      </c>
      <c r="B6512" s="2">
        <v>2025</v>
      </c>
      <c r="C6512" s="2">
        <v>9</v>
      </c>
      <c r="D6512" s="2">
        <v>29</v>
      </c>
      <c r="E6512" s="2">
        <v>6</v>
      </c>
      <c r="F6512" s="3">
        <v>0</v>
      </c>
      <c r="G6512" s="3">
        <v>0</v>
      </c>
      <c r="H6512" s="3">
        <v>0</v>
      </c>
      <c r="I6512" s="3">
        <v>0.11714843117427806</v>
      </c>
      <c r="J6512" s="3"/>
      <c r="K6512" s="3">
        <v>0</v>
      </c>
      <c r="L6512" s="3">
        <v>0</v>
      </c>
      <c r="M6512" s="3">
        <v>0</v>
      </c>
      <c r="N6512" s="3">
        <v>9.6905597612997496E-2</v>
      </c>
      <c r="O6512" s="3">
        <v>2.6756753598409445E-2</v>
      </c>
    </row>
    <row r="6513" spans="1:15" x14ac:dyDescent="0.25">
      <c r="A6513" s="1">
        <v>45929.291666666664</v>
      </c>
      <c r="B6513" s="2">
        <v>2025</v>
      </c>
      <c r="C6513" s="2">
        <v>9</v>
      </c>
      <c r="D6513" s="2">
        <v>29</v>
      </c>
      <c r="E6513" s="2">
        <v>7</v>
      </c>
      <c r="F6513" s="3">
        <v>0</v>
      </c>
      <c r="G6513" s="3">
        <v>0</v>
      </c>
      <c r="H6513" s="3">
        <v>0</v>
      </c>
      <c r="I6513" s="3">
        <v>0.1922254448722146</v>
      </c>
      <c r="J6513" s="3"/>
      <c r="K6513" s="3">
        <v>0</v>
      </c>
      <c r="L6513" s="3">
        <v>0</v>
      </c>
      <c r="M6513" s="3">
        <v>0</v>
      </c>
      <c r="N6513" s="3">
        <v>0.23871596677140655</v>
      </c>
      <c r="O6513" s="3">
        <v>5.3867676455452644E-2</v>
      </c>
    </row>
    <row r="6514" spans="1:15" x14ac:dyDescent="0.25">
      <c r="A6514" s="1">
        <v>45929.333333333336</v>
      </c>
      <c r="B6514" s="2">
        <v>2025</v>
      </c>
      <c r="C6514" s="2">
        <v>9</v>
      </c>
      <c r="D6514" s="2">
        <v>29</v>
      </c>
      <c r="E6514" s="2">
        <v>8</v>
      </c>
      <c r="F6514" s="3">
        <v>0</v>
      </c>
      <c r="G6514" s="3">
        <v>6.6507447183144414E-2</v>
      </c>
      <c r="H6514" s="3">
        <v>0.10028086773347129</v>
      </c>
      <c r="I6514" s="3">
        <v>0.32548812746046335</v>
      </c>
      <c r="J6514" s="3"/>
      <c r="K6514" s="3">
        <v>0</v>
      </c>
      <c r="L6514" s="3">
        <v>0</v>
      </c>
      <c r="M6514" s="3">
        <v>5.8201742663174301E-2</v>
      </c>
      <c r="N6514" s="3">
        <v>0.33958084286443069</v>
      </c>
      <c r="O6514" s="3">
        <v>0.11125737848808551</v>
      </c>
    </row>
    <row r="6515" spans="1:15" x14ac:dyDescent="0.25">
      <c r="A6515" s="1">
        <v>45929.375</v>
      </c>
      <c r="B6515" s="2">
        <v>2025</v>
      </c>
      <c r="C6515" s="2">
        <v>9</v>
      </c>
      <c r="D6515" s="2">
        <v>29</v>
      </c>
      <c r="E6515" s="2">
        <v>9</v>
      </c>
      <c r="F6515" s="3">
        <v>0.64022254741088747</v>
      </c>
      <c r="G6515" s="3">
        <v>6.9025507997380775E-2</v>
      </c>
      <c r="H6515" s="3">
        <v>0.50165317497886108</v>
      </c>
      <c r="I6515" s="3">
        <v>0.37120381113789314</v>
      </c>
      <c r="J6515" s="3"/>
      <c r="K6515" s="3">
        <v>5.9454017883579097E-2</v>
      </c>
      <c r="L6515" s="3">
        <v>0</v>
      </c>
      <c r="M6515" s="3">
        <v>0.16605456390030637</v>
      </c>
      <c r="N6515" s="3">
        <v>0.39422512153002465</v>
      </c>
      <c r="O6515" s="3">
        <v>0.27522984310486659</v>
      </c>
    </row>
    <row r="6516" spans="1:15" x14ac:dyDescent="0.25">
      <c r="A6516" s="1">
        <v>45929.416666666664</v>
      </c>
      <c r="B6516" s="2">
        <v>2025</v>
      </c>
      <c r="C6516" s="2">
        <v>9</v>
      </c>
      <c r="D6516" s="2">
        <v>29</v>
      </c>
      <c r="E6516" s="2">
        <v>10</v>
      </c>
      <c r="F6516" s="3">
        <v>0.6338419578029757</v>
      </c>
      <c r="G6516" s="3">
        <v>5.2040411751452402E-2</v>
      </c>
      <c r="H6516" s="3">
        <v>0.546303640023309</v>
      </c>
      <c r="I6516" s="3">
        <v>0.33511750453036782</v>
      </c>
      <c r="J6516" s="3"/>
      <c r="K6516" s="3">
        <v>0.54857490996151648</v>
      </c>
      <c r="L6516" s="3">
        <v>0.21241355548445839</v>
      </c>
      <c r="M6516" s="3">
        <v>9.1020646564889507E-2</v>
      </c>
      <c r="N6516" s="3">
        <v>0.4354356170021082</v>
      </c>
      <c r="O6516" s="3">
        <v>0.35684353039013467</v>
      </c>
    </row>
    <row r="6517" spans="1:15" x14ac:dyDescent="0.25">
      <c r="A6517" s="1">
        <v>45929.458333333336</v>
      </c>
      <c r="B6517" s="2">
        <v>2025</v>
      </c>
      <c r="C6517" s="2">
        <v>9</v>
      </c>
      <c r="D6517" s="2">
        <v>29</v>
      </c>
      <c r="E6517" s="2">
        <v>11</v>
      </c>
      <c r="F6517" s="3">
        <v>0.55440655824052198</v>
      </c>
      <c r="G6517" s="3">
        <v>0</v>
      </c>
      <c r="H6517" s="3">
        <v>0.48890271109413824</v>
      </c>
      <c r="I6517" s="3">
        <v>0.13616719801629476</v>
      </c>
      <c r="J6517" s="3"/>
      <c r="K6517" s="3">
        <v>0.46524430024840013</v>
      </c>
      <c r="L6517" s="3">
        <v>0.15326155907655681</v>
      </c>
      <c r="M6517" s="3">
        <v>0</v>
      </c>
      <c r="N6517" s="3">
        <v>0.31730270591733162</v>
      </c>
      <c r="O6517" s="3">
        <v>0.26441062907415547</v>
      </c>
    </row>
    <row r="6518" spans="1:15" x14ac:dyDescent="0.25">
      <c r="A6518" s="1">
        <v>45929.5</v>
      </c>
      <c r="B6518" s="2">
        <v>2025</v>
      </c>
      <c r="C6518" s="2">
        <v>9</v>
      </c>
      <c r="D6518" s="2">
        <v>29</v>
      </c>
      <c r="E6518" s="2">
        <v>12</v>
      </c>
      <c r="F6518" s="3">
        <v>0.35050501293595154</v>
      </c>
      <c r="G6518" s="3">
        <v>0</v>
      </c>
      <c r="H6518" s="3">
        <v>0.33148481392841866</v>
      </c>
      <c r="I6518" s="3">
        <v>0.40342819142509084</v>
      </c>
      <c r="J6518" s="3"/>
      <c r="K6518" s="3">
        <v>9.6908351426561901E-2</v>
      </c>
      <c r="L6518" s="3">
        <v>0</v>
      </c>
      <c r="M6518" s="3">
        <v>0</v>
      </c>
      <c r="N6518" s="3">
        <v>0.27358604747491833</v>
      </c>
      <c r="O6518" s="3">
        <v>0.18198905214886765</v>
      </c>
    </row>
    <row r="6519" spans="1:15" x14ac:dyDescent="0.25">
      <c r="A6519" s="1">
        <v>45929.541666666664</v>
      </c>
      <c r="B6519" s="2">
        <v>2025</v>
      </c>
      <c r="C6519" s="2">
        <v>9</v>
      </c>
      <c r="D6519" s="2">
        <v>29</v>
      </c>
      <c r="E6519" s="2">
        <v>13</v>
      </c>
      <c r="F6519" s="3">
        <v>5.1932292630755801E-3</v>
      </c>
      <c r="G6519" s="3">
        <v>0</v>
      </c>
      <c r="H6519" s="3">
        <v>0</v>
      </c>
      <c r="I6519" s="3">
        <v>0</v>
      </c>
      <c r="J6519" s="3"/>
      <c r="K6519" s="3">
        <v>0</v>
      </c>
      <c r="L6519" s="3">
        <v>0</v>
      </c>
      <c r="M6519" s="3">
        <v>0</v>
      </c>
      <c r="N6519" s="3">
        <v>0.1270455668167377</v>
      </c>
      <c r="O6519" s="3">
        <v>1.6529849509976661E-2</v>
      </c>
    </row>
    <row r="6520" spans="1:15" x14ac:dyDescent="0.25">
      <c r="A6520" s="1">
        <v>45929.583333333336</v>
      </c>
      <c r="B6520" s="2">
        <v>2025</v>
      </c>
      <c r="C6520" s="2">
        <v>9</v>
      </c>
      <c r="D6520" s="2">
        <v>29</v>
      </c>
      <c r="E6520" s="2">
        <v>14</v>
      </c>
      <c r="F6520" s="3">
        <v>0</v>
      </c>
      <c r="G6520" s="3">
        <v>0</v>
      </c>
      <c r="H6520" s="3">
        <v>0</v>
      </c>
      <c r="I6520" s="3">
        <v>0</v>
      </c>
      <c r="J6520" s="3"/>
      <c r="K6520" s="3">
        <v>0</v>
      </c>
      <c r="L6520" s="3">
        <v>0</v>
      </c>
      <c r="M6520" s="3">
        <v>0</v>
      </c>
      <c r="N6520" s="3">
        <v>0</v>
      </c>
      <c r="O6520" s="3">
        <v>0</v>
      </c>
    </row>
    <row r="6521" spans="1:15" x14ac:dyDescent="0.25">
      <c r="A6521" s="1">
        <v>45929.625</v>
      </c>
      <c r="B6521" s="2">
        <v>2025</v>
      </c>
      <c r="C6521" s="2">
        <v>9</v>
      </c>
      <c r="D6521" s="2">
        <v>29</v>
      </c>
      <c r="E6521" s="2">
        <v>15</v>
      </c>
      <c r="F6521" s="3">
        <v>0</v>
      </c>
      <c r="G6521" s="3">
        <v>0</v>
      </c>
      <c r="H6521" s="3">
        <v>0</v>
      </c>
      <c r="I6521" s="3">
        <v>0</v>
      </c>
      <c r="J6521" s="3"/>
      <c r="K6521" s="3">
        <v>0</v>
      </c>
      <c r="L6521" s="3">
        <v>0</v>
      </c>
      <c r="M6521" s="3">
        <v>0</v>
      </c>
      <c r="N6521" s="3">
        <v>0</v>
      </c>
      <c r="O6521" s="3">
        <v>0</v>
      </c>
    </row>
    <row r="6522" spans="1:15" x14ac:dyDescent="0.25">
      <c r="A6522" s="1">
        <v>45929.666666666664</v>
      </c>
      <c r="B6522" s="2">
        <v>2025</v>
      </c>
      <c r="C6522" s="2">
        <v>9</v>
      </c>
      <c r="D6522" s="2">
        <v>29</v>
      </c>
      <c r="E6522" s="2">
        <v>16</v>
      </c>
      <c r="F6522" s="3">
        <v>0</v>
      </c>
      <c r="G6522" s="3">
        <v>0</v>
      </c>
      <c r="H6522" s="3">
        <v>0</v>
      </c>
      <c r="I6522" s="3">
        <v>0</v>
      </c>
      <c r="J6522" s="3"/>
      <c r="K6522" s="3">
        <v>0</v>
      </c>
      <c r="L6522" s="3">
        <v>0</v>
      </c>
      <c r="M6522" s="3">
        <v>0</v>
      </c>
      <c r="N6522" s="3">
        <v>0</v>
      </c>
      <c r="O6522" s="3">
        <v>0</v>
      </c>
    </row>
    <row r="6523" spans="1:15" x14ac:dyDescent="0.25">
      <c r="A6523" s="1">
        <v>45929.708333333336</v>
      </c>
      <c r="B6523" s="2">
        <v>2025</v>
      </c>
      <c r="C6523" s="2">
        <v>9</v>
      </c>
      <c r="D6523" s="2">
        <v>29</v>
      </c>
      <c r="E6523" s="2">
        <v>17</v>
      </c>
      <c r="F6523" s="3">
        <v>0</v>
      </c>
      <c r="G6523" s="3">
        <v>0</v>
      </c>
      <c r="H6523" s="3">
        <v>0</v>
      </c>
      <c r="I6523" s="3">
        <v>0</v>
      </c>
      <c r="J6523" s="3"/>
      <c r="K6523" s="3">
        <v>0</v>
      </c>
      <c r="L6523" s="3">
        <v>0</v>
      </c>
      <c r="M6523" s="3">
        <v>0</v>
      </c>
      <c r="N6523" s="3">
        <v>0</v>
      </c>
      <c r="O6523" s="3">
        <v>0</v>
      </c>
    </row>
    <row r="6524" spans="1:15" x14ac:dyDescent="0.25">
      <c r="A6524" s="1">
        <v>45929.75</v>
      </c>
      <c r="B6524" s="2">
        <v>2025</v>
      </c>
      <c r="C6524" s="2">
        <v>9</v>
      </c>
      <c r="D6524" s="2">
        <v>29</v>
      </c>
      <c r="E6524" s="2">
        <v>18</v>
      </c>
      <c r="F6524" s="3">
        <v>0</v>
      </c>
      <c r="G6524" s="3">
        <v>0</v>
      </c>
      <c r="H6524" s="3">
        <v>0</v>
      </c>
      <c r="I6524" s="3">
        <v>0</v>
      </c>
      <c r="J6524" s="3"/>
      <c r="K6524" s="3">
        <v>0</v>
      </c>
      <c r="L6524" s="3">
        <v>0</v>
      </c>
      <c r="M6524" s="3">
        <v>0</v>
      </c>
      <c r="N6524" s="3">
        <v>0</v>
      </c>
      <c r="O6524" s="3">
        <v>0</v>
      </c>
    </row>
    <row r="6525" spans="1:15" x14ac:dyDescent="0.25">
      <c r="A6525" s="1">
        <v>45929.791666666664</v>
      </c>
      <c r="B6525" s="2">
        <v>2025</v>
      </c>
      <c r="C6525" s="2">
        <v>9</v>
      </c>
      <c r="D6525" s="2">
        <v>29</v>
      </c>
      <c r="E6525" s="2">
        <v>19</v>
      </c>
      <c r="F6525" s="3">
        <v>0</v>
      </c>
      <c r="G6525" s="3">
        <v>0</v>
      </c>
      <c r="H6525" s="3"/>
      <c r="I6525" s="3">
        <v>0</v>
      </c>
      <c r="J6525" s="3"/>
      <c r="K6525" s="3"/>
      <c r="L6525" s="3"/>
      <c r="M6525" s="3">
        <v>0</v>
      </c>
      <c r="N6525" s="3">
        <v>0</v>
      </c>
      <c r="O6525" s="3">
        <v>0</v>
      </c>
    </row>
    <row r="6526" spans="1:15" x14ac:dyDescent="0.25">
      <c r="A6526" s="1">
        <v>45929.833333333336</v>
      </c>
      <c r="B6526" s="2">
        <v>2025</v>
      </c>
      <c r="C6526" s="2">
        <v>9</v>
      </c>
      <c r="D6526" s="2">
        <v>29</v>
      </c>
      <c r="E6526" s="2">
        <v>20</v>
      </c>
      <c r="F6526" s="3"/>
      <c r="G6526" s="3">
        <v>0</v>
      </c>
      <c r="H6526" s="3"/>
      <c r="I6526" s="3">
        <v>0</v>
      </c>
      <c r="J6526" s="3"/>
      <c r="K6526" s="3"/>
      <c r="L6526" s="3"/>
      <c r="M6526" s="3">
        <v>0</v>
      </c>
      <c r="N6526" s="3">
        <v>0</v>
      </c>
      <c r="O6526" s="3">
        <v>0</v>
      </c>
    </row>
    <row r="6527" spans="1:15" x14ac:dyDescent="0.25">
      <c r="A6527" s="1">
        <v>45929.875</v>
      </c>
      <c r="B6527" s="2">
        <v>2025</v>
      </c>
      <c r="C6527" s="2">
        <v>9</v>
      </c>
      <c r="D6527" s="2">
        <v>29</v>
      </c>
      <c r="E6527" s="2">
        <v>21</v>
      </c>
      <c r="F6527" s="3"/>
      <c r="G6527" s="3">
        <v>0</v>
      </c>
      <c r="H6527" s="3"/>
      <c r="I6527" s="3">
        <v>0</v>
      </c>
      <c r="J6527" s="3"/>
      <c r="K6527" s="3"/>
      <c r="L6527" s="3"/>
      <c r="M6527" s="3">
        <v>0</v>
      </c>
      <c r="N6527" s="3">
        <v>0</v>
      </c>
      <c r="O6527" s="3">
        <v>0</v>
      </c>
    </row>
    <row r="6528" spans="1:15" x14ac:dyDescent="0.25">
      <c r="A6528" s="1">
        <v>45929.916666666664</v>
      </c>
      <c r="B6528" s="2">
        <v>2025</v>
      </c>
      <c r="C6528" s="2">
        <v>9</v>
      </c>
      <c r="D6528" s="2">
        <v>29</v>
      </c>
      <c r="E6528" s="2">
        <v>22</v>
      </c>
      <c r="F6528" s="3"/>
      <c r="G6528" s="3">
        <v>0</v>
      </c>
      <c r="H6528" s="3"/>
      <c r="I6528" s="3">
        <v>0</v>
      </c>
      <c r="J6528" s="3"/>
      <c r="K6528" s="3"/>
      <c r="L6528" s="3"/>
      <c r="M6528" s="3">
        <v>0</v>
      </c>
      <c r="N6528" s="3">
        <v>0</v>
      </c>
      <c r="O6528" s="3">
        <v>0</v>
      </c>
    </row>
    <row r="6529" spans="1:15" x14ac:dyDescent="0.25">
      <c r="A6529" s="1">
        <v>45929.958333333336</v>
      </c>
      <c r="B6529" s="2">
        <v>2025</v>
      </c>
      <c r="C6529" s="2">
        <v>9</v>
      </c>
      <c r="D6529" s="2">
        <v>29</v>
      </c>
      <c r="E6529" s="2">
        <v>23</v>
      </c>
      <c r="F6529" s="3"/>
      <c r="G6529" s="3">
        <v>0</v>
      </c>
      <c r="H6529" s="3"/>
      <c r="I6529" s="3">
        <v>0</v>
      </c>
      <c r="J6529" s="3"/>
      <c r="K6529" s="3"/>
      <c r="L6529" s="3"/>
      <c r="M6529" s="3">
        <v>0</v>
      </c>
      <c r="N6529" s="3">
        <v>0</v>
      </c>
      <c r="O6529" s="3">
        <v>0</v>
      </c>
    </row>
    <row r="6530" spans="1:15" x14ac:dyDescent="0.25">
      <c r="A6530" s="1">
        <v>45930</v>
      </c>
      <c r="B6530" s="2">
        <v>2025</v>
      </c>
      <c r="C6530" s="2">
        <v>9</v>
      </c>
      <c r="D6530" s="2">
        <v>30</v>
      </c>
      <c r="E6530" s="2">
        <v>0</v>
      </c>
      <c r="F6530" s="3"/>
      <c r="G6530" s="3">
        <v>0</v>
      </c>
      <c r="H6530" s="3"/>
      <c r="I6530" s="3">
        <v>0</v>
      </c>
      <c r="J6530" s="3"/>
      <c r="K6530" s="3"/>
      <c r="L6530" s="3"/>
      <c r="M6530" s="3">
        <v>0</v>
      </c>
      <c r="N6530" s="3">
        <v>0</v>
      </c>
      <c r="O6530" s="3">
        <v>0</v>
      </c>
    </row>
    <row r="6531" spans="1:15" x14ac:dyDescent="0.25">
      <c r="A6531" s="1">
        <v>45930.041666666664</v>
      </c>
      <c r="B6531" s="2">
        <v>2025</v>
      </c>
      <c r="C6531" s="2">
        <v>9</v>
      </c>
      <c r="D6531" s="2">
        <v>30</v>
      </c>
      <c r="E6531" s="2">
        <v>1</v>
      </c>
      <c r="F6531" s="3"/>
      <c r="G6531" s="3">
        <v>0</v>
      </c>
      <c r="H6531" s="3"/>
      <c r="I6531" s="3">
        <v>0</v>
      </c>
      <c r="J6531" s="3"/>
      <c r="K6531" s="3"/>
      <c r="L6531" s="3"/>
      <c r="M6531" s="3">
        <v>0</v>
      </c>
      <c r="N6531" s="3">
        <v>0</v>
      </c>
      <c r="O6531" s="3">
        <v>0</v>
      </c>
    </row>
    <row r="6532" spans="1:15" x14ac:dyDescent="0.25">
      <c r="A6532" s="1">
        <v>45930.083333333336</v>
      </c>
      <c r="B6532" s="2">
        <v>2025</v>
      </c>
      <c r="C6532" s="2">
        <v>9</v>
      </c>
      <c r="D6532" s="2">
        <v>30</v>
      </c>
      <c r="E6532" s="2">
        <v>2</v>
      </c>
      <c r="F6532" s="3"/>
      <c r="G6532" s="3">
        <v>0</v>
      </c>
      <c r="H6532" s="3"/>
      <c r="I6532" s="3">
        <v>0</v>
      </c>
      <c r="J6532" s="3"/>
      <c r="K6532" s="3"/>
      <c r="L6532" s="3"/>
      <c r="M6532" s="3">
        <v>0</v>
      </c>
      <c r="N6532" s="3">
        <v>0</v>
      </c>
      <c r="O6532" s="3">
        <v>0</v>
      </c>
    </row>
    <row r="6533" spans="1:15" x14ac:dyDescent="0.25">
      <c r="A6533" s="1">
        <v>45930.125</v>
      </c>
      <c r="B6533" s="2">
        <v>2025</v>
      </c>
      <c r="C6533" s="2">
        <v>9</v>
      </c>
      <c r="D6533" s="2">
        <v>30</v>
      </c>
      <c r="E6533" s="2">
        <v>3</v>
      </c>
      <c r="F6533" s="3"/>
      <c r="G6533" s="3">
        <v>0</v>
      </c>
      <c r="H6533" s="3"/>
      <c r="I6533" s="3">
        <v>0</v>
      </c>
      <c r="J6533" s="3"/>
      <c r="K6533" s="3"/>
      <c r="L6533" s="3"/>
      <c r="M6533" s="3">
        <v>0</v>
      </c>
      <c r="N6533" s="3">
        <v>0</v>
      </c>
      <c r="O6533" s="3">
        <v>0</v>
      </c>
    </row>
    <row r="6534" spans="1:15" x14ac:dyDescent="0.25">
      <c r="A6534" s="1">
        <v>45930.166666666664</v>
      </c>
      <c r="B6534" s="2">
        <v>2025</v>
      </c>
      <c r="C6534" s="2">
        <v>9</v>
      </c>
      <c r="D6534" s="2">
        <v>30</v>
      </c>
      <c r="E6534" s="2">
        <v>4</v>
      </c>
      <c r="F6534" s="3"/>
      <c r="G6534" s="3">
        <v>0</v>
      </c>
      <c r="H6534" s="3"/>
      <c r="I6534" s="3">
        <v>0</v>
      </c>
      <c r="J6534" s="3"/>
      <c r="K6534" s="3"/>
      <c r="L6534" s="3"/>
      <c r="M6534" s="3">
        <v>0</v>
      </c>
      <c r="N6534" s="3">
        <v>0</v>
      </c>
      <c r="O6534" s="3">
        <v>0</v>
      </c>
    </row>
    <row r="6535" spans="1:15" x14ac:dyDescent="0.25">
      <c r="A6535" s="1">
        <v>45930.208333333336</v>
      </c>
      <c r="B6535" s="2">
        <v>2025</v>
      </c>
      <c r="C6535" s="2">
        <v>9</v>
      </c>
      <c r="D6535" s="2">
        <v>30</v>
      </c>
      <c r="E6535" s="2">
        <v>5</v>
      </c>
      <c r="F6535" s="3">
        <v>0</v>
      </c>
      <c r="G6535" s="3">
        <v>0</v>
      </c>
      <c r="H6535" s="3"/>
      <c r="I6535" s="3">
        <v>4.3119745745335218E-2</v>
      </c>
      <c r="J6535" s="3"/>
      <c r="K6535" s="3">
        <v>0</v>
      </c>
      <c r="L6535" s="3"/>
      <c r="M6535" s="3">
        <v>0</v>
      </c>
      <c r="N6535" s="3">
        <v>0</v>
      </c>
      <c r="O6535" s="3">
        <v>7.1866242908892033E-3</v>
      </c>
    </row>
    <row r="6536" spans="1:15" x14ac:dyDescent="0.25">
      <c r="A6536" s="1">
        <v>45930.25</v>
      </c>
      <c r="B6536" s="2">
        <v>2025</v>
      </c>
      <c r="C6536" s="2">
        <v>9</v>
      </c>
      <c r="D6536" s="2">
        <v>30</v>
      </c>
      <c r="E6536" s="2">
        <v>6</v>
      </c>
      <c r="F6536" s="3">
        <v>0</v>
      </c>
      <c r="G6536" s="3">
        <v>0</v>
      </c>
      <c r="H6536" s="3">
        <v>0</v>
      </c>
      <c r="I6536" s="3">
        <v>0.15363748205864261</v>
      </c>
      <c r="J6536" s="3"/>
      <c r="K6536" s="3">
        <v>0</v>
      </c>
      <c r="L6536" s="3">
        <v>0</v>
      </c>
      <c r="M6536" s="3">
        <v>1.6385355368406154E-2</v>
      </c>
      <c r="N6536" s="3">
        <v>0.16113655257428622</v>
      </c>
      <c r="O6536" s="3">
        <v>4.1394923750166873E-2</v>
      </c>
    </row>
    <row r="6537" spans="1:15" x14ac:dyDescent="0.25">
      <c r="A6537" s="1">
        <v>45930.291666666664</v>
      </c>
      <c r="B6537" s="2">
        <v>2025</v>
      </c>
      <c r="C6537" s="2">
        <v>9</v>
      </c>
      <c r="D6537" s="2">
        <v>30</v>
      </c>
      <c r="E6537" s="2">
        <v>7</v>
      </c>
      <c r="F6537" s="3">
        <v>0</v>
      </c>
      <c r="G6537" s="3">
        <v>0.24980883036688217</v>
      </c>
      <c r="H6537" s="3">
        <v>0</v>
      </c>
      <c r="I6537" s="3">
        <v>0.27053643460865295</v>
      </c>
      <c r="J6537" s="3"/>
      <c r="K6537" s="3">
        <v>0</v>
      </c>
      <c r="L6537" s="3">
        <v>0</v>
      </c>
      <c r="M6537" s="3">
        <v>0.19257834503168664</v>
      </c>
      <c r="N6537" s="3">
        <v>0.30282195108562765</v>
      </c>
      <c r="O6537" s="3">
        <v>0.12696819513660618</v>
      </c>
    </row>
    <row r="6538" spans="1:15" x14ac:dyDescent="0.25">
      <c r="A6538" s="1">
        <v>45930.333333333336</v>
      </c>
      <c r="B6538" s="2">
        <v>2025</v>
      </c>
      <c r="C6538" s="2">
        <v>9</v>
      </c>
      <c r="D6538" s="2">
        <v>30</v>
      </c>
      <c r="E6538" s="2">
        <v>8</v>
      </c>
      <c r="F6538" s="3">
        <v>1.953656018907628E-2</v>
      </c>
      <c r="G6538" s="3">
        <v>0.3892109792124212</v>
      </c>
      <c r="H6538" s="3">
        <v>4.2880896123217377E-3</v>
      </c>
      <c r="I6538" s="3">
        <v>0.38261243230515657</v>
      </c>
      <c r="J6538" s="3"/>
      <c r="K6538" s="3">
        <v>0</v>
      </c>
      <c r="L6538" s="3">
        <v>0</v>
      </c>
      <c r="M6538" s="3">
        <v>0.37188799449921228</v>
      </c>
      <c r="N6538" s="3">
        <v>0.45304148382534359</v>
      </c>
      <c r="O6538" s="3">
        <v>0.20257219245544145</v>
      </c>
    </row>
    <row r="6539" spans="1:15" x14ac:dyDescent="0.25">
      <c r="A6539" s="1">
        <v>45930.375</v>
      </c>
      <c r="B6539" s="2">
        <v>2025</v>
      </c>
      <c r="C6539" s="2">
        <v>9</v>
      </c>
      <c r="D6539" s="2">
        <v>30</v>
      </c>
      <c r="E6539" s="2">
        <v>9</v>
      </c>
      <c r="F6539" s="3">
        <v>0.35745339407246468</v>
      </c>
      <c r="G6539" s="3">
        <v>0.285791804479119</v>
      </c>
      <c r="H6539" s="3">
        <v>0.29558710779631214</v>
      </c>
      <c r="I6539" s="3">
        <v>0.44351127413152158</v>
      </c>
      <c r="J6539" s="3"/>
      <c r="K6539" s="3">
        <v>0.17179461371356408</v>
      </c>
      <c r="L6539" s="3">
        <v>3.4140651754502017E-2</v>
      </c>
      <c r="M6539" s="3">
        <v>0.42060809327323812</v>
      </c>
      <c r="N6539" s="3">
        <v>0.49273183045972024</v>
      </c>
      <c r="O6539" s="3">
        <v>0.31270234621005522</v>
      </c>
    </row>
    <row r="6540" spans="1:15" x14ac:dyDescent="0.25">
      <c r="A6540" s="1">
        <v>45930.416666666664</v>
      </c>
      <c r="B6540" s="2">
        <v>2025</v>
      </c>
      <c r="C6540" s="2">
        <v>9</v>
      </c>
      <c r="D6540" s="2">
        <v>30</v>
      </c>
      <c r="E6540" s="2">
        <v>10</v>
      </c>
      <c r="F6540" s="3">
        <v>0.5150271055778064</v>
      </c>
      <c r="G6540" s="3">
        <v>0.15997386961868629</v>
      </c>
      <c r="H6540" s="3">
        <v>0.44753090522281669</v>
      </c>
      <c r="I6540" s="3">
        <v>0.48815376253930243</v>
      </c>
      <c r="J6540" s="3"/>
      <c r="K6540" s="3">
        <v>0.23675313521820435</v>
      </c>
      <c r="L6540" s="3">
        <v>9.1184900779062134E-2</v>
      </c>
      <c r="M6540" s="3">
        <v>0.38765267227206546</v>
      </c>
      <c r="N6540" s="3">
        <v>0.49302978183154372</v>
      </c>
      <c r="O6540" s="3">
        <v>0.35241326663243594</v>
      </c>
    </row>
    <row r="6541" spans="1:15" x14ac:dyDescent="0.25">
      <c r="A6541" s="1">
        <v>45930.458333333336</v>
      </c>
      <c r="B6541" s="2">
        <v>2025</v>
      </c>
      <c r="C6541" s="2">
        <v>9</v>
      </c>
      <c r="D6541" s="2">
        <v>30</v>
      </c>
      <c r="E6541" s="2">
        <v>11</v>
      </c>
      <c r="F6541" s="3">
        <v>0.52063595424568709</v>
      </c>
      <c r="G6541" s="3">
        <v>8.2635821866691744E-2</v>
      </c>
      <c r="H6541" s="3">
        <v>0.43559203898694698</v>
      </c>
      <c r="I6541" s="3">
        <v>0.37217690951383675</v>
      </c>
      <c r="J6541" s="3"/>
      <c r="K6541" s="3">
        <v>0.23636148148148156</v>
      </c>
      <c r="L6541" s="3">
        <v>9.6276101928766677E-2</v>
      </c>
      <c r="M6541" s="3">
        <v>0.10013998574409895</v>
      </c>
      <c r="N6541" s="3">
        <v>0.29611904727372962</v>
      </c>
      <c r="O6541" s="3">
        <v>0.26749216763015493</v>
      </c>
    </row>
    <row r="6542" spans="1:15" x14ac:dyDescent="0.25">
      <c r="A6542" s="1">
        <v>45930.5</v>
      </c>
      <c r="B6542" s="2">
        <v>2025</v>
      </c>
      <c r="C6542" s="2">
        <v>9</v>
      </c>
      <c r="D6542" s="2">
        <v>30</v>
      </c>
      <c r="E6542" s="2">
        <v>12</v>
      </c>
      <c r="F6542" s="3">
        <v>0.46334935076445616</v>
      </c>
      <c r="G6542" s="3">
        <v>0.18831527109850693</v>
      </c>
      <c r="H6542" s="3">
        <v>0.41638066896888648</v>
      </c>
      <c r="I6542" s="3">
        <v>0.18690850536997369</v>
      </c>
      <c r="J6542" s="3"/>
      <c r="K6542" s="3">
        <v>0.22632780267877894</v>
      </c>
      <c r="L6542" s="3">
        <v>4.5898169560616216E-2</v>
      </c>
      <c r="M6542" s="3">
        <v>0</v>
      </c>
      <c r="N6542" s="3">
        <v>0.29661580576071411</v>
      </c>
      <c r="O6542" s="3">
        <v>0.22797444677524156</v>
      </c>
    </row>
    <row r="6543" spans="1:15" x14ac:dyDescent="0.25">
      <c r="A6543" s="1">
        <v>45930.541666666664</v>
      </c>
      <c r="B6543" s="2">
        <v>2025</v>
      </c>
      <c r="C6543" s="2">
        <v>9</v>
      </c>
      <c r="D6543" s="2">
        <v>30</v>
      </c>
      <c r="E6543" s="2">
        <v>13</v>
      </c>
      <c r="F6543" s="3">
        <v>9.5633734269623849E-2</v>
      </c>
      <c r="G6543" s="3">
        <v>6.3735896878692966E-2</v>
      </c>
      <c r="H6543" s="3">
        <v>0.11670848669773295</v>
      </c>
      <c r="I6543" s="3">
        <v>0</v>
      </c>
      <c r="J6543" s="3"/>
      <c r="K6543" s="3">
        <v>8.5386666666666694E-2</v>
      </c>
      <c r="L6543" s="3">
        <v>0</v>
      </c>
      <c r="M6543" s="3">
        <v>0</v>
      </c>
      <c r="N6543" s="3">
        <v>0</v>
      </c>
      <c r="O6543" s="3">
        <v>4.5183098064089558E-2</v>
      </c>
    </row>
    <row r="6544" spans="1:15" x14ac:dyDescent="0.25">
      <c r="A6544" s="1">
        <v>45930.583333333336</v>
      </c>
      <c r="B6544" s="2">
        <v>2025</v>
      </c>
      <c r="C6544" s="2">
        <v>9</v>
      </c>
      <c r="D6544" s="2">
        <v>30</v>
      </c>
      <c r="E6544" s="2">
        <v>14</v>
      </c>
      <c r="F6544" s="3">
        <v>0</v>
      </c>
      <c r="G6544" s="3">
        <v>0</v>
      </c>
      <c r="H6544" s="3">
        <v>0</v>
      </c>
      <c r="I6544" s="3">
        <v>0</v>
      </c>
      <c r="J6544" s="3"/>
      <c r="K6544" s="3">
        <v>0</v>
      </c>
      <c r="L6544" s="3">
        <v>0</v>
      </c>
      <c r="M6544" s="3">
        <v>0</v>
      </c>
      <c r="N6544" s="3">
        <v>0</v>
      </c>
      <c r="O6544" s="3">
        <v>0</v>
      </c>
    </row>
    <row r="6545" spans="1:15" x14ac:dyDescent="0.25">
      <c r="A6545" s="1">
        <v>45930.625</v>
      </c>
      <c r="B6545" s="2">
        <v>2025</v>
      </c>
      <c r="C6545" s="2">
        <v>9</v>
      </c>
      <c r="D6545" s="2">
        <v>30</v>
      </c>
      <c r="E6545" s="2">
        <v>15</v>
      </c>
      <c r="F6545" s="3">
        <v>0</v>
      </c>
      <c r="G6545" s="3">
        <v>0</v>
      </c>
      <c r="H6545" s="3">
        <v>0</v>
      </c>
      <c r="I6545" s="3">
        <v>0</v>
      </c>
      <c r="J6545" s="3"/>
      <c r="K6545" s="3">
        <v>0</v>
      </c>
      <c r="L6545" s="3">
        <v>0</v>
      </c>
      <c r="M6545" s="3">
        <v>0</v>
      </c>
      <c r="N6545" s="3">
        <v>0</v>
      </c>
      <c r="O6545" s="3">
        <v>0</v>
      </c>
    </row>
    <row r="6546" spans="1:15" x14ac:dyDescent="0.25">
      <c r="A6546" s="1">
        <v>45930.666666666664</v>
      </c>
      <c r="B6546" s="2">
        <v>2025</v>
      </c>
      <c r="C6546" s="2">
        <v>9</v>
      </c>
      <c r="D6546" s="2">
        <v>30</v>
      </c>
      <c r="E6546" s="2">
        <v>16</v>
      </c>
      <c r="F6546" s="3">
        <v>0</v>
      </c>
      <c r="G6546" s="3">
        <v>0</v>
      </c>
      <c r="H6546" s="3">
        <v>0</v>
      </c>
      <c r="I6546" s="3">
        <v>0</v>
      </c>
      <c r="J6546" s="3"/>
      <c r="K6546" s="3">
        <v>0</v>
      </c>
      <c r="L6546" s="3">
        <v>0</v>
      </c>
      <c r="M6546" s="3">
        <v>0</v>
      </c>
      <c r="N6546" s="3">
        <v>0</v>
      </c>
      <c r="O6546" s="3">
        <v>0</v>
      </c>
    </row>
    <row r="6547" spans="1:15" x14ac:dyDescent="0.25">
      <c r="A6547" s="1">
        <v>45930.708333333336</v>
      </c>
      <c r="B6547" s="2">
        <v>2025</v>
      </c>
      <c r="C6547" s="2">
        <v>9</v>
      </c>
      <c r="D6547" s="2">
        <v>30</v>
      </c>
      <c r="E6547" s="2">
        <v>17</v>
      </c>
      <c r="F6547" s="3">
        <v>0</v>
      </c>
      <c r="G6547" s="3">
        <v>0</v>
      </c>
      <c r="H6547" s="3">
        <v>0</v>
      </c>
      <c r="I6547" s="3">
        <v>0</v>
      </c>
      <c r="J6547" s="3"/>
      <c r="K6547" s="3">
        <v>0</v>
      </c>
      <c r="L6547" s="3">
        <v>0</v>
      </c>
      <c r="M6547" s="3">
        <v>0</v>
      </c>
      <c r="N6547" s="3">
        <v>0</v>
      </c>
      <c r="O6547" s="3">
        <v>0</v>
      </c>
    </row>
    <row r="6548" spans="1:15" x14ac:dyDescent="0.25">
      <c r="A6548" s="1">
        <v>45930.75</v>
      </c>
      <c r="B6548" s="2">
        <v>2025</v>
      </c>
      <c r="C6548" s="2">
        <v>9</v>
      </c>
      <c r="D6548" s="2">
        <v>30</v>
      </c>
      <c r="E6548" s="2">
        <v>18</v>
      </c>
      <c r="F6548" s="3">
        <v>0</v>
      </c>
      <c r="G6548" s="3">
        <v>0</v>
      </c>
      <c r="H6548" s="3">
        <v>0</v>
      </c>
      <c r="I6548" s="3">
        <v>0</v>
      </c>
      <c r="J6548" s="3"/>
      <c r="K6548" s="3">
        <v>0</v>
      </c>
      <c r="L6548" s="3">
        <v>0</v>
      </c>
      <c r="M6548" s="3">
        <v>0</v>
      </c>
      <c r="N6548" s="3">
        <v>0</v>
      </c>
      <c r="O6548" s="3">
        <v>0</v>
      </c>
    </row>
    <row r="6549" spans="1:15" x14ac:dyDescent="0.25">
      <c r="A6549" s="1">
        <v>45930.791666666664</v>
      </c>
      <c r="B6549" s="2">
        <v>2025</v>
      </c>
      <c r="C6549" s="2">
        <v>9</v>
      </c>
      <c r="D6549" s="2">
        <v>30</v>
      </c>
      <c r="E6549" s="2">
        <v>19</v>
      </c>
      <c r="F6549" s="3">
        <v>0</v>
      </c>
      <c r="G6549" s="3">
        <v>0</v>
      </c>
      <c r="H6549" s="3"/>
      <c r="I6549" s="3">
        <v>0</v>
      </c>
      <c r="J6549" s="3"/>
      <c r="K6549" s="3"/>
      <c r="L6549" s="3"/>
      <c r="M6549" s="3">
        <v>0</v>
      </c>
      <c r="N6549" s="3">
        <v>0</v>
      </c>
      <c r="O6549" s="3">
        <v>0</v>
      </c>
    </row>
    <row r="6550" spans="1:15" x14ac:dyDescent="0.25">
      <c r="A6550" s="1">
        <v>45930.833333333336</v>
      </c>
      <c r="B6550" s="2">
        <v>2025</v>
      </c>
      <c r="C6550" s="2">
        <v>9</v>
      </c>
      <c r="D6550" s="2">
        <v>30</v>
      </c>
      <c r="E6550" s="2">
        <v>20</v>
      </c>
      <c r="F6550" s="3"/>
      <c r="G6550" s="3">
        <v>0</v>
      </c>
      <c r="H6550" s="3"/>
      <c r="I6550" s="3">
        <v>0</v>
      </c>
      <c r="J6550" s="3"/>
      <c r="K6550" s="3"/>
      <c r="L6550" s="3"/>
      <c r="M6550" s="3">
        <v>0</v>
      </c>
      <c r="N6550" s="3">
        <v>0</v>
      </c>
      <c r="O6550" s="3">
        <v>0</v>
      </c>
    </row>
    <row r="6551" spans="1:15" x14ac:dyDescent="0.25">
      <c r="A6551" s="1">
        <v>45930.875</v>
      </c>
      <c r="B6551" s="2">
        <v>2025</v>
      </c>
      <c r="C6551" s="2">
        <v>9</v>
      </c>
      <c r="D6551" s="2">
        <v>30</v>
      </c>
      <c r="E6551" s="2">
        <v>21</v>
      </c>
      <c r="F6551" s="3"/>
      <c r="G6551" s="3">
        <v>0</v>
      </c>
      <c r="H6551" s="3"/>
      <c r="I6551" s="3">
        <v>0</v>
      </c>
      <c r="J6551" s="3"/>
      <c r="K6551" s="3"/>
      <c r="L6551" s="3"/>
      <c r="M6551" s="3">
        <v>0</v>
      </c>
      <c r="N6551" s="3">
        <v>0</v>
      </c>
      <c r="O6551" s="3">
        <v>0</v>
      </c>
    </row>
    <row r="6552" spans="1:15" x14ac:dyDescent="0.25">
      <c r="A6552" s="1">
        <v>45930.916666666664</v>
      </c>
      <c r="B6552" s="2">
        <v>2025</v>
      </c>
      <c r="C6552" s="2">
        <v>9</v>
      </c>
      <c r="D6552" s="2">
        <v>30</v>
      </c>
      <c r="E6552" s="2">
        <v>22</v>
      </c>
      <c r="F6552" s="3"/>
      <c r="G6552" s="3">
        <v>0</v>
      </c>
      <c r="H6552" s="3"/>
      <c r="I6552" s="3">
        <v>0</v>
      </c>
      <c r="J6552" s="3"/>
      <c r="K6552" s="3"/>
      <c r="L6552" s="3"/>
      <c r="M6552" s="3">
        <v>0</v>
      </c>
      <c r="N6552" s="3">
        <v>0</v>
      </c>
      <c r="O6552" s="3">
        <v>0</v>
      </c>
    </row>
    <row r="6553" spans="1:15" x14ac:dyDescent="0.25">
      <c r="A6553" s="1">
        <v>45930.958333333336</v>
      </c>
      <c r="B6553" s="2">
        <v>2025</v>
      </c>
      <c r="C6553" s="2">
        <v>9</v>
      </c>
      <c r="D6553" s="2">
        <v>30</v>
      </c>
      <c r="E6553" s="2">
        <v>23</v>
      </c>
      <c r="F6553" s="3"/>
      <c r="G6553" s="3">
        <v>0</v>
      </c>
      <c r="H6553" s="3"/>
      <c r="I6553" s="3">
        <v>0</v>
      </c>
      <c r="J6553" s="3"/>
      <c r="K6553" s="3"/>
      <c r="L6553" s="3"/>
      <c r="M6553" s="3">
        <v>0</v>
      </c>
      <c r="N6553" s="3">
        <v>0</v>
      </c>
      <c r="O6553" s="3">
        <v>0</v>
      </c>
    </row>
    <row r="6554" spans="1:15" x14ac:dyDescent="0.25">
      <c r="A6554" s="1">
        <v>45931</v>
      </c>
      <c r="B6554" s="2">
        <v>2025</v>
      </c>
      <c r="C6554" s="2">
        <v>10</v>
      </c>
      <c r="D6554" s="2">
        <v>1</v>
      </c>
      <c r="E6554" s="2">
        <v>0</v>
      </c>
      <c r="F6554" s="3"/>
      <c r="G6554" s="3">
        <v>0</v>
      </c>
      <c r="H6554" s="3"/>
      <c r="I6554" s="3">
        <v>0</v>
      </c>
      <c r="J6554" s="3"/>
      <c r="K6554" s="3"/>
      <c r="L6554" s="3"/>
      <c r="M6554" s="3">
        <v>0</v>
      </c>
      <c r="N6554" s="3">
        <v>0</v>
      </c>
      <c r="O6554" s="3">
        <v>0</v>
      </c>
    </row>
    <row r="6555" spans="1:15" x14ac:dyDescent="0.25">
      <c r="A6555" s="1">
        <v>45931.041666666664</v>
      </c>
      <c r="B6555" s="2">
        <v>2025</v>
      </c>
      <c r="C6555" s="2">
        <v>10</v>
      </c>
      <c r="D6555" s="2">
        <v>1</v>
      </c>
      <c r="E6555" s="2">
        <v>1</v>
      </c>
      <c r="F6555" s="3"/>
      <c r="G6555" s="3">
        <v>0</v>
      </c>
      <c r="H6555" s="3"/>
      <c r="I6555" s="3">
        <v>0</v>
      </c>
      <c r="J6555" s="3"/>
      <c r="K6555" s="3"/>
      <c r="L6555" s="3"/>
      <c r="M6555" s="3">
        <v>0</v>
      </c>
      <c r="N6555" s="3">
        <v>0</v>
      </c>
      <c r="O6555" s="3">
        <v>0</v>
      </c>
    </row>
    <row r="6556" spans="1:15" x14ac:dyDescent="0.25">
      <c r="A6556" s="1">
        <v>45931.083333333336</v>
      </c>
      <c r="B6556" s="2">
        <v>2025</v>
      </c>
      <c r="C6556" s="2">
        <v>10</v>
      </c>
      <c r="D6556" s="2">
        <v>1</v>
      </c>
      <c r="E6556" s="2">
        <v>2</v>
      </c>
      <c r="F6556" s="3"/>
      <c r="G6556" s="3">
        <v>0</v>
      </c>
      <c r="H6556" s="3"/>
      <c r="I6556" s="3">
        <v>0</v>
      </c>
      <c r="J6556" s="3"/>
      <c r="K6556" s="3"/>
      <c r="L6556" s="3"/>
      <c r="M6556" s="3">
        <v>0</v>
      </c>
      <c r="N6556" s="3">
        <v>0</v>
      </c>
      <c r="O6556" s="3">
        <v>0</v>
      </c>
    </row>
    <row r="6557" spans="1:15" x14ac:dyDescent="0.25">
      <c r="A6557" s="1">
        <v>45931.125</v>
      </c>
      <c r="B6557" s="2">
        <v>2025</v>
      </c>
      <c r="C6557" s="2">
        <v>10</v>
      </c>
      <c r="D6557" s="2">
        <v>1</v>
      </c>
      <c r="E6557" s="2">
        <v>3</v>
      </c>
      <c r="F6557" s="3"/>
      <c r="G6557" s="3">
        <v>0</v>
      </c>
      <c r="H6557" s="3"/>
      <c r="I6557" s="3">
        <v>0</v>
      </c>
      <c r="J6557" s="3"/>
      <c r="K6557" s="3"/>
      <c r="L6557" s="3"/>
      <c r="M6557" s="3">
        <v>0</v>
      </c>
      <c r="N6557" s="3">
        <v>0</v>
      </c>
      <c r="O6557" s="3">
        <v>0</v>
      </c>
    </row>
    <row r="6558" spans="1:15" x14ac:dyDescent="0.25">
      <c r="A6558" s="1">
        <v>45931.166666666664</v>
      </c>
      <c r="B6558" s="2">
        <v>2025</v>
      </c>
      <c r="C6558" s="2">
        <v>10</v>
      </c>
      <c r="D6558" s="2">
        <v>1</v>
      </c>
      <c r="E6558" s="2">
        <v>4</v>
      </c>
      <c r="F6558" s="3"/>
      <c r="G6558" s="3">
        <v>0</v>
      </c>
      <c r="H6558" s="3"/>
      <c r="I6558" s="3">
        <v>0</v>
      </c>
      <c r="J6558" s="3"/>
      <c r="K6558" s="3"/>
      <c r="L6558" s="3"/>
      <c r="M6558" s="3">
        <v>0</v>
      </c>
      <c r="N6558" s="3">
        <v>0</v>
      </c>
      <c r="O6558" s="3">
        <v>0</v>
      </c>
    </row>
    <row r="6559" spans="1:15" x14ac:dyDescent="0.25">
      <c r="A6559" s="1">
        <v>45931.208333333336</v>
      </c>
      <c r="B6559" s="2">
        <v>2025</v>
      </c>
      <c r="C6559" s="2">
        <v>10</v>
      </c>
      <c r="D6559" s="2">
        <v>1</v>
      </c>
      <c r="E6559" s="2">
        <v>5</v>
      </c>
      <c r="F6559" s="3">
        <v>0</v>
      </c>
      <c r="G6559" s="3">
        <v>0</v>
      </c>
      <c r="H6559" s="3">
        <v>0</v>
      </c>
      <c r="I6559" s="3">
        <v>5.2538908487238002E-2</v>
      </c>
      <c r="J6559" s="3"/>
      <c r="K6559" s="3">
        <v>0</v>
      </c>
      <c r="L6559" s="3"/>
      <c r="M6559" s="3">
        <v>0</v>
      </c>
      <c r="N6559" s="3">
        <v>0</v>
      </c>
      <c r="O6559" s="3">
        <v>7.5055583553197145E-3</v>
      </c>
    </row>
    <row r="6560" spans="1:15" x14ac:dyDescent="0.25">
      <c r="A6560" s="1">
        <v>45931.25</v>
      </c>
      <c r="B6560" s="2">
        <v>2025</v>
      </c>
      <c r="C6560" s="2">
        <v>10</v>
      </c>
      <c r="D6560" s="2">
        <v>1</v>
      </c>
      <c r="E6560" s="2">
        <v>6</v>
      </c>
      <c r="F6560" s="3">
        <v>0</v>
      </c>
      <c r="G6560" s="3">
        <v>8.7197811735560751E-2</v>
      </c>
      <c r="H6560" s="3">
        <v>0</v>
      </c>
      <c r="I6560" s="3">
        <v>0.30465205645582916</v>
      </c>
      <c r="J6560" s="3"/>
      <c r="K6560" s="3">
        <v>0</v>
      </c>
      <c r="L6560" s="3">
        <v>0</v>
      </c>
      <c r="M6560" s="3">
        <v>0.14934931812101307</v>
      </c>
      <c r="N6560" s="3">
        <v>0.27052958601270849</v>
      </c>
      <c r="O6560" s="3">
        <v>0.10146609654063893</v>
      </c>
    </row>
    <row r="6561" spans="1:15" x14ac:dyDescent="0.25">
      <c r="A6561" s="1">
        <v>45931.291666666664</v>
      </c>
      <c r="B6561" s="2">
        <v>2025</v>
      </c>
      <c r="C6561" s="2">
        <v>10</v>
      </c>
      <c r="D6561" s="2">
        <v>1</v>
      </c>
      <c r="E6561" s="2">
        <v>7</v>
      </c>
      <c r="F6561" s="3">
        <v>0</v>
      </c>
      <c r="G6561" s="3">
        <v>1.2082475908096905E-2</v>
      </c>
      <c r="H6561" s="3">
        <v>0</v>
      </c>
      <c r="I6561" s="3">
        <v>0.41281654367363746</v>
      </c>
      <c r="J6561" s="3"/>
      <c r="K6561" s="3">
        <v>0</v>
      </c>
      <c r="L6561" s="3">
        <v>0</v>
      </c>
      <c r="M6561" s="3">
        <v>0.23045716327102492</v>
      </c>
      <c r="N6561" s="3">
        <v>0.38909272172289244</v>
      </c>
      <c r="O6561" s="3">
        <v>0.13055611307195647</v>
      </c>
    </row>
    <row r="6562" spans="1:15" x14ac:dyDescent="0.25">
      <c r="A6562" s="1">
        <v>45931.333333333336</v>
      </c>
      <c r="B6562" s="2">
        <v>2025</v>
      </c>
      <c r="C6562" s="2">
        <v>10</v>
      </c>
      <c r="D6562" s="2">
        <v>1</v>
      </c>
      <c r="E6562" s="2">
        <v>8</v>
      </c>
      <c r="F6562" s="3">
        <v>0</v>
      </c>
      <c r="G6562" s="3">
        <v>0</v>
      </c>
      <c r="H6562" s="3">
        <v>0</v>
      </c>
      <c r="I6562" s="3">
        <v>0.38355669760115141</v>
      </c>
      <c r="J6562" s="3"/>
      <c r="K6562" s="3">
        <v>0</v>
      </c>
      <c r="L6562" s="3">
        <v>0</v>
      </c>
      <c r="M6562" s="3">
        <v>7.2575344816039666E-2</v>
      </c>
      <c r="N6562" s="3">
        <v>0.35851493760993536</v>
      </c>
      <c r="O6562" s="3">
        <v>0.1018308725033908</v>
      </c>
    </row>
    <row r="6563" spans="1:15" x14ac:dyDescent="0.25">
      <c r="A6563" s="1">
        <v>45931.375</v>
      </c>
      <c r="B6563" s="2">
        <v>2025</v>
      </c>
      <c r="C6563" s="2">
        <v>10</v>
      </c>
      <c r="D6563" s="2">
        <v>1</v>
      </c>
      <c r="E6563" s="2">
        <v>9</v>
      </c>
      <c r="F6563" s="3">
        <v>0</v>
      </c>
      <c r="G6563" s="3">
        <v>1.7721189199021953E-2</v>
      </c>
      <c r="H6563" s="3">
        <v>0</v>
      </c>
      <c r="I6563" s="3">
        <v>0.35649720438651322</v>
      </c>
      <c r="J6563" s="3"/>
      <c r="K6563" s="3">
        <v>0</v>
      </c>
      <c r="L6563" s="3">
        <v>0</v>
      </c>
      <c r="M6563" s="3">
        <v>0</v>
      </c>
      <c r="N6563" s="3">
        <v>0</v>
      </c>
      <c r="O6563" s="3">
        <v>4.6777299198191895E-2</v>
      </c>
    </row>
    <row r="6564" spans="1:15" x14ac:dyDescent="0.25">
      <c r="A6564" s="1">
        <v>45931.416666666664</v>
      </c>
      <c r="B6564" s="2">
        <v>2025</v>
      </c>
      <c r="C6564" s="2">
        <v>10</v>
      </c>
      <c r="D6564" s="2">
        <v>1</v>
      </c>
      <c r="E6564" s="2">
        <v>10</v>
      </c>
      <c r="F6564" s="3">
        <v>0</v>
      </c>
      <c r="G6564" s="3">
        <v>0</v>
      </c>
      <c r="H6564" s="3">
        <v>0</v>
      </c>
      <c r="I6564" s="3">
        <v>0.13979280072579786</v>
      </c>
      <c r="J6564" s="3"/>
      <c r="K6564" s="3">
        <v>0</v>
      </c>
      <c r="L6564" s="3">
        <v>0</v>
      </c>
      <c r="M6564" s="3">
        <v>0</v>
      </c>
      <c r="N6564" s="3">
        <v>0.28934758031394792</v>
      </c>
      <c r="O6564" s="3">
        <v>5.3642547629968222E-2</v>
      </c>
    </row>
    <row r="6565" spans="1:15" x14ac:dyDescent="0.25">
      <c r="A6565" s="1">
        <v>45931.458333333336</v>
      </c>
      <c r="B6565" s="2">
        <v>2025</v>
      </c>
      <c r="C6565" s="2">
        <v>10</v>
      </c>
      <c r="D6565" s="2">
        <v>1</v>
      </c>
      <c r="E6565" s="2">
        <v>11</v>
      </c>
      <c r="F6565" s="3">
        <v>0</v>
      </c>
      <c r="G6565" s="3">
        <v>0</v>
      </c>
      <c r="H6565" s="3">
        <v>0</v>
      </c>
      <c r="I6565" s="3">
        <v>0</v>
      </c>
      <c r="J6565" s="3"/>
      <c r="K6565" s="3">
        <v>0</v>
      </c>
      <c r="L6565" s="3">
        <v>0</v>
      </c>
      <c r="M6565" s="3">
        <v>0</v>
      </c>
      <c r="N6565" s="3">
        <v>0</v>
      </c>
      <c r="O6565" s="3">
        <v>0</v>
      </c>
    </row>
    <row r="6566" spans="1:15" x14ac:dyDescent="0.25">
      <c r="A6566" s="1">
        <v>45931.5</v>
      </c>
      <c r="B6566" s="2">
        <v>2025</v>
      </c>
      <c r="C6566" s="2">
        <v>10</v>
      </c>
      <c r="D6566" s="2">
        <v>1</v>
      </c>
      <c r="E6566" s="2">
        <v>12</v>
      </c>
      <c r="F6566" s="3">
        <v>0.33343024787561126</v>
      </c>
      <c r="G6566" s="3">
        <v>0</v>
      </c>
      <c r="H6566" s="3">
        <v>0</v>
      </c>
      <c r="I6566" s="3">
        <v>0</v>
      </c>
      <c r="J6566" s="3"/>
      <c r="K6566" s="3">
        <v>0</v>
      </c>
      <c r="L6566" s="3">
        <v>0</v>
      </c>
      <c r="M6566" s="3">
        <v>0</v>
      </c>
      <c r="N6566" s="3">
        <v>0</v>
      </c>
      <c r="O6566" s="3">
        <v>4.1678780984451408E-2</v>
      </c>
    </row>
    <row r="6567" spans="1:15" x14ac:dyDescent="0.25">
      <c r="A6567" s="1">
        <v>45931.541666666664</v>
      </c>
      <c r="B6567" s="2">
        <v>2025</v>
      </c>
      <c r="C6567" s="2">
        <v>10</v>
      </c>
      <c r="D6567" s="2">
        <v>1</v>
      </c>
      <c r="E6567" s="2">
        <v>13</v>
      </c>
      <c r="F6567" s="3">
        <v>0.24037548643504286</v>
      </c>
      <c r="G6567" s="3">
        <v>0</v>
      </c>
      <c r="H6567" s="3">
        <v>0</v>
      </c>
      <c r="I6567" s="3">
        <v>0</v>
      </c>
      <c r="J6567" s="3"/>
      <c r="K6567" s="3">
        <v>5.8445606102862015E-2</v>
      </c>
      <c r="L6567" s="3">
        <v>0</v>
      </c>
      <c r="M6567" s="3">
        <v>0</v>
      </c>
      <c r="N6567" s="3">
        <v>0</v>
      </c>
      <c r="O6567" s="3">
        <v>3.7352636567238112E-2</v>
      </c>
    </row>
    <row r="6568" spans="1:15" x14ac:dyDescent="0.25">
      <c r="A6568" s="1">
        <v>45931.583333333336</v>
      </c>
      <c r="B6568" s="2">
        <v>2025</v>
      </c>
      <c r="C6568" s="2">
        <v>10</v>
      </c>
      <c r="D6568" s="2">
        <v>1</v>
      </c>
      <c r="E6568" s="2">
        <v>14</v>
      </c>
      <c r="F6568" s="3">
        <v>3.0631660644095216E-2</v>
      </c>
      <c r="G6568" s="3">
        <v>0</v>
      </c>
      <c r="H6568" s="3">
        <v>0</v>
      </c>
      <c r="I6568" s="3">
        <v>0</v>
      </c>
      <c r="J6568" s="3"/>
      <c r="K6568" s="3">
        <v>0</v>
      </c>
      <c r="L6568" s="3">
        <v>0</v>
      </c>
      <c r="M6568" s="3">
        <v>0</v>
      </c>
      <c r="N6568" s="3">
        <v>0</v>
      </c>
      <c r="O6568" s="3">
        <v>3.828957580511902E-3</v>
      </c>
    </row>
    <row r="6569" spans="1:15" x14ac:dyDescent="0.25">
      <c r="A6569" s="1">
        <v>45931.625</v>
      </c>
      <c r="B6569" s="2">
        <v>2025</v>
      </c>
      <c r="C6569" s="2">
        <v>10</v>
      </c>
      <c r="D6569" s="2">
        <v>1</v>
      </c>
      <c r="E6569" s="2">
        <v>15</v>
      </c>
      <c r="F6569" s="3">
        <v>0</v>
      </c>
      <c r="G6569" s="3">
        <v>0</v>
      </c>
      <c r="H6569" s="3">
        <v>0</v>
      </c>
      <c r="I6569" s="3">
        <v>0</v>
      </c>
      <c r="J6569" s="3"/>
      <c r="K6569" s="3">
        <v>0</v>
      </c>
      <c r="L6569" s="3">
        <v>0</v>
      </c>
      <c r="M6569" s="3">
        <v>0</v>
      </c>
      <c r="N6569" s="3">
        <v>0</v>
      </c>
      <c r="O6569" s="3">
        <v>0</v>
      </c>
    </row>
    <row r="6570" spans="1:15" x14ac:dyDescent="0.25">
      <c r="A6570" s="1">
        <v>45931.666666666664</v>
      </c>
      <c r="B6570" s="2">
        <v>2025</v>
      </c>
      <c r="C6570" s="2">
        <v>10</v>
      </c>
      <c r="D6570" s="2">
        <v>1</v>
      </c>
      <c r="E6570" s="2">
        <v>16</v>
      </c>
      <c r="F6570" s="3">
        <v>0</v>
      </c>
      <c r="G6570" s="3">
        <v>0</v>
      </c>
      <c r="H6570" s="3">
        <v>0</v>
      </c>
      <c r="I6570" s="3">
        <v>0</v>
      </c>
      <c r="J6570" s="3"/>
      <c r="K6570" s="3">
        <v>0</v>
      </c>
      <c r="L6570" s="3">
        <v>0</v>
      </c>
      <c r="M6570" s="3">
        <v>0</v>
      </c>
      <c r="N6570" s="3">
        <v>0</v>
      </c>
      <c r="O6570" s="3">
        <v>0</v>
      </c>
    </row>
    <row r="6571" spans="1:15" x14ac:dyDescent="0.25">
      <c r="A6571" s="1">
        <v>45931.708333333336</v>
      </c>
      <c r="B6571" s="2">
        <v>2025</v>
      </c>
      <c r="C6571" s="2">
        <v>10</v>
      </c>
      <c r="D6571" s="2">
        <v>1</v>
      </c>
      <c r="E6571" s="2">
        <v>17</v>
      </c>
      <c r="F6571" s="3">
        <v>0</v>
      </c>
      <c r="G6571" s="3">
        <v>0</v>
      </c>
      <c r="H6571" s="3">
        <v>0</v>
      </c>
      <c r="I6571" s="3">
        <v>0</v>
      </c>
      <c r="J6571" s="3"/>
      <c r="K6571" s="3">
        <v>0</v>
      </c>
      <c r="L6571" s="3">
        <v>0</v>
      </c>
      <c r="M6571" s="3">
        <v>0</v>
      </c>
      <c r="N6571" s="3">
        <v>0</v>
      </c>
      <c r="O6571" s="3">
        <v>0</v>
      </c>
    </row>
    <row r="6572" spans="1:15" x14ac:dyDescent="0.25">
      <c r="A6572" s="1">
        <v>45931.75</v>
      </c>
      <c r="B6572" s="2">
        <v>2025</v>
      </c>
      <c r="C6572" s="2">
        <v>10</v>
      </c>
      <c r="D6572" s="2">
        <v>1</v>
      </c>
      <c r="E6572" s="2">
        <v>18</v>
      </c>
      <c r="F6572" s="3">
        <v>0</v>
      </c>
      <c r="G6572" s="3">
        <v>0</v>
      </c>
      <c r="H6572" s="3">
        <v>0</v>
      </c>
      <c r="I6572" s="3">
        <v>0</v>
      </c>
      <c r="J6572" s="3"/>
      <c r="K6572" s="3">
        <v>0</v>
      </c>
      <c r="L6572" s="3">
        <v>0</v>
      </c>
      <c r="M6572" s="3">
        <v>0</v>
      </c>
      <c r="N6572" s="3">
        <v>0</v>
      </c>
      <c r="O6572" s="3">
        <v>0</v>
      </c>
    </row>
    <row r="6573" spans="1:15" x14ac:dyDescent="0.25">
      <c r="A6573" s="1">
        <v>45931.791666666664</v>
      </c>
      <c r="B6573" s="2">
        <v>2025</v>
      </c>
      <c r="C6573" s="2">
        <v>10</v>
      </c>
      <c r="D6573" s="2">
        <v>1</v>
      </c>
      <c r="E6573" s="2">
        <v>19</v>
      </c>
      <c r="F6573" s="3">
        <v>0</v>
      </c>
      <c r="G6573" s="3">
        <v>0</v>
      </c>
      <c r="H6573" s="3"/>
      <c r="I6573" s="3">
        <v>0</v>
      </c>
      <c r="J6573" s="3"/>
      <c r="K6573" s="3"/>
      <c r="L6573" s="3"/>
      <c r="M6573" s="3">
        <v>0</v>
      </c>
      <c r="N6573" s="3">
        <v>0</v>
      </c>
      <c r="O6573" s="3">
        <v>0</v>
      </c>
    </row>
    <row r="6574" spans="1:15" x14ac:dyDescent="0.25">
      <c r="A6574" s="1">
        <v>45931.833333333336</v>
      </c>
      <c r="B6574" s="2">
        <v>2025</v>
      </c>
      <c r="C6574" s="2">
        <v>10</v>
      </c>
      <c r="D6574" s="2">
        <v>1</v>
      </c>
      <c r="E6574" s="2">
        <v>20</v>
      </c>
      <c r="F6574" s="3"/>
      <c r="G6574" s="3">
        <v>0</v>
      </c>
      <c r="H6574" s="3"/>
      <c r="I6574" s="3">
        <v>0</v>
      </c>
      <c r="J6574" s="3"/>
      <c r="K6574" s="3"/>
      <c r="L6574" s="3"/>
      <c r="M6574" s="3">
        <v>0</v>
      </c>
      <c r="N6574" s="3">
        <v>0</v>
      </c>
      <c r="O6574" s="3">
        <v>0</v>
      </c>
    </row>
    <row r="6575" spans="1:15" x14ac:dyDescent="0.25">
      <c r="A6575" s="1">
        <v>45931.875</v>
      </c>
      <c r="B6575" s="2">
        <v>2025</v>
      </c>
      <c r="C6575" s="2">
        <v>10</v>
      </c>
      <c r="D6575" s="2">
        <v>1</v>
      </c>
      <c r="E6575" s="2">
        <v>21</v>
      </c>
      <c r="F6575" s="3"/>
      <c r="G6575" s="3">
        <v>0</v>
      </c>
      <c r="H6575" s="3"/>
      <c r="I6575" s="3">
        <v>0</v>
      </c>
      <c r="J6575" s="3"/>
      <c r="K6575" s="3"/>
      <c r="L6575" s="3"/>
      <c r="M6575" s="3">
        <v>0</v>
      </c>
      <c r="N6575" s="3">
        <v>0</v>
      </c>
      <c r="O6575" s="3">
        <v>0</v>
      </c>
    </row>
    <row r="6576" spans="1:15" x14ac:dyDescent="0.25">
      <c r="A6576" s="1">
        <v>45931.916666666664</v>
      </c>
      <c r="B6576" s="2">
        <v>2025</v>
      </c>
      <c r="C6576" s="2">
        <v>10</v>
      </c>
      <c r="D6576" s="2">
        <v>1</v>
      </c>
      <c r="E6576" s="2">
        <v>22</v>
      </c>
      <c r="F6576" s="3"/>
      <c r="G6576" s="3">
        <v>0</v>
      </c>
      <c r="H6576" s="3"/>
      <c r="I6576" s="3">
        <v>0</v>
      </c>
      <c r="J6576" s="3"/>
      <c r="K6576" s="3"/>
      <c r="L6576" s="3"/>
      <c r="M6576" s="3">
        <v>0</v>
      </c>
      <c r="N6576" s="3">
        <v>0</v>
      </c>
      <c r="O6576" s="3">
        <v>0</v>
      </c>
    </row>
    <row r="6577" spans="1:15" x14ac:dyDescent="0.25">
      <c r="A6577" s="1">
        <v>45931.958333333336</v>
      </c>
      <c r="B6577" s="2">
        <v>2025</v>
      </c>
      <c r="C6577" s="2">
        <v>10</v>
      </c>
      <c r="D6577" s="2">
        <v>1</v>
      </c>
      <c r="E6577" s="2">
        <v>23</v>
      </c>
      <c r="F6577" s="3"/>
      <c r="G6577" s="3">
        <v>0</v>
      </c>
      <c r="H6577" s="3"/>
      <c r="I6577" s="3">
        <v>0</v>
      </c>
      <c r="J6577" s="3"/>
      <c r="K6577" s="3"/>
      <c r="L6577" s="3"/>
      <c r="M6577" s="3">
        <v>0</v>
      </c>
      <c r="N6577" s="3">
        <v>0</v>
      </c>
      <c r="O6577" s="3">
        <v>0</v>
      </c>
    </row>
    <row r="6578" spans="1:15" x14ac:dyDescent="0.25">
      <c r="A6578" s="1">
        <v>45932</v>
      </c>
      <c r="B6578" s="2">
        <v>2025</v>
      </c>
      <c r="C6578" s="2">
        <v>10</v>
      </c>
      <c r="D6578" s="2">
        <v>2</v>
      </c>
      <c r="E6578" s="2">
        <v>0</v>
      </c>
      <c r="F6578" s="3"/>
      <c r="G6578" s="3">
        <v>0</v>
      </c>
      <c r="H6578" s="3"/>
      <c r="I6578" s="3">
        <v>0</v>
      </c>
      <c r="J6578" s="3"/>
      <c r="K6578" s="3"/>
      <c r="L6578" s="3"/>
      <c r="M6578" s="3">
        <v>0</v>
      </c>
      <c r="N6578" s="3">
        <v>0</v>
      </c>
      <c r="O6578" s="3">
        <v>0</v>
      </c>
    </row>
    <row r="6579" spans="1:15" x14ac:dyDescent="0.25">
      <c r="A6579" s="1">
        <v>45932.041666666664</v>
      </c>
      <c r="B6579" s="2">
        <v>2025</v>
      </c>
      <c r="C6579" s="2">
        <v>10</v>
      </c>
      <c r="D6579" s="2">
        <v>2</v>
      </c>
      <c r="E6579" s="2">
        <v>1</v>
      </c>
      <c r="F6579" s="3"/>
      <c r="G6579" s="3">
        <v>0</v>
      </c>
      <c r="H6579" s="3"/>
      <c r="I6579" s="3">
        <v>0</v>
      </c>
      <c r="J6579" s="3"/>
      <c r="K6579" s="3"/>
      <c r="L6579" s="3"/>
      <c r="M6579" s="3">
        <v>0</v>
      </c>
      <c r="N6579" s="3">
        <v>0</v>
      </c>
      <c r="O6579" s="3">
        <v>0</v>
      </c>
    </row>
    <row r="6580" spans="1:15" x14ac:dyDescent="0.25">
      <c r="A6580" s="1">
        <v>45932.083333333336</v>
      </c>
      <c r="B6580" s="2">
        <v>2025</v>
      </c>
      <c r="C6580" s="2">
        <v>10</v>
      </c>
      <c r="D6580" s="2">
        <v>2</v>
      </c>
      <c r="E6580" s="2">
        <v>2</v>
      </c>
      <c r="F6580" s="3"/>
      <c r="G6580" s="3">
        <v>0</v>
      </c>
      <c r="H6580" s="3"/>
      <c r="I6580" s="3">
        <v>0</v>
      </c>
      <c r="J6580" s="3"/>
      <c r="K6580" s="3"/>
      <c r="L6580" s="3"/>
      <c r="M6580" s="3">
        <v>0</v>
      </c>
      <c r="N6580" s="3">
        <v>0</v>
      </c>
      <c r="O6580" s="3">
        <v>0</v>
      </c>
    </row>
    <row r="6581" spans="1:15" x14ac:dyDescent="0.25">
      <c r="A6581" s="1">
        <v>45932.125</v>
      </c>
      <c r="B6581" s="2">
        <v>2025</v>
      </c>
      <c r="C6581" s="2">
        <v>10</v>
      </c>
      <c r="D6581" s="2">
        <v>2</v>
      </c>
      <c r="E6581" s="2">
        <v>3</v>
      </c>
      <c r="F6581" s="3"/>
      <c r="G6581" s="3">
        <v>0</v>
      </c>
      <c r="H6581" s="3"/>
      <c r="I6581" s="3">
        <v>0</v>
      </c>
      <c r="J6581" s="3"/>
      <c r="K6581" s="3"/>
      <c r="L6581" s="3"/>
      <c r="M6581" s="3">
        <v>0</v>
      </c>
      <c r="N6581" s="3">
        <v>0</v>
      </c>
      <c r="O6581" s="3">
        <v>0</v>
      </c>
    </row>
    <row r="6582" spans="1:15" x14ac:dyDescent="0.25">
      <c r="A6582" s="1">
        <v>45932.166666666664</v>
      </c>
      <c r="B6582" s="2">
        <v>2025</v>
      </c>
      <c r="C6582" s="2">
        <v>10</v>
      </c>
      <c r="D6582" s="2">
        <v>2</v>
      </c>
      <c r="E6582" s="2">
        <v>4</v>
      </c>
      <c r="F6582" s="3"/>
      <c r="G6582" s="3">
        <v>0</v>
      </c>
      <c r="H6582" s="3"/>
      <c r="I6582" s="3">
        <v>0</v>
      </c>
      <c r="J6582" s="3"/>
      <c r="K6582" s="3"/>
      <c r="L6582" s="3"/>
      <c r="M6582" s="3">
        <v>0</v>
      </c>
      <c r="N6582" s="3">
        <v>0</v>
      </c>
      <c r="O6582" s="3">
        <v>0</v>
      </c>
    </row>
    <row r="6583" spans="1:15" x14ac:dyDescent="0.25">
      <c r="A6583" s="1">
        <v>45932.208333333336</v>
      </c>
      <c r="B6583" s="2">
        <v>2025</v>
      </c>
      <c r="C6583" s="2">
        <v>10</v>
      </c>
      <c r="D6583" s="2">
        <v>2</v>
      </c>
      <c r="E6583" s="2">
        <v>5</v>
      </c>
      <c r="F6583" s="3">
        <v>0</v>
      </c>
      <c r="G6583" s="3">
        <v>3.9894529949270809E-3</v>
      </c>
      <c r="H6583" s="3"/>
      <c r="I6583" s="3">
        <v>0.12811301155820376</v>
      </c>
      <c r="J6583" s="3"/>
      <c r="K6583" s="3">
        <v>0</v>
      </c>
      <c r="L6583" s="3"/>
      <c r="M6583" s="3">
        <v>2.6139134823909806E-2</v>
      </c>
      <c r="N6583" s="3">
        <v>0.19588726465511636</v>
      </c>
      <c r="O6583" s="3">
        <v>5.9021477338692833E-2</v>
      </c>
    </row>
    <row r="6584" spans="1:15" x14ac:dyDescent="0.25">
      <c r="A6584" s="1">
        <v>45932.25</v>
      </c>
      <c r="B6584" s="2">
        <v>2025</v>
      </c>
      <c r="C6584" s="2">
        <v>10</v>
      </c>
      <c r="D6584" s="2">
        <v>2</v>
      </c>
      <c r="E6584" s="2">
        <v>6</v>
      </c>
      <c r="F6584" s="3">
        <v>0</v>
      </c>
      <c r="G6584" s="3">
        <v>0.18600032250249079</v>
      </c>
      <c r="H6584" s="3">
        <v>0</v>
      </c>
      <c r="I6584" s="3">
        <v>0.30763462498549604</v>
      </c>
      <c r="J6584" s="3"/>
      <c r="K6584" s="3">
        <v>0</v>
      </c>
      <c r="L6584" s="3">
        <v>0</v>
      </c>
      <c r="M6584" s="3">
        <v>0.23123501303608279</v>
      </c>
      <c r="N6584" s="3">
        <v>0.38479892900793561</v>
      </c>
      <c r="O6584" s="3">
        <v>0.13870861119150066</v>
      </c>
    </row>
    <row r="6585" spans="1:15" x14ac:dyDescent="0.25">
      <c r="A6585" s="1">
        <v>45932.291666666664</v>
      </c>
      <c r="B6585" s="2">
        <v>2025</v>
      </c>
      <c r="C6585" s="2">
        <v>10</v>
      </c>
      <c r="D6585" s="2">
        <v>2</v>
      </c>
      <c r="E6585" s="2">
        <v>7</v>
      </c>
      <c r="F6585" s="3">
        <v>0</v>
      </c>
      <c r="G6585" s="3">
        <v>0.35296612354192669</v>
      </c>
      <c r="H6585" s="3">
        <v>0</v>
      </c>
      <c r="I6585" s="3">
        <v>0.43571203528670455</v>
      </c>
      <c r="J6585" s="3"/>
      <c r="K6585" s="3">
        <v>0</v>
      </c>
      <c r="L6585" s="3">
        <v>0</v>
      </c>
      <c r="M6585" s="3">
        <v>0.34174762160883376</v>
      </c>
      <c r="N6585" s="3">
        <v>0.24351802884615384</v>
      </c>
      <c r="O6585" s="3">
        <v>0.17174297616045237</v>
      </c>
    </row>
    <row r="6586" spans="1:15" x14ac:dyDescent="0.25">
      <c r="A6586" s="1">
        <v>45932.333333333336</v>
      </c>
      <c r="B6586" s="2">
        <v>2025</v>
      </c>
      <c r="C6586" s="2">
        <v>10</v>
      </c>
      <c r="D6586" s="2">
        <v>2</v>
      </c>
      <c r="E6586" s="2">
        <v>8</v>
      </c>
      <c r="F6586" s="3">
        <v>0</v>
      </c>
      <c r="G6586" s="3">
        <v>0.34617201311431944</v>
      </c>
      <c r="H6586" s="3">
        <v>0</v>
      </c>
      <c r="I6586" s="3">
        <v>0.48232805681468371</v>
      </c>
      <c r="J6586" s="3"/>
      <c r="K6586" s="3">
        <v>0</v>
      </c>
      <c r="L6586" s="3">
        <v>0</v>
      </c>
      <c r="M6586" s="3">
        <v>0.34705959273295195</v>
      </c>
      <c r="N6586" s="3">
        <v>0.32920755204195135</v>
      </c>
      <c r="O6586" s="3">
        <v>0.1880959018379883</v>
      </c>
    </row>
    <row r="6587" spans="1:15" x14ac:dyDescent="0.25">
      <c r="A6587" s="1">
        <v>45932.375</v>
      </c>
      <c r="B6587" s="2">
        <v>2025</v>
      </c>
      <c r="C6587" s="2">
        <v>10</v>
      </c>
      <c r="D6587" s="2">
        <v>2</v>
      </c>
      <c r="E6587" s="2">
        <v>9</v>
      </c>
      <c r="F6587" s="3">
        <v>0.11672918943239888</v>
      </c>
      <c r="G6587" s="3">
        <v>0.24228214531013775</v>
      </c>
      <c r="H6587" s="3">
        <v>8.6366839992712913E-2</v>
      </c>
      <c r="I6587" s="3">
        <v>0.49321955736662593</v>
      </c>
      <c r="J6587" s="3"/>
      <c r="K6587" s="3">
        <v>0</v>
      </c>
      <c r="L6587" s="3">
        <v>0</v>
      </c>
      <c r="M6587" s="3">
        <v>0.24004723558024665</v>
      </c>
      <c r="N6587" s="3">
        <v>0.66893540993880407</v>
      </c>
      <c r="O6587" s="3">
        <v>0.23094754720261579</v>
      </c>
    </row>
    <row r="6588" spans="1:15" x14ac:dyDescent="0.25">
      <c r="A6588" s="1">
        <v>45932.416666666664</v>
      </c>
      <c r="B6588" s="2">
        <v>2025</v>
      </c>
      <c r="C6588" s="2">
        <v>10</v>
      </c>
      <c r="D6588" s="2">
        <v>2</v>
      </c>
      <c r="E6588" s="2">
        <v>10</v>
      </c>
      <c r="F6588" s="3">
        <v>0.17524522314145341</v>
      </c>
      <c r="G6588" s="3">
        <v>9.6518385615242855E-2</v>
      </c>
      <c r="H6588" s="3">
        <v>0.25709282022938684</v>
      </c>
      <c r="I6588" s="3">
        <v>0.42543149397720115</v>
      </c>
      <c r="J6588" s="3"/>
      <c r="K6588" s="3">
        <v>0</v>
      </c>
      <c r="L6588" s="3">
        <v>0</v>
      </c>
      <c r="M6588" s="3">
        <v>0</v>
      </c>
      <c r="N6588" s="3">
        <v>0.67859753317001137</v>
      </c>
      <c r="O6588" s="3">
        <v>0.20411068201666197</v>
      </c>
    </row>
    <row r="6589" spans="1:15" x14ac:dyDescent="0.25">
      <c r="A6589" s="1">
        <v>45932.458333333336</v>
      </c>
      <c r="B6589" s="2">
        <v>2025</v>
      </c>
      <c r="C6589" s="2">
        <v>10</v>
      </c>
      <c r="D6589" s="2">
        <v>2</v>
      </c>
      <c r="E6589" s="2">
        <v>11</v>
      </c>
      <c r="F6589" s="3">
        <v>0.22176791473980717</v>
      </c>
      <c r="G6589" s="3">
        <v>0</v>
      </c>
      <c r="H6589" s="3">
        <v>0.26989680333154231</v>
      </c>
      <c r="I6589" s="3">
        <v>0</v>
      </c>
      <c r="J6589" s="3"/>
      <c r="K6589" s="3">
        <v>0</v>
      </c>
      <c r="L6589" s="3">
        <v>0.13124319329395071</v>
      </c>
      <c r="M6589" s="3">
        <v>0</v>
      </c>
      <c r="N6589" s="3">
        <v>0.56615029890248869</v>
      </c>
      <c r="O6589" s="3">
        <v>0.14863227628347361</v>
      </c>
    </row>
    <row r="6590" spans="1:15" x14ac:dyDescent="0.25">
      <c r="A6590" s="1">
        <v>45932.5</v>
      </c>
      <c r="B6590" s="2">
        <v>2025</v>
      </c>
      <c r="C6590" s="2">
        <v>10</v>
      </c>
      <c r="D6590" s="2">
        <v>2</v>
      </c>
      <c r="E6590" s="2">
        <v>12</v>
      </c>
      <c r="F6590" s="3">
        <v>0.13772479105060234</v>
      </c>
      <c r="G6590" s="3">
        <v>0</v>
      </c>
      <c r="H6590" s="3">
        <v>0.32895927872142849</v>
      </c>
      <c r="I6590" s="3">
        <v>0</v>
      </c>
      <c r="J6590" s="3"/>
      <c r="K6590" s="3">
        <v>0.3437780689070567</v>
      </c>
      <c r="L6590" s="3">
        <v>0</v>
      </c>
      <c r="M6590" s="3">
        <v>0</v>
      </c>
      <c r="N6590" s="3">
        <v>0.18709955949715359</v>
      </c>
      <c r="O6590" s="3">
        <v>0.12469521227203015</v>
      </c>
    </row>
    <row r="6591" spans="1:15" x14ac:dyDescent="0.25">
      <c r="A6591" s="1">
        <v>45932.541666666664</v>
      </c>
      <c r="B6591" s="2">
        <v>2025</v>
      </c>
      <c r="C6591" s="2">
        <v>10</v>
      </c>
      <c r="D6591" s="2">
        <v>2</v>
      </c>
      <c r="E6591" s="2">
        <v>13</v>
      </c>
      <c r="F6591" s="3">
        <v>0.2234833043324059</v>
      </c>
      <c r="G6591" s="3">
        <v>0</v>
      </c>
      <c r="H6591" s="3">
        <v>0.28071868874897865</v>
      </c>
      <c r="I6591" s="3">
        <v>0</v>
      </c>
      <c r="J6591" s="3"/>
      <c r="K6591" s="3">
        <v>0.17676660588326759</v>
      </c>
      <c r="L6591" s="3">
        <v>0</v>
      </c>
      <c r="M6591" s="3">
        <v>0</v>
      </c>
      <c r="N6591" s="3">
        <v>0</v>
      </c>
      <c r="O6591" s="3">
        <v>8.5121074870581515E-2</v>
      </c>
    </row>
    <row r="6592" spans="1:15" x14ac:dyDescent="0.25">
      <c r="A6592" s="1">
        <v>45932.583333333336</v>
      </c>
      <c r="B6592" s="2">
        <v>2025</v>
      </c>
      <c r="C6592" s="2">
        <v>10</v>
      </c>
      <c r="D6592" s="2">
        <v>2</v>
      </c>
      <c r="E6592" s="2">
        <v>14</v>
      </c>
      <c r="F6592" s="3">
        <v>0</v>
      </c>
      <c r="G6592" s="3">
        <v>0</v>
      </c>
      <c r="H6592" s="3">
        <v>0</v>
      </c>
      <c r="I6592" s="3">
        <v>0</v>
      </c>
      <c r="J6592" s="3"/>
      <c r="K6592" s="3">
        <v>0</v>
      </c>
      <c r="L6592" s="3">
        <v>0</v>
      </c>
      <c r="M6592" s="3">
        <v>0</v>
      </c>
      <c r="N6592" s="3">
        <v>0</v>
      </c>
      <c r="O6592" s="3">
        <v>0</v>
      </c>
    </row>
    <row r="6593" spans="1:15" x14ac:dyDescent="0.25">
      <c r="A6593" s="1">
        <v>45932.625</v>
      </c>
      <c r="B6593" s="2">
        <v>2025</v>
      </c>
      <c r="C6593" s="2">
        <v>10</v>
      </c>
      <c r="D6593" s="2">
        <v>2</v>
      </c>
      <c r="E6593" s="2">
        <v>15</v>
      </c>
      <c r="F6593" s="3">
        <v>0</v>
      </c>
      <c r="G6593" s="3">
        <v>0</v>
      </c>
      <c r="H6593" s="3">
        <v>0</v>
      </c>
      <c r="I6593" s="3">
        <v>0</v>
      </c>
      <c r="J6593" s="3"/>
      <c r="K6593" s="3">
        <v>0</v>
      </c>
      <c r="L6593" s="3">
        <v>0</v>
      </c>
      <c r="M6593" s="3">
        <v>0</v>
      </c>
      <c r="N6593" s="3">
        <v>0</v>
      </c>
      <c r="O6593" s="3">
        <v>0</v>
      </c>
    </row>
    <row r="6594" spans="1:15" x14ac:dyDescent="0.25">
      <c r="A6594" s="1">
        <v>45932.666666666664</v>
      </c>
      <c r="B6594" s="2">
        <v>2025</v>
      </c>
      <c r="C6594" s="2">
        <v>10</v>
      </c>
      <c r="D6594" s="2">
        <v>2</v>
      </c>
      <c r="E6594" s="2">
        <v>16</v>
      </c>
      <c r="F6594" s="3">
        <v>0</v>
      </c>
      <c r="G6594" s="3">
        <v>0</v>
      </c>
      <c r="H6594" s="3">
        <v>0</v>
      </c>
      <c r="I6594" s="3">
        <v>0</v>
      </c>
      <c r="J6594" s="3"/>
      <c r="K6594" s="3">
        <v>0</v>
      </c>
      <c r="L6594" s="3">
        <v>0</v>
      </c>
      <c r="M6594" s="3">
        <v>0</v>
      </c>
      <c r="N6594" s="3">
        <v>0</v>
      </c>
      <c r="O6594" s="3">
        <v>0</v>
      </c>
    </row>
    <row r="6595" spans="1:15" x14ac:dyDescent="0.25">
      <c r="A6595" s="1">
        <v>45932.708333333336</v>
      </c>
      <c r="B6595" s="2">
        <v>2025</v>
      </c>
      <c r="C6595" s="2">
        <v>10</v>
      </c>
      <c r="D6595" s="2">
        <v>2</v>
      </c>
      <c r="E6595" s="2">
        <v>17</v>
      </c>
      <c r="F6595" s="3">
        <v>0</v>
      </c>
      <c r="G6595" s="3">
        <v>0</v>
      </c>
      <c r="H6595" s="3">
        <v>0</v>
      </c>
      <c r="I6595" s="3">
        <v>0</v>
      </c>
      <c r="J6595" s="3"/>
      <c r="K6595" s="3">
        <v>0</v>
      </c>
      <c r="L6595" s="3">
        <v>0</v>
      </c>
      <c r="M6595" s="3">
        <v>0</v>
      </c>
      <c r="N6595" s="3">
        <v>0</v>
      </c>
      <c r="O6595" s="3">
        <v>0</v>
      </c>
    </row>
    <row r="6596" spans="1:15" x14ac:dyDescent="0.25">
      <c r="A6596" s="1">
        <v>45932.75</v>
      </c>
      <c r="B6596" s="2">
        <v>2025</v>
      </c>
      <c r="C6596" s="2">
        <v>10</v>
      </c>
      <c r="D6596" s="2">
        <v>2</v>
      </c>
      <c r="E6596" s="2">
        <v>18</v>
      </c>
      <c r="F6596" s="3">
        <v>0</v>
      </c>
      <c r="G6596" s="3">
        <v>0</v>
      </c>
      <c r="H6596" s="3">
        <v>0</v>
      </c>
      <c r="I6596" s="3">
        <v>0</v>
      </c>
      <c r="J6596" s="3"/>
      <c r="K6596" s="3">
        <v>0</v>
      </c>
      <c r="L6596" s="3">
        <v>0</v>
      </c>
      <c r="M6596" s="3">
        <v>0</v>
      </c>
      <c r="N6596" s="3">
        <v>0</v>
      </c>
      <c r="O6596" s="3">
        <v>0</v>
      </c>
    </row>
    <row r="6597" spans="1:15" x14ac:dyDescent="0.25">
      <c r="A6597" s="1">
        <v>45932.791666666664</v>
      </c>
      <c r="B6597" s="2">
        <v>2025</v>
      </c>
      <c r="C6597" s="2">
        <v>10</v>
      </c>
      <c r="D6597" s="2">
        <v>2</v>
      </c>
      <c r="E6597" s="2">
        <v>19</v>
      </c>
      <c r="F6597" s="3">
        <v>0</v>
      </c>
      <c r="G6597" s="3">
        <v>0</v>
      </c>
      <c r="H6597" s="3"/>
      <c r="I6597" s="3">
        <v>0</v>
      </c>
      <c r="J6597" s="3"/>
      <c r="K6597" s="3"/>
      <c r="L6597" s="3"/>
      <c r="M6597" s="3">
        <v>0</v>
      </c>
      <c r="N6597" s="3">
        <v>0</v>
      </c>
      <c r="O6597" s="3">
        <v>0</v>
      </c>
    </row>
    <row r="6598" spans="1:15" x14ac:dyDescent="0.25">
      <c r="A6598" s="1">
        <v>45932.833333333336</v>
      </c>
      <c r="B6598" s="2">
        <v>2025</v>
      </c>
      <c r="C6598" s="2">
        <v>10</v>
      </c>
      <c r="D6598" s="2">
        <v>2</v>
      </c>
      <c r="E6598" s="2">
        <v>20</v>
      </c>
      <c r="F6598" s="3"/>
      <c r="G6598" s="3">
        <v>0</v>
      </c>
      <c r="H6598" s="3"/>
      <c r="I6598" s="3">
        <v>0</v>
      </c>
      <c r="J6598" s="3"/>
      <c r="K6598" s="3"/>
      <c r="L6598" s="3"/>
      <c r="M6598" s="3">
        <v>0</v>
      </c>
      <c r="N6598" s="3">
        <v>0</v>
      </c>
      <c r="O6598" s="3">
        <v>0</v>
      </c>
    </row>
    <row r="6599" spans="1:15" x14ac:dyDescent="0.25">
      <c r="A6599" s="1">
        <v>45932.875</v>
      </c>
      <c r="B6599" s="2">
        <v>2025</v>
      </c>
      <c r="C6599" s="2">
        <v>10</v>
      </c>
      <c r="D6599" s="2">
        <v>2</v>
      </c>
      <c r="E6599" s="2">
        <v>21</v>
      </c>
      <c r="F6599" s="3"/>
      <c r="G6599" s="3">
        <v>0</v>
      </c>
      <c r="H6599" s="3"/>
      <c r="I6599" s="3">
        <v>0</v>
      </c>
      <c r="J6599" s="3"/>
      <c r="K6599" s="3"/>
      <c r="L6599" s="3"/>
      <c r="M6599" s="3">
        <v>0</v>
      </c>
      <c r="N6599" s="3">
        <v>0</v>
      </c>
      <c r="O6599" s="3">
        <v>0</v>
      </c>
    </row>
    <row r="6600" spans="1:15" x14ac:dyDescent="0.25">
      <c r="A6600" s="1">
        <v>45932.916666666664</v>
      </c>
      <c r="B6600" s="2">
        <v>2025</v>
      </c>
      <c r="C6600" s="2">
        <v>10</v>
      </c>
      <c r="D6600" s="2">
        <v>2</v>
      </c>
      <c r="E6600" s="2">
        <v>22</v>
      </c>
      <c r="F6600" s="3"/>
      <c r="G6600" s="3">
        <v>0</v>
      </c>
      <c r="H6600" s="3"/>
      <c r="I6600" s="3">
        <v>0</v>
      </c>
      <c r="J6600" s="3"/>
      <c r="K6600" s="3"/>
      <c r="L6600" s="3"/>
      <c r="M6600" s="3">
        <v>0</v>
      </c>
      <c r="N6600" s="3">
        <v>0</v>
      </c>
      <c r="O6600" s="3">
        <v>0</v>
      </c>
    </row>
    <row r="6601" spans="1:15" x14ac:dyDescent="0.25">
      <c r="A6601" s="1">
        <v>45932.958333333336</v>
      </c>
      <c r="B6601" s="2">
        <v>2025</v>
      </c>
      <c r="C6601" s="2">
        <v>10</v>
      </c>
      <c r="D6601" s="2">
        <v>2</v>
      </c>
      <c r="E6601" s="2">
        <v>23</v>
      </c>
      <c r="F6601" s="3"/>
      <c r="G6601" s="3">
        <v>0</v>
      </c>
      <c r="H6601" s="3"/>
      <c r="I6601" s="3">
        <v>0</v>
      </c>
      <c r="J6601" s="3"/>
      <c r="K6601" s="3"/>
      <c r="L6601" s="3"/>
      <c r="M6601" s="3">
        <v>0</v>
      </c>
      <c r="N6601" s="3">
        <v>0</v>
      </c>
      <c r="O6601" s="3">
        <v>0</v>
      </c>
    </row>
    <row r="6602" spans="1:15" x14ac:dyDescent="0.25">
      <c r="A6602" s="1">
        <v>45933</v>
      </c>
      <c r="B6602" s="2">
        <v>2025</v>
      </c>
      <c r="C6602" s="2">
        <v>10</v>
      </c>
      <c r="D6602" s="2">
        <v>3</v>
      </c>
      <c r="E6602" s="2">
        <v>0</v>
      </c>
      <c r="F6602" s="3"/>
      <c r="G6602" s="3">
        <v>0</v>
      </c>
      <c r="H6602" s="3"/>
      <c r="I6602" s="3">
        <v>0</v>
      </c>
      <c r="J6602" s="3"/>
      <c r="K6602" s="3"/>
      <c r="L6602" s="3"/>
      <c r="M6602" s="3">
        <v>0</v>
      </c>
      <c r="N6602" s="3">
        <v>0</v>
      </c>
      <c r="O6602" s="3">
        <v>0</v>
      </c>
    </row>
    <row r="6603" spans="1:15" x14ac:dyDescent="0.25">
      <c r="A6603" s="1">
        <v>45933.041666666664</v>
      </c>
      <c r="B6603" s="2">
        <v>2025</v>
      </c>
      <c r="C6603" s="2">
        <v>10</v>
      </c>
      <c r="D6603" s="2">
        <v>3</v>
      </c>
      <c r="E6603" s="2">
        <v>1</v>
      </c>
      <c r="F6603" s="3"/>
      <c r="G6603" s="3">
        <v>0</v>
      </c>
      <c r="H6603" s="3"/>
      <c r="I6603" s="3">
        <v>0</v>
      </c>
      <c r="J6603" s="3"/>
      <c r="K6603" s="3"/>
      <c r="L6603" s="3"/>
      <c r="M6603" s="3">
        <v>0</v>
      </c>
      <c r="N6603" s="3">
        <v>0</v>
      </c>
      <c r="O6603" s="3">
        <v>0</v>
      </c>
    </row>
    <row r="6604" spans="1:15" x14ac:dyDescent="0.25">
      <c r="A6604" s="1">
        <v>45933.083333333336</v>
      </c>
      <c r="B6604" s="2">
        <v>2025</v>
      </c>
      <c r="C6604" s="2">
        <v>10</v>
      </c>
      <c r="D6604" s="2">
        <v>3</v>
      </c>
      <c r="E6604" s="2">
        <v>2</v>
      </c>
      <c r="F6604" s="3"/>
      <c r="G6604" s="3">
        <v>0</v>
      </c>
      <c r="H6604" s="3"/>
      <c r="I6604" s="3">
        <v>0</v>
      </c>
      <c r="J6604" s="3"/>
      <c r="K6604" s="3"/>
      <c r="L6604" s="3"/>
      <c r="M6604" s="3">
        <v>0</v>
      </c>
      <c r="N6604" s="3">
        <v>0</v>
      </c>
      <c r="O6604" s="3">
        <v>0</v>
      </c>
    </row>
    <row r="6605" spans="1:15" x14ac:dyDescent="0.25">
      <c r="A6605" s="1">
        <v>45933.125</v>
      </c>
      <c r="B6605" s="2">
        <v>2025</v>
      </c>
      <c r="C6605" s="2">
        <v>10</v>
      </c>
      <c r="D6605" s="2">
        <v>3</v>
      </c>
      <c r="E6605" s="2">
        <v>3</v>
      </c>
      <c r="F6605" s="3"/>
      <c r="G6605" s="3">
        <v>0</v>
      </c>
      <c r="H6605" s="3"/>
      <c r="I6605" s="3">
        <v>0</v>
      </c>
      <c r="J6605" s="3"/>
      <c r="K6605" s="3"/>
      <c r="L6605" s="3"/>
      <c r="M6605" s="3">
        <v>0</v>
      </c>
      <c r="N6605" s="3">
        <v>0</v>
      </c>
      <c r="O6605" s="3">
        <v>0</v>
      </c>
    </row>
    <row r="6606" spans="1:15" x14ac:dyDescent="0.25">
      <c r="A6606" s="1">
        <v>45933.166666666664</v>
      </c>
      <c r="B6606" s="2">
        <v>2025</v>
      </c>
      <c r="C6606" s="2">
        <v>10</v>
      </c>
      <c r="D6606" s="2">
        <v>3</v>
      </c>
      <c r="E6606" s="2">
        <v>4</v>
      </c>
      <c r="F6606" s="3">
        <v>0</v>
      </c>
      <c r="G6606" s="3">
        <v>0</v>
      </c>
      <c r="H6606" s="3"/>
      <c r="I6606" s="3">
        <v>0</v>
      </c>
      <c r="J6606" s="3"/>
      <c r="K6606" s="3"/>
      <c r="L6606" s="3"/>
      <c r="M6606" s="3">
        <v>0</v>
      </c>
      <c r="N6606" s="3">
        <v>0</v>
      </c>
      <c r="O6606" s="3">
        <v>0</v>
      </c>
    </row>
    <row r="6607" spans="1:15" x14ac:dyDescent="0.25">
      <c r="A6607" s="1">
        <v>45933.208333333336</v>
      </c>
      <c r="B6607" s="2">
        <v>2025</v>
      </c>
      <c r="C6607" s="2">
        <v>10</v>
      </c>
      <c r="D6607" s="2">
        <v>3</v>
      </c>
      <c r="E6607" s="2">
        <v>5</v>
      </c>
      <c r="F6607" s="3">
        <v>0</v>
      </c>
      <c r="G6607" s="3">
        <v>0</v>
      </c>
      <c r="H6607" s="3"/>
      <c r="I6607" s="3">
        <v>5.6009842116054948E-2</v>
      </c>
      <c r="J6607" s="3"/>
      <c r="K6607" s="3"/>
      <c r="L6607" s="3"/>
      <c r="M6607" s="3">
        <v>0</v>
      </c>
      <c r="N6607" s="3">
        <v>6.3334249371859302E-2</v>
      </c>
      <c r="O6607" s="3">
        <v>2.3868818297582851E-2</v>
      </c>
    </row>
    <row r="6608" spans="1:15" x14ac:dyDescent="0.25">
      <c r="A6608" s="1">
        <v>45933.25</v>
      </c>
      <c r="B6608" s="2">
        <v>2025</v>
      </c>
      <c r="C6608" s="2">
        <v>10</v>
      </c>
      <c r="D6608" s="2">
        <v>3</v>
      </c>
      <c r="E6608" s="2">
        <v>6</v>
      </c>
      <c r="F6608" s="3">
        <v>0</v>
      </c>
      <c r="G6608" s="3">
        <v>0.11378048810204147</v>
      </c>
      <c r="H6608" s="3">
        <v>0</v>
      </c>
      <c r="I6608" s="3">
        <v>0.17258198507941469</v>
      </c>
      <c r="J6608" s="3"/>
      <c r="K6608" s="3">
        <v>0</v>
      </c>
      <c r="L6608" s="3">
        <v>0</v>
      </c>
      <c r="M6608" s="3">
        <v>0.18442418132268801</v>
      </c>
      <c r="N6608" s="3">
        <v>0.30171627541460549</v>
      </c>
      <c r="O6608" s="3">
        <v>9.6562866239843712E-2</v>
      </c>
    </row>
    <row r="6609" spans="1:15" x14ac:dyDescent="0.25">
      <c r="A6609" s="1">
        <v>45933.291666666664</v>
      </c>
      <c r="B6609" s="2">
        <v>2025</v>
      </c>
      <c r="C6609" s="2">
        <v>10</v>
      </c>
      <c r="D6609" s="2">
        <v>3</v>
      </c>
      <c r="E6609" s="2">
        <v>7</v>
      </c>
      <c r="F6609" s="3">
        <v>0</v>
      </c>
      <c r="G6609" s="3">
        <v>0.34421755936652193</v>
      </c>
      <c r="H6609" s="3">
        <v>0</v>
      </c>
      <c r="I6609" s="3">
        <v>0.42166525648431213</v>
      </c>
      <c r="J6609" s="3"/>
      <c r="K6609" s="3">
        <v>0</v>
      </c>
      <c r="L6609" s="3">
        <v>0</v>
      </c>
      <c r="M6609" s="3">
        <v>0.34877400165022343</v>
      </c>
      <c r="N6609" s="3">
        <v>0.45927355410447768</v>
      </c>
      <c r="O6609" s="3">
        <v>0.19674129645069188</v>
      </c>
    </row>
    <row r="6610" spans="1:15" x14ac:dyDescent="0.25">
      <c r="A6610" s="1">
        <v>45933.333333333336</v>
      </c>
      <c r="B6610" s="2">
        <v>2025</v>
      </c>
      <c r="C6610" s="2">
        <v>10</v>
      </c>
      <c r="D6610" s="2">
        <v>3</v>
      </c>
      <c r="E6610" s="2">
        <v>8</v>
      </c>
      <c r="F6610" s="3">
        <v>0</v>
      </c>
      <c r="G6610" s="3">
        <v>0.36407282571001087</v>
      </c>
      <c r="H6610" s="3">
        <v>0</v>
      </c>
      <c r="I6610" s="3">
        <v>0.42966729002776949</v>
      </c>
      <c r="J6610" s="3"/>
      <c r="K6610" s="3">
        <v>0</v>
      </c>
      <c r="L6610" s="3">
        <v>0</v>
      </c>
      <c r="M6610" s="3">
        <v>0.340230852053163</v>
      </c>
      <c r="N6610" s="3">
        <v>0.44279763198727096</v>
      </c>
      <c r="O6610" s="3">
        <v>0.1970960749722768</v>
      </c>
    </row>
    <row r="6611" spans="1:15" x14ac:dyDescent="0.25">
      <c r="A6611" s="1">
        <v>45933.375</v>
      </c>
      <c r="B6611" s="2">
        <v>2025</v>
      </c>
      <c r="C6611" s="2">
        <v>10</v>
      </c>
      <c r="D6611" s="2">
        <v>3</v>
      </c>
      <c r="E6611" s="2">
        <v>9</v>
      </c>
      <c r="F6611" s="3">
        <v>0</v>
      </c>
      <c r="G6611" s="3">
        <v>0.39576996025150935</v>
      </c>
      <c r="H6611" s="3">
        <v>0</v>
      </c>
      <c r="I6611" s="3">
        <v>0.46403710803397535</v>
      </c>
      <c r="J6611" s="3"/>
      <c r="K6611" s="3">
        <v>0</v>
      </c>
      <c r="L6611" s="3">
        <v>0</v>
      </c>
      <c r="M6611" s="3">
        <v>0.35763373632022077</v>
      </c>
      <c r="N6611" s="3">
        <v>0.47709543648968289</v>
      </c>
      <c r="O6611" s="3">
        <v>0.21181703013692355</v>
      </c>
    </row>
    <row r="6612" spans="1:15" x14ac:dyDescent="0.25">
      <c r="A6612" s="1">
        <v>45933.416666666664</v>
      </c>
      <c r="B6612" s="2">
        <v>2025</v>
      </c>
      <c r="C6612" s="2">
        <v>10</v>
      </c>
      <c r="D6612" s="2">
        <v>3</v>
      </c>
      <c r="E6612" s="2">
        <v>10</v>
      </c>
      <c r="F6612" s="3">
        <v>0</v>
      </c>
      <c r="G6612" s="3">
        <v>0.49098401640834166</v>
      </c>
      <c r="H6612" s="3">
        <v>0</v>
      </c>
      <c r="I6612" s="3">
        <v>0.55926513521861665</v>
      </c>
      <c r="J6612" s="3"/>
      <c r="K6612" s="3">
        <v>0</v>
      </c>
      <c r="L6612" s="3">
        <v>0</v>
      </c>
      <c r="M6612" s="3">
        <v>0.4744515448438249</v>
      </c>
      <c r="N6612" s="3">
        <v>0.55429608954700793</v>
      </c>
      <c r="O6612" s="3">
        <v>0.25987459825222392</v>
      </c>
    </row>
    <row r="6613" spans="1:15" x14ac:dyDescent="0.25">
      <c r="A6613" s="1">
        <v>45933.458333333336</v>
      </c>
      <c r="B6613" s="2">
        <v>2025</v>
      </c>
      <c r="C6613" s="2">
        <v>10</v>
      </c>
      <c r="D6613" s="2">
        <v>3</v>
      </c>
      <c r="E6613" s="2">
        <v>11</v>
      </c>
      <c r="F6613" s="3">
        <v>0</v>
      </c>
      <c r="G6613" s="3">
        <v>0.45235360674476532</v>
      </c>
      <c r="H6613" s="3">
        <v>0</v>
      </c>
      <c r="I6613" s="3">
        <v>0.50210793310382651</v>
      </c>
      <c r="J6613" s="3"/>
      <c r="K6613" s="3">
        <v>0</v>
      </c>
      <c r="L6613" s="3">
        <v>0</v>
      </c>
      <c r="M6613" s="3">
        <v>0.39742722144066223</v>
      </c>
      <c r="N6613" s="3">
        <v>0.5484116651348232</v>
      </c>
      <c r="O6613" s="3">
        <v>0.23753755330300966</v>
      </c>
    </row>
    <row r="6614" spans="1:15" x14ac:dyDescent="0.25">
      <c r="A6614" s="1">
        <v>45933.5</v>
      </c>
      <c r="B6614" s="2">
        <v>2025</v>
      </c>
      <c r="C6614" s="2">
        <v>10</v>
      </c>
      <c r="D6614" s="2">
        <v>3</v>
      </c>
      <c r="E6614" s="2">
        <v>12</v>
      </c>
      <c r="F6614" s="3">
        <v>0</v>
      </c>
      <c r="G6614" s="3">
        <v>0.43501992721952171</v>
      </c>
      <c r="H6614" s="3">
        <v>0</v>
      </c>
      <c r="I6614" s="3">
        <v>0.19026602858477945</v>
      </c>
      <c r="J6614" s="3"/>
      <c r="K6614" s="3">
        <v>0</v>
      </c>
      <c r="L6614" s="3">
        <v>0</v>
      </c>
      <c r="M6614" s="3">
        <v>0.14682216581253896</v>
      </c>
      <c r="N6614" s="3">
        <v>0.52933622595537622</v>
      </c>
      <c r="O6614" s="3">
        <v>0.16268054344652705</v>
      </c>
    </row>
    <row r="6615" spans="1:15" x14ac:dyDescent="0.25">
      <c r="A6615" s="1">
        <v>45933.541666666664</v>
      </c>
      <c r="B6615" s="2">
        <v>2025</v>
      </c>
      <c r="C6615" s="2">
        <v>10</v>
      </c>
      <c r="D6615" s="2">
        <v>3</v>
      </c>
      <c r="E6615" s="2">
        <v>13</v>
      </c>
      <c r="F6615" s="3">
        <v>0</v>
      </c>
      <c r="G6615" s="3">
        <v>0.30719620723067698</v>
      </c>
      <c r="H6615" s="3">
        <v>0</v>
      </c>
      <c r="I6615" s="3">
        <v>0</v>
      </c>
      <c r="J6615" s="3"/>
      <c r="K6615" s="3">
        <v>0</v>
      </c>
      <c r="L6615" s="3">
        <v>0</v>
      </c>
      <c r="M6615" s="3">
        <v>0</v>
      </c>
      <c r="N6615" s="3">
        <v>0.42692413681230357</v>
      </c>
      <c r="O6615" s="3">
        <v>9.1765043005372568E-2</v>
      </c>
    </row>
    <row r="6616" spans="1:15" x14ac:dyDescent="0.25">
      <c r="A6616" s="1">
        <v>45933.583333333336</v>
      </c>
      <c r="B6616" s="2">
        <v>2025</v>
      </c>
      <c r="C6616" s="2">
        <v>10</v>
      </c>
      <c r="D6616" s="2">
        <v>3</v>
      </c>
      <c r="E6616" s="2">
        <v>14</v>
      </c>
      <c r="F6616" s="3">
        <v>0</v>
      </c>
      <c r="G6616" s="3">
        <v>9.1770847643907097E-2</v>
      </c>
      <c r="H6616" s="3">
        <v>0</v>
      </c>
      <c r="I6616" s="3">
        <v>0</v>
      </c>
      <c r="J6616" s="3"/>
      <c r="K6616" s="3">
        <v>0</v>
      </c>
      <c r="L6616" s="3">
        <v>0</v>
      </c>
      <c r="M6616" s="3">
        <v>0</v>
      </c>
      <c r="N6616" s="3">
        <v>0.20078156572582101</v>
      </c>
      <c r="O6616" s="3">
        <v>3.6569051671216012E-2</v>
      </c>
    </row>
    <row r="6617" spans="1:15" x14ac:dyDescent="0.25">
      <c r="A6617" s="1">
        <v>45933.625</v>
      </c>
      <c r="B6617" s="2">
        <v>2025</v>
      </c>
      <c r="C6617" s="2">
        <v>10</v>
      </c>
      <c r="D6617" s="2">
        <v>3</v>
      </c>
      <c r="E6617" s="2">
        <v>15</v>
      </c>
      <c r="F6617" s="3">
        <v>0</v>
      </c>
      <c r="G6617" s="3">
        <v>0</v>
      </c>
      <c r="H6617" s="3">
        <v>0</v>
      </c>
      <c r="I6617" s="3">
        <v>0</v>
      </c>
      <c r="J6617" s="3"/>
      <c r="K6617" s="3">
        <v>0</v>
      </c>
      <c r="L6617" s="3">
        <v>0</v>
      </c>
      <c r="M6617" s="3">
        <v>0</v>
      </c>
      <c r="N6617" s="3">
        <v>0.21096675306013085</v>
      </c>
      <c r="O6617" s="3">
        <v>2.6370844132516356E-2</v>
      </c>
    </row>
    <row r="6618" spans="1:15" x14ac:dyDescent="0.25">
      <c r="A6618" s="1">
        <v>45933.666666666664</v>
      </c>
      <c r="B6618" s="2">
        <v>2025</v>
      </c>
      <c r="C6618" s="2">
        <v>10</v>
      </c>
      <c r="D6618" s="2">
        <v>3</v>
      </c>
      <c r="E6618" s="2">
        <v>16</v>
      </c>
      <c r="F6618" s="3">
        <v>0</v>
      </c>
      <c r="G6618" s="3">
        <v>0</v>
      </c>
      <c r="H6618" s="3">
        <v>0</v>
      </c>
      <c r="I6618" s="3">
        <v>0</v>
      </c>
      <c r="J6618" s="3"/>
      <c r="K6618" s="3">
        <v>0</v>
      </c>
      <c r="L6618" s="3">
        <v>0</v>
      </c>
      <c r="M6618" s="3">
        <v>0</v>
      </c>
      <c r="N6618" s="3">
        <v>0</v>
      </c>
      <c r="O6618" s="3">
        <v>0</v>
      </c>
    </row>
    <row r="6619" spans="1:15" x14ac:dyDescent="0.25">
      <c r="A6619" s="1">
        <v>45933.708333333336</v>
      </c>
      <c r="B6619" s="2">
        <v>2025</v>
      </c>
      <c r="C6619" s="2">
        <v>10</v>
      </c>
      <c r="D6619" s="2">
        <v>3</v>
      </c>
      <c r="E6619" s="2">
        <v>17</v>
      </c>
      <c r="F6619" s="3">
        <v>0</v>
      </c>
      <c r="G6619" s="3">
        <v>0</v>
      </c>
      <c r="H6619" s="3">
        <v>0</v>
      </c>
      <c r="I6619" s="3">
        <v>0</v>
      </c>
      <c r="J6619" s="3"/>
      <c r="K6619" s="3">
        <v>0</v>
      </c>
      <c r="L6619" s="3">
        <v>0</v>
      </c>
      <c r="M6619" s="3">
        <v>8.4460259367748654E-3</v>
      </c>
      <c r="N6619" s="3">
        <v>0</v>
      </c>
      <c r="O6619" s="3">
        <v>1.0557532420968582E-3</v>
      </c>
    </row>
    <row r="6620" spans="1:15" x14ac:dyDescent="0.25">
      <c r="A6620" s="1">
        <v>45933.75</v>
      </c>
      <c r="B6620" s="2">
        <v>2025</v>
      </c>
      <c r="C6620" s="2">
        <v>10</v>
      </c>
      <c r="D6620" s="2">
        <v>3</v>
      </c>
      <c r="E6620" s="2">
        <v>18</v>
      </c>
      <c r="F6620" s="3">
        <v>0</v>
      </c>
      <c r="G6620" s="3">
        <v>0</v>
      </c>
      <c r="H6620" s="3">
        <v>0</v>
      </c>
      <c r="I6620" s="3">
        <v>0</v>
      </c>
      <c r="J6620" s="3"/>
      <c r="K6620" s="3">
        <v>0</v>
      </c>
      <c r="L6620" s="3">
        <v>0</v>
      </c>
      <c r="M6620" s="3">
        <v>0</v>
      </c>
      <c r="N6620" s="3">
        <v>0</v>
      </c>
      <c r="O6620" s="3">
        <v>0</v>
      </c>
    </row>
    <row r="6621" spans="1:15" x14ac:dyDescent="0.25">
      <c r="A6621" s="1">
        <v>45933.791666666664</v>
      </c>
      <c r="B6621" s="2">
        <v>2025</v>
      </c>
      <c r="C6621" s="2">
        <v>10</v>
      </c>
      <c r="D6621" s="2">
        <v>3</v>
      </c>
      <c r="E6621" s="2">
        <v>19</v>
      </c>
      <c r="F6621" s="3">
        <v>0</v>
      </c>
      <c r="G6621" s="3">
        <v>0.38154173095394905</v>
      </c>
      <c r="H6621" s="3"/>
      <c r="I6621" s="3">
        <v>0.26227250480230158</v>
      </c>
      <c r="J6621" s="3"/>
      <c r="K6621" s="3"/>
      <c r="L6621" s="3"/>
      <c r="M6621" s="3">
        <v>0.1497310385739391</v>
      </c>
      <c r="N6621" s="3">
        <v>0.17713822143243454</v>
      </c>
      <c r="O6621" s="3">
        <v>0.19413669915252485</v>
      </c>
    </row>
    <row r="6622" spans="1:15" x14ac:dyDescent="0.25">
      <c r="A6622" s="1">
        <v>45933.833333333336</v>
      </c>
      <c r="B6622" s="2">
        <v>2025</v>
      </c>
      <c r="C6622" s="2">
        <v>10</v>
      </c>
      <c r="D6622" s="2">
        <v>3</v>
      </c>
      <c r="E6622" s="2">
        <v>20</v>
      </c>
      <c r="F6622" s="3"/>
      <c r="G6622" s="3">
        <v>0.5859381320321202</v>
      </c>
      <c r="H6622" s="3"/>
      <c r="I6622" s="3">
        <v>0.32603732067488178</v>
      </c>
      <c r="J6622" s="3"/>
      <c r="K6622" s="3"/>
      <c r="L6622" s="3"/>
      <c r="M6622" s="3">
        <v>0.22543029936038719</v>
      </c>
      <c r="N6622" s="3">
        <v>0.37522912919458362</v>
      </c>
      <c r="O6622" s="3">
        <v>0.37815872031549319</v>
      </c>
    </row>
    <row r="6623" spans="1:15" x14ac:dyDescent="0.25">
      <c r="A6623" s="1">
        <v>45933.875</v>
      </c>
      <c r="B6623" s="2">
        <v>2025</v>
      </c>
      <c r="C6623" s="2">
        <v>10</v>
      </c>
      <c r="D6623" s="2">
        <v>3</v>
      </c>
      <c r="E6623" s="2">
        <v>21</v>
      </c>
      <c r="F6623" s="3"/>
      <c r="G6623" s="3">
        <v>0.59568851763804043</v>
      </c>
      <c r="H6623" s="3"/>
      <c r="I6623" s="3">
        <v>0.32706801279478415</v>
      </c>
      <c r="J6623" s="3"/>
      <c r="K6623" s="3"/>
      <c r="L6623" s="3"/>
      <c r="M6623" s="3">
        <v>0.23327554015143942</v>
      </c>
      <c r="N6623" s="3">
        <v>0.36485187476610265</v>
      </c>
      <c r="O6623" s="3">
        <v>0.38022098633759166</v>
      </c>
    </row>
    <row r="6624" spans="1:15" x14ac:dyDescent="0.25">
      <c r="A6624" s="1">
        <v>45933.916666666664</v>
      </c>
      <c r="B6624" s="2">
        <v>2025</v>
      </c>
      <c r="C6624" s="2">
        <v>10</v>
      </c>
      <c r="D6624" s="2">
        <v>3</v>
      </c>
      <c r="E6624" s="2">
        <v>22</v>
      </c>
      <c r="F6624" s="3"/>
      <c r="G6624" s="3">
        <v>0</v>
      </c>
      <c r="H6624" s="3"/>
      <c r="I6624" s="3">
        <v>0.20752267106347899</v>
      </c>
      <c r="J6624" s="3"/>
      <c r="K6624" s="3"/>
      <c r="L6624" s="3"/>
      <c r="M6624" s="3">
        <v>0.1705399548779418</v>
      </c>
      <c r="N6624" s="3">
        <v>0.21762860576923074</v>
      </c>
      <c r="O6624" s="3">
        <v>0.14892280792766288</v>
      </c>
    </row>
    <row r="6625" spans="1:15" x14ac:dyDescent="0.25">
      <c r="A6625" s="1">
        <v>45933.958333333336</v>
      </c>
      <c r="B6625" s="2">
        <v>2025</v>
      </c>
      <c r="C6625" s="2">
        <v>10</v>
      </c>
      <c r="D6625" s="2">
        <v>3</v>
      </c>
      <c r="E6625" s="2">
        <v>23</v>
      </c>
      <c r="F6625" s="3"/>
      <c r="G6625" s="3">
        <v>0</v>
      </c>
      <c r="H6625" s="3"/>
      <c r="I6625" s="3">
        <v>0</v>
      </c>
      <c r="J6625" s="3"/>
      <c r="K6625" s="3"/>
      <c r="L6625" s="3"/>
      <c r="M6625" s="3">
        <v>0</v>
      </c>
      <c r="N6625" s="3">
        <v>0</v>
      </c>
      <c r="O6625" s="3">
        <v>0</v>
      </c>
    </row>
    <row r="6626" spans="1:15" x14ac:dyDescent="0.25">
      <c r="A6626" s="1">
        <v>45934</v>
      </c>
      <c r="B6626" s="2">
        <v>2025</v>
      </c>
      <c r="C6626" s="2">
        <v>10</v>
      </c>
      <c r="D6626" s="2">
        <v>4</v>
      </c>
      <c r="E6626" s="2">
        <v>0</v>
      </c>
      <c r="F6626" s="3"/>
      <c r="G6626" s="3">
        <v>0</v>
      </c>
      <c r="H6626" s="3"/>
      <c r="I6626" s="3">
        <v>0</v>
      </c>
      <c r="J6626" s="3"/>
      <c r="K6626" s="3"/>
      <c r="L6626" s="3"/>
      <c r="M6626" s="3">
        <v>0</v>
      </c>
      <c r="N6626" s="3">
        <v>0</v>
      </c>
      <c r="O6626" s="3">
        <v>0</v>
      </c>
    </row>
    <row r="6627" spans="1:15" x14ac:dyDescent="0.25">
      <c r="A6627" s="1">
        <v>45934.041666666664</v>
      </c>
      <c r="B6627" s="2">
        <v>2025</v>
      </c>
      <c r="C6627" s="2">
        <v>10</v>
      </c>
      <c r="D6627" s="2">
        <v>4</v>
      </c>
      <c r="E6627" s="2">
        <v>1</v>
      </c>
      <c r="F6627" s="3"/>
      <c r="G6627" s="3">
        <v>0</v>
      </c>
      <c r="H6627" s="3"/>
      <c r="I6627" s="3">
        <v>0</v>
      </c>
      <c r="J6627" s="3"/>
      <c r="K6627" s="3"/>
      <c r="L6627" s="3"/>
      <c r="M6627" s="3">
        <v>0</v>
      </c>
      <c r="N6627" s="3">
        <v>0</v>
      </c>
      <c r="O6627" s="3">
        <v>0</v>
      </c>
    </row>
    <row r="6628" spans="1:15" x14ac:dyDescent="0.25">
      <c r="A6628" s="1">
        <v>45934.083333333336</v>
      </c>
      <c r="B6628" s="2">
        <v>2025</v>
      </c>
      <c r="C6628" s="2">
        <v>10</v>
      </c>
      <c r="D6628" s="2">
        <v>4</v>
      </c>
      <c r="E6628" s="2">
        <v>2</v>
      </c>
      <c r="F6628" s="3"/>
      <c r="G6628" s="3">
        <v>0</v>
      </c>
      <c r="H6628" s="3"/>
      <c r="I6628" s="3">
        <v>0</v>
      </c>
      <c r="J6628" s="3"/>
      <c r="K6628" s="3"/>
      <c r="L6628" s="3"/>
      <c r="M6628" s="3">
        <v>0</v>
      </c>
      <c r="N6628" s="3">
        <v>0</v>
      </c>
      <c r="O6628" s="3">
        <v>0</v>
      </c>
    </row>
    <row r="6629" spans="1:15" x14ac:dyDescent="0.25">
      <c r="A6629" s="1">
        <v>45934.125</v>
      </c>
      <c r="B6629" s="2">
        <v>2025</v>
      </c>
      <c r="C6629" s="2">
        <v>10</v>
      </c>
      <c r="D6629" s="2">
        <v>4</v>
      </c>
      <c r="E6629" s="2">
        <v>3</v>
      </c>
      <c r="F6629" s="3"/>
      <c r="G6629" s="3">
        <v>0</v>
      </c>
      <c r="H6629" s="3"/>
      <c r="I6629" s="3">
        <v>0</v>
      </c>
      <c r="J6629" s="3"/>
      <c r="K6629" s="3"/>
      <c r="L6629" s="3"/>
      <c r="M6629" s="3">
        <v>0</v>
      </c>
      <c r="N6629" s="3">
        <v>0</v>
      </c>
      <c r="O6629" s="3">
        <v>0</v>
      </c>
    </row>
    <row r="6630" spans="1:15" x14ac:dyDescent="0.25">
      <c r="A6630" s="1">
        <v>45934.166666666664</v>
      </c>
      <c r="B6630" s="2">
        <v>2025</v>
      </c>
      <c r="C6630" s="2">
        <v>10</v>
      </c>
      <c r="D6630" s="2">
        <v>4</v>
      </c>
      <c r="E6630" s="2">
        <v>4</v>
      </c>
      <c r="F6630" s="3">
        <v>0</v>
      </c>
      <c r="G6630" s="3">
        <v>0</v>
      </c>
      <c r="H6630" s="3"/>
      <c r="I6630" s="3">
        <v>0</v>
      </c>
      <c r="J6630" s="3"/>
      <c r="K6630" s="3"/>
      <c r="L6630" s="3"/>
      <c r="M6630" s="3">
        <v>0</v>
      </c>
      <c r="N6630" s="3">
        <v>0</v>
      </c>
      <c r="O6630" s="3">
        <v>0</v>
      </c>
    </row>
    <row r="6631" spans="1:15" x14ac:dyDescent="0.25">
      <c r="A6631" s="1">
        <v>45934.208333333336</v>
      </c>
      <c r="B6631" s="2">
        <v>2025</v>
      </c>
      <c r="C6631" s="2">
        <v>10</v>
      </c>
      <c r="D6631" s="2">
        <v>4</v>
      </c>
      <c r="E6631" s="2">
        <v>5</v>
      </c>
      <c r="F6631" s="3">
        <v>0</v>
      </c>
      <c r="G6631" s="3">
        <v>0</v>
      </c>
      <c r="H6631" s="3"/>
      <c r="I6631" s="3">
        <v>5.3586549055929203E-2</v>
      </c>
      <c r="J6631" s="3"/>
      <c r="K6631" s="3"/>
      <c r="L6631" s="3"/>
      <c r="M6631" s="3">
        <v>9.3022562496539746E-3</v>
      </c>
      <c r="N6631" s="3">
        <v>0</v>
      </c>
      <c r="O6631" s="3">
        <v>1.2577761061116636E-2</v>
      </c>
    </row>
    <row r="6632" spans="1:15" x14ac:dyDescent="0.25">
      <c r="A6632" s="1">
        <v>45934.25</v>
      </c>
      <c r="B6632" s="2">
        <v>2025</v>
      </c>
      <c r="C6632" s="2">
        <v>10</v>
      </c>
      <c r="D6632" s="2">
        <v>4</v>
      </c>
      <c r="E6632" s="2">
        <v>6</v>
      </c>
      <c r="F6632" s="3">
        <v>0</v>
      </c>
      <c r="G6632" s="3">
        <v>0.99997166994350994</v>
      </c>
      <c r="H6632" s="3">
        <v>0</v>
      </c>
      <c r="I6632" s="3">
        <v>0.39521226474095444</v>
      </c>
      <c r="J6632" s="3"/>
      <c r="K6632" s="3">
        <v>0</v>
      </c>
      <c r="L6632" s="3">
        <v>0</v>
      </c>
      <c r="M6632" s="3">
        <v>0.39075437374756622</v>
      </c>
      <c r="N6632" s="3">
        <v>0.7927477588696048</v>
      </c>
      <c r="O6632" s="3">
        <v>0.32233575841270445</v>
      </c>
    </row>
    <row r="6633" spans="1:15" x14ac:dyDescent="0.25">
      <c r="A6633" s="1">
        <v>45934.291666666664</v>
      </c>
      <c r="B6633" s="2">
        <v>2025</v>
      </c>
      <c r="C6633" s="2">
        <v>10</v>
      </c>
      <c r="D6633" s="2">
        <v>4</v>
      </c>
      <c r="E6633" s="2">
        <v>7</v>
      </c>
      <c r="F6633" s="3">
        <v>0</v>
      </c>
      <c r="G6633" s="3">
        <v>0.99928660880617559</v>
      </c>
      <c r="H6633" s="3">
        <v>0</v>
      </c>
      <c r="I6633" s="3">
        <v>0.79453020284281306</v>
      </c>
      <c r="J6633" s="3"/>
      <c r="K6633" s="3">
        <v>0.25224217657812664</v>
      </c>
      <c r="L6633" s="3">
        <v>0</v>
      </c>
      <c r="M6633" s="3">
        <v>0.39554474808149098</v>
      </c>
      <c r="N6633" s="3">
        <v>0.80956951913554354</v>
      </c>
      <c r="O6633" s="3">
        <v>0.40639665693051874</v>
      </c>
    </row>
    <row r="6634" spans="1:15" x14ac:dyDescent="0.25">
      <c r="A6634" s="1">
        <v>45934.333333333336</v>
      </c>
      <c r="B6634" s="2">
        <v>2025</v>
      </c>
      <c r="C6634" s="2">
        <v>10</v>
      </c>
      <c r="D6634" s="2">
        <v>4</v>
      </c>
      <c r="E6634" s="2">
        <v>8</v>
      </c>
      <c r="F6634" s="3">
        <v>0.36328477314350571</v>
      </c>
      <c r="G6634" s="3">
        <v>1</v>
      </c>
      <c r="H6634" s="3">
        <v>5.3613129924267248E-2</v>
      </c>
      <c r="I6634" s="3">
        <v>0.8142494214623861</v>
      </c>
      <c r="J6634" s="3"/>
      <c r="K6634" s="3">
        <v>0.38618179949669357</v>
      </c>
      <c r="L6634" s="3">
        <v>0.48758691560048983</v>
      </c>
      <c r="M6634" s="3">
        <v>0</v>
      </c>
      <c r="N6634" s="3">
        <v>0.83314248774322497</v>
      </c>
      <c r="O6634" s="3">
        <v>0.49225731592132094</v>
      </c>
    </row>
    <row r="6635" spans="1:15" x14ac:dyDescent="0.25">
      <c r="A6635" s="1">
        <v>45934.375</v>
      </c>
      <c r="B6635" s="2">
        <v>2025</v>
      </c>
      <c r="C6635" s="2">
        <v>10</v>
      </c>
      <c r="D6635" s="2">
        <v>4</v>
      </c>
      <c r="E6635" s="2">
        <v>9</v>
      </c>
      <c r="F6635" s="3">
        <v>0.7112716411878437</v>
      </c>
      <c r="G6635" s="3">
        <v>1</v>
      </c>
      <c r="H6635" s="3">
        <v>0</v>
      </c>
      <c r="I6635" s="3">
        <v>0.84152883574988369</v>
      </c>
      <c r="J6635" s="3"/>
      <c r="K6635" s="3">
        <v>0.62821189117431275</v>
      </c>
      <c r="L6635" s="3">
        <v>0.27741644083107497</v>
      </c>
      <c r="M6635" s="3">
        <v>0</v>
      </c>
      <c r="N6635" s="3">
        <v>0.85189820319740606</v>
      </c>
      <c r="O6635" s="3">
        <v>0.53879087651756519</v>
      </c>
    </row>
    <row r="6636" spans="1:15" x14ac:dyDescent="0.25">
      <c r="A6636" s="1">
        <v>45934.416666666664</v>
      </c>
      <c r="B6636" s="2">
        <v>2025</v>
      </c>
      <c r="C6636" s="2">
        <v>10</v>
      </c>
      <c r="D6636" s="2">
        <v>4</v>
      </c>
      <c r="E6636" s="2">
        <v>10</v>
      </c>
      <c r="F6636" s="3">
        <v>0.70612661151478151</v>
      </c>
      <c r="G6636" s="3">
        <v>1</v>
      </c>
      <c r="H6636" s="3">
        <v>0.1076174210076857</v>
      </c>
      <c r="I6636" s="3">
        <v>0.87675596928671051</v>
      </c>
      <c r="J6636" s="3"/>
      <c r="K6636" s="3">
        <v>0.76313854499882483</v>
      </c>
      <c r="L6636" s="3">
        <v>0.69306764508466678</v>
      </c>
      <c r="M6636" s="3">
        <v>0</v>
      </c>
      <c r="N6636" s="3">
        <v>0.88431447040175337</v>
      </c>
      <c r="O6636" s="3">
        <v>0.62887758278680284</v>
      </c>
    </row>
    <row r="6637" spans="1:15" x14ac:dyDescent="0.25">
      <c r="A6637" s="1">
        <v>45934.458333333336</v>
      </c>
      <c r="B6637" s="2">
        <v>2025</v>
      </c>
      <c r="C6637" s="2">
        <v>10</v>
      </c>
      <c r="D6637" s="2">
        <v>4</v>
      </c>
      <c r="E6637" s="2">
        <v>11</v>
      </c>
      <c r="F6637" s="3">
        <v>0.64773668702141207</v>
      </c>
      <c r="G6637" s="3">
        <v>1</v>
      </c>
      <c r="H6637" s="3">
        <v>0</v>
      </c>
      <c r="I6637" s="3">
        <v>0.88406583511690329</v>
      </c>
      <c r="J6637" s="3"/>
      <c r="K6637" s="3">
        <v>0.78264888888888895</v>
      </c>
      <c r="L6637" s="3">
        <v>0.63142023353507937</v>
      </c>
      <c r="M6637" s="3">
        <v>0</v>
      </c>
      <c r="N6637" s="3">
        <v>0.89126896680795475</v>
      </c>
      <c r="O6637" s="3">
        <v>0.60464257642127983</v>
      </c>
    </row>
    <row r="6638" spans="1:15" x14ac:dyDescent="0.25">
      <c r="A6638" s="1">
        <v>45934.5</v>
      </c>
      <c r="B6638" s="2">
        <v>2025</v>
      </c>
      <c r="C6638" s="2">
        <v>10</v>
      </c>
      <c r="D6638" s="2">
        <v>4</v>
      </c>
      <c r="E6638" s="2">
        <v>12</v>
      </c>
      <c r="F6638" s="3">
        <v>0.65324010003191979</v>
      </c>
      <c r="G6638" s="3">
        <v>1</v>
      </c>
      <c r="H6638" s="3">
        <v>0</v>
      </c>
      <c r="I6638" s="3">
        <v>0.88413478978455473</v>
      </c>
      <c r="J6638" s="3"/>
      <c r="K6638" s="3">
        <v>0.68267076043650099</v>
      </c>
      <c r="L6638" s="3">
        <v>0.5831175512495852</v>
      </c>
      <c r="M6638" s="3">
        <v>0</v>
      </c>
      <c r="N6638" s="3">
        <v>0.88781649656890138</v>
      </c>
      <c r="O6638" s="3">
        <v>0.5863724622589328</v>
      </c>
    </row>
    <row r="6639" spans="1:15" x14ac:dyDescent="0.25">
      <c r="A6639" s="1">
        <v>45934.541666666664</v>
      </c>
      <c r="B6639" s="2">
        <v>2025</v>
      </c>
      <c r="C6639" s="2">
        <v>10</v>
      </c>
      <c r="D6639" s="2">
        <v>4</v>
      </c>
      <c r="E6639" s="2">
        <v>13</v>
      </c>
      <c r="F6639" s="3">
        <v>0.39482795184657959</v>
      </c>
      <c r="G6639" s="3">
        <v>0.5</v>
      </c>
      <c r="H6639" s="3">
        <v>0</v>
      </c>
      <c r="I6639" s="3">
        <v>0.87478770831125896</v>
      </c>
      <c r="J6639" s="3"/>
      <c r="K6639" s="3">
        <v>0.2340782591670629</v>
      </c>
      <c r="L6639" s="3">
        <v>0.25684399518218759</v>
      </c>
      <c r="M6639" s="3">
        <v>0</v>
      </c>
      <c r="N6639" s="3">
        <v>0.88120579427641477</v>
      </c>
      <c r="O6639" s="3">
        <v>0.39271796359793798</v>
      </c>
    </row>
    <row r="6640" spans="1:15" x14ac:dyDescent="0.25">
      <c r="A6640" s="1">
        <v>45934.583333333336</v>
      </c>
      <c r="B6640" s="2">
        <v>2025</v>
      </c>
      <c r="C6640" s="2">
        <v>10</v>
      </c>
      <c r="D6640" s="2">
        <v>4</v>
      </c>
      <c r="E6640" s="2">
        <v>14</v>
      </c>
      <c r="F6640" s="3">
        <v>7.9398617763672893E-2</v>
      </c>
      <c r="G6640" s="3">
        <v>0.41237579450828638</v>
      </c>
      <c r="H6640" s="3">
        <v>0</v>
      </c>
      <c r="I6640" s="3">
        <v>0.37878189486155978</v>
      </c>
      <c r="J6640" s="3"/>
      <c r="K6640" s="3">
        <v>0</v>
      </c>
      <c r="L6640" s="3">
        <v>0</v>
      </c>
      <c r="M6640" s="3">
        <v>0</v>
      </c>
      <c r="N6640" s="3">
        <v>0.79131051650093309</v>
      </c>
      <c r="O6640" s="3">
        <v>0.2077333529543065</v>
      </c>
    </row>
    <row r="6641" spans="1:15" x14ac:dyDescent="0.25">
      <c r="A6641" s="1">
        <v>45934.625</v>
      </c>
      <c r="B6641" s="2">
        <v>2025</v>
      </c>
      <c r="C6641" s="2">
        <v>10</v>
      </c>
      <c r="D6641" s="2">
        <v>4</v>
      </c>
      <c r="E6641" s="2">
        <v>15</v>
      </c>
      <c r="F6641" s="3">
        <v>6.3932348030424899E-2</v>
      </c>
      <c r="G6641" s="3">
        <v>0.80499322156517561</v>
      </c>
      <c r="H6641" s="3">
        <v>0</v>
      </c>
      <c r="I6641" s="3">
        <v>0.72864765419204858</v>
      </c>
      <c r="J6641" s="3"/>
      <c r="K6641" s="3">
        <v>0</v>
      </c>
      <c r="L6641" s="3">
        <v>0</v>
      </c>
      <c r="M6641" s="3">
        <v>0</v>
      </c>
      <c r="N6641" s="3">
        <v>0.71891694809131756</v>
      </c>
      <c r="O6641" s="3">
        <v>0.28956127148487082</v>
      </c>
    </row>
    <row r="6642" spans="1:15" x14ac:dyDescent="0.25">
      <c r="A6642" s="1">
        <v>45934.666666666664</v>
      </c>
      <c r="B6642" s="2">
        <v>2025</v>
      </c>
      <c r="C6642" s="2">
        <v>10</v>
      </c>
      <c r="D6642" s="2">
        <v>4</v>
      </c>
      <c r="E6642" s="2">
        <v>16</v>
      </c>
      <c r="F6642" s="3">
        <v>0</v>
      </c>
      <c r="G6642" s="3">
        <v>0</v>
      </c>
      <c r="H6642" s="3">
        <v>0</v>
      </c>
      <c r="I6642" s="3">
        <v>0</v>
      </c>
      <c r="J6642" s="3"/>
      <c r="K6642" s="3">
        <v>0</v>
      </c>
      <c r="L6642" s="3">
        <v>0</v>
      </c>
      <c r="M6642" s="3">
        <v>0.20079243485205259</v>
      </c>
      <c r="N6642" s="3">
        <v>0.21405157007415315</v>
      </c>
      <c r="O6642" s="3">
        <v>5.1855500615775721E-2</v>
      </c>
    </row>
    <row r="6643" spans="1:15" x14ac:dyDescent="0.25">
      <c r="A6643" s="1">
        <v>45934.708333333336</v>
      </c>
      <c r="B6643" s="2">
        <v>2025</v>
      </c>
      <c r="C6643" s="2">
        <v>10</v>
      </c>
      <c r="D6643" s="2">
        <v>4</v>
      </c>
      <c r="E6643" s="2">
        <v>17</v>
      </c>
      <c r="F6643" s="3">
        <v>0</v>
      </c>
      <c r="G6643" s="3">
        <v>0</v>
      </c>
      <c r="H6643" s="3">
        <v>0</v>
      </c>
      <c r="I6643" s="3">
        <v>0</v>
      </c>
      <c r="J6643" s="3"/>
      <c r="K6643" s="3">
        <v>0</v>
      </c>
      <c r="L6643" s="3">
        <v>0</v>
      </c>
      <c r="M6643" s="3">
        <v>0</v>
      </c>
      <c r="N6643" s="3">
        <v>4.8248804370045251E-2</v>
      </c>
      <c r="O6643" s="3">
        <v>6.0311005462556563E-3</v>
      </c>
    </row>
    <row r="6644" spans="1:15" x14ac:dyDescent="0.25">
      <c r="A6644" s="1">
        <v>45934.75</v>
      </c>
      <c r="B6644" s="2">
        <v>2025</v>
      </c>
      <c r="C6644" s="2">
        <v>10</v>
      </c>
      <c r="D6644" s="2">
        <v>4</v>
      </c>
      <c r="E6644" s="2">
        <v>18</v>
      </c>
      <c r="F6644" s="3">
        <v>0</v>
      </c>
      <c r="G6644" s="3">
        <v>0</v>
      </c>
      <c r="H6644" s="3">
        <v>0</v>
      </c>
      <c r="I6644" s="3">
        <v>0</v>
      </c>
      <c r="J6644" s="3"/>
      <c r="K6644" s="3">
        <v>0</v>
      </c>
      <c r="L6644" s="3">
        <v>0</v>
      </c>
      <c r="M6644" s="3">
        <v>0</v>
      </c>
      <c r="N6644" s="3">
        <v>0</v>
      </c>
      <c r="O6644" s="3">
        <v>0</v>
      </c>
    </row>
    <row r="6645" spans="1:15" x14ac:dyDescent="0.25">
      <c r="A6645" s="1">
        <v>45934.791666666664</v>
      </c>
      <c r="B6645" s="2">
        <v>2025</v>
      </c>
      <c r="C6645" s="2">
        <v>10</v>
      </c>
      <c r="D6645" s="2">
        <v>4</v>
      </c>
      <c r="E6645" s="2">
        <v>19</v>
      </c>
      <c r="F6645" s="3">
        <v>0</v>
      </c>
      <c r="G6645" s="3">
        <v>0</v>
      </c>
      <c r="H6645" s="3"/>
      <c r="I6645" s="3">
        <v>0</v>
      </c>
      <c r="J6645" s="3"/>
      <c r="K6645" s="3"/>
      <c r="L6645" s="3"/>
      <c r="M6645" s="3">
        <v>0</v>
      </c>
      <c r="N6645" s="3">
        <v>0</v>
      </c>
      <c r="O6645" s="3">
        <v>0</v>
      </c>
    </row>
    <row r="6646" spans="1:15" x14ac:dyDescent="0.25">
      <c r="A6646" s="1">
        <v>45934.833333333336</v>
      </c>
      <c r="B6646" s="2">
        <v>2025</v>
      </c>
      <c r="C6646" s="2">
        <v>10</v>
      </c>
      <c r="D6646" s="2">
        <v>4</v>
      </c>
      <c r="E6646" s="2">
        <v>20</v>
      </c>
      <c r="F6646" s="3"/>
      <c r="G6646" s="3">
        <v>0</v>
      </c>
      <c r="H6646" s="3"/>
      <c r="I6646" s="3">
        <v>0</v>
      </c>
      <c r="J6646" s="3"/>
      <c r="K6646" s="3"/>
      <c r="L6646" s="3"/>
      <c r="M6646" s="3">
        <v>0</v>
      </c>
      <c r="N6646" s="3">
        <v>0</v>
      </c>
      <c r="O6646" s="3">
        <v>0</v>
      </c>
    </row>
    <row r="6647" spans="1:15" x14ac:dyDescent="0.25">
      <c r="A6647" s="1">
        <v>45934.875</v>
      </c>
      <c r="B6647" s="2">
        <v>2025</v>
      </c>
      <c r="C6647" s="2">
        <v>10</v>
      </c>
      <c r="D6647" s="2">
        <v>4</v>
      </c>
      <c r="E6647" s="2">
        <v>21</v>
      </c>
      <c r="F6647" s="3"/>
      <c r="G6647" s="3">
        <v>3.1682430689491635E-2</v>
      </c>
      <c r="H6647" s="3"/>
      <c r="I6647" s="3">
        <v>0.1138229245521805</v>
      </c>
      <c r="J6647" s="3"/>
      <c r="K6647" s="3"/>
      <c r="L6647" s="3"/>
      <c r="M6647" s="3">
        <v>0</v>
      </c>
      <c r="N6647" s="3">
        <v>0.16200770081838375</v>
      </c>
      <c r="O6647" s="3">
        <v>7.6878264015013978E-2</v>
      </c>
    </row>
    <row r="6648" spans="1:15" x14ac:dyDescent="0.25">
      <c r="A6648" s="1">
        <v>45934.916666666664</v>
      </c>
      <c r="B6648" s="2">
        <v>2025</v>
      </c>
      <c r="C6648" s="2">
        <v>10</v>
      </c>
      <c r="D6648" s="2">
        <v>4</v>
      </c>
      <c r="E6648" s="2">
        <v>22</v>
      </c>
      <c r="F6648" s="3"/>
      <c r="G6648" s="3">
        <v>1.033054741742581E-2</v>
      </c>
      <c r="H6648" s="3"/>
      <c r="I6648" s="3">
        <v>5.357618192775445E-2</v>
      </c>
      <c r="J6648" s="3"/>
      <c r="K6648" s="3"/>
      <c r="L6648" s="3"/>
      <c r="M6648" s="3">
        <v>0</v>
      </c>
      <c r="N6648" s="3">
        <v>9.0404330276941794E-2</v>
      </c>
      <c r="O6648" s="3">
        <v>3.8577764905530512E-2</v>
      </c>
    </row>
    <row r="6649" spans="1:15" x14ac:dyDescent="0.25">
      <c r="A6649" s="1">
        <v>45934.958333333336</v>
      </c>
      <c r="B6649" s="2">
        <v>2025</v>
      </c>
      <c r="C6649" s="2">
        <v>10</v>
      </c>
      <c r="D6649" s="2">
        <v>4</v>
      </c>
      <c r="E6649" s="2">
        <v>23</v>
      </c>
      <c r="F6649" s="3"/>
      <c r="G6649" s="3">
        <v>0</v>
      </c>
      <c r="H6649" s="3"/>
      <c r="I6649" s="3">
        <v>0</v>
      </c>
      <c r="J6649" s="3"/>
      <c r="K6649" s="3"/>
      <c r="L6649" s="3"/>
      <c r="M6649" s="3">
        <v>0</v>
      </c>
      <c r="N6649" s="3">
        <v>0</v>
      </c>
      <c r="O6649" s="3">
        <v>0</v>
      </c>
    </row>
    <row r="6650" spans="1:15" x14ac:dyDescent="0.25">
      <c r="A6650" s="1">
        <v>45935</v>
      </c>
      <c r="B6650" s="2">
        <v>2025</v>
      </c>
      <c r="C6650" s="2">
        <v>10</v>
      </c>
      <c r="D6650" s="2">
        <v>5</v>
      </c>
      <c r="E6650" s="2">
        <v>0</v>
      </c>
      <c r="F6650" s="3"/>
      <c r="G6650" s="3">
        <v>0</v>
      </c>
      <c r="H6650" s="3"/>
      <c r="I6650" s="3">
        <v>0</v>
      </c>
      <c r="J6650" s="3"/>
      <c r="K6650" s="3"/>
      <c r="L6650" s="3"/>
      <c r="M6650" s="3">
        <v>0</v>
      </c>
      <c r="N6650" s="3">
        <v>0</v>
      </c>
      <c r="O6650" s="3">
        <v>0</v>
      </c>
    </row>
    <row r="6651" spans="1:15" x14ac:dyDescent="0.25">
      <c r="A6651" s="1">
        <v>45935.041666666664</v>
      </c>
      <c r="B6651" s="2">
        <v>2025</v>
      </c>
      <c r="C6651" s="2">
        <v>10</v>
      </c>
      <c r="D6651" s="2">
        <v>5</v>
      </c>
      <c r="E6651" s="2">
        <v>1</v>
      </c>
      <c r="F6651" s="3"/>
      <c r="G6651" s="3">
        <v>0</v>
      </c>
      <c r="H6651" s="3"/>
      <c r="I6651" s="3">
        <v>0</v>
      </c>
      <c r="J6651" s="3"/>
      <c r="K6651" s="3"/>
      <c r="L6651" s="3"/>
      <c r="M6651" s="3">
        <v>0</v>
      </c>
      <c r="N6651" s="3">
        <v>0</v>
      </c>
      <c r="O6651" s="3">
        <v>0</v>
      </c>
    </row>
    <row r="6652" spans="1:15" x14ac:dyDescent="0.25">
      <c r="A6652" s="1">
        <v>45935.083333333336</v>
      </c>
      <c r="B6652" s="2">
        <v>2025</v>
      </c>
      <c r="C6652" s="2">
        <v>10</v>
      </c>
      <c r="D6652" s="2">
        <v>5</v>
      </c>
      <c r="E6652" s="2">
        <v>2</v>
      </c>
      <c r="F6652" s="3"/>
      <c r="G6652" s="3">
        <v>0</v>
      </c>
      <c r="H6652" s="3"/>
      <c r="I6652" s="3">
        <v>0</v>
      </c>
      <c r="J6652" s="3"/>
      <c r="K6652" s="3"/>
      <c r="L6652" s="3"/>
      <c r="M6652" s="3">
        <v>0</v>
      </c>
      <c r="N6652" s="3">
        <v>0</v>
      </c>
      <c r="O6652" s="3">
        <v>0</v>
      </c>
    </row>
    <row r="6653" spans="1:15" x14ac:dyDescent="0.25">
      <c r="A6653" s="1">
        <v>45935.125</v>
      </c>
      <c r="B6653" s="2">
        <v>2025</v>
      </c>
      <c r="C6653" s="2">
        <v>10</v>
      </c>
      <c r="D6653" s="2">
        <v>5</v>
      </c>
      <c r="E6653" s="2">
        <v>3</v>
      </c>
      <c r="F6653" s="3"/>
      <c r="G6653" s="3">
        <v>0</v>
      </c>
      <c r="H6653" s="3"/>
      <c r="I6653" s="3">
        <v>0</v>
      </c>
      <c r="J6653" s="3"/>
      <c r="K6653" s="3"/>
      <c r="L6653" s="3"/>
      <c r="M6653" s="3">
        <v>0</v>
      </c>
      <c r="N6653" s="3">
        <v>0</v>
      </c>
      <c r="O6653" s="3">
        <v>0</v>
      </c>
    </row>
    <row r="6654" spans="1:15" x14ac:dyDescent="0.25">
      <c r="A6654" s="1">
        <v>45935.166666666664</v>
      </c>
      <c r="B6654" s="2">
        <v>2025</v>
      </c>
      <c r="C6654" s="2">
        <v>10</v>
      </c>
      <c r="D6654" s="2">
        <v>5</v>
      </c>
      <c r="E6654" s="2">
        <v>4</v>
      </c>
      <c r="F6654" s="3">
        <v>0</v>
      </c>
      <c r="G6654" s="3">
        <v>0</v>
      </c>
      <c r="H6654" s="3"/>
      <c r="I6654" s="3">
        <v>0</v>
      </c>
      <c r="J6654" s="3"/>
      <c r="K6654" s="3"/>
      <c r="L6654" s="3"/>
      <c r="M6654" s="3">
        <v>0</v>
      </c>
      <c r="N6654" s="3">
        <v>0</v>
      </c>
      <c r="O6654" s="3">
        <v>0</v>
      </c>
    </row>
    <row r="6655" spans="1:15" x14ac:dyDescent="0.25">
      <c r="A6655" s="1">
        <v>45935.208333333336</v>
      </c>
      <c r="B6655" s="2">
        <v>2025</v>
      </c>
      <c r="C6655" s="2">
        <v>10</v>
      </c>
      <c r="D6655" s="2">
        <v>5</v>
      </c>
      <c r="E6655" s="2">
        <v>5</v>
      </c>
      <c r="F6655" s="3">
        <v>0</v>
      </c>
      <c r="G6655" s="3">
        <v>0</v>
      </c>
      <c r="H6655" s="3"/>
      <c r="I6655" s="3">
        <v>4.4177215189873394E-2</v>
      </c>
      <c r="J6655" s="3"/>
      <c r="K6655" s="3">
        <v>0</v>
      </c>
      <c r="L6655" s="3">
        <v>0</v>
      </c>
      <c r="M6655" s="3">
        <v>0</v>
      </c>
      <c r="N6655" s="3">
        <v>0</v>
      </c>
      <c r="O6655" s="3">
        <v>6.3110307414104847E-3</v>
      </c>
    </row>
    <row r="6656" spans="1:15" x14ac:dyDescent="0.25">
      <c r="A6656" s="1">
        <v>45935.25</v>
      </c>
      <c r="B6656" s="2">
        <v>2025</v>
      </c>
      <c r="C6656" s="2">
        <v>10</v>
      </c>
      <c r="D6656" s="2">
        <v>5</v>
      </c>
      <c r="E6656" s="2">
        <v>6</v>
      </c>
      <c r="F6656" s="3">
        <v>0.39855935725169689</v>
      </c>
      <c r="G6656" s="3">
        <v>1.8504127414547794E-2</v>
      </c>
      <c r="H6656" s="3">
        <v>0.33960116196906648</v>
      </c>
      <c r="I6656" s="3">
        <v>0.27066898888824953</v>
      </c>
      <c r="J6656" s="3"/>
      <c r="K6656" s="3">
        <v>0.32489597780859919</v>
      </c>
      <c r="L6656" s="3">
        <v>0.28810642535336539</v>
      </c>
      <c r="M6656" s="3">
        <v>0.15021667473107086</v>
      </c>
      <c r="N6656" s="3">
        <v>0.34717862465844884</v>
      </c>
      <c r="O6656" s="3">
        <v>0.26721641725938061</v>
      </c>
    </row>
    <row r="6657" spans="1:15" x14ac:dyDescent="0.25">
      <c r="A6657" s="1">
        <v>45935.291666666664</v>
      </c>
      <c r="B6657" s="2">
        <v>2025</v>
      </c>
      <c r="C6657" s="2">
        <v>10</v>
      </c>
      <c r="D6657" s="2">
        <v>5</v>
      </c>
      <c r="E6657" s="2">
        <v>7</v>
      </c>
      <c r="F6657" s="3">
        <v>0.95169208497413726</v>
      </c>
      <c r="G6657" s="3">
        <v>0.37567758693896258</v>
      </c>
      <c r="H6657" s="3">
        <v>0.90015950050891724</v>
      </c>
      <c r="I6657" s="3">
        <v>0.52110513353563037</v>
      </c>
      <c r="J6657" s="3"/>
      <c r="K6657" s="3">
        <v>0.90052258388961937</v>
      </c>
      <c r="L6657" s="3">
        <v>0.89355089120579501</v>
      </c>
      <c r="M6657" s="3">
        <v>0.46515021140479362</v>
      </c>
      <c r="N6657" s="3">
        <v>0.56662803360549807</v>
      </c>
      <c r="O6657" s="3">
        <v>0.69681075325791919</v>
      </c>
    </row>
    <row r="6658" spans="1:15" x14ac:dyDescent="0.25">
      <c r="A6658" s="1">
        <v>45935.333333333336</v>
      </c>
      <c r="B6658" s="2">
        <v>2025</v>
      </c>
      <c r="C6658" s="2">
        <v>10</v>
      </c>
      <c r="D6658" s="2">
        <v>5</v>
      </c>
      <c r="E6658" s="2">
        <v>8</v>
      </c>
      <c r="F6658" s="3">
        <v>0.97959123119339797</v>
      </c>
      <c r="G6658" s="3">
        <v>0.69918375778874009</v>
      </c>
      <c r="H6658" s="3">
        <v>0</v>
      </c>
      <c r="I6658" s="3">
        <v>0.68878749808665818</v>
      </c>
      <c r="J6658" s="3"/>
      <c r="K6658" s="3">
        <v>0.94204926710651948</v>
      </c>
      <c r="L6658" s="3">
        <v>0.95885635376803879</v>
      </c>
      <c r="M6658" s="3">
        <v>0.67408142564991946</v>
      </c>
      <c r="N6658" s="3">
        <v>0.73332015415779117</v>
      </c>
      <c r="O6658" s="3">
        <v>0.70948371096888319</v>
      </c>
    </row>
    <row r="6659" spans="1:15" x14ac:dyDescent="0.25">
      <c r="A6659" s="1">
        <v>45935.375</v>
      </c>
      <c r="B6659" s="2">
        <v>2025</v>
      </c>
      <c r="C6659" s="2">
        <v>10</v>
      </c>
      <c r="D6659" s="2">
        <v>5</v>
      </c>
      <c r="E6659" s="2">
        <v>9</v>
      </c>
      <c r="F6659" s="3">
        <v>0.99292654650629708</v>
      </c>
      <c r="G6659" s="3">
        <v>0.85304388756118743</v>
      </c>
      <c r="H6659" s="3">
        <v>0.5</v>
      </c>
      <c r="I6659" s="3">
        <v>0.43313271617820148</v>
      </c>
      <c r="J6659" s="3"/>
      <c r="K6659" s="3">
        <v>0.49476740740740743</v>
      </c>
      <c r="L6659" s="3">
        <v>0.48946709454695742</v>
      </c>
      <c r="M6659" s="3">
        <v>0.44350366465806051</v>
      </c>
      <c r="N6659" s="3">
        <v>0.86637556260717452</v>
      </c>
      <c r="O6659" s="3">
        <v>0.63415210993316073</v>
      </c>
    </row>
    <row r="6660" spans="1:15" x14ac:dyDescent="0.25">
      <c r="A6660" s="1">
        <v>45935.416666666664</v>
      </c>
      <c r="B6660" s="2">
        <v>2025</v>
      </c>
      <c r="C6660" s="2">
        <v>10</v>
      </c>
      <c r="D6660" s="2">
        <v>5</v>
      </c>
      <c r="E6660" s="2">
        <v>10</v>
      </c>
      <c r="F6660" s="3">
        <v>0.99963961971956916</v>
      </c>
      <c r="G6660" s="3">
        <v>0.93294427266079549</v>
      </c>
      <c r="H6660" s="3">
        <v>1</v>
      </c>
      <c r="I6660" s="3">
        <v>0.92490110720755458</v>
      </c>
      <c r="J6660" s="3"/>
      <c r="K6660" s="3">
        <v>0.98946962962962959</v>
      </c>
      <c r="L6660" s="3">
        <v>1</v>
      </c>
      <c r="M6660" s="3">
        <v>0.94702324505657642</v>
      </c>
      <c r="N6660" s="3">
        <v>0</v>
      </c>
      <c r="O6660" s="3">
        <v>0.84924723428426563</v>
      </c>
    </row>
    <row r="6661" spans="1:15" x14ac:dyDescent="0.25">
      <c r="A6661" s="1">
        <v>45935.458333333336</v>
      </c>
      <c r="B6661" s="2">
        <v>2025</v>
      </c>
      <c r="C6661" s="2">
        <v>10</v>
      </c>
      <c r="D6661" s="2">
        <v>5</v>
      </c>
      <c r="E6661" s="2">
        <v>11</v>
      </c>
      <c r="F6661" s="3">
        <v>0.48478258514602651</v>
      </c>
      <c r="G6661" s="3">
        <v>0.92539046209343456</v>
      </c>
      <c r="H6661" s="3">
        <v>0.47329998433607556</v>
      </c>
      <c r="I6661" s="3">
        <v>0.91321371409291685</v>
      </c>
      <c r="J6661" s="3"/>
      <c r="K6661" s="3">
        <v>0.4947259259259259</v>
      </c>
      <c r="L6661" s="3">
        <v>0.48116818419469076</v>
      </c>
      <c r="M6661" s="3">
        <v>0.94468296099942983</v>
      </c>
      <c r="N6661" s="3">
        <v>0</v>
      </c>
      <c r="O6661" s="3">
        <v>0.58965797709856249</v>
      </c>
    </row>
    <row r="6662" spans="1:15" x14ac:dyDescent="0.25">
      <c r="A6662" s="1">
        <v>45935.5</v>
      </c>
      <c r="B6662" s="2">
        <v>2025</v>
      </c>
      <c r="C6662" s="2">
        <v>10</v>
      </c>
      <c r="D6662" s="2">
        <v>5</v>
      </c>
      <c r="E6662" s="2">
        <v>12</v>
      </c>
      <c r="F6662" s="3">
        <v>0.47203673025577964</v>
      </c>
      <c r="G6662" s="3">
        <v>0.91028791184352231</v>
      </c>
      <c r="H6662" s="3">
        <v>0.45981745264473611</v>
      </c>
      <c r="I6662" s="3">
        <v>0.89775693685763969</v>
      </c>
      <c r="J6662" s="3"/>
      <c r="K6662" s="3">
        <v>0.47155867874550972</v>
      </c>
      <c r="L6662" s="3">
        <v>0.91278730040600498</v>
      </c>
      <c r="M6662" s="3">
        <v>0.93271784519285084</v>
      </c>
      <c r="N6662" s="3">
        <v>0</v>
      </c>
      <c r="O6662" s="3">
        <v>0.63212035699325542</v>
      </c>
    </row>
    <row r="6663" spans="1:15" x14ac:dyDescent="0.25">
      <c r="A6663" s="1">
        <v>45935.541666666664</v>
      </c>
      <c r="B6663" s="2">
        <v>2025</v>
      </c>
      <c r="C6663" s="2">
        <v>10</v>
      </c>
      <c r="D6663" s="2">
        <v>5</v>
      </c>
      <c r="E6663" s="2">
        <v>13</v>
      </c>
      <c r="F6663" s="3">
        <v>0.40928408529529198</v>
      </c>
      <c r="G6663" s="3">
        <v>0.79578920898053807</v>
      </c>
      <c r="H6663" s="3">
        <v>0.76397103900966445</v>
      </c>
      <c r="I6663" s="3">
        <v>0.84187192004458966</v>
      </c>
      <c r="J6663" s="3"/>
      <c r="K6663" s="3">
        <v>0</v>
      </c>
      <c r="L6663" s="3">
        <v>0</v>
      </c>
      <c r="M6663" s="3">
        <v>0.8515246408427164</v>
      </c>
      <c r="N6663" s="3">
        <v>0</v>
      </c>
      <c r="O6663" s="3">
        <v>0.45780511177160005</v>
      </c>
    </row>
    <row r="6664" spans="1:15" x14ac:dyDescent="0.25">
      <c r="A6664" s="1">
        <v>45935.583333333336</v>
      </c>
      <c r="B6664" s="2">
        <v>2025</v>
      </c>
      <c r="C6664" s="2">
        <v>10</v>
      </c>
      <c r="D6664" s="2">
        <v>5</v>
      </c>
      <c r="E6664" s="2">
        <v>14</v>
      </c>
      <c r="F6664" s="3">
        <v>0.66132117195997797</v>
      </c>
      <c r="G6664" s="3">
        <v>0.68193899924031232</v>
      </c>
      <c r="H6664" s="3">
        <v>0.64042514954937224</v>
      </c>
      <c r="I6664" s="3">
        <v>0.74916621139370987</v>
      </c>
      <c r="J6664" s="3"/>
      <c r="K6664" s="3">
        <v>0</v>
      </c>
      <c r="L6664" s="3">
        <v>0.26825263530087734</v>
      </c>
      <c r="M6664" s="3">
        <v>0.68140243833738134</v>
      </c>
      <c r="N6664" s="3">
        <v>0</v>
      </c>
      <c r="O6664" s="3">
        <v>0.46031332572270389</v>
      </c>
    </row>
    <row r="6665" spans="1:15" x14ac:dyDescent="0.25">
      <c r="A6665" s="1">
        <v>45935.625</v>
      </c>
      <c r="B6665" s="2">
        <v>2025</v>
      </c>
      <c r="C6665" s="2">
        <v>10</v>
      </c>
      <c r="D6665" s="2">
        <v>5</v>
      </c>
      <c r="E6665" s="2">
        <v>15</v>
      </c>
      <c r="F6665" s="3">
        <v>0.41290498341589604</v>
      </c>
      <c r="G6665" s="3">
        <v>0.47537491496469658</v>
      </c>
      <c r="H6665" s="3">
        <v>0.30259767472179294</v>
      </c>
      <c r="I6665" s="3">
        <v>0.58603564434379019</v>
      </c>
      <c r="J6665" s="3"/>
      <c r="K6665" s="3">
        <v>0.29902080000000003</v>
      </c>
      <c r="L6665" s="3">
        <v>0.2139962742575838</v>
      </c>
      <c r="M6665" s="3">
        <v>0.47432870130992189</v>
      </c>
      <c r="N6665" s="3">
        <v>0.5652182307272039</v>
      </c>
      <c r="O6665" s="3">
        <v>0.41618465296761065</v>
      </c>
    </row>
    <row r="6666" spans="1:15" x14ac:dyDescent="0.25">
      <c r="A6666" s="1">
        <v>45935.666666666664</v>
      </c>
      <c r="B6666" s="2">
        <v>2025</v>
      </c>
      <c r="C6666" s="2">
        <v>10</v>
      </c>
      <c r="D6666" s="2">
        <v>5</v>
      </c>
      <c r="E6666" s="2">
        <v>16</v>
      </c>
      <c r="F6666" s="3">
        <v>0</v>
      </c>
      <c r="G6666" s="3">
        <v>0.13386968960283674</v>
      </c>
      <c r="H6666" s="3">
        <v>0</v>
      </c>
      <c r="I6666" s="3">
        <v>0.25834600480698483</v>
      </c>
      <c r="J6666" s="3"/>
      <c r="K6666" s="3">
        <v>0</v>
      </c>
      <c r="L6666" s="3">
        <v>0</v>
      </c>
      <c r="M6666" s="3">
        <v>0.19685958093516864</v>
      </c>
      <c r="N6666" s="3">
        <v>0.22188214640456441</v>
      </c>
      <c r="O6666" s="3">
        <v>0.10136967771869433</v>
      </c>
    </row>
    <row r="6667" spans="1:15" x14ac:dyDescent="0.25">
      <c r="A6667" s="1">
        <v>45935.708333333336</v>
      </c>
      <c r="B6667" s="2">
        <v>2025</v>
      </c>
      <c r="C6667" s="2">
        <v>10</v>
      </c>
      <c r="D6667" s="2">
        <v>5</v>
      </c>
      <c r="E6667" s="2">
        <v>17</v>
      </c>
      <c r="F6667" s="3">
        <v>0</v>
      </c>
      <c r="G6667" s="3">
        <v>0</v>
      </c>
      <c r="H6667" s="3">
        <v>0</v>
      </c>
      <c r="I6667" s="3">
        <v>0</v>
      </c>
      <c r="J6667" s="3"/>
      <c r="K6667" s="3">
        <v>0</v>
      </c>
      <c r="L6667" s="3">
        <v>0</v>
      </c>
      <c r="M6667" s="3">
        <v>0</v>
      </c>
      <c r="N6667" s="3">
        <v>0</v>
      </c>
      <c r="O6667" s="3">
        <v>0</v>
      </c>
    </row>
    <row r="6668" spans="1:15" x14ac:dyDescent="0.25">
      <c r="A6668" s="1">
        <v>45935.75</v>
      </c>
      <c r="B6668" s="2">
        <v>2025</v>
      </c>
      <c r="C6668" s="2">
        <v>10</v>
      </c>
      <c r="D6668" s="2">
        <v>5</v>
      </c>
      <c r="E6668" s="2">
        <v>18</v>
      </c>
      <c r="F6668" s="3">
        <v>0</v>
      </c>
      <c r="G6668" s="3">
        <v>1.8797747483592166E-2</v>
      </c>
      <c r="H6668" s="3">
        <v>0</v>
      </c>
      <c r="I6668" s="3">
        <v>0</v>
      </c>
      <c r="J6668" s="3"/>
      <c r="K6668" s="3">
        <v>0</v>
      </c>
      <c r="L6668" s="3">
        <v>0</v>
      </c>
      <c r="M6668" s="3">
        <v>0</v>
      </c>
      <c r="N6668" s="3">
        <v>0</v>
      </c>
      <c r="O6668" s="3">
        <v>2.3497184354490208E-3</v>
      </c>
    </row>
    <row r="6669" spans="1:15" x14ac:dyDescent="0.25">
      <c r="A6669" s="1">
        <v>45935.791666666664</v>
      </c>
      <c r="B6669" s="2">
        <v>2025</v>
      </c>
      <c r="C6669" s="2">
        <v>10</v>
      </c>
      <c r="D6669" s="2">
        <v>5</v>
      </c>
      <c r="E6669" s="2">
        <v>19</v>
      </c>
      <c r="F6669" s="3">
        <v>0</v>
      </c>
      <c r="G6669" s="3">
        <v>0.1142565317646646</v>
      </c>
      <c r="H6669" s="3"/>
      <c r="I6669" s="3">
        <v>0.37187922395180278</v>
      </c>
      <c r="J6669" s="3"/>
      <c r="K6669" s="3"/>
      <c r="L6669" s="3"/>
      <c r="M6669" s="3">
        <v>0</v>
      </c>
      <c r="N6669" s="3">
        <v>0.24314758219784421</v>
      </c>
      <c r="O6669" s="3">
        <v>0.14585666758286231</v>
      </c>
    </row>
    <row r="6670" spans="1:15" x14ac:dyDescent="0.25">
      <c r="A6670" s="1">
        <v>45935.833333333336</v>
      </c>
      <c r="B6670" s="2">
        <v>2025</v>
      </c>
      <c r="C6670" s="2">
        <v>10</v>
      </c>
      <c r="D6670" s="2">
        <v>5</v>
      </c>
      <c r="E6670" s="2">
        <v>20</v>
      </c>
      <c r="F6670" s="3"/>
      <c r="G6670" s="3">
        <v>9.0250765032491437E-2</v>
      </c>
      <c r="H6670" s="3"/>
      <c r="I6670" s="3">
        <v>0.37814141729114481</v>
      </c>
      <c r="J6670" s="3"/>
      <c r="K6670" s="3"/>
      <c r="L6670" s="3"/>
      <c r="M6670" s="3">
        <v>1.9308669798784713E-2</v>
      </c>
      <c r="N6670" s="3">
        <v>0.3557330404126518</v>
      </c>
      <c r="O6670" s="3">
        <v>0.21085847313376818</v>
      </c>
    </row>
    <row r="6671" spans="1:15" x14ac:dyDescent="0.25">
      <c r="A6671" s="1">
        <v>45935.875</v>
      </c>
      <c r="B6671" s="2">
        <v>2025</v>
      </c>
      <c r="C6671" s="2">
        <v>10</v>
      </c>
      <c r="D6671" s="2">
        <v>5</v>
      </c>
      <c r="E6671" s="2">
        <v>21</v>
      </c>
      <c r="F6671" s="3"/>
      <c r="G6671" s="3">
        <v>6.1798772470955721E-2</v>
      </c>
      <c r="H6671" s="3"/>
      <c r="I6671" s="3">
        <v>0.34507528418900868</v>
      </c>
      <c r="J6671" s="3"/>
      <c r="K6671" s="3"/>
      <c r="L6671" s="3"/>
      <c r="M6671" s="3">
        <v>0</v>
      </c>
      <c r="N6671" s="3">
        <v>0.36296543638303902</v>
      </c>
      <c r="O6671" s="3">
        <v>0.19245987326075087</v>
      </c>
    </row>
    <row r="6672" spans="1:15" x14ac:dyDescent="0.25">
      <c r="A6672" s="1">
        <v>45935.916666666664</v>
      </c>
      <c r="B6672" s="2">
        <v>2025</v>
      </c>
      <c r="C6672" s="2">
        <v>10</v>
      </c>
      <c r="D6672" s="2">
        <v>5</v>
      </c>
      <c r="E6672" s="2">
        <v>22</v>
      </c>
      <c r="F6672" s="3"/>
      <c r="G6672" s="3">
        <v>2.4049381580762363E-2</v>
      </c>
      <c r="H6672" s="3"/>
      <c r="I6672" s="3">
        <v>0.2487547568552802</v>
      </c>
      <c r="J6672" s="3"/>
      <c r="K6672" s="3"/>
      <c r="L6672" s="3"/>
      <c r="M6672" s="3">
        <v>0</v>
      </c>
      <c r="N6672" s="3">
        <v>0.25140033143939389</v>
      </c>
      <c r="O6672" s="3">
        <v>0.13105111746885911</v>
      </c>
    </row>
    <row r="6673" spans="1:15" x14ac:dyDescent="0.25">
      <c r="A6673" s="1">
        <v>45935.958333333336</v>
      </c>
      <c r="B6673" s="2">
        <v>2025</v>
      </c>
      <c r="C6673" s="2">
        <v>10</v>
      </c>
      <c r="D6673" s="2">
        <v>5</v>
      </c>
      <c r="E6673" s="2">
        <v>23</v>
      </c>
      <c r="F6673" s="3"/>
      <c r="G6673" s="3">
        <v>0</v>
      </c>
      <c r="H6673" s="3"/>
      <c r="I6673" s="3">
        <v>0.15326435738534411</v>
      </c>
      <c r="J6673" s="3"/>
      <c r="K6673" s="3"/>
      <c r="L6673" s="3"/>
      <c r="M6673" s="3">
        <v>0</v>
      </c>
      <c r="N6673" s="3">
        <v>0.15877959280303025</v>
      </c>
      <c r="O6673" s="3">
        <v>7.8010987547093597E-2</v>
      </c>
    </row>
    <row r="6674" spans="1:15" x14ac:dyDescent="0.25">
      <c r="A6674" s="1">
        <v>45936</v>
      </c>
      <c r="B6674" s="2">
        <v>2025</v>
      </c>
      <c r="C6674" s="2">
        <v>10</v>
      </c>
      <c r="D6674" s="2">
        <v>6</v>
      </c>
      <c r="E6674" s="2">
        <v>0</v>
      </c>
      <c r="F6674" s="3"/>
      <c r="G6674" s="3">
        <v>0</v>
      </c>
      <c r="H6674" s="3"/>
      <c r="I6674" s="3">
        <v>0.1529587348135735</v>
      </c>
      <c r="J6674" s="3"/>
      <c r="K6674" s="3"/>
      <c r="L6674" s="3"/>
      <c r="M6674" s="3">
        <v>0</v>
      </c>
      <c r="N6674" s="3">
        <v>0.15861860795454547</v>
      </c>
      <c r="O6674" s="3">
        <v>7.7894335692029748E-2</v>
      </c>
    </row>
    <row r="6675" spans="1:15" x14ac:dyDescent="0.25">
      <c r="A6675" s="1">
        <v>45936.041666666664</v>
      </c>
      <c r="B6675" s="2">
        <v>2025</v>
      </c>
      <c r="C6675" s="2">
        <v>10</v>
      </c>
      <c r="D6675" s="2">
        <v>6</v>
      </c>
      <c r="E6675" s="2">
        <v>1</v>
      </c>
      <c r="F6675" s="3"/>
      <c r="G6675" s="3">
        <v>0</v>
      </c>
      <c r="H6675" s="3"/>
      <c r="I6675" s="3">
        <v>0.13731462086300789</v>
      </c>
      <c r="J6675" s="3"/>
      <c r="K6675" s="3"/>
      <c r="L6675" s="3"/>
      <c r="M6675" s="3">
        <v>0</v>
      </c>
      <c r="N6675" s="3">
        <v>0.1408723958333333</v>
      </c>
      <c r="O6675" s="3">
        <v>6.954675417408529E-2</v>
      </c>
    </row>
    <row r="6676" spans="1:15" x14ac:dyDescent="0.25">
      <c r="A6676" s="1">
        <v>45936.083333333336</v>
      </c>
      <c r="B6676" s="2">
        <v>2025</v>
      </c>
      <c r="C6676" s="2">
        <v>10</v>
      </c>
      <c r="D6676" s="2">
        <v>6</v>
      </c>
      <c r="E6676" s="2">
        <v>2</v>
      </c>
      <c r="F6676" s="3"/>
      <c r="G6676" s="3">
        <v>0</v>
      </c>
      <c r="H6676" s="3"/>
      <c r="I6676" s="3">
        <v>0.11977796397151236</v>
      </c>
      <c r="J6676" s="3"/>
      <c r="K6676" s="3"/>
      <c r="L6676" s="3"/>
      <c r="M6676" s="3">
        <v>0</v>
      </c>
      <c r="N6676" s="3">
        <v>0.10712237689751475</v>
      </c>
      <c r="O6676" s="3">
        <v>5.6725085217256777E-2</v>
      </c>
    </row>
    <row r="6677" spans="1:15" x14ac:dyDescent="0.25">
      <c r="A6677" s="1">
        <v>45936.125</v>
      </c>
      <c r="B6677" s="2">
        <v>2025</v>
      </c>
      <c r="C6677" s="2">
        <v>10</v>
      </c>
      <c r="D6677" s="2">
        <v>6</v>
      </c>
      <c r="E6677" s="2">
        <v>3</v>
      </c>
      <c r="F6677" s="3"/>
      <c r="G6677" s="3">
        <v>0</v>
      </c>
      <c r="H6677" s="3"/>
      <c r="I6677" s="3">
        <v>0.12055823912491895</v>
      </c>
      <c r="J6677" s="3"/>
      <c r="K6677" s="3"/>
      <c r="L6677" s="3"/>
      <c r="M6677" s="3">
        <v>0</v>
      </c>
      <c r="N6677" s="3">
        <v>0.11722064393939391</v>
      </c>
      <c r="O6677" s="3">
        <v>5.9444720766078214E-2</v>
      </c>
    </row>
    <row r="6678" spans="1:15" x14ac:dyDescent="0.25">
      <c r="A6678" s="1">
        <v>45936.166666666664</v>
      </c>
      <c r="B6678" s="2">
        <v>2025</v>
      </c>
      <c r="C6678" s="2">
        <v>10</v>
      </c>
      <c r="D6678" s="2">
        <v>6</v>
      </c>
      <c r="E6678" s="2">
        <v>4</v>
      </c>
      <c r="F6678" s="3">
        <v>0</v>
      </c>
      <c r="G6678" s="3">
        <v>0</v>
      </c>
      <c r="H6678" s="3"/>
      <c r="I6678" s="3">
        <v>0.12104315039798905</v>
      </c>
      <c r="J6678" s="3"/>
      <c r="K6678" s="3"/>
      <c r="L6678" s="3"/>
      <c r="M6678" s="3">
        <v>0</v>
      </c>
      <c r="N6678" s="3">
        <v>0.10619877531653646</v>
      </c>
      <c r="O6678" s="3">
        <v>4.5448385142905098E-2</v>
      </c>
    </row>
    <row r="6679" spans="1:15" x14ac:dyDescent="0.25">
      <c r="A6679" s="1">
        <v>45936.208333333336</v>
      </c>
      <c r="B6679" s="2">
        <v>2025</v>
      </c>
      <c r="C6679" s="2">
        <v>10</v>
      </c>
      <c r="D6679" s="2">
        <v>6</v>
      </c>
      <c r="E6679" s="2">
        <v>5</v>
      </c>
      <c r="F6679" s="3">
        <v>0</v>
      </c>
      <c r="G6679" s="3">
        <v>0</v>
      </c>
      <c r="H6679" s="3"/>
      <c r="I6679" s="3">
        <v>0.14373376623376621</v>
      </c>
      <c r="J6679" s="3"/>
      <c r="K6679" s="3">
        <v>0</v>
      </c>
      <c r="L6679" s="3">
        <v>0</v>
      </c>
      <c r="M6679" s="3">
        <v>0</v>
      </c>
      <c r="N6679" s="3">
        <v>0.10921558070245603</v>
      </c>
      <c r="O6679" s="3">
        <v>3.6135620990888892E-2</v>
      </c>
    </row>
    <row r="6680" spans="1:15" x14ac:dyDescent="0.25">
      <c r="A6680" s="1">
        <v>45936.25</v>
      </c>
      <c r="B6680" s="2">
        <v>2025</v>
      </c>
      <c r="C6680" s="2">
        <v>10</v>
      </c>
      <c r="D6680" s="2">
        <v>6</v>
      </c>
      <c r="E6680" s="2">
        <v>6</v>
      </c>
      <c r="F6680" s="3">
        <v>0</v>
      </c>
      <c r="G6680" s="3">
        <v>0.5</v>
      </c>
      <c r="H6680" s="3">
        <v>0</v>
      </c>
      <c r="I6680" s="3">
        <v>0.49533136848141407</v>
      </c>
      <c r="J6680" s="3"/>
      <c r="K6680" s="3">
        <v>0</v>
      </c>
      <c r="L6680" s="3">
        <v>0</v>
      </c>
      <c r="M6680" s="3">
        <v>0.5</v>
      </c>
      <c r="N6680" s="3">
        <v>0.49718429777570289</v>
      </c>
      <c r="O6680" s="3">
        <v>0.24906445828213963</v>
      </c>
    </row>
    <row r="6681" spans="1:15" x14ac:dyDescent="0.25">
      <c r="A6681" s="1">
        <v>45936.291666666664</v>
      </c>
      <c r="B6681" s="2">
        <v>2025</v>
      </c>
      <c r="C6681" s="2">
        <v>10</v>
      </c>
      <c r="D6681" s="2">
        <v>6</v>
      </c>
      <c r="E6681" s="2">
        <v>7</v>
      </c>
      <c r="F6681" s="3">
        <v>0</v>
      </c>
      <c r="G6681" s="3">
        <v>1</v>
      </c>
      <c r="H6681" s="3">
        <v>0</v>
      </c>
      <c r="I6681" s="3">
        <v>0.99394772265402231</v>
      </c>
      <c r="J6681" s="3"/>
      <c r="K6681" s="3">
        <v>0</v>
      </c>
      <c r="L6681" s="3">
        <v>0</v>
      </c>
      <c r="M6681" s="3">
        <v>1</v>
      </c>
      <c r="N6681" s="3">
        <v>0.997554359011398</v>
      </c>
      <c r="O6681" s="3">
        <v>0.49893776020817754</v>
      </c>
    </row>
    <row r="6682" spans="1:15" x14ac:dyDescent="0.25">
      <c r="A6682" s="1">
        <v>45936.333333333336</v>
      </c>
      <c r="B6682" s="2">
        <v>2025</v>
      </c>
      <c r="C6682" s="2">
        <v>10</v>
      </c>
      <c r="D6682" s="2">
        <v>6</v>
      </c>
      <c r="E6682" s="2">
        <v>8</v>
      </c>
      <c r="F6682" s="3">
        <v>0</v>
      </c>
      <c r="G6682" s="3">
        <v>1</v>
      </c>
      <c r="H6682" s="3">
        <v>0</v>
      </c>
      <c r="I6682" s="3">
        <v>0.99422301865671403</v>
      </c>
      <c r="J6682" s="3"/>
      <c r="K6682" s="3">
        <v>0</v>
      </c>
      <c r="L6682" s="3">
        <v>0</v>
      </c>
      <c r="M6682" s="3">
        <v>0.5</v>
      </c>
      <c r="N6682" s="3">
        <v>0.99709485876481929</v>
      </c>
      <c r="O6682" s="3">
        <v>0.43641473467769165</v>
      </c>
    </row>
    <row r="6683" spans="1:15" x14ac:dyDescent="0.25">
      <c r="A6683" s="1">
        <v>45936.375</v>
      </c>
      <c r="B6683" s="2">
        <v>2025</v>
      </c>
      <c r="C6683" s="2">
        <v>10</v>
      </c>
      <c r="D6683" s="2">
        <v>6</v>
      </c>
      <c r="E6683" s="2">
        <v>9</v>
      </c>
      <c r="F6683" s="3">
        <v>0</v>
      </c>
      <c r="G6683" s="3">
        <v>1</v>
      </c>
      <c r="H6683" s="3">
        <v>0</v>
      </c>
      <c r="I6683" s="3">
        <v>0.99474871007548149</v>
      </c>
      <c r="J6683" s="3"/>
      <c r="K6683" s="3">
        <v>0</v>
      </c>
      <c r="L6683" s="3">
        <v>0</v>
      </c>
      <c r="M6683" s="3">
        <v>0</v>
      </c>
      <c r="N6683" s="3">
        <v>0.99370138272726383</v>
      </c>
      <c r="O6683" s="3">
        <v>0.37355626160034316</v>
      </c>
    </row>
    <row r="6684" spans="1:15" x14ac:dyDescent="0.25">
      <c r="A6684" s="1">
        <v>45936.416666666664</v>
      </c>
      <c r="B6684" s="2">
        <v>2025</v>
      </c>
      <c r="C6684" s="2">
        <v>10</v>
      </c>
      <c r="D6684" s="2">
        <v>6</v>
      </c>
      <c r="E6684" s="2">
        <v>10</v>
      </c>
      <c r="F6684" s="3">
        <v>0</v>
      </c>
      <c r="G6684" s="3">
        <v>1</v>
      </c>
      <c r="H6684" s="3">
        <v>0</v>
      </c>
      <c r="I6684" s="3">
        <v>0.99288584558459902</v>
      </c>
      <c r="J6684" s="3"/>
      <c r="K6684" s="3">
        <v>0</v>
      </c>
      <c r="L6684" s="3">
        <v>0</v>
      </c>
      <c r="M6684" s="3">
        <v>0.99511028356025144</v>
      </c>
      <c r="N6684" s="3">
        <v>0.992415465709934</v>
      </c>
      <c r="O6684" s="3">
        <v>0.49755144935684803</v>
      </c>
    </row>
    <row r="6685" spans="1:15" x14ac:dyDescent="0.25">
      <c r="A6685" s="1">
        <v>45936.458333333336</v>
      </c>
      <c r="B6685" s="2">
        <v>2025</v>
      </c>
      <c r="C6685" s="2">
        <v>10</v>
      </c>
      <c r="D6685" s="2">
        <v>6</v>
      </c>
      <c r="E6685" s="2">
        <v>11</v>
      </c>
      <c r="F6685" s="3">
        <v>0</v>
      </c>
      <c r="G6685" s="3">
        <v>1</v>
      </c>
      <c r="H6685" s="3">
        <v>0</v>
      </c>
      <c r="I6685" s="3">
        <v>0.99085306419697428</v>
      </c>
      <c r="J6685" s="3"/>
      <c r="K6685" s="3">
        <v>0</v>
      </c>
      <c r="L6685" s="3">
        <v>0</v>
      </c>
      <c r="M6685" s="3">
        <v>1</v>
      </c>
      <c r="N6685" s="3">
        <v>0.99019107328831191</v>
      </c>
      <c r="O6685" s="3">
        <v>0.49763051718566076</v>
      </c>
    </row>
    <row r="6686" spans="1:15" x14ac:dyDescent="0.25">
      <c r="A6686" s="1">
        <v>45936.5</v>
      </c>
      <c r="B6686" s="2">
        <v>2025</v>
      </c>
      <c r="C6686" s="2">
        <v>10</v>
      </c>
      <c r="D6686" s="2">
        <v>6</v>
      </c>
      <c r="E6686" s="2">
        <v>12</v>
      </c>
      <c r="F6686" s="3">
        <v>0</v>
      </c>
      <c r="G6686" s="3">
        <v>1</v>
      </c>
      <c r="H6686" s="3">
        <v>0</v>
      </c>
      <c r="I6686" s="3">
        <v>0.99208144174081725</v>
      </c>
      <c r="J6686" s="3"/>
      <c r="K6686" s="3">
        <v>0</v>
      </c>
      <c r="L6686" s="3">
        <v>0</v>
      </c>
      <c r="M6686" s="3">
        <v>1</v>
      </c>
      <c r="N6686" s="3">
        <v>0.98633044535577852</v>
      </c>
      <c r="O6686" s="3">
        <v>0.49730148588707446</v>
      </c>
    </row>
    <row r="6687" spans="1:15" x14ac:dyDescent="0.25">
      <c r="A6687" s="1">
        <v>45936.541666666664</v>
      </c>
      <c r="B6687" s="2">
        <v>2025</v>
      </c>
      <c r="C6687" s="2">
        <v>10</v>
      </c>
      <c r="D6687" s="2">
        <v>6</v>
      </c>
      <c r="E6687" s="2">
        <v>13</v>
      </c>
      <c r="F6687" s="3">
        <v>0</v>
      </c>
      <c r="G6687" s="3">
        <v>0.5</v>
      </c>
      <c r="H6687" s="3">
        <v>0</v>
      </c>
      <c r="I6687" s="3">
        <v>0.49446083058046253</v>
      </c>
      <c r="J6687" s="3"/>
      <c r="K6687" s="3">
        <v>0</v>
      </c>
      <c r="L6687" s="3">
        <v>0</v>
      </c>
      <c r="M6687" s="3">
        <v>0.5</v>
      </c>
      <c r="N6687" s="3">
        <v>0.4931904244459811</v>
      </c>
      <c r="O6687" s="3">
        <v>0.24845640687830545</v>
      </c>
    </row>
    <row r="6688" spans="1:15" x14ac:dyDescent="0.25">
      <c r="A6688" s="1">
        <v>45936.583333333336</v>
      </c>
      <c r="B6688" s="2">
        <v>2025</v>
      </c>
      <c r="C6688" s="2">
        <v>10</v>
      </c>
      <c r="D6688" s="2">
        <v>6</v>
      </c>
      <c r="E6688" s="2">
        <v>14</v>
      </c>
      <c r="F6688" s="3">
        <v>0</v>
      </c>
      <c r="G6688" s="3">
        <v>0</v>
      </c>
      <c r="H6688" s="3">
        <v>0</v>
      </c>
      <c r="I6688" s="3">
        <v>0</v>
      </c>
      <c r="J6688" s="3"/>
      <c r="K6688" s="3">
        <v>0</v>
      </c>
      <c r="L6688" s="3">
        <v>0</v>
      </c>
      <c r="M6688" s="3">
        <v>0</v>
      </c>
      <c r="N6688" s="3">
        <v>0</v>
      </c>
      <c r="O6688" s="3">
        <v>0</v>
      </c>
    </row>
    <row r="6689" spans="1:15" x14ac:dyDescent="0.25">
      <c r="A6689" s="1">
        <v>45936.625</v>
      </c>
      <c r="B6689" s="2">
        <v>2025</v>
      </c>
      <c r="C6689" s="2">
        <v>10</v>
      </c>
      <c r="D6689" s="2">
        <v>6</v>
      </c>
      <c r="E6689" s="2">
        <v>15</v>
      </c>
      <c r="F6689" s="3">
        <v>0</v>
      </c>
      <c r="G6689" s="3">
        <v>0</v>
      </c>
      <c r="H6689" s="3">
        <v>0</v>
      </c>
      <c r="I6689" s="3">
        <v>0</v>
      </c>
      <c r="J6689" s="3"/>
      <c r="K6689" s="3">
        <v>0</v>
      </c>
      <c r="L6689" s="3">
        <v>0</v>
      </c>
      <c r="M6689" s="3">
        <v>0</v>
      </c>
      <c r="N6689" s="3">
        <v>0</v>
      </c>
      <c r="O6689" s="3">
        <v>0</v>
      </c>
    </row>
    <row r="6690" spans="1:15" x14ac:dyDescent="0.25">
      <c r="A6690" s="1">
        <v>45936.666666666664</v>
      </c>
      <c r="B6690" s="2">
        <v>2025</v>
      </c>
      <c r="C6690" s="2">
        <v>10</v>
      </c>
      <c r="D6690" s="2">
        <v>6</v>
      </c>
      <c r="E6690" s="2">
        <v>16</v>
      </c>
      <c r="F6690" s="3">
        <v>0</v>
      </c>
      <c r="G6690" s="3">
        <v>0</v>
      </c>
      <c r="H6690" s="3">
        <v>0</v>
      </c>
      <c r="I6690" s="3">
        <v>0</v>
      </c>
      <c r="J6690" s="3"/>
      <c r="K6690" s="3">
        <v>0</v>
      </c>
      <c r="L6690" s="3">
        <v>0</v>
      </c>
      <c r="M6690" s="3">
        <v>0</v>
      </c>
      <c r="N6690" s="3">
        <v>0</v>
      </c>
      <c r="O6690" s="3">
        <v>0</v>
      </c>
    </row>
    <row r="6691" spans="1:15" x14ac:dyDescent="0.25">
      <c r="A6691" s="1">
        <v>45936.708333333336</v>
      </c>
      <c r="B6691" s="2">
        <v>2025</v>
      </c>
      <c r="C6691" s="2">
        <v>10</v>
      </c>
      <c r="D6691" s="2">
        <v>6</v>
      </c>
      <c r="E6691" s="2">
        <v>17</v>
      </c>
      <c r="F6691" s="3">
        <v>0</v>
      </c>
      <c r="G6691" s="3">
        <v>0</v>
      </c>
      <c r="H6691" s="3">
        <v>0</v>
      </c>
      <c r="I6691" s="3">
        <v>0</v>
      </c>
      <c r="J6691" s="3"/>
      <c r="K6691" s="3">
        <v>0</v>
      </c>
      <c r="L6691" s="3">
        <v>0</v>
      </c>
      <c r="M6691" s="3">
        <v>0</v>
      </c>
      <c r="N6691" s="3">
        <v>0</v>
      </c>
      <c r="O6691" s="3">
        <v>0</v>
      </c>
    </row>
    <row r="6692" spans="1:15" x14ac:dyDescent="0.25">
      <c r="A6692" s="1">
        <v>45936.75</v>
      </c>
      <c r="B6692" s="2">
        <v>2025</v>
      </c>
      <c r="C6692" s="2">
        <v>10</v>
      </c>
      <c r="D6692" s="2">
        <v>6</v>
      </c>
      <c r="E6692" s="2">
        <v>18</v>
      </c>
      <c r="F6692" s="3">
        <v>0</v>
      </c>
      <c r="G6692" s="3">
        <v>0</v>
      </c>
      <c r="H6692" s="3">
        <v>0</v>
      </c>
      <c r="I6692" s="3">
        <v>0</v>
      </c>
      <c r="J6692" s="3"/>
      <c r="K6692" s="3">
        <v>0</v>
      </c>
      <c r="L6692" s="3">
        <v>0</v>
      </c>
      <c r="M6692" s="3">
        <v>0</v>
      </c>
      <c r="N6692" s="3">
        <v>0</v>
      </c>
      <c r="O6692" s="3">
        <v>0</v>
      </c>
    </row>
    <row r="6693" spans="1:15" x14ac:dyDescent="0.25">
      <c r="A6693" s="1">
        <v>45936.791666666664</v>
      </c>
      <c r="B6693" s="2">
        <v>2025</v>
      </c>
      <c r="C6693" s="2">
        <v>10</v>
      </c>
      <c r="D6693" s="2">
        <v>6</v>
      </c>
      <c r="E6693" s="2">
        <v>19</v>
      </c>
      <c r="F6693" s="3">
        <v>0</v>
      </c>
      <c r="G6693" s="3">
        <v>0</v>
      </c>
      <c r="H6693" s="3"/>
      <c r="I6693" s="3">
        <v>0</v>
      </c>
      <c r="J6693" s="3"/>
      <c r="K6693" s="3"/>
      <c r="L6693" s="3"/>
      <c r="M6693" s="3">
        <v>0</v>
      </c>
      <c r="N6693" s="3">
        <v>0</v>
      </c>
      <c r="O6693" s="3">
        <v>0</v>
      </c>
    </row>
    <row r="6694" spans="1:15" x14ac:dyDescent="0.25">
      <c r="A6694" s="1">
        <v>45936.833333333336</v>
      </c>
      <c r="B6694" s="2">
        <v>2025</v>
      </c>
      <c r="C6694" s="2">
        <v>10</v>
      </c>
      <c r="D6694" s="2">
        <v>6</v>
      </c>
      <c r="E6694" s="2">
        <v>20</v>
      </c>
      <c r="F6694" s="3"/>
      <c r="G6694" s="3">
        <v>0</v>
      </c>
      <c r="H6694" s="3"/>
      <c r="I6694" s="3">
        <v>9.3811337008094547E-2</v>
      </c>
      <c r="J6694" s="3"/>
      <c r="K6694" s="3"/>
      <c r="L6694" s="3"/>
      <c r="M6694" s="3">
        <v>0</v>
      </c>
      <c r="N6694" s="3">
        <v>0.12967740712086034</v>
      </c>
      <c r="O6694" s="3">
        <v>5.5872186032238723E-2</v>
      </c>
    </row>
    <row r="6695" spans="1:15" x14ac:dyDescent="0.25">
      <c r="A6695" s="1">
        <v>45936.875</v>
      </c>
      <c r="B6695" s="2">
        <v>2025</v>
      </c>
      <c r="C6695" s="2">
        <v>10</v>
      </c>
      <c r="D6695" s="2">
        <v>6</v>
      </c>
      <c r="E6695" s="2">
        <v>21</v>
      </c>
      <c r="F6695" s="3"/>
      <c r="G6695" s="3">
        <v>0</v>
      </c>
      <c r="H6695" s="3"/>
      <c r="I6695" s="3">
        <v>0.17862837416872265</v>
      </c>
      <c r="J6695" s="3"/>
      <c r="K6695" s="3"/>
      <c r="L6695" s="3"/>
      <c r="M6695" s="3">
        <v>2.4224897179113549E-2</v>
      </c>
      <c r="N6695" s="3">
        <v>0.28645504915812114</v>
      </c>
      <c r="O6695" s="3">
        <v>0.12232708012648934</v>
      </c>
    </row>
    <row r="6696" spans="1:15" x14ac:dyDescent="0.25">
      <c r="A6696" s="1">
        <v>45936.916666666664</v>
      </c>
      <c r="B6696" s="2">
        <v>2025</v>
      </c>
      <c r="C6696" s="2">
        <v>10</v>
      </c>
      <c r="D6696" s="2">
        <v>6</v>
      </c>
      <c r="E6696" s="2">
        <v>22</v>
      </c>
      <c r="F6696" s="3"/>
      <c r="G6696" s="3">
        <v>2.7759907800039976E-2</v>
      </c>
      <c r="H6696" s="3"/>
      <c r="I6696" s="3">
        <v>0.20205372273688385</v>
      </c>
      <c r="J6696" s="3"/>
      <c r="K6696" s="3"/>
      <c r="L6696" s="3"/>
      <c r="M6696" s="3">
        <v>0.11104134353802603</v>
      </c>
      <c r="N6696" s="3">
        <v>0.33320688140779342</v>
      </c>
      <c r="O6696" s="3">
        <v>0.16851546387068581</v>
      </c>
    </row>
    <row r="6697" spans="1:15" x14ac:dyDescent="0.25">
      <c r="A6697" s="1">
        <v>45936.958333333336</v>
      </c>
      <c r="B6697" s="2">
        <v>2025</v>
      </c>
      <c r="C6697" s="2">
        <v>10</v>
      </c>
      <c r="D6697" s="2">
        <v>6</v>
      </c>
      <c r="E6697" s="2">
        <v>23</v>
      </c>
      <c r="F6697" s="3"/>
      <c r="G6697" s="3">
        <v>1.9552972608210699E-2</v>
      </c>
      <c r="H6697" s="3"/>
      <c r="I6697" s="3">
        <v>0.21155323504913734</v>
      </c>
      <c r="J6697" s="3"/>
      <c r="K6697" s="3"/>
      <c r="L6697" s="3"/>
      <c r="M6697" s="3">
        <v>0.11773294283947865</v>
      </c>
      <c r="N6697" s="3">
        <v>0.32618387777347047</v>
      </c>
      <c r="O6697" s="3">
        <v>0.16875575706757429</v>
      </c>
    </row>
    <row r="6698" spans="1:15" x14ac:dyDescent="0.25">
      <c r="A6698" s="1">
        <v>45937</v>
      </c>
      <c r="B6698" s="2">
        <v>2025</v>
      </c>
      <c r="C6698" s="2">
        <v>10</v>
      </c>
      <c r="D6698" s="2">
        <v>7</v>
      </c>
      <c r="E6698" s="2">
        <v>0</v>
      </c>
      <c r="F6698" s="3"/>
      <c r="G6698" s="3">
        <v>0</v>
      </c>
      <c r="H6698" s="3"/>
      <c r="I6698" s="3">
        <v>0.22491078561324801</v>
      </c>
      <c r="J6698" s="3"/>
      <c r="K6698" s="3"/>
      <c r="L6698" s="3"/>
      <c r="M6698" s="3">
        <v>0.1190749471124161</v>
      </c>
      <c r="N6698" s="3">
        <v>0.30704848254649397</v>
      </c>
      <c r="O6698" s="3">
        <v>0.16275855381803953</v>
      </c>
    </row>
    <row r="6699" spans="1:15" x14ac:dyDescent="0.25">
      <c r="A6699" s="1">
        <v>45937.041666666664</v>
      </c>
      <c r="B6699" s="2">
        <v>2025</v>
      </c>
      <c r="C6699" s="2">
        <v>10</v>
      </c>
      <c r="D6699" s="2">
        <v>7</v>
      </c>
      <c r="E6699" s="2">
        <v>1</v>
      </c>
      <c r="F6699" s="3"/>
      <c r="G6699" s="3">
        <v>0</v>
      </c>
      <c r="H6699" s="3"/>
      <c r="I6699" s="3">
        <v>0.18633302714893515</v>
      </c>
      <c r="J6699" s="3"/>
      <c r="K6699" s="3"/>
      <c r="L6699" s="3"/>
      <c r="M6699" s="3">
        <v>2.9962416157331095E-2</v>
      </c>
      <c r="N6699" s="3">
        <v>0.18061581984360831</v>
      </c>
      <c r="O6699" s="3">
        <v>9.9227815787468643E-2</v>
      </c>
    </row>
    <row r="6700" spans="1:15" x14ac:dyDescent="0.25">
      <c r="A6700" s="1">
        <v>45937.083333333336</v>
      </c>
      <c r="B6700" s="2">
        <v>2025</v>
      </c>
      <c r="C6700" s="2">
        <v>10</v>
      </c>
      <c r="D6700" s="2">
        <v>7</v>
      </c>
      <c r="E6700" s="2">
        <v>2</v>
      </c>
      <c r="F6700" s="3"/>
      <c r="G6700" s="3">
        <v>0</v>
      </c>
      <c r="H6700" s="3"/>
      <c r="I6700" s="3">
        <v>0.14099860678147161</v>
      </c>
      <c r="J6700" s="3"/>
      <c r="K6700" s="3"/>
      <c r="L6700" s="3"/>
      <c r="M6700" s="3">
        <v>0</v>
      </c>
      <c r="N6700" s="3">
        <v>0.12557280840624174</v>
      </c>
      <c r="O6700" s="3">
        <v>6.6642853796928331E-2</v>
      </c>
    </row>
    <row r="6701" spans="1:15" x14ac:dyDescent="0.25">
      <c r="A6701" s="1">
        <v>45937.125</v>
      </c>
      <c r="B6701" s="2">
        <v>2025</v>
      </c>
      <c r="C6701" s="2">
        <v>10</v>
      </c>
      <c r="D6701" s="2">
        <v>7</v>
      </c>
      <c r="E6701" s="2">
        <v>3</v>
      </c>
      <c r="F6701" s="3"/>
      <c r="G6701" s="3">
        <v>2.5564524814474764E-2</v>
      </c>
      <c r="H6701" s="3"/>
      <c r="I6701" s="3">
        <v>0.14408704837279712</v>
      </c>
      <c r="J6701" s="3"/>
      <c r="K6701" s="3"/>
      <c r="L6701" s="3"/>
      <c r="M6701" s="3">
        <v>0</v>
      </c>
      <c r="N6701" s="3">
        <v>0.10184110805050886</v>
      </c>
      <c r="O6701" s="3">
        <v>6.7873170309445188E-2</v>
      </c>
    </row>
    <row r="6702" spans="1:15" x14ac:dyDescent="0.25">
      <c r="A6702" s="1">
        <v>45937.166666666664</v>
      </c>
      <c r="B6702" s="2">
        <v>2025</v>
      </c>
      <c r="C6702" s="2">
        <v>10</v>
      </c>
      <c r="D6702" s="2">
        <v>7</v>
      </c>
      <c r="E6702" s="2">
        <v>4</v>
      </c>
      <c r="F6702" s="3">
        <v>0</v>
      </c>
      <c r="G6702" s="3">
        <v>2.0903707464666153E-2</v>
      </c>
      <c r="H6702" s="3"/>
      <c r="I6702" s="3">
        <v>0.1453483673267191</v>
      </c>
      <c r="J6702" s="3"/>
      <c r="K6702" s="3"/>
      <c r="L6702" s="3"/>
      <c r="M6702" s="3">
        <v>0</v>
      </c>
      <c r="N6702" s="3">
        <v>0.1187584221123589</v>
      </c>
      <c r="O6702" s="3">
        <v>5.7002099380748829E-2</v>
      </c>
    </row>
    <row r="6703" spans="1:15" x14ac:dyDescent="0.25">
      <c r="A6703" s="1">
        <v>45937.208333333336</v>
      </c>
      <c r="B6703" s="2">
        <v>2025</v>
      </c>
      <c r="C6703" s="2">
        <v>10</v>
      </c>
      <c r="D6703" s="2">
        <v>7</v>
      </c>
      <c r="E6703" s="2">
        <v>5</v>
      </c>
      <c r="F6703" s="3">
        <v>0</v>
      </c>
      <c r="G6703" s="3">
        <v>6.8796694075778056E-2</v>
      </c>
      <c r="H6703" s="3"/>
      <c r="I6703" s="3">
        <v>0.17527773182364581</v>
      </c>
      <c r="J6703" s="3"/>
      <c r="K6703" s="3">
        <v>0</v>
      </c>
      <c r="L6703" s="3"/>
      <c r="M6703" s="3">
        <v>2.3987176397468207E-2</v>
      </c>
      <c r="N6703" s="3">
        <v>0.13982085089686958</v>
      </c>
      <c r="O6703" s="3">
        <v>6.7980408865626937E-2</v>
      </c>
    </row>
    <row r="6704" spans="1:15" x14ac:dyDescent="0.25">
      <c r="A6704" s="1">
        <v>45937.25</v>
      </c>
      <c r="B6704" s="2">
        <v>2025</v>
      </c>
      <c r="C6704" s="2">
        <v>10</v>
      </c>
      <c r="D6704" s="2">
        <v>7</v>
      </c>
      <c r="E6704" s="2">
        <v>6</v>
      </c>
      <c r="F6704" s="3">
        <v>0</v>
      </c>
      <c r="G6704" s="3">
        <v>0.1403925631397645</v>
      </c>
      <c r="H6704" s="3">
        <v>0</v>
      </c>
      <c r="I6704" s="3">
        <v>0.35423960478013145</v>
      </c>
      <c r="J6704" s="3"/>
      <c r="K6704" s="3">
        <v>0</v>
      </c>
      <c r="L6704" s="3">
        <v>0</v>
      </c>
      <c r="M6704" s="3">
        <v>0.25776340376083828</v>
      </c>
      <c r="N6704" s="3">
        <v>0.31033153166824856</v>
      </c>
      <c r="O6704" s="3">
        <v>0.13284088791862286</v>
      </c>
    </row>
    <row r="6705" spans="1:15" x14ac:dyDescent="0.25">
      <c r="A6705" s="1">
        <v>45937.291666666664</v>
      </c>
      <c r="B6705" s="2">
        <v>2025</v>
      </c>
      <c r="C6705" s="2">
        <v>10</v>
      </c>
      <c r="D6705" s="2">
        <v>7</v>
      </c>
      <c r="E6705" s="2">
        <v>7</v>
      </c>
      <c r="F6705" s="3">
        <v>0</v>
      </c>
      <c r="G6705" s="3">
        <v>0.20473232081100351</v>
      </c>
      <c r="H6705" s="3">
        <v>0</v>
      </c>
      <c r="I6705" s="3">
        <v>0.52971219722371932</v>
      </c>
      <c r="J6705" s="3"/>
      <c r="K6705" s="3">
        <v>0</v>
      </c>
      <c r="L6705" s="3">
        <v>0</v>
      </c>
      <c r="M6705" s="3">
        <v>0.48531649449486047</v>
      </c>
      <c r="N6705" s="3">
        <v>0.52571328433476516</v>
      </c>
      <c r="O6705" s="3">
        <v>0.21818428710804355</v>
      </c>
    </row>
    <row r="6706" spans="1:15" x14ac:dyDescent="0.25">
      <c r="A6706" s="1">
        <v>45937.333333333336</v>
      </c>
      <c r="B6706" s="2">
        <v>2025</v>
      </c>
      <c r="C6706" s="2">
        <v>10</v>
      </c>
      <c r="D6706" s="2">
        <v>7</v>
      </c>
      <c r="E6706" s="2">
        <v>8</v>
      </c>
      <c r="F6706" s="3">
        <v>0</v>
      </c>
      <c r="G6706" s="3">
        <v>0.23483372229069599</v>
      </c>
      <c r="H6706" s="3">
        <v>0</v>
      </c>
      <c r="I6706" s="3">
        <v>0.26988448695557749</v>
      </c>
      <c r="J6706" s="3"/>
      <c r="K6706" s="3">
        <v>0</v>
      </c>
      <c r="L6706" s="3">
        <v>0</v>
      </c>
      <c r="M6706" s="3">
        <v>0.46949129073292017</v>
      </c>
      <c r="N6706" s="3">
        <v>0.57625957772043179</v>
      </c>
      <c r="O6706" s="3">
        <v>0.19380863471245319</v>
      </c>
    </row>
    <row r="6707" spans="1:15" x14ac:dyDescent="0.25">
      <c r="A6707" s="1">
        <v>45937.375</v>
      </c>
      <c r="B6707" s="2">
        <v>2025</v>
      </c>
      <c r="C6707" s="2">
        <v>10</v>
      </c>
      <c r="D6707" s="2">
        <v>7</v>
      </c>
      <c r="E6707" s="2">
        <v>9</v>
      </c>
      <c r="F6707" s="3">
        <v>0</v>
      </c>
      <c r="G6707" s="3">
        <v>0.10652154665946183</v>
      </c>
      <c r="H6707" s="3">
        <v>0</v>
      </c>
      <c r="I6707" s="3">
        <v>0.44975571691632554</v>
      </c>
      <c r="J6707" s="3"/>
      <c r="K6707" s="3">
        <v>0</v>
      </c>
      <c r="L6707" s="3">
        <v>0</v>
      </c>
      <c r="M6707" s="3">
        <v>0.27692817756572463</v>
      </c>
      <c r="N6707" s="3">
        <v>0.55790586840028267</v>
      </c>
      <c r="O6707" s="3">
        <v>0.17388891369272433</v>
      </c>
    </row>
    <row r="6708" spans="1:15" x14ac:dyDescent="0.25">
      <c r="A6708" s="1">
        <v>45937.416666666664</v>
      </c>
      <c r="B6708" s="2">
        <v>2025</v>
      </c>
      <c r="C6708" s="2">
        <v>10</v>
      </c>
      <c r="D6708" s="2">
        <v>7</v>
      </c>
      <c r="E6708" s="2">
        <v>10</v>
      </c>
      <c r="F6708" s="3">
        <v>0</v>
      </c>
      <c r="G6708" s="3">
        <v>1.6375747672747496E-2</v>
      </c>
      <c r="H6708" s="3">
        <v>0</v>
      </c>
      <c r="I6708" s="3">
        <v>0</v>
      </c>
      <c r="J6708" s="3"/>
      <c r="K6708" s="3">
        <v>0</v>
      </c>
      <c r="L6708" s="3">
        <v>0</v>
      </c>
      <c r="M6708" s="3">
        <v>0</v>
      </c>
      <c r="N6708" s="3">
        <v>0.35139091669552586</v>
      </c>
      <c r="O6708" s="3">
        <v>4.5970833046034172E-2</v>
      </c>
    </row>
    <row r="6709" spans="1:15" x14ac:dyDescent="0.25">
      <c r="A6709" s="1">
        <v>45937.458333333336</v>
      </c>
      <c r="B6709" s="2">
        <v>2025</v>
      </c>
      <c r="C6709" s="2">
        <v>10</v>
      </c>
      <c r="D6709" s="2">
        <v>7</v>
      </c>
      <c r="E6709" s="2">
        <v>11</v>
      </c>
      <c r="F6709" s="3">
        <v>0</v>
      </c>
      <c r="G6709" s="3">
        <v>0</v>
      </c>
      <c r="H6709" s="3">
        <v>0</v>
      </c>
      <c r="I6709" s="3">
        <v>0</v>
      </c>
      <c r="J6709" s="3"/>
      <c r="K6709" s="3">
        <v>0</v>
      </c>
      <c r="L6709" s="3">
        <v>0</v>
      </c>
      <c r="M6709" s="3">
        <v>0</v>
      </c>
      <c r="N6709" s="3">
        <v>7.5479643016253997E-2</v>
      </c>
      <c r="O6709" s="3">
        <v>9.4349553770317496E-3</v>
      </c>
    </row>
    <row r="6710" spans="1:15" x14ac:dyDescent="0.25">
      <c r="A6710" s="1">
        <v>45937.5</v>
      </c>
      <c r="B6710" s="2">
        <v>2025</v>
      </c>
      <c r="C6710" s="2">
        <v>10</v>
      </c>
      <c r="D6710" s="2">
        <v>7</v>
      </c>
      <c r="E6710" s="2">
        <v>12</v>
      </c>
      <c r="F6710" s="3">
        <v>0</v>
      </c>
      <c r="G6710" s="3">
        <v>0</v>
      </c>
      <c r="H6710" s="3">
        <v>0</v>
      </c>
      <c r="I6710" s="3">
        <v>0</v>
      </c>
      <c r="J6710" s="3"/>
      <c r="K6710" s="3">
        <v>0</v>
      </c>
      <c r="L6710" s="3">
        <v>0</v>
      </c>
      <c r="M6710" s="3">
        <v>0</v>
      </c>
      <c r="N6710" s="3">
        <v>0</v>
      </c>
      <c r="O6710" s="3">
        <v>0</v>
      </c>
    </row>
    <row r="6711" spans="1:15" x14ac:dyDescent="0.25">
      <c r="A6711" s="1">
        <v>45937.541666666664</v>
      </c>
      <c r="B6711" s="2">
        <v>2025</v>
      </c>
      <c r="C6711" s="2">
        <v>10</v>
      </c>
      <c r="D6711" s="2">
        <v>7</v>
      </c>
      <c r="E6711" s="2">
        <v>13</v>
      </c>
      <c r="F6711" s="3">
        <v>0</v>
      </c>
      <c r="G6711" s="3">
        <v>0</v>
      </c>
      <c r="H6711" s="3">
        <v>0</v>
      </c>
      <c r="I6711" s="3">
        <v>0</v>
      </c>
      <c r="J6711" s="3"/>
      <c r="K6711" s="3">
        <v>0</v>
      </c>
      <c r="L6711" s="3">
        <v>0</v>
      </c>
      <c r="M6711" s="3">
        <v>0</v>
      </c>
      <c r="N6711" s="3">
        <v>0</v>
      </c>
      <c r="O6711" s="3">
        <v>0</v>
      </c>
    </row>
    <row r="6712" spans="1:15" x14ac:dyDescent="0.25">
      <c r="A6712" s="1">
        <v>45937.583333333336</v>
      </c>
      <c r="B6712" s="2">
        <v>2025</v>
      </c>
      <c r="C6712" s="2">
        <v>10</v>
      </c>
      <c r="D6712" s="2">
        <v>7</v>
      </c>
      <c r="E6712" s="2">
        <v>14</v>
      </c>
      <c r="F6712" s="3">
        <v>0</v>
      </c>
      <c r="G6712" s="3">
        <v>0</v>
      </c>
      <c r="H6712" s="3">
        <v>0</v>
      </c>
      <c r="I6712" s="3">
        <v>0</v>
      </c>
      <c r="J6712" s="3"/>
      <c r="K6712" s="3">
        <v>0</v>
      </c>
      <c r="L6712" s="3">
        <v>0</v>
      </c>
      <c r="M6712" s="3">
        <v>0</v>
      </c>
      <c r="N6712" s="3">
        <v>0</v>
      </c>
      <c r="O6712" s="3">
        <v>0</v>
      </c>
    </row>
    <row r="6713" spans="1:15" x14ac:dyDescent="0.25">
      <c r="A6713" s="1">
        <v>45937.625</v>
      </c>
      <c r="B6713" s="2">
        <v>2025</v>
      </c>
      <c r="C6713" s="2">
        <v>10</v>
      </c>
      <c r="D6713" s="2">
        <v>7</v>
      </c>
      <c r="E6713" s="2">
        <v>15</v>
      </c>
      <c r="F6713" s="3">
        <v>0</v>
      </c>
      <c r="G6713" s="3">
        <v>0</v>
      </c>
      <c r="H6713" s="3">
        <v>0</v>
      </c>
      <c r="I6713" s="3">
        <v>0</v>
      </c>
      <c r="J6713" s="3"/>
      <c r="K6713" s="3">
        <v>0</v>
      </c>
      <c r="L6713" s="3">
        <v>0</v>
      </c>
      <c r="M6713" s="3">
        <v>0</v>
      </c>
      <c r="N6713" s="3">
        <v>0</v>
      </c>
      <c r="O6713" s="3">
        <v>0</v>
      </c>
    </row>
    <row r="6714" spans="1:15" x14ac:dyDescent="0.25">
      <c r="A6714" s="1">
        <v>45937.666666666664</v>
      </c>
      <c r="B6714" s="2">
        <v>2025</v>
      </c>
      <c r="C6714" s="2">
        <v>10</v>
      </c>
      <c r="D6714" s="2">
        <v>7</v>
      </c>
      <c r="E6714" s="2">
        <v>16</v>
      </c>
      <c r="F6714" s="3">
        <v>0</v>
      </c>
      <c r="G6714" s="3">
        <v>0</v>
      </c>
      <c r="H6714" s="3">
        <v>0</v>
      </c>
      <c r="I6714" s="3">
        <v>0</v>
      </c>
      <c r="J6714" s="3"/>
      <c r="K6714" s="3">
        <v>0</v>
      </c>
      <c r="L6714" s="3">
        <v>0</v>
      </c>
      <c r="M6714" s="3">
        <v>0</v>
      </c>
      <c r="N6714" s="3">
        <v>0</v>
      </c>
      <c r="O6714" s="3">
        <v>0</v>
      </c>
    </row>
    <row r="6715" spans="1:15" x14ac:dyDescent="0.25">
      <c r="A6715" s="1">
        <v>45937.708333333336</v>
      </c>
      <c r="B6715" s="2">
        <v>2025</v>
      </c>
      <c r="C6715" s="2">
        <v>10</v>
      </c>
      <c r="D6715" s="2">
        <v>7</v>
      </c>
      <c r="E6715" s="2">
        <v>17</v>
      </c>
      <c r="F6715" s="3">
        <v>0</v>
      </c>
      <c r="G6715" s="3">
        <v>0</v>
      </c>
      <c r="H6715" s="3">
        <v>0</v>
      </c>
      <c r="I6715" s="3">
        <v>0</v>
      </c>
      <c r="J6715" s="3"/>
      <c r="K6715" s="3">
        <v>0</v>
      </c>
      <c r="L6715" s="3">
        <v>0</v>
      </c>
      <c r="M6715" s="3">
        <v>0</v>
      </c>
      <c r="N6715" s="3">
        <v>0</v>
      </c>
      <c r="O6715" s="3">
        <v>0</v>
      </c>
    </row>
    <row r="6716" spans="1:15" x14ac:dyDescent="0.25">
      <c r="A6716" s="1">
        <v>45937.75</v>
      </c>
      <c r="B6716" s="2">
        <v>2025</v>
      </c>
      <c r="C6716" s="2">
        <v>10</v>
      </c>
      <c r="D6716" s="2">
        <v>7</v>
      </c>
      <c r="E6716" s="2">
        <v>18</v>
      </c>
      <c r="F6716" s="3">
        <v>0</v>
      </c>
      <c r="G6716" s="3">
        <v>0</v>
      </c>
      <c r="H6716" s="3">
        <v>0</v>
      </c>
      <c r="I6716" s="3">
        <v>0</v>
      </c>
      <c r="J6716" s="3"/>
      <c r="K6716" s="3">
        <v>0</v>
      </c>
      <c r="L6716" s="3">
        <v>0</v>
      </c>
      <c r="M6716" s="3">
        <v>0</v>
      </c>
      <c r="N6716" s="3">
        <v>0</v>
      </c>
      <c r="O6716" s="3">
        <v>0</v>
      </c>
    </row>
    <row r="6717" spans="1:15" x14ac:dyDescent="0.25">
      <c r="A6717" s="1">
        <v>45937.791666666664</v>
      </c>
      <c r="B6717" s="2">
        <v>2025</v>
      </c>
      <c r="C6717" s="2">
        <v>10</v>
      </c>
      <c r="D6717" s="2">
        <v>7</v>
      </c>
      <c r="E6717" s="2">
        <v>19</v>
      </c>
      <c r="F6717" s="3">
        <v>0</v>
      </c>
      <c r="G6717" s="3">
        <v>0</v>
      </c>
      <c r="H6717" s="3"/>
      <c r="I6717" s="3">
        <v>0</v>
      </c>
      <c r="J6717" s="3"/>
      <c r="K6717" s="3"/>
      <c r="L6717" s="3"/>
      <c r="M6717" s="3">
        <v>0</v>
      </c>
      <c r="N6717" s="3">
        <v>0</v>
      </c>
      <c r="O6717" s="3">
        <v>0</v>
      </c>
    </row>
    <row r="6718" spans="1:15" x14ac:dyDescent="0.25">
      <c r="A6718" s="1">
        <v>45937.833333333336</v>
      </c>
      <c r="B6718" s="2">
        <v>2025</v>
      </c>
      <c r="C6718" s="2">
        <v>10</v>
      </c>
      <c r="D6718" s="2">
        <v>7</v>
      </c>
      <c r="E6718" s="2">
        <v>20</v>
      </c>
      <c r="F6718" s="3"/>
      <c r="G6718" s="3">
        <v>0</v>
      </c>
      <c r="H6718" s="3"/>
      <c r="I6718" s="3">
        <v>0</v>
      </c>
      <c r="J6718" s="3"/>
      <c r="K6718" s="3"/>
      <c r="L6718" s="3"/>
      <c r="M6718" s="3">
        <v>0</v>
      </c>
      <c r="N6718" s="3">
        <v>0</v>
      </c>
      <c r="O6718" s="3">
        <v>0</v>
      </c>
    </row>
    <row r="6719" spans="1:15" x14ac:dyDescent="0.25">
      <c r="A6719" s="1">
        <v>45937.875</v>
      </c>
      <c r="B6719" s="2">
        <v>2025</v>
      </c>
      <c r="C6719" s="2">
        <v>10</v>
      </c>
      <c r="D6719" s="2">
        <v>7</v>
      </c>
      <c r="E6719" s="2">
        <v>21</v>
      </c>
      <c r="F6719" s="3"/>
      <c r="G6719" s="3">
        <v>0</v>
      </c>
      <c r="H6719" s="3"/>
      <c r="I6719" s="3">
        <v>0</v>
      </c>
      <c r="J6719" s="3"/>
      <c r="K6719" s="3"/>
      <c r="L6719" s="3"/>
      <c r="M6719" s="3">
        <v>0</v>
      </c>
      <c r="N6719" s="3">
        <v>0</v>
      </c>
      <c r="O6719" s="3">
        <v>0</v>
      </c>
    </row>
    <row r="6720" spans="1:15" x14ac:dyDescent="0.25">
      <c r="A6720" s="1">
        <v>45937.916666666664</v>
      </c>
      <c r="B6720" s="2">
        <v>2025</v>
      </c>
      <c r="C6720" s="2">
        <v>10</v>
      </c>
      <c r="D6720" s="2">
        <v>7</v>
      </c>
      <c r="E6720" s="2">
        <v>22</v>
      </c>
      <c r="F6720" s="3"/>
      <c r="G6720" s="3">
        <v>0</v>
      </c>
      <c r="H6720" s="3"/>
      <c r="I6720" s="3">
        <v>0</v>
      </c>
      <c r="J6720" s="3"/>
      <c r="K6720" s="3"/>
      <c r="L6720" s="3"/>
      <c r="M6720" s="3">
        <v>0</v>
      </c>
      <c r="N6720" s="3">
        <v>0</v>
      </c>
      <c r="O6720" s="3">
        <v>0</v>
      </c>
    </row>
    <row r="6721" spans="1:15" x14ac:dyDescent="0.25">
      <c r="A6721" s="1">
        <v>45937.958333333336</v>
      </c>
      <c r="B6721" s="2">
        <v>2025</v>
      </c>
      <c r="C6721" s="2">
        <v>10</v>
      </c>
      <c r="D6721" s="2">
        <v>7</v>
      </c>
      <c r="E6721" s="2">
        <v>23</v>
      </c>
      <c r="F6721" s="3"/>
      <c r="G6721" s="3">
        <v>0</v>
      </c>
      <c r="H6721" s="3"/>
      <c r="I6721" s="3">
        <v>0</v>
      </c>
      <c r="J6721" s="3"/>
      <c r="K6721" s="3"/>
      <c r="L6721" s="3"/>
      <c r="M6721" s="3">
        <v>0</v>
      </c>
      <c r="N6721" s="3">
        <v>0</v>
      </c>
      <c r="O6721" s="3">
        <v>0</v>
      </c>
    </row>
    <row r="6722" spans="1:15" x14ac:dyDescent="0.25">
      <c r="A6722" s="1">
        <v>45938</v>
      </c>
      <c r="B6722" s="2">
        <v>2025</v>
      </c>
      <c r="C6722" s="2">
        <v>10</v>
      </c>
      <c r="D6722" s="2">
        <v>8</v>
      </c>
      <c r="E6722" s="2">
        <v>0</v>
      </c>
      <c r="F6722" s="3"/>
      <c r="G6722" s="3">
        <v>0</v>
      </c>
      <c r="H6722" s="3"/>
      <c r="I6722" s="3">
        <v>0</v>
      </c>
      <c r="J6722" s="3"/>
      <c r="K6722" s="3"/>
      <c r="L6722" s="3"/>
      <c r="M6722" s="3">
        <v>0</v>
      </c>
      <c r="N6722" s="3">
        <v>0</v>
      </c>
      <c r="O6722" s="3">
        <v>0</v>
      </c>
    </row>
    <row r="6723" spans="1:15" x14ac:dyDescent="0.25">
      <c r="A6723" s="1">
        <v>45938.041666666664</v>
      </c>
      <c r="B6723" s="2">
        <v>2025</v>
      </c>
      <c r="C6723" s="2">
        <v>10</v>
      </c>
      <c r="D6723" s="2">
        <v>8</v>
      </c>
      <c r="E6723" s="2">
        <v>1</v>
      </c>
      <c r="F6723" s="3"/>
      <c r="G6723" s="3">
        <v>0</v>
      </c>
      <c r="H6723" s="3"/>
      <c r="I6723" s="3">
        <v>0</v>
      </c>
      <c r="J6723" s="3"/>
      <c r="K6723" s="3"/>
      <c r="L6723" s="3"/>
      <c r="M6723" s="3">
        <v>0</v>
      </c>
      <c r="N6723" s="3">
        <v>0</v>
      </c>
      <c r="O6723" s="3">
        <v>0</v>
      </c>
    </row>
    <row r="6724" spans="1:15" x14ac:dyDescent="0.25">
      <c r="A6724" s="1">
        <v>45938.083333333336</v>
      </c>
      <c r="B6724" s="2">
        <v>2025</v>
      </c>
      <c r="C6724" s="2">
        <v>10</v>
      </c>
      <c r="D6724" s="2">
        <v>8</v>
      </c>
      <c r="E6724" s="2">
        <v>2</v>
      </c>
      <c r="F6724" s="3"/>
      <c r="G6724" s="3">
        <v>0</v>
      </c>
      <c r="H6724" s="3"/>
      <c r="I6724" s="3">
        <v>0</v>
      </c>
      <c r="J6724" s="3"/>
      <c r="K6724" s="3"/>
      <c r="L6724" s="3"/>
      <c r="M6724" s="3">
        <v>0</v>
      </c>
      <c r="N6724" s="3">
        <v>0</v>
      </c>
      <c r="O6724" s="3">
        <v>0</v>
      </c>
    </row>
    <row r="6725" spans="1:15" x14ac:dyDescent="0.25">
      <c r="A6725" s="1">
        <v>45938.125</v>
      </c>
      <c r="B6725" s="2">
        <v>2025</v>
      </c>
      <c r="C6725" s="2">
        <v>10</v>
      </c>
      <c r="D6725" s="2">
        <v>8</v>
      </c>
      <c r="E6725" s="2">
        <v>3</v>
      </c>
      <c r="F6725" s="3"/>
      <c r="G6725" s="3">
        <v>0</v>
      </c>
      <c r="H6725" s="3"/>
      <c r="I6725" s="3">
        <v>0</v>
      </c>
      <c r="J6725" s="3"/>
      <c r="K6725" s="3"/>
      <c r="L6725" s="3"/>
      <c r="M6725" s="3">
        <v>0</v>
      </c>
      <c r="N6725" s="3">
        <v>0</v>
      </c>
      <c r="O6725" s="3">
        <v>0</v>
      </c>
    </row>
    <row r="6726" spans="1:15" x14ac:dyDescent="0.25">
      <c r="A6726" s="1">
        <v>45938.166666666664</v>
      </c>
      <c r="B6726" s="2">
        <v>2025</v>
      </c>
      <c r="C6726" s="2">
        <v>10</v>
      </c>
      <c r="D6726" s="2">
        <v>8</v>
      </c>
      <c r="E6726" s="2">
        <v>4</v>
      </c>
      <c r="F6726" s="3">
        <v>0</v>
      </c>
      <c r="G6726" s="3">
        <v>0</v>
      </c>
      <c r="H6726" s="3"/>
      <c r="I6726" s="3">
        <v>0</v>
      </c>
      <c r="J6726" s="3"/>
      <c r="K6726" s="3"/>
      <c r="L6726" s="3"/>
      <c r="M6726" s="3">
        <v>0</v>
      </c>
      <c r="N6726" s="3">
        <v>0</v>
      </c>
      <c r="O6726" s="3">
        <v>0</v>
      </c>
    </row>
    <row r="6727" spans="1:15" x14ac:dyDescent="0.25">
      <c r="A6727" s="1">
        <v>45938.208333333336</v>
      </c>
      <c r="B6727" s="2">
        <v>2025</v>
      </c>
      <c r="C6727" s="2">
        <v>10</v>
      </c>
      <c r="D6727" s="2">
        <v>8</v>
      </c>
      <c r="E6727" s="2">
        <v>5</v>
      </c>
      <c r="F6727" s="3">
        <v>0</v>
      </c>
      <c r="G6727" s="3">
        <v>0</v>
      </c>
      <c r="H6727" s="3"/>
      <c r="I6727" s="3">
        <v>5.4849547635807898E-2</v>
      </c>
      <c r="J6727" s="3"/>
      <c r="K6727" s="3">
        <v>0</v>
      </c>
      <c r="L6727" s="3">
        <v>0</v>
      </c>
      <c r="M6727" s="3">
        <v>0</v>
      </c>
      <c r="N6727" s="3">
        <v>5.3926135392551498E-2</v>
      </c>
      <c r="O6727" s="3">
        <v>1.5539383289765629E-2</v>
      </c>
    </row>
    <row r="6728" spans="1:15" x14ac:dyDescent="0.25">
      <c r="A6728" s="1">
        <v>45938.25</v>
      </c>
      <c r="B6728" s="2">
        <v>2025</v>
      </c>
      <c r="C6728" s="2">
        <v>10</v>
      </c>
      <c r="D6728" s="2">
        <v>8</v>
      </c>
      <c r="E6728" s="2">
        <v>6</v>
      </c>
      <c r="F6728" s="3">
        <v>0</v>
      </c>
      <c r="G6728" s="3">
        <v>3.4528670969215837E-2</v>
      </c>
      <c r="H6728" s="3">
        <v>0</v>
      </c>
      <c r="I6728" s="3">
        <v>0.21160700570178892</v>
      </c>
      <c r="J6728" s="3"/>
      <c r="K6728" s="3">
        <v>0</v>
      </c>
      <c r="L6728" s="3">
        <v>0</v>
      </c>
      <c r="M6728" s="3">
        <v>2.7832751261156453E-2</v>
      </c>
      <c r="N6728" s="3">
        <v>0.19457455208432486</v>
      </c>
      <c r="O6728" s="3">
        <v>5.8567872502060761E-2</v>
      </c>
    </row>
    <row r="6729" spans="1:15" x14ac:dyDescent="0.25">
      <c r="A6729" s="1">
        <v>45938.291666666664</v>
      </c>
      <c r="B6729" s="2">
        <v>2025</v>
      </c>
      <c r="C6729" s="2">
        <v>10</v>
      </c>
      <c r="D6729" s="2">
        <v>8</v>
      </c>
      <c r="E6729" s="2">
        <v>7</v>
      </c>
      <c r="F6729" s="3">
        <v>0</v>
      </c>
      <c r="G6729" s="3">
        <v>0.19622088610647992</v>
      </c>
      <c r="H6729" s="3">
        <v>0</v>
      </c>
      <c r="I6729" s="3">
        <v>0.30552541208106704</v>
      </c>
      <c r="J6729" s="3"/>
      <c r="K6729" s="3">
        <v>0</v>
      </c>
      <c r="L6729" s="3">
        <v>0</v>
      </c>
      <c r="M6729" s="3">
        <v>0.18057532506713764</v>
      </c>
      <c r="N6729" s="3">
        <v>0.29764092007062815</v>
      </c>
      <c r="O6729" s="3">
        <v>0.12249531791566409</v>
      </c>
    </row>
    <row r="6730" spans="1:15" x14ac:dyDescent="0.25">
      <c r="A6730" s="1">
        <v>45938.333333333336</v>
      </c>
      <c r="B6730" s="2">
        <v>2025</v>
      </c>
      <c r="C6730" s="2">
        <v>10</v>
      </c>
      <c r="D6730" s="2">
        <v>8</v>
      </c>
      <c r="E6730" s="2">
        <v>8</v>
      </c>
      <c r="F6730" s="3">
        <v>0</v>
      </c>
      <c r="G6730" s="3">
        <v>0.25222436538002452</v>
      </c>
      <c r="H6730" s="3">
        <v>0</v>
      </c>
      <c r="I6730" s="3">
        <v>0.4245862129161484</v>
      </c>
      <c r="J6730" s="3"/>
      <c r="K6730" s="3">
        <v>0</v>
      </c>
      <c r="L6730" s="3">
        <v>0</v>
      </c>
      <c r="M6730" s="3">
        <v>0.38747119808831765</v>
      </c>
      <c r="N6730" s="3">
        <v>0.43412346844697058</v>
      </c>
      <c r="O6730" s="3">
        <v>0.18730065560393264</v>
      </c>
    </row>
    <row r="6731" spans="1:15" x14ac:dyDescent="0.25">
      <c r="A6731" s="1">
        <v>45938.375</v>
      </c>
      <c r="B6731" s="2">
        <v>2025</v>
      </c>
      <c r="C6731" s="2">
        <v>10</v>
      </c>
      <c r="D6731" s="2">
        <v>8</v>
      </c>
      <c r="E6731" s="2">
        <v>9</v>
      </c>
      <c r="F6731" s="3">
        <v>0</v>
      </c>
      <c r="G6731" s="3">
        <v>0.24084506699252156</v>
      </c>
      <c r="H6731" s="3">
        <v>0</v>
      </c>
      <c r="I6731" s="3">
        <v>0.45019027618065632</v>
      </c>
      <c r="J6731" s="3"/>
      <c r="K6731" s="3">
        <v>0</v>
      </c>
      <c r="L6731" s="3">
        <v>0</v>
      </c>
      <c r="M6731" s="3">
        <v>0.43398672154139428</v>
      </c>
      <c r="N6731" s="3">
        <v>0.50396021310018202</v>
      </c>
      <c r="O6731" s="3">
        <v>0.20362278472684428</v>
      </c>
    </row>
    <row r="6732" spans="1:15" x14ac:dyDescent="0.25">
      <c r="A6732" s="1">
        <v>45938.416666666664</v>
      </c>
      <c r="B6732" s="2">
        <v>2025</v>
      </c>
      <c r="C6732" s="2">
        <v>10</v>
      </c>
      <c r="D6732" s="2">
        <v>8</v>
      </c>
      <c r="E6732" s="2">
        <v>10</v>
      </c>
      <c r="F6732" s="3">
        <v>3.5883251292616124E-2</v>
      </c>
      <c r="G6732" s="3">
        <v>0.1358038853448445</v>
      </c>
      <c r="H6732" s="3">
        <v>0</v>
      </c>
      <c r="I6732" s="3">
        <v>0.34378623942182446</v>
      </c>
      <c r="J6732" s="3"/>
      <c r="K6732" s="3">
        <v>0</v>
      </c>
      <c r="L6732" s="3">
        <v>0</v>
      </c>
      <c r="M6732" s="3">
        <v>0.3256851613464517</v>
      </c>
      <c r="N6732" s="3">
        <v>0.37334893426956084</v>
      </c>
      <c r="O6732" s="3">
        <v>0.15181343395941221</v>
      </c>
    </row>
    <row r="6733" spans="1:15" x14ac:dyDescent="0.25">
      <c r="A6733" s="1">
        <v>45938.458333333336</v>
      </c>
      <c r="B6733" s="2">
        <v>2025</v>
      </c>
      <c r="C6733" s="2">
        <v>10</v>
      </c>
      <c r="D6733" s="2">
        <v>8</v>
      </c>
      <c r="E6733" s="2">
        <v>11</v>
      </c>
      <c r="F6733" s="3">
        <v>5.6315813718366886E-2</v>
      </c>
      <c r="G6733" s="3">
        <v>4.0296583123344991E-2</v>
      </c>
      <c r="H6733" s="3">
        <v>8.2490501768636149E-2</v>
      </c>
      <c r="I6733" s="3">
        <v>0</v>
      </c>
      <c r="J6733" s="3"/>
      <c r="K6733" s="3">
        <v>0.11786011042332174</v>
      </c>
      <c r="L6733" s="3">
        <v>0.21455146465753169</v>
      </c>
      <c r="M6733" s="3">
        <v>0</v>
      </c>
      <c r="N6733" s="3">
        <v>7.6835752628402657E-2</v>
      </c>
      <c r="O6733" s="3">
        <v>7.3543778289950512E-2</v>
      </c>
    </row>
    <row r="6734" spans="1:15" x14ac:dyDescent="0.25">
      <c r="A6734" s="1">
        <v>45938.5</v>
      </c>
      <c r="B6734" s="2">
        <v>2025</v>
      </c>
      <c r="C6734" s="2">
        <v>10</v>
      </c>
      <c r="D6734" s="2">
        <v>8</v>
      </c>
      <c r="E6734" s="2">
        <v>12</v>
      </c>
      <c r="F6734" s="3">
        <v>4.1618328003470317E-2</v>
      </c>
      <c r="G6734" s="3">
        <v>0</v>
      </c>
      <c r="H6734" s="3">
        <v>0</v>
      </c>
      <c r="I6734" s="3">
        <v>0</v>
      </c>
      <c r="J6734" s="3"/>
      <c r="K6734" s="3">
        <v>0.21170042654494439</v>
      </c>
      <c r="L6734" s="3">
        <v>0</v>
      </c>
      <c r="M6734" s="3">
        <v>0</v>
      </c>
      <c r="N6734" s="3">
        <v>0</v>
      </c>
      <c r="O6734" s="3">
        <v>3.1664844318551835E-2</v>
      </c>
    </row>
    <row r="6735" spans="1:15" x14ac:dyDescent="0.25">
      <c r="A6735" s="1">
        <v>45938.541666666664</v>
      </c>
      <c r="B6735" s="2">
        <v>2025</v>
      </c>
      <c r="C6735" s="2">
        <v>10</v>
      </c>
      <c r="D6735" s="2">
        <v>8</v>
      </c>
      <c r="E6735" s="2">
        <v>13</v>
      </c>
      <c r="F6735" s="3">
        <v>0</v>
      </c>
      <c r="G6735" s="3">
        <v>0</v>
      </c>
      <c r="H6735" s="3">
        <v>0</v>
      </c>
      <c r="I6735" s="3">
        <v>0</v>
      </c>
      <c r="J6735" s="3"/>
      <c r="K6735" s="3">
        <v>0.13684800714884518</v>
      </c>
      <c r="L6735" s="3">
        <v>0</v>
      </c>
      <c r="M6735" s="3">
        <v>0</v>
      </c>
      <c r="N6735" s="3">
        <v>0</v>
      </c>
      <c r="O6735" s="3">
        <v>1.7106000893605647E-2</v>
      </c>
    </row>
    <row r="6736" spans="1:15" x14ac:dyDescent="0.25">
      <c r="A6736" s="1">
        <v>45938.583333333336</v>
      </c>
      <c r="B6736" s="2">
        <v>2025</v>
      </c>
      <c r="C6736" s="2">
        <v>10</v>
      </c>
      <c r="D6736" s="2">
        <v>8</v>
      </c>
      <c r="E6736" s="2">
        <v>14</v>
      </c>
      <c r="F6736" s="3">
        <v>0</v>
      </c>
      <c r="G6736" s="3">
        <v>0</v>
      </c>
      <c r="H6736" s="3">
        <v>0</v>
      </c>
      <c r="I6736" s="3">
        <v>0</v>
      </c>
      <c r="J6736" s="3"/>
      <c r="K6736" s="3">
        <v>0</v>
      </c>
      <c r="L6736" s="3">
        <v>0</v>
      </c>
      <c r="M6736" s="3">
        <v>0</v>
      </c>
      <c r="N6736" s="3">
        <v>0</v>
      </c>
      <c r="O6736" s="3">
        <v>0</v>
      </c>
    </row>
    <row r="6737" spans="1:15" x14ac:dyDescent="0.25">
      <c r="A6737" s="1">
        <v>45938.625</v>
      </c>
      <c r="B6737" s="2">
        <v>2025</v>
      </c>
      <c r="C6737" s="2">
        <v>10</v>
      </c>
      <c r="D6737" s="2">
        <v>8</v>
      </c>
      <c r="E6737" s="2">
        <v>15</v>
      </c>
      <c r="F6737" s="3">
        <v>0</v>
      </c>
      <c r="G6737" s="3">
        <v>0</v>
      </c>
      <c r="H6737" s="3">
        <v>0</v>
      </c>
      <c r="I6737" s="3">
        <v>0</v>
      </c>
      <c r="J6737" s="3"/>
      <c r="K6737" s="3">
        <v>0</v>
      </c>
      <c r="L6737" s="3">
        <v>0</v>
      </c>
      <c r="M6737" s="3">
        <v>0</v>
      </c>
      <c r="N6737" s="3">
        <v>0</v>
      </c>
      <c r="O6737" s="3">
        <v>0</v>
      </c>
    </row>
    <row r="6738" spans="1:15" x14ac:dyDescent="0.25">
      <c r="A6738" s="1">
        <v>45938.666666666664</v>
      </c>
      <c r="B6738" s="2">
        <v>2025</v>
      </c>
      <c r="C6738" s="2">
        <v>10</v>
      </c>
      <c r="D6738" s="2">
        <v>8</v>
      </c>
      <c r="E6738" s="2">
        <v>16</v>
      </c>
      <c r="F6738" s="3">
        <v>0</v>
      </c>
      <c r="G6738" s="3">
        <v>0</v>
      </c>
      <c r="H6738" s="3">
        <v>0</v>
      </c>
      <c r="I6738" s="3">
        <v>0</v>
      </c>
      <c r="J6738" s="3"/>
      <c r="K6738" s="3">
        <v>0</v>
      </c>
      <c r="L6738" s="3">
        <v>0</v>
      </c>
      <c r="M6738" s="3">
        <v>0</v>
      </c>
      <c r="N6738" s="3">
        <v>0</v>
      </c>
      <c r="O6738" s="3">
        <v>0</v>
      </c>
    </row>
    <row r="6739" spans="1:15" x14ac:dyDescent="0.25">
      <c r="A6739" s="1">
        <v>45938.708333333336</v>
      </c>
      <c r="B6739" s="2">
        <v>2025</v>
      </c>
      <c r="C6739" s="2">
        <v>10</v>
      </c>
      <c r="D6739" s="2">
        <v>8</v>
      </c>
      <c r="E6739" s="2">
        <v>17</v>
      </c>
      <c r="F6739" s="3">
        <v>0</v>
      </c>
      <c r="G6739" s="3">
        <v>0</v>
      </c>
      <c r="H6739" s="3">
        <v>0</v>
      </c>
      <c r="I6739" s="3">
        <v>0</v>
      </c>
      <c r="J6739" s="3"/>
      <c r="K6739" s="3">
        <v>0</v>
      </c>
      <c r="L6739" s="3">
        <v>0</v>
      </c>
      <c r="M6739" s="3">
        <v>0</v>
      </c>
      <c r="N6739" s="3">
        <v>0</v>
      </c>
      <c r="O6739" s="3">
        <v>0</v>
      </c>
    </row>
    <row r="6740" spans="1:15" x14ac:dyDescent="0.25">
      <c r="A6740" s="1">
        <v>45938.75</v>
      </c>
      <c r="B6740" s="2">
        <v>2025</v>
      </c>
      <c r="C6740" s="2">
        <v>10</v>
      </c>
      <c r="D6740" s="2">
        <v>8</v>
      </c>
      <c r="E6740" s="2">
        <v>18</v>
      </c>
      <c r="F6740" s="3">
        <v>0</v>
      </c>
      <c r="G6740" s="3">
        <v>0</v>
      </c>
      <c r="H6740" s="3"/>
      <c r="I6740" s="3">
        <v>0</v>
      </c>
      <c r="J6740" s="3"/>
      <c r="K6740" s="3">
        <v>0</v>
      </c>
      <c r="L6740" s="3">
        <v>0</v>
      </c>
      <c r="M6740" s="3">
        <v>0</v>
      </c>
      <c r="N6740" s="3">
        <v>0</v>
      </c>
      <c r="O6740" s="3">
        <v>0</v>
      </c>
    </row>
    <row r="6741" spans="1:15" x14ac:dyDescent="0.25">
      <c r="A6741" s="1">
        <v>45938.791666666664</v>
      </c>
      <c r="B6741" s="2">
        <v>2025</v>
      </c>
      <c r="C6741" s="2">
        <v>10</v>
      </c>
      <c r="D6741" s="2">
        <v>8</v>
      </c>
      <c r="E6741" s="2">
        <v>19</v>
      </c>
      <c r="F6741" s="3">
        <v>0</v>
      </c>
      <c r="G6741" s="3">
        <v>0</v>
      </c>
      <c r="H6741" s="3"/>
      <c r="I6741" s="3">
        <v>0</v>
      </c>
      <c r="J6741" s="3"/>
      <c r="K6741" s="3"/>
      <c r="L6741" s="3"/>
      <c r="M6741" s="3">
        <v>0</v>
      </c>
      <c r="N6741" s="3">
        <v>0</v>
      </c>
      <c r="O6741" s="3">
        <v>0</v>
      </c>
    </row>
    <row r="6742" spans="1:15" x14ac:dyDescent="0.25">
      <c r="A6742" s="1">
        <v>45938.833333333336</v>
      </c>
      <c r="B6742" s="2">
        <v>2025</v>
      </c>
      <c r="C6742" s="2">
        <v>10</v>
      </c>
      <c r="D6742" s="2">
        <v>8</v>
      </c>
      <c r="E6742" s="2">
        <v>20</v>
      </c>
      <c r="F6742" s="3"/>
      <c r="G6742" s="3">
        <v>0</v>
      </c>
      <c r="H6742" s="3"/>
      <c r="I6742" s="3">
        <v>0</v>
      </c>
      <c r="J6742" s="3"/>
      <c r="K6742" s="3"/>
      <c r="L6742" s="3"/>
      <c r="M6742" s="3">
        <v>0</v>
      </c>
      <c r="N6742" s="3">
        <v>0</v>
      </c>
      <c r="O6742" s="3">
        <v>0</v>
      </c>
    </row>
    <row r="6743" spans="1:15" x14ac:dyDescent="0.25">
      <c r="A6743" s="1">
        <v>45938.875</v>
      </c>
      <c r="B6743" s="2">
        <v>2025</v>
      </c>
      <c r="C6743" s="2">
        <v>10</v>
      </c>
      <c r="D6743" s="2">
        <v>8</v>
      </c>
      <c r="E6743" s="2">
        <v>21</v>
      </c>
      <c r="F6743" s="3"/>
      <c r="G6743" s="3">
        <v>0</v>
      </c>
      <c r="H6743" s="3"/>
      <c r="I6743" s="3">
        <v>4.9720657764152514E-2</v>
      </c>
      <c r="J6743" s="3"/>
      <c r="K6743" s="3"/>
      <c r="L6743" s="3"/>
      <c r="M6743" s="3">
        <v>0</v>
      </c>
      <c r="N6743" s="3">
        <v>0</v>
      </c>
      <c r="O6743" s="3">
        <v>1.2430164441038128E-2</v>
      </c>
    </row>
    <row r="6744" spans="1:15" x14ac:dyDescent="0.25">
      <c r="A6744" s="1">
        <v>45938.916666666664</v>
      </c>
      <c r="B6744" s="2">
        <v>2025</v>
      </c>
      <c r="C6744" s="2">
        <v>10</v>
      </c>
      <c r="D6744" s="2">
        <v>8</v>
      </c>
      <c r="E6744" s="2">
        <v>22</v>
      </c>
      <c r="F6744" s="3"/>
      <c r="G6744" s="3">
        <v>0</v>
      </c>
      <c r="H6744" s="3"/>
      <c r="I6744" s="3">
        <v>0.10282147114357043</v>
      </c>
      <c r="J6744" s="3"/>
      <c r="K6744" s="3"/>
      <c r="L6744" s="3"/>
      <c r="M6744" s="3">
        <v>0</v>
      </c>
      <c r="N6744" s="3">
        <v>0.14839694175971066</v>
      </c>
      <c r="O6744" s="3">
        <v>6.2804603225820266E-2</v>
      </c>
    </row>
    <row r="6745" spans="1:15" x14ac:dyDescent="0.25">
      <c r="A6745" s="1">
        <v>45938.958333333336</v>
      </c>
      <c r="B6745" s="2">
        <v>2025</v>
      </c>
      <c r="C6745" s="2">
        <v>10</v>
      </c>
      <c r="D6745" s="2">
        <v>8</v>
      </c>
      <c r="E6745" s="2">
        <v>23</v>
      </c>
      <c r="F6745" s="3"/>
      <c r="G6745" s="3">
        <v>1.891389467179274E-2</v>
      </c>
      <c r="H6745" s="3"/>
      <c r="I6745" s="3">
        <v>0.1062619213616197</v>
      </c>
      <c r="J6745" s="3"/>
      <c r="K6745" s="3"/>
      <c r="L6745" s="3"/>
      <c r="M6745" s="3">
        <v>0</v>
      </c>
      <c r="N6745" s="3">
        <v>8.1951856572159712E-2</v>
      </c>
      <c r="O6745" s="3">
        <v>5.178191815139304E-2</v>
      </c>
    </row>
    <row r="6746" spans="1:15" x14ac:dyDescent="0.25">
      <c r="A6746" s="1">
        <v>45939</v>
      </c>
      <c r="B6746" s="2">
        <v>2025</v>
      </c>
      <c r="C6746" s="2">
        <v>10</v>
      </c>
      <c r="D6746" s="2">
        <v>9</v>
      </c>
      <c r="E6746" s="2">
        <v>0</v>
      </c>
      <c r="F6746" s="3"/>
      <c r="G6746" s="3">
        <v>0.11008961539969056</v>
      </c>
      <c r="H6746" s="3"/>
      <c r="I6746" s="3">
        <v>0.1020794582747885</v>
      </c>
      <c r="J6746" s="3"/>
      <c r="K6746" s="3"/>
      <c r="L6746" s="3"/>
      <c r="M6746" s="3">
        <v>0</v>
      </c>
      <c r="N6746" s="3">
        <v>6.2628917469828821E-2</v>
      </c>
      <c r="O6746" s="3">
        <v>6.8699497786076966E-2</v>
      </c>
    </row>
    <row r="6747" spans="1:15" x14ac:dyDescent="0.25">
      <c r="A6747" s="1">
        <v>45939.041666666664</v>
      </c>
      <c r="B6747" s="2">
        <v>2025</v>
      </c>
      <c r="C6747" s="2">
        <v>10</v>
      </c>
      <c r="D6747" s="2">
        <v>9</v>
      </c>
      <c r="E6747" s="2">
        <v>1</v>
      </c>
      <c r="F6747" s="3"/>
      <c r="G6747" s="3">
        <v>8.5713191826738533E-2</v>
      </c>
      <c r="H6747" s="3"/>
      <c r="I6747" s="3">
        <v>0.10315491498908624</v>
      </c>
      <c r="J6747" s="3"/>
      <c r="K6747" s="3"/>
      <c r="L6747" s="3"/>
      <c r="M6747" s="3">
        <v>0</v>
      </c>
      <c r="N6747" s="3">
        <v>0.11843837153138229</v>
      </c>
      <c r="O6747" s="3">
        <v>7.6826619586801759E-2</v>
      </c>
    </row>
    <row r="6748" spans="1:15" x14ac:dyDescent="0.25">
      <c r="A6748" s="1">
        <v>45939.083333333336</v>
      </c>
      <c r="B6748" s="2">
        <v>2025</v>
      </c>
      <c r="C6748" s="2">
        <v>10</v>
      </c>
      <c r="D6748" s="2">
        <v>9</v>
      </c>
      <c r="E6748" s="2">
        <v>2</v>
      </c>
      <c r="F6748" s="3"/>
      <c r="G6748" s="3">
        <v>8.1734361200001743E-2</v>
      </c>
      <c r="H6748" s="3"/>
      <c r="I6748" s="3">
        <v>0.10375435718679521</v>
      </c>
      <c r="J6748" s="3"/>
      <c r="K6748" s="3"/>
      <c r="L6748" s="3"/>
      <c r="M6748" s="3">
        <v>0</v>
      </c>
      <c r="N6748" s="3">
        <v>0.14465182972666368</v>
      </c>
      <c r="O6748" s="3">
        <v>8.2535137028365152E-2</v>
      </c>
    </row>
    <row r="6749" spans="1:15" x14ac:dyDescent="0.25">
      <c r="A6749" s="1">
        <v>45939.125</v>
      </c>
      <c r="B6749" s="2">
        <v>2025</v>
      </c>
      <c r="C6749" s="2">
        <v>10</v>
      </c>
      <c r="D6749" s="2">
        <v>9</v>
      </c>
      <c r="E6749" s="2">
        <v>3</v>
      </c>
      <c r="F6749" s="3"/>
      <c r="G6749" s="3">
        <v>9.3415453058637327E-2</v>
      </c>
      <c r="H6749" s="3"/>
      <c r="I6749" s="3">
        <v>0.10533421322189471</v>
      </c>
      <c r="J6749" s="3"/>
      <c r="K6749" s="3"/>
      <c r="L6749" s="3"/>
      <c r="M6749" s="3">
        <v>0</v>
      </c>
      <c r="N6749" s="3">
        <v>0.1351961633968487</v>
      </c>
      <c r="O6749" s="3">
        <v>8.3486457419345184E-2</v>
      </c>
    </row>
    <row r="6750" spans="1:15" x14ac:dyDescent="0.25">
      <c r="A6750" s="1">
        <v>45939.166666666664</v>
      </c>
      <c r="B6750" s="2">
        <v>2025</v>
      </c>
      <c r="C6750" s="2">
        <v>10</v>
      </c>
      <c r="D6750" s="2">
        <v>9</v>
      </c>
      <c r="E6750" s="2">
        <v>4</v>
      </c>
      <c r="F6750" s="3">
        <v>0</v>
      </c>
      <c r="G6750" s="3">
        <v>0.12203334886759754</v>
      </c>
      <c r="H6750" s="3"/>
      <c r="I6750" s="3">
        <v>0.10651014968218164</v>
      </c>
      <c r="J6750" s="3"/>
      <c r="K6750" s="3"/>
      <c r="L6750" s="3"/>
      <c r="M6750" s="3">
        <v>0</v>
      </c>
      <c r="N6750" s="3">
        <v>0.13403808593750005</v>
      </c>
      <c r="O6750" s="3">
        <v>7.2516316897455843E-2</v>
      </c>
    </row>
    <row r="6751" spans="1:15" x14ac:dyDescent="0.25">
      <c r="A6751" s="1">
        <v>45939.208333333336</v>
      </c>
      <c r="B6751" s="2">
        <v>2025</v>
      </c>
      <c r="C6751" s="2">
        <v>10</v>
      </c>
      <c r="D6751" s="2">
        <v>9</v>
      </c>
      <c r="E6751" s="2">
        <v>5</v>
      </c>
      <c r="F6751" s="3">
        <v>0</v>
      </c>
      <c r="G6751" s="3">
        <v>0.13914920016707136</v>
      </c>
      <c r="H6751" s="3"/>
      <c r="I6751" s="3">
        <v>0.12140487158985991</v>
      </c>
      <c r="J6751" s="3"/>
      <c r="K6751" s="3">
        <v>0</v>
      </c>
      <c r="L6751" s="3">
        <v>0</v>
      </c>
      <c r="M6751" s="3">
        <v>0</v>
      </c>
      <c r="N6751" s="3">
        <v>0.1389362772552441</v>
      </c>
      <c r="O6751" s="3">
        <v>5.7070049858882199E-2</v>
      </c>
    </row>
    <row r="6752" spans="1:15" x14ac:dyDescent="0.25">
      <c r="A6752" s="1">
        <v>45939.25</v>
      </c>
      <c r="B6752" s="2">
        <v>2025</v>
      </c>
      <c r="C6752" s="2">
        <v>10</v>
      </c>
      <c r="D6752" s="2">
        <v>9</v>
      </c>
      <c r="E6752" s="2">
        <v>6</v>
      </c>
      <c r="F6752" s="3">
        <v>0</v>
      </c>
      <c r="G6752" s="3">
        <v>0.23911542177849676</v>
      </c>
      <c r="H6752" s="3">
        <v>0</v>
      </c>
      <c r="I6752" s="3">
        <v>0.23143651463386222</v>
      </c>
      <c r="J6752" s="3"/>
      <c r="K6752" s="3">
        <v>0</v>
      </c>
      <c r="L6752" s="3">
        <v>0</v>
      </c>
      <c r="M6752" s="3">
        <v>0.11892782117548426</v>
      </c>
      <c r="N6752" s="3">
        <v>0.25495550227544306</v>
      </c>
      <c r="O6752" s="3">
        <v>0.10555440748291078</v>
      </c>
    </row>
    <row r="6753" spans="1:15" x14ac:dyDescent="0.25">
      <c r="A6753" s="1">
        <v>45939.291666666664</v>
      </c>
      <c r="B6753" s="2">
        <v>2025</v>
      </c>
      <c r="C6753" s="2">
        <v>10</v>
      </c>
      <c r="D6753" s="2">
        <v>9</v>
      </c>
      <c r="E6753" s="2">
        <v>7</v>
      </c>
      <c r="F6753" s="3">
        <v>0</v>
      </c>
      <c r="G6753" s="3">
        <v>0.38090457755637819</v>
      </c>
      <c r="H6753" s="3">
        <v>0</v>
      </c>
      <c r="I6753" s="3">
        <v>0.37772339365222096</v>
      </c>
      <c r="J6753" s="3"/>
      <c r="K6753" s="3">
        <v>0</v>
      </c>
      <c r="L6753" s="3">
        <v>0</v>
      </c>
      <c r="M6753" s="3">
        <v>0.27319872426359815</v>
      </c>
      <c r="N6753" s="3">
        <v>0.39388960455044209</v>
      </c>
      <c r="O6753" s="3">
        <v>0.17821453750282992</v>
      </c>
    </row>
    <row r="6754" spans="1:15" x14ac:dyDescent="0.25">
      <c r="A6754" s="1">
        <v>45939.333333333336</v>
      </c>
      <c r="B6754" s="2">
        <v>2025</v>
      </c>
      <c r="C6754" s="2">
        <v>10</v>
      </c>
      <c r="D6754" s="2">
        <v>9</v>
      </c>
      <c r="E6754" s="2">
        <v>8</v>
      </c>
      <c r="F6754" s="3">
        <v>0</v>
      </c>
      <c r="G6754" s="3">
        <v>0.493979413337305</v>
      </c>
      <c r="H6754" s="3">
        <v>0</v>
      </c>
      <c r="I6754" s="3">
        <v>0.50695822996118101</v>
      </c>
      <c r="J6754" s="3"/>
      <c r="K6754" s="3">
        <v>0</v>
      </c>
      <c r="L6754" s="3">
        <v>0</v>
      </c>
      <c r="M6754" s="3">
        <v>0.40964287664358057</v>
      </c>
      <c r="N6754" s="3">
        <v>0.52362273403849158</v>
      </c>
      <c r="O6754" s="3">
        <v>0.24177540674756975</v>
      </c>
    </row>
    <row r="6755" spans="1:15" x14ac:dyDescent="0.25">
      <c r="A6755" s="1">
        <v>45939.375</v>
      </c>
      <c r="B6755" s="2">
        <v>2025</v>
      </c>
      <c r="C6755" s="2">
        <v>10</v>
      </c>
      <c r="D6755" s="2">
        <v>9</v>
      </c>
      <c r="E6755" s="2">
        <v>9</v>
      </c>
      <c r="F6755" s="3">
        <v>0</v>
      </c>
      <c r="G6755" s="3">
        <v>0.50850944933477682</v>
      </c>
      <c r="H6755" s="3">
        <v>0</v>
      </c>
      <c r="I6755" s="3">
        <v>0.53027160640098203</v>
      </c>
      <c r="J6755" s="3"/>
      <c r="K6755" s="3">
        <v>0</v>
      </c>
      <c r="L6755" s="3">
        <v>0</v>
      </c>
      <c r="M6755" s="3">
        <v>0.45396302792695031</v>
      </c>
      <c r="N6755" s="3">
        <v>0.55715725038080288</v>
      </c>
      <c r="O6755" s="3">
        <v>0.25623766675543902</v>
      </c>
    </row>
    <row r="6756" spans="1:15" x14ac:dyDescent="0.25">
      <c r="A6756" s="1">
        <v>45939.416666666664</v>
      </c>
      <c r="B6756" s="2">
        <v>2025</v>
      </c>
      <c r="C6756" s="2">
        <v>10</v>
      </c>
      <c r="D6756" s="2">
        <v>9</v>
      </c>
      <c r="E6756" s="2">
        <v>10</v>
      </c>
      <c r="F6756" s="3">
        <v>0.1707015366855715</v>
      </c>
      <c r="G6756" s="3">
        <v>0.52402095635285417</v>
      </c>
      <c r="H6756" s="3">
        <v>0.11977646406798451</v>
      </c>
      <c r="I6756" s="3">
        <v>0.47123892562490088</v>
      </c>
      <c r="J6756" s="3"/>
      <c r="K6756" s="3">
        <v>3.7056960133883478E-3</v>
      </c>
      <c r="L6756" s="3">
        <v>0</v>
      </c>
      <c r="M6756" s="3">
        <v>0.45932098584099001</v>
      </c>
      <c r="N6756" s="3">
        <v>0.49444589634614033</v>
      </c>
      <c r="O6756" s="3">
        <v>0.28040130761647875</v>
      </c>
    </row>
    <row r="6757" spans="1:15" x14ac:dyDescent="0.25">
      <c r="A6757" s="1">
        <v>45939.458333333336</v>
      </c>
      <c r="B6757" s="2">
        <v>2025</v>
      </c>
      <c r="C6757" s="2">
        <v>10</v>
      </c>
      <c r="D6757" s="2">
        <v>9</v>
      </c>
      <c r="E6757" s="2">
        <v>11</v>
      </c>
      <c r="F6757" s="3">
        <v>0.37941832237720097</v>
      </c>
      <c r="G6757" s="3">
        <v>0.51290926109451995</v>
      </c>
      <c r="H6757" s="3">
        <v>0.37405878995470287</v>
      </c>
      <c r="I6757" s="3">
        <v>0.36963881789316921</v>
      </c>
      <c r="J6757" s="3"/>
      <c r="K6757" s="3">
        <v>7.4343537221431957E-2</v>
      </c>
      <c r="L6757" s="3">
        <v>0</v>
      </c>
      <c r="M6757" s="3">
        <v>0.31197361962002168</v>
      </c>
      <c r="N6757" s="3">
        <v>0.31083361376304425</v>
      </c>
      <c r="O6757" s="3">
        <v>0.29164699524051135</v>
      </c>
    </row>
    <row r="6758" spans="1:15" x14ac:dyDescent="0.25">
      <c r="A6758" s="1">
        <v>45939.5</v>
      </c>
      <c r="B6758" s="2">
        <v>2025</v>
      </c>
      <c r="C6758" s="2">
        <v>10</v>
      </c>
      <c r="D6758" s="2">
        <v>9</v>
      </c>
      <c r="E6758" s="2">
        <v>12</v>
      </c>
      <c r="F6758" s="3">
        <v>0.45003236788172696</v>
      </c>
      <c r="G6758" s="3">
        <v>0.55165009285629785</v>
      </c>
      <c r="H6758" s="3">
        <v>0.46596509606630576</v>
      </c>
      <c r="I6758" s="3">
        <v>0.43665294549042144</v>
      </c>
      <c r="J6758" s="3"/>
      <c r="K6758" s="3">
        <v>0.22223071963992586</v>
      </c>
      <c r="L6758" s="3">
        <v>0.14155297759844851</v>
      </c>
      <c r="M6758" s="3">
        <v>0.29947690597560739</v>
      </c>
      <c r="N6758" s="3">
        <v>0.32487339230556589</v>
      </c>
      <c r="O6758" s="3">
        <v>0.36155431222678747</v>
      </c>
    </row>
    <row r="6759" spans="1:15" x14ac:dyDescent="0.25">
      <c r="A6759" s="1">
        <v>45939.541666666664</v>
      </c>
      <c r="B6759" s="2">
        <v>2025</v>
      </c>
      <c r="C6759" s="2">
        <v>10</v>
      </c>
      <c r="D6759" s="2">
        <v>9</v>
      </c>
      <c r="E6759" s="2">
        <v>13</v>
      </c>
      <c r="F6759" s="3">
        <v>0.34552899106648771</v>
      </c>
      <c r="G6759" s="3">
        <v>0.51033885043807026</v>
      </c>
      <c r="H6759" s="3">
        <v>0</v>
      </c>
      <c r="I6759" s="3">
        <v>0.47756874516798953</v>
      </c>
      <c r="J6759" s="3"/>
      <c r="K6759" s="3">
        <v>0</v>
      </c>
      <c r="L6759" s="3">
        <v>0</v>
      </c>
      <c r="M6759" s="3">
        <v>0.36732471523951871</v>
      </c>
      <c r="N6759" s="3">
        <v>0.38217158117425631</v>
      </c>
      <c r="O6759" s="3">
        <v>0.26036661038579034</v>
      </c>
    </row>
    <row r="6760" spans="1:15" x14ac:dyDescent="0.25">
      <c r="A6760" s="1">
        <v>45939.583333333336</v>
      </c>
      <c r="B6760" s="2">
        <v>2025</v>
      </c>
      <c r="C6760" s="2">
        <v>10</v>
      </c>
      <c r="D6760" s="2">
        <v>9</v>
      </c>
      <c r="E6760" s="2">
        <v>14</v>
      </c>
      <c r="F6760" s="3">
        <v>4.1497657323554218E-2</v>
      </c>
      <c r="G6760" s="3">
        <v>0.49781501099392161</v>
      </c>
      <c r="H6760" s="3">
        <v>0</v>
      </c>
      <c r="I6760" s="3">
        <v>0</v>
      </c>
      <c r="J6760" s="3"/>
      <c r="K6760" s="3">
        <v>0</v>
      </c>
      <c r="L6760" s="3">
        <v>0</v>
      </c>
      <c r="M6760" s="3">
        <v>0.28796728498753943</v>
      </c>
      <c r="N6760" s="3">
        <v>0.35655164917997578</v>
      </c>
      <c r="O6760" s="3">
        <v>0.14797895031062389</v>
      </c>
    </row>
    <row r="6761" spans="1:15" x14ac:dyDescent="0.25">
      <c r="A6761" s="1">
        <v>45939.625</v>
      </c>
      <c r="B6761" s="2">
        <v>2025</v>
      </c>
      <c r="C6761" s="2">
        <v>10</v>
      </c>
      <c r="D6761" s="2">
        <v>9</v>
      </c>
      <c r="E6761" s="2">
        <v>15</v>
      </c>
      <c r="F6761" s="3">
        <v>2.3906287353580856E-4</v>
      </c>
      <c r="G6761" s="3">
        <v>0.33166281167355316</v>
      </c>
      <c r="H6761" s="3">
        <v>0</v>
      </c>
      <c r="I6761" s="3">
        <v>0.22234127525277125</v>
      </c>
      <c r="J6761" s="3"/>
      <c r="K6761" s="3">
        <v>0</v>
      </c>
      <c r="L6761" s="3">
        <v>0</v>
      </c>
      <c r="M6761" s="3">
        <v>0.1893205781175375</v>
      </c>
      <c r="N6761" s="3">
        <v>0.11077207155222155</v>
      </c>
      <c r="O6761" s="3">
        <v>0.1067919749337024</v>
      </c>
    </row>
    <row r="6762" spans="1:15" x14ac:dyDescent="0.25">
      <c r="A6762" s="1">
        <v>45939.666666666664</v>
      </c>
      <c r="B6762" s="2">
        <v>2025</v>
      </c>
      <c r="C6762" s="2">
        <v>10</v>
      </c>
      <c r="D6762" s="2">
        <v>9</v>
      </c>
      <c r="E6762" s="2">
        <v>16</v>
      </c>
      <c r="F6762" s="3">
        <v>0</v>
      </c>
      <c r="G6762" s="3">
        <v>5.7243495207747956E-2</v>
      </c>
      <c r="H6762" s="3">
        <v>0</v>
      </c>
      <c r="I6762" s="3">
        <v>0</v>
      </c>
      <c r="J6762" s="3"/>
      <c r="K6762" s="3">
        <v>0</v>
      </c>
      <c r="L6762" s="3">
        <v>0</v>
      </c>
      <c r="M6762" s="3">
        <v>2.2080224016443325E-2</v>
      </c>
      <c r="N6762" s="3">
        <v>0</v>
      </c>
      <c r="O6762" s="3">
        <v>9.9154649030239097E-3</v>
      </c>
    </row>
    <row r="6763" spans="1:15" x14ac:dyDescent="0.25">
      <c r="A6763" s="1">
        <v>45939.708333333336</v>
      </c>
      <c r="B6763" s="2">
        <v>2025</v>
      </c>
      <c r="C6763" s="2">
        <v>10</v>
      </c>
      <c r="D6763" s="2">
        <v>9</v>
      </c>
      <c r="E6763" s="2">
        <v>17</v>
      </c>
      <c r="F6763" s="3">
        <v>0</v>
      </c>
      <c r="G6763" s="3">
        <v>0</v>
      </c>
      <c r="H6763" s="3">
        <v>0</v>
      </c>
      <c r="I6763" s="3">
        <v>0</v>
      </c>
      <c r="J6763" s="3"/>
      <c r="K6763" s="3">
        <v>0</v>
      </c>
      <c r="L6763" s="3">
        <v>0</v>
      </c>
      <c r="M6763" s="3">
        <v>0</v>
      </c>
      <c r="N6763" s="3">
        <v>0</v>
      </c>
      <c r="O6763" s="3">
        <v>0</v>
      </c>
    </row>
    <row r="6764" spans="1:15" x14ac:dyDescent="0.25">
      <c r="A6764" s="1">
        <v>45939.75</v>
      </c>
      <c r="B6764" s="2">
        <v>2025</v>
      </c>
      <c r="C6764" s="2">
        <v>10</v>
      </c>
      <c r="D6764" s="2">
        <v>9</v>
      </c>
      <c r="E6764" s="2">
        <v>18</v>
      </c>
      <c r="F6764" s="3">
        <v>0</v>
      </c>
      <c r="G6764" s="3">
        <v>0</v>
      </c>
      <c r="H6764" s="3">
        <v>0</v>
      </c>
      <c r="I6764" s="3">
        <v>0</v>
      </c>
      <c r="J6764" s="3"/>
      <c r="K6764" s="3">
        <v>0</v>
      </c>
      <c r="L6764" s="3">
        <v>0</v>
      </c>
      <c r="M6764" s="3">
        <v>0</v>
      </c>
      <c r="N6764" s="3">
        <v>0</v>
      </c>
      <c r="O6764" s="3">
        <v>0</v>
      </c>
    </row>
    <row r="6765" spans="1:15" x14ac:dyDescent="0.25">
      <c r="A6765" s="1">
        <v>45939.791666666664</v>
      </c>
      <c r="B6765" s="2">
        <v>2025</v>
      </c>
      <c r="C6765" s="2">
        <v>10</v>
      </c>
      <c r="D6765" s="2">
        <v>9</v>
      </c>
      <c r="E6765" s="2">
        <v>19</v>
      </c>
      <c r="F6765" s="3">
        <v>0</v>
      </c>
      <c r="G6765" s="3">
        <v>2.6626403459773844E-2</v>
      </c>
      <c r="H6765" s="3"/>
      <c r="I6765" s="3">
        <v>0.10216063879755766</v>
      </c>
      <c r="J6765" s="3"/>
      <c r="K6765" s="3"/>
      <c r="L6765" s="3"/>
      <c r="M6765" s="3">
        <v>1.9801446809451902E-2</v>
      </c>
      <c r="N6765" s="3">
        <v>0</v>
      </c>
      <c r="O6765" s="3">
        <v>2.9717697813356682E-2</v>
      </c>
    </row>
    <row r="6766" spans="1:15" x14ac:dyDescent="0.25">
      <c r="A6766" s="1">
        <v>45939.833333333336</v>
      </c>
      <c r="B6766" s="2">
        <v>2025</v>
      </c>
      <c r="C6766" s="2">
        <v>10</v>
      </c>
      <c r="D6766" s="2">
        <v>9</v>
      </c>
      <c r="E6766" s="2">
        <v>20</v>
      </c>
      <c r="F6766" s="3"/>
      <c r="G6766" s="3">
        <v>0</v>
      </c>
      <c r="H6766" s="3"/>
      <c r="I6766" s="3">
        <v>0</v>
      </c>
      <c r="J6766" s="3"/>
      <c r="K6766" s="3"/>
      <c r="L6766" s="3"/>
      <c r="M6766" s="3">
        <v>0</v>
      </c>
      <c r="N6766" s="3">
        <v>0</v>
      </c>
      <c r="O6766" s="3">
        <v>0</v>
      </c>
    </row>
    <row r="6767" spans="1:15" x14ac:dyDescent="0.25">
      <c r="A6767" s="1">
        <v>45939.875</v>
      </c>
      <c r="B6767" s="2">
        <v>2025</v>
      </c>
      <c r="C6767" s="2">
        <v>10</v>
      </c>
      <c r="D6767" s="2">
        <v>9</v>
      </c>
      <c r="E6767" s="2">
        <v>21</v>
      </c>
      <c r="F6767" s="3"/>
      <c r="G6767" s="3">
        <v>0</v>
      </c>
      <c r="H6767" s="3"/>
      <c r="I6767" s="3">
        <v>0</v>
      </c>
      <c r="J6767" s="3"/>
      <c r="K6767" s="3"/>
      <c r="L6767" s="3"/>
      <c r="M6767" s="3">
        <v>0</v>
      </c>
      <c r="N6767" s="3">
        <v>0</v>
      </c>
      <c r="O6767" s="3">
        <v>0</v>
      </c>
    </row>
    <row r="6768" spans="1:15" x14ac:dyDescent="0.25">
      <c r="A6768" s="1">
        <v>45939.916666666664</v>
      </c>
      <c r="B6768" s="2">
        <v>2025</v>
      </c>
      <c r="C6768" s="2">
        <v>10</v>
      </c>
      <c r="D6768" s="2">
        <v>9</v>
      </c>
      <c r="E6768" s="2">
        <v>22</v>
      </c>
      <c r="F6768" s="3"/>
      <c r="G6768" s="3">
        <v>0</v>
      </c>
      <c r="H6768" s="3"/>
      <c r="I6768" s="3">
        <v>0</v>
      </c>
      <c r="J6768" s="3"/>
      <c r="K6768" s="3"/>
      <c r="L6768" s="3"/>
      <c r="M6768" s="3">
        <v>0</v>
      </c>
      <c r="N6768" s="3">
        <v>0</v>
      </c>
      <c r="O6768" s="3">
        <v>0</v>
      </c>
    </row>
    <row r="6769" spans="1:15" x14ac:dyDescent="0.25">
      <c r="A6769" s="1">
        <v>45939.958333333336</v>
      </c>
      <c r="B6769" s="2">
        <v>2025</v>
      </c>
      <c r="C6769" s="2">
        <v>10</v>
      </c>
      <c r="D6769" s="2">
        <v>9</v>
      </c>
      <c r="E6769" s="2">
        <v>23</v>
      </c>
      <c r="F6769" s="3"/>
      <c r="G6769" s="3">
        <v>0</v>
      </c>
      <c r="H6769" s="3"/>
      <c r="I6769" s="3">
        <v>0</v>
      </c>
      <c r="J6769" s="3"/>
      <c r="K6769" s="3"/>
      <c r="L6769" s="3"/>
      <c r="M6769" s="3">
        <v>0</v>
      </c>
      <c r="N6769" s="3">
        <v>0</v>
      </c>
      <c r="O6769" s="3">
        <v>0</v>
      </c>
    </row>
    <row r="6770" spans="1:15" x14ac:dyDescent="0.25">
      <c r="A6770" s="1">
        <v>45940</v>
      </c>
      <c r="B6770" s="2">
        <v>2025</v>
      </c>
      <c r="C6770" s="2">
        <v>10</v>
      </c>
      <c r="D6770" s="2">
        <v>10</v>
      </c>
      <c r="E6770" s="2">
        <v>0</v>
      </c>
      <c r="F6770" s="3"/>
      <c r="G6770" s="3">
        <v>0</v>
      </c>
      <c r="H6770" s="3"/>
      <c r="I6770" s="3">
        <v>0</v>
      </c>
      <c r="J6770" s="3"/>
      <c r="K6770" s="3"/>
      <c r="L6770" s="3"/>
      <c r="M6770" s="3">
        <v>0</v>
      </c>
      <c r="N6770" s="3">
        <v>0</v>
      </c>
      <c r="O6770" s="3">
        <v>0</v>
      </c>
    </row>
    <row r="6771" spans="1:15" x14ac:dyDescent="0.25">
      <c r="A6771" s="1">
        <v>45940.041666666664</v>
      </c>
      <c r="B6771" s="2">
        <v>2025</v>
      </c>
      <c r="C6771" s="2">
        <v>10</v>
      </c>
      <c r="D6771" s="2">
        <v>10</v>
      </c>
      <c r="E6771" s="2">
        <v>1</v>
      </c>
      <c r="F6771" s="3"/>
      <c r="G6771" s="3">
        <v>0</v>
      </c>
      <c r="H6771" s="3"/>
      <c r="I6771" s="3">
        <v>0</v>
      </c>
      <c r="J6771" s="3"/>
      <c r="K6771" s="3"/>
      <c r="L6771" s="3"/>
      <c r="M6771" s="3">
        <v>0</v>
      </c>
      <c r="N6771" s="3">
        <v>0</v>
      </c>
      <c r="O6771" s="3">
        <v>0</v>
      </c>
    </row>
    <row r="6772" spans="1:15" x14ac:dyDescent="0.25">
      <c r="A6772" s="1">
        <v>45940.083333333336</v>
      </c>
      <c r="B6772" s="2">
        <v>2025</v>
      </c>
      <c r="C6772" s="2">
        <v>10</v>
      </c>
      <c r="D6772" s="2">
        <v>10</v>
      </c>
      <c r="E6772" s="2">
        <v>2</v>
      </c>
      <c r="F6772" s="3"/>
      <c r="G6772" s="3">
        <v>0</v>
      </c>
      <c r="H6772" s="3"/>
      <c r="I6772" s="3">
        <v>0</v>
      </c>
      <c r="J6772" s="3"/>
      <c r="K6772" s="3"/>
      <c r="L6772" s="3"/>
      <c r="M6772" s="3">
        <v>0</v>
      </c>
      <c r="N6772" s="3">
        <v>0</v>
      </c>
      <c r="O6772" s="3">
        <v>0</v>
      </c>
    </row>
    <row r="6773" spans="1:15" x14ac:dyDescent="0.25">
      <c r="A6773" s="1">
        <v>45940.125</v>
      </c>
      <c r="B6773" s="2">
        <v>2025</v>
      </c>
      <c r="C6773" s="2">
        <v>10</v>
      </c>
      <c r="D6773" s="2">
        <v>10</v>
      </c>
      <c r="E6773" s="2">
        <v>3</v>
      </c>
      <c r="F6773" s="3"/>
      <c r="G6773" s="3">
        <v>0</v>
      </c>
      <c r="H6773" s="3"/>
      <c r="I6773" s="3">
        <v>0</v>
      </c>
      <c r="J6773" s="3"/>
      <c r="K6773" s="3"/>
      <c r="L6773" s="3"/>
      <c r="M6773" s="3">
        <v>0</v>
      </c>
      <c r="N6773" s="3">
        <v>0</v>
      </c>
      <c r="O6773" s="3">
        <v>0</v>
      </c>
    </row>
    <row r="6774" spans="1:15" x14ac:dyDescent="0.25">
      <c r="A6774" s="1">
        <v>45940.166666666664</v>
      </c>
      <c r="B6774" s="2">
        <v>2025</v>
      </c>
      <c r="C6774" s="2">
        <v>10</v>
      </c>
      <c r="D6774" s="2">
        <v>10</v>
      </c>
      <c r="E6774" s="2">
        <v>4</v>
      </c>
      <c r="F6774" s="3">
        <v>0</v>
      </c>
      <c r="G6774" s="3">
        <v>0</v>
      </c>
      <c r="H6774" s="3"/>
      <c r="I6774" s="3">
        <v>0</v>
      </c>
      <c r="J6774" s="3"/>
      <c r="K6774" s="3"/>
      <c r="L6774" s="3"/>
      <c r="M6774" s="3">
        <v>0</v>
      </c>
      <c r="N6774" s="3">
        <v>0</v>
      </c>
      <c r="O6774" s="3">
        <v>0</v>
      </c>
    </row>
    <row r="6775" spans="1:15" x14ac:dyDescent="0.25">
      <c r="A6775" s="1">
        <v>45940.208333333336</v>
      </c>
      <c r="B6775" s="2">
        <v>2025</v>
      </c>
      <c r="C6775" s="2">
        <v>10</v>
      </c>
      <c r="D6775" s="2">
        <v>10</v>
      </c>
      <c r="E6775" s="2">
        <v>5</v>
      </c>
      <c r="F6775" s="3">
        <v>0</v>
      </c>
      <c r="G6775" s="3">
        <v>1.2802460697197539E-2</v>
      </c>
      <c r="H6775" s="3"/>
      <c r="I6775" s="3">
        <v>0.10567229733600444</v>
      </c>
      <c r="J6775" s="3"/>
      <c r="K6775" s="3"/>
      <c r="L6775" s="3"/>
      <c r="M6775" s="3">
        <v>0</v>
      </c>
      <c r="N6775" s="3">
        <v>0.1440711892140632</v>
      </c>
      <c r="O6775" s="3">
        <v>5.2509189449453042E-2</v>
      </c>
    </row>
    <row r="6776" spans="1:15" x14ac:dyDescent="0.25">
      <c r="A6776" s="1">
        <v>45940.25</v>
      </c>
      <c r="B6776" s="2">
        <v>2025</v>
      </c>
      <c r="C6776" s="2">
        <v>10</v>
      </c>
      <c r="D6776" s="2">
        <v>10</v>
      </c>
      <c r="E6776" s="2">
        <v>6</v>
      </c>
      <c r="F6776" s="3">
        <v>0</v>
      </c>
      <c r="G6776" s="3">
        <v>9.8417634996582321E-2</v>
      </c>
      <c r="H6776" s="3">
        <v>0</v>
      </c>
      <c r="I6776" s="3">
        <v>0.16470839866129083</v>
      </c>
      <c r="J6776" s="3"/>
      <c r="K6776" s="3">
        <v>0</v>
      </c>
      <c r="L6776" s="3">
        <v>0</v>
      </c>
      <c r="M6776" s="3">
        <v>3.6922653776994802E-2</v>
      </c>
      <c r="N6776" s="3">
        <v>0.22240059928459116</v>
      </c>
      <c r="O6776" s="3">
        <v>6.530616083993239E-2</v>
      </c>
    </row>
    <row r="6777" spans="1:15" x14ac:dyDescent="0.25">
      <c r="A6777" s="1">
        <v>45940.291666666664</v>
      </c>
      <c r="B6777" s="2">
        <v>2025</v>
      </c>
      <c r="C6777" s="2">
        <v>10</v>
      </c>
      <c r="D6777" s="2">
        <v>10</v>
      </c>
      <c r="E6777" s="2">
        <v>7</v>
      </c>
      <c r="F6777" s="3">
        <v>0</v>
      </c>
      <c r="G6777" s="3">
        <v>0.1360480876789012</v>
      </c>
      <c r="H6777" s="3">
        <v>0</v>
      </c>
      <c r="I6777" s="3">
        <v>0.22667064450883784</v>
      </c>
      <c r="J6777" s="3"/>
      <c r="K6777" s="3">
        <v>0</v>
      </c>
      <c r="L6777" s="3">
        <v>0</v>
      </c>
      <c r="M6777" s="3">
        <v>7.6530323997376443E-2</v>
      </c>
      <c r="N6777" s="3">
        <v>0.29865432266135067</v>
      </c>
      <c r="O6777" s="3">
        <v>9.2237922355808272E-2</v>
      </c>
    </row>
    <row r="6778" spans="1:15" x14ac:dyDescent="0.25">
      <c r="A6778" s="1">
        <v>45940.333333333336</v>
      </c>
      <c r="B6778" s="2">
        <v>2025</v>
      </c>
      <c r="C6778" s="2">
        <v>10</v>
      </c>
      <c r="D6778" s="2">
        <v>10</v>
      </c>
      <c r="E6778" s="2">
        <v>8</v>
      </c>
      <c r="F6778" s="3">
        <v>0</v>
      </c>
      <c r="G6778" s="3">
        <v>0.12105901720192486</v>
      </c>
      <c r="H6778" s="3">
        <v>0</v>
      </c>
      <c r="I6778" s="3">
        <v>0.30669126613398856</v>
      </c>
      <c r="J6778" s="3"/>
      <c r="K6778" s="3">
        <v>0</v>
      </c>
      <c r="L6778" s="3">
        <v>0</v>
      </c>
      <c r="M6778" s="3">
        <v>0.15799466765960402</v>
      </c>
      <c r="N6778" s="3">
        <v>0.34345079352190744</v>
      </c>
      <c r="O6778" s="3">
        <v>0.1161494680646781</v>
      </c>
    </row>
    <row r="6779" spans="1:15" x14ac:dyDescent="0.25">
      <c r="A6779" s="1">
        <v>45940.375</v>
      </c>
      <c r="B6779" s="2">
        <v>2025</v>
      </c>
      <c r="C6779" s="2">
        <v>10</v>
      </c>
      <c r="D6779" s="2">
        <v>10</v>
      </c>
      <c r="E6779" s="2">
        <v>9</v>
      </c>
      <c r="F6779" s="3">
        <v>8.6628778323514954E-2</v>
      </c>
      <c r="G6779" s="3">
        <v>0.1378112490735634</v>
      </c>
      <c r="H6779" s="3">
        <v>0.1902572343806673</v>
      </c>
      <c r="I6779" s="3">
        <v>0.3282918033730437</v>
      </c>
      <c r="J6779" s="3"/>
      <c r="K6779" s="3">
        <v>0</v>
      </c>
      <c r="L6779" s="3">
        <v>0</v>
      </c>
      <c r="M6779" s="3">
        <v>0.19115196700333459</v>
      </c>
      <c r="N6779" s="3">
        <v>0.37496247871940602</v>
      </c>
      <c r="O6779" s="3">
        <v>0.16363793885919126</v>
      </c>
    </row>
    <row r="6780" spans="1:15" x14ac:dyDescent="0.25">
      <c r="A6780" s="1">
        <v>45940.416666666664</v>
      </c>
      <c r="B6780" s="2">
        <v>2025</v>
      </c>
      <c r="C6780" s="2">
        <v>10</v>
      </c>
      <c r="D6780" s="2">
        <v>10</v>
      </c>
      <c r="E6780" s="2">
        <v>10</v>
      </c>
      <c r="F6780" s="3">
        <v>0</v>
      </c>
      <c r="G6780" s="3">
        <v>5.4664248626190744E-2</v>
      </c>
      <c r="H6780" s="3">
        <v>0.14293079692430774</v>
      </c>
      <c r="I6780" s="3">
        <v>0.31579794767551417</v>
      </c>
      <c r="J6780" s="3"/>
      <c r="K6780" s="3">
        <v>0</v>
      </c>
      <c r="L6780" s="3">
        <v>0.35008956254228418</v>
      </c>
      <c r="M6780" s="3">
        <v>0.16640193964704036</v>
      </c>
      <c r="N6780" s="3">
        <v>0.39077873623069115</v>
      </c>
      <c r="O6780" s="3">
        <v>0.17758290395575355</v>
      </c>
    </row>
    <row r="6781" spans="1:15" x14ac:dyDescent="0.25">
      <c r="A6781" s="1">
        <v>45940.458333333336</v>
      </c>
      <c r="B6781" s="2">
        <v>2025</v>
      </c>
      <c r="C6781" s="2">
        <v>10</v>
      </c>
      <c r="D6781" s="2">
        <v>10</v>
      </c>
      <c r="E6781" s="2">
        <v>11</v>
      </c>
      <c r="F6781" s="3">
        <v>1.4623906005164909E-2</v>
      </c>
      <c r="G6781" s="3">
        <v>0</v>
      </c>
      <c r="H6781" s="3">
        <v>0</v>
      </c>
      <c r="I6781" s="3">
        <v>0.1455324429895522</v>
      </c>
      <c r="J6781" s="3"/>
      <c r="K6781" s="3">
        <v>0</v>
      </c>
      <c r="L6781" s="3">
        <v>0</v>
      </c>
      <c r="M6781" s="3">
        <v>2.439431404570078E-2</v>
      </c>
      <c r="N6781" s="3">
        <v>0.25754097155032241</v>
      </c>
      <c r="O6781" s="3">
        <v>5.5261454323842538E-2</v>
      </c>
    </row>
    <row r="6782" spans="1:15" x14ac:dyDescent="0.25">
      <c r="A6782" s="1">
        <v>45940.5</v>
      </c>
      <c r="B6782" s="2">
        <v>2025</v>
      </c>
      <c r="C6782" s="2">
        <v>10</v>
      </c>
      <c r="D6782" s="2">
        <v>10</v>
      </c>
      <c r="E6782" s="2">
        <v>12</v>
      </c>
      <c r="F6782" s="3">
        <v>0</v>
      </c>
      <c r="G6782" s="3">
        <v>0</v>
      </c>
      <c r="H6782" s="3">
        <v>0</v>
      </c>
      <c r="I6782" s="3">
        <v>0</v>
      </c>
      <c r="J6782" s="3"/>
      <c r="K6782" s="3">
        <v>0</v>
      </c>
      <c r="L6782" s="3">
        <v>0</v>
      </c>
      <c r="M6782" s="3">
        <v>0</v>
      </c>
      <c r="N6782" s="3">
        <v>4.9801178711703004E-2</v>
      </c>
      <c r="O6782" s="3">
        <v>6.2251473389628754E-3</v>
      </c>
    </row>
    <row r="6783" spans="1:15" x14ac:dyDescent="0.25">
      <c r="A6783" s="1">
        <v>45940.541666666664</v>
      </c>
      <c r="B6783" s="2">
        <v>2025</v>
      </c>
      <c r="C6783" s="2">
        <v>10</v>
      </c>
      <c r="D6783" s="2">
        <v>10</v>
      </c>
      <c r="E6783" s="2">
        <v>13</v>
      </c>
      <c r="F6783" s="3">
        <v>0</v>
      </c>
      <c r="G6783" s="3">
        <v>0</v>
      </c>
      <c r="H6783" s="3">
        <v>0</v>
      </c>
      <c r="I6783" s="3">
        <v>0</v>
      </c>
      <c r="J6783" s="3"/>
      <c r="K6783" s="3">
        <v>0</v>
      </c>
      <c r="L6783" s="3">
        <v>0</v>
      </c>
      <c r="M6783" s="3">
        <v>0</v>
      </c>
      <c r="N6783" s="3">
        <v>0</v>
      </c>
      <c r="O6783" s="3">
        <v>0</v>
      </c>
    </row>
    <row r="6784" spans="1:15" x14ac:dyDescent="0.25">
      <c r="A6784" s="1">
        <v>45940.583333333336</v>
      </c>
      <c r="B6784" s="2">
        <v>2025</v>
      </c>
      <c r="C6784" s="2">
        <v>10</v>
      </c>
      <c r="D6784" s="2">
        <v>10</v>
      </c>
      <c r="E6784" s="2">
        <v>14</v>
      </c>
      <c r="F6784" s="3">
        <v>0</v>
      </c>
      <c r="G6784" s="3">
        <v>0</v>
      </c>
      <c r="H6784" s="3">
        <v>0</v>
      </c>
      <c r="I6784" s="3">
        <v>0</v>
      </c>
      <c r="J6784" s="3"/>
      <c r="K6784" s="3">
        <v>0</v>
      </c>
      <c r="L6784" s="3">
        <v>0</v>
      </c>
      <c r="M6784" s="3">
        <v>0</v>
      </c>
      <c r="N6784" s="3">
        <v>0</v>
      </c>
      <c r="O6784" s="3">
        <v>0</v>
      </c>
    </row>
    <row r="6785" spans="1:15" x14ac:dyDescent="0.25">
      <c r="A6785" s="1">
        <v>45940.625</v>
      </c>
      <c r="B6785" s="2">
        <v>2025</v>
      </c>
      <c r="C6785" s="2">
        <v>10</v>
      </c>
      <c r="D6785" s="2">
        <v>10</v>
      </c>
      <c r="E6785" s="2">
        <v>15</v>
      </c>
      <c r="F6785" s="3">
        <v>0</v>
      </c>
      <c r="G6785" s="3">
        <v>0</v>
      </c>
      <c r="H6785" s="3">
        <v>0</v>
      </c>
      <c r="I6785" s="3">
        <v>0</v>
      </c>
      <c r="J6785" s="3"/>
      <c r="K6785" s="3">
        <v>0</v>
      </c>
      <c r="L6785" s="3">
        <v>0</v>
      </c>
      <c r="M6785" s="3">
        <v>0</v>
      </c>
      <c r="N6785" s="3">
        <v>0</v>
      </c>
      <c r="O6785" s="3">
        <v>0</v>
      </c>
    </row>
    <row r="6786" spans="1:15" x14ac:dyDescent="0.25">
      <c r="A6786" s="1">
        <v>45940.666666666664</v>
      </c>
      <c r="B6786" s="2">
        <v>2025</v>
      </c>
      <c r="C6786" s="2">
        <v>10</v>
      </c>
      <c r="D6786" s="2">
        <v>10</v>
      </c>
      <c r="E6786" s="2">
        <v>16</v>
      </c>
      <c r="F6786" s="3">
        <v>0</v>
      </c>
      <c r="G6786" s="3">
        <v>0</v>
      </c>
      <c r="H6786" s="3">
        <v>0</v>
      </c>
      <c r="I6786" s="3">
        <v>0</v>
      </c>
      <c r="J6786" s="3"/>
      <c r="K6786" s="3">
        <v>0</v>
      </c>
      <c r="L6786" s="3">
        <v>0</v>
      </c>
      <c r="M6786" s="3">
        <v>0</v>
      </c>
      <c r="N6786" s="3">
        <v>0</v>
      </c>
      <c r="O6786" s="3">
        <v>0</v>
      </c>
    </row>
    <row r="6787" spans="1:15" x14ac:dyDescent="0.25">
      <c r="A6787" s="1">
        <v>45940.708333333336</v>
      </c>
      <c r="B6787" s="2">
        <v>2025</v>
      </c>
      <c r="C6787" s="2">
        <v>10</v>
      </c>
      <c r="D6787" s="2">
        <v>10</v>
      </c>
      <c r="E6787" s="2">
        <v>17</v>
      </c>
      <c r="F6787" s="3">
        <v>0</v>
      </c>
      <c r="G6787" s="3">
        <v>0</v>
      </c>
      <c r="H6787" s="3">
        <v>0</v>
      </c>
      <c r="I6787" s="3">
        <v>0</v>
      </c>
      <c r="J6787" s="3"/>
      <c r="K6787" s="3">
        <v>0</v>
      </c>
      <c r="L6787" s="3">
        <v>0</v>
      </c>
      <c r="M6787" s="3">
        <v>0</v>
      </c>
      <c r="N6787" s="3">
        <v>0</v>
      </c>
      <c r="O6787" s="3">
        <v>0</v>
      </c>
    </row>
    <row r="6788" spans="1:15" x14ac:dyDescent="0.25">
      <c r="A6788" s="1">
        <v>45940.75</v>
      </c>
      <c r="B6788" s="2">
        <v>2025</v>
      </c>
      <c r="C6788" s="2">
        <v>10</v>
      </c>
      <c r="D6788" s="2">
        <v>10</v>
      </c>
      <c r="E6788" s="2">
        <v>18</v>
      </c>
      <c r="F6788" s="3">
        <v>0</v>
      </c>
      <c r="G6788" s="3">
        <v>0</v>
      </c>
      <c r="H6788" s="3">
        <v>0</v>
      </c>
      <c r="I6788" s="3">
        <v>0</v>
      </c>
      <c r="J6788" s="3"/>
      <c r="K6788" s="3">
        <v>0</v>
      </c>
      <c r="L6788" s="3">
        <v>0</v>
      </c>
      <c r="M6788" s="3">
        <v>0</v>
      </c>
      <c r="N6788" s="3">
        <v>0</v>
      </c>
      <c r="O6788" s="3">
        <v>0</v>
      </c>
    </row>
    <row r="6789" spans="1:15" x14ac:dyDescent="0.25">
      <c r="A6789" s="1">
        <v>45940.791666666664</v>
      </c>
      <c r="B6789" s="2">
        <v>2025</v>
      </c>
      <c r="C6789" s="2">
        <v>10</v>
      </c>
      <c r="D6789" s="2">
        <v>10</v>
      </c>
      <c r="E6789" s="2">
        <v>19</v>
      </c>
      <c r="F6789" s="3">
        <v>0</v>
      </c>
      <c r="G6789" s="3">
        <v>0</v>
      </c>
      <c r="H6789" s="3"/>
      <c r="I6789" s="3">
        <v>0</v>
      </c>
      <c r="J6789" s="3"/>
      <c r="K6789" s="3"/>
      <c r="L6789" s="3"/>
      <c r="M6789" s="3">
        <v>0</v>
      </c>
      <c r="N6789" s="3">
        <v>0</v>
      </c>
      <c r="O6789" s="3">
        <v>0</v>
      </c>
    </row>
    <row r="6790" spans="1:15" x14ac:dyDescent="0.25">
      <c r="A6790" s="1">
        <v>45940.833333333336</v>
      </c>
      <c r="B6790" s="2">
        <v>2025</v>
      </c>
      <c r="C6790" s="2">
        <v>10</v>
      </c>
      <c r="D6790" s="2">
        <v>10</v>
      </c>
      <c r="E6790" s="2">
        <v>20</v>
      </c>
      <c r="F6790" s="3"/>
      <c r="G6790" s="3">
        <v>0</v>
      </c>
      <c r="H6790" s="3"/>
      <c r="I6790" s="3">
        <v>0</v>
      </c>
      <c r="J6790" s="3"/>
      <c r="K6790" s="3"/>
      <c r="L6790" s="3"/>
      <c r="M6790" s="3">
        <v>0</v>
      </c>
      <c r="N6790" s="3">
        <v>0</v>
      </c>
      <c r="O6790" s="3">
        <v>0</v>
      </c>
    </row>
    <row r="6791" spans="1:15" x14ac:dyDescent="0.25">
      <c r="A6791" s="1">
        <v>45940.875</v>
      </c>
      <c r="B6791" s="2">
        <v>2025</v>
      </c>
      <c r="C6791" s="2">
        <v>10</v>
      </c>
      <c r="D6791" s="2">
        <v>10</v>
      </c>
      <c r="E6791" s="2">
        <v>21</v>
      </c>
      <c r="F6791" s="3"/>
      <c r="G6791" s="3">
        <v>0</v>
      </c>
      <c r="H6791" s="3"/>
      <c r="I6791" s="3">
        <v>0</v>
      </c>
      <c r="J6791" s="3"/>
      <c r="K6791" s="3"/>
      <c r="L6791" s="3"/>
      <c r="M6791" s="3">
        <v>0</v>
      </c>
      <c r="N6791" s="3">
        <v>0</v>
      </c>
      <c r="O6791" s="3">
        <v>0</v>
      </c>
    </row>
    <row r="6792" spans="1:15" x14ac:dyDescent="0.25">
      <c r="A6792" s="1">
        <v>45940.916666666664</v>
      </c>
      <c r="B6792" s="2">
        <v>2025</v>
      </c>
      <c r="C6792" s="2">
        <v>10</v>
      </c>
      <c r="D6792" s="2">
        <v>10</v>
      </c>
      <c r="E6792" s="2">
        <v>22</v>
      </c>
      <c r="F6792" s="3"/>
      <c r="G6792" s="3">
        <v>0</v>
      </c>
      <c r="H6792" s="3"/>
      <c r="I6792" s="3">
        <v>0</v>
      </c>
      <c r="J6792" s="3"/>
      <c r="K6792" s="3"/>
      <c r="L6792" s="3"/>
      <c r="M6792" s="3">
        <v>0</v>
      </c>
      <c r="N6792" s="3">
        <v>0</v>
      </c>
      <c r="O6792" s="3">
        <v>0</v>
      </c>
    </row>
    <row r="6793" spans="1:15" x14ac:dyDescent="0.25">
      <c r="A6793" s="1">
        <v>45940.958333333336</v>
      </c>
      <c r="B6793" s="2">
        <v>2025</v>
      </c>
      <c r="C6793" s="2">
        <v>10</v>
      </c>
      <c r="D6793" s="2">
        <v>10</v>
      </c>
      <c r="E6793" s="2">
        <v>23</v>
      </c>
      <c r="F6793" s="3"/>
      <c r="G6793" s="3">
        <v>0</v>
      </c>
      <c r="H6793" s="3"/>
      <c r="I6793" s="3">
        <v>0</v>
      </c>
      <c r="J6793" s="3"/>
      <c r="K6793" s="3"/>
      <c r="L6793" s="3"/>
      <c r="M6793" s="3">
        <v>0</v>
      </c>
      <c r="N6793" s="3">
        <v>0</v>
      </c>
      <c r="O6793" s="3">
        <v>0</v>
      </c>
    </row>
    <row r="6794" spans="1:15" x14ac:dyDescent="0.25">
      <c r="A6794" s="1">
        <v>45941</v>
      </c>
      <c r="B6794" s="2">
        <v>2025</v>
      </c>
      <c r="C6794" s="2">
        <v>10</v>
      </c>
      <c r="D6794" s="2">
        <v>11</v>
      </c>
      <c r="E6794" s="2">
        <v>0</v>
      </c>
      <c r="F6794" s="3"/>
      <c r="G6794" s="3">
        <v>0</v>
      </c>
      <c r="H6794" s="3"/>
      <c r="I6794" s="3">
        <v>0</v>
      </c>
      <c r="J6794" s="3"/>
      <c r="K6794" s="3"/>
      <c r="L6794" s="3"/>
      <c r="M6794" s="3">
        <v>0</v>
      </c>
      <c r="N6794" s="3">
        <v>0</v>
      </c>
      <c r="O6794" s="3">
        <v>0</v>
      </c>
    </row>
    <row r="6795" spans="1:15" x14ac:dyDescent="0.25">
      <c r="A6795" s="1">
        <v>45941.041666666664</v>
      </c>
      <c r="B6795" s="2">
        <v>2025</v>
      </c>
      <c r="C6795" s="2">
        <v>10</v>
      </c>
      <c r="D6795" s="2">
        <v>11</v>
      </c>
      <c r="E6795" s="2">
        <v>1</v>
      </c>
      <c r="F6795" s="3"/>
      <c r="G6795" s="3">
        <v>0</v>
      </c>
      <c r="H6795" s="3"/>
      <c r="I6795" s="3">
        <v>0</v>
      </c>
      <c r="J6795" s="3"/>
      <c r="K6795" s="3"/>
      <c r="L6795" s="3"/>
      <c r="M6795" s="3">
        <v>0</v>
      </c>
      <c r="N6795" s="3">
        <v>0</v>
      </c>
      <c r="O6795" s="3">
        <v>0</v>
      </c>
    </row>
    <row r="6796" spans="1:15" x14ac:dyDescent="0.25">
      <c r="A6796" s="1">
        <v>45941.083333333336</v>
      </c>
      <c r="B6796" s="2">
        <v>2025</v>
      </c>
      <c r="C6796" s="2">
        <v>10</v>
      </c>
      <c r="D6796" s="2">
        <v>11</v>
      </c>
      <c r="E6796" s="2">
        <v>2</v>
      </c>
      <c r="F6796" s="3"/>
      <c r="G6796" s="3">
        <v>0</v>
      </c>
      <c r="H6796" s="3"/>
      <c r="I6796" s="3">
        <v>0</v>
      </c>
      <c r="J6796" s="3"/>
      <c r="K6796" s="3"/>
      <c r="L6796" s="3"/>
      <c r="M6796" s="3">
        <v>0</v>
      </c>
      <c r="N6796" s="3">
        <v>0</v>
      </c>
      <c r="O6796" s="3">
        <v>0</v>
      </c>
    </row>
    <row r="6797" spans="1:15" x14ac:dyDescent="0.25">
      <c r="A6797" s="1">
        <v>45941.125</v>
      </c>
      <c r="B6797" s="2">
        <v>2025</v>
      </c>
      <c r="C6797" s="2">
        <v>10</v>
      </c>
      <c r="D6797" s="2">
        <v>11</v>
      </c>
      <c r="E6797" s="2">
        <v>3</v>
      </c>
      <c r="F6797" s="3"/>
      <c r="G6797" s="3">
        <v>0</v>
      </c>
      <c r="H6797" s="3"/>
      <c r="I6797" s="3">
        <v>0</v>
      </c>
      <c r="J6797" s="3"/>
      <c r="K6797" s="3"/>
      <c r="L6797" s="3"/>
      <c r="M6797" s="3">
        <v>0</v>
      </c>
      <c r="N6797" s="3">
        <v>0</v>
      </c>
      <c r="O6797" s="3">
        <v>0</v>
      </c>
    </row>
    <row r="6798" spans="1:15" x14ac:dyDescent="0.25">
      <c r="A6798" s="1">
        <v>45941.166666666664</v>
      </c>
      <c r="B6798" s="2">
        <v>2025</v>
      </c>
      <c r="C6798" s="2">
        <v>10</v>
      </c>
      <c r="D6798" s="2">
        <v>11</v>
      </c>
      <c r="E6798" s="2">
        <v>4</v>
      </c>
      <c r="F6798" s="3">
        <v>0</v>
      </c>
      <c r="G6798" s="3">
        <v>0</v>
      </c>
      <c r="H6798" s="3"/>
      <c r="I6798" s="3">
        <v>0</v>
      </c>
      <c r="J6798" s="3"/>
      <c r="K6798" s="3"/>
      <c r="L6798" s="3"/>
      <c r="M6798" s="3">
        <v>0</v>
      </c>
      <c r="N6798" s="3">
        <v>0</v>
      </c>
      <c r="O6798" s="3">
        <v>0</v>
      </c>
    </row>
    <row r="6799" spans="1:15" x14ac:dyDescent="0.25">
      <c r="A6799" s="1">
        <v>45941.208333333336</v>
      </c>
      <c r="B6799" s="2">
        <v>2025</v>
      </c>
      <c r="C6799" s="2">
        <v>10</v>
      </c>
      <c r="D6799" s="2">
        <v>11</v>
      </c>
      <c r="E6799" s="2">
        <v>5</v>
      </c>
      <c r="F6799" s="3">
        <v>0</v>
      </c>
      <c r="G6799" s="3">
        <v>3.5284312865421076E-3</v>
      </c>
      <c r="H6799" s="3"/>
      <c r="I6799" s="3">
        <v>0.10822636866926386</v>
      </c>
      <c r="J6799" s="3"/>
      <c r="K6799" s="3"/>
      <c r="L6799" s="3">
        <v>0</v>
      </c>
      <c r="M6799" s="3">
        <v>0</v>
      </c>
      <c r="N6799" s="3">
        <v>7.8684275793650754E-2</v>
      </c>
      <c r="O6799" s="3">
        <v>3.1739845958242786E-2</v>
      </c>
    </row>
    <row r="6800" spans="1:15" x14ac:dyDescent="0.25">
      <c r="A6800" s="1">
        <v>45941.25</v>
      </c>
      <c r="B6800" s="2">
        <v>2025</v>
      </c>
      <c r="C6800" s="2">
        <v>10</v>
      </c>
      <c r="D6800" s="2">
        <v>11</v>
      </c>
      <c r="E6800" s="2">
        <v>6</v>
      </c>
      <c r="F6800" s="3">
        <v>0</v>
      </c>
      <c r="G6800" s="3">
        <v>5.4288729143309303E-2</v>
      </c>
      <c r="H6800" s="3">
        <v>0</v>
      </c>
      <c r="I6800" s="3">
        <v>0.27698952828432655</v>
      </c>
      <c r="J6800" s="3"/>
      <c r="K6800" s="3">
        <v>0</v>
      </c>
      <c r="L6800" s="3">
        <v>0</v>
      </c>
      <c r="M6800" s="3">
        <v>0.14077545406074149</v>
      </c>
      <c r="N6800" s="3">
        <v>0.28993714631358131</v>
      </c>
      <c r="O6800" s="3">
        <v>9.5248857225244829E-2</v>
      </c>
    </row>
    <row r="6801" spans="1:15" x14ac:dyDescent="0.25">
      <c r="A6801" s="1">
        <v>45941.291666666664</v>
      </c>
      <c r="B6801" s="2">
        <v>2025</v>
      </c>
      <c r="C6801" s="2">
        <v>10</v>
      </c>
      <c r="D6801" s="2">
        <v>11</v>
      </c>
      <c r="E6801" s="2">
        <v>7</v>
      </c>
      <c r="F6801" s="3">
        <v>0.56413699604914824</v>
      </c>
      <c r="G6801" s="3">
        <v>0.26368449958261642</v>
      </c>
      <c r="H6801" s="3">
        <v>0.4871263039288205</v>
      </c>
      <c r="I6801" s="3">
        <v>0.35090972916588309</v>
      </c>
      <c r="J6801" s="3"/>
      <c r="K6801" s="3">
        <v>0.53266879846851245</v>
      </c>
      <c r="L6801" s="3">
        <v>0</v>
      </c>
      <c r="M6801" s="3">
        <v>0.23246618651405732</v>
      </c>
      <c r="N6801" s="3">
        <v>0.37448100987023847</v>
      </c>
      <c r="O6801" s="3">
        <v>0.35068419044740956</v>
      </c>
    </row>
    <row r="6802" spans="1:15" x14ac:dyDescent="0.25">
      <c r="A6802" s="1">
        <v>45941.333333333336</v>
      </c>
      <c r="B6802" s="2">
        <v>2025</v>
      </c>
      <c r="C6802" s="2">
        <v>10</v>
      </c>
      <c r="D6802" s="2">
        <v>11</v>
      </c>
      <c r="E6802" s="2">
        <v>8</v>
      </c>
      <c r="F6802" s="3">
        <v>0.65262889873819097</v>
      </c>
      <c r="G6802" s="3">
        <v>0.29261111844791593</v>
      </c>
      <c r="H6802" s="3">
        <v>0.66357676405118871</v>
      </c>
      <c r="I6802" s="3">
        <v>0.49073006385228357</v>
      </c>
      <c r="J6802" s="3"/>
      <c r="K6802" s="3">
        <v>0.85536859792355568</v>
      </c>
      <c r="L6802" s="3">
        <v>0</v>
      </c>
      <c r="M6802" s="3">
        <v>0.38351751409807844</v>
      </c>
      <c r="N6802" s="3">
        <v>0.5166723632812501</v>
      </c>
      <c r="O6802" s="3">
        <v>0.4818881650490579</v>
      </c>
    </row>
    <row r="6803" spans="1:15" x14ac:dyDescent="0.25">
      <c r="A6803" s="1">
        <v>45941.375</v>
      </c>
      <c r="B6803" s="2">
        <v>2025</v>
      </c>
      <c r="C6803" s="2">
        <v>10</v>
      </c>
      <c r="D6803" s="2">
        <v>11</v>
      </c>
      <c r="E6803" s="2">
        <v>9</v>
      </c>
      <c r="F6803" s="3">
        <v>0.69178733076675392</v>
      </c>
      <c r="G6803" s="3">
        <v>0.25839073498952259</v>
      </c>
      <c r="H6803" s="3">
        <v>0.77856060408358574</v>
      </c>
      <c r="I6803" s="3">
        <v>0.58844269115756487</v>
      </c>
      <c r="J6803" s="3"/>
      <c r="K6803" s="3">
        <v>0.86228415080727649</v>
      </c>
      <c r="L6803" s="3">
        <v>0.32882941000674326</v>
      </c>
      <c r="M6803" s="3">
        <v>0.4968929768523625</v>
      </c>
      <c r="N6803" s="3">
        <v>0.62001302431742555</v>
      </c>
      <c r="O6803" s="3">
        <v>0.57815011537265437</v>
      </c>
    </row>
    <row r="6804" spans="1:15" x14ac:dyDescent="0.25">
      <c r="A6804" s="1">
        <v>45941.416666666664</v>
      </c>
      <c r="B6804" s="2">
        <v>2025</v>
      </c>
      <c r="C6804" s="2">
        <v>10</v>
      </c>
      <c r="D6804" s="2">
        <v>11</v>
      </c>
      <c r="E6804" s="2">
        <v>10</v>
      </c>
      <c r="F6804" s="3">
        <v>0.73953110318754589</v>
      </c>
      <c r="G6804" s="3">
        <v>0.18901258848687125</v>
      </c>
      <c r="H6804" s="3">
        <v>0.80166548527378279</v>
      </c>
      <c r="I6804" s="3">
        <v>0.63548746437248549</v>
      </c>
      <c r="J6804" s="3"/>
      <c r="K6804" s="3">
        <v>0.88151703703703699</v>
      </c>
      <c r="L6804" s="3">
        <v>0</v>
      </c>
      <c r="M6804" s="3">
        <v>0.56184567181468059</v>
      </c>
      <c r="N6804" s="3">
        <v>0.67808613487856184</v>
      </c>
      <c r="O6804" s="3">
        <v>0.56089318563137058</v>
      </c>
    </row>
    <row r="6805" spans="1:15" x14ac:dyDescent="0.25">
      <c r="A6805" s="1">
        <v>45941.458333333336</v>
      </c>
      <c r="B6805" s="2">
        <v>2025</v>
      </c>
      <c r="C6805" s="2">
        <v>10</v>
      </c>
      <c r="D6805" s="2">
        <v>11</v>
      </c>
      <c r="E6805" s="2">
        <v>11</v>
      </c>
      <c r="F6805" s="3">
        <v>0.75847778975321456</v>
      </c>
      <c r="G6805" s="3">
        <v>0.17560698828979415</v>
      </c>
      <c r="H6805" s="3">
        <v>0.77087091449648648</v>
      </c>
      <c r="I6805" s="3">
        <v>0.54644188193825771</v>
      </c>
      <c r="J6805" s="3"/>
      <c r="K6805" s="3">
        <v>0.89211259259259257</v>
      </c>
      <c r="L6805" s="3">
        <v>0.74188993258724967</v>
      </c>
      <c r="M6805" s="3">
        <v>0.50368671926046082</v>
      </c>
      <c r="N6805" s="3">
        <v>0.52934701244379445</v>
      </c>
      <c r="O6805" s="3">
        <v>0.61480422892023134</v>
      </c>
    </row>
    <row r="6806" spans="1:15" x14ac:dyDescent="0.25">
      <c r="A6806" s="1">
        <v>45941.5</v>
      </c>
      <c r="B6806" s="2">
        <v>2025</v>
      </c>
      <c r="C6806" s="2">
        <v>10</v>
      </c>
      <c r="D6806" s="2">
        <v>11</v>
      </c>
      <c r="E6806" s="2">
        <v>12</v>
      </c>
      <c r="F6806" s="3">
        <v>0.7317358333585976</v>
      </c>
      <c r="G6806" s="3">
        <v>2.8447952568887679E-2</v>
      </c>
      <c r="H6806" s="3">
        <v>0.7125904577188964</v>
      </c>
      <c r="I6806" s="3">
        <v>0.22394778968107379</v>
      </c>
      <c r="J6806" s="3"/>
      <c r="K6806" s="3">
        <v>0.44599309380712837</v>
      </c>
      <c r="L6806" s="3">
        <v>0.68724594980921982</v>
      </c>
      <c r="M6806" s="3">
        <v>0.17530315848843764</v>
      </c>
      <c r="N6806" s="3">
        <v>0.35622629775696418</v>
      </c>
      <c r="O6806" s="3">
        <v>0.42018631664865069</v>
      </c>
    </row>
    <row r="6807" spans="1:15" x14ac:dyDescent="0.25">
      <c r="A6807" s="1">
        <v>45941.541666666664</v>
      </c>
      <c r="B6807" s="2">
        <v>2025</v>
      </c>
      <c r="C6807" s="2">
        <v>10</v>
      </c>
      <c r="D6807" s="2">
        <v>11</v>
      </c>
      <c r="E6807" s="2">
        <v>13</v>
      </c>
      <c r="F6807" s="3">
        <v>0.63396934387320614</v>
      </c>
      <c r="G6807" s="3">
        <v>0</v>
      </c>
      <c r="H6807" s="3">
        <v>0.60037769218436765</v>
      </c>
      <c r="I6807" s="3">
        <v>0</v>
      </c>
      <c r="J6807" s="3"/>
      <c r="K6807" s="3">
        <v>0.74747786820899709</v>
      </c>
      <c r="L6807" s="3">
        <v>0.28479852282393547</v>
      </c>
      <c r="M6807" s="3">
        <v>0</v>
      </c>
      <c r="N6807" s="3">
        <v>0</v>
      </c>
      <c r="O6807" s="3">
        <v>0.28332792838631327</v>
      </c>
    </row>
    <row r="6808" spans="1:15" x14ac:dyDescent="0.25">
      <c r="A6808" s="1">
        <v>45941.583333333336</v>
      </c>
      <c r="B6808" s="2">
        <v>2025</v>
      </c>
      <c r="C6808" s="2">
        <v>10</v>
      </c>
      <c r="D6808" s="2">
        <v>11</v>
      </c>
      <c r="E6808" s="2">
        <v>14</v>
      </c>
      <c r="F6808" s="3">
        <v>0.50459127103484702</v>
      </c>
      <c r="G6808" s="3">
        <v>0</v>
      </c>
      <c r="H6808" s="3">
        <v>0.49013204110030262</v>
      </c>
      <c r="I6808" s="3">
        <v>0</v>
      </c>
      <c r="J6808" s="3"/>
      <c r="K6808" s="3">
        <v>0.60342463884551267</v>
      </c>
      <c r="L6808" s="3">
        <v>0.42453364822095874</v>
      </c>
      <c r="M6808" s="3">
        <v>0</v>
      </c>
      <c r="N6808" s="3">
        <v>0</v>
      </c>
      <c r="O6808" s="3">
        <v>0.25283519990020265</v>
      </c>
    </row>
    <row r="6809" spans="1:15" x14ac:dyDescent="0.25">
      <c r="A6809" s="1">
        <v>45941.625</v>
      </c>
      <c r="B6809" s="2">
        <v>2025</v>
      </c>
      <c r="C6809" s="2">
        <v>10</v>
      </c>
      <c r="D6809" s="2">
        <v>11</v>
      </c>
      <c r="E6809" s="2">
        <v>15</v>
      </c>
      <c r="F6809" s="3">
        <v>0.20996927299372081</v>
      </c>
      <c r="G6809" s="3">
        <v>0</v>
      </c>
      <c r="H6809" s="3">
        <v>0.10217257302289365</v>
      </c>
      <c r="I6809" s="3">
        <v>0</v>
      </c>
      <c r="J6809" s="3"/>
      <c r="K6809" s="3">
        <v>4.7317427174577265E-2</v>
      </c>
      <c r="L6809" s="3">
        <v>0</v>
      </c>
      <c r="M6809" s="3">
        <v>0</v>
      </c>
      <c r="N6809" s="3">
        <v>0</v>
      </c>
      <c r="O6809" s="3">
        <v>4.4932409148898969E-2</v>
      </c>
    </row>
    <row r="6810" spans="1:15" x14ac:dyDescent="0.25">
      <c r="A6810" s="1">
        <v>45941.666666666664</v>
      </c>
      <c r="B6810" s="2">
        <v>2025</v>
      </c>
      <c r="C6810" s="2">
        <v>10</v>
      </c>
      <c r="D6810" s="2">
        <v>11</v>
      </c>
      <c r="E6810" s="2">
        <v>16</v>
      </c>
      <c r="F6810" s="3">
        <v>0</v>
      </c>
      <c r="G6810" s="3">
        <v>0</v>
      </c>
      <c r="H6810" s="3">
        <v>0</v>
      </c>
      <c r="I6810" s="3">
        <v>0</v>
      </c>
      <c r="J6810" s="3"/>
      <c r="K6810" s="3">
        <v>0</v>
      </c>
      <c r="L6810" s="3">
        <v>0</v>
      </c>
      <c r="M6810" s="3">
        <v>0</v>
      </c>
      <c r="N6810" s="3">
        <v>0</v>
      </c>
      <c r="O6810" s="3">
        <v>0</v>
      </c>
    </row>
    <row r="6811" spans="1:15" x14ac:dyDescent="0.25">
      <c r="A6811" s="1">
        <v>45941.708333333336</v>
      </c>
      <c r="B6811" s="2">
        <v>2025</v>
      </c>
      <c r="C6811" s="2">
        <v>10</v>
      </c>
      <c r="D6811" s="2">
        <v>11</v>
      </c>
      <c r="E6811" s="2">
        <v>17</v>
      </c>
      <c r="F6811" s="3">
        <v>0</v>
      </c>
      <c r="G6811" s="3">
        <v>0</v>
      </c>
      <c r="H6811" s="3">
        <v>0</v>
      </c>
      <c r="I6811" s="3">
        <v>0</v>
      </c>
      <c r="J6811" s="3"/>
      <c r="K6811" s="3">
        <v>0</v>
      </c>
      <c r="L6811" s="3">
        <v>0</v>
      </c>
      <c r="M6811" s="3">
        <v>0</v>
      </c>
      <c r="N6811" s="3">
        <v>0</v>
      </c>
      <c r="O6811" s="3">
        <v>0</v>
      </c>
    </row>
    <row r="6812" spans="1:15" x14ac:dyDescent="0.25">
      <c r="A6812" s="1">
        <v>45941.75</v>
      </c>
      <c r="B6812" s="2">
        <v>2025</v>
      </c>
      <c r="C6812" s="2">
        <v>10</v>
      </c>
      <c r="D6812" s="2">
        <v>11</v>
      </c>
      <c r="E6812" s="2">
        <v>18</v>
      </c>
      <c r="F6812" s="3">
        <v>0</v>
      </c>
      <c r="G6812" s="3">
        <v>0</v>
      </c>
      <c r="H6812" s="3">
        <v>0</v>
      </c>
      <c r="I6812" s="3">
        <v>0</v>
      </c>
      <c r="J6812" s="3"/>
      <c r="K6812" s="3">
        <v>0</v>
      </c>
      <c r="L6812" s="3">
        <v>0</v>
      </c>
      <c r="M6812" s="3">
        <v>0</v>
      </c>
      <c r="N6812" s="3">
        <v>0</v>
      </c>
      <c r="O6812" s="3">
        <v>0</v>
      </c>
    </row>
    <row r="6813" spans="1:15" x14ac:dyDescent="0.25">
      <c r="A6813" s="1">
        <v>45941.791666666664</v>
      </c>
      <c r="B6813" s="2">
        <v>2025</v>
      </c>
      <c r="C6813" s="2">
        <v>10</v>
      </c>
      <c r="D6813" s="2">
        <v>11</v>
      </c>
      <c r="E6813" s="2">
        <v>19</v>
      </c>
      <c r="F6813" s="3">
        <v>0</v>
      </c>
      <c r="G6813" s="3">
        <v>0</v>
      </c>
      <c r="H6813" s="3"/>
      <c r="I6813" s="3">
        <v>0</v>
      </c>
      <c r="J6813" s="3"/>
      <c r="K6813" s="3"/>
      <c r="L6813" s="3"/>
      <c r="M6813" s="3">
        <v>0</v>
      </c>
      <c r="N6813" s="3">
        <v>0</v>
      </c>
      <c r="O6813" s="3">
        <v>0</v>
      </c>
    </row>
    <row r="6814" spans="1:15" x14ac:dyDescent="0.25">
      <c r="A6814" s="1">
        <v>45941.833333333336</v>
      </c>
      <c r="B6814" s="2">
        <v>2025</v>
      </c>
      <c r="C6814" s="2">
        <v>10</v>
      </c>
      <c r="D6814" s="2">
        <v>11</v>
      </c>
      <c r="E6814" s="2">
        <v>20</v>
      </c>
      <c r="F6814" s="3"/>
      <c r="G6814" s="3">
        <v>0</v>
      </c>
      <c r="H6814" s="3"/>
      <c r="I6814" s="3">
        <v>0</v>
      </c>
      <c r="J6814" s="3"/>
      <c r="K6814" s="3"/>
      <c r="L6814" s="3"/>
      <c r="M6814" s="3">
        <v>0</v>
      </c>
      <c r="N6814" s="3">
        <v>0</v>
      </c>
      <c r="O6814" s="3">
        <v>0</v>
      </c>
    </row>
    <row r="6815" spans="1:15" x14ac:dyDescent="0.25">
      <c r="A6815" s="1">
        <v>45941.875</v>
      </c>
      <c r="B6815" s="2">
        <v>2025</v>
      </c>
      <c r="C6815" s="2">
        <v>10</v>
      </c>
      <c r="D6815" s="2">
        <v>11</v>
      </c>
      <c r="E6815" s="2">
        <v>21</v>
      </c>
      <c r="F6815" s="3"/>
      <c r="G6815" s="3">
        <v>0</v>
      </c>
      <c r="H6815" s="3"/>
      <c r="I6815" s="3">
        <v>0</v>
      </c>
      <c r="J6815" s="3"/>
      <c r="K6815" s="3"/>
      <c r="L6815" s="3"/>
      <c r="M6815" s="3">
        <v>0</v>
      </c>
      <c r="N6815" s="3">
        <v>0</v>
      </c>
      <c r="O6815" s="3">
        <v>0</v>
      </c>
    </row>
    <row r="6816" spans="1:15" x14ac:dyDescent="0.25">
      <c r="A6816" s="1">
        <v>45941.916666666664</v>
      </c>
      <c r="B6816" s="2">
        <v>2025</v>
      </c>
      <c r="C6816" s="2">
        <v>10</v>
      </c>
      <c r="D6816" s="2">
        <v>11</v>
      </c>
      <c r="E6816" s="2">
        <v>22</v>
      </c>
      <c r="F6816" s="3"/>
      <c r="G6816" s="3">
        <v>0</v>
      </c>
      <c r="H6816" s="3"/>
      <c r="I6816" s="3">
        <v>0</v>
      </c>
      <c r="J6816" s="3"/>
      <c r="K6816" s="3"/>
      <c r="L6816" s="3"/>
      <c r="M6816" s="3">
        <v>0</v>
      </c>
      <c r="N6816" s="3">
        <v>0</v>
      </c>
      <c r="O6816" s="3">
        <v>0</v>
      </c>
    </row>
    <row r="6817" spans="1:15" x14ac:dyDescent="0.25">
      <c r="A6817" s="1">
        <v>45941.958333333336</v>
      </c>
      <c r="B6817" s="2">
        <v>2025</v>
      </c>
      <c r="C6817" s="2">
        <v>10</v>
      </c>
      <c r="D6817" s="2">
        <v>11</v>
      </c>
      <c r="E6817" s="2">
        <v>23</v>
      </c>
      <c r="F6817" s="3"/>
      <c r="G6817" s="3">
        <v>0</v>
      </c>
      <c r="H6817" s="3"/>
      <c r="I6817" s="3">
        <v>0</v>
      </c>
      <c r="J6817" s="3"/>
      <c r="K6817" s="3"/>
      <c r="L6817" s="3"/>
      <c r="M6817" s="3">
        <v>0</v>
      </c>
      <c r="N6817" s="3">
        <v>0</v>
      </c>
      <c r="O6817" s="3">
        <v>0</v>
      </c>
    </row>
    <row r="6818" spans="1:15" x14ac:dyDescent="0.25">
      <c r="A6818" s="1">
        <v>45942</v>
      </c>
      <c r="B6818" s="2">
        <v>2025</v>
      </c>
      <c r="C6818" s="2">
        <v>10</v>
      </c>
      <c r="D6818" s="2">
        <v>12</v>
      </c>
      <c r="E6818" s="2">
        <v>0</v>
      </c>
      <c r="F6818" s="3"/>
      <c r="G6818" s="3">
        <v>0</v>
      </c>
      <c r="H6818" s="3"/>
      <c r="I6818" s="3">
        <v>0</v>
      </c>
      <c r="J6818" s="3"/>
      <c r="K6818" s="3"/>
      <c r="L6818" s="3"/>
      <c r="M6818" s="3">
        <v>0</v>
      </c>
      <c r="N6818" s="3">
        <v>0</v>
      </c>
      <c r="O6818" s="3">
        <v>0</v>
      </c>
    </row>
    <row r="6819" spans="1:15" x14ac:dyDescent="0.25">
      <c r="A6819" s="1">
        <v>45942.041666666664</v>
      </c>
      <c r="B6819" s="2">
        <v>2025</v>
      </c>
      <c r="C6819" s="2">
        <v>10</v>
      </c>
      <c r="D6819" s="2">
        <v>12</v>
      </c>
      <c r="E6819" s="2">
        <v>1</v>
      </c>
      <c r="F6819" s="3"/>
      <c r="G6819" s="3">
        <v>0</v>
      </c>
      <c r="H6819" s="3"/>
      <c r="I6819" s="3">
        <v>0</v>
      </c>
      <c r="J6819" s="3"/>
      <c r="K6819" s="3"/>
      <c r="L6819" s="3"/>
      <c r="M6819" s="3">
        <v>0</v>
      </c>
      <c r="N6819" s="3">
        <v>0</v>
      </c>
      <c r="O6819" s="3">
        <v>0</v>
      </c>
    </row>
    <row r="6820" spans="1:15" x14ac:dyDescent="0.25">
      <c r="A6820" s="1">
        <v>45942.083333333336</v>
      </c>
      <c r="B6820" s="2">
        <v>2025</v>
      </c>
      <c r="C6820" s="2">
        <v>10</v>
      </c>
      <c r="D6820" s="2">
        <v>12</v>
      </c>
      <c r="E6820" s="2">
        <v>2</v>
      </c>
      <c r="F6820" s="3"/>
      <c r="G6820" s="3">
        <v>0</v>
      </c>
      <c r="H6820" s="3"/>
      <c r="I6820" s="3">
        <v>0</v>
      </c>
      <c r="J6820" s="3"/>
      <c r="K6820" s="3"/>
      <c r="L6820" s="3"/>
      <c r="M6820" s="3">
        <v>0</v>
      </c>
      <c r="N6820" s="3">
        <v>0</v>
      </c>
      <c r="O6820" s="3">
        <v>0</v>
      </c>
    </row>
    <row r="6821" spans="1:15" x14ac:dyDescent="0.25">
      <c r="A6821" s="1">
        <v>45942.125</v>
      </c>
      <c r="B6821" s="2">
        <v>2025</v>
      </c>
      <c r="C6821" s="2">
        <v>10</v>
      </c>
      <c r="D6821" s="2">
        <v>12</v>
      </c>
      <c r="E6821" s="2">
        <v>3</v>
      </c>
      <c r="F6821" s="3"/>
      <c r="G6821" s="3">
        <v>0</v>
      </c>
      <c r="H6821" s="3"/>
      <c r="I6821" s="3">
        <v>0</v>
      </c>
      <c r="J6821" s="3"/>
      <c r="K6821" s="3"/>
      <c r="L6821" s="3"/>
      <c r="M6821" s="3">
        <v>0</v>
      </c>
      <c r="N6821" s="3">
        <v>0</v>
      </c>
      <c r="O6821" s="3">
        <v>0</v>
      </c>
    </row>
    <row r="6822" spans="1:15" x14ac:dyDescent="0.25">
      <c r="A6822" s="1">
        <v>45942.166666666664</v>
      </c>
      <c r="B6822" s="2">
        <v>2025</v>
      </c>
      <c r="C6822" s="2">
        <v>10</v>
      </c>
      <c r="D6822" s="2">
        <v>12</v>
      </c>
      <c r="E6822" s="2">
        <v>4</v>
      </c>
      <c r="F6822" s="3">
        <v>0</v>
      </c>
      <c r="G6822" s="3">
        <v>0</v>
      </c>
      <c r="H6822" s="3"/>
      <c r="I6822" s="3">
        <v>0</v>
      </c>
      <c r="J6822" s="3"/>
      <c r="K6822" s="3"/>
      <c r="L6822" s="3"/>
      <c r="M6822" s="3">
        <v>0</v>
      </c>
      <c r="N6822" s="3">
        <v>0</v>
      </c>
      <c r="O6822" s="3">
        <v>0</v>
      </c>
    </row>
    <row r="6823" spans="1:15" x14ac:dyDescent="0.25">
      <c r="A6823" s="1">
        <v>45942.208333333336</v>
      </c>
      <c r="B6823" s="2">
        <v>2025</v>
      </c>
      <c r="C6823" s="2">
        <v>10</v>
      </c>
      <c r="D6823" s="2">
        <v>12</v>
      </c>
      <c r="E6823" s="2">
        <v>5</v>
      </c>
      <c r="F6823" s="3">
        <v>0</v>
      </c>
      <c r="G6823" s="3">
        <v>0</v>
      </c>
      <c r="H6823" s="3"/>
      <c r="I6823" s="3">
        <v>0.1044174254966887</v>
      </c>
      <c r="J6823" s="3"/>
      <c r="K6823" s="3">
        <v>0</v>
      </c>
      <c r="L6823" s="3"/>
      <c r="M6823" s="3">
        <v>0</v>
      </c>
      <c r="N6823" s="3">
        <v>8.0948141946417002E-2</v>
      </c>
      <c r="O6823" s="3">
        <v>3.0894261240517615E-2</v>
      </c>
    </row>
    <row r="6824" spans="1:15" x14ac:dyDescent="0.25">
      <c r="A6824" s="1">
        <v>45942.25</v>
      </c>
      <c r="B6824" s="2">
        <v>2025</v>
      </c>
      <c r="C6824" s="2">
        <v>10</v>
      </c>
      <c r="D6824" s="2">
        <v>12</v>
      </c>
      <c r="E6824" s="2">
        <v>6</v>
      </c>
      <c r="F6824" s="3">
        <v>0</v>
      </c>
      <c r="G6824" s="3">
        <v>0</v>
      </c>
      <c r="H6824" s="3"/>
      <c r="I6824" s="3">
        <v>0.30588191075540022</v>
      </c>
      <c r="J6824" s="3"/>
      <c r="K6824" s="3">
        <v>0</v>
      </c>
      <c r="L6824" s="3">
        <v>0</v>
      </c>
      <c r="M6824" s="3">
        <v>0.16893043637014976</v>
      </c>
      <c r="N6824" s="3">
        <v>0.32693181513936964</v>
      </c>
      <c r="O6824" s="3">
        <v>0.11453488032355995</v>
      </c>
    </row>
    <row r="6825" spans="1:15" x14ac:dyDescent="0.25">
      <c r="A6825" s="1">
        <v>45942.291666666664</v>
      </c>
      <c r="B6825" s="2">
        <v>2025</v>
      </c>
      <c r="C6825" s="2">
        <v>10</v>
      </c>
      <c r="D6825" s="2">
        <v>12</v>
      </c>
      <c r="E6825" s="2">
        <v>7</v>
      </c>
      <c r="F6825" s="3">
        <v>0</v>
      </c>
      <c r="G6825" s="3">
        <v>0.39117700863913552</v>
      </c>
      <c r="H6825" s="3">
        <v>0</v>
      </c>
      <c r="I6825" s="3">
        <v>0.44326262417218543</v>
      </c>
      <c r="J6825" s="3"/>
      <c r="K6825" s="3">
        <v>0</v>
      </c>
      <c r="L6825" s="3">
        <v>0</v>
      </c>
      <c r="M6825" s="3">
        <v>0.33664703584478417</v>
      </c>
      <c r="N6825" s="3">
        <v>0.47201612903225809</v>
      </c>
      <c r="O6825" s="3">
        <v>0.2053878497110454</v>
      </c>
    </row>
    <row r="6826" spans="1:15" x14ac:dyDescent="0.25">
      <c r="A6826" s="1">
        <v>45942.333333333336</v>
      </c>
      <c r="B6826" s="2">
        <v>2025</v>
      </c>
      <c r="C6826" s="2">
        <v>10</v>
      </c>
      <c r="D6826" s="2">
        <v>12</v>
      </c>
      <c r="E6826" s="2">
        <v>8</v>
      </c>
      <c r="F6826" s="3">
        <v>0</v>
      </c>
      <c r="G6826" s="3">
        <v>0.43344595202961456</v>
      </c>
      <c r="H6826" s="3">
        <v>0</v>
      </c>
      <c r="I6826" s="3">
        <v>0</v>
      </c>
      <c r="J6826" s="3"/>
      <c r="K6826" s="3">
        <v>0</v>
      </c>
      <c r="L6826" s="3">
        <v>0</v>
      </c>
      <c r="M6826" s="3">
        <v>0.54443864261518937</v>
      </c>
      <c r="N6826" s="3">
        <v>0.64363909169317801</v>
      </c>
      <c r="O6826" s="3">
        <v>0.20269046079224773</v>
      </c>
    </row>
    <row r="6827" spans="1:15" x14ac:dyDescent="0.25">
      <c r="A6827" s="1">
        <v>45942.375</v>
      </c>
      <c r="B6827" s="2">
        <v>2025</v>
      </c>
      <c r="C6827" s="2">
        <v>10</v>
      </c>
      <c r="D6827" s="2">
        <v>12</v>
      </c>
      <c r="E6827" s="2">
        <v>9</v>
      </c>
      <c r="F6827" s="3">
        <v>0.26209793355579081</v>
      </c>
      <c r="G6827" s="3">
        <v>0.56510633990247494</v>
      </c>
      <c r="H6827" s="3">
        <v>0</v>
      </c>
      <c r="I6827" s="3">
        <v>0.73750984454389479</v>
      </c>
      <c r="J6827" s="3"/>
      <c r="K6827" s="3">
        <v>0</v>
      </c>
      <c r="L6827" s="3">
        <v>0</v>
      </c>
      <c r="M6827" s="3">
        <v>0.68432438748003954</v>
      </c>
      <c r="N6827" s="3">
        <v>0.75690883625104355</v>
      </c>
      <c r="O6827" s="3">
        <v>0.37574341771665543</v>
      </c>
    </row>
    <row r="6828" spans="1:15" x14ac:dyDescent="0.25">
      <c r="A6828" s="1">
        <v>45942.416666666664</v>
      </c>
      <c r="B6828" s="2">
        <v>2025</v>
      </c>
      <c r="C6828" s="2">
        <v>10</v>
      </c>
      <c r="D6828" s="2">
        <v>12</v>
      </c>
      <c r="E6828" s="2">
        <v>10</v>
      </c>
      <c r="F6828" s="3">
        <v>0.12346595808231209</v>
      </c>
      <c r="G6828" s="3">
        <v>0.62853120191252065</v>
      </c>
      <c r="H6828" s="3">
        <v>0</v>
      </c>
      <c r="I6828" s="3">
        <v>0.77600603203060126</v>
      </c>
      <c r="J6828" s="3"/>
      <c r="K6828" s="3">
        <v>0</v>
      </c>
      <c r="L6828" s="3">
        <v>0</v>
      </c>
      <c r="M6828" s="3">
        <v>0.74382386732646844</v>
      </c>
      <c r="N6828" s="3">
        <v>0.78413452597895539</v>
      </c>
      <c r="O6828" s="3">
        <v>0.38199519816635724</v>
      </c>
    </row>
    <row r="6829" spans="1:15" x14ac:dyDescent="0.25">
      <c r="A6829" s="1">
        <v>45942.458333333336</v>
      </c>
      <c r="B6829" s="2">
        <v>2025</v>
      </c>
      <c r="C6829" s="2">
        <v>10</v>
      </c>
      <c r="D6829" s="2">
        <v>12</v>
      </c>
      <c r="E6829" s="2">
        <v>11</v>
      </c>
      <c r="F6829" s="3">
        <v>0.24751856891129301</v>
      </c>
      <c r="G6829" s="3">
        <v>0.53121224026277347</v>
      </c>
      <c r="H6829" s="3">
        <v>4.6811141257684506E-2</v>
      </c>
      <c r="I6829" s="3">
        <v>0.76254012400131188</v>
      </c>
      <c r="J6829" s="3"/>
      <c r="K6829" s="3">
        <v>0</v>
      </c>
      <c r="L6829" s="3">
        <v>0</v>
      </c>
      <c r="M6829" s="3">
        <v>0.72323819417045676</v>
      </c>
      <c r="N6829" s="3">
        <v>0.74688375639154692</v>
      </c>
      <c r="O6829" s="3">
        <v>0.3822755031243833</v>
      </c>
    </row>
    <row r="6830" spans="1:15" x14ac:dyDescent="0.25">
      <c r="A6830" s="1">
        <v>45942.5</v>
      </c>
      <c r="B6830" s="2">
        <v>2025</v>
      </c>
      <c r="C6830" s="2">
        <v>10</v>
      </c>
      <c r="D6830" s="2">
        <v>12</v>
      </c>
      <c r="E6830" s="2">
        <v>12</v>
      </c>
      <c r="F6830" s="3">
        <v>0.12242367422237679</v>
      </c>
      <c r="G6830" s="3">
        <v>0.36832938155560324</v>
      </c>
      <c r="H6830" s="3">
        <v>3.6447150751469523E-2</v>
      </c>
      <c r="I6830" s="3">
        <v>0.72337877554897245</v>
      </c>
      <c r="J6830" s="3"/>
      <c r="K6830" s="3">
        <v>0</v>
      </c>
      <c r="L6830" s="3">
        <v>0</v>
      </c>
      <c r="M6830" s="3">
        <v>0.63202907096954863</v>
      </c>
      <c r="N6830" s="3">
        <v>0.71436196575187072</v>
      </c>
      <c r="O6830" s="3">
        <v>0.32462125234998018</v>
      </c>
    </row>
    <row r="6831" spans="1:15" x14ac:dyDescent="0.25">
      <c r="A6831" s="1">
        <v>45942.541666666664</v>
      </c>
      <c r="B6831" s="2">
        <v>2025</v>
      </c>
      <c r="C6831" s="2">
        <v>10</v>
      </c>
      <c r="D6831" s="2">
        <v>12</v>
      </c>
      <c r="E6831" s="2">
        <v>13</v>
      </c>
      <c r="F6831" s="3">
        <v>0</v>
      </c>
      <c r="G6831" s="3">
        <v>0.4321451991159867</v>
      </c>
      <c r="H6831" s="3">
        <v>0</v>
      </c>
      <c r="I6831" s="3">
        <v>0.55927344124851497</v>
      </c>
      <c r="J6831" s="3"/>
      <c r="K6831" s="3">
        <v>0</v>
      </c>
      <c r="L6831" s="3">
        <v>0</v>
      </c>
      <c r="M6831" s="3">
        <v>0.38250591714569793</v>
      </c>
      <c r="N6831" s="3">
        <v>0.65805561008701674</v>
      </c>
      <c r="O6831" s="3">
        <v>0.25399752094965206</v>
      </c>
    </row>
    <row r="6832" spans="1:15" x14ac:dyDescent="0.25">
      <c r="A6832" s="1">
        <v>45942.583333333336</v>
      </c>
      <c r="B6832" s="2">
        <v>2025</v>
      </c>
      <c r="C6832" s="2">
        <v>10</v>
      </c>
      <c r="D6832" s="2">
        <v>12</v>
      </c>
      <c r="E6832" s="2">
        <v>14</v>
      </c>
      <c r="F6832" s="3">
        <v>0</v>
      </c>
      <c r="G6832" s="3">
        <v>0.20709808745947311</v>
      </c>
      <c r="H6832" s="3">
        <v>0</v>
      </c>
      <c r="I6832" s="3">
        <v>0</v>
      </c>
      <c r="J6832" s="3"/>
      <c r="K6832" s="3">
        <v>0</v>
      </c>
      <c r="L6832" s="3">
        <v>0.17636421757983881</v>
      </c>
      <c r="M6832" s="3">
        <v>0</v>
      </c>
      <c r="N6832" s="3">
        <v>0.19753306347072996</v>
      </c>
      <c r="O6832" s="3">
        <v>7.2624421063755232E-2</v>
      </c>
    </row>
    <row r="6833" spans="1:15" x14ac:dyDescent="0.25">
      <c r="A6833" s="1">
        <v>45942.625</v>
      </c>
      <c r="B6833" s="2">
        <v>2025</v>
      </c>
      <c r="C6833" s="2">
        <v>10</v>
      </c>
      <c r="D6833" s="2">
        <v>12</v>
      </c>
      <c r="E6833" s="2">
        <v>15</v>
      </c>
      <c r="F6833" s="3">
        <v>0</v>
      </c>
      <c r="G6833" s="3">
        <v>1.30193544175723E-2</v>
      </c>
      <c r="H6833" s="3">
        <v>0</v>
      </c>
      <c r="I6833" s="3">
        <v>0</v>
      </c>
      <c r="J6833" s="3"/>
      <c r="K6833" s="3">
        <v>0</v>
      </c>
      <c r="L6833" s="3">
        <v>0</v>
      </c>
      <c r="M6833" s="3">
        <v>0</v>
      </c>
      <c r="N6833" s="3">
        <v>0</v>
      </c>
      <c r="O6833" s="3">
        <v>1.6274193021965375E-3</v>
      </c>
    </row>
    <row r="6834" spans="1:15" x14ac:dyDescent="0.25">
      <c r="A6834" s="1">
        <v>45942.666666666664</v>
      </c>
      <c r="B6834" s="2">
        <v>2025</v>
      </c>
      <c r="C6834" s="2">
        <v>10</v>
      </c>
      <c r="D6834" s="2">
        <v>12</v>
      </c>
      <c r="E6834" s="2">
        <v>16</v>
      </c>
      <c r="F6834" s="3">
        <v>0</v>
      </c>
      <c r="G6834" s="3">
        <v>0</v>
      </c>
      <c r="H6834" s="3">
        <v>0</v>
      </c>
      <c r="I6834" s="3">
        <v>0</v>
      </c>
      <c r="J6834" s="3"/>
      <c r="K6834" s="3">
        <v>0</v>
      </c>
      <c r="L6834" s="3">
        <v>0</v>
      </c>
      <c r="M6834" s="3">
        <v>0</v>
      </c>
      <c r="N6834" s="3">
        <v>0</v>
      </c>
      <c r="O6834" s="3">
        <v>0</v>
      </c>
    </row>
    <row r="6835" spans="1:15" x14ac:dyDescent="0.25">
      <c r="A6835" s="1">
        <v>45942.708333333336</v>
      </c>
      <c r="B6835" s="2">
        <v>2025</v>
      </c>
      <c r="C6835" s="2">
        <v>10</v>
      </c>
      <c r="D6835" s="2">
        <v>12</v>
      </c>
      <c r="E6835" s="2">
        <v>17</v>
      </c>
      <c r="F6835" s="3">
        <v>0</v>
      </c>
      <c r="G6835" s="3">
        <v>0</v>
      </c>
      <c r="H6835" s="3">
        <v>0</v>
      </c>
      <c r="I6835" s="3">
        <v>0</v>
      </c>
      <c r="J6835" s="3"/>
      <c r="K6835" s="3">
        <v>0</v>
      </c>
      <c r="L6835" s="3">
        <v>0</v>
      </c>
      <c r="M6835" s="3">
        <v>0</v>
      </c>
      <c r="N6835" s="3">
        <v>0</v>
      </c>
      <c r="O6835" s="3">
        <v>0</v>
      </c>
    </row>
    <row r="6836" spans="1:15" x14ac:dyDescent="0.25">
      <c r="A6836" s="1">
        <v>45942.75</v>
      </c>
      <c r="B6836" s="2">
        <v>2025</v>
      </c>
      <c r="C6836" s="2">
        <v>10</v>
      </c>
      <c r="D6836" s="2">
        <v>12</v>
      </c>
      <c r="E6836" s="2">
        <v>18</v>
      </c>
      <c r="F6836" s="3">
        <v>0</v>
      </c>
      <c r="G6836" s="3">
        <v>0</v>
      </c>
      <c r="H6836" s="3">
        <v>0</v>
      </c>
      <c r="I6836" s="3">
        <v>0</v>
      </c>
      <c r="J6836" s="3"/>
      <c r="K6836" s="3">
        <v>0</v>
      </c>
      <c r="L6836" s="3">
        <v>0</v>
      </c>
      <c r="M6836" s="3">
        <v>0</v>
      </c>
      <c r="N6836" s="3">
        <v>0</v>
      </c>
      <c r="O6836" s="3">
        <v>0</v>
      </c>
    </row>
    <row r="6837" spans="1:15" x14ac:dyDescent="0.25">
      <c r="A6837" s="1">
        <v>45942.791666666664</v>
      </c>
      <c r="B6837" s="2">
        <v>2025</v>
      </c>
      <c r="C6837" s="2">
        <v>10</v>
      </c>
      <c r="D6837" s="2">
        <v>12</v>
      </c>
      <c r="E6837" s="2">
        <v>19</v>
      </c>
      <c r="F6837" s="3">
        <v>0</v>
      </c>
      <c r="G6837" s="3">
        <v>0</v>
      </c>
      <c r="H6837" s="3">
        <v>0</v>
      </c>
      <c r="I6837" s="3">
        <v>0</v>
      </c>
      <c r="J6837" s="3"/>
      <c r="K6837" s="3"/>
      <c r="L6837" s="3"/>
      <c r="M6837" s="3">
        <v>0</v>
      </c>
      <c r="N6837" s="3">
        <v>0</v>
      </c>
      <c r="O6837" s="3">
        <v>0</v>
      </c>
    </row>
    <row r="6838" spans="1:15" x14ac:dyDescent="0.25">
      <c r="A6838" s="1">
        <v>45942.833333333336</v>
      </c>
      <c r="B6838" s="2">
        <v>2025</v>
      </c>
      <c r="C6838" s="2">
        <v>10</v>
      </c>
      <c r="D6838" s="2">
        <v>12</v>
      </c>
      <c r="E6838" s="2">
        <v>20</v>
      </c>
      <c r="F6838" s="3"/>
      <c r="G6838" s="3">
        <v>0</v>
      </c>
      <c r="H6838" s="3"/>
      <c r="I6838" s="3">
        <v>0</v>
      </c>
      <c r="J6838" s="3"/>
      <c r="K6838" s="3"/>
      <c r="L6838" s="3"/>
      <c r="M6838" s="3">
        <v>0</v>
      </c>
      <c r="N6838" s="3">
        <v>0</v>
      </c>
      <c r="O6838" s="3">
        <v>0</v>
      </c>
    </row>
    <row r="6839" spans="1:15" x14ac:dyDescent="0.25">
      <c r="A6839" s="1">
        <v>45942.875</v>
      </c>
      <c r="B6839" s="2">
        <v>2025</v>
      </c>
      <c r="C6839" s="2">
        <v>10</v>
      </c>
      <c r="D6839" s="2">
        <v>12</v>
      </c>
      <c r="E6839" s="2">
        <v>21</v>
      </c>
      <c r="F6839" s="3"/>
      <c r="G6839" s="3">
        <v>0</v>
      </c>
      <c r="H6839" s="3"/>
      <c r="I6839" s="3">
        <v>0</v>
      </c>
      <c r="J6839" s="3"/>
      <c r="K6839" s="3"/>
      <c r="L6839" s="3"/>
      <c r="M6839" s="3">
        <v>0</v>
      </c>
      <c r="N6839" s="3">
        <v>0</v>
      </c>
      <c r="O6839" s="3">
        <v>0</v>
      </c>
    </row>
    <row r="6840" spans="1:15" x14ac:dyDescent="0.25">
      <c r="A6840" s="1">
        <v>45942.916666666664</v>
      </c>
      <c r="B6840" s="2">
        <v>2025</v>
      </c>
      <c r="C6840" s="2">
        <v>10</v>
      </c>
      <c r="D6840" s="2">
        <v>12</v>
      </c>
      <c r="E6840" s="2">
        <v>22</v>
      </c>
      <c r="F6840" s="3"/>
      <c r="G6840" s="3">
        <v>0</v>
      </c>
      <c r="H6840" s="3"/>
      <c r="I6840" s="3">
        <v>0</v>
      </c>
      <c r="J6840" s="3"/>
      <c r="K6840" s="3"/>
      <c r="L6840" s="3"/>
      <c r="M6840" s="3">
        <v>0</v>
      </c>
      <c r="N6840" s="3">
        <v>0</v>
      </c>
      <c r="O6840" s="3">
        <v>0</v>
      </c>
    </row>
    <row r="6841" spans="1:15" x14ac:dyDescent="0.25">
      <c r="A6841" s="1">
        <v>45942.958333333336</v>
      </c>
      <c r="B6841" s="2">
        <v>2025</v>
      </c>
      <c r="C6841" s="2">
        <v>10</v>
      </c>
      <c r="D6841" s="2">
        <v>12</v>
      </c>
      <c r="E6841" s="2">
        <v>23</v>
      </c>
      <c r="F6841" s="3"/>
      <c r="G6841" s="3">
        <v>0</v>
      </c>
      <c r="H6841" s="3"/>
      <c r="I6841" s="3">
        <v>0</v>
      </c>
      <c r="J6841" s="3"/>
      <c r="K6841" s="3"/>
      <c r="L6841" s="3"/>
      <c r="M6841" s="3">
        <v>0</v>
      </c>
      <c r="N6841" s="3">
        <v>0</v>
      </c>
      <c r="O6841" s="3">
        <v>0</v>
      </c>
    </row>
    <row r="6842" spans="1:15" x14ac:dyDescent="0.25">
      <c r="A6842" s="1">
        <v>45943</v>
      </c>
      <c r="B6842" s="2">
        <v>2025</v>
      </c>
      <c r="C6842" s="2">
        <v>10</v>
      </c>
      <c r="D6842" s="2">
        <v>13</v>
      </c>
      <c r="E6842" s="2">
        <v>0</v>
      </c>
      <c r="F6842" s="3"/>
      <c r="G6842" s="3">
        <v>0</v>
      </c>
      <c r="H6842" s="3"/>
      <c r="I6842" s="3">
        <v>0</v>
      </c>
      <c r="J6842" s="3"/>
      <c r="K6842" s="3"/>
      <c r="L6842" s="3"/>
      <c r="M6842" s="3">
        <v>0</v>
      </c>
      <c r="N6842" s="3">
        <v>0</v>
      </c>
      <c r="O6842" s="3">
        <v>0</v>
      </c>
    </row>
    <row r="6843" spans="1:15" x14ac:dyDescent="0.25">
      <c r="A6843" s="1">
        <v>45943.041666666664</v>
      </c>
      <c r="B6843" s="2">
        <v>2025</v>
      </c>
      <c r="C6843" s="2">
        <v>10</v>
      </c>
      <c r="D6843" s="2">
        <v>13</v>
      </c>
      <c r="E6843" s="2">
        <v>1</v>
      </c>
      <c r="F6843" s="3"/>
      <c r="G6843" s="3">
        <v>0</v>
      </c>
      <c r="H6843" s="3"/>
      <c r="I6843" s="3">
        <v>0</v>
      </c>
      <c r="J6843" s="3"/>
      <c r="K6843" s="3"/>
      <c r="L6843" s="3"/>
      <c r="M6843" s="3">
        <v>0</v>
      </c>
      <c r="N6843" s="3">
        <v>0</v>
      </c>
      <c r="O6843" s="3">
        <v>0</v>
      </c>
    </row>
    <row r="6844" spans="1:15" x14ac:dyDescent="0.25">
      <c r="A6844" s="1">
        <v>45943.083333333336</v>
      </c>
      <c r="B6844" s="2">
        <v>2025</v>
      </c>
      <c r="C6844" s="2">
        <v>10</v>
      </c>
      <c r="D6844" s="2">
        <v>13</v>
      </c>
      <c r="E6844" s="2">
        <v>2</v>
      </c>
      <c r="F6844" s="3"/>
      <c r="G6844" s="3">
        <v>0</v>
      </c>
      <c r="H6844" s="3"/>
      <c r="I6844" s="3">
        <v>0</v>
      </c>
      <c r="J6844" s="3"/>
      <c r="K6844" s="3"/>
      <c r="L6844" s="3"/>
      <c r="M6844" s="3">
        <v>0</v>
      </c>
      <c r="N6844" s="3">
        <v>0</v>
      </c>
      <c r="O6844" s="3">
        <v>0</v>
      </c>
    </row>
    <row r="6845" spans="1:15" x14ac:dyDescent="0.25">
      <c r="A6845" s="1">
        <v>45943.125</v>
      </c>
      <c r="B6845" s="2">
        <v>2025</v>
      </c>
      <c r="C6845" s="2">
        <v>10</v>
      </c>
      <c r="D6845" s="2">
        <v>13</v>
      </c>
      <c r="E6845" s="2">
        <v>3</v>
      </c>
      <c r="F6845" s="3"/>
      <c r="G6845" s="3">
        <v>0</v>
      </c>
      <c r="H6845" s="3"/>
      <c r="I6845" s="3">
        <v>0</v>
      </c>
      <c r="J6845" s="3"/>
      <c r="K6845" s="3"/>
      <c r="L6845" s="3"/>
      <c r="M6845" s="3">
        <v>0</v>
      </c>
      <c r="N6845" s="3">
        <v>0</v>
      </c>
      <c r="O6845" s="3">
        <v>0</v>
      </c>
    </row>
    <row r="6846" spans="1:15" x14ac:dyDescent="0.25">
      <c r="A6846" s="1">
        <v>45943.166666666664</v>
      </c>
      <c r="B6846" s="2">
        <v>2025</v>
      </c>
      <c r="C6846" s="2">
        <v>10</v>
      </c>
      <c r="D6846" s="2">
        <v>13</v>
      </c>
      <c r="E6846" s="2">
        <v>4</v>
      </c>
      <c r="F6846" s="3">
        <v>0</v>
      </c>
      <c r="G6846" s="3">
        <v>0</v>
      </c>
      <c r="H6846" s="3">
        <v>0</v>
      </c>
      <c r="I6846" s="3">
        <v>0</v>
      </c>
      <c r="J6846" s="3"/>
      <c r="K6846" s="3"/>
      <c r="L6846" s="3"/>
      <c r="M6846" s="3">
        <v>0</v>
      </c>
      <c r="N6846" s="3">
        <v>0</v>
      </c>
      <c r="O6846" s="3">
        <v>0</v>
      </c>
    </row>
    <row r="6847" spans="1:15" x14ac:dyDescent="0.25">
      <c r="A6847" s="1">
        <v>45943.208333333336</v>
      </c>
      <c r="B6847" s="2">
        <v>2025</v>
      </c>
      <c r="C6847" s="2">
        <v>10</v>
      </c>
      <c r="D6847" s="2">
        <v>13</v>
      </c>
      <c r="E6847" s="2">
        <v>5</v>
      </c>
      <c r="F6847" s="3">
        <v>0</v>
      </c>
      <c r="G6847" s="3">
        <v>0</v>
      </c>
      <c r="H6847" s="3">
        <v>0</v>
      </c>
      <c r="I6847" s="3">
        <v>0</v>
      </c>
      <c r="J6847" s="3"/>
      <c r="K6847" s="3">
        <v>0</v>
      </c>
      <c r="L6847" s="3">
        <v>0</v>
      </c>
      <c r="M6847" s="3">
        <v>0</v>
      </c>
      <c r="N6847" s="3">
        <v>0</v>
      </c>
      <c r="O6847" s="3">
        <v>0</v>
      </c>
    </row>
    <row r="6848" spans="1:15" x14ac:dyDescent="0.25">
      <c r="A6848" s="1">
        <v>45943.25</v>
      </c>
      <c r="B6848" s="2">
        <v>2025</v>
      </c>
      <c r="C6848" s="2">
        <v>10</v>
      </c>
      <c r="D6848" s="2">
        <v>13</v>
      </c>
      <c r="E6848" s="2">
        <v>6</v>
      </c>
      <c r="F6848" s="3">
        <v>0</v>
      </c>
      <c r="G6848" s="3">
        <v>0</v>
      </c>
      <c r="H6848" s="3">
        <v>0</v>
      </c>
      <c r="I6848" s="3">
        <v>0</v>
      </c>
      <c r="J6848" s="3"/>
      <c r="K6848" s="3">
        <v>0</v>
      </c>
      <c r="L6848" s="3">
        <v>0</v>
      </c>
      <c r="M6848" s="3">
        <v>0</v>
      </c>
      <c r="N6848" s="3">
        <v>0</v>
      </c>
      <c r="O6848" s="3">
        <v>0</v>
      </c>
    </row>
    <row r="6849" spans="1:15" x14ac:dyDescent="0.25">
      <c r="A6849" s="1">
        <v>45943.291666666664</v>
      </c>
      <c r="B6849" s="2">
        <v>2025</v>
      </c>
      <c r="C6849" s="2">
        <v>10</v>
      </c>
      <c r="D6849" s="2">
        <v>13</v>
      </c>
      <c r="E6849" s="2">
        <v>7</v>
      </c>
      <c r="F6849" s="3">
        <v>0</v>
      </c>
      <c r="G6849" s="3">
        <v>1</v>
      </c>
      <c r="H6849" s="3">
        <v>0</v>
      </c>
      <c r="I6849" s="3">
        <v>0.90590890226188003</v>
      </c>
      <c r="J6849" s="3"/>
      <c r="K6849" s="3">
        <v>0</v>
      </c>
      <c r="L6849" s="3">
        <v>0</v>
      </c>
      <c r="M6849" s="3">
        <v>0.89157020476150795</v>
      </c>
      <c r="N6849" s="3">
        <v>0</v>
      </c>
      <c r="O6849" s="3">
        <v>0.3496848883779235</v>
      </c>
    </row>
    <row r="6850" spans="1:15" x14ac:dyDescent="0.25">
      <c r="A6850" s="1">
        <v>45943.333333333336</v>
      </c>
      <c r="B6850" s="2">
        <v>2025</v>
      </c>
      <c r="C6850" s="2">
        <v>10</v>
      </c>
      <c r="D6850" s="2">
        <v>13</v>
      </c>
      <c r="E6850" s="2">
        <v>8</v>
      </c>
      <c r="F6850" s="3">
        <v>0</v>
      </c>
      <c r="G6850" s="3">
        <v>1</v>
      </c>
      <c r="H6850" s="3">
        <v>0</v>
      </c>
      <c r="I6850" s="3">
        <v>0.9119673640500916</v>
      </c>
      <c r="J6850" s="3"/>
      <c r="K6850" s="3">
        <v>0</v>
      </c>
      <c r="L6850" s="3">
        <v>0</v>
      </c>
      <c r="M6850" s="3">
        <v>0</v>
      </c>
      <c r="N6850" s="3">
        <v>0</v>
      </c>
      <c r="O6850" s="3">
        <v>0.23899592050626145</v>
      </c>
    </row>
    <row r="6851" spans="1:15" x14ac:dyDescent="0.25">
      <c r="A6851" s="1">
        <v>45943.375</v>
      </c>
      <c r="B6851" s="2">
        <v>2025</v>
      </c>
      <c r="C6851" s="2">
        <v>10</v>
      </c>
      <c r="D6851" s="2">
        <v>13</v>
      </c>
      <c r="E6851" s="2">
        <v>9</v>
      </c>
      <c r="F6851" s="3">
        <v>0</v>
      </c>
      <c r="G6851" s="3">
        <v>1</v>
      </c>
      <c r="H6851" s="3">
        <v>0</v>
      </c>
      <c r="I6851" s="3">
        <v>0.91740400322803728</v>
      </c>
      <c r="J6851" s="3"/>
      <c r="K6851" s="3">
        <v>0</v>
      </c>
      <c r="L6851" s="3">
        <v>0</v>
      </c>
      <c r="M6851" s="3">
        <v>0.45636131562805482</v>
      </c>
      <c r="N6851" s="3">
        <v>0.9627680770180872</v>
      </c>
      <c r="O6851" s="3">
        <v>0.41706667448427243</v>
      </c>
    </row>
    <row r="6852" spans="1:15" x14ac:dyDescent="0.25">
      <c r="A6852" s="1">
        <v>45943.416666666664</v>
      </c>
      <c r="B6852" s="2">
        <v>2025</v>
      </c>
      <c r="C6852" s="2">
        <v>10</v>
      </c>
      <c r="D6852" s="2">
        <v>13</v>
      </c>
      <c r="E6852" s="2">
        <v>10</v>
      </c>
      <c r="F6852" s="3">
        <v>0</v>
      </c>
      <c r="G6852" s="3">
        <v>1</v>
      </c>
      <c r="H6852" s="3">
        <v>0</v>
      </c>
      <c r="I6852" s="3">
        <v>0.89854968313762806</v>
      </c>
      <c r="J6852" s="3"/>
      <c r="K6852" s="3">
        <v>0</v>
      </c>
      <c r="L6852" s="3">
        <v>0</v>
      </c>
      <c r="M6852" s="3">
        <v>0</v>
      </c>
      <c r="N6852" s="3">
        <v>0.47748442444736855</v>
      </c>
      <c r="O6852" s="3">
        <v>0.29700426344812458</v>
      </c>
    </row>
    <row r="6853" spans="1:15" x14ac:dyDescent="0.25">
      <c r="A6853" s="1">
        <v>45943.458333333336</v>
      </c>
      <c r="B6853" s="2">
        <v>2025</v>
      </c>
      <c r="C6853" s="2">
        <v>10</v>
      </c>
      <c r="D6853" s="2">
        <v>13</v>
      </c>
      <c r="E6853" s="2">
        <v>11</v>
      </c>
      <c r="F6853" s="3">
        <v>0</v>
      </c>
      <c r="G6853" s="3">
        <v>0.42787049675311245</v>
      </c>
      <c r="H6853" s="3">
        <v>0</v>
      </c>
      <c r="I6853" s="3">
        <v>0.83112370527688206</v>
      </c>
      <c r="J6853" s="3"/>
      <c r="K6853" s="3">
        <v>0</v>
      </c>
      <c r="L6853" s="3">
        <v>0</v>
      </c>
      <c r="M6853" s="3">
        <v>0</v>
      </c>
      <c r="N6853" s="3">
        <v>0</v>
      </c>
      <c r="O6853" s="3">
        <v>0.15737427525374931</v>
      </c>
    </row>
    <row r="6854" spans="1:15" x14ac:dyDescent="0.25">
      <c r="A6854" s="1">
        <v>45943.5</v>
      </c>
      <c r="B6854" s="2">
        <v>2025</v>
      </c>
      <c r="C6854" s="2">
        <v>10</v>
      </c>
      <c r="D6854" s="2">
        <v>13</v>
      </c>
      <c r="E6854" s="2">
        <v>12</v>
      </c>
      <c r="F6854" s="3">
        <v>0</v>
      </c>
      <c r="G6854" s="3">
        <v>0.42274843381803551</v>
      </c>
      <c r="H6854" s="3">
        <v>0</v>
      </c>
      <c r="I6854" s="3">
        <v>0.37442244626769233</v>
      </c>
      <c r="J6854" s="3"/>
      <c r="K6854" s="3">
        <v>0</v>
      </c>
      <c r="L6854" s="3">
        <v>0</v>
      </c>
      <c r="M6854" s="3">
        <v>0</v>
      </c>
      <c r="N6854" s="3">
        <v>0</v>
      </c>
      <c r="O6854" s="3">
        <v>9.9646360010715973E-2</v>
      </c>
    </row>
    <row r="6855" spans="1:15" x14ac:dyDescent="0.25">
      <c r="A6855" s="1">
        <v>45943.541666666664</v>
      </c>
      <c r="B6855" s="2">
        <v>2025</v>
      </c>
      <c r="C6855" s="2">
        <v>10</v>
      </c>
      <c r="D6855" s="2">
        <v>13</v>
      </c>
      <c r="E6855" s="2">
        <v>13</v>
      </c>
      <c r="F6855" s="3">
        <v>0</v>
      </c>
      <c r="G6855" s="3">
        <v>0.17262390475553474</v>
      </c>
      <c r="H6855" s="3">
        <v>0</v>
      </c>
      <c r="I6855" s="3">
        <v>0</v>
      </c>
      <c r="J6855" s="3"/>
      <c r="K6855" s="3">
        <v>0</v>
      </c>
      <c r="L6855" s="3">
        <v>0</v>
      </c>
      <c r="M6855" s="3">
        <v>0</v>
      </c>
      <c r="N6855" s="3">
        <v>0</v>
      </c>
      <c r="O6855" s="3">
        <v>2.1577988094441843E-2</v>
      </c>
    </row>
    <row r="6856" spans="1:15" x14ac:dyDescent="0.25">
      <c r="A6856" s="1">
        <v>45943.583333333336</v>
      </c>
      <c r="B6856" s="2">
        <v>2025</v>
      </c>
      <c r="C6856" s="2">
        <v>10</v>
      </c>
      <c r="D6856" s="2">
        <v>13</v>
      </c>
      <c r="E6856" s="2">
        <v>14</v>
      </c>
      <c r="F6856" s="3">
        <v>0</v>
      </c>
      <c r="G6856" s="3">
        <v>0</v>
      </c>
      <c r="H6856" s="3">
        <v>0</v>
      </c>
      <c r="I6856" s="3">
        <v>0</v>
      </c>
      <c r="J6856" s="3"/>
      <c r="K6856" s="3">
        <v>0</v>
      </c>
      <c r="L6856" s="3">
        <v>0</v>
      </c>
      <c r="M6856" s="3">
        <v>0</v>
      </c>
      <c r="N6856" s="3">
        <v>0</v>
      </c>
      <c r="O6856" s="3">
        <v>0</v>
      </c>
    </row>
    <row r="6857" spans="1:15" x14ac:dyDescent="0.25">
      <c r="A6857" s="1">
        <v>45943.625</v>
      </c>
      <c r="B6857" s="2">
        <v>2025</v>
      </c>
      <c r="C6857" s="2">
        <v>10</v>
      </c>
      <c r="D6857" s="2">
        <v>13</v>
      </c>
      <c r="E6857" s="2">
        <v>15</v>
      </c>
      <c r="F6857" s="3">
        <v>0</v>
      </c>
      <c r="G6857" s="3">
        <v>0</v>
      </c>
      <c r="H6857" s="3">
        <v>0</v>
      </c>
      <c r="I6857" s="3">
        <v>0</v>
      </c>
      <c r="J6857" s="3"/>
      <c r="K6857" s="3">
        <v>0</v>
      </c>
      <c r="L6857" s="3">
        <v>0</v>
      </c>
      <c r="M6857" s="3">
        <v>0</v>
      </c>
      <c r="N6857" s="3">
        <v>0</v>
      </c>
      <c r="O6857" s="3">
        <v>0</v>
      </c>
    </row>
    <row r="6858" spans="1:15" x14ac:dyDescent="0.25">
      <c r="A6858" s="1">
        <v>45943.666666666664</v>
      </c>
      <c r="B6858" s="2">
        <v>2025</v>
      </c>
      <c r="C6858" s="2">
        <v>10</v>
      </c>
      <c r="D6858" s="2">
        <v>13</v>
      </c>
      <c r="E6858" s="2">
        <v>16</v>
      </c>
      <c r="F6858" s="3">
        <v>0</v>
      </c>
      <c r="G6858" s="3">
        <v>0</v>
      </c>
      <c r="H6858" s="3">
        <v>0</v>
      </c>
      <c r="I6858" s="3">
        <v>0</v>
      </c>
      <c r="J6858" s="3"/>
      <c r="K6858" s="3">
        <v>0</v>
      </c>
      <c r="L6858" s="3">
        <v>0</v>
      </c>
      <c r="M6858" s="3">
        <v>0</v>
      </c>
      <c r="N6858" s="3">
        <v>0</v>
      </c>
      <c r="O6858" s="3">
        <v>0</v>
      </c>
    </row>
    <row r="6859" spans="1:15" x14ac:dyDescent="0.25">
      <c r="A6859" s="1">
        <v>45943.708333333336</v>
      </c>
      <c r="B6859" s="2">
        <v>2025</v>
      </c>
      <c r="C6859" s="2">
        <v>10</v>
      </c>
      <c r="D6859" s="2">
        <v>13</v>
      </c>
      <c r="E6859" s="2">
        <v>17</v>
      </c>
      <c r="F6859" s="3">
        <v>0</v>
      </c>
      <c r="G6859" s="3">
        <v>0</v>
      </c>
      <c r="H6859" s="3">
        <v>0</v>
      </c>
      <c r="I6859" s="3">
        <v>0</v>
      </c>
      <c r="J6859" s="3"/>
      <c r="K6859" s="3">
        <v>0</v>
      </c>
      <c r="L6859" s="3">
        <v>0</v>
      </c>
      <c r="M6859" s="3">
        <v>0</v>
      </c>
      <c r="N6859" s="3">
        <v>0</v>
      </c>
      <c r="O6859" s="3">
        <v>0</v>
      </c>
    </row>
    <row r="6860" spans="1:15" x14ac:dyDescent="0.25">
      <c r="A6860" s="1">
        <v>45943.75</v>
      </c>
      <c r="B6860" s="2">
        <v>2025</v>
      </c>
      <c r="C6860" s="2">
        <v>10</v>
      </c>
      <c r="D6860" s="2">
        <v>13</v>
      </c>
      <c r="E6860" s="2">
        <v>18</v>
      </c>
      <c r="F6860" s="3">
        <v>0</v>
      </c>
      <c r="G6860" s="3">
        <v>0</v>
      </c>
      <c r="H6860" s="3">
        <v>0</v>
      </c>
      <c r="I6860" s="3">
        <v>0</v>
      </c>
      <c r="J6860" s="3"/>
      <c r="K6860" s="3">
        <v>0</v>
      </c>
      <c r="L6860" s="3">
        <v>0</v>
      </c>
      <c r="M6860" s="3">
        <v>0</v>
      </c>
      <c r="N6860" s="3">
        <v>0</v>
      </c>
      <c r="O6860" s="3">
        <v>0</v>
      </c>
    </row>
    <row r="6861" spans="1:15" x14ac:dyDescent="0.25">
      <c r="A6861" s="1">
        <v>45943.791666666664</v>
      </c>
      <c r="B6861" s="2">
        <v>2025</v>
      </c>
      <c r="C6861" s="2">
        <v>10</v>
      </c>
      <c r="D6861" s="2">
        <v>13</v>
      </c>
      <c r="E6861" s="2">
        <v>19</v>
      </c>
      <c r="F6861" s="3">
        <v>0</v>
      </c>
      <c r="G6861" s="3">
        <v>0</v>
      </c>
      <c r="H6861" s="3">
        <v>0</v>
      </c>
      <c r="I6861" s="3">
        <v>0</v>
      </c>
      <c r="J6861" s="3"/>
      <c r="K6861" s="3"/>
      <c r="L6861" s="3">
        <v>0</v>
      </c>
      <c r="M6861" s="3">
        <v>0</v>
      </c>
      <c r="N6861" s="3">
        <v>0</v>
      </c>
      <c r="O6861" s="3">
        <v>0</v>
      </c>
    </row>
    <row r="6862" spans="1:15" x14ac:dyDescent="0.25">
      <c r="A6862" s="1">
        <v>45943.833333333336</v>
      </c>
      <c r="B6862" s="2">
        <v>2025</v>
      </c>
      <c r="C6862" s="2">
        <v>10</v>
      </c>
      <c r="D6862" s="2">
        <v>13</v>
      </c>
      <c r="E6862" s="2">
        <v>20</v>
      </c>
      <c r="F6862" s="3"/>
      <c r="G6862" s="3">
        <v>0</v>
      </c>
      <c r="H6862" s="3"/>
      <c r="I6862" s="3">
        <v>0</v>
      </c>
      <c r="J6862" s="3"/>
      <c r="K6862" s="3"/>
      <c r="L6862" s="3"/>
      <c r="M6862" s="3">
        <v>0</v>
      </c>
      <c r="N6862" s="3">
        <v>0</v>
      </c>
      <c r="O6862" s="3">
        <v>0</v>
      </c>
    </row>
    <row r="6863" spans="1:15" x14ac:dyDescent="0.25">
      <c r="A6863" s="1">
        <v>45943.875</v>
      </c>
      <c r="B6863" s="2">
        <v>2025</v>
      </c>
      <c r="C6863" s="2">
        <v>10</v>
      </c>
      <c r="D6863" s="2">
        <v>13</v>
      </c>
      <c r="E6863" s="2">
        <v>21</v>
      </c>
      <c r="F6863" s="3"/>
      <c r="G6863" s="3">
        <v>0</v>
      </c>
      <c r="H6863" s="3"/>
      <c r="I6863" s="3">
        <v>0</v>
      </c>
      <c r="J6863" s="3"/>
      <c r="K6863" s="3"/>
      <c r="L6863" s="3"/>
      <c r="M6863" s="3">
        <v>0</v>
      </c>
      <c r="N6863" s="3">
        <v>0</v>
      </c>
      <c r="O6863" s="3">
        <v>0</v>
      </c>
    </row>
    <row r="6864" spans="1:15" x14ac:dyDescent="0.25">
      <c r="A6864" s="1">
        <v>45943.916666666664</v>
      </c>
      <c r="B6864" s="2">
        <v>2025</v>
      </c>
      <c r="C6864" s="2">
        <v>10</v>
      </c>
      <c r="D6864" s="2">
        <v>13</v>
      </c>
      <c r="E6864" s="2">
        <v>22</v>
      </c>
      <c r="F6864" s="3"/>
      <c r="G6864" s="3">
        <v>0</v>
      </c>
      <c r="H6864" s="3"/>
      <c r="I6864" s="3">
        <v>0</v>
      </c>
      <c r="J6864" s="3"/>
      <c r="K6864" s="3"/>
      <c r="L6864" s="3"/>
      <c r="M6864" s="3">
        <v>0</v>
      </c>
      <c r="N6864" s="3">
        <v>0</v>
      </c>
      <c r="O6864" s="3">
        <v>0</v>
      </c>
    </row>
    <row r="6865" spans="1:15" x14ac:dyDescent="0.25">
      <c r="A6865" s="1">
        <v>45943.958333333336</v>
      </c>
      <c r="B6865" s="2">
        <v>2025</v>
      </c>
      <c r="C6865" s="2">
        <v>10</v>
      </c>
      <c r="D6865" s="2">
        <v>13</v>
      </c>
      <c r="E6865" s="2">
        <v>23</v>
      </c>
      <c r="F6865" s="3"/>
      <c r="G6865" s="3">
        <v>0</v>
      </c>
      <c r="H6865" s="3"/>
      <c r="I6865" s="3">
        <v>0</v>
      </c>
      <c r="J6865" s="3"/>
      <c r="K6865" s="3"/>
      <c r="L6865" s="3"/>
      <c r="M6865" s="3">
        <v>0</v>
      </c>
      <c r="N6865" s="3">
        <v>0</v>
      </c>
      <c r="O6865" s="3">
        <v>0</v>
      </c>
    </row>
    <row r="6866" spans="1:15" x14ac:dyDescent="0.25">
      <c r="A6866" s="1">
        <v>45944</v>
      </c>
      <c r="B6866" s="2">
        <v>2025</v>
      </c>
      <c r="C6866" s="2">
        <v>10</v>
      </c>
      <c r="D6866" s="2">
        <v>14</v>
      </c>
      <c r="E6866" s="2">
        <v>0</v>
      </c>
      <c r="F6866" s="3"/>
      <c r="G6866" s="3">
        <v>0</v>
      </c>
      <c r="H6866" s="3"/>
      <c r="I6866" s="3">
        <v>0</v>
      </c>
      <c r="J6866" s="3"/>
      <c r="K6866" s="3"/>
      <c r="L6866" s="3"/>
      <c r="M6866" s="3">
        <v>0</v>
      </c>
      <c r="N6866" s="3">
        <v>0</v>
      </c>
      <c r="O6866" s="3">
        <v>0</v>
      </c>
    </row>
    <row r="6867" spans="1:15" x14ac:dyDescent="0.25">
      <c r="A6867" s="1">
        <v>45944.041666666664</v>
      </c>
      <c r="B6867" s="2">
        <v>2025</v>
      </c>
      <c r="C6867" s="2">
        <v>10</v>
      </c>
      <c r="D6867" s="2">
        <v>14</v>
      </c>
      <c r="E6867" s="2">
        <v>1</v>
      </c>
      <c r="F6867" s="3"/>
      <c r="G6867" s="3">
        <v>0</v>
      </c>
      <c r="H6867" s="3"/>
      <c r="I6867" s="3">
        <v>0</v>
      </c>
      <c r="J6867" s="3"/>
      <c r="K6867" s="3"/>
      <c r="L6867" s="3"/>
      <c r="M6867" s="3">
        <v>0</v>
      </c>
      <c r="N6867" s="3">
        <v>0</v>
      </c>
      <c r="O6867" s="3">
        <v>0</v>
      </c>
    </row>
    <row r="6868" spans="1:15" x14ac:dyDescent="0.25">
      <c r="A6868" s="1">
        <v>45944.083333333336</v>
      </c>
      <c r="B6868" s="2">
        <v>2025</v>
      </c>
      <c r="C6868" s="2">
        <v>10</v>
      </c>
      <c r="D6868" s="2">
        <v>14</v>
      </c>
      <c r="E6868" s="2">
        <v>2</v>
      </c>
      <c r="F6868" s="3"/>
      <c r="G6868" s="3">
        <v>0</v>
      </c>
      <c r="H6868" s="3"/>
      <c r="I6868" s="3">
        <v>0</v>
      </c>
      <c r="J6868" s="3"/>
      <c r="K6868" s="3"/>
      <c r="L6868" s="3"/>
      <c r="M6868" s="3">
        <v>0</v>
      </c>
      <c r="N6868" s="3">
        <v>0</v>
      </c>
      <c r="O6868" s="3">
        <v>0</v>
      </c>
    </row>
    <row r="6869" spans="1:15" x14ac:dyDescent="0.25">
      <c r="A6869" s="1">
        <v>45944.125</v>
      </c>
      <c r="B6869" s="2">
        <v>2025</v>
      </c>
      <c r="C6869" s="2">
        <v>10</v>
      </c>
      <c r="D6869" s="2">
        <v>14</v>
      </c>
      <c r="E6869" s="2">
        <v>3</v>
      </c>
      <c r="F6869" s="3"/>
      <c r="G6869" s="3">
        <v>0</v>
      </c>
      <c r="H6869" s="3"/>
      <c r="I6869" s="3">
        <v>0</v>
      </c>
      <c r="J6869" s="3"/>
      <c r="K6869" s="3"/>
      <c r="L6869" s="3"/>
      <c r="M6869" s="3">
        <v>0</v>
      </c>
      <c r="N6869" s="3">
        <v>0</v>
      </c>
      <c r="O6869" s="3">
        <v>0</v>
      </c>
    </row>
    <row r="6870" spans="1:15" x14ac:dyDescent="0.25">
      <c r="A6870" s="1">
        <v>45944.166666666664</v>
      </c>
      <c r="B6870" s="2">
        <v>2025</v>
      </c>
      <c r="C6870" s="2">
        <v>10</v>
      </c>
      <c r="D6870" s="2">
        <v>14</v>
      </c>
      <c r="E6870" s="2">
        <v>4</v>
      </c>
      <c r="F6870" s="3">
        <v>0</v>
      </c>
      <c r="G6870" s="3">
        <v>0</v>
      </c>
      <c r="H6870" s="3">
        <v>0</v>
      </c>
      <c r="I6870" s="3">
        <v>0</v>
      </c>
      <c r="J6870" s="3"/>
      <c r="K6870" s="3"/>
      <c r="L6870" s="3"/>
      <c r="M6870" s="3">
        <v>0</v>
      </c>
      <c r="N6870" s="3">
        <v>0</v>
      </c>
      <c r="O6870" s="3">
        <v>0</v>
      </c>
    </row>
    <row r="6871" spans="1:15" x14ac:dyDescent="0.25">
      <c r="A6871" s="1">
        <v>45944.208333333336</v>
      </c>
      <c r="B6871" s="2">
        <v>2025</v>
      </c>
      <c r="C6871" s="2">
        <v>10</v>
      </c>
      <c r="D6871" s="2">
        <v>14</v>
      </c>
      <c r="E6871" s="2">
        <v>5</v>
      </c>
      <c r="F6871" s="3">
        <v>0</v>
      </c>
      <c r="G6871" s="3">
        <v>0</v>
      </c>
      <c r="H6871" s="3">
        <v>0</v>
      </c>
      <c r="I6871" s="3">
        <v>0</v>
      </c>
      <c r="J6871" s="3"/>
      <c r="K6871" s="3">
        <v>0</v>
      </c>
      <c r="L6871" s="3"/>
      <c r="M6871" s="3">
        <v>0</v>
      </c>
      <c r="N6871" s="3">
        <v>0</v>
      </c>
      <c r="O6871" s="3">
        <v>0</v>
      </c>
    </row>
    <row r="6872" spans="1:15" x14ac:dyDescent="0.25">
      <c r="A6872" s="1">
        <v>45944.25</v>
      </c>
      <c r="B6872" s="2">
        <v>2025</v>
      </c>
      <c r="C6872" s="2">
        <v>10</v>
      </c>
      <c r="D6872" s="2">
        <v>14</v>
      </c>
      <c r="E6872" s="2">
        <v>6</v>
      </c>
      <c r="F6872" s="3">
        <v>0</v>
      </c>
      <c r="G6872" s="3">
        <v>0.5</v>
      </c>
      <c r="H6872" s="3">
        <v>0</v>
      </c>
      <c r="I6872" s="3">
        <v>4.4583311397736268E-2</v>
      </c>
      <c r="J6872" s="3"/>
      <c r="K6872" s="3">
        <v>0</v>
      </c>
      <c r="L6872" s="3">
        <v>0</v>
      </c>
      <c r="M6872" s="3">
        <v>0</v>
      </c>
      <c r="N6872" s="3">
        <v>0</v>
      </c>
      <c r="O6872" s="3">
        <v>6.8072913924717038E-2</v>
      </c>
    </row>
    <row r="6873" spans="1:15" x14ac:dyDescent="0.25">
      <c r="A6873" s="1">
        <v>45944.291666666664</v>
      </c>
      <c r="B6873" s="2">
        <v>2025</v>
      </c>
      <c r="C6873" s="2">
        <v>10</v>
      </c>
      <c r="D6873" s="2">
        <v>14</v>
      </c>
      <c r="E6873" s="2">
        <v>7</v>
      </c>
      <c r="F6873" s="3">
        <v>0</v>
      </c>
      <c r="G6873" s="3">
        <v>1</v>
      </c>
      <c r="H6873" s="3">
        <v>0</v>
      </c>
      <c r="I6873" s="3">
        <v>0.99339757017176367</v>
      </c>
      <c r="J6873" s="3"/>
      <c r="K6873" s="3">
        <v>0</v>
      </c>
      <c r="L6873" s="3">
        <v>0</v>
      </c>
      <c r="M6873" s="3">
        <v>1</v>
      </c>
      <c r="N6873" s="3">
        <v>0.9982765954048507</v>
      </c>
      <c r="O6873" s="3">
        <v>0.4989592706970768</v>
      </c>
    </row>
    <row r="6874" spans="1:15" x14ac:dyDescent="0.25">
      <c r="A6874" s="1">
        <v>45944.333333333336</v>
      </c>
      <c r="B6874" s="2">
        <v>2025</v>
      </c>
      <c r="C6874" s="2">
        <v>10</v>
      </c>
      <c r="D6874" s="2">
        <v>14</v>
      </c>
      <c r="E6874" s="2">
        <v>8</v>
      </c>
      <c r="F6874" s="3">
        <v>0</v>
      </c>
      <c r="G6874" s="3">
        <v>1</v>
      </c>
      <c r="H6874" s="3">
        <v>0</v>
      </c>
      <c r="I6874" s="3">
        <v>0.99391931445934545</v>
      </c>
      <c r="J6874" s="3"/>
      <c r="K6874" s="3">
        <v>0</v>
      </c>
      <c r="L6874" s="3">
        <v>0</v>
      </c>
      <c r="M6874" s="3">
        <v>1</v>
      </c>
      <c r="N6874" s="3">
        <v>0.99561547745955314</v>
      </c>
      <c r="O6874" s="3">
        <v>0.4986918489898623</v>
      </c>
    </row>
    <row r="6875" spans="1:15" x14ac:dyDescent="0.25">
      <c r="A6875" s="1">
        <v>45944.375</v>
      </c>
      <c r="B6875" s="2">
        <v>2025</v>
      </c>
      <c r="C6875" s="2">
        <v>10</v>
      </c>
      <c r="D6875" s="2">
        <v>14</v>
      </c>
      <c r="E6875" s="2">
        <v>9</v>
      </c>
      <c r="F6875" s="3">
        <v>0</v>
      </c>
      <c r="G6875" s="3">
        <v>1</v>
      </c>
      <c r="H6875" s="3">
        <v>0</v>
      </c>
      <c r="I6875" s="3">
        <v>0.99473703119262147</v>
      </c>
      <c r="J6875" s="3"/>
      <c r="K6875" s="3">
        <v>0</v>
      </c>
      <c r="L6875" s="3">
        <v>0</v>
      </c>
      <c r="M6875" s="3">
        <v>1</v>
      </c>
      <c r="N6875" s="3">
        <v>0.99513133287770239</v>
      </c>
      <c r="O6875" s="3">
        <v>0.49873354550879045</v>
      </c>
    </row>
    <row r="6876" spans="1:15" x14ac:dyDescent="0.25">
      <c r="A6876" s="1">
        <v>45944.416666666664</v>
      </c>
      <c r="B6876" s="2">
        <v>2025</v>
      </c>
      <c r="C6876" s="2">
        <v>10</v>
      </c>
      <c r="D6876" s="2">
        <v>14</v>
      </c>
      <c r="E6876" s="2">
        <v>10</v>
      </c>
      <c r="F6876" s="3">
        <v>0</v>
      </c>
      <c r="G6876" s="3">
        <v>1</v>
      </c>
      <c r="H6876" s="3">
        <v>0</v>
      </c>
      <c r="I6876" s="3">
        <v>0.99407603687192281</v>
      </c>
      <c r="J6876" s="3"/>
      <c r="K6876" s="3">
        <v>0</v>
      </c>
      <c r="L6876" s="3">
        <v>0</v>
      </c>
      <c r="M6876" s="3">
        <v>1</v>
      </c>
      <c r="N6876" s="3">
        <v>0.9947828259171968</v>
      </c>
      <c r="O6876" s="3">
        <v>0.49860735784863996</v>
      </c>
    </row>
    <row r="6877" spans="1:15" x14ac:dyDescent="0.25">
      <c r="A6877" s="1">
        <v>45944.458333333336</v>
      </c>
      <c r="B6877" s="2">
        <v>2025</v>
      </c>
      <c r="C6877" s="2">
        <v>10</v>
      </c>
      <c r="D6877" s="2">
        <v>14</v>
      </c>
      <c r="E6877" s="2">
        <v>11</v>
      </c>
      <c r="F6877" s="3">
        <v>0</v>
      </c>
      <c r="G6877" s="3">
        <v>1</v>
      </c>
      <c r="H6877" s="3">
        <v>0</v>
      </c>
      <c r="I6877" s="3">
        <v>0.99487249914843146</v>
      </c>
      <c r="J6877" s="3"/>
      <c r="K6877" s="3">
        <v>0.20584607794770601</v>
      </c>
      <c r="L6877" s="3">
        <v>0</v>
      </c>
      <c r="M6877" s="3">
        <v>1</v>
      </c>
      <c r="N6877" s="3">
        <v>0.99369205613638756</v>
      </c>
      <c r="O6877" s="3">
        <v>0.52430132915406558</v>
      </c>
    </row>
    <row r="6878" spans="1:15" x14ac:dyDescent="0.25">
      <c r="A6878" s="1">
        <v>45944.5</v>
      </c>
      <c r="B6878" s="2">
        <v>2025</v>
      </c>
      <c r="C6878" s="2">
        <v>10</v>
      </c>
      <c r="D6878" s="2">
        <v>14</v>
      </c>
      <c r="E6878" s="2">
        <v>12</v>
      </c>
      <c r="F6878" s="3">
        <v>0.24767652463203241</v>
      </c>
      <c r="G6878" s="3">
        <v>1</v>
      </c>
      <c r="H6878" s="3">
        <v>0</v>
      </c>
      <c r="I6878" s="3">
        <v>0.9932122995010686</v>
      </c>
      <c r="J6878" s="3"/>
      <c r="K6878" s="3">
        <v>0.39154756658920709</v>
      </c>
      <c r="L6878" s="3">
        <v>2.8114389846120781E-2</v>
      </c>
      <c r="M6878" s="3">
        <v>1</v>
      </c>
      <c r="N6878" s="3">
        <v>0.99260991356411687</v>
      </c>
      <c r="O6878" s="3">
        <v>0.58164508676656823</v>
      </c>
    </row>
    <row r="6879" spans="1:15" x14ac:dyDescent="0.25">
      <c r="A6879" s="1">
        <v>45944.541666666664</v>
      </c>
      <c r="B6879" s="2">
        <v>2025</v>
      </c>
      <c r="C6879" s="2">
        <v>10</v>
      </c>
      <c r="D6879" s="2">
        <v>14</v>
      </c>
      <c r="E6879" s="2">
        <v>13</v>
      </c>
      <c r="F6879" s="3">
        <v>0.14683271594414049</v>
      </c>
      <c r="G6879" s="3">
        <v>1</v>
      </c>
      <c r="H6879" s="3">
        <v>8.9787624676382904E-2</v>
      </c>
      <c r="I6879" s="3">
        <v>0.99105786550471453</v>
      </c>
      <c r="J6879" s="3"/>
      <c r="K6879" s="3">
        <v>0.16601012562269876</v>
      </c>
      <c r="L6879" s="3">
        <v>0</v>
      </c>
      <c r="M6879" s="3">
        <v>1</v>
      </c>
      <c r="N6879" s="3">
        <v>0.99117070915223293</v>
      </c>
      <c r="O6879" s="3">
        <v>0.54810738011252125</v>
      </c>
    </row>
    <row r="6880" spans="1:15" x14ac:dyDescent="0.25">
      <c r="A6880" s="1">
        <v>45944.583333333336</v>
      </c>
      <c r="B6880" s="2">
        <v>2025</v>
      </c>
      <c r="C6880" s="2">
        <v>10</v>
      </c>
      <c r="D6880" s="2">
        <v>14</v>
      </c>
      <c r="E6880" s="2">
        <v>14</v>
      </c>
      <c r="F6880" s="3">
        <v>0</v>
      </c>
      <c r="G6880" s="3">
        <v>0</v>
      </c>
      <c r="H6880" s="3">
        <v>0</v>
      </c>
      <c r="I6880" s="3">
        <v>0</v>
      </c>
      <c r="J6880" s="3"/>
      <c r="K6880" s="3">
        <v>0</v>
      </c>
      <c r="L6880" s="3">
        <v>0</v>
      </c>
      <c r="M6880" s="3">
        <v>0</v>
      </c>
      <c r="N6880" s="3">
        <v>0</v>
      </c>
      <c r="O6880" s="3">
        <v>0</v>
      </c>
    </row>
    <row r="6881" spans="1:15" x14ac:dyDescent="0.25">
      <c r="A6881" s="1">
        <v>45944.625</v>
      </c>
      <c r="B6881" s="2">
        <v>2025</v>
      </c>
      <c r="C6881" s="2">
        <v>10</v>
      </c>
      <c r="D6881" s="2">
        <v>14</v>
      </c>
      <c r="E6881" s="2">
        <v>15</v>
      </c>
      <c r="F6881" s="3">
        <v>0</v>
      </c>
      <c r="G6881" s="3">
        <v>0</v>
      </c>
      <c r="H6881" s="3">
        <v>0</v>
      </c>
      <c r="I6881" s="3">
        <v>0</v>
      </c>
      <c r="J6881" s="3"/>
      <c r="K6881" s="3">
        <v>0</v>
      </c>
      <c r="L6881" s="3">
        <v>0</v>
      </c>
      <c r="M6881" s="3">
        <v>0</v>
      </c>
      <c r="N6881" s="3">
        <v>0</v>
      </c>
      <c r="O6881" s="3">
        <v>0</v>
      </c>
    </row>
    <row r="6882" spans="1:15" x14ac:dyDescent="0.25">
      <c r="A6882" s="1">
        <v>45944.666666666664</v>
      </c>
      <c r="B6882" s="2">
        <v>2025</v>
      </c>
      <c r="C6882" s="2">
        <v>10</v>
      </c>
      <c r="D6882" s="2">
        <v>14</v>
      </c>
      <c r="E6882" s="2">
        <v>16</v>
      </c>
      <c r="F6882" s="3">
        <v>0</v>
      </c>
      <c r="G6882" s="3">
        <v>0</v>
      </c>
      <c r="H6882" s="3">
        <v>0</v>
      </c>
      <c r="I6882" s="3">
        <v>0</v>
      </c>
      <c r="J6882" s="3"/>
      <c r="K6882" s="3">
        <v>0</v>
      </c>
      <c r="L6882" s="3">
        <v>0</v>
      </c>
      <c r="M6882" s="3">
        <v>0</v>
      </c>
      <c r="N6882" s="3">
        <v>0</v>
      </c>
      <c r="O6882" s="3">
        <v>0</v>
      </c>
    </row>
    <row r="6883" spans="1:15" x14ac:dyDescent="0.25">
      <c r="A6883" s="1">
        <v>45944.708333333336</v>
      </c>
      <c r="B6883" s="2">
        <v>2025</v>
      </c>
      <c r="C6883" s="2">
        <v>10</v>
      </c>
      <c r="D6883" s="2">
        <v>14</v>
      </c>
      <c r="E6883" s="2">
        <v>17</v>
      </c>
      <c r="F6883" s="3">
        <v>0</v>
      </c>
      <c r="G6883" s="3">
        <v>0</v>
      </c>
      <c r="H6883" s="3">
        <v>0</v>
      </c>
      <c r="I6883" s="3">
        <v>0</v>
      </c>
      <c r="J6883" s="3"/>
      <c r="K6883" s="3">
        <v>0</v>
      </c>
      <c r="L6883" s="3">
        <v>0</v>
      </c>
      <c r="M6883" s="3">
        <v>0</v>
      </c>
      <c r="N6883" s="3">
        <v>0</v>
      </c>
      <c r="O6883" s="3">
        <v>0</v>
      </c>
    </row>
    <row r="6884" spans="1:15" x14ac:dyDescent="0.25">
      <c r="A6884" s="1">
        <v>45944.75</v>
      </c>
      <c r="B6884" s="2">
        <v>2025</v>
      </c>
      <c r="C6884" s="2">
        <v>10</v>
      </c>
      <c r="D6884" s="2">
        <v>14</v>
      </c>
      <c r="E6884" s="2">
        <v>18</v>
      </c>
      <c r="F6884" s="3">
        <v>0</v>
      </c>
      <c r="G6884" s="3">
        <v>0</v>
      </c>
      <c r="H6884" s="3">
        <v>0</v>
      </c>
      <c r="I6884" s="3">
        <v>0</v>
      </c>
      <c r="J6884" s="3"/>
      <c r="K6884" s="3">
        <v>0</v>
      </c>
      <c r="L6884" s="3">
        <v>0</v>
      </c>
      <c r="M6884" s="3">
        <v>0</v>
      </c>
      <c r="N6884" s="3">
        <v>0</v>
      </c>
      <c r="O6884" s="3">
        <v>0</v>
      </c>
    </row>
    <row r="6885" spans="1:15" x14ac:dyDescent="0.25">
      <c r="A6885" s="1">
        <v>45944.791666666664</v>
      </c>
      <c r="B6885" s="2">
        <v>2025</v>
      </c>
      <c r="C6885" s="2">
        <v>10</v>
      </c>
      <c r="D6885" s="2">
        <v>14</v>
      </c>
      <c r="E6885" s="2">
        <v>19</v>
      </c>
      <c r="F6885" s="3">
        <v>0</v>
      </c>
      <c r="G6885" s="3">
        <v>0</v>
      </c>
      <c r="H6885" s="3"/>
      <c r="I6885" s="3">
        <v>0</v>
      </c>
      <c r="J6885" s="3"/>
      <c r="K6885" s="3"/>
      <c r="L6885" s="3">
        <v>0</v>
      </c>
      <c r="M6885" s="3">
        <v>0</v>
      </c>
      <c r="N6885" s="3">
        <v>0</v>
      </c>
      <c r="O6885" s="3">
        <v>0</v>
      </c>
    </row>
    <row r="6886" spans="1:15" x14ac:dyDescent="0.25">
      <c r="A6886" s="1">
        <v>45944.833333333336</v>
      </c>
      <c r="B6886" s="2">
        <v>2025</v>
      </c>
      <c r="C6886" s="2">
        <v>10</v>
      </c>
      <c r="D6886" s="2">
        <v>14</v>
      </c>
      <c r="E6886" s="2">
        <v>20</v>
      </c>
      <c r="F6886" s="3"/>
      <c r="G6886" s="3">
        <v>0</v>
      </c>
      <c r="H6886" s="3"/>
      <c r="I6886" s="3">
        <v>0</v>
      </c>
      <c r="J6886" s="3"/>
      <c r="K6886" s="3"/>
      <c r="L6886" s="3"/>
      <c r="M6886" s="3">
        <v>0</v>
      </c>
      <c r="N6886" s="3">
        <v>0</v>
      </c>
      <c r="O6886" s="3">
        <v>0</v>
      </c>
    </row>
    <row r="6887" spans="1:15" x14ac:dyDescent="0.25">
      <c r="A6887" s="1">
        <v>45944.875</v>
      </c>
      <c r="B6887" s="2">
        <v>2025</v>
      </c>
      <c r="C6887" s="2">
        <v>10</v>
      </c>
      <c r="D6887" s="2">
        <v>14</v>
      </c>
      <c r="E6887" s="2">
        <v>21</v>
      </c>
      <c r="F6887" s="3"/>
      <c r="G6887" s="3">
        <v>0</v>
      </c>
      <c r="H6887" s="3"/>
      <c r="I6887" s="3">
        <v>0</v>
      </c>
      <c r="J6887" s="3"/>
      <c r="K6887" s="3"/>
      <c r="L6887" s="3"/>
      <c r="M6887" s="3">
        <v>0</v>
      </c>
      <c r="N6887" s="3">
        <v>0</v>
      </c>
      <c r="O6887" s="3">
        <v>0</v>
      </c>
    </row>
    <row r="6888" spans="1:15" x14ac:dyDescent="0.25">
      <c r="A6888" s="1">
        <v>45944.916666666664</v>
      </c>
      <c r="B6888" s="2">
        <v>2025</v>
      </c>
      <c r="C6888" s="2">
        <v>10</v>
      </c>
      <c r="D6888" s="2">
        <v>14</v>
      </c>
      <c r="E6888" s="2">
        <v>22</v>
      </c>
      <c r="F6888" s="3"/>
      <c r="G6888" s="3">
        <v>0</v>
      </c>
      <c r="H6888" s="3"/>
      <c r="I6888" s="3">
        <v>0</v>
      </c>
      <c r="J6888" s="3"/>
      <c r="K6888" s="3"/>
      <c r="L6888" s="3"/>
      <c r="M6888" s="3">
        <v>0</v>
      </c>
      <c r="N6888" s="3">
        <v>0</v>
      </c>
      <c r="O6888" s="3">
        <v>0</v>
      </c>
    </row>
    <row r="6889" spans="1:15" x14ac:dyDescent="0.25">
      <c r="A6889" s="1">
        <v>45944.958333333336</v>
      </c>
      <c r="B6889" s="2">
        <v>2025</v>
      </c>
      <c r="C6889" s="2">
        <v>10</v>
      </c>
      <c r="D6889" s="2">
        <v>14</v>
      </c>
      <c r="E6889" s="2">
        <v>23</v>
      </c>
      <c r="F6889" s="3"/>
      <c r="G6889" s="3">
        <v>0</v>
      </c>
      <c r="H6889" s="3"/>
      <c r="I6889" s="3">
        <v>0</v>
      </c>
      <c r="J6889" s="3"/>
      <c r="K6889" s="3"/>
      <c r="L6889" s="3"/>
      <c r="M6889" s="3">
        <v>0</v>
      </c>
      <c r="N6889" s="3">
        <v>0</v>
      </c>
      <c r="O6889" s="3">
        <v>0</v>
      </c>
    </row>
    <row r="6890" spans="1:15" x14ac:dyDescent="0.25">
      <c r="A6890" s="1">
        <v>45945</v>
      </c>
      <c r="B6890" s="2">
        <v>2025</v>
      </c>
      <c r="C6890" s="2">
        <v>10</v>
      </c>
      <c r="D6890" s="2">
        <v>15</v>
      </c>
      <c r="E6890" s="2">
        <v>0</v>
      </c>
      <c r="F6890" s="3"/>
      <c r="G6890" s="3">
        <v>0</v>
      </c>
      <c r="H6890" s="3"/>
      <c r="I6890" s="3">
        <v>0</v>
      </c>
      <c r="J6890" s="3"/>
      <c r="K6890" s="3"/>
      <c r="L6890" s="3"/>
      <c r="M6890" s="3">
        <v>0</v>
      </c>
      <c r="N6890" s="3">
        <v>0</v>
      </c>
      <c r="O6890" s="3">
        <v>0</v>
      </c>
    </row>
    <row r="6891" spans="1:15" x14ac:dyDescent="0.25">
      <c r="A6891" s="1">
        <v>45945.041666666664</v>
      </c>
      <c r="B6891" s="2">
        <v>2025</v>
      </c>
      <c r="C6891" s="2">
        <v>10</v>
      </c>
      <c r="D6891" s="2">
        <v>15</v>
      </c>
      <c r="E6891" s="2">
        <v>1</v>
      </c>
      <c r="F6891" s="3"/>
      <c r="G6891" s="3">
        <v>0</v>
      </c>
      <c r="H6891" s="3"/>
      <c r="I6891" s="3">
        <v>0</v>
      </c>
      <c r="J6891" s="3"/>
      <c r="K6891" s="3"/>
      <c r="L6891" s="3"/>
      <c r="M6891" s="3">
        <v>0</v>
      </c>
      <c r="N6891" s="3">
        <v>0</v>
      </c>
      <c r="O6891" s="3">
        <v>0</v>
      </c>
    </row>
    <row r="6892" spans="1:15" x14ac:dyDescent="0.25">
      <c r="A6892" s="1">
        <v>45945.083333333336</v>
      </c>
      <c r="B6892" s="2">
        <v>2025</v>
      </c>
      <c r="C6892" s="2">
        <v>10</v>
      </c>
      <c r="D6892" s="2">
        <v>15</v>
      </c>
      <c r="E6892" s="2">
        <v>2</v>
      </c>
      <c r="F6892" s="3"/>
      <c r="G6892" s="3">
        <v>0</v>
      </c>
      <c r="H6892" s="3"/>
      <c r="I6892" s="3">
        <v>0</v>
      </c>
      <c r="J6892" s="3"/>
      <c r="K6892" s="3"/>
      <c r="L6892" s="3"/>
      <c r="M6892" s="3">
        <v>0</v>
      </c>
      <c r="N6892" s="3">
        <v>0</v>
      </c>
      <c r="O6892" s="3">
        <v>0</v>
      </c>
    </row>
    <row r="6893" spans="1:15" x14ac:dyDescent="0.25">
      <c r="A6893" s="1">
        <v>45945.125</v>
      </c>
      <c r="B6893" s="2">
        <v>2025</v>
      </c>
      <c r="C6893" s="2">
        <v>10</v>
      </c>
      <c r="D6893" s="2">
        <v>15</v>
      </c>
      <c r="E6893" s="2">
        <v>3</v>
      </c>
      <c r="F6893" s="3"/>
      <c r="G6893" s="3">
        <v>0</v>
      </c>
      <c r="H6893" s="3"/>
      <c r="I6893" s="3">
        <v>0</v>
      </c>
      <c r="J6893" s="3"/>
      <c r="K6893" s="3"/>
      <c r="L6893" s="3"/>
      <c r="M6893" s="3">
        <v>0</v>
      </c>
      <c r="N6893" s="3">
        <v>0</v>
      </c>
      <c r="O6893" s="3">
        <v>0</v>
      </c>
    </row>
    <row r="6894" spans="1:15" x14ac:dyDescent="0.25">
      <c r="A6894" s="1">
        <v>45945.166666666664</v>
      </c>
      <c r="B6894" s="2">
        <v>2025</v>
      </c>
      <c r="C6894" s="2">
        <v>10</v>
      </c>
      <c r="D6894" s="2">
        <v>15</v>
      </c>
      <c r="E6894" s="2">
        <v>4</v>
      </c>
      <c r="F6894" s="3">
        <v>0</v>
      </c>
      <c r="G6894" s="3">
        <v>0</v>
      </c>
      <c r="H6894" s="3"/>
      <c r="I6894" s="3">
        <v>0</v>
      </c>
      <c r="J6894" s="3"/>
      <c r="K6894" s="3"/>
      <c r="L6894" s="3"/>
      <c r="M6894" s="3">
        <v>0</v>
      </c>
      <c r="N6894" s="3">
        <v>0</v>
      </c>
      <c r="O6894" s="3">
        <v>0</v>
      </c>
    </row>
    <row r="6895" spans="1:15" x14ac:dyDescent="0.25">
      <c r="A6895" s="1">
        <v>45945.208333333336</v>
      </c>
      <c r="B6895" s="2">
        <v>2025</v>
      </c>
      <c r="C6895" s="2">
        <v>10</v>
      </c>
      <c r="D6895" s="2">
        <v>15</v>
      </c>
      <c r="E6895" s="2">
        <v>5</v>
      </c>
      <c r="F6895" s="3">
        <v>0</v>
      </c>
      <c r="G6895" s="3">
        <v>2.2734841806249486E-2</v>
      </c>
      <c r="H6895" s="3">
        <v>0</v>
      </c>
      <c r="I6895" s="3">
        <v>8.0735232509426005E-2</v>
      </c>
      <c r="J6895" s="3"/>
      <c r="K6895" s="3">
        <v>0</v>
      </c>
      <c r="L6895" s="3">
        <v>0</v>
      </c>
      <c r="M6895" s="3">
        <v>0</v>
      </c>
      <c r="N6895" s="3">
        <v>0</v>
      </c>
      <c r="O6895" s="3">
        <v>1.2933759289459437E-2</v>
      </c>
    </row>
    <row r="6896" spans="1:15" x14ac:dyDescent="0.25">
      <c r="A6896" s="1">
        <v>45945.25</v>
      </c>
      <c r="B6896" s="2">
        <v>2025</v>
      </c>
      <c r="C6896" s="2">
        <v>10</v>
      </c>
      <c r="D6896" s="2">
        <v>15</v>
      </c>
      <c r="E6896" s="2">
        <v>6</v>
      </c>
      <c r="F6896" s="3">
        <v>0</v>
      </c>
      <c r="G6896" s="3">
        <v>8.7153981024521696E-2</v>
      </c>
      <c r="H6896" s="3">
        <v>0</v>
      </c>
      <c r="I6896" s="3">
        <v>0.12949099287808966</v>
      </c>
      <c r="J6896" s="3"/>
      <c r="K6896" s="3">
        <v>0</v>
      </c>
      <c r="L6896" s="3">
        <v>0</v>
      </c>
      <c r="M6896" s="3">
        <v>5.5304197077234052E-2</v>
      </c>
      <c r="N6896" s="3">
        <v>0</v>
      </c>
      <c r="O6896" s="3">
        <v>3.3993646372480674E-2</v>
      </c>
    </row>
    <row r="6897" spans="1:15" x14ac:dyDescent="0.25">
      <c r="A6897" s="1">
        <v>45945.291666666664</v>
      </c>
      <c r="B6897" s="2">
        <v>2025</v>
      </c>
      <c r="C6897" s="2">
        <v>10</v>
      </c>
      <c r="D6897" s="2">
        <v>15</v>
      </c>
      <c r="E6897" s="2">
        <v>7</v>
      </c>
      <c r="F6897" s="3">
        <v>0</v>
      </c>
      <c r="G6897" s="3">
        <v>1</v>
      </c>
      <c r="H6897" s="3">
        <v>0</v>
      </c>
      <c r="I6897" s="3">
        <v>0.80344409531825367</v>
      </c>
      <c r="J6897" s="3"/>
      <c r="K6897" s="3">
        <v>0</v>
      </c>
      <c r="L6897" s="3">
        <v>0</v>
      </c>
      <c r="M6897" s="3">
        <v>0.77072193394101018</v>
      </c>
      <c r="N6897" s="3">
        <v>0</v>
      </c>
      <c r="O6897" s="3">
        <v>0.32177075365740798</v>
      </c>
    </row>
    <row r="6898" spans="1:15" x14ac:dyDescent="0.25">
      <c r="A6898" s="1">
        <v>45945.333333333336</v>
      </c>
      <c r="B6898" s="2">
        <v>2025</v>
      </c>
      <c r="C6898" s="2">
        <v>10</v>
      </c>
      <c r="D6898" s="2">
        <v>15</v>
      </c>
      <c r="E6898" s="2">
        <v>8</v>
      </c>
      <c r="F6898" s="3">
        <v>6.5084520761803946E-2</v>
      </c>
      <c r="G6898" s="3">
        <v>1</v>
      </c>
      <c r="H6898" s="3">
        <v>0.2020659046059976</v>
      </c>
      <c r="I6898" s="3">
        <v>0.82342033565261796</v>
      </c>
      <c r="J6898" s="3"/>
      <c r="K6898" s="3">
        <v>1.6950747392192649E-2</v>
      </c>
      <c r="L6898" s="3">
        <v>0</v>
      </c>
      <c r="M6898" s="3">
        <v>0.80461056523814733</v>
      </c>
      <c r="N6898" s="3">
        <v>0.25079659598214288</v>
      </c>
      <c r="O6898" s="3">
        <v>0.3953660837041128</v>
      </c>
    </row>
    <row r="6899" spans="1:15" x14ac:dyDescent="0.25">
      <c r="A6899" s="1">
        <v>45945.375</v>
      </c>
      <c r="B6899" s="2">
        <v>2025</v>
      </c>
      <c r="C6899" s="2">
        <v>10</v>
      </c>
      <c r="D6899" s="2">
        <v>15</v>
      </c>
      <c r="E6899" s="2">
        <v>9</v>
      </c>
      <c r="F6899" s="3">
        <v>0.21178914005347255</v>
      </c>
      <c r="G6899" s="3">
        <v>1</v>
      </c>
      <c r="H6899" s="3">
        <v>0.50907722764978414</v>
      </c>
      <c r="I6899" s="3">
        <v>0</v>
      </c>
      <c r="J6899" s="3"/>
      <c r="K6899" s="3">
        <v>0.2258483288796039</v>
      </c>
      <c r="L6899" s="3">
        <v>0.199612246389753</v>
      </c>
      <c r="M6899" s="3">
        <v>0</v>
      </c>
      <c r="N6899" s="3">
        <v>0</v>
      </c>
      <c r="O6899" s="3">
        <v>0.26829086787157669</v>
      </c>
    </row>
    <row r="6900" spans="1:15" x14ac:dyDescent="0.25">
      <c r="A6900" s="1">
        <v>45945.416666666664</v>
      </c>
      <c r="B6900" s="2">
        <v>2025</v>
      </c>
      <c r="C6900" s="2">
        <v>10</v>
      </c>
      <c r="D6900" s="2">
        <v>15</v>
      </c>
      <c r="E6900" s="2">
        <v>10</v>
      </c>
      <c r="F6900" s="3">
        <v>0.2119894734979339</v>
      </c>
      <c r="G6900" s="3">
        <v>1</v>
      </c>
      <c r="H6900" s="3">
        <v>0.5824021223203224</v>
      </c>
      <c r="I6900" s="3">
        <v>0.84784681143982321</v>
      </c>
      <c r="J6900" s="3"/>
      <c r="K6900" s="3">
        <v>0.24784592592592591</v>
      </c>
      <c r="L6900" s="3">
        <v>0.34443303920880664</v>
      </c>
      <c r="M6900" s="3">
        <v>0</v>
      </c>
      <c r="N6900" s="3">
        <v>0.37421499969444189</v>
      </c>
      <c r="O6900" s="3">
        <v>0.45109154651090677</v>
      </c>
    </row>
    <row r="6901" spans="1:15" x14ac:dyDescent="0.25">
      <c r="A6901" s="1">
        <v>45945.458333333336</v>
      </c>
      <c r="B6901" s="2">
        <v>2025</v>
      </c>
      <c r="C6901" s="2">
        <v>10</v>
      </c>
      <c r="D6901" s="2">
        <v>15</v>
      </c>
      <c r="E6901" s="2">
        <v>11</v>
      </c>
      <c r="F6901" s="3">
        <v>0.23457293243574831</v>
      </c>
      <c r="G6901" s="3">
        <v>1</v>
      </c>
      <c r="H6901" s="3">
        <v>0.60823636218647936</v>
      </c>
      <c r="I6901" s="3">
        <v>0.84266445739439599</v>
      </c>
      <c r="J6901" s="3"/>
      <c r="K6901" s="3">
        <v>0.24410995421030551</v>
      </c>
      <c r="L6901" s="3">
        <v>0.33809592659042464</v>
      </c>
      <c r="M6901" s="3">
        <v>0</v>
      </c>
      <c r="N6901" s="3">
        <v>0.22239769677996424</v>
      </c>
      <c r="O6901" s="3">
        <v>0.43625966619966478</v>
      </c>
    </row>
    <row r="6902" spans="1:15" x14ac:dyDescent="0.25">
      <c r="A6902" s="1">
        <v>45945.5</v>
      </c>
      <c r="B6902" s="2">
        <v>2025</v>
      </c>
      <c r="C6902" s="2">
        <v>10</v>
      </c>
      <c r="D6902" s="2">
        <v>15</v>
      </c>
      <c r="E6902" s="2">
        <v>12</v>
      </c>
      <c r="F6902" s="3">
        <v>0.2656796016187391</v>
      </c>
      <c r="G6902" s="3">
        <v>0.5</v>
      </c>
      <c r="H6902" s="3">
        <v>0.59957366551097291</v>
      </c>
      <c r="I6902" s="3">
        <v>0.82110918640707109</v>
      </c>
      <c r="J6902" s="3"/>
      <c r="K6902" s="3">
        <v>0.24643909737901343</v>
      </c>
      <c r="L6902" s="3">
        <v>0.29509523894053169</v>
      </c>
      <c r="M6902" s="3">
        <v>0</v>
      </c>
      <c r="N6902" s="3">
        <v>0</v>
      </c>
      <c r="O6902" s="3">
        <v>0.34098709873204103</v>
      </c>
    </row>
    <row r="6903" spans="1:15" x14ac:dyDescent="0.25">
      <c r="A6903" s="1">
        <v>45945.541666666664</v>
      </c>
      <c r="B6903" s="2">
        <v>2025</v>
      </c>
      <c r="C6903" s="2">
        <v>10</v>
      </c>
      <c r="D6903" s="2">
        <v>15</v>
      </c>
      <c r="E6903" s="2">
        <v>13</v>
      </c>
      <c r="F6903" s="3">
        <v>0.21027476455189045</v>
      </c>
      <c r="G6903" s="3">
        <v>0.12183750245154849</v>
      </c>
      <c r="H6903" s="3">
        <v>0.41743808870741861</v>
      </c>
      <c r="I6903" s="3">
        <v>0</v>
      </c>
      <c r="J6903" s="3"/>
      <c r="K6903" s="3">
        <v>0.22034659941001872</v>
      </c>
      <c r="L6903" s="3">
        <v>0.26761943599543242</v>
      </c>
      <c r="M6903" s="3">
        <v>0</v>
      </c>
      <c r="N6903" s="3">
        <v>0</v>
      </c>
      <c r="O6903" s="3">
        <v>0.15468954888953859</v>
      </c>
    </row>
    <row r="6904" spans="1:15" x14ac:dyDescent="0.25">
      <c r="A6904" s="1">
        <v>45945.583333333336</v>
      </c>
      <c r="B6904" s="2">
        <v>2025</v>
      </c>
      <c r="C6904" s="2">
        <v>10</v>
      </c>
      <c r="D6904" s="2">
        <v>15</v>
      </c>
      <c r="E6904" s="2">
        <v>14</v>
      </c>
      <c r="F6904" s="3">
        <v>1.3519176459870635E-2</v>
      </c>
      <c r="G6904" s="3">
        <v>0.20272949614150199</v>
      </c>
      <c r="H6904" s="3">
        <v>0</v>
      </c>
      <c r="I6904" s="3">
        <v>0</v>
      </c>
      <c r="J6904" s="3"/>
      <c r="K6904" s="3">
        <v>9.2263544421332264E-2</v>
      </c>
      <c r="L6904" s="3">
        <v>0</v>
      </c>
      <c r="M6904" s="3">
        <v>0</v>
      </c>
      <c r="N6904" s="3">
        <v>0</v>
      </c>
      <c r="O6904" s="3">
        <v>3.8564027127838109E-2</v>
      </c>
    </row>
    <row r="6905" spans="1:15" x14ac:dyDescent="0.25">
      <c r="A6905" s="1">
        <v>45945.625</v>
      </c>
      <c r="B6905" s="2">
        <v>2025</v>
      </c>
      <c r="C6905" s="2">
        <v>10</v>
      </c>
      <c r="D6905" s="2">
        <v>15</v>
      </c>
      <c r="E6905" s="2">
        <v>15</v>
      </c>
      <c r="F6905" s="3">
        <v>0</v>
      </c>
      <c r="G6905" s="3">
        <v>0.19436284625809711</v>
      </c>
      <c r="H6905" s="3">
        <v>0</v>
      </c>
      <c r="I6905" s="3">
        <v>0</v>
      </c>
      <c r="J6905" s="3"/>
      <c r="K6905" s="3">
        <v>0</v>
      </c>
      <c r="L6905" s="3">
        <v>0</v>
      </c>
      <c r="M6905" s="3">
        <v>0</v>
      </c>
      <c r="N6905" s="3">
        <v>0</v>
      </c>
      <c r="O6905" s="3">
        <v>2.4295355782262138E-2</v>
      </c>
    </row>
    <row r="6906" spans="1:15" x14ac:dyDescent="0.25">
      <c r="A6906" s="1">
        <v>45945.666666666664</v>
      </c>
      <c r="B6906" s="2">
        <v>2025</v>
      </c>
      <c r="C6906" s="2">
        <v>10</v>
      </c>
      <c r="D6906" s="2">
        <v>15</v>
      </c>
      <c r="E6906" s="2">
        <v>16</v>
      </c>
      <c r="F6906" s="3">
        <v>0</v>
      </c>
      <c r="G6906" s="3">
        <v>0</v>
      </c>
      <c r="H6906" s="3">
        <v>0</v>
      </c>
      <c r="I6906" s="3">
        <v>0</v>
      </c>
      <c r="J6906" s="3"/>
      <c r="K6906" s="3">
        <v>0</v>
      </c>
      <c r="L6906" s="3">
        <v>0</v>
      </c>
      <c r="M6906" s="3">
        <v>0</v>
      </c>
      <c r="N6906" s="3">
        <v>0</v>
      </c>
      <c r="O6906" s="3">
        <v>0</v>
      </c>
    </row>
    <row r="6907" spans="1:15" x14ac:dyDescent="0.25">
      <c r="A6907" s="1">
        <v>45945.708333333336</v>
      </c>
      <c r="B6907" s="2">
        <v>2025</v>
      </c>
      <c r="C6907" s="2">
        <v>10</v>
      </c>
      <c r="D6907" s="2">
        <v>15</v>
      </c>
      <c r="E6907" s="2">
        <v>17</v>
      </c>
      <c r="F6907" s="3">
        <v>0</v>
      </c>
      <c r="G6907" s="3">
        <v>0</v>
      </c>
      <c r="H6907" s="3">
        <v>0</v>
      </c>
      <c r="I6907" s="3">
        <v>0</v>
      </c>
      <c r="J6907" s="3"/>
      <c r="K6907" s="3">
        <v>0</v>
      </c>
      <c r="L6907" s="3">
        <v>0</v>
      </c>
      <c r="M6907" s="3">
        <v>0</v>
      </c>
      <c r="N6907" s="3">
        <v>0</v>
      </c>
      <c r="O6907" s="3">
        <v>0</v>
      </c>
    </row>
    <row r="6908" spans="1:15" x14ac:dyDescent="0.25">
      <c r="A6908" s="1">
        <v>45945.75</v>
      </c>
      <c r="B6908" s="2">
        <v>2025</v>
      </c>
      <c r="C6908" s="2">
        <v>10</v>
      </c>
      <c r="D6908" s="2">
        <v>15</v>
      </c>
      <c r="E6908" s="2">
        <v>18</v>
      </c>
      <c r="F6908" s="3">
        <v>0</v>
      </c>
      <c r="G6908" s="3">
        <v>0</v>
      </c>
      <c r="H6908" s="3">
        <v>0</v>
      </c>
      <c r="I6908" s="3">
        <v>0</v>
      </c>
      <c r="J6908" s="3"/>
      <c r="K6908" s="3">
        <v>0</v>
      </c>
      <c r="L6908" s="3">
        <v>0</v>
      </c>
      <c r="M6908" s="3">
        <v>0</v>
      </c>
      <c r="N6908" s="3">
        <v>0</v>
      </c>
      <c r="O6908" s="3">
        <v>0</v>
      </c>
    </row>
    <row r="6909" spans="1:15" x14ac:dyDescent="0.25">
      <c r="A6909" s="1">
        <v>45945.791666666664</v>
      </c>
      <c r="B6909" s="2">
        <v>2025</v>
      </c>
      <c r="C6909" s="2">
        <v>10</v>
      </c>
      <c r="D6909" s="2">
        <v>15</v>
      </c>
      <c r="E6909" s="2">
        <v>19</v>
      </c>
      <c r="F6909" s="3">
        <v>0</v>
      </c>
      <c r="G6909" s="3">
        <v>0</v>
      </c>
      <c r="H6909" s="3"/>
      <c r="I6909" s="3">
        <v>0</v>
      </c>
      <c r="J6909" s="3"/>
      <c r="K6909" s="3"/>
      <c r="L6909" s="3"/>
      <c r="M6909" s="3">
        <v>0</v>
      </c>
      <c r="N6909" s="3">
        <v>0</v>
      </c>
      <c r="O6909" s="3">
        <v>0</v>
      </c>
    </row>
    <row r="6910" spans="1:15" x14ac:dyDescent="0.25">
      <c r="A6910" s="1">
        <v>45945.833333333336</v>
      </c>
      <c r="B6910" s="2">
        <v>2025</v>
      </c>
      <c r="C6910" s="2">
        <v>10</v>
      </c>
      <c r="D6910" s="2">
        <v>15</v>
      </c>
      <c r="E6910" s="2">
        <v>20</v>
      </c>
      <c r="F6910" s="3"/>
      <c r="G6910" s="3">
        <v>0</v>
      </c>
      <c r="H6910" s="3"/>
      <c r="I6910" s="3">
        <v>0</v>
      </c>
      <c r="J6910" s="3"/>
      <c r="K6910" s="3"/>
      <c r="L6910" s="3"/>
      <c r="M6910" s="3">
        <v>0</v>
      </c>
      <c r="N6910" s="3">
        <v>0</v>
      </c>
      <c r="O6910" s="3">
        <v>0</v>
      </c>
    </row>
    <row r="6911" spans="1:15" x14ac:dyDescent="0.25">
      <c r="A6911" s="1">
        <v>45945.875</v>
      </c>
      <c r="B6911" s="2">
        <v>2025</v>
      </c>
      <c r="C6911" s="2">
        <v>10</v>
      </c>
      <c r="D6911" s="2">
        <v>15</v>
      </c>
      <c r="E6911" s="2">
        <v>21</v>
      </c>
      <c r="F6911" s="3"/>
      <c r="G6911" s="3">
        <v>0</v>
      </c>
      <c r="H6911" s="3"/>
      <c r="I6911" s="3">
        <v>0</v>
      </c>
      <c r="J6911" s="3"/>
      <c r="K6911" s="3"/>
      <c r="L6911" s="3"/>
      <c r="M6911" s="3">
        <v>0</v>
      </c>
      <c r="N6911" s="3">
        <v>0</v>
      </c>
      <c r="O6911" s="3">
        <v>0</v>
      </c>
    </row>
    <row r="6912" spans="1:15" x14ac:dyDescent="0.25">
      <c r="A6912" s="1">
        <v>45945.916666666664</v>
      </c>
      <c r="B6912" s="2">
        <v>2025</v>
      </c>
      <c r="C6912" s="2">
        <v>10</v>
      </c>
      <c r="D6912" s="2">
        <v>15</v>
      </c>
      <c r="E6912" s="2">
        <v>22</v>
      </c>
      <c r="F6912" s="3"/>
      <c r="G6912" s="3">
        <v>0</v>
      </c>
      <c r="H6912" s="3"/>
      <c r="I6912" s="3">
        <v>0</v>
      </c>
      <c r="J6912" s="3"/>
      <c r="K6912" s="3"/>
      <c r="L6912" s="3"/>
      <c r="M6912" s="3">
        <v>0</v>
      </c>
      <c r="N6912" s="3">
        <v>0</v>
      </c>
      <c r="O6912" s="3">
        <v>0</v>
      </c>
    </row>
    <row r="6913" spans="1:15" x14ac:dyDescent="0.25">
      <c r="A6913" s="1">
        <v>45945.958333333336</v>
      </c>
      <c r="B6913" s="2">
        <v>2025</v>
      </c>
      <c r="C6913" s="2">
        <v>10</v>
      </c>
      <c r="D6913" s="2">
        <v>15</v>
      </c>
      <c r="E6913" s="2">
        <v>23</v>
      </c>
      <c r="F6913" s="3"/>
      <c r="G6913" s="3">
        <v>0</v>
      </c>
      <c r="H6913" s="3"/>
      <c r="I6913" s="3">
        <v>0</v>
      </c>
      <c r="J6913" s="3"/>
      <c r="K6913" s="3"/>
      <c r="L6913" s="3"/>
      <c r="M6913" s="3">
        <v>0</v>
      </c>
      <c r="N6913" s="3">
        <v>0</v>
      </c>
      <c r="O6913" s="3">
        <v>0</v>
      </c>
    </row>
    <row r="6914" spans="1:15" x14ac:dyDescent="0.25">
      <c r="A6914" s="1">
        <v>45946</v>
      </c>
      <c r="B6914" s="2">
        <v>2025</v>
      </c>
      <c r="C6914" s="2">
        <v>10</v>
      </c>
      <c r="D6914" s="2">
        <v>16</v>
      </c>
      <c r="E6914" s="2">
        <v>0</v>
      </c>
      <c r="F6914" s="3"/>
      <c r="G6914" s="3">
        <v>0</v>
      </c>
      <c r="H6914" s="3"/>
      <c r="I6914" s="3">
        <v>0</v>
      </c>
      <c r="J6914" s="3"/>
      <c r="K6914" s="3"/>
      <c r="L6914" s="3"/>
      <c r="M6914" s="3">
        <v>0</v>
      </c>
      <c r="N6914" s="3">
        <v>0</v>
      </c>
      <c r="O6914" s="3">
        <v>0</v>
      </c>
    </row>
    <row r="6915" spans="1:15" x14ac:dyDescent="0.25">
      <c r="A6915" s="1">
        <v>45946.041666666664</v>
      </c>
      <c r="B6915" s="2">
        <v>2025</v>
      </c>
      <c r="C6915" s="2">
        <v>10</v>
      </c>
      <c r="D6915" s="2">
        <v>16</v>
      </c>
      <c r="E6915" s="2">
        <v>1</v>
      </c>
      <c r="F6915" s="3"/>
      <c r="G6915" s="3">
        <v>0</v>
      </c>
      <c r="H6915" s="3"/>
      <c r="I6915" s="3">
        <v>0</v>
      </c>
      <c r="J6915" s="3"/>
      <c r="K6915" s="3"/>
      <c r="L6915" s="3"/>
      <c r="M6915" s="3">
        <v>0</v>
      </c>
      <c r="N6915" s="3">
        <v>0</v>
      </c>
      <c r="O6915" s="3">
        <v>0</v>
      </c>
    </row>
    <row r="6916" spans="1:15" x14ac:dyDescent="0.25">
      <c r="A6916" s="1">
        <v>45946.083333333336</v>
      </c>
      <c r="B6916" s="2">
        <v>2025</v>
      </c>
      <c r="C6916" s="2">
        <v>10</v>
      </c>
      <c r="D6916" s="2">
        <v>16</v>
      </c>
      <c r="E6916" s="2">
        <v>2</v>
      </c>
      <c r="F6916" s="3"/>
      <c r="G6916" s="3">
        <v>0</v>
      </c>
      <c r="H6916" s="3"/>
      <c r="I6916" s="3">
        <v>0</v>
      </c>
      <c r="J6916" s="3"/>
      <c r="K6916" s="3"/>
      <c r="L6916" s="3"/>
      <c r="M6916" s="3">
        <v>0</v>
      </c>
      <c r="N6916" s="3">
        <v>0</v>
      </c>
      <c r="O6916" s="3">
        <v>0</v>
      </c>
    </row>
    <row r="6917" spans="1:15" x14ac:dyDescent="0.25">
      <c r="A6917" s="1">
        <v>45946.125</v>
      </c>
      <c r="B6917" s="2">
        <v>2025</v>
      </c>
      <c r="C6917" s="2">
        <v>10</v>
      </c>
      <c r="D6917" s="2">
        <v>16</v>
      </c>
      <c r="E6917" s="2">
        <v>3</v>
      </c>
      <c r="F6917" s="3"/>
      <c r="G6917" s="3">
        <v>0</v>
      </c>
      <c r="H6917" s="3"/>
      <c r="I6917" s="3">
        <v>0</v>
      </c>
      <c r="J6917" s="3"/>
      <c r="K6917" s="3"/>
      <c r="L6917" s="3"/>
      <c r="M6917" s="3">
        <v>0</v>
      </c>
      <c r="N6917" s="3">
        <v>0</v>
      </c>
      <c r="O6917" s="3">
        <v>0</v>
      </c>
    </row>
    <row r="6918" spans="1:15" x14ac:dyDescent="0.25">
      <c r="A6918" s="1">
        <v>45946.166666666664</v>
      </c>
      <c r="B6918" s="2">
        <v>2025</v>
      </c>
      <c r="C6918" s="2">
        <v>10</v>
      </c>
      <c r="D6918" s="2">
        <v>16</v>
      </c>
      <c r="E6918" s="2">
        <v>4</v>
      </c>
      <c r="F6918" s="3">
        <v>0</v>
      </c>
      <c r="G6918" s="3">
        <v>0</v>
      </c>
      <c r="H6918" s="3"/>
      <c r="I6918" s="3">
        <v>0</v>
      </c>
      <c r="J6918" s="3"/>
      <c r="K6918" s="3"/>
      <c r="L6918" s="3"/>
      <c r="M6918" s="3">
        <v>0</v>
      </c>
      <c r="N6918" s="3">
        <v>0</v>
      </c>
      <c r="O6918" s="3">
        <v>0</v>
      </c>
    </row>
    <row r="6919" spans="1:15" x14ac:dyDescent="0.25">
      <c r="A6919" s="1">
        <v>45946.208333333336</v>
      </c>
      <c r="B6919" s="2">
        <v>2025</v>
      </c>
      <c r="C6919" s="2">
        <v>10</v>
      </c>
      <c r="D6919" s="2">
        <v>16</v>
      </c>
      <c r="E6919" s="2">
        <v>5</v>
      </c>
      <c r="F6919" s="3">
        <v>0</v>
      </c>
      <c r="G6919" s="3">
        <v>1.4865528949249446E-2</v>
      </c>
      <c r="H6919" s="3">
        <v>0</v>
      </c>
      <c r="I6919" s="3">
        <v>0.14803442412921455</v>
      </c>
      <c r="J6919" s="3"/>
      <c r="K6919" s="3">
        <v>0</v>
      </c>
      <c r="L6919" s="3">
        <v>0</v>
      </c>
      <c r="M6919" s="3">
        <v>3.4400138004951807E-2</v>
      </c>
      <c r="N6919" s="3">
        <v>9.6775886194029853E-2</v>
      </c>
      <c r="O6919" s="3">
        <v>3.6759497159680708E-2</v>
      </c>
    </row>
    <row r="6920" spans="1:15" x14ac:dyDescent="0.25">
      <c r="A6920" s="1">
        <v>45946.25</v>
      </c>
      <c r="B6920" s="2">
        <v>2025</v>
      </c>
      <c r="C6920" s="2">
        <v>10</v>
      </c>
      <c r="D6920" s="2">
        <v>16</v>
      </c>
      <c r="E6920" s="2">
        <v>6</v>
      </c>
      <c r="F6920" s="3">
        <v>0</v>
      </c>
      <c r="G6920" s="3">
        <v>0.28618995208711984</v>
      </c>
      <c r="H6920" s="3">
        <v>0</v>
      </c>
      <c r="I6920" s="3">
        <v>0.17473889348203894</v>
      </c>
      <c r="J6920" s="3"/>
      <c r="K6920" s="3">
        <v>0</v>
      </c>
      <c r="L6920" s="3">
        <v>0</v>
      </c>
      <c r="M6920" s="3">
        <v>0.12278535607668695</v>
      </c>
      <c r="N6920" s="3">
        <v>0.43099113805970146</v>
      </c>
      <c r="O6920" s="3">
        <v>0.1268381674631934</v>
      </c>
    </row>
    <row r="6921" spans="1:15" x14ac:dyDescent="0.25">
      <c r="A6921" s="1">
        <v>45946.291666666664</v>
      </c>
      <c r="B6921" s="2">
        <v>2025</v>
      </c>
      <c r="C6921" s="2">
        <v>10</v>
      </c>
      <c r="D6921" s="2">
        <v>16</v>
      </c>
      <c r="E6921" s="2">
        <v>7</v>
      </c>
      <c r="F6921" s="3">
        <v>0</v>
      </c>
      <c r="G6921" s="3">
        <v>0.72754148787721318</v>
      </c>
      <c r="H6921" s="3">
        <v>0</v>
      </c>
      <c r="I6921" s="3">
        <v>0.78866505576163959</v>
      </c>
      <c r="J6921" s="3"/>
      <c r="K6921" s="3">
        <v>0</v>
      </c>
      <c r="L6921" s="3">
        <v>0</v>
      </c>
      <c r="M6921" s="3">
        <v>0.76915460503485233</v>
      </c>
      <c r="N6921" s="3">
        <v>0.78717035453598672</v>
      </c>
      <c r="O6921" s="3">
        <v>0.38406643790121148</v>
      </c>
    </row>
    <row r="6922" spans="1:15" x14ac:dyDescent="0.25">
      <c r="A6922" s="1">
        <v>45946.333333333336</v>
      </c>
      <c r="B6922" s="2">
        <v>2025</v>
      </c>
      <c r="C6922" s="2">
        <v>10</v>
      </c>
      <c r="D6922" s="2">
        <v>16</v>
      </c>
      <c r="E6922" s="2">
        <v>8</v>
      </c>
      <c r="F6922" s="3">
        <v>0</v>
      </c>
      <c r="G6922" s="3">
        <v>0.74991891281880241</v>
      </c>
      <c r="H6922" s="3">
        <v>0</v>
      </c>
      <c r="I6922" s="3">
        <v>0.81884031493756226</v>
      </c>
      <c r="J6922" s="3"/>
      <c r="K6922" s="3">
        <v>0</v>
      </c>
      <c r="L6922" s="3">
        <v>0</v>
      </c>
      <c r="M6922" s="3">
        <v>0.82004263252919984</v>
      </c>
      <c r="N6922" s="3">
        <v>0.82212492162449824</v>
      </c>
      <c r="O6922" s="3">
        <v>0.40136584773875783</v>
      </c>
    </row>
    <row r="6923" spans="1:15" x14ac:dyDescent="0.25">
      <c r="A6923" s="1">
        <v>45946.375</v>
      </c>
      <c r="B6923" s="2">
        <v>2025</v>
      </c>
      <c r="C6923" s="2">
        <v>10</v>
      </c>
      <c r="D6923" s="2">
        <v>16</v>
      </c>
      <c r="E6923" s="2">
        <v>9</v>
      </c>
      <c r="F6923" s="3">
        <v>0</v>
      </c>
      <c r="G6923" s="3">
        <v>0.78195037764655773</v>
      </c>
      <c r="H6923" s="3">
        <v>0</v>
      </c>
      <c r="I6923" s="3">
        <v>0.84614538376334192</v>
      </c>
      <c r="J6923" s="3"/>
      <c r="K6923" s="3">
        <v>0</v>
      </c>
      <c r="L6923" s="3">
        <v>0</v>
      </c>
      <c r="M6923" s="3">
        <v>0</v>
      </c>
      <c r="N6923" s="3">
        <v>0.83535826374722966</v>
      </c>
      <c r="O6923" s="3">
        <v>0.30793175314464116</v>
      </c>
    </row>
    <row r="6924" spans="1:15" x14ac:dyDescent="0.25">
      <c r="A6924" s="1">
        <v>45946.416666666664</v>
      </c>
      <c r="B6924" s="2">
        <v>2025</v>
      </c>
      <c r="C6924" s="2">
        <v>10</v>
      </c>
      <c r="D6924" s="2">
        <v>16</v>
      </c>
      <c r="E6924" s="2">
        <v>10</v>
      </c>
      <c r="F6924" s="3">
        <v>0</v>
      </c>
      <c r="G6924" s="3">
        <v>0.80703243446678186</v>
      </c>
      <c r="H6924" s="3">
        <v>0</v>
      </c>
      <c r="I6924" s="3">
        <v>0.87417984929295423</v>
      </c>
      <c r="J6924" s="3"/>
      <c r="K6924" s="3">
        <v>0</v>
      </c>
      <c r="L6924" s="3">
        <v>0</v>
      </c>
      <c r="M6924" s="3">
        <v>0</v>
      </c>
      <c r="N6924" s="3">
        <v>0.85815276864310586</v>
      </c>
      <c r="O6924" s="3">
        <v>0.31742063155035527</v>
      </c>
    </row>
    <row r="6925" spans="1:15" x14ac:dyDescent="0.25">
      <c r="A6925" s="1">
        <v>45946.458333333336</v>
      </c>
      <c r="B6925" s="2">
        <v>2025</v>
      </c>
      <c r="C6925" s="2">
        <v>10</v>
      </c>
      <c r="D6925" s="2">
        <v>16</v>
      </c>
      <c r="E6925" s="2">
        <v>11</v>
      </c>
      <c r="F6925" s="3">
        <v>3.3878604790675768E-2</v>
      </c>
      <c r="G6925" s="3">
        <v>0.79532232660908053</v>
      </c>
      <c r="H6925" s="3">
        <v>0</v>
      </c>
      <c r="I6925" s="3">
        <v>0.86664673010954596</v>
      </c>
      <c r="J6925" s="3"/>
      <c r="K6925" s="3">
        <v>0</v>
      </c>
      <c r="L6925" s="3">
        <v>3.1350315376117877E-2</v>
      </c>
      <c r="M6925" s="3">
        <v>0</v>
      </c>
      <c r="N6925" s="3">
        <v>0.84024170537857812</v>
      </c>
      <c r="O6925" s="3">
        <v>0.3209299602829998</v>
      </c>
    </row>
    <row r="6926" spans="1:15" x14ac:dyDescent="0.25">
      <c r="A6926" s="1">
        <v>45946.5</v>
      </c>
      <c r="B6926" s="2">
        <v>2025</v>
      </c>
      <c r="C6926" s="2">
        <v>10</v>
      </c>
      <c r="D6926" s="2">
        <v>16</v>
      </c>
      <c r="E6926" s="2">
        <v>12</v>
      </c>
      <c r="F6926" s="3">
        <v>0</v>
      </c>
      <c r="G6926" s="3">
        <v>0.77943561134860073</v>
      </c>
      <c r="H6926" s="3">
        <v>0</v>
      </c>
      <c r="I6926" s="3">
        <v>0.84505226783063125</v>
      </c>
      <c r="J6926" s="3"/>
      <c r="K6926" s="3">
        <v>0</v>
      </c>
      <c r="L6926" s="3">
        <v>7.0573075363765348E-3</v>
      </c>
      <c r="M6926" s="3">
        <v>0</v>
      </c>
      <c r="N6926" s="3">
        <v>0.81623278651685593</v>
      </c>
      <c r="O6926" s="3">
        <v>0.30597224665405803</v>
      </c>
    </row>
    <row r="6927" spans="1:15" x14ac:dyDescent="0.25">
      <c r="A6927" s="1">
        <v>45946.541666666664</v>
      </c>
      <c r="B6927" s="2">
        <v>2025</v>
      </c>
      <c r="C6927" s="2">
        <v>10</v>
      </c>
      <c r="D6927" s="2">
        <v>16</v>
      </c>
      <c r="E6927" s="2">
        <v>13</v>
      </c>
      <c r="F6927" s="3">
        <v>6.1313876927983702E-3</v>
      </c>
      <c r="G6927" s="3">
        <v>0.7285125012058713</v>
      </c>
      <c r="H6927" s="3">
        <v>0</v>
      </c>
      <c r="I6927" s="3">
        <v>0.7951530576469833</v>
      </c>
      <c r="J6927" s="3"/>
      <c r="K6927" s="3">
        <v>0</v>
      </c>
      <c r="L6927" s="3">
        <v>0</v>
      </c>
      <c r="M6927" s="3">
        <v>0</v>
      </c>
      <c r="N6927" s="3">
        <v>0.76544081434890365</v>
      </c>
      <c r="O6927" s="3">
        <v>0.28690472011181956</v>
      </c>
    </row>
    <row r="6928" spans="1:15" x14ac:dyDescent="0.25">
      <c r="A6928" s="1">
        <v>45946.583333333336</v>
      </c>
      <c r="B6928" s="2">
        <v>2025</v>
      </c>
      <c r="C6928" s="2">
        <v>10</v>
      </c>
      <c r="D6928" s="2">
        <v>16</v>
      </c>
      <c r="E6928" s="2">
        <v>14</v>
      </c>
      <c r="F6928" s="3">
        <v>1.0977724784564489E-2</v>
      </c>
      <c r="G6928" s="3">
        <v>0.46838169942255747</v>
      </c>
      <c r="H6928" s="3">
        <v>0</v>
      </c>
      <c r="I6928" s="3">
        <v>0</v>
      </c>
      <c r="J6928" s="3"/>
      <c r="K6928" s="3">
        <v>0</v>
      </c>
      <c r="L6928" s="3">
        <v>0</v>
      </c>
      <c r="M6928" s="3">
        <v>0.14598146711271101</v>
      </c>
      <c r="N6928" s="3">
        <v>0.4093924497895971</v>
      </c>
      <c r="O6928" s="3">
        <v>0.12934166763867877</v>
      </c>
    </row>
    <row r="6929" spans="1:15" x14ac:dyDescent="0.25">
      <c r="A6929" s="1">
        <v>45946.625</v>
      </c>
      <c r="B6929" s="2">
        <v>2025</v>
      </c>
      <c r="C6929" s="2">
        <v>10</v>
      </c>
      <c r="D6929" s="2">
        <v>16</v>
      </c>
      <c r="E6929" s="2">
        <v>15</v>
      </c>
      <c r="F6929" s="3">
        <v>0</v>
      </c>
      <c r="G6929" s="3">
        <v>0.160558978789479</v>
      </c>
      <c r="H6929" s="3">
        <v>0</v>
      </c>
      <c r="I6929" s="3">
        <v>0</v>
      </c>
      <c r="J6929" s="3"/>
      <c r="K6929" s="3">
        <v>0</v>
      </c>
      <c r="L6929" s="3">
        <v>0</v>
      </c>
      <c r="M6929" s="3">
        <v>0</v>
      </c>
      <c r="N6929" s="3">
        <v>0</v>
      </c>
      <c r="O6929" s="3">
        <v>2.0069872348684875E-2</v>
      </c>
    </row>
    <row r="6930" spans="1:15" x14ac:dyDescent="0.25">
      <c r="A6930" s="1">
        <v>45946.666666666664</v>
      </c>
      <c r="B6930" s="2">
        <v>2025</v>
      </c>
      <c r="C6930" s="2">
        <v>10</v>
      </c>
      <c r="D6930" s="2">
        <v>16</v>
      </c>
      <c r="E6930" s="2">
        <v>16</v>
      </c>
      <c r="F6930" s="3">
        <v>0</v>
      </c>
      <c r="G6930" s="3">
        <v>2.6304123529341584E-3</v>
      </c>
      <c r="H6930" s="3">
        <v>0</v>
      </c>
      <c r="I6930" s="3">
        <v>0</v>
      </c>
      <c r="J6930" s="3"/>
      <c r="K6930" s="3">
        <v>0</v>
      </c>
      <c r="L6930" s="3">
        <v>0</v>
      </c>
      <c r="M6930" s="3">
        <v>0</v>
      </c>
      <c r="N6930" s="3">
        <v>0</v>
      </c>
      <c r="O6930" s="3">
        <v>3.288015441167698E-4</v>
      </c>
    </row>
    <row r="6931" spans="1:15" x14ac:dyDescent="0.25">
      <c r="A6931" s="1">
        <v>45946.708333333336</v>
      </c>
      <c r="B6931" s="2">
        <v>2025</v>
      </c>
      <c r="C6931" s="2">
        <v>10</v>
      </c>
      <c r="D6931" s="2">
        <v>16</v>
      </c>
      <c r="E6931" s="2">
        <v>17</v>
      </c>
      <c r="F6931" s="3">
        <v>0</v>
      </c>
      <c r="G6931" s="3">
        <v>0</v>
      </c>
      <c r="H6931" s="3">
        <v>0</v>
      </c>
      <c r="I6931" s="3">
        <v>0</v>
      </c>
      <c r="J6931" s="3"/>
      <c r="K6931" s="3">
        <v>0</v>
      </c>
      <c r="L6931" s="3">
        <v>0</v>
      </c>
      <c r="M6931" s="3">
        <v>0</v>
      </c>
      <c r="N6931" s="3">
        <v>0</v>
      </c>
      <c r="O6931" s="3">
        <v>0</v>
      </c>
    </row>
    <row r="6932" spans="1:15" x14ac:dyDescent="0.25">
      <c r="A6932" s="1">
        <v>45946.75</v>
      </c>
      <c r="B6932" s="2">
        <v>2025</v>
      </c>
      <c r="C6932" s="2">
        <v>10</v>
      </c>
      <c r="D6932" s="2">
        <v>16</v>
      </c>
      <c r="E6932" s="2">
        <v>18</v>
      </c>
      <c r="F6932" s="3">
        <v>0</v>
      </c>
      <c r="G6932" s="3">
        <v>0</v>
      </c>
      <c r="H6932" s="3">
        <v>0</v>
      </c>
      <c r="I6932" s="3">
        <v>0</v>
      </c>
      <c r="J6932" s="3"/>
      <c r="K6932" s="3">
        <v>0</v>
      </c>
      <c r="L6932" s="3">
        <v>0</v>
      </c>
      <c r="M6932" s="3">
        <v>0</v>
      </c>
      <c r="N6932" s="3">
        <v>0</v>
      </c>
      <c r="O6932" s="3">
        <v>0</v>
      </c>
    </row>
    <row r="6933" spans="1:15" x14ac:dyDescent="0.25">
      <c r="A6933" s="1">
        <v>45946.791666666664</v>
      </c>
      <c r="B6933" s="2">
        <v>2025</v>
      </c>
      <c r="C6933" s="2">
        <v>10</v>
      </c>
      <c r="D6933" s="2">
        <v>16</v>
      </c>
      <c r="E6933" s="2">
        <v>19</v>
      </c>
      <c r="F6933" s="3">
        <v>0</v>
      </c>
      <c r="G6933" s="3">
        <v>0</v>
      </c>
      <c r="H6933" s="3"/>
      <c r="I6933" s="3">
        <v>0</v>
      </c>
      <c r="J6933" s="3"/>
      <c r="K6933" s="3"/>
      <c r="L6933" s="3"/>
      <c r="M6933" s="3">
        <v>0</v>
      </c>
      <c r="N6933" s="3">
        <v>0</v>
      </c>
      <c r="O6933" s="3">
        <v>0</v>
      </c>
    </row>
    <row r="6934" spans="1:15" x14ac:dyDescent="0.25">
      <c r="A6934" s="1">
        <v>45946.833333333336</v>
      </c>
      <c r="B6934" s="2">
        <v>2025</v>
      </c>
      <c r="C6934" s="2">
        <v>10</v>
      </c>
      <c r="D6934" s="2">
        <v>16</v>
      </c>
      <c r="E6934" s="2">
        <v>20</v>
      </c>
      <c r="F6934" s="3"/>
      <c r="G6934" s="3">
        <v>0</v>
      </c>
      <c r="H6934" s="3"/>
      <c r="I6934" s="3">
        <v>0</v>
      </c>
      <c r="J6934" s="3"/>
      <c r="K6934" s="3"/>
      <c r="L6934" s="3"/>
      <c r="M6934" s="3">
        <v>0</v>
      </c>
      <c r="N6934" s="3">
        <v>0</v>
      </c>
      <c r="O6934" s="3">
        <v>0</v>
      </c>
    </row>
    <row r="6935" spans="1:15" x14ac:dyDescent="0.25">
      <c r="A6935" s="1">
        <v>45946.875</v>
      </c>
      <c r="B6935" s="2">
        <v>2025</v>
      </c>
      <c r="C6935" s="2">
        <v>10</v>
      </c>
      <c r="D6935" s="2">
        <v>16</v>
      </c>
      <c r="E6935" s="2">
        <v>21</v>
      </c>
      <c r="F6935" s="3"/>
      <c r="G6935" s="3">
        <v>0</v>
      </c>
      <c r="H6935" s="3"/>
      <c r="I6935" s="3">
        <v>0</v>
      </c>
      <c r="J6935" s="3"/>
      <c r="K6935" s="3"/>
      <c r="L6935" s="3"/>
      <c r="M6935" s="3">
        <v>0</v>
      </c>
      <c r="N6935" s="3">
        <v>0</v>
      </c>
      <c r="O6935" s="3">
        <v>0</v>
      </c>
    </row>
    <row r="6936" spans="1:15" x14ac:dyDescent="0.25">
      <c r="A6936" s="1">
        <v>45946.916666666664</v>
      </c>
      <c r="B6936" s="2">
        <v>2025</v>
      </c>
      <c r="C6936" s="2">
        <v>10</v>
      </c>
      <c r="D6936" s="2">
        <v>16</v>
      </c>
      <c r="E6936" s="2">
        <v>22</v>
      </c>
      <c r="F6936" s="3"/>
      <c r="G6936" s="3">
        <v>0</v>
      </c>
      <c r="H6936" s="3"/>
      <c r="I6936" s="3">
        <v>5.648075331125825E-2</v>
      </c>
      <c r="J6936" s="3"/>
      <c r="K6936" s="3"/>
      <c r="L6936" s="3"/>
      <c r="M6936" s="3">
        <v>0</v>
      </c>
      <c r="N6936" s="3">
        <v>7.9533691406249996E-2</v>
      </c>
      <c r="O6936" s="3">
        <v>3.4003611179377058E-2</v>
      </c>
    </row>
    <row r="6937" spans="1:15" x14ac:dyDescent="0.25">
      <c r="A6937" s="1">
        <v>45946.958333333336</v>
      </c>
      <c r="B6937" s="2">
        <v>2025</v>
      </c>
      <c r="C6937" s="2">
        <v>10</v>
      </c>
      <c r="D6937" s="2">
        <v>16</v>
      </c>
      <c r="E6937" s="2">
        <v>23</v>
      </c>
      <c r="F6937" s="3"/>
      <c r="G6937" s="3">
        <v>0</v>
      </c>
      <c r="H6937" s="3"/>
      <c r="I6937" s="3">
        <v>0.10814102210635346</v>
      </c>
      <c r="J6937" s="3"/>
      <c r="K6937" s="3"/>
      <c r="L6937" s="3"/>
      <c r="M6937" s="3">
        <v>0</v>
      </c>
      <c r="N6937" s="3">
        <v>0.15723998813910869</v>
      </c>
      <c r="O6937" s="3">
        <v>6.6345252561365531E-2</v>
      </c>
    </row>
    <row r="6938" spans="1:15" x14ac:dyDescent="0.25">
      <c r="A6938" s="1">
        <v>45947</v>
      </c>
      <c r="B6938" s="2">
        <v>2025</v>
      </c>
      <c r="C6938" s="2">
        <v>10</v>
      </c>
      <c r="D6938" s="2">
        <v>17</v>
      </c>
      <c r="E6938" s="2">
        <v>0</v>
      </c>
      <c r="F6938" s="3"/>
      <c r="G6938" s="3">
        <v>0</v>
      </c>
      <c r="H6938" s="3"/>
      <c r="I6938" s="3">
        <v>0</v>
      </c>
      <c r="J6938" s="3"/>
      <c r="K6938" s="3"/>
      <c r="L6938" s="3"/>
      <c r="M6938" s="3">
        <v>0</v>
      </c>
      <c r="N6938" s="3">
        <v>5.3733138103990753E-2</v>
      </c>
      <c r="O6938" s="3">
        <v>1.3433284525997688E-2</v>
      </c>
    </row>
    <row r="6939" spans="1:15" x14ac:dyDescent="0.25">
      <c r="A6939" s="1">
        <v>45947.041666666664</v>
      </c>
      <c r="B6939" s="2">
        <v>2025</v>
      </c>
      <c r="C6939" s="2">
        <v>10</v>
      </c>
      <c r="D6939" s="2">
        <v>17</v>
      </c>
      <c r="E6939" s="2">
        <v>1</v>
      </c>
      <c r="F6939" s="3"/>
      <c r="G6939" s="3">
        <v>0</v>
      </c>
      <c r="H6939" s="3"/>
      <c r="I6939" s="3">
        <v>0</v>
      </c>
      <c r="J6939" s="3"/>
      <c r="K6939" s="3"/>
      <c r="L6939" s="3"/>
      <c r="M6939" s="3">
        <v>0</v>
      </c>
      <c r="N6939" s="3">
        <v>0</v>
      </c>
      <c r="O6939" s="3">
        <v>0</v>
      </c>
    </row>
    <row r="6940" spans="1:15" x14ac:dyDescent="0.25">
      <c r="A6940" s="1">
        <v>45947.083333333336</v>
      </c>
      <c r="B6940" s="2">
        <v>2025</v>
      </c>
      <c r="C6940" s="2">
        <v>10</v>
      </c>
      <c r="D6940" s="2">
        <v>17</v>
      </c>
      <c r="E6940" s="2">
        <v>2</v>
      </c>
      <c r="F6940" s="3"/>
      <c r="G6940" s="3">
        <v>0</v>
      </c>
      <c r="H6940" s="3"/>
      <c r="I6940" s="3">
        <v>0</v>
      </c>
      <c r="J6940" s="3"/>
      <c r="K6940" s="3"/>
      <c r="L6940" s="3"/>
      <c r="M6940" s="3">
        <v>0</v>
      </c>
      <c r="N6940" s="3">
        <v>0</v>
      </c>
      <c r="O6940" s="3">
        <v>0</v>
      </c>
    </row>
    <row r="6941" spans="1:15" x14ac:dyDescent="0.25">
      <c r="A6941" s="1">
        <v>45947.125</v>
      </c>
      <c r="B6941" s="2">
        <v>2025</v>
      </c>
      <c r="C6941" s="2">
        <v>10</v>
      </c>
      <c r="D6941" s="2">
        <v>17</v>
      </c>
      <c r="E6941" s="2">
        <v>3</v>
      </c>
      <c r="F6941" s="3"/>
      <c r="G6941" s="3">
        <v>0</v>
      </c>
      <c r="H6941" s="3"/>
      <c r="I6941" s="3">
        <v>0</v>
      </c>
      <c r="J6941" s="3"/>
      <c r="K6941" s="3"/>
      <c r="L6941" s="3"/>
      <c r="M6941" s="3">
        <v>0</v>
      </c>
      <c r="N6941" s="3">
        <v>0</v>
      </c>
      <c r="O6941" s="3">
        <v>0</v>
      </c>
    </row>
    <row r="6942" spans="1:15" x14ac:dyDescent="0.25">
      <c r="A6942" s="1">
        <v>45947.166666666664</v>
      </c>
      <c r="B6942" s="2">
        <v>2025</v>
      </c>
      <c r="C6942" s="2">
        <v>10</v>
      </c>
      <c r="D6942" s="2">
        <v>17</v>
      </c>
      <c r="E6942" s="2">
        <v>4</v>
      </c>
      <c r="F6942" s="3">
        <v>0</v>
      </c>
      <c r="G6942" s="3">
        <v>0</v>
      </c>
      <c r="H6942" s="3"/>
      <c r="I6942" s="3">
        <v>0</v>
      </c>
      <c r="J6942" s="3"/>
      <c r="K6942" s="3"/>
      <c r="L6942" s="3"/>
      <c r="M6942" s="3">
        <v>0</v>
      </c>
      <c r="N6942" s="3">
        <v>0</v>
      </c>
      <c r="O6942" s="3">
        <v>0</v>
      </c>
    </row>
    <row r="6943" spans="1:15" x14ac:dyDescent="0.25">
      <c r="A6943" s="1">
        <v>45947.208333333336</v>
      </c>
      <c r="B6943" s="2">
        <v>2025</v>
      </c>
      <c r="C6943" s="2">
        <v>10</v>
      </c>
      <c r="D6943" s="2">
        <v>17</v>
      </c>
      <c r="E6943" s="2">
        <v>5</v>
      </c>
      <c r="F6943" s="3">
        <v>0</v>
      </c>
      <c r="G6943" s="3">
        <v>0</v>
      </c>
      <c r="H6943" s="3"/>
      <c r="I6943" s="3">
        <v>0</v>
      </c>
      <c r="J6943" s="3"/>
      <c r="K6943" s="3">
        <v>0</v>
      </c>
      <c r="L6943" s="3">
        <v>0</v>
      </c>
      <c r="M6943" s="3">
        <v>0</v>
      </c>
      <c r="N6943" s="3">
        <v>0</v>
      </c>
      <c r="O6943" s="3">
        <v>0</v>
      </c>
    </row>
    <row r="6944" spans="1:15" x14ac:dyDescent="0.25">
      <c r="A6944" s="1">
        <v>45947.25</v>
      </c>
      <c r="B6944" s="2">
        <v>2025</v>
      </c>
      <c r="C6944" s="2">
        <v>10</v>
      </c>
      <c r="D6944" s="2">
        <v>17</v>
      </c>
      <c r="E6944" s="2">
        <v>6</v>
      </c>
      <c r="F6944" s="3">
        <v>0</v>
      </c>
      <c r="G6944" s="3">
        <v>6.4040101339586694E-2</v>
      </c>
      <c r="H6944" s="3">
        <v>0</v>
      </c>
      <c r="I6944" s="3">
        <v>5.8231541830942597E-2</v>
      </c>
      <c r="J6944" s="3"/>
      <c r="K6944" s="3">
        <v>0</v>
      </c>
      <c r="L6944" s="3">
        <v>0</v>
      </c>
      <c r="M6944" s="3">
        <v>6.4212182127951045E-2</v>
      </c>
      <c r="N6944" s="3">
        <v>0.2378421891500645</v>
      </c>
      <c r="O6944" s="3">
        <v>5.3040751806068105E-2</v>
      </c>
    </row>
    <row r="6945" spans="1:15" x14ac:dyDescent="0.25">
      <c r="A6945" s="1">
        <v>45947.291666666664</v>
      </c>
      <c r="B6945" s="2">
        <v>2025</v>
      </c>
      <c r="C6945" s="2">
        <v>10</v>
      </c>
      <c r="D6945" s="2">
        <v>17</v>
      </c>
      <c r="E6945" s="2">
        <v>7</v>
      </c>
      <c r="F6945" s="3">
        <v>0</v>
      </c>
      <c r="G6945" s="3">
        <v>0.28313838156683441</v>
      </c>
      <c r="H6945" s="3">
        <v>0</v>
      </c>
      <c r="I6945" s="3">
        <v>0.37121410671915722</v>
      </c>
      <c r="J6945" s="3"/>
      <c r="K6945" s="3">
        <v>0</v>
      </c>
      <c r="L6945" s="3">
        <v>0</v>
      </c>
      <c r="M6945" s="3">
        <v>0.2577793626600508</v>
      </c>
      <c r="N6945" s="3">
        <v>0.43129447115384612</v>
      </c>
      <c r="O6945" s="3">
        <v>0.16792829026248607</v>
      </c>
    </row>
    <row r="6946" spans="1:15" x14ac:dyDescent="0.25">
      <c r="A6946" s="1">
        <v>45947.333333333336</v>
      </c>
      <c r="B6946" s="2">
        <v>2025</v>
      </c>
      <c r="C6946" s="2">
        <v>10</v>
      </c>
      <c r="D6946" s="2">
        <v>17</v>
      </c>
      <c r="E6946" s="2">
        <v>8</v>
      </c>
      <c r="F6946" s="3">
        <v>0</v>
      </c>
      <c r="G6946" s="3">
        <v>0.43888409038843779</v>
      </c>
      <c r="H6946" s="3">
        <v>0</v>
      </c>
      <c r="I6946" s="3">
        <v>0.43678327880943679</v>
      </c>
      <c r="J6946" s="3"/>
      <c r="K6946" s="3">
        <v>0</v>
      </c>
      <c r="L6946" s="3">
        <v>0</v>
      </c>
      <c r="M6946" s="3">
        <v>0.33291720740111452</v>
      </c>
      <c r="N6946" s="3">
        <v>0.47736435377675268</v>
      </c>
      <c r="O6946" s="3">
        <v>0.21074361629696772</v>
      </c>
    </row>
    <row r="6947" spans="1:15" x14ac:dyDescent="0.25">
      <c r="A6947" s="1">
        <v>45947.375</v>
      </c>
      <c r="B6947" s="2">
        <v>2025</v>
      </c>
      <c r="C6947" s="2">
        <v>10</v>
      </c>
      <c r="D6947" s="2">
        <v>17</v>
      </c>
      <c r="E6947" s="2">
        <v>9</v>
      </c>
      <c r="F6947" s="3">
        <v>0</v>
      </c>
      <c r="G6947" s="3">
        <v>0.46946834536851895</v>
      </c>
      <c r="H6947" s="3">
        <v>0</v>
      </c>
      <c r="I6947" s="3">
        <v>0.4827500715106442</v>
      </c>
      <c r="J6947" s="3"/>
      <c r="K6947" s="3">
        <v>0</v>
      </c>
      <c r="L6947" s="3">
        <v>0</v>
      </c>
      <c r="M6947" s="3">
        <v>0.38296680661548987</v>
      </c>
      <c r="N6947" s="3">
        <v>0.49765742899712767</v>
      </c>
      <c r="O6947" s="3">
        <v>0.22910533156147259</v>
      </c>
    </row>
    <row r="6948" spans="1:15" x14ac:dyDescent="0.25">
      <c r="A6948" s="1">
        <v>45947.416666666664</v>
      </c>
      <c r="B6948" s="2">
        <v>2025</v>
      </c>
      <c r="C6948" s="2">
        <v>10</v>
      </c>
      <c r="D6948" s="2">
        <v>17</v>
      </c>
      <c r="E6948" s="2">
        <v>10</v>
      </c>
      <c r="F6948" s="3">
        <v>0</v>
      </c>
      <c r="G6948" s="3">
        <v>0.46638456891743751</v>
      </c>
      <c r="H6948" s="3">
        <v>0</v>
      </c>
      <c r="I6948" s="3">
        <v>0.48327329264906638</v>
      </c>
      <c r="J6948" s="3"/>
      <c r="K6948" s="3">
        <v>0</v>
      </c>
      <c r="L6948" s="3">
        <v>0</v>
      </c>
      <c r="M6948" s="3">
        <v>0.34422511569556924</v>
      </c>
      <c r="N6948" s="3">
        <v>0.47662018444077747</v>
      </c>
      <c r="O6948" s="3">
        <v>0.22131289521285633</v>
      </c>
    </row>
    <row r="6949" spans="1:15" x14ac:dyDescent="0.25">
      <c r="A6949" s="1">
        <v>45947.458333333336</v>
      </c>
      <c r="B6949" s="2">
        <v>2025</v>
      </c>
      <c r="C6949" s="2">
        <v>10</v>
      </c>
      <c r="D6949" s="2">
        <v>17</v>
      </c>
      <c r="E6949" s="2">
        <v>11</v>
      </c>
      <c r="F6949" s="3">
        <v>0</v>
      </c>
      <c r="G6949" s="3">
        <v>0.35733491189056688</v>
      </c>
      <c r="H6949" s="3">
        <v>0</v>
      </c>
      <c r="I6949" s="3">
        <v>0.42867644121556786</v>
      </c>
      <c r="J6949" s="3"/>
      <c r="K6949" s="3">
        <v>0</v>
      </c>
      <c r="L6949" s="3">
        <v>0</v>
      </c>
      <c r="M6949" s="3">
        <v>0.2693343837050447</v>
      </c>
      <c r="N6949" s="3">
        <v>0.3151246317050907</v>
      </c>
      <c r="O6949" s="3">
        <v>0.17130879606453375</v>
      </c>
    </row>
    <row r="6950" spans="1:15" x14ac:dyDescent="0.25">
      <c r="A6950" s="1">
        <v>45947.5</v>
      </c>
      <c r="B6950" s="2">
        <v>2025</v>
      </c>
      <c r="C6950" s="2">
        <v>10</v>
      </c>
      <c r="D6950" s="2">
        <v>17</v>
      </c>
      <c r="E6950" s="2">
        <v>12</v>
      </c>
      <c r="F6950" s="3">
        <v>0</v>
      </c>
      <c r="G6950" s="3">
        <v>0.16736349574727336</v>
      </c>
      <c r="H6950" s="3">
        <v>0</v>
      </c>
      <c r="I6950" s="3">
        <v>0</v>
      </c>
      <c r="J6950" s="3"/>
      <c r="K6950" s="3">
        <v>0</v>
      </c>
      <c r="L6950" s="3">
        <v>0</v>
      </c>
      <c r="M6950" s="3">
        <v>0</v>
      </c>
      <c r="N6950" s="3">
        <v>8.8859451786638496E-2</v>
      </c>
      <c r="O6950" s="3">
        <v>3.202786844173898E-2</v>
      </c>
    </row>
    <row r="6951" spans="1:15" x14ac:dyDescent="0.25">
      <c r="A6951" s="1">
        <v>45947.541666666664</v>
      </c>
      <c r="B6951" s="2">
        <v>2025</v>
      </c>
      <c r="C6951" s="2">
        <v>10</v>
      </c>
      <c r="D6951" s="2">
        <v>17</v>
      </c>
      <c r="E6951" s="2">
        <v>13</v>
      </c>
      <c r="F6951" s="3">
        <v>0</v>
      </c>
      <c r="G6951" s="3">
        <v>1.9485223915802694E-2</v>
      </c>
      <c r="H6951" s="3">
        <v>0</v>
      </c>
      <c r="I6951" s="3">
        <v>0</v>
      </c>
      <c r="J6951" s="3"/>
      <c r="K6951" s="3">
        <v>0</v>
      </c>
      <c r="L6951" s="3">
        <v>0</v>
      </c>
      <c r="M6951" s="3">
        <v>0</v>
      </c>
      <c r="N6951" s="3">
        <v>0</v>
      </c>
      <c r="O6951" s="3">
        <v>2.4356529894753367E-3</v>
      </c>
    </row>
    <row r="6952" spans="1:15" x14ac:dyDescent="0.25">
      <c r="A6952" s="1">
        <v>45947.583333333336</v>
      </c>
      <c r="B6952" s="2">
        <v>2025</v>
      </c>
      <c r="C6952" s="2">
        <v>10</v>
      </c>
      <c r="D6952" s="2">
        <v>17</v>
      </c>
      <c r="E6952" s="2">
        <v>14</v>
      </c>
      <c r="F6952" s="3">
        <v>0</v>
      </c>
      <c r="G6952" s="3">
        <v>0</v>
      </c>
      <c r="H6952" s="3">
        <v>0</v>
      </c>
      <c r="I6952" s="3">
        <v>0</v>
      </c>
      <c r="J6952" s="3"/>
      <c r="K6952" s="3">
        <v>0</v>
      </c>
      <c r="L6952" s="3">
        <v>0.12846331848288911</v>
      </c>
      <c r="M6952" s="3">
        <v>0</v>
      </c>
      <c r="N6952" s="3">
        <v>0</v>
      </c>
      <c r="O6952" s="3">
        <v>1.6057914810361139E-2</v>
      </c>
    </row>
    <row r="6953" spans="1:15" x14ac:dyDescent="0.25">
      <c r="A6953" s="1">
        <v>45947.625</v>
      </c>
      <c r="B6953" s="2">
        <v>2025</v>
      </c>
      <c r="C6953" s="2">
        <v>10</v>
      </c>
      <c r="D6953" s="2">
        <v>17</v>
      </c>
      <c r="E6953" s="2">
        <v>15</v>
      </c>
      <c r="F6953" s="3">
        <v>0</v>
      </c>
      <c r="G6953" s="3">
        <v>0</v>
      </c>
      <c r="H6953" s="3">
        <v>0</v>
      </c>
      <c r="I6953" s="3">
        <v>0</v>
      </c>
      <c r="J6953" s="3"/>
      <c r="K6953" s="3">
        <v>0</v>
      </c>
      <c r="L6953" s="3">
        <v>0</v>
      </c>
      <c r="M6953" s="3">
        <v>0</v>
      </c>
      <c r="N6953" s="3">
        <v>0</v>
      </c>
      <c r="O6953" s="3">
        <v>0</v>
      </c>
    </row>
    <row r="6954" spans="1:15" x14ac:dyDescent="0.25">
      <c r="A6954" s="1">
        <v>45947.666666666664</v>
      </c>
      <c r="B6954" s="2">
        <v>2025</v>
      </c>
      <c r="C6954" s="2">
        <v>10</v>
      </c>
      <c r="D6954" s="2">
        <v>17</v>
      </c>
      <c r="E6954" s="2">
        <v>16</v>
      </c>
      <c r="F6954" s="3">
        <v>0</v>
      </c>
      <c r="G6954" s="3">
        <v>0</v>
      </c>
      <c r="H6954" s="3">
        <v>0</v>
      </c>
      <c r="I6954" s="3">
        <v>0</v>
      </c>
      <c r="J6954" s="3"/>
      <c r="K6954" s="3">
        <v>0</v>
      </c>
      <c r="L6954" s="3">
        <v>0</v>
      </c>
      <c r="M6954" s="3">
        <v>0</v>
      </c>
      <c r="N6954" s="3">
        <v>0</v>
      </c>
      <c r="O6954" s="3">
        <v>0</v>
      </c>
    </row>
    <row r="6955" spans="1:15" x14ac:dyDescent="0.25">
      <c r="A6955" s="1">
        <v>45947.708333333336</v>
      </c>
      <c r="B6955" s="2">
        <v>2025</v>
      </c>
      <c r="C6955" s="2">
        <v>10</v>
      </c>
      <c r="D6955" s="2">
        <v>17</v>
      </c>
      <c r="E6955" s="2">
        <v>17</v>
      </c>
      <c r="F6955" s="3">
        <v>0</v>
      </c>
      <c r="G6955" s="3">
        <v>0</v>
      </c>
      <c r="H6955" s="3">
        <v>0</v>
      </c>
      <c r="I6955" s="3">
        <v>0</v>
      </c>
      <c r="J6955" s="3"/>
      <c r="K6955" s="3">
        <v>0</v>
      </c>
      <c r="L6955" s="3">
        <v>0</v>
      </c>
      <c r="M6955" s="3">
        <v>0</v>
      </c>
      <c r="N6955" s="3">
        <v>0</v>
      </c>
      <c r="O6955" s="3">
        <v>0</v>
      </c>
    </row>
    <row r="6956" spans="1:15" x14ac:dyDescent="0.25">
      <c r="A6956" s="1">
        <v>45947.75</v>
      </c>
      <c r="B6956" s="2">
        <v>2025</v>
      </c>
      <c r="C6956" s="2">
        <v>10</v>
      </c>
      <c r="D6956" s="2">
        <v>17</v>
      </c>
      <c r="E6956" s="2">
        <v>18</v>
      </c>
      <c r="F6956" s="3">
        <v>0</v>
      </c>
      <c r="G6956" s="3">
        <v>0</v>
      </c>
      <c r="H6956" s="3">
        <v>0</v>
      </c>
      <c r="I6956" s="3">
        <v>0</v>
      </c>
      <c r="J6956" s="3"/>
      <c r="K6956" s="3">
        <v>0</v>
      </c>
      <c r="L6956" s="3">
        <v>0</v>
      </c>
      <c r="M6956" s="3">
        <v>0</v>
      </c>
      <c r="N6956" s="3">
        <v>0</v>
      </c>
      <c r="O6956" s="3">
        <v>0</v>
      </c>
    </row>
    <row r="6957" spans="1:15" x14ac:dyDescent="0.25">
      <c r="A6957" s="1">
        <v>45947.791666666664</v>
      </c>
      <c r="B6957" s="2">
        <v>2025</v>
      </c>
      <c r="C6957" s="2">
        <v>10</v>
      </c>
      <c r="D6957" s="2">
        <v>17</v>
      </c>
      <c r="E6957" s="2">
        <v>19</v>
      </c>
      <c r="F6957" s="3">
        <v>0</v>
      </c>
      <c r="G6957" s="3">
        <v>0</v>
      </c>
      <c r="H6957" s="3"/>
      <c r="I6957" s="3">
        <v>0</v>
      </c>
      <c r="J6957" s="3"/>
      <c r="K6957" s="3"/>
      <c r="L6957" s="3"/>
      <c r="M6957" s="3">
        <v>0</v>
      </c>
      <c r="N6957" s="3">
        <v>0</v>
      </c>
      <c r="O6957" s="3">
        <v>0</v>
      </c>
    </row>
    <row r="6958" spans="1:15" x14ac:dyDescent="0.25">
      <c r="A6958" s="1">
        <v>45947.833333333336</v>
      </c>
      <c r="B6958" s="2">
        <v>2025</v>
      </c>
      <c r="C6958" s="2">
        <v>10</v>
      </c>
      <c r="D6958" s="2">
        <v>17</v>
      </c>
      <c r="E6958" s="2">
        <v>20</v>
      </c>
      <c r="F6958" s="3"/>
      <c r="G6958" s="3">
        <v>0</v>
      </c>
      <c r="H6958" s="3"/>
      <c r="I6958" s="3">
        <v>0</v>
      </c>
      <c r="J6958" s="3"/>
      <c r="K6958" s="3"/>
      <c r="L6958" s="3"/>
      <c r="M6958" s="3">
        <v>0</v>
      </c>
      <c r="N6958" s="3">
        <v>0</v>
      </c>
      <c r="O6958" s="3">
        <v>0</v>
      </c>
    </row>
    <row r="6959" spans="1:15" x14ac:dyDescent="0.25">
      <c r="A6959" s="1">
        <v>45947.875</v>
      </c>
      <c r="B6959" s="2">
        <v>2025</v>
      </c>
      <c r="C6959" s="2">
        <v>10</v>
      </c>
      <c r="D6959" s="2">
        <v>17</v>
      </c>
      <c r="E6959" s="2">
        <v>21</v>
      </c>
      <c r="F6959" s="3"/>
      <c r="G6959" s="3">
        <v>0</v>
      </c>
      <c r="H6959" s="3"/>
      <c r="I6959" s="3">
        <v>0</v>
      </c>
      <c r="J6959" s="3"/>
      <c r="K6959" s="3"/>
      <c r="L6959" s="3"/>
      <c r="M6959" s="3">
        <v>0</v>
      </c>
      <c r="N6959" s="3">
        <v>0</v>
      </c>
      <c r="O6959" s="3">
        <v>0</v>
      </c>
    </row>
    <row r="6960" spans="1:15" x14ac:dyDescent="0.25">
      <c r="A6960" s="1">
        <v>45947.916666666664</v>
      </c>
      <c r="B6960" s="2">
        <v>2025</v>
      </c>
      <c r="C6960" s="2">
        <v>10</v>
      </c>
      <c r="D6960" s="2">
        <v>17</v>
      </c>
      <c r="E6960" s="2">
        <v>22</v>
      </c>
      <c r="F6960" s="3"/>
      <c r="G6960" s="3">
        <v>0</v>
      </c>
      <c r="H6960" s="3"/>
      <c r="I6960" s="3">
        <v>0</v>
      </c>
      <c r="J6960" s="3"/>
      <c r="K6960" s="3"/>
      <c r="L6960" s="3"/>
      <c r="M6960" s="3">
        <v>0</v>
      </c>
      <c r="N6960" s="3">
        <v>0</v>
      </c>
      <c r="O6960" s="3">
        <v>0</v>
      </c>
    </row>
    <row r="6961" spans="1:15" x14ac:dyDescent="0.25">
      <c r="A6961" s="1">
        <v>45947.958333333336</v>
      </c>
      <c r="B6961" s="2">
        <v>2025</v>
      </c>
      <c r="C6961" s="2">
        <v>10</v>
      </c>
      <c r="D6961" s="2">
        <v>17</v>
      </c>
      <c r="E6961" s="2">
        <v>23</v>
      </c>
      <c r="F6961" s="3"/>
      <c r="G6961" s="3">
        <v>0</v>
      </c>
      <c r="H6961" s="3"/>
      <c r="I6961" s="3">
        <v>0</v>
      </c>
      <c r="J6961" s="3"/>
      <c r="K6961" s="3"/>
      <c r="L6961" s="3"/>
      <c r="M6961" s="3">
        <v>0</v>
      </c>
      <c r="N6961" s="3">
        <v>0</v>
      </c>
      <c r="O6961" s="3">
        <v>0</v>
      </c>
    </row>
    <row r="6962" spans="1:15" x14ac:dyDescent="0.25">
      <c r="A6962" s="1">
        <v>45948</v>
      </c>
      <c r="B6962" s="2">
        <v>2025</v>
      </c>
      <c r="C6962" s="2">
        <v>10</v>
      </c>
      <c r="D6962" s="2">
        <v>18</v>
      </c>
      <c r="E6962" s="2">
        <v>0</v>
      </c>
      <c r="F6962" s="3"/>
      <c r="G6962" s="3">
        <v>0</v>
      </c>
      <c r="H6962" s="3"/>
      <c r="I6962" s="3">
        <v>0</v>
      </c>
      <c r="J6962" s="3"/>
      <c r="K6962" s="3"/>
      <c r="L6962" s="3"/>
      <c r="M6962" s="3">
        <v>0</v>
      </c>
      <c r="N6962" s="3">
        <v>0</v>
      </c>
      <c r="O6962" s="3">
        <v>0</v>
      </c>
    </row>
    <row r="6963" spans="1:15" x14ac:dyDescent="0.25">
      <c r="A6963" s="1">
        <v>45948.041666666664</v>
      </c>
      <c r="B6963" s="2">
        <v>2025</v>
      </c>
      <c r="C6963" s="2">
        <v>10</v>
      </c>
      <c r="D6963" s="2">
        <v>18</v>
      </c>
      <c r="E6963" s="2">
        <v>1</v>
      </c>
      <c r="F6963" s="3"/>
      <c r="G6963" s="3">
        <v>0</v>
      </c>
      <c r="H6963" s="3"/>
      <c r="I6963" s="3">
        <v>0</v>
      </c>
      <c r="J6963" s="3"/>
      <c r="K6963" s="3"/>
      <c r="L6963" s="3"/>
      <c r="M6963" s="3">
        <v>0</v>
      </c>
      <c r="N6963" s="3">
        <v>0</v>
      </c>
      <c r="O6963" s="3">
        <v>0</v>
      </c>
    </row>
    <row r="6964" spans="1:15" x14ac:dyDescent="0.25">
      <c r="A6964" s="1">
        <v>45948.083333333336</v>
      </c>
      <c r="B6964" s="2">
        <v>2025</v>
      </c>
      <c r="C6964" s="2">
        <v>10</v>
      </c>
      <c r="D6964" s="2">
        <v>18</v>
      </c>
      <c r="E6964" s="2">
        <v>2</v>
      </c>
      <c r="F6964" s="3"/>
      <c r="G6964" s="3">
        <v>0</v>
      </c>
      <c r="H6964" s="3"/>
      <c r="I6964" s="3">
        <v>0</v>
      </c>
      <c r="J6964" s="3"/>
      <c r="K6964" s="3"/>
      <c r="L6964" s="3"/>
      <c r="M6964" s="3">
        <v>0</v>
      </c>
      <c r="N6964" s="3">
        <v>0</v>
      </c>
      <c r="O6964" s="3">
        <v>0</v>
      </c>
    </row>
    <row r="6965" spans="1:15" x14ac:dyDescent="0.25">
      <c r="A6965" s="1">
        <v>45948.125</v>
      </c>
      <c r="B6965" s="2">
        <v>2025</v>
      </c>
      <c r="C6965" s="2">
        <v>10</v>
      </c>
      <c r="D6965" s="2">
        <v>18</v>
      </c>
      <c r="E6965" s="2">
        <v>3</v>
      </c>
      <c r="F6965" s="3"/>
      <c r="G6965" s="3">
        <v>0</v>
      </c>
      <c r="H6965" s="3"/>
      <c r="I6965" s="3">
        <v>0</v>
      </c>
      <c r="J6965" s="3"/>
      <c r="K6965" s="3"/>
      <c r="L6965" s="3"/>
      <c r="M6965" s="3">
        <v>0</v>
      </c>
      <c r="N6965" s="3">
        <v>0</v>
      </c>
      <c r="O6965" s="3">
        <v>0</v>
      </c>
    </row>
    <row r="6966" spans="1:15" x14ac:dyDescent="0.25">
      <c r="A6966" s="1">
        <v>45948.166666666664</v>
      </c>
      <c r="B6966" s="2">
        <v>2025</v>
      </c>
      <c r="C6966" s="2">
        <v>10</v>
      </c>
      <c r="D6966" s="2">
        <v>18</v>
      </c>
      <c r="E6966" s="2">
        <v>4</v>
      </c>
      <c r="F6966" s="3">
        <v>0</v>
      </c>
      <c r="G6966" s="3">
        <v>0</v>
      </c>
      <c r="H6966" s="3"/>
      <c r="I6966" s="3">
        <v>0</v>
      </c>
      <c r="J6966" s="3"/>
      <c r="K6966" s="3"/>
      <c r="L6966" s="3"/>
      <c r="M6966" s="3">
        <v>0</v>
      </c>
      <c r="N6966" s="3">
        <v>0</v>
      </c>
      <c r="O6966" s="3">
        <v>0</v>
      </c>
    </row>
    <row r="6967" spans="1:15" x14ac:dyDescent="0.25">
      <c r="A6967" s="1">
        <v>45948.208333333336</v>
      </c>
      <c r="B6967" s="2">
        <v>2025</v>
      </c>
      <c r="C6967" s="2">
        <v>10</v>
      </c>
      <c r="D6967" s="2">
        <v>18</v>
      </c>
      <c r="E6967" s="2">
        <v>5</v>
      </c>
      <c r="F6967" s="3">
        <v>0</v>
      </c>
      <c r="G6967" s="3">
        <v>0</v>
      </c>
      <c r="H6967" s="3"/>
      <c r="I6967" s="3">
        <v>0</v>
      </c>
      <c r="J6967" s="3"/>
      <c r="K6967" s="3">
        <v>0</v>
      </c>
      <c r="L6967" s="3">
        <v>0</v>
      </c>
      <c r="M6967" s="3">
        <v>0</v>
      </c>
      <c r="N6967" s="3">
        <v>0</v>
      </c>
      <c r="O6967" s="3">
        <v>0</v>
      </c>
    </row>
    <row r="6968" spans="1:15" x14ac:dyDescent="0.25">
      <c r="A6968" s="1">
        <v>45948.25</v>
      </c>
      <c r="B6968" s="2">
        <v>2025</v>
      </c>
      <c r="C6968" s="2">
        <v>10</v>
      </c>
      <c r="D6968" s="2">
        <v>18</v>
      </c>
      <c r="E6968" s="2">
        <v>6</v>
      </c>
      <c r="F6968" s="3">
        <v>0</v>
      </c>
      <c r="G6968" s="3">
        <v>0.5</v>
      </c>
      <c r="H6968" s="3">
        <v>0</v>
      </c>
      <c r="I6968" s="3">
        <v>0.13905611853775185</v>
      </c>
      <c r="J6968" s="3"/>
      <c r="K6968" s="3">
        <v>0</v>
      </c>
      <c r="L6968" s="3">
        <v>0</v>
      </c>
      <c r="M6968" s="3">
        <v>0</v>
      </c>
      <c r="N6968" s="3">
        <v>5.4085397455831047E-2</v>
      </c>
      <c r="O6968" s="3">
        <v>8.6642689499197859E-2</v>
      </c>
    </row>
    <row r="6969" spans="1:15" x14ac:dyDescent="0.25">
      <c r="A6969" s="1">
        <v>45948.291666666664</v>
      </c>
      <c r="B6969" s="2">
        <v>2025</v>
      </c>
      <c r="C6969" s="2">
        <v>10</v>
      </c>
      <c r="D6969" s="2">
        <v>18</v>
      </c>
      <c r="E6969" s="2">
        <v>7</v>
      </c>
      <c r="F6969" s="3">
        <v>0.36721699737501567</v>
      </c>
      <c r="G6969" s="3">
        <v>1</v>
      </c>
      <c r="H6969" s="3">
        <v>0.74774242206861863</v>
      </c>
      <c r="I6969" s="3">
        <v>0.17068188229135811</v>
      </c>
      <c r="J6969" s="3"/>
      <c r="K6969" s="3">
        <v>0.69433732227337874</v>
      </c>
      <c r="L6969" s="3">
        <v>0.57169408592309068</v>
      </c>
      <c r="M6969" s="3">
        <v>0</v>
      </c>
      <c r="N6969" s="3">
        <v>0.11284171093262736</v>
      </c>
      <c r="O6969" s="3">
        <v>0.45806430260801118</v>
      </c>
    </row>
    <row r="6970" spans="1:15" x14ac:dyDescent="0.25">
      <c r="A6970" s="1">
        <v>45948.333333333336</v>
      </c>
      <c r="B6970" s="2">
        <v>2025</v>
      </c>
      <c r="C6970" s="2">
        <v>10</v>
      </c>
      <c r="D6970" s="2">
        <v>18</v>
      </c>
      <c r="E6970" s="2">
        <v>8</v>
      </c>
      <c r="F6970" s="3">
        <v>0.47429528893642003</v>
      </c>
      <c r="G6970" s="3">
        <v>1</v>
      </c>
      <c r="H6970" s="3">
        <v>0.88008946311899439</v>
      </c>
      <c r="I6970" s="3">
        <v>0.14311961918432686</v>
      </c>
      <c r="J6970" s="3"/>
      <c r="K6970" s="3">
        <v>0.92542996682098466</v>
      </c>
      <c r="L6970" s="3">
        <v>0.68897387649344688</v>
      </c>
      <c r="M6970" s="3">
        <v>0</v>
      </c>
      <c r="N6970" s="3">
        <v>2.2047979515472514E-2</v>
      </c>
      <c r="O6970" s="3">
        <v>0.51674452425870565</v>
      </c>
    </row>
    <row r="6971" spans="1:15" x14ac:dyDescent="0.25">
      <c r="A6971" s="1">
        <v>45948.375</v>
      </c>
      <c r="B6971" s="2">
        <v>2025</v>
      </c>
      <c r="C6971" s="2">
        <v>10</v>
      </c>
      <c r="D6971" s="2">
        <v>18</v>
      </c>
      <c r="E6971" s="2">
        <v>9</v>
      </c>
      <c r="F6971" s="3">
        <v>0.37775360789597573</v>
      </c>
      <c r="G6971" s="3">
        <v>1</v>
      </c>
      <c r="H6971" s="3">
        <v>0.90826163489108325</v>
      </c>
      <c r="I6971" s="3">
        <v>0</v>
      </c>
      <c r="J6971" s="3"/>
      <c r="K6971" s="3">
        <v>0.93120676161186755</v>
      </c>
      <c r="L6971" s="3">
        <v>0.37767254590778726</v>
      </c>
      <c r="M6971" s="3">
        <v>0</v>
      </c>
      <c r="N6971" s="3">
        <v>2.8525807498782661E-2</v>
      </c>
      <c r="O6971" s="3">
        <v>0.45292754472568708</v>
      </c>
    </row>
    <row r="6972" spans="1:15" x14ac:dyDescent="0.25">
      <c r="A6972" s="1">
        <v>45948.416666666664</v>
      </c>
      <c r="B6972" s="2">
        <v>2025</v>
      </c>
      <c r="C6972" s="2">
        <v>10</v>
      </c>
      <c r="D6972" s="2">
        <v>18</v>
      </c>
      <c r="E6972" s="2">
        <v>10</v>
      </c>
      <c r="F6972" s="3">
        <v>0</v>
      </c>
      <c r="G6972" s="3">
        <v>1</v>
      </c>
      <c r="H6972" s="3">
        <v>0.85794926640517111</v>
      </c>
      <c r="I6972" s="3">
        <v>0</v>
      </c>
      <c r="J6972" s="3"/>
      <c r="K6972" s="3">
        <v>0.92610411839902373</v>
      </c>
      <c r="L6972" s="3">
        <v>0</v>
      </c>
      <c r="M6972" s="3">
        <v>0</v>
      </c>
      <c r="N6972" s="3">
        <v>0</v>
      </c>
      <c r="O6972" s="3">
        <v>0.34800667310052436</v>
      </c>
    </row>
    <row r="6973" spans="1:15" x14ac:dyDescent="0.25">
      <c r="A6973" s="1">
        <v>45948.458333333336</v>
      </c>
      <c r="B6973" s="2">
        <v>2025</v>
      </c>
      <c r="C6973" s="2">
        <v>10</v>
      </c>
      <c r="D6973" s="2">
        <v>18</v>
      </c>
      <c r="E6973" s="2">
        <v>11</v>
      </c>
      <c r="F6973" s="3">
        <v>0</v>
      </c>
      <c r="G6973" s="3">
        <v>1</v>
      </c>
      <c r="H6973" s="3">
        <v>0</v>
      </c>
      <c r="I6973" s="3">
        <v>0</v>
      </c>
      <c r="J6973" s="3"/>
      <c r="K6973" s="3">
        <v>0.90052806044203182</v>
      </c>
      <c r="L6973" s="3">
        <v>0</v>
      </c>
      <c r="M6973" s="3">
        <v>0</v>
      </c>
      <c r="N6973" s="3">
        <v>0</v>
      </c>
      <c r="O6973" s="3">
        <v>0.23756600755525398</v>
      </c>
    </row>
    <row r="6974" spans="1:15" x14ac:dyDescent="0.25">
      <c r="A6974" s="1">
        <v>45948.5</v>
      </c>
      <c r="B6974" s="2">
        <v>2025</v>
      </c>
      <c r="C6974" s="2">
        <v>10</v>
      </c>
      <c r="D6974" s="2">
        <v>18</v>
      </c>
      <c r="E6974" s="2">
        <v>12</v>
      </c>
      <c r="F6974" s="3">
        <v>0.14164312785818459</v>
      </c>
      <c r="G6974" s="3">
        <v>0</v>
      </c>
      <c r="H6974" s="3">
        <v>0.33246726781802438</v>
      </c>
      <c r="I6974" s="3">
        <v>0</v>
      </c>
      <c r="J6974" s="3"/>
      <c r="K6974" s="3">
        <v>0.81251860291970202</v>
      </c>
      <c r="L6974" s="3">
        <v>0</v>
      </c>
      <c r="M6974" s="3">
        <v>0</v>
      </c>
      <c r="N6974" s="3">
        <v>0</v>
      </c>
      <c r="O6974" s="3">
        <v>0.16082862482448887</v>
      </c>
    </row>
    <row r="6975" spans="1:15" x14ac:dyDescent="0.25">
      <c r="A6975" s="1">
        <v>45948.541666666664</v>
      </c>
      <c r="B6975" s="2">
        <v>2025</v>
      </c>
      <c r="C6975" s="2">
        <v>10</v>
      </c>
      <c r="D6975" s="2">
        <v>18</v>
      </c>
      <c r="E6975" s="2">
        <v>13</v>
      </c>
      <c r="F6975" s="3">
        <v>0</v>
      </c>
      <c r="G6975" s="3">
        <v>0</v>
      </c>
      <c r="H6975" s="3">
        <v>0.15266315560864371</v>
      </c>
      <c r="I6975" s="3">
        <v>0</v>
      </c>
      <c r="J6975" s="3"/>
      <c r="K6975" s="3">
        <v>0</v>
      </c>
      <c r="L6975" s="3">
        <v>0</v>
      </c>
      <c r="M6975" s="3">
        <v>0</v>
      </c>
      <c r="N6975" s="3">
        <v>0</v>
      </c>
      <c r="O6975" s="3">
        <v>1.9082894451080464E-2</v>
      </c>
    </row>
    <row r="6976" spans="1:15" x14ac:dyDescent="0.25">
      <c r="A6976" s="1">
        <v>45948.583333333336</v>
      </c>
      <c r="B6976" s="2">
        <v>2025</v>
      </c>
      <c r="C6976" s="2">
        <v>10</v>
      </c>
      <c r="D6976" s="2">
        <v>18</v>
      </c>
      <c r="E6976" s="2">
        <v>14</v>
      </c>
      <c r="F6976" s="3">
        <v>0</v>
      </c>
      <c r="G6976" s="3">
        <v>0</v>
      </c>
      <c r="H6976" s="3">
        <v>0</v>
      </c>
      <c r="I6976" s="3">
        <v>0</v>
      </c>
      <c r="J6976" s="3"/>
      <c r="K6976" s="3">
        <v>0</v>
      </c>
      <c r="L6976" s="3">
        <v>0</v>
      </c>
      <c r="M6976" s="3">
        <v>0</v>
      </c>
      <c r="N6976" s="3">
        <v>0</v>
      </c>
      <c r="O6976" s="3">
        <v>0</v>
      </c>
    </row>
    <row r="6977" spans="1:15" x14ac:dyDescent="0.25">
      <c r="A6977" s="1">
        <v>45948.625</v>
      </c>
      <c r="B6977" s="2">
        <v>2025</v>
      </c>
      <c r="C6977" s="2">
        <v>10</v>
      </c>
      <c r="D6977" s="2">
        <v>18</v>
      </c>
      <c r="E6977" s="2">
        <v>15</v>
      </c>
      <c r="F6977" s="3">
        <v>0</v>
      </c>
      <c r="G6977" s="3">
        <v>0</v>
      </c>
      <c r="H6977" s="3">
        <v>0</v>
      </c>
      <c r="I6977" s="3"/>
      <c r="J6977" s="3"/>
      <c r="K6977" s="3">
        <v>0</v>
      </c>
      <c r="L6977" s="3">
        <v>0</v>
      </c>
      <c r="M6977" s="3">
        <v>0</v>
      </c>
      <c r="N6977" s="3">
        <v>0</v>
      </c>
      <c r="O6977" s="3">
        <v>0</v>
      </c>
    </row>
    <row r="6978" spans="1:15" x14ac:dyDescent="0.25">
      <c r="A6978" s="1">
        <v>45948.666666666664</v>
      </c>
      <c r="B6978" s="2">
        <v>2025</v>
      </c>
      <c r="C6978" s="2">
        <v>10</v>
      </c>
      <c r="D6978" s="2">
        <v>18</v>
      </c>
      <c r="E6978" s="2">
        <v>16</v>
      </c>
      <c r="F6978" s="3">
        <v>0</v>
      </c>
      <c r="G6978" s="3">
        <v>0</v>
      </c>
      <c r="H6978" s="3">
        <v>0</v>
      </c>
      <c r="I6978" s="3"/>
      <c r="J6978" s="3"/>
      <c r="K6978" s="3">
        <v>0</v>
      </c>
      <c r="L6978" s="3">
        <v>0</v>
      </c>
      <c r="M6978" s="3">
        <v>0</v>
      </c>
      <c r="N6978" s="3">
        <v>0</v>
      </c>
      <c r="O6978" s="3">
        <v>0</v>
      </c>
    </row>
    <row r="6979" spans="1:15" x14ac:dyDescent="0.25">
      <c r="A6979" s="1">
        <v>45948.708333333336</v>
      </c>
      <c r="B6979" s="2">
        <v>2025</v>
      </c>
      <c r="C6979" s="2">
        <v>10</v>
      </c>
      <c r="D6979" s="2">
        <v>18</v>
      </c>
      <c r="E6979" s="2">
        <v>17</v>
      </c>
      <c r="F6979" s="3">
        <v>0</v>
      </c>
      <c r="G6979" s="3">
        <v>0</v>
      </c>
      <c r="H6979" s="3">
        <v>0</v>
      </c>
      <c r="I6979" s="3"/>
      <c r="J6979" s="3"/>
      <c r="K6979" s="3">
        <v>0</v>
      </c>
      <c r="L6979" s="3">
        <v>0</v>
      </c>
      <c r="M6979" s="3">
        <v>0</v>
      </c>
      <c r="N6979" s="3">
        <v>0</v>
      </c>
      <c r="O6979" s="3">
        <v>0</v>
      </c>
    </row>
    <row r="6980" spans="1:15" x14ac:dyDescent="0.25">
      <c r="A6980" s="1">
        <v>45948.75</v>
      </c>
      <c r="B6980" s="2">
        <v>2025</v>
      </c>
      <c r="C6980" s="2">
        <v>10</v>
      </c>
      <c r="D6980" s="2">
        <v>18</v>
      </c>
      <c r="E6980" s="2">
        <v>18</v>
      </c>
      <c r="F6980" s="3">
        <v>0</v>
      </c>
      <c r="G6980" s="3">
        <v>0</v>
      </c>
      <c r="H6980" s="3">
        <v>0</v>
      </c>
      <c r="I6980" s="3">
        <v>0</v>
      </c>
      <c r="J6980" s="3"/>
      <c r="K6980" s="3">
        <v>0</v>
      </c>
      <c r="L6980" s="3">
        <v>0</v>
      </c>
      <c r="M6980" s="3">
        <v>0</v>
      </c>
      <c r="N6980" s="3">
        <v>0</v>
      </c>
      <c r="O6980" s="3">
        <v>0</v>
      </c>
    </row>
    <row r="6981" spans="1:15" x14ac:dyDescent="0.25">
      <c r="A6981" s="1">
        <v>45948.791666666664</v>
      </c>
      <c r="B6981" s="2">
        <v>2025</v>
      </c>
      <c r="C6981" s="2">
        <v>10</v>
      </c>
      <c r="D6981" s="2">
        <v>18</v>
      </c>
      <c r="E6981" s="2">
        <v>19</v>
      </c>
      <c r="F6981" s="3">
        <v>0</v>
      </c>
      <c r="G6981" s="3">
        <v>0</v>
      </c>
      <c r="H6981" s="3"/>
      <c r="I6981" s="3">
        <v>0</v>
      </c>
      <c r="J6981" s="3"/>
      <c r="K6981" s="3"/>
      <c r="L6981" s="3"/>
      <c r="M6981" s="3">
        <v>0</v>
      </c>
      <c r="N6981" s="3">
        <v>0</v>
      </c>
      <c r="O6981" s="3">
        <v>0</v>
      </c>
    </row>
    <row r="6982" spans="1:15" x14ac:dyDescent="0.25">
      <c r="A6982" s="1">
        <v>45948.833333333336</v>
      </c>
      <c r="B6982" s="2">
        <v>2025</v>
      </c>
      <c r="C6982" s="2">
        <v>10</v>
      </c>
      <c r="D6982" s="2">
        <v>18</v>
      </c>
      <c r="E6982" s="2">
        <v>20</v>
      </c>
      <c r="F6982" s="3"/>
      <c r="G6982" s="3">
        <v>0</v>
      </c>
      <c r="H6982" s="3"/>
      <c r="I6982" s="3">
        <v>0</v>
      </c>
      <c r="J6982" s="3"/>
      <c r="K6982" s="3"/>
      <c r="L6982" s="3"/>
      <c r="M6982" s="3">
        <v>0</v>
      </c>
      <c r="N6982" s="3">
        <v>0</v>
      </c>
      <c r="O6982" s="3">
        <v>0</v>
      </c>
    </row>
    <row r="6983" spans="1:15" x14ac:dyDescent="0.25">
      <c r="A6983" s="1">
        <v>45948.875</v>
      </c>
      <c r="B6983" s="2">
        <v>2025</v>
      </c>
      <c r="C6983" s="2">
        <v>10</v>
      </c>
      <c r="D6983" s="2">
        <v>18</v>
      </c>
      <c r="E6983" s="2">
        <v>21</v>
      </c>
      <c r="F6983" s="3"/>
      <c r="G6983" s="3">
        <v>0</v>
      </c>
      <c r="H6983" s="3"/>
      <c r="I6983" s="3">
        <v>0</v>
      </c>
      <c r="J6983" s="3"/>
      <c r="K6983" s="3"/>
      <c r="L6983" s="3"/>
      <c r="M6983" s="3">
        <v>0</v>
      </c>
      <c r="N6983" s="3">
        <v>0</v>
      </c>
      <c r="O6983" s="3">
        <v>0</v>
      </c>
    </row>
    <row r="6984" spans="1:15" x14ac:dyDescent="0.25">
      <c r="A6984" s="1">
        <v>45948.916666666664</v>
      </c>
      <c r="B6984" s="2">
        <v>2025</v>
      </c>
      <c r="C6984" s="2">
        <v>10</v>
      </c>
      <c r="D6984" s="2">
        <v>18</v>
      </c>
      <c r="E6984" s="2">
        <v>22</v>
      </c>
      <c r="F6984" s="3"/>
      <c r="G6984" s="3">
        <v>0</v>
      </c>
      <c r="H6984" s="3"/>
      <c r="I6984" s="3">
        <v>0</v>
      </c>
      <c r="J6984" s="3"/>
      <c r="K6984" s="3"/>
      <c r="L6984" s="3"/>
      <c r="M6984" s="3">
        <v>0</v>
      </c>
      <c r="N6984" s="3">
        <v>0</v>
      </c>
      <c r="O6984" s="3">
        <v>0</v>
      </c>
    </row>
    <row r="6985" spans="1:15" x14ac:dyDescent="0.25">
      <c r="A6985" s="1">
        <v>45948.958333333336</v>
      </c>
      <c r="B6985" s="2">
        <v>2025</v>
      </c>
      <c r="C6985" s="2">
        <v>10</v>
      </c>
      <c r="D6985" s="2">
        <v>18</v>
      </c>
      <c r="E6985" s="2">
        <v>23</v>
      </c>
      <c r="F6985" s="3"/>
      <c r="G6985" s="3">
        <v>0</v>
      </c>
      <c r="H6985" s="3"/>
      <c r="I6985" s="3">
        <v>0</v>
      </c>
      <c r="J6985" s="3"/>
      <c r="K6985" s="3"/>
      <c r="L6985" s="3"/>
      <c r="M6985" s="3">
        <v>0</v>
      </c>
      <c r="N6985" s="3">
        <v>0</v>
      </c>
      <c r="O6985" s="3">
        <v>0</v>
      </c>
    </row>
    <row r="6986" spans="1:15" x14ac:dyDescent="0.25">
      <c r="A6986" s="1">
        <v>45949</v>
      </c>
      <c r="B6986" s="2">
        <v>2025</v>
      </c>
      <c r="C6986" s="2">
        <v>10</v>
      </c>
      <c r="D6986" s="2">
        <v>19</v>
      </c>
      <c r="E6986" s="2">
        <v>0</v>
      </c>
      <c r="F6986" s="3"/>
      <c r="G6986" s="3">
        <v>0</v>
      </c>
      <c r="H6986" s="3"/>
      <c r="I6986" s="3">
        <v>0</v>
      </c>
      <c r="J6986" s="3"/>
      <c r="K6986" s="3"/>
      <c r="L6986" s="3"/>
      <c r="M6986" s="3">
        <v>0</v>
      </c>
      <c r="N6986" s="3">
        <v>0</v>
      </c>
      <c r="O6986" s="3">
        <v>0</v>
      </c>
    </row>
    <row r="6987" spans="1:15" x14ac:dyDescent="0.25">
      <c r="A6987" s="1">
        <v>45949.041666666664</v>
      </c>
      <c r="B6987" s="2">
        <v>2025</v>
      </c>
      <c r="C6987" s="2">
        <v>10</v>
      </c>
      <c r="D6987" s="2">
        <v>19</v>
      </c>
      <c r="E6987" s="2">
        <v>1</v>
      </c>
      <c r="F6987" s="3"/>
      <c r="G6987" s="3">
        <v>0</v>
      </c>
      <c r="H6987" s="3"/>
      <c r="I6987" s="3">
        <v>0</v>
      </c>
      <c r="J6987" s="3"/>
      <c r="K6987" s="3"/>
      <c r="L6987" s="3"/>
      <c r="M6987" s="3">
        <v>0</v>
      </c>
      <c r="N6987" s="3">
        <v>0</v>
      </c>
      <c r="O6987" s="3">
        <v>0</v>
      </c>
    </row>
    <row r="6988" spans="1:15" x14ac:dyDescent="0.25">
      <c r="A6988" s="1">
        <v>45949.083333333336</v>
      </c>
      <c r="B6988" s="2">
        <v>2025</v>
      </c>
      <c r="C6988" s="2">
        <v>10</v>
      </c>
      <c r="D6988" s="2">
        <v>19</v>
      </c>
      <c r="E6988" s="2">
        <v>2</v>
      </c>
      <c r="F6988" s="3"/>
      <c r="G6988" s="3">
        <v>0</v>
      </c>
      <c r="H6988" s="3"/>
      <c r="I6988" s="3">
        <v>0</v>
      </c>
      <c r="J6988" s="3"/>
      <c r="K6988" s="3"/>
      <c r="L6988" s="3"/>
      <c r="M6988" s="3">
        <v>0</v>
      </c>
      <c r="N6988" s="3">
        <v>0</v>
      </c>
      <c r="O6988" s="3">
        <v>0</v>
      </c>
    </row>
    <row r="6989" spans="1:15" x14ac:dyDescent="0.25">
      <c r="A6989" s="1">
        <v>45949.125</v>
      </c>
      <c r="B6989" s="2">
        <v>2025</v>
      </c>
      <c r="C6989" s="2">
        <v>10</v>
      </c>
      <c r="D6989" s="2">
        <v>19</v>
      </c>
      <c r="E6989" s="2">
        <v>3</v>
      </c>
      <c r="F6989" s="3"/>
      <c r="G6989" s="3">
        <v>0</v>
      </c>
      <c r="H6989" s="3"/>
      <c r="I6989" s="3">
        <v>0</v>
      </c>
      <c r="J6989" s="3"/>
      <c r="K6989" s="3"/>
      <c r="L6989" s="3"/>
      <c r="M6989" s="3">
        <v>0</v>
      </c>
      <c r="N6989" s="3">
        <v>0</v>
      </c>
      <c r="O6989" s="3">
        <v>0</v>
      </c>
    </row>
    <row r="6990" spans="1:15" x14ac:dyDescent="0.25">
      <c r="A6990" s="1">
        <v>45949.166666666664</v>
      </c>
      <c r="B6990" s="2">
        <v>2025</v>
      </c>
      <c r="C6990" s="2">
        <v>10</v>
      </c>
      <c r="D6990" s="2">
        <v>19</v>
      </c>
      <c r="E6990" s="2">
        <v>4</v>
      </c>
      <c r="F6990" s="3">
        <v>0</v>
      </c>
      <c r="G6990" s="3">
        <v>0</v>
      </c>
      <c r="H6990" s="3"/>
      <c r="I6990" s="3">
        <v>0</v>
      </c>
      <c r="J6990" s="3"/>
      <c r="K6990" s="3"/>
      <c r="L6990" s="3"/>
      <c r="M6990" s="3">
        <v>0</v>
      </c>
      <c r="N6990" s="3">
        <v>0</v>
      </c>
      <c r="O6990" s="3">
        <v>0</v>
      </c>
    </row>
    <row r="6991" spans="1:15" x14ac:dyDescent="0.25">
      <c r="A6991" s="1">
        <v>45949.208333333336</v>
      </c>
      <c r="B6991" s="2">
        <v>2025</v>
      </c>
      <c r="C6991" s="2">
        <v>10</v>
      </c>
      <c r="D6991" s="2">
        <v>19</v>
      </c>
      <c r="E6991" s="2">
        <v>5</v>
      </c>
      <c r="F6991" s="3">
        <v>0</v>
      </c>
      <c r="G6991" s="3">
        <v>0</v>
      </c>
      <c r="H6991" s="3">
        <v>0</v>
      </c>
      <c r="I6991" s="3">
        <v>6.5771386616727656E-2</v>
      </c>
      <c r="J6991" s="3"/>
      <c r="K6991" s="3">
        <v>0</v>
      </c>
      <c r="L6991" s="3">
        <v>0</v>
      </c>
      <c r="M6991" s="3">
        <v>0</v>
      </c>
      <c r="N6991" s="3">
        <v>0</v>
      </c>
      <c r="O6991" s="3">
        <v>8.221423327090957E-3</v>
      </c>
    </row>
    <row r="6992" spans="1:15" x14ac:dyDescent="0.25">
      <c r="A6992" s="1">
        <v>45949.25</v>
      </c>
      <c r="B6992" s="2">
        <v>2025</v>
      </c>
      <c r="C6992" s="2">
        <v>10</v>
      </c>
      <c r="D6992" s="2">
        <v>19</v>
      </c>
      <c r="E6992" s="2">
        <v>6</v>
      </c>
      <c r="F6992" s="3">
        <v>0</v>
      </c>
      <c r="G6992" s="3">
        <v>0.3187360670134432</v>
      </c>
      <c r="H6992" s="3">
        <v>0</v>
      </c>
      <c r="I6992" s="3">
        <v>0.18675045794566539</v>
      </c>
      <c r="J6992" s="3"/>
      <c r="K6992" s="3">
        <v>0</v>
      </c>
      <c r="L6992" s="3">
        <v>0.20855911417391271</v>
      </c>
      <c r="M6992" s="3">
        <v>0.1398342652763086</v>
      </c>
      <c r="N6992" s="3">
        <v>0.26588933471081511</v>
      </c>
      <c r="O6992" s="3">
        <v>0.13997115489001813</v>
      </c>
    </row>
    <row r="6993" spans="1:15" x14ac:dyDescent="0.25">
      <c r="A6993" s="1">
        <v>45949.291666666664</v>
      </c>
      <c r="B6993" s="2">
        <v>2025</v>
      </c>
      <c r="C6993" s="2">
        <v>10</v>
      </c>
      <c r="D6993" s="2">
        <v>19</v>
      </c>
      <c r="E6993" s="2">
        <v>7</v>
      </c>
      <c r="F6993" s="3">
        <v>0</v>
      </c>
      <c r="G6993" s="3">
        <v>0</v>
      </c>
      <c r="H6993" s="3">
        <v>0.22367496546195581</v>
      </c>
      <c r="I6993" s="3">
        <v>0.11774683259614666</v>
      </c>
      <c r="J6993" s="3"/>
      <c r="K6993" s="3">
        <v>0.35954012309836253</v>
      </c>
      <c r="L6993" s="3">
        <v>0</v>
      </c>
      <c r="M6993" s="3">
        <v>0.40242558442170318</v>
      </c>
      <c r="N6993" s="3">
        <v>0.28815433569531934</v>
      </c>
      <c r="O6993" s="3">
        <v>0.17394273015918593</v>
      </c>
    </row>
    <row r="6994" spans="1:15" x14ac:dyDescent="0.25">
      <c r="A6994" s="1">
        <v>45949.333333333336</v>
      </c>
      <c r="B6994" s="2">
        <v>2025</v>
      </c>
      <c r="C6994" s="2">
        <v>10</v>
      </c>
      <c r="D6994" s="2">
        <v>19</v>
      </c>
      <c r="E6994" s="2">
        <v>8</v>
      </c>
      <c r="F6994" s="3">
        <v>0.45964309005221626</v>
      </c>
      <c r="G6994" s="3">
        <v>0.5</v>
      </c>
      <c r="H6994" s="3">
        <v>0.51921795227247791</v>
      </c>
      <c r="I6994" s="3">
        <v>0.23167629772311946</v>
      </c>
      <c r="J6994" s="3"/>
      <c r="K6994" s="3">
        <v>0</v>
      </c>
      <c r="L6994" s="3">
        <v>0.89073667648591925</v>
      </c>
      <c r="M6994" s="3">
        <v>0.36046273623882769</v>
      </c>
      <c r="N6994" s="3">
        <v>0.2654859939808844</v>
      </c>
      <c r="O6994" s="3">
        <v>0.40340284334418064</v>
      </c>
    </row>
    <row r="6995" spans="1:15" x14ac:dyDescent="0.25">
      <c r="A6995" s="1">
        <v>45949.375</v>
      </c>
      <c r="B6995" s="2">
        <v>2025</v>
      </c>
      <c r="C6995" s="2">
        <v>10</v>
      </c>
      <c r="D6995" s="2">
        <v>19</v>
      </c>
      <c r="E6995" s="2">
        <v>9</v>
      </c>
      <c r="F6995" s="3">
        <v>0.81668007971864509</v>
      </c>
      <c r="G6995" s="3">
        <v>1</v>
      </c>
      <c r="H6995" s="3">
        <v>0.90012152546195523</v>
      </c>
      <c r="I6995" s="3">
        <v>0.47852308617837269</v>
      </c>
      <c r="J6995" s="3"/>
      <c r="K6995" s="3">
        <v>0</v>
      </c>
      <c r="L6995" s="3">
        <v>0.95238105718822585</v>
      </c>
      <c r="M6995" s="3">
        <v>0.43147094299941235</v>
      </c>
      <c r="N6995" s="3">
        <v>0</v>
      </c>
      <c r="O6995" s="3">
        <v>0.57239708644332643</v>
      </c>
    </row>
    <row r="6996" spans="1:15" x14ac:dyDescent="0.25">
      <c r="A6996" s="1">
        <v>45949.416666666664</v>
      </c>
      <c r="B6996" s="2">
        <v>2025</v>
      </c>
      <c r="C6996" s="2">
        <v>10</v>
      </c>
      <c r="D6996" s="2">
        <v>19</v>
      </c>
      <c r="E6996" s="2">
        <v>10</v>
      </c>
      <c r="F6996" s="3">
        <v>0.9013652187080724</v>
      </c>
      <c r="G6996" s="3">
        <v>1</v>
      </c>
      <c r="H6996" s="3">
        <v>0.93186764839578007</v>
      </c>
      <c r="I6996" s="3">
        <v>0.48157688156216272</v>
      </c>
      <c r="J6996" s="3"/>
      <c r="K6996" s="3">
        <v>0.49362587138767289</v>
      </c>
      <c r="L6996" s="3">
        <v>0.97660836256922123</v>
      </c>
      <c r="M6996" s="3">
        <v>1</v>
      </c>
      <c r="N6996" s="3">
        <v>0</v>
      </c>
      <c r="O6996" s="3">
        <v>0.72313049782786365</v>
      </c>
    </row>
    <row r="6997" spans="1:15" x14ac:dyDescent="0.25">
      <c r="A6997" s="1">
        <v>45949.458333333336</v>
      </c>
      <c r="B6997" s="2">
        <v>2025</v>
      </c>
      <c r="C6997" s="2">
        <v>10</v>
      </c>
      <c r="D6997" s="2">
        <v>19</v>
      </c>
      <c r="E6997" s="2">
        <v>11</v>
      </c>
      <c r="F6997" s="3">
        <v>0.87466009512431075</v>
      </c>
      <c r="G6997" s="3">
        <v>1</v>
      </c>
      <c r="H6997" s="3">
        <v>0.9141000796375689</v>
      </c>
      <c r="I6997" s="3">
        <v>0</v>
      </c>
      <c r="J6997" s="3"/>
      <c r="K6997" s="3">
        <v>0.45440563537824413</v>
      </c>
      <c r="L6997" s="3">
        <v>0.93015463330918235</v>
      </c>
      <c r="M6997" s="3">
        <v>1</v>
      </c>
      <c r="N6997" s="3">
        <v>0</v>
      </c>
      <c r="O6997" s="3">
        <v>0.64666505543116326</v>
      </c>
    </row>
    <row r="6998" spans="1:15" x14ac:dyDescent="0.25">
      <c r="A6998" s="1">
        <v>45949.5</v>
      </c>
      <c r="B6998" s="2">
        <v>2025</v>
      </c>
      <c r="C6998" s="2">
        <v>10</v>
      </c>
      <c r="D6998" s="2">
        <v>19</v>
      </c>
      <c r="E6998" s="2">
        <v>12</v>
      </c>
      <c r="F6998" s="3">
        <v>0.85390245888027849</v>
      </c>
      <c r="G6998" s="3">
        <v>1</v>
      </c>
      <c r="H6998" s="3">
        <v>0.87882154997169892</v>
      </c>
      <c r="I6998" s="3">
        <v>0.95933105856904644</v>
      </c>
      <c r="J6998" s="3"/>
      <c r="K6998" s="3">
        <v>0.91249724709784408</v>
      </c>
      <c r="L6998" s="3">
        <v>0.89712428468533989</v>
      </c>
      <c r="M6998" s="3">
        <v>0.9815560789370068</v>
      </c>
      <c r="N6998" s="3">
        <v>0</v>
      </c>
      <c r="O6998" s="3">
        <v>0.8104040847676518</v>
      </c>
    </row>
    <row r="6999" spans="1:15" x14ac:dyDescent="0.25">
      <c r="A6999" s="1">
        <v>45949.541666666664</v>
      </c>
      <c r="B6999" s="2">
        <v>2025</v>
      </c>
      <c r="C6999" s="2">
        <v>10</v>
      </c>
      <c r="D6999" s="2">
        <v>19</v>
      </c>
      <c r="E6999" s="2">
        <v>13</v>
      </c>
      <c r="F6999" s="3">
        <v>0.81238306995179865</v>
      </c>
      <c r="G6999" s="3">
        <v>1</v>
      </c>
      <c r="H6999" s="3">
        <v>0.82728217981432195</v>
      </c>
      <c r="I6999" s="3">
        <v>0.46860835181791877</v>
      </c>
      <c r="J6999" s="3"/>
      <c r="K6999" s="3">
        <v>0.45670628183361633</v>
      </c>
      <c r="L6999" s="3">
        <v>0.86554398149997613</v>
      </c>
      <c r="M6999" s="3">
        <v>0.98581230928463248</v>
      </c>
      <c r="N6999" s="3">
        <v>0</v>
      </c>
      <c r="O6999" s="3">
        <v>0.67704202177528305</v>
      </c>
    </row>
    <row r="7000" spans="1:15" x14ac:dyDescent="0.25">
      <c r="A7000" s="1">
        <v>45949.583333333336</v>
      </c>
      <c r="B7000" s="2">
        <v>2025</v>
      </c>
      <c r="C7000" s="2">
        <v>10</v>
      </c>
      <c r="D7000" s="2">
        <v>19</v>
      </c>
      <c r="E7000" s="2">
        <v>14</v>
      </c>
      <c r="F7000" s="3">
        <v>0.25939562839513008</v>
      </c>
      <c r="G7000" s="3">
        <v>0</v>
      </c>
      <c r="H7000" s="3">
        <v>0</v>
      </c>
      <c r="I7000" s="3">
        <v>0</v>
      </c>
      <c r="J7000" s="3"/>
      <c r="K7000" s="3">
        <v>0</v>
      </c>
      <c r="L7000" s="3">
        <v>0.30157694087483966</v>
      </c>
      <c r="M7000" s="3">
        <v>0.35927736505125935</v>
      </c>
      <c r="N7000" s="3">
        <v>0</v>
      </c>
      <c r="O7000" s="3">
        <v>0.11503124179015364</v>
      </c>
    </row>
    <row r="7001" spans="1:15" x14ac:dyDescent="0.25">
      <c r="A7001" s="1">
        <v>45949.625</v>
      </c>
      <c r="B7001" s="2">
        <v>2025</v>
      </c>
      <c r="C7001" s="2">
        <v>10</v>
      </c>
      <c r="D7001" s="2">
        <v>19</v>
      </c>
      <c r="E7001" s="2">
        <v>15</v>
      </c>
      <c r="F7001" s="3">
        <v>0</v>
      </c>
      <c r="G7001" s="3">
        <v>0</v>
      </c>
      <c r="H7001" s="3">
        <v>0</v>
      </c>
      <c r="I7001" s="3"/>
      <c r="J7001" s="3"/>
      <c r="K7001" s="3">
        <v>0</v>
      </c>
      <c r="L7001" s="3">
        <v>0</v>
      </c>
      <c r="M7001" s="3">
        <v>0</v>
      </c>
      <c r="N7001" s="3">
        <v>0</v>
      </c>
      <c r="O7001" s="3">
        <v>0</v>
      </c>
    </row>
    <row r="7002" spans="1:15" x14ac:dyDescent="0.25">
      <c r="A7002" s="1">
        <v>45949.666666666664</v>
      </c>
      <c r="B7002" s="2">
        <v>2025</v>
      </c>
      <c r="C7002" s="2">
        <v>10</v>
      </c>
      <c r="D7002" s="2">
        <v>19</v>
      </c>
      <c r="E7002" s="2">
        <v>16</v>
      </c>
      <c r="F7002" s="3">
        <v>0</v>
      </c>
      <c r="G7002" s="3">
        <v>0</v>
      </c>
      <c r="H7002" s="3">
        <v>0</v>
      </c>
      <c r="I7002" s="3">
        <v>0</v>
      </c>
      <c r="J7002" s="3"/>
      <c r="K7002" s="3">
        <v>0</v>
      </c>
      <c r="L7002" s="3">
        <v>0</v>
      </c>
      <c r="M7002" s="3">
        <v>0</v>
      </c>
      <c r="N7002" s="3">
        <v>0</v>
      </c>
      <c r="O7002" s="3">
        <v>0</v>
      </c>
    </row>
    <row r="7003" spans="1:15" x14ac:dyDescent="0.25">
      <c r="A7003" s="1">
        <v>45949.708333333336</v>
      </c>
      <c r="B7003" s="2">
        <v>2025</v>
      </c>
      <c r="C7003" s="2">
        <v>10</v>
      </c>
      <c r="D7003" s="2">
        <v>19</v>
      </c>
      <c r="E7003" s="2">
        <v>17</v>
      </c>
      <c r="F7003" s="3">
        <v>0</v>
      </c>
      <c r="G7003" s="3">
        <v>0</v>
      </c>
      <c r="H7003" s="3">
        <v>0</v>
      </c>
      <c r="I7003" s="3"/>
      <c r="J7003" s="3"/>
      <c r="K7003" s="3">
        <v>0</v>
      </c>
      <c r="L7003" s="3">
        <v>0</v>
      </c>
      <c r="M7003" s="3">
        <v>0</v>
      </c>
      <c r="N7003" s="3">
        <v>0</v>
      </c>
      <c r="O7003" s="3">
        <v>0</v>
      </c>
    </row>
    <row r="7004" spans="1:15" x14ac:dyDescent="0.25">
      <c r="A7004" s="1">
        <v>45949.75</v>
      </c>
      <c r="B7004" s="2">
        <v>2025</v>
      </c>
      <c r="C7004" s="2">
        <v>10</v>
      </c>
      <c r="D7004" s="2">
        <v>19</v>
      </c>
      <c r="E7004" s="2">
        <v>18</v>
      </c>
      <c r="F7004" s="3">
        <v>0</v>
      </c>
      <c r="G7004" s="3">
        <v>0</v>
      </c>
      <c r="H7004" s="3">
        <v>0</v>
      </c>
      <c r="I7004" s="3"/>
      <c r="J7004" s="3"/>
      <c r="K7004" s="3">
        <v>0</v>
      </c>
      <c r="L7004" s="3">
        <v>0</v>
      </c>
      <c r="M7004" s="3">
        <v>0</v>
      </c>
      <c r="N7004" s="3">
        <v>0</v>
      </c>
      <c r="O7004" s="3">
        <v>0</v>
      </c>
    </row>
    <row r="7005" spans="1:15" x14ac:dyDescent="0.25">
      <c r="A7005" s="1">
        <v>45949.791666666664</v>
      </c>
      <c r="B7005" s="2">
        <v>2025</v>
      </c>
      <c r="C7005" s="2">
        <v>10</v>
      </c>
      <c r="D7005" s="2">
        <v>19</v>
      </c>
      <c r="E7005" s="2">
        <v>19</v>
      </c>
      <c r="F7005" s="3">
        <v>0</v>
      </c>
      <c r="G7005" s="3">
        <v>0</v>
      </c>
      <c r="H7005" s="3"/>
      <c r="I7005" s="3"/>
      <c r="J7005" s="3"/>
      <c r="K7005" s="3"/>
      <c r="L7005" s="3"/>
      <c r="M7005" s="3">
        <v>0</v>
      </c>
      <c r="N7005" s="3">
        <v>0</v>
      </c>
      <c r="O7005" s="3">
        <v>0</v>
      </c>
    </row>
    <row r="7006" spans="1:15" x14ac:dyDescent="0.25">
      <c r="A7006" s="1">
        <v>45949.833333333336</v>
      </c>
      <c r="B7006" s="2">
        <v>2025</v>
      </c>
      <c r="C7006" s="2">
        <v>10</v>
      </c>
      <c r="D7006" s="2">
        <v>19</v>
      </c>
      <c r="E7006" s="2">
        <v>20</v>
      </c>
      <c r="F7006" s="3"/>
      <c r="G7006" s="3">
        <v>0</v>
      </c>
      <c r="H7006" s="3"/>
      <c r="I7006" s="3">
        <v>0</v>
      </c>
      <c r="J7006" s="3"/>
      <c r="K7006" s="3"/>
      <c r="L7006" s="3"/>
      <c r="M7006" s="3">
        <v>0</v>
      </c>
      <c r="N7006" s="3">
        <v>0</v>
      </c>
      <c r="O7006" s="3">
        <v>0</v>
      </c>
    </row>
    <row r="7007" spans="1:15" x14ac:dyDescent="0.25">
      <c r="A7007" s="1">
        <v>45949.875</v>
      </c>
      <c r="B7007" s="2">
        <v>2025</v>
      </c>
      <c r="C7007" s="2">
        <v>10</v>
      </c>
      <c r="D7007" s="2">
        <v>19</v>
      </c>
      <c r="E7007" s="2">
        <v>21</v>
      </c>
      <c r="F7007" s="3"/>
      <c r="G7007" s="3">
        <v>0</v>
      </c>
      <c r="H7007" s="3"/>
      <c r="I7007" s="3">
        <v>0</v>
      </c>
      <c r="J7007" s="3"/>
      <c r="K7007" s="3"/>
      <c r="L7007" s="3"/>
      <c r="M7007" s="3">
        <v>0</v>
      </c>
      <c r="N7007" s="3">
        <v>0</v>
      </c>
      <c r="O7007" s="3">
        <v>0</v>
      </c>
    </row>
    <row r="7008" spans="1:15" x14ac:dyDescent="0.25">
      <c r="A7008" s="1">
        <v>45949.916666666664</v>
      </c>
      <c r="B7008" s="2">
        <v>2025</v>
      </c>
      <c r="C7008" s="2">
        <v>10</v>
      </c>
      <c r="D7008" s="2">
        <v>19</v>
      </c>
      <c r="E7008" s="2">
        <v>22</v>
      </c>
      <c r="F7008" s="3"/>
      <c r="G7008" s="3">
        <v>0</v>
      </c>
      <c r="H7008" s="3"/>
      <c r="I7008" s="3">
        <v>0</v>
      </c>
      <c r="J7008" s="3"/>
      <c r="K7008" s="3"/>
      <c r="L7008" s="3"/>
      <c r="M7008" s="3">
        <v>0</v>
      </c>
      <c r="N7008" s="3">
        <v>0</v>
      </c>
      <c r="O7008" s="3">
        <v>0</v>
      </c>
    </row>
    <row r="7009" spans="1:15" x14ac:dyDescent="0.25">
      <c r="A7009" s="1">
        <v>45949.958333333336</v>
      </c>
      <c r="B7009" s="2">
        <v>2025</v>
      </c>
      <c r="C7009" s="2">
        <v>10</v>
      </c>
      <c r="D7009" s="2">
        <v>19</v>
      </c>
      <c r="E7009" s="2">
        <v>23</v>
      </c>
      <c r="F7009" s="3"/>
      <c r="G7009" s="3">
        <v>0</v>
      </c>
      <c r="H7009" s="3"/>
      <c r="I7009" s="3">
        <v>0</v>
      </c>
      <c r="J7009" s="3"/>
      <c r="K7009" s="3"/>
      <c r="L7009" s="3"/>
      <c r="M7009" s="3">
        <v>0</v>
      </c>
      <c r="N7009" s="3">
        <v>0</v>
      </c>
      <c r="O7009" s="3">
        <v>0</v>
      </c>
    </row>
    <row r="7010" spans="1:15" x14ac:dyDescent="0.25">
      <c r="A7010" s="1">
        <v>45950</v>
      </c>
      <c r="B7010" s="2">
        <v>2025</v>
      </c>
      <c r="C7010" s="2">
        <v>10</v>
      </c>
      <c r="D7010" s="2">
        <v>20</v>
      </c>
      <c r="E7010" s="2">
        <v>0</v>
      </c>
      <c r="F7010" s="3"/>
      <c r="G7010" s="3">
        <v>0</v>
      </c>
      <c r="H7010" s="3"/>
      <c r="I7010" s="3">
        <v>0</v>
      </c>
      <c r="J7010" s="3"/>
      <c r="K7010" s="3"/>
      <c r="L7010" s="3"/>
      <c r="M7010" s="3">
        <v>0</v>
      </c>
      <c r="N7010" s="3">
        <v>0</v>
      </c>
      <c r="O7010" s="3">
        <v>0</v>
      </c>
    </row>
    <row r="7011" spans="1:15" x14ac:dyDescent="0.25">
      <c r="A7011" s="1">
        <v>45950.041666666664</v>
      </c>
      <c r="B7011" s="2">
        <v>2025</v>
      </c>
      <c r="C7011" s="2">
        <v>10</v>
      </c>
      <c r="D7011" s="2">
        <v>20</v>
      </c>
      <c r="E7011" s="2">
        <v>1</v>
      </c>
      <c r="F7011" s="3"/>
      <c r="G7011" s="3">
        <v>0</v>
      </c>
      <c r="H7011" s="3"/>
      <c r="I7011" s="3">
        <v>0</v>
      </c>
      <c r="J7011" s="3"/>
      <c r="K7011" s="3"/>
      <c r="L7011" s="3"/>
      <c r="M7011" s="3">
        <v>0</v>
      </c>
      <c r="N7011" s="3">
        <v>0</v>
      </c>
      <c r="O7011" s="3">
        <v>0</v>
      </c>
    </row>
    <row r="7012" spans="1:15" x14ac:dyDescent="0.25">
      <c r="A7012" s="1">
        <v>45950.083333333336</v>
      </c>
      <c r="B7012" s="2">
        <v>2025</v>
      </c>
      <c r="C7012" s="2">
        <v>10</v>
      </c>
      <c r="D7012" s="2">
        <v>20</v>
      </c>
      <c r="E7012" s="2">
        <v>2</v>
      </c>
      <c r="F7012" s="3"/>
      <c r="G7012" s="3">
        <v>0</v>
      </c>
      <c r="H7012" s="3"/>
      <c r="I7012" s="3">
        <v>0</v>
      </c>
      <c r="J7012" s="3"/>
      <c r="K7012" s="3"/>
      <c r="L7012" s="3"/>
      <c r="M7012" s="3">
        <v>0</v>
      </c>
      <c r="N7012" s="3">
        <v>0</v>
      </c>
      <c r="O7012" s="3">
        <v>0</v>
      </c>
    </row>
    <row r="7013" spans="1:15" x14ac:dyDescent="0.25">
      <c r="A7013" s="1">
        <v>45950.125</v>
      </c>
      <c r="B7013" s="2">
        <v>2025</v>
      </c>
      <c r="C7013" s="2">
        <v>10</v>
      </c>
      <c r="D7013" s="2">
        <v>20</v>
      </c>
      <c r="E7013" s="2">
        <v>3</v>
      </c>
      <c r="F7013" s="3"/>
      <c r="G7013" s="3">
        <v>0</v>
      </c>
      <c r="H7013" s="3"/>
      <c r="I7013" s="3">
        <v>0</v>
      </c>
      <c r="J7013" s="3"/>
      <c r="K7013" s="3"/>
      <c r="L7013" s="3"/>
      <c r="M7013" s="3">
        <v>0</v>
      </c>
      <c r="N7013" s="3">
        <v>0</v>
      </c>
      <c r="O7013" s="3">
        <v>0</v>
      </c>
    </row>
    <row r="7014" spans="1:15" x14ac:dyDescent="0.25">
      <c r="A7014" s="1">
        <v>45950.166666666664</v>
      </c>
      <c r="B7014" s="2">
        <v>2025</v>
      </c>
      <c r="C7014" s="2">
        <v>10</v>
      </c>
      <c r="D7014" s="2">
        <v>20</v>
      </c>
      <c r="E7014" s="2">
        <v>4</v>
      </c>
      <c r="F7014" s="3">
        <v>0</v>
      </c>
      <c r="G7014" s="3">
        <v>0</v>
      </c>
      <c r="H7014" s="3"/>
      <c r="I7014" s="3">
        <v>0</v>
      </c>
      <c r="J7014" s="3"/>
      <c r="K7014" s="3"/>
      <c r="L7014" s="3"/>
      <c r="M7014" s="3">
        <v>0</v>
      </c>
      <c r="N7014" s="3">
        <v>0</v>
      </c>
      <c r="O7014" s="3">
        <v>0</v>
      </c>
    </row>
    <row r="7015" spans="1:15" x14ac:dyDescent="0.25">
      <c r="A7015" s="1">
        <v>45950.208333333336</v>
      </c>
      <c r="B7015" s="2">
        <v>2025</v>
      </c>
      <c r="C7015" s="2">
        <v>10</v>
      </c>
      <c r="D7015" s="2">
        <v>20</v>
      </c>
      <c r="E7015" s="2">
        <v>5</v>
      </c>
      <c r="F7015" s="3">
        <v>0</v>
      </c>
      <c r="G7015" s="3">
        <v>0</v>
      </c>
      <c r="H7015" s="3">
        <v>0</v>
      </c>
      <c r="I7015" s="3">
        <v>0</v>
      </c>
      <c r="J7015" s="3"/>
      <c r="K7015" s="3">
        <v>0</v>
      </c>
      <c r="L7015" s="3">
        <v>0</v>
      </c>
      <c r="M7015" s="3">
        <v>0</v>
      </c>
      <c r="N7015" s="3">
        <v>0</v>
      </c>
      <c r="O7015" s="3">
        <v>0</v>
      </c>
    </row>
    <row r="7016" spans="1:15" x14ac:dyDescent="0.25">
      <c r="A7016" s="1">
        <v>45950.25</v>
      </c>
      <c r="B7016" s="2">
        <v>2025</v>
      </c>
      <c r="C7016" s="2">
        <v>10</v>
      </c>
      <c r="D7016" s="2">
        <v>20</v>
      </c>
      <c r="E7016" s="2">
        <v>6</v>
      </c>
      <c r="F7016" s="3">
        <v>0</v>
      </c>
      <c r="G7016" s="3">
        <v>0</v>
      </c>
      <c r="H7016" s="3">
        <v>0</v>
      </c>
      <c r="I7016" s="3">
        <v>0</v>
      </c>
      <c r="J7016" s="3"/>
      <c r="K7016" s="3">
        <v>0</v>
      </c>
      <c r="L7016" s="3">
        <v>0</v>
      </c>
      <c r="M7016" s="3">
        <v>0</v>
      </c>
      <c r="N7016" s="3">
        <v>0</v>
      </c>
      <c r="O7016" s="3">
        <v>0</v>
      </c>
    </row>
    <row r="7017" spans="1:15" x14ac:dyDescent="0.25">
      <c r="A7017" s="1">
        <v>45950.291666666664</v>
      </c>
      <c r="B7017" s="2">
        <v>2025</v>
      </c>
      <c r="C7017" s="2">
        <v>10</v>
      </c>
      <c r="D7017" s="2">
        <v>20</v>
      </c>
      <c r="E7017" s="2">
        <v>7</v>
      </c>
      <c r="F7017" s="3">
        <v>0</v>
      </c>
      <c r="G7017" s="3">
        <v>0</v>
      </c>
      <c r="H7017" s="3">
        <v>0</v>
      </c>
      <c r="I7017" s="3"/>
      <c r="J7017" s="3"/>
      <c r="K7017" s="3">
        <v>0</v>
      </c>
      <c r="L7017" s="3">
        <v>0</v>
      </c>
      <c r="M7017" s="3">
        <v>0</v>
      </c>
      <c r="N7017" s="3">
        <v>0</v>
      </c>
      <c r="O7017" s="3">
        <v>0</v>
      </c>
    </row>
    <row r="7018" spans="1:15" x14ac:dyDescent="0.25">
      <c r="A7018" s="1">
        <v>45950.333333333336</v>
      </c>
      <c r="B7018" s="2">
        <v>2025</v>
      </c>
      <c r="C7018" s="2">
        <v>10</v>
      </c>
      <c r="D7018" s="2">
        <v>20</v>
      </c>
      <c r="E7018" s="2">
        <v>8</v>
      </c>
      <c r="F7018" s="3">
        <v>0</v>
      </c>
      <c r="G7018" s="3">
        <v>0</v>
      </c>
      <c r="H7018" s="3">
        <v>2.1529693548042104E-2</v>
      </c>
      <c r="I7018" s="3">
        <v>0</v>
      </c>
      <c r="J7018" s="3"/>
      <c r="K7018" s="3">
        <v>0</v>
      </c>
      <c r="L7018" s="3">
        <v>0</v>
      </c>
      <c r="M7018" s="3">
        <v>0.28484304481318051</v>
      </c>
      <c r="N7018" s="3">
        <v>0.10861463658789459</v>
      </c>
      <c r="O7018" s="3">
        <v>5.1873421868639649E-2</v>
      </c>
    </row>
    <row r="7019" spans="1:15" x14ac:dyDescent="0.25">
      <c r="A7019" s="1">
        <v>45950.375</v>
      </c>
      <c r="B7019" s="2">
        <v>2025</v>
      </c>
      <c r="C7019" s="2">
        <v>10</v>
      </c>
      <c r="D7019" s="2">
        <v>20</v>
      </c>
      <c r="E7019" s="2">
        <v>9</v>
      </c>
      <c r="F7019" s="3">
        <v>0</v>
      </c>
      <c r="G7019" s="3">
        <v>1.5292624367340685E-5</v>
      </c>
      <c r="H7019" s="3">
        <v>0.2054285253910722</v>
      </c>
      <c r="I7019" s="3">
        <v>0.46714320219800126</v>
      </c>
      <c r="J7019" s="3"/>
      <c r="K7019" s="3">
        <v>0</v>
      </c>
      <c r="L7019" s="3">
        <v>0</v>
      </c>
      <c r="M7019" s="3">
        <v>0.5</v>
      </c>
      <c r="N7019" s="3">
        <v>0.19233341074919194</v>
      </c>
      <c r="O7019" s="3">
        <v>0.1706150538703291</v>
      </c>
    </row>
    <row r="7020" spans="1:15" x14ac:dyDescent="0.25">
      <c r="A7020" s="1">
        <v>45950.416666666664</v>
      </c>
      <c r="B7020" s="2">
        <v>2025</v>
      </c>
      <c r="C7020" s="2">
        <v>10</v>
      </c>
      <c r="D7020" s="2">
        <v>20</v>
      </c>
      <c r="E7020" s="2">
        <v>10</v>
      </c>
      <c r="F7020" s="3">
        <v>0</v>
      </c>
      <c r="G7020" s="3">
        <v>0</v>
      </c>
      <c r="H7020" s="3">
        <v>0.31084625522109682</v>
      </c>
      <c r="I7020" s="3">
        <v>0.48652499973996527</v>
      </c>
      <c r="J7020" s="3"/>
      <c r="K7020" s="3">
        <v>0</v>
      </c>
      <c r="L7020" s="3">
        <v>7.099926511623908E-2</v>
      </c>
      <c r="M7020" s="3">
        <v>1</v>
      </c>
      <c r="N7020" s="3">
        <v>0</v>
      </c>
      <c r="O7020" s="3">
        <v>0.23354631500966264</v>
      </c>
    </row>
    <row r="7021" spans="1:15" x14ac:dyDescent="0.25">
      <c r="A7021" s="1">
        <v>45950.458333333336</v>
      </c>
      <c r="B7021" s="2">
        <v>2025</v>
      </c>
      <c r="C7021" s="2">
        <v>10</v>
      </c>
      <c r="D7021" s="2">
        <v>20</v>
      </c>
      <c r="E7021" s="2">
        <v>11</v>
      </c>
      <c r="F7021" s="3">
        <v>0</v>
      </c>
      <c r="G7021" s="3">
        <v>0</v>
      </c>
      <c r="H7021" s="3">
        <v>0.34859350570736403</v>
      </c>
      <c r="I7021" s="3">
        <v>0</v>
      </c>
      <c r="J7021" s="3"/>
      <c r="K7021" s="3">
        <v>0</v>
      </c>
      <c r="L7021" s="3">
        <v>6.052884117386375E-2</v>
      </c>
      <c r="M7021" s="3">
        <v>1</v>
      </c>
      <c r="N7021" s="3">
        <v>0</v>
      </c>
      <c r="O7021" s="3">
        <v>0.17614029336015347</v>
      </c>
    </row>
    <row r="7022" spans="1:15" x14ac:dyDescent="0.25">
      <c r="A7022" s="1">
        <v>45950.5</v>
      </c>
      <c r="B7022" s="2">
        <v>2025</v>
      </c>
      <c r="C7022" s="2">
        <v>10</v>
      </c>
      <c r="D7022" s="2">
        <v>20</v>
      </c>
      <c r="E7022" s="2">
        <v>12</v>
      </c>
      <c r="F7022" s="3">
        <v>0.1279676500351922</v>
      </c>
      <c r="G7022" s="3">
        <v>0</v>
      </c>
      <c r="H7022" s="3">
        <v>0.26714911235419758</v>
      </c>
      <c r="I7022" s="3">
        <v>0.48854553717019972</v>
      </c>
      <c r="J7022" s="3"/>
      <c r="K7022" s="3">
        <v>0.14217777777777774</v>
      </c>
      <c r="L7022" s="3">
        <v>0.16949178553450842</v>
      </c>
      <c r="M7022" s="3">
        <v>1</v>
      </c>
      <c r="N7022" s="3">
        <v>0</v>
      </c>
      <c r="O7022" s="3">
        <v>0.27441648285898446</v>
      </c>
    </row>
    <row r="7023" spans="1:15" x14ac:dyDescent="0.25">
      <c r="A7023" s="1">
        <v>45950.541666666664</v>
      </c>
      <c r="B7023" s="2">
        <v>2025</v>
      </c>
      <c r="C7023" s="2">
        <v>10</v>
      </c>
      <c r="D7023" s="2">
        <v>20</v>
      </c>
      <c r="E7023" s="2">
        <v>13</v>
      </c>
      <c r="F7023" s="3">
        <v>0.12686940890235471</v>
      </c>
      <c r="G7023" s="3">
        <v>0</v>
      </c>
      <c r="H7023" s="3">
        <v>1.1832464639874885E-2</v>
      </c>
      <c r="I7023" s="3">
        <v>0.94801791770308241</v>
      </c>
      <c r="J7023" s="3"/>
      <c r="K7023" s="3">
        <v>0.10999111111111111</v>
      </c>
      <c r="L7023" s="3">
        <v>0.22313421385546159</v>
      </c>
      <c r="M7023" s="3">
        <v>1</v>
      </c>
      <c r="N7023" s="3">
        <v>0</v>
      </c>
      <c r="O7023" s="3">
        <v>0.30248063952648557</v>
      </c>
    </row>
    <row r="7024" spans="1:15" x14ac:dyDescent="0.25">
      <c r="A7024" s="1">
        <v>45950.583333333336</v>
      </c>
      <c r="B7024" s="2">
        <v>2025</v>
      </c>
      <c r="C7024" s="2">
        <v>10</v>
      </c>
      <c r="D7024" s="2">
        <v>20</v>
      </c>
      <c r="E7024" s="2">
        <v>14</v>
      </c>
      <c r="F7024" s="3">
        <v>9.1502224948879912E-2</v>
      </c>
      <c r="G7024" s="3">
        <v>0</v>
      </c>
      <c r="H7024" s="3">
        <v>0.26169639090791363</v>
      </c>
      <c r="I7024" s="3">
        <v>0</v>
      </c>
      <c r="J7024" s="3"/>
      <c r="K7024" s="3">
        <v>9.1555555555555643E-3</v>
      </c>
      <c r="L7024" s="3">
        <v>0.11466768732615419</v>
      </c>
      <c r="M7024" s="3">
        <v>0</v>
      </c>
      <c r="N7024" s="3">
        <v>0</v>
      </c>
      <c r="O7024" s="3">
        <v>5.962773234231291E-2</v>
      </c>
    </row>
    <row r="7025" spans="1:15" x14ac:dyDescent="0.25">
      <c r="A7025" s="1">
        <v>45950.625</v>
      </c>
      <c r="B7025" s="2">
        <v>2025</v>
      </c>
      <c r="C7025" s="2">
        <v>10</v>
      </c>
      <c r="D7025" s="2">
        <v>20</v>
      </c>
      <c r="E7025" s="2">
        <v>15</v>
      </c>
      <c r="F7025" s="3">
        <v>1.4514952589350845E-2</v>
      </c>
      <c r="G7025" s="3">
        <v>0.20332915957752165</v>
      </c>
      <c r="H7025" s="3">
        <v>0</v>
      </c>
      <c r="I7025" s="3"/>
      <c r="J7025" s="3"/>
      <c r="K7025" s="3">
        <v>0</v>
      </c>
      <c r="L7025" s="3">
        <v>0</v>
      </c>
      <c r="M7025" s="3">
        <v>0</v>
      </c>
      <c r="N7025" s="3">
        <v>0</v>
      </c>
      <c r="O7025" s="3">
        <v>3.1120587452410357E-2</v>
      </c>
    </row>
    <row r="7026" spans="1:15" x14ac:dyDescent="0.25">
      <c r="A7026" s="1">
        <v>45950.666666666664</v>
      </c>
      <c r="B7026" s="2">
        <v>2025</v>
      </c>
      <c r="C7026" s="2">
        <v>10</v>
      </c>
      <c r="D7026" s="2">
        <v>20</v>
      </c>
      <c r="E7026" s="2">
        <v>16</v>
      </c>
      <c r="F7026" s="3">
        <v>0</v>
      </c>
      <c r="G7026" s="3">
        <v>0</v>
      </c>
      <c r="H7026" s="3">
        <v>0</v>
      </c>
      <c r="I7026" s="3">
        <v>0</v>
      </c>
      <c r="J7026" s="3"/>
      <c r="K7026" s="3">
        <v>0</v>
      </c>
      <c r="L7026" s="3">
        <v>0</v>
      </c>
      <c r="M7026" s="3">
        <v>0</v>
      </c>
      <c r="N7026" s="3">
        <v>0</v>
      </c>
      <c r="O7026" s="3">
        <v>0</v>
      </c>
    </row>
    <row r="7027" spans="1:15" x14ac:dyDescent="0.25">
      <c r="A7027" s="1">
        <v>45950.708333333336</v>
      </c>
      <c r="B7027" s="2">
        <v>2025</v>
      </c>
      <c r="C7027" s="2">
        <v>10</v>
      </c>
      <c r="D7027" s="2">
        <v>20</v>
      </c>
      <c r="E7027" s="2">
        <v>17</v>
      </c>
      <c r="F7027" s="3">
        <v>0</v>
      </c>
      <c r="G7027" s="3">
        <v>0</v>
      </c>
      <c r="H7027" s="3">
        <v>0</v>
      </c>
      <c r="I7027" s="3">
        <v>0</v>
      </c>
      <c r="J7027" s="3"/>
      <c r="K7027" s="3">
        <v>0</v>
      </c>
      <c r="L7027" s="3">
        <v>0</v>
      </c>
      <c r="M7027" s="3">
        <v>0</v>
      </c>
      <c r="N7027" s="3">
        <v>0</v>
      </c>
      <c r="O7027" s="3">
        <v>0</v>
      </c>
    </row>
    <row r="7028" spans="1:15" x14ac:dyDescent="0.25">
      <c r="A7028" s="1">
        <v>45950.75</v>
      </c>
      <c r="B7028" s="2">
        <v>2025</v>
      </c>
      <c r="C7028" s="2">
        <v>10</v>
      </c>
      <c r="D7028" s="2">
        <v>20</v>
      </c>
      <c r="E7028" s="2">
        <v>18</v>
      </c>
      <c r="F7028" s="3">
        <v>0</v>
      </c>
      <c r="G7028" s="3">
        <v>0</v>
      </c>
      <c r="H7028" s="3">
        <v>0</v>
      </c>
      <c r="I7028" s="3">
        <v>0</v>
      </c>
      <c r="J7028" s="3"/>
      <c r="K7028" s="3">
        <v>0</v>
      </c>
      <c r="L7028" s="3">
        <v>0</v>
      </c>
      <c r="M7028" s="3">
        <v>0</v>
      </c>
      <c r="N7028" s="3">
        <v>0</v>
      </c>
      <c r="O7028" s="3">
        <v>0</v>
      </c>
    </row>
    <row r="7029" spans="1:15" x14ac:dyDescent="0.25">
      <c r="A7029" s="1">
        <v>45950.791666666664</v>
      </c>
      <c r="B7029" s="2">
        <v>2025</v>
      </c>
      <c r="C7029" s="2">
        <v>10</v>
      </c>
      <c r="D7029" s="2">
        <v>20</v>
      </c>
      <c r="E7029" s="2">
        <v>19</v>
      </c>
      <c r="F7029" s="3">
        <v>0</v>
      </c>
      <c r="G7029" s="3">
        <v>0</v>
      </c>
      <c r="H7029" s="3"/>
      <c r="I7029" s="3">
        <v>0</v>
      </c>
      <c r="J7029" s="3"/>
      <c r="K7029" s="3"/>
      <c r="L7029" s="3"/>
      <c r="M7029" s="3">
        <v>0</v>
      </c>
      <c r="N7029" s="3">
        <v>0</v>
      </c>
      <c r="O7029" s="3">
        <v>0</v>
      </c>
    </row>
    <row r="7030" spans="1:15" x14ac:dyDescent="0.25">
      <c r="A7030" s="1">
        <v>45950.833333333336</v>
      </c>
      <c r="B7030" s="2">
        <v>2025</v>
      </c>
      <c r="C7030" s="2">
        <v>10</v>
      </c>
      <c r="D7030" s="2">
        <v>20</v>
      </c>
      <c r="E7030" s="2">
        <v>20</v>
      </c>
      <c r="F7030" s="3"/>
      <c r="G7030" s="3">
        <v>0</v>
      </c>
      <c r="H7030" s="3"/>
      <c r="I7030" s="3">
        <v>0</v>
      </c>
      <c r="J7030" s="3"/>
      <c r="K7030" s="3"/>
      <c r="L7030" s="3"/>
      <c r="M7030" s="3">
        <v>0</v>
      </c>
      <c r="N7030" s="3">
        <v>0</v>
      </c>
      <c r="O7030" s="3">
        <v>0</v>
      </c>
    </row>
    <row r="7031" spans="1:15" x14ac:dyDescent="0.25">
      <c r="A7031" s="1">
        <v>45950.875</v>
      </c>
      <c r="B7031" s="2">
        <v>2025</v>
      </c>
      <c r="C7031" s="2">
        <v>10</v>
      </c>
      <c r="D7031" s="2">
        <v>20</v>
      </c>
      <c r="E7031" s="2">
        <v>21</v>
      </c>
      <c r="F7031" s="3"/>
      <c r="G7031" s="3">
        <v>0</v>
      </c>
      <c r="H7031" s="3"/>
      <c r="I7031" s="3">
        <v>0</v>
      </c>
      <c r="J7031" s="3"/>
      <c r="K7031" s="3"/>
      <c r="L7031" s="3"/>
      <c r="M7031" s="3">
        <v>0</v>
      </c>
      <c r="N7031" s="3">
        <v>0</v>
      </c>
      <c r="O7031" s="3">
        <v>0</v>
      </c>
    </row>
    <row r="7032" spans="1:15" x14ac:dyDescent="0.25">
      <c r="A7032" s="1">
        <v>45950.916666666664</v>
      </c>
      <c r="B7032" s="2">
        <v>2025</v>
      </c>
      <c r="C7032" s="2">
        <v>10</v>
      </c>
      <c r="D7032" s="2">
        <v>20</v>
      </c>
      <c r="E7032" s="2">
        <v>22</v>
      </c>
      <c r="F7032" s="3"/>
      <c r="G7032" s="3">
        <v>0</v>
      </c>
      <c r="H7032" s="3"/>
      <c r="I7032" s="3">
        <v>0</v>
      </c>
      <c r="J7032" s="3"/>
      <c r="K7032" s="3"/>
      <c r="L7032" s="3"/>
      <c r="M7032" s="3">
        <v>0</v>
      </c>
      <c r="N7032" s="3">
        <v>0</v>
      </c>
      <c r="O7032" s="3">
        <v>0</v>
      </c>
    </row>
    <row r="7033" spans="1:15" x14ac:dyDescent="0.25">
      <c r="A7033" s="1">
        <v>45950.958333333336</v>
      </c>
      <c r="B7033" s="2">
        <v>2025</v>
      </c>
      <c r="C7033" s="2">
        <v>10</v>
      </c>
      <c r="D7033" s="2">
        <v>20</v>
      </c>
      <c r="E7033" s="2">
        <v>23</v>
      </c>
      <c r="F7033" s="3"/>
      <c r="G7033" s="3">
        <v>0</v>
      </c>
      <c r="H7033" s="3"/>
      <c r="I7033" s="3">
        <v>0</v>
      </c>
      <c r="J7033" s="3"/>
      <c r="K7033" s="3"/>
      <c r="L7033" s="3"/>
      <c r="M7033" s="3">
        <v>0</v>
      </c>
      <c r="N7033" s="3">
        <v>0</v>
      </c>
      <c r="O7033" s="3">
        <v>0</v>
      </c>
    </row>
    <row r="7034" spans="1:15" x14ac:dyDescent="0.25">
      <c r="A7034" s="1">
        <v>45951</v>
      </c>
      <c r="B7034" s="2">
        <v>2025</v>
      </c>
      <c r="C7034" s="2">
        <v>10</v>
      </c>
      <c r="D7034" s="2">
        <v>21</v>
      </c>
      <c r="E7034" s="2">
        <v>0</v>
      </c>
      <c r="F7034" s="3"/>
      <c r="G7034" s="3">
        <v>0</v>
      </c>
      <c r="H7034" s="3"/>
      <c r="I7034" s="3">
        <v>0</v>
      </c>
      <c r="J7034" s="3"/>
      <c r="K7034" s="3"/>
      <c r="L7034" s="3"/>
      <c r="M7034" s="3">
        <v>0</v>
      </c>
      <c r="N7034" s="3">
        <v>0</v>
      </c>
      <c r="O7034" s="3">
        <v>0</v>
      </c>
    </row>
    <row r="7035" spans="1:15" x14ac:dyDescent="0.25">
      <c r="A7035" s="1">
        <v>45951.041666666664</v>
      </c>
      <c r="B7035" s="2">
        <v>2025</v>
      </c>
      <c r="C7035" s="2">
        <v>10</v>
      </c>
      <c r="D7035" s="2">
        <v>21</v>
      </c>
      <c r="E7035" s="2">
        <v>1</v>
      </c>
      <c r="F7035" s="3"/>
      <c r="G7035" s="3">
        <v>0</v>
      </c>
      <c r="H7035" s="3"/>
      <c r="I7035" s="3">
        <v>0</v>
      </c>
      <c r="J7035" s="3"/>
      <c r="K7035" s="3"/>
      <c r="L7035" s="3"/>
      <c r="M7035" s="3">
        <v>0</v>
      </c>
      <c r="N7035" s="3">
        <v>0</v>
      </c>
      <c r="O7035" s="3">
        <v>0</v>
      </c>
    </row>
    <row r="7036" spans="1:15" x14ac:dyDescent="0.25">
      <c r="A7036" s="1">
        <v>45951.083333333336</v>
      </c>
      <c r="B7036" s="2">
        <v>2025</v>
      </c>
      <c r="C7036" s="2">
        <v>10</v>
      </c>
      <c r="D7036" s="2">
        <v>21</v>
      </c>
      <c r="E7036" s="2">
        <v>2</v>
      </c>
      <c r="F7036" s="3"/>
      <c r="G7036" s="3">
        <v>0</v>
      </c>
      <c r="H7036" s="3"/>
      <c r="I7036" s="3">
        <v>0</v>
      </c>
      <c r="J7036" s="3"/>
      <c r="K7036" s="3"/>
      <c r="L7036" s="3"/>
      <c r="M7036" s="3">
        <v>0</v>
      </c>
      <c r="N7036" s="3">
        <v>0</v>
      </c>
      <c r="O7036" s="3">
        <v>0</v>
      </c>
    </row>
    <row r="7037" spans="1:15" x14ac:dyDescent="0.25">
      <c r="A7037" s="1">
        <v>45951.125</v>
      </c>
      <c r="B7037" s="2">
        <v>2025</v>
      </c>
      <c r="C7037" s="2">
        <v>10</v>
      </c>
      <c r="D7037" s="2">
        <v>21</v>
      </c>
      <c r="E7037" s="2">
        <v>3</v>
      </c>
      <c r="F7037" s="3"/>
      <c r="G7037" s="3">
        <v>0</v>
      </c>
      <c r="H7037" s="3"/>
      <c r="I7037" s="3">
        <v>0</v>
      </c>
      <c r="J7037" s="3"/>
      <c r="K7037" s="3"/>
      <c r="L7037" s="3"/>
      <c r="M7037" s="3">
        <v>0</v>
      </c>
      <c r="N7037" s="3">
        <v>0</v>
      </c>
      <c r="O7037" s="3">
        <v>0</v>
      </c>
    </row>
    <row r="7038" spans="1:15" x14ac:dyDescent="0.25">
      <c r="A7038" s="1">
        <v>45951.166666666664</v>
      </c>
      <c r="B7038" s="2">
        <v>2025</v>
      </c>
      <c r="C7038" s="2">
        <v>10</v>
      </c>
      <c r="D7038" s="2">
        <v>21</v>
      </c>
      <c r="E7038" s="2">
        <v>4</v>
      </c>
      <c r="F7038" s="3">
        <v>0</v>
      </c>
      <c r="G7038" s="3">
        <v>0</v>
      </c>
      <c r="H7038" s="3"/>
      <c r="I7038" s="3">
        <v>0</v>
      </c>
      <c r="J7038" s="3"/>
      <c r="K7038" s="3"/>
      <c r="L7038" s="3"/>
      <c r="M7038" s="3">
        <v>0</v>
      </c>
      <c r="N7038" s="3">
        <v>0</v>
      </c>
      <c r="O7038" s="3">
        <v>0</v>
      </c>
    </row>
    <row r="7039" spans="1:15" x14ac:dyDescent="0.25">
      <c r="A7039" s="1">
        <v>45951.208333333336</v>
      </c>
      <c r="B7039" s="2">
        <v>2025</v>
      </c>
      <c r="C7039" s="2">
        <v>10</v>
      </c>
      <c r="D7039" s="2">
        <v>21</v>
      </c>
      <c r="E7039" s="2">
        <v>5</v>
      </c>
      <c r="F7039" s="3">
        <v>0</v>
      </c>
      <c r="G7039" s="3">
        <v>0</v>
      </c>
      <c r="H7039" s="3">
        <v>0</v>
      </c>
      <c r="I7039" s="3">
        <v>0</v>
      </c>
      <c r="J7039" s="3"/>
      <c r="K7039" s="3">
        <v>0</v>
      </c>
      <c r="L7039" s="3">
        <v>0</v>
      </c>
      <c r="M7039" s="3">
        <v>0</v>
      </c>
      <c r="N7039" s="3">
        <v>0</v>
      </c>
      <c r="O7039" s="3">
        <v>0</v>
      </c>
    </row>
    <row r="7040" spans="1:15" x14ac:dyDescent="0.25">
      <c r="A7040" s="1">
        <v>45951.25</v>
      </c>
      <c r="B7040" s="2">
        <v>2025</v>
      </c>
      <c r="C7040" s="2">
        <v>10</v>
      </c>
      <c r="D7040" s="2">
        <v>21</v>
      </c>
      <c r="E7040" s="2">
        <v>6</v>
      </c>
      <c r="F7040" s="3">
        <v>0</v>
      </c>
      <c r="G7040" s="3">
        <v>0</v>
      </c>
      <c r="H7040" s="3">
        <v>0</v>
      </c>
      <c r="I7040" s="3">
        <v>0</v>
      </c>
      <c r="J7040" s="3"/>
      <c r="K7040" s="3">
        <v>0</v>
      </c>
      <c r="L7040" s="3">
        <v>0</v>
      </c>
      <c r="M7040" s="3">
        <v>0</v>
      </c>
      <c r="N7040" s="3">
        <v>0</v>
      </c>
      <c r="O7040" s="3">
        <v>0</v>
      </c>
    </row>
    <row r="7041" spans="1:15" x14ac:dyDescent="0.25">
      <c r="A7041" s="1">
        <v>45951.291666666664</v>
      </c>
      <c r="B7041" s="2">
        <v>2025</v>
      </c>
      <c r="C7041" s="2">
        <v>10</v>
      </c>
      <c r="D7041" s="2">
        <v>21</v>
      </c>
      <c r="E7041" s="2">
        <v>7</v>
      </c>
      <c r="F7041" s="3">
        <v>0</v>
      </c>
      <c r="G7041" s="3">
        <v>0</v>
      </c>
      <c r="H7041" s="3">
        <v>0</v>
      </c>
      <c r="I7041" s="3">
        <v>0</v>
      </c>
      <c r="J7041" s="3"/>
      <c r="K7041" s="3">
        <v>0</v>
      </c>
      <c r="L7041" s="3">
        <v>0</v>
      </c>
      <c r="M7041" s="3">
        <v>0.1233485686468066</v>
      </c>
      <c r="N7041" s="3">
        <v>0</v>
      </c>
      <c r="O7041" s="3">
        <v>1.5418571080850825E-2</v>
      </c>
    </row>
    <row r="7042" spans="1:15" x14ac:dyDescent="0.25">
      <c r="A7042" s="1">
        <v>45951.333333333336</v>
      </c>
      <c r="B7042" s="2">
        <v>2025</v>
      </c>
      <c r="C7042" s="2">
        <v>10</v>
      </c>
      <c r="D7042" s="2">
        <v>21</v>
      </c>
      <c r="E7042" s="2">
        <v>8</v>
      </c>
      <c r="F7042" s="3">
        <v>7.8986178091629399E-3</v>
      </c>
      <c r="G7042" s="3">
        <v>0.25192269754059793</v>
      </c>
      <c r="H7042" s="3">
        <v>0.23053088417795237</v>
      </c>
      <c r="I7042" s="3">
        <v>0.39271581511841136</v>
      </c>
      <c r="J7042" s="3"/>
      <c r="K7042" s="3">
        <v>5.7659623511979938E-2</v>
      </c>
      <c r="L7042" s="3">
        <v>0</v>
      </c>
      <c r="M7042" s="3">
        <v>0.43092805981566845</v>
      </c>
      <c r="N7042" s="3">
        <v>0.23756743217292586</v>
      </c>
      <c r="O7042" s="3">
        <v>0.20115289126833735</v>
      </c>
    </row>
    <row r="7043" spans="1:15" x14ac:dyDescent="0.25">
      <c r="A7043" s="1">
        <v>45951.375</v>
      </c>
      <c r="B7043" s="2">
        <v>2025</v>
      </c>
      <c r="C7043" s="2">
        <v>10</v>
      </c>
      <c r="D7043" s="2">
        <v>21</v>
      </c>
      <c r="E7043" s="2">
        <v>9</v>
      </c>
      <c r="F7043" s="3">
        <v>3.697710191608853E-2</v>
      </c>
      <c r="G7043" s="3">
        <v>0.55101369366256003</v>
      </c>
      <c r="H7043" s="3">
        <v>0.4329287113391081</v>
      </c>
      <c r="I7043" s="3">
        <v>0.31674445678067498</v>
      </c>
      <c r="J7043" s="3"/>
      <c r="K7043" s="3">
        <v>8.7875555555555582E-2</v>
      </c>
      <c r="L7043" s="3">
        <v>0</v>
      </c>
      <c r="M7043" s="3">
        <v>0.61317908956104994</v>
      </c>
      <c r="N7043" s="3">
        <v>0.53152631552694807</v>
      </c>
      <c r="O7043" s="3">
        <v>0.32128061554274817</v>
      </c>
    </row>
    <row r="7044" spans="1:15" x14ac:dyDescent="0.25">
      <c r="A7044" s="1">
        <v>45951.416666666664</v>
      </c>
      <c r="B7044" s="2">
        <v>2025</v>
      </c>
      <c r="C7044" s="2">
        <v>10</v>
      </c>
      <c r="D7044" s="2">
        <v>21</v>
      </c>
      <c r="E7044" s="2">
        <v>10</v>
      </c>
      <c r="F7044" s="3">
        <v>0.15833050219421863</v>
      </c>
      <c r="G7044" s="3">
        <v>0.61890151775858393</v>
      </c>
      <c r="H7044" s="3">
        <v>0.41466487961057308</v>
      </c>
      <c r="I7044" s="3">
        <v>0.62760512409433433</v>
      </c>
      <c r="J7044" s="3"/>
      <c r="K7044" s="3">
        <v>0.18211555555555553</v>
      </c>
      <c r="L7044" s="3">
        <v>0.14493527310228016</v>
      </c>
      <c r="M7044" s="3">
        <v>0.61981777807399929</v>
      </c>
      <c r="N7044" s="3">
        <v>0.53275804759207612</v>
      </c>
      <c r="O7044" s="3">
        <v>0.41239108474770264</v>
      </c>
    </row>
    <row r="7045" spans="1:15" x14ac:dyDescent="0.25">
      <c r="A7045" s="1">
        <v>45951.458333333336</v>
      </c>
      <c r="B7045" s="2">
        <v>2025</v>
      </c>
      <c r="C7045" s="2">
        <v>10</v>
      </c>
      <c r="D7045" s="2">
        <v>21</v>
      </c>
      <c r="E7045" s="2">
        <v>11</v>
      </c>
      <c r="F7045" s="3">
        <v>0.1657627152124278</v>
      </c>
      <c r="G7045" s="3">
        <v>0.6202819286852278</v>
      </c>
      <c r="H7045" s="3">
        <v>0.27882328340301171</v>
      </c>
      <c r="I7045" s="3">
        <v>0.62540896644005439</v>
      </c>
      <c r="J7045" s="3"/>
      <c r="K7045" s="3">
        <v>0.19379555555555555</v>
      </c>
      <c r="L7045" s="3">
        <v>0.26662064433514832</v>
      </c>
      <c r="M7045" s="3">
        <v>0.6226424693960515</v>
      </c>
      <c r="N7045" s="3">
        <v>0.53165415869424604</v>
      </c>
      <c r="O7045" s="3">
        <v>0.4131237152152154</v>
      </c>
    </row>
    <row r="7046" spans="1:15" x14ac:dyDescent="0.25">
      <c r="A7046" s="1">
        <v>45951.5</v>
      </c>
      <c r="B7046" s="2">
        <v>2025</v>
      </c>
      <c r="C7046" s="2">
        <v>10</v>
      </c>
      <c r="D7046" s="2">
        <v>21</v>
      </c>
      <c r="E7046" s="2">
        <v>12</v>
      </c>
      <c r="F7046" s="3">
        <v>0.25157158935424817</v>
      </c>
      <c r="G7046" s="3">
        <v>0.70897914551866603</v>
      </c>
      <c r="H7046" s="3">
        <v>0.34994904834416896</v>
      </c>
      <c r="I7046" s="3">
        <v>0.70973396825351909</v>
      </c>
      <c r="J7046" s="3"/>
      <c r="K7046" s="3">
        <v>0.26884444444444444</v>
      </c>
      <c r="L7046" s="3">
        <v>0.29466359696811478</v>
      </c>
      <c r="M7046" s="3">
        <v>0.74506436669873033</v>
      </c>
      <c r="N7046" s="3">
        <v>0.63995633041122568</v>
      </c>
      <c r="O7046" s="3">
        <v>0.49609531124913969</v>
      </c>
    </row>
    <row r="7047" spans="1:15" x14ac:dyDescent="0.25">
      <c r="A7047" s="1">
        <v>45951.541666666664</v>
      </c>
      <c r="B7047" s="2">
        <v>2025</v>
      </c>
      <c r="C7047" s="2">
        <v>10</v>
      </c>
      <c r="D7047" s="2">
        <v>21</v>
      </c>
      <c r="E7047" s="2">
        <v>13</v>
      </c>
      <c r="F7047" s="3">
        <v>0.1948810190257238</v>
      </c>
      <c r="G7047" s="3">
        <v>0.3691356342202991</v>
      </c>
      <c r="H7047" s="3">
        <v>0.10620572078709616</v>
      </c>
      <c r="I7047" s="3">
        <v>0.73727005786035038</v>
      </c>
      <c r="J7047" s="3"/>
      <c r="K7047" s="3">
        <v>0.12306666666666671</v>
      </c>
      <c r="L7047" s="3">
        <v>0.27212782000748204</v>
      </c>
      <c r="M7047" s="3">
        <v>0.75203460909555631</v>
      </c>
      <c r="N7047" s="3">
        <v>0.31614484646154772</v>
      </c>
      <c r="O7047" s="3">
        <v>0.35885829676559028</v>
      </c>
    </row>
    <row r="7048" spans="1:15" x14ac:dyDescent="0.25">
      <c r="A7048" s="1">
        <v>45951.583333333336</v>
      </c>
      <c r="B7048" s="2">
        <v>2025</v>
      </c>
      <c r="C7048" s="2">
        <v>10</v>
      </c>
      <c r="D7048" s="2">
        <v>21</v>
      </c>
      <c r="E7048" s="2">
        <v>14</v>
      </c>
      <c r="F7048" s="3">
        <v>1.254230595667871E-2</v>
      </c>
      <c r="G7048" s="3">
        <v>0.31243458800115148</v>
      </c>
      <c r="H7048" s="3">
        <v>0</v>
      </c>
      <c r="I7048" s="3">
        <v>0.54684468025807687</v>
      </c>
      <c r="J7048" s="3"/>
      <c r="K7048" s="3">
        <v>0</v>
      </c>
      <c r="L7048" s="3">
        <v>0</v>
      </c>
      <c r="M7048" s="3">
        <v>0.17937484496005496</v>
      </c>
      <c r="N7048" s="3">
        <v>0.45897675422291695</v>
      </c>
      <c r="O7048" s="3">
        <v>0.18877164667485988</v>
      </c>
    </row>
    <row r="7049" spans="1:15" x14ac:dyDescent="0.25">
      <c r="A7049" s="1">
        <v>45951.625</v>
      </c>
      <c r="B7049" s="2">
        <v>2025</v>
      </c>
      <c r="C7049" s="2">
        <v>10</v>
      </c>
      <c r="D7049" s="2">
        <v>21</v>
      </c>
      <c r="E7049" s="2">
        <v>15</v>
      </c>
      <c r="F7049" s="3">
        <v>0</v>
      </c>
      <c r="G7049" s="3">
        <v>2.3824369873654036E-2</v>
      </c>
      <c r="H7049" s="3">
        <v>0</v>
      </c>
      <c r="I7049" s="3">
        <v>0.34224626830904431</v>
      </c>
      <c r="J7049" s="3"/>
      <c r="K7049" s="3">
        <v>0</v>
      </c>
      <c r="L7049" s="3">
        <v>0</v>
      </c>
      <c r="M7049" s="3">
        <v>0.24208349192538875</v>
      </c>
      <c r="N7049" s="3">
        <v>0.23175655804172834</v>
      </c>
      <c r="O7049" s="3">
        <v>0.10498883601872692</v>
      </c>
    </row>
    <row r="7050" spans="1:15" x14ac:dyDescent="0.25">
      <c r="A7050" s="1">
        <v>45951.666666666664</v>
      </c>
      <c r="B7050" s="2">
        <v>2025</v>
      </c>
      <c r="C7050" s="2">
        <v>10</v>
      </c>
      <c r="D7050" s="2">
        <v>21</v>
      </c>
      <c r="E7050" s="2">
        <v>16</v>
      </c>
      <c r="F7050" s="3">
        <v>0</v>
      </c>
      <c r="G7050" s="3">
        <v>0</v>
      </c>
      <c r="H7050" s="3">
        <v>0</v>
      </c>
      <c r="I7050" s="3">
        <v>0.22805765345620971</v>
      </c>
      <c r="J7050" s="3"/>
      <c r="K7050" s="3">
        <v>0</v>
      </c>
      <c r="L7050" s="3">
        <v>0</v>
      </c>
      <c r="M7050" s="3">
        <v>6.5634702357118949E-2</v>
      </c>
      <c r="N7050" s="3">
        <v>0.11624648727709595</v>
      </c>
      <c r="O7050" s="3">
        <v>5.1242355386303076E-2</v>
      </c>
    </row>
    <row r="7051" spans="1:15" x14ac:dyDescent="0.25">
      <c r="A7051" s="1">
        <v>45951.708333333336</v>
      </c>
      <c r="B7051" s="2">
        <v>2025</v>
      </c>
      <c r="C7051" s="2">
        <v>10</v>
      </c>
      <c r="D7051" s="2">
        <v>21</v>
      </c>
      <c r="E7051" s="2">
        <v>17</v>
      </c>
      <c r="F7051" s="3">
        <v>0</v>
      </c>
      <c r="G7051" s="3">
        <v>0</v>
      </c>
      <c r="H7051" s="3">
        <v>0</v>
      </c>
      <c r="I7051" s="3">
        <v>9.8476036203959519E-2</v>
      </c>
      <c r="J7051" s="3"/>
      <c r="K7051" s="3">
        <v>0</v>
      </c>
      <c r="L7051" s="3">
        <v>0</v>
      </c>
      <c r="M7051" s="3">
        <v>0</v>
      </c>
      <c r="N7051" s="3">
        <v>0</v>
      </c>
      <c r="O7051" s="3">
        <v>1.230950452549494E-2</v>
      </c>
    </row>
    <row r="7052" spans="1:15" x14ac:dyDescent="0.25">
      <c r="A7052" s="1">
        <v>45951.75</v>
      </c>
      <c r="B7052" s="2">
        <v>2025</v>
      </c>
      <c r="C7052" s="2">
        <v>10</v>
      </c>
      <c r="D7052" s="2">
        <v>21</v>
      </c>
      <c r="E7052" s="2">
        <v>18</v>
      </c>
      <c r="F7052" s="3">
        <v>0</v>
      </c>
      <c r="G7052" s="3">
        <v>0</v>
      </c>
      <c r="H7052" s="3">
        <v>0</v>
      </c>
      <c r="I7052" s="3">
        <v>0</v>
      </c>
      <c r="J7052" s="3"/>
      <c r="K7052" s="3">
        <v>0</v>
      </c>
      <c r="L7052" s="3">
        <v>0</v>
      </c>
      <c r="M7052" s="3">
        <v>0</v>
      </c>
      <c r="N7052" s="3">
        <v>0</v>
      </c>
      <c r="O7052" s="3">
        <v>0</v>
      </c>
    </row>
    <row r="7053" spans="1:15" x14ac:dyDescent="0.25">
      <c r="A7053" s="1">
        <v>45951.791666666664</v>
      </c>
      <c r="B7053" s="2">
        <v>2025</v>
      </c>
      <c r="C7053" s="2">
        <v>10</v>
      </c>
      <c r="D7053" s="2">
        <v>21</v>
      </c>
      <c r="E7053" s="2">
        <v>19</v>
      </c>
      <c r="F7053" s="3">
        <v>0</v>
      </c>
      <c r="G7053" s="3">
        <v>0</v>
      </c>
      <c r="H7053" s="3"/>
      <c r="I7053" s="3">
        <v>0</v>
      </c>
      <c r="J7053" s="3"/>
      <c r="K7053" s="3"/>
      <c r="L7053" s="3"/>
      <c r="M7053" s="3">
        <v>0</v>
      </c>
      <c r="N7053" s="3">
        <v>0</v>
      </c>
      <c r="O7053" s="3">
        <v>0</v>
      </c>
    </row>
    <row r="7054" spans="1:15" x14ac:dyDescent="0.25">
      <c r="A7054" s="1">
        <v>45951.833333333336</v>
      </c>
      <c r="B7054" s="2">
        <v>2025</v>
      </c>
      <c r="C7054" s="2">
        <v>10</v>
      </c>
      <c r="D7054" s="2">
        <v>21</v>
      </c>
      <c r="E7054" s="2">
        <v>20</v>
      </c>
      <c r="F7054" s="3"/>
      <c r="G7054" s="3">
        <v>0</v>
      </c>
      <c r="H7054" s="3"/>
      <c r="I7054" s="3">
        <v>0</v>
      </c>
      <c r="J7054" s="3"/>
      <c r="K7054" s="3"/>
      <c r="L7054" s="3"/>
      <c r="M7054" s="3">
        <v>0</v>
      </c>
      <c r="N7054" s="3">
        <v>0</v>
      </c>
      <c r="O7054" s="3">
        <v>0</v>
      </c>
    </row>
    <row r="7055" spans="1:15" x14ac:dyDescent="0.25">
      <c r="A7055" s="1">
        <v>45951.875</v>
      </c>
      <c r="B7055" s="2">
        <v>2025</v>
      </c>
      <c r="C7055" s="2">
        <v>10</v>
      </c>
      <c r="D7055" s="2">
        <v>21</v>
      </c>
      <c r="E7055" s="2">
        <v>21</v>
      </c>
      <c r="F7055" s="3"/>
      <c r="G7055" s="3">
        <v>0</v>
      </c>
      <c r="H7055" s="3"/>
      <c r="I7055" s="3">
        <v>0</v>
      </c>
      <c r="J7055" s="3"/>
      <c r="K7055" s="3"/>
      <c r="L7055" s="3"/>
      <c r="M7055" s="3">
        <v>0</v>
      </c>
      <c r="N7055" s="3">
        <v>0</v>
      </c>
      <c r="O7055" s="3">
        <v>0</v>
      </c>
    </row>
    <row r="7056" spans="1:15" x14ac:dyDescent="0.25">
      <c r="A7056" s="1">
        <v>45951.916666666664</v>
      </c>
      <c r="B7056" s="2">
        <v>2025</v>
      </c>
      <c r="C7056" s="2">
        <v>10</v>
      </c>
      <c r="D7056" s="2">
        <v>21</v>
      </c>
      <c r="E7056" s="2">
        <v>22</v>
      </c>
      <c r="F7056" s="3"/>
      <c r="G7056" s="3">
        <v>0</v>
      </c>
      <c r="H7056" s="3"/>
      <c r="I7056" s="3">
        <v>0</v>
      </c>
      <c r="J7056" s="3"/>
      <c r="K7056" s="3"/>
      <c r="L7056" s="3"/>
      <c r="M7056" s="3">
        <v>0</v>
      </c>
      <c r="N7056" s="3">
        <v>0</v>
      </c>
      <c r="O7056" s="3">
        <v>0</v>
      </c>
    </row>
    <row r="7057" spans="1:15" x14ac:dyDescent="0.25">
      <c r="A7057" s="1">
        <v>45951.958333333336</v>
      </c>
      <c r="B7057" s="2">
        <v>2025</v>
      </c>
      <c r="C7057" s="2">
        <v>10</v>
      </c>
      <c r="D7057" s="2">
        <v>21</v>
      </c>
      <c r="E7057" s="2">
        <v>23</v>
      </c>
      <c r="F7057" s="3"/>
      <c r="G7057" s="3">
        <v>0</v>
      </c>
      <c r="H7057" s="3"/>
      <c r="I7057" s="3">
        <v>0</v>
      </c>
      <c r="J7057" s="3"/>
      <c r="K7057" s="3"/>
      <c r="L7057" s="3"/>
      <c r="M7057" s="3">
        <v>0</v>
      </c>
      <c r="N7057" s="3">
        <v>0</v>
      </c>
      <c r="O7057" s="3">
        <v>0</v>
      </c>
    </row>
    <row r="7058" spans="1:15" x14ac:dyDescent="0.25">
      <c r="A7058" s="1">
        <v>45952</v>
      </c>
      <c r="B7058" s="2">
        <v>2025</v>
      </c>
      <c r="C7058" s="2">
        <v>10</v>
      </c>
      <c r="D7058" s="2">
        <v>22</v>
      </c>
      <c r="E7058" s="2">
        <v>0</v>
      </c>
      <c r="F7058" s="3"/>
      <c r="G7058" s="3">
        <v>0</v>
      </c>
      <c r="H7058" s="3"/>
      <c r="I7058" s="3">
        <v>0</v>
      </c>
      <c r="J7058" s="3"/>
      <c r="K7058" s="3"/>
      <c r="L7058" s="3"/>
      <c r="M7058" s="3">
        <v>0</v>
      </c>
      <c r="N7058" s="3">
        <v>0</v>
      </c>
      <c r="O7058" s="3">
        <v>0</v>
      </c>
    </row>
    <row r="7059" spans="1:15" x14ac:dyDescent="0.25">
      <c r="A7059" s="1">
        <v>45952.041666666664</v>
      </c>
      <c r="B7059" s="2">
        <v>2025</v>
      </c>
      <c r="C7059" s="2">
        <v>10</v>
      </c>
      <c r="D7059" s="2">
        <v>22</v>
      </c>
      <c r="E7059" s="2">
        <v>1</v>
      </c>
      <c r="F7059" s="3"/>
      <c r="G7059" s="3">
        <v>0</v>
      </c>
      <c r="H7059" s="3"/>
      <c r="I7059" s="3">
        <v>0</v>
      </c>
      <c r="J7059" s="3"/>
      <c r="K7059" s="3"/>
      <c r="L7059" s="3"/>
      <c r="M7059" s="3">
        <v>0</v>
      </c>
      <c r="N7059" s="3">
        <v>0</v>
      </c>
      <c r="O7059" s="3">
        <v>0</v>
      </c>
    </row>
    <row r="7060" spans="1:15" x14ac:dyDescent="0.25">
      <c r="A7060" s="1">
        <v>45952.083333333336</v>
      </c>
      <c r="B7060" s="2">
        <v>2025</v>
      </c>
      <c r="C7060" s="2">
        <v>10</v>
      </c>
      <c r="D7060" s="2">
        <v>22</v>
      </c>
      <c r="E7060" s="2">
        <v>2</v>
      </c>
      <c r="F7060" s="3"/>
      <c r="G7060" s="3">
        <v>0</v>
      </c>
      <c r="H7060" s="3"/>
      <c r="I7060" s="3">
        <v>0</v>
      </c>
      <c r="J7060" s="3"/>
      <c r="K7060" s="3"/>
      <c r="L7060" s="3"/>
      <c r="M7060" s="3">
        <v>0</v>
      </c>
      <c r="N7060" s="3">
        <v>0</v>
      </c>
      <c r="O7060" s="3">
        <v>0</v>
      </c>
    </row>
    <row r="7061" spans="1:15" x14ac:dyDescent="0.25">
      <c r="A7061" s="1">
        <v>45952.125</v>
      </c>
      <c r="B7061" s="2">
        <v>2025</v>
      </c>
      <c r="C7061" s="2">
        <v>10</v>
      </c>
      <c r="D7061" s="2">
        <v>22</v>
      </c>
      <c r="E7061" s="2">
        <v>3</v>
      </c>
      <c r="F7061" s="3"/>
      <c r="G7061" s="3">
        <v>0</v>
      </c>
      <c r="H7061" s="3"/>
      <c r="I7061" s="3">
        <v>0</v>
      </c>
      <c r="J7061" s="3"/>
      <c r="K7061" s="3"/>
      <c r="L7061" s="3"/>
      <c r="M7061" s="3">
        <v>0</v>
      </c>
      <c r="N7061" s="3">
        <v>0</v>
      </c>
      <c r="O7061" s="3">
        <v>0</v>
      </c>
    </row>
    <row r="7062" spans="1:15" x14ac:dyDescent="0.25">
      <c r="A7062" s="1">
        <v>45952.166666666664</v>
      </c>
      <c r="B7062" s="2">
        <v>2025</v>
      </c>
      <c r="C7062" s="2">
        <v>10</v>
      </c>
      <c r="D7062" s="2">
        <v>22</v>
      </c>
      <c r="E7062" s="2">
        <v>4</v>
      </c>
      <c r="F7062" s="3">
        <v>0</v>
      </c>
      <c r="G7062" s="3">
        <v>0</v>
      </c>
      <c r="H7062" s="3"/>
      <c r="I7062" s="3">
        <v>0</v>
      </c>
      <c r="J7062" s="3"/>
      <c r="K7062" s="3"/>
      <c r="L7062" s="3"/>
      <c r="M7062" s="3">
        <v>0</v>
      </c>
      <c r="N7062" s="3">
        <v>0</v>
      </c>
      <c r="O7062" s="3">
        <v>0</v>
      </c>
    </row>
    <row r="7063" spans="1:15" x14ac:dyDescent="0.25">
      <c r="A7063" s="1">
        <v>45952.208333333336</v>
      </c>
      <c r="B7063" s="2">
        <v>2025</v>
      </c>
      <c r="C7063" s="2">
        <v>10</v>
      </c>
      <c r="D7063" s="2">
        <v>22</v>
      </c>
      <c r="E7063" s="2">
        <v>5</v>
      </c>
      <c r="F7063" s="3">
        <v>0</v>
      </c>
      <c r="G7063" s="3">
        <v>0</v>
      </c>
      <c r="H7063" s="3">
        <v>0</v>
      </c>
      <c r="I7063" s="3">
        <v>0</v>
      </c>
      <c r="J7063" s="3"/>
      <c r="K7063" s="3">
        <v>0</v>
      </c>
      <c r="L7063" s="3">
        <v>0</v>
      </c>
      <c r="M7063" s="3">
        <v>0</v>
      </c>
      <c r="N7063" s="3">
        <v>0</v>
      </c>
      <c r="O7063" s="3">
        <v>0</v>
      </c>
    </row>
    <row r="7064" spans="1:15" x14ac:dyDescent="0.25">
      <c r="A7064" s="1">
        <v>45952.25</v>
      </c>
      <c r="B7064" s="2">
        <v>2025</v>
      </c>
      <c r="C7064" s="2">
        <v>10</v>
      </c>
      <c r="D7064" s="2">
        <v>22</v>
      </c>
      <c r="E7064" s="2">
        <v>6</v>
      </c>
      <c r="F7064" s="3">
        <v>0</v>
      </c>
      <c r="G7064" s="3">
        <v>0.19140449543775229</v>
      </c>
      <c r="H7064" s="3">
        <v>0</v>
      </c>
      <c r="I7064" s="3">
        <v>0.34356081799492783</v>
      </c>
      <c r="J7064" s="3"/>
      <c r="K7064" s="3">
        <v>0</v>
      </c>
      <c r="L7064" s="3">
        <v>0</v>
      </c>
      <c r="M7064" s="3">
        <v>0.17034823807656882</v>
      </c>
      <c r="N7064" s="3">
        <v>0.30366372547958015</v>
      </c>
      <c r="O7064" s="3">
        <v>0.12612215962360362</v>
      </c>
    </row>
    <row r="7065" spans="1:15" x14ac:dyDescent="0.25">
      <c r="A7065" s="1">
        <v>45952.291666666664</v>
      </c>
      <c r="B7065" s="2">
        <v>2025</v>
      </c>
      <c r="C7065" s="2">
        <v>10</v>
      </c>
      <c r="D7065" s="2">
        <v>22</v>
      </c>
      <c r="E7065" s="2">
        <v>7</v>
      </c>
      <c r="F7065" s="3">
        <v>0.54242902173723384</v>
      </c>
      <c r="G7065" s="3">
        <v>0.37988940181964426</v>
      </c>
      <c r="H7065" s="3">
        <v>0.54027039955940759</v>
      </c>
      <c r="I7065" s="3">
        <v>0.4949661937664559</v>
      </c>
      <c r="J7065" s="3"/>
      <c r="K7065" s="3">
        <v>0.39730666666666664</v>
      </c>
      <c r="L7065" s="3">
        <v>0</v>
      </c>
      <c r="M7065" s="3">
        <v>0.42052330951838629</v>
      </c>
      <c r="N7065" s="3">
        <v>0.50641279029738639</v>
      </c>
      <c r="O7065" s="3">
        <v>0.4102247229206476</v>
      </c>
    </row>
    <row r="7066" spans="1:15" x14ac:dyDescent="0.25">
      <c r="A7066" s="1">
        <v>45952.333333333336</v>
      </c>
      <c r="B7066" s="2">
        <v>2025</v>
      </c>
      <c r="C7066" s="2">
        <v>10</v>
      </c>
      <c r="D7066" s="2">
        <v>22</v>
      </c>
      <c r="E7066" s="2">
        <v>8</v>
      </c>
      <c r="F7066" s="3">
        <v>0.7150482270453673</v>
      </c>
      <c r="G7066" s="3">
        <v>0.55784552091222261</v>
      </c>
      <c r="H7066" s="3">
        <v>0.80376291812326728</v>
      </c>
      <c r="I7066" s="3">
        <v>0.60961523545552909</v>
      </c>
      <c r="J7066" s="3"/>
      <c r="K7066" s="3">
        <v>0.53504888888888891</v>
      </c>
      <c r="L7066" s="3">
        <v>0.66175650197391001</v>
      </c>
      <c r="M7066" s="3">
        <v>0.51093752031083628</v>
      </c>
      <c r="N7066" s="3">
        <v>0.61447509281855539</v>
      </c>
      <c r="O7066" s="3">
        <v>0.62606123819107207</v>
      </c>
    </row>
    <row r="7067" spans="1:15" x14ac:dyDescent="0.25">
      <c r="A7067" s="1">
        <v>45952.375</v>
      </c>
      <c r="B7067" s="2">
        <v>2025</v>
      </c>
      <c r="C7067" s="2">
        <v>10</v>
      </c>
      <c r="D7067" s="2">
        <v>22</v>
      </c>
      <c r="E7067" s="2">
        <v>9</v>
      </c>
      <c r="F7067" s="3">
        <v>0.7809326884862664</v>
      </c>
      <c r="G7067" s="3">
        <v>0</v>
      </c>
      <c r="H7067" s="3">
        <v>0.87871223758320538</v>
      </c>
      <c r="I7067" s="3">
        <v>0.69159666733617842</v>
      </c>
      <c r="J7067" s="3"/>
      <c r="K7067" s="3">
        <v>0.61053333333333337</v>
      </c>
      <c r="L7067" s="3">
        <v>0.74924721865749633</v>
      </c>
      <c r="M7067" s="3">
        <v>0.66085208232995796</v>
      </c>
      <c r="N7067" s="3">
        <v>0.66689258260025608</v>
      </c>
      <c r="O7067" s="3">
        <v>0.6298458512908367</v>
      </c>
    </row>
    <row r="7068" spans="1:15" x14ac:dyDescent="0.25">
      <c r="A7068" s="1">
        <v>45952.416666666664</v>
      </c>
      <c r="B7068" s="2">
        <v>2025</v>
      </c>
      <c r="C7068" s="2">
        <v>10</v>
      </c>
      <c r="D7068" s="2">
        <v>22</v>
      </c>
      <c r="E7068" s="2">
        <v>10</v>
      </c>
      <c r="F7068" s="3">
        <v>0.78737496063006152</v>
      </c>
      <c r="G7068" s="3">
        <v>0</v>
      </c>
      <c r="H7068" s="3">
        <v>0.86746862083528486</v>
      </c>
      <c r="I7068" s="3">
        <v>0.67318685391151845</v>
      </c>
      <c r="J7068" s="3"/>
      <c r="K7068" s="3">
        <v>0.67692298356769021</v>
      </c>
      <c r="L7068" s="3">
        <v>0.79408727287907221</v>
      </c>
      <c r="M7068" s="3">
        <v>0.65965513097808404</v>
      </c>
      <c r="N7068" s="3">
        <v>0.65162624345057796</v>
      </c>
      <c r="O7068" s="3">
        <v>0.63879025828153613</v>
      </c>
    </row>
    <row r="7069" spans="1:15" x14ac:dyDescent="0.25">
      <c r="A7069" s="1">
        <v>45952.458333333336</v>
      </c>
      <c r="B7069" s="2">
        <v>2025</v>
      </c>
      <c r="C7069" s="2">
        <v>10</v>
      </c>
      <c r="D7069" s="2">
        <v>22</v>
      </c>
      <c r="E7069" s="2">
        <v>11</v>
      </c>
      <c r="F7069" s="3">
        <v>0.78241323237227967</v>
      </c>
      <c r="G7069" s="3">
        <v>0.34094423383878686</v>
      </c>
      <c r="H7069" s="3">
        <v>0.83299303466657237</v>
      </c>
      <c r="I7069" s="3">
        <v>0.68967195337072951</v>
      </c>
      <c r="J7069" s="3"/>
      <c r="K7069" s="3">
        <v>0.69373818181818181</v>
      </c>
      <c r="L7069" s="3">
        <v>0.78640980428084672</v>
      </c>
      <c r="M7069" s="3">
        <v>0.65813705673295586</v>
      </c>
      <c r="N7069" s="3">
        <v>0.65557105976122987</v>
      </c>
      <c r="O7069" s="3">
        <v>0.67998481960519785</v>
      </c>
    </row>
    <row r="7070" spans="1:15" x14ac:dyDescent="0.25">
      <c r="A7070" s="1">
        <v>45952.5</v>
      </c>
      <c r="B7070" s="2">
        <v>2025</v>
      </c>
      <c r="C7070" s="2">
        <v>10</v>
      </c>
      <c r="D7070" s="2">
        <v>22</v>
      </c>
      <c r="E7070" s="2">
        <v>12</v>
      </c>
      <c r="F7070" s="3">
        <v>0.77740747138118649</v>
      </c>
      <c r="G7070" s="3">
        <v>0.74477009733776134</v>
      </c>
      <c r="H7070" s="3">
        <v>0.86386393546782858</v>
      </c>
      <c r="I7070" s="3">
        <v>0.73545667031809503</v>
      </c>
      <c r="J7070" s="3"/>
      <c r="K7070" s="3">
        <v>0.69298909090909089</v>
      </c>
      <c r="L7070" s="3">
        <v>0.74938711316462403</v>
      </c>
      <c r="M7070" s="3">
        <v>0.7371365486833894</v>
      </c>
      <c r="N7070" s="3">
        <v>0.7278954683263148</v>
      </c>
      <c r="O7070" s="3">
        <v>0.75361329944853628</v>
      </c>
    </row>
    <row r="7071" spans="1:15" x14ac:dyDescent="0.25">
      <c r="A7071" s="1">
        <v>45952.541666666664</v>
      </c>
      <c r="B7071" s="2">
        <v>2025</v>
      </c>
      <c r="C7071" s="2">
        <v>10</v>
      </c>
      <c r="D7071" s="2">
        <v>22</v>
      </c>
      <c r="E7071" s="2">
        <v>13</v>
      </c>
      <c r="F7071" s="3">
        <v>0.64573019981584212</v>
      </c>
      <c r="G7071" s="3">
        <v>0.73060885837000455</v>
      </c>
      <c r="H7071" s="3">
        <v>0.73018960858773818</v>
      </c>
      <c r="I7071" s="3">
        <v>0.70466614265772498</v>
      </c>
      <c r="J7071" s="3"/>
      <c r="K7071" s="3">
        <v>0</v>
      </c>
      <c r="L7071" s="3">
        <v>0.63829849776316605</v>
      </c>
      <c r="M7071" s="3">
        <v>0.72719196695937427</v>
      </c>
      <c r="N7071" s="3">
        <v>0.73779680860665509</v>
      </c>
      <c r="O7071" s="3">
        <v>0.6143102603450632</v>
      </c>
    </row>
    <row r="7072" spans="1:15" x14ac:dyDescent="0.25">
      <c r="A7072" s="1">
        <v>45952.583333333336</v>
      </c>
      <c r="B7072" s="2">
        <v>2025</v>
      </c>
      <c r="C7072" s="2">
        <v>10</v>
      </c>
      <c r="D7072" s="2">
        <v>22</v>
      </c>
      <c r="E7072" s="2">
        <v>14</v>
      </c>
      <c r="F7072" s="3">
        <v>0.37284800451537425</v>
      </c>
      <c r="G7072" s="3">
        <v>0.37567441147769709</v>
      </c>
      <c r="H7072" s="3">
        <v>0.28174798617831409</v>
      </c>
      <c r="I7072" s="3">
        <v>0.69888625517198211</v>
      </c>
      <c r="J7072" s="3"/>
      <c r="K7072" s="3">
        <v>0</v>
      </c>
      <c r="L7072" s="3">
        <v>0.31458575468858907</v>
      </c>
      <c r="M7072" s="3">
        <v>0.35820439899793605</v>
      </c>
      <c r="N7072" s="3">
        <v>0.3672953900943085</v>
      </c>
      <c r="O7072" s="3">
        <v>0.34615527514052513</v>
      </c>
    </row>
    <row r="7073" spans="1:15" x14ac:dyDescent="0.25">
      <c r="A7073" s="1">
        <v>45952.625</v>
      </c>
      <c r="B7073" s="2">
        <v>2025</v>
      </c>
      <c r="C7073" s="2">
        <v>10</v>
      </c>
      <c r="D7073" s="2">
        <v>22</v>
      </c>
      <c r="E7073" s="2">
        <v>15</v>
      </c>
      <c r="F7073" s="3">
        <v>1.9247231077057229E-2</v>
      </c>
      <c r="G7073" s="3">
        <v>0.62159168367159645</v>
      </c>
      <c r="H7073" s="3">
        <v>0</v>
      </c>
      <c r="I7073" s="3">
        <v>0.62906081918312351</v>
      </c>
      <c r="J7073" s="3"/>
      <c r="K7073" s="3">
        <v>0</v>
      </c>
      <c r="L7073" s="3">
        <v>0</v>
      </c>
      <c r="M7073" s="3">
        <v>0.55872634127183896</v>
      </c>
      <c r="N7073" s="3">
        <v>0.63912212747074459</v>
      </c>
      <c r="O7073" s="3">
        <v>0.30846852533429509</v>
      </c>
    </row>
    <row r="7074" spans="1:15" x14ac:dyDescent="0.25">
      <c r="A7074" s="1">
        <v>45952.666666666664</v>
      </c>
      <c r="B7074" s="2">
        <v>2025</v>
      </c>
      <c r="C7074" s="2">
        <v>10</v>
      </c>
      <c r="D7074" s="2">
        <v>22</v>
      </c>
      <c r="E7074" s="2">
        <v>16</v>
      </c>
      <c r="F7074" s="3">
        <v>0</v>
      </c>
      <c r="G7074" s="3">
        <v>0</v>
      </c>
      <c r="H7074" s="3">
        <v>0</v>
      </c>
      <c r="I7074" s="3">
        <v>0.42243714982864644</v>
      </c>
      <c r="J7074" s="3"/>
      <c r="K7074" s="3">
        <v>0</v>
      </c>
      <c r="L7074" s="3">
        <v>0</v>
      </c>
      <c r="M7074" s="3">
        <v>0.19231845144790166</v>
      </c>
      <c r="N7074" s="3">
        <v>0.38751946614054256</v>
      </c>
      <c r="O7074" s="3">
        <v>0.12528438342713633</v>
      </c>
    </row>
    <row r="7075" spans="1:15" x14ac:dyDescent="0.25">
      <c r="A7075" s="1">
        <v>45952.708333333336</v>
      </c>
      <c r="B7075" s="2">
        <v>2025</v>
      </c>
      <c r="C7075" s="2">
        <v>10</v>
      </c>
      <c r="D7075" s="2">
        <v>22</v>
      </c>
      <c r="E7075" s="2">
        <v>17</v>
      </c>
      <c r="F7075" s="3">
        <v>0</v>
      </c>
      <c r="G7075" s="3">
        <v>0.19987172730617395</v>
      </c>
      <c r="H7075" s="3">
        <v>0</v>
      </c>
      <c r="I7075" s="3">
        <v>9.8692503639877402E-2</v>
      </c>
      <c r="J7075" s="3"/>
      <c r="K7075" s="3">
        <v>0</v>
      </c>
      <c r="L7075" s="3">
        <v>0</v>
      </c>
      <c r="M7075" s="3">
        <v>0</v>
      </c>
      <c r="N7075" s="3">
        <v>7.6301499741423903E-2</v>
      </c>
      <c r="O7075" s="3">
        <v>4.6858216335934406E-2</v>
      </c>
    </row>
    <row r="7076" spans="1:15" x14ac:dyDescent="0.25">
      <c r="A7076" s="1">
        <v>45952.75</v>
      </c>
      <c r="B7076" s="2">
        <v>2025</v>
      </c>
      <c r="C7076" s="2">
        <v>10</v>
      </c>
      <c r="D7076" s="2">
        <v>22</v>
      </c>
      <c r="E7076" s="2">
        <v>18</v>
      </c>
      <c r="F7076" s="3">
        <v>0</v>
      </c>
      <c r="G7076" s="3">
        <v>0</v>
      </c>
      <c r="H7076" s="3">
        <v>0</v>
      </c>
      <c r="I7076" s="3">
        <v>0</v>
      </c>
      <c r="J7076" s="3"/>
      <c r="K7076" s="3">
        <v>0</v>
      </c>
      <c r="L7076" s="3">
        <v>0</v>
      </c>
      <c r="M7076" s="3">
        <v>0</v>
      </c>
      <c r="N7076" s="3">
        <v>0</v>
      </c>
      <c r="O7076" s="3">
        <v>0</v>
      </c>
    </row>
    <row r="7077" spans="1:15" x14ac:dyDescent="0.25">
      <c r="A7077" s="1">
        <v>45952.791666666664</v>
      </c>
      <c r="B7077" s="2">
        <v>2025</v>
      </c>
      <c r="C7077" s="2">
        <v>10</v>
      </c>
      <c r="D7077" s="2">
        <v>22</v>
      </c>
      <c r="E7077" s="2">
        <v>19</v>
      </c>
      <c r="F7077" s="3">
        <v>0</v>
      </c>
      <c r="G7077" s="3">
        <v>0</v>
      </c>
      <c r="H7077" s="3"/>
      <c r="I7077" s="3">
        <v>0</v>
      </c>
      <c r="J7077" s="3"/>
      <c r="K7077" s="3"/>
      <c r="L7077" s="3"/>
      <c r="M7077" s="3">
        <v>0</v>
      </c>
      <c r="N7077" s="3">
        <v>0</v>
      </c>
      <c r="O7077" s="3">
        <v>0</v>
      </c>
    </row>
    <row r="7078" spans="1:15" x14ac:dyDescent="0.25">
      <c r="A7078" s="1">
        <v>45952.833333333336</v>
      </c>
      <c r="B7078" s="2">
        <v>2025</v>
      </c>
      <c r="C7078" s="2">
        <v>10</v>
      </c>
      <c r="D7078" s="2">
        <v>22</v>
      </c>
      <c r="E7078" s="2">
        <v>20</v>
      </c>
      <c r="F7078" s="3"/>
      <c r="G7078" s="3">
        <v>0</v>
      </c>
      <c r="H7078" s="3"/>
      <c r="I7078" s="3">
        <v>0</v>
      </c>
      <c r="J7078" s="3"/>
      <c r="K7078" s="3"/>
      <c r="L7078" s="3"/>
      <c r="M7078" s="3">
        <v>0</v>
      </c>
      <c r="N7078" s="3">
        <v>0</v>
      </c>
      <c r="O7078" s="3">
        <v>0</v>
      </c>
    </row>
    <row r="7079" spans="1:15" x14ac:dyDescent="0.25">
      <c r="A7079" s="1">
        <v>45952.875</v>
      </c>
      <c r="B7079" s="2">
        <v>2025</v>
      </c>
      <c r="C7079" s="2">
        <v>10</v>
      </c>
      <c r="D7079" s="2">
        <v>22</v>
      </c>
      <c r="E7079" s="2">
        <v>21</v>
      </c>
      <c r="F7079" s="3"/>
      <c r="G7079" s="3">
        <v>0</v>
      </c>
      <c r="H7079" s="3"/>
      <c r="I7079" s="3">
        <v>0</v>
      </c>
      <c r="J7079" s="3"/>
      <c r="K7079" s="3"/>
      <c r="L7079" s="3"/>
      <c r="M7079" s="3">
        <v>0</v>
      </c>
      <c r="N7079" s="3">
        <v>0</v>
      </c>
      <c r="O7079" s="3">
        <v>0</v>
      </c>
    </row>
    <row r="7080" spans="1:15" x14ac:dyDescent="0.25">
      <c r="A7080" s="1">
        <v>45952.916666666664</v>
      </c>
      <c r="B7080" s="2">
        <v>2025</v>
      </c>
      <c r="C7080" s="2">
        <v>10</v>
      </c>
      <c r="D7080" s="2">
        <v>22</v>
      </c>
      <c r="E7080" s="2">
        <v>22</v>
      </c>
      <c r="F7080" s="3"/>
      <c r="G7080" s="3">
        <v>0</v>
      </c>
      <c r="H7080" s="3"/>
      <c r="I7080" s="3">
        <v>0</v>
      </c>
      <c r="J7080" s="3"/>
      <c r="K7080" s="3"/>
      <c r="L7080" s="3"/>
      <c r="M7080" s="3">
        <v>0</v>
      </c>
      <c r="N7080" s="3">
        <v>0</v>
      </c>
      <c r="O7080" s="3">
        <v>0</v>
      </c>
    </row>
    <row r="7081" spans="1:15" x14ac:dyDescent="0.25">
      <c r="A7081" s="1">
        <v>45952.958333333336</v>
      </c>
      <c r="B7081" s="2">
        <v>2025</v>
      </c>
      <c r="C7081" s="2">
        <v>10</v>
      </c>
      <c r="D7081" s="2">
        <v>22</v>
      </c>
      <c r="E7081" s="2">
        <v>23</v>
      </c>
      <c r="F7081" s="3"/>
      <c r="G7081" s="3">
        <v>0</v>
      </c>
      <c r="H7081" s="3"/>
      <c r="I7081" s="3">
        <v>0</v>
      </c>
      <c r="J7081" s="3"/>
      <c r="K7081" s="3"/>
      <c r="L7081" s="3"/>
      <c r="M7081" s="3">
        <v>0</v>
      </c>
      <c r="N7081" s="3">
        <v>0</v>
      </c>
      <c r="O7081" s="3">
        <v>0</v>
      </c>
    </row>
    <row r="7082" spans="1:15" x14ac:dyDescent="0.25">
      <c r="A7082" s="1">
        <v>45953</v>
      </c>
      <c r="B7082" s="2">
        <v>2025</v>
      </c>
      <c r="C7082" s="2">
        <v>10</v>
      </c>
      <c r="D7082" s="2">
        <v>23</v>
      </c>
      <c r="E7082" s="2">
        <v>0</v>
      </c>
      <c r="F7082" s="3"/>
      <c r="G7082" s="3">
        <v>0</v>
      </c>
      <c r="H7082" s="3"/>
      <c r="I7082" s="3">
        <v>0</v>
      </c>
      <c r="J7082" s="3"/>
      <c r="K7082" s="3"/>
      <c r="L7082" s="3"/>
      <c r="M7082" s="3">
        <v>0</v>
      </c>
      <c r="N7082" s="3">
        <v>0</v>
      </c>
      <c r="O7082" s="3">
        <v>0</v>
      </c>
    </row>
    <row r="7083" spans="1:15" x14ac:dyDescent="0.25">
      <c r="A7083" s="1">
        <v>45953.041666666664</v>
      </c>
      <c r="B7083" s="2">
        <v>2025</v>
      </c>
      <c r="C7083" s="2">
        <v>10</v>
      </c>
      <c r="D7083" s="2">
        <v>23</v>
      </c>
      <c r="E7083" s="2">
        <v>1</v>
      </c>
      <c r="F7083" s="3"/>
      <c r="G7083" s="3">
        <v>0</v>
      </c>
      <c r="H7083" s="3"/>
      <c r="I7083" s="3">
        <v>0</v>
      </c>
      <c r="J7083" s="3"/>
      <c r="K7083" s="3"/>
      <c r="L7083" s="3"/>
      <c r="M7083" s="3">
        <v>0</v>
      </c>
      <c r="N7083" s="3">
        <v>0</v>
      </c>
      <c r="O7083" s="3">
        <v>0</v>
      </c>
    </row>
    <row r="7084" spans="1:15" x14ac:dyDescent="0.25">
      <c r="A7084" s="1">
        <v>45953.083333333336</v>
      </c>
      <c r="B7084" s="2">
        <v>2025</v>
      </c>
      <c r="C7084" s="2">
        <v>10</v>
      </c>
      <c r="D7084" s="2">
        <v>23</v>
      </c>
      <c r="E7084" s="2">
        <v>2</v>
      </c>
      <c r="F7084" s="3"/>
      <c r="G7084" s="3">
        <v>0</v>
      </c>
      <c r="H7084" s="3"/>
      <c r="I7084" s="3">
        <v>0</v>
      </c>
      <c r="J7084" s="3"/>
      <c r="K7084" s="3"/>
      <c r="L7084" s="3"/>
      <c r="M7084" s="3">
        <v>0</v>
      </c>
      <c r="N7084" s="3">
        <v>0</v>
      </c>
      <c r="O7084" s="3">
        <v>0</v>
      </c>
    </row>
    <row r="7085" spans="1:15" x14ac:dyDescent="0.25">
      <c r="A7085" s="1">
        <v>45953.125</v>
      </c>
      <c r="B7085" s="2">
        <v>2025</v>
      </c>
      <c r="C7085" s="2">
        <v>10</v>
      </c>
      <c r="D7085" s="2">
        <v>23</v>
      </c>
      <c r="E7085" s="2">
        <v>3</v>
      </c>
      <c r="F7085" s="3"/>
      <c r="G7085" s="3">
        <v>0</v>
      </c>
      <c r="H7085" s="3"/>
      <c r="I7085" s="3">
        <v>0</v>
      </c>
      <c r="J7085" s="3"/>
      <c r="K7085" s="3"/>
      <c r="L7085" s="3"/>
      <c r="M7085" s="3">
        <v>0</v>
      </c>
      <c r="N7085" s="3">
        <v>0</v>
      </c>
      <c r="O7085" s="3">
        <v>0</v>
      </c>
    </row>
    <row r="7086" spans="1:15" x14ac:dyDescent="0.25">
      <c r="A7086" s="1">
        <v>45953.166666666664</v>
      </c>
      <c r="B7086" s="2">
        <v>2025</v>
      </c>
      <c r="C7086" s="2">
        <v>10</v>
      </c>
      <c r="D7086" s="2">
        <v>23</v>
      </c>
      <c r="E7086" s="2">
        <v>4</v>
      </c>
      <c r="F7086" s="3">
        <v>0</v>
      </c>
      <c r="G7086" s="3">
        <v>0</v>
      </c>
      <c r="H7086" s="3"/>
      <c r="I7086" s="3">
        <v>0</v>
      </c>
      <c r="J7086" s="3"/>
      <c r="K7086" s="3"/>
      <c r="L7086" s="3"/>
      <c r="M7086" s="3">
        <v>0</v>
      </c>
      <c r="N7086" s="3">
        <v>0</v>
      </c>
      <c r="O7086" s="3">
        <v>0</v>
      </c>
    </row>
    <row r="7087" spans="1:15" x14ac:dyDescent="0.25">
      <c r="A7087" s="1">
        <v>45953.208333333336</v>
      </c>
      <c r="B7087" s="2">
        <v>2025</v>
      </c>
      <c r="C7087" s="2">
        <v>10</v>
      </c>
      <c r="D7087" s="2">
        <v>23</v>
      </c>
      <c r="E7087" s="2">
        <v>5</v>
      </c>
      <c r="F7087" s="3">
        <v>0</v>
      </c>
      <c r="G7087" s="3">
        <v>0</v>
      </c>
      <c r="H7087" s="3">
        <v>0</v>
      </c>
      <c r="I7087" s="3">
        <v>7.9628122827371847E-2</v>
      </c>
      <c r="J7087" s="3"/>
      <c r="K7087" s="3">
        <v>0</v>
      </c>
      <c r="L7087" s="3">
        <v>0</v>
      </c>
      <c r="M7087" s="3">
        <v>4.8891444111354458E-3</v>
      </c>
      <c r="N7087" s="3">
        <v>0</v>
      </c>
      <c r="O7087" s="3">
        <v>1.0564658404813411E-2</v>
      </c>
    </row>
    <row r="7088" spans="1:15" x14ac:dyDescent="0.25">
      <c r="A7088" s="1">
        <v>45953.25</v>
      </c>
      <c r="B7088" s="2">
        <v>2025</v>
      </c>
      <c r="C7088" s="2">
        <v>10</v>
      </c>
      <c r="D7088" s="2">
        <v>23</v>
      </c>
      <c r="E7088" s="2">
        <v>6</v>
      </c>
      <c r="F7088" s="3">
        <v>0</v>
      </c>
      <c r="G7088" s="3">
        <v>0.14058180181192492</v>
      </c>
      <c r="H7088" s="3">
        <v>0</v>
      </c>
      <c r="I7088" s="3">
        <v>0.14711717296962185</v>
      </c>
      <c r="J7088" s="3"/>
      <c r="K7088" s="3">
        <v>7.6655859194071349E-2</v>
      </c>
      <c r="L7088" s="3">
        <v>0</v>
      </c>
      <c r="M7088" s="3">
        <v>0.22124802797133816</v>
      </c>
      <c r="N7088" s="3">
        <v>0.2366545549929879</v>
      </c>
      <c r="O7088" s="3">
        <v>0.10278217711749302</v>
      </c>
    </row>
    <row r="7089" spans="1:15" x14ac:dyDescent="0.25">
      <c r="A7089" s="1">
        <v>45953.291666666664</v>
      </c>
      <c r="B7089" s="2">
        <v>2025</v>
      </c>
      <c r="C7089" s="2">
        <v>10</v>
      </c>
      <c r="D7089" s="2">
        <v>23</v>
      </c>
      <c r="E7089" s="2">
        <v>7</v>
      </c>
      <c r="F7089" s="3">
        <v>0.68578018173955013</v>
      </c>
      <c r="G7089" s="3">
        <v>0.34652063599202354</v>
      </c>
      <c r="H7089" s="3">
        <v>0.72208128584440257</v>
      </c>
      <c r="I7089" s="3">
        <v>0.4937605264812932</v>
      </c>
      <c r="J7089" s="3"/>
      <c r="K7089" s="3">
        <v>0.61159854849885842</v>
      </c>
      <c r="L7089" s="3">
        <v>0.47069911699114475</v>
      </c>
      <c r="M7089" s="3">
        <v>0.40661706330819147</v>
      </c>
      <c r="N7089" s="3">
        <v>0.55496998630065431</v>
      </c>
      <c r="O7089" s="3">
        <v>0.53650341814451474</v>
      </c>
    </row>
    <row r="7090" spans="1:15" x14ac:dyDescent="0.25">
      <c r="A7090" s="1">
        <v>45953.333333333336</v>
      </c>
      <c r="B7090" s="2">
        <v>2025</v>
      </c>
      <c r="C7090" s="2">
        <v>10</v>
      </c>
      <c r="D7090" s="2">
        <v>23</v>
      </c>
      <c r="E7090" s="2">
        <v>8</v>
      </c>
      <c r="F7090" s="3">
        <v>0.78987528884276736</v>
      </c>
      <c r="G7090" s="3">
        <v>0.51291684193155662</v>
      </c>
      <c r="H7090" s="3">
        <v>0.87467508305233488</v>
      </c>
      <c r="I7090" s="3">
        <v>0.61222406743202173</v>
      </c>
      <c r="J7090" s="3"/>
      <c r="K7090" s="3">
        <v>0.69002181818181818</v>
      </c>
      <c r="L7090" s="3">
        <v>0.69824610512173457</v>
      </c>
      <c r="M7090" s="3">
        <v>0.57449639895191273</v>
      </c>
      <c r="N7090" s="3">
        <v>0.69039444372645575</v>
      </c>
      <c r="O7090" s="3">
        <v>0.6803562559050752</v>
      </c>
    </row>
    <row r="7091" spans="1:15" x14ac:dyDescent="0.25">
      <c r="A7091" s="1">
        <v>45953.375</v>
      </c>
      <c r="B7091" s="2">
        <v>2025</v>
      </c>
      <c r="C7091" s="2">
        <v>10</v>
      </c>
      <c r="D7091" s="2">
        <v>23</v>
      </c>
      <c r="E7091" s="2">
        <v>9</v>
      </c>
      <c r="F7091" s="3">
        <v>0.83027959743864321</v>
      </c>
      <c r="G7091" s="3">
        <v>0.64056151312220577</v>
      </c>
      <c r="H7091" s="3">
        <v>0.92689471980508076</v>
      </c>
      <c r="I7091" s="3">
        <v>0.70935850602843686</v>
      </c>
      <c r="J7091" s="3"/>
      <c r="K7091" s="3">
        <v>0.72387636363636365</v>
      </c>
      <c r="L7091" s="3">
        <v>0.39011057383780284</v>
      </c>
      <c r="M7091" s="3">
        <v>0.70098718482710987</v>
      </c>
      <c r="N7091" s="3">
        <v>0.75872031709752896</v>
      </c>
      <c r="O7091" s="3">
        <v>0.71009859697414646</v>
      </c>
    </row>
    <row r="7092" spans="1:15" x14ac:dyDescent="0.25">
      <c r="A7092" s="1">
        <v>45953.416666666664</v>
      </c>
      <c r="B7092" s="2">
        <v>2025</v>
      </c>
      <c r="C7092" s="2">
        <v>10</v>
      </c>
      <c r="D7092" s="2">
        <v>23</v>
      </c>
      <c r="E7092" s="2">
        <v>10</v>
      </c>
      <c r="F7092" s="3">
        <v>0.8337299536832683</v>
      </c>
      <c r="G7092" s="3">
        <v>0.66351204588420165</v>
      </c>
      <c r="H7092" s="3">
        <v>0.91537744110934338</v>
      </c>
      <c r="I7092" s="3">
        <v>0.73484577069996226</v>
      </c>
      <c r="J7092" s="3"/>
      <c r="K7092" s="3">
        <v>0.7611345454545454</v>
      </c>
      <c r="L7092" s="3">
        <v>0.81731140837709015</v>
      </c>
      <c r="M7092" s="3">
        <v>0.74876575979591897</v>
      </c>
      <c r="N7092" s="3">
        <v>0.77506635374663979</v>
      </c>
      <c r="O7092" s="3">
        <v>0.78121790984387118</v>
      </c>
    </row>
    <row r="7093" spans="1:15" x14ac:dyDescent="0.25">
      <c r="A7093" s="1">
        <v>45953.458333333336</v>
      </c>
      <c r="B7093" s="2">
        <v>2025</v>
      </c>
      <c r="C7093" s="2">
        <v>10</v>
      </c>
      <c r="D7093" s="2">
        <v>23</v>
      </c>
      <c r="E7093" s="2">
        <v>11</v>
      </c>
      <c r="F7093" s="3">
        <v>0.81094049576513061</v>
      </c>
      <c r="G7093" s="3">
        <v>0.68571651254342292</v>
      </c>
      <c r="H7093" s="3">
        <v>0.84341056194466524</v>
      </c>
      <c r="I7093" s="3">
        <v>0.74275251394765562</v>
      </c>
      <c r="J7093" s="3"/>
      <c r="K7093" s="3">
        <v>0.73555636363636367</v>
      </c>
      <c r="L7093" s="3">
        <v>0.78864314838740857</v>
      </c>
      <c r="M7093" s="3">
        <v>0.76344149480397916</v>
      </c>
      <c r="N7093" s="3">
        <v>0.79201251405866557</v>
      </c>
      <c r="O7093" s="3">
        <v>0.77030920063591146</v>
      </c>
    </row>
    <row r="7094" spans="1:15" x14ac:dyDescent="0.25">
      <c r="A7094" s="1">
        <v>45953.5</v>
      </c>
      <c r="B7094" s="2">
        <v>2025</v>
      </c>
      <c r="C7094" s="2">
        <v>10</v>
      </c>
      <c r="D7094" s="2">
        <v>23</v>
      </c>
      <c r="E7094" s="2">
        <v>12</v>
      </c>
      <c r="F7094" s="3">
        <v>0.79898159000326863</v>
      </c>
      <c r="G7094" s="3">
        <v>0.69158258749708246</v>
      </c>
      <c r="H7094" s="3">
        <v>0.82920177187397015</v>
      </c>
      <c r="I7094" s="3">
        <v>0.73821286031042133</v>
      </c>
      <c r="J7094" s="3"/>
      <c r="K7094" s="3">
        <v>0.37064000000000002</v>
      </c>
      <c r="L7094" s="3">
        <v>0.38369730120942769</v>
      </c>
      <c r="M7094" s="3">
        <v>0</v>
      </c>
      <c r="N7094" s="3">
        <v>0.79302892359002897</v>
      </c>
      <c r="O7094" s="3">
        <v>0.57566812931052491</v>
      </c>
    </row>
    <row r="7095" spans="1:15" x14ac:dyDescent="0.25">
      <c r="A7095" s="1">
        <v>45953.541666666664</v>
      </c>
      <c r="B7095" s="2">
        <v>2025</v>
      </c>
      <c r="C7095" s="2">
        <v>10</v>
      </c>
      <c r="D7095" s="2">
        <v>23</v>
      </c>
      <c r="E7095" s="2">
        <v>13</v>
      </c>
      <c r="F7095" s="3">
        <v>0.69285343802302679</v>
      </c>
      <c r="G7095" s="3">
        <v>0.65419255303511292</v>
      </c>
      <c r="H7095" s="3">
        <v>0.68715359358695061</v>
      </c>
      <c r="I7095" s="3">
        <v>0.70618736141906879</v>
      </c>
      <c r="J7095" s="3"/>
      <c r="K7095" s="3">
        <v>0.28429090909090909</v>
      </c>
      <c r="L7095" s="3">
        <v>0.66551989956713942</v>
      </c>
      <c r="M7095" s="3">
        <v>0</v>
      </c>
      <c r="N7095" s="3">
        <v>0</v>
      </c>
      <c r="O7095" s="3">
        <v>0.46127471934027597</v>
      </c>
    </row>
    <row r="7096" spans="1:15" x14ac:dyDescent="0.25">
      <c r="A7096" s="1">
        <v>45953.583333333336</v>
      </c>
      <c r="B7096" s="2">
        <v>2025</v>
      </c>
      <c r="C7096" s="2">
        <v>10</v>
      </c>
      <c r="D7096" s="2">
        <v>23</v>
      </c>
      <c r="E7096" s="2">
        <v>14</v>
      </c>
      <c r="F7096" s="3">
        <v>0.58103187031258841</v>
      </c>
      <c r="G7096" s="3">
        <v>0.50189086040196107</v>
      </c>
      <c r="H7096" s="3">
        <v>0.56634744773711754</v>
      </c>
      <c r="I7096" s="3">
        <v>0.58773002070771874</v>
      </c>
      <c r="J7096" s="3"/>
      <c r="K7096" s="3">
        <v>0.21192727272727274</v>
      </c>
      <c r="L7096" s="3">
        <v>0.53042387826808324</v>
      </c>
      <c r="M7096" s="3">
        <v>0.31266691626107573</v>
      </c>
      <c r="N7096" s="3">
        <v>0.60661016422721303</v>
      </c>
      <c r="O7096" s="3">
        <v>0.48732855383037882</v>
      </c>
    </row>
    <row r="7097" spans="1:15" x14ac:dyDescent="0.25">
      <c r="A7097" s="1">
        <v>45953.625</v>
      </c>
      <c r="B7097" s="2">
        <v>2025</v>
      </c>
      <c r="C7097" s="2">
        <v>10</v>
      </c>
      <c r="D7097" s="2">
        <v>23</v>
      </c>
      <c r="E7097" s="2">
        <v>15</v>
      </c>
      <c r="F7097" s="3">
        <v>0.44525081437709091</v>
      </c>
      <c r="G7097" s="3">
        <v>0.35317016886085129</v>
      </c>
      <c r="H7097" s="3">
        <v>0.26691022127092912</v>
      </c>
      <c r="I7097" s="3">
        <v>0.47996201754523088</v>
      </c>
      <c r="J7097" s="3"/>
      <c r="K7097" s="3">
        <v>0</v>
      </c>
      <c r="L7097" s="3">
        <v>0.11561914846341935</v>
      </c>
      <c r="M7097" s="3">
        <v>0.5071191969404294</v>
      </c>
      <c r="N7097" s="3">
        <v>0.46283333333333332</v>
      </c>
      <c r="O7097" s="3">
        <v>0.32885811259891051</v>
      </c>
    </row>
    <row r="7098" spans="1:15" x14ac:dyDescent="0.25">
      <c r="A7098" s="1">
        <v>45953.666666666664</v>
      </c>
      <c r="B7098" s="2">
        <v>2025</v>
      </c>
      <c r="C7098" s="2">
        <v>10</v>
      </c>
      <c r="D7098" s="2">
        <v>23</v>
      </c>
      <c r="E7098" s="2">
        <v>16</v>
      </c>
      <c r="F7098" s="3">
        <v>0.17706649556408324</v>
      </c>
      <c r="G7098" s="3">
        <v>0.13232393130250869</v>
      </c>
      <c r="H7098" s="3">
        <v>0</v>
      </c>
      <c r="I7098" s="3">
        <v>0.28656315607965732</v>
      </c>
      <c r="J7098" s="3"/>
      <c r="K7098" s="3">
        <v>0</v>
      </c>
      <c r="L7098" s="3">
        <v>8.8401989058160352E-2</v>
      </c>
      <c r="M7098" s="3">
        <v>0.2364442131235423</v>
      </c>
      <c r="N7098" s="3">
        <v>0.27044748557128817</v>
      </c>
      <c r="O7098" s="3">
        <v>0.14890590883740501</v>
      </c>
    </row>
    <row r="7099" spans="1:15" x14ac:dyDescent="0.25">
      <c r="A7099" s="1">
        <v>45953.708333333336</v>
      </c>
      <c r="B7099" s="2">
        <v>2025</v>
      </c>
      <c r="C7099" s="2">
        <v>10</v>
      </c>
      <c r="D7099" s="2">
        <v>23</v>
      </c>
      <c r="E7099" s="2">
        <v>17</v>
      </c>
      <c r="F7099" s="3">
        <v>0</v>
      </c>
      <c r="G7099" s="3">
        <v>0</v>
      </c>
      <c r="H7099" s="3">
        <v>0</v>
      </c>
      <c r="I7099" s="3">
        <v>6.0448882589280897E-2</v>
      </c>
      <c r="J7099" s="3"/>
      <c r="K7099" s="3">
        <v>0</v>
      </c>
      <c r="L7099" s="3">
        <v>0</v>
      </c>
      <c r="M7099" s="3">
        <v>0</v>
      </c>
      <c r="N7099" s="3">
        <v>0</v>
      </c>
      <c r="O7099" s="3">
        <v>7.5561103236601122E-3</v>
      </c>
    </row>
    <row r="7100" spans="1:15" x14ac:dyDescent="0.25">
      <c r="A7100" s="1">
        <v>45953.75</v>
      </c>
      <c r="B7100" s="2">
        <v>2025</v>
      </c>
      <c r="C7100" s="2">
        <v>10</v>
      </c>
      <c r="D7100" s="2">
        <v>23</v>
      </c>
      <c r="E7100" s="2">
        <v>18</v>
      </c>
      <c r="F7100" s="3">
        <v>0</v>
      </c>
      <c r="G7100" s="3">
        <v>0</v>
      </c>
      <c r="H7100" s="3">
        <v>0</v>
      </c>
      <c r="I7100" s="3">
        <v>0</v>
      </c>
      <c r="J7100" s="3"/>
      <c r="K7100" s="3">
        <v>0</v>
      </c>
      <c r="L7100" s="3">
        <v>0</v>
      </c>
      <c r="M7100" s="3">
        <v>0</v>
      </c>
      <c r="N7100" s="3">
        <v>0</v>
      </c>
      <c r="O7100" s="3">
        <v>0</v>
      </c>
    </row>
    <row r="7101" spans="1:15" x14ac:dyDescent="0.25">
      <c r="A7101" s="1">
        <v>45953.791666666664</v>
      </c>
      <c r="B7101" s="2">
        <v>2025</v>
      </c>
      <c r="C7101" s="2">
        <v>10</v>
      </c>
      <c r="D7101" s="2">
        <v>23</v>
      </c>
      <c r="E7101" s="2">
        <v>19</v>
      </c>
      <c r="F7101" s="3">
        <v>0</v>
      </c>
      <c r="G7101" s="3">
        <v>0</v>
      </c>
      <c r="H7101" s="3"/>
      <c r="I7101" s="3">
        <v>0</v>
      </c>
      <c r="J7101" s="3"/>
      <c r="K7101" s="3"/>
      <c r="L7101" s="3"/>
      <c r="M7101" s="3">
        <v>0</v>
      </c>
      <c r="N7101" s="3">
        <v>0</v>
      </c>
      <c r="O7101" s="3">
        <v>0</v>
      </c>
    </row>
    <row r="7102" spans="1:15" x14ac:dyDescent="0.25">
      <c r="A7102" s="1">
        <v>45953.833333333336</v>
      </c>
      <c r="B7102" s="2">
        <v>2025</v>
      </c>
      <c r="C7102" s="2">
        <v>10</v>
      </c>
      <c r="D7102" s="2">
        <v>23</v>
      </c>
      <c r="E7102" s="2">
        <v>20</v>
      </c>
      <c r="F7102" s="3"/>
      <c r="G7102" s="3">
        <v>0</v>
      </c>
      <c r="H7102" s="3"/>
      <c r="I7102" s="3">
        <v>0</v>
      </c>
      <c r="J7102" s="3"/>
      <c r="K7102" s="3"/>
      <c r="L7102" s="3"/>
      <c r="M7102" s="3">
        <v>0</v>
      </c>
      <c r="N7102" s="3">
        <v>0</v>
      </c>
      <c r="O7102" s="3">
        <v>0</v>
      </c>
    </row>
    <row r="7103" spans="1:15" x14ac:dyDescent="0.25">
      <c r="A7103" s="1">
        <v>45953.875</v>
      </c>
      <c r="B7103" s="2">
        <v>2025</v>
      </c>
      <c r="C7103" s="2">
        <v>10</v>
      </c>
      <c r="D7103" s="2">
        <v>23</v>
      </c>
      <c r="E7103" s="2">
        <v>21</v>
      </c>
      <c r="F7103" s="3"/>
      <c r="G7103" s="3">
        <v>0</v>
      </c>
      <c r="H7103" s="3"/>
      <c r="I7103" s="3">
        <v>0</v>
      </c>
      <c r="J7103" s="3"/>
      <c r="K7103" s="3"/>
      <c r="L7103" s="3"/>
      <c r="M7103" s="3">
        <v>0</v>
      </c>
      <c r="N7103" s="3">
        <v>0</v>
      </c>
      <c r="O7103" s="3">
        <v>0</v>
      </c>
    </row>
    <row r="7104" spans="1:15" x14ac:dyDescent="0.25">
      <c r="A7104" s="1">
        <v>45953.916666666664</v>
      </c>
      <c r="B7104" s="2">
        <v>2025</v>
      </c>
      <c r="C7104" s="2">
        <v>10</v>
      </c>
      <c r="D7104" s="2">
        <v>23</v>
      </c>
      <c r="E7104" s="2">
        <v>22</v>
      </c>
      <c r="F7104" s="3"/>
      <c r="G7104" s="3">
        <v>0</v>
      </c>
      <c r="H7104" s="3"/>
      <c r="I7104" s="3">
        <v>0</v>
      </c>
      <c r="J7104" s="3"/>
      <c r="K7104" s="3"/>
      <c r="L7104" s="3"/>
      <c r="M7104" s="3">
        <v>0</v>
      </c>
      <c r="N7104" s="3">
        <v>0</v>
      </c>
      <c r="O7104" s="3">
        <v>0</v>
      </c>
    </row>
    <row r="7105" spans="1:15" x14ac:dyDescent="0.25">
      <c r="A7105" s="1">
        <v>45953.958333333336</v>
      </c>
      <c r="B7105" s="2">
        <v>2025</v>
      </c>
      <c r="C7105" s="2">
        <v>10</v>
      </c>
      <c r="D7105" s="2">
        <v>23</v>
      </c>
      <c r="E7105" s="2">
        <v>23</v>
      </c>
      <c r="F7105" s="3"/>
      <c r="G7105" s="3">
        <v>0</v>
      </c>
      <c r="H7105" s="3"/>
      <c r="I7105" s="3">
        <v>0</v>
      </c>
      <c r="J7105" s="3"/>
      <c r="K7105" s="3"/>
      <c r="L7105" s="3"/>
      <c r="M7105" s="3">
        <v>0</v>
      </c>
      <c r="N7105" s="3">
        <v>0</v>
      </c>
      <c r="O7105" s="3">
        <v>0</v>
      </c>
    </row>
    <row r="7106" spans="1:15" x14ac:dyDescent="0.25">
      <c r="A7106" s="1">
        <v>45954</v>
      </c>
      <c r="B7106" s="2">
        <v>2025</v>
      </c>
      <c r="C7106" s="2">
        <v>10</v>
      </c>
      <c r="D7106" s="2">
        <v>24</v>
      </c>
      <c r="E7106" s="2">
        <v>0</v>
      </c>
      <c r="F7106" s="3"/>
      <c r="G7106" s="3">
        <v>0</v>
      </c>
      <c r="H7106" s="3"/>
      <c r="I7106" s="3">
        <v>0</v>
      </c>
      <c r="J7106" s="3"/>
      <c r="K7106" s="3"/>
      <c r="L7106" s="3"/>
      <c r="M7106" s="3">
        <v>0</v>
      </c>
      <c r="N7106" s="3">
        <v>0</v>
      </c>
      <c r="O7106" s="3">
        <v>0</v>
      </c>
    </row>
    <row r="7107" spans="1:15" x14ac:dyDescent="0.25">
      <c r="A7107" s="1">
        <v>45954.041666666664</v>
      </c>
      <c r="B7107" s="2">
        <v>2025</v>
      </c>
      <c r="C7107" s="2">
        <v>10</v>
      </c>
      <c r="D7107" s="2">
        <v>24</v>
      </c>
      <c r="E7107" s="2">
        <v>1</v>
      </c>
      <c r="F7107" s="3"/>
      <c r="G7107" s="3">
        <v>0</v>
      </c>
      <c r="H7107" s="3"/>
      <c r="I7107" s="3">
        <v>0</v>
      </c>
      <c r="J7107" s="3"/>
      <c r="K7107" s="3"/>
      <c r="L7107" s="3"/>
      <c r="M7107" s="3">
        <v>0</v>
      </c>
      <c r="N7107" s="3">
        <v>0</v>
      </c>
      <c r="O7107" s="3">
        <v>0</v>
      </c>
    </row>
    <row r="7108" spans="1:15" x14ac:dyDescent="0.25">
      <c r="A7108" s="1">
        <v>45954.083333333336</v>
      </c>
      <c r="B7108" s="2">
        <v>2025</v>
      </c>
      <c r="C7108" s="2">
        <v>10</v>
      </c>
      <c r="D7108" s="2">
        <v>24</v>
      </c>
      <c r="E7108" s="2">
        <v>2</v>
      </c>
      <c r="F7108" s="3"/>
      <c r="G7108" s="3">
        <v>0</v>
      </c>
      <c r="H7108" s="3"/>
      <c r="I7108" s="3">
        <v>7.4771316225165516E-2</v>
      </c>
      <c r="J7108" s="3"/>
      <c r="K7108" s="3"/>
      <c r="L7108" s="3"/>
      <c r="M7108" s="3">
        <v>0</v>
      </c>
      <c r="N7108" s="3">
        <v>3.9407380254154419E-2</v>
      </c>
      <c r="O7108" s="3">
        <v>2.8544674119829985E-2</v>
      </c>
    </row>
    <row r="7109" spans="1:15" x14ac:dyDescent="0.25">
      <c r="A7109" s="1">
        <v>45954.125</v>
      </c>
      <c r="B7109" s="2">
        <v>2025</v>
      </c>
      <c r="C7109" s="2">
        <v>10</v>
      </c>
      <c r="D7109" s="2">
        <v>24</v>
      </c>
      <c r="E7109" s="2">
        <v>3</v>
      </c>
      <c r="F7109" s="3"/>
      <c r="G7109" s="3">
        <v>0</v>
      </c>
      <c r="H7109" s="3"/>
      <c r="I7109" s="3">
        <v>9.4257036423841034E-2</v>
      </c>
      <c r="J7109" s="3"/>
      <c r="K7109" s="3"/>
      <c r="L7109" s="3"/>
      <c r="M7109" s="3">
        <v>0</v>
      </c>
      <c r="N7109" s="3">
        <v>9.4008044842711497E-2</v>
      </c>
      <c r="O7109" s="3">
        <v>4.7066270316638133E-2</v>
      </c>
    </row>
    <row r="7110" spans="1:15" x14ac:dyDescent="0.25">
      <c r="A7110" s="1">
        <v>45954.166666666664</v>
      </c>
      <c r="B7110" s="2">
        <v>2025</v>
      </c>
      <c r="C7110" s="2">
        <v>10</v>
      </c>
      <c r="D7110" s="2">
        <v>24</v>
      </c>
      <c r="E7110" s="2">
        <v>4</v>
      </c>
      <c r="F7110" s="3">
        <v>0</v>
      </c>
      <c r="G7110" s="3">
        <v>0</v>
      </c>
      <c r="H7110" s="3"/>
      <c r="I7110" s="3">
        <v>0.10397605418859383</v>
      </c>
      <c r="J7110" s="3"/>
      <c r="K7110" s="3"/>
      <c r="L7110" s="3"/>
      <c r="M7110" s="3">
        <v>0</v>
      </c>
      <c r="N7110" s="3">
        <v>0.10527614858260015</v>
      </c>
      <c r="O7110" s="3">
        <v>4.1850440554238796E-2</v>
      </c>
    </row>
    <row r="7111" spans="1:15" x14ac:dyDescent="0.25">
      <c r="A7111" s="1">
        <v>45954.208333333336</v>
      </c>
      <c r="B7111" s="2">
        <v>2025</v>
      </c>
      <c r="C7111" s="2">
        <v>10</v>
      </c>
      <c r="D7111" s="2">
        <v>24</v>
      </c>
      <c r="E7111" s="2">
        <v>5</v>
      </c>
      <c r="F7111" s="3">
        <v>0</v>
      </c>
      <c r="G7111" s="3">
        <v>0</v>
      </c>
      <c r="H7111" s="3">
        <v>0</v>
      </c>
      <c r="I7111" s="3">
        <v>0.13909883466995154</v>
      </c>
      <c r="J7111" s="3"/>
      <c r="K7111" s="3">
        <v>0</v>
      </c>
      <c r="L7111" s="3">
        <v>0</v>
      </c>
      <c r="M7111" s="3">
        <v>0</v>
      </c>
      <c r="N7111" s="3">
        <v>0.13473715544247186</v>
      </c>
      <c r="O7111" s="3">
        <v>3.4229498764052929E-2</v>
      </c>
    </row>
    <row r="7112" spans="1:15" x14ac:dyDescent="0.25">
      <c r="A7112" s="1">
        <v>45954.25</v>
      </c>
      <c r="B7112" s="2">
        <v>2025</v>
      </c>
      <c r="C7112" s="2">
        <v>10</v>
      </c>
      <c r="D7112" s="2">
        <v>24</v>
      </c>
      <c r="E7112" s="2">
        <v>6</v>
      </c>
      <c r="F7112" s="3">
        <v>0.36736001984947481</v>
      </c>
      <c r="G7112" s="3">
        <v>0.13928195506325303</v>
      </c>
      <c r="H7112" s="3">
        <v>0.35650864530868681</v>
      </c>
      <c r="I7112" s="3">
        <v>0.28463119343387278</v>
      </c>
      <c r="J7112" s="3"/>
      <c r="K7112" s="3">
        <v>0.30955130320026397</v>
      </c>
      <c r="L7112" s="3">
        <v>0.22791420486887815</v>
      </c>
      <c r="M7112" s="3">
        <v>0.12647714942980195</v>
      </c>
      <c r="N7112" s="3">
        <v>0.27664982986824055</v>
      </c>
      <c r="O7112" s="3">
        <v>0.26104678762780903</v>
      </c>
    </row>
    <row r="7113" spans="1:15" x14ac:dyDescent="0.25">
      <c r="A7113" s="1">
        <v>45954.291666666664</v>
      </c>
      <c r="B7113" s="2">
        <v>2025</v>
      </c>
      <c r="C7113" s="2">
        <v>10</v>
      </c>
      <c r="D7113" s="2">
        <v>24</v>
      </c>
      <c r="E7113" s="2">
        <v>7</v>
      </c>
      <c r="F7113" s="3">
        <v>0.87392318742417796</v>
      </c>
      <c r="G7113" s="3">
        <v>0.30443328505864403</v>
      </c>
      <c r="H7113" s="3">
        <v>0.87974364196348032</v>
      </c>
      <c r="I7113" s="3">
        <v>0.40235468808726366</v>
      </c>
      <c r="J7113" s="3"/>
      <c r="K7113" s="3">
        <v>0.80109191429816717</v>
      </c>
      <c r="L7113" s="3">
        <v>0.75987650139705343</v>
      </c>
      <c r="M7113" s="3">
        <v>0.3481802064037578</v>
      </c>
      <c r="N7113" s="3">
        <v>0.39101264192052754</v>
      </c>
      <c r="O7113" s="3">
        <v>0.59507700831913402</v>
      </c>
    </row>
    <row r="7114" spans="1:15" x14ac:dyDescent="0.25">
      <c r="A7114" s="1">
        <v>45954.333333333336</v>
      </c>
      <c r="B7114" s="2">
        <v>2025</v>
      </c>
      <c r="C7114" s="2">
        <v>10</v>
      </c>
      <c r="D7114" s="2">
        <v>24</v>
      </c>
      <c r="E7114" s="2">
        <v>8</v>
      </c>
      <c r="F7114" s="3">
        <v>0.899799646753078</v>
      </c>
      <c r="G7114" s="3">
        <v>0.43433287620032968</v>
      </c>
      <c r="H7114" s="3">
        <v>0.93341986868019244</v>
      </c>
      <c r="I7114" s="3">
        <v>0.51014853583792474</v>
      </c>
      <c r="J7114" s="3"/>
      <c r="K7114" s="3">
        <v>0.80955636363636363</v>
      </c>
      <c r="L7114" s="3">
        <v>0.83261903823156724</v>
      </c>
      <c r="M7114" s="3">
        <v>0.4912153036025308</v>
      </c>
      <c r="N7114" s="3">
        <v>0.4875956788994773</v>
      </c>
      <c r="O7114" s="3">
        <v>0.67483591398018294</v>
      </c>
    </row>
    <row r="7115" spans="1:15" x14ac:dyDescent="0.25">
      <c r="A7115" s="1">
        <v>45954.375</v>
      </c>
      <c r="B7115" s="2">
        <v>2025</v>
      </c>
      <c r="C7115" s="2">
        <v>10</v>
      </c>
      <c r="D7115" s="2">
        <v>24</v>
      </c>
      <c r="E7115" s="2">
        <v>9</v>
      </c>
      <c r="F7115" s="3">
        <v>0.90302977068383861</v>
      </c>
      <c r="G7115" s="3">
        <v>0.54580615048840531</v>
      </c>
      <c r="H7115" s="3">
        <v>0.95103403045302548</v>
      </c>
      <c r="I7115" s="3">
        <v>0.62932035716835655</v>
      </c>
      <c r="J7115" s="3"/>
      <c r="K7115" s="3">
        <v>0.80866181818181815</v>
      </c>
      <c r="L7115" s="3">
        <v>0.84913003738087611</v>
      </c>
      <c r="M7115" s="3">
        <v>0.63392975250855255</v>
      </c>
      <c r="N7115" s="3">
        <v>0.608766944229028</v>
      </c>
      <c r="O7115" s="3">
        <v>0.74120985763673763</v>
      </c>
    </row>
    <row r="7116" spans="1:15" x14ac:dyDescent="0.25">
      <c r="A7116" s="1">
        <v>45954.416666666664</v>
      </c>
      <c r="B7116" s="2">
        <v>2025</v>
      </c>
      <c r="C7116" s="2">
        <v>10</v>
      </c>
      <c r="D7116" s="2">
        <v>24</v>
      </c>
      <c r="E7116" s="2">
        <v>10</v>
      </c>
      <c r="F7116" s="3">
        <v>0.86154319730648699</v>
      </c>
      <c r="G7116" s="3">
        <v>0.57479257633914593</v>
      </c>
      <c r="H7116" s="3">
        <v>0.8769559812334089</v>
      </c>
      <c r="I7116" s="3">
        <v>0.68345368453518329</v>
      </c>
      <c r="J7116" s="3"/>
      <c r="K7116" s="3">
        <v>0.75861818181818186</v>
      </c>
      <c r="L7116" s="3">
        <v>0.40544362394610139</v>
      </c>
      <c r="M7116" s="3">
        <v>0.69145036297203144</v>
      </c>
      <c r="N7116" s="3">
        <v>0.66179838910307198</v>
      </c>
      <c r="O7116" s="3">
        <v>0.68925699965670151</v>
      </c>
    </row>
    <row r="7117" spans="1:15" x14ac:dyDescent="0.25">
      <c r="A7117" s="1">
        <v>45954.458333333336</v>
      </c>
      <c r="B7117" s="2">
        <v>2025</v>
      </c>
      <c r="C7117" s="2">
        <v>10</v>
      </c>
      <c r="D7117" s="2">
        <v>24</v>
      </c>
      <c r="E7117" s="2">
        <v>11</v>
      </c>
      <c r="F7117" s="3">
        <v>0.80533082333336259</v>
      </c>
      <c r="G7117" s="3">
        <v>0.50592285882437027</v>
      </c>
      <c r="H7117" s="3">
        <v>0.74937024336918712</v>
      </c>
      <c r="I7117" s="3">
        <v>0.70756160299021276</v>
      </c>
      <c r="J7117" s="3"/>
      <c r="K7117" s="3">
        <v>0.69754181818181826</v>
      </c>
      <c r="L7117" s="3">
        <v>0.76822844119524625</v>
      </c>
      <c r="M7117" s="3">
        <v>0.71284562914604166</v>
      </c>
      <c r="N7117" s="3">
        <v>0.69204629300382126</v>
      </c>
      <c r="O7117" s="3">
        <v>0.70485596375550752</v>
      </c>
    </row>
    <row r="7118" spans="1:15" x14ac:dyDescent="0.25">
      <c r="A7118" s="1">
        <v>45954.5</v>
      </c>
      <c r="B7118" s="2">
        <v>2025</v>
      </c>
      <c r="C7118" s="2">
        <v>10</v>
      </c>
      <c r="D7118" s="2">
        <v>24</v>
      </c>
      <c r="E7118" s="2">
        <v>12</v>
      </c>
      <c r="F7118" s="3">
        <v>0</v>
      </c>
      <c r="G7118" s="3">
        <v>0.44697216379109361</v>
      </c>
      <c r="H7118" s="3">
        <v>0.71136155534676992</v>
      </c>
      <c r="I7118" s="3">
        <v>0.68557105825845843</v>
      </c>
      <c r="J7118" s="3"/>
      <c r="K7118" s="3">
        <v>0.67762181818181821</v>
      </c>
      <c r="L7118" s="3">
        <v>0.73040362923639812</v>
      </c>
      <c r="M7118" s="3">
        <v>0.70838298277044121</v>
      </c>
      <c r="N7118" s="3">
        <v>0.69500555373467321</v>
      </c>
      <c r="O7118" s="3">
        <v>0.58191484516495662</v>
      </c>
    </row>
    <row r="7119" spans="1:15" x14ac:dyDescent="0.25">
      <c r="A7119" s="1">
        <v>45954.541666666664</v>
      </c>
      <c r="B7119" s="2">
        <v>2025</v>
      </c>
      <c r="C7119" s="2">
        <v>10</v>
      </c>
      <c r="D7119" s="2">
        <v>24</v>
      </c>
      <c r="E7119" s="2">
        <v>13</v>
      </c>
      <c r="F7119" s="3">
        <v>0.64404657867657655</v>
      </c>
      <c r="G7119" s="3">
        <v>0.31410584971002548</v>
      </c>
      <c r="H7119" s="3">
        <v>0.28371336765901439</v>
      </c>
      <c r="I7119" s="3">
        <v>0.56773741433716141</v>
      </c>
      <c r="J7119" s="3"/>
      <c r="K7119" s="3">
        <v>0.21095272727272724</v>
      </c>
      <c r="L7119" s="3">
        <v>0.59366219251120744</v>
      </c>
      <c r="M7119" s="3">
        <v>0.56473566883961168</v>
      </c>
      <c r="N7119" s="3">
        <v>0.5862954788519168</v>
      </c>
      <c r="O7119" s="3">
        <v>0.47065615973228014</v>
      </c>
    </row>
    <row r="7120" spans="1:15" x14ac:dyDescent="0.25">
      <c r="A7120" s="1">
        <v>45954.583333333336</v>
      </c>
      <c r="B7120" s="2">
        <v>2025</v>
      </c>
      <c r="C7120" s="2">
        <v>10</v>
      </c>
      <c r="D7120" s="2">
        <v>24</v>
      </c>
      <c r="E7120" s="2">
        <v>14</v>
      </c>
      <c r="F7120" s="3">
        <v>0.28413677054324682</v>
      </c>
      <c r="G7120" s="3">
        <v>4.9577375278042596E-2</v>
      </c>
      <c r="H7120" s="3">
        <v>0.16525941750037015</v>
      </c>
      <c r="I7120" s="3">
        <v>0</v>
      </c>
      <c r="J7120" s="3"/>
      <c r="K7120" s="3">
        <v>0</v>
      </c>
      <c r="L7120" s="3">
        <v>1.9719129256926881E-2</v>
      </c>
      <c r="M7120" s="3">
        <v>0</v>
      </c>
      <c r="N7120" s="3">
        <v>0.19196006180910491</v>
      </c>
      <c r="O7120" s="3">
        <v>8.8831594298461422E-2</v>
      </c>
    </row>
    <row r="7121" spans="1:15" x14ac:dyDescent="0.25">
      <c r="A7121" s="1">
        <v>45954.625</v>
      </c>
      <c r="B7121" s="2">
        <v>2025</v>
      </c>
      <c r="C7121" s="2">
        <v>10</v>
      </c>
      <c r="D7121" s="2">
        <v>24</v>
      </c>
      <c r="E7121" s="2">
        <v>15</v>
      </c>
      <c r="F7121" s="3">
        <v>0</v>
      </c>
      <c r="G7121" s="3">
        <v>0</v>
      </c>
      <c r="H7121" s="3">
        <v>0</v>
      </c>
      <c r="I7121" s="3">
        <v>0</v>
      </c>
      <c r="J7121" s="3"/>
      <c r="K7121" s="3">
        <v>0</v>
      </c>
      <c r="L7121" s="3">
        <v>0</v>
      </c>
      <c r="M7121" s="3">
        <v>0</v>
      </c>
      <c r="N7121" s="3">
        <v>0</v>
      </c>
      <c r="O7121" s="3">
        <v>0</v>
      </c>
    </row>
    <row r="7122" spans="1:15" x14ac:dyDescent="0.25">
      <c r="A7122" s="1">
        <v>45954.666666666664</v>
      </c>
      <c r="B7122" s="2">
        <v>2025</v>
      </c>
      <c r="C7122" s="2">
        <v>10</v>
      </c>
      <c r="D7122" s="2">
        <v>24</v>
      </c>
      <c r="E7122" s="2">
        <v>16</v>
      </c>
      <c r="F7122" s="3">
        <v>0</v>
      </c>
      <c r="G7122" s="3">
        <v>0</v>
      </c>
      <c r="H7122" s="3">
        <v>0</v>
      </c>
      <c r="I7122" s="3">
        <v>0</v>
      </c>
      <c r="J7122" s="3"/>
      <c r="K7122" s="3">
        <v>0</v>
      </c>
      <c r="L7122" s="3">
        <v>0</v>
      </c>
      <c r="M7122" s="3">
        <v>0</v>
      </c>
      <c r="N7122" s="3">
        <v>0</v>
      </c>
      <c r="O7122" s="3">
        <v>0</v>
      </c>
    </row>
    <row r="7123" spans="1:15" x14ac:dyDescent="0.25">
      <c r="A7123" s="1">
        <v>45954.708333333336</v>
      </c>
      <c r="B7123" s="2">
        <v>2025</v>
      </c>
      <c r="C7123" s="2">
        <v>10</v>
      </c>
      <c r="D7123" s="2">
        <v>24</v>
      </c>
      <c r="E7123" s="2">
        <v>17</v>
      </c>
      <c r="F7123" s="3">
        <v>0</v>
      </c>
      <c r="G7123" s="3">
        <v>0</v>
      </c>
      <c r="H7123" s="3">
        <v>0</v>
      </c>
      <c r="I7123" s="3">
        <v>0</v>
      </c>
      <c r="J7123" s="3"/>
      <c r="K7123" s="3">
        <v>0</v>
      </c>
      <c r="L7123" s="3">
        <v>0</v>
      </c>
      <c r="M7123" s="3">
        <v>0</v>
      </c>
      <c r="N7123" s="3">
        <v>0</v>
      </c>
      <c r="O7123" s="3">
        <v>0</v>
      </c>
    </row>
    <row r="7124" spans="1:15" x14ac:dyDescent="0.25">
      <c r="A7124" s="1">
        <v>45954.75</v>
      </c>
      <c r="B7124" s="2">
        <v>2025</v>
      </c>
      <c r="C7124" s="2">
        <v>10</v>
      </c>
      <c r="D7124" s="2">
        <v>24</v>
      </c>
      <c r="E7124" s="2">
        <v>18</v>
      </c>
      <c r="F7124" s="3">
        <v>0</v>
      </c>
      <c r="G7124" s="3">
        <v>0</v>
      </c>
      <c r="H7124" s="3">
        <v>0</v>
      </c>
      <c r="I7124" s="3">
        <v>0</v>
      </c>
      <c r="J7124" s="3"/>
      <c r="K7124" s="3">
        <v>0</v>
      </c>
      <c r="L7124" s="3">
        <v>0</v>
      </c>
      <c r="M7124" s="3">
        <v>0</v>
      </c>
      <c r="N7124" s="3">
        <v>0</v>
      </c>
      <c r="O7124" s="3">
        <v>0</v>
      </c>
    </row>
    <row r="7125" spans="1:15" x14ac:dyDescent="0.25">
      <c r="A7125" s="1">
        <v>45954.791666666664</v>
      </c>
      <c r="B7125" s="2">
        <v>2025</v>
      </c>
      <c r="C7125" s="2">
        <v>10</v>
      </c>
      <c r="D7125" s="2">
        <v>24</v>
      </c>
      <c r="E7125" s="2">
        <v>19</v>
      </c>
      <c r="F7125" s="3">
        <v>0</v>
      </c>
      <c r="G7125" s="3">
        <v>0</v>
      </c>
      <c r="H7125" s="3"/>
      <c r="I7125" s="3">
        <v>0</v>
      </c>
      <c r="J7125" s="3"/>
      <c r="K7125" s="3"/>
      <c r="L7125" s="3"/>
      <c r="M7125" s="3">
        <v>0</v>
      </c>
      <c r="N7125" s="3">
        <v>0</v>
      </c>
      <c r="O7125" s="3">
        <v>0</v>
      </c>
    </row>
    <row r="7126" spans="1:15" x14ac:dyDescent="0.25">
      <c r="A7126" s="1">
        <v>45954.833333333336</v>
      </c>
      <c r="B7126" s="2">
        <v>2025</v>
      </c>
      <c r="C7126" s="2">
        <v>10</v>
      </c>
      <c r="D7126" s="2">
        <v>24</v>
      </c>
      <c r="E7126" s="2">
        <v>20</v>
      </c>
      <c r="F7126" s="3"/>
      <c r="G7126" s="3">
        <v>0</v>
      </c>
      <c r="H7126" s="3"/>
      <c r="I7126" s="3">
        <v>0</v>
      </c>
      <c r="J7126" s="3"/>
      <c r="K7126" s="3"/>
      <c r="L7126" s="3"/>
      <c r="M7126" s="3">
        <v>0</v>
      </c>
      <c r="N7126" s="3">
        <v>0</v>
      </c>
      <c r="O7126" s="3">
        <v>0</v>
      </c>
    </row>
    <row r="7127" spans="1:15" x14ac:dyDescent="0.25">
      <c r="A7127" s="1">
        <v>45954.875</v>
      </c>
      <c r="B7127" s="2">
        <v>2025</v>
      </c>
      <c r="C7127" s="2">
        <v>10</v>
      </c>
      <c r="D7127" s="2">
        <v>24</v>
      </c>
      <c r="E7127" s="2">
        <v>21</v>
      </c>
      <c r="F7127" s="3"/>
      <c r="G7127" s="3">
        <v>0</v>
      </c>
      <c r="H7127" s="3"/>
      <c r="I7127" s="3">
        <v>0</v>
      </c>
      <c r="J7127" s="3"/>
      <c r="K7127" s="3"/>
      <c r="L7127" s="3"/>
      <c r="M7127" s="3">
        <v>0</v>
      </c>
      <c r="N7127" s="3">
        <v>0</v>
      </c>
      <c r="O7127" s="3">
        <v>0</v>
      </c>
    </row>
    <row r="7128" spans="1:15" x14ac:dyDescent="0.25">
      <c r="A7128" s="1">
        <v>45954.916666666664</v>
      </c>
      <c r="B7128" s="2">
        <v>2025</v>
      </c>
      <c r="C7128" s="2">
        <v>10</v>
      </c>
      <c r="D7128" s="2">
        <v>24</v>
      </c>
      <c r="E7128" s="2">
        <v>22</v>
      </c>
      <c r="F7128" s="3"/>
      <c r="G7128" s="3">
        <v>0</v>
      </c>
      <c r="H7128" s="3"/>
      <c r="I7128" s="3">
        <v>0</v>
      </c>
      <c r="J7128" s="3"/>
      <c r="K7128" s="3"/>
      <c r="L7128" s="3"/>
      <c r="M7128" s="3">
        <v>0</v>
      </c>
      <c r="N7128" s="3">
        <v>0</v>
      </c>
      <c r="O7128" s="3">
        <v>0</v>
      </c>
    </row>
    <row r="7129" spans="1:15" x14ac:dyDescent="0.25">
      <c r="A7129" s="1">
        <v>45954.958333333336</v>
      </c>
      <c r="B7129" s="2">
        <v>2025</v>
      </c>
      <c r="C7129" s="2">
        <v>10</v>
      </c>
      <c r="D7129" s="2">
        <v>24</v>
      </c>
      <c r="E7129" s="2">
        <v>23</v>
      </c>
      <c r="F7129" s="3"/>
      <c r="G7129" s="3">
        <v>0</v>
      </c>
      <c r="H7129" s="3"/>
      <c r="I7129" s="3">
        <v>0</v>
      </c>
      <c r="J7129" s="3"/>
      <c r="K7129" s="3"/>
      <c r="L7129" s="3"/>
      <c r="M7129" s="3">
        <v>0</v>
      </c>
      <c r="N7129" s="3">
        <v>0</v>
      </c>
      <c r="O7129" s="3">
        <v>0</v>
      </c>
    </row>
    <row r="7130" spans="1:15" x14ac:dyDescent="0.25">
      <c r="A7130" s="1">
        <v>45955</v>
      </c>
      <c r="B7130" s="2">
        <v>2025</v>
      </c>
      <c r="C7130" s="2">
        <v>10</v>
      </c>
      <c r="D7130" s="2">
        <v>25</v>
      </c>
      <c r="E7130" s="2">
        <v>0</v>
      </c>
      <c r="F7130" s="3"/>
      <c r="G7130" s="3">
        <v>0</v>
      </c>
      <c r="H7130" s="3"/>
      <c r="I7130" s="3">
        <v>0</v>
      </c>
      <c r="J7130" s="3"/>
      <c r="K7130" s="3"/>
      <c r="L7130" s="3"/>
      <c r="M7130" s="3">
        <v>0</v>
      </c>
      <c r="N7130" s="3">
        <v>0</v>
      </c>
      <c r="O7130" s="3">
        <v>0</v>
      </c>
    </row>
    <row r="7131" spans="1:15" x14ac:dyDescent="0.25">
      <c r="A7131" s="1">
        <v>45955.041666666664</v>
      </c>
      <c r="B7131" s="2">
        <v>2025</v>
      </c>
      <c r="C7131" s="2">
        <v>10</v>
      </c>
      <c r="D7131" s="2">
        <v>25</v>
      </c>
      <c r="E7131" s="2">
        <v>1</v>
      </c>
      <c r="F7131" s="3"/>
      <c r="G7131" s="3">
        <v>0</v>
      </c>
      <c r="H7131" s="3"/>
      <c r="I7131" s="3">
        <v>0</v>
      </c>
      <c r="J7131" s="3"/>
      <c r="K7131" s="3"/>
      <c r="L7131" s="3"/>
      <c r="M7131" s="3">
        <v>0</v>
      </c>
      <c r="N7131" s="3">
        <v>0</v>
      </c>
      <c r="O7131" s="3">
        <v>0</v>
      </c>
    </row>
    <row r="7132" spans="1:15" x14ac:dyDescent="0.25">
      <c r="A7132" s="1">
        <v>45955.083333333336</v>
      </c>
      <c r="B7132" s="2">
        <v>2025</v>
      </c>
      <c r="C7132" s="2">
        <v>10</v>
      </c>
      <c r="D7132" s="2">
        <v>25</v>
      </c>
      <c r="E7132" s="2">
        <v>2</v>
      </c>
      <c r="F7132" s="3"/>
      <c r="G7132" s="3">
        <v>0</v>
      </c>
      <c r="H7132" s="3"/>
      <c r="I7132" s="3">
        <v>0</v>
      </c>
      <c r="J7132" s="3"/>
      <c r="K7132" s="3"/>
      <c r="L7132" s="3"/>
      <c r="M7132" s="3">
        <v>0</v>
      </c>
      <c r="N7132" s="3">
        <v>0</v>
      </c>
      <c r="O7132" s="3">
        <v>0</v>
      </c>
    </row>
    <row r="7133" spans="1:15" x14ac:dyDescent="0.25">
      <c r="A7133" s="1">
        <v>45955.125</v>
      </c>
      <c r="B7133" s="2">
        <v>2025</v>
      </c>
      <c r="C7133" s="2">
        <v>10</v>
      </c>
      <c r="D7133" s="2">
        <v>25</v>
      </c>
      <c r="E7133" s="2">
        <v>3</v>
      </c>
      <c r="F7133" s="3"/>
      <c r="G7133" s="3">
        <v>0</v>
      </c>
      <c r="H7133" s="3"/>
      <c r="I7133" s="3">
        <v>0</v>
      </c>
      <c r="J7133" s="3"/>
      <c r="K7133" s="3"/>
      <c r="L7133" s="3"/>
      <c r="M7133" s="3">
        <v>0</v>
      </c>
      <c r="N7133" s="3">
        <v>0</v>
      </c>
      <c r="O7133" s="3">
        <v>0</v>
      </c>
    </row>
    <row r="7134" spans="1:15" x14ac:dyDescent="0.25">
      <c r="A7134" s="1">
        <v>45955.166666666664</v>
      </c>
      <c r="B7134" s="2">
        <v>2025</v>
      </c>
      <c r="C7134" s="2">
        <v>10</v>
      </c>
      <c r="D7134" s="2">
        <v>25</v>
      </c>
      <c r="E7134" s="2">
        <v>4</v>
      </c>
      <c r="F7134" s="3">
        <v>0</v>
      </c>
      <c r="G7134" s="3">
        <v>0</v>
      </c>
      <c r="H7134" s="3"/>
      <c r="I7134" s="3">
        <v>0</v>
      </c>
      <c r="J7134" s="3"/>
      <c r="K7134" s="3"/>
      <c r="L7134" s="3"/>
      <c r="M7134" s="3">
        <v>0</v>
      </c>
      <c r="N7134" s="3">
        <v>0</v>
      </c>
      <c r="O7134" s="3">
        <v>0</v>
      </c>
    </row>
    <row r="7135" spans="1:15" x14ac:dyDescent="0.25">
      <c r="A7135" s="1">
        <v>45955.208333333336</v>
      </c>
      <c r="B7135" s="2">
        <v>2025</v>
      </c>
      <c r="C7135" s="2">
        <v>10</v>
      </c>
      <c r="D7135" s="2">
        <v>25</v>
      </c>
      <c r="E7135" s="2">
        <v>5</v>
      </c>
      <c r="F7135" s="3">
        <v>0</v>
      </c>
      <c r="G7135" s="3">
        <v>0</v>
      </c>
      <c r="H7135" s="3">
        <v>0</v>
      </c>
      <c r="I7135" s="3">
        <v>3.5746674727932283E-2</v>
      </c>
      <c r="J7135" s="3"/>
      <c r="K7135" s="3">
        <v>0</v>
      </c>
      <c r="L7135" s="3">
        <v>0</v>
      </c>
      <c r="M7135" s="3">
        <v>0</v>
      </c>
      <c r="N7135" s="3">
        <v>0</v>
      </c>
      <c r="O7135" s="3">
        <v>4.4683343409915354E-3</v>
      </c>
    </row>
    <row r="7136" spans="1:15" x14ac:dyDescent="0.25">
      <c r="A7136" s="1">
        <v>45955.25</v>
      </c>
      <c r="B7136" s="2">
        <v>2025</v>
      </c>
      <c r="C7136" s="2">
        <v>10</v>
      </c>
      <c r="D7136" s="2">
        <v>25</v>
      </c>
      <c r="E7136" s="2">
        <v>6</v>
      </c>
      <c r="F7136" s="3">
        <v>0.43774093224735661</v>
      </c>
      <c r="G7136" s="3">
        <v>7.7950067476383306E-2</v>
      </c>
      <c r="H7136" s="3">
        <v>0.31773870658891118</v>
      </c>
      <c r="I7136" s="3">
        <v>0.2442663275686304</v>
      </c>
      <c r="J7136" s="3"/>
      <c r="K7136" s="3">
        <v>0.31271664709084135</v>
      </c>
      <c r="L7136" s="3">
        <v>0.19400248390483035</v>
      </c>
      <c r="M7136" s="3">
        <v>0.16555838003970724</v>
      </c>
      <c r="N7136" s="3">
        <v>0.30283248549132896</v>
      </c>
      <c r="O7136" s="3">
        <v>0.25660075380099867</v>
      </c>
    </row>
    <row r="7137" spans="1:15" x14ac:dyDescent="0.25">
      <c r="A7137" s="1">
        <v>45955.291666666664</v>
      </c>
      <c r="B7137" s="2">
        <v>2025</v>
      </c>
      <c r="C7137" s="2">
        <v>10</v>
      </c>
      <c r="D7137" s="2">
        <v>25</v>
      </c>
      <c r="E7137" s="2">
        <v>7</v>
      </c>
      <c r="F7137" s="3">
        <v>0.79856171039844503</v>
      </c>
      <c r="G7137" s="3">
        <v>0.30135113886925979</v>
      </c>
      <c r="H7137" s="3">
        <v>0.30825955923902804</v>
      </c>
      <c r="I7137" s="3">
        <v>0.18896959992034909</v>
      </c>
      <c r="J7137" s="3"/>
      <c r="K7137" s="3">
        <v>0.72555605753098895</v>
      </c>
      <c r="L7137" s="3">
        <v>0.58388549082879426</v>
      </c>
      <c r="M7137" s="3">
        <v>0.37978157946490576</v>
      </c>
      <c r="N7137" s="3">
        <v>0.47396252952532303</v>
      </c>
      <c r="O7137" s="3">
        <v>0.47004095822213676</v>
      </c>
    </row>
    <row r="7138" spans="1:15" x14ac:dyDescent="0.25">
      <c r="A7138" s="1">
        <v>45955.333333333336</v>
      </c>
      <c r="B7138" s="2">
        <v>2025</v>
      </c>
      <c r="C7138" s="2">
        <v>10</v>
      </c>
      <c r="D7138" s="2">
        <v>25</v>
      </c>
      <c r="E7138" s="2">
        <v>8</v>
      </c>
      <c r="F7138" s="3">
        <v>0.78001457725947521</v>
      </c>
      <c r="G7138" s="3">
        <v>0.48935344614704568</v>
      </c>
      <c r="H7138" s="3">
        <v>0.75348907931361864</v>
      </c>
      <c r="I7138" s="3">
        <v>0.58878011886631976</v>
      </c>
      <c r="J7138" s="3"/>
      <c r="K7138" s="3">
        <v>0.73946181818181822</v>
      </c>
      <c r="L7138" s="3">
        <v>0.70704757898956738</v>
      </c>
      <c r="M7138" s="3">
        <v>0.5640423962024681</v>
      </c>
      <c r="N7138" s="3">
        <v>0.60836855840636872</v>
      </c>
      <c r="O7138" s="3">
        <v>0.65381969667083517</v>
      </c>
    </row>
    <row r="7139" spans="1:15" x14ac:dyDescent="0.25">
      <c r="A7139" s="1">
        <v>45955.375</v>
      </c>
      <c r="B7139" s="2">
        <v>2025</v>
      </c>
      <c r="C7139" s="2">
        <v>10</v>
      </c>
      <c r="D7139" s="2">
        <v>25</v>
      </c>
      <c r="E7139" s="2">
        <v>9</v>
      </c>
      <c r="F7139" s="3">
        <v>0.80586308061830292</v>
      </c>
      <c r="G7139" s="3">
        <v>0.58640350877192993</v>
      </c>
      <c r="H7139" s="3">
        <v>0.84665701102847257</v>
      </c>
      <c r="I7139" s="3">
        <v>0.66565770656754797</v>
      </c>
      <c r="J7139" s="3"/>
      <c r="K7139" s="3">
        <v>0.3875490909090909</v>
      </c>
      <c r="L7139" s="3">
        <v>0.77913418581581029</v>
      </c>
      <c r="M7139" s="3">
        <v>0.65999033519713146</v>
      </c>
      <c r="N7139" s="3">
        <v>0.6844739454094293</v>
      </c>
      <c r="O7139" s="3">
        <v>0.67696610803971446</v>
      </c>
    </row>
    <row r="7140" spans="1:15" x14ac:dyDescent="0.25">
      <c r="A7140" s="1">
        <v>45955.416666666664</v>
      </c>
      <c r="B7140" s="2">
        <v>2025</v>
      </c>
      <c r="C7140" s="2">
        <v>10</v>
      </c>
      <c r="D7140" s="2">
        <v>25</v>
      </c>
      <c r="E7140" s="2">
        <v>10</v>
      </c>
      <c r="F7140" s="3">
        <v>0.83809102552890069</v>
      </c>
      <c r="G7140" s="3">
        <v>0.60921849212098578</v>
      </c>
      <c r="H7140" s="3">
        <v>0.87508565777571978</v>
      </c>
      <c r="I7140" s="3">
        <v>0.68183227979424066</v>
      </c>
      <c r="J7140" s="3"/>
      <c r="K7140" s="3">
        <v>0.30884887127347921</v>
      </c>
      <c r="L7140" s="3">
        <v>0.82140578540486353</v>
      </c>
      <c r="M7140" s="3">
        <v>0.6638951033705478</v>
      </c>
      <c r="N7140" s="3">
        <v>0.70868825084778353</v>
      </c>
      <c r="O7140" s="3">
        <v>0.68838318326456516</v>
      </c>
    </row>
    <row r="7141" spans="1:15" x14ac:dyDescent="0.25">
      <c r="A7141" s="1">
        <v>45955.458333333336</v>
      </c>
      <c r="B7141" s="2">
        <v>2025</v>
      </c>
      <c r="C7141" s="2">
        <v>10</v>
      </c>
      <c r="D7141" s="2">
        <v>25</v>
      </c>
      <c r="E7141" s="2">
        <v>11</v>
      </c>
      <c r="F7141" s="3">
        <v>0.89009959033036146</v>
      </c>
      <c r="G7141" s="3">
        <v>0.50188024560002997</v>
      </c>
      <c r="H7141" s="3">
        <v>0.88607017597377735</v>
      </c>
      <c r="I7141" s="3">
        <v>0.63771652991410466</v>
      </c>
      <c r="J7141" s="3"/>
      <c r="K7141" s="3">
        <v>0.89198769163625868</v>
      </c>
      <c r="L7141" s="3">
        <v>0.83308499925414714</v>
      </c>
      <c r="M7141" s="3">
        <v>0.6141387112393486</v>
      </c>
      <c r="N7141" s="3">
        <v>0.66223294055290594</v>
      </c>
      <c r="O7141" s="3">
        <v>0.73965136056261671</v>
      </c>
    </row>
    <row r="7142" spans="1:15" x14ac:dyDescent="0.25">
      <c r="A7142" s="1">
        <v>45955.5</v>
      </c>
      <c r="B7142" s="2">
        <v>2025</v>
      </c>
      <c r="C7142" s="2">
        <v>10</v>
      </c>
      <c r="D7142" s="2">
        <v>25</v>
      </c>
      <c r="E7142" s="2">
        <v>12</v>
      </c>
      <c r="F7142" s="3">
        <v>0.89721513178954015</v>
      </c>
      <c r="G7142" s="3">
        <v>0.24035299267135135</v>
      </c>
      <c r="H7142" s="3">
        <v>0.88934764263049837</v>
      </c>
      <c r="I7142" s="3">
        <v>0.49345106027341262</v>
      </c>
      <c r="J7142" s="3"/>
      <c r="K7142" s="3">
        <v>0.94226171410090265</v>
      </c>
      <c r="L7142" s="3">
        <v>0.81511042214974383</v>
      </c>
      <c r="M7142" s="3">
        <v>0.37902752692028974</v>
      </c>
      <c r="N7142" s="3">
        <v>0.47888862380359731</v>
      </c>
      <c r="O7142" s="3">
        <v>0.64195688929241701</v>
      </c>
    </row>
    <row r="7143" spans="1:15" x14ac:dyDescent="0.25">
      <c r="A7143" s="1">
        <v>45955.541666666664</v>
      </c>
      <c r="B7143" s="2">
        <v>2025</v>
      </c>
      <c r="C7143" s="2">
        <v>10</v>
      </c>
      <c r="D7143" s="2">
        <v>25</v>
      </c>
      <c r="E7143" s="2">
        <v>13</v>
      </c>
      <c r="F7143" s="3">
        <v>0.76451596605544614</v>
      </c>
      <c r="G7143" s="3">
        <v>5.5822106840224948E-2</v>
      </c>
      <c r="H7143" s="3">
        <v>0.75256380121654121</v>
      </c>
      <c r="I7143" s="3">
        <v>0</v>
      </c>
      <c r="J7143" s="3"/>
      <c r="K7143" s="3">
        <v>0</v>
      </c>
      <c r="L7143" s="3">
        <v>0.39922983227779635</v>
      </c>
      <c r="M7143" s="3">
        <v>8.5888668284432756E-2</v>
      </c>
      <c r="N7143" s="3">
        <v>0.10831614590360895</v>
      </c>
      <c r="O7143" s="3">
        <v>0.27079206507225628</v>
      </c>
    </row>
    <row r="7144" spans="1:15" x14ac:dyDescent="0.25">
      <c r="A7144" s="1">
        <v>45955.583333333336</v>
      </c>
      <c r="B7144" s="2">
        <v>2025</v>
      </c>
      <c r="C7144" s="2">
        <v>10</v>
      </c>
      <c r="D7144" s="2">
        <v>25</v>
      </c>
      <c r="E7144" s="2">
        <v>14</v>
      </c>
      <c r="F7144" s="3">
        <v>0.58135227486040453</v>
      </c>
      <c r="G7144" s="3">
        <v>0</v>
      </c>
      <c r="H7144" s="3">
        <v>0.35313668869430193</v>
      </c>
      <c r="I7144" s="3">
        <v>0</v>
      </c>
      <c r="J7144" s="3"/>
      <c r="K7144" s="3">
        <v>0.31820414923780915</v>
      </c>
      <c r="L7144" s="3">
        <v>0.28149862009592369</v>
      </c>
      <c r="M7144" s="3">
        <v>0</v>
      </c>
      <c r="N7144" s="3">
        <v>0</v>
      </c>
      <c r="O7144" s="3">
        <v>0.19177396661105492</v>
      </c>
    </row>
    <row r="7145" spans="1:15" x14ac:dyDescent="0.25">
      <c r="A7145" s="1">
        <v>45955.625</v>
      </c>
      <c r="B7145" s="2">
        <v>2025</v>
      </c>
      <c r="C7145" s="2">
        <v>10</v>
      </c>
      <c r="D7145" s="2">
        <v>25</v>
      </c>
      <c r="E7145" s="2">
        <v>15</v>
      </c>
      <c r="F7145" s="3">
        <v>9.5931727693582367E-2</v>
      </c>
      <c r="G7145" s="3">
        <v>0</v>
      </c>
      <c r="H7145" s="3">
        <v>0</v>
      </c>
      <c r="I7145" s="3">
        <v>0</v>
      </c>
      <c r="J7145" s="3"/>
      <c r="K7145" s="3">
        <v>7.3095939373174462E-2</v>
      </c>
      <c r="L7145" s="3">
        <v>0</v>
      </c>
      <c r="M7145" s="3">
        <v>0</v>
      </c>
      <c r="N7145" s="3">
        <v>0</v>
      </c>
      <c r="O7145" s="3">
        <v>2.1128458383344602E-2</v>
      </c>
    </row>
    <row r="7146" spans="1:15" x14ac:dyDescent="0.25">
      <c r="A7146" s="1">
        <v>45955.666666666664</v>
      </c>
      <c r="B7146" s="2">
        <v>2025</v>
      </c>
      <c r="C7146" s="2">
        <v>10</v>
      </c>
      <c r="D7146" s="2">
        <v>25</v>
      </c>
      <c r="E7146" s="2">
        <v>16</v>
      </c>
      <c r="F7146" s="3">
        <v>8.1058423463845706E-3</v>
      </c>
      <c r="G7146" s="3">
        <v>0</v>
      </c>
      <c r="H7146" s="3">
        <v>0</v>
      </c>
      <c r="I7146" s="3">
        <v>0</v>
      </c>
      <c r="J7146" s="3"/>
      <c r="K7146" s="3">
        <v>0</v>
      </c>
      <c r="L7146" s="3">
        <v>0</v>
      </c>
      <c r="M7146" s="3">
        <v>0</v>
      </c>
      <c r="N7146" s="3">
        <v>0</v>
      </c>
      <c r="O7146" s="3">
        <v>1.0132302932980713E-3</v>
      </c>
    </row>
    <row r="7147" spans="1:15" x14ac:dyDescent="0.25">
      <c r="A7147" s="1">
        <v>45955.708333333336</v>
      </c>
      <c r="B7147" s="2">
        <v>2025</v>
      </c>
      <c r="C7147" s="2">
        <v>10</v>
      </c>
      <c r="D7147" s="2">
        <v>25</v>
      </c>
      <c r="E7147" s="2">
        <v>17</v>
      </c>
      <c r="F7147" s="3">
        <v>0</v>
      </c>
      <c r="G7147" s="3">
        <v>0</v>
      </c>
      <c r="H7147" s="3">
        <v>0</v>
      </c>
      <c r="I7147" s="3">
        <v>0</v>
      </c>
      <c r="J7147" s="3"/>
      <c r="K7147" s="3">
        <v>0</v>
      </c>
      <c r="L7147" s="3">
        <v>0</v>
      </c>
      <c r="M7147" s="3">
        <v>0</v>
      </c>
      <c r="N7147" s="3">
        <v>0</v>
      </c>
      <c r="O7147" s="3">
        <v>0</v>
      </c>
    </row>
    <row r="7148" spans="1:15" x14ac:dyDescent="0.25">
      <c r="A7148" s="1">
        <v>45955.75</v>
      </c>
      <c r="B7148" s="2">
        <v>2025</v>
      </c>
      <c r="C7148" s="2">
        <v>10</v>
      </c>
      <c r="D7148" s="2">
        <v>25</v>
      </c>
      <c r="E7148" s="2">
        <v>18</v>
      </c>
      <c r="F7148" s="3">
        <v>0</v>
      </c>
      <c r="G7148" s="3">
        <v>0</v>
      </c>
      <c r="H7148" s="3">
        <v>0</v>
      </c>
      <c r="I7148" s="3">
        <v>0</v>
      </c>
      <c r="J7148" s="3"/>
      <c r="K7148" s="3">
        <v>0</v>
      </c>
      <c r="L7148" s="3">
        <v>0</v>
      </c>
      <c r="M7148" s="3">
        <v>0</v>
      </c>
      <c r="N7148" s="3">
        <v>0</v>
      </c>
      <c r="O7148" s="3">
        <v>0</v>
      </c>
    </row>
    <row r="7149" spans="1:15" x14ac:dyDescent="0.25">
      <c r="A7149" s="1">
        <v>45955.791666666664</v>
      </c>
      <c r="B7149" s="2">
        <v>2025</v>
      </c>
      <c r="C7149" s="2">
        <v>10</v>
      </c>
      <c r="D7149" s="2">
        <v>25</v>
      </c>
      <c r="E7149" s="2">
        <v>19</v>
      </c>
      <c r="F7149" s="3">
        <v>0</v>
      </c>
      <c r="G7149" s="3">
        <v>0</v>
      </c>
      <c r="H7149" s="3"/>
      <c r="I7149" s="3">
        <v>0</v>
      </c>
      <c r="J7149" s="3"/>
      <c r="K7149" s="3"/>
      <c r="L7149" s="3"/>
      <c r="M7149" s="3">
        <v>0</v>
      </c>
      <c r="N7149" s="3">
        <v>0</v>
      </c>
      <c r="O7149" s="3">
        <v>0</v>
      </c>
    </row>
    <row r="7150" spans="1:15" x14ac:dyDescent="0.25">
      <c r="A7150" s="1">
        <v>45955.833333333336</v>
      </c>
      <c r="B7150" s="2">
        <v>2025</v>
      </c>
      <c r="C7150" s="2">
        <v>10</v>
      </c>
      <c r="D7150" s="2">
        <v>25</v>
      </c>
      <c r="E7150" s="2">
        <v>20</v>
      </c>
      <c r="F7150" s="3"/>
      <c r="G7150" s="3">
        <v>0</v>
      </c>
      <c r="H7150" s="3"/>
      <c r="I7150" s="3">
        <v>0</v>
      </c>
      <c r="J7150" s="3"/>
      <c r="K7150" s="3"/>
      <c r="L7150" s="3"/>
      <c r="M7150" s="3">
        <v>0</v>
      </c>
      <c r="N7150" s="3">
        <v>0</v>
      </c>
      <c r="O7150" s="3">
        <v>0</v>
      </c>
    </row>
    <row r="7151" spans="1:15" x14ac:dyDescent="0.25">
      <c r="A7151" s="1">
        <v>45955.875</v>
      </c>
      <c r="B7151" s="2">
        <v>2025</v>
      </c>
      <c r="C7151" s="2">
        <v>10</v>
      </c>
      <c r="D7151" s="2">
        <v>25</v>
      </c>
      <c r="E7151" s="2">
        <v>21</v>
      </c>
      <c r="F7151" s="3"/>
      <c r="G7151" s="3">
        <v>0</v>
      </c>
      <c r="H7151" s="3"/>
      <c r="I7151" s="3">
        <v>5.8668110411989854E-2</v>
      </c>
      <c r="J7151" s="3"/>
      <c r="K7151" s="3"/>
      <c r="L7151" s="3"/>
      <c r="M7151" s="3">
        <v>0</v>
      </c>
      <c r="N7151" s="3">
        <v>3.6914271459419883E-2</v>
      </c>
      <c r="O7151" s="3">
        <v>2.3895595467852436E-2</v>
      </c>
    </row>
    <row r="7152" spans="1:15" x14ac:dyDescent="0.25">
      <c r="A7152" s="1">
        <v>45955.916666666664</v>
      </c>
      <c r="B7152" s="2">
        <v>2025</v>
      </c>
      <c r="C7152" s="2">
        <v>10</v>
      </c>
      <c r="D7152" s="2">
        <v>25</v>
      </c>
      <c r="E7152" s="2">
        <v>22</v>
      </c>
      <c r="F7152" s="3"/>
      <c r="G7152" s="3">
        <v>0</v>
      </c>
      <c r="H7152" s="3"/>
      <c r="I7152" s="3">
        <v>8.86383870535489E-2</v>
      </c>
      <c r="J7152" s="3"/>
      <c r="K7152" s="3"/>
      <c r="L7152" s="3"/>
      <c r="M7152" s="3">
        <v>0</v>
      </c>
      <c r="N7152" s="3">
        <v>0.26519552836727223</v>
      </c>
      <c r="O7152" s="3">
        <v>8.8458478855205275E-2</v>
      </c>
    </row>
    <row r="7153" spans="1:15" x14ac:dyDescent="0.25">
      <c r="A7153" s="1">
        <v>45955.958333333336</v>
      </c>
      <c r="B7153" s="2">
        <v>2025</v>
      </c>
      <c r="C7153" s="2">
        <v>10</v>
      </c>
      <c r="D7153" s="2">
        <v>25</v>
      </c>
      <c r="E7153" s="2">
        <v>23</v>
      </c>
      <c r="F7153" s="3"/>
      <c r="G7153" s="3">
        <v>0</v>
      </c>
      <c r="H7153" s="3"/>
      <c r="I7153" s="3">
        <v>8.8611987368103218E-2</v>
      </c>
      <c r="J7153" s="3"/>
      <c r="K7153" s="3"/>
      <c r="L7153" s="3"/>
      <c r="M7153" s="3">
        <v>0</v>
      </c>
      <c r="N7153" s="3">
        <v>0.31465664711632452</v>
      </c>
      <c r="O7153" s="3">
        <v>0.10081715862110693</v>
      </c>
    </row>
    <row r="7154" spans="1:15" x14ac:dyDescent="0.25">
      <c r="A7154" s="1">
        <v>45956</v>
      </c>
      <c r="B7154" s="2">
        <v>2025</v>
      </c>
      <c r="C7154" s="2">
        <v>10</v>
      </c>
      <c r="D7154" s="2">
        <v>26</v>
      </c>
      <c r="E7154" s="2">
        <v>0</v>
      </c>
      <c r="F7154" s="3"/>
      <c r="G7154" s="3">
        <v>0</v>
      </c>
      <c r="H7154" s="3"/>
      <c r="I7154" s="3">
        <v>7.5284481747526139E-2</v>
      </c>
      <c r="J7154" s="3"/>
      <c r="K7154" s="3"/>
      <c r="L7154" s="3"/>
      <c r="M7154" s="3">
        <v>0</v>
      </c>
      <c r="N7154" s="3">
        <v>0.19774437927663735</v>
      </c>
      <c r="O7154" s="3">
        <v>6.8257215256040865E-2</v>
      </c>
    </row>
    <row r="7155" spans="1:15" x14ac:dyDescent="0.25">
      <c r="A7155" s="1">
        <v>45956.041666666664</v>
      </c>
      <c r="B7155" s="2">
        <v>2025</v>
      </c>
      <c r="C7155" s="2">
        <v>10</v>
      </c>
      <c r="D7155" s="2">
        <v>26</v>
      </c>
      <c r="E7155" s="2">
        <v>1</v>
      </c>
      <c r="F7155" s="3"/>
      <c r="G7155" s="3">
        <v>0</v>
      </c>
      <c r="H7155" s="3"/>
      <c r="I7155" s="3">
        <v>7.2613443596268062E-2</v>
      </c>
      <c r="J7155" s="3"/>
      <c r="K7155" s="3"/>
      <c r="L7155" s="3"/>
      <c r="M7155" s="3">
        <v>0</v>
      </c>
      <c r="N7155" s="3">
        <v>0.1609078690127077</v>
      </c>
      <c r="O7155" s="3">
        <v>5.8380328152243942E-2</v>
      </c>
    </row>
    <row r="7156" spans="1:15" x14ac:dyDescent="0.25">
      <c r="A7156" s="1">
        <v>45956.083333333336</v>
      </c>
      <c r="B7156" s="2">
        <v>2025</v>
      </c>
      <c r="C7156" s="2">
        <v>10</v>
      </c>
      <c r="D7156" s="2">
        <v>26</v>
      </c>
      <c r="E7156" s="2">
        <v>2</v>
      </c>
      <c r="F7156" s="3"/>
      <c r="G7156" s="3">
        <v>0</v>
      </c>
      <c r="H7156" s="3"/>
      <c r="I7156" s="3">
        <v>6.6891433418151014E-2</v>
      </c>
      <c r="J7156" s="3"/>
      <c r="K7156" s="3"/>
      <c r="L7156" s="3"/>
      <c r="M7156" s="3">
        <v>0</v>
      </c>
      <c r="N7156" s="3">
        <v>0.14813924909866866</v>
      </c>
      <c r="O7156" s="3">
        <v>5.3757670629204918E-2</v>
      </c>
    </row>
    <row r="7157" spans="1:15" x14ac:dyDescent="0.25">
      <c r="A7157" s="1">
        <v>45956.125</v>
      </c>
      <c r="B7157" s="2">
        <v>2025</v>
      </c>
      <c r="C7157" s="2">
        <v>10</v>
      </c>
      <c r="D7157" s="2">
        <v>26</v>
      </c>
      <c r="E7157" s="2">
        <v>3</v>
      </c>
      <c r="F7157" s="3"/>
      <c r="G7157" s="3">
        <v>0</v>
      </c>
      <c r="H7157" s="3"/>
      <c r="I7157" s="3">
        <v>6.4249363867684567E-2</v>
      </c>
      <c r="J7157" s="3"/>
      <c r="K7157" s="3"/>
      <c r="L7157" s="3"/>
      <c r="M7157" s="3">
        <v>0</v>
      </c>
      <c r="N7157" s="3">
        <v>0.15845378683704425</v>
      </c>
      <c r="O7157" s="3">
        <v>5.5675787676182205E-2</v>
      </c>
    </row>
    <row r="7158" spans="1:15" x14ac:dyDescent="0.25">
      <c r="A7158" s="1">
        <v>45956.166666666664</v>
      </c>
      <c r="B7158" s="2">
        <v>2025</v>
      </c>
      <c r="C7158" s="2">
        <v>10</v>
      </c>
      <c r="D7158" s="2">
        <v>26</v>
      </c>
      <c r="E7158" s="2">
        <v>4</v>
      </c>
      <c r="F7158" s="3">
        <v>0</v>
      </c>
      <c r="G7158" s="3">
        <v>0</v>
      </c>
      <c r="H7158" s="3"/>
      <c r="I7158" s="3">
        <v>6.9997879558948317E-2</v>
      </c>
      <c r="J7158" s="3"/>
      <c r="K7158" s="3"/>
      <c r="L7158" s="3"/>
      <c r="M7158" s="3">
        <v>0</v>
      </c>
      <c r="N7158" s="3">
        <v>0.16460410557184751</v>
      </c>
      <c r="O7158" s="3">
        <v>4.6920397026159168E-2</v>
      </c>
    </row>
    <row r="7159" spans="1:15" x14ac:dyDescent="0.25">
      <c r="A7159" s="1">
        <v>45956.208333333336</v>
      </c>
      <c r="B7159" s="2">
        <v>2025</v>
      </c>
      <c r="C7159" s="2">
        <v>10</v>
      </c>
      <c r="D7159" s="2">
        <v>26</v>
      </c>
      <c r="E7159" s="2">
        <v>5</v>
      </c>
      <c r="F7159" s="3">
        <v>0</v>
      </c>
      <c r="G7159" s="3">
        <v>4.5730586141222003E-2</v>
      </c>
      <c r="H7159" s="3"/>
      <c r="I7159" s="3">
        <v>0.10574752275361315</v>
      </c>
      <c r="J7159" s="3"/>
      <c r="K7159" s="3">
        <v>0</v>
      </c>
      <c r="L7159" s="3">
        <v>0</v>
      </c>
      <c r="M7159" s="3">
        <v>0</v>
      </c>
      <c r="N7159" s="3">
        <v>0.20348729227761486</v>
      </c>
      <c r="O7159" s="3">
        <v>5.0709343024635714E-2</v>
      </c>
    </row>
    <row r="7160" spans="1:15" x14ac:dyDescent="0.25">
      <c r="A7160" s="1">
        <v>45956.25</v>
      </c>
      <c r="B7160" s="2">
        <v>2025</v>
      </c>
      <c r="C7160" s="2">
        <v>10</v>
      </c>
      <c r="D7160" s="2">
        <v>26</v>
      </c>
      <c r="E7160" s="2">
        <v>6</v>
      </c>
      <c r="F7160" s="3">
        <v>0</v>
      </c>
      <c r="G7160" s="3">
        <v>0.11801391441799503</v>
      </c>
      <c r="H7160" s="3">
        <v>0.21003659822591655</v>
      </c>
      <c r="I7160" s="3">
        <v>0.20912245067946961</v>
      </c>
      <c r="J7160" s="3"/>
      <c r="K7160" s="3">
        <v>0.61987493418433881</v>
      </c>
      <c r="L7160" s="3">
        <v>0</v>
      </c>
      <c r="M7160" s="3">
        <v>9.511617531984666E-2</v>
      </c>
      <c r="N7160" s="3">
        <v>0.30019428152492666</v>
      </c>
      <c r="O7160" s="3">
        <v>0.19404479429406166</v>
      </c>
    </row>
    <row r="7161" spans="1:15" x14ac:dyDescent="0.25">
      <c r="A7161" s="1">
        <v>45956.291666666664</v>
      </c>
      <c r="B7161" s="2">
        <v>2025</v>
      </c>
      <c r="C7161" s="2">
        <v>10</v>
      </c>
      <c r="D7161" s="2">
        <v>26</v>
      </c>
      <c r="E7161" s="2">
        <v>7</v>
      </c>
      <c r="F7161" s="3">
        <v>0</v>
      </c>
      <c r="G7161" s="3">
        <v>0.50041913232888546</v>
      </c>
      <c r="H7161" s="3">
        <v>0.39556877953805269</v>
      </c>
      <c r="I7161" s="3">
        <v>0.32122859374602014</v>
      </c>
      <c r="J7161" s="3"/>
      <c r="K7161" s="3">
        <v>0</v>
      </c>
      <c r="L7161" s="3">
        <v>0</v>
      </c>
      <c r="M7161" s="3">
        <v>0.29322530023383048</v>
      </c>
      <c r="N7161" s="3">
        <v>0.59218106694975869</v>
      </c>
      <c r="O7161" s="3">
        <v>0.26282785909956841</v>
      </c>
    </row>
    <row r="7162" spans="1:15" x14ac:dyDescent="0.25">
      <c r="A7162" s="1">
        <v>45956.333333333336</v>
      </c>
      <c r="B7162" s="2">
        <v>2025</v>
      </c>
      <c r="C7162" s="2">
        <v>10</v>
      </c>
      <c r="D7162" s="2">
        <v>26</v>
      </c>
      <c r="E7162" s="2">
        <v>8</v>
      </c>
      <c r="F7162" s="3">
        <v>0</v>
      </c>
      <c r="G7162" s="3">
        <v>0.72806617937112494</v>
      </c>
      <c r="H7162" s="3">
        <v>0.20373595431204961</v>
      </c>
      <c r="I7162" s="3">
        <v>0.77290092688284551</v>
      </c>
      <c r="J7162" s="3"/>
      <c r="K7162" s="3">
        <v>0.69746023805505741</v>
      </c>
      <c r="L7162" s="3">
        <v>0</v>
      </c>
      <c r="M7162" s="3">
        <v>0.3554729291388769</v>
      </c>
      <c r="N7162" s="3">
        <v>0.79094430875290833</v>
      </c>
      <c r="O7162" s="3">
        <v>0.44357256706410786</v>
      </c>
    </row>
    <row r="7163" spans="1:15" x14ac:dyDescent="0.25">
      <c r="A7163" s="1">
        <v>45956.375</v>
      </c>
      <c r="B7163" s="2">
        <v>2025</v>
      </c>
      <c r="C7163" s="2">
        <v>10</v>
      </c>
      <c r="D7163" s="2">
        <v>26</v>
      </c>
      <c r="E7163" s="2">
        <v>9</v>
      </c>
      <c r="F7163" s="3">
        <v>0.27097559684505851</v>
      </c>
      <c r="G7163" s="3">
        <v>0.83112277646489563</v>
      </c>
      <c r="H7163" s="3">
        <v>0.38896536950031513</v>
      </c>
      <c r="I7163" s="3">
        <v>0.87716020274571527</v>
      </c>
      <c r="J7163" s="3"/>
      <c r="K7163" s="3">
        <v>0.62452141535197869</v>
      </c>
      <c r="L7163" s="3">
        <v>0.40460264305849108</v>
      </c>
      <c r="M7163" s="3">
        <v>0.44935029335946158</v>
      </c>
      <c r="N7163" s="3">
        <v>0</v>
      </c>
      <c r="O7163" s="3">
        <v>0.48083728716573948</v>
      </c>
    </row>
    <row r="7164" spans="1:15" x14ac:dyDescent="0.25">
      <c r="A7164" s="1">
        <v>45956.416666666664</v>
      </c>
      <c r="B7164" s="2">
        <v>2025</v>
      </c>
      <c r="C7164" s="2">
        <v>10</v>
      </c>
      <c r="D7164" s="2">
        <v>26</v>
      </c>
      <c r="E7164" s="2">
        <v>10</v>
      </c>
      <c r="F7164" s="3">
        <v>0.59758145953144859</v>
      </c>
      <c r="G7164" s="3">
        <v>0.81408160601000579</v>
      </c>
      <c r="H7164" s="3">
        <v>0.62249537508970376</v>
      </c>
      <c r="I7164" s="3">
        <v>0.8928684903716535</v>
      </c>
      <c r="J7164" s="3"/>
      <c r="K7164" s="3">
        <v>0.7308694176518391</v>
      </c>
      <c r="L7164" s="3">
        <v>0.84843244383917105</v>
      </c>
      <c r="M7164" s="3">
        <v>0</v>
      </c>
      <c r="N7164" s="3">
        <v>0</v>
      </c>
      <c r="O7164" s="3">
        <v>0.5632910990617277</v>
      </c>
    </row>
    <row r="7165" spans="1:15" x14ac:dyDescent="0.25">
      <c r="A7165" s="1">
        <v>45956.458333333336</v>
      </c>
      <c r="B7165" s="2">
        <v>2025</v>
      </c>
      <c r="C7165" s="2">
        <v>10</v>
      </c>
      <c r="D7165" s="2">
        <v>26</v>
      </c>
      <c r="E7165" s="2">
        <v>11</v>
      </c>
      <c r="F7165" s="3">
        <v>0.43081850513742859</v>
      </c>
      <c r="G7165" s="3">
        <v>0.79194781181248319</v>
      </c>
      <c r="H7165" s="3">
        <v>0.55447551894769365</v>
      </c>
      <c r="I7165" s="3">
        <v>0.88763590055884634</v>
      </c>
      <c r="J7165" s="3"/>
      <c r="K7165" s="3">
        <v>0.18741093462166769</v>
      </c>
      <c r="L7165" s="3">
        <v>0.37869166614531857</v>
      </c>
      <c r="M7165" s="3">
        <v>0</v>
      </c>
      <c r="N7165" s="3">
        <v>0</v>
      </c>
      <c r="O7165" s="3">
        <v>0.40387254215292978</v>
      </c>
    </row>
    <row r="7166" spans="1:15" x14ac:dyDescent="0.25">
      <c r="A7166" s="1">
        <v>45956.5</v>
      </c>
      <c r="B7166" s="2">
        <v>2025</v>
      </c>
      <c r="C7166" s="2">
        <v>10</v>
      </c>
      <c r="D7166" s="2">
        <v>26</v>
      </c>
      <c r="E7166" s="2">
        <v>12</v>
      </c>
      <c r="F7166" s="3">
        <v>0.73175520858069854</v>
      </c>
      <c r="G7166" s="3">
        <v>0.72175568831560066</v>
      </c>
      <c r="H7166" s="3">
        <v>0.39258212624792521</v>
      </c>
      <c r="I7166" s="3">
        <v>0.85389169382557117</v>
      </c>
      <c r="J7166" s="3"/>
      <c r="K7166" s="3">
        <v>0.52557080447066618</v>
      </c>
      <c r="L7166" s="3">
        <v>0.7216354433290153</v>
      </c>
      <c r="M7166" s="3">
        <v>0</v>
      </c>
      <c r="N7166" s="3">
        <v>0.84357502157592479</v>
      </c>
      <c r="O7166" s="3">
        <v>0.59884574829317527</v>
      </c>
    </row>
    <row r="7167" spans="1:15" x14ac:dyDescent="0.25">
      <c r="A7167" s="1">
        <v>45956.541666666664</v>
      </c>
      <c r="B7167" s="2">
        <v>2025</v>
      </c>
      <c r="C7167" s="2">
        <v>10</v>
      </c>
      <c r="D7167" s="2">
        <v>26</v>
      </c>
      <c r="E7167" s="2">
        <v>13</v>
      </c>
      <c r="F7167" s="3">
        <v>0.35235817468669284</v>
      </c>
      <c r="G7167" s="3">
        <v>0.75746692372640168</v>
      </c>
      <c r="H7167" s="3">
        <v>0.11661824520627545</v>
      </c>
      <c r="I7167" s="3">
        <v>0.82980856344600928</v>
      </c>
      <c r="J7167" s="3"/>
      <c r="K7167" s="3">
        <v>0.21075633250089196</v>
      </c>
      <c r="L7167" s="3">
        <v>0.33742244630576451</v>
      </c>
      <c r="M7167" s="3">
        <v>0</v>
      </c>
      <c r="N7167" s="3">
        <v>0.41566076855349476</v>
      </c>
      <c r="O7167" s="3">
        <v>0.3775114318031913</v>
      </c>
    </row>
    <row r="7168" spans="1:15" x14ac:dyDescent="0.25">
      <c r="A7168" s="1">
        <v>45956.583333333336</v>
      </c>
      <c r="B7168" s="2">
        <v>2025</v>
      </c>
      <c r="C7168" s="2">
        <v>10</v>
      </c>
      <c r="D7168" s="2">
        <v>26</v>
      </c>
      <c r="E7168" s="2">
        <v>14</v>
      </c>
      <c r="F7168" s="3">
        <v>0</v>
      </c>
      <c r="G7168" s="3">
        <v>0.64284244914302036</v>
      </c>
      <c r="H7168" s="3">
        <v>0</v>
      </c>
      <c r="I7168" s="3">
        <v>0.71572764739440164</v>
      </c>
      <c r="J7168" s="3"/>
      <c r="K7168" s="3">
        <v>0</v>
      </c>
      <c r="L7168" s="3">
        <v>0</v>
      </c>
      <c r="M7168" s="3">
        <v>0</v>
      </c>
      <c r="N7168" s="3">
        <v>0.72474668577609935</v>
      </c>
      <c r="O7168" s="3">
        <v>0.26041459778919018</v>
      </c>
    </row>
    <row r="7169" spans="1:15" x14ac:dyDescent="0.25">
      <c r="A7169" s="1">
        <v>45956.625</v>
      </c>
      <c r="B7169" s="2">
        <v>2025</v>
      </c>
      <c r="C7169" s="2">
        <v>10</v>
      </c>
      <c r="D7169" s="2">
        <v>26</v>
      </c>
      <c r="E7169" s="2">
        <v>15</v>
      </c>
      <c r="F7169" s="3">
        <v>0</v>
      </c>
      <c r="G7169" s="3">
        <v>0.42276684777124007</v>
      </c>
      <c r="H7169" s="3">
        <v>0</v>
      </c>
      <c r="I7169" s="3">
        <v>0.55700363329040214</v>
      </c>
      <c r="J7169" s="3"/>
      <c r="K7169" s="3">
        <v>0</v>
      </c>
      <c r="L7169" s="3">
        <v>0</v>
      </c>
      <c r="M7169" s="3">
        <v>0.4908648164597037</v>
      </c>
      <c r="N7169" s="3">
        <v>0.54750027521146938</v>
      </c>
      <c r="O7169" s="3">
        <v>0.25226694659160193</v>
      </c>
    </row>
    <row r="7170" spans="1:15" x14ac:dyDescent="0.25">
      <c r="A7170" s="1">
        <v>45956.666666666664</v>
      </c>
      <c r="B7170" s="2">
        <v>2025</v>
      </c>
      <c r="C7170" s="2">
        <v>10</v>
      </c>
      <c r="D7170" s="2">
        <v>26</v>
      </c>
      <c r="E7170" s="2">
        <v>16</v>
      </c>
      <c r="F7170" s="3">
        <v>0</v>
      </c>
      <c r="G7170" s="3">
        <v>7.1838209833795005E-2</v>
      </c>
      <c r="H7170" s="3">
        <v>0</v>
      </c>
      <c r="I7170" s="3">
        <v>0.16356018692592786</v>
      </c>
      <c r="J7170" s="3"/>
      <c r="K7170" s="3">
        <v>0</v>
      </c>
      <c r="L7170" s="3">
        <v>0</v>
      </c>
      <c r="M7170" s="3">
        <v>0.13025549390881985</v>
      </c>
      <c r="N7170" s="3">
        <v>0</v>
      </c>
      <c r="O7170" s="3">
        <v>4.5706736333567838E-2</v>
      </c>
    </row>
    <row r="7171" spans="1:15" x14ac:dyDescent="0.25">
      <c r="A7171" s="1">
        <v>45956.708333333336</v>
      </c>
      <c r="B7171" s="2">
        <v>2025</v>
      </c>
      <c r="C7171" s="2">
        <v>10</v>
      </c>
      <c r="D7171" s="2">
        <v>26</v>
      </c>
      <c r="E7171" s="2">
        <v>17</v>
      </c>
      <c r="F7171" s="3">
        <v>0</v>
      </c>
      <c r="G7171" s="3">
        <v>0</v>
      </c>
      <c r="H7171" s="3">
        <v>0</v>
      </c>
      <c r="I7171" s="3">
        <v>0</v>
      </c>
      <c r="J7171" s="3"/>
      <c r="K7171" s="3">
        <v>0</v>
      </c>
      <c r="L7171" s="3">
        <v>0</v>
      </c>
      <c r="M7171" s="3">
        <v>0</v>
      </c>
      <c r="N7171" s="3">
        <v>0</v>
      </c>
      <c r="O7171" s="3">
        <v>0</v>
      </c>
    </row>
    <row r="7172" spans="1:15" x14ac:dyDescent="0.25">
      <c r="A7172" s="1">
        <v>45956.75</v>
      </c>
      <c r="B7172" s="2">
        <v>2025</v>
      </c>
      <c r="C7172" s="2">
        <v>10</v>
      </c>
      <c r="D7172" s="2">
        <v>26</v>
      </c>
      <c r="E7172" s="2">
        <v>18</v>
      </c>
      <c r="F7172" s="3">
        <v>0</v>
      </c>
      <c r="G7172" s="3">
        <v>0</v>
      </c>
      <c r="H7172" s="3">
        <v>0</v>
      </c>
      <c r="I7172" s="3">
        <v>0</v>
      </c>
      <c r="J7172" s="3"/>
      <c r="K7172" s="3">
        <v>0</v>
      </c>
      <c r="L7172" s="3">
        <v>0</v>
      </c>
      <c r="M7172" s="3">
        <v>0</v>
      </c>
      <c r="N7172" s="3">
        <v>0</v>
      </c>
      <c r="O7172" s="3">
        <v>0</v>
      </c>
    </row>
    <row r="7173" spans="1:15" x14ac:dyDescent="0.25">
      <c r="A7173" s="1">
        <v>45956.791666666664</v>
      </c>
      <c r="B7173" s="2">
        <v>2025</v>
      </c>
      <c r="C7173" s="2">
        <v>10</v>
      </c>
      <c r="D7173" s="2">
        <v>26</v>
      </c>
      <c r="E7173" s="2">
        <v>19</v>
      </c>
      <c r="F7173" s="3">
        <v>0</v>
      </c>
      <c r="G7173" s="3">
        <v>0</v>
      </c>
      <c r="H7173" s="3"/>
      <c r="I7173" s="3">
        <v>0</v>
      </c>
      <c r="J7173" s="3"/>
      <c r="K7173" s="3"/>
      <c r="L7173" s="3"/>
      <c r="M7173" s="3">
        <v>0</v>
      </c>
      <c r="N7173" s="3">
        <v>0</v>
      </c>
      <c r="O7173" s="3">
        <v>0</v>
      </c>
    </row>
    <row r="7174" spans="1:15" x14ac:dyDescent="0.25">
      <c r="A7174" s="1">
        <v>45956.833333333336</v>
      </c>
      <c r="B7174" s="2">
        <v>2025</v>
      </c>
      <c r="C7174" s="2">
        <v>10</v>
      </c>
      <c r="D7174" s="2">
        <v>26</v>
      </c>
      <c r="E7174" s="2">
        <v>20</v>
      </c>
      <c r="F7174" s="3"/>
      <c r="G7174" s="3">
        <v>0</v>
      </c>
      <c r="H7174" s="3"/>
      <c r="I7174" s="3">
        <v>0</v>
      </c>
      <c r="J7174" s="3"/>
      <c r="K7174" s="3"/>
      <c r="L7174" s="3"/>
      <c r="M7174" s="3">
        <v>0</v>
      </c>
      <c r="N7174" s="3">
        <v>0</v>
      </c>
      <c r="O7174" s="3">
        <v>0</v>
      </c>
    </row>
    <row r="7175" spans="1:15" x14ac:dyDescent="0.25">
      <c r="A7175" s="1">
        <v>45956.875</v>
      </c>
      <c r="B7175" s="2">
        <v>2025</v>
      </c>
      <c r="C7175" s="2">
        <v>10</v>
      </c>
      <c r="D7175" s="2">
        <v>26</v>
      </c>
      <c r="E7175" s="2">
        <v>21</v>
      </c>
      <c r="F7175" s="3"/>
      <c r="G7175" s="3">
        <v>8.112960933683605E-3</v>
      </c>
      <c r="H7175" s="3"/>
      <c r="I7175" s="3">
        <v>4.076265344974727E-2</v>
      </c>
      <c r="J7175" s="3"/>
      <c r="K7175" s="3"/>
      <c r="L7175" s="3"/>
      <c r="M7175" s="3">
        <v>0</v>
      </c>
      <c r="N7175" s="3">
        <v>0</v>
      </c>
      <c r="O7175" s="3">
        <v>1.2218903595857719E-2</v>
      </c>
    </row>
    <row r="7176" spans="1:15" x14ac:dyDescent="0.25">
      <c r="A7176" s="1">
        <v>45956.916666666664</v>
      </c>
      <c r="B7176" s="2">
        <v>2025</v>
      </c>
      <c r="C7176" s="2">
        <v>10</v>
      </c>
      <c r="D7176" s="2">
        <v>26</v>
      </c>
      <c r="E7176" s="2">
        <v>22</v>
      </c>
      <c r="F7176" s="3"/>
      <c r="G7176" s="3">
        <v>4.6466705919039925E-2</v>
      </c>
      <c r="H7176" s="3"/>
      <c r="I7176" s="3">
        <v>0.11056610833505059</v>
      </c>
      <c r="J7176" s="3"/>
      <c r="K7176" s="3"/>
      <c r="L7176" s="3"/>
      <c r="M7176" s="3">
        <v>0</v>
      </c>
      <c r="N7176" s="3">
        <v>0.20808750154763334</v>
      </c>
      <c r="O7176" s="3">
        <v>9.1280078950430971E-2</v>
      </c>
    </row>
    <row r="7177" spans="1:15" x14ac:dyDescent="0.25">
      <c r="A7177" s="1">
        <v>45956.958333333336</v>
      </c>
      <c r="B7177" s="2">
        <v>2025</v>
      </c>
      <c r="C7177" s="2">
        <v>10</v>
      </c>
      <c r="D7177" s="2">
        <v>26</v>
      </c>
      <c r="E7177" s="2">
        <v>23</v>
      </c>
      <c r="F7177" s="3"/>
      <c r="G7177" s="3">
        <v>0</v>
      </c>
      <c r="H7177" s="3"/>
      <c r="I7177" s="3">
        <v>0</v>
      </c>
      <c r="J7177" s="3"/>
      <c r="K7177" s="3"/>
      <c r="L7177" s="3"/>
      <c r="M7177" s="3">
        <v>0</v>
      </c>
      <c r="N7177" s="3">
        <v>5.7759558940996152E-2</v>
      </c>
      <c r="O7177" s="3">
        <v>1.4439889735249038E-2</v>
      </c>
    </row>
    <row r="7178" spans="1:15" x14ac:dyDescent="0.25">
      <c r="A7178" s="1">
        <v>45957</v>
      </c>
      <c r="B7178" s="2">
        <v>2025</v>
      </c>
      <c r="C7178" s="2">
        <v>10</v>
      </c>
      <c r="D7178" s="2">
        <v>27</v>
      </c>
      <c r="E7178" s="2">
        <v>0</v>
      </c>
      <c r="F7178" s="3"/>
      <c r="G7178" s="3">
        <v>0</v>
      </c>
      <c r="H7178" s="3"/>
      <c r="I7178" s="3">
        <v>0</v>
      </c>
      <c r="J7178" s="3"/>
      <c r="K7178" s="3"/>
      <c r="L7178" s="3"/>
      <c r="M7178" s="3">
        <v>0</v>
      </c>
      <c r="N7178" s="3">
        <v>0</v>
      </c>
      <c r="O7178" s="3">
        <v>0</v>
      </c>
    </row>
    <row r="7179" spans="1:15" x14ac:dyDescent="0.25">
      <c r="A7179" s="1">
        <v>45957.041666666664</v>
      </c>
      <c r="B7179" s="2">
        <v>2025</v>
      </c>
      <c r="C7179" s="2">
        <v>10</v>
      </c>
      <c r="D7179" s="2">
        <v>27</v>
      </c>
      <c r="E7179" s="2">
        <v>1</v>
      </c>
      <c r="F7179" s="3"/>
      <c r="G7179" s="3">
        <v>0</v>
      </c>
      <c r="H7179" s="3"/>
      <c r="I7179" s="3">
        <v>0</v>
      </c>
      <c r="J7179" s="3"/>
      <c r="K7179" s="3"/>
      <c r="L7179" s="3"/>
      <c r="M7179" s="3">
        <v>0</v>
      </c>
      <c r="N7179" s="3">
        <v>0</v>
      </c>
      <c r="O7179" s="3">
        <v>0</v>
      </c>
    </row>
    <row r="7180" spans="1:15" x14ac:dyDescent="0.25">
      <c r="A7180" s="1">
        <v>45957.083333333336</v>
      </c>
      <c r="B7180" s="2">
        <v>2025</v>
      </c>
      <c r="C7180" s="2">
        <v>10</v>
      </c>
      <c r="D7180" s="2">
        <v>27</v>
      </c>
      <c r="E7180" s="2">
        <v>2</v>
      </c>
      <c r="F7180" s="3"/>
      <c r="G7180" s="3">
        <v>0</v>
      </c>
      <c r="H7180" s="3"/>
      <c r="I7180" s="3">
        <v>0</v>
      </c>
      <c r="J7180" s="3"/>
      <c r="K7180" s="3"/>
      <c r="L7180" s="3"/>
      <c r="M7180" s="3">
        <v>0</v>
      </c>
      <c r="N7180" s="3">
        <v>0</v>
      </c>
      <c r="O7180" s="3">
        <v>0</v>
      </c>
    </row>
    <row r="7181" spans="1:15" x14ac:dyDescent="0.25">
      <c r="A7181" s="1">
        <v>45957.125</v>
      </c>
      <c r="B7181" s="2">
        <v>2025</v>
      </c>
      <c r="C7181" s="2">
        <v>10</v>
      </c>
      <c r="D7181" s="2">
        <v>27</v>
      </c>
      <c r="E7181" s="2">
        <v>3</v>
      </c>
      <c r="F7181" s="3"/>
      <c r="G7181" s="3">
        <v>0</v>
      </c>
      <c r="H7181" s="3"/>
      <c r="I7181" s="3">
        <v>0</v>
      </c>
      <c r="J7181" s="3"/>
      <c r="K7181" s="3"/>
      <c r="L7181" s="3"/>
      <c r="M7181" s="3">
        <v>0</v>
      </c>
      <c r="N7181" s="3">
        <v>0</v>
      </c>
      <c r="O7181" s="3">
        <v>0</v>
      </c>
    </row>
    <row r="7182" spans="1:15" x14ac:dyDescent="0.25">
      <c r="A7182" s="1">
        <v>45957.166666666664</v>
      </c>
      <c r="B7182" s="2">
        <v>2025</v>
      </c>
      <c r="C7182" s="2">
        <v>10</v>
      </c>
      <c r="D7182" s="2">
        <v>27</v>
      </c>
      <c r="E7182" s="2">
        <v>4</v>
      </c>
      <c r="F7182" s="3">
        <v>0</v>
      </c>
      <c r="G7182" s="3">
        <v>0</v>
      </c>
      <c r="H7182" s="3"/>
      <c r="I7182" s="3">
        <v>0</v>
      </c>
      <c r="J7182" s="3"/>
      <c r="K7182" s="3"/>
      <c r="L7182" s="3"/>
      <c r="M7182" s="3">
        <v>0</v>
      </c>
      <c r="N7182" s="3">
        <v>0</v>
      </c>
      <c r="O7182" s="3">
        <v>0</v>
      </c>
    </row>
    <row r="7183" spans="1:15" x14ac:dyDescent="0.25">
      <c r="A7183" s="1">
        <v>45957.208333333336</v>
      </c>
      <c r="B7183" s="2">
        <v>2025</v>
      </c>
      <c r="C7183" s="2">
        <v>10</v>
      </c>
      <c r="D7183" s="2">
        <v>27</v>
      </c>
      <c r="E7183" s="2">
        <v>5</v>
      </c>
      <c r="F7183" s="3">
        <v>0</v>
      </c>
      <c r="G7183" s="3">
        <v>0</v>
      </c>
      <c r="H7183" s="3"/>
      <c r="I7183" s="3">
        <v>0</v>
      </c>
      <c r="J7183" s="3"/>
      <c r="K7183" s="3">
        <v>0</v>
      </c>
      <c r="L7183" s="3">
        <v>0</v>
      </c>
      <c r="M7183" s="3">
        <v>0</v>
      </c>
      <c r="N7183" s="3">
        <v>0</v>
      </c>
      <c r="O7183" s="3">
        <v>0</v>
      </c>
    </row>
    <row r="7184" spans="1:15" x14ac:dyDescent="0.25">
      <c r="A7184" s="1">
        <v>45957.25</v>
      </c>
      <c r="B7184" s="2">
        <v>2025</v>
      </c>
      <c r="C7184" s="2">
        <v>10</v>
      </c>
      <c r="D7184" s="2">
        <v>27</v>
      </c>
      <c r="E7184" s="2">
        <v>6</v>
      </c>
      <c r="F7184" s="3">
        <v>0</v>
      </c>
      <c r="G7184" s="3">
        <v>0.15899704621180311</v>
      </c>
      <c r="H7184" s="3">
        <v>0</v>
      </c>
      <c r="I7184" s="3">
        <v>4.6370909600260392E-2</v>
      </c>
      <c r="J7184" s="3"/>
      <c r="K7184" s="3">
        <v>0</v>
      </c>
      <c r="L7184" s="3">
        <v>0</v>
      </c>
      <c r="M7184" s="3">
        <v>0</v>
      </c>
      <c r="N7184" s="3">
        <v>5.3395414235257947E-2</v>
      </c>
      <c r="O7184" s="3">
        <v>3.2345421255915177E-2</v>
      </c>
    </row>
    <row r="7185" spans="1:15" x14ac:dyDescent="0.25">
      <c r="A7185" s="1">
        <v>45957.291666666664</v>
      </c>
      <c r="B7185" s="2">
        <v>2025</v>
      </c>
      <c r="C7185" s="2">
        <v>10</v>
      </c>
      <c r="D7185" s="2">
        <v>27</v>
      </c>
      <c r="E7185" s="2">
        <v>7</v>
      </c>
      <c r="F7185" s="3">
        <v>0</v>
      </c>
      <c r="G7185" s="3">
        <v>0.42879516398119349</v>
      </c>
      <c r="H7185" s="3">
        <v>0</v>
      </c>
      <c r="I7185" s="3">
        <v>0.18897150856775854</v>
      </c>
      <c r="J7185" s="3"/>
      <c r="K7185" s="3">
        <v>0</v>
      </c>
      <c r="L7185" s="3">
        <v>0</v>
      </c>
      <c r="M7185" s="3">
        <v>5.7468223003301275E-2</v>
      </c>
      <c r="N7185" s="3">
        <v>0.22950714973252512</v>
      </c>
      <c r="O7185" s="3">
        <v>0.1130927556605973</v>
      </c>
    </row>
    <row r="7186" spans="1:15" x14ac:dyDescent="0.25">
      <c r="A7186" s="1">
        <v>45957.333333333336</v>
      </c>
      <c r="B7186" s="2">
        <v>2025</v>
      </c>
      <c r="C7186" s="2">
        <v>10</v>
      </c>
      <c r="D7186" s="2">
        <v>27</v>
      </c>
      <c r="E7186" s="2">
        <v>8</v>
      </c>
      <c r="F7186" s="3">
        <v>0</v>
      </c>
      <c r="G7186" s="3">
        <v>0.51743447777872731</v>
      </c>
      <c r="H7186" s="3">
        <v>0</v>
      </c>
      <c r="I7186" s="3">
        <v>0.29988863888653428</v>
      </c>
      <c r="J7186" s="3"/>
      <c r="K7186" s="3">
        <v>0</v>
      </c>
      <c r="L7186" s="3">
        <v>0</v>
      </c>
      <c r="M7186" s="3">
        <v>0.19051851011839516</v>
      </c>
      <c r="N7186" s="3">
        <v>0.1410430602006689</v>
      </c>
      <c r="O7186" s="3">
        <v>0.14361058587304071</v>
      </c>
    </row>
    <row r="7187" spans="1:15" x14ac:dyDescent="0.25">
      <c r="A7187" s="1">
        <v>45957.375</v>
      </c>
      <c r="B7187" s="2">
        <v>2025</v>
      </c>
      <c r="C7187" s="2">
        <v>10</v>
      </c>
      <c r="D7187" s="2">
        <v>27</v>
      </c>
      <c r="E7187" s="2">
        <v>9</v>
      </c>
      <c r="F7187" s="3">
        <v>0</v>
      </c>
      <c r="G7187" s="3">
        <v>0.31431615627919429</v>
      </c>
      <c r="H7187" s="3">
        <v>0</v>
      </c>
      <c r="I7187" s="3">
        <v>0.4146543119738646</v>
      </c>
      <c r="J7187" s="3"/>
      <c r="K7187" s="3">
        <v>0</v>
      </c>
      <c r="L7187" s="3">
        <v>0</v>
      </c>
      <c r="M7187" s="3">
        <v>0.33020247935176122</v>
      </c>
      <c r="N7187" s="3">
        <v>0.39445160886546682</v>
      </c>
      <c r="O7187" s="3">
        <v>0.18170306955878587</v>
      </c>
    </row>
    <row r="7188" spans="1:15" x14ac:dyDescent="0.25">
      <c r="A7188" s="1">
        <v>45957.416666666664</v>
      </c>
      <c r="B7188" s="2">
        <v>2025</v>
      </c>
      <c r="C7188" s="2">
        <v>10</v>
      </c>
      <c r="D7188" s="2">
        <v>27</v>
      </c>
      <c r="E7188" s="2">
        <v>10</v>
      </c>
      <c r="F7188" s="3">
        <v>0</v>
      </c>
      <c r="G7188" s="3">
        <v>0.66328558012193017</v>
      </c>
      <c r="H7188" s="3">
        <v>0</v>
      </c>
      <c r="I7188" s="3">
        <v>0.46280126323104998</v>
      </c>
      <c r="J7188" s="3"/>
      <c r="K7188" s="3">
        <v>0</v>
      </c>
      <c r="L7188" s="3">
        <v>0</v>
      </c>
      <c r="M7188" s="3">
        <v>0.40264932969284128</v>
      </c>
      <c r="N7188" s="3">
        <v>0.46243186719172663</v>
      </c>
      <c r="O7188" s="3">
        <v>0.2488960050296935</v>
      </c>
    </row>
    <row r="7189" spans="1:15" x14ac:dyDescent="0.25">
      <c r="A7189" s="1">
        <v>45957.458333333336</v>
      </c>
      <c r="B7189" s="2">
        <v>2025</v>
      </c>
      <c r="C7189" s="2">
        <v>10</v>
      </c>
      <c r="D7189" s="2">
        <v>27</v>
      </c>
      <c r="E7189" s="2">
        <v>11</v>
      </c>
      <c r="F7189" s="3">
        <v>0</v>
      </c>
      <c r="G7189" s="3">
        <v>0.6816826092498971</v>
      </c>
      <c r="H7189" s="3">
        <v>0</v>
      </c>
      <c r="I7189" s="3">
        <v>0.52775727862437893</v>
      </c>
      <c r="J7189" s="3"/>
      <c r="K7189" s="3">
        <v>0</v>
      </c>
      <c r="L7189" s="3">
        <v>0</v>
      </c>
      <c r="M7189" s="3">
        <v>0.4749715198812608</v>
      </c>
      <c r="N7189" s="3">
        <v>0.50710233475057664</v>
      </c>
      <c r="O7189" s="3">
        <v>0.27393921781326419</v>
      </c>
    </row>
    <row r="7190" spans="1:15" x14ac:dyDescent="0.25">
      <c r="A7190" s="1">
        <v>45957.5</v>
      </c>
      <c r="B7190" s="2">
        <v>2025</v>
      </c>
      <c r="C7190" s="2">
        <v>10</v>
      </c>
      <c r="D7190" s="2">
        <v>27</v>
      </c>
      <c r="E7190" s="2">
        <v>12</v>
      </c>
      <c r="F7190" s="3">
        <v>0</v>
      </c>
      <c r="G7190" s="3">
        <v>0.71052446250047097</v>
      </c>
      <c r="H7190" s="3">
        <v>0</v>
      </c>
      <c r="I7190" s="3">
        <v>0.52804790450006012</v>
      </c>
      <c r="J7190" s="3"/>
      <c r="K7190" s="3">
        <v>0</v>
      </c>
      <c r="L7190" s="3">
        <v>0</v>
      </c>
      <c r="M7190" s="3">
        <v>0.45897806548883696</v>
      </c>
      <c r="N7190" s="3">
        <v>0.50309702960281066</v>
      </c>
      <c r="O7190" s="3">
        <v>0.27508093276152235</v>
      </c>
    </row>
    <row r="7191" spans="1:15" x14ac:dyDescent="0.25">
      <c r="A7191" s="1">
        <v>45957.541666666664</v>
      </c>
      <c r="B7191" s="2">
        <v>2025</v>
      </c>
      <c r="C7191" s="2">
        <v>10</v>
      </c>
      <c r="D7191" s="2">
        <v>27</v>
      </c>
      <c r="E7191" s="2">
        <v>13</v>
      </c>
      <c r="F7191" s="3">
        <v>0</v>
      </c>
      <c r="G7191" s="3">
        <v>0.68155008836517905</v>
      </c>
      <c r="H7191" s="3">
        <v>0</v>
      </c>
      <c r="I7191" s="3">
        <v>0.5076846860896258</v>
      </c>
      <c r="J7191" s="3"/>
      <c r="K7191" s="3">
        <v>0</v>
      </c>
      <c r="L7191" s="3">
        <v>0</v>
      </c>
      <c r="M7191" s="3">
        <v>0.43500404673037918</v>
      </c>
      <c r="N7191" s="3">
        <v>0.48210140849404015</v>
      </c>
      <c r="O7191" s="3">
        <v>0.26329252870990305</v>
      </c>
    </row>
    <row r="7192" spans="1:15" x14ac:dyDescent="0.25">
      <c r="A7192" s="1">
        <v>45957.583333333336</v>
      </c>
      <c r="B7192" s="2">
        <v>2025</v>
      </c>
      <c r="C7192" s="2">
        <v>10</v>
      </c>
      <c r="D7192" s="2">
        <v>27</v>
      </c>
      <c r="E7192" s="2">
        <v>14</v>
      </c>
      <c r="F7192" s="3">
        <v>0</v>
      </c>
      <c r="G7192" s="3">
        <v>0.53739583477148001</v>
      </c>
      <c r="H7192" s="3">
        <v>0</v>
      </c>
      <c r="I7192" s="3">
        <v>0.43871485559904794</v>
      </c>
      <c r="J7192" s="3"/>
      <c r="K7192" s="3">
        <v>0</v>
      </c>
      <c r="L7192" s="3">
        <v>0</v>
      </c>
      <c r="M7192" s="3">
        <v>0.3449145506298722</v>
      </c>
      <c r="N7192" s="3">
        <v>0.35788714838879843</v>
      </c>
      <c r="O7192" s="3">
        <v>0.20986404867364983</v>
      </c>
    </row>
    <row r="7193" spans="1:15" x14ac:dyDescent="0.25">
      <c r="A7193" s="1">
        <v>45957.625</v>
      </c>
      <c r="B7193" s="2">
        <v>2025</v>
      </c>
      <c r="C7193" s="2">
        <v>10</v>
      </c>
      <c r="D7193" s="2">
        <v>27</v>
      </c>
      <c r="E7193" s="2">
        <v>15</v>
      </c>
      <c r="F7193" s="3">
        <v>0</v>
      </c>
      <c r="G7193" s="3">
        <v>0.2502681229249713</v>
      </c>
      <c r="H7193" s="3">
        <v>0</v>
      </c>
      <c r="I7193" s="3">
        <v>0.3061190384434741</v>
      </c>
      <c r="J7193" s="3"/>
      <c r="K7193" s="3">
        <v>0</v>
      </c>
      <c r="L7193" s="3">
        <v>0</v>
      </c>
      <c r="M7193" s="3">
        <v>0.1856730679453471</v>
      </c>
      <c r="N7193" s="3">
        <v>0.11729616167099995</v>
      </c>
      <c r="O7193" s="3">
        <v>0.10741954887309905</v>
      </c>
    </row>
    <row r="7194" spans="1:15" x14ac:dyDescent="0.25">
      <c r="A7194" s="1">
        <v>45957.666666666664</v>
      </c>
      <c r="B7194" s="2">
        <v>2025</v>
      </c>
      <c r="C7194" s="2">
        <v>10</v>
      </c>
      <c r="D7194" s="2">
        <v>27</v>
      </c>
      <c r="E7194" s="2">
        <v>16</v>
      </c>
      <c r="F7194" s="3">
        <v>0</v>
      </c>
      <c r="G7194" s="3">
        <v>0</v>
      </c>
      <c r="H7194" s="3">
        <v>0</v>
      </c>
      <c r="I7194" s="3">
        <v>0.21680472884606539</v>
      </c>
      <c r="J7194" s="3"/>
      <c r="K7194" s="3">
        <v>0</v>
      </c>
      <c r="L7194" s="3">
        <v>0</v>
      </c>
      <c r="M7194" s="3">
        <v>4.3565601657530484E-2</v>
      </c>
      <c r="N7194" s="3">
        <v>0</v>
      </c>
      <c r="O7194" s="3">
        <v>3.2546291312949484E-2</v>
      </c>
    </row>
    <row r="7195" spans="1:15" x14ac:dyDescent="0.25">
      <c r="A7195" s="1">
        <v>45957.708333333336</v>
      </c>
      <c r="B7195" s="2">
        <v>2025</v>
      </c>
      <c r="C7195" s="2">
        <v>10</v>
      </c>
      <c r="D7195" s="2">
        <v>27</v>
      </c>
      <c r="E7195" s="2">
        <v>17</v>
      </c>
      <c r="F7195" s="3">
        <v>0</v>
      </c>
      <c r="G7195" s="3">
        <v>0</v>
      </c>
      <c r="H7195" s="3">
        <v>0</v>
      </c>
      <c r="I7195" s="3">
        <v>0</v>
      </c>
      <c r="J7195" s="3"/>
      <c r="K7195" s="3">
        <v>0</v>
      </c>
      <c r="L7195" s="3">
        <v>0</v>
      </c>
      <c r="M7195" s="3">
        <v>0</v>
      </c>
      <c r="N7195" s="3">
        <v>0</v>
      </c>
      <c r="O7195" s="3">
        <v>0</v>
      </c>
    </row>
    <row r="7196" spans="1:15" x14ac:dyDescent="0.25">
      <c r="A7196" s="1">
        <v>45957.75</v>
      </c>
      <c r="B7196" s="2">
        <v>2025</v>
      </c>
      <c r="C7196" s="2">
        <v>10</v>
      </c>
      <c r="D7196" s="2">
        <v>27</v>
      </c>
      <c r="E7196" s="2">
        <v>18</v>
      </c>
      <c r="F7196" s="3">
        <v>0</v>
      </c>
      <c r="G7196" s="3">
        <v>0</v>
      </c>
      <c r="H7196" s="3">
        <v>0</v>
      </c>
      <c r="I7196" s="3">
        <v>0</v>
      </c>
      <c r="J7196" s="3"/>
      <c r="K7196" s="3">
        <v>0</v>
      </c>
      <c r="L7196" s="3">
        <v>0</v>
      </c>
      <c r="M7196" s="3">
        <v>0</v>
      </c>
      <c r="N7196" s="3">
        <v>0</v>
      </c>
      <c r="O7196" s="3">
        <v>0</v>
      </c>
    </row>
    <row r="7197" spans="1:15" x14ac:dyDescent="0.25">
      <c r="A7197" s="1">
        <v>45957.791666666664</v>
      </c>
      <c r="B7197" s="2">
        <v>2025</v>
      </c>
      <c r="C7197" s="2">
        <v>10</v>
      </c>
      <c r="D7197" s="2">
        <v>27</v>
      </c>
      <c r="E7197" s="2">
        <v>19</v>
      </c>
      <c r="F7197" s="3">
        <v>0</v>
      </c>
      <c r="G7197" s="3">
        <v>0</v>
      </c>
      <c r="H7197" s="3"/>
      <c r="I7197" s="3">
        <v>0</v>
      </c>
      <c r="J7197" s="3"/>
      <c r="K7197" s="3"/>
      <c r="L7197" s="3"/>
      <c r="M7197" s="3">
        <v>0</v>
      </c>
      <c r="N7197" s="3">
        <v>0</v>
      </c>
      <c r="O7197" s="3">
        <v>0</v>
      </c>
    </row>
    <row r="7198" spans="1:15" x14ac:dyDescent="0.25">
      <c r="A7198" s="1">
        <v>45957.833333333336</v>
      </c>
      <c r="B7198" s="2">
        <v>2025</v>
      </c>
      <c r="C7198" s="2">
        <v>10</v>
      </c>
      <c r="D7198" s="2">
        <v>27</v>
      </c>
      <c r="E7198" s="2">
        <v>20</v>
      </c>
      <c r="F7198" s="3"/>
      <c r="G7198" s="3">
        <v>0</v>
      </c>
      <c r="H7198" s="3"/>
      <c r="I7198" s="3">
        <v>0</v>
      </c>
      <c r="J7198" s="3"/>
      <c r="K7198" s="3"/>
      <c r="L7198" s="3"/>
      <c r="M7198" s="3">
        <v>0</v>
      </c>
      <c r="N7198" s="3">
        <v>0</v>
      </c>
      <c r="O7198" s="3">
        <v>0</v>
      </c>
    </row>
    <row r="7199" spans="1:15" x14ac:dyDescent="0.25">
      <c r="A7199" s="1">
        <v>45957.875</v>
      </c>
      <c r="B7199" s="2">
        <v>2025</v>
      </c>
      <c r="C7199" s="2">
        <v>10</v>
      </c>
      <c r="D7199" s="2">
        <v>27</v>
      </c>
      <c r="E7199" s="2">
        <v>21</v>
      </c>
      <c r="F7199" s="3"/>
      <c r="G7199" s="3">
        <v>0</v>
      </c>
      <c r="H7199" s="3"/>
      <c r="I7199" s="3">
        <v>0</v>
      </c>
      <c r="J7199" s="3"/>
      <c r="K7199" s="3"/>
      <c r="L7199" s="3"/>
      <c r="M7199" s="3">
        <v>0</v>
      </c>
      <c r="N7199" s="3">
        <v>0</v>
      </c>
      <c r="O7199" s="3">
        <v>0</v>
      </c>
    </row>
    <row r="7200" spans="1:15" x14ac:dyDescent="0.25">
      <c r="A7200" s="1">
        <v>45957.916666666664</v>
      </c>
      <c r="B7200" s="2">
        <v>2025</v>
      </c>
      <c r="C7200" s="2">
        <v>10</v>
      </c>
      <c r="D7200" s="2">
        <v>27</v>
      </c>
      <c r="E7200" s="2">
        <v>22</v>
      </c>
      <c r="F7200" s="3"/>
      <c r="G7200" s="3">
        <v>0</v>
      </c>
      <c r="H7200" s="3"/>
      <c r="I7200" s="3">
        <v>0</v>
      </c>
      <c r="J7200" s="3"/>
      <c r="K7200" s="3"/>
      <c r="L7200" s="3"/>
      <c r="M7200" s="3">
        <v>0</v>
      </c>
      <c r="N7200" s="3">
        <v>0</v>
      </c>
      <c r="O7200" s="3">
        <v>0</v>
      </c>
    </row>
    <row r="7201" spans="1:15" x14ac:dyDescent="0.25">
      <c r="A7201" s="1">
        <v>45957.958333333336</v>
      </c>
      <c r="B7201" s="2">
        <v>2025</v>
      </c>
      <c r="C7201" s="2">
        <v>10</v>
      </c>
      <c r="D7201" s="2">
        <v>27</v>
      </c>
      <c r="E7201" s="2">
        <v>23</v>
      </c>
      <c r="F7201" s="3"/>
      <c r="G7201" s="3">
        <v>0</v>
      </c>
      <c r="H7201" s="3"/>
      <c r="I7201" s="3">
        <v>0</v>
      </c>
      <c r="J7201" s="3"/>
      <c r="K7201" s="3"/>
      <c r="L7201" s="3"/>
      <c r="M7201" s="3">
        <v>0</v>
      </c>
      <c r="N7201" s="3">
        <v>0</v>
      </c>
      <c r="O7201" s="3">
        <v>0</v>
      </c>
    </row>
    <row r="7202" spans="1:15" x14ac:dyDescent="0.25">
      <c r="A7202" s="1">
        <v>45958</v>
      </c>
      <c r="B7202" s="2">
        <v>2025</v>
      </c>
      <c r="C7202" s="2">
        <v>10</v>
      </c>
      <c r="D7202" s="2">
        <v>28</v>
      </c>
      <c r="E7202" s="2">
        <v>0</v>
      </c>
      <c r="F7202" s="3"/>
      <c r="G7202" s="3">
        <v>0</v>
      </c>
      <c r="H7202" s="3"/>
      <c r="I7202" s="3">
        <v>0</v>
      </c>
      <c r="J7202" s="3"/>
      <c r="K7202" s="3"/>
      <c r="L7202" s="3"/>
      <c r="M7202" s="3">
        <v>0</v>
      </c>
      <c r="N7202" s="3">
        <v>0</v>
      </c>
      <c r="O7202" s="3">
        <v>0</v>
      </c>
    </row>
    <row r="7203" spans="1:15" x14ac:dyDescent="0.25">
      <c r="A7203" s="1">
        <v>45958.041666666664</v>
      </c>
      <c r="B7203" s="2">
        <v>2025</v>
      </c>
      <c r="C7203" s="2">
        <v>10</v>
      </c>
      <c r="D7203" s="2">
        <v>28</v>
      </c>
      <c r="E7203" s="2">
        <v>1</v>
      </c>
      <c r="F7203" s="3"/>
      <c r="G7203" s="3">
        <v>0</v>
      </c>
      <c r="H7203" s="3"/>
      <c r="I7203" s="3">
        <v>0</v>
      </c>
      <c r="J7203" s="3"/>
      <c r="K7203" s="3"/>
      <c r="L7203" s="3"/>
      <c r="M7203" s="3">
        <v>0</v>
      </c>
      <c r="N7203" s="3">
        <v>0</v>
      </c>
      <c r="O7203" s="3">
        <v>0</v>
      </c>
    </row>
    <row r="7204" spans="1:15" x14ac:dyDescent="0.25">
      <c r="A7204" s="1">
        <v>45958.083333333336</v>
      </c>
      <c r="B7204" s="2">
        <v>2025</v>
      </c>
      <c r="C7204" s="2">
        <v>10</v>
      </c>
      <c r="D7204" s="2">
        <v>28</v>
      </c>
      <c r="E7204" s="2">
        <v>2</v>
      </c>
      <c r="F7204" s="3"/>
      <c r="G7204" s="3">
        <v>0</v>
      </c>
      <c r="H7204" s="3"/>
      <c r="I7204" s="3">
        <v>0</v>
      </c>
      <c r="J7204" s="3"/>
      <c r="K7204" s="3"/>
      <c r="L7204" s="3"/>
      <c r="M7204" s="3">
        <v>0</v>
      </c>
      <c r="N7204" s="3">
        <v>0</v>
      </c>
      <c r="O7204" s="3">
        <v>0</v>
      </c>
    </row>
    <row r="7205" spans="1:15" x14ac:dyDescent="0.25">
      <c r="A7205" s="1">
        <v>45958.125</v>
      </c>
      <c r="B7205" s="2">
        <v>2025</v>
      </c>
      <c r="C7205" s="2">
        <v>10</v>
      </c>
      <c r="D7205" s="2">
        <v>28</v>
      </c>
      <c r="E7205" s="2">
        <v>3</v>
      </c>
      <c r="F7205" s="3"/>
      <c r="G7205" s="3">
        <v>0</v>
      </c>
      <c r="H7205" s="3"/>
      <c r="I7205" s="3">
        <v>0</v>
      </c>
      <c r="J7205" s="3"/>
      <c r="K7205" s="3"/>
      <c r="L7205" s="3"/>
      <c r="M7205" s="3">
        <v>0</v>
      </c>
      <c r="N7205" s="3">
        <v>0</v>
      </c>
      <c r="O7205" s="3">
        <v>0</v>
      </c>
    </row>
    <row r="7206" spans="1:15" x14ac:dyDescent="0.25">
      <c r="A7206" s="1">
        <v>45958.166666666664</v>
      </c>
      <c r="B7206" s="2">
        <v>2025</v>
      </c>
      <c r="C7206" s="2">
        <v>10</v>
      </c>
      <c r="D7206" s="2">
        <v>28</v>
      </c>
      <c r="E7206" s="2">
        <v>4</v>
      </c>
      <c r="F7206" s="3">
        <v>0</v>
      </c>
      <c r="G7206" s="3">
        <v>0</v>
      </c>
      <c r="H7206" s="3"/>
      <c r="I7206" s="3">
        <v>0</v>
      </c>
      <c r="J7206" s="3"/>
      <c r="K7206" s="3"/>
      <c r="L7206" s="3"/>
      <c r="M7206" s="3">
        <v>0</v>
      </c>
      <c r="N7206" s="3">
        <v>0</v>
      </c>
      <c r="O7206" s="3">
        <v>0</v>
      </c>
    </row>
    <row r="7207" spans="1:15" x14ac:dyDescent="0.25">
      <c r="A7207" s="1">
        <v>45958.208333333336</v>
      </c>
      <c r="B7207" s="2">
        <v>2025</v>
      </c>
      <c r="C7207" s="2">
        <v>10</v>
      </c>
      <c r="D7207" s="2">
        <v>28</v>
      </c>
      <c r="E7207" s="2">
        <v>5</v>
      </c>
      <c r="F7207" s="3">
        <v>0</v>
      </c>
      <c r="G7207" s="3">
        <v>0</v>
      </c>
      <c r="H7207" s="3">
        <v>0</v>
      </c>
      <c r="I7207" s="3">
        <v>7.8824746695683651E-2</v>
      </c>
      <c r="J7207" s="3"/>
      <c r="K7207" s="3">
        <v>0</v>
      </c>
      <c r="L7207" s="3">
        <v>0</v>
      </c>
      <c r="M7207" s="3">
        <v>0</v>
      </c>
      <c r="N7207" s="3">
        <v>6.87766937955199E-2</v>
      </c>
      <c r="O7207" s="3">
        <v>1.8450180061400444E-2</v>
      </c>
    </row>
    <row r="7208" spans="1:15" x14ac:dyDescent="0.25">
      <c r="A7208" s="1">
        <v>45958.25</v>
      </c>
      <c r="B7208" s="2">
        <v>2025</v>
      </c>
      <c r="C7208" s="2">
        <v>10</v>
      </c>
      <c r="D7208" s="2">
        <v>28</v>
      </c>
      <c r="E7208" s="2">
        <v>6</v>
      </c>
      <c r="F7208" s="3">
        <v>0</v>
      </c>
      <c r="G7208" s="3">
        <v>0.5</v>
      </c>
      <c r="H7208" s="3">
        <v>0</v>
      </c>
      <c r="I7208" s="3">
        <v>0.31656346749226005</v>
      </c>
      <c r="J7208" s="3"/>
      <c r="K7208" s="3">
        <v>0</v>
      </c>
      <c r="L7208" s="3">
        <v>0</v>
      </c>
      <c r="M7208" s="3">
        <v>0.46705261400745635</v>
      </c>
      <c r="N7208" s="3">
        <v>0.55187079120783056</v>
      </c>
      <c r="O7208" s="3">
        <v>0.22943585908844338</v>
      </c>
    </row>
    <row r="7209" spans="1:15" x14ac:dyDescent="0.25">
      <c r="A7209" s="1">
        <v>45958.291666666664</v>
      </c>
      <c r="B7209" s="2">
        <v>2025</v>
      </c>
      <c r="C7209" s="2">
        <v>10</v>
      </c>
      <c r="D7209" s="2">
        <v>28</v>
      </c>
      <c r="E7209" s="2">
        <v>7</v>
      </c>
      <c r="F7209" s="3">
        <v>0</v>
      </c>
      <c r="G7209" s="3">
        <v>1</v>
      </c>
      <c r="H7209" s="3">
        <v>0</v>
      </c>
      <c r="I7209" s="3">
        <v>0.63888296896562169</v>
      </c>
      <c r="J7209" s="3"/>
      <c r="K7209" s="3">
        <v>0</v>
      </c>
      <c r="L7209" s="3">
        <v>0</v>
      </c>
      <c r="M7209" s="3">
        <v>0.62957038806569776</v>
      </c>
      <c r="N7209" s="3">
        <v>0</v>
      </c>
      <c r="O7209" s="3">
        <v>0.2835566696289149</v>
      </c>
    </row>
    <row r="7210" spans="1:15" x14ac:dyDescent="0.25">
      <c r="A7210" s="1">
        <v>45958.333333333336</v>
      </c>
      <c r="B7210" s="2">
        <v>2025</v>
      </c>
      <c r="C7210" s="2">
        <v>10</v>
      </c>
      <c r="D7210" s="2">
        <v>28</v>
      </c>
      <c r="E7210" s="2">
        <v>8</v>
      </c>
      <c r="F7210" s="3">
        <v>0</v>
      </c>
      <c r="G7210" s="3">
        <v>1</v>
      </c>
      <c r="H7210" s="3">
        <v>0</v>
      </c>
      <c r="I7210" s="3">
        <v>0.66131006082691368</v>
      </c>
      <c r="J7210" s="3"/>
      <c r="K7210" s="3">
        <v>0</v>
      </c>
      <c r="L7210" s="3">
        <v>0</v>
      </c>
      <c r="M7210" s="3">
        <v>0.65552495103764197</v>
      </c>
      <c r="N7210" s="3">
        <v>0.68814497089652127</v>
      </c>
      <c r="O7210" s="3">
        <v>0.37562249784513463</v>
      </c>
    </row>
    <row r="7211" spans="1:15" x14ac:dyDescent="0.25">
      <c r="A7211" s="1">
        <v>45958.375</v>
      </c>
      <c r="B7211" s="2">
        <v>2025</v>
      </c>
      <c r="C7211" s="2">
        <v>10</v>
      </c>
      <c r="D7211" s="2">
        <v>28</v>
      </c>
      <c r="E7211" s="2">
        <v>9</v>
      </c>
      <c r="F7211" s="3">
        <v>0</v>
      </c>
      <c r="G7211" s="3">
        <v>1</v>
      </c>
      <c r="H7211" s="3">
        <v>0</v>
      </c>
      <c r="I7211" s="3">
        <v>0.68446033692438291</v>
      </c>
      <c r="J7211" s="3"/>
      <c r="K7211" s="3">
        <v>0</v>
      </c>
      <c r="L7211" s="3">
        <v>0</v>
      </c>
      <c r="M7211" s="3">
        <v>0.68822376464589918</v>
      </c>
      <c r="N7211" s="3">
        <v>0.70218147963583455</v>
      </c>
      <c r="O7211" s="3">
        <v>0.38435819765076457</v>
      </c>
    </row>
    <row r="7212" spans="1:15" x14ac:dyDescent="0.25">
      <c r="A7212" s="1">
        <v>45958.416666666664</v>
      </c>
      <c r="B7212" s="2">
        <v>2025</v>
      </c>
      <c r="C7212" s="2">
        <v>10</v>
      </c>
      <c r="D7212" s="2">
        <v>28</v>
      </c>
      <c r="E7212" s="2">
        <v>10</v>
      </c>
      <c r="F7212" s="3">
        <v>0</v>
      </c>
      <c r="G7212" s="3">
        <v>1</v>
      </c>
      <c r="H7212" s="3">
        <v>0</v>
      </c>
      <c r="I7212" s="3">
        <v>0.70103900962620869</v>
      </c>
      <c r="J7212" s="3"/>
      <c r="K7212" s="3">
        <v>0</v>
      </c>
      <c r="L7212" s="3">
        <v>0</v>
      </c>
      <c r="M7212" s="3">
        <v>0.72087442453535489</v>
      </c>
      <c r="N7212" s="3">
        <v>0.72552880122970054</v>
      </c>
      <c r="O7212" s="3">
        <v>0.39343027942390801</v>
      </c>
    </row>
    <row r="7213" spans="1:15" x14ac:dyDescent="0.25">
      <c r="A7213" s="1">
        <v>45958.458333333336</v>
      </c>
      <c r="B7213" s="2">
        <v>2025</v>
      </c>
      <c r="C7213" s="2">
        <v>10</v>
      </c>
      <c r="D7213" s="2">
        <v>28</v>
      </c>
      <c r="E7213" s="2">
        <v>11</v>
      </c>
      <c r="F7213" s="3">
        <v>0</v>
      </c>
      <c r="G7213" s="3">
        <v>1</v>
      </c>
      <c r="H7213" s="3">
        <v>0</v>
      </c>
      <c r="I7213" s="3">
        <v>0.70256960873175833</v>
      </c>
      <c r="J7213" s="3"/>
      <c r="K7213" s="3">
        <v>0</v>
      </c>
      <c r="L7213" s="3">
        <v>0</v>
      </c>
      <c r="M7213" s="3">
        <v>0.75034729470899608</v>
      </c>
      <c r="N7213" s="3">
        <v>0.72034093114445752</v>
      </c>
      <c r="O7213" s="3">
        <v>0.39665722932315151</v>
      </c>
    </row>
    <row r="7214" spans="1:15" x14ac:dyDescent="0.25">
      <c r="A7214" s="1">
        <v>45958.5</v>
      </c>
      <c r="B7214" s="2">
        <v>2025</v>
      </c>
      <c r="C7214" s="2">
        <v>10</v>
      </c>
      <c r="D7214" s="2">
        <v>28</v>
      </c>
      <c r="E7214" s="2">
        <v>12</v>
      </c>
      <c r="F7214" s="3">
        <v>0</v>
      </c>
      <c r="G7214" s="3">
        <v>1</v>
      </c>
      <c r="H7214" s="3">
        <v>0</v>
      </c>
      <c r="I7214" s="3">
        <v>0.6275865904893192</v>
      </c>
      <c r="J7214" s="3"/>
      <c r="K7214" s="3">
        <v>0</v>
      </c>
      <c r="L7214" s="3">
        <v>0</v>
      </c>
      <c r="M7214" s="3">
        <v>0.71507837606431446</v>
      </c>
      <c r="N7214" s="3">
        <v>0.66553671285962368</v>
      </c>
      <c r="O7214" s="3">
        <v>0.37602520992665717</v>
      </c>
    </row>
    <row r="7215" spans="1:15" x14ac:dyDescent="0.25">
      <c r="A7215" s="1">
        <v>45958.541666666664</v>
      </c>
      <c r="B7215" s="2">
        <v>2025</v>
      </c>
      <c r="C7215" s="2">
        <v>10</v>
      </c>
      <c r="D7215" s="2">
        <v>28</v>
      </c>
      <c r="E7215" s="2">
        <v>13</v>
      </c>
      <c r="F7215" s="3">
        <v>0</v>
      </c>
      <c r="G7215" s="3">
        <v>1</v>
      </c>
      <c r="H7215" s="3">
        <v>0</v>
      </c>
      <c r="I7215" s="3">
        <v>0.45448374862039886</v>
      </c>
      <c r="J7215" s="3"/>
      <c r="K7215" s="3">
        <v>0</v>
      </c>
      <c r="L7215" s="3">
        <v>0</v>
      </c>
      <c r="M7215" s="3">
        <v>0.5819946904061335</v>
      </c>
      <c r="N7215" s="3">
        <v>0.57061810173493677</v>
      </c>
      <c r="O7215" s="3">
        <v>0.32588706759518365</v>
      </c>
    </row>
    <row r="7216" spans="1:15" x14ac:dyDescent="0.25">
      <c r="A7216" s="1">
        <v>45958.583333333336</v>
      </c>
      <c r="B7216" s="2">
        <v>2025</v>
      </c>
      <c r="C7216" s="2">
        <v>10</v>
      </c>
      <c r="D7216" s="2">
        <v>28</v>
      </c>
      <c r="E7216" s="2">
        <v>14</v>
      </c>
      <c r="F7216" s="3">
        <v>0</v>
      </c>
      <c r="G7216" s="3">
        <v>0.40390115229765372</v>
      </c>
      <c r="H7216" s="3">
        <v>0</v>
      </c>
      <c r="I7216" s="3">
        <v>0</v>
      </c>
      <c r="J7216" s="3"/>
      <c r="K7216" s="3">
        <v>0</v>
      </c>
      <c r="L7216" s="3">
        <v>0</v>
      </c>
      <c r="M7216" s="3">
        <v>0.30038985937930029</v>
      </c>
      <c r="N7216" s="3">
        <v>0.35830451411843711</v>
      </c>
      <c r="O7216" s="3">
        <v>0.1328244407244239</v>
      </c>
    </row>
    <row r="7217" spans="1:15" x14ac:dyDescent="0.25">
      <c r="A7217" s="1">
        <v>45958.625</v>
      </c>
      <c r="B7217" s="2">
        <v>2025</v>
      </c>
      <c r="C7217" s="2">
        <v>10</v>
      </c>
      <c r="D7217" s="2">
        <v>28</v>
      </c>
      <c r="E7217" s="2">
        <v>15</v>
      </c>
      <c r="F7217" s="3">
        <v>0</v>
      </c>
      <c r="G7217" s="3">
        <v>0.76849088084038253</v>
      </c>
      <c r="H7217" s="3">
        <v>0</v>
      </c>
      <c r="I7217" s="3">
        <v>0</v>
      </c>
      <c r="J7217" s="3"/>
      <c r="K7217" s="3">
        <v>0</v>
      </c>
      <c r="L7217" s="3">
        <v>0</v>
      </c>
      <c r="M7217" s="3">
        <v>0.11171120422034266</v>
      </c>
      <c r="N7217" s="3">
        <v>0.11383737822594429</v>
      </c>
      <c r="O7217" s="3">
        <v>0.12425493291083368</v>
      </c>
    </row>
    <row r="7218" spans="1:15" x14ac:dyDescent="0.25">
      <c r="A7218" s="1">
        <v>45958.666666666664</v>
      </c>
      <c r="B7218" s="2">
        <v>2025</v>
      </c>
      <c r="C7218" s="2">
        <v>10</v>
      </c>
      <c r="D7218" s="2">
        <v>28</v>
      </c>
      <c r="E7218" s="2">
        <v>16</v>
      </c>
      <c r="F7218" s="3">
        <v>0</v>
      </c>
      <c r="G7218" s="3">
        <v>0.16453175650799634</v>
      </c>
      <c r="H7218" s="3">
        <v>0</v>
      </c>
      <c r="I7218" s="3">
        <v>0</v>
      </c>
      <c r="J7218" s="3"/>
      <c r="K7218" s="3">
        <v>0</v>
      </c>
      <c r="L7218" s="3">
        <v>0</v>
      </c>
      <c r="M7218" s="3">
        <v>0</v>
      </c>
      <c r="N7218" s="3">
        <v>0.14315032756276391</v>
      </c>
      <c r="O7218" s="3">
        <v>3.8460260508845032E-2</v>
      </c>
    </row>
    <row r="7219" spans="1:15" x14ac:dyDescent="0.25">
      <c r="A7219" s="1">
        <v>45958.708333333336</v>
      </c>
      <c r="B7219" s="2">
        <v>2025</v>
      </c>
      <c r="C7219" s="2">
        <v>10</v>
      </c>
      <c r="D7219" s="2">
        <v>28</v>
      </c>
      <c r="E7219" s="2">
        <v>17</v>
      </c>
      <c r="F7219" s="3">
        <v>0</v>
      </c>
      <c r="G7219" s="3">
        <v>0</v>
      </c>
      <c r="H7219" s="3">
        <v>0</v>
      </c>
      <c r="I7219" s="3">
        <v>0</v>
      </c>
      <c r="J7219" s="3"/>
      <c r="K7219" s="3">
        <v>0</v>
      </c>
      <c r="L7219" s="3">
        <v>0</v>
      </c>
      <c r="M7219" s="3">
        <v>0</v>
      </c>
      <c r="N7219" s="3">
        <v>0</v>
      </c>
      <c r="O7219" s="3">
        <v>0</v>
      </c>
    </row>
    <row r="7220" spans="1:15" x14ac:dyDescent="0.25">
      <c r="A7220" s="1">
        <v>45958.75</v>
      </c>
      <c r="B7220" s="2">
        <v>2025</v>
      </c>
      <c r="C7220" s="2">
        <v>10</v>
      </c>
      <c r="D7220" s="2">
        <v>28</v>
      </c>
      <c r="E7220" s="2">
        <v>18</v>
      </c>
      <c r="F7220" s="3">
        <v>0</v>
      </c>
      <c r="G7220" s="3">
        <v>0</v>
      </c>
      <c r="H7220" s="3">
        <v>0</v>
      </c>
      <c r="I7220" s="3">
        <v>0</v>
      </c>
      <c r="J7220" s="3"/>
      <c r="K7220" s="3">
        <v>0</v>
      </c>
      <c r="L7220" s="3">
        <v>0</v>
      </c>
      <c r="M7220" s="3">
        <v>0</v>
      </c>
      <c r="N7220" s="3">
        <v>0</v>
      </c>
      <c r="O7220" s="3">
        <v>0</v>
      </c>
    </row>
    <row r="7221" spans="1:15" x14ac:dyDescent="0.25">
      <c r="A7221" s="1">
        <v>45958.791666666664</v>
      </c>
      <c r="B7221" s="2">
        <v>2025</v>
      </c>
      <c r="C7221" s="2">
        <v>10</v>
      </c>
      <c r="D7221" s="2">
        <v>28</v>
      </c>
      <c r="E7221" s="2">
        <v>19</v>
      </c>
      <c r="F7221" s="3">
        <v>0</v>
      </c>
      <c r="G7221" s="3">
        <v>1.0915673754196486E-2</v>
      </c>
      <c r="H7221" s="3"/>
      <c r="I7221" s="3">
        <v>7.5373464180249844E-2</v>
      </c>
      <c r="J7221" s="3"/>
      <c r="K7221" s="3"/>
      <c r="L7221" s="3"/>
      <c r="M7221" s="3">
        <v>0</v>
      </c>
      <c r="N7221" s="3">
        <v>0</v>
      </c>
      <c r="O7221" s="3">
        <v>1.7257827586889266E-2</v>
      </c>
    </row>
    <row r="7222" spans="1:15" x14ac:dyDescent="0.25">
      <c r="A7222" s="1">
        <v>45958.833333333336</v>
      </c>
      <c r="B7222" s="2">
        <v>2025</v>
      </c>
      <c r="C7222" s="2">
        <v>10</v>
      </c>
      <c r="D7222" s="2">
        <v>28</v>
      </c>
      <c r="E7222" s="2">
        <v>20</v>
      </c>
      <c r="F7222" s="3"/>
      <c r="G7222" s="3">
        <v>7.1680938442847619E-2</v>
      </c>
      <c r="H7222" s="3"/>
      <c r="I7222" s="3">
        <v>0.2245196110774545</v>
      </c>
      <c r="J7222" s="3"/>
      <c r="K7222" s="3"/>
      <c r="L7222" s="3"/>
      <c r="M7222" s="3">
        <v>8.2217716581349243E-2</v>
      </c>
      <c r="N7222" s="3">
        <v>0.31252311149510303</v>
      </c>
      <c r="O7222" s="3">
        <v>0.17273534439918858</v>
      </c>
    </row>
    <row r="7223" spans="1:15" x14ac:dyDescent="0.25">
      <c r="A7223" s="1">
        <v>45958.875</v>
      </c>
      <c r="B7223" s="2">
        <v>2025</v>
      </c>
      <c r="C7223" s="2">
        <v>10</v>
      </c>
      <c r="D7223" s="2">
        <v>28</v>
      </c>
      <c r="E7223" s="2">
        <v>21</v>
      </c>
      <c r="F7223" s="3"/>
      <c r="G7223" s="3">
        <v>5.7594242793147385E-2</v>
      </c>
      <c r="H7223" s="3"/>
      <c r="I7223" s="3">
        <v>0.1929556505471218</v>
      </c>
      <c r="J7223" s="3"/>
      <c r="K7223" s="3"/>
      <c r="L7223" s="3"/>
      <c r="M7223" s="3">
        <v>5.3136355533268911E-2</v>
      </c>
      <c r="N7223" s="3">
        <v>0.28657393891131322</v>
      </c>
      <c r="O7223" s="3">
        <v>0.14756504694621284</v>
      </c>
    </row>
    <row r="7224" spans="1:15" x14ac:dyDescent="0.25">
      <c r="A7224" s="1">
        <v>45958.916666666664</v>
      </c>
      <c r="B7224" s="2">
        <v>2025</v>
      </c>
      <c r="C7224" s="2">
        <v>10</v>
      </c>
      <c r="D7224" s="2">
        <v>28</v>
      </c>
      <c r="E7224" s="2">
        <v>22</v>
      </c>
      <c r="F7224" s="3"/>
      <c r="G7224" s="3">
        <v>0</v>
      </c>
      <c r="H7224" s="3"/>
      <c r="I7224" s="3">
        <v>0.10725385923763309</v>
      </c>
      <c r="J7224" s="3"/>
      <c r="K7224" s="3"/>
      <c r="L7224" s="3"/>
      <c r="M7224" s="3">
        <v>0</v>
      </c>
      <c r="N7224" s="3">
        <v>0.14725763829925459</v>
      </c>
      <c r="O7224" s="3">
        <v>6.3627874384221919E-2</v>
      </c>
    </row>
    <row r="7225" spans="1:15" x14ac:dyDescent="0.25">
      <c r="A7225" s="1">
        <v>45958.958333333336</v>
      </c>
      <c r="B7225" s="2">
        <v>2025</v>
      </c>
      <c r="C7225" s="2">
        <v>10</v>
      </c>
      <c r="D7225" s="2">
        <v>28</v>
      </c>
      <c r="E7225" s="2">
        <v>23</v>
      </c>
      <c r="F7225" s="3"/>
      <c r="G7225" s="3">
        <v>0</v>
      </c>
      <c r="H7225" s="3"/>
      <c r="I7225" s="3">
        <v>9.4107468418218293E-2</v>
      </c>
      <c r="J7225" s="3"/>
      <c r="K7225" s="3"/>
      <c r="L7225" s="3"/>
      <c r="M7225" s="3">
        <v>0</v>
      </c>
      <c r="N7225" s="3">
        <v>0.11496261882388525</v>
      </c>
      <c r="O7225" s="3">
        <v>5.2267521810525887E-2</v>
      </c>
    </row>
    <row r="7226" spans="1:15" x14ac:dyDescent="0.25">
      <c r="A7226" s="1">
        <v>45959</v>
      </c>
      <c r="B7226" s="2">
        <v>2025</v>
      </c>
      <c r="C7226" s="2">
        <v>10</v>
      </c>
      <c r="D7226" s="2">
        <v>29</v>
      </c>
      <c r="E7226" s="2">
        <v>0</v>
      </c>
      <c r="F7226" s="3"/>
      <c r="G7226" s="3">
        <v>0</v>
      </c>
      <c r="H7226" s="3"/>
      <c r="I7226" s="3">
        <v>6.9924241273655319E-2</v>
      </c>
      <c r="J7226" s="3"/>
      <c r="K7226" s="3"/>
      <c r="L7226" s="3"/>
      <c r="M7226" s="3">
        <v>0</v>
      </c>
      <c r="N7226" s="3">
        <v>6.2911706349206301E-2</v>
      </c>
      <c r="O7226" s="3">
        <v>3.3208986905715401E-2</v>
      </c>
    </row>
    <row r="7227" spans="1:15" x14ac:dyDescent="0.25">
      <c r="A7227" s="1">
        <v>45959.041666666664</v>
      </c>
      <c r="B7227" s="2">
        <v>2025</v>
      </c>
      <c r="C7227" s="2">
        <v>10</v>
      </c>
      <c r="D7227" s="2">
        <v>29</v>
      </c>
      <c r="E7227" s="2">
        <v>1</v>
      </c>
      <c r="F7227" s="3"/>
      <c r="G7227" s="3">
        <v>0</v>
      </c>
      <c r="H7227" s="3"/>
      <c r="I7227" s="3">
        <v>7.3565037243109699E-2</v>
      </c>
      <c r="J7227" s="3"/>
      <c r="K7227" s="3"/>
      <c r="L7227" s="3"/>
      <c r="M7227" s="3">
        <v>0</v>
      </c>
      <c r="N7227" s="3">
        <v>0.12195250717493245</v>
      </c>
      <c r="O7227" s="3">
        <v>4.8879386104510536E-2</v>
      </c>
    </row>
    <row r="7228" spans="1:15" x14ac:dyDescent="0.25">
      <c r="A7228" s="1">
        <v>45959.083333333336</v>
      </c>
      <c r="B7228" s="2">
        <v>2025</v>
      </c>
      <c r="C7228" s="2">
        <v>10</v>
      </c>
      <c r="D7228" s="2">
        <v>29</v>
      </c>
      <c r="E7228" s="2">
        <v>2</v>
      </c>
      <c r="F7228" s="3"/>
      <c r="G7228" s="3">
        <v>3.8929916248071849E-3</v>
      </c>
      <c r="H7228" s="3"/>
      <c r="I7228" s="3">
        <v>7.9040844409253963E-2</v>
      </c>
      <c r="J7228" s="3"/>
      <c r="K7228" s="3"/>
      <c r="L7228" s="3"/>
      <c r="M7228" s="3">
        <v>0</v>
      </c>
      <c r="N7228" s="3">
        <v>0.1000768649193549</v>
      </c>
      <c r="O7228" s="3">
        <v>4.575267523835401E-2</v>
      </c>
    </row>
    <row r="7229" spans="1:15" x14ac:dyDescent="0.25">
      <c r="A7229" s="1">
        <v>45959.125</v>
      </c>
      <c r="B7229" s="2">
        <v>2025</v>
      </c>
      <c r="C7229" s="2">
        <v>10</v>
      </c>
      <c r="D7229" s="2">
        <v>29</v>
      </c>
      <c r="E7229" s="2">
        <v>3</v>
      </c>
      <c r="F7229" s="3"/>
      <c r="G7229" s="3">
        <v>1.1135564209563987E-2</v>
      </c>
      <c r="H7229" s="3"/>
      <c r="I7229" s="3">
        <v>7.9668684742572923E-2</v>
      </c>
      <c r="J7229" s="3"/>
      <c r="K7229" s="3"/>
      <c r="L7229" s="3"/>
      <c r="M7229" s="3">
        <v>0</v>
      </c>
      <c r="N7229" s="3">
        <v>0.105625</v>
      </c>
      <c r="O7229" s="3">
        <v>4.9107312238034224E-2</v>
      </c>
    </row>
    <row r="7230" spans="1:15" x14ac:dyDescent="0.25">
      <c r="A7230" s="1">
        <v>45959.166666666664</v>
      </c>
      <c r="B7230" s="2">
        <v>2025</v>
      </c>
      <c r="C7230" s="2">
        <v>10</v>
      </c>
      <c r="D7230" s="2">
        <v>29</v>
      </c>
      <c r="E7230" s="2">
        <v>4</v>
      </c>
      <c r="F7230" s="3">
        <v>0</v>
      </c>
      <c r="G7230" s="3">
        <v>0</v>
      </c>
      <c r="H7230" s="3"/>
      <c r="I7230" s="3">
        <v>7.7092646602985926E-2</v>
      </c>
      <c r="J7230" s="3"/>
      <c r="K7230" s="3"/>
      <c r="L7230" s="3"/>
      <c r="M7230" s="3">
        <v>0</v>
      </c>
      <c r="N7230" s="3">
        <v>4.9890372983870987E-2</v>
      </c>
      <c r="O7230" s="3">
        <v>2.5396603917371384E-2</v>
      </c>
    </row>
    <row r="7231" spans="1:15" x14ac:dyDescent="0.25">
      <c r="A7231" s="1">
        <v>45959.208333333336</v>
      </c>
      <c r="B7231" s="2">
        <v>2025</v>
      </c>
      <c r="C7231" s="2">
        <v>10</v>
      </c>
      <c r="D7231" s="2">
        <v>29</v>
      </c>
      <c r="E7231" s="2">
        <v>5</v>
      </c>
      <c r="F7231" s="3">
        <v>0</v>
      </c>
      <c r="G7231" s="3">
        <v>0</v>
      </c>
      <c r="H7231" s="3">
        <v>0</v>
      </c>
      <c r="I7231" s="3">
        <v>8.221207135876818E-2</v>
      </c>
      <c r="J7231" s="3"/>
      <c r="K7231" s="3">
        <v>0</v>
      </c>
      <c r="L7231" s="3">
        <v>0</v>
      </c>
      <c r="M7231" s="3">
        <v>0</v>
      </c>
      <c r="N7231" s="3">
        <v>7.1808215725806507E-2</v>
      </c>
      <c r="O7231" s="3">
        <v>1.9252535885571836E-2</v>
      </c>
    </row>
    <row r="7232" spans="1:15" x14ac:dyDescent="0.25">
      <c r="A7232" s="1">
        <v>45959.25</v>
      </c>
      <c r="B7232" s="2">
        <v>2025</v>
      </c>
      <c r="C7232" s="2">
        <v>10</v>
      </c>
      <c r="D7232" s="2">
        <v>29</v>
      </c>
      <c r="E7232" s="2">
        <v>6</v>
      </c>
      <c r="F7232" s="3">
        <v>0</v>
      </c>
      <c r="G7232" s="3">
        <v>8.9991023509447293E-2</v>
      </c>
      <c r="H7232" s="3">
        <v>0</v>
      </c>
      <c r="I7232" s="3">
        <v>0.21429391723194591</v>
      </c>
      <c r="J7232" s="3"/>
      <c r="K7232" s="3">
        <v>0</v>
      </c>
      <c r="L7232" s="3">
        <v>0</v>
      </c>
      <c r="M7232" s="3">
        <v>4.5919245340216609E-2</v>
      </c>
      <c r="N7232" s="3">
        <v>0.24292377379854091</v>
      </c>
      <c r="O7232" s="3">
        <v>7.4140994985018846E-2</v>
      </c>
    </row>
    <row r="7233" spans="1:15" x14ac:dyDescent="0.25">
      <c r="A7233" s="1">
        <v>45959.291666666664</v>
      </c>
      <c r="B7233" s="2">
        <v>2025</v>
      </c>
      <c r="C7233" s="2">
        <v>10</v>
      </c>
      <c r="D7233" s="2">
        <v>29</v>
      </c>
      <c r="E7233" s="2">
        <v>7</v>
      </c>
      <c r="F7233" s="3">
        <v>0</v>
      </c>
      <c r="G7233" s="3">
        <v>0.10606102187802785</v>
      </c>
      <c r="H7233" s="3">
        <v>0</v>
      </c>
      <c r="I7233" s="3">
        <v>0.1800793696412748</v>
      </c>
      <c r="J7233" s="3"/>
      <c r="K7233" s="3">
        <v>0</v>
      </c>
      <c r="L7233" s="3">
        <v>0</v>
      </c>
      <c r="M7233" s="3">
        <v>5.0025102940909665E-2</v>
      </c>
      <c r="N7233" s="3">
        <v>0.27559528832879454</v>
      </c>
      <c r="O7233" s="3">
        <v>7.6470097848625851E-2</v>
      </c>
    </row>
    <row r="7234" spans="1:15" x14ac:dyDescent="0.25">
      <c r="A7234" s="1">
        <v>45959.333333333336</v>
      </c>
      <c r="B7234" s="2">
        <v>2025</v>
      </c>
      <c r="C7234" s="2">
        <v>10</v>
      </c>
      <c r="D7234" s="2">
        <v>29</v>
      </c>
      <c r="E7234" s="2">
        <v>8</v>
      </c>
      <c r="F7234" s="3">
        <v>0</v>
      </c>
      <c r="G7234" s="3">
        <v>8.2504165053529657E-2</v>
      </c>
      <c r="H7234" s="3">
        <v>0</v>
      </c>
      <c r="I7234" s="3">
        <v>0.2928985653381499</v>
      </c>
      <c r="J7234" s="3"/>
      <c r="K7234" s="3">
        <v>0</v>
      </c>
      <c r="L7234" s="3">
        <v>0</v>
      </c>
      <c r="M7234" s="3">
        <v>0.10547341643406274</v>
      </c>
      <c r="N7234" s="3">
        <v>0.33228533266544252</v>
      </c>
      <c r="O7234" s="3">
        <v>0.1016451849363981</v>
      </c>
    </row>
    <row r="7235" spans="1:15" x14ac:dyDescent="0.25">
      <c r="A7235" s="1">
        <v>45959.375</v>
      </c>
      <c r="B7235" s="2">
        <v>2025</v>
      </c>
      <c r="C7235" s="2">
        <v>10</v>
      </c>
      <c r="D7235" s="2">
        <v>29</v>
      </c>
      <c r="E7235" s="2">
        <v>9</v>
      </c>
      <c r="F7235" s="3">
        <v>0</v>
      </c>
      <c r="G7235" s="3">
        <v>4.8547420071377481E-2</v>
      </c>
      <c r="H7235" s="3">
        <v>0</v>
      </c>
      <c r="I7235" s="3">
        <v>0.35499809070459032</v>
      </c>
      <c r="J7235" s="3"/>
      <c r="K7235" s="3">
        <v>0</v>
      </c>
      <c r="L7235" s="3">
        <v>0</v>
      </c>
      <c r="M7235" s="3">
        <v>0.18491436027702141</v>
      </c>
      <c r="N7235" s="3">
        <v>0.42035515823039149</v>
      </c>
      <c r="O7235" s="3">
        <v>0.12610187866042258</v>
      </c>
    </row>
    <row r="7236" spans="1:15" x14ac:dyDescent="0.25">
      <c r="A7236" s="1">
        <v>45959.416666666664</v>
      </c>
      <c r="B7236" s="2">
        <v>2025</v>
      </c>
      <c r="C7236" s="2">
        <v>10</v>
      </c>
      <c r="D7236" s="2">
        <v>29</v>
      </c>
      <c r="E7236" s="2">
        <v>10</v>
      </c>
      <c r="F7236" s="3">
        <v>0</v>
      </c>
      <c r="G7236" s="3">
        <v>0</v>
      </c>
      <c r="H7236" s="3">
        <v>0</v>
      </c>
      <c r="I7236" s="3">
        <v>0.15092649555122639</v>
      </c>
      <c r="J7236" s="3"/>
      <c r="K7236" s="3">
        <v>0</v>
      </c>
      <c r="L7236" s="3">
        <v>0</v>
      </c>
      <c r="M7236" s="3">
        <v>0</v>
      </c>
      <c r="N7236" s="3">
        <v>0.36093360486464621</v>
      </c>
      <c r="O7236" s="3">
        <v>6.3982512551984075E-2</v>
      </c>
    </row>
    <row r="7237" spans="1:15" x14ac:dyDescent="0.25">
      <c r="A7237" s="1">
        <v>45959.458333333336</v>
      </c>
      <c r="B7237" s="2">
        <v>2025</v>
      </c>
      <c r="C7237" s="2">
        <v>10</v>
      </c>
      <c r="D7237" s="2">
        <v>29</v>
      </c>
      <c r="E7237" s="2">
        <v>11</v>
      </c>
      <c r="F7237" s="3">
        <v>0</v>
      </c>
      <c r="G7237" s="3">
        <v>0</v>
      </c>
      <c r="H7237" s="3">
        <v>0</v>
      </c>
      <c r="I7237" s="3">
        <v>0.1716103591601833</v>
      </c>
      <c r="J7237" s="3"/>
      <c r="K7237" s="3">
        <v>0</v>
      </c>
      <c r="L7237" s="3">
        <v>0</v>
      </c>
      <c r="M7237" s="3">
        <v>0</v>
      </c>
      <c r="N7237" s="3">
        <v>0.1086731483902663</v>
      </c>
      <c r="O7237" s="3">
        <v>3.5035438443806202E-2</v>
      </c>
    </row>
    <row r="7238" spans="1:15" x14ac:dyDescent="0.25">
      <c r="A7238" s="1">
        <v>45959.5</v>
      </c>
      <c r="B7238" s="2">
        <v>2025</v>
      </c>
      <c r="C7238" s="2">
        <v>10</v>
      </c>
      <c r="D7238" s="2">
        <v>29</v>
      </c>
      <c r="E7238" s="2">
        <v>12</v>
      </c>
      <c r="F7238" s="3">
        <v>0</v>
      </c>
      <c r="G7238" s="3">
        <v>0</v>
      </c>
      <c r="H7238" s="3">
        <v>0</v>
      </c>
      <c r="I7238" s="3">
        <v>0</v>
      </c>
      <c r="J7238" s="3"/>
      <c r="K7238" s="3">
        <v>0</v>
      </c>
      <c r="L7238" s="3">
        <v>0</v>
      </c>
      <c r="M7238" s="3">
        <v>0</v>
      </c>
      <c r="N7238" s="3">
        <v>0</v>
      </c>
      <c r="O7238" s="3">
        <v>0</v>
      </c>
    </row>
    <row r="7239" spans="1:15" x14ac:dyDescent="0.25">
      <c r="A7239" s="1">
        <v>45959.541666666664</v>
      </c>
      <c r="B7239" s="2">
        <v>2025</v>
      </c>
      <c r="C7239" s="2">
        <v>10</v>
      </c>
      <c r="D7239" s="2">
        <v>29</v>
      </c>
      <c r="E7239" s="2">
        <v>13</v>
      </c>
      <c r="F7239" s="3">
        <v>0</v>
      </c>
      <c r="G7239" s="3">
        <v>0</v>
      </c>
      <c r="H7239" s="3">
        <v>0</v>
      </c>
      <c r="I7239" s="3">
        <v>0</v>
      </c>
      <c r="J7239" s="3"/>
      <c r="K7239" s="3">
        <v>0</v>
      </c>
      <c r="L7239" s="3">
        <v>0</v>
      </c>
      <c r="M7239" s="3">
        <v>0</v>
      </c>
      <c r="N7239" s="3">
        <v>0</v>
      </c>
      <c r="O7239" s="3">
        <v>0</v>
      </c>
    </row>
    <row r="7240" spans="1:15" x14ac:dyDescent="0.25">
      <c r="A7240" s="1">
        <v>45959.583333333336</v>
      </c>
      <c r="B7240" s="2">
        <v>2025</v>
      </c>
      <c r="C7240" s="2">
        <v>10</v>
      </c>
      <c r="D7240" s="2">
        <v>29</v>
      </c>
      <c r="E7240" s="2">
        <v>14</v>
      </c>
      <c r="F7240" s="3">
        <v>0</v>
      </c>
      <c r="G7240" s="3">
        <v>0</v>
      </c>
      <c r="H7240" s="3">
        <v>0</v>
      </c>
      <c r="I7240" s="3">
        <v>0</v>
      </c>
      <c r="J7240" s="3"/>
      <c r="K7240" s="3">
        <v>0</v>
      </c>
      <c r="L7240" s="3">
        <v>0</v>
      </c>
      <c r="M7240" s="3">
        <v>0</v>
      </c>
      <c r="N7240" s="3">
        <v>0</v>
      </c>
      <c r="O7240" s="3">
        <v>0</v>
      </c>
    </row>
    <row r="7241" spans="1:15" x14ac:dyDescent="0.25">
      <c r="A7241" s="1">
        <v>45959.625</v>
      </c>
      <c r="B7241" s="2">
        <v>2025</v>
      </c>
      <c r="C7241" s="2">
        <v>10</v>
      </c>
      <c r="D7241" s="2">
        <v>29</v>
      </c>
      <c r="E7241" s="2">
        <v>15</v>
      </c>
      <c r="F7241" s="3">
        <v>0</v>
      </c>
      <c r="G7241" s="3">
        <v>0</v>
      </c>
      <c r="H7241" s="3">
        <v>0</v>
      </c>
      <c r="I7241" s="3">
        <v>0</v>
      </c>
      <c r="J7241" s="3"/>
      <c r="K7241" s="3">
        <v>0</v>
      </c>
      <c r="L7241" s="3">
        <v>0</v>
      </c>
      <c r="M7241" s="3">
        <v>0</v>
      </c>
      <c r="N7241" s="3">
        <v>0</v>
      </c>
      <c r="O7241" s="3">
        <v>0</v>
      </c>
    </row>
    <row r="7242" spans="1:15" x14ac:dyDescent="0.25">
      <c r="A7242" s="1">
        <v>45959.666666666664</v>
      </c>
      <c r="B7242" s="2">
        <v>2025</v>
      </c>
      <c r="C7242" s="2">
        <v>10</v>
      </c>
      <c r="D7242" s="2">
        <v>29</v>
      </c>
      <c r="E7242" s="2">
        <v>16</v>
      </c>
      <c r="F7242" s="3">
        <v>0</v>
      </c>
      <c r="G7242" s="3">
        <v>0</v>
      </c>
      <c r="H7242" s="3">
        <v>0</v>
      </c>
      <c r="I7242" s="3">
        <v>0</v>
      </c>
      <c r="J7242" s="3"/>
      <c r="K7242" s="3">
        <v>0</v>
      </c>
      <c r="L7242" s="3">
        <v>0</v>
      </c>
      <c r="M7242" s="3">
        <v>0</v>
      </c>
      <c r="N7242" s="3">
        <v>3.3840129836437444E-2</v>
      </c>
      <c r="O7242" s="3">
        <v>4.2300162295546805E-3</v>
      </c>
    </row>
    <row r="7243" spans="1:15" x14ac:dyDescent="0.25">
      <c r="A7243" s="1">
        <v>45959.708333333336</v>
      </c>
      <c r="B7243" s="2">
        <v>2025</v>
      </c>
      <c r="C7243" s="2">
        <v>10</v>
      </c>
      <c r="D7243" s="2">
        <v>29</v>
      </c>
      <c r="E7243" s="2">
        <v>17</v>
      </c>
      <c r="F7243" s="3">
        <v>0</v>
      </c>
      <c r="G7243" s="3">
        <v>0</v>
      </c>
      <c r="H7243" s="3">
        <v>0</v>
      </c>
      <c r="I7243" s="3">
        <v>0</v>
      </c>
      <c r="J7243" s="3"/>
      <c r="K7243" s="3">
        <v>0</v>
      </c>
      <c r="L7243" s="3">
        <v>0</v>
      </c>
      <c r="M7243" s="3">
        <v>0</v>
      </c>
      <c r="N7243" s="3">
        <v>0</v>
      </c>
      <c r="O7243" s="3">
        <v>0</v>
      </c>
    </row>
    <row r="7244" spans="1:15" x14ac:dyDescent="0.25">
      <c r="A7244" s="1">
        <v>45959.75</v>
      </c>
      <c r="B7244" s="2">
        <v>2025</v>
      </c>
      <c r="C7244" s="2">
        <v>10</v>
      </c>
      <c r="D7244" s="2">
        <v>29</v>
      </c>
      <c r="E7244" s="2">
        <v>18</v>
      </c>
      <c r="F7244" s="3">
        <v>0</v>
      </c>
      <c r="G7244" s="3">
        <v>0</v>
      </c>
      <c r="H7244" s="3">
        <v>0</v>
      </c>
      <c r="I7244" s="3">
        <v>0</v>
      </c>
      <c r="J7244" s="3"/>
      <c r="K7244" s="3">
        <v>0</v>
      </c>
      <c r="L7244" s="3">
        <v>0</v>
      </c>
      <c r="M7244" s="3">
        <v>0</v>
      </c>
      <c r="N7244" s="3">
        <v>0</v>
      </c>
      <c r="O7244" s="3">
        <v>0</v>
      </c>
    </row>
    <row r="7245" spans="1:15" x14ac:dyDescent="0.25">
      <c r="A7245" s="1">
        <v>45959.791666666664</v>
      </c>
      <c r="B7245" s="2">
        <v>2025</v>
      </c>
      <c r="C7245" s="2">
        <v>10</v>
      </c>
      <c r="D7245" s="2">
        <v>29</v>
      </c>
      <c r="E7245" s="2">
        <v>19</v>
      </c>
      <c r="F7245" s="3">
        <v>0</v>
      </c>
      <c r="G7245" s="3">
        <v>0</v>
      </c>
      <c r="H7245" s="3"/>
      <c r="I7245" s="3">
        <v>3.408537420055191E-2</v>
      </c>
      <c r="J7245" s="3"/>
      <c r="K7245" s="3"/>
      <c r="L7245" s="3"/>
      <c r="M7245" s="3">
        <v>0</v>
      </c>
      <c r="N7245" s="3">
        <v>0</v>
      </c>
      <c r="O7245" s="3">
        <v>6.8170748401103817E-3</v>
      </c>
    </row>
    <row r="7246" spans="1:15" x14ac:dyDescent="0.25">
      <c r="A7246" s="1">
        <v>45959.833333333336</v>
      </c>
      <c r="B7246" s="2">
        <v>2025</v>
      </c>
      <c r="C7246" s="2">
        <v>10</v>
      </c>
      <c r="D7246" s="2">
        <v>29</v>
      </c>
      <c r="E7246" s="2">
        <v>20</v>
      </c>
      <c r="F7246" s="3"/>
      <c r="G7246" s="3">
        <v>4.0244367285451374E-2</v>
      </c>
      <c r="H7246" s="3"/>
      <c r="I7246" s="3">
        <v>0.25276917389356152</v>
      </c>
      <c r="J7246" s="3"/>
      <c r="K7246" s="3"/>
      <c r="L7246" s="3"/>
      <c r="M7246" s="3">
        <v>1.1037774337593944E-2</v>
      </c>
      <c r="N7246" s="3">
        <v>0.31765941764217343</v>
      </c>
      <c r="O7246" s="3">
        <v>0.15542768328969506</v>
      </c>
    </row>
    <row r="7247" spans="1:15" x14ac:dyDescent="0.25">
      <c r="A7247" s="1">
        <v>45959.875</v>
      </c>
      <c r="B7247" s="2">
        <v>2025</v>
      </c>
      <c r="C7247" s="2">
        <v>10</v>
      </c>
      <c r="D7247" s="2">
        <v>29</v>
      </c>
      <c r="E7247" s="2">
        <v>21</v>
      </c>
      <c r="F7247" s="3"/>
      <c r="G7247" s="3">
        <v>8.3742225439121052E-3</v>
      </c>
      <c r="H7247" s="3"/>
      <c r="I7247" s="3">
        <v>0.25377877096475782</v>
      </c>
      <c r="J7247" s="3"/>
      <c r="K7247" s="3"/>
      <c r="L7247" s="3"/>
      <c r="M7247" s="3">
        <v>0</v>
      </c>
      <c r="N7247" s="3">
        <v>0.1010149540463248</v>
      </c>
      <c r="O7247" s="3">
        <v>9.0791986888748677E-2</v>
      </c>
    </row>
    <row r="7248" spans="1:15" x14ac:dyDescent="0.25">
      <c r="A7248" s="1">
        <v>45959.916666666664</v>
      </c>
      <c r="B7248" s="2">
        <v>2025</v>
      </c>
      <c r="C7248" s="2">
        <v>10</v>
      </c>
      <c r="D7248" s="2">
        <v>29</v>
      </c>
      <c r="E7248" s="2">
        <v>22</v>
      </c>
      <c r="F7248" s="3"/>
      <c r="G7248" s="3">
        <v>0</v>
      </c>
      <c r="H7248" s="3"/>
      <c r="I7248" s="3">
        <v>0.12499825044974905</v>
      </c>
      <c r="J7248" s="3"/>
      <c r="K7248" s="3"/>
      <c r="L7248" s="3"/>
      <c r="M7248" s="3">
        <v>0</v>
      </c>
      <c r="N7248" s="3">
        <v>0</v>
      </c>
      <c r="O7248" s="3">
        <v>3.1249562612437262E-2</v>
      </c>
    </row>
    <row r="7249" spans="1:15" x14ac:dyDescent="0.25">
      <c r="A7249" s="1">
        <v>45959.958333333336</v>
      </c>
      <c r="B7249" s="2">
        <v>2025</v>
      </c>
      <c r="C7249" s="2">
        <v>10</v>
      </c>
      <c r="D7249" s="2">
        <v>29</v>
      </c>
      <c r="E7249" s="2">
        <v>23</v>
      </c>
      <c r="F7249" s="3"/>
      <c r="G7249" s="3">
        <v>0</v>
      </c>
      <c r="H7249" s="3"/>
      <c r="I7249" s="3">
        <v>4.4690515810925716E-3</v>
      </c>
      <c r="J7249" s="3"/>
      <c r="K7249" s="3"/>
      <c r="L7249" s="3"/>
      <c r="M7249" s="3">
        <v>0</v>
      </c>
      <c r="N7249" s="3">
        <v>0</v>
      </c>
      <c r="O7249" s="3">
        <v>1.1172628952731429E-3</v>
      </c>
    </row>
    <row r="7250" spans="1:15" x14ac:dyDescent="0.25">
      <c r="A7250" s="1">
        <v>45960</v>
      </c>
      <c r="B7250" s="2">
        <v>2025</v>
      </c>
      <c r="C7250" s="2">
        <v>10</v>
      </c>
      <c r="D7250" s="2">
        <v>30</v>
      </c>
      <c r="E7250" s="2">
        <v>0</v>
      </c>
      <c r="F7250" s="3"/>
      <c r="G7250" s="3">
        <v>0</v>
      </c>
      <c r="H7250" s="3"/>
      <c r="I7250" s="3">
        <v>0</v>
      </c>
      <c r="J7250" s="3"/>
      <c r="K7250" s="3"/>
      <c r="L7250" s="3"/>
      <c r="M7250" s="3">
        <v>0</v>
      </c>
      <c r="N7250" s="3">
        <v>0</v>
      </c>
      <c r="O7250" s="3">
        <v>0</v>
      </c>
    </row>
    <row r="7251" spans="1:15" x14ac:dyDescent="0.25">
      <c r="A7251" s="1">
        <v>45960.041666666664</v>
      </c>
      <c r="B7251" s="2">
        <v>2025</v>
      </c>
      <c r="C7251" s="2">
        <v>10</v>
      </c>
      <c r="D7251" s="2">
        <v>30</v>
      </c>
      <c r="E7251" s="2">
        <v>1</v>
      </c>
      <c r="F7251" s="3"/>
      <c r="G7251" s="3">
        <v>0</v>
      </c>
      <c r="H7251" s="3"/>
      <c r="I7251" s="3">
        <v>0</v>
      </c>
      <c r="J7251" s="3"/>
      <c r="K7251" s="3"/>
      <c r="L7251" s="3"/>
      <c r="M7251" s="3">
        <v>0</v>
      </c>
      <c r="N7251" s="3">
        <v>0</v>
      </c>
      <c r="O7251" s="3">
        <v>0</v>
      </c>
    </row>
    <row r="7252" spans="1:15" x14ac:dyDescent="0.25">
      <c r="A7252" s="1">
        <v>45960.083333333336</v>
      </c>
      <c r="B7252" s="2">
        <v>2025</v>
      </c>
      <c r="C7252" s="2">
        <v>10</v>
      </c>
      <c r="D7252" s="2">
        <v>30</v>
      </c>
      <c r="E7252" s="2">
        <v>2</v>
      </c>
      <c r="F7252" s="3"/>
      <c r="G7252" s="3">
        <v>0</v>
      </c>
      <c r="H7252" s="3"/>
      <c r="I7252" s="3">
        <v>0</v>
      </c>
      <c r="J7252" s="3"/>
      <c r="K7252" s="3"/>
      <c r="L7252" s="3"/>
      <c r="M7252" s="3">
        <v>0</v>
      </c>
      <c r="N7252" s="3">
        <v>0</v>
      </c>
      <c r="O7252" s="3">
        <v>0</v>
      </c>
    </row>
    <row r="7253" spans="1:15" x14ac:dyDescent="0.25">
      <c r="A7253" s="1">
        <v>45960.125</v>
      </c>
      <c r="B7253" s="2">
        <v>2025</v>
      </c>
      <c r="C7253" s="2">
        <v>10</v>
      </c>
      <c r="D7253" s="2">
        <v>30</v>
      </c>
      <c r="E7253" s="2">
        <v>3</v>
      </c>
      <c r="F7253" s="3"/>
      <c r="G7253" s="3">
        <v>0</v>
      </c>
      <c r="H7253" s="3"/>
      <c r="I7253" s="3">
        <v>0</v>
      </c>
      <c r="J7253" s="3"/>
      <c r="K7253" s="3"/>
      <c r="L7253" s="3"/>
      <c r="M7253" s="3">
        <v>0</v>
      </c>
      <c r="N7253" s="3">
        <v>0</v>
      </c>
      <c r="O7253" s="3">
        <v>0</v>
      </c>
    </row>
    <row r="7254" spans="1:15" x14ac:dyDescent="0.25">
      <c r="A7254" s="1">
        <v>45960.166666666664</v>
      </c>
      <c r="B7254" s="2">
        <v>2025</v>
      </c>
      <c r="C7254" s="2">
        <v>10</v>
      </c>
      <c r="D7254" s="2">
        <v>30</v>
      </c>
      <c r="E7254" s="2">
        <v>4</v>
      </c>
      <c r="F7254" s="3">
        <v>0</v>
      </c>
      <c r="G7254" s="3">
        <v>0</v>
      </c>
      <c r="H7254" s="3"/>
      <c r="I7254" s="3">
        <v>0</v>
      </c>
      <c r="J7254" s="3"/>
      <c r="K7254" s="3"/>
      <c r="L7254" s="3"/>
      <c r="M7254" s="3">
        <v>0</v>
      </c>
      <c r="N7254" s="3">
        <v>0</v>
      </c>
      <c r="O7254" s="3">
        <v>0</v>
      </c>
    </row>
    <row r="7255" spans="1:15" x14ac:dyDescent="0.25">
      <c r="A7255" s="1">
        <v>45960.208333333336</v>
      </c>
      <c r="B7255" s="2">
        <v>2025</v>
      </c>
      <c r="C7255" s="2">
        <v>10</v>
      </c>
      <c r="D7255" s="2">
        <v>30</v>
      </c>
      <c r="E7255" s="2">
        <v>5</v>
      </c>
      <c r="F7255" s="3">
        <v>0</v>
      </c>
      <c r="G7255" s="3">
        <v>0</v>
      </c>
      <c r="H7255" s="3">
        <v>0</v>
      </c>
      <c r="I7255" s="3">
        <v>2.6896724032793438E-2</v>
      </c>
      <c r="J7255" s="3"/>
      <c r="K7255" s="3">
        <v>0</v>
      </c>
      <c r="L7255" s="3">
        <v>0</v>
      </c>
      <c r="M7255" s="3">
        <v>0</v>
      </c>
      <c r="N7255" s="3">
        <v>0</v>
      </c>
      <c r="O7255" s="3">
        <v>3.3620905040991798E-3</v>
      </c>
    </row>
    <row r="7256" spans="1:15" x14ac:dyDescent="0.25">
      <c r="A7256" s="1">
        <v>45960.25</v>
      </c>
      <c r="B7256" s="2">
        <v>2025</v>
      </c>
      <c r="C7256" s="2">
        <v>10</v>
      </c>
      <c r="D7256" s="2">
        <v>30</v>
      </c>
      <c r="E7256" s="2">
        <v>6</v>
      </c>
      <c r="F7256" s="3">
        <v>0</v>
      </c>
      <c r="G7256" s="3">
        <v>1.5919505072773298E-2</v>
      </c>
      <c r="H7256" s="3">
        <v>0</v>
      </c>
      <c r="I7256" s="3">
        <v>0.13058742084850494</v>
      </c>
      <c r="J7256" s="3">
        <v>0</v>
      </c>
      <c r="K7256" s="3">
        <v>0</v>
      </c>
      <c r="L7256" s="3">
        <v>0</v>
      </c>
      <c r="M7256" s="3">
        <v>4.0318974667569327E-2</v>
      </c>
      <c r="N7256" s="3">
        <v>0.12671954477766734</v>
      </c>
      <c r="O7256" s="3">
        <v>3.4838382818501656E-2</v>
      </c>
    </row>
    <row r="7257" spans="1:15" x14ac:dyDescent="0.25">
      <c r="A7257" s="1">
        <v>45960.291666666664</v>
      </c>
      <c r="B7257" s="2">
        <v>2025</v>
      </c>
      <c r="C7257" s="2">
        <v>10</v>
      </c>
      <c r="D7257" s="2">
        <v>30</v>
      </c>
      <c r="E7257" s="2">
        <v>7</v>
      </c>
      <c r="F7257" s="3">
        <v>0</v>
      </c>
      <c r="G7257" s="3">
        <v>3.7992827277755672E-2</v>
      </c>
      <c r="H7257" s="3">
        <v>0</v>
      </c>
      <c r="I7257" s="3">
        <v>0.17274287486608997</v>
      </c>
      <c r="J7257" s="3">
        <v>0</v>
      </c>
      <c r="K7257" s="3">
        <v>0</v>
      </c>
      <c r="L7257" s="3">
        <v>0</v>
      </c>
      <c r="M7257" s="3">
        <v>0</v>
      </c>
      <c r="N7257" s="3">
        <v>0.25772790720740202</v>
      </c>
      <c r="O7257" s="3">
        <v>5.2051512150138625E-2</v>
      </c>
    </row>
    <row r="7258" spans="1:15" x14ac:dyDescent="0.25">
      <c r="A7258" s="1">
        <v>45960.333333333336</v>
      </c>
      <c r="B7258" s="2">
        <v>2025</v>
      </c>
      <c r="C7258" s="2">
        <v>10</v>
      </c>
      <c r="D7258" s="2">
        <v>30</v>
      </c>
      <c r="E7258" s="2">
        <v>8</v>
      </c>
      <c r="F7258" s="3">
        <v>0</v>
      </c>
      <c r="G7258" s="3">
        <v>0</v>
      </c>
      <c r="H7258" s="3">
        <v>0</v>
      </c>
      <c r="I7258" s="3">
        <v>0</v>
      </c>
      <c r="J7258" s="3">
        <v>0</v>
      </c>
      <c r="K7258" s="3">
        <v>0</v>
      </c>
      <c r="L7258" s="3">
        <v>0</v>
      </c>
      <c r="M7258" s="3">
        <v>0</v>
      </c>
      <c r="N7258" s="3">
        <v>0</v>
      </c>
      <c r="O7258" s="3">
        <v>0</v>
      </c>
    </row>
    <row r="7259" spans="1:15" x14ac:dyDescent="0.25">
      <c r="A7259" s="1">
        <v>45960.375</v>
      </c>
      <c r="B7259" s="2">
        <v>2025</v>
      </c>
      <c r="C7259" s="2">
        <v>10</v>
      </c>
      <c r="D7259" s="2">
        <v>30</v>
      </c>
      <c r="E7259" s="2">
        <v>9</v>
      </c>
      <c r="F7259" s="3">
        <v>0</v>
      </c>
      <c r="G7259" s="3">
        <v>0</v>
      </c>
      <c r="H7259" s="3">
        <v>0</v>
      </c>
      <c r="I7259" s="3">
        <v>0</v>
      </c>
      <c r="J7259" s="3">
        <v>0</v>
      </c>
      <c r="K7259" s="3">
        <v>0</v>
      </c>
      <c r="L7259" s="3">
        <v>0</v>
      </c>
      <c r="M7259" s="3">
        <v>0</v>
      </c>
      <c r="N7259" s="3">
        <v>0</v>
      </c>
      <c r="O7259" s="3">
        <v>0</v>
      </c>
    </row>
    <row r="7260" spans="1:15" x14ac:dyDescent="0.25">
      <c r="A7260" s="1">
        <v>45960.416666666664</v>
      </c>
      <c r="B7260" s="2">
        <v>2025</v>
      </c>
      <c r="C7260" s="2">
        <v>10</v>
      </c>
      <c r="D7260" s="2">
        <v>30</v>
      </c>
      <c r="E7260" s="2">
        <v>10</v>
      </c>
      <c r="F7260" s="3">
        <v>0</v>
      </c>
      <c r="G7260" s="3">
        <v>0</v>
      </c>
      <c r="H7260" s="3">
        <v>0</v>
      </c>
      <c r="I7260" s="3">
        <v>0</v>
      </c>
      <c r="J7260" s="3">
        <v>0</v>
      </c>
      <c r="K7260" s="3">
        <v>0</v>
      </c>
      <c r="L7260" s="3">
        <v>0</v>
      </c>
      <c r="M7260" s="3">
        <v>0</v>
      </c>
      <c r="N7260" s="3">
        <v>0</v>
      </c>
      <c r="O7260" s="3">
        <v>0</v>
      </c>
    </row>
    <row r="7261" spans="1:15" x14ac:dyDescent="0.25">
      <c r="A7261" s="1">
        <v>45960.458333333336</v>
      </c>
      <c r="B7261" s="2">
        <v>2025</v>
      </c>
      <c r="C7261" s="2">
        <v>10</v>
      </c>
      <c r="D7261" s="2">
        <v>30</v>
      </c>
      <c r="E7261" s="2">
        <v>11</v>
      </c>
      <c r="F7261" s="3">
        <v>0</v>
      </c>
      <c r="G7261" s="3">
        <v>0</v>
      </c>
      <c r="H7261" s="3">
        <v>0</v>
      </c>
      <c r="I7261" s="3">
        <v>0</v>
      </c>
      <c r="J7261" s="3">
        <v>0</v>
      </c>
      <c r="K7261" s="3">
        <v>0</v>
      </c>
      <c r="L7261" s="3">
        <v>0</v>
      </c>
      <c r="M7261" s="3">
        <v>0</v>
      </c>
      <c r="N7261" s="3">
        <v>0</v>
      </c>
      <c r="O7261" s="3">
        <v>0</v>
      </c>
    </row>
    <row r="7262" spans="1:15" x14ac:dyDescent="0.25">
      <c r="A7262" s="1">
        <v>45960.5</v>
      </c>
      <c r="B7262" s="2">
        <v>2025</v>
      </c>
      <c r="C7262" s="2">
        <v>10</v>
      </c>
      <c r="D7262" s="2">
        <v>30</v>
      </c>
      <c r="E7262" s="2">
        <v>12</v>
      </c>
      <c r="F7262" s="3">
        <v>0</v>
      </c>
      <c r="G7262" s="3">
        <v>0</v>
      </c>
      <c r="H7262" s="3">
        <v>0</v>
      </c>
      <c r="I7262" s="3">
        <v>0</v>
      </c>
      <c r="J7262" s="3">
        <v>0</v>
      </c>
      <c r="K7262" s="3">
        <v>0</v>
      </c>
      <c r="L7262" s="3">
        <v>0</v>
      </c>
      <c r="M7262" s="3">
        <v>0</v>
      </c>
      <c r="N7262" s="3">
        <v>0</v>
      </c>
      <c r="O7262" s="3">
        <v>0</v>
      </c>
    </row>
    <row r="7263" spans="1:15" x14ac:dyDescent="0.25">
      <c r="A7263" s="1">
        <v>45960.541666666664</v>
      </c>
      <c r="B7263" s="2">
        <v>2025</v>
      </c>
      <c r="C7263" s="2">
        <v>10</v>
      </c>
      <c r="D7263" s="2">
        <v>30</v>
      </c>
      <c r="E7263" s="2">
        <v>13</v>
      </c>
      <c r="F7263" s="3">
        <v>0</v>
      </c>
      <c r="G7263" s="3">
        <v>0</v>
      </c>
      <c r="H7263" s="3">
        <v>0</v>
      </c>
      <c r="I7263" s="3"/>
      <c r="J7263" s="3">
        <v>0</v>
      </c>
      <c r="K7263" s="3">
        <v>0</v>
      </c>
      <c r="L7263" s="3">
        <v>0</v>
      </c>
      <c r="M7263" s="3">
        <v>0</v>
      </c>
      <c r="N7263" s="3">
        <v>0</v>
      </c>
      <c r="O7263" s="3">
        <v>0</v>
      </c>
    </row>
    <row r="7264" spans="1:15" x14ac:dyDescent="0.25">
      <c r="A7264" s="1">
        <v>45960.583333333336</v>
      </c>
      <c r="B7264" s="2">
        <v>2025</v>
      </c>
      <c r="C7264" s="2">
        <v>10</v>
      </c>
      <c r="D7264" s="2">
        <v>30</v>
      </c>
      <c r="E7264" s="2">
        <v>14</v>
      </c>
      <c r="F7264" s="3">
        <v>0</v>
      </c>
      <c r="G7264" s="3">
        <v>0</v>
      </c>
      <c r="H7264" s="3">
        <v>0</v>
      </c>
      <c r="I7264" s="3"/>
      <c r="J7264" s="3">
        <v>0</v>
      </c>
      <c r="K7264" s="3">
        <v>0</v>
      </c>
      <c r="L7264" s="3">
        <v>0</v>
      </c>
      <c r="M7264" s="3">
        <v>0</v>
      </c>
      <c r="N7264" s="3">
        <v>0</v>
      </c>
      <c r="O7264" s="3">
        <v>0</v>
      </c>
    </row>
    <row r="7265" spans="1:15" x14ac:dyDescent="0.25">
      <c r="A7265" s="1">
        <v>45960.625</v>
      </c>
      <c r="B7265" s="2">
        <v>2025</v>
      </c>
      <c r="C7265" s="2">
        <v>10</v>
      </c>
      <c r="D7265" s="2">
        <v>30</v>
      </c>
      <c r="E7265" s="2">
        <v>15</v>
      </c>
      <c r="F7265" s="3">
        <v>0</v>
      </c>
      <c r="G7265" s="3">
        <v>0</v>
      </c>
      <c r="H7265" s="3">
        <v>0</v>
      </c>
      <c r="I7265" s="3"/>
      <c r="J7265" s="3">
        <v>0</v>
      </c>
      <c r="K7265" s="3">
        <v>0</v>
      </c>
      <c r="L7265" s="3">
        <v>0</v>
      </c>
      <c r="M7265" s="3">
        <v>0</v>
      </c>
      <c r="N7265" s="3">
        <v>0</v>
      </c>
      <c r="O7265" s="3">
        <v>0</v>
      </c>
    </row>
    <row r="7266" spans="1:15" x14ac:dyDescent="0.25">
      <c r="A7266" s="1">
        <v>45960.666666666664</v>
      </c>
      <c r="B7266" s="2">
        <v>2025</v>
      </c>
      <c r="C7266" s="2">
        <v>10</v>
      </c>
      <c r="D7266" s="2">
        <v>30</v>
      </c>
      <c r="E7266" s="2">
        <v>16</v>
      </c>
      <c r="F7266" s="3">
        <v>0</v>
      </c>
      <c r="G7266" s="3">
        <v>0</v>
      </c>
      <c r="H7266" s="3">
        <v>0</v>
      </c>
      <c r="I7266" s="3">
        <v>0</v>
      </c>
      <c r="J7266" s="3">
        <v>0</v>
      </c>
      <c r="K7266" s="3">
        <v>0</v>
      </c>
      <c r="L7266" s="3">
        <v>0</v>
      </c>
      <c r="M7266" s="3">
        <v>0</v>
      </c>
      <c r="N7266" s="3">
        <v>0</v>
      </c>
      <c r="O7266" s="3">
        <v>0</v>
      </c>
    </row>
    <row r="7267" spans="1:15" x14ac:dyDescent="0.25">
      <c r="A7267" s="1">
        <v>45960.708333333336</v>
      </c>
      <c r="B7267" s="2">
        <v>2025</v>
      </c>
      <c r="C7267" s="2">
        <v>10</v>
      </c>
      <c r="D7267" s="2">
        <v>30</v>
      </c>
      <c r="E7267" s="2">
        <v>17</v>
      </c>
      <c r="F7267" s="3">
        <v>0</v>
      </c>
      <c r="G7267" s="3">
        <v>0</v>
      </c>
      <c r="H7267" s="3">
        <v>0</v>
      </c>
      <c r="I7267" s="3">
        <v>0</v>
      </c>
      <c r="J7267" s="3"/>
      <c r="K7267" s="3">
        <v>0</v>
      </c>
      <c r="L7267" s="3">
        <v>0</v>
      </c>
      <c r="M7267" s="3">
        <v>0</v>
      </c>
      <c r="N7267" s="3">
        <v>0</v>
      </c>
      <c r="O7267" s="3">
        <v>0</v>
      </c>
    </row>
    <row r="7268" spans="1:15" x14ac:dyDescent="0.25">
      <c r="A7268" s="1">
        <v>45960.75</v>
      </c>
      <c r="B7268" s="2">
        <v>2025</v>
      </c>
      <c r="C7268" s="2">
        <v>10</v>
      </c>
      <c r="D7268" s="2">
        <v>30</v>
      </c>
      <c r="E7268" s="2">
        <v>18</v>
      </c>
      <c r="F7268" s="3">
        <v>0</v>
      </c>
      <c r="G7268" s="3">
        <v>0</v>
      </c>
      <c r="H7268" s="3">
        <v>0</v>
      </c>
      <c r="I7268" s="3">
        <v>0</v>
      </c>
      <c r="J7268" s="3"/>
      <c r="K7268" s="3">
        <v>0</v>
      </c>
      <c r="L7268" s="3">
        <v>0</v>
      </c>
      <c r="M7268" s="3">
        <v>0</v>
      </c>
      <c r="N7268" s="3">
        <v>0</v>
      </c>
      <c r="O7268" s="3">
        <v>0</v>
      </c>
    </row>
    <row r="7269" spans="1:15" x14ac:dyDescent="0.25">
      <c r="A7269" s="1">
        <v>45960.791666666664</v>
      </c>
      <c r="B7269" s="2">
        <v>2025</v>
      </c>
      <c r="C7269" s="2">
        <v>10</v>
      </c>
      <c r="D7269" s="2">
        <v>30</v>
      </c>
      <c r="E7269" s="2">
        <v>19</v>
      </c>
      <c r="F7269" s="3">
        <v>0</v>
      </c>
      <c r="G7269" s="3">
        <v>0</v>
      </c>
      <c r="H7269" s="3"/>
      <c r="I7269" s="3">
        <v>0</v>
      </c>
      <c r="J7269" s="3"/>
      <c r="K7269" s="3"/>
      <c r="L7269" s="3"/>
      <c r="M7269" s="3">
        <v>0</v>
      </c>
      <c r="N7269" s="3">
        <v>0</v>
      </c>
      <c r="O7269" s="3">
        <v>0</v>
      </c>
    </row>
    <row r="7270" spans="1:15" x14ac:dyDescent="0.25">
      <c r="A7270" s="1">
        <v>45960.833333333336</v>
      </c>
      <c r="B7270" s="2">
        <v>2025</v>
      </c>
      <c r="C7270" s="2">
        <v>10</v>
      </c>
      <c r="D7270" s="2">
        <v>30</v>
      </c>
      <c r="E7270" s="2">
        <v>20</v>
      </c>
      <c r="F7270" s="3"/>
      <c r="G7270" s="3">
        <v>0</v>
      </c>
      <c r="H7270" s="3"/>
      <c r="I7270" s="3">
        <v>0</v>
      </c>
      <c r="J7270" s="3"/>
      <c r="K7270" s="3"/>
      <c r="L7270" s="3"/>
      <c r="M7270" s="3">
        <v>0</v>
      </c>
      <c r="N7270" s="3">
        <v>0</v>
      </c>
      <c r="O7270" s="3">
        <v>0</v>
      </c>
    </row>
    <row r="7271" spans="1:15" x14ac:dyDescent="0.25">
      <c r="A7271" s="1">
        <v>45960.875</v>
      </c>
      <c r="B7271" s="2">
        <v>2025</v>
      </c>
      <c r="C7271" s="2">
        <v>10</v>
      </c>
      <c r="D7271" s="2">
        <v>30</v>
      </c>
      <c r="E7271" s="2">
        <v>21</v>
      </c>
      <c r="F7271" s="3"/>
      <c r="G7271" s="3">
        <v>0</v>
      </c>
      <c r="H7271" s="3"/>
      <c r="I7271" s="3">
        <v>0</v>
      </c>
      <c r="J7271" s="3"/>
      <c r="K7271" s="3"/>
      <c r="L7271" s="3"/>
      <c r="M7271" s="3">
        <v>0</v>
      </c>
      <c r="N7271" s="3">
        <v>0</v>
      </c>
      <c r="O7271" s="3">
        <v>0</v>
      </c>
    </row>
    <row r="7272" spans="1:15" x14ac:dyDescent="0.25">
      <c r="A7272" s="1">
        <v>45960.916666666664</v>
      </c>
      <c r="B7272" s="2">
        <v>2025</v>
      </c>
      <c r="C7272" s="2">
        <v>10</v>
      </c>
      <c r="D7272" s="2">
        <v>30</v>
      </c>
      <c r="E7272" s="2">
        <v>22</v>
      </c>
      <c r="F7272" s="3"/>
      <c r="G7272" s="3">
        <v>0</v>
      </c>
      <c r="H7272" s="3"/>
      <c r="I7272" s="3">
        <v>0</v>
      </c>
      <c r="J7272" s="3"/>
      <c r="K7272" s="3"/>
      <c r="L7272" s="3"/>
      <c r="M7272" s="3">
        <v>0</v>
      </c>
      <c r="N7272" s="3">
        <v>0</v>
      </c>
      <c r="O7272" s="3">
        <v>0</v>
      </c>
    </row>
    <row r="7273" spans="1:15" x14ac:dyDescent="0.25">
      <c r="A7273" s="1">
        <v>45960.958333333336</v>
      </c>
      <c r="B7273" s="2">
        <v>2025</v>
      </c>
      <c r="C7273" s="2">
        <v>10</v>
      </c>
      <c r="D7273" s="2">
        <v>30</v>
      </c>
      <c r="E7273" s="2">
        <v>23</v>
      </c>
      <c r="F7273" s="3"/>
      <c r="G7273" s="3">
        <v>0</v>
      </c>
      <c r="H7273" s="3"/>
      <c r="I7273" s="3">
        <v>0</v>
      </c>
      <c r="J7273" s="3"/>
      <c r="K7273" s="3"/>
      <c r="L7273" s="3"/>
      <c r="M7273" s="3">
        <v>0</v>
      </c>
      <c r="N7273" s="3">
        <v>0</v>
      </c>
      <c r="O7273" s="3">
        <v>0</v>
      </c>
    </row>
    <row r="7274" spans="1:15" x14ac:dyDescent="0.25">
      <c r="A7274" s="1">
        <v>45961</v>
      </c>
      <c r="B7274" s="2">
        <v>2025</v>
      </c>
      <c r="C7274" s="2">
        <v>10</v>
      </c>
      <c r="D7274" s="2">
        <v>31</v>
      </c>
      <c r="E7274" s="2">
        <v>0</v>
      </c>
      <c r="F7274" s="3"/>
      <c r="G7274" s="3">
        <v>0</v>
      </c>
      <c r="H7274" s="3"/>
      <c r="I7274" s="3">
        <v>0</v>
      </c>
      <c r="J7274" s="3"/>
      <c r="K7274" s="3"/>
      <c r="L7274" s="3"/>
      <c r="M7274" s="3">
        <v>0</v>
      </c>
      <c r="N7274" s="3">
        <v>0</v>
      </c>
      <c r="O7274" s="3">
        <v>0</v>
      </c>
    </row>
    <row r="7275" spans="1:15" x14ac:dyDescent="0.25">
      <c r="A7275" s="1">
        <v>45961.041666666664</v>
      </c>
      <c r="B7275" s="2">
        <v>2025</v>
      </c>
      <c r="C7275" s="2">
        <v>10</v>
      </c>
      <c r="D7275" s="2">
        <v>31</v>
      </c>
      <c r="E7275" s="2">
        <v>1</v>
      </c>
      <c r="F7275" s="3"/>
      <c r="G7275" s="3">
        <v>0</v>
      </c>
      <c r="H7275" s="3"/>
      <c r="I7275" s="3">
        <v>0</v>
      </c>
      <c r="J7275" s="3"/>
      <c r="K7275" s="3"/>
      <c r="L7275" s="3"/>
      <c r="M7275" s="3">
        <v>0</v>
      </c>
      <c r="N7275" s="3">
        <v>0</v>
      </c>
      <c r="O7275" s="3">
        <v>0</v>
      </c>
    </row>
    <row r="7276" spans="1:15" x14ac:dyDescent="0.25">
      <c r="A7276" s="1">
        <v>45961.083333333336</v>
      </c>
      <c r="B7276" s="2">
        <v>2025</v>
      </c>
      <c r="C7276" s="2">
        <v>10</v>
      </c>
      <c r="D7276" s="2">
        <v>31</v>
      </c>
      <c r="E7276" s="2">
        <v>2</v>
      </c>
      <c r="F7276" s="3"/>
      <c r="G7276" s="3">
        <v>0</v>
      </c>
      <c r="H7276" s="3"/>
      <c r="I7276" s="3">
        <v>0</v>
      </c>
      <c r="J7276" s="3"/>
      <c r="K7276" s="3"/>
      <c r="L7276" s="3"/>
      <c r="M7276" s="3">
        <v>0</v>
      </c>
      <c r="N7276" s="3">
        <v>0</v>
      </c>
      <c r="O7276" s="3">
        <v>0</v>
      </c>
    </row>
    <row r="7277" spans="1:15" x14ac:dyDescent="0.25">
      <c r="A7277" s="1">
        <v>45961.125</v>
      </c>
      <c r="B7277" s="2">
        <v>2025</v>
      </c>
      <c r="C7277" s="2">
        <v>10</v>
      </c>
      <c r="D7277" s="2">
        <v>31</v>
      </c>
      <c r="E7277" s="2">
        <v>3</v>
      </c>
      <c r="F7277" s="3"/>
      <c r="G7277" s="3">
        <v>0</v>
      </c>
      <c r="H7277" s="3"/>
      <c r="I7277" s="3">
        <v>0</v>
      </c>
      <c r="J7277" s="3"/>
      <c r="K7277" s="3"/>
      <c r="L7277" s="3"/>
      <c r="M7277" s="3">
        <v>0</v>
      </c>
      <c r="N7277" s="3">
        <v>0</v>
      </c>
      <c r="O7277" s="3">
        <v>0</v>
      </c>
    </row>
    <row r="7278" spans="1:15" x14ac:dyDescent="0.25">
      <c r="A7278" s="1">
        <v>45961.166666666664</v>
      </c>
      <c r="B7278" s="2">
        <v>2025</v>
      </c>
      <c r="C7278" s="2">
        <v>10</v>
      </c>
      <c r="D7278" s="2">
        <v>31</v>
      </c>
      <c r="E7278" s="2">
        <v>4</v>
      </c>
      <c r="F7278" s="3">
        <v>0</v>
      </c>
      <c r="G7278" s="3">
        <v>0</v>
      </c>
      <c r="H7278" s="3"/>
      <c r="I7278" s="3">
        <v>0</v>
      </c>
      <c r="J7278" s="3"/>
      <c r="K7278" s="3"/>
      <c r="L7278" s="3"/>
      <c r="M7278" s="3">
        <v>0</v>
      </c>
      <c r="N7278" s="3">
        <v>0</v>
      </c>
      <c r="O7278" s="3">
        <v>0</v>
      </c>
    </row>
    <row r="7279" spans="1:15" x14ac:dyDescent="0.25">
      <c r="A7279" s="1">
        <v>45961.208333333336</v>
      </c>
      <c r="B7279" s="2">
        <v>2025</v>
      </c>
      <c r="C7279" s="2">
        <v>10</v>
      </c>
      <c r="D7279" s="2">
        <v>31</v>
      </c>
      <c r="E7279" s="2">
        <v>5</v>
      </c>
      <c r="F7279" s="3">
        <v>0</v>
      </c>
      <c r="G7279" s="3">
        <v>0</v>
      </c>
      <c r="H7279" s="3">
        <v>0</v>
      </c>
      <c r="I7279" s="3">
        <v>0</v>
      </c>
      <c r="J7279" s="3">
        <v>0</v>
      </c>
      <c r="K7279" s="3">
        <v>0</v>
      </c>
      <c r="L7279" s="3">
        <v>0</v>
      </c>
      <c r="M7279" s="3">
        <v>0</v>
      </c>
      <c r="N7279" s="3">
        <v>0</v>
      </c>
      <c r="O7279" s="3">
        <v>0</v>
      </c>
    </row>
    <row r="7280" spans="1:15" x14ac:dyDescent="0.25">
      <c r="A7280" s="1">
        <v>45961.25</v>
      </c>
      <c r="B7280" s="2">
        <v>2025</v>
      </c>
      <c r="C7280" s="2">
        <v>10</v>
      </c>
      <c r="D7280" s="2">
        <v>31</v>
      </c>
      <c r="E7280" s="2">
        <v>6</v>
      </c>
      <c r="F7280" s="3">
        <v>0</v>
      </c>
      <c r="G7280" s="3">
        <v>0.5</v>
      </c>
      <c r="H7280" s="3">
        <v>0</v>
      </c>
      <c r="I7280" s="3">
        <v>4.0571672899462695E-2</v>
      </c>
      <c r="J7280" s="3">
        <v>0</v>
      </c>
      <c r="K7280" s="3">
        <v>0</v>
      </c>
      <c r="L7280" s="3">
        <v>0</v>
      </c>
      <c r="M7280" s="3">
        <v>0</v>
      </c>
      <c r="N7280" s="3">
        <v>0</v>
      </c>
      <c r="O7280" s="3">
        <v>6.0063519211051415E-2</v>
      </c>
    </row>
    <row r="7281" spans="1:15" x14ac:dyDescent="0.25">
      <c r="A7281" s="1">
        <v>45961.291666666664</v>
      </c>
      <c r="B7281" s="2">
        <v>2025</v>
      </c>
      <c r="C7281" s="2">
        <v>10</v>
      </c>
      <c r="D7281" s="2">
        <v>31</v>
      </c>
      <c r="E7281" s="2">
        <v>7</v>
      </c>
      <c r="F7281" s="3">
        <v>0</v>
      </c>
      <c r="G7281" s="3">
        <v>1</v>
      </c>
      <c r="H7281" s="3">
        <v>0</v>
      </c>
      <c r="I7281" s="3">
        <v>0.99594242680965173</v>
      </c>
      <c r="J7281" s="3">
        <v>0</v>
      </c>
      <c r="K7281" s="3">
        <v>0</v>
      </c>
      <c r="L7281" s="3">
        <v>0</v>
      </c>
      <c r="M7281" s="3">
        <v>1</v>
      </c>
      <c r="N7281" s="3">
        <v>0</v>
      </c>
      <c r="O7281" s="3">
        <v>0.33288249186773911</v>
      </c>
    </row>
    <row r="7282" spans="1:15" x14ac:dyDescent="0.25">
      <c r="A7282" s="1">
        <v>45961.333333333336</v>
      </c>
      <c r="B7282" s="2">
        <v>2025</v>
      </c>
      <c r="C7282" s="2">
        <v>10</v>
      </c>
      <c r="D7282" s="2">
        <v>31</v>
      </c>
      <c r="E7282" s="2">
        <v>8</v>
      </c>
      <c r="F7282" s="3">
        <v>0</v>
      </c>
      <c r="G7282" s="3">
        <v>8.6781372398147302E-2</v>
      </c>
      <c r="H7282" s="3">
        <v>0</v>
      </c>
      <c r="I7282" s="3">
        <v>0.279744091904013</v>
      </c>
      <c r="J7282" s="3">
        <v>0</v>
      </c>
      <c r="K7282" s="3">
        <v>0</v>
      </c>
      <c r="L7282" s="3">
        <v>0</v>
      </c>
      <c r="M7282" s="3">
        <v>0</v>
      </c>
      <c r="N7282" s="3">
        <v>0</v>
      </c>
      <c r="O7282" s="3">
        <v>4.0725051589128924E-2</v>
      </c>
    </row>
    <row r="7283" spans="1:15" x14ac:dyDescent="0.25">
      <c r="A7283" s="1">
        <v>45961.375</v>
      </c>
      <c r="B7283" s="2">
        <v>2025</v>
      </c>
      <c r="C7283" s="2">
        <v>10</v>
      </c>
      <c r="D7283" s="2">
        <v>31</v>
      </c>
      <c r="E7283" s="2">
        <v>9</v>
      </c>
      <c r="F7283" s="3">
        <v>0</v>
      </c>
      <c r="G7283" s="3">
        <v>0</v>
      </c>
      <c r="H7283" s="3">
        <v>0</v>
      </c>
      <c r="I7283" s="3">
        <v>0.20987955437269984</v>
      </c>
      <c r="J7283" s="3">
        <v>0</v>
      </c>
      <c r="K7283" s="3">
        <v>0</v>
      </c>
      <c r="L7283" s="3">
        <v>0</v>
      </c>
      <c r="M7283" s="3">
        <v>0</v>
      </c>
      <c r="N7283" s="3">
        <v>0.43356314733716667</v>
      </c>
      <c r="O7283" s="3">
        <v>7.1493633523318501E-2</v>
      </c>
    </row>
    <row r="7284" spans="1:15" x14ac:dyDescent="0.25">
      <c r="A7284" s="1">
        <v>45961.416666666664</v>
      </c>
      <c r="B7284" s="2">
        <v>2025</v>
      </c>
      <c r="C7284" s="2">
        <v>10</v>
      </c>
      <c r="D7284" s="2">
        <v>31</v>
      </c>
      <c r="E7284" s="2">
        <v>10</v>
      </c>
      <c r="F7284" s="3">
        <v>0</v>
      </c>
      <c r="G7284" s="3">
        <v>0</v>
      </c>
      <c r="H7284" s="3">
        <v>0</v>
      </c>
      <c r="I7284" s="3">
        <v>0</v>
      </c>
      <c r="J7284" s="3">
        <v>0</v>
      </c>
      <c r="K7284" s="3">
        <v>0</v>
      </c>
      <c r="L7284" s="3">
        <v>0</v>
      </c>
      <c r="M7284" s="3">
        <v>0</v>
      </c>
      <c r="N7284" s="3">
        <v>0.10479695910987191</v>
      </c>
      <c r="O7284" s="3">
        <v>1.1644106567763546E-2</v>
      </c>
    </row>
    <row r="7285" spans="1:15" x14ac:dyDescent="0.25">
      <c r="A7285" s="1">
        <v>45961.458333333336</v>
      </c>
      <c r="B7285" s="2">
        <v>2025</v>
      </c>
      <c r="C7285" s="2">
        <v>10</v>
      </c>
      <c r="D7285" s="2">
        <v>31</v>
      </c>
      <c r="E7285" s="2">
        <v>11</v>
      </c>
      <c r="F7285" s="3">
        <v>0</v>
      </c>
      <c r="G7285" s="3">
        <v>0</v>
      </c>
      <c r="H7285" s="3">
        <v>0</v>
      </c>
      <c r="I7285" s="3">
        <v>0.42461334361393327</v>
      </c>
      <c r="J7285" s="3">
        <v>0</v>
      </c>
      <c r="K7285" s="3">
        <v>0</v>
      </c>
      <c r="L7285" s="3">
        <v>0</v>
      </c>
      <c r="M7285" s="3">
        <v>1</v>
      </c>
      <c r="N7285" s="3">
        <v>0.20774596395573797</v>
      </c>
      <c r="O7285" s="3">
        <v>0.18137325639663013</v>
      </c>
    </row>
    <row r="7286" spans="1:15" x14ac:dyDescent="0.25">
      <c r="A7286" s="1">
        <v>45961.5</v>
      </c>
      <c r="B7286" s="2">
        <v>2025</v>
      </c>
      <c r="C7286" s="2">
        <v>10</v>
      </c>
      <c r="D7286" s="2">
        <v>31</v>
      </c>
      <c r="E7286" s="2">
        <v>12</v>
      </c>
      <c r="F7286" s="3">
        <v>0</v>
      </c>
      <c r="G7286" s="3">
        <v>0</v>
      </c>
      <c r="H7286" s="3">
        <v>0</v>
      </c>
      <c r="I7286" s="3">
        <v>0</v>
      </c>
      <c r="J7286" s="3">
        <v>0</v>
      </c>
      <c r="K7286" s="3">
        <v>0</v>
      </c>
      <c r="L7286" s="3">
        <v>0</v>
      </c>
      <c r="M7286" s="3">
        <v>1</v>
      </c>
      <c r="N7286" s="3">
        <v>0</v>
      </c>
      <c r="O7286" s="3">
        <v>0.1111111111111111</v>
      </c>
    </row>
    <row r="7287" spans="1:15" x14ac:dyDescent="0.25">
      <c r="A7287" s="1">
        <v>45961.541666666664</v>
      </c>
      <c r="B7287" s="2">
        <v>2025</v>
      </c>
      <c r="C7287" s="2">
        <v>10</v>
      </c>
      <c r="D7287" s="2">
        <v>31</v>
      </c>
      <c r="E7287" s="2">
        <v>13</v>
      </c>
      <c r="F7287" s="3">
        <v>0</v>
      </c>
      <c r="G7287" s="3">
        <v>0</v>
      </c>
      <c r="H7287" s="3">
        <v>0</v>
      </c>
      <c r="I7287" s="3">
        <v>0.39890415429708337</v>
      </c>
      <c r="J7287" s="3">
        <v>0</v>
      </c>
      <c r="K7287" s="3">
        <v>0</v>
      </c>
      <c r="L7287" s="3">
        <v>0</v>
      </c>
      <c r="M7287" s="3">
        <v>0</v>
      </c>
      <c r="N7287" s="3">
        <v>0</v>
      </c>
      <c r="O7287" s="3">
        <v>4.4322683810787043E-2</v>
      </c>
    </row>
    <row r="7288" spans="1:15" x14ac:dyDescent="0.25">
      <c r="A7288" s="1">
        <v>45961.583333333336</v>
      </c>
      <c r="B7288" s="2">
        <v>2025</v>
      </c>
      <c r="C7288" s="2">
        <v>10</v>
      </c>
      <c r="D7288" s="2">
        <v>31</v>
      </c>
      <c r="E7288" s="2">
        <v>14</v>
      </c>
      <c r="F7288" s="3">
        <v>0</v>
      </c>
      <c r="G7288" s="3">
        <v>0</v>
      </c>
      <c r="H7288" s="3">
        <v>0</v>
      </c>
      <c r="I7288" s="3">
        <v>0</v>
      </c>
      <c r="J7288" s="3">
        <v>0</v>
      </c>
      <c r="K7288" s="3">
        <v>0</v>
      </c>
      <c r="L7288" s="3">
        <v>0</v>
      </c>
      <c r="M7288" s="3">
        <v>0</v>
      </c>
      <c r="N7288" s="3">
        <v>0</v>
      </c>
      <c r="O7288" s="3">
        <v>0</v>
      </c>
    </row>
    <row r="7289" spans="1:15" x14ac:dyDescent="0.25">
      <c r="A7289" s="1">
        <v>45961.625</v>
      </c>
      <c r="B7289" s="2">
        <v>2025</v>
      </c>
      <c r="C7289" s="2">
        <v>10</v>
      </c>
      <c r="D7289" s="2">
        <v>31</v>
      </c>
      <c r="E7289" s="2">
        <v>15</v>
      </c>
      <c r="F7289" s="3">
        <v>0</v>
      </c>
      <c r="G7289" s="3">
        <v>0</v>
      </c>
      <c r="H7289" s="3">
        <v>0</v>
      </c>
      <c r="I7289" s="3">
        <v>0</v>
      </c>
      <c r="J7289" s="3">
        <v>0</v>
      </c>
      <c r="K7289" s="3">
        <v>0</v>
      </c>
      <c r="L7289" s="3">
        <v>0</v>
      </c>
      <c r="M7289" s="3">
        <v>0</v>
      </c>
      <c r="N7289" s="3">
        <v>0</v>
      </c>
      <c r="O7289" s="3">
        <v>0</v>
      </c>
    </row>
    <row r="7290" spans="1:15" x14ac:dyDescent="0.25">
      <c r="A7290" s="1">
        <v>45961.666666666664</v>
      </c>
      <c r="B7290" s="2">
        <v>2025</v>
      </c>
      <c r="C7290" s="2">
        <v>10</v>
      </c>
      <c r="D7290" s="2">
        <v>31</v>
      </c>
      <c r="E7290" s="2">
        <v>16</v>
      </c>
      <c r="F7290" s="3">
        <v>0</v>
      </c>
      <c r="G7290" s="3">
        <v>0</v>
      </c>
      <c r="H7290" s="3">
        <v>0</v>
      </c>
      <c r="I7290" s="3">
        <v>0</v>
      </c>
      <c r="J7290" s="3">
        <v>0</v>
      </c>
      <c r="K7290" s="3">
        <v>0</v>
      </c>
      <c r="L7290" s="3">
        <v>0</v>
      </c>
      <c r="M7290" s="3">
        <v>0</v>
      </c>
      <c r="N7290" s="3">
        <v>0</v>
      </c>
      <c r="O7290" s="3">
        <v>0</v>
      </c>
    </row>
    <row r="7291" spans="1:15" x14ac:dyDescent="0.25">
      <c r="A7291" s="1">
        <v>45961.708333333336</v>
      </c>
      <c r="B7291" s="2">
        <v>2025</v>
      </c>
      <c r="C7291" s="2">
        <v>10</v>
      </c>
      <c r="D7291" s="2">
        <v>31</v>
      </c>
      <c r="E7291" s="2">
        <v>17</v>
      </c>
      <c r="F7291" s="3">
        <v>0</v>
      </c>
      <c r="G7291" s="3">
        <v>0</v>
      </c>
      <c r="H7291" s="3">
        <v>0</v>
      </c>
      <c r="I7291" s="3">
        <v>0</v>
      </c>
      <c r="J7291" s="3">
        <v>0</v>
      </c>
      <c r="K7291" s="3">
        <v>0</v>
      </c>
      <c r="L7291" s="3">
        <v>0</v>
      </c>
      <c r="M7291" s="3">
        <v>0</v>
      </c>
      <c r="N7291" s="3">
        <v>0</v>
      </c>
      <c r="O7291" s="3">
        <v>0</v>
      </c>
    </row>
    <row r="7292" spans="1:15" x14ac:dyDescent="0.25">
      <c r="A7292" s="1">
        <v>45961.75</v>
      </c>
      <c r="B7292" s="2">
        <v>2025</v>
      </c>
      <c r="C7292" s="2">
        <v>10</v>
      </c>
      <c r="D7292" s="2">
        <v>31</v>
      </c>
      <c r="E7292" s="2">
        <v>18</v>
      </c>
      <c r="F7292" s="3">
        <v>0</v>
      </c>
      <c r="G7292" s="3">
        <v>0</v>
      </c>
      <c r="H7292" s="3">
        <v>0</v>
      </c>
      <c r="I7292" s="3">
        <v>0</v>
      </c>
      <c r="J7292" s="3"/>
      <c r="K7292" s="3">
        <v>0</v>
      </c>
      <c r="L7292" s="3">
        <v>0</v>
      </c>
      <c r="M7292" s="3">
        <v>0</v>
      </c>
      <c r="N7292" s="3">
        <v>0</v>
      </c>
      <c r="O7292" s="3">
        <v>0</v>
      </c>
    </row>
    <row r="7293" spans="1:15" x14ac:dyDescent="0.25">
      <c r="A7293" s="1">
        <v>45961.791666666664</v>
      </c>
      <c r="B7293" s="2">
        <v>2025</v>
      </c>
      <c r="C7293" s="2">
        <v>10</v>
      </c>
      <c r="D7293" s="2">
        <v>31</v>
      </c>
      <c r="E7293" s="2">
        <v>19</v>
      </c>
      <c r="F7293" s="3">
        <v>0</v>
      </c>
      <c r="G7293" s="3">
        <v>0</v>
      </c>
      <c r="H7293" s="3"/>
      <c r="I7293" s="3">
        <v>0</v>
      </c>
      <c r="J7293" s="3"/>
      <c r="K7293" s="3"/>
      <c r="L7293" s="3"/>
      <c r="M7293" s="3">
        <v>0</v>
      </c>
      <c r="N7293" s="3">
        <v>0</v>
      </c>
      <c r="O7293" s="3">
        <v>0</v>
      </c>
    </row>
    <row r="7294" spans="1:15" x14ac:dyDescent="0.25">
      <c r="A7294" s="1">
        <v>45961.833333333336</v>
      </c>
      <c r="B7294" s="2">
        <v>2025</v>
      </c>
      <c r="C7294" s="2">
        <v>10</v>
      </c>
      <c r="D7294" s="2">
        <v>31</v>
      </c>
      <c r="E7294" s="2">
        <v>20</v>
      </c>
      <c r="F7294" s="3"/>
      <c r="G7294" s="3">
        <v>0</v>
      </c>
      <c r="H7294" s="3"/>
      <c r="I7294" s="3">
        <v>0</v>
      </c>
      <c r="J7294" s="3"/>
      <c r="K7294" s="3"/>
      <c r="L7294" s="3"/>
      <c r="M7294" s="3">
        <v>0</v>
      </c>
      <c r="N7294" s="3">
        <v>0</v>
      </c>
      <c r="O7294" s="3">
        <v>0</v>
      </c>
    </row>
    <row r="7295" spans="1:15" x14ac:dyDescent="0.25">
      <c r="A7295" s="1">
        <v>45961.875</v>
      </c>
      <c r="B7295" s="2">
        <v>2025</v>
      </c>
      <c r="C7295" s="2">
        <v>10</v>
      </c>
      <c r="D7295" s="2">
        <v>31</v>
      </c>
      <c r="E7295" s="2">
        <v>21</v>
      </c>
      <c r="F7295" s="3"/>
      <c r="G7295" s="3">
        <v>3.4498339194997902E-4</v>
      </c>
      <c r="H7295" s="3"/>
      <c r="I7295" s="3">
        <v>1.6028070048434876E-2</v>
      </c>
      <c r="J7295" s="3"/>
      <c r="K7295" s="3"/>
      <c r="L7295" s="3"/>
      <c r="M7295" s="3">
        <v>0</v>
      </c>
      <c r="N7295" s="3">
        <v>1.3981310983136064E-2</v>
      </c>
      <c r="O7295" s="3">
        <v>7.5885911058802295E-3</v>
      </c>
    </row>
    <row r="7296" spans="1:15" x14ac:dyDescent="0.25">
      <c r="A7296" s="1">
        <v>45961.916666666664</v>
      </c>
      <c r="B7296" s="2">
        <v>2025</v>
      </c>
      <c r="C7296" s="2">
        <v>10</v>
      </c>
      <c r="D7296" s="2">
        <v>31</v>
      </c>
      <c r="E7296" s="2">
        <v>22</v>
      </c>
      <c r="F7296" s="3"/>
      <c r="G7296" s="3">
        <v>0</v>
      </c>
      <c r="H7296" s="3"/>
      <c r="I7296" s="3">
        <v>0</v>
      </c>
      <c r="J7296" s="3"/>
      <c r="K7296" s="3"/>
      <c r="L7296" s="3"/>
      <c r="M7296" s="3">
        <v>0</v>
      </c>
      <c r="N7296" s="3">
        <v>0</v>
      </c>
      <c r="O7296" s="3">
        <v>0</v>
      </c>
    </row>
    <row r="7297" spans="1:15" x14ac:dyDescent="0.25">
      <c r="A7297" s="1">
        <v>45961.958333333336</v>
      </c>
      <c r="B7297" s="2">
        <v>2025</v>
      </c>
      <c r="C7297" s="2">
        <v>10</v>
      </c>
      <c r="D7297" s="2">
        <v>31</v>
      </c>
      <c r="E7297" s="2">
        <v>23</v>
      </c>
      <c r="F7297" s="3"/>
      <c r="G7297" s="3">
        <v>0</v>
      </c>
      <c r="H7297" s="3"/>
      <c r="I7297" s="3">
        <v>1.7596269283614137E-2</v>
      </c>
      <c r="J7297" s="3"/>
      <c r="K7297" s="3"/>
      <c r="L7297" s="3"/>
      <c r="M7297" s="3">
        <v>0</v>
      </c>
      <c r="N7297" s="3">
        <v>0</v>
      </c>
      <c r="O7297" s="3">
        <v>4.3990673209035342E-3</v>
      </c>
    </row>
    <row r="7298" spans="1:15" x14ac:dyDescent="0.25">
      <c r="A7298" s="1">
        <v>45962</v>
      </c>
      <c r="B7298" s="2">
        <v>2025</v>
      </c>
      <c r="C7298" s="2">
        <v>11</v>
      </c>
      <c r="D7298" s="2">
        <v>1</v>
      </c>
      <c r="E7298" s="2">
        <v>0</v>
      </c>
      <c r="F7298" s="3"/>
      <c r="G7298" s="3">
        <v>0</v>
      </c>
      <c r="H7298" s="3"/>
      <c r="I7298" s="3">
        <v>4.8536470687163186E-2</v>
      </c>
      <c r="J7298" s="3"/>
      <c r="K7298" s="3"/>
      <c r="L7298" s="3"/>
      <c r="M7298" s="3">
        <v>0</v>
      </c>
      <c r="N7298" s="3">
        <v>0</v>
      </c>
      <c r="O7298" s="3">
        <v>1.2134117671790796E-2</v>
      </c>
    </row>
    <row r="7299" spans="1:15" x14ac:dyDescent="0.25">
      <c r="A7299" s="1">
        <v>45962.041666666664</v>
      </c>
      <c r="B7299" s="2">
        <v>2025</v>
      </c>
      <c r="C7299" s="2">
        <v>11</v>
      </c>
      <c r="D7299" s="2">
        <v>1</v>
      </c>
      <c r="E7299" s="2">
        <v>1</v>
      </c>
      <c r="F7299" s="3"/>
      <c r="G7299" s="3">
        <v>0</v>
      </c>
      <c r="H7299" s="3"/>
      <c r="I7299" s="3">
        <v>0</v>
      </c>
      <c r="J7299" s="3"/>
      <c r="K7299" s="3"/>
      <c r="L7299" s="3"/>
      <c r="M7299" s="3">
        <v>0</v>
      </c>
      <c r="N7299" s="3">
        <v>2.4758731288445576E-2</v>
      </c>
      <c r="O7299" s="3">
        <v>6.1896828221113939E-3</v>
      </c>
    </row>
    <row r="7300" spans="1:15" x14ac:dyDescent="0.25">
      <c r="A7300" s="1">
        <v>45962.083333333336</v>
      </c>
      <c r="B7300" s="2">
        <v>2025</v>
      </c>
      <c r="C7300" s="2">
        <v>11</v>
      </c>
      <c r="D7300" s="2">
        <v>1</v>
      </c>
      <c r="E7300" s="2">
        <v>2</v>
      </c>
      <c r="F7300" s="3"/>
      <c r="G7300" s="3">
        <v>0</v>
      </c>
      <c r="H7300" s="3"/>
      <c r="I7300" s="3">
        <v>0</v>
      </c>
      <c r="J7300" s="3"/>
      <c r="K7300" s="3"/>
      <c r="L7300" s="3"/>
      <c r="M7300" s="3">
        <v>0</v>
      </c>
      <c r="N7300" s="3">
        <v>0</v>
      </c>
      <c r="O7300" s="3">
        <v>0</v>
      </c>
    </row>
    <row r="7301" spans="1:15" x14ac:dyDescent="0.25">
      <c r="A7301" s="1">
        <v>45962.125</v>
      </c>
      <c r="B7301" s="2">
        <v>2025</v>
      </c>
      <c r="C7301" s="2">
        <v>11</v>
      </c>
      <c r="D7301" s="2">
        <v>1</v>
      </c>
      <c r="E7301" s="2">
        <v>3</v>
      </c>
      <c r="F7301" s="3"/>
      <c r="G7301" s="3">
        <v>0</v>
      </c>
      <c r="H7301" s="3"/>
      <c r="I7301" s="3">
        <v>0</v>
      </c>
      <c r="J7301" s="3"/>
      <c r="K7301" s="3"/>
      <c r="L7301" s="3"/>
      <c r="M7301" s="3">
        <v>0</v>
      </c>
      <c r="N7301" s="3">
        <v>0</v>
      </c>
      <c r="O7301" s="3">
        <v>0</v>
      </c>
    </row>
    <row r="7302" spans="1:15" x14ac:dyDescent="0.25">
      <c r="A7302" s="1">
        <v>45962.166666666664</v>
      </c>
      <c r="B7302" s="2">
        <v>2025</v>
      </c>
      <c r="C7302" s="2">
        <v>11</v>
      </c>
      <c r="D7302" s="2">
        <v>1</v>
      </c>
      <c r="E7302" s="2">
        <v>4</v>
      </c>
      <c r="F7302" s="3">
        <v>0</v>
      </c>
      <c r="G7302" s="3">
        <v>0</v>
      </c>
      <c r="H7302" s="3"/>
      <c r="I7302" s="3">
        <v>0</v>
      </c>
      <c r="J7302" s="3"/>
      <c r="K7302" s="3"/>
      <c r="L7302" s="3"/>
      <c r="M7302" s="3">
        <v>0</v>
      </c>
      <c r="N7302" s="3">
        <v>0</v>
      </c>
      <c r="O7302" s="3">
        <v>0</v>
      </c>
    </row>
    <row r="7303" spans="1:15" x14ac:dyDescent="0.25">
      <c r="A7303" s="1">
        <v>45962.208333333336</v>
      </c>
      <c r="B7303" s="2">
        <v>2025</v>
      </c>
      <c r="C7303" s="2">
        <v>11</v>
      </c>
      <c r="D7303" s="2">
        <v>1</v>
      </c>
      <c r="E7303" s="2">
        <v>5</v>
      </c>
      <c r="F7303" s="3">
        <v>0</v>
      </c>
      <c r="G7303" s="3">
        <v>0</v>
      </c>
      <c r="H7303" s="3">
        <v>0</v>
      </c>
      <c r="I7303" s="3">
        <v>0</v>
      </c>
      <c r="J7303" s="3">
        <v>0</v>
      </c>
      <c r="K7303" s="3">
        <v>0</v>
      </c>
      <c r="L7303" s="3">
        <v>0</v>
      </c>
      <c r="M7303" s="3">
        <v>0</v>
      </c>
      <c r="N7303" s="3">
        <v>0</v>
      </c>
      <c r="O7303" s="3">
        <v>0</v>
      </c>
    </row>
    <row r="7304" spans="1:15" x14ac:dyDescent="0.25">
      <c r="A7304" s="1">
        <v>45962.25</v>
      </c>
      <c r="B7304" s="2">
        <v>2025</v>
      </c>
      <c r="C7304" s="2">
        <v>11</v>
      </c>
      <c r="D7304" s="2">
        <v>1</v>
      </c>
      <c r="E7304" s="2">
        <v>6</v>
      </c>
      <c r="F7304" s="3">
        <v>0</v>
      </c>
      <c r="G7304" s="3">
        <v>0</v>
      </c>
      <c r="H7304" s="3">
        <v>0</v>
      </c>
      <c r="I7304" s="3">
        <v>6.9068330882424103E-2</v>
      </c>
      <c r="J7304" s="3">
        <v>0</v>
      </c>
      <c r="K7304" s="3">
        <v>0</v>
      </c>
      <c r="L7304" s="3">
        <v>0</v>
      </c>
      <c r="M7304" s="3">
        <v>0</v>
      </c>
      <c r="N7304" s="3">
        <v>5.1900412534460601E-2</v>
      </c>
      <c r="O7304" s="3">
        <v>1.3440971490764968E-2</v>
      </c>
    </row>
    <row r="7305" spans="1:15" x14ac:dyDescent="0.25">
      <c r="A7305" s="1">
        <v>45962.291666666664</v>
      </c>
      <c r="B7305" s="2">
        <v>2025</v>
      </c>
      <c r="C7305" s="2">
        <v>11</v>
      </c>
      <c r="D7305" s="2">
        <v>1</v>
      </c>
      <c r="E7305" s="2">
        <v>7</v>
      </c>
      <c r="F7305" s="3">
        <v>3.3043910814576735E-2</v>
      </c>
      <c r="G7305" s="3">
        <v>0.17901808911250697</v>
      </c>
      <c r="H7305" s="3">
        <v>1.847811130113378E-3</v>
      </c>
      <c r="I7305" s="3">
        <v>0.14534491789557291</v>
      </c>
      <c r="J7305" s="3">
        <v>0</v>
      </c>
      <c r="K7305" s="3">
        <v>1.62916989914653E-3</v>
      </c>
      <c r="L7305" s="3">
        <v>0</v>
      </c>
      <c r="M7305" s="3">
        <v>3.7636246249667771E-2</v>
      </c>
      <c r="N7305" s="3">
        <v>0.23836789210769421</v>
      </c>
      <c r="O7305" s="3">
        <v>7.0765337467697614E-2</v>
      </c>
    </row>
    <row r="7306" spans="1:15" x14ac:dyDescent="0.25">
      <c r="A7306" s="1">
        <v>45962.333333333336</v>
      </c>
      <c r="B7306" s="2">
        <v>2025</v>
      </c>
      <c r="C7306" s="2">
        <v>11</v>
      </c>
      <c r="D7306" s="2">
        <v>1</v>
      </c>
      <c r="E7306" s="2">
        <v>8</v>
      </c>
      <c r="F7306" s="3">
        <v>0.51275222825304401</v>
      </c>
      <c r="G7306" s="3">
        <v>0.30507844594825617</v>
      </c>
      <c r="H7306" s="3">
        <v>0.36617241970855363</v>
      </c>
      <c r="I7306" s="3">
        <v>0.40129943831469572</v>
      </c>
      <c r="J7306" s="3"/>
      <c r="K7306" s="3">
        <v>0.35933199959392259</v>
      </c>
      <c r="L7306" s="3">
        <v>0.63672711534950466</v>
      </c>
      <c r="M7306" s="3">
        <v>0</v>
      </c>
      <c r="N7306" s="3">
        <v>0.46418521951634162</v>
      </c>
      <c r="O7306" s="3">
        <v>0.3806933583355398</v>
      </c>
    </row>
    <row r="7307" spans="1:15" x14ac:dyDescent="0.25">
      <c r="A7307" s="1">
        <v>45962.375</v>
      </c>
      <c r="B7307" s="2">
        <v>2025</v>
      </c>
      <c r="C7307" s="2">
        <v>11</v>
      </c>
      <c r="D7307" s="2">
        <v>1</v>
      </c>
      <c r="E7307" s="2">
        <v>9</v>
      </c>
      <c r="F7307" s="3">
        <v>0.7112100982436087</v>
      </c>
      <c r="G7307" s="3">
        <v>0.53716591832924354</v>
      </c>
      <c r="H7307" s="3">
        <v>0.5343648368110343</v>
      </c>
      <c r="I7307" s="3">
        <v>0.45577627360109096</v>
      </c>
      <c r="J7307" s="3"/>
      <c r="K7307" s="3">
        <v>0.42609443092373478</v>
      </c>
      <c r="L7307" s="3">
        <v>0.73353795204108385</v>
      </c>
      <c r="M7307" s="3">
        <v>0</v>
      </c>
      <c r="N7307" s="3">
        <v>0.56803909526833496</v>
      </c>
      <c r="O7307" s="3">
        <v>0.49577357565226637</v>
      </c>
    </row>
    <row r="7308" spans="1:15" x14ac:dyDescent="0.25">
      <c r="A7308" s="1">
        <v>45962.416666666664</v>
      </c>
      <c r="B7308" s="2">
        <v>2025</v>
      </c>
      <c r="C7308" s="2">
        <v>11</v>
      </c>
      <c r="D7308" s="2">
        <v>1</v>
      </c>
      <c r="E7308" s="2">
        <v>10</v>
      </c>
      <c r="F7308" s="3">
        <v>0.3965228832472163</v>
      </c>
      <c r="G7308" s="3">
        <v>0.56835895676430659</v>
      </c>
      <c r="H7308" s="3">
        <v>0.65231514092802834</v>
      </c>
      <c r="I7308" s="3">
        <v>0.21766574599115765</v>
      </c>
      <c r="J7308" s="3"/>
      <c r="K7308" s="3">
        <v>0.53777108293509457</v>
      </c>
      <c r="L7308" s="3">
        <v>0.81234777533314806</v>
      </c>
      <c r="M7308" s="3">
        <v>0</v>
      </c>
      <c r="N7308" s="3">
        <v>0.59899746484583305</v>
      </c>
      <c r="O7308" s="3">
        <v>0.47299738125559809</v>
      </c>
    </row>
    <row r="7309" spans="1:15" x14ac:dyDescent="0.25">
      <c r="A7309" s="1">
        <v>45962.458333333336</v>
      </c>
      <c r="B7309" s="2">
        <v>2025</v>
      </c>
      <c r="C7309" s="2">
        <v>11</v>
      </c>
      <c r="D7309" s="2">
        <v>1</v>
      </c>
      <c r="E7309" s="2">
        <v>11</v>
      </c>
      <c r="F7309" s="3">
        <v>0.75666322522842999</v>
      </c>
      <c r="G7309" s="3">
        <v>0.32833703805589209</v>
      </c>
      <c r="H7309" s="3">
        <v>0.68819311811878059</v>
      </c>
      <c r="I7309" s="3">
        <v>0</v>
      </c>
      <c r="J7309" s="3"/>
      <c r="K7309" s="3">
        <v>0.60204937469512465</v>
      </c>
      <c r="L7309" s="3">
        <v>0</v>
      </c>
      <c r="M7309" s="3">
        <v>0</v>
      </c>
      <c r="N7309" s="3">
        <v>0.47832322523286264</v>
      </c>
      <c r="O7309" s="3">
        <v>0.35669574766638623</v>
      </c>
    </row>
    <row r="7310" spans="1:15" x14ac:dyDescent="0.25">
      <c r="A7310" s="1">
        <v>45962.5</v>
      </c>
      <c r="B7310" s="2">
        <v>2025</v>
      </c>
      <c r="C7310" s="2">
        <v>11</v>
      </c>
      <c r="D7310" s="2">
        <v>1</v>
      </c>
      <c r="E7310" s="2">
        <v>12</v>
      </c>
      <c r="F7310" s="3">
        <v>0.74549566301758552</v>
      </c>
      <c r="G7310" s="3">
        <v>0.25818035670209788</v>
      </c>
      <c r="H7310" s="3">
        <v>0.67371166456835785</v>
      </c>
      <c r="I7310" s="3">
        <v>0</v>
      </c>
      <c r="J7310" s="3"/>
      <c r="K7310" s="3">
        <v>0.61604499457111839</v>
      </c>
      <c r="L7310" s="3">
        <v>0.78003566720274886</v>
      </c>
      <c r="M7310" s="3">
        <v>0</v>
      </c>
      <c r="N7310" s="3">
        <v>0.44095059646870943</v>
      </c>
      <c r="O7310" s="3">
        <v>0.43930236781632725</v>
      </c>
    </row>
    <row r="7311" spans="1:15" x14ac:dyDescent="0.25">
      <c r="A7311" s="1">
        <v>45962.541666666664</v>
      </c>
      <c r="B7311" s="2">
        <v>2025</v>
      </c>
      <c r="C7311" s="2">
        <v>11</v>
      </c>
      <c r="D7311" s="2">
        <v>1</v>
      </c>
      <c r="E7311" s="2">
        <v>13</v>
      </c>
      <c r="F7311" s="3">
        <v>0.66779329963205036</v>
      </c>
      <c r="G7311" s="3">
        <v>0.34338872846339619</v>
      </c>
      <c r="H7311" s="3">
        <v>0.28619291130312113</v>
      </c>
      <c r="I7311" s="3">
        <v>0</v>
      </c>
      <c r="J7311" s="3"/>
      <c r="K7311" s="3">
        <v>0.53191675590750642</v>
      </c>
      <c r="L7311" s="3">
        <v>0.67391661905145794</v>
      </c>
      <c r="M7311" s="3">
        <v>0</v>
      </c>
      <c r="N7311" s="3">
        <v>0.42092788496467692</v>
      </c>
      <c r="O7311" s="3">
        <v>0.3655170249152761</v>
      </c>
    </row>
    <row r="7312" spans="1:15" x14ac:dyDescent="0.25">
      <c r="A7312" s="1">
        <v>45962.583333333336</v>
      </c>
      <c r="B7312" s="2">
        <v>2025</v>
      </c>
      <c r="C7312" s="2">
        <v>11</v>
      </c>
      <c r="D7312" s="2">
        <v>1</v>
      </c>
      <c r="E7312" s="2">
        <v>14</v>
      </c>
      <c r="F7312" s="3">
        <v>0.50570916895122686</v>
      </c>
      <c r="G7312" s="3">
        <v>9.7878975834636422E-2</v>
      </c>
      <c r="H7312" s="3">
        <v>5.7253798059241197E-2</v>
      </c>
      <c r="I7312" s="3">
        <v>0</v>
      </c>
      <c r="J7312" s="3"/>
      <c r="K7312" s="3">
        <v>0.41683066504905009</v>
      </c>
      <c r="L7312" s="3">
        <v>0.47693463448784273</v>
      </c>
      <c r="M7312" s="3">
        <v>0</v>
      </c>
      <c r="N7312" s="3">
        <v>5.8827143805146601E-2</v>
      </c>
      <c r="O7312" s="3">
        <v>0.20167929827339298</v>
      </c>
    </row>
    <row r="7313" spans="1:15" x14ac:dyDescent="0.25">
      <c r="A7313" s="1">
        <v>45962.625</v>
      </c>
      <c r="B7313" s="2">
        <v>2025</v>
      </c>
      <c r="C7313" s="2">
        <v>11</v>
      </c>
      <c r="D7313" s="2">
        <v>1</v>
      </c>
      <c r="E7313" s="2">
        <v>15</v>
      </c>
      <c r="F7313" s="3">
        <v>0</v>
      </c>
      <c r="G7313" s="3">
        <v>2.4643176231603111E-2</v>
      </c>
      <c r="H7313" s="3">
        <v>0</v>
      </c>
      <c r="I7313" s="3">
        <v>0</v>
      </c>
      <c r="J7313" s="3"/>
      <c r="K7313" s="3">
        <v>5.9655166533076398E-2</v>
      </c>
      <c r="L7313" s="3">
        <v>0</v>
      </c>
      <c r="M7313" s="3">
        <v>0</v>
      </c>
      <c r="N7313" s="3">
        <v>0</v>
      </c>
      <c r="O7313" s="3">
        <v>1.0537292845584939E-2</v>
      </c>
    </row>
    <row r="7314" spans="1:15" x14ac:dyDescent="0.25">
      <c r="A7314" s="1">
        <v>45962.666666666664</v>
      </c>
      <c r="B7314" s="2">
        <v>2025</v>
      </c>
      <c r="C7314" s="2">
        <v>11</v>
      </c>
      <c r="D7314" s="2">
        <v>1</v>
      </c>
      <c r="E7314" s="2">
        <v>16</v>
      </c>
      <c r="F7314" s="3">
        <v>0</v>
      </c>
      <c r="G7314" s="3">
        <v>0</v>
      </c>
      <c r="H7314" s="3">
        <v>0</v>
      </c>
      <c r="I7314" s="3">
        <v>0</v>
      </c>
      <c r="J7314" s="3">
        <v>0</v>
      </c>
      <c r="K7314" s="3">
        <v>0</v>
      </c>
      <c r="L7314" s="3">
        <v>0</v>
      </c>
      <c r="M7314" s="3">
        <v>0</v>
      </c>
      <c r="N7314" s="3">
        <v>0</v>
      </c>
      <c r="O7314" s="3">
        <v>0</v>
      </c>
    </row>
    <row r="7315" spans="1:15" x14ac:dyDescent="0.25">
      <c r="A7315" s="1">
        <v>45962.708333333336</v>
      </c>
      <c r="B7315" s="2">
        <v>2025</v>
      </c>
      <c r="C7315" s="2">
        <v>11</v>
      </c>
      <c r="D7315" s="2">
        <v>1</v>
      </c>
      <c r="E7315" s="2">
        <v>17</v>
      </c>
      <c r="F7315" s="3">
        <v>0</v>
      </c>
      <c r="G7315" s="3">
        <v>0</v>
      </c>
      <c r="H7315" s="3">
        <v>0</v>
      </c>
      <c r="I7315" s="3">
        <v>0</v>
      </c>
      <c r="J7315" s="3">
        <v>0</v>
      </c>
      <c r="K7315" s="3">
        <v>0</v>
      </c>
      <c r="L7315" s="3">
        <v>0</v>
      </c>
      <c r="M7315" s="3">
        <v>0</v>
      </c>
      <c r="N7315" s="3">
        <v>0</v>
      </c>
      <c r="O7315" s="3">
        <v>0</v>
      </c>
    </row>
    <row r="7316" spans="1:15" x14ac:dyDescent="0.25">
      <c r="A7316" s="1">
        <v>45962.75</v>
      </c>
      <c r="B7316" s="2">
        <v>2025</v>
      </c>
      <c r="C7316" s="2">
        <v>11</v>
      </c>
      <c r="D7316" s="2">
        <v>1</v>
      </c>
      <c r="E7316" s="2">
        <v>18</v>
      </c>
      <c r="F7316" s="3">
        <v>0</v>
      </c>
      <c r="G7316" s="3">
        <v>0</v>
      </c>
      <c r="H7316" s="3">
        <v>0</v>
      </c>
      <c r="I7316" s="3">
        <v>0</v>
      </c>
      <c r="J7316" s="3">
        <v>0</v>
      </c>
      <c r="K7316" s="3">
        <v>0</v>
      </c>
      <c r="L7316" s="3">
        <v>0</v>
      </c>
      <c r="M7316" s="3">
        <v>0</v>
      </c>
      <c r="N7316" s="3">
        <v>0</v>
      </c>
      <c r="O7316" s="3">
        <v>0</v>
      </c>
    </row>
    <row r="7317" spans="1:15" x14ac:dyDescent="0.25">
      <c r="A7317" s="1">
        <v>45962.791666666664</v>
      </c>
      <c r="B7317" s="2">
        <v>2025</v>
      </c>
      <c r="C7317" s="2">
        <v>11</v>
      </c>
      <c r="D7317" s="2">
        <v>1</v>
      </c>
      <c r="E7317" s="2">
        <v>19</v>
      </c>
      <c r="F7317" s="3">
        <v>0</v>
      </c>
      <c r="G7317" s="3">
        <v>1.1962189745720209E-2</v>
      </c>
      <c r="H7317" s="3"/>
      <c r="I7317" s="3">
        <v>0.12136042095939577</v>
      </c>
      <c r="J7317" s="3"/>
      <c r="K7317" s="3"/>
      <c r="L7317" s="3"/>
      <c r="M7317" s="3">
        <v>0</v>
      </c>
      <c r="N7317" s="3">
        <v>7.5540265795029857E-2</v>
      </c>
      <c r="O7317" s="3">
        <v>4.1772575300029167E-2</v>
      </c>
    </row>
    <row r="7318" spans="1:15" x14ac:dyDescent="0.25">
      <c r="A7318" s="1">
        <v>45962.833333333336</v>
      </c>
      <c r="B7318" s="2">
        <v>2025</v>
      </c>
      <c r="C7318" s="2">
        <v>11</v>
      </c>
      <c r="D7318" s="2">
        <v>1</v>
      </c>
      <c r="E7318" s="2">
        <v>20</v>
      </c>
      <c r="F7318" s="3"/>
      <c r="G7318" s="3">
        <v>6.1951049039819572E-2</v>
      </c>
      <c r="H7318" s="3"/>
      <c r="I7318" s="3">
        <v>0.22214166778914685</v>
      </c>
      <c r="J7318" s="3"/>
      <c r="K7318" s="3"/>
      <c r="L7318" s="3"/>
      <c r="M7318" s="3">
        <v>0</v>
      </c>
      <c r="N7318" s="3">
        <v>0</v>
      </c>
      <c r="O7318" s="3">
        <v>7.1023179207241605E-2</v>
      </c>
    </row>
    <row r="7319" spans="1:15" x14ac:dyDescent="0.25">
      <c r="A7319" s="1">
        <v>45962.875</v>
      </c>
      <c r="B7319" s="2">
        <v>2025</v>
      </c>
      <c r="C7319" s="2">
        <v>11</v>
      </c>
      <c r="D7319" s="2">
        <v>1</v>
      </c>
      <c r="E7319" s="2">
        <v>21</v>
      </c>
      <c r="F7319" s="3"/>
      <c r="G7319" s="3">
        <v>6.5823754946529103E-2</v>
      </c>
      <c r="H7319" s="3"/>
      <c r="I7319" s="3">
        <v>0.2298809588962141</v>
      </c>
      <c r="J7319" s="3"/>
      <c r="K7319" s="3"/>
      <c r="L7319" s="3"/>
      <c r="M7319" s="3">
        <v>0</v>
      </c>
      <c r="N7319" s="3">
        <v>0.23775400062375404</v>
      </c>
      <c r="O7319" s="3">
        <v>0.13336467861662432</v>
      </c>
    </row>
    <row r="7320" spans="1:15" x14ac:dyDescent="0.25">
      <c r="A7320" s="1">
        <v>45962.916666666664</v>
      </c>
      <c r="B7320" s="2">
        <v>2025</v>
      </c>
      <c r="C7320" s="2">
        <v>11</v>
      </c>
      <c r="D7320" s="2">
        <v>1</v>
      </c>
      <c r="E7320" s="2">
        <v>22</v>
      </c>
      <c r="F7320" s="3"/>
      <c r="G7320" s="3">
        <v>0.1182065163206292</v>
      </c>
      <c r="H7320" s="3"/>
      <c r="I7320" s="3">
        <v>0.2136673526112601</v>
      </c>
      <c r="J7320" s="3"/>
      <c r="K7320" s="3"/>
      <c r="L7320" s="3"/>
      <c r="M7320" s="3">
        <v>0</v>
      </c>
      <c r="N7320" s="3">
        <v>0.25569451158854106</v>
      </c>
      <c r="O7320" s="3">
        <v>0.14689209513010759</v>
      </c>
    </row>
    <row r="7321" spans="1:15" x14ac:dyDescent="0.25">
      <c r="A7321" s="1">
        <v>45962.958333333336</v>
      </c>
      <c r="B7321" s="2">
        <v>2025</v>
      </c>
      <c r="C7321" s="2">
        <v>11</v>
      </c>
      <c r="D7321" s="2">
        <v>1</v>
      </c>
      <c r="E7321" s="2">
        <v>23</v>
      </c>
      <c r="F7321" s="3"/>
      <c r="G7321" s="3">
        <v>4.4598048258015735E-2</v>
      </c>
      <c r="H7321" s="3"/>
      <c r="I7321" s="3">
        <v>0.21777958669205794</v>
      </c>
      <c r="J7321" s="3"/>
      <c r="K7321" s="3"/>
      <c r="L7321" s="3"/>
      <c r="M7321" s="3">
        <v>0</v>
      </c>
      <c r="N7321" s="3">
        <v>0.30988007631158687</v>
      </c>
      <c r="O7321" s="3">
        <v>0.14306442781541515</v>
      </c>
    </row>
    <row r="7322" spans="1:15" x14ac:dyDescent="0.25">
      <c r="A7322" s="1">
        <v>45963</v>
      </c>
      <c r="B7322" s="2">
        <v>2025</v>
      </c>
      <c r="C7322" s="2">
        <v>11</v>
      </c>
      <c r="D7322" s="2">
        <v>2</v>
      </c>
      <c r="E7322" s="2">
        <v>0</v>
      </c>
      <c r="F7322" s="3"/>
      <c r="G7322" s="3">
        <v>0</v>
      </c>
      <c r="H7322" s="3"/>
      <c r="I7322" s="3">
        <v>0.16607319076653471</v>
      </c>
      <c r="J7322" s="3"/>
      <c r="K7322" s="3"/>
      <c r="L7322" s="3"/>
      <c r="M7322" s="3">
        <v>0</v>
      </c>
      <c r="N7322" s="3">
        <v>0.21540863468900273</v>
      </c>
      <c r="O7322" s="3">
        <v>9.5370456363884359E-2</v>
      </c>
    </row>
    <row r="7323" spans="1:15" x14ac:dyDescent="0.25">
      <c r="A7323" s="1">
        <v>45963.041666666664</v>
      </c>
      <c r="B7323" s="2">
        <v>2025</v>
      </c>
      <c r="C7323" s="2">
        <v>11</v>
      </c>
      <c r="D7323" s="2">
        <v>2</v>
      </c>
      <c r="E7323" s="2">
        <v>1</v>
      </c>
      <c r="F7323" s="3"/>
      <c r="G7323" s="3">
        <v>0</v>
      </c>
      <c r="H7323" s="3"/>
      <c r="I7323" s="3">
        <v>6.6701568351890089E-2</v>
      </c>
      <c r="J7323" s="3"/>
      <c r="K7323" s="3"/>
      <c r="L7323" s="3"/>
      <c r="M7323" s="3">
        <v>0</v>
      </c>
      <c r="N7323" s="3">
        <v>2.9528833057063785E-2</v>
      </c>
      <c r="O7323" s="3">
        <v>2.4057600352238469E-2</v>
      </c>
    </row>
    <row r="7324" spans="1:15" x14ac:dyDescent="0.25">
      <c r="A7324" s="1">
        <v>45963.083333333336</v>
      </c>
      <c r="B7324" s="2">
        <v>2025</v>
      </c>
      <c r="C7324" s="2">
        <v>11</v>
      </c>
      <c r="D7324" s="2">
        <v>2</v>
      </c>
      <c r="E7324" s="2">
        <v>2</v>
      </c>
      <c r="F7324" s="3"/>
      <c r="G7324" s="3">
        <v>0</v>
      </c>
      <c r="H7324" s="3"/>
      <c r="I7324" s="3">
        <v>7.8177136772763278E-2</v>
      </c>
      <c r="J7324" s="3"/>
      <c r="K7324" s="3"/>
      <c r="L7324" s="3"/>
      <c r="M7324" s="3">
        <v>0</v>
      </c>
      <c r="N7324" s="3">
        <v>5.7747929879620997E-2</v>
      </c>
      <c r="O7324" s="3">
        <v>3.3981266663096067E-2</v>
      </c>
    </row>
    <row r="7325" spans="1:15" x14ac:dyDescent="0.25">
      <c r="A7325" s="1">
        <v>45963.125</v>
      </c>
      <c r="B7325" s="2">
        <v>2025</v>
      </c>
      <c r="C7325" s="2">
        <v>11</v>
      </c>
      <c r="D7325" s="2">
        <v>2</v>
      </c>
      <c r="E7325" s="2">
        <v>3</v>
      </c>
      <c r="F7325" s="3"/>
      <c r="G7325" s="3">
        <v>0</v>
      </c>
      <c r="H7325" s="3"/>
      <c r="I7325" s="3">
        <v>3.6211985276238298E-2</v>
      </c>
      <c r="J7325" s="3"/>
      <c r="K7325" s="3"/>
      <c r="L7325" s="3"/>
      <c r="M7325" s="3">
        <v>0</v>
      </c>
      <c r="N7325" s="3">
        <v>0</v>
      </c>
      <c r="O7325" s="3">
        <v>9.0529963190595746E-3</v>
      </c>
    </row>
    <row r="7326" spans="1:15" x14ac:dyDescent="0.25">
      <c r="A7326" s="1">
        <v>45963.166666666664</v>
      </c>
      <c r="B7326" s="2">
        <v>2025</v>
      </c>
      <c r="C7326" s="2">
        <v>11</v>
      </c>
      <c r="D7326" s="2">
        <v>2</v>
      </c>
      <c r="E7326" s="2">
        <v>4</v>
      </c>
      <c r="F7326" s="3">
        <v>0</v>
      </c>
      <c r="G7326" s="3">
        <v>0</v>
      </c>
      <c r="H7326" s="3"/>
      <c r="I7326" s="3">
        <v>0</v>
      </c>
      <c r="J7326" s="3"/>
      <c r="K7326" s="3"/>
      <c r="L7326" s="3"/>
      <c r="M7326" s="3">
        <v>0</v>
      </c>
      <c r="N7326" s="3">
        <v>0</v>
      </c>
      <c r="O7326" s="3">
        <v>0</v>
      </c>
    </row>
    <row r="7327" spans="1:15" x14ac:dyDescent="0.25">
      <c r="A7327" s="1">
        <v>45963.208333333336</v>
      </c>
      <c r="B7327" s="2">
        <v>2025</v>
      </c>
      <c r="C7327" s="2">
        <v>11</v>
      </c>
      <c r="D7327" s="2">
        <v>2</v>
      </c>
      <c r="E7327" s="2">
        <v>5</v>
      </c>
      <c r="F7327" s="3">
        <v>0</v>
      </c>
      <c r="G7327" s="3">
        <v>0</v>
      </c>
      <c r="H7327" s="3"/>
      <c r="I7327" s="3">
        <v>3.3131604453795448E-2</v>
      </c>
      <c r="J7327" s="3"/>
      <c r="K7327" s="3">
        <v>0</v>
      </c>
      <c r="L7327" s="3">
        <v>0</v>
      </c>
      <c r="M7327" s="3">
        <v>0</v>
      </c>
      <c r="N7327" s="3">
        <v>0</v>
      </c>
      <c r="O7327" s="3">
        <v>4.7330863505422064E-3</v>
      </c>
    </row>
    <row r="7328" spans="1:15" x14ac:dyDescent="0.25">
      <c r="A7328" s="1">
        <v>45963.25</v>
      </c>
      <c r="B7328" s="2">
        <v>2025</v>
      </c>
      <c r="C7328" s="2">
        <v>11</v>
      </c>
      <c r="D7328" s="2">
        <v>2</v>
      </c>
      <c r="E7328" s="2">
        <v>6</v>
      </c>
      <c r="F7328" s="3">
        <v>0</v>
      </c>
      <c r="G7328" s="3">
        <v>0.13105171808098054</v>
      </c>
      <c r="H7328" s="3">
        <v>0</v>
      </c>
      <c r="I7328" s="3">
        <v>0.16087637993772536</v>
      </c>
      <c r="J7328" s="3"/>
      <c r="K7328" s="3">
        <v>0</v>
      </c>
      <c r="L7328" s="3">
        <v>0</v>
      </c>
      <c r="M7328" s="3">
        <v>0</v>
      </c>
      <c r="N7328" s="3">
        <v>0.13390547245669071</v>
      </c>
      <c r="O7328" s="3">
        <v>5.3229196309424576E-2</v>
      </c>
    </row>
    <row r="7329" spans="1:15" x14ac:dyDescent="0.25">
      <c r="A7329" s="1">
        <v>45963.291666666664</v>
      </c>
      <c r="B7329" s="2">
        <v>2025</v>
      </c>
      <c r="C7329" s="2">
        <v>11</v>
      </c>
      <c r="D7329" s="2">
        <v>2</v>
      </c>
      <c r="E7329" s="2">
        <v>7</v>
      </c>
      <c r="F7329" s="3">
        <v>0</v>
      </c>
      <c r="G7329" s="3">
        <v>0.26097144019561458</v>
      </c>
      <c r="H7329" s="3">
        <v>0</v>
      </c>
      <c r="I7329" s="3">
        <v>0.41307363921294382</v>
      </c>
      <c r="J7329" s="3"/>
      <c r="K7329" s="3">
        <v>0</v>
      </c>
      <c r="L7329" s="3">
        <v>0</v>
      </c>
      <c r="M7329" s="3">
        <v>0.142927263450292</v>
      </c>
      <c r="N7329" s="3">
        <v>0.47312719234112133</v>
      </c>
      <c r="O7329" s="3">
        <v>0.16126244189999647</v>
      </c>
    </row>
    <row r="7330" spans="1:15" x14ac:dyDescent="0.25">
      <c r="A7330" s="1">
        <v>45963.333333333336</v>
      </c>
      <c r="B7330" s="2">
        <v>2025</v>
      </c>
      <c r="C7330" s="2">
        <v>11</v>
      </c>
      <c r="D7330" s="2">
        <v>2</v>
      </c>
      <c r="E7330" s="2">
        <v>8</v>
      </c>
      <c r="F7330" s="3">
        <v>0.39117791100355637</v>
      </c>
      <c r="G7330" s="3">
        <v>0.51941600960434686</v>
      </c>
      <c r="H7330" s="3">
        <v>0</v>
      </c>
      <c r="I7330" s="3">
        <v>0.52960586389050524</v>
      </c>
      <c r="J7330" s="3"/>
      <c r="K7330" s="3">
        <v>0.20031912851521261</v>
      </c>
      <c r="L7330" s="3">
        <v>0</v>
      </c>
      <c r="M7330" s="3">
        <v>0.44514681684252067</v>
      </c>
      <c r="N7330" s="3">
        <v>0.29066481450300274</v>
      </c>
      <c r="O7330" s="3">
        <v>0.29704131804489309</v>
      </c>
    </row>
    <row r="7331" spans="1:15" x14ac:dyDescent="0.25">
      <c r="A7331" s="1">
        <v>45963.375</v>
      </c>
      <c r="B7331" s="2">
        <v>2025</v>
      </c>
      <c r="C7331" s="2">
        <v>11</v>
      </c>
      <c r="D7331" s="2">
        <v>2</v>
      </c>
      <c r="E7331" s="2">
        <v>9</v>
      </c>
      <c r="F7331" s="3">
        <v>0.30147034374455872</v>
      </c>
      <c r="G7331" s="3">
        <v>0.49682116063197479</v>
      </c>
      <c r="H7331" s="3">
        <v>0.35309227425409995</v>
      </c>
      <c r="I7331" s="3">
        <v>0.54181981818767333</v>
      </c>
      <c r="J7331" s="3"/>
      <c r="K7331" s="3">
        <v>0.72624560372169644</v>
      </c>
      <c r="L7331" s="3">
        <v>0.32312591264905177</v>
      </c>
      <c r="M7331" s="3">
        <v>0.50060158493949558</v>
      </c>
      <c r="N7331" s="3">
        <v>0.3108175974286862</v>
      </c>
      <c r="O7331" s="3">
        <v>0.4442492869446546</v>
      </c>
    </row>
    <row r="7332" spans="1:15" x14ac:dyDescent="0.25">
      <c r="A7332" s="1">
        <v>45963.416666666664</v>
      </c>
      <c r="B7332" s="2">
        <v>2025</v>
      </c>
      <c r="C7332" s="2">
        <v>11</v>
      </c>
      <c r="D7332" s="2">
        <v>2</v>
      </c>
      <c r="E7332" s="2">
        <v>10</v>
      </c>
      <c r="F7332" s="3">
        <v>0.26891866126036013</v>
      </c>
      <c r="G7332" s="3">
        <v>0.42133086863905966</v>
      </c>
      <c r="H7332" s="3">
        <v>0.92546085924910682</v>
      </c>
      <c r="I7332" s="3">
        <v>0.3988965137470164</v>
      </c>
      <c r="J7332" s="3"/>
      <c r="K7332" s="3">
        <v>0.70851225410052843</v>
      </c>
      <c r="L7332" s="3">
        <v>0.25879818751131367</v>
      </c>
      <c r="M7332" s="3">
        <v>0.15000813404227339</v>
      </c>
      <c r="N7332" s="3">
        <v>0.5568180352396469</v>
      </c>
      <c r="O7332" s="3">
        <v>0.46109293922366318</v>
      </c>
    </row>
    <row r="7333" spans="1:15" x14ac:dyDescent="0.25">
      <c r="A7333" s="1">
        <v>45963.458333333336</v>
      </c>
      <c r="B7333" s="2">
        <v>2025</v>
      </c>
      <c r="C7333" s="2">
        <v>11</v>
      </c>
      <c r="D7333" s="2">
        <v>2</v>
      </c>
      <c r="E7333" s="2">
        <v>11</v>
      </c>
      <c r="F7333" s="3">
        <v>0.48224965448692575</v>
      </c>
      <c r="G7333" s="3">
        <v>0.21571219715891482</v>
      </c>
      <c r="H7333" s="3">
        <v>0</v>
      </c>
      <c r="I7333" s="3">
        <v>0.18115290980755849</v>
      </c>
      <c r="J7333" s="3"/>
      <c r="K7333" s="3">
        <v>0</v>
      </c>
      <c r="L7333" s="3">
        <v>0.44297690394409128</v>
      </c>
      <c r="M7333" s="3">
        <v>0</v>
      </c>
      <c r="N7333" s="3">
        <v>0.4125829311238281</v>
      </c>
      <c r="O7333" s="3">
        <v>0.2168343245651648</v>
      </c>
    </row>
    <row r="7334" spans="1:15" x14ac:dyDescent="0.25">
      <c r="A7334" s="1">
        <v>45963.5</v>
      </c>
      <c r="B7334" s="2">
        <v>2025</v>
      </c>
      <c r="C7334" s="2">
        <v>11</v>
      </c>
      <c r="D7334" s="2">
        <v>2</v>
      </c>
      <c r="E7334" s="2">
        <v>12</v>
      </c>
      <c r="F7334" s="3">
        <v>0</v>
      </c>
      <c r="G7334" s="3">
        <v>0</v>
      </c>
      <c r="H7334" s="3">
        <v>0</v>
      </c>
      <c r="I7334" s="3">
        <v>0</v>
      </c>
      <c r="J7334" s="3"/>
      <c r="K7334" s="3">
        <v>0.17398250786487246</v>
      </c>
      <c r="L7334" s="3">
        <v>0</v>
      </c>
      <c r="M7334" s="3">
        <v>0</v>
      </c>
      <c r="N7334" s="3">
        <v>0</v>
      </c>
      <c r="O7334" s="3">
        <v>2.1747813483109057E-2</v>
      </c>
    </row>
    <row r="7335" spans="1:15" x14ac:dyDescent="0.25">
      <c r="A7335" s="1">
        <v>45963.541666666664</v>
      </c>
      <c r="B7335" s="2">
        <v>2025</v>
      </c>
      <c r="C7335" s="2">
        <v>11</v>
      </c>
      <c r="D7335" s="2">
        <v>2</v>
      </c>
      <c r="E7335" s="2">
        <v>13</v>
      </c>
      <c r="F7335" s="3">
        <v>0</v>
      </c>
      <c r="G7335" s="3">
        <v>0</v>
      </c>
      <c r="H7335" s="3">
        <v>0</v>
      </c>
      <c r="I7335" s="3">
        <v>0</v>
      </c>
      <c r="J7335" s="3"/>
      <c r="K7335" s="3">
        <v>0.31037627561317344</v>
      </c>
      <c r="L7335" s="3">
        <v>0</v>
      </c>
      <c r="M7335" s="3">
        <v>0</v>
      </c>
      <c r="N7335" s="3">
        <v>0</v>
      </c>
      <c r="O7335" s="3">
        <v>3.8797034451646679E-2</v>
      </c>
    </row>
    <row r="7336" spans="1:15" x14ac:dyDescent="0.25">
      <c r="A7336" s="1">
        <v>45963.583333333336</v>
      </c>
      <c r="B7336" s="2">
        <v>2025</v>
      </c>
      <c r="C7336" s="2">
        <v>11</v>
      </c>
      <c r="D7336" s="2">
        <v>2</v>
      </c>
      <c r="E7336" s="2">
        <v>14</v>
      </c>
      <c r="F7336" s="3">
        <v>0</v>
      </c>
      <c r="G7336" s="3">
        <v>0</v>
      </c>
      <c r="H7336" s="3">
        <v>0</v>
      </c>
      <c r="I7336" s="3">
        <v>0</v>
      </c>
      <c r="J7336" s="3">
        <v>0</v>
      </c>
      <c r="K7336" s="3">
        <v>0</v>
      </c>
      <c r="L7336" s="3">
        <v>0</v>
      </c>
      <c r="M7336" s="3">
        <v>0</v>
      </c>
      <c r="N7336" s="3">
        <v>0</v>
      </c>
      <c r="O7336" s="3">
        <v>0</v>
      </c>
    </row>
    <row r="7337" spans="1:15" x14ac:dyDescent="0.25">
      <c r="A7337" s="1">
        <v>45963.625</v>
      </c>
      <c r="B7337" s="2">
        <v>2025</v>
      </c>
      <c r="C7337" s="2">
        <v>11</v>
      </c>
      <c r="D7337" s="2">
        <v>2</v>
      </c>
      <c r="E7337" s="2">
        <v>15</v>
      </c>
      <c r="F7337" s="3">
        <v>0</v>
      </c>
      <c r="G7337" s="3">
        <v>0</v>
      </c>
      <c r="H7337" s="3">
        <v>0</v>
      </c>
      <c r="I7337" s="3">
        <v>0</v>
      </c>
      <c r="J7337" s="3">
        <v>0</v>
      </c>
      <c r="K7337" s="3">
        <v>0</v>
      </c>
      <c r="L7337" s="3">
        <v>0</v>
      </c>
      <c r="M7337" s="3">
        <v>0</v>
      </c>
      <c r="N7337" s="3">
        <v>0</v>
      </c>
      <c r="O7337" s="3">
        <v>0</v>
      </c>
    </row>
    <row r="7338" spans="1:15" x14ac:dyDescent="0.25">
      <c r="A7338" s="1">
        <v>45963.666666666664</v>
      </c>
      <c r="B7338" s="2">
        <v>2025</v>
      </c>
      <c r="C7338" s="2">
        <v>11</v>
      </c>
      <c r="D7338" s="2">
        <v>2</v>
      </c>
      <c r="E7338" s="2">
        <v>16</v>
      </c>
      <c r="F7338" s="3">
        <v>0</v>
      </c>
      <c r="G7338" s="3">
        <v>0</v>
      </c>
      <c r="H7338" s="3">
        <v>0</v>
      </c>
      <c r="I7338" s="3">
        <v>0</v>
      </c>
      <c r="J7338" s="3">
        <v>0</v>
      </c>
      <c r="K7338" s="3">
        <v>0</v>
      </c>
      <c r="L7338" s="3">
        <v>0</v>
      </c>
      <c r="M7338" s="3">
        <v>0</v>
      </c>
      <c r="N7338" s="3">
        <v>0</v>
      </c>
      <c r="O7338" s="3">
        <v>0</v>
      </c>
    </row>
    <row r="7339" spans="1:15" x14ac:dyDescent="0.25">
      <c r="A7339" s="1">
        <v>45963.708333333336</v>
      </c>
      <c r="B7339" s="2">
        <v>2025</v>
      </c>
      <c r="C7339" s="2">
        <v>11</v>
      </c>
      <c r="D7339" s="2">
        <v>2</v>
      </c>
      <c r="E7339" s="2">
        <v>17</v>
      </c>
      <c r="F7339" s="3">
        <v>0</v>
      </c>
      <c r="G7339" s="3">
        <v>0</v>
      </c>
      <c r="H7339" s="3">
        <v>0</v>
      </c>
      <c r="I7339" s="3">
        <v>0</v>
      </c>
      <c r="J7339" s="3">
        <v>0</v>
      </c>
      <c r="K7339" s="3">
        <v>0</v>
      </c>
      <c r="L7339" s="3">
        <v>0</v>
      </c>
      <c r="M7339" s="3">
        <v>0</v>
      </c>
      <c r="N7339" s="3">
        <v>0</v>
      </c>
      <c r="O7339" s="3">
        <v>0</v>
      </c>
    </row>
    <row r="7340" spans="1:15" x14ac:dyDescent="0.25">
      <c r="A7340" s="1">
        <v>45963.75</v>
      </c>
      <c r="B7340" s="2">
        <v>2025</v>
      </c>
      <c r="C7340" s="2">
        <v>11</v>
      </c>
      <c r="D7340" s="2">
        <v>2</v>
      </c>
      <c r="E7340" s="2">
        <v>18</v>
      </c>
      <c r="F7340" s="3">
        <v>0</v>
      </c>
      <c r="G7340" s="3">
        <v>0</v>
      </c>
      <c r="H7340" s="3">
        <v>0</v>
      </c>
      <c r="I7340" s="3">
        <v>0</v>
      </c>
      <c r="J7340" s="3"/>
      <c r="K7340" s="3">
        <v>0</v>
      </c>
      <c r="L7340" s="3">
        <v>0</v>
      </c>
      <c r="M7340" s="3">
        <v>0</v>
      </c>
      <c r="N7340" s="3">
        <v>0</v>
      </c>
      <c r="O7340" s="3">
        <v>0</v>
      </c>
    </row>
    <row r="7341" spans="1:15" x14ac:dyDescent="0.25">
      <c r="A7341" s="1">
        <v>45963.791666666664</v>
      </c>
      <c r="B7341" s="2">
        <v>2025</v>
      </c>
      <c r="C7341" s="2">
        <v>11</v>
      </c>
      <c r="D7341" s="2">
        <v>2</v>
      </c>
      <c r="E7341" s="2">
        <v>19</v>
      </c>
      <c r="F7341" s="3">
        <v>0</v>
      </c>
      <c r="G7341" s="3">
        <v>0</v>
      </c>
      <c r="H7341" s="3"/>
      <c r="I7341" s="3">
        <v>0</v>
      </c>
      <c r="J7341" s="3"/>
      <c r="K7341" s="3"/>
      <c r="L7341" s="3"/>
      <c r="M7341" s="3">
        <v>0</v>
      </c>
      <c r="N7341" s="3">
        <v>0</v>
      </c>
      <c r="O7341" s="3">
        <v>0</v>
      </c>
    </row>
    <row r="7342" spans="1:15" x14ac:dyDescent="0.25">
      <c r="A7342" s="1">
        <v>45963.833333333336</v>
      </c>
      <c r="B7342" s="2">
        <v>2025</v>
      </c>
      <c r="C7342" s="2">
        <v>11</v>
      </c>
      <c r="D7342" s="2">
        <v>2</v>
      </c>
      <c r="E7342" s="2">
        <v>20</v>
      </c>
      <c r="F7342" s="3"/>
      <c r="G7342" s="3">
        <v>0</v>
      </c>
      <c r="H7342" s="3"/>
      <c r="I7342" s="3">
        <v>0</v>
      </c>
      <c r="J7342" s="3"/>
      <c r="K7342" s="3"/>
      <c r="L7342" s="3"/>
      <c r="M7342" s="3">
        <v>0</v>
      </c>
      <c r="N7342" s="3">
        <v>0</v>
      </c>
      <c r="O7342" s="3">
        <v>0</v>
      </c>
    </row>
    <row r="7343" spans="1:15" x14ac:dyDescent="0.25">
      <c r="A7343" s="1">
        <v>45963.875</v>
      </c>
      <c r="B7343" s="2">
        <v>2025</v>
      </c>
      <c r="C7343" s="2">
        <v>11</v>
      </c>
      <c r="D7343" s="2">
        <v>2</v>
      </c>
      <c r="E7343" s="2">
        <v>21</v>
      </c>
      <c r="F7343" s="3"/>
      <c r="G7343" s="3">
        <v>0</v>
      </c>
      <c r="H7343" s="3"/>
      <c r="I7343" s="3">
        <v>0</v>
      </c>
      <c r="J7343" s="3"/>
      <c r="K7343" s="3"/>
      <c r="L7343" s="3"/>
      <c r="M7343" s="3">
        <v>0</v>
      </c>
      <c r="N7343" s="3">
        <v>0</v>
      </c>
      <c r="O7343" s="3">
        <v>0</v>
      </c>
    </row>
    <row r="7344" spans="1:15" x14ac:dyDescent="0.25">
      <c r="A7344" s="1">
        <v>45963.916666666664</v>
      </c>
      <c r="B7344" s="2">
        <v>2025</v>
      </c>
      <c r="C7344" s="2">
        <v>11</v>
      </c>
      <c r="D7344" s="2">
        <v>2</v>
      </c>
      <c r="E7344" s="2">
        <v>22</v>
      </c>
      <c r="F7344" s="3"/>
      <c r="G7344" s="3">
        <v>0</v>
      </c>
      <c r="H7344" s="3"/>
      <c r="I7344" s="3">
        <v>0</v>
      </c>
      <c r="J7344" s="3"/>
      <c r="K7344" s="3"/>
      <c r="L7344" s="3"/>
      <c r="M7344" s="3">
        <v>0</v>
      </c>
      <c r="N7344" s="3">
        <v>0</v>
      </c>
      <c r="O7344" s="3">
        <v>0</v>
      </c>
    </row>
    <row r="7345" spans="1:15" x14ac:dyDescent="0.25">
      <c r="A7345" s="1">
        <v>45963.958333333336</v>
      </c>
      <c r="B7345" s="2">
        <v>2025</v>
      </c>
      <c r="C7345" s="2">
        <v>11</v>
      </c>
      <c r="D7345" s="2">
        <v>2</v>
      </c>
      <c r="E7345" s="2">
        <v>23</v>
      </c>
      <c r="F7345" s="3"/>
      <c r="G7345" s="3">
        <v>0</v>
      </c>
      <c r="H7345" s="3"/>
      <c r="I7345" s="3">
        <v>0</v>
      </c>
      <c r="J7345" s="3"/>
      <c r="K7345" s="3"/>
      <c r="L7345" s="3"/>
      <c r="M7345" s="3">
        <v>0</v>
      </c>
      <c r="N7345" s="3">
        <v>0</v>
      </c>
      <c r="O7345" s="3">
        <v>0</v>
      </c>
    </row>
    <row r="7346" spans="1:15" x14ac:dyDescent="0.25">
      <c r="A7346" s="1">
        <v>45964</v>
      </c>
      <c r="B7346" s="2">
        <v>2025</v>
      </c>
      <c r="C7346" s="2">
        <v>11</v>
      </c>
      <c r="D7346" s="2">
        <v>3</v>
      </c>
      <c r="E7346" s="2">
        <v>0</v>
      </c>
      <c r="F7346" s="3"/>
      <c r="G7346" s="3">
        <v>0</v>
      </c>
      <c r="H7346" s="3"/>
      <c r="I7346" s="3">
        <v>0</v>
      </c>
      <c r="J7346" s="3"/>
      <c r="K7346" s="3"/>
      <c r="L7346" s="3"/>
      <c r="M7346" s="3">
        <v>0</v>
      </c>
      <c r="N7346" s="3">
        <v>0</v>
      </c>
      <c r="O7346" s="3">
        <v>0</v>
      </c>
    </row>
    <row r="7347" spans="1:15" x14ac:dyDescent="0.25">
      <c r="A7347" s="1">
        <v>45964.041666666664</v>
      </c>
      <c r="B7347" s="2">
        <v>2025</v>
      </c>
      <c r="C7347" s="2">
        <v>11</v>
      </c>
      <c r="D7347" s="2">
        <v>3</v>
      </c>
      <c r="E7347" s="2">
        <v>1</v>
      </c>
      <c r="F7347" s="3"/>
      <c r="G7347" s="3">
        <v>0</v>
      </c>
      <c r="H7347" s="3"/>
      <c r="I7347" s="3">
        <v>0</v>
      </c>
      <c r="J7347" s="3"/>
      <c r="K7347" s="3"/>
      <c r="L7347" s="3"/>
      <c r="M7347" s="3">
        <v>0</v>
      </c>
      <c r="N7347" s="3">
        <v>0</v>
      </c>
      <c r="O7347" s="3">
        <v>0</v>
      </c>
    </row>
    <row r="7348" spans="1:15" x14ac:dyDescent="0.25">
      <c r="A7348" s="1">
        <v>45964.083333333336</v>
      </c>
      <c r="B7348" s="2">
        <v>2025</v>
      </c>
      <c r="C7348" s="2">
        <v>11</v>
      </c>
      <c r="D7348" s="2">
        <v>3</v>
      </c>
      <c r="E7348" s="2">
        <v>2</v>
      </c>
      <c r="F7348" s="3"/>
      <c r="G7348" s="3">
        <v>0</v>
      </c>
      <c r="H7348" s="3"/>
      <c r="I7348" s="3">
        <v>0</v>
      </c>
      <c r="J7348" s="3"/>
      <c r="K7348" s="3"/>
      <c r="L7348" s="3"/>
      <c r="M7348" s="3">
        <v>0</v>
      </c>
      <c r="N7348" s="3">
        <v>0</v>
      </c>
      <c r="O7348" s="3">
        <v>0</v>
      </c>
    </row>
    <row r="7349" spans="1:15" x14ac:dyDescent="0.25">
      <c r="A7349" s="1">
        <v>45964.125</v>
      </c>
      <c r="B7349" s="2">
        <v>2025</v>
      </c>
      <c r="C7349" s="2">
        <v>11</v>
      </c>
      <c r="D7349" s="2">
        <v>3</v>
      </c>
      <c r="E7349" s="2">
        <v>3</v>
      </c>
      <c r="F7349" s="3"/>
      <c r="G7349" s="3">
        <v>0</v>
      </c>
      <c r="H7349" s="3"/>
      <c r="I7349" s="3">
        <v>0</v>
      </c>
      <c r="J7349" s="3"/>
      <c r="K7349" s="3"/>
      <c r="L7349" s="3"/>
      <c r="M7349" s="3">
        <v>0</v>
      </c>
      <c r="N7349" s="3">
        <v>0</v>
      </c>
      <c r="O7349" s="3">
        <v>0</v>
      </c>
    </row>
    <row r="7350" spans="1:15" x14ac:dyDescent="0.25">
      <c r="A7350" s="1">
        <v>45964.166666666664</v>
      </c>
      <c r="B7350" s="2">
        <v>2025</v>
      </c>
      <c r="C7350" s="2">
        <v>11</v>
      </c>
      <c r="D7350" s="2">
        <v>3</v>
      </c>
      <c r="E7350" s="2">
        <v>4</v>
      </c>
      <c r="F7350" s="3">
        <v>0</v>
      </c>
      <c r="G7350" s="3">
        <v>0</v>
      </c>
      <c r="H7350" s="3"/>
      <c r="I7350" s="3">
        <v>0</v>
      </c>
      <c r="J7350" s="3"/>
      <c r="K7350" s="3"/>
      <c r="L7350" s="3"/>
      <c r="M7350" s="3">
        <v>0</v>
      </c>
      <c r="N7350" s="3">
        <v>0</v>
      </c>
      <c r="O7350" s="3">
        <v>0</v>
      </c>
    </row>
    <row r="7351" spans="1:15" x14ac:dyDescent="0.25">
      <c r="A7351" s="1">
        <v>45964.208333333336</v>
      </c>
      <c r="B7351" s="2">
        <v>2025</v>
      </c>
      <c r="C7351" s="2">
        <v>11</v>
      </c>
      <c r="D7351" s="2">
        <v>3</v>
      </c>
      <c r="E7351" s="2">
        <v>5</v>
      </c>
      <c r="F7351" s="3">
        <v>0</v>
      </c>
      <c r="G7351" s="3">
        <v>0</v>
      </c>
      <c r="H7351" s="3">
        <v>0</v>
      </c>
      <c r="I7351" s="3">
        <v>0</v>
      </c>
      <c r="J7351" s="3"/>
      <c r="K7351" s="3">
        <v>0</v>
      </c>
      <c r="L7351" s="3">
        <v>0</v>
      </c>
      <c r="M7351" s="3">
        <v>0</v>
      </c>
      <c r="N7351" s="3">
        <v>0</v>
      </c>
      <c r="O7351" s="3">
        <v>0</v>
      </c>
    </row>
    <row r="7352" spans="1:15" x14ac:dyDescent="0.25">
      <c r="A7352" s="1">
        <v>45964.25</v>
      </c>
      <c r="B7352" s="2">
        <v>2025</v>
      </c>
      <c r="C7352" s="2">
        <v>11</v>
      </c>
      <c r="D7352" s="2">
        <v>3</v>
      </c>
      <c r="E7352" s="2">
        <v>6</v>
      </c>
      <c r="F7352" s="3">
        <v>0</v>
      </c>
      <c r="G7352" s="3">
        <v>0</v>
      </c>
      <c r="H7352" s="3">
        <v>0</v>
      </c>
      <c r="I7352" s="3">
        <v>0</v>
      </c>
      <c r="J7352" s="3">
        <v>0</v>
      </c>
      <c r="K7352" s="3">
        <v>0</v>
      </c>
      <c r="L7352" s="3">
        <v>0</v>
      </c>
      <c r="M7352" s="3">
        <v>0</v>
      </c>
      <c r="N7352" s="3">
        <v>0</v>
      </c>
      <c r="O7352" s="3">
        <v>0</v>
      </c>
    </row>
    <row r="7353" spans="1:15" x14ac:dyDescent="0.25">
      <c r="A7353" s="1">
        <v>45964.291666666664</v>
      </c>
      <c r="B7353" s="2">
        <v>2025</v>
      </c>
      <c r="C7353" s="2">
        <v>11</v>
      </c>
      <c r="D7353" s="2">
        <v>3</v>
      </c>
      <c r="E7353" s="2">
        <v>7</v>
      </c>
      <c r="F7353" s="3">
        <v>0</v>
      </c>
      <c r="G7353" s="3">
        <v>0</v>
      </c>
      <c r="H7353" s="3">
        <v>0</v>
      </c>
      <c r="I7353" s="3">
        <v>1.439776160107409E-2</v>
      </c>
      <c r="J7353" s="3">
        <v>0</v>
      </c>
      <c r="K7353" s="3">
        <v>0</v>
      </c>
      <c r="L7353" s="3">
        <v>0</v>
      </c>
      <c r="M7353" s="3">
        <v>4.2942395268665362E-2</v>
      </c>
      <c r="N7353" s="3">
        <v>0</v>
      </c>
      <c r="O7353" s="3">
        <v>6.3711285410821611E-3</v>
      </c>
    </row>
    <row r="7354" spans="1:15" x14ac:dyDescent="0.25">
      <c r="A7354" s="1">
        <v>45964.333333333336</v>
      </c>
      <c r="B7354" s="2">
        <v>2025</v>
      </c>
      <c r="C7354" s="2">
        <v>11</v>
      </c>
      <c r="D7354" s="2">
        <v>3</v>
      </c>
      <c r="E7354" s="2">
        <v>8</v>
      </c>
      <c r="F7354" s="3">
        <v>0</v>
      </c>
      <c r="G7354" s="3">
        <v>0</v>
      </c>
      <c r="H7354" s="3">
        <v>0</v>
      </c>
      <c r="I7354" s="3">
        <v>0</v>
      </c>
      <c r="J7354" s="3">
        <v>0</v>
      </c>
      <c r="K7354" s="3">
        <v>0</v>
      </c>
      <c r="L7354" s="3">
        <v>0</v>
      </c>
      <c r="M7354" s="3">
        <v>0</v>
      </c>
      <c r="N7354" s="3">
        <v>0</v>
      </c>
      <c r="O7354" s="3">
        <v>0</v>
      </c>
    </row>
    <row r="7355" spans="1:15" x14ac:dyDescent="0.25">
      <c r="A7355" s="1">
        <v>45964.375</v>
      </c>
      <c r="B7355" s="2">
        <v>2025</v>
      </c>
      <c r="C7355" s="2">
        <v>11</v>
      </c>
      <c r="D7355" s="2">
        <v>3</v>
      </c>
      <c r="E7355" s="2">
        <v>9</v>
      </c>
      <c r="F7355" s="3">
        <v>0</v>
      </c>
      <c r="G7355" s="3">
        <v>0</v>
      </c>
      <c r="H7355" s="3">
        <v>0</v>
      </c>
      <c r="I7355" s="3">
        <v>0</v>
      </c>
      <c r="J7355" s="3">
        <v>0</v>
      </c>
      <c r="K7355" s="3">
        <v>0</v>
      </c>
      <c r="L7355" s="3">
        <v>0</v>
      </c>
      <c r="M7355" s="3">
        <v>0</v>
      </c>
      <c r="N7355" s="3">
        <v>0</v>
      </c>
      <c r="O7355" s="3">
        <v>0</v>
      </c>
    </row>
    <row r="7356" spans="1:15" x14ac:dyDescent="0.25">
      <c r="A7356" s="1">
        <v>45964.416666666664</v>
      </c>
      <c r="B7356" s="2">
        <v>2025</v>
      </c>
      <c r="C7356" s="2">
        <v>11</v>
      </c>
      <c r="D7356" s="2">
        <v>3</v>
      </c>
      <c r="E7356" s="2">
        <v>10</v>
      </c>
      <c r="F7356" s="3">
        <v>0</v>
      </c>
      <c r="G7356" s="3">
        <v>0</v>
      </c>
      <c r="H7356" s="3">
        <v>0</v>
      </c>
      <c r="I7356" s="3">
        <v>0</v>
      </c>
      <c r="J7356" s="3">
        <v>0</v>
      </c>
      <c r="K7356" s="3">
        <v>0</v>
      </c>
      <c r="L7356" s="3">
        <v>0</v>
      </c>
      <c r="M7356" s="3">
        <v>0</v>
      </c>
      <c r="N7356" s="3">
        <v>0</v>
      </c>
      <c r="O7356" s="3">
        <v>0</v>
      </c>
    </row>
    <row r="7357" spans="1:15" x14ac:dyDescent="0.25">
      <c r="A7357" s="1">
        <v>45964.458333333336</v>
      </c>
      <c r="B7357" s="2">
        <v>2025</v>
      </c>
      <c r="C7357" s="2">
        <v>11</v>
      </c>
      <c r="D7357" s="2">
        <v>3</v>
      </c>
      <c r="E7357" s="2">
        <v>11</v>
      </c>
      <c r="F7357" s="3">
        <v>0</v>
      </c>
      <c r="G7357" s="3">
        <v>0</v>
      </c>
      <c r="H7357" s="3">
        <v>0</v>
      </c>
      <c r="I7357" s="3">
        <v>0</v>
      </c>
      <c r="J7357" s="3">
        <v>0</v>
      </c>
      <c r="K7357" s="3">
        <v>0</v>
      </c>
      <c r="L7357" s="3">
        <v>0</v>
      </c>
      <c r="M7357" s="3">
        <v>0</v>
      </c>
      <c r="N7357" s="3">
        <v>0</v>
      </c>
      <c r="O7357" s="3">
        <v>0</v>
      </c>
    </row>
    <row r="7358" spans="1:15" x14ac:dyDescent="0.25">
      <c r="A7358" s="1">
        <v>45964.5</v>
      </c>
      <c r="B7358" s="2">
        <v>2025</v>
      </c>
      <c r="C7358" s="2">
        <v>11</v>
      </c>
      <c r="D7358" s="2">
        <v>3</v>
      </c>
      <c r="E7358" s="2">
        <v>12</v>
      </c>
      <c r="F7358" s="3">
        <v>0</v>
      </c>
      <c r="G7358" s="3">
        <v>0</v>
      </c>
      <c r="H7358" s="3">
        <v>0</v>
      </c>
      <c r="I7358" s="3">
        <v>0</v>
      </c>
      <c r="J7358" s="3">
        <v>0</v>
      </c>
      <c r="K7358" s="3">
        <v>0</v>
      </c>
      <c r="L7358" s="3">
        <v>0</v>
      </c>
      <c r="M7358" s="3">
        <v>0</v>
      </c>
      <c r="N7358" s="3">
        <v>0</v>
      </c>
      <c r="O7358" s="3">
        <v>0</v>
      </c>
    </row>
    <row r="7359" spans="1:15" x14ac:dyDescent="0.25">
      <c r="A7359" s="1">
        <v>45964.541666666664</v>
      </c>
      <c r="B7359" s="2">
        <v>2025</v>
      </c>
      <c r="C7359" s="2">
        <v>11</v>
      </c>
      <c r="D7359" s="2">
        <v>3</v>
      </c>
      <c r="E7359" s="2">
        <v>13</v>
      </c>
      <c r="F7359" s="3">
        <v>0</v>
      </c>
      <c r="G7359" s="3">
        <v>0</v>
      </c>
      <c r="H7359" s="3">
        <v>0</v>
      </c>
      <c r="I7359" s="3"/>
      <c r="J7359" s="3">
        <v>0</v>
      </c>
      <c r="K7359" s="3">
        <v>0</v>
      </c>
      <c r="L7359" s="3">
        <v>0</v>
      </c>
      <c r="M7359" s="3"/>
      <c r="N7359" s="3">
        <v>0</v>
      </c>
      <c r="O7359" s="3">
        <v>0</v>
      </c>
    </row>
    <row r="7360" spans="1:15" x14ac:dyDescent="0.25">
      <c r="A7360" s="1">
        <v>45964.583333333336</v>
      </c>
      <c r="B7360" s="2">
        <v>2025</v>
      </c>
      <c r="C7360" s="2">
        <v>11</v>
      </c>
      <c r="D7360" s="2">
        <v>3</v>
      </c>
      <c r="E7360" s="2">
        <v>14</v>
      </c>
      <c r="F7360" s="3">
        <v>0</v>
      </c>
      <c r="G7360" s="3">
        <v>0</v>
      </c>
      <c r="H7360" s="3">
        <v>0</v>
      </c>
      <c r="I7360" s="3"/>
      <c r="J7360" s="3">
        <v>0</v>
      </c>
      <c r="K7360" s="3">
        <v>0</v>
      </c>
      <c r="L7360" s="3">
        <v>0</v>
      </c>
      <c r="M7360" s="3"/>
      <c r="N7360" s="3">
        <v>0</v>
      </c>
      <c r="O7360" s="3">
        <v>0</v>
      </c>
    </row>
    <row r="7361" spans="1:15" x14ac:dyDescent="0.25">
      <c r="A7361" s="1">
        <v>45964.625</v>
      </c>
      <c r="B7361" s="2">
        <v>2025</v>
      </c>
      <c r="C7361" s="2">
        <v>11</v>
      </c>
      <c r="D7361" s="2">
        <v>3</v>
      </c>
      <c r="E7361" s="2">
        <v>15</v>
      </c>
      <c r="F7361" s="3">
        <v>0</v>
      </c>
      <c r="G7361" s="3">
        <v>0</v>
      </c>
      <c r="H7361" s="3">
        <v>0</v>
      </c>
      <c r="I7361" s="3"/>
      <c r="J7361" s="3">
        <v>0</v>
      </c>
      <c r="K7361" s="3">
        <v>0</v>
      </c>
      <c r="L7361" s="3">
        <v>0</v>
      </c>
      <c r="M7361" s="3">
        <v>0</v>
      </c>
      <c r="N7361" s="3">
        <v>0</v>
      </c>
      <c r="O7361" s="3">
        <v>0</v>
      </c>
    </row>
    <row r="7362" spans="1:15" x14ac:dyDescent="0.25">
      <c r="A7362" s="1">
        <v>45964.666666666664</v>
      </c>
      <c r="B7362" s="2">
        <v>2025</v>
      </c>
      <c r="C7362" s="2">
        <v>11</v>
      </c>
      <c r="D7362" s="2">
        <v>3</v>
      </c>
      <c r="E7362" s="2">
        <v>16</v>
      </c>
      <c r="F7362" s="3">
        <v>0</v>
      </c>
      <c r="G7362" s="3">
        <v>0</v>
      </c>
      <c r="H7362" s="3">
        <v>0</v>
      </c>
      <c r="I7362" s="3"/>
      <c r="J7362" s="3">
        <v>0</v>
      </c>
      <c r="K7362" s="3">
        <v>0</v>
      </c>
      <c r="L7362" s="3">
        <v>0</v>
      </c>
      <c r="M7362" s="3">
        <v>0</v>
      </c>
      <c r="N7362" s="3">
        <v>0</v>
      </c>
      <c r="O7362" s="3">
        <v>0</v>
      </c>
    </row>
    <row r="7363" spans="1:15" x14ac:dyDescent="0.25">
      <c r="A7363" s="1">
        <v>45964.708333333336</v>
      </c>
      <c r="B7363" s="2">
        <v>2025</v>
      </c>
      <c r="C7363" s="2">
        <v>11</v>
      </c>
      <c r="D7363" s="2">
        <v>3</v>
      </c>
      <c r="E7363" s="2">
        <v>17</v>
      </c>
      <c r="F7363" s="3">
        <v>0</v>
      </c>
      <c r="G7363" s="3">
        <v>0</v>
      </c>
      <c r="H7363" s="3">
        <v>0</v>
      </c>
      <c r="I7363" s="3"/>
      <c r="J7363" s="3">
        <v>0</v>
      </c>
      <c r="K7363" s="3">
        <v>0</v>
      </c>
      <c r="L7363" s="3">
        <v>0</v>
      </c>
      <c r="M7363" s="3"/>
      <c r="N7363" s="3">
        <v>0</v>
      </c>
      <c r="O7363" s="3">
        <v>0</v>
      </c>
    </row>
    <row r="7364" spans="1:15" x14ac:dyDescent="0.25">
      <c r="A7364" s="1">
        <v>45964.75</v>
      </c>
      <c r="B7364" s="2">
        <v>2025</v>
      </c>
      <c r="C7364" s="2">
        <v>11</v>
      </c>
      <c r="D7364" s="2">
        <v>3</v>
      </c>
      <c r="E7364" s="2">
        <v>18</v>
      </c>
      <c r="F7364" s="3">
        <v>0</v>
      </c>
      <c r="G7364" s="3">
        <v>0</v>
      </c>
      <c r="H7364" s="3">
        <v>0</v>
      </c>
      <c r="I7364" s="3"/>
      <c r="J7364" s="3"/>
      <c r="K7364" s="3">
        <v>0</v>
      </c>
      <c r="L7364" s="3">
        <v>0</v>
      </c>
      <c r="M7364" s="3"/>
      <c r="N7364" s="3">
        <v>0</v>
      </c>
      <c r="O7364" s="3">
        <v>0</v>
      </c>
    </row>
    <row r="7365" spans="1:15" x14ac:dyDescent="0.25">
      <c r="A7365" s="1">
        <v>45964.791666666664</v>
      </c>
      <c r="B7365" s="2">
        <v>2025</v>
      </c>
      <c r="C7365" s="2">
        <v>11</v>
      </c>
      <c r="D7365" s="2">
        <v>3</v>
      </c>
      <c r="E7365" s="2">
        <v>19</v>
      </c>
      <c r="F7365" s="3">
        <v>0</v>
      </c>
      <c r="G7365" s="3">
        <v>0</v>
      </c>
      <c r="H7365" s="3"/>
      <c r="I7365" s="3"/>
      <c r="J7365" s="3"/>
      <c r="K7365" s="3"/>
      <c r="L7365" s="3">
        <v>0</v>
      </c>
      <c r="M7365" s="3"/>
      <c r="N7365" s="3">
        <v>0</v>
      </c>
      <c r="O7365" s="3">
        <v>0</v>
      </c>
    </row>
    <row r="7366" spans="1:15" x14ac:dyDescent="0.25">
      <c r="A7366" s="1">
        <v>45964.833333333336</v>
      </c>
      <c r="B7366" s="2">
        <v>2025</v>
      </c>
      <c r="C7366" s="2">
        <v>11</v>
      </c>
      <c r="D7366" s="2">
        <v>3</v>
      </c>
      <c r="E7366" s="2">
        <v>20</v>
      </c>
      <c r="F7366" s="3"/>
      <c r="G7366" s="3">
        <v>0</v>
      </c>
      <c r="H7366" s="3"/>
      <c r="I7366" s="3"/>
      <c r="J7366" s="3"/>
      <c r="K7366" s="3"/>
      <c r="L7366" s="3"/>
      <c r="M7366" s="3"/>
      <c r="N7366" s="3">
        <v>0</v>
      </c>
      <c r="O7366" s="3">
        <v>0</v>
      </c>
    </row>
    <row r="7367" spans="1:15" x14ac:dyDescent="0.25">
      <c r="A7367" s="1">
        <v>45964.875</v>
      </c>
      <c r="B7367" s="2">
        <v>2025</v>
      </c>
      <c r="C7367" s="2">
        <v>11</v>
      </c>
      <c r="D7367" s="2">
        <v>3</v>
      </c>
      <c r="E7367" s="2">
        <v>21</v>
      </c>
      <c r="F7367" s="3"/>
      <c r="G7367" s="3">
        <v>0</v>
      </c>
      <c r="H7367" s="3"/>
      <c r="I7367" s="3"/>
      <c r="J7367" s="3"/>
      <c r="K7367" s="3"/>
      <c r="L7367" s="3"/>
      <c r="M7367" s="3"/>
      <c r="N7367" s="3">
        <v>0</v>
      </c>
      <c r="O7367" s="3">
        <v>0</v>
      </c>
    </row>
    <row r="7368" spans="1:15" x14ac:dyDescent="0.25">
      <c r="A7368" s="1">
        <v>45964.916666666664</v>
      </c>
      <c r="B7368" s="2">
        <v>2025</v>
      </c>
      <c r="C7368" s="2">
        <v>11</v>
      </c>
      <c r="D7368" s="2">
        <v>3</v>
      </c>
      <c r="E7368" s="2">
        <v>22</v>
      </c>
      <c r="F7368" s="3"/>
      <c r="G7368" s="3">
        <v>0</v>
      </c>
      <c r="H7368" s="3"/>
      <c r="I7368" s="3">
        <v>0</v>
      </c>
      <c r="J7368" s="3"/>
      <c r="K7368" s="3"/>
      <c r="L7368" s="3"/>
      <c r="M7368" s="3">
        <v>0</v>
      </c>
      <c r="N7368" s="3">
        <v>0</v>
      </c>
      <c r="O7368" s="3">
        <v>0</v>
      </c>
    </row>
    <row r="7369" spans="1:15" x14ac:dyDescent="0.25">
      <c r="A7369" s="1">
        <v>45964.958333333336</v>
      </c>
      <c r="B7369" s="2">
        <v>2025</v>
      </c>
      <c r="C7369" s="2">
        <v>11</v>
      </c>
      <c r="D7369" s="2">
        <v>3</v>
      </c>
      <c r="E7369" s="2">
        <v>23</v>
      </c>
      <c r="F7369" s="3"/>
      <c r="G7369" s="3">
        <v>0</v>
      </c>
      <c r="H7369" s="3"/>
      <c r="I7369" s="3">
        <v>0</v>
      </c>
      <c r="J7369" s="3"/>
      <c r="K7369" s="3"/>
      <c r="L7369" s="3"/>
      <c r="M7369" s="3">
        <v>0</v>
      </c>
      <c r="N7369" s="3">
        <v>0</v>
      </c>
      <c r="O7369" s="3">
        <v>0</v>
      </c>
    </row>
    <row r="7370" spans="1:15" x14ac:dyDescent="0.25">
      <c r="A7370" s="1">
        <v>45965</v>
      </c>
      <c r="B7370" s="2">
        <v>2025</v>
      </c>
      <c r="C7370" s="2">
        <v>11</v>
      </c>
      <c r="D7370" s="2">
        <v>4</v>
      </c>
      <c r="E7370" s="2">
        <v>0</v>
      </c>
      <c r="F7370" s="3"/>
      <c r="G7370" s="3">
        <v>0</v>
      </c>
      <c r="H7370" s="3"/>
      <c r="I7370" s="3">
        <v>0</v>
      </c>
      <c r="J7370" s="3"/>
      <c r="K7370" s="3"/>
      <c r="L7370" s="3"/>
      <c r="M7370" s="3">
        <v>0</v>
      </c>
      <c r="N7370" s="3">
        <v>0</v>
      </c>
      <c r="O7370" s="3">
        <v>0</v>
      </c>
    </row>
    <row r="7371" spans="1:15" x14ac:dyDescent="0.25">
      <c r="A7371" s="1">
        <v>45965.041666666664</v>
      </c>
      <c r="B7371" s="2">
        <v>2025</v>
      </c>
      <c r="C7371" s="2">
        <v>11</v>
      </c>
      <c r="D7371" s="2">
        <v>4</v>
      </c>
      <c r="E7371" s="2">
        <v>1</v>
      </c>
      <c r="F7371" s="3"/>
      <c r="G7371" s="3">
        <v>0</v>
      </c>
      <c r="H7371" s="3"/>
      <c r="I7371" s="3">
        <v>0</v>
      </c>
      <c r="J7371" s="3"/>
      <c r="K7371" s="3"/>
      <c r="L7371" s="3"/>
      <c r="M7371" s="3">
        <v>0</v>
      </c>
      <c r="N7371" s="3">
        <v>0</v>
      </c>
      <c r="O7371" s="3">
        <v>0</v>
      </c>
    </row>
    <row r="7372" spans="1:15" x14ac:dyDescent="0.25">
      <c r="A7372" s="1">
        <v>45965.083333333336</v>
      </c>
      <c r="B7372" s="2">
        <v>2025</v>
      </c>
      <c r="C7372" s="2">
        <v>11</v>
      </c>
      <c r="D7372" s="2">
        <v>4</v>
      </c>
      <c r="E7372" s="2">
        <v>2</v>
      </c>
      <c r="F7372" s="3"/>
      <c r="G7372" s="3">
        <v>0</v>
      </c>
      <c r="H7372" s="3"/>
      <c r="I7372" s="3">
        <v>0</v>
      </c>
      <c r="J7372" s="3"/>
      <c r="K7372" s="3"/>
      <c r="L7372" s="3"/>
      <c r="M7372" s="3">
        <v>0</v>
      </c>
      <c r="N7372" s="3">
        <v>0</v>
      </c>
      <c r="O7372" s="3">
        <v>0</v>
      </c>
    </row>
    <row r="7373" spans="1:15" x14ac:dyDescent="0.25">
      <c r="A7373" s="1">
        <v>45965.125</v>
      </c>
      <c r="B7373" s="2">
        <v>2025</v>
      </c>
      <c r="C7373" s="2">
        <v>11</v>
      </c>
      <c r="D7373" s="2">
        <v>4</v>
      </c>
      <c r="E7373" s="2">
        <v>3</v>
      </c>
      <c r="F7373" s="3"/>
      <c r="G7373" s="3">
        <v>0</v>
      </c>
      <c r="H7373" s="3"/>
      <c r="I7373" s="3">
        <v>0</v>
      </c>
      <c r="J7373" s="3"/>
      <c r="K7373" s="3"/>
      <c r="L7373" s="3"/>
      <c r="M7373" s="3">
        <v>0</v>
      </c>
      <c r="N7373" s="3">
        <v>0</v>
      </c>
      <c r="O7373" s="3">
        <v>0</v>
      </c>
    </row>
    <row r="7374" spans="1:15" x14ac:dyDescent="0.25">
      <c r="A7374" s="1">
        <v>45965.166666666664</v>
      </c>
      <c r="B7374" s="2">
        <v>2025</v>
      </c>
      <c r="C7374" s="2">
        <v>11</v>
      </c>
      <c r="D7374" s="2">
        <v>4</v>
      </c>
      <c r="E7374" s="2">
        <v>4</v>
      </c>
      <c r="F7374" s="3">
        <v>0</v>
      </c>
      <c r="G7374" s="3">
        <v>0</v>
      </c>
      <c r="H7374" s="3"/>
      <c r="I7374" s="3">
        <v>0</v>
      </c>
      <c r="J7374" s="3"/>
      <c r="K7374" s="3"/>
      <c r="L7374" s="3"/>
      <c r="M7374" s="3">
        <v>0</v>
      </c>
      <c r="N7374" s="3">
        <v>0</v>
      </c>
      <c r="O7374" s="3">
        <v>0</v>
      </c>
    </row>
    <row r="7375" spans="1:15" x14ac:dyDescent="0.25">
      <c r="A7375" s="1">
        <v>45965.208333333336</v>
      </c>
      <c r="B7375" s="2">
        <v>2025</v>
      </c>
      <c r="C7375" s="2">
        <v>11</v>
      </c>
      <c r="D7375" s="2">
        <v>4</v>
      </c>
      <c r="E7375" s="2">
        <v>5</v>
      </c>
      <c r="F7375" s="3">
        <v>0</v>
      </c>
      <c r="G7375" s="3">
        <v>0</v>
      </c>
      <c r="H7375" s="3">
        <v>0</v>
      </c>
      <c r="I7375" s="3">
        <v>0</v>
      </c>
      <c r="J7375" s="3">
        <v>0</v>
      </c>
      <c r="K7375" s="3">
        <v>0</v>
      </c>
      <c r="L7375" s="3">
        <v>0</v>
      </c>
      <c r="M7375" s="3">
        <v>0</v>
      </c>
      <c r="N7375" s="3">
        <v>0</v>
      </c>
      <c r="O7375" s="3">
        <v>0</v>
      </c>
    </row>
    <row r="7376" spans="1:15" x14ac:dyDescent="0.25">
      <c r="A7376" s="1">
        <v>45965.25</v>
      </c>
      <c r="B7376" s="2">
        <v>2025</v>
      </c>
      <c r="C7376" s="2">
        <v>11</v>
      </c>
      <c r="D7376" s="2">
        <v>4</v>
      </c>
      <c r="E7376" s="2">
        <v>6</v>
      </c>
      <c r="F7376" s="3">
        <v>0</v>
      </c>
      <c r="G7376" s="3">
        <v>0</v>
      </c>
      <c r="H7376" s="3">
        <v>0</v>
      </c>
      <c r="I7376" s="3">
        <v>0</v>
      </c>
      <c r="J7376" s="3">
        <v>0</v>
      </c>
      <c r="K7376" s="3">
        <v>0</v>
      </c>
      <c r="L7376" s="3">
        <v>0</v>
      </c>
      <c r="M7376" s="3">
        <v>0</v>
      </c>
      <c r="N7376" s="3">
        <v>4.1439709494820114E-2</v>
      </c>
      <c r="O7376" s="3">
        <v>4.6044121660911239E-3</v>
      </c>
    </row>
    <row r="7377" spans="1:15" x14ac:dyDescent="0.25">
      <c r="A7377" s="1">
        <v>45965.291666666664</v>
      </c>
      <c r="B7377" s="2">
        <v>2025</v>
      </c>
      <c r="C7377" s="2">
        <v>11</v>
      </c>
      <c r="D7377" s="2">
        <v>4</v>
      </c>
      <c r="E7377" s="2">
        <v>7</v>
      </c>
      <c r="F7377" s="3">
        <v>0.21116067872292671</v>
      </c>
      <c r="G7377" s="3">
        <v>0</v>
      </c>
      <c r="H7377" s="3">
        <v>0</v>
      </c>
      <c r="I7377" s="3">
        <v>0</v>
      </c>
      <c r="J7377" s="3">
        <v>0</v>
      </c>
      <c r="K7377" s="3">
        <v>0.13713965855023785</v>
      </c>
      <c r="L7377" s="3">
        <v>0</v>
      </c>
      <c r="M7377" s="3">
        <v>0</v>
      </c>
      <c r="N7377" s="3">
        <v>0</v>
      </c>
      <c r="O7377" s="3">
        <v>3.8700037474796063E-2</v>
      </c>
    </row>
    <row r="7378" spans="1:15" x14ac:dyDescent="0.25">
      <c r="A7378" s="1">
        <v>45965.333333333336</v>
      </c>
      <c r="B7378" s="2">
        <v>2025</v>
      </c>
      <c r="C7378" s="2">
        <v>11</v>
      </c>
      <c r="D7378" s="2">
        <v>4</v>
      </c>
      <c r="E7378" s="2">
        <v>8</v>
      </c>
      <c r="F7378" s="3">
        <v>0.14512543570530911</v>
      </c>
      <c r="G7378" s="3">
        <v>0</v>
      </c>
      <c r="H7378" s="3">
        <v>6.8394775036284494E-2</v>
      </c>
      <c r="I7378" s="3"/>
      <c r="J7378" s="3">
        <v>0</v>
      </c>
      <c r="K7378" s="3">
        <v>0.24251100623317595</v>
      </c>
      <c r="L7378" s="3">
        <v>8.7388700377636908E-3</v>
      </c>
      <c r="M7378" s="3"/>
      <c r="N7378" s="3">
        <v>0</v>
      </c>
      <c r="O7378" s="3">
        <v>6.6395726716076173E-2</v>
      </c>
    </row>
    <row r="7379" spans="1:15" x14ac:dyDescent="0.25">
      <c r="A7379" s="1">
        <v>45965.375</v>
      </c>
      <c r="B7379" s="2">
        <v>2025</v>
      </c>
      <c r="C7379" s="2">
        <v>11</v>
      </c>
      <c r="D7379" s="2">
        <v>4</v>
      </c>
      <c r="E7379" s="2">
        <v>9</v>
      </c>
      <c r="F7379" s="3">
        <v>0.32854849178272155</v>
      </c>
      <c r="G7379" s="3">
        <v>0</v>
      </c>
      <c r="H7379" s="3">
        <v>0.28937395080576167</v>
      </c>
      <c r="I7379" s="3">
        <v>1</v>
      </c>
      <c r="J7379" s="3"/>
      <c r="K7379" s="3">
        <v>0.24721439145832352</v>
      </c>
      <c r="L7379" s="3">
        <v>9.7982356154454095E-2</v>
      </c>
      <c r="M7379" s="3">
        <v>0</v>
      </c>
      <c r="N7379" s="3">
        <v>0</v>
      </c>
      <c r="O7379" s="3">
        <v>0.2453898987751576</v>
      </c>
    </row>
    <row r="7380" spans="1:15" x14ac:dyDescent="0.25">
      <c r="A7380" s="1">
        <v>45965.416666666664</v>
      </c>
      <c r="B7380" s="2">
        <v>2025</v>
      </c>
      <c r="C7380" s="2">
        <v>11</v>
      </c>
      <c r="D7380" s="2">
        <v>4</v>
      </c>
      <c r="E7380" s="2">
        <v>10</v>
      </c>
      <c r="F7380" s="3">
        <v>0.34261260624314349</v>
      </c>
      <c r="G7380" s="3">
        <v>0</v>
      </c>
      <c r="H7380" s="3">
        <v>0.35116373560522252</v>
      </c>
      <c r="I7380" s="3">
        <v>0</v>
      </c>
      <c r="J7380" s="3"/>
      <c r="K7380" s="3">
        <v>0.25828583238390246</v>
      </c>
      <c r="L7380" s="3">
        <v>0.1821481394247168</v>
      </c>
      <c r="M7380" s="3">
        <v>0</v>
      </c>
      <c r="N7380" s="3">
        <v>0</v>
      </c>
      <c r="O7380" s="3">
        <v>0.14177628920712315</v>
      </c>
    </row>
    <row r="7381" spans="1:15" x14ac:dyDescent="0.25">
      <c r="A7381" s="1">
        <v>45965.458333333336</v>
      </c>
      <c r="B7381" s="2">
        <v>2025</v>
      </c>
      <c r="C7381" s="2">
        <v>11</v>
      </c>
      <c r="D7381" s="2">
        <v>4</v>
      </c>
      <c r="E7381" s="2">
        <v>11</v>
      </c>
      <c r="F7381" s="3">
        <v>0.13722828252772304</v>
      </c>
      <c r="G7381" s="3">
        <v>0</v>
      </c>
      <c r="H7381" s="3">
        <v>0.14475963620614976</v>
      </c>
      <c r="I7381" s="3">
        <v>0.5</v>
      </c>
      <c r="J7381" s="3">
        <v>0</v>
      </c>
      <c r="K7381" s="3">
        <v>8.0694794130362846E-2</v>
      </c>
      <c r="L7381" s="3">
        <v>7.6799811136051652E-2</v>
      </c>
      <c r="M7381" s="3">
        <v>0.5</v>
      </c>
      <c r="N7381" s="3">
        <v>0</v>
      </c>
      <c r="O7381" s="3">
        <v>0.1599425026666986</v>
      </c>
    </row>
    <row r="7382" spans="1:15" x14ac:dyDescent="0.25">
      <c r="A7382" s="1">
        <v>45965.5</v>
      </c>
      <c r="B7382" s="2">
        <v>2025</v>
      </c>
      <c r="C7382" s="2">
        <v>11</v>
      </c>
      <c r="D7382" s="2">
        <v>4</v>
      </c>
      <c r="E7382" s="2">
        <v>12</v>
      </c>
      <c r="F7382" s="3">
        <v>0</v>
      </c>
      <c r="G7382" s="3">
        <v>0</v>
      </c>
      <c r="H7382" s="3">
        <v>0.13557474202102174</v>
      </c>
      <c r="I7382" s="3">
        <v>0</v>
      </c>
      <c r="J7382" s="3">
        <v>0</v>
      </c>
      <c r="K7382" s="3">
        <v>0</v>
      </c>
      <c r="L7382" s="3">
        <v>0</v>
      </c>
      <c r="M7382" s="3">
        <v>0</v>
      </c>
      <c r="N7382" s="3">
        <v>0</v>
      </c>
      <c r="O7382" s="3">
        <v>1.5063860224557971E-2</v>
      </c>
    </row>
    <row r="7383" spans="1:15" x14ac:dyDescent="0.25">
      <c r="A7383" s="1">
        <v>45965.541666666664</v>
      </c>
      <c r="B7383" s="2">
        <v>2025</v>
      </c>
      <c r="C7383" s="2">
        <v>11</v>
      </c>
      <c r="D7383" s="2">
        <v>4</v>
      </c>
      <c r="E7383" s="2">
        <v>13</v>
      </c>
      <c r="F7383" s="3">
        <v>0</v>
      </c>
      <c r="G7383" s="3">
        <v>0</v>
      </c>
      <c r="H7383" s="3">
        <v>0</v>
      </c>
      <c r="I7383" s="3">
        <v>0</v>
      </c>
      <c r="J7383" s="3">
        <v>0</v>
      </c>
      <c r="K7383" s="3">
        <v>0</v>
      </c>
      <c r="L7383" s="3">
        <v>0</v>
      </c>
      <c r="M7383" s="3">
        <v>0</v>
      </c>
      <c r="N7383" s="3">
        <v>0</v>
      </c>
      <c r="O7383" s="3">
        <v>0</v>
      </c>
    </row>
    <row r="7384" spans="1:15" x14ac:dyDescent="0.25">
      <c r="A7384" s="1">
        <v>45965.583333333336</v>
      </c>
      <c r="B7384" s="2">
        <v>2025</v>
      </c>
      <c r="C7384" s="2">
        <v>11</v>
      </c>
      <c r="D7384" s="2">
        <v>4</v>
      </c>
      <c r="E7384" s="2">
        <v>14</v>
      </c>
      <c r="F7384" s="3">
        <v>0</v>
      </c>
      <c r="G7384" s="3">
        <v>0</v>
      </c>
      <c r="H7384" s="3">
        <v>0</v>
      </c>
      <c r="I7384" s="3">
        <v>0</v>
      </c>
      <c r="J7384" s="3">
        <v>0</v>
      </c>
      <c r="K7384" s="3">
        <v>0</v>
      </c>
      <c r="L7384" s="3">
        <v>0</v>
      </c>
      <c r="M7384" s="3">
        <v>0</v>
      </c>
      <c r="N7384" s="3">
        <v>0</v>
      </c>
      <c r="O7384" s="3">
        <v>0</v>
      </c>
    </row>
    <row r="7385" spans="1:15" x14ac:dyDescent="0.25">
      <c r="A7385" s="1">
        <v>45965.625</v>
      </c>
      <c r="B7385" s="2">
        <v>2025</v>
      </c>
      <c r="C7385" s="2">
        <v>11</v>
      </c>
      <c r="D7385" s="2">
        <v>4</v>
      </c>
      <c r="E7385" s="2">
        <v>15</v>
      </c>
      <c r="F7385" s="3">
        <v>0</v>
      </c>
      <c r="G7385" s="3">
        <v>0</v>
      </c>
      <c r="H7385" s="3">
        <v>0</v>
      </c>
      <c r="I7385" s="3"/>
      <c r="J7385" s="3">
        <v>0</v>
      </c>
      <c r="K7385" s="3">
        <v>0</v>
      </c>
      <c r="L7385" s="3">
        <v>0</v>
      </c>
      <c r="M7385" s="3">
        <v>0</v>
      </c>
      <c r="N7385" s="3">
        <v>0</v>
      </c>
      <c r="O7385" s="3">
        <v>0</v>
      </c>
    </row>
    <row r="7386" spans="1:15" x14ac:dyDescent="0.25">
      <c r="A7386" s="1">
        <v>45965.666666666664</v>
      </c>
      <c r="B7386" s="2">
        <v>2025</v>
      </c>
      <c r="C7386" s="2">
        <v>11</v>
      </c>
      <c r="D7386" s="2">
        <v>4</v>
      </c>
      <c r="E7386" s="2">
        <v>16</v>
      </c>
      <c r="F7386" s="3">
        <v>0</v>
      </c>
      <c r="G7386" s="3">
        <v>0</v>
      </c>
      <c r="H7386" s="3">
        <v>0</v>
      </c>
      <c r="I7386" s="3"/>
      <c r="J7386" s="3">
        <v>0</v>
      </c>
      <c r="K7386" s="3">
        <v>0</v>
      </c>
      <c r="L7386" s="3">
        <v>0</v>
      </c>
      <c r="M7386" s="3">
        <v>0</v>
      </c>
      <c r="N7386" s="3">
        <v>0</v>
      </c>
      <c r="O7386" s="3">
        <v>0</v>
      </c>
    </row>
    <row r="7387" spans="1:15" x14ac:dyDescent="0.25">
      <c r="A7387" s="1">
        <v>45965.708333333336</v>
      </c>
      <c r="B7387" s="2">
        <v>2025</v>
      </c>
      <c r="C7387" s="2">
        <v>11</v>
      </c>
      <c r="D7387" s="2">
        <v>4</v>
      </c>
      <c r="E7387" s="2">
        <v>17</v>
      </c>
      <c r="F7387" s="3">
        <v>0</v>
      </c>
      <c r="G7387" s="3">
        <v>0</v>
      </c>
      <c r="H7387" s="3">
        <v>0</v>
      </c>
      <c r="I7387" s="3"/>
      <c r="J7387" s="3">
        <v>0</v>
      </c>
      <c r="K7387" s="3">
        <v>0</v>
      </c>
      <c r="L7387" s="3">
        <v>0</v>
      </c>
      <c r="M7387" s="3"/>
      <c r="N7387" s="3">
        <v>0</v>
      </c>
      <c r="O7387" s="3">
        <v>0</v>
      </c>
    </row>
    <row r="7388" spans="1:15" x14ac:dyDescent="0.25">
      <c r="A7388" s="1">
        <v>45965.75</v>
      </c>
      <c r="B7388" s="2">
        <v>2025</v>
      </c>
      <c r="C7388" s="2">
        <v>11</v>
      </c>
      <c r="D7388" s="2">
        <v>4</v>
      </c>
      <c r="E7388" s="2">
        <v>18</v>
      </c>
      <c r="F7388" s="3">
        <v>0</v>
      </c>
      <c r="G7388" s="3">
        <v>0</v>
      </c>
      <c r="H7388" s="3">
        <v>0</v>
      </c>
      <c r="I7388" s="3"/>
      <c r="J7388" s="3"/>
      <c r="K7388" s="3">
        <v>0</v>
      </c>
      <c r="L7388" s="3">
        <v>0</v>
      </c>
      <c r="M7388" s="3"/>
      <c r="N7388" s="3"/>
      <c r="O7388" s="3">
        <v>0</v>
      </c>
    </row>
    <row r="7389" spans="1:15" x14ac:dyDescent="0.25">
      <c r="A7389" s="1">
        <v>45965.791666666664</v>
      </c>
      <c r="B7389" s="2">
        <v>2025</v>
      </c>
      <c r="C7389" s="2">
        <v>11</v>
      </c>
      <c r="D7389" s="2">
        <v>4</v>
      </c>
      <c r="E7389" s="2">
        <v>19</v>
      </c>
      <c r="F7389" s="3">
        <v>0</v>
      </c>
      <c r="G7389" s="3">
        <v>0</v>
      </c>
      <c r="H7389" s="3"/>
      <c r="I7389" s="3">
        <v>0</v>
      </c>
      <c r="J7389" s="3"/>
      <c r="K7389" s="3"/>
      <c r="L7389" s="3">
        <v>0</v>
      </c>
      <c r="M7389" s="3">
        <v>0</v>
      </c>
      <c r="N7389" s="3">
        <v>0</v>
      </c>
      <c r="O7389" s="3">
        <v>0</v>
      </c>
    </row>
    <row r="7390" spans="1:15" x14ac:dyDescent="0.25">
      <c r="A7390" s="1">
        <v>45965.833333333336</v>
      </c>
      <c r="B7390" s="2">
        <v>2025</v>
      </c>
      <c r="C7390" s="2">
        <v>11</v>
      </c>
      <c r="D7390" s="2">
        <v>4</v>
      </c>
      <c r="E7390" s="2">
        <v>20</v>
      </c>
      <c r="F7390" s="3"/>
      <c r="G7390" s="3">
        <v>0</v>
      </c>
      <c r="H7390" s="3"/>
      <c r="I7390" s="3">
        <v>0</v>
      </c>
      <c r="J7390" s="3"/>
      <c r="K7390" s="3"/>
      <c r="L7390" s="3"/>
      <c r="M7390" s="3">
        <v>0</v>
      </c>
      <c r="N7390" s="3">
        <v>0</v>
      </c>
      <c r="O7390" s="3">
        <v>0</v>
      </c>
    </row>
    <row r="7391" spans="1:15" x14ac:dyDescent="0.25">
      <c r="A7391" s="1">
        <v>45965.875</v>
      </c>
      <c r="B7391" s="2">
        <v>2025</v>
      </c>
      <c r="C7391" s="2">
        <v>11</v>
      </c>
      <c r="D7391" s="2">
        <v>4</v>
      </c>
      <c r="E7391" s="2">
        <v>21</v>
      </c>
      <c r="F7391" s="3"/>
      <c r="G7391" s="3">
        <v>0</v>
      </c>
      <c r="H7391" s="3"/>
      <c r="I7391" s="3">
        <v>0</v>
      </c>
      <c r="J7391" s="3"/>
      <c r="K7391" s="3"/>
      <c r="L7391" s="3"/>
      <c r="M7391" s="3">
        <v>0</v>
      </c>
      <c r="N7391" s="3">
        <v>0</v>
      </c>
      <c r="O7391" s="3">
        <v>0</v>
      </c>
    </row>
    <row r="7392" spans="1:15" x14ac:dyDescent="0.25">
      <c r="A7392" s="1">
        <v>45965.916666666664</v>
      </c>
      <c r="B7392" s="2">
        <v>2025</v>
      </c>
      <c r="C7392" s="2">
        <v>11</v>
      </c>
      <c r="D7392" s="2">
        <v>4</v>
      </c>
      <c r="E7392" s="2">
        <v>22</v>
      </c>
      <c r="F7392" s="3"/>
      <c r="G7392" s="3">
        <v>0</v>
      </c>
      <c r="H7392" s="3"/>
      <c r="I7392" s="3">
        <v>0</v>
      </c>
      <c r="J7392" s="3"/>
      <c r="K7392" s="3"/>
      <c r="L7392" s="3"/>
      <c r="M7392" s="3">
        <v>0</v>
      </c>
      <c r="N7392" s="3">
        <v>0</v>
      </c>
      <c r="O7392" s="3">
        <v>0</v>
      </c>
    </row>
    <row r="7393" spans="1:15" x14ac:dyDescent="0.25">
      <c r="A7393" s="1">
        <v>45965.958333333336</v>
      </c>
      <c r="B7393" s="2">
        <v>2025</v>
      </c>
      <c r="C7393" s="2">
        <v>11</v>
      </c>
      <c r="D7393" s="2">
        <v>4</v>
      </c>
      <c r="E7393" s="2">
        <v>23</v>
      </c>
      <c r="F7393" s="3"/>
      <c r="G7393" s="3">
        <v>0</v>
      </c>
      <c r="H7393" s="3"/>
      <c r="I7393" s="3">
        <v>0</v>
      </c>
      <c r="J7393" s="3"/>
      <c r="K7393" s="3"/>
      <c r="L7393" s="3"/>
      <c r="M7393" s="3">
        <v>0</v>
      </c>
      <c r="N7393" s="3">
        <v>0</v>
      </c>
      <c r="O7393" s="3">
        <v>0</v>
      </c>
    </row>
    <row r="7394" spans="1:15" x14ac:dyDescent="0.25">
      <c r="A7394" s="1">
        <v>45966</v>
      </c>
      <c r="B7394" s="2">
        <v>2025</v>
      </c>
      <c r="C7394" s="2">
        <v>11</v>
      </c>
      <c r="D7394" s="2">
        <v>5</v>
      </c>
      <c r="E7394" s="2">
        <v>0</v>
      </c>
      <c r="F7394" s="3"/>
      <c r="G7394" s="3">
        <v>0</v>
      </c>
      <c r="H7394" s="3"/>
      <c r="I7394" s="3">
        <v>0</v>
      </c>
      <c r="J7394" s="3"/>
      <c r="K7394" s="3"/>
      <c r="L7394" s="3"/>
      <c r="M7394" s="3">
        <v>0</v>
      </c>
      <c r="N7394" s="3">
        <v>0</v>
      </c>
      <c r="O7394" s="3">
        <v>0</v>
      </c>
    </row>
    <row r="7395" spans="1:15" x14ac:dyDescent="0.25">
      <c r="A7395" s="1">
        <v>45966.041666666664</v>
      </c>
      <c r="B7395" s="2">
        <v>2025</v>
      </c>
      <c r="C7395" s="2">
        <v>11</v>
      </c>
      <c r="D7395" s="2">
        <v>5</v>
      </c>
      <c r="E7395" s="2">
        <v>1</v>
      </c>
      <c r="F7395" s="3"/>
      <c r="G7395" s="3">
        <v>0</v>
      </c>
      <c r="H7395" s="3"/>
      <c r="I7395" s="3">
        <v>0</v>
      </c>
      <c r="J7395" s="3"/>
      <c r="K7395" s="3"/>
      <c r="L7395" s="3"/>
      <c r="M7395" s="3">
        <v>0</v>
      </c>
      <c r="N7395" s="3">
        <v>0</v>
      </c>
      <c r="O7395" s="3">
        <v>0</v>
      </c>
    </row>
    <row r="7396" spans="1:15" x14ac:dyDescent="0.25">
      <c r="A7396" s="1">
        <v>45966.083333333336</v>
      </c>
      <c r="B7396" s="2">
        <v>2025</v>
      </c>
      <c r="C7396" s="2">
        <v>11</v>
      </c>
      <c r="D7396" s="2">
        <v>5</v>
      </c>
      <c r="E7396" s="2">
        <v>2</v>
      </c>
      <c r="F7396" s="3"/>
      <c r="G7396" s="3">
        <v>0</v>
      </c>
      <c r="H7396" s="3"/>
      <c r="I7396" s="3">
        <v>0</v>
      </c>
      <c r="J7396" s="3"/>
      <c r="K7396" s="3"/>
      <c r="L7396" s="3"/>
      <c r="M7396" s="3">
        <v>0</v>
      </c>
      <c r="N7396" s="3">
        <v>0</v>
      </c>
      <c r="O7396" s="3">
        <v>0</v>
      </c>
    </row>
    <row r="7397" spans="1:15" x14ac:dyDescent="0.25">
      <c r="A7397" s="1">
        <v>45966.125</v>
      </c>
      <c r="B7397" s="2">
        <v>2025</v>
      </c>
      <c r="C7397" s="2">
        <v>11</v>
      </c>
      <c r="D7397" s="2">
        <v>5</v>
      </c>
      <c r="E7397" s="2">
        <v>3</v>
      </c>
      <c r="F7397" s="3"/>
      <c r="G7397" s="3">
        <v>0</v>
      </c>
      <c r="H7397" s="3"/>
      <c r="I7397" s="3">
        <v>0</v>
      </c>
      <c r="J7397" s="3"/>
      <c r="K7397" s="3"/>
      <c r="L7397" s="3"/>
      <c r="M7397" s="3">
        <v>0</v>
      </c>
      <c r="N7397" s="3">
        <v>0</v>
      </c>
      <c r="O7397" s="3">
        <v>0</v>
      </c>
    </row>
    <row r="7398" spans="1:15" x14ac:dyDescent="0.25">
      <c r="A7398" s="1">
        <v>45966.166666666664</v>
      </c>
      <c r="B7398" s="2">
        <v>2025</v>
      </c>
      <c r="C7398" s="2">
        <v>11</v>
      </c>
      <c r="D7398" s="2">
        <v>5</v>
      </c>
      <c r="E7398" s="2">
        <v>4</v>
      </c>
      <c r="F7398" s="3">
        <v>0</v>
      </c>
      <c r="G7398" s="3">
        <v>0</v>
      </c>
      <c r="H7398" s="3"/>
      <c r="I7398" s="3">
        <v>0</v>
      </c>
      <c r="J7398" s="3"/>
      <c r="K7398" s="3"/>
      <c r="L7398" s="3"/>
      <c r="M7398" s="3">
        <v>0</v>
      </c>
      <c r="N7398" s="3">
        <v>0</v>
      </c>
      <c r="O7398" s="3">
        <v>0</v>
      </c>
    </row>
    <row r="7399" spans="1:15" x14ac:dyDescent="0.25">
      <c r="A7399" s="1">
        <v>45966.208333333336</v>
      </c>
      <c r="B7399" s="2">
        <v>2025</v>
      </c>
      <c r="C7399" s="2">
        <v>11</v>
      </c>
      <c r="D7399" s="2">
        <v>5</v>
      </c>
      <c r="E7399" s="2">
        <v>5</v>
      </c>
      <c r="F7399" s="3">
        <v>0</v>
      </c>
      <c r="G7399" s="3">
        <v>0</v>
      </c>
      <c r="H7399" s="3">
        <v>0</v>
      </c>
      <c r="I7399" s="3">
        <v>0</v>
      </c>
      <c r="J7399" s="3">
        <v>0</v>
      </c>
      <c r="K7399" s="3">
        <v>0</v>
      </c>
      <c r="L7399" s="3">
        <v>0</v>
      </c>
      <c r="M7399" s="3">
        <v>0</v>
      </c>
      <c r="N7399" s="3">
        <v>0</v>
      </c>
      <c r="O7399" s="3">
        <v>0</v>
      </c>
    </row>
    <row r="7400" spans="1:15" x14ac:dyDescent="0.25">
      <c r="A7400" s="1">
        <v>45966.25</v>
      </c>
      <c r="B7400" s="2">
        <v>2025</v>
      </c>
      <c r="C7400" s="2">
        <v>11</v>
      </c>
      <c r="D7400" s="2">
        <v>5</v>
      </c>
      <c r="E7400" s="2">
        <v>6</v>
      </c>
      <c r="F7400" s="3">
        <v>0</v>
      </c>
      <c r="G7400" s="3">
        <v>4.4538234278479083E-2</v>
      </c>
      <c r="H7400" s="3">
        <v>0</v>
      </c>
      <c r="I7400" s="3">
        <v>0</v>
      </c>
      <c r="J7400" s="3">
        <v>0</v>
      </c>
      <c r="K7400" s="3">
        <v>0</v>
      </c>
      <c r="L7400" s="3">
        <v>0</v>
      </c>
      <c r="M7400" s="3">
        <v>0</v>
      </c>
      <c r="N7400" s="3">
        <v>1.0453449061461456E-2</v>
      </c>
      <c r="O7400" s="3">
        <v>6.1101870377711712E-3</v>
      </c>
    </row>
    <row r="7401" spans="1:15" x14ac:dyDescent="0.25">
      <c r="A7401" s="1">
        <v>45966.291666666664</v>
      </c>
      <c r="B7401" s="2">
        <v>2025</v>
      </c>
      <c r="C7401" s="2">
        <v>11</v>
      </c>
      <c r="D7401" s="2">
        <v>5</v>
      </c>
      <c r="E7401" s="2">
        <v>7</v>
      </c>
      <c r="F7401" s="3">
        <v>0</v>
      </c>
      <c r="G7401" s="3">
        <v>0</v>
      </c>
      <c r="H7401" s="3">
        <v>0</v>
      </c>
      <c r="I7401" s="3">
        <v>0</v>
      </c>
      <c r="J7401" s="3">
        <v>0</v>
      </c>
      <c r="K7401" s="3">
        <v>0</v>
      </c>
      <c r="L7401" s="3">
        <v>0</v>
      </c>
      <c r="M7401" s="3">
        <v>0.55373807485310456</v>
      </c>
      <c r="N7401" s="3">
        <v>0.19905895547697561</v>
      </c>
      <c r="O7401" s="3">
        <v>8.3644114481120024E-2</v>
      </c>
    </row>
    <row r="7402" spans="1:15" x14ac:dyDescent="0.25">
      <c r="A7402" s="1">
        <v>45966.333333333336</v>
      </c>
      <c r="B7402" s="2">
        <v>2025</v>
      </c>
      <c r="C7402" s="2">
        <v>11</v>
      </c>
      <c r="D7402" s="2">
        <v>5</v>
      </c>
      <c r="E7402" s="2">
        <v>8</v>
      </c>
      <c r="F7402" s="3">
        <v>0</v>
      </c>
      <c r="G7402" s="3">
        <v>6.8607812276434393E-2</v>
      </c>
      <c r="H7402" s="3">
        <v>0</v>
      </c>
      <c r="I7402" s="3">
        <v>0.41043965399740623</v>
      </c>
      <c r="J7402" s="3">
        <v>0</v>
      </c>
      <c r="K7402" s="3">
        <v>0</v>
      </c>
      <c r="L7402" s="3">
        <v>0</v>
      </c>
      <c r="M7402" s="3">
        <v>0.79436038257691655</v>
      </c>
      <c r="N7402" s="3">
        <v>0.32701829772741031</v>
      </c>
      <c r="O7402" s="3">
        <v>0.17782512739757417</v>
      </c>
    </row>
    <row r="7403" spans="1:15" x14ac:dyDescent="0.25">
      <c r="A7403" s="1">
        <v>45966.375</v>
      </c>
      <c r="B7403" s="2">
        <v>2025</v>
      </c>
      <c r="C7403" s="2">
        <v>11</v>
      </c>
      <c r="D7403" s="2">
        <v>5</v>
      </c>
      <c r="E7403" s="2">
        <v>9</v>
      </c>
      <c r="F7403" s="3">
        <v>0</v>
      </c>
      <c r="G7403" s="3">
        <v>0.19409978321993654</v>
      </c>
      <c r="H7403" s="3">
        <v>0</v>
      </c>
      <c r="I7403" s="3">
        <v>0.23216597209067369</v>
      </c>
      <c r="J7403" s="3">
        <v>0</v>
      </c>
      <c r="K7403" s="3">
        <v>0</v>
      </c>
      <c r="L7403" s="3">
        <v>0</v>
      </c>
      <c r="M7403" s="3">
        <v>0</v>
      </c>
      <c r="N7403" s="3">
        <v>0.39544808449031776</v>
      </c>
      <c r="O7403" s="3">
        <v>9.1301537755658677E-2</v>
      </c>
    </row>
    <row r="7404" spans="1:15" x14ac:dyDescent="0.25">
      <c r="A7404" s="1">
        <v>45966.416666666664</v>
      </c>
      <c r="B7404" s="2">
        <v>2025</v>
      </c>
      <c r="C7404" s="2">
        <v>11</v>
      </c>
      <c r="D7404" s="2">
        <v>5</v>
      </c>
      <c r="E7404" s="2">
        <v>10</v>
      </c>
      <c r="F7404" s="3">
        <v>0</v>
      </c>
      <c r="G7404" s="3">
        <v>0.16781634167979284</v>
      </c>
      <c r="H7404" s="3">
        <v>0</v>
      </c>
      <c r="I7404" s="3">
        <v>0</v>
      </c>
      <c r="J7404" s="3">
        <v>0</v>
      </c>
      <c r="K7404" s="3">
        <v>0</v>
      </c>
      <c r="L7404" s="3">
        <v>0</v>
      </c>
      <c r="M7404" s="3">
        <v>0.5</v>
      </c>
      <c r="N7404" s="3">
        <v>0.27019578256937071</v>
      </c>
      <c r="O7404" s="3">
        <v>0.10422356936101818</v>
      </c>
    </row>
    <row r="7405" spans="1:15" x14ac:dyDescent="0.25">
      <c r="A7405" s="1">
        <v>45966.458333333336</v>
      </c>
      <c r="B7405" s="2">
        <v>2025</v>
      </c>
      <c r="C7405" s="2">
        <v>11</v>
      </c>
      <c r="D7405" s="2">
        <v>5</v>
      </c>
      <c r="E7405" s="2">
        <v>11</v>
      </c>
      <c r="F7405" s="3">
        <v>0</v>
      </c>
      <c r="G7405" s="3">
        <v>0</v>
      </c>
      <c r="H7405" s="3">
        <v>0</v>
      </c>
      <c r="I7405" s="3">
        <v>0</v>
      </c>
      <c r="J7405" s="3">
        <v>0</v>
      </c>
      <c r="K7405" s="3">
        <v>0</v>
      </c>
      <c r="L7405" s="3">
        <v>0</v>
      </c>
      <c r="M7405" s="3">
        <v>0.99375202748776892</v>
      </c>
      <c r="N7405" s="3">
        <v>0</v>
      </c>
      <c r="O7405" s="3">
        <v>0.11041689194308543</v>
      </c>
    </row>
    <row r="7406" spans="1:15" x14ac:dyDescent="0.25">
      <c r="A7406" s="1">
        <v>45966.5</v>
      </c>
      <c r="B7406" s="2">
        <v>2025</v>
      </c>
      <c r="C7406" s="2">
        <v>11</v>
      </c>
      <c r="D7406" s="2">
        <v>5</v>
      </c>
      <c r="E7406" s="2">
        <v>12</v>
      </c>
      <c r="F7406" s="3">
        <v>0</v>
      </c>
      <c r="G7406" s="3">
        <v>0</v>
      </c>
      <c r="H7406" s="3">
        <v>0</v>
      </c>
      <c r="I7406" s="3">
        <v>0</v>
      </c>
      <c r="J7406" s="3">
        <v>0</v>
      </c>
      <c r="K7406" s="3">
        <v>0</v>
      </c>
      <c r="L7406" s="3">
        <v>0</v>
      </c>
      <c r="M7406" s="3">
        <v>0.99685856965956843</v>
      </c>
      <c r="N7406" s="3">
        <v>0</v>
      </c>
      <c r="O7406" s="3">
        <v>0.1107620632955076</v>
      </c>
    </row>
    <row r="7407" spans="1:15" x14ac:dyDescent="0.25">
      <c r="A7407" s="1">
        <v>45966.541666666664</v>
      </c>
      <c r="B7407" s="2">
        <v>2025</v>
      </c>
      <c r="C7407" s="2">
        <v>11</v>
      </c>
      <c r="D7407" s="2">
        <v>5</v>
      </c>
      <c r="E7407" s="2">
        <v>13</v>
      </c>
      <c r="F7407" s="3">
        <v>0</v>
      </c>
      <c r="G7407" s="3">
        <v>0</v>
      </c>
      <c r="H7407" s="3">
        <v>0</v>
      </c>
      <c r="I7407" s="3"/>
      <c r="J7407" s="3">
        <v>0</v>
      </c>
      <c r="K7407" s="3">
        <v>0</v>
      </c>
      <c r="L7407" s="3">
        <v>0</v>
      </c>
      <c r="M7407" s="3">
        <v>0</v>
      </c>
      <c r="N7407" s="3">
        <v>0</v>
      </c>
      <c r="O7407" s="3">
        <v>0</v>
      </c>
    </row>
    <row r="7408" spans="1:15" x14ac:dyDescent="0.25">
      <c r="A7408" s="1">
        <v>45966.583333333336</v>
      </c>
      <c r="B7408" s="2">
        <v>2025</v>
      </c>
      <c r="C7408" s="2">
        <v>11</v>
      </c>
      <c r="D7408" s="2">
        <v>5</v>
      </c>
      <c r="E7408" s="2">
        <v>14</v>
      </c>
      <c r="F7408" s="3">
        <v>0</v>
      </c>
      <c r="G7408" s="3">
        <v>0</v>
      </c>
      <c r="H7408" s="3">
        <v>0</v>
      </c>
      <c r="I7408" s="3">
        <v>0</v>
      </c>
      <c r="J7408" s="3">
        <v>0</v>
      </c>
      <c r="K7408" s="3">
        <v>0</v>
      </c>
      <c r="L7408" s="3">
        <v>0</v>
      </c>
      <c r="M7408" s="3"/>
      <c r="N7408" s="3">
        <v>0</v>
      </c>
      <c r="O7408" s="3">
        <v>0</v>
      </c>
    </row>
    <row r="7409" spans="1:15" x14ac:dyDescent="0.25">
      <c r="A7409" s="1">
        <v>45966.625</v>
      </c>
      <c r="B7409" s="2">
        <v>2025</v>
      </c>
      <c r="C7409" s="2">
        <v>11</v>
      </c>
      <c r="D7409" s="2">
        <v>5</v>
      </c>
      <c r="E7409" s="2">
        <v>15</v>
      </c>
      <c r="F7409" s="3">
        <v>0</v>
      </c>
      <c r="G7409" s="3">
        <v>0</v>
      </c>
      <c r="H7409" s="3">
        <v>0</v>
      </c>
      <c r="I7409" s="3">
        <v>0</v>
      </c>
      <c r="J7409" s="3">
        <v>0</v>
      </c>
      <c r="K7409" s="3">
        <v>0</v>
      </c>
      <c r="L7409" s="3">
        <v>0</v>
      </c>
      <c r="M7409" s="3">
        <v>0</v>
      </c>
      <c r="N7409" s="3">
        <v>0</v>
      </c>
      <c r="O7409" s="3">
        <v>0</v>
      </c>
    </row>
    <row r="7410" spans="1:15" x14ac:dyDescent="0.25">
      <c r="A7410" s="1">
        <v>45966.666666666664</v>
      </c>
      <c r="B7410" s="2">
        <v>2025</v>
      </c>
      <c r="C7410" s="2">
        <v>11</v>
      </c>
      <c r="D7410" s="2">
        <v>5</v>
      </c>
      <c r="E7410" s="2">
        <v>16</v>
      </c>
      <c r="F7410" s="3">
        <v>0</v>
      </c>
      <c r="G7410" s="3">
        <v>0</v>
      </c>
      <c r="H7410" s="3">
        <v>0</v>
      </c>
      <c r="I7410" s="3">
        <v>0</v>
      </c>
      <c r="J7410" s="3">
        <v>0</v>
      </c>
      <c r="K7410" s="3">
        <v>0</v>
      </c>
      <c r="L7410" s="3">
        <v>0</v>
      </c>
      <c r="M7410" s="3">
        <v>0</v>
      </c>
      <c r="N7410" s="3">
        <v>0</v>
      </c>
      <c r="O7410" s="3">
        <v>0</v>
      </c>
    </row>
    <row r="7411" spans="1:15" x14ac:dyDescent="0.25">
      <c r="A7411" s="1">
        <v>45966.708333333336</v>
      </c>
      <c r="B7411" s="2">
        <v>2025</v>
      </c>
      <c r="C7411" s="2">
        <v>11</v>
      </c>
      <c r="D7411" s="2">
        <v>5</v>
      </c>
      <c r="E7411" s="2">
        <v>17</v>
      </c>
      <c r="F7411" s="3">
        <v>0</v>
      </c>
      <c r="G7411" s="3">
        <v>0</v>
      </c>
      <c r="H7411" s="3">
        <v>0</v>
      </c>
      <c r="I7411" s="3">
        <v>0</v>
      </c>
      <c r="J7411" s="3">
        <v>0</v>
      </c>
      <c r="K7411" s="3">
        <v>0</v>
      </c>
      <c r="L7411" s="3">
        <v>0</v>
      </c>
      <c r="M7411" s="3">
        <v>0</v>
      </c>
      <c r="N7411" s="3">
        <v>0</v>
      </c>
      <c r="O7411" s="3">
        <v>0</v>
      </c>
    </row>
    <row r="7412" spans="1:15" x14ac:dyDescent="0.25">
      <c r="A7412" s="1">
        <v>45966.75</v>
      </c>
      <c r="B7412" s="2">
        <v>2025</v>
      </c>
      <c r="C7412" s="2">
        <v>11</v>
      </c>
      <c r="D7412" s="2">
        <v>5</v>
      </c>
      <c r="E7412" s="2">
        <v>18</v>
      </c>
      <c r="F7412" s="3">
        <v>0</v>
      </c>
      <c r="G7412" s="3">
        <v>0</v>
      </c>
      <c r="H7412" s="3">
        <v>0</v>
      </c>
      <c r="I7412" s="3">
        <v>0</v>
      </c>
      <c r="J7412" s="3"/>
      <c r="K7412" s="3">
        <v>0</v>
      </c>
      <c r="L7412" s="3">
        <v>0</v>
      </c>
      <c r="M7412" s="3">
        <v>0</v>
      </c>
      <c r="N7412" s="3">
        <v>0</v>
      </c>
      <c r="O7412" s="3">
        <v>0</v>
      </c>
    </row>
    <row r="7413" spans="1:15" x14ac:dyDescent="0.25">
      <c r="A7413" s="1">
        <v>45966.791666666664</v>
      </c>
      <c r="B7413" s="2">
        <v>2025</v>
      </c>
      <c r="C7413" s="2">
        <v>11</v>
      </c>
      <c r="D7413" s="2">
        <v>5</v>
      </c>
      <c r="E7413" s="2">
        <v>19</v>
      </c>
      <c r="F7413" s="3">
        <v>0</v>
      </c>
      <c r="G7413" s="3">
        <v>0</v>
      </c>
      <c r="H7413" s="3"/>
      <c r="I7413" s="3">
        <v>0</v>
      </c>
      <c r="J7413" s="3"/>
      <c r="K7413" s="3"/>
      <c r="L7413" s="3"/>
      <c r="M7413" s="3">
        <v>0</v>
      </c>
      <c r="N7413" s="3">
        <v>0</v>
      </c>
      <c r="O7413" s="3">
        <v>0</v>
      </c>
    </row>
    <row r="7414" spans="1:15" x14ac:dyDescent="0.25">
      <c r="A7414" s="1">
        <v>45966.833333333336</v>
      </c>
      <c r="B7414" s="2">
        <v>2025</v>
      </c>
      <c r="C7414" s="2">
        <v>11</v>
      </c>
      <c r="D7414" s="2">
        <v>5</v>
      </c>
      <c r="E7414" s="2">
        <v>20</v>
      </c>
      <c r="F7414" s="3"/>
      <c r="G7414" s="3">
        <v>0</v>
      </c>
      <c r="H7414" s="3"/>
      <c r="I7414" s="3">
        <v>0</v>
      </c>
      <c r="J7414" s="3"/>
      <c r="K7414" s="3"/>
      <c r="L7414" s="3"/>
      <c r="M7414" s="3">
        <v>0</v>
      </c>
      <c r="N7414" s="3">
        <v>0</v>
      </c>
      <c r="O7414" s="3">
        <v>0</v>
      </c>
    </row>
    <row r="7415" spans="1:15" x14ac:dyDescent="0.25">
      <c r="A7415" s="1">
        <v>45966.875</v>
      </c>
      <c r="B7415" s="2">
        <v>2025</v>
      </c>
      <c r="C7415" s="2">
        <v>11</v>
      </c>
      <c r="D7415" s="2">
        <v>5</v>
      </c>
      <c r="E7415" s="2">
        <v>21</v>
      </c>
      <c r="F7415" s="3"/>
      <c r="G7415" s="3">
        <v>0</v>
      </c>
      <c r="H7415" s="3"/>
      <c r="I7415" s="3">
        <v>0</v>
      </c>
      <c r="J7415" s="3"/>
      <c r="K7415" s="3"/>
      <c r="L7415" s="3"/>
      <c r="M7415" s="3">
        <v>0</v>
      </c>
      <c r="N7415" s="3">
        <v>0</v>
      </c>
      <c r="O7415" s="3">
        <v>0</v>
      </c>
    </row>
    <row r="7416" spans="1:15" x14ac:dyDescent="0.25">
      <c r="A7416" s="1">
        <v>45966.916666666664</v>
      </c>
      <c r="B7416" s="2">
        <v>2025</v>
      </c>
      <c r="C7416" s="2">
        <v>11</v>
      </c>
      <c r="D7416" s="2">
        <v>5</v>
      </c>
      <c r="E7416" s="2">
        <v>22</v>
      </c>
      <c r="F7416" s="3"/>
      <c r="G7416" s="3">
        <v>0</v>
      </c>
      <c r="H7416" s="3"/>
      <c r="I7416" s="3">
        <v>0</v>
      </c>
      <c r="J7416" s="3"/>
      <c r="K7416" s="3"/>
      <c r="L7416" s="3"/>
      <c r="M7416" s="3">
        <v>0</v>
      </c>
      <c r="N7416" s="3">
        <v>0</v>
      </c>
      <c r="O7416" s="3">
        <v>0</v>
      </c>
    </row>
    <row r="7417" spans="1:15" x14ac:dyDescent="0.25">
      <c r="A7417" s="1">
        <v>45966.958333333336</v>
      </c>
      <c r="B7417" s="2">
        <v>2025</v>
      </c>
      <c r="C7417" s="2">
        <v>11</v>
      </c>
      <c r="D7417" s="2">
        <v>5</v>
      </c>
      <c r="E7417" s="2">
        <v>23</v>
      </c>
      <c r="F7417" s="3"/>
      <c r="G7417" s="3">
        <v>0</v>
      </c>
      <c r="H7417" s="3"/>
      <c r="I7417" s="3">
        <v>0</v>
      </c>
      <c r="J7417" s="3"/>
      <c r="K7417" s="3"/>
      <c r="L7417" s="3"/>
      <c r="M7417" s="3">
        <v>0</v>
      </c>
      <c r="N7417" s="3">
        <v>0</v>
      </c>
      <c r="O7417" s="3">
        <v>0</v>
      </c>
    </row>
    <row r="7418" spans="1:15" x14ac:dyDescent="0.25">
      <c r="A7418" s="1">
        <v>45967</v>
      </c>
      <c r="B7418" s="2">
        <v>2025</v>
      </c>
      <c r="C7418" s="2">
        <v>11</v>
      </c>
      <c r="D7418" s="2">
        <v>6</v>
      </c>
      <c r="E7418" s="2">
        <v>0</v>
      </c>
      <c r="F7418" s="3"/>
      <c r="G7418" s="3">
        <v>0</v>
      </c>
      <c r="H7418" s="3"/>
      <c r="I7418" s="3">
        <v>0</v>
      </c>
      <c r="J7418" s="3"/>
      <c r="K7418" s="3"/>
      <c r="L7418" s="3"/>
      <c r="M7418" s="3">
        <v>0</v>
      </c>
      <c r="N7418" s="3">
        <v>0</v>
      </c>
      <c r="O7418" s="3">
        <v>0</v>
      </c>
    </row>
    <row r="7419" spans="1:15" x14ac:dyDescent="0.25">
      <c r="A7419" s="1">
        <v>45967.041666666664</v>
      </c>
      <c r="B7419" s="2">
        <v>2025</v>
      </c>
      <c r="C7419" s="2">
        <v>11</v>
      </c>
      <c r="D7419" s="2">
        <v>6</v>
      </c>
      <c r="E7419" s="2">
        <v>1</v>
      </c>
      <c r="F7419" s="3"/>
      <c r="G7419" s="3">
        <v>0</v>
      </c>
      <c r="H7419" s="3"/>
      <c r="I7419" s="3">
        <v>0</v>
      </c>
      <c r="J7419" s="3"/>
      <c r="K7419" s="3"/>
      <c r="L7419" s="3"/>
      <c r="M7419" s="3">
        <v>0</v>
      </c>
      <c r="N7419" s="3">
        <v>0</v>
      </c>
      <c r="O7419" s="3">
        <v>0</v>
      </c>
    </row>
    <row r="7420" spans="1:15" x14ac:dyDescent="0.25">
      <c r="A7420" s="1">
        <v>45967.083333333336</v>
      </c>
      <c r="B7420" s="2">
        <v>2025</v>
      </c>
      <c r="C7420" s="2">
        <v>11</v>
      </c>
      <c r="D7420" s="2">
        <v>6</v>
      </c>
      <c r="E7420" s="2">
        <v>2</v>
      </c>
      <c r="F7420" s="3"/>
      <c r="G7420" s="3">
        <v>0</v>
      </c>
      <c r="H7420" s="3"/>
      <c r="I7420" s="3">
        <v>0</v>
      </c>
      <c r="J7420" s="3"/>
      <c r="K7420" s="3"/>
      <c r="L7420" s="3"/>
      <c r="M7420" s="3">
        <v>0</v>
      </c>
      <c r="N7420" s="3">
        <v>0</v>
      </c>
      <c r="O7420" s="3">
        <v>0</v>
      </c>
    </row>
    <row r="7421" spans="1:15" x14ac:dyDescent="0.25">
      <c r="A7421" s="1">
        <v>45967.125</v>
      </c>
      <c r="B7421" s="2">
        <v>2025</v>
      </c>
      <c r="C7421" s="2">
        <v>11</v>
      </c>
      <c r="D7421" s="2">
        <v>6</v>
      </c>
      <c r="E7421" s="2">
        <v>3</v>
      </c>
      <c r="F7421" s="3"/>
      <c r="G7421" s="3">
        <v>0</v>
      </c>
      <c r="H7421" s="3"/>
      <c r="I7421" s="3">
        <v>0</v>
      </c>
      <c r="J7421" s="3"/>
      <c r="K7421" s="3"/>
      <c r="L7421" s="3"/>
      <c r="M7421" s="3">
        <v>0</v>
      </c>
      <c r="N7421" s="3">
        <v>0</v>
      </c>
      <c r="O7421" s="3">
        <v>0</v>
      </c>
    </row>
    <row r="7422" spans="1:15" x14ac:dyDescent="0.25">
      <c r="A7422" s="1">
        <v>45967.166666666664</v>
      </c>
      <c r="B7422" s="2">
        <v>2025</v>
      </c>
      <c r="C7422" s="2">
        <v>11</v>
      </c>
      <c r="D7422" s="2">
        <v>6</v>
      </c>
      <c r="E7422" s="2">
        <v>4</v>
      </c>
      <c r="F7422" s="3">
        <v>0</v>
      </c>
      <c r="G7422" s="3">
        <v>0</v>
      </c>
      <c r="H7422" s="3"/>
      <c r="I7422" s="3">
        <v>0</v>
      </c>
      <c r="J7422" s="3"/>
      <c r="K7422" s="3"/>
      <c r="L7422" s="3"/>
      <c r="M7422" s="3"/>
      <c r="N7422" s="3">
        <v>0</v>
      </c>
      <c r="O7422" s="3">
        <v>0</v>
      </c>
    </row>
    <row r="7423" spans="1:15" x14ac:dyDescent="0.25">
      <c r="A7423" s="1">
        <v>45967.208333333336</v>
      </c>
      <c r="B7423" s="2">
        <v>2025</v>
      </c>
      <c r="C7423" s="2">
        <v>11</v>
      </c>
      <c r="D7423" s="2">
        <v>6</v>
      </c>
      <c r="E7423" s="2">
        <v>5</v>
      </c>
      <c r="F7423" s="3">
        <v>0</v>
      </c>
      <c r="G7423" s="3">
        <v>0</v>
      </c>
      <c r="H7423" s="3">
        <v>0</v>
      </c>
      <c r="I7423" s="3">
        <v>0</v>
      </c>
      <c r="J7423" s="3">
        <v>0</v>
      </c>
      <c r="K7423" s="3">
        <v>0</v>
      </c>
      <c r="L7423" s="3">
        <v>0</v>
      </c>
      <c r="M7423" s="3"/>
      <c r="N7423" s="3">
        <v>0</v>
      </c>
      <c r="O7423" s="3">
        <v>0</v>
      </c>
    </row>
    <row r="7424" spans="1:15" x14ac:dyDescent="0.25">
      <c r="A7424" s="1">
        <v>45967.25</v>
      </c>
      <c r="B7424" s="2">
        <v>2025</v>
      </c>
      <c r="C7424" s="2">
        <v>11</v>
      </c>
      <c r="D7424" s="2">
        <v>6</v>
      </c>
      <c r="E7424" s="2">
        <v>6</v>
      </c>
      <c r="F7424" s="3">
        <v>0</v>
      </c>
      <c r="G7424" s="3">
        <v>0</v>
      </c>
      <c r="H7424" s="3">
        <v>0</v>
      </c>
      <c r="I7424" s="3"/>
      <c r="J7424" s="3">
        <v>0</v>
      </c>
      <c r="K7424" s="3">
        <v>0</v>
      </c>
      <c r="L7424" s="3">
        <v>0</v>
      </c>
      <c r="M7424" s="3"/>
      <c r="N7424" s="3">
        <v>0</v>
      </c>
      <c r="O7424" s="3">
        <v>0</v>
      </c>
    </row>
    <row r="7425" spans="1:15" x14ac:dyDescent="0.25">
      <c r="A7425" s="1">
        <v>45967.291666666664</v>
      </c>
      <c r="B7425" s="2">
        <v>2025</v>
      </c>
      <c r="C7425" s="2">
        <v>11</v>
      </c>
      <c r="D7425" s="2">
        <v>6</v>
      </c>
      <c r="E7425" s="2">
        <v>7</v>
      </c>
      <c r="F7425" s="3">
        <v>0</v>
      </c>
      <c r="G7425" s="3">
        <v>0</v>
      </c>
      <c r="H7425" s="3">
        <v>0</v>
      </c>
      <c r="I7425" s="3">
        <v>0</v>
      </c>
      <c r="J7425" s="3">
        <v>0</v>
      </c>
      <c r="K7425" s="3">
        <v>0</v>
      </c>
      <c r="L7425" s="3">
        <v>0</v>
      </c>
      <c r="M7425" s="3">
        <v>0</v>
      </c>
      <c r="N7425" s="3">
        <v>0</v>
      </c>
      <c r="O7425" s="3">
        <v>0</v>
      </c>
    </row>
    <row r="7426" spans="1:15" x14ac:dyDescent="0.25">
      <c r="A7426" s="1">
        <v>45967.333333333336</v>
      </c>
      <c r="B7426" s="2">
        <v>2025</v>
      </c>
      <c r="C7426" s="2">
        <v>11</v>
      </c>
      <c r="D7426" s="2">
        <v>6</v>
      </c>
      <c r="E7426" s="2">
        <v>8</v>
      </c>
      <c r="F7426" s="3">
        <v>1.7631622966587164E-2</v>
      </c>
      <c r="G7426" s="3">
        <v>0</v>
      </c>
      <c r="H7426" s="3">
        <v>0</v>
      </c>
      <c r="I7426" s="3">
        <v>0</v>
      </c>
      <c r="J7426" s="3">
        <v>0</v>
      </c>
      <c r="K7426" s="3">
        <v>0</v>
      </c>
      <c r="L7426" s="3">
        <v>0</v>
      </c>
      <c r="M7426" s="3">
        <v>0</v>
      </c>
      <c r="N7426" s="3">
        <v>7.2868770947663045E-2</v>
      </c>
      <c r="O7426" s="3">
        <v>1.005559932380558E-2</v>
      </c>
    </row>
    <row r="7427" spans="1:15" x14ac:dyDescent="0.25">
      <c r="A7427" s="1">
        <v>45967.375</v>
      </c>
      <c r="B7427" s="2">
        <v>2025</v>
      </c>
      <c r="C7427" s="2">
        <v>11</v>
      </c>
      <c r="D7427" s="2">
        <v>6</v>
      </c>
      <c r="E7427" s="2">
        <v>9</v>
      </c>
      <c r="F7427" s="3">
        <v>0.10547689920144662</v>
      </c>
      <c r="G7427" s="3">
        <v>0</v>
      </c>
      <c r="H7427" s="3">
        <v>0</v>
      </c>
      <c r="I7427" s="3">
        <v>0</v>
      </c>
      <c r="J7427" s="3"/>
      <c r="K7427" s="3">
        <v>0.13870787319223296</v>
      </c>
      <c r="L7427" s="3">
        <v>0</v>
      </c>
      <c r="M7427" s="3">
        <v>0.5</v>
      </c>
      <c r="N7427" s="3">
        <v>0</v>
      </c>
      <c r="O7427" s="3">
        <v>9.3023096549209955E-2</v>
      </c>
    </row>
    <row r="7428" spans="1:15" x14ac:dyDescent="0.25">
      <c r="A7428" s="1">
        <v>45967.416666666664</v>
      </c>
      <c r="B7428" s="2">
        <v>2025</v>
      </c>
      <c r="C7428" s="2">
        <v>11</v>
      </c>
      <c r="D7428" s="2">
        <v>6</v>
      </c>
      <c r="E7428" s="2">
        <v>10</v>
      </c>
      <c r="F7428" s="3">
        <v>0.25645749085623804</v>
      </c>
      <c r="G7428" s="3">
        <v>0</v>
      </c>
      <c r="H7428" s="3">
        <v>0</v>
      </c>
      <c r="I7428" s="3"/>
      <c r="J7428" s="3"/>
      <c r="K7428" s="3">
        <v>0.30931704397832394</v>
      </c>
      <c r="L7428" s="3">
        <v>0.16364478224747764</v>
      </c>
      <c r="M7428" s="3"/>
      <c r="N7428" s="3">
        <v>0</v>
      </c>
      <c r="O7428" s="3">
        <v>0.12156988618033993</v>
      </c>
    </row>
    <row r="7429" spans="1:15" x14ac:dyDescent="0.25">
      <c r="A7429" s="1">
        <v>45967.458333333336</v>
      </c>
      <c r="B7429" s="2">
        <v>2025</v>
      </c>
      <c r="C7429" s="2">
        <v>11</v>
      </c>
      <c r="D7429" s="2">
        <v>6</v>
      </c>
      <c r="E7429" s="2">
        <v>11</v>
      </c>
      <c r="F7429" s="3">
        <v>0.26381025034947236</v>
      </c>
      <c r="G7429" s="3">
        <v>0</v>
      </c>
      <c r="H7429" s="3">
        <v>0</v>
      </c>
      <c r="I7429" s="3"/>
      <c r="J7429" s="3"/>
      <c r="K7429" s="3">
        <v>0.29645043742332122</v>
      </c>
      <c r="L7429" s="3">
        <v>0.129182690247788</v>
      </c>
      <c r="M7429" s="3">
        <v>0</v>
      </c>
      <c r="N7429" s="3">
        <v>0</v>
      </c>
      <c r="O7429" s="3">
        <v>9.8491911145797362E-2</v>
      </c>
    </row>
    <row r="7430" spans="1:15" x14ac:dyDescent="0.25">
      <c r="A7430" s="1">
        <v>45967.5</v>
      </c>
      <c r="B7430" s="2">
        <v>2025</v>
      </c>
      <c r="C7430" s="2">
        <v>11</v>
      </c>
      <c r="D7430" s="2">
        <v>6</v>
      </c>
      <c r="E7430" s="2">
        <v>12</v>
      </c>
      <c r="F7430" s="3">
        <v>0.39158721206672131</v>
      </c>
      <c r="G7430" s="3">
        <v>0</v>
      </c>
      <c r="H7430" s="3">
        <v>0</v>
      </c>
      <c r="I7430" s="3">
        <v>1</v>
      </c>
      <c r="J7430" s="3"/>
      <c r="K7430" s="3">
        <v>0.42077834104330403</v>
      </c>
      <c r="L7430" s="3">
        <v>0.14822293556841476</v>
      </c>
      <c r="M7430" s="3">
        <v>0.5</v>
      </c>
      <c r="N7430" s="3">
        <v>0</v>
      </c>
      <c r="O7430" s="3">
        <v>0.30757356108480499</v>
      </c>
    </row>
    <row r="7431" spans="1:15" x14ac:dyDescent="0.25">
      <c r="A7431" s="1">
        <v>45967.541666666664</v>
      </c>
      <c r="B7431" s="2">
        <v>2025</v>
      </c>
      <c r="C7431" s="2">
        <v>11</v>
      </c>
      <c r="D7431" s="2">
        <v>6</v>
      </c>
      <c r="E7431" s="2">
        <v>13</v>
      </c>
      <c r="F7431" s="3">
        <v>0.13493508701685494</v>
      </c>
      <c r="G7431" s="3">
        <v>0</v>
      </c>
      <c r="H7431" s="3">
        <v>0</v>
      </c>
      <c r="I7431" s="3">
        <v>0.5</v>
      </c>
      <c r="J7431" s="3"/>
      <c r="K7431" s="3">
        <v>0.21393835255403776</v>
      </c>
      <c r="L7431" s="3">
        <v>9.0468810197305793E-2</v>
      </c>
      <c r="M7431" s="3">
        <v>0.5</v>
      </c>
      <c r="N7431" s="3">
        <v>0</v>
      </c>
      <c r="O7431" s="3">
        <v>0.17991778122102481</v>
      </c>
    </row>
    <row r="7432" spans="1:15" x14ac:dyDescent="0.25">
      <c r="A7432" s="1">
        <v>45967.583333333336</v>
      </c>
      <c r="B7432" s="2">
        <v>2025</v>
      </c>
      <c r="C7432" s="2">
        <v>11</v>
      </c>
      <c r="D7432" s="2">
        <v>6</v>
      </c>
      <c r="E7432" s="2">
        <v>14</v>
      </c>
      <c r="F7432" s="3">
        <v>0</v>
      </c>
      <c r="G7432" s="3">
        <v>0</v>
      </c>
      <c r="H7432" s="3">
        <v>0</v>
      </c>
      <c r="I7432" s="3">
        <v>0</v>
      </c>
      <c r="J7432" s="3">
        <v>0</v>
      </c>
      <c r="K7432" s="3">
        <v>0</v>
      </c>
      <c r="L7432" s="3">
        <v>0</v>
      </c>
      <c r="M7432" s="3">
        <v>0</v>
      </c>
      <c r="N7432" s="3">
        <v>0</v>
      </c>
      <c r="O7432" s="3">
        <v>0</v>
      </c>
    </row>
    <row r="7433" spans="1:15" x14ac:dyDescent="0.25">
      <c r="A7433" s="1">
        <v>45967.625</v>
      </c>
      <c r="B7433" s="2">
        <v>2025</v>
      </c>
      <c r="C7433" s="2">
        <v>11</v>
      </c>
      <c r="D7433" s="2">
        <v>6</v>
      </c>
      <c r="E7433" s="2">
        <v>15</v>
      </c>
      <c r="F7433" s="3">
        <v>0</v>
      </c>
      <c r="G7433" s="3">
        <v>0</v>
      </c>
      <c r="H7433" s="3">
        <v>0</v>
      </c>
      <c r="I7433" s="3">
        <v>0</v>
      </c>
      <c r="J7433" s="3">
        <v>0</v>
      </c>
      <c r="K7433" s="3">
        <v>0</v>
      </c>
      <c r="L7433" s="3">
        <v>0</v>
      </c>
      <c r="M7433" s="3">
        <v>0</v>
      </c>
      <c r="N7433" s="3">
        <v>0</v>
      </c>
      <c r="O7433" s="3">
        <v>0</v>
      </c>
    </row>
    <row r="7434" spans="1:15" x14ac:dyDescent="0.25">
      <c r="A7434" s="1">
        <v>45967.666666666664</v>
      </c>
      <c r="B7434" s="2">
        <v>2025</v>
      </c>
      <c r="C7434" s="2">
        <v>11</v>
      </c>
      <c r="D7434" s="2">
        <v>6</v>
      </c>
      <c r="E7434" s="2">
        <v>16</v>
      </c>
      <c r="F7434" s="3">
        <v>0</v>
      </c>
      <c r="G7434" s="3">
        <v>0</v>
      </c>
      <c r="H7434" s="3">
        <v>0</v>
      </c>
      <c r="I7434" s="3">
        <v>0</v>
      </c>
      <c r="J7434" s="3">
        <v>0</v>
      </c>
      <c r="K7434" s="3">
        <v>0</v>
      </c>
      <c r="L7434" s="3">
        <v>0</v>
      </c>
      <c r="M7434" s="3">
        <v>0</v>
      </c>
      <c r="N7434" s="3">
        <v>0</v>
      </c>
      <c r="O7434" s="3">
        <v>0</v>
      </c>
    </row>
    <row r="7435" spans="1:15" x14ac:dyDescent="0.25">
      <c r="A7435" s="1">
        <v>45967.708333333336</v>
      </c>
      <c r="B7435" s="2">
        <v>2025</v>
      </c>
      <c r="C7435" s="2">
        <v>11</v>
      </c>
      <c r="D7435" s="2">
        <v>6</v>
      </c>
      <c r="E7435" s="2">
        <v>17</v>
      </c>
      <c r="F7435" s="3">
        <v>0</v>
      </c>
      <c r="G7435" s="3">
        <v>0</v>
      </c>
      <c r="H7435" s="3">
        <v>0</v>
      </c>
      <c r="I7435" s="3">
        <v>0</v>
      </c>
      <c r="J7435" s="3">
        <v>0</v>
      </c>
      <c r="K7435" s="3">
        <v>0</v>
      </c>
      <c r="L7435" s="3">
        <v>0</v>
      </c>
      <c r="M7435" s="3">
        <v>0</v>
      </c>
      <c r="N7435" s="3">
        <v>0</v>
      </c>
      <c r="O7435" s="3">
        <v>0</v>
      </c>
    </row>
    <row r="7436" spans="1:15" x14ac:dyDescent="0.25">
      <c r="A7436" s="1">
        <v>45967.75</v>
      </c>
      <c r="B7436" s="2">
        <v>2025</v>
      </c>
      <c r="C7436" s="2">
        <v>11</v>
      </c>
      <c r="D7436" s="2">
        <v>6</v>
      </c>
      <c r="E7436" s="2">
        <v>18</v>
      </c>
      <c r="F7436" s="3">
        <v>0</v>
      </c>
      <c r="G7436" s="3">
        <v>0</v>
      </c>
      <c r="H7436" s="3">
        <v>0</v>
      </c>
      <c r="I7436" s="3"/>
      <c r="J7436" s="3">
        <v>0</v>
      </c>
      <c r="K7436" s="3">
        <v>0</v>
      </c>
      <c r="L7436" s="3">
        <v>0</v>
      </c>
      <c r="M7436" s="3">
        <v>0</v>
      </c>
      <c r="N7436" s="3">
        <v>0</v>
      </c>
      <c r="O7436" s="3">
        <v>0</v>
      </c>
    </row>
    <row r="7437" spans="1:15" x14ac:dyDescent="0.25">
      <c r="A7437" s="1">
        <v>45967.791666666664</v>
      </c>
      <c r="B7437" s="2">
        <v>2025</v>
      </c>
      <c r="C7437" s="2">
        <v>11</v>
      </c>
      <c r="D7437" s="2">
        <v>6</v>
      </c>
      <c r="E7437" s="2">
        <v>19</v>
      </c>
      <c r="F7437" s="3">
        <v>0</v>
      </c>
      <c r="G7437" s="3">
        <v>0</v>
      </c>
      <c r="H7437" s="3"/>
      <c r="I7437" s="3">
        <v>0</v>
      </c>
      <c r="J7437" s="3"/>
      <c r="K7437" s="3"/>
      <c r="L7437" s="3">
        <v>0</v>
      </c>
      <c r="M7437" s="3">
        <v>0</v>
      </c>
      <c r="N7437" s="3">
        <v>0</v>
      </c>
      <c r="O7437" s="3">
        <v>0</v>
      </c>
    </row>
    <row r="7438" spans="1:15" x14ac:dyDescent="0.25">
      <c r="A7438" s="1">
        <v>45967.833333333336</v>
      </c>
      <c r="B7438" s="2">
        <v>2025</v>
      </c>
      <c r="C7438" s="2">
        <v>11</v>
      </c>
      <c r="D7438" s="2">
        <v>6</v>
      </c>
      <c r="E7438" s="2">
        <v>20</v>
      </c>
      <c r="F7438" s="3"/>
      <c r="G7438" s="3">
        <v>0</v>
      </c>
      <c r="H7438" s="3"/>
      <c r="I7438" s="3">
        <v>0</v>
      </c>
      <c r="J7438" s="3"/>
      <c r="K7438" s="3"/>
      <c r="L7438" s="3"/>
      <c r="M7438" s="3">
        <v>0</v>
      </c>
      <c r="N7438" s="3">
        <v>0</v>
      </c>
      <c r="O7438" s="3">
        <v>0</v>
      </c>
    </row>
    <row r="7439" spans="1:15" x14ac:dyDescent="0.25">
      <c r="A7439" s="1">
        <v>45967.875</v>
      </c>
      <c r="B7439" s="2">
        <v>2025</v>
      </c>
      <c r="C7439" s="2">
        <v>11</v>
      </c>
      <c r="D7439" s="2">
        <v>6</v>
      </c>
      <c r="E7439" s="2">
        <v>21</v>
      </c>
      <c r="F7439" s="3"/>
      <c r="G7439" s="3">
        <v>0</v>
      </c>
      <c r="H7439" s="3"/>
      <c r="I7439" s="3">
        <v>0</v>
      </c>
      <c r="J7439" s="3"/>
      <c r="K7439" s="3"/>
      <c r="L7439" s="3"/>
      <c r="M7439" s="3">
        <v>0</v>
      </c>
      <c r="N7439" s="3">
        <v>0</v>
      </c>
      <c r="O7439" s="3">
        <v>0</v>
      </c>
    </row>
    <row r="7440" spans="1:15" x14ac:dyDescent="0.25">
      <c r="A7440" s="1">
        <v>45967.916666666664</v>
      </c>
      <c r="B7440" s="2">
        <v>2025</v>
      </c>
      <c r="C7440" s="2">
        <v>11</v>
      </c>
      <c r="D7440" s="2">
        <v>6</v>
      </c>
      <c r="E7440" s="2">
        <v>22</v>
      </c>
      <c r="F7440" s="3"/>
      <c r="G7440" s="3">
        <v>0</v>
      </c>
      <c r="H7440" s="3"/>
      <c r="I7440" s="3"/>
      <c r="J7440" s="3"/>
      <c r="K7440" s="3"/>
      <c r="L7440" s="3"/>
      <c r="M7440" s="3"/>
      <c r="N7440" s="3">
        <v>0</v>
      </c>
      <c r="O7440" s="3">
        <v>0</v>
      </c>
    </row>
    <row r="7441" spans="1:15" x14ac:dyDescent="0.25">
      <c r="A7441" s="1">
        <v>45967.958333333336</v>
      </c>
      <c r="B7441" s="2">
        <v>2025</v>
      </c>
      <c r="C7441" s="2">
        <v>11</v>
      </c>
      <c r="D7441" s="2">
        <v>6</v>
      </c>
      <c r="E7441" s="2">
        <v>23</v>
      </c>
      <c r="F7441" s="3"/>
      <c r="G7441" s="3">
        <v>0</v>
      </c>
      <c r="H7441" s="3"/>
      <c r="I7441" s="3"/>
      <c r="J7441" s="3"/>
      <c r="K7441" s="3"/>
      <c r="L7441" s="3"/>
      <c r="M7441" s="3"/>
      <c r="N7441" s="3">
        <v>0</v>
      </c>
      <c r="O7441" s="3">
        <v>0</v>
      </c>
    </row>
    <row r="7442" spans="1:15" x14ac:dyDescent="0.25">
      <c r="A7442" s="1">
        <v>45968</v>
      </c>
      <c r="B7442" s="2">
        <v>2025</v>
      </c>
      <c r="C7442" s="2">
        <v>11</v>
      </c>
      <c r="D7442" s="2">
        <v>7</v>
      </c>
      <c r="E7442" s="2">
        <v>0</v>
      </c>
      <c r="F7442" s="3"/>
      <c r="G7442" s="3">
        <v>0</v>
      </c>
      <c r="H7442" s="3"/>
      <c r="I7442" s="3">
        <v>0</v>
      </c>
      <c r="J7442" s="3"/>
      <c r="K7442" s="3"/>
      <c r="L7442" s="3"/>
      <c r="M7442" s="3"/>
      <c r="N7442" s="3">
        <v>0</v>
      </c>
      <c r="O7442" s="3">
        <v>0</v>
      </c>
    </row>
    <row r="7443" spans="1:15" x14ac:dyDescent="0.25">
      <c r="A7443" s="1">
        <v>45968.041666666664</v>
      </c>
      <c r="B7443" s="2">
        <v>2025</v>
      </c>
      <c r="C7443" s="2">
        <v>11</v>
      </c>
      <c r="D7443" s="2">
        <v>7</v>
      </c>
      <c r="E7443" s="2">
        <v>1</v>
      </c>
      <c r="F7443" s="3"/>
      <c r="G7443" s="3">
        <v>0</v>
      </c>
      <c r="H7443" s="3"/>
      <c r="I7443" s="3">
        <v>0</v>
      </c>
      <c r="J7443" s="3"/>
      <c r="K7443" s="3"/>
      <c r="L7443" s="3"/>
      <c r="M7443" s="3"/>
      <c r="N7443" s="3">
        <v>0</v>
      </c>
      <c r="O7443" s="3">
        <v>0</v>
      </c>
    </row>
    <row r="7444" spans="1:15" x14ac:dyDescent="0.25">
      <c r="A7444" s="1">
        <v>45968.083333333336</v>
      </c>
      <c r="B7444" s="2">
        <v>2025</v>
      </c>
      <c r="C7444" s="2">
        <v>11</v>
      </c>
      <c r="D7444" s="2">
        <v>7</v>
      </c>
      <c r="E7444" s="2">
        <v>2</v>
      </c>
      <c r="F7444" s="3"/>
      <c r="G7444" s="3">
        <v>0</v>
      </c>
      <c r="H7444" s="3"/>
      <c r="I7444" s="3">
        <v>0</v>
      </c>
      <c r="J7444" s="3"/>
      <c r="K7444" s="3"/>
      <c r="L7444" s="3"/>
      <c r="M7444" s="3">
        <v>0</v>
      </c>
      <c r="N7444" s="3">
        <v>0</v>
      </c>
      <c r="O7444" s="3">
        <v>0</v>
      </c>
    </row>
    <row r="7445" spans="1:15" x14ac:dyDescent="0.25">
      <c r="A7445" s="1">
        <v>45968.125</v>
      </c>
      <c r="B7445" s="2">
        <v>2025</v>
      </c>
      <c r="C7445" s="2">
        <v>11</v>
      </c>
      <c r="D7445" s="2">
        <v>7</v>
      </c>
      <c r="E7445" s="2">
        <v>3</v>
      </c>
      <c r="F7445" s="3"/>
      <c r="G7445" s="3">
        <v>0</v>
      </c>
      <c r="H7445" s="3"/>
      <c r="I7445" s="3">
        <v>0</v>
      </c>
      <c r="J7445" s="3"/>
      <c r="K7445" s="3"/>
      <c r="L7445" s="3"/>
      <c r="M7445" s="3">
        <v>0</v>
      </c>
      <c r="N7445" s="3">
        <v>0</v>
      </c>
      <c r="O7445" s="3">
        <v>0</v>
      </c>
    </row>
    <row r="7446" spans="1:15" x14ac:dyDescent="0.25">
      <c r="A7446" s="1">
        <v>45968.166666666664</v>
      </c>
      <c r="B7446" s="2">
        <v>2025</v>
      </c>
      <c r="C7446" s="2">
        <v>11</v>
      </c>
      <c r="D7446" s="2">
        <v>7</v>
      </c>
      <c r="E7446" s="2">
        <v>4</v>
      </c>
      <c r="F7446" s="3">
        <v>0</v>
      </c>
      <c r="G7446" s="3">
        <v>0</v>
      </c>
      <c r="H7446" s="3"/>
      <c r="I7446" s="3">
        <v>0</v>
      </c>
      <c r="J7446" s="3"/>
      <c r="K7446" s="3"/>
      <c r="L7446" s="3">
        <v>0</v>
      </c>
      <c r="M7446" s="3">
        <v>0</v>
      </c>
      <c r="N7446" s="3">
        <v>0</v>
      </c>
      <c r="O7446" s="3">
        <v>0</v>
      </c>
    </row>
    <row r="7447" spans="1:15" x14ac:dyDescent="0.25">
      <c r="A7447" s="1">
        <v>45968.208333333336</v>
      </c>
      <c r="B7447" s="2">
        <v>2025</v>
      </c>
      <c r="C7447" s="2">
        <v>11</v>
      </c>
      <c r="D7447" s="2">
        <v>7</v>
      </c>
      <c r="E7447" s="2">
        <v>5</v>
      </c>
      <c r="F7447" s="3">
        <v>0</v>
      </c>
      <c r="G7447" s="3">
        <v>0</v>
      </c>
      <c r="H7447" s="3">
        <v>0</v>
      </c>
      <c r="I7447" s="3">
        <v>0</v>
      </c>
      <c r="J7447" s="3">
        <v>0</v>
      </c>
      <c r="K7447" s="3">
        <v>0</v>
      </c>
      <c r="L7447" s="3">
        <v>0</v>
      </c>
      <c r="M7447" s="3">
        <v>0</v>
      </c>
      <c r="N7447" s="3">
        <v>0</v>
      </c>
      <c r="O7447" s="3">
        <v>0</v>
      </c>
    </row>
    <row r="7448" spans="1:15" x14ac:dyDescent="0.25">
      <c r="A7448" s="1">
        <v>45968.25</v>
      </c>
      <c r="B7448" s="2">
        <v>2025</v>
      </c>
      <c r="C7448" s="2">
        <v>11</v>
      </c>
      <c r="D7448" s="2">
        <v>7</v>
      </c>
      <c r="E7448" s="2">
        <v>6</v>
      </c>
      <c r="F7448" s="3">
        <v>0</v>
      </c>
      <c r="G7448" s="3">
        <v>0</v>
      </c>
      <c r="H7448" s="3">
        <v>0</v>
      </c>
      <c r="I7448" s="3">
        <v>0</v>
      </c>
      <c r="J7448" s="3">
        <v>0</v>
      </c>
      <c r="K7448" s="3">
        <v>0</v>
      </c>
      <c r="L7448" s="3">
        <v>0</v>
      </c>
      <c r="M7448" s="3">
        <v>0</v>
      </c>
      <c r="N7448" s="3"/>
      <c r="O7448" s="3">
        <v>0</v>
      </c>
    </row>
    <row r="7449" spans="1:15" x14ac:dyDescent="0.25">
      <c r="A7449" s="1">
        <v>45968.291666666664</v>
      </c>
      <c r="B7449" s="2">
        <v>2025</v>
      </c>
      <c r="C7449" s="2">
        <v>11</v>
      </c>
      <c r="D7449" s="2">
        <v>7</v>
      </c>
      <c r="E7449" s="2">
        <v>7</v>
      </c>
      <c r="F7449" s="3">
        <v>0</v>
      </c>
      <c r="G7449" s="3">
        <v>0</v>
      </c>
      <c r="H7449" s="3">
        <v>0</v>
      </c>
      <c r="I7449" s="3">
        <v>0</v>
      </c>
      <c r="J7449" s="3">
        <v>0</v>
      </c>
      <c r="K7449" s="3">
        <v>0</v>
      </c>
      <c r="L7449" s="3">
        <v>0</v>
      </c>
      <c r="M7449" s="3">
        <v>0</v>
      </c>
      <c r="N7449" s="3">
        <v>0</v>
      </c>
      <c r="O7449" s="3">
        <v>0</v>
      </c>
    </row>
    <row r="7450" spans="1:15" x14ac:dyDescent="0.25">
      <c r="A7450" s="1">
        <v>45968.333333333336</v>
      </c>
      <c r="B7450" s="2">
        <v>2025</v>
      </c>
      <c r="C7450" s="2">
        <v>11</v>
      </c>
      <c r="D7450" s="2">
        <v>7</v>
      </c>
      <c r="E7450" s="2">
        <v>8</v>
      </c>
      <c r="F7450" s="3">
        <v>0</v>
      </c>
      <c r="G7450" s="3">
        <v>0</v>
      </c>
      <c r="H7450" s="3">
        <v>0</v>
      </c>
      <c r="I7450" s="3">
        <v>0</v>
      </c>
      <c r="J7450" s="3">
        <v>0</v>
      </c>
      <c r="K7450" s="3">
        <v>0</v>
      </c>
      <c r="L7450" s="3">
        <v>0</v>
      </c>
      <c r="M7450" s="3">
        <v>0</v>
      </c>
      <c r="N7450" s="3">
        <v>0</v>
      </c>
      <c r="O7450" s="3">
        <v>0</v>
      </c>
    </row>
    <row r="7451" spans="1:15" x14ac:dyDescent="0.25">
      <c r="A7451" s="1">
        <v>45968.375</v>
      </c>
      <c r="B7451" s="2">
        <v>2025</v>
      </c>
      <c r="C7451" s="2">
        <v>11</v>
      </c>
      <c r="D7451" s="2">
        <v>7</v>
      </c>
      <c r="E7451" s="2">
        <v>9</v>
      </c>
      <c r="F7451" s="3">
        <v>0.16576167713125745</v>
      </c>
      <c r="G7451" s="3">
        <v>0</v>
      </c>
      <c r="H7451" s="3">
        <v>7.1961242781415996E-2</v>
      </c>
      <c r="I7451" s="3">
        <v>0</v>
      </c>
      <c r="J7451" s="3"/>
      <c r="K7451" s="3">
        <v>3.3896296296296456E-3</v>
      </c>
      <c r="L7451" s="3">
        <v>0</v>
      </c>
      <c r="M7451" s="3">
        <v>0</v>
      </c>
      <c r="N7451" s="3"/>
      <c r="O7451" s="3">
        <v>3.4444649934614727E-2</v>
      </c>
    </row>
    <row r="7452" spans="1:15" x14ac:dyDescent="0.25">
      <c r="A7452" s="1">
        <v>45968.416666666664</v>
      </c>
      <c r="B7452" s="2">
        <v>2025</v>
      </c>
      <c r="C7452" s="2">
        <v>11</v>
      </c>
      <c r="D7452" s="2">
        <v>7</v>
      </c>
      <c r="E7452" s="2">
        <v>10</v>
      </c>
      <c r="F7452" s="3">
        <v>0.10810708939552212</v>
      </c>
      <c r="G7452" s="3">
        <v>0</v>
      </c>
      <c r="H7452" s="3">
        <v>7.6917543817584547E-2</v>
      </c>
      <c r="I7452" s="3">
        <v>0</v>
      </c>
      <c r="J7452" s="3"/>
      <c r="K7452" s="3">
        <v>0</v>
      </c>
      <c r="L7452" s="3">
        <v>0</v>
      </c>
      <c r="M7452" s="3">
        <v>0</v>
      </c>
      <c r="N7452" s="3"/>
      <c r="O7452" s="3">
        <v>2.6432090459015237E-2</v>
      </c>
    </row>
    <row r="7453" spans="1:15" x14ac:dyDescent="0.25">
      <c r="A7453" s="1">
        <v>45968.458333333336</v>
      </c>
      <c r="B7453" s="2">
        <v>2025</v>
      </c>
      <c r="C7453" s="2">
        <v>11</v>
      </c>
      <c r="D7453" s="2">
        <v>7</v>
      </c>
      <c r="E7453" s="2">
        <v>11</v>
      </c>
      <c r="F7453" s="3">
        <v>0</v>
      </c>
      <c r="G7453" s="3">
        <v>0</v>
      </c>
      <c r="H7453" s="3">
        <v>0</v>
      </c>
      <c r="I7453" s="3">
        <v>0</v>
      </c>
      <c r="J7453" s="3">
        <v>0</v>
      </c>
      <c r="K7453" s="3">
        <v>0</v>
      </c>
      <c r="L7453" s="3">
        <v>0</v>
      </c>
      <c r="M7453" s="3">
        <v>0</v>
      </c>
      <c r="N7453" s="3">
        <v>0</v>
      </c>
      <c r="O7453" s="3">
        <v>0</v>
      </c>
    </row>
    <row r="7454" spans="1:15" x14ac:dyDescent="0.25">
      <c r="A7454" s="1">
        <v>45968.5</v>
      </c>
      <c r="B7454" s="2">
        <v>2025</v>
      </c>
      <c r="C7454" s="2">
        <v>11</v>
      </c>
      <c r="D7454" s="2">
        <v>7</v>
      </c>
      <c r="E7454" s="2">
        <v>12</v>
      </c>
      <c r="F7454" s="3">
        <v>8.4996284609668918E-3</v>
      </c>
      <c r="G7454" s="3">
        <v>0</v>
      </c>
      <c r="H7454" s="3">
        <v>0</v>
      </c>
      <c r="I7454" s="3">
        <v>0</v>
      </c>
      <c r="J7454" s="3"/>
      <c r="K7454" s="3">
        <v>0</v>
      </c>
      <c r="L7454" s="3">
        <v>0</v>
      </c>
      <c r="M7454" s="3">
        <v>0</v>
      </c>
      <c r="N7454" s="3">
        <v>0</v>
      </c>
      <c r="O7454" s="3">
        <v>1.0624535576208615E-3</v>
      </c>
    </row>
    <row r="7455" spans="1:15" x14ac:dyDescent="0.25">
      <c r="A7455" s="1">
        <v>45968.541666666664</v>
      </c>
      <c r="B7455" s="2">
        <v>2025</v>
      </c>
      <c r="C7455" s="2">
        <v>11</v>
      </c>
      <c r="D7455" s="2">
        <v>7</v>
      </c>
      <c r="E7455" s="2">
        <v>13</v>
      </c>
      <c r="F7455" s="3">
        <v>0</v>
      </c>
      <c r="G7455" s="3">
        <v>0</v>
      </c>
      <c r="H7455" s="3">
        <v>0</v>
      </c>
      <c r="I7455" s="3">
        <v>0</v>
      </c>
      <c r="J7455" s="3">
        <v>0</v>
      </c>
      <c r="K7455" s="3">
        <v>0</v>
      </c>
      <c r="L7455" s="3">
        <v>0</v>
      </c>
      <c r="M7455" s="3">
        <v>0</v>
      </c>
      <c r="N7455" s="3">
        <v>0</v>
      </c>
      <c r="O7455" s="3">
        <v>0</v>
      </c>
    </row>
    <row r="7456" spans="1:15" x14ac:dyDescent="0.25">
      <c r="A7456" s="1">
        <v>45968.583333333336</v>
      </c>
      <c r="B7456" s="2">
        <v>2025</v>
      </c>
      <c r="C7456" s="2">
        <v>11</v>
      </c>
      <c r="D7456" s="2">
        <v>7</v>
      </c>
      <c r="E7456" s="2">
        <v>14</v>
      </c>
      <c r="F7456" s="3">
        <v>0</v>
      </c>
      <c r="G7456" s="3">
        <v>0</v>
      </c>
      <c r="H7456" s="3">
        <v>0</v>
      </c>
      <c r="I7456" s="3">
        <v>0</v>
      </c>
      <c r="J7456" s="3">
        <v>0</v>
      </c>
      <c r="K7456" s="3">
        <v>0</v>
      </c>
      <c r="L7456" s="3">
        <v>0</v>
      </c>
      <c r="M7456" s="3">
        <v>0</v>
      </c>
      <c r="N7456" s="3">
        <v>0</v>
      </c>
      <c r="O7456" s="3">
        <v>0</v>
      </c>
    </row>
    <row r="7457" spans="1:15" x14ac:dyDescent="0.25">
      <c r="A7457" s="1">
        <v>45968.625</v>
      </c>
      <c r="B7457" s="2">
        <v>2025</v>
      </c>
      <c r="C7457" s="2">
        <v>11</v>
      </c>
      <c r="D7457" s="2">
        <v>7</v>
      </c>
      <c r="E7457" s="2">
        <v>15</v>
      </c>
      <c r="F7457" s="3">
        <v>0</v>
      </c>
      <c r="G7457" s="3">
        <v>0</v>
      </c>
      <c r="H7457" s="3">
        <v>0</v>
      </c>
      <c r="I7457" s="3">
        <v>0</v>
      </c>
      <c r="J7457" s="3">
        <v>0</v>
      </c>
      <c r="K7457" s="3">
        <v>0</v>
      </c>
      <c r="L7457" s="3">
        <v>0</v>
      </c>
      <c r="M7457" s="3">
        <v>0</v>
      </c>
      <c r="N7457" s="3">
        <v>0</v>
      </c>
      <c r="O7457" s="3">
        <v>0</v>
      </c>
    </row>
    <row r="7458" spans="1:15" x14ac:dyDescent="0.25">
      <c r="A7458" s="1">
        <v>45968.666666666664</v>
      </c>
      <c r="B7458" s="2">
        <v>2025</v>
      </c>
      <c r="C7458" s="2">
        <v>11</v>
      </c>
      <c r="D7458" s="2">
        <v>7</v>
      </c>
      <c r="E7458" s="2">
        <v>16</v>
      </c>
      <c r="F7458" s="3">
        <v>0</v>
      </c>
      <c r="G7458" s="3">
        <v>0</v>
      </c>
      <c r="H7458" s="3">
        <v>0</v>
      </c>
      <c r="I7458" s="3">
        <v>0</v>
      </c>
      <c r="J7458" s="3">
        <v>0</v>
      </c>
      <c r="K7458" s="3">
        <v>0</v>
      </c>
      <c r="L7458" s="3">
        <v>0</v>
      </c>
      <c r="M7458" s="3">
        <v>0</v>
      </c>
      <c r="N7458" s="3">
        <v>0</v>
      </c>
      <c r="O7458" s="3">
        <v>0</v>
      </c>
    </row>
    <row r="7459" spans="1:15" x14ac:dyDescent="0.25">
      <c r="A7459" s="1">
        <v>45968.708333333336</v>
      </c>
      <c r="B7459" s="2">
        <v>2025</v>
      </c>
      <c r="C7459" s="2">
        <v>11</v>
      </c>
      <c r="D7459" s="2">
        <v>7</v>
      </c>
      <c r="E7459" s="2">
        <v>17</v>
      </c>
      <c r="F7459" s="3">
        <v>0</v>
      </c>
      <c r="G7459" s="3">
        <v>0</v>
      </c>
      <c r="H7459" s="3">
        <v>0</v>
      </c>
      <c r="I7459" s="3">
        <v>0</v>
      </c>
      <c r="J7459" s="3">
        <v>0</v>
      </c>
      <c r="K7459" s="3">
        <v>0</v>
      </c>
      <c r="L7459" s="3">
        <v>0</v>
      </c>
      <c r="M7459" s="3">
        <v>0</v>
      </c>
      <c r="N7459" s="3">
        <v>0</v>
      </c>
      <c r="O7459" s="3">
        <v>0</v>
      </c>
    </row>
    <row r="7460" spans="1:15" x14ac:dyDescent="0.25">
      <c r="A7460" s="1">
        <v>45968.75</v>
      </c>
      <c r="B7460" s="2">
        <v>2025</v>
      </c>
      <c r="C7460" s="2">
        <v>11</v>
      </c>
      <c r="D7460" s="2">
        <v>7</v>
      </c>
      <c r="E7460" s="2">
        <v>18</v>
      </c>
      <c r="F7460" s="3">
        <v>0</v>
      </c>
      <c r="G7460" s="3">
        <v>0</v>
      </c>
      <c r="H7460" s="3">
        <v>0</v>
      </c>
      <c r="I7460" s="3">
        <v>0</v>
      </c>
      <c r="J7460" s="3">
        <v>0</v>
      </c>
      <c r="K7460" s="3">
        <v>0</v>
      </c>
      <c r="L7460" s="3">
        <v>0</v>
      </c>
      <c r="M7460" s="3">
        <v>0</v>
      </c>
      <c r="N7460" s="3">
        <v>0</v>
      </c>
      <c r="O7460" s="3">
        <v>0</v>
      </c>
    </row>
    <row r="7461" spans="1:15" x14ac:dyDescent="0.25">
      <c r="A7461" s="1">
        <v>45968.791666666664</v>
      </c>
      <c r="B7461" s="2">
        <v>2025</v>
      </c>
      <c r="C7461" s="2">
        <v>11</v>
      </c>
      <c r="D7461" s="2">
        <v>7</v>
      </c>
      <c r="E7461" s="2">
        <v>19</v>
      </c>
      <c r="F7461" s="3">
        <v>0</v>
      </c>
      <c r="G7461" s="3">
        <v>0</v>
      </c>
      <c r="H7461" s="3"/>
      <c r="I7461" s="3">
        <v>0</v>
      </c>
      <c r="J7461" s="3"/>
      <c r="K7461" s="3"/>
      <c r="L7461" s="3">
        <v>0</v>
      </c>
      <c r="M7461" s="3">
        <v>0</v>
      </c>
      <c r="N7461" s="3">
        <v>0</v>
      </c>
      <c r="O7461" s="3">
        <v>0</v>
      </c>
    </row>
    <row r="7462" spans="1:15" x14ac:dyDescent="0.25">
      <c r="A7462" s="1">
        <v>45968.833333333336</v>
      </c>
      <c r="B7462" s="2">
        <v>2025</v>
      </c>
      <c r="C7462" s="2">
        <v>11</v>
      </c>
      <c r="D7462" s="2">
        <v>7</v>
      </c>
      <c r="E7462" s="2">
        <v>20</v>
      </c>
      <c r="F7462" s="3"/>
      <c r="G7462" s="3">
        <v>0</v>
      </c>
      <c r="H7462" s="3"/>
      <c r="I7462" s="3">
        <v>0</v>
      </c>
      <c r="J7462" s="3"/>
      <c r="K7462" s="3"/>
      <c r="L7462" s="3"/>
      <c r="M7462" s="3">
        <v>0</v>
      </c>
      <c r="N7462" s="3">
        <v>0</v>
      </c>
      <c r="O7462" s="3">
        <v>0</v>
      </c>
    </row>
    <row r="7463" spans="1:15" x14ac:dyDescent="0.25">
      <c r="A7463" s="1">
        <v>45968.875</v>
      </c>
      <c r="B7463" s="2">
        <v>2025</v>
      </c>
      <c r="C7463" s="2">
        <v>11</v>
      </c>
      <c r="D7463" s="2">
        <v>7</v>
      </c>
      <c r="E7463" s="2">
        <v>21</v>
      </c>
      <c r="F7463" s="3"/>
      <c r="G7463" s="3">
        <v>0</v>
      </c>
      <c r="H7463" s="3"/>
      <c r="I7463" s="3">
        <v>0</v>
      </c>
      <c r="J7463" s="3"/>
      <c r="K7463" s="3"/>
      <c r="L7463" s="3"/>
      <c r="M7463" s="3"/>
      <c r="N7463" s="3">
        <v>0</v>
      </c>
      <c r="O7463" s="3">
        <v>0</v>
      </c>
    </row>
    <row r="7464" spans="1:15" x14ac:dyDescent="0.25">
      <c r="A7464" s="1">
        <v>45968.916666666664</v>
      </c>
      <c r="B7464" s="2">
        <v>2025</v>
      </c>
      <c r="C7464" s="2">
        <v>11</v>
      </c>
      <c r="D7464" s="2">
        <v>7</v>
      </c>
      <c r="E7464" s="2">
        <v>22</v>
      </c>
      <c r="F7464" s="3"/>
      <c r="G7464" s="3">
        <v>0</v>
      </c>
      <c r="H7464" s="3"/>
      <c r="I7464" s="3">
        <v>0</v>
      </c>
      <c r="J7464" s="3"/>
      <c r="K7464" s="3"/>
      <c r="L7464" s="3"/>
      <c r="M7464" s="3"/>
      <c r="N7464" s="3">
        <v>0</v>
      </c>
      <c r="O7464" s="3">
        <v>0</v>
      </c>
    </row>
    <row r="7465" spans="1:15" x14ac:dyDescent="0.25">
      <c r="A7465" s="1">
        <v>45968.958333333336</v>
      </c>
      <c r="B7465" s="2">
        <v>2025</v>
      </c>
      <c r="C7465" s="2">
        <v>11</v>
      </c>
      <c r="D7465" s="2">
        <v>7</v>
      </c>
      <c r="E7465" s="2">
        <v>23</v>
      </c>
      <c r="F7465" s="3"/>
      <c r="G7465" s="3">
        <v>0</v>
      </c>
      <c r="H7465" s="3"/>
      <c r="I7465" s="3">
        <v>0</v>
      </c>
      <c r="J7465" s="3"/>
      <c r="K7465" s="3"/>
      <c r="L7465" s="3"/>
      <c r="M7465" s="3"/>
      <c r="N7465" s="3">
        <v>0</v>
      </c>
      <c r="O7465" s="3">
        <v>0</v>
      </c>
    </row>
    <row r="7466" spans="1:15" x14ac:dyDescent="0.25">
      <c r="A7466" s="1">
        <v>45969</v>
      </c>
      <c r="B7466" s="2">
        <v>2025</v>
      </c>
      <c r="C7466" s="2">
        <v>11</v>
      </c>
      <c r="D7466" s="2">
        <v>8</v>
      </c>
      <c r="E7466" s="2">
        <v>0</v>
      </c>
      <c r="F7466" s="3"/>
      <c r="G7466" s="3">
        <v>0</v>
      </c>
      <c r="H7466" s="3"/>
      <c r="I7466" s="3">
        <v>0</v>
      </c>
      <c r="J7466" s="3"/>
      <c r="K7466" s="3"/>
      <c r="L7466" s="3"/>
      <c r="M7466" s="3">
        <v>0</v>
      </c>
      <c r="N7466" s="3">
        <v>0</v>
      </c>
      <c r="O7466" s="3">
        <v>0</v>
      </c>
    </row>
    <row r="7467" spans="1:15" x14ac:dyDescent="0.25">
      <c r="A7467" s="1">
        <v>45969.041666666664</v>
      </c>
      <c r="B7467" s="2">
        <v>2025</v>
      </c>
      <c r="C7467" s="2">
        <v>11</v>
      </c>
      <c r="D7467" s="2">
        <v>8</v>
      </c>
      <c r="E7467" s="2">
        <v>1</v>
      </c>
      <c r="F7467" s="3"/>
      <c r="G7467" s="3">
        <v>0</v>
      </c>
      <c r="H7467" s="3"/>
      <c r="I7467" s="3">
        <v>0</v>
      </c>
      <c r="J7467" s="3"/>
      <c r="K7467" s="3"/>
      <c r="L7467" s="3"/>
      <c r="M7467" s="3">
        <v>0</v>
      </c>
      <c r="N7467" s="3">
        <v>0</v>
      </c>
      <c r="O7467" s="3">
        <v>0</v>
      </c>
    </row>
    <row r="7468" spans="1:15" x14ac:dyDescent="0.25">
      <c r="A7468" s="1">
        <v>45969.083333333336</v>
      </c>
      <c r="B7468" s="2">
        <v>2025</v>
      </c>
      <c r="C7468" s="2">
        <v>11</v>
      </c>
      <c r="D7468" s="2">
        <v>8</v>
      </c>
      <c r="E7468" s="2">
        <v>2</v>
      </c>
      <c r="F7468" s="3"/>
      <c r="G7468" s="3">
        <v>0</v>
      </c>
      <c r="H7468" s="3"/>
      <c r="I7468" s="3">
        <v>0</v>
      </c>
      <c r="J7468" s="3"/>
      <c r="K7468" s="3"/>
      <c r="L7468" s="3"/>
      <c r="M7468" s="3">
        <v>0</v>
      </c>
      <c r="N7468" s="3">
        <v>0</v>
      </c>
      <c r="O7468" s="3">
        <v>0</v>
      </c>
    </row>
    <row r="7469" spans="1:15" x14ac:dyDescent="0.25">
      <c r="A7469" s="1">
        <v>45969.125</v>
      </c>
      <c r="B7469" s="2">
        <v>2025</v>
      </c>
      <c r="C7469" s="2">
        <v>11</v>
      </c>
      <c r="D7469" s="2">
        <v>8</v>
      </c>
      <c r="E7469" s="2">
        <v>3</v>
      </c>
      <c r="F7469" s="3"/>
      <c r="G7469" s="3">
        <v>0</v>
      </c>
      <c r="H7469" s="3"/>
      <c r="I7469" s="3">
        <v>0</v>
      </c>
      <c r="J7469" s="3"/>
      <c r="K7469" s="3"/>
      <c r="L7469" s="3"/>
      <c r="M7469" s="3">
        <v>0</v>
      </c>
      <c r="N7469" s="3">
        <v>0</v>
      </c>
      <c r="O7469" s="3">
        <v>0</v>
      </c>
    </row>
    <row r="7470" spans="1:15" x14ac:dyDescent="0.25">
      <c r="A7470" s="1">
        <v>45969.166666666664</v>
      </c>
      <c r="B7470" s="2">
        <v>2025</v>
      </c>
      <c r="C7470" s="2">
        <v>11</v>
      </c>
      <c r="D7470" s="2">
        <v>8</v>
      </c>
      <c r="E7470" s="2">
        <v>4</v>
      </c>
      <c r="F7470" s="3">
        <v>0</v>
      </c>
      <c r="G7470" s="3">
        <v>0</v>
      </c>
      <c r="H7470" s="3"/>
      <c r="I7470" s="3">
        <v>0</v>
      </c>
      <c r="J7470" s="3"/>
      <c r="K7470" s="3"/>
      <c r="L7470" s="3">
        <v>0</v>
      </c>
      <c r="M7470" s="3">
        <v>0</v>
      </c>
      <c r="N7470" s="3">
        <v>0</v>
      </c>
      <c r="O7470" s="3">
        <v>0</v>
      </c>
    </row>
    <row r="7471" spans="1:15" x14ac:dyDescent="0.25">
      <c r="A7471" s="1">
        <v>45969.208333333336</v>
      </c>
      <c r="B7471" s="2">
        <v>2025</v>
      </c>
      <c r="C7471" s="2">
        <v>11</v>
      </c>
      <c r="D7471" s="2">
        <v>8</v>
      </c>
      <c r="E7471" s="2">
        <v>5</v>
      </c>
      <c r="F7471" s="3">
        <v>0</v>
      </c>
      <c r="G7471" s="3">
        <v>0</v>
      </c>
      <c r="H7471" s="3">
        <v>0</v>
      </c>
      <c r="I7471" s="3">
        <v>0</v>
      </c>
      <c r="J7471" s="3"/>
      <c r="K7471" s="3">
        <v>0</v>
      </c>
      <c r="L7471" s="3">
        <v>0</v>
      </c>
      <c r="M7471" s="3">
        <v>0</v>
      </c>
      <c r="N7471" s="3">
        <v>0</v>
      </c>
      <c r="O7471" s="3">
        <v>0</v>
      </c>
    </row>
    <row r="7472" spans="1:15" x14ac:dyDescent="0.25">
      <c r="A7472" s="1">
        <v>45969.25</v>
      </c>
      <c r="B7472" s="2">
        <v>2025</v>
      </c>
      <c r="C7472" s="2">
        <v>11</v>
      </c>
      <c r="D7472" s="2">
        <v>8</v>
      </c>
      <c r="E7472" s="2">
        <v>6</v>
      </c>
      <c r="F7472" s="3">
        <v>0</v>
      </c>
      <c r="G7472" s="3">
        <v>0</v>
      </c>
      <c r="H7472" s="3">
        <v>0</v>
      </c>
      <c r="I7472" s="3">
        <v>0</v>
      </c>
      <c r="J7472" s="3"/>
      <c r="K7472" s="3">
        <v>0</v>
      </c>
      <c r="L7472" s="3">
        <v>0</v>
      </c>
      <c r="M7472" s="3">
        <v>3.8172911095919727E-2</v>
      </c>
      <c r="N7472" s="3">
        <v>0</v>
      </c>
      <c r="O7472" s="3">
        <v>4.7716138869899659E-3</v>
      </c>
    </row>
    <row r="7473" spans="1:15" x14ac:dyDescent="0.25">
      <c r="A7473" s="1">
        <v>45969.291666666664</v>
      </c>
      <c r="B7473" s="2">
        <v>2025</v>
      </c>
      <c r="C7473" s="2">
        <v>11</v>
      </c>
      <c r="D7473" s="2">
        <v>8</v>
      </c>
      <c r="E7473" s="2">
        <v>7</v>
      </c>
      <c r="F7473" s="3">
        <v>0</v>
      </c>
      <c r="G7473" s="3">
        <v>0</v>
      </c>
      <c r="H7473" s="3">
        <v>0</v>
      </c>
      <c r="I7473" s="3">
        <v>0.17487109056803612</v>
      </c>
      <c r="J7473" s="3">
        <v>0</v>
      </c>
      <c r="K7473" s="3">
        <v>0</v>
      </c>
      <c r="L7473" s="3">
        <v>0</v>
      </c>
      <c r="M7473" s="3">
        <v>0</v>
      </c>
      <c r="N7473" s="3">
        <v>0</v>
      </c>
      <c r="O7473" s="3">
        <v>1.9430121174226236E-2</v>
      </c>
    </row>
    <row r="7474" spans="1:15" x14ac:dyDescent="0.25">
      <c r="A7474" s="1">
        <v>45969.333333333336</v>
      </c>
      <c r="B7474" s="2">
        <v>2025</v>
      </c>
      <c r="C7474" s="2">
        <v>11</v>
      </c>
      <c r="D7474" s="2">
        <v>8</v>
      </c>
      <c r="E7474" s="2">
        <v>8</v>
      </c>
      <c r="F7474" s="3">
        <v>0</v>
      </c>
      <c r="G7474" s="3">
        <v>0</v>
      </c>
      <c r="H7474" s="3">
        <v>0</v>
      </c>
      <c r="I7474" s="3">
        <v>0</v>
      </c>
      <c r="J7474" s="3">
        <v>0</v>
      </c>
      <c r="K7474" s="3">
        <v>0</v>
      </c>
      <c r="L7474" s="3">
        <v>0</v>
      </c>
      <c r="M7474" s="3">
        <v>0</v>
      </c>
      <c r="N7474" s="3">
        <v>0.25801729203563512</v>
      </c>
      <c r="O7474" s="3">
        <v>2.8668588003959456E-2</v>
      </c>
    </row>
    <row r="7475" spans="1:15" x14ac:dyDescent="0.25">
      <c r="A7475" s="1">
        <v>45969.375</v>
      </c>
      <c r="B7475" s="2">
        <v>2025</v>
      </c>
      <c r="C7475" s="2">
        <v>11</v>
      </c>
      <c r="D7475" s="2">
        <v>8</v>
      </c>
      <c r="E7475" s="2">
        <v>9</v>
      </c>
      <c r="F7475" s="3">
        <v>0</v>
      </c>
      <c r="G7475" s="3">
        <v>0</v>
      </c>
      <c r="H7475" s="3">
        <v>0</v>
      </c>
      <c r="I7475" s="3">
        <v>0</v>
      </c>
      <c r="J7475" s="3">
        <v>0</v>
      </c>
      <c r="K7475" s="3">
        <v>0</v>
      </c>
      <c r="L7475" s="3">
        <v>0</v>
      </c>
      <c r="M7475" s="3">
        <v>0</v>
      </c>
      <c r="N7475" s="3">
        <v>0</v>
      </c>
      <c r="O7475" s="3">
        <v>0</v>
      </c>
    </row>
    <row r="7476" spans="1:15" x14ac:dyDescent="0.25">
      <c r="A7476" s="1">
        <v>45969.416666666664</v>
      </c>
      <c r="B7476" s="2">
        <v>2025</v>
      </c>
      <c r="C7476" s="2">
        <v>11</v>
      </c>
      <c r="D7476" s="2">
        <v>8</v>
      </c>
      <c r="E7476" s="2">
        <v>10</v>
      </c>
      <c r="F7476" s="3">
        <v>0</v>
      </c>
      <c r="G7476" s="3">
        <v>0</v>
      </c>
      <c r="H7476" s="3">
        <v>0</v>
      </c>
      <c r="I7476" s="3">
        <v>0</v>
      </c>
      <c r="J7476" s="3">
        <v>0</v>
      </c>
      <c r="K7476" s="3">
        <v>0</v>
      </c>
      <c r="L7476" s="3">
        <v>0</v>
      </c>
      <c r="M7476" s="3">
        <v>0</v>
      </c>
      <c r="N7476" s="3">
        <v>0</v>
      </c>
      <c r="O7476" s="3">
        <v>0</v>
      </c>
    </row>
    <row r="7477" spans="1:15" x14ac:dyDescent="0.25">
      <c r="A7477" s="1">
        <v>45969.458333333336</v>
      </c>
      <c r="B7477" s="2">
        <v>2025</v>
      </c>
      <c r="C7477" s="2">
        <v>11</v>
      </c>
      <c r="D7477" s="2">
        <v>8</v>
      </c>
      <c r="E7477" s="2">
        <v>11</v>
      </c>
      <c r="F7477" s="3">
        <v>0</v>
      </c>
      <c r="G7477" s="3">
        <v>0</v>
      </c>
      <c r="H7477" s="3">
        <v>0</v>
      </c>
      <c r="I7477" s="3">
        <v>0</v>
      </c>
      <c r="J7477" s="3">
        <v>0</v>
      </c>
      <c r="K7477" s="3">
        <v>0</v>
      </c>
      <c r="L7477" s="3">
        <v>0</v>
      </c>
      <c r="M7477" s="3">
        <v>0</v>
      </c>
      <c r="N7477" s="3">
        <v>5.4643762078514201E-2</v>
      </c>
      <c r="O7477" s="3">
        <v>6.0715291198349111E-3</v>
      </c>
    </row>
    <row r="7478" spans="1:15" x14ac:dyDescent="0.25">
      <c r="A7478" s="1">
        <v>45969.5</v>
      </c>
      <c r="B7478" s="2">
        <v>2025</v>
      </c>
      <c r="C7478" s="2">
        <v>11</v>
      </c>
      <c r="D7478" s="2">
        <v>8</v>
      </c>
      <c r="E7478" s="2">
        <v>12</v>
      </c>
      <c r="F7478" s="3">
        <v>0</v>
      </c>
      <c r="G7478" s="3">
        <v>6.6274454210377101E-2</v>
      </c>
      <c r="H7478" s="3">
        <v>0</v>
      </c>
      <c r="I7478" s="3">
        <v>0</v>
      </c>
      <c r="J7478" s="3">
        <v>0</v>
      </c>
      <c r="K7478" s="3">
        <v>0</v>
      </c>
      <c r="L7478" s="3">
        <v>8.4802725235032544E-2</v>
      </c>
      <c r="M7478" s="3">
        <v>1</v>
      </c>
      <c r="N7478" s="3">
        <v>0</v>
      </c>
      <c r="O7478" s="3">
        <v>0.12789746438282329</v>
      </c>
    </row>
    <row r="7479" spans="1:15" x14ac:dyDescent="0.25">
      <c r="A7479" s="1">
        <v>45969.541666666664</v>
      </c>
      <c r="B7479" s="2">
        <v>2025</v>
      </c>
      <c r="C7479" s="2">
        <v>11</v>
      </c>
      <c r="D7479" s="2">
        <v>8</v>
      </c>
      <c r="E7479" s="2">
        <v>13</v>
      </c>
      <c r="F7479" s="3">
        <v>0</v>
      </c>
      <c r="G7479" s="3">
        <v>0</v>
      </c>
      <c r="H7479" s="3">
        <v>0</v>
      </c>
      <c r="I7479" s="3">
        <v>0</v>
      </c>
      <c r="J7479" s="3">
        <v>0</v>
      </c>
      <c r="K7479" s="3">
        <v>0</v>
      </c>
      <c r="L7479" s="3">
        <v>0</v>
      </c>
      <c r="M7479" s="3">
        <v>0</v>
      </c>
      <c r="N7479" s="3">
        <v>0</v>
      </c>
      <c r="O7479" s="3">
        <v>0</v>
      </c>
    </row>
    <row r="7480" spans="1:15" x14ac:dyDescent="0.25">
      <c r="A7480" s="1">
        <v>45969.583333333336</v>
      </c>
      <c r="B7480" s="2">
        <v>2025</v>
      </c>
      <c r="C7480" s="2">
        <v>11</v>
      </c>
      <c r="D7480" s="2">
        <v>8</v>
      </c>
      <c r="E7480" s="2">
        <v>14</v>
      </c>
      <c r="F7480" s="3">
        <v>0</v>
      </c>
      <c r="G7480" s="3">
        <v>0</v>
      </c>
      <c r="H7480" s="3">
        <v>0</v>
      </c>
      <c r="I7480" s="3">
        <v>0</v>
      </c>
      <c r="J7480" s="3">
        <v>0</v>
      </c>
      <c r="K7480" s="3">
        <v>0</v>
      </c>
      <c r="L7480" s="3">
        <v>0</v>
      </c>
      <c r="M7480" s="3">
        <v>0</v>
      </c>
      <c r="N7480" s="3">
        <v>0</v>
      </c>
      <c r="O7480" s="3">
        <v>0</v>
      </c>
    </row>
    <row r="7481" spans="1:15" x14ac:dyDescent="0.25">
      <c r="A7481" s="1">
        <v>45969.625</v>
      </c>
      <c r="B7481" s="2">
        <v>2025</v>
      </c>
      <c r="C7481" s="2">
        <v>11</v>
      </c>
      <c r="D7481" s="2">
        <v>8</v>
      </c>
      <c r="E7481" s="2">
        <v>15</v>
      </c>
      <c r="F7481" s="3">
        <v>0</v>
      </c>
      <c r="G7481" s="3">
        <v>0</v>
      </c>
      <c r="H7481" s="3">
        <v>0</v>
      </c>
      <c r="I7481" s="3"/>
      <c r="J7481" s="3">
        <v>0</v>
      </c>
      <c r="K7481" s="3">
        <v>0</v>
      </c>
      <c r="L7481" s="3">
        <v>6.0504683956408047E-2</v>
      </c>
      <c r="M7481" s="3">
        <v>0</v>
      </c>
      <c r="N7481" s="3">
        <v>0</v>
      </c>
      <c r="O7481" s="3">
        <v>7.5630854945510058E-3</v>
      </c>
    </row>
    <row r="7482" spans="1:15" x14ac:dyDescent="0.25">
      <c r="A7482" s="1">
        <v>45969.666666666664</v>
      </c>
      <c r="B7482" s="2">
        <v>2025</v>
      </c>
      <c r="C7482" s="2">
        <v>11</v>
      </c>
      <c r="D7482" s="2">
        <v>8</v>
      </c>
      <c r="E7482" s="2">
        <v>16</v>
      </c>
      <c r="F7482" s="3">
        <v>0</v>
      </c>
      <c r="G7482" s="3">
        <v>0</v>
      </c>
      <c r="H7482" s="3">
        <v>0</v>
      </c>
      <c r="I7482" s="3"/>
      <c r="J7482" s="3">
        <v>0</v>
      </c>
      <c r="K7482" s="3">
        <v>0</v>
      </c>
      <c r="L7482" s="3">
        <v>0</v>
      </c>
      <c r="M7482" s="3">
        <v>0</v>
      </c>
      <c r="N7482" s="3">
        <v>0</v>
      </c>
      <c r="O7482" s="3">
        <v>0</v>
      </c>
    </row>
    <row r="7483" spans="1:15" x14ac:dyDescent="0.25">
      <c r="A7483" s="1">
        <v>45969.708333333336</v>
      </c>
      <c r="B7483" s="2">
        <v>2025</v>
      </c>
      <c r="C7483" s="2">
        <v>11</v>
      </c>
      <c r="D7483" s="2">
        <v>8</v>
      </c>
      <c r="E7483" s="2">
        <v>17</v>
      </c>
      <c r="F7483" s="3">
        <v>0</v>
      </c>
      <c r="G7483" s="3">
        <v>0</v>
      </c>
      <c r="H7483" s="3">
        <v>0</v>
      </c>
      <c r="I7483" s="3"/>
      <c r="J7483" s="3">
        <v>0</v>
      </c>
      <c r="K7483" s="3">
        <v>0</v>
      </c>
      <c r="L7483" s="3">
        <v>0</v>
      </c>
      <c r="M7483" s="3">
        <v>0</v>
      </c>
      <c r="N7483" s="3"/>
      <c r="O7483" s="3">
        <v>0</v>
      </c>
    </row>
    <row r="7484" spans="1:15" x14ac:dyDescent="0.25">
      <c r="A7484" s="1">
        <v>45969.75</v>
      </c>
      <c r="B7484" s="2">
        <v>2025</v>
      </c>
      <c r="C7484" s="2">
        <v>11</v>
      </c>
      <c r="D7484" s="2">
        <v>8</v>
      </c>
      <c r="E7484" s="2">
        <v>18</v>
      </c>
      <c r="F7484" s="3">
        <v>0</v>
      </c>
      <c r="G7484" s="3">
        <v>0</v>
      </c>
      <c r="H7484" s="3">
        <v>0</v>
      </c>
      <c r="I7484" s="3"/>
      <c r="J7484" s="3"/>
      <c r="K7484" s="3">
        <v>0</v>
      </c>
      <c r="L7484" s="3">
        <v>0</v>
      </c>
      <c r="M7484" s="3">
        <v>0</v>
      </c>
      <c r="N7484" s="3">
        <v>0</v>
      </c>
      <c r="O7484" s="3">
        <v>0</v>
      </c>
    </row>
    <row r="7485" spans="1:15" x14ac:dyDescent="0.25">
      <c r="A7485" s="1">
        <v>45969.791666666664</v>
      </c>
      <c r="B7485" s="2">
        <v>2025</v>
      </c>
      <c r="C7485" s="2">
        <v>11</v>
      </c>
      <c r="D7485" s="2">
        <v>8</v>
      </c>
      <c r="E7485" s="2">
        <v>19</v>
      </c>
      <c r="F7485" s="3">
        <v>0</v>
      </c>
      <c r="G7485" s="3">
        <v>0</v>
      </c>
      <c r="H7485" s="3"/>
      <c r="I7485" s="3"/>
      <c r="J7485" s="3"/>
      <c r="K7485" s="3"/>
      <c r="L7485" s="3">
        <v>0</v>
      </c>
      <c r="M7485" s="3">
        <v>0</v>
      </c>
      <c r="N7485" s="3"/>
      <c r="O7485" s="3">
        <v>0</v>
      </c>
    </row>
    <row r="7486" spans="1:15" x14ac:dyDescent="0.25">
      <c r="A7486" s="1">
        <v>45969.833333333336</v>
      </c>
      <c r="B7486" s="2">
        <v>2025</v>
      </c>
      <c r="C7486" s="2">
        <v>11</v>
      </c>
      <c r="D7486" s="2">
        <v>8</v>
      </c>
      <c r="E7486" s="2">
        <v>20</v>
      </c>
      <c r="F7486" s="3"/>
      <c r="G7486" s="3">
        <v>0</v>
      </c>
      <c r="H7486" s="3"/>
      <c r="I7486" s="3"/>
      <c r="J7486" s="3"/>
      <c r="K7486" s="3"/>
      <c r="L7486" s="3"/>
      <c r="M7486" s="3">
        <v>0</v>
      </c>
      <c r="N7486" s="3"/>
      <c r="O7486" s="3">
        <v>0</v>
      </c>
    </row>
    <row r="7487" spans="1:15" x14ac:dyDescent="0.25">
      <c r="A7487" s="1">
        <v>45969.875</v>
      </c>
      <c r="B7487" s="2">
        <v>2025</v>
      </c>
      <c r="C7487" s="2">
        <v>11</v>
      </c>
      <c r="D7487" s="2">
        <v>8</v>
      </c>
      <c r="E7487" s="2">
        <v>21</v>
      </c>
      <c r="F7487" s="3"/>
      <c r="G7487" s="3">
        <v>0</v>
      </c>
      <c r="H7487" s="3"/>
      <c r="I7487" s="3"/>
      <c r="J7487" s="3"/>
      <c r="K7487" s="3"/>
      <c r="L7487" s="3"/>
      <c r="M7487" s="3">
        <v>0</v>
      </c>
      <c r="N7487" s="3">
        <v>0</v>
      </c>
      <c r="O7487" s="3">
        <v>0</v>
      </c>
    </row>
    <row r="7488" spans="1:15" x14ac:dyDescent="0.25">
      <c r="A7488" s="1">
        <v>45969.916666666664</v>
      </c>
      <c r="B7488" s="2">
        <v>2025</v>
      </c>
      <c r="C7488" s="2">
        <v>11</v>
      </c>
      <c r="D7488" s="2">
        <v>8</v>
      </c>
      <c r="E7488" s="2">
        <v>22</v>
      </c>
      <c r="F7488" s="3"/>
      <c r="G7488" s="3">
        <v>0</v>
      </c>
      <c r="H7488" s="3"/>
      <c r="I7488" s="3"/>
      <c r="J7488" s="3"/>
      <c r="K7488" s="3"/>
      <c r="L7488" s="3"/>
      <c r="M7488" s="3">
        <v>0</v>
      </c>
      <c r="N7488" s="3">
        <v>0</v>
      </c>
      <c r="O7488" s="3">
        <v>0</v>
      </c>
    </row>
    <row r="7489" spans="1:15" x14ac:dyDescent="0.25">
      <c r="A7489" s="1">
        <v>45969.958333333336</v>
      </c>
      <c r="B7489" s="2">
        <v>2025</v>
      </c>
      <c r="C7489" s="2">
        <v>11</v>
      </c>
      <c r="D7489" s="2">
        <v>8</v>
      </c>
      <c r="E7489" s="2">
        <v>23</v>
      </c>
      <c r="F7489" s="3"/>
      <c r="G7489" s="3">
        <v>0</v>
      </c>
      <c r="H7489" s="3"/>
      <c r="I7489" s="3"/>
      <c r="J7489" s="3"/>
      <c r="K7489" s="3"/>
      <c r="L7489" s="3"/>
      <c r="M7489" s="3">
        <v>0</v>
      </c>
      <c r="N7489" s="3">
        <v>0</v>
      </c>
      <c r="O7489" s="3">
        <v>0</v>
      </c>
    </row>
    <row r="7490" spans="1:15" x14ac:dyDescent="0.25">
      <c r="A7490" s="1">
        <v>45970</v>
      </c>
      <c r="B7490" s="2">
        <v>2025</v>
      </c>
      <c r="C7490" s="2">
        <v>11</v>
      </c>
      <c r="D7490" s="2">
        <v>9</v>
      </c>
      <c r="E7490" s="2">
        <v>0</v>
      </c>
      <c r="F7490" s="3"/>
      <c r="G7490" s="3">
        <v>0</v>
      </c>
      <c r="H7490" s="3"/>
      <c r="I7490" s="3">
        <v>0</v>
      </c>
      <c r="J7490" s="3"/>
      <c r="K7490" s="3"/>
      <c r="L7490" s="3"/>
      <c r="M7490" s="3">
        <v>0</v>
      </c>
      <c r="N7490" s="3">
        <v>0</v>
      </c>
      <c r="O7490" s="3">
        <v>0</v>
      </c>
    </row>
    <row r="7491" spans="1:15" x14ac:dyDescent="0.25">
      <c r="A7491" s="1">
        <v>45970.041666666664</v>
      </c>
      <c r="B7491" s="2">
        <v>2025</v>
      </c>
      <c r="C7491" s="2">
        <v>11</v>
      </c>
      <c r="D7491" s="2">
        <v>9</v>
      </c>
      <c r="E7491" s="2">
        <v>1</v>
      </c>
      <c r="F7491" s="3"/>
      <c r="G7491" s="3">
        <v>0</v>
      </c>
      <c r="H7491" s="3"/>
      <c r="I7491" s="3">
        <v>0</v>
      </c>
      <c r="J7491" s="3"/>
      <c r="K7491" s="3"/>
      <c r="L7491" s="3"/>
      <c r="M7491" s="3">
        <v>0</v>
      </c>
      <c r="N7491" s="3">
        <v>0</v>
      </c>
      <c r="O7491" s="3">
        <v>0</v>
      </c>
    </row>
    <row r="7492" spans="1:15" x14ac:dyDescent="0.25">
      <c r="A7492" s="1">
        <v>45970.083333333336</v>
      </c>
      <c r="B7492" s="2">
        <v>2025</v>
      </c>
      <c r="C7492" s="2">
        <v>11</v>
      </c>
      <c r="D7492" s="2">
        <v>9</v>
      </c>
      <c r="E7492" s="2">
        <v>2</v>
      </c>
      <c r="F7492" s="3"/>
      <c r="G7492" s="3">
        <v>0</v>
      </c>
      <c r="H7492" s="3"/>
      <c r="I7492" s="3">
        <v>0</v>
      </c>
      <c r="J7492" s="3"/>
      <c r="K7492" s="3"/>
      <c r="L7492" s="3"/>
      <c r="M7492" s="3">
        <v>0</v>
      </c>
      <c r="N7492" s="3">
        <v>0</v>
      </c>
      <c r="O7492" s="3">
        <v>0</v>
      </c>
    </row>
    <row r="7493" spans="1:15" x14ac:dyDescent="0.25">
      <c r="A7493" s="1">
        <v>45970.125</v>
      </c>
      <c r="B7493" s="2">
        <v>2025</v>
      </c>
      <c r="C7493" s="2">
        <v>11</v>
      </c>
      <c r="D7493" s="2">
        <v>9</v>
      </c>
      <c r="E7493" s="2">
        <v>3</v>
      </c>
      <c r="F7493" s="3"/>
      <c r="G7493" s="3">
        <v>0</v>
      </c>
      <c r="H7493" s="3"/>
      <c r="I7493" s="3">
        <v>0</v>
      </c>
      <c r="J7493" s="3"/>
      <c r="K7493" s="3"/>
      <c r="L7493" s="3"/>
      <c r="M7493" s="3">
        <v>0</v>
      </c>
      <c r="N7493" s="3">
        <v>0</v>
      </c>
      <c r="O7493" s="3">
        <v>0</v>
      </c>
    </row>
    <row r="7494" spans="1:15" x14ac:dyDescent="0.25">
      <c r="A7494" s="1">
        <v>45970.166666666664</v>
      </c>
      <c r="B7494" s="2">
        <v>2025</v>
      </c>
      <c r="C7494" s="2">
        <v>11</v>
      </c>
      <c r="D7494" s="2">
        <v>9</v>
      </c>
      <c r="E7494" s="2">
        <v>4</v>
      </c>
      <c r="F7494" s="3">
        <v>0</v>
      </c>
      <c r="G7494" s="3">
        <v>0</v>
      </c>
      <c r="H7494" s="3"/>
      <c r="I7494" s="3">
        <v>0</v>
      </c>
      <c r="J7494" s="3"/>
      <c r="K7494" s="3"/>
      <c r="L7494" s="3">
        <v>0</v>
      </c>
      <c r="M7494" s="3">
        <v>0</v>
      </c>
      <c r="N7494" s="3">
        <v>0</v>
      </c>
      <c r="O7494" s="3">
        <v>0</v>
      </c>
    </row>
    <row r="7495" spans="1:15" x14ac:dyDescent="0.25">
      <c r="A7495" s="1">
        <v>45970.208333333336</v>
      </c>
      <c r="B7495" s="2">
        <v>2025</v>
      </c>
      <c r="C7495" s="2">
        <v>11</v>
      </c>
      <c r="D7495" s="2">
        <v>9</v>
      </c>
      <c r="E7495" s="2">
        <v>5</v>
      </c>
      <c r="F7495" s="3">
        <v>0</v>
      </c>
      <c r="G7495" s="3">
        <v>0</v>
      </c>
      <c r="H7495" s="3">
        <v>0</v>
      </c>
      <c r="I7495" s="3">
        <v>0</v>
      </c>
      <c r="J7495" s="3">
        <v>0</v>
      </c>
      <c r="K7495" s="3">
        <v>0</v>
      </c>
      <c r="L7495" s="3">
        <v>0</v>
      </c>
      <c r="M7495" s="3">
        <v>0</v>
      </c>
      <c r="N7495" s="3">
        <v>0</v>
      </c>
      <c r="O7495" s="3">
        <v>0</v>
      </c>
    </row>
    <row r="7496" spans="1:15" x14ac:dyDescent="0.25">
      <c r="A7496" s="1">
        <v>45970.25</v>
      </c>
      <c r="B7496" s="2">
        <v>2025</v>
      </c>
      <c r="C7496" s="2">
        <v>11</v>
      </c>
      <c r="D7496" s="2">
        <v>9</v>
      </c>
      <c r="E7496" s="2">
        <v>6</v>
      </c>
      <c r="F7496" s="3">
        <v>0</v>
      </c>
      <c r="G7496" s="3">
        <v>0</v>
      </c>
      <c r="H7496" s="3">
        <v>0</v>
      </c>
      <c r="I7496" s="3">
        <v>0.35701672373981175</v>
      </c>
      <c r="J7496" s="3">
        <v>0</v>
      </c>
      <c r="K7496" s="3">
        <v>0</v>
      </c>
      <c r="L7496" s="3">
        <v>0</v>
      </c>
      <c r="M7496" s="3">
        <v>0.22222808188666854</v>
      </c>
      <c r="N7496" s="3">
        <v>0.2830048690613467</v>
      </c>
      <c r="O7496" s="3">
        <v>9.5805519409758552E-2</v>
      </c>
    </row>
    <row r="7497" spans="1:15" x14ac:dyDescent="0.25">
      <c r="A7497" s="1">
        <v>45970.291666666664</v>
      </c>
      <c r="B7497" s="2">
        <v>2025</v>
      </c>
      <c r="C7497" s="2">
        <v>11</v>
      </c>
      <c r="D7497" s="2">
        <v>9</v>
      </c>
      <c r="E7497" s="2">
        <v>7</v>
      </c>
      <c r="F7497" s="3">
        <v>0.18567502383756804</v>
      </c>
      <c r="G7497" s="3">
        <v>0.50395838157434825</v>
      </c>
      <c r="H7497" s="3">
        <v>0.1958393595909993</v>
      </c>
      <c r="I7497" s="3">
        <v>0.48705075154066574</v>
      </c>
      <c r="J7497" s="3">
        <v>0</v>
      </c>
      <c r="K7497" s="3">
        <v>0.11914709226203624</v>
      </c>
      <c r="L7497" s="3">
        <v>0</v>
      </c>
      <c r="M7497" s="3">
        <v>0.43117490798852692</v>
      </c>
      <c r="N7497" s="3">
        <v>0.5644519569312173</v>
      </c>
      <c r="O7497" s="3">
        <v>0.27636638596948465</v>
      </c>
    </row>
    <row r="7498" spans="1:15" x14ac:dyDescent="0.25">
      <c r="A7498" s="1">
        <v>45970.333333333336</v>
      </c>
      <c r="B7498" s="2">
        <v>2025</v>
      </c>
      <c r="C7498" s="2">
        <v>11</v>
      </c>
      <c r="D7498" s="2">
        <v>9</v>
      </c>
      <c r="E7498" s="2">
        <v>8</v>
      </c>
      <c r="F7498" s="3">
        <v>0.54505386207963979</v>
      </c>
      <c r="G7498" s="3">
        <v>0</v>
      </c>
      <c r="H7498" s="3">
        <v>0.66707138122056886</v>
      </c>
      <c r="I7498" s="3">
        <v>0.37705431630205166</v>
      </c>
      <c r="J7498" s="3">
        <v>0.17796293943916919</v>
      </c>
      <c r="K7498" s="3">
        <v>0.39476155243829902</v>
      </c>
      <c r="L7498" s="3">
        <v>0</v>
      </c>
      <c r="M7498" s="3">
        <v>0.8382324163049677</v>
      </c>
      <c r="N7498" s="3">
        <v>0.40776530076175466</v>
      </c>
      <c r="O7498" s="3">
        <v>0.37865575206071678</v>
      </c>
    </row>
    <row r="7499" spans="1:15" x14ac:dyDescent="0.25">
      <c r="A7499" s="1">
        <v>45970.375</v>
      </c>
      <c r="B7499" s="2">
        <v>2025</v>
      </c>
      <c r="C7499" s="2">
        <v>11</v>
      </c>
      <c r="D7499" s="2">
        <v>9</v>
      </c>
      <c r="E7499" s="2">
        <v>9</v>
      </c>
      <c r="F7499" s="3">
        <v>0.75318432290542092</v>
      </c>
      <c r="G7499" s="3">
        <v>0.49630214917825533</v>
      </c>
      <c r="H7499" s="3">
        <v>0.86151729500564256</v>
      </c>
      <c r="I7499" s="3">
        <v>0.41565177848200202</v>
      </c>
      <c r="J7499" s="3">
        <v>0</v>
      </c>
      <c r="K7499" s="3">
        <v>0.63931743942749852</v>
      </c>
      <c r="L7499" s="3">
        <v>0</v>
      </c>
      <c r="M7499" s="3">
        <v>0.5</v>
      </c>
      <c r="N7499" s="3">
        <v>0.47835452615790497</v>
      </c>
      <c r="O7499" s="3">
        <v>0.4604808345729694</v>
      </c>
    </row>
    <row r="7500" spans="1:15" x14ac:dyDescent="0.25">
      <c r="A7500" s="1">
        <v>45970.416666666664</v>
      </c>
      <c r="B7500" s="2">
        <v>2025</v>
      </c>
      <c r="C7500" s="2">
        <v>11</v>
      </c>
      <c r="D7500" s="2">
        <v>9</v>
      </c>
      <c r="E7500" s="2">
        <v>10</v>
      </c>
      <c r="F7500" s="3">
        <v>0.83170542716132045</v>
      </c>
      <c r="G7500" s="3">
        <v>1</v>
      </c>
      <c r="H7500" s="3">
        <v>0.92199221903072082</v>
      </c>
      <c r="I7500" s="3">
        <v>1</v>
      </c>
      <c r="J7500" s="3">
        <v>0.41072731049249789</v>
      </c>
      <c r="K7500" s="3">
        <v>0.76847982778156543</v>
      </c>
      <c r="L7500" s="3">
        <v>0</v>
      </c>
      <c r="M7500" s="3">
        <v>1</v>
      </c>
      <c r="N7500" s="3">
        <v>0.98898040257731068</v>
      </c>
      <c r="O7500" s="3">
        <v>0.76909835411593497</v>
      </c>
    </row>
    <row r="7501" spans="1:15" x14ac:dyDescent="0.25">
      <c r="A7501" s="1">
        <v>45970.458333333336</v>
      </c>
      <c r="B7501" s="2">
        <v>2025</v>
      </c>
      <c r="C7501" s="2">
        <v>11</v>
      </c>
      <c r="D7501" s="2">
        <v>9</v>
      </c>
      <c r="E7501" s="2">
        <v>11</v>
      </c>
      <c r="F7501" s="3">
        <v>0.80238781413658966</v>
      </c>
      <c r="G7501" s="3">
        <v>0</v>
      </c>
      <c r="H7501" s="3">
        <v>0.83242905188531746</v>
      </c>
      <c r="I7501" s="3">
        <v>0</v>
      </c>
      <c r="J7501" s="3">
        <v>0</v>
      </c>
      <c r="K7501" s="3">
        <v>0</v>
      </c>
      <c r="L7501" s="3">
        <v>0</v>
      </c>
      <c r="M7501" s="3">
        <v>0</v>
      </c>
      <c r="N7501" s="3">
        <v>0</v>
      </c>
      <c r="O7501" s="3">
        <v>0.18164631844687856</v>
      </c>
    </row>
    <row r="7502" spans="1:15" x14ac:dyDescent="0.25">
      <c r="A7502" s="1">
        <v>45970.5</v>
      </c>
      <c r="B7502" s="2">
        <v>2025</v>
      </c>
      <c r="C7502" s="2">
        <v>11</v>
      </c>
      <c r="D7502" s="2">
        <v>9</v>
      </c>
      <c r="E7502" s="2">
        <v>12</v>
      </c>
      <c r="F7502" s="3">
        <v>0.18054405770660534</v>
      </c>
      <c r="G7502" s="3">
        <v>0</v>
      </c>
      <c r="H7502" s="3">
        <v>0.4301127773953049</v>
      </c>
      <c r="I7502" s="3">
        <v>0</v>
      </c>
      <c r="J7502" s="3">
        <v>0</v>
      </c>
      <c r="K7502" s="3">
        <v>0.17050092313672144</v>
      </c>
      <c r="L7502" s="3">
        <v>0.14433553809988284</v>
      </c>
      <c r="M7502" s="3">
        <v>0</v>
      </c>
      <c r="N7502" s="3">
        <v>0</v>
      </c>
      <c r="O7502" s="3">
        <v>0.10283258848205717</v>
      </c>
    </row>
    <row r="7503" spans="1:15" x14ac:dyDescent="0.25">
      <c r="A7503" s="1">
        <v>45970.541666666664</v>
      </c>
      <c r="B7503" s="2">
        <v>2025</v>
      </c>
      <c r="C7503" s="2">
        <v>11</v>
      </c>
      <c r="D7503" s="2">
        <v>9</v>
      </c>
      <c r="E7503" s="2">
        <v>13</v>
      </c>
      <c r="F7503" s="3">
        <v>0.3354772659086267</v>
      </c>
      <c r="G7503" s="3">
        <v>0</v>
      </c>
      <c r="H7503" s="3">
        <v>0.23997577931207853</v>
      </c>
      <c r="I7503" s="3">
        <v>0</v>
      </c>
      <c r="J7503" s="3">
        <v>0</v>
      </c>
      <c r="K7503" s="3">
        <v>0.32221930206642435</v>
      </c>
      <c r="L7503" s="3">
        <v>0.14393420843908461</v>
      </c>
      <c r="M7503" s="3"/>
      <c r="N7503" s="3">
        <v>0</v>
      </c>
      <c r="O7503" s="3">
        <v>0.13020081946577677</v>
      </c>
    </row>
    <row r="7504" spans="1:15" x14ac:dyDescent="0.25">
      <c r="A7504" s="1">
        <v>45970.583333333336</v>
      </c>
      <c r="B7504" s="2">
        <v>2025</v>
      </c>
      <c r="C7504" s="2">
        <v>11</v>
      </c>
      <c r="D7504" s="2">
        <v>9</v>
      </c>
      <c r="E7504" s="2">
        <v>14</v>
      </c>
      <c r="F7504" s="3">
        <v>0.27715067169255547</v>
      </c>
      <c r="G7504" s="3">
        <v>0</v>
      </c>
      <c r="H7504" s="3">
        <v>0.12656782290587976</v>
      </c>
      <c r="I7504" s="3"/>
      <c r="J7504" s="3">
        <v>0</v>
      </c>
      <c r="K7504" s="3">
        <v>0.1076326655248868</v>
      </c>
      <c r="L7504" s="3">
        <v>0.12350172511442051</v>
      </c>
      <c r="M7504" s="3"/>
      <c r="N7504" s="3">
        <v>0</v>
      </c>
      <c r="O7504" s="3">
        <v>9.06932693196775E-2</v>
      </c>
    </row>
    <row r="7505" spans="1:15" x14ac:dyDescent="0.25">
      <c r="A7505" s="1">
        <v>45970.625</v>
      </c>
      <c r="B7505" s="2">
        <v>2025</v>
      </c>
      <c r="C7505" s="2">
        <v>11</v>
      </c>
      <c r="D7505" s="2">
        <v>9</v>
      </c>
      <c r="E7505" s="2">
        <v>15</v>
      </c>
      <c r="F7505" s="3">
        <v>0.20763042548515559</v>
      </c>
      <c r="G7505" s="3">
        <v>0</v>
      </c>
      <c r="H7505" s="3">
        <v>0</v>
      </c>
      <c r="I7505" s="3"/>
      <c r="J7505" s="3">
        <v>0</v>
      </c>
      <c r="K7505" s="3">
        <v>0.10461161921937395</v>
      </c>
      <c r="L7505" s="3">
        <v>0</v>
      </c>
      <c r="M7505" s="3"/>
      <c r="N7505" s="3">
        <v>0</v>
      </c>
      <c r="O7505" s="3">
        <v>4.4606006386361363E-2</v>
      </c>
    </row>
    <row r="7506" spans="1:15" x14ac:dyDescent="0.25">
      <c r="A7506" s="1">
        <v>45970.666666666664</v>
      </c>
      <c r="B7506" s="2">
        <v>2025</v>
      </c>
      <c r="C7506" s="2">
        <v>11</v>
      </c>
      <c r="D7506" s="2">
        <v>9</v>
      </c>
      <c r="E7506" s="2">
        <v>16</v>
      </c>
      <c r="F7506" s="3">
        <v>1.8284239002082547E-2</v>
      </c>
      <c r="G7506" s="3">
        <v>0</v>
      </c>
      <c r="H7506" s="3">
        <v>0</v>
      </c>
      <c r="I7506" s="3"/>
      <c r="J7506" s="3">
        <v>0</v>
      </c>
      <c r="K7506" s="3">
        <v>0</v>
      </c>
      <c r="L7506" s="3">
        <v>0</v>
      </c>
      <c r="M7506" s="3"/>
      <c r="N7506" s="3">
        <v>0</v>
      </c>
      <c r="O7506" s="3">
        <v>2.6120341431546496E-3</v>
      </c>
    </row>
    <row r="7507" spans="1:15" x14ac:dyDescent="0.25">
      <c r="A7507" s="1">
        <v>45970.708333333336</v>
      </c>
      <c r="B7507" s="2">
        <v>2025</v>
      </c>
      <c r="C7507" s="2">
        <v>11</v>
      </c>
      <c r="D7507" s="2">
        <v>9</v>
      </c>
      <c r="E7507" s="2">
        <v>17</v>
      </c>
      <c r="F7507" s="3">
        <v>0</v>
      </c>
      <c r="G7507" s="3">
        <v>0</v>
      </c>
      <c r="H7507" s="3">
        <v>0</v>
      </c>
      <c r="I7507" s="3"/>
      <c r="J7507" s="3">
        <v>0</v>
      </c>
      <c r="K7507" s="3">
        <v>0</v>
      </c>
      <c r="L7507" s="3">
        <v>0</v>
      </c>
      <c r="M7507" s="3"/>
      <c r="N7507" s="3">
        <v>0</v>
      </c>
      <c r="O7507" s="3">
        <v>0</v>
      </c>
    </row>
    <row r="7508" spans="1:15" x14ac:dyDescent="0.25">
      <c r="A7508" s="1">
        <v>45970.75</v>
      </c>
      <c r="B7508" s="2">
        <v>2025</v>
      </c>
      <c r="C7508" s="2">
        <v>11</v>
      </c>
      <c r="D7508" s="2">
        <v>9</v>
      </c>
      <c r="E7508" s="2">
        <v>18</v>
      </c>
      <c r="F7508" s="3">
        <v>0</v>
      </c>
      <c r="G7508" s="3">
        <v>0</v>
      </c>
      <c r="H7508" s="3">
        <v>0</v>
      </c>
      <c r="I7508" s="3"/>
      <c r="J7508" s="3">
        <v>0</v>
      </c>
      <c r="K7508" s="3">
        <v>0</v>
      </c>
      <c r="L7508" s="3">
        <v>0</v>
      </c>
      <c r="M7508" s="3"/>
      <c r="N7508" s="3"/>
      <c r="O7508" s="3">
        <v>0</v>
      </c>
    </row>
    <row r="7509" spans="1:15" x14ac:dyDescent="0.25">
      <c r="A7509" s="1">
        <v>45970.791666666664</v>
      </c>
      <c r="B7509" s="2">
        <v>2025</v>
      </c>
      <c r="C7509" s="2">
        <v>11</v>
      </c>
      <c r="D7509" s="2">
        <v>9</v>
      </c>
      <c r="E7509" s="2">
        <v>19</v>
      </c>
      <c r="F7509" s="3">
        <v>0</v>
      </c>
      <c r="G7509" s="3">
        <v>0</v>
      </c>
      <c r="H7509" s="3"/>
      <c r="I7509" s="3"/>
      <c r="J7509" s="3"/>
      <c r="K7509" s="3"/>
      <c r="L7509" s="3">
        <v>0</v>
      </c>
      <c r="M7509" s="3"/>
      <c r="N7509" s="3"/>
      <c r="O7509" s="3">
        <v>0</v>
      </c>
    </row>
    <row r="7510" spans="1:15" x14ac:dyDescent="0.25">
      <c r="A7510" s="1">
        <v>45970.833333333336</v>
      </c>
      <c r="B7510" s="2">
        <v>2025</v>
      </c>
      <c r="C7510" s="2">
        <v>11</v>
      </c>
      <c r="D7510" s="2">
        <v>9</v>
      </c>
      <c r="E7510" s="2">
        <v>20</v>
      </c>
      <c r="F7510" s="3"/>
      <c r="G7510" s="3">
        <v>0</v>
      </c>
      <c r="H7510" s="3"/>
      <c r="I7510" s="3"/>
      <c r="J7510" s="3"/>
      <c r="K7510" s="3"/>
      <c r="L7510" s="3"/>
      <c r="M7510" s="3">
        <v>0</v>
      </c>
      <c r="N7510" s="3"/>
      <c r="O7510" s="3">
        <v>0</v>
      </c>
    </row>
    <row r="7511" spans="1:15" x14ac:dyDescent="0.25">
      <c r="A7511" s="1">
        <v>45970.875</v>
      </c>
      <c r="B7511" s="2">
        <v>2025</v>
      </c>
      <c r="C7511" s="2">
        <v>11</v>
      </c>
      <c r="D7511" s="2">
        <v>9</v>
      </c>
      <c r="E7511" s="2">
        <v>21</v>
      </c>
      <c r="F7511" s="3"/>
      <c r="G7511" s="3">
        <v>0</v>
      </c>
      <c r="H7511" s="3"/>
      <c r="I7511" s="3">
        <v>0</v>
      </c>
      <c r="J7511" s="3"/>
      <c r="K7511" s="3"/>
      <c r="L7511" s="3"/>
      <c r="M7511" s="3">
        <v>0</v>
      </c>
      <c r="N7511" s="3">
        <v>0</v>
      </c>
      <c r="O7511" s="3">
        <v>0</v>
      </c>
    </row>
    <row r="7512" spans="1:15" x14ac:dyDescent="0.25">
      <c r="A7512" s="1">
        <v>45970.916666666664</v>
      </c>
      <c r="B7512" s="2">
        <v>2025</v>
      </c>
      <c r="C7512" s="2">
        <v>11</v>
      </c>
      <c r="D7512" s="2">
        <v>9</v>
      </c>
      <c r="E7512" s="2">
        <v>22</v>
      </c>
      <c r="F7512" s="3"/>
      <c r="G7512" s="3">
        <v>0</v>
      </c>
      <c r="H7512" s="3"/>
      <c r="I7512" s="3">
        <v>0</v>
      </c>
      <c r="J7512" s="3"/>
      <c r="K7512" s="3"/>
      <c r="L7512" s="3"/>
      <c r="M7512" s="3">
        <v>0</v>
      </c>
      <c r="N7512" s="3">
        <v>0</v>
      </c>
      <c r="O7512" s="3">
        <v>0</v>
      </c>
    </row>
    <row r="7513" spans="1:15" x14ac:dyDescent="0.25">
      <c r="A7513" s="1">
        <v>45970.958333333336</v>
      </c>
      <c r="B7513" s="2">
        <v>2025</v>
      </c>
      <c r="C7513" s="2">
        <v>11</v>
      </c>
      <c r="D7513" s="2">
        <v>9</v>
      </c>
      <c r="E7513" s="2">
        <v>23</v>
      </c>
      <c r="F7513" s="3"/>
      <c r="G7513" s="3">
        <v>0</v>
      </c>
      <c r="H7513" s="3"/>
      <c r="I7513" s="3">
        <v>0</v>
      </c>
      <c r="J7513" s="3"/>
      <c r="K7513" s="3"/>
      <c r="L7513" s="3"/>
      <c r="M7513" s="3">
        <v>0</v>
      </c>
      <c r="N7513" s="3">
        <v>0</v>
      </c>
      <c r="O7513" s="3">
        <v>0</v>
      </c>
    </row>
    <row r="7514" spans="1:15" x14ac:dyDescent="0.25">
      <c r="A7514" s="1">
        <v>45971</v>
      </c>
      <c r="B7514" s="2">
        <v>2025</v>
      </c>
      <c r="C7514" s="2">
        <v>11</v>
      </c>
      <c r="D7514" s="2">
        <v>10</v>
      </c>
      <c r="E7514" s="2">
        <v>0</v>
      </c>
      <c r="F7514" s="3"/>
      <c r="G7514" s="3">
        <v>0</v>
      </c>
      <c r="H7514" s="3"/>
      <c r="I7514" s="3">
        <v>0</v>
      </c>
      <c r="J7514" s="3"/>
      <c r="K7514" s="3"/>
      <c r="L7514" s="3"/>
      <c r="M7514" s="3">
        <v>0</v>
      </c>
      <c r="N7514" s="3">
        <v>0</v>
      </c>
      <c r="O7514" s="3">
        <v>0</v>
      </c>
    </row>
    <row r="7515" spans="1:15" x14ac:dyDescent="0.25">
      <c r="A7515" s="1">
        <v>45971.041666666664</v>
      </c>
      <c r="B7515" s="2">
        <v>2025</v>
      </c>
      <c r="C7515" s="2">
        <v>11</v>
      </c>
      <c r="D7515" s="2">
        <v>10</v>
      </c>
      <c r="E7515" s="2">
        <v>1</v>
      </c>
      <c r="F7515" s="3"/>
      <c r="G7515" s="3">
        <v>0</v>
      </c>
      <c r="H7515" s="3"/>
      <c r="I7515" s="3">
        <v>0</v>
      </c>
      <c r="J7515" s="3"/>
      <c r="K7515" s="3"/>
      <c r="L7515" s="3"/>
      <c r="M7515" s="3">
        <v>0</v>
      </c>
      <c r="N7515" s="3">
        <v>0</v>
      </c>
      <c r="O7515" s="3">
        <v>0</v>
      </c>
    </row>
    <row r="7516" spans="1:15" x14ac:dyDescent="0.25">
      <c r="A7516" s="1">
        <v>45971.083333333336</v>
      </c>
      <c r="B7516" s="2">
        <v>2025</v>
      </c>
      <c r="C7516" s="2">
        <v>11</v>
      </c>
      <c r="D7516" s="2">
        <v>10</v>
      </c>
      <c r="E7516" s="2">
        <v>2</v>
      </c>
      <c r="F7516" s="3"/>
      <c r="G7516" s="3">
        <v>0</v>
      </c>
      <c r="H7516" s="3"/>
      <c r="I7516" s="3">
        <v>0</v>
      </c>
      <c r="J7516" s="3"/>
      <c r="K7516" s="3"/>
      <c r="L7516" s="3"/>
      <c r="M7516" s="3">
        <v>0</v>
      </c>
      <c r="N7516" s="3">
        <v>0</v>
      </c>
      <c r="O7516" s="3">
        <v>0</v>
      </c>
    </row>
    <row r="7517" spans="1:15" x14ac:dyDescent="0.25">
      <c r="A7517" s="1">
        <v>45971.125</v>
      </c>
      <c r="B7517" s="2">
        <v>2025</v>
      </c>
      <c r="C7517" s="2">
        <v>11</v>
      </c>
      <c r="D7517" s="2">
        <v>10</v>
      </c>
      <c r="E7517" s="2">
        <v>3</v>
      </c>
      <c r="F7517" s="3"/>
      <c r="G7517" s="3">
        <v>0</v>
      </c>
      <c r="H7517" s="3"/>
      <c r="I7517" s="3">
        <v>0</v>
      </c>
      <c r="J7517" s="3"/>
      <c r="K7517" s="3"/>
      <c r="L7517" s="3"/>
      <c r="M7517" s="3">
        <v>0</v>
      </c>
      <c r="N7517" s="3">
        <v>0</v>
      </c>
      <c r="O7517" s="3">
        <v>0</v>
      </c>
    </row>
    <row r="7518" spans="1:15" x14ac:dyDescent="0.25">
      <c r="A7518" s="1">
        <v>45971.166666666664</v>
      </c>
      <c r="B7518" s="2">
        <v>2025</v>
      </c>
      <c r="C7518" s="2">
        <v>11</v>
      </c>
      <c r="D7518" s="2">
        <v>10</v>
      </c>
      <c r="E7518" s="2">
        <v>4</v>
      </c>
      <c r="F7518" s="3">
        <v>0</v>
      </c>
      <c r="G7518" s="3">
        <v>0</v>
      </c>
      <c r="H7518" s="3"/>
      <c r="I7518" s="3">
        <v>0</v>
      </c>
      <c r="J7518" s="3"/>
      <c r="K7518" s="3"/>
      <c r="L7518" s="3">
        <v>0</v>
      </c>
      <c r="M7518" s="3">
        <v>0</v>
      </c>
      <c r="N7518" s="3">
        <v>0</v>
      </c>
      <c r="O7518" s="3">
        <v>0</v>
      </c>
    </row>
    <row r="7519" spans="1:15" x14ac:dyDescent="0.25">
      <c r="A7519" s="1">
        <v>45971.208333333336</v>
      </c>
      <c r="B7519" s="2">
        <v>2025</v>
      </c>
      <c r="C7519" s="2">
        <v>11</v>
      </c>
      <c r="D7519" s="2">
        <v>10</v>
      </c>
      <c r="E7519" s="2">
        <v>5</v>
      </c>
      <c r="F7519" s="3">
        <v>0</v>
      </c>
      <c r="G7519" s="3">
        <v>0</v>
      </c>
      <c r="H7519" s="3">
        <v>0</v>
      </c>
      <c r="I7519" s="3">
        <v>0</v>
      </c>
      <c r="J7519" s="3">
        <v>0</v>
      </c>
      <c r="K7519" s="3">
        <v>0</v>
      </c>
      <c r="L7519" s="3">
        <v>0</v>
      </c>
      <c r="M7519" s="3">
        <v>0</v>
      </c>
      <c r="N7519" s="3">
        <v>0</v>
      </c>
      <c r="O7519" s="3">
        <v>0</v>
      </c>
    </row>
    <row r="7520" spans="1:15" x14ac:dyDescent="0.25">
      <c r="A7520" s="1">
        <v>45971.25</v>
      </c>
      <c r="B7520" s="2">
        <v>2025</v>
      </c>
      <c r="C7520" s="2">
        <v>11</v>
      </c>
      <c r="D7520" s="2">
        <v>10</v>
      </c>
      <c r="E7520" s="2">
        <v>6</v>
      </c>
      <c r="F7520" s="3">
        <v>0</v>
      </c>
      <c r="G7520" s="3">
        <v>0</v>
      </c>
      <c r="H7520" s="3">
        <v>0</v>
      </c>
      <c r="I7520" s="3">
        <v>2.1935791608217424E-2</v>
      </c>
      <c r="J7520" s="3">
        <v>0</v>
      </c>
      <c r="K7520" s="3">
        <v>0</v>
      </c>
      <c r="L7520" s="3">
        <v>0</v>
      </c>
      <c r="M7520" s="3">
        <v>0</v>
      </c>
      <c r="N7520" s="3">
        <v>7.5193459058918805E-2</v>
      </c>
      <c r="O7520" s="3">
        <v>1.0792138963015138E-2</v>
      </c>
    </row>
    <row r="7521" spans="1:15" x14ac:dyDescent="0.25">
      <c r="A7521" s="1">
        <v>45971.291666666664</v>
      </c>
      <c r="B7521" s="2">
        <v>2025</v>
      </c>
      <c r="C7521" s="2">
        <v>11</v>
      </c>
      <c r="D7521" s="2">
        <v>10</v>
      </c>
      <c r="E7521" s="2">
        <v>7</v>
      </c>
      <c r="F7521" s="3">
        <v>6.4325068870523444E-2</v>
      </c>
      <c r="G7521" s="3">
        <v>1.7918439707782004E-2</v>
      </c>
      <c r="H7521" s="3">
        <v>0.11036709609570131</v>
      </c>
      <c r="I7521" s="3">
        <v>0.14590851203941474</v>
      </c>
      <c r="J7521" s="3">
        <v>0</v>
      </c>
      <c r="K7521" s="3">
        <v>0</v>
      </c>
      <c r="L7521" s="3">
        <v>0</v>
      </c>
      <c r="M7521" s="3">
        <v>5.1868558945824518E-2</v>
      </c>
      <c r="N7521" s="3">
        <v>0.2688722174924319</v>
      </c>
      <c r="O7521" s="3">
        <v>7.3251099239075315E-2</v>
      </c>
    </row>
    <row r="7522" spans="1:15" x14ac:dyDescent="0.25">
      <c r="A7522" s="1">
        <v>45971.333333333336</v>
      </c>
      <c r="B7522" s="2">
        <v>2025</v>
      </c>
      <c r="C7522" s="2">
        <v>11</v>
      </c>
      <c r="D7522" s="2">
        <v>10</v>
      </c>
      <c r="E7522" s="2">
        <v>8</v>
      </c>
      <c r="F7522" s="3">
        <v>0.29517940125624742</v>
      </c>
      <c r="G7522" s="3">
        <v>2.9644028835984507E-2</v>
      </c>
      <c r="H7522" s="3">
        <v>0.53252764549704823</v>
      </c>
      <c r="I7522" s="3">
        <v>0.22308024486196176</v>
      </c>
      <c r="J7522" s="3">
        <v>0</v>
      </c>
      <c r="K7522" s="3">
        <v>0.15425288879747595</v>
      </c>
      <c r="L7522" s="3">
        <v>2.1848361203251404E-3</v>
      </c>
      <c r="M7522" s="3">
        <v>0.12945243193668743</v>
      </c>
      <c r="N7522" s="3">
        <v>0.35769689867593812</v>
      </c>
      <c r="O7522" s="3">
        <v>0.19155759733129651</v>
      </c>
    </row>
    <row r="7523" spans="1:15" x14ac:dyDescent="0.25">
      <c r="A7523" s="1">
        <v>45971.375</v>
      </c>
      <c r="B7523" s="2">
        <v>2025</v>
      </c>
      <c r="C7523" s="2">
        <v>11</v>
      </c>
      <c r="D7523" s="2">
        <v>10</v>
      </c>
      <c r="E7523" s="2">
        <v>9</v>
      </c>
      <c r="F7523" s="3">
        <v>0.3031553145654774</v>
      </c>
      <c r="G7523" s="3">
        <v>0.25077873886796692</v>
      </c>
      <c r="H7523" s="3">
        <v>0.65294117883436953</v>
      </c>
      <c r="I7523" s="3">
        <v>0.4007766191834341</v>
      </c>
      <c r="J7523" s="3">
        <v>0</v>
      </c>
      <c r="K7523" s="3">
        <v>0.17696592592592594</v>
      </c>
      <c r="L7523" s="3">
        <v>7.6027617787358212E-2</v>
      </c>
      <c r="M7523" s="3">
        <v>0.35589303393763144</v>
      </c>
      <c r="N7523" s="3">
        <v>0.50190471272652726</v>
      </c>
      <c r="O7523" s="3">
        <v>0.30204923798096561</v>
      </c>
    </row>
    <row r="7524" spans="1:15" x14ac:dyDescent="0.25">
      <c r="A7524" s="1">
        <v>45971.416666666664</v>
      </c>
      <c r="B7524" s="2">
        <v>2025</v>
      </c>
      <c r="C7524" s="2">
        <v>11</v>
      </c>
      <c r="D7524" s="2">
        <v>10</v>
      </c>
      <c r="E7524" s="2">
        <v>10</v>
      </c>
      <c r="F7524" s="3">
        <v>0.30977235515870155</v>
      </c>
      <c r="G7524" s="3">
        <v>0.34946862967139297</v>
      </c>
      <c r="H7524" s="3">
        <v>0.69997277495919286</v>
      </c>
      <c r="I7524" s="3">
        <v>0.48443847776368065</v>
      </c>
      <c r="J7524" s="3">
        <v>0</v>
      </c>
      <c r="K7524" s="3">
        <v>0.1772029629629629</v>
      </c>
      <c r="L7524" s="3">
        <v>0.15098768652479294</v>
      </c>
      <c r="M7524" s="3">
        <v>0.45081238530888845</v>
      </c>
      <c r="N7524" s="3">
        <v>0.54715674673141401</v>
      </c>
      <c r="O7524" s="3">
        <v>0.3522013354534474</v>
      </c>
    </row>
    <row r="7525" spans="1:15" x14ac:dyDescent="0.25">
      <c r="A7525" s="1">
        <v>45971.458333333336</v>
      </c>
      <c r="B7525" s="2">
        <v>2025</v>
      </c>
      <c r="C7525" s="2">
        <v>11</v>
      </c>
      <c r="D7525" s="2">
        <v>10</v>
      </c>
      <c r="E7525" s="2">
        <v>11</v>
      </c>
      <c r="F7525" s="3">
        <v>0.30173737793596062</v>
      </c>
      <c r="G7525" s="3">
        <v>0.26926212115535308</v>
      </c>
      <c r="H7525" s="3">
        <v>0.54908859796846432</v>
      </c>
      <c r="I7525" s="3">
        <v>0.43948266323920304</v>
      </c>
      <c r="J7525" s="3">
        <v>0</v>
      </c>
      <c r="K7525" s="3">
        <v>0.17813333333333325</v>
      </c>
      <c r="L7525" s="3">
        <v>0.11195653076094814</v>
      </c>
      <c r="M7525" s="3">
        <v>0.43463605954640427</v>
      </c>
      <c r="N7525" s="3">
        <v>0.43926046670278485</v>
      </c>
      <c r="O7525" s="3">
        <v>0.30261746118249461</v>
      </c>
    </row>
    <row r="7526" spans="1:15" x14ac:dyDescent="0.25">
      <c r="A7526" s="1">
        <v>45971.5</v>
      </c>
      <c r="B7526" s="2">
        <v>2025</v>
      </c>
      <c r="C7526" s="2">
        <v>11</v>
      </c>
      <c r="D7526" s="2">
        <v>10</v>
      </c>
      <c r="E7526" s="2">
        <v>12</v>
      </c>
      <c r="F7526" s="3">
        <v>0.30109521431230357</v>
      </c>
      <c r="G7526" s="3">
        <v>0.25083509902609313</v>
      </c>
      <c r="H7526" s="3">
        <v>0.52385759836063328</v>
      </c>
      <c r="I7526" s="3">
        <v>0.44591582551477937</v>
      </c>
      <c r="J7526" s="3">
        <v>0</v>
      </c>
      <c r="K7526" s="3">
        <v>0.17592888888888891</v>
      </c>
      <c r="L7526" s="3">
        <v>0.12688411947126293</v>
      </c>
      <c r="M7526" s="3">
        <v>0.49778413974161401</v>
      </c>
      <c r="N7526" s="3">
        <v>0.45021041023709407</v>
      </c>
      <c r="O7526" s="3">
        <v>0.30805681061696322</v>
      </c>
    </row>
    <row r="7527" spans="1:15" x14ac:dyDescent="0.25">
      <c r="A7527" s="1">
        <v>45971.541666666664</v>
      </c>
      <c r="B7527" s="2">
        <v>2025</v>
      </c>
      <c r="C7527" s="2">
        <v>11</v>
      </c>
      <c r="D7527" s="2">
        <v>10</v>
      </c>
      <c r="E7527" s="2">
        <v>13</v>
      </c>
      <c r="F7527" s="3">
        <v>0.26386058691798164</v>
      </c>
      <c r="G7527" s="3">
        <v>0</v>
      </c>
      <c r="H7527" s="3">
        <v>0.53141873200227696</v>
      </c>
      <c r="I7527" s="3">
        <v>0.15944446965281095</v>
      </c>
      <c r="J7527" s="3">
        <v>0</v>
      </c>
      <c r="K7527" s="3">
        <v>0.15704266838907321</v>
      </c>
      <c r="L7527" s="3">
        <v>0.1420094228676323</v>
      </c>
      <c r="M7527" s="3">
        <v>0.36971128441814649</v>
      </c>
      <c r="N7527" s="3">
        <v>0.26265953593095037</v>
      </c>
      <c r="O7527" s="3">
        <v>0.2095718555754302</v>
      </c>
    </row>
    <row r="7528" spans="1:15" x14ac:dyDescent="0.25">
      <c r="A7528" s="1">
        <v>45971.583333333336</v>
      </c>
      <c r="B7528" s="2">
        <v>2025</v>
      </c>
      <c r="C7528" s="2">
        <v>11</v>
      </c>
      <c r="D7528" s="2">
        <v>10</v>
      </c>
      <c r="E7528" s="2">
        <v>14</v>
      </c>
      <c r="F7528" s="3">
        <v>0.14695428367280805</v>
      </c>
      <c r="G7528" s="3">
        <v>1.6560022536117735E-3</v>
      </c>
      <c r="H7528" s="3">
        <v>0.27507371323821883</v>
      </c>
      <c r="I7528" s="3">
        <v>0.16571796123509785</v>
      </c>
      <c r="J7528" s="3">
        <v>0</v>
      </c>
      <c r="K7528" s="3">
        <v>6.2929013616833479E-2</v>
      </c>
      <c r="L7528" s="3">
        <v>3.5816564185621041E-2</v>
      </c>
      <c r="M7528" s="3">
        <v>0.23774619391096052</v>
      </c>
      <c r="N7528" s="3">
        <v>0.13191653140640699</v>
      </c>
      <c r="O7528" s="3">
        <v>0.11753447372439539</v>
      </c>
    </row>
    <row r="7529" spans="1:15" x14ac:dyDescent="0.25">
      <c r="A7529" s="1">
        <v>45971.625</v>
      </c>
      <c r="B7529" s="2">
        <v>2025</v>
      </c>
      <c r="C7529" s="2">
        <v>11</v>
      </c>
      <c r="D7529" s="2">
        <v>10</v>
      </c>
      <c r="E7529" s="2">
        <v>15</v>
      </c>
      <c r="F7529" s="3">
        <v>8.881706947685683E-2</v>
      </c>
      <c r="G7529" s="3">
        <v>7.1394620268178985E-2</v>
      </c>
      <c r="H7529" s="3">
        <v>5.9401597353878448E-2</v>
      </c>
      <c r="I7529" s="3">
        <v>0.1711042166126075</v>
      </c>
      <c r="J7529" s="3">
        <v>0</v>
      </c>
      <c r="K7529" s="3">
        <v>1.6395135522591218E-2</v>
      </c>
      <c r="L7529" s="3">
        <v>0</v>
      </c>
      <c r="M7529" s="3">
        <v>9.9860933880744823E-2</v>
      </c>
      <c r="N7529" s="3">
        <v>9.7459022763692005E-2</v>
      </c>
      <c r="O7529" s="3">
        <v>6.7159177319838864E-2</v>
      </c>
    </row>
    <row r="7530" spans="1:15" x14ac:dyDescent="0.25">
      <c r="A7530" s="1">
        <v>45971.666666666664</v>
      </c>
      <c r="B7530" s="2">
        <v>2025</v>
      </c>
      <c r="C7530" s="2">
        <v>11</v>
      </c>
      <c r="D7530" s="2">
        <v>10</v>
      </c>
      <c r="E7530" s="2">
        <v>16</v>
      </c>
      <c r="F7530" s="3">
        <v>1.5948071587938515E-3</v>
      </c>
      <c r="G7530" s="3">
        <v>5.8807640908768839E-2</v>
      </c>
      <c r="H7530" s="3">
        <v>0</v>
      </c>
      <c r="I7530" s="3">
        <v>0</v>
      </c>
      <c r="J7530" s="3">
        <v>0</v>
      </c>
      <c r="K7530" s="3">
        <v>0</v>
      </c>
      <c r="L7530" s="3">
        <v>0</v>
      </c>
      <c r="M7530" s="3">
        <v>2.1016149241264135E-2</v>
      </c>
      <c r="N7530" s="3">
        <v>0</v>
      </c>
      <c r="O7530" s="3">
        <v>9.0465108120918684E-3</v>
      </c>
    </row>
    <row r="7531" spans="1:15" x14ac:dyDescent="0.25">
      <c r="A7531" s="1">
        <v>45971.708333333336</v>
      </c>
      <c r="B7531" s="2">
        <v>2025</v>
      </c>
      <c r="C7531" s="2">
        <v>11</v>
      </c>
      <c r="D7531" s="2">
        <v>10</v>
      </c>
      <c r="E7531" s="2">
        <v>17</v>
      </c>
      <c r="F7531" s="3">
        <v>0</v>
      </c>
      <c r="G7531" s="3">
        <v>0</v>
      </c>
      <c r="H7531" s="3">
        <v>0</v>
      </c>
      <c r="I7531" s="3">
        <v>0</v>
      </c>
      <c r="J7531" s="3">
        <v>0</v>
      </c>
      <c r="K7531" s="3">
        <v>0</v>
      </c>
      <c r="L7531" s="3">
        <v>0</v>
      </c>
      <c r="M7531" s="3">
        <v>0</v>
      </c>
      <c r="N7531" s="3">
        <v>0</v>
      </c>
      <c r="O7531" s="3">
        <v>0</v>
      </c>
    </row>
    <row r="7532" spans="1:15" x14ac:dyDescent="0.25">
      <c r="A7532" s="1">
        <v>45971.75</v>
      </c>
      <c r="B7532" s="2">
        <v>2025</v>
      </c>
      <c r="C7532" s="2">
        <v>11</v>
      </c>
      <c r="D7532" s="2">
        <v>10</v>
      </c>
      <c r="E7532" s="2">
        <v>18</v>
      </c>
      <c r="F7532" s="3">
        <v>0</v>
      </c>
      <c r="G7532" s="3">
        <v>0</v>
      </c>
      <c r="H7532" s="3">
        <v>0</v>
      </c>
      <c r="I7532" s="3">
        <v>0</v>
      </c>
      <c r="J7532" s="3">
        <v>0</v>
      </c>
      <c r="K7532" s="3">
        <v>0</v>
      </c>
      <c r="L7532" s="3">
        <v>0</v>
      </c>
      <c r="M7532" s="3">
        <v>0</v>
      </c>
      <c r="N7532" s="3">
        <v>0</v>
      </c>
      <c r="O7532" s="3">
        <v>0</v>
      </c>
    </row>
    <row r="7533" spans="1:15" x14ac:dyDescent="0.25">
      <c r="A7533" s="1">
        <v>45971.791666666664</v>
      </c>
      <c r="B7533" s="2">
        <v>2025</v>
      </c>
      <c r="C7533" s="2">
        <v>11</v>
      </c>
      <c r="D7533" s="2">
        <v>10</v>
      </c>
      <c r="E7533" s="2">
        <v>19</v>
      </c>
      <c r="F7533" s="3">
        <v>0</v>
      </c>
      <c r="G7533" s="3">
        <v>0</v>
      </c>
      <c r="H7533" s="3"/>
      <c r="I7533" s="3">
        <v>0</v>
      </c>
      <c r="J7533" s="3"/>
      <c r="K7533" s="3"/>
      <c r="L7533" s="3">
        <v>0</v>
      </c>
      <c r="M7533" s="3">
        <v>0</v>
      </c>
      <c r="N7533" s="3">
        <v>0</v>
      </c>
      <c r="O7533" s="3">
        <v>0</v>
      </c>
    </row>
    <row r="7534" spans="1:15" x14ac:dyDescent="0.25">
      <c r="A7534" s="1">
        <v>45971.833333333336</v>
      </c>
      <c r="B7534" s="2">
        <v>2025</v>
      </c>
      <c r="C7534" s="2">
        <v>11</v>
      </c>
      <c r="D7534" s="2">
        <v>10</v>
      </c>
      <c r="E7534" s="2">
        <v>20</v>
      </c>
      <c r="F7534" s="3"/>
      <c r="G7534" s="3">
        <v>0</v>
      </c>
      <c r="H7534" s="3"/>
      <c r="I7534" s="3">
        <v>0</v>
      </c>
      <c r="J7534" s="3"/>
      <c r="K7534" s="3"/>
      <c r="L7534" s="3"/>
      <c r="M7534" s="3">
        <v>0</v>
      </c>
      <c r="N7534" s="3">
        <v>0</v>
      </c>
      <c r="O7534" s="3">
        <v>0</v>
      </c>
    </row>
    <row r="7535" spans="1:15" x14ac:dyDescent="0.25">
      <c r="A7535" s="1">
        <v>45971.875</v>
      </c>
      <c r="B7535" s="2">
        <v>2025</v>
      </c>
      <c r="C7535" s="2">
        <v>11</v>
      </c>
      <c r="D7535" s="2">
        <v>10</v>
      </c>
      <c r="E7535" s="2">
        <v>21</v>
      </c>
      <c r="F7535" s="3"/>
      <c r="G7535" s="3">
        <v>0</v>
      </c>
      <c r="H7535" s="3"/>
      <c r="I7535" s="3">
        <v>0</v>
      </c>
      <c r="J7535" s="3"/>
      <c r="K7535" s="3"/>
      <c r="L7535" s="3"/>
      <c r="M7535" s="3">
        <v>0</v>
      </c>
      <c r="N7535" s="3">
        <v>0</v>
      </c>
      <c r="O7535" s="3">
        <v>0</v>
      </c>
    </row>
    <row r="7536" spans="1:15" x14ac:dyDescent="0.25">
      <c r="A7536" s="1">
        <v>45971.916666666664</v>
      </c>
      <c r="B7536" s="2">
        <v>2025</v>
      </c>
      <c r="C7536" s="2">
        <v>11</v>
      </c>
      <c r="D7536" s="2">
        <v>10</v>
      </c>
      <c r="E7536" s="2">
        <v>22</v>
      </c>
      <c r="F7536" s="3"/>
      <c r="G7536" s="3">
        <v>0</v>
      </c>
      <c r="H7536" s="3"/>
      <c r="I7536" s="3">
        <v>0</v>
      </c>
      <c r="J7536" s="3"/>
      <c r="K7536" s="3"/>
      <c r="L7536" s="3"/>
      <c r="M7536" s="3">
        <v>0</v>
      </c>
      <c r="N7536" s="3">
        <v>0</v>
      </c>
      <c r="O7536" s="3">
        <v>0</v>
      </c>
    </row>
    <row r="7537" spans="1:15" x14ac:dyDescent="0.25">
      <c r="A7537" s="1">
        <v>45971.958333333336</v>
      </c>
      <c r="B7537" s="2">
        <v>2025</v>
      </c>
      <c r="C7537" s="2">
        <v>11</v>
      </c>
      <c r="D7537" s="2">
        <v>10</v>
      </c>
      <c r="E7537" s="2">
        <v>23</v>
      </c>
      <c r="F7537" s="3"/>
      <c r="G7537" s="3">
        <v>0</v>
      </c>
      <c r="H7537" s="3"/>
      <c r="I7537" s="3">
        <v>0</v>
      </c>
      <c r="J7537" s="3"/>
      <c r="K7537" s="3"/>
      <c r="L7537" s="3"/>
      <c r="M7537" s="3">
        <v>0</v>
      </c>
      <c r="N7537" s="3">
        <v>0</v>
      </c>
      <c r="O7537" s="3">
        <v>0</v>
      </c>
    </row>
    <row r="7538" spans="1:15" x14ac:dyDescent="0.25">
      <c r="A7538" s="1">
        <v>45972</v>
      </c>
      <c r="B7538" s="2">
        <v>2025</v>
      </c>
      <c r="C7538" s="2">
        <v>11</v>
      </c>
      <c r="D7538" s="2">
        <v>11</v>
      </c>
      <c r="E7538" s="2">
        <v>0</v>
      </c>
      <c r="F7538" s="3"/>
      <c r="G7538" s="3">
        <v>0</v>
      </c>
      <c r="H7538" s="3"/>
      <c r="I7538" s="3">
        <v>0</v>
      </c>
      <c r="J7538" s="3"/>
      <c r="K7538" s="3"/>
      <c r="L7538" s="3"/>
      <c r="M7538" s="3">
        <v>0</v>
      </c>
      <c r="N7538" s="3">
        <v>0</v>
      </c>
      <c r="O7538" s="3">
        <v>0</v>
      </c>
    </row>
    <row r="7539" spans="1:15" x14ac:dyDescent="0.25">
      <c r="A7539" s="1">
        <v>45972.041666666664</v>
      </c>
      <c r="B7539" s="2">
        <v>2025</v>
      </c>
      <c r="C7539" s="2">
        <v>11</v>
      </c>
      <c r="D7539" s="2">
        <v>11</v>
      </c>
      <c r="E7539" s="2">
        <v>1</v>
      </c>
      <c r="F7539" s="3"/>
      <c r="G7539" s="3">
        <v>0</v>
      </c>
      <c r="H7539" s="3"/>
      <c r="I7539" s="3">
        <v>0</v>
      </c>
      <c r="J7539" s="3"/>
      <c r="K7539" s="3"/>
      <c r="L7539" s="3"/>
      <c r="M7539" s="3">
        <v>0</v>
      </c>
      <c r="N7539" s="3">
        <v>0</v>
      </c>
      <c r="O7539" s="3">
        <v>0</v>
      </c>
    </row>
    <row r="7540" spans="1:15" x14ac:dyDescent="0.25">
      <c r="A7540" s="1">
        <v>45972.083333333336</v>
      </c>
      <c r="B7540" s="2">
        <v>2025</v>
      </c>
      <c r="C7540" s="2">
        <v>11</v>
      </c>
      <c r="D7540" s="2">
        <v>11</v>
      </c>
      <c r="E7540" s="2">
        <v>2</v>
      </c>
      <c r="F7540" s="3"/>
      <c r="G7540" s="3">
        <v>0</v>
      </c>
      <c r="H7540" s="3"/>
      <c r="I7540" s="3">
        <v>0</v>
      </c>
      <c r="J7540" s="3"/>
      <c r="K7540" s="3"/>
      <c r="L7540" s="3"/>
      <c r="M7540" s="3">
        <v>0</v>
      </c>
      <c r="N7540" s="3">
        <v>0</v>
      </c>
      <c r="O7540" s="3">
        <v>0</v>
      </c>
    </row>
    <row r="7541" spans="1:15" x14ac:dyDescent="0.25">
      <c r="A7541" s="1">
        <v>45972.125</v>
      </c>
      <c r="B7541" s="2">
        <v>2025</v>
      </c>
      <c r="C7541" s="2">
        <v>11</v>
      </c>
      <c r="D7541" s="2">
        <v>11</v>
      </c>
      <c r="E7541" s="2">
        <v>3</v>
      </c>
      <c r="F7541" s="3"/>
      <c r="G7541" s="3">
        <v>0</v>
      </c>
      <c r="H7541" s="3"/>
      <c r="I7541" s="3">
        <v>0</v>
      </c>
      <c r="J7541" s="3"/>
      <c r="K7541" s="3"/>
      <c r="L7541" s="3"/>
      <c r="M7541" s="3">
        <v>0</v>
      </c>
      <c r="N7541" s="3">
        <v>0</v>
      </c>
      <c r="O7541" s="3">
        <v>0</v>
      </c>
    </row>
    <row r="7542" spans="1:15" x14ac:dyDescent="0.25">
      <c r="A7542" s="1">
        <v>45972.166666666664</v>
      </c>
      <c r="B7542" s="2">
        <v>2025</v>
      </c>
      <c r="C7542" s="2">
        <v>11</v>
      </c>
      <c r="D7542" s="2">
        <v>11</v>
      </c>
      <c r="E7542" s="2">
        <v>4</v>
      </c>
      <c r="F7542" s="3">
        <v>0</v>
      </c>
      <c r="G7542" s="3">
        <v>0</v>
      </c>
      <c r="H7542" s="3"/>
      <c r="I7542" s="3">
        <v>0</v>
      </c>
      <c r="J7542" s="3">
        <v>0</v>
      </c>
      <c r="K7542" s="3"/>
      <c r="L7542" s="3">
        <v>0</v>
      </c>
      <c r="M7542" s="3">
        <v>0</v>
      </c>
      <c r="N7542" s="3">
        <v>0</v>
      </c>
      <c r="O7542" s="3">
        <v>0</v>
      </c>
    </row>
    <row r="7543" spans="1:15" x14ac:dyDescent="0.25">
      <c r="A7543" s="1">
        <v>45972.208333333336</v>
      </c>
      <c r="B7543" s="2">
        <v>2025</v>
      </c>
      <c r="C7543" s="2">
        <v>11</v>
      </c>
      <c r="D7543" s="2">
        <v>11</v>
      </c>
      <c r="E7543" s="2">
        <v>5</v>
      </c>
      <c r="F7543" s="3">
        <v>0</v>
      </c>
      <c r="G7543" s="3">
        <v>0</v>
      </c>
      <c r="H7543" s="3">
        <v>0</v>
      </c>
      <c r="I7543" s="3">
        <v>0</v>
      </c>
      <c r="J7543" s="3">
        <v>0</v>
      </c>
      <c r="K7543" s="3">
        <v>0</v>
      </c>
      <c r="L7543" s="3">
        <v>0</v>
      </c>
      <c r="M7543" s="3">
        <v>0</v>
      </c>
      <c r="N7543" s="3">
        <v>0</v>
      </c>
      <c r="O7543" s="3">
        <v>0</v>
      </c>
    </row>
    <row r="7544" spans="1:15" x14ac:dyDescent="0.25">
      <c r="A7544" s="1">
        <v>45972.25</v>
      </c>
      <c r="B7544" s="2">
        <v>2025</v>
      </c>
      <c r="C7544" s="2">
        <v>11</v>
      </c>
      <c r="D7544" s="2">
        <v>11</v>
      </c>
      <c r="E7544" s="2">
        <v>6</v>
      </c>
      <c r="F7544" s="3">
        <v>0</v>
      </c>
      <c r="G7544" s="3">
        <v>6.3015717746014055E-2</v>
      </c>
      <c r="H7544" s="3">
        <v>0</v>
      </c>
      <c r="I7544" s="3">
        <v>0.1590930037704231</v>
      </c>
      <c r="J7544" s="3">
        <v>1.3921067743915674E-2</v>
      </c>
      <c r="K7544" s="3">
        <v>5.6109175377467999E-2</v>
      </c>
      <c r="L7544" s="3">
        <v>0</v>
      </c>
      <c r="M7544" s="3">
        <v>0.15902613930988591</v>
      </c>
      <c r="N7544" s="3">
        <v>0.17306850961538461</v>
      </c>
      <c r="O7544" s="3">
        <v>6.935929039589904E-2</v>
      </c>
    </row>
    <row r="7545" spans="1:15" x14ac:dyDescent="0.25">
      <c r="A7545" s="1">
        <v>45972.291666666664</v>
      </c>
      <c r="B7545" s="2">
        <v>2025</v>
      </c>
      <c r="C7545" s="2">
        <v>11</v>
      </c>
      <c r="D7545" s="2">
        <v>11</v>
      </c>
      <c r="E7545" s="2">
        <v>7</v>
      </c>
      <c r="F7545" s="3">
        <v>0.61588106062372172</v>
      </c>
      <c r="G7545" s="3">
        <v>0.31676751206412945</v>
      </c>
      <c r="H7545" s="3">
        <v>0.65723772513432166</v>
      </c>
      <c r="I7545" s="3">
        <v>0.26236070381231669</v>
      </c>
      <c r="J7545" s="3">
        <v>0</v>
      </c>
      <c r="K7545" s="3">
        <v>0.50307416586367448</v>
      </c>
      <c r="L7545" s="3">
        <v>0</v>
      </c>
      <c r="M7545" s="3">
        <v>0.33103339434972145</v>
      </c>
      <c r="N7545" s="3">
        <v>0.42131867006628076</v>
      </c>
      <c r="O7545" s="3">
        <v>0.34529702576824067</v>
      </c>
    </row>
    <row r="7546" spans="1:15" x14ac:dyDescent="0.25">
      <c r="A7546" s="1">
        <v>45972.333333333336</v>
      </c>
      <c r="B7546" s="2">
        <v>2025</v>
      </c>
      <c r="C7546" s="2">
        <v>11</v>
      </c>
      <c r="D7546" s="2">
        <v>11</v>
      </c>
      <c r="E7546" s="2">
        <v>8</v>
      </c>
      <c r="F7546" s="3">
        <v>0.63818349856633816</v>
      </c>
      <c r="G7546" s="3">
        <v>0.40738592121101447</v>
      </c>
      <c r="H7546" s="3">
        <v>0.71704629705553169</v>
      </c>
      <c r="I7546" s="3">
        <v>0.5671029820649105</v>
      </c>
      <c r="J7546" s="3">
        <v>0</v>
      </c>
      <c r="K7546" s="3">
        <v>0.53893819371678009</v>
      </c>
      <c r="L7546" s="3">
        <v>0</v>
      </c>
      <c r="M7546" s="3">
        <v>0.38490284540894371</v>
      </c>
      <c r="N7546" s="3">
        <v>0.47964395891416545</v>
      </c>
      <c r="O7546" s="3">
        <v>0.41480041077085378</v>
      </c>
    </row>
    <row r="7547" spans="1:15" x14ac:dyDescent="0.25">
      <c r="A7547" s="1">
        <v>45972.375</v>
      </c>
      <c r="B7547" s="2">
        <v>2025</v>
      </c>
      <c r="C7547" s="2">
        <v>11</v>
      </c>
      <c r="D7547" s="2">
        <v>11</v>
      </c>
      <c r="E7547" s="2">
        <v>9</v>
      </c>
      <c r="F7547" s="3">
        <v>0.63699301512942474</v>
      </c>
      <c r="G7547" s="3">
        <v>0.48564286776395638</v>
      </c>
      <c r="H7547" s="3">
        <v>0.75834001297977816</v>
      </c>
      <c r="I7547" s="3">
        <v>0.66174510105749618</v>
      </c>
      <c r="J7547" s="3">
        <v>0</v>
      </c>
      <c r="K7547" s="3">
        <v>0.54260148148148146</v>
      </c>
      <c r="L7547" s="3">
        <v>0</v>
      </c>
      <c r="M7547" s="3">
        <v>0.49573802447463755</v>
      </c>
      <c r="N7547" s="3">
        <v>0.56717957346359948</v>
      </c>
      <c r="O7547" s="3">
        <v>0.46091556403893047</v>
      </c>
    </row>
    <row r="7548" spans="1:15" x14ac:dyDescent="0.25">
      <c r="A7548" s="1">
        <v>45972.416666666664</v>
      </c>
      <c r="B7548" s="2">
        <v>2025</v>
      </c>
      <c r="C7548" s="2">
        <v>11</v>
      </c>
      <c r="D7548" s="2">
        <v>11</v>
      </c>
      <c r="E7548" s="2">
        <v>10</v>
      </c>
      <c r="F7548" s="3">
        <v>0.57212354951278188</v>
      </c>
      <c r="G7548" s="3">
        <v>0.62598685463494474</v>
      </c>
      <c r="H7548" s="3">
        <v>0</v>
      </c>
      <c r="I7548" s="3">
        <v>0.37223674650405153</v>
      </c>
      <c r="J7548" s="3">
        <v>0</v>
      </c>
      <c r="K7548" s="3">
        <v>0.48135703703703703</v>
      </c>
      <c r="L7548" s="3">
        <v>0</v>
      </c>
      <c r="M7548" s="3">
        <v>0.65269384486052751</v>
      </c>
      <c r="N7548" s="3">
        <v>0.6645489998188856</v>
      </c>
      <c r="O7548" s="3">
        <v>0.37432744804091428</v>
      </c>
    </row>
    <row r="7549" spans="1:15" x14ac:dyDescent="0.25">
      <c r="A7549" s="1">
        <v>45972.458333333336</v>
      </c>
      <c r="B7549" s="2">
        <v>2025</v>
      </c>
      <c r="C7549" s="2">
        <v>11</v>
      </c>
      <c r="D7549" s="2">
        <v>11</v>
      </c>
      <c r="E7549" s="2">
        <v>11</v>
      </c>
      <c r="F7549" s="3">
        <v>0.45257557322522213</v>
      </c>
      <c r="G7549" s="3">
        <v>0.68975817306348453</v>
      </c>
      <c r="H7549" s="3">
        <v>0</v>
      </c>
      <c r="I7549" s="3">
        <v>0.84699723399348237</v>
      </c>
      <c r="J7549" s="3">
        <v>0</v>
      </c>
      <c r="K7549" s="3">
        <v>0.4627099753262347</v>
      </c>
      <c r="L7549" s="3">
        <v>0</v>
      </c>
      <c r="M7549" s="3">
        <v>0.70298335817531643</v>
      </c>
      <c r="N7549" s="3">
        <v>0.68962656589717675</v>
      </c>
      <c r="O7549" s="3">
        <v>0.42718343107565748</v>
      </c>
    </row>
    <row r="7550" spans="1:15" x14ac:dyDescent="0.25">
      <c r="A7550" s="1">
        <v>45972.5</v>
      </c>
      <c r="B7550" s="2">
        <v>2025</v>
      </c>
      <c r="C7550" s="2">
        <v>11</v>
      </c>
      <c r="D7550" s="2">
        <v>11</v>
      </c>
      <c r="E7550" s="2">
        <v>12</v>
      </c>
      <c r="F7550" s="3">
        <v>0.56926834665533743</v>
      </c>
      <c r="G7550" s="3">
        <v>0.71876787869832626</v>
      </c>
      <c r="H7550" s="3">
        <v>0.61310697185433005</v>
      </c>
      <c r="I7550" s="3">
        <v>0.84812615074747821</v>
      </c>
      <c r="J7550" s="3">
        <v>0.5</v>
      </c>
      <c r="K7550" s="3">
        <v>0.45327489469120452</v>
      </c>
      <c r="L7550" s="3">
        <v>0</v>
      </c>
      <c r="M7550" s="3">
        <v>0.35144246305912769</v>
      </c>
      <c r="N7550" s="3">
        <v>0.68622287660067838</v>
      </c>
      <c r="O7550" s="3">
        <v>0.52668995358960913</v>
      </c>
    </row>
    <row r="7551" spans="1:15" x14ac:dyDescent="0.25">
      <c r="A7551" s="1">
        <v>45972.541666666664</v>
      </c>
      <c r="B7551" s="2">
        <v>2025</v>
      </c>
      <c r="C7551" s="2">
        <v>11</v>
      </c>
      <c r="D7551" s="2">
        <v>11</v>
      </c>
      <c r="E7551" s="2">
        <v>13</v>
      </c>
      <c r="F7551" s="3">
        <v>0.45251745657770948</v>
      </c>
      <c r="G7551" s="3">
        <v>0.64671564410292448</v>
      </c>
      <c r="H7551" s="3">
        <v>0.58669305233941871</v>
      </c>
      <c r="I7551" s="3">
        <v>0.76740980303820294</v>
      </c>
      <c r="J7551" s="3">
        <v>0</v>
      </c>
      <c r="K7551" s="3">
        <v>0.40850635883873576</v>
      </c>
      <c r="L7551" s="3">
        <v>0</v>
      </c>
      <c r="M7551" s="3">
        <v>0.28203347737471035</v>
      </c>
      <c r="N7551" s="3">
        <v>0.5984485169026541</v>
      </c>
      <c r="O7551" s="3">
        <v>0.41581381213048396</v>
      </c>
    </row>
    <row r="7552" spans="1:15" x14ac:dyDescent="0.25">
      <c r="A7552" s="1">
        <v>45972.583333333336</v>
      </c>
      <c r="B7552" s="2">
        <v>2025</v>
      </c>
      <c r="C7552" s="2">
        <v>11</v>
      </c>
      <c r="D7552" s="2">
        <v>11</v>
      </c>
      <c r="E7552" s="2">
        <v>14</v>
      </c>
      <c r="F7552" s="3">
        <v>0.29462442114395093</v>
      </c>
      <c r="G7552" s="3">
        <v>0.47615628436031776</v>
      </c>
      <c r="H7552" s="3">
        <v>0.31510152702825356</v>
      </c>
      <c r="I7552" s="3">
        <v>0.44880173673676416</v>
      </c>
      <c r="J7552" s="3">
        <v>0</v>
      </c>
      <c r="K7552" s="3">
        <v>0</v>
      </c>
      <c r="L7552" s="3">
        <v>0</v>
      </c>
      <c r="M7552" s="3">
        <v>0.40163367350654322</v>
      </c>
      <c r="N7552" s="3">
        <v>0.1666887699446305</v>
      </c>
      <c r="O7552" s="3">
        <v>0.23366737919116223</v>
      </c>
    </row>
    <row r="7553" spans="1:15" x14ac:dyDescent="0.25">
      <c r="A7553" s="1">
        <v>45972.625</v>
      </c>
      <c r="B7553" s="2">
        <v>2025</v>
      </c>
      <c r="C7553" s="2">
        <v>11</v>
      </c>
      <c r="D7553" s="2">
        <v>11</v>
      </c>
      <c r="E7553" s="2">
        <v>15</v>
      </c>
      <c r="F7553" s="3">
        <v>0.1181495597318965</v>
      </c>
      <c r="G7553" s="3">
        <v>0.3622837059480481</v>
      </c>
      <c r="H7553" s="3">
        <v>8.3340093287365594E-2</v>
      </c>
      <c r="I7553" s="3">
        <v>0.1612009132071438</v>
      </c>
      <c r="J7553" s="3">
        <v>0</v>
      </c>
      <c r="K7553" s="3">
        <v>0</v>
      </c>
      <c r="L7553" s="3">
        <v>6.7509380199089447E-2</v>
      </c>
      <c r="M7553" s="3">
        <v>0.28448562151942464</v>
      </c>
      <c r="N7553" s="3">
        <v>0</v>
      </c>
      <c r="O7553" s="3">
        <v>0.11966325265477423</v>
      </c>
    </row>
    <row r="7554" spans="1:15" x14ac:dyDescent="0.25">
      <c r="A7554" s="1">
        <v>45972.666666666664</v>
      </c>
      <c r="B7554" s="2">
        <v>2025</v>
      </c>
      <c r="C7554" s="2">
        <v>11</v>
      </c>
      <c r="D7554" s="2">
        <v>11</v>
      </c>
      <c r="E7554" s="2">
        <v>16</v>
      </c>
      <c r="F7554" s="3">
        <v>0</v>
      </c>
      <c r="G7554" s="3">
        <v>0.20687444760771195</v>
      </c>
      <c r="H7554" s="3">
        <v>0</v>
      </c>
      <c r="I7554" s="3">
        <v>0</v>
      </c>
      <c r="J7554" s="3">
        <v>0</v>
      </c>
      <c r="K7554" s="3">
        <v>1.9814464559128608E-3</v>
      </c>
      <c r="L7554" s="3">
        <v>0</v>
      </c>
      <c r="M7554" s="3">
        <v>0.11339887194153236</v>
      </c>
      <c r="N7554" s="3">
        <v>0</v>
      </c>
      <c r="O7554" s="3">
        <v>3.5806085111684129E-2</v>
      </c>
    </row>
    <row r="7555" spans="1:15" x14ac:dyDescent="0.25">
      <c r="A7555" s="1">
        <v>45972.708333333336</v>
      </c>
      <c r="B7555" s="2">
        <v>2025</v>
      </c>
      <c r="C7555" s="2">
        <v>11</v>
      </c>
      <c r="D7555" s="2">
        <v>11</v>
      </c>
      <c r="E7555" s="2">
        <v>17</v>
      </c>
      <c r="F7555" s="3">
        <v>0</v>
      </c>
      <c r="G7555" s="3">
        <v>2.6743393267264121E-2</v>
      </c>
      <c r="H7555" s="3">
        <v>0</v>
      </c>
      <c r="I7555" s="3">
        <v>0</v>
      </c>
      <c r="J7555" s="3">
        <v>0</v>
      </c>
      <c r="K7555" s="3">
        <v>0</v>
      </c>
      <c r="L7555" s="3">
        <v>0</v>
      </c>
      <c r="M7555" s="3">
        <v>0</v>
      </c>
      <c r="N7555" s="3">
        <v>0</v>
      </c>
      <c r="O7555" s="3">
        <v>2.9714881408071246E-3</v>
      </c>
    </row>
    <row r="7556" spans="1:15" x14ac:dyDescent="0.25">
      <c r="A7556" s="1">
        <v>45972.75</v>
      </c>
      <c r="B7556" s="2">
        <v>2025</v>
      </c>
      <c r="C7556" s="2">
        <v>11</v>
      </c>
      <c r="D7556" s="2">
        <v>11</v>
      </c>
      <c r="E7556" s="2">
        <v>18</v>
      </c>
      <c r="F7556" s="3">
        <v>0</v>
      </c>
      <c r="G7556" s="3">
        <v>0</v>
      </c>
      <c r="H7556" s="3">
        <v>0</v>
      </c>
      <c r="I7556" s="3">
        <v>0</v>
      </c>
      <c r="J7556" s="3">
        <v>0</v>
      </c>
      <c r="K7556" s="3">
        <v>0</v>
      </c>
      <c r="L7556" s="3">
        <v>0</v>
      </c>
      <c r="M7556" s="3">
        <v>0</v>
      </c>
      <c r="N7556" s="3">
        <v>0</v>
      </c>
      <c r="O7556" s="3">
        <v>0</v>
      </c>
    </row>
    <row r="7557" spans="1:15" x14ac:dyDescent="0.25">
      <c r="A7557" s="1">
        <v>45972.791666666664</v>
      </c>
      <c r="B7557" s="2">
        <v>2025</v>
      </c>
      <c r="C7557" s="2">
        <v>11</v>
      </c>
      <c r="D7557" s="2">
        <v>11</v>
      </c>
      <c r="E7557" s="2">
        <v>19</v>
      </c>
      <c r="F7557" s="3">
        <v>0</v>
      </c>
      <c r="G7557" s="3">
        <v>0</v>
      </c>
      <c r="H7557" s="3"/>
      <c r="I7557" s="3">
        <v>0</v>
      </c>
      <c r="J7557" s="3"/>
      <c r="K7557" s="3"/>
      <c r="L7557" s="3"/>
      <c r="M7557" s="3">
        <v>0</v>
      </c>
      <c r="N7557" s="3">
        <v>0</v>
      </c>
      <c r="O7557" s="3">
        <v>0</v>
      </c>
    </row>
    <row r="7558" spans="1:15" x14ac:dyDescent="0.25">
      <c r="A7558" s="1">
        <v>45972.833333333336</v>
      </c>
      <c r="B7558" s="2">
        <v>2025</v>
      </c>
      <c r="C7558" s="2">
        <v>11</v>
      </c>
      <c r="D7558" s="2">
        <v>11</v>
      </c>
      <c r="E7558" s="2">
        <v>20</v>
      </c>
      <c r="F7558" s="3"/>
      <c r="G7558" s="3">
        <v>0</v>
      </c>
      <c r="H7558" s="3"/>
      <c r="I7558" s="3">
        <v>0</v>
      </c>
      <c r="J7558" s="3"/>
      <c r="K7558" s="3"/>
      <c r="L7558" s="3"/>
      <c r="M7558" s="3">
        <v>0</v>
      </c>
      <c r="N7558" s="3">
        <v>0</v>
      </c>
      <c r="O7558" s="3">
        <v>0</v>
      </c>
    </row>
    <row r="7559" spans="1:15" x14ac:dyDescent="0.25">
      <c r="A7559" s="1">
        <v>45972.875</v>
      </c>
      <c r="B7559" s="2">
        <v>2025</v>
      </c>
      <c r="C7559" s="2">
        <v>11</v>
      </c>
      <c r="D7559" s="2">
        <v>11</v>
      </c>
      <c r="E7559" s="2">
        <v>21</v>
      </c>
      <c r="F7559" s="3"/>
      <c r="G7559" s="3">
        <v>0</v>
      </c>
      <c r="H7559" s="3"/>
      <c r="I7559" s="3">
        <v>0</v>
      </c>
      <c r="J7559" s="3"/>
      <c r="K7559" s="3"/>
      <c r="L7559" s="3"/>
      <c r="M7559" s="3">
        <v>0</v>
      </c>
      <c r="N7559" s="3">
        <v>0</v>
      </c>
      <c r="O7559" s="3">
        <v>0</v>
      </c>
    </row>
    <row r="7560" spans="1:15" x14ac:dyDescent="0.25">
      <c r="A7560" s="1">
        <v>45972.916666666664</v>
      </c>
      <c r="B7560" s="2">
        <v>2025</v>
      </c>
      <c r="C7560" s="2">
        <v>11</v>
      </c>
      <c r="D7560" s="2">
        <v>11</v>
      </c>
      <c r="E7560" s="2">
        <v>22</v>
      </c>
      <c r="F7560" s="3"/>
      <c r="G7560" s="3">
        <v>0</v>
      </c>
      <c r="H7560" s="3"/>
      <c r="I7560" s="3">
        <v>0</v>
      </c>
      <c r="J7560" s="3"/>
      <c r="K7560" s="3"/>
      <c r="L7560" s="3"/>
      <c r="M7560" s="3">
        <v>0</v>
      </c>
      <c r="N7560" s="3">
        <v>0</v>
      </c>
      <c r="O7560" s="3">
        <v>0</v>
      </c>
    </row>
    <row r="7561" spans="1:15" x14ac:dyDescent="0.25">
      <c r="A7561" s="1">
        <v>45972.958333333336</v>
      </c>
      <c r="B7561" s="2">
        <v>2025</v>
      </c>
      <c r="C7561" s="2">
        <v>11</v>
      </c>
      <c r="D7561" s="2">
        <v>11</v>
      </c>
      <c r="E7561" s="2">
        <v>23</v>
      </c>
      <c r="F7561" s="3"/>
      <c r="G7561" s="3">
        <v>0</v>
      </c>
      <c r="H7561" s="3"/>
      <c r="I7561" s="3">
        <v>0</v>
      </c>
      <c r="J7561" s="3"/>
      <c r="K7561" s="3"/>
      <c r="L7561" s="3"/>
      <c r="M7561" s="3">
        <v>0</v>
      </c>
      <c r="N7561" s="3">
        <v>0</v>
      </c>
      <c r="O7561" s="3">
        <v>0</v>
      </c>
    </row>
    <row r="7562" spans="1:15" x14ac:dyDescent="0.25">
      <c r="A7562" s="1">
        <v>45973</v>
      </c>
      <c r="B7562" s="2">
        <v>2025</v>
      </c>
      <c r="C7562" s="2">
        <v>11</v>
      </c>
      <c r="D7562" s="2">
        <v>12</v>
      </c>
      <c r="E7562" s="2">
        <v>0</v>
      </c>
      <c r="F7562" s="3"/>
      <c r="G7562" s="3">
        <v>0</v>
      </c>
      <c r="H7562" s="3"/>
      <c r="I7562" s="3">
        <v>0</v>
      </c>
      <c r="J7562" s="3"/>
      <c r="K7562" s="3"/>
      <c r="L7562" s="3"/>
      <c r="M7562" s="3">
        <v>0</v>
      </c>
      <c r="N7562" s="3">
        <v>0</v>
      </c>
      <c r="O7562" s="3">
        <v>0</v>
      </c>
    </row>
    <row r="7563" spans="1:15" x14ac:dyDescent="0.25">
      <c r="A7563" s="1">
        <v>45973.041666666664</v>
      </c>
      <c r="B7563" s="2">
        <v>2025</v>
      </c>
      <c r="C7563" s="2">
        <v>11</v>
      </c>
      <c r="D7563" s="2">
        <v>12</v>
      </c>
      <c r="E7563" s="2">
        <v>1</v>
      </c>
      <c r="F7563" s="3"/>
      <c r="G7563" s="3">
        <v>0</v>
      </c>
      <c r="H7563" s="3"/>
      <c r="I7563" s="3">
        <v>0</v>
      </c>
      <c r="J7563" s="3"/>
      <c r="K7563" s="3"/>
      <c r="L7563" s="3"/>
      <c r="M7563" s="3">
        <v>0</v>
      </c>
      <c r="N7563" s="3">
        <v>0</v>
      </c>
      <c r="O7563" s="3">
        <v>0</v>
      </c>
    </row>
    <row r="7564" spans="1:15" x14ac:dyDescent="0.25">
      <c r="A7564" s="1">
        <v>45973.083333333336</v>
      </c>
      <c r="B7564" s="2">
        <v>2025</v>
      </c>
      <c r="C7564" s="2">
        <v>11</v>
      </c>
      <c r="D7564" s="2">
        <v>12</v>
      </c>
      <c r="E7564" s="2">
        <v>2</v>
      </c>
      <c r="F7564" s="3"/>
      <c r="G7564" s="3">
        <v>0</v>
      </c>
      <c r="H7564" s="3"/>
      <c r="I7564" s="3">
        <v>0</v>
      </c>
      <c r="J7564" s="3"/>
      <c r="K7564" s="3"/>
      <c r="L7564" s="3"/>
      <c r="M7564" s="3">
        <v>0</v>
      </c>
      <c r="N7564" s="3">
        <v>0</v>
      </c>
      <c r="O7564" s="3">
        <v>0</v>
      </c>
    </row>
    <row r="7565" spans="1:15" x14ac:dyDescent="0.25">
      <c r="A7565" s="1">
        <v>45973.125</v>
      </c>
      <c r="B7565" s="2">
        <v>2025</v>
      </c>
      <c r="C7565" s="2">
        <v>11</v>
      </c>
      <c r="D7565" s="2">
        <v>12</v>
      </c>
      <c r="E7565" s="2">
        <v>3</v>
      </c>
      <c r="F7565" s="3"/>
      <c r="G7565" s="3">
        <v>0</v>
      </c>
      <c r="H7565" s="3"/>
      <c r="I7565" s="3">
        <v>0</v>
      </c>
      <c r="J7565" s="3"/>
      <c r="K7565" s="3"/>
      <c r="L7565" s="3"/>
      <c r="M7565" s="3">
        <v>0</v>
      </c>
      <c r="N7565" s="3">
        <v>0</v>
      </c>
      <c r="O7565" s="3">
        <v>0</v>
      </c>
    </row>
    <row r="7566" spans="1:15" x14ac:dyDescent="0.25">
      <c r="A7566" s="1">
        <v>45973.166666666664</v>
      </c>
      <c r="B7566" s="2">
        <v>2025</v>
      </c>
      <c r="C7566" s="2">
        <v>11</v>
      </c>
      <c r="D7566" s="2">
        <v>12</v>
      </c>
      <c r="E7566" s="2">
        <v>4</v>
      </c>
      <c r="F7566" s="3">
        <v>0</v>
      </c>
      <c r="G7566" s="3">
        <v>0</v>
      </c>
      <c r="H7566" s="3"/>
      <c r="I7566" s="3">
        <v>0</v>
      </c>
      <c r="J7566" s="3"/>
      <c r="K7566" s="3"/>
      <c r="L7566" s="3"/>
      <c r="M7566" s="3">
        <v>0</v>
      </c>
      <c r="N7566" s="3">
        <v>0</v>
      </c>
      <c r="O7566" s="3">
        <v>0</v>
      </c>
    </row>
    <row r="7567" spans="1:15" x14ac:dyDescent="0.25">
      <c r="A7567" s="1">
        <v>45973.208333333336</v>
      </c>
      <c r="B7567" s="2">
        <v>2025</v>
      </c>
      <c r="C7567" s="2">
        <v>11</v>
      </c>
      <c r="D7567" s="2">
        <v>12</v>
      </c>
      <c r="E7567" s="2">
        <v>5</v>
      </c>
      <c r="F7567" s="3">
        <v>0</v>
      </c>
      <c r="G7567" s="3">
        <v>0</v>
      </c>
      <c r="H7567" s="3">
        <v>0</v>
      </c>
      <c r="I7567" s="3">
        <v>8.9003925834732947E-2</v>
      </c>
      <c r="J7567" s="3">
        <v>0</v>
      </c>
      <c r="K7567" s="3">
        <v>0</v>
      </c>
      <c r="L7567" s="3">
        <v>0</v>
      </c>
      <c r="M7567" s="3">
        <v>0</v>
      </c>
      <c r="N7567" s="3">
        <v>0</v>
      </c>
      <c r="O7567" s="3">
        <v>9.8893250927481052E-3</v>
      </c>
    </row>
    <row r="7568" spans="1:15" x14ac:dyDescent="0.25">
      <c r="A7568" s="1">
        <v>45973.25</v>
      </c>
      <c r="B7568" s="2">
        <v>2025</v>
      </c>
      <c r="C7568" s="2">
        <v>11</v>
      </c>
      <c r="D7568" s="2">
        <v>12</v>
      </c>
      <c r="E7568" s="2">
        <v>6</v>
      </c>
      <c r="F7568" s="3">
        <v>0</v>
      </c>
      <c r="G7568" s="3">
        <v>1</v>
      </c>
      <c r="H7568" s="3">
        <v>0</v>
      </c>
      <c r="I7568" s="3">
        <v>0.49691533513177005</v>
      </c>
      <c r="J7568" s="3">
        <v>0</v>
      </c>
      <c r="K7568" s="3">
        <v>0</v>
      </c>
      <c r="L7568" s="3">
        <v>0</v>
      </c>
      <c r="M7568" s="3">
        <v>0.5</v>
      </c>
      <c r="N7568" s="3">
        <v>0.49554874921085856</v>
      </c>
      <c r="O7568" s="3">
        <v>0.27694045381584759</v>
      </c>
    </row>
    <row r="7569" spans="1:15" x14ac:dyDescent="0.25">
      <c r="A7569" s="1">
        <v>45973.291666666664</v>
      </c>
      <c r="B7569" s="2">
        <v>2025</v>
      </c>
      <c r="C7569" s="2">
        <v>11</v>
      </c>
      <c r="D7569" s="2">
        <v>12</v>
      </c>
      <c r="E7569" s="2">
        <v>7</v>
      </c>
      <c r="F7569" s="3">
        <v>0</v>
      </c>
      <c r="G7569" s="3">
        <v>1</v>
      </c>
      <c r="H7569" s="3">
        <v>0</v>
      </c>
      <c r="I7569" s="3">
        <v>0.99498132392612582</v>
      </c>
      <c r="J7569" s="3">
        <v>0</v>
      </c>
      <c r="K7569" s="3">
        <v>0</v>
      </c>
      <c r="L7569" s="3">
        <v>0</v>
      </c>
      <c r="M7569" s="3">
        <v>1</v>
      </c>
      <c r="N7569" s="3">
        <v>0.99345503179011263</v>
      </c>
      <c r="O7569" s="3">
        <v>0.44315959507958202</v>
      </c>
    </row>
    <row r="7570" spans="1:15" x14ac:dyDescent="0.25">
      <c r="A7570" s="1">
        <v>45973.333333333336</v>
      </c>
      <c r="B7570" s="2">
        <v>2025</v>
      </c>
      <c r="C7570" s="2">
        <v>11</v>
      </c>
      <c r="D7570" s="2">
        <v>12</v>
      </c>
      <c r="E7570" s="2">
        <v>8</v>
      </c>
      <c r="F7570" s="3">
        <v>7.8269901327991144E-3</v>
      </c>
      <c r="G7570" s="3">
        <v>1</v>
      </c>
      <c r="H7570" s="3">
        <v>0</v>
      </c>
      <c r="I7570" s="3">
        <v>0.99484433001458905</v>
      </c>
      <c r="J7570" s="3">
        <v>0</v>
      </c>
      <c r="K7570" s="3">
        <v>0</v>
      </c>
      <c r="L7570" s="3">
        <v>0</v>
      </c>
      <c r="M7570" s="3">
        <v>1</v>
      </c>
      <c r="N7570" s="3">
        <v>0.99382593098331151</v>
      </c>
      <c r="O7570" s="3">
        <v>0.44405525012563329</v>
      </c>
    </row>
    <row r="7571" spans="1:15" x14ac:dyDescent="0.25">
      <c r="A7571" s="1">
        <v>45973.375</v>
      </c>
      <c r="B7571" s="2">
        <v>2025</v>
      </c>
      <c r="C7571" s="2">
        <v>11</v>
      </c>
      <c r="D7571" s="2">
        <v>12</v>
      </c>
      <c r="E7571" s="2">
        <v>9</v>
      </c>
      <c r="F7571" s="3">
        <v>6.2379009947341593E-2</v>
      </c>
      <c r="G7571" s="3">
        <v>1</v>
      </c>
      <c r="H7571" s="3">
        <v>0.19243676010628702</v>
      </c>
      <c r="I7571" s="3">
        <v>0.99427520261236046</v>
      </c>
      <c r="J7571" s="3">
        <v>0</v>
      </c>
      <c r="K7571" s="3">
        <v>3.7351111111111182E-2</v>
      </c>
      <c r="L7571" s="3">
        <v>0</v>
      </c>
      <c r="M7571" s="3">
        <v>1</v>
      </c>
      <c r="N7571" s="3">
        <v>0.99335130612228606</v>
      </c>
      <c r="O7571" s="3">
        <v>0.4755325988777096</v>
      </c>
    </row>
    <row r="7572" spans="1:15" x14ac:dyDescent="0.25">
      <c r="A7572" s="1">
        <v>45973.416666666664</v>
      </c>
      <c r="B7572" s="2">
        <v>2025</v>
      </c>
      <c r="C7572" s="2">
        <v>11</v>
      </c>
      <c r="D7572" s="2">
        <v>12</v>
      </c>
      <c r="E7572" s="2">
        <v>10</v>
      </c>
      <c r="F7572" s="3">
        <v>0.11243342181937355</v>
      </c>
      <c r="G7572" s="3">
        <v>1</v>
      </c>
      <c r="H7572" s="3">
        <v>0.16790163891472665</v>
      </c>
      <c r="I7572" s="3">
        <v>0.99276742852986999</v>
      </c>
      <c r="J7572" s="3">
        <v>0</v>
      </c>
      <c r="K7572" s="3">
        <v>8.0177534574427139E-2</v>
      </c>
      <c r="L7572" s="3">
        <v>0</v>
      </c>
      <c r="M7572" s="3">
        <v>1</v>
      </c>
      <c r="N7572" s="3">
        <v>0.99366342159123078</v>
      </c>
      <c r="O7572" s="3">
        <v>0.48299371615884756</v>
      </c>
    </row>
    <row r="7573" spans="1:15" x14ac:dyDescent="0.25">
      <c r="A7573" s="1">
        <v>45973.458333333336</v>
      </c>
      <c r="B7573" s="2">
        <v>2025</v>
      </c>
      <c r="C7573" s="2">
        <v>11</v>
      </c>
      <c r="D7573" s="2">
        <v>12</v>
      </c>
      <c r="E7573" s="2">
        <v>11</v>
      </c>
      <c r="F7573" s="3">
        <v>0.10163633549329074</v>
      </c>
      <c r="G7573" s="3">
        <v>1</v>
      </c>
      <c r="H7573" s="3">
        <v>2.9391862429514089E-2</v>
      </c>
      <c r="I7573" s="3">
        <v>0.99238114031800506</v>
      </c>
      <c r="J7573" s="3">
        <v>0</v>
      </c>
      <c r="K7573" s="3">
        <v>8.0959999999999949E-2</v>
      </c>
      <c r="L7573" s="3">
        <v>0</v>
      </c>
      <c r="M7573" s="3">
        <v>1</v>
      </c>
      <c r="N7573" s="3">
        <v>0.99360156249999998</v>
      </c>
      <c r="O7573" s="3">
        <v>0.4664412111934233</v>
      </c>
    </row>
    <row r="7574" spans="1:15" x14ac:dyDescent="0.25">
      <c r="A7574" s="1">
        <v>45973.5</v>
      </c>
      <c r="B7574" s="2">
        <v>2025</v>
      </c>
      <c r="C7574" s="2">
        <v>11</v>
      </c>
      <c r="D7574" s="2">
        <v>12</v>
      </c>
      <c r="E7574" s="2">
        <v>12</v>
      </c>
      <c r="F7574" s="3">
        <v>9.8534534760205197E-2</v>
      </c>
      <c r="G7574" s="3">
        <v>0.5</v>
      </c>
      <c r="H7574" s="3">
        <v>0</v>
      </c>
      <c r="I7574" s="3">
        <v>0.98624939778078657</v>
      </c>
      <c r="J7574" s="3">
        <v>0</v>
      </c>
      <c r="K7574" s="3">
        <v>7.6640373966199174E-2</v>
      </c>
      <c r="L7574" s="3">
        <v>0</v>
      </c>
      <c r="M7574" s="3">
        <v>0.5</v>
      </c>
      <c r="N7574" s="3">
        <v>0.98764312319931968</v>
      </c>
      <c r="O7574" s="3">
        <v>0.34989638107850118</v>
      </c>
    </row>
    <row r="7575" spans="1:15" x14ac:dyDescent="0.25">
      <c r="A7575" s="1">
        <v>45973.541666666664</v>
      </c>
      <c r="B7575" s="2">
        <v>2025</v>
      </c>
      <c r="C7575" s="2">
        <v>11</v>
      </c>
      <c r="D7575" s="2">
        <v>12</v>
      </c>
      <c r="E7575" s="2">
        <v>13</v>
      </c>
      <c r="F7575" s="3">
        <v>0</v>
      </c>
      <c r="G7575" s="3">
        <v>0.79411942152449178</v>
      </c>
      <c r="H7575" s="3">
        <v>9.1899607714268153E-2</v>
      </c>
      <c r="I7575" s="3">
        <v>0</v>
      </c>
      <c r="J7575" s="3">
        <v>0</v>
      </c>
      <c r="K7575" s="3">
        <v>3.0670360506040176E-2</v>
      </c>
      <c r="L7575" s="3">
        <v>0</v>
      </c>
      <c r="M7575" s="3">
        <v>0</v>
      </c>
      <c r="N7575" s="3">
        <v>0.40828499739311785</v>
      </c>
      <c r="O7575" s="3">
        <v>0.14721937634865756</v>
      </c>
    </row>
    <row r="7576" spans="1:15" x14ac:dyDescent="0.25">
      <c r="A7576" s="1">
        <v>45973.583333333336</v>
      </c>
      <c r="B7576" s="2">
        <v>2025</v>
      </c>
      <c r="C7576" s="2">
        <v>11</v>
      </c>
      <c r="D7576" s="2">
        <v>12</v>
      </c>
      <c r="E7576" s="2">
        <v>14</v>
      </c>
      <c r="F7576" s="3">
        <v>0</v>
      </c>
      <c r="G7576" s="3">
        <v>0.61759510092926551</v>
      </c>
      <c r="H7576" s="3">
        <v>0</v>
      </c>
      <c r="I7576" s="3">
        <v>0</v>
      </c>
      <c r="J7576" s="3">
        <v>0</v>
      </c>
      <c r="K7576" s="3">
        <v>0</v>
      </c>
      <c r="L7576" s="3">
        <v>0</v>
      </c>
      <c r="M7576" s="3">
        <v>0</v>
      </c>
      <c r="N7576" s="3">
        <v>0.7312752323856162</v>
      </c>
      <c r="O7576" s="3">
        <v>0.1498744814794313</v>
      </c>
    </row>
    <row r="7577" spans="1:15" x14ac:dyDescent="0.25">
      <c r="A7577" s="1">
        <v>45973.625</v>
      </c>
      <c r="B7577" s="2">
        <v>2025</v>
      </c>
      <c r="C7577" s="2">
        <v>11</v>
      </c>
      <c r="D7577" s="2">
        <v>12</v>
      </c>
      <c r="E7577" s="2">
        <v>15</v>
      </c>
      <c r="F7577" s="3">
        <v>0</v>
      </c>
      <c r="G7577" s="3">
        <v>0.4515842110654199</v>
      </c>
      <c r="H7577" s="3">
        <v>0</v>
      </c>
      <c r="I7577" s="3">
        <v>0</v>
      </c>
      <c r="J7577" s="3">
        <v>0</v>
      </c>
      <c r="K7577" s="3">
        <v>0</v>
      </c>
      <c r="L7577" s="3">
        <v>0</v>
      </c>
      <c r="M7577" s="3">
        <v>0</v>
      </c>
      <c r="N7577" s="3">
        <v>0.52009566967841636</v>
      </c>
      <c r="O7577" s="3">
        <v>0.10796443119375959</v>
      </c>
    </row>
    <row r="7578" spans="1:15" x14ac:dyDescent="0.25">
      <c r="A7578" s="1">
        <v>45973.666666666664</v>
      </c>
      <c r="B7578" s="2">
        <v>2025</v>
      </c>
      <c r="C7578" s="2">
        <v>11</v>
      </c>
      <c r="D7578" s="2">
        <v>12</v>
      </c>
      <c r="E7578" s="2">
        <v>16</v>
      </c>
      <c r="F7578" s="3">
        <v>0</v>
      </c>
      <c r="G7578" s="3">
        <v>4.4691544576571846E-2</v>
      </c>
      <c r="H7578" s="3">
        <v>0</v>
      </c>
      <c r="I7578" s="3">
        <v>0</v>
      </c>
      <c r="J7578" s="3">
        <v>0</v>
      </c>
      <c r="K7578" s="3">
        <v>0</v>
      </c>
      <c r="L7578" s="3">
        <v>0</v>
      </c>
      <c r="M7578" s="3">
        <v>0</v>
      </c>
      <c r="N7578" s="3">
        <v>0.15093190008164864</v>
      </c>
      <c r="O7578" s="3">
        <v>2.1735938295357832E-2</v>
      </c>
    </row>
    <row r="7579" spans="1:15" x14ac:dyDescent="0.25">
      <c r="A7579" s="1">
        <v>45973.708333333336</v>
      </c>
      <c r="B7579" s="2">
        <v>2025</v>
      </c>
      <c r="C7579" s="2">
        <v>11</v>
      </c>
      <c r="D7579" s="2">
        <v>12</v>
      </c>
      <c r="E7579" s="2">
        <v>17</v>
      </c>
      <c r="F7579" s="3">
        <v>0</v>
      </c>
      <c r="G7579" s="3">
        <v>0</v>
      </c>
      <c r="H7579" s="3">
        <v>0</v>
      </c>
      <c r="I7579" s="3">
        <v>0</v>
      </c>
      <c r="J7579" s="3">
        <v>0</v>
      </c>
      <c r="K7579" s="3">
        <v>0</v>
      </c>
      <c r="L7579" s="3">
        <v>0</v>
      </c>
      <c r="M7579" s="3">
        <v>0</v>
      </c>
      <c r="N7579" s="3">
        <v>0</v>
      </c>
      <c r="O7579" s="3">
        <v>0</v>
      </c>
    </row>
    <row r="7580" spans="1:15" x14ac:dyDescent="0.25">
      <c r="A7580" s="1">
        <v>45973.75</v>
      </c>
      <c r="B7580" s="2">
        <v>2025</v>
      </c>
      <c r="C7580" s="2">
        <v>11</v>
      </c>
      <c r="D7580" s="2">
        <v>12</v>
      </c>
      <c r="E7580" s="2">
        <v>18</v>
      </c>
      <c r="F7580" s="3">
        <v>0</v>
      </c>
      <c r="G7580" s="3">
        <v>0</v>
      </c>
      <c r="H7580" s="3">
        <v>0</v>
      </c>
      <c r="I7580" s="3">
        <v>0</v>
      </c>
      <c r="J7580" s="3">
        <v>0</v>
      </c>
      <c r="K7580" s="3">
        <v>0</v>
      </c>
      <c r="L7580" s="3">
        <v>0</v>
      </c>
      <c r="M7580" s="3">
        <v>0</v>
      </c>
      <c r="N7580" s="3">
        <v>0</v>
      </c>
      <c r="O7580" s="3">
        <v>0</v>
      </c>
    </row>
    <row r="7581" spans="1:15" x14ac:dyDescent="0.25">
      <c r="A7581" s="1">
        <v>45973.791666666664</v>
      </c>
      <c r="B7581" s="2">
        <v>2025</v>
      </c>
      <c r="C7581" s="2">
        <v>11</v>
      </c>
      <c r="D7581" s="2">
        <v>12</v>
      </c>
      <c r="E7581" s="2">
        <v>19</v>
      </c>
      <c r="F7581" s="3">
        <v>0</v>
      </c>
      <c r="G7581" s="3">
        <v>0</v>
      </c>
      <c r="H7581" s="3"/>
      <c r="I7581" s="3">
        <v>0</v>
      </c>
      <c r="J7581" s="3"/>
      <c r="K7581" s="3"/>
      <c r="L7581" s="3"/>
      <c r="M7581" s="3">
        <v>0</v>
      </c>
      <c r="N7581" s="3">
        <v>0</v>
      </c>
      <c r="O7581" s="3">
        <v>0</v>
      </c>
    </row>
    <row r="7582" spans="1:15" x14ac:dyDescent="0.25">
      <c r="A7582" s="1">
        <v>45973.833333333336</v>
      </c>
      <c r="B7582" s="2">
        <v>2025</v>
      </c>
      <c r="C7582" s="2">
        <v>11</v>
      </c>
      <c r="D7582" s="2">
        <v>12</v>
      </c>
      <c r="E7582" s="2">
        <v>20</v>
      </c>
      <c r="F7582" s="3"/>
      <c r="G7582" s="3">
        <v>0</v>
      </c>
      <c r="H7582" s="3"/>
      <c r="I7582" s="3">
        <v>0</v>
      </c>
      <c r="J7582" s="3"/>
      <c r="K7582" s="3"/>
      <c r="L7582" s="3"/>
      <c r="M7582" s="3">
        <v>0</v>
      </c>
      <c r="N7582" s="3">
        <v>0</v>
      </c>
      <c r="O7582" s="3">
        <v>0</v>
      </c>
    </row>
    <row r="7583" spans="1:15" x14ac:dyDescent="0.25">
      <c r="A7583" s="1">
        <v>45973.875</v>
      </c>
      <c r="B7583" s="2">
        <v>2025</v>
      </c>
      <c r="C7583" s="2">
        <v>11</v>
      </c>
      <c r="D7583" s="2">
        <v>12</v>
      </c>
      <c r="E7583" s="2">
        <v>21</v>
      </c>
      <c r="F7583" s="3"/>
      <c r="G7583" s="3">
        <v>0</v>
      </c>
      <c r="H7583" s="3"/>
      <c r="I7583" s="3">
        <v>0</v>
      </c>
      <c r="J7583" s="3"/>
      <c r="K7583" s="3"/>
      <c r="L7583" s="3"/>
      <c r="M7583" s="3">
        <v>0</v>
      </c>
      <c r="N7583" s="3">
        <v>0</v>
      </c>
      <c r="O7583" s="3">
        <v>0</v>
      </c>
    </row>
    <row r="7584" spans="1:15" x14ac:dyDescent="0.25">
      <c r="A7584" s="1">
        <v>45973.916666666664</v>
      </c>
      <c r="B7584" s="2">
        <v>2025</v>
      </c>
      <c r="C7584" s="2">
        <v>11</v>
      </c>
      <c r="D7584" s="2">
        <v>12</v>
      </c>
      <c r="E7584" s="2">
        <v>22</v>
      </c>
      <c r="F7584" s="3"/>
      <c r="G7584" s="3">
        <v>0</v>
      </c>
      <c r="H7584" s="3"/>
      <c r="I7584" s="3">
        <v>0</v>
      </c>
      <c r="J7584" s="3"/>
      <c r="K7584" s="3"/>
      <c r="L7584" s="3"/>
      <c r="M7584" s="3">
        <v>0</v>
      </c>
      <c r="N7584" s="3">
        <v>0</v>
      </c>
      <c r="O7584" s="3">
        <v>0</v>
      </c>
    </row>
    <row r="7585" spans="1:15" x14ac:dyDescent="0.25">
      <c r="A7585" s="1">
        <v>45973.958333333336</v>
      </c>
      <c r="B7585" s="2">
        <v>2025</v>
      </c>
      <c r="C7585" s="2">
        <v>11</v>
      </c>
      <c r="D7585" s="2">
        <v>12</v>
      </c>
      <c r="E7585" s="2">
        <v>23</v>
      </c>
      <c r="F7585" s="3"/>
      <c r="G7585" s="3">
        <v>0</v>
      </c>
      <c r="H7585" s="3"/>
      <c r="I7585" s="3">
        <v>0</v>
      </c>
      <c r="J7585" s="3"/>
      <c r="K7585" s="3"/>
      <c r="L7585" s="3"/>
      <c r="M7585" s="3">
        <v>0</v>
      </c>
      <c r="N7585" s="3">
        <v>0</v>
      </c>
      <c r="O7585" s="3">
        <v>0</v>
      </c>
    </row>
    <row r="7586" spans="1:15" x14ac:dyDescent="0.25">
      <c r="A7586" s="1">
        <v>45974</v>
      </c>
      <c r="B7586" s="2">
        <v>2025</v>
      </c>
      <c r="C7586" s="2">
        <v>11</v>
      </c>
      <c r="D7586" s="2">
        <v>13</v>
      </c>
      <c r="E7586" s="2">
        <v>0</v>
      </c>
      <c r="F7586" s="3"/>
      <c r="G7586" s="3">
        <v>0</v>
      </c>
      <c r="H7586" s="3"/>
      <c r="I7586" s="3">
        <v>0</v>
      </c>
      <c r="J7586" s="3"/>
      <c r="K7586" s="3"/>
      <c r="L7586" s="3"/>
      <c r="M7586" s="3">
        <v>0</v>
      </c>
      <c r="N7586" s="3">
        <v>0</v>
      </c>
      <c r="O7586" s="3">
        <v>0</v>
      </c>
    </row>
    <row r="7587" spans="1:15" x14ac:dyDescent="0.25">
      <c r="A7587" s="1">
        <v>45974.041666666664</v>
      </c>
      <c r="B7587" s="2">
        <v>2025</v>
      </c>
      <c r="C7587" s="2">
        <v>11</v>
      </c>
      <c r="D7587" s="2">
        <v>13</v>
      </c>
      <c r="E7587" s="2">
        <v>1</v>
      </c>
      <c r="F7587" s="3"/>
      <c r="G7587" s="3">
        <v>0</v>
      </c>
      <c r="H7587" s="3"/>
      <c r="I7587" s="3">
        <v>0</v>
      </c>
      <c r="J7587" s="3"/>
      <c r="K7587" s="3"/>
      <c r="L7587" s="3"/>
      <c r="M7587" s="3">
        <v>0</v>
      </c>
      <c r="N7587" s="3">
        <v>0</v>
      </c>
      <c r="O7587" s="3">
        <v>0</v>
      </c>
    </row>
    <row r="7588" spans="1:15" x14ac:dyDescent="0.25">
      <c r="A7588" s="1">
        <v>45974.083333333336</v>
      </c>
      <c r="B7588" s="2">
        <v>2025</v>
      </c>
      <c r="C7588" s="2">
        <v>11</v>
      </c>
      <c r="D7588" s="2">
        <v>13</v>
      </c>
      <c r="E7588" s="2">
        <v>2</v>
      </c>
      <c r="F7588" s="3"/>
      <c r="G7588" s="3">
        <v>0</v>
      </c>
      <c r="H7588" s="3"/>
      <c r="I7588" s="3">
        <v>0</v>
      </c>
      <c r="J7588" s="3"/>
      <c r="K7588" s="3"/>
      <c r="L7588" s="3"/>
      <c r="M7588" s="3">
        <v>0</v>
      </c>
      <c r="N7588" s="3">
        <v>0</v>
      </c>
      <c r="O7588" s="3">
        <v>0</v>
      </c>
    </row>
    <row r="7589" spans="1:15" x14ac:dyDescent="0.25">
      <c r="A7589" s="1">
        <v>45974.125</v>
      </c>
      <c r="B7589" s="2">
        <v>2025</v>
      </c>
      <c r="C7589" s="2">
        <v>11</v>
      </c>
      <c r="D7589" s="2">
        <v>13</v>
      </c>
      <c r="E7589" s="2">
        <v>3</v>
      </c>
      <c r="F7589" s="3"/>
      <c r="G7589" s="3">
        <v>0</v>
      </c>
      <c r="H7589" s="3"/>
      <c r="I7589" s="3">
        <v>0</v>
      </c>
      <c r="J7589" s="3"/>
      <c r="K7589" s="3"/>
      <c r="L7589" s="3"/>
      <c r="M7589" s="3">
        <v>0</v>
      </c>
      <c r="N7589" s="3">
        <v>0</v>
      </c>
      <c r="O7589" s="3">
        <v>0</v>
      </c>
    </row>
    <row r="7590" spans="1:15" x14ac:dyDescent="0.25">
      <c r="A7590" s="1">
        <v>45974.166666666664</v>
      </c>
      <c r="B7590" s="2">
        <v>2025</v>
      </c>
      <c r="C7590" s="2">
        <v>11</v>
      </c>
      <c r="D7590" s="2">
        <v>13</v>
      </c>
      <c r="E7590" s="2">
        <v>4</v>
      </c>
      <c r="F7590" s="3">
        <v>0</v>
      </c>
      <c r="G7590" s="3">
        <v>0</v>
      </c>
      <c r="H7590" s="3"/>
      <c r="I7590" s="3">
        <v>0</v>
      </c>
      <c r="J7590" s="3"/>
      <c r="K7590" s="3"/>
      <c r="L7590" s="3"/>
      <c r="M7590" s="3">
        <v>0</v>
      </c>
      <c r="N7590" s="3">
        <v>0</v>
      </c>
      <c r="O7590" s="3">
        <v>0</v>
      </c>
    </row>
    <row r="7591" spans="1:15" x14ac:dyDescent="0.25">
      <c r="A7591" s="1">
        <v>45974.208333333336</v>
      </c>
      <c r="B7591" s="2">
        <v>2025</v>
      </c>
      <c r="C7591" s="2">
        <v>11</v>
      </c>
      <c r="D7591" s="2">
        <v>13</v>
      </c>
      <c r="E7591" s="2">
        <v>5</v>
      </c>
      <c r="F7591" s="3">
        <v>0</v>
      </c>
      <c r="G7591" s="3">
        <v>0</v>
      </c>
      <c r="H7591" s="3"/>
      <c r="I7591" s="3">
        <v>7.9328698900186748E-2</v>
      </c>
      <c r="J7591" s="3">
        <v>0</v>
      </c>
      <c r="K7591" s="3">
        <v>0</v>
      </c>
      <c r="L7591" s="3">
        <v>0</v>
      </c>
      <c r="M7591" s="3">
        <v>0</v>
      </c>
      <c r="N7591" s="3">
        <v>0</v>
      </c>
      <c r="O7591" s="3">
        <v>9.9160873625233435E-3</v>
      </c>
    </row>
    <row r="7592" spans="1:15" x14ac:dyDescent="0.25">
      <c r="A7592" s="1">
        <v>45974.25</v>
      </c>
      <c r="B7592" s="2">
        <v>2025</v>
      </c>
      <c r="C7592" s="2">
        <v>11</v>
      </c>
      <c r="D7592" s="2">
        <v>13</v>
      </c>
      <c r="E7592" s="2">
        <v>6</v>
      </c>
      <c r="F7592" s="3">
        <v>0</v>
      </c>
      <c r="G7592" s="3">
        <v>1</v>
      </c>
      <c r="H7592" s="3">
        <v>0</v>
      </c>
      <c r="I7592" s="3">
        <v>0.19039738534965761</v>
      </c>
      <c r="J7592" s="3">
        <v>0</v>
      </c>
      <c r="K7592" s="3">
        <v>0</v>
      </c>
      <c r="L7592" s="3">
        <v>0</v>
      </c>
      <c r="M7592" s="3">
        <v>0.38607689872189799</v>
      </c>
      <c r="N7592" s="3">
        <v>0.52270725427209963</v>
      </c>
      <c r="O7592" s="3">
        <v>0.23324239314929501</v>
      </c>
    </row>
    <row r="7593" spans="1:15" x14ac:dyDescent="0.25">
      <c r="A7593" s="1">
        <v>45974.291666666664</v>
      </c>
      <c r="B7593" s="2">
        <v>2025</v>
      </c>
      <c r="C7593" s="2">
        <v>11</v>
      </c>
      <c r="D7593" s="2">
        <v>13</v>
      </c>
      <c r="E7593" s="2">
        <v>7</v>
      </c>
      <c r="F7593" s="3">
        <v>0</v>
      </c>
      <c r="G7593" s="3">
        <v>1</v>
      </c>
      <c r="H7593" s="3">
        <v>0</v>
      </c>
      <c r="I7593" s="3">
        <v>0.66223075326831293</v>
      </c>
      <c r="J7593" s="3">
        <v>0</v>
      </c>
      <c r="K7593" s="3">
        <v>0</v>
      </c>
      <c r="L7593" s="3">
        <v>0</v>
      </c>
      <c r="M7593" s="3">
        <v>0.66477242835863115</v>
      </c>
      <c r="N7593" s="3">
        <v>0.69691673381099317</v>
      </c>
      <c r="O7593" s="3">
        <v>0.33599110171532637</v>
      </c>
    </row>
    <row r="7594" spans="1:15" x14ac:dyDescent="0.25">
      <c r="A7594" s="1">
        <v>45974.333333333336</v>
      </c>
      <c r="B7594" s="2">
        <v>2025</v>
      </c>
      <c r="C7594" s="2">
        <v>11</v>
      </c>
      <c r="D7594" s="2">
        <v>13</v>
      </c>
      <c r="E7594" s="2">
        <v>8</v>
      </c>
      <c r="F7594" s="3">
        <v>0</v>
      </c>
      <c r="G7594" s="3">
        <v>1</v>
      </c>
      <c r="H7594" s="3">
        <v>0</v>
      </c>
      <c r="I7594" s="3">
        <v>0.67271846174229566</v>
      </c>
      <c r="J7594" s="3">
        <v>0</v>
      </c>
      <c r="K7594" s="3">
        <v>0</v>
      </c>
      <c r="L7594" s="3">
        <v>0</v>
      </c>
      <c r="M7594" s="3">
        <v>0.6940294956575781</v>
      </c>
      <c r="N7594" s="3">
        <v>0.65367321098209685</v>
      </c>
      <c r="O7594" s="3">
        <v>0.33560235204244115</v>
      </c>
    </row>
    <row r="7595" spans="1:15" x14ac:dyDescent="0.25">
      <c r="A7595" s="1">
        <v>45974.375</v>
      </c>
      <c r="B7595" s="2">
        <v>2025</v>
      </c>
      <c r="C7595" s="2">
        <v>11</v>
      </c>
      <c r="D7595" s="2">
        <v>13</v>
      </c>
      <c r="E7595" s="2">
        <v>9</v>
      </c>
      <c r="F7595" s="3">
        <v>0</v>
      </c>
      <c r="G7595" s="3">
        <v>0.99317527746412937</v>
      </c>
      <c r="H7595" s="3">
        <v>0</v>
      </c>
      <c r="I7595" s="3">
        <v>0.68499313331733758</v>
      </c>
      <c r="J7595" s="3">
        <v>0</v>
      </c>
      <c r="K7595" s="3">
        <v>0</v>
      </c>
      <c r="L7595" s="3">
        <v>0</v>
      </c>
      <c r="M7595" s="3">
        <v>0.72936331325806658</v>
      </c>
      <c r="N7595" s="3">
        <v>0.64752922392850754</v>
      </c>
      <c r="O7595" s="3">
        <v>0.33945121644089343</v>
      </c>
    </row>
    <row r="7596" spans="1:15" x14ac:dyDescent="0.25">
      <c r="A7596" s="1">
        <v>45974.416666666664</v>
      </c>
      <c r="B7596" s="2">
        <v>2025</v>
      </c>
      <c r="C7596" s="2">
        <v>11</v>
      </c>
      <c r="D7596" s="2">
        <v>13</v>
      </c>
      <c r="E7596" s="2">
        <v>10</v>
      </c>
      <c r="F7596" s="3">
        <v>0</v>
      </c>
      <c r="G7596" s="3">
        <v>0.97071648481774497</v>
      </c>
      <c r="H7596" s="3">
        <v>0</v>
      </c>
      <c r="I7596" s="3">
        <v>0.69280868664807438</v>
      </c>
      <c r="J7596" s="3">
        <v>0</v>
      </c>
      <c r="K7596" s="3">
        <v>0</v>
      </c>
      <c r="L7596" s="3">
        <v>0</v>
      </c>
      <c r="M7596" s="3">
        <v>0.70689199026973637</v>
      </c>
      <c r="N7596" s="3">
        <v>0.67741197123006491</v>
      </c>
      <c r="O7596" s="3">
        <v>0.33864768144062452</v>
      </c>
    </row>
    <row r="7597" spans="1:15" x14ac:dyDescent="0.25">
      <c r="A7597" s="1">
        <v>45974.458333333336</v>
      </c>
      <c r="B7597" s="2">
        <v>2025</v>
      </c>
      <c r="C7597" s="2">
        <v>11</v>
      </c>
      <c r="D7597" s="2">
        <v>13</v>
      </c>
      <c r="E7597" s="2">
        <v>11</v>
      </c>
      <c r="F7597" s="3">
        <v>0</v>
      </c>
      <c r="G7597" s="3">
        <v>0.97461335707008567</v>
      </c>
      <c r="H7597" s="3">
        <v>0</v>
      </c>
      <c r="I7597" s="3">
        <v>0.73071217081461359</v>
      </c>
      <c r="J7597" s="3">
        <v>0</v>
      </c>
      <c r="K7597" s="3">
        <v>0</v>
      </c>
      <c r="L7597" s="3">
        <v>0</v>
      </c>
      <c r="M7597" s="3">
        <v>0.31899328335812871</v>
      </c>
      <c r="N7597" s="3">
        <v>0.70999441636405569</v>
      </c>
      <c r="O7597" s="3">
        <v>0.30381258084520929</v>
      </c>
    </row>
    <row r="7598" spans="1:15" x14ac:dyDescent="0.25">
      <c r="A7598" s="1">
        <v>45974.5</v>
      </c>
      <c r="B7598" s="2">
        <v>2025</v>
      </c>
      <c r="C7598" s="2">
        <v>11</v>
      </c>
      <c r="D7598" s="2">
        <v>13</v>
      </c>
      <c r="E7598" s="2">
        <v>12</v>
      </c>
      <c r="F7598" s="3">
        <v>0</v>
      </c>
      <c r="G7598" s="3">
        <v>0.5</v>
      </c>
      <c r="H7598" s="3">
        <v>0</v>
      </c>
      <c r="I7598" s="3">
        <v>0.69815843551985646</v>
      </c>
      <c r="J7598" s="3">
        <v>0</v>
      </c>
      <c r="K7598" s="3">
        <v>0</v>
      </c>
      <c r="L7598" s="3">
        <v>0</v>
      </c>
      <c r="M7598" s="3">
        <v>0</v>
      </c>
      <c r="N7598" s="3">
        <v>0.58086555518158667</v>
      </c>
      <c r="O7598" s="3">
        <v>0.19766933230016034</v>
      </c>
    </row>
    <row r="7599" spans="1:15" x14ac:dyDescent="0.25">
      <c r="A7599" s="1">
        <v>45974.541666666664</v>
      </c>
      <c r="B7599" s="2">
        <v>2025</v>
      </c>
      <c r="C7599" s="2">
        <v>11</v>
      </c>
      <c r="D7599" s="2">
        <v>13</v>
      </c>
      <c r="E7599" s="2">
        <v>13</v>
      </c>
      <c r="F7599" s="3">
        <v>0</v>
      </c>
      <c r="G7599" s="3">
        <v>0.84493907054118433</v>
      </c>
      <c r="H7599" s="3">
        <v>0</v>
      </c>
      <c r="I7599" s="3">
        <v>0.19815841349741881</v>
      </c>
      <c r="J7599" s="3">
        <v>0</v>
      </c>
      <c r="K7599" s="3">
        <v>0</v>
      </c>
      <c r="L7599" s="3">
        <v>0</v>
      </c>
      <c r="M7599" s="3">
        <v>0</v>
      </c>
      <c r="N7599" s="3">
        <v>0</v>
      </c>
      <c r="O7599" s="3">
        <v>0.11589972044873369</v>
      </c>
    </row>
    <row r="7600" spans="1:15" x14ac:dyDescent="0.25">
      <c r="A7600" s="1">
        <v>45974.583333333336</v>
      </c>
      <c r="B7600" s="2">
        <v>2025</v>
      </c>
      <c r="C7600" s="2">
        <v>11</v>
      </c>
      <c r="D7600" s="2">
        <v>13</v>
      </c>
      <c r="E7600" s="2">
        <v>14</v>
      </c>
      <c r="F7600" s="3">
        <v>0</v>
      </c>
      <c r="G7600" s="3">
        <v>0.72278740595087243</v>
      </c>
      <c r="H7600" s="3">
        <v>0</v>
      </c>
      <c r="I7600" s="3">
        <v>0</v>
      </c>
      <c r="J7600" s="3">
        <v>0</v>
      </c>
      <c r="K7600" s="3">
        <v>0</v>
      </c>
      <c r="L7600" s="3">
        <v>0</v>
      </c>
      <c r="M7600" s="3">
        <v>0</v>
      </c>
      <c r="N7600" s="3">
        <v>0</v>
      </c>
      <c r="O7600" s="3">
        <v>8.0309711772319159E-2</v>
      </c>
    </row>
    <row r="7601" spans="1:15" x14ac:dyDescent="0.25">
      <c r="A7601" s="1">
        <v>45974.625</v>
      </c>
      <c r="B7601" s="2">
        <v>2025</v>
      </c>
      <c r="C7601" s="2">
        <v>11</v>
      </c>
      <c r="D7601" s="2">
        <v>13</v>
      </c>
      <c r="E7601" s="2">
        <v>15</v>
      </c>
      <c r="F7601" s="3">
        <v>0</v>
      </c>
      <c r="G7601" s="3">
        <v>0.64371526874711582</v>
      </c>
      <c r="H7601" s="3">
        <v>0</v>
      </c>
      <c r="I7601" s="3">
        <v>0</v>
      </c>
      <c r="J7601" s="3">
        <v>0</v>
      </c>
      <c r="K7601" s="3">
        <v>0</v>
      </c>
      <c r="L7601" s="3">
        <v>0</v>
      </c>
      <c r="M7601" s="3">
        <v>0</v>
      </c>
      <c r="N7601" s="3">
        <v>0</v>
      </c>
      <c r="O7601" s="3">
        <v>7.1523918749679533E-2</v>
      </c>
    </row>
    <row r="7602" spans="1:15" x14ac:dyDescent="0.25">
      <c r="A7602" s="1">
        <v>45974.666666666664</v>
      </c>
      <c r="B7602" s="2">
        <v>2025</v>
      </c>
      <c r="C7602" s="2">
        <v>11</v>
      </c>
      <c r="D7602" s="2">
        <v>13</v>
      </c>
      <c r="E7602" s="2">
        <v>16</v>
      </c>
      <c r="F7602" s="3">
        <v>0</v>
      </c>
      <c r="G7602" s="3">
        <v>0.66307123010260349</v>
      </c>
      <c r="H7602" s="3">
        <v>0</v>
      </c>
      <c r="I7602" s="3">
        <v>0</v>
      </c>
      <c r="J7602" s="3">
        <v>0</v>
      </c>
      <c r="K7602" s="3">
        <v>0</v>
      </c>
      <c r="L7602" s="3">
        <v>0</v>
      </c>
      <c r="M7602" s="3">
        <v>0</v>
      </c>
      <c r="N7602" s="3">
        <v>0</v>
      </c>
      <c r="O7602" s="3">
        <v>7.3674581122511504E-2</v>
      </c>
    </row>
    <row r="7603" spans="1:15" x14ac:dyDescent="0.25">
      <c r="A7603" s="1">
        <v>45974.708333333336</v>
      </c>
      <c r="B7603" s="2">
        <v>2025</v>
      </c>
      <c r="C7603" s="2">
        <v>11</v>
      </c>
      <c r="D7603" s="2">
        <v>13</v>
      </c>
      <c r="E7603" s="2">
        <v>17</v>
      </c>
      <c r="F7603" s="3">
        <v>0</v>
      </c>
      <c r="G7603" s="3">
        <v>0</v>
      </c>
      <c r="H7603" s="3">
        <v>0</v>
      </c>
      <c r="I7603" s="3">
        <v>0</v>
      </c>
      <c r="J7603" s="3">
        <v>0</v>
      </c>
      <c r="K7603" s="3">
        <v>0</v>
      </c>
      <c r="L7603" s="3">
        <v>0</v>
      </c>
      <c r="M7603" s="3">
        <v>0</v>
      </c>
      <c r="N7603" s="3">
        <v>8.3625991275013703E-2</v>
      </c>
      <c r="O7603" s="3">
        <v>9.2917768083348555E-3</v>
      </c>
    </row>
    <row r="7604" spans="1:15" x14ac:dyDescent="0.25">
      <c r="A7604" s="1">
        <v>45974.75</v>
      </c>
      <c r="B7604" s="2">
        <v>2025</v>
      </c>
      <c r="C7604" s="2">
        <v>11</v>
      </c>
      <c r="D7604" s="2">
        <v>13</v>
      </c>
      <c r="E7604" s="2">
        <v>18</v>
      </c>
      <c r="F7604" s="3">
        <v>0</v>
      </c>
      <c r="G7604" s="3">
        <v>0</v>
      </c>
      <c r="H7604" s="3">
        <v>0</v>
      </c>
      <c r="I7604" s="3">
        <v>0</v>
      </c>
      <c r="J7604" s="3">
        <v>0</v>
      </c>
      <c r="K7604" s="3">
        <v>0</v>
      </c>
      <c r="L7604" s="3">
        <v>0</v>
      </c>
      <c r="M7604" s="3">
        <v>0</v>
      </c>
      <c r="N7604" s="3">
        <v>0</v>
      </c>
      <c r="O7604" s="3">
        <v>0</v>
      </c>
    </row>
    <row r="7605" spans="1:15" x14ac:dyDescent="0.25">
      <c r="A7605" s="1">
        <v>45974.791666666664</v>
      </c>
      <c r="B7605" s="2">
        <v>2025</v>
      </c>
      <c r="C7605" s="2">
        <v>11</v>
      </c>
      <c r="D7605" s="2">
        <v>13</v>
      </c>
      <c r="E7605" s="2">
        <v>19</v>
      </c>
      <c r="F7605" s="3">
        <v>0</v>
      </c>
      <c r="G7605" s="3">
        <v>0</v>
      </c>
      <c r="H7605" s="3"/>
      <c r="I7605" s="3">
        <v>0</v>
      </c>
      <c r="J7605" s="3"/>
      <c r="K7605" s="3"/>
      <c r="L7605" s="3"/>
      <c r="M7605" s="3">
        <v>0</v>
      </c>
      <c r="N7605" s="3">
        <v>0</v>
      </c>
      <c r="O7605" s="3">
        <v>0</v>
      </c>
    </row>
    <row r="7606" spans="1:15" x14ac:dyDescent="0.25">
      <c r="A7606" s="1">
        <v>45974.833333333336</v>
      </c>
      <c r="B7606" s="2">
        <v>2025</v>
      </c>
      <c r="C7606" s="2">
        <v>11</v>
      </c>
      <c r="D7606" s="2">
        <v>13</v>
      </c>
      <c r="E7606" s="2">
        <v>20</v>
      </c>
      <c r="F7606" s="3"/>
      <c r="G7606" s="3">
        <v>0</v>
      </c>
      <c r="H7606" s="3"/>
      <c r="I7606" s="3">
        <v>0</v>
      </c>
      <c r="J7606" s="3"/>
      <c r="K7606" s="3"/>
      <c r="L7606" s="3"/>
      <c r="M7606" s="3">
        <v>0</v>
      </c>
      <c r="N7606" s="3">
        <v>0</v>
      </c>
      <c r="O7606" s="3">
        <v>0</v>
      </c>
    </row>
    <row r="7607" spans="1:15" x14ac:dyDescent="0.25">
      <c r="A7607" s="1">
        <v>45974.875</v>
      </c>
      <c r="B7607" s="2">
        <v>2025</v>
      </c>
      <c r="C7607" s="2">
        <v>11</v>
      </c>
      <c r="D7607" s="2">
        <v>13</v>
      </c>
      <c r="E7607" s="2">
        <v>21</v>
      </c>
      <c r="F7607" s="3"/>
      <c r="G7607" s="3">
        <v>0</v>
      </c>
      <c r="H7607" s="3"/>
      <c r="I7607" s="3">
        <v>0</v>
      </c>
      <c r="J7607" s="3"/>
      <c r="K7607" s="3"/>
      <c r="L7607" s="3"/>
      <c r="M7607" s="3">
        <v>0</v>
      </c>
      <c r="N7607" s="3">
        <v>0</v>
      </c>
      <c r="O7607" s="3">
        <v>0</v>
      </c>
    </row>
    <row r="7608" spans="1:15" x14ac:dyDescent="0.25">
      <c r="A7608" s="1">
        <v>45974.916666666664</v>
      </c>
      <c r="B7608" s="2">
        <v>2025</v>
      </c>
      <c r="C7608" s="2">
        <v>11</v>
      </c>
      <c r="D7608" s="2">
        <v>13</v>
      </c>
      <c r="E7608" s="2">
        <v>22</v>
      </c>
      <c r="F7608" s="3"/>
      <c r="G7608" s="3">
        <v>0</v>
      </c>
      <c r="H7608" s="3"/>
      <c r="I7608" s="3">
        <v>0</v>
      </c>
      <c r="J7608" s="3"/>
      <c r="K7608" s="3"/>
      <c r="L7608" s="3"/>
      <c r="M7608" s="3">
        <v>0</v>
      </c>
      <c r="N7608" s="3">
        <v>0</v>
      </c>
      <c r="O7608" s="3">
        <v>0</v>
      </c>
    </row>
    <row r="7609" spans="1:15" x14ac:dyDescent="0.25">
      <c r="A7609" s="1">
        <v>45974.958333333336</v>
      </c>
      <c r="B7609" s="2">
        <v>2025</v>
      </c>
      <c r="C7609" s="2">
        <v>11</v>
      </c>
      <c r="D7609" s="2">
        <v>13</v>
      </c>
      <c r="E7609" s="2">
        <v>23</v>
      </c>
      <c r="F7609" s="3"/>
      <c r="G7609" s="3">
        <v>0</v>
      </c>
      <c r="H7609" s="3"/>
      <c r="I7609" s="3">
        <v>0</v>
      </c>
      <c r="J7609" s="3"/>
      <c r="K7609" s="3"/>
      <c r="L7609" s="3"/>
      <c r="M7609" s="3">
        <v>0</v>
      </c>
      <c r="N7609" s="3">
        <v>0</v>
      </c>
      <c r="O7609" s="3">
        <v>0</v>
      </c>
    </row>
    <row r="7610" spans="1:15" x14ac:dyDescent="0.25">
      <c r="A7610" s="1">
        <v>45975</v>
      </c>
      <c r="B7610" s="2">
        <v>2025</v>
      </c>
      <c r="C7610" s="2">
        <v>11</v>
      </c>
      <c r="D7610" s="2">
        <v>14</v>
      </c>
      <c r="E7610" s="2">
        <v>0</v>
      </c>
      <c r="F7610" s="3"/>
      <c r="G7610" s="3">
        <v>0</v>
      </c>
      <c r="H7610" s="3"/>
      <c r="I7610" s="3">
        <v>0</v>
      </c>
      <c r="J7610" s="3"/>
      <c r="K7610" s="3"/>
      <c r="L7610" s="3"/>
      <c r="M7610" s="3">
        <v>0</v>
      </c>
      <c r="N7610" s="3">
        <v>0</v>
      </c>
      <c r="O7610" s="3">
        <v>0</v>
      </c>
    </row>
    <row r="7611" spans="1:15" x14ac:dyDescent="0.25">
      <c r="A7611" s="1">
        <v>45975.041666666664</v>
      </c>
      <c r="B7611" s="2">
        <v>2025</v>
      </c>
      <c r="C7611" s="2">
        <v>11</v>
      </c>
      <c r="D7611" s="2">
        <v>14</v>
      </c>
      <c r="E7611" s="2">
        <v>1</v>
      </c>
      <c r="F7611" s="3"/>
      <c r="G7611" s="3">
        <v>0</v>
      </c>
      <c r="H7611" s="3"/>
      <c r="I7611" s="3">
        <v>0</v>
      </c>
      <c r="J7611" s="3"/>
      <c r="K7611" s="3"/>
      <c r="L7611" s="3"/>
      <c r="M7611" s="3">
        <v>0</v>
      </c>
      <c r="N7611" s="3">
        <v>0</v>
      </c>
      <c r="O7611" s="3">
        <v>0</v>
      </c>
    </row>
    <row r="7612" spans="1:15" x14ac:dyDescent="0.25">
      <c r="A7612" s="1">
        <v>45975.083333333336</v>
      </c>
      <c r="B7612" s="2">
        <v>2025</v>
      </c>
      <c r="C7612" s="2">
        <v>11</v>
      </c>
      <c r="D7612" s="2">
        <v>14</v>
      </c>
      <c r="E7612" s="2">
        <v>2</v>
      </c>
      <c r="F7612" s="3"/>
      <c r="G7612" s="3">
        <v>0</v>
      </c>
      <c r="H7612" s="3"/>
      <c r="I7612" s="3">
        <v>0</v>
      </c>
      <c r="J7612" s="3"/>
      <c r="K7612" s="3"/>
      <c r="L7612" s="3"/>
      <c r="M7612" s="3">
        <v>0</v>
      </c>
      <c r="N7612" s="3">
        <v>0</v>
      </c>
      <c r="O7612" s="3">
        <v>0</v>
      </c>
    </row>
    <row r="7613" spans="1:15" x14ac:dyDescent="0.25">
      <c r="A7613" s="1">
        <v>45975.125</v>
      </c>
      <c r="B7613" s="2">
        <v>2025</v>
      </c>
      <c r="C7613" s="2">
        <v>11</v>
      </c>
      <c r="D7613" s="2">
        <v>14</v>
      </c>
      <c r="E7613" s="2">
        <v>3</v>
      </c>
      <c r="F7613" s="3"/>
      <c r="G7613" s="3">
        <v>0</v>
      </c>
      <c r="H7613" s="3"/>
      <c r="I7613" s="3">
        <v>0</v>
      </c>
      <c r="J7613" s="3"/>
      <c r="K7613" s="3"/>
      <c r="L7613" s="3"/>
      <c r="M7613" s="3">
        <v>0</v>
      </c>
      <c r="N7613" s="3">
        <v>0</v>
      </c>
      <c r="O7613" s="3">
        <v>0</v>
      </c>
    </row>
    <row r="7614" spans="1:15" x14ac:dyDescent="0.25">
      <c r="A7614" s="1">
        <v>45975.166666666664</v>
      </c>
      <c r="B7614" s="2">
        <v>2025</v>
      </c>
      <c r="C7614" s="2">
        <v>11</v>
      </c>
      <c r="D7614" s="2">
        <v>14</v>
      </c>
      <c r="E7614" s="2">
        <v>4</v>
      </c>
      <c r="F7614" s="3">
        <v>0</v>
      </c>
      <c r="G7614" s="3">
        <v>0</v>
      </c>
      <c r="H7614" s="3"/>
      <c r="I7614" s="3">
        <v>0</v>
      </c>
      <c r="J7614" s="3"/>
      <c r="K7614" s="3"/>
      <c r="L7614" s="3"/>
      <c r="M7614" s="3">
        <v>0</v>
      </c>
      <c r="N7614" s="3">
        <v>0</v>
      </c>
      <c r="O7614" s="3">
        <v>0</v>
      </c>
    </row>
    <row r="7615" spans="1:15" x14ac:dyDescent="0.25">
      <c r="A7615" s="1">
        <v>45975.208333333336</v>
      </c>
      <c r="B7615" s="2">
        <v>2025</v>
      </c>
      <c r="C7615" s="2">
        <v>11</v>
      </c>
      <c r="D7615" s="2">
        <v>14</v>
      </c>
      <c r="E7615" s="2">
        <v>5</v>
      </c>
      <c r="F7615" s="3">
        <v>0</v>
      </c>
      <c r="G7615" s="3">
        <v>0</v>
      </c>
      <c r="H7615" s="3">
        <v>0</v>
      </c>
      <c r="I7615" s="3">
        <v>0</v>
      </c>
      <c r="J7615" s="3">
        <v>0</v>
      </c>
      <c r="K7615" s="3">
        <v>0</v>
      </c>
      <c r="L7615" s="3">
        <v>0</v>
      </c>
      <c r="M7615" s="3">
        <v>0</v>
      </c>
      <c r="N7615" s="3">
        <v>0</v>
      </c>
      <c r="O7615" s="3">
        <v>0</v>
      </c>
    </row>
    <row r="7616" spans="1:15" x14ac:dyDescent="0.25">
      <c r="A7616" s="1">
        <v>45975.25</v>
      </c>
      <c r="B7616" s="2">
        <v>2025</v>
      </c>
      <c r="C7616" s="2">
        <v>11</v>
      </c>
      <c r="D7616" s="2">
        <v>14</v>
      </c>
      <c r="E7616" s="2">
        <v>6</v>
      </c>
      <c r="F7616" s="3">
        <v>4.5248461598997322E-3</v>
      </c>
      <c r="G7616" s="3">
        <v>0.12021791860598822</v>
      </c>
      <c r="H7616" s="3">
        <v>0</v>
      </c>
      <c r="I7616" s="3">
        <v>0.17484463164525343</v>
      </c>
      <c r="J7616" s="3">
        <v>0</v>
      </c>
      <c r="K7616" s="3">
        <v>0</v>
      </c>
      <c r="L7616" s="3">
        <v>0</v>
      </c>
      <c r="M7616" s="3">
        <v>7.5585080518378145E-2</v>
      </c>
      <c r="N7616" s="3">
        <v>0.14967307692307694</v>
      </c>
      <c r="O7616" s="3">
        <v>5.8316172650288496E-2</v>
      </c>
    </row>
    <row r="7617" spans="1:15" x14ac:dyDescent="0.25">
      <c r="A7617" s="1">
        <v>45975.291666666664</v>
      </c>
      <c r="B7617" s="2">
        <v>2025</v>
      </c>
      <c r="C7617" s="2">
        <v>11</v>
      </c>
      <c r="D7617" s="2">
        <v>14</v>
      </c>
      <c r="E7617" s="2">
        <v>7</v>
      </c>
      <c r="F7617" s="3">
        <v>0.23475635659228219</v>
      </c>
      <c r="G7617" s="3">
        <v>0.2708002250374712</v>
      </c>
      <c r="H7617" s="3">
        <v>7.2806143384723646E-2</v>
      </c>
      <c r="I7617" s="3">
        <v>0.32205218562258431</v>
      </c>
      <c r="J7617" s="3">
        <v>0</v>
      </c>
      <c r="K7617" s="3">
        <v>0</v>
      </c>
      <c r="L7617" s="3">
        <v>0</v>
      </c>
      <c r="M7617" s="3">
        <v>0.25418512611228633</v>
      </c>
      <c r="N7617" s="3">
        <v>0.35337499999999999</v>
      </c>
      <c r="O7617" s="3">
        <v>0.16755278186103861</v>
      </c>
    </row>
    <row r="7618" spans="1:15" x14ac:dyDescent="0.25">
      <c r="A7618" s="1">
        <v>45975.333333333336</v>
      </c>
      <c r="B7618" s="2">
        <v>2025</v>
      </c>
      <c r="C7618" s="2">
        <v>11</v>
      </c>
      <c r="D7618" s="2">
        <v>14</v>
      </c>
      <c r="E7618" s="2">
        <v>8</v>
      </c>
      <c r="F7618" s="3">
        <v>0</v>
      </c>
      <c r="G7618" s="3">
        <v>0.40039627277911349</v>
      </c>
      <c r="H7618" s="3">
        <v>0</v>
      </c>
      <c r="I7618" s="3">
        <v>0.38309956259474165</v>
      </c>
      <c r="J7618" s="3">
        <v>0</v>
      </c>
      <c r="K7618" s="3">
        <v>0</v>
      </c>
      <c r="L7618" s="3">
        <v>0</v>
      </c>
      <c r="M7618" s="3">
        <v>0.36250605292756832</v>
      </c>
      <c r="N7618" s="3">
        <v>0.40241068125025492</v>
      </c>
      <c r="O7618" s="3">
        <v>0.17204584106129761</v>
      </c>
    </row>
    <row r="7619" spans="1:15" x14ac:dyDescent="0.25">
      <c r="A7619" s="1">
        <v>45975.375</v>
      </c>
      <c r="B7619" s="2">
        <v>2025</v>
      </c>
      <c r="C7619" s="2">
        <v>11</v>
      </c>
      <c r="D7619" s="2">
        <v>14</v>
      </c>
      <c r="E7619" s="2">
        <v>9</v>
      </c>
      <c r="F7619" s="3">
        <v>0</v>
      </c>
      <c r="G7619" s="3">
        <v>0.46023589846783097</v>
      </c>
      <c r="H7619" s="3">
        <v>0</v>
      </c>
      <c r="I7619" s="3">
        <v>0.45091808223049645</v>
      </c>
      <c r="J7619" s="3">
        <v>0</v>
      </c>
      <c r="K7619" s="3">
        <v>0</v>
      </c>
      <c r="L7619" s="3">
        <v>0</v>
      </c>
      <c r="M7619" s="3">
        <v>0.4484066621738963</v>
      </c>
      <c r="N7619" s="3">
        <v>0.41411506305250367</v>
      </c>
      <c r="O7619" s="3">
        <v>0.19707507843608082</v>
      </c>
    </row>
    <row r="7620" spans="1:15" x14ac:dyDescent="0.25">
      <c r="A7620" s="1">
        <v>45975.416666666664</v>
      </c>
      <c r="B7620" s="2">
        <v>2025</v>
      </c>
      <c r="C7620" s="2">
        <v>11</v>
      </c>
      <c r="D7620" s="2">
        <v>14</v>
      </c>
      <c r="E7620" s="2">
        <v>10</v>
      </c>
      <c r="F7620" s="3">
        <v>0</v>
      </c>
      <c r="G7620" s="3">
        <v>0.32485500515606147</v>
      </c>
      <c r="H7620" s="3">
        <v>0</v>
      </c>
      <c r="I7620" s="3">
        <v>0.45193602554452283</v>
      </c>
      <c r="J7620" s="3">
        <v>0</v>
      </c>
      <c r="K7620" s="3">
        <v>0</v>
      </c>
      <c r="L7620" s="3">
        <v>0</v>
      </c>
      <c r="M7620" s="3">
        <v>0.47424603689303291</v>
      </c>
      <c r="N7620" s="3">
        <v>0.43225924221124462</v>
      </c>
      <c r="O7620" s="3">
        <v>0.18703292331165133</v>
      </c>
    </row>
    <row r="7621" spans="1:15" x14ac:dyDescent="0.25">
      <c r="A7621" s="1">
        <v>45975.458333333336</v>
      </c>
      <c r="B7621" s="2">
        <v>2025</v>
      </c>
      <c r="C7621" s="2">
        <v>11</v>
      </c>
      <c r="D7621" s="2">
        <v>14</v>
      </c>
      <c r="E7621" s="2">
        <v>11</v>
      </c>
      <c r="F7621" s="3">
        <v>0</v>
      </c>
      <c r="G7621" s="3">
        <v>9.3514699142277252E-2</v>
      </c>
      <c r="H7621" s="3">
        <v>0</v>
      </c>
      <c r="I7621" s="3">
        <v>0.41943050764149836</v>
      </c>
      <c r="J7621" s="3">
        <v>0</v>
      </c>
      <c r="K7621" s="3">
        <v>0</v>
      </c>
      <c r="L7621" s="3">
        <v>0</v>
      </c>
      <c r="M7621" s="3">
        <v>0.54293942191989475</v>
      </c>
      <c r="N7621" s="3">
        <v>0.17570449869237209</v>
      </c>
      <c r="O7621" s="3">
        <v>0.13684323637733806</v>
      </c>
    </row>
    <row r="7622" spans="1:15" x14ac:dyDescent="0.25">
      <c r="A7622" s="1">
        <v>45975.5</v>
      </c>
      <c r="B7622" s="2">
        <v>2025</v>
      </c>
      <c r="C7622" s="2">
        <v>11</v>
      </c>
      <c r="D7622" s="2">
        <v>14</v>
      </c>
      <c r="E7622" s="2">
        <v>12</v>
      </c>
      <c r="F7622" s="3">
        <v>0</v>
      </c>
      <c r="G7622" s="3">
        <v>2.5508605197014492E-2</v>
      </c>
      <c r="H7622" s="3">
        <v>0</v>
      </c>
      <c r="I7622" s="3">
        <v>0</v>
      </c>
      <c r="J7622" s="3">
        <v>0</v>
      </c>
      <c r="K7622" s="3">
        <v>0</v>
      </c>
      <c r="L7622" s="3">
        <v>0</v>
      </c>
      <c r="M7622" s="3">
        <v>0.48901544919089057</v>
      </c>
      <c r="N7622" s="3">
        <v>0</v>
      </c>
      <c r="O7622" s="3">
        <v>5.7169339376433898E-2</v>
      </c>
    </row>
    <row r="7623" spans="1:15" x14ac:dyDescent="0.25">
      <c r="A7623" s="1">
        <v>45975.541666666664</v>
      </c>
      <c r="B7623" s="2">
        <v>2025</v>
      </c>
      <c r="C7623" s="2">
        <v>11</v>
      </c>
      <c r="D7623" s="2">
        <v>14</v>
      </c>
      <c r="E7623" s="2">
        <v>13</v>
      </c>
      <c r="F7623" s="3">
        <v>0</v>
      </c>
      <c r="G7623" s="3">
        <v>3.1132015910095404E-2</v>
      </c>
      <c r="H7623" s="3">
        <v>0</v>
      </c>
      <c r="I7623" s="3">
        <v>0</v>
      </c>
      <c r="J7623" s="3">
        <v>0</v>
      </c>
      <c r="K7623" s="3">
        <v>0</v>
      </c>
      <c r="L7623" s="3">
        <v>0</v>
      </c>
      <c r="M7623" s="3">
        <v>0.36570716373734902</v>
      </c>
      <c r="N7623" s="3">
        <v>0</v>
      </c>
      <c r="O7623" s="3">
        <v>4.4093242183049379E-2</v>
      </c>
    </row>
    <row r="7624" spans="1:15" x14ac:dyDescent="0.25">
      <c r="A7624" s="1">
        <v>45975.583333333336</v>
      </c>
      <c r="B7624" s="2">
        <v>2025</v>
      </c>
      <c r="C7624" s="2">
        <v>11</v>
      </c>
      <c r="D7624" s="2">
        <v>14</v>
      </c>
      <c r="E7624" s="2">
        <v>14</v>
      </c>
      <c r="F7624" s="3">
        <v>0</v>
      </c>
      <c r="G7624" s="3">
        <v>0</v>
      </c>
      <c r="H7624" s="3">
        <v>0</v>
      </c>
      <c r="I7624" s="3">
        <v>0</v>
      </c>
      <c r="J7624" s="3">
        <v>0</v>
      </c>
      <c r="K7624" s="3">
        <v>0</v>
      </c>
      <c r="L7624" s="3">
        <v>0</v>
      </c>
      <c r="M7624" s="3">
        <v>0</v>
      </c>
      <c r="N7624" s="3">
        <v>0</v>
      </c>
      <c r="O7624" s="3">
        <v>0</v>
      </c>
    </row>
    <row r="7625" spans="1:15" x14ac:dyDescent="0.25">
      <c r="A7625" s="1">
        <v>45975.625</v>
      </c>
      <c r="B7625" s="2">
        <v>2025</v>
      </c>
      <c r="C7625" s="2">
        <v>11</v>
      </c>
      <c r="D7625" s="2">
        <v>14</v>
      </c>
      <c r="E7625" s="2">
        <v>15</v>
      </c>
      <c r="F7625" s="3">
        <v>0</v>
      </c>
      <c r="G7625" s="3">
        <v>0</v>
      </c>
      <c r="H7625" s="3">
        <v>0</v>
      </c>
      <c r="I7625" s="3">
        <v>0</v>
      </c>
      <c r="J7625" s="3">
        <v>0</v>
      </c>
      <c r="K7625" s="3">
        <v>0</v>
      </c>
      <c r="L7625" s="3">
        <v>0</v>
      </c>
      <c r="M7625" s="3">
        <v>0</v>
      </c>
      <c r="N7625" s="3">
        <v>0</v>
      </c>
      <c r="O7625" s="3">
        <v>0</v>
      </c>
    </row>
    <row r="7626" spans="1:15" x14ac:dyDescent="0.25">
      <c r="A7626" s="1">
        <v>45975.666666666664</v>
      </c>
      <c r="B7626" s="2">
        <v>2025</v>
      </c>
      <c r="C7626" s="2">
        <v>11</v>
      </c>
      <c r="D7626" s="2">
        <v>14</v>
      </c>
      <c r="E7626" s="2">
        <v>16</v>
      </c>
      <c r="F7626" s="3">
        <v>0</v>
      </c>
      <c r="G7626" s="3">
        <v>0</v>
      </c>
      <c r="H7626" s="3">
        <v>0</v>
      </c>
      <c r="I7626" s="3">
        <v>0</v>
      </c>
      <c r="J7626" s="3">
        <v>0</v>
      </c>
      <c r="K7626" s="3">
        <v>0</v>
      </c>
      <c r="L7626" s="3">
        <v>0</v>
      </c>
      <c r="M7626" s="3">
        <v>0</v>
      </c>
      <c r="N7626" s="3">
        <v>0</v>
      </c>
      <c r="O7626" s="3">
        <v>0</v>
      </c>
    </row>
    <row r="7627" spans="1:15" x14ac:dyDescent="0.25">
      <c r="A7627" s="1">
        <v>45975.708333333336</v>
      </c>
      <c r="B7627" s="2">
        <v>2025</v>
      </c>
      <c r="C7627" s="2">
        <v>11</v>
      </c>
      <c r="D7627" s="2">
        <v>14</v>
      </c>
      <c r="E7627" s="2">
        <v>17</v>
      </c>
      <c r="F7627" s="3">
        <v>0</v>
      </c>
      <c r="G7627" s="3">
        <v>0</v>
      </c>
      <c r="H7627" s="3">
        <v>0</v>
      </c>
      <c r="I7627" s="3">
        <v>0</v>
      </c>
      <c r="J7627" s="3">
        <v>0</v>
      </c>
      <c r="K7627" s="3">
        <v>0</v>
      </c>
      <c r="L7627" s="3">
        <v>0</v>
      </c>
      <c r="M7627" s="3">
        <v>0</v>
      </c>
      <c r="N7627" s="3">
        <v>0</v>
      </c>
      <c r="O7627" s="3">
        <v>0</v>
      </c>
    </row>
    <row r="7628" spans="1:15" x14ac:dyDescent="0.25">
      <c r="A7628" s="1">
        <v>45975.75</v>
      </c>
      <c r="B7628" s="2">
        <v>2025</v>
      </c>
      <c r="C7628" s="2">
        <v>11</v>
      </c>
      <c r="D7628" s="2">
        <v>14</v>
      </c>
      <c r="E7628" s="2">
        <v>18</v>
      </c>
      <c r="F7628" s="3">
        <v>0</v>
      </c>
      <c r="G7628" s="3">
        <v>0</v>
      </c>
      <c r="H7628" s="3">
        <v>0</v>
      </c>
      <c r="I7628" s="3">
        <v>0</v>
      </c>
      <c r="J7628" s="3">
        <v>0</v>
      </c>
      <c r="K7628" s="3">
        <v>0</v>
      </c>
      <c r="L7628" s="3">
        <v>0</v>
      </c>
      <c r="M7628" s="3">
        <v>0</v>
      </c>
      <c r="N7628" s="3">
        <v>0</v>
      </c>
      <c r="O7628" s="3">
        <v>0</v>
      </c>
    </row>
    <row r="7629" spans="1:15" x14ac:dyDescent="0.25">
      <c r="A7629" s="1">
        <v>45975.791666666664</v>
      </c>
      <c r="B7629" s="2">
        <v>2025</v>
      </c>
      <c r="C7629" s="2">
        <v>11</v>
      </c>
      <c r="D7629" s="2">
        <v>14</v>
      </c>
      <c r="E7629" s="2">
        <v>19</v>
      </c>
      <c r="F7629" s="3">
        <v>0</v>
      </c>
      <c r="G7629" s="3">
        <v>0</v>
      </c>
      <c r="H7629" s="3"/>
      <c r="I7629" s="3">
        <v>0</v>
      </c>
      <c r="J7629" s="3"/>
      <c r="K7629" s="3"/>
      <c r="L7629" s="3">
        <v>0</v>
      </c>
      <c r="M7629" s="3">
        <v>0</v>
      </c>
      <c r="N7629" s="3">
        <v>0</v>
      </c>
      <c r="O7629" s="3">
        <v>0</v>
      </c>
    </row>
    <row r="7630" spans="1:15" x14ac:dyDescent="0.25">
      <c r="A7630" s="1">
        <v>45975.833333333336</v>
      </c>
      <c r="B7630" s="2">
        <v>2025</v>
      </c>
      <c r="C7630" s="2">
        <v>11</v>
      </c>
      <c r="D7630" s="2">
        <v>14</v>
      </c>
      <c r="E7630" s="2">
        <v>20</v>
      </c>
      <c r="F7630" s="3"/>
      <c r="G7630" s="3">
        <v>0</v>
      </c>
      <c r="H7630" s="3"/>
      <c r="I7630" s="3">
        <v>0</v>
      </c>
      <c r="J7630" s="3"/>
      <c r="K7630" s="3"/>
      <c r="L7630" s="3"/>
      <c r="M7630" s="3">
        <v>0</v>
      </c>
      <c r="N7630" s="3">
        <v>0</v>
      </c>
      <c r="O7630" s="3">
        <v>0</v>
      </c>
    </row>
    <row r="7631" spans="1:15" x14ac:dyDescent="0.25">
      <c r="A7631" s="1">
        <v>45975.875</v>
      </c>
      <c r="B7631" s="2">
        <v>2025</v>
      </c>
      <c r="C7631" s="2">
        <v>11</v>
      </c>
      <c r="D7631" s="2">
        <v>14</v>
      </c>
      <c r="E7631" s="2">
        <v>21</v>
      </c>
      <c r="F7631" s="3"/>
      <c r="G7631" s="3">
        <v>0</v>
      </c>
      <c r="H7631" s="3"/>
      <c r="I7631" s="3">
        <v>0</v>
      </c>
      <c r="J7631" s="3"/>
      <c r="K7631" s="3"/>
      <c r="L7631" s="3"/>
      <c r="M7631" s="3">
        <v>0</v>
      </c>
      <c r="N7631" s="3">
        <v>0</v>
      </c>
      <c r="O7631" s="3">
        <v>0</v>
      </c>
    </row>
    <row r="7632" spans="1:15" x14ac:dyDescent="0.25">
      <c r="A7632" s="1">
        <v>45975.916666666664</v>
      </c>
      <c r="B7632" s="2">
        <v>2025</v>
      </c>
      <c r="C7632" s="2">
        <v>11</v>
      </c>
      <c r="D7632" s="2">
        <v>14</v>
      </c>
      <c r="E7632" s="2">
        <v>22</v>
      </c>
      <c r="F7632" s="3"/>
      <c r="G7632" s="3">
        <v>0</v>
      </c>
      <c r="H7632" s="3"/>
      <c r="I7632" s="3">
        <v>0</v>
      </c>
      <c r="J7632" s="3"/>
      <c r="K7632" s="3"/>
      <c r="L7632" s="3"/>
      <c r="M7632" s="3">
        <v>0</v>
      </c>
      <c r="N7632" s="3">
        <v>0</v>
      </c>
      <c r="O7632" s="3">
        <v>0</v>
      </c>
    </row>
    <row r="7633" spans="1:15" x14ac:dyDescent="0.25">
      <c r="A7633" s="1">
        <v>45975.958333333336</v>
      </c>
      <c r="B7633" s="2">
        <v>2025</v>
      </c>
      <c r="C7633" s="2">
        <v>11</v>
      </c>
      <c r="D7633" s="2">
        <v>14</v>
      </c>
      <c r="E7633" s="2">
        <v>23</v>
      </c>
      <c r="F7633" s="3"/>
      <c r="G7633" s="3">
        <v>0</v>
      </c>
      <c r="H7633" s="3"/>
      <c r="I7633" s="3">
        <v>0</v>
      </c>
      <c r="J7633" s="3"/>
      <c r="K7633" s="3"/>
      <c r="L7633" s="3"/>
      <c r="M7633" s="3">
        <v>0</v>
      </c>
      <c r="N7633" s="3">
        <v>0</v>
      </c>
      <c r="O7633" s="3">
        <v>0</v>
      </c>
    </row>
    <row r="7634" spans="1:15" x14ac:dyDescent="0.25">
      <c r="A7634" s="1">
        <v>45976</v>
      </c>
      <c r="B7634" s="2">
        <v>2025</v>
      </c>
      <c r="C7634" s="2">
        <v>11</v>
      </c>
      <c r="D7634" s="2">
        <v>15</v>
      </c>
      <c r="E7634" s="2">
        <v>0</v>
      </c>
      <c r="F7634" s="3"/>
      <c r="G7634" s="3">
        <v>0</v>
      </c>
      <c r="H7634" s="3"/>
      <c r="I7634" s="3">
        <v>0</v>
      </c>
      <c r="J7634" s="3"/>
      <c r="K7634" s="3"/>
      <c r="L7634" s="3"/>
      <c r="M7634" s="3">
        <v>0</v>
      </c>
      <c r="N7634" s="3">
        <v>0</v>
      </c>
      <c r="O7634" s="3">
        <v>0</v>
      </c>
    </row>
    <row r="7635" spans="1:15" x14ac:dyDescent="0.25">
      <c r="A7635" s="1">
        <v>45976.041666666664</v>
      </c>
      <c r="B7635" s="2">
        <v>2025</v>
      </c>
      <c r="C7635" s="2">
        <v>11</v>
      </c>
      <c r="D7635" s="2">
        <v>15</v>
      </c>
      <c r="E7635" s="2">
        <v>1</v>
      </c>
      <c r="F7635" s="3"/>
      <c r="G7635" s="3">
        <v>0</v>
      </c>
      <c r="H7635" s="3"/>
      <c r="I7635" s="3">
        <v>0</v>
      </c>
      <c r="J7635" s="3"/>
      <c r="K7635" s="3"/>
      <c r="L7635" s="3"/>
      <c r="M7635" s="3">
        <v>0</v>
      </c>
      <c r="N7635" s="3">
        <v>0</v>
      </c>
      <c r="O7635" s="3">
        <v>0</v>
      </c>
    </row>
    <row r="7636" spans="1:15" x14ac:dyDescent="0.25">
      <c r="A7636" s="1">
        <v>45976.083333333336</v>
      </c>
      <c r="B7636" s="2">
        <v>2025</v>
      </c>
      <c r="C7636" s="2">
        <v>11</v>
      </c>
      <c r="D7636" s="2">
        <v>15</v>
      </c>
      <c r="E7636" s="2">
        <v>2</v>
      </c>
      <c r="F7636" s="3"/>
      <c r="G7636" s="3">
        <v>0</v>
      </c>
      <c r="H7636" s="3"/>
      <c r="I7636" s="3">
        <v>0</v>
      </c>
      <c r="J7636" s="3"/>
      <c r="K7636" s="3"/>
      <c r="L7636" s="3"/>
      <c r="M7636" s="3">
        <v>0</v>
      </c>
      <c r="N7636" s="3">
        <v>0</v>
      </c>
      <c r="O7636" s="3">
        <v>0</v>
      </c>
    </row>
    <row r="7637" spans="1:15" x14ac:dyDescent="0.25">
      <c r="A7637" s="1">
        <v>45976.125</v>
      </c>
      <c r="B7637" s="2">
        <v>2025</v>
      </c>
      <c r="C7637" s="2">
        <v>11</v>
      </c>
      <c r="D7637" s="2">
        <v>15</v>
      </c>
      <c r="E7637" s="2">
        <v>3</v>
      </c>
      <c r="F7637" s="3"/>
      <c r="G7637" s="3">
        <v>0</v>
      </c>
      <c r="H7637" s="3"/>
      <c r="I7637" s="3">
        <v>0</v>
      </c>
      <c r="J7637" s="3"/>
      <c r="K7637" s="3"/>
      <c r="L7637" s="3"/>
      <c r="M7637" s="3">
        <v>0</v>
      </c>
      <c r="N7637" s="3">
        <v>0</v>
      </c>
      <c r="O7637" s="3">
        <v>0</v>
      </c>
    </row>
    <row r="7638" spans="1:15" x14ac:dyDescent="0.25">
      <c r="A7638" s="1">
        <v>45976.166666666664</v>
      </c>
      <c r="B7638" s="2">
        <v>2025</v>
      </c>
      <c r="C7638" s="2">
        <v>11</v>
      </c>
      <c r="D7638" s="2">
        <v>15</v>
      </c>
      <c r="E7638" s="2">
        <v>4</v>
      </c>
      <c r="F7638" s="3">
        <v>0</v>
      </c>
      <c r="G7638" s="3">
        <v>0</v>
      </c>
      <c r="H7638" s="3"/>
      <c r="I7638" s="3">
        <v>0</v>
      </c>
      <c r="J7638" s="3"/>
      <c r="K7638" s="3"/>
      <c r="L7638" s="3"/>
      <c r="M7638" s="3">
        <v>0</v>
      </c>
      <c r="N7638" s="3">
        <v>0</v>
      </c>
      <c r="O7638" s="3">
        <v>0</v>
      </c>
    </row>
    <row r="7639" spans="1:15" x14ac:dyDescent="0.25">
      <c r="A7639" s="1">
        <v>45976.208333333336</v>
      </c>
      <c r="B7639" s="2">
        <v>2025</v>
      </c>
      <c r="C7639" s="2">
        <v>11</v>
      </c>
      <c r="D7639" s="2">
        <v>15</v>
      </c>
      <c r="E7639" s="2">
        <v>5</v>
      </c>
      <c r="F7639" s="3">
        <v>0</v>
      </c>
      <c r="G7639" s="3">
        <v>0</v>
      </c>
      <c r="H7639" s="3"/>
      <c r="I7639" s="3">
        <v>6.0215613031349001E-2</v>
      </c>
      <c r="J7639" s="3">
        <v>0</v>
      </c>
      <c r="K7639" s="3">
        <v>0</v>
      </c>
      <c r="L7639" s="3">
        <v>0</v>
      </c>
      <c r="M7639" s="3">
        <v>7.148270875107385E-3</v>
      </c>
      <c r="N7639" s="3">
        <v>0</v>
      </c>
      <c r="O7639" s="3">
        <v>8.4204854883070477E-3</v>
      </c>
    </row>
    <row r="7640" spans="1:15" x14ac:dyDescent="0.25">
      <c r="A7640" s="1">
        <v>45976.25</v>
      </c>
      <c r="B7640" s="2">
        <v>2025</v>
      </c>
      <c r="C7640" s="2">
        <v>11</v>
      </c>
      <c r="D7640" s="2">
        <v>15</v>
      </c>
      <c r="E7640" s="2">
        <v>6</v>
      </c>
      <c r="F7640" s="3">
        <v>0.48665710211709062</v>
      </c>
      <c r="G7640" s="3">
        <v>6.2349805441924748E-2</v>
      </c>
      <c r="H7640" s="3">
        <v>5.6018904642757848E-2</v>
      </c>
      <c r="I7640" s="3">
        <v>0.29307463604675005</v>
      </c>
      <c r="J7640" s="3">
        <v>0.16206088139546185</v>
      </c>
      <c r="K7640" s="3">
        <v>0.26690892261866611</v>
      </c>
      <c r="L7640" s="3">
        <v>0</v>
      </c>
      <c r="M7640" s="3">
        <v>0.19758209498060086</v>
      </c>
      <c r="N7640" s="3">
        <v>0.30364170546648794</v>
      </c>
      <c r="O7640" s="3">
        <v>0.20314378363441554</v>
      </c>
    </row>
    <row r="7641" spans="1:15" x14ac:dyDescent="0.25">
      <c r="A7641" s="1">
        <v>45976.291666666664</v>
      </c>
      <c r="B7641" s="2">
        <v>2025</v>
      </c>
      <c r="C7641" s="2">
        <v>11</v>
      </c>
      <c r="D7641" s="2">
        <v>15</v>
      </c>
      <c r="E7641" s="2">
        <v>7</v>
      </c>
      <c r="F7641" s="3">
        <v>0</v>
      </c>
      <c r="G7641" s="3">
        <v>0.30281003142718926</v>
      </c>
      <c r="H7641" s="3">
        <v>0</v>
      </c>
      <c r="I7641" s="3">
        <v>0.54968857013505856</v>
      </c>
      <c r="J7641" s="3">
        <v>0.26930271559023911</v>
      </c>
      <c r="K7641" s="3">
        <v>0.2807796146307186</v>
      </c>
      <c r="L7641" s="3">
        <v>0</v>
      </c>
      <c r="M7641" s="3">
        <v>0.50279697954591573</v>
      </c>
      <c r="N7641" s="3">
        <v>0.55592524456109471</v>
      </c>
      <c r="O7641" s="3">
        <v>0.27347812843224623</v>
      </c>
    </row>
    <row r="7642" spans="1:15" x14ac:dyDescent="0.25">
      <c r="A7642" s="1">
        <v>45976.333333333336</v>
      </c>
      <c r="B7642" s="2">
        <v>2025</v>
      </c>
      <c r="C7642" s="2">
        <v>11</v>
      </c>
      <c r="D7642" s="2">
        <v>15</v>
      </c>
      <c r="E7642" s="2">
        <v>8</v>
      </c>
      <c r="F7642" s="3">
        <v>0</v>
      </c>
      <c r="G7642" s="3">
        <v>0.57428813826464598</v>
      </c>
      <c r="H7642" s="3">
        <v>0</v>
      </c>
      <c r="I7642" s="3">
        <v>0.4232418163703407</v>
      </c>
      <c r="J7642" s="3">
        <v>0.16502590100061981</v>
      </c>
      <c r="K7642" s="3">
        <v>0.47591080905823246</v>
      </c>
      <c r="L7642" s="3">
        <v>0</v>
      </c>
      <c r="M7642" s="3">
        <v>0.3603276908926854</v>
      </c>
      <c r="N7642" s="3">
        <v>0.42440701844262291</v>
      </c>
      <c r="O7642" s="3">
        <v>0.26924459711434973</v>
      </c>
    </row>
    <row r="7643" spans="1:15" x14ac:dyDescent="0.25">
      <c r="A7643" s="1">
        <v>45976.375</v>
      </c>
      <c r="B7643" s="2">
        <v>2025</v>
      </c>
      <c r="C7643" s="2">
        <v>11</v>
      </c>
      <c r="D7643" s="2">
        <v>15</v>
      </c>
      <c r="E7643" s="2">
        <v>9</v>
      </c>
      <c r="F7643" s="3">
        <v>3.1206467252405069E-3</v>
      </c>
      <c r="G7643" s="3">
        <v>0.78905950418171655</v>
      </c>
      <c r="H7643" s="3">
        <v>0</v>
      </c>
      <c r="I7643" s="3">
        <v>0.89439597380816949</v>
      </c>
      <c r="J7643" s="3">
        <v>0</v>
      </c>
      <c r="K7643" s="3">
        <v>0.47176312672732545</v>
      </c>
      <c r="L7643" s="3">
        <v>0</v>
      </c>
      <c r="M7643" s="3">
        <v>0</v>
      </c>
      <c r="N7643" s="3">
        <v>0.90041543162288495</v>
      </c>
      <c r="O7643" s="3">
        <v>0.33986163145170412</v>
      </c>
    </row>
    <row r="7644" spans="1:15" x14ac:dyDescent="0.25">
      <c r="A7644" s="1">
        <v>45976.416666666664</v>
      </c>
      <c r="B7644" s="2">
        <v>2025</v>
      </c>
      <c r="C7644" s="2">
        <v>11</v>
      </c>
      <c r="D7644" s="2">
        <v>15</v>
      </c>
      <c r="E7644" s="2">
        <v>10</v>
      </c>
      <c r="F7644" s="3">
        <v>0.22767887689616831</v>
      </c>
      <c r="G7644" s="3">
        <v>0.78438325620837568</v>
      </c>
      <c r="H7644" s="3">
        <v>0</v>
      </c>
      <c r="I7644" s="3">
        <v>0.89953122623087123</v>
      </c>
      <c r="J7644" s="3">
        <v>0</v>
      </c>
      <c r="K7644" s="3">
        <v>0.3952529520626773</v>
      </c>
      <c r="L7644" s="3">
        <v>0.10163208851711875</v>
      </c>
      <c r="M7644" s="3">
        <v>0</v>
      </c>
      <c r="N7644" s="3">
        <v>0.89627930938746514</v>
      </c>
      <c r="O7644" s="3">
        <v>0.36719530103363074</v>
      </c>
    </row>
    <row r="7645" spans="1:15" x14ac:dyDescent="0.25">
      <c r="A7645" s="1">
        <v>45976.458333333336</v>
      </c>
      <c r="B7645" s="2">
        <v>2025</v>
      </c>
      <c r="C7645" s="2">
        <v>11</v>
      </c>
      <c r="D7645" s="2">
        <v>15</v>
      </c>
      <c r="E7645" s="2">
        <v>11</v>
      </c>
      <c r="F7645" s="3">
        <v>0.29367939563195389</v>
      </c>
      <c r="G7645" s="3">
        <v>0.73472113211765011</v>
      </c>
      <c r="H7645" s="3">
        <v>0</v>
      </c>
      <c r="I7645" s="3">
        <v>0.88460017234120292</v>
      </c>
      <c r="J7645" s="3">
        <v>0</v>
      </c>
      <c r="K7645" s="3">
        <v>0.46899379443534656</v>
      </c>
      <c r="L7645" s="3">
        <v>0.27806657446438532</v>
      </c>
      <c r="M7645" s="3">
        <v>0</v>
      </c>
      <c r="N7645" s="3">
        <v>0</v>
      </c>
      <c r="O7645" s="3">
        <v>0.29556234099894874</v>
      </c>
    </row>
    <row r="7646" spans="1:15" x14ac:dyDescent="0.25">
      <c r="A7646" s="1">
        <v>45976.5</v>
      </c>
      <c r="B7646" s="2">
        <v>2025</v>
      </c>
      <c r="C7646" s="2">
        <v>11</v>
      </c>
      <c r="D7646" s="2">
        <v>15</v>
      </c>
      <c r="E7646" s="2">
        <v>12</v>
      </c>
      <c r="F7646" s="3">
        <v>0.11201498239319645</v>
      </c>
      <c r="G7646" s="3">
        <v>0.69092336723972014</v>
      </c>
      <c r="H7646" s="3">
        <v>0</v>
      </c>
      <c r="I7646" s="3">
        <v>0.86173994615036698</v>
      </c>
      <c r="J7646" s="3">
        <v>0</v>
      </c>
      <c r="K7646" s="3">
        <v>0.42465680318974913</v>
      </c>
      <c r="L7646" s="3">
        <v>0.1229902025745491</v>
      </c>
      <c r="M7646" s="3">
        <v>0</v>
      </c>
      <c r="N7646" s="3">
        <v>0</v>
      </c>
      <c r="O7646" s="3">
        <v>0.24581392239417577</v>
      </c>
    </row>
    <row r="7647" spans="1:15" x14ac:dyDescent="0.25">
      <c r="A7647" s="1">
        <v>45976.541666666664</v>
      </c>
      <c r="B7647" s="2">
        <v>2025</v>
      </c>
      <c r="C7647" s="2">
        <v>11</v>
      </c>
      <c r="D7647" s="2">
        <v>15</v>
      </c>
      <c r="E7647" s="2">
        <v>13</v>
      </c>
      <c r="F7647" s="3">
        <v>0</v>
      </c>
      <c r="G7647" s="3">
        <v>0.60694944570919607</v>
      </c>
      <c r="H7647" s="3">
        <v>0</v>
      </c>
      <c r="I7647" s="3">
        <v>0.79762401681588446</v>
      </c>
      <c r="J7647" s="3">
        <v>0</v>
      </c>
      <c r="K7647" s="3">
        <v>0.1061449854824123</v>
      </c>
      <c r="L7647" s="3">
        <v>0</v>
      </c>
      <c r="M7647" s="3">
        <v>0</v>
      </c>
      <c r="N7647" s="3">
        <v>0</v>
      </c>
      <c r="O7647" s="3">
        <v>0.16785760533416588</v>
      </c>
    </row>
    <row r="7648" spans="1:15" x14ac:dyDescent="0.25">
      <c r="A7648" s="1">
        <v>45976.583333333336</v>
      </c>
      <c r="B7648" s="2">
        <v>2025</v>
      </c>
      <c r="C7648" s="2">
        <v>11</v>
      </c>
      <c r="D7648" s="2">
        <v>15</v>
      </c>
      <c r="E7648" s="2">
        <v>14</v>
      </c>
      <c r="F7648" s="3">
        <v>0</v>
      </c>
      <c r="G7648" s="3">
        <v>0.14220875345641426</v>
      </c>
      <c r="H7648" s="3">
        <v>0</v>
      </c>
      <c r="I7648" s="3">
        <v>0.64624293271229949</v>
      </c>
      <c r="J7648" s="3">
        <v>0</v>
      </c>
      <c r="K7648" s="3">
        <v>0</v>
      </c>
      <c r="L7648" s="3">
        <v>0</v>
      </c>
      <c r="M7648" s="3">
        <v>0</v>
      </c>
      <c r="N7648" s="3">
        <v>0</v>
      </c>
      <c r="O7648" s="3">
        <v>8.7605742907634856E-2</v>
      </c>
    </row>
    <row r="7649" spans="1:15" x14ac:dyDescent="0.25">
      <c r="A7649" s="1">
        <v>45976.625</v>
      </c>
      <c r="B7649" s="2">
        <v>2025</v>
      </c>
      <c r="C7649" s="2">
        <v>11</v>
      </c>
      <c r="D7649" s="2">
        <v>15</v>
      </c>
      <c r="E7649" s="2">
        <v>15</v>
      </c>
      <c r="F7649" s="3">
        <v>0</v>
      </c>
      <c r="G7649" s="3">
        <v>6.3752122241086603E-2</v>
      </c>
      <c r="H7649" s="3">
        <v>0</v>
      </c>
      <c r="I7649" s="3">
        <v>0</v>
      </c>
      <c r="J7649" s="3">
        <v>0</v>
      </c>
      <c r="K7649" s="3">
        <v>0</v>
      </c>
      <c r="L7649" s="3">
        <v>0</v>
      </c>
      <c r="M7649" s="3">
        <v>0</v>
      </c>
      <c r="N7649" s="3">
        <v>0</v>
      </c>
      <c r="O7649" s="3">
        <v>7.0835691378985117E-3</v>
      </c>
    </row>
    <row r="7650" spans="1:15" x14ac:dyDescent="0.25">
      <c r="A7650" s="1">
        <v>45976.666666666664</v>
      </c>
      <c r="B7650" s="2">
        <v>2025</v>
      </c>
      <c r="C7650" s="2">
        <v>11</v>
      </c>
      <c r="D7650" s="2">
        <v>15</v>
      </c>
      <c r="E7650" s="2">
        <v>16</v>
      </c>
      <c r="F7650" s="3">
        <v>0</v>
      </c>
      <c r="G7650" s="3">
        <v>0</v>
      </c>
      <c r="H7650" s="3">
        <v>0</v>
      </c>
      <c r="I7650" s="3">
        <v>0</v>
      </c>
      <c r="J7650" s="3">
        <v>0</v>
      </c>
      <c r="K7650" s="3">
        <v>0</v>
      </c>
      <c r="L7650" s="3">
        <v>0</v>
      </c>
      <c r="M7650" s="3">
        <v>0</v>
      </c>
      <c r="N7650" s="3">
        <v>0</v>
      </c>
      <c r="O7650" s="3">
        <v>0</v>
      </c>
    </row>
    <row r="7651" spans="1:15" x14ac:dyDescent="0.25">
      <c r="A7651" s="1">
        <v>45976.708333333336</v>
      </c>
      <c r="B7651" s="2">
        <v>2025</v>
      </c>
      <c r="C7651" s="2">
        <v>11</v>
      </c>
      <c r="D7651" s="2">
        <v>15</v>
      </c>
      <c r="E7651" s="2">
        <v>17</v>
      </c>
      <c r="F7651" s="3">
        <v>0</v>
      </c>
      <c r="G7651" s="3">
        <v>0</v>
      </c>
      <c r="H7651" s="3">
        <v>0</v>
      </c>
      <c r="I7651" s="3">
        <v>0</v>
      </c>
      <c r="J7651" s="3">
        <v>0</v>
      </c>
      <c r="K7651" s="3">
        <v>0</v>
      </c>
      <c r="L7651" s="3">
        <v>0</v>
      </c>
      <c r="M7651" s="3">
        <v>0</v>
      </c>
      <c r="N7651" s="3">
        <v>0</v>
      </c>
      <c r="O7651" s="3">
        <v>0</v>
      </c>
    </row>
    <row r="7652" spans="1:15" x14ac:dyDescent="0.25">
      <c r="A7652" s="1">
        <v>45976.75</v>
      </c>
      <c r="B7652" s="2">
        <v>2025</v>
      </c>
      <c r="C7652" s="2">
        <v>11</v>
      </c>
      <c r="D7652" s="2">
        <v>15</v>
      </c>
      <c r="E7652" s="2">
        <v>18</v>
      </c>
      <c r="F7652" s="3">
        <v>0</v>
      </c>
      <c r="G7652" s="3">
        <v>0</v>
      </c>
      <c r="H7652" s="3">
        <v>0</v>
      </c>
      <c r="I7652" s="3">
        <v>0</v>
      </c>
      <c r="J7652" s="3">
        <v>0</v>
      </c>
      <c r="K7652" s="3">
        <v>0</v>
      </c>
      <c r="L7652" s="3">
        <v>0</v>
      </c>
      <c r="M7652" s="3">
        <v>0</v>
      </c>
      <c r="N7652" s="3">
        <v>0</v>
      </c>
      <c r="O7652" s="3">
        <v>0</v>
      </c>
    </row>
    <row r="7653" spans="1:15" x14ac:dyDescent="0.25">
      <c r="A7653" s="1">
        <v>45976.791666666664</v>
      </c>
      <c r="B7653" s="2">
        <v>2025</v>
      </c>
      <c r="C7653" s="2">
        <v>11</v>
      </c>
      <c r="D7653" s="2">
        <v>15</v>
      </c>
      <c r="E7653" s="2">
        <v>19</v>
      </c>
      <c r="F7653" s="3">
        <v>0</v>
      </c>
      <c r="G7653" s="3">
        <v>0</v>
      </c>
      <c r="H7653" s="3"/>
      <c r="I7653" s="3">
        <v>0</v>
      </c>
      <c r="J7653" s="3"/>
      <c r="K7653" s="3"/>
      <c r="L7653" s="3"/>
      <c r="M7653" s="3">
        <v>0</v>
      </c>
      <c r="N7653" s="3">
        <v>0</v>
      </c>
      <c r="O7653" s="3">
        <v>0</v>
      </c>
    </row>
    <row r="7654" spans="1:15" x14ac:dyDescent="0.25">
      <c r="A7654" s="1">
        <v>45976.833333333336</v>
      </c>
      <c r="B7654" s="2">
        <v>2025</v>
      </c>
      <c r="C7654" s="2">
        <v>11</v>
      </c>
      <c r="D7654" s="2">
        <v>15</v>
      </c>
      <c r="E7654" s="2">
        <v>20</v>
      </c>
      <c r="F7654" s="3"/>
      <c r="G7654" s="3">
        <v>0</v>
      </c>
      <c r="H7654" s="3"/>
      <c r="I7654" s="3">
        <v>0</v>
      </c>
      <c r="J7654" s="3"/>
      <c r="K7654" s="3"/>
      <c r="L7654" s="3"/>
      <c r="M7654" s="3">
        <v>0</v>
      </c>
      <c r="N7654" s="3">
        <v>0</v>
      </c>
      <c r="O7654" s="3">
        <v>0</v>
      </c>
    </row>
    <row r="7655" spans="1:15" x14ac:dyDescent="0.25">
      <c r="A7655" s="1">
        <v>45976.875</v>
      </c>
      <c r="B7655" s="2">
        <v>2025</v>
      </c>
      <c r="C7655" s="2">
        <v>11</v>
      </c>
      <c r="D7655" s="2">
        <v>15</v>
      </c>
      <c r="E7655" s="2">
        <v>21</v>
      </c>
      <c r="F7655" s="3"/>
      <c r="G7655" s="3">
        <v>0</v>
      </c>
      <c r="H7655" s="3"/>
      <c r="I7655" s="3">
        <v>0</v>
      </c>
      <c r="J7655" s="3"/>
      <c r="K7655" s="3"/>
      <c r="L7655" s="3"/>
      <c r="M7655" s="3">
        <v>0</v>
      </c>
      <c r="N7655" s="3">
        <v>0</v>
      </c>
      <c r="O7655" s="3">
        <v>0</v>
      </c>
    </row>
    <row r="7656" spans="1:15" x14ac:dyDescent="0.25">
      <c r="A7656" s="1">
        <v>45976.916666666664</v>
      </c>
      <c r="B7656" s="2">
        <v>2025</v>
      </c>
      <c r="C7656" s="2">
        <v>11</v>
      </c>
      <c r="D7656" s="2">
        <v>15</v>
      </c>
      <c r="E7656" s="2">
        <v>22</v>
      </c>
      <c r="F7656" s="3"/>
      <c r="G7656" s="3">
        <v>0</v>
      </c>
      <c r="H7656" s="3"/>
      <c r="I7656" s="3">
        <v>0</v>
      </c>
      <c r="J7656" s="3"/>
      <c r="K7656" s="3"/>
      <c r="L7656" s="3"/>
      <c r="M7656" s="3">
        <v>0</v>
      </c>
      <c r="N7656" s="3">
        <v>0</v>
      </c>
      <c r="O7656" s="3">
        <v>0</v>
      </c>
    </row>
    <row r="7657" spans="1:15" x14ac:dyDescent="0.25">
      <c r="A7657" s="1">
        <v>45976.958333333336</v>
      </c>
      <c r="B7657" s="2">
        <v>2025</v>
      </c>
      <c r="C7657" s="2">
        <v>11</v>
      </c>
      <c r="D7657" s="2">
        <v>15</v>
      </c>
      <c r="E7657" s="2">
        <v>23</v>
      </c>
      <c r="F7657" s="3"/>
      <c r="G7657" s="3">
        <v>0</v>
      </c>
      <c r="H7657" s="3"/>
      <c r="I7657" s="3">
        <v>6.6903847580398329E-2</v>
      </c>
      <c r="J7657" s="3"/>
      <c r="K7657" s="3"/>
      <c r="L7657" s="3"/>
      <c r="M7657" s="3">
        <v>0</v>
      </c>
      <c r="N7657" s="3">
        <v>7.3898437499999997E-2</v>
      </c>
      <c r="O7657" s="3">
        <v>3.5200571270099582E-2</v>
      </c>
    </row>
    <row r="7658" spans="1:15" x14ac:dyDescent="0.25">
      <c r="A7658" s="1">
        <v>45977</v>
      </c>
      <c r="B7658" s="2">
        <v>2025</v>
      </c>
      <c r="C7658" s="2">
        <v>11</v>
      </c>
      <c r="D7658" s="2">
        <v>16</v>
      </c>
      <c r="E7658" s="2">
        <v>0</v>
      </c>
      <c r="F7658" s="3"/>
      <c r="G7658" s="3">
        <v>0</v>
      </c>
      <c r="H7658" s="3"/>
      <c r="I7658" s="3">
        <v>8.6010819423632839E-2</v>
      </c>
      <c r="J7658" s="3"/>
      <c r="K7658" s="3"/>
      <c r="L7658" s="3"/>
      <c r="M7658" s="3">
        <v>0</v>
      </c>
      <c r="N7658" s="3">
        <v>0.17696744791666663</v>
      </c>
      <c r="O7658" s="3">
        <v>6.5744566835074875E-2</v>
      </c>
    </row>
    <row r="7659" spans="1:15" x14ac:dyDescent="0.25">
      <c r="A7659" s="1">
        <v>45977.041666666664</v>
      </c>
      <c r="B7659" s="2">
        <v>2025</v>
      </c>
      <c r="C7659" s="2">
        <v>11</v>
      </c>
      <c r="D7659" s="2">
        <v>16</v>
      </c>
      <c r="E7659" s="2">
        <v>1</v>
      </c>
      <c r="F7659" s="3"/>
      <c r="G7659" s="3">
        <v>0</v>
      </c>
      <c r="H7659" s="3"/>
      <c r="I7659" s="3">
        <v>7.6237392427497191E-2</v>
      </c>
      <c r="J7659" s="3"/>
      <c r="K7659" s="3"/>
      <c r="L7659" s="3"/>
      <c r="M7659" s="3">
        <v>0</v>
      </c>
      <c r="N7659" s="3">
        <v>0</v>
      </c>
      <c r="O7659" s="3">
        <v>1.9059348106874298E-2</v>
      </c>
    </row>
    <row r="7660" spans="1:15" x14ac:dyDescent="0.25">
      <c r="A7660" s="1">
        <v>45977.083333333336</v>
      </c>
      <c r="B7660" s="2">
        <v>2025</v>
      </c>
      <c r="C7660" s="2">
        <v>11</v>
      </c>
      <c r="D7660" s="2">
        <v>16</v>
      </c>
      <c r="E7660" s="2">
        <v>2</v>
      </c>
      <c r="F7660" s="3"/>
      <c r="G7660" s="3">
        <v>1.7028297022994111E-2</v>
      </c>
      <c r="H7660" s="3"/>
      <c r="I7660" s="3">
        <v>7.8810455353352238E-2</v>
      </c>
      <c r="J7660" s="3"/>
      <c r="K7660" s="3"/>
      <c r="L7660" s="3"/>
      <c r="M7660" s="3">
        <v>0</v>
      </c>
      <c r="N7660" s="3">
        <v>0.1918508521028145</v>
      </c>
      <c r="O7660" s="3">
        <v>7.1922401119790216E-2</v>
      </c>
    </row>
    <row r="7661" spans="1:15" x14ac:dyDescent="0.25">
      <c r="A7661" s="1">
        <v>45977.125</v>
      </c>
      <c r="B7661" s="2">
        <v>2025</v>
      </c>
      <c r="C7661" s="2">
        <v>11</v>
      </c>
      <c r="D7661" s="2">
        <v>16</v>
      </c>
      <c r="E7661" s="2">
        <v>3</v>
      </c>
      <c r="F7661" s="3"/>
      <c r="G7661" s="3">
        <v>0.1047669163693848</v>
      </c>
      <c r="H7661" s="3"/>
      <c r="I7661" s="3">
        <v>0.1674134288127869</v>
      </c>
      <c r="J7661" s="3"/>
      <c r="K7661" s="3"/>
      <c r="L7661" s="3"/>
      <c r="M7661" s="3">
        <v>0</v>
      </c>
      <c r="N7661" s="3">
        <v>0.25379036458333337</v>
      </c>
      <c r="O7661" s="3">
        <v>0.13149267744137627</v>
      </c>
    </row>
    <row r="7662" spans="1:15" x14ac:dyDescent="0.25">
      <c r="A7662" s="1">
        <v>45977.166666666664</v>
      </c>
      <c r="B7662" s="2">
        <v>2025</v>
      </c>
      <c r="C7662" s="2">
        <v>11</v>
      </c>
      <c r="D7662" s="2">
        <v>16</v>
      </c>
      <c r="E7662" s="2">
        <v>4</v>
      </c>
      <c r="F7662" s="3">
        <v>0</v>
      </c>
      <c r="G7662" s="3">
        <v>3.122425571049775E-2</v>
      </c>
      <c r="H7662" s="3"/>
      <c r="I7662" s="3">
        <v>0.17833761961635702</v>
      </c>
      <c r="J7662" s="3"/>
      <c r="K7662" s="3"/>
      <c r="L7662" s="3"/>
      <c r="M7662" s="3">
        <v>3.1315147750916373E-3</v>
      </c>
      <c r="N7662" s="3">
        <v>0.26065567721838934</v>
      </c>
      <c r="O7662" s="3">
        <v>9.4669813464067151E-2</v>
      </c>
    </row>
    <row r="7663" spans="1:15" x14ac:dyDescent="0.25">
      <c r="A7663" s="1">
        <v>45977.208333333336</v>
      </c>
      <c r="B7663" s="2">
        <v>2025</v>
      </c>
      <c r="C7663" s="2">
        <v>11</v>
      </c>
      <c r="D7663" s="2">
        <v>16</v>
      </c>
      <c r="E7663" s="2">
        <v>5</v>
      </c>
      <c r="F7663" s="3">
        <v>0</v>
      </c>
      <c r="G7663" s="3">
        <v>7.1838484540885025E-2</v>
      </c>
      <c r="H7663" s="3"/>
      <c r="I7663" s="3">
        <v>0.22543397685452204</v>
      </c>
      <c r="J7663" s="3">
        <v>0</v>
      </c>
      <c r="K7663" s="3">
        <v>0</v>
      </c>
      <c r="L7663" s="3">
        <v>0</v>
      </c>
      <c r="M7663" s="3">
        <v>8.4319170655060713E-2</v>
      </c>
      <c r="N7663" s="3">
        <v>0.32672265624999997</v>
      </c>
      <c r="O7663" s="3">
        <v>8.8539286037558465E-2</v>
      </c>
    </row>
    <row r="7664" spans="1:15" x14ac:dyDescent="0.25">
      <c r="A7664" s="1">
        <v>45977.25</v>
      </c>
      <c r="B7664" s="2">
        <v>2025</v>
      </c>
      <c r="C7664" s="2">
        <v>11</v>
      </c>
      <c r="D7664" s="2">
        <v>16</v>
      </c>
      <c r="E7664" s="2">
        <v>6</v>
      </c>
      <c r="F7664" s="3">
        <v>0</v>
      </c>
      <c r="G7664" s="3">
        <v>0.21541432615930714</v>
      </c>
      <c r="H7664" s="3">
        <v>0</v>
      </c>
      <c r="I7664" s="3">
        <v>0.43272041421327873</v>
      </c>
      <c r="J7664" s="3">
        <v>0</v>
      </c>
      <c r="K7664" s="3">
        <v>0</v>
      </c>
      <c r="L7664" s="3">
        <v>0</v>
      </c>
      <c r="M7664" s="3">
        <v>0.33775816734801312</v>
      </c>
      <c r="N7664" s="3">
        <v>0.21946478873239439</v>
      </c>
      <c r="O7664" s="3">
        <v>0.13392863293922147</v>
      </c>
    </row>
    <row r="7665" spans="1:15" x14ac:dyDescent="0.25">
      <c r="A7665" s="1">
        <v>45977.291666666664</v>
      </c>
      <c r="B7665" s="2">
        <v>2025</v>
      </c>
      <c r="C7665" s="2">
        <v>11</v>
      </c>
      <c r="D7665" s="2">
        <v>16</v>
      </c>
      <c r="E7665" s="2">
        <v>7</v>
      </c>
      <c r="F7665" s="3">
        <v>0</v>
      </c>
      <c r="G7665" s="3">
        <v>0.23610019533126037</v>
      </c>
      <c r="H7665" s="3">
        <v>0</v>
      </c>
      <c r="I7665" s="3">
        <v>0.61000070203463486</v>
      </c>
      <c r="J7665" s="3">
        <v>0.39908850432167853</v>
      </c>
      <c r="K7665" s="3">
        <v>0</v>
      </c>
      <c r="L7665" s="3">
        <v>0</v>
      </c>
      <c r="M7665" s="3">
        <v>0.54009295067933505</v>
      </c>
      <c r="N7665" s="3">
        <v>0.3170936350349754</v>
      </c>
      <c r="O7665" s="3">
        <v>0.23359733193354268</v>
      </c>
    </row>
    <row r="7666" spans="1:15" x14ac:dyDescent="0.25">
      <c r="A7666" s="1">
        <v>45977.333333333336</v>
      </c>
      <c r="B7666" s="2">
        <v>2025</v>
      </c>
      <c r="C7666" s="2">
        <v>11</v>
      </c>
      <c r="D7666" s="2">
        <v>16</v>
      </c>
      <c r="E7666" s="2">
        <v>8</v>
      </c>
      <c r="F7666" s="3">
        <v>0.57600843856333905</v>
      </c>
      <c r="G7666" s="3">
        <v>0.52556011693805593</v>
      </c>
      <c r="H7666" s="3">
        <v>0</v>
      </c>
      <c r="I7666" s="3">
        <v>0.7819249089147291</v>
      </c>
      <c r="J7666" s="3">
        <v>0.50583557537550528</v>
      </c>
      <c r="K7666" s="3">
        <v>0</v>
      </c>
      <c r="L7666" s="3">
        <v>0.38406413951341434</v>
      </c>
      <c r="M7666" s="3">
        <v>0.76972067023062607</v>
      </c>
      <c r="N7666" s="3">
        <v>0.42410053260845543</v>
      </c>
      <c r="O7666" s="3">
        <v>0.44080159801601387</v>
      </c>
    </row>
    <row r="7667" spans="1:15" x14ac:dyDescent="0.25">
      <c r="A7667" s="1">
        <v>45977.375</v>
      </c>
      <c r="B7667" s="2">
        <v>2025</v>
      </c>
      <c r="C7667" s="2">
        <v>11</v>
      </c>
      <c r="D7667" s="2">
        <v>16</v>
      </c>
      <c r="E7667" s="2">
        <v>9</v>
      </c>
      <c r="F7667" s="3">
        <v>0.70082071196442697</v>
      </c>
      <c r="G7667" s="3">
        <v>0.65467126051279467</v>
      </c>
      <c r="H7667" s="3">
        <v>5.40882725318729E-2</v>
      </c>
      <c r="I7667" s="3">
        <v>0.85719192102636865</v>
      </c>
      <c r="J7667" s="3">
        <v>0</v>
      </c>
      <c r="K7667" s="3">
        <v>0.6188014105317633</v>
      </c>
      <c r="L7667" s="3">
        <v>0.65774777311399302</v>
      </c>
      <c r="M7667" s="3">
        <v>0</v>
      </c>
      <c r="N7667" s="3">
        <v>0</v>
      </c>
      <c r="O7667" s="3">
        <v>0.39370237218680221</v>
      </c>
    </row>
    <row r="7668" spans="1:15" x14ac:dyDescent="0.25">
      <c r="A7668" s="1">
        <v>45977.416666666664</v>
      </c>
      <c r="B7668" s="2">
        <v>2025</v>
      </c>
      <c r="C7668" s="2">
        <v>11</v>
      </c>
      <c r="D7668" s="2">
        <v>16</v>
      </c>
      <c r="E7668" s="2">
        <v>10</v>
      </c>
      <c r="F7668" s="3">
        <v>0.61299914330133953</v>
      </c>
      <c r="G7668" s="3">
        <v>0.80143143106381931</v>
      </c>
      <c r="H7668" s="3">
        <v>0.29287052351791526</v>
      </c>
      <c r="I7668" s="3">
        <v>0.88313439530473226</v>
      </c>
      <c r="J7668" s="3">
        <v>7.3945019049364E-2</v>
      </c>
      <c r="K7668" s="3">
        <v>0.71554939148281183</v>
      </c>
      <c r="L7668" s="3">
        <v>0.65111174734139432</v>
      </c>
      <c r="M7668" s="3">
        <v>0</v>
      </c>
      <c r="N7668" s="3">
        <v>0.92928305446766601</v>
      </c>
      <c r="O7668" s="3">
        <v>0.55114718950322694</v>
      </c>
    </row>
    <row r="7669" spans="1:15" x14ac:dyDescent="0.25">
      <c r="A7669" s="1">
        <v>45977.458333333336</v>
      </c>
      <c r="B7669" s="2">
        <v>2025</v>
      </c>
      <c r="C7669" s="2">
        <v>11</v>
      </c>
      <c r="D7669" s="2">
        <v>16</v>
      </c>
      <c r="E7669" s="2">
        <v>11</v>
      </c>
      <c r="F7669" s="3">
        <v>0.61786841276387672</v>
      </c>
      <c r="G7669" s="3">
        <v>0.79718692131365398</v>
      </c>
      <c r="H7669" s="3">
        <v>0.32441373452465649</v>
      </c>
      <c r="I7669" s="3">
        <v>0.84904206365703616</v>
      </c>
      <c r="J7669" s="3">
        <v>0</v>
      </c>
      <c r="K7669" s="3">
        <v>0.61967695534672229</v>
      </c>
      <c r="L7669" s="3">
        <v>0.45023003525814503</v>
      </c>
      <c r="M7669" s="3">
        <v>0</v>
      </c>
      <c r="N7669" s="3">
        <v>0.91162338743302129</v>
      </c>
      <c r="O7669" s="3">
        <v>0.5077823900330124</v>
      </c>
    </row>
    <row r="7670" spans="1:15" x14ac:dyDescent="0.25">
      <c r="A7670" s="1">
        <v>45977.5</v>
      </c>
      <c r="B7670" s="2">
        <v>2025</v>
      </c>
      <c r="C7670" s="2">
        <v>11</v>
      </c>
      <c r="D7670" s="2">
        <v>16</v>
      </c>
      <c r="E7670" s="2">
        <v>12</v>
      </c>
      <c r="F7670" s="3">
        <v>0.34738148728095164</v>
      </c>
      <c r="G7670" s="3">
        <v>0.59652069296648502</v>
      </c>
      <c r="H7670" s="3">
        <v>0.18684869861093306</v>
      </c>
      <c r="I7670" s="3">
        <v>0.71490633815904103</v>
      </c>
      <c r="J7670" s="3">
        <v>0</v>
      </c>
      <c r="K7670" s="3">
        <v>0.51264394045554118</v>
      </c>
      <c r="L7670" s="3">
        <v>0.31092565966632618</v>
      </c>
      <c r="M7670" s="3">
        <v>0</v>
      </c>
      <c r="N7670" s="3">
        <v>0</v>
      </c>
      <c r="O7670" s="3">
        <v>0.2965807574599198</v>
      </c>
    </row>
    <row r="7671" spans="1:15" x14ac:dyDescent="0.25">
      <c r="A7671" s="1">
        <v>45977.541666666664</v>
      </c>
      <c r="B7671" s="2">
        <v>2025</v>
      </c>
      <c r="C7671" s="2">
        <v>11</v>
      </c>
      <c r="D7671" s="2">
        <v>16</v>
      </c>
      <c r="E7671" s="2">
        <v>13</v>
      </c>
      <c r="F7671" s="3">
        <v>0.42125498421518848</v>
      </c>
      <c r="G7671" s="3">
        <v>0.15692056886108496</v>
      </c>
      <c r="H7671" s="3">
        <v>7.4122891104294444E-2</v>
      </c>
      <c r="I7671" s="3">
        <v>0</v>
      </c>
      <c r="J7671" s="3">
        <v>0</v>
      </c>
      <c r="K7671" s="3">
        <v>0.13925430627225821</v>
      </c>
      <c r="L7671" s="3">
        <v>0</v>
      </c>
      <c r="M7671" s="3">
        <v>0</v>
      </c>
      <c r="N7671" s="3">
        <v>0</v>
      </c>
      <c r="O7671" s="3">
        <v>8.7950305605869569E-2</v>
      </c>
    </row>
    <row r="7672" spans="1:15" x14ac:dyDescent="0.25">
      <c r="A7672" s="1">
        <v>45977.583333333336</v>
      </c>
      <c r="B7672" s="2">
        <v>2025</v>
      </c>
      <c r="C7672" s="2">
        <v>11</v>
      </c>
      <c r="D7672" s="2">
        <v>16</v>
      </c>
      <c r="E7672" s="2">
        <v>14</v>
      </c>
      <c r="F7672" s="3">
        <v>0</v>
      </c>
      <c r="G7672" s="3">
        <v>9.5691904406090295E-2</v>
      </c>
      <c r="H7672" s="3">
        <v>0</v>
      </c>
      <c r="I7672" s="3">
        <v>0</v>
      </c>
      <c r="J7672" s="3">
        <v>0</v>
      </c>
      <c r="K7672" s="3">
        <v>0</v>
      </c>
      <c r="L7672" s="3">
        <v>0</v>
      </c>
      <c r="M7672" s="3">
        <v>0</v>
      </c>
      <c r="N7672" s="3">
        <v>0.19510645251092359</v>
      </c>
      <c r="O7672" s="3">
        <v>3.2310928546334876E-2</v>
      </c>
    </row>
    <row r="7673" spans="1:15" x14ac:dyDescent="0.25">
      <c r="A7673" s="1">
        <v>45977.625</v>
      </c>
      <c r="B7673" s="2">
        <v>2025</v>
      </c>
      <c r="C7673" s="2">
        <v>11</v>
      </c>
      <c r="D7673" s="2">
        <v>16</v>
      </c>
      <c r="E7673" s="2">
        <v>15</v>
      </c>
      <c r="F7673" s="3">
        <v>0</v>
      </c>
      <c r="G7673" s="3">
        <v>0</v>
      </c>
      <c r="H7673" s="3">
        <v>0</v>
      </c>
      <c r="I7673" s="3">
        <v>0</v>
      </c>
      <c r="J7673" s="3">
        <v>0</v>
      </c>
      <c r="K7673" s="3">
        <v>0</v>
      </c>
      <c r="L7673" s="3">
        <v>0</v>
      </c>
      <c r="M7673" s="3">
        <v>0</v>
      </c>
      <c r="N7673" s="3">
        <v>0</v>
      </c>
      <c r="O7673" s="3">
        <v>0</v>
      </c>
    </row>
    <row r="7674" spans="1:15" x14ac:dyDescent="0.25">
      <c r="A7674" s="1">
        <v>45977.666666666664</v>
      </c>
      <c r="B7674" s="2">
        <v>2025</v>
      </c>
      <c r="C7674" s="2">
        <v>11</v>
      </c>
      <c r="D7674" s="2">
        <v>16</v>
      </c>
      <c r="E7674" s="2">
        <v>16</v>
      </c>
      <c r="F7674" s="3">
        <v>0</v>
      </c>
      <c r="G7674" s="3">
        <v>0</v>
      </c>
      <c r="H7674" s="3">
        <v>0</v>
      </c>
      <c r="I7674" s="3">
        <v>0</v>
      </c>
      <c r="J7674" s="3">
        <v>0</v>
      </c>
      <c r="K7674" s="3">
        <v>0</v>
      </c>
      <c r="L7674" s="3">
        <v>0</v>
      </c>
      <c r="M7674" s="3">
        <v>0</v>
      </c>
      <c r="N7674" s="3">
        <v>0</v>
      </c>
      <c r="O7674" s="3">
        <v>0</v>
      </c>
    </row>
    <row r="7675" spans="1:15" x14ac:dyDescent="0.25">
      <c r="A7675" s="1">
        <v>45977.708333333336</v>
      </c>
      <c r="B7675" s="2">
        <v>2025</v>
      </c>
      <c r="C7675" s="2">
        <v>11</v>
      </c>
      <c r="D7675" s="2">
        <v>16</v>
      </c>
      <c r="E7675" s="2">
        <v>17</v>
      </c>
      <c r="F7675" s="3">
        <v>0</v>
      </c>
      <c r="G7675" s="3">
        <v>0</v>
      </c>
      <c r="H7675" s="3">
        <v>0</v>
      </c>
      <c r="I7675" s="3">
        <v>0</v>
      </c>
      <c r="J7675" s="3">
        <v>0</v>
      </c>
      <c r="K7675" s="3">
        <v>0</v>
      </c>
      <c r="L7675" s="3">
        <v>0</v>
      </c>
      <c r="M7675" s="3">
        <v>0</v>
      </c>
      <c r="N7675" s="3">
        <v>0</v>
      </c>
      <c r="O7675" s="3">
        <v>0</v>
      </c>
    </row>
    <row r="7676" spans="1:15" x14ac:dyDescent="0.25">
      <c r="A7676" s="1">
        <v>45977.75</v>
      </c>
      <c r="B7676" s="2">
        <v>2025</v>
      </c>
      <c r="C7676" s="2">
        <v>11</v>
      </c>
      <c r="D7676" s="2">
        <v>16</v>
      </c>
      <c r="E7676" s="2">
        <v>18</v>
      </c>
      <c r="F7676" s="3">
        <v>0</v>
      </c>
      <c r="G7676" s="3">
        <v>0</v>
      </c>
      <c r="H7676" s="3">
        <v>0</v>
      </c>
      <c r="I7676" s="3">
        <v>0</v>
      </c>
      <c r="J7676" s="3">
        <v>0</v>
      </c>
      <c r="K7676" s="3">
        <v>0</v>
      </c>
      <c r="L7676" s="3">
        <v>0</v>
      </c>
      <c r="M7676" s="3">
        <v>0</v>
      </c>
      <c r="N7676" s="3">
        <v>0</v>
      </c>
      <c r="O7676" s="3">
        <v>0</v>
      </c>
    </row>
    <row r="7677" spans="1:15" x14ac:dyDescent="0.25">
      <c r="A7677" s="1">
        <v>45977.791666666664</v>
      </c>
      <c r="B7677" s="2">
        <v>2025</v>
      </c>
      <c r="C7677" s="2">
        <v>11</v>
      </c>
      <c r="D7677" s="2">
        <v>16</v>
      </c>
      <c r="E7677" s="2">
        <v>19</v>
      </c>
      <c r="F7677" s="3">
        <v>0</v>
      </c>
      <c r="G7677" s="3">
        <v>0</v>
      </c>
      <c r="H7677" s="3"/>
      <c r="I7677" s="3">
        <v>0</v>
      </c>
      <c r="J7677" s="3"/>
      <c r="K7677" s="3"/>
      <c r="L7677" s="3"/>
      <c r="M7677" s="3">
        <v>0</v>
      </c>
      <c r="N7677" s="3">
        <v>0</v>
      </c>
      <c r="O7677" s="3">
        <v>0</v>
      </c>
    </row>
    <row r="7678" spans="1:15" x14ac:dyDescent="0.25">
      <c r="A7678" s="1">
        <v>45977.833333333336</v>
      </c>
      <c r="B7678" s="2">
        <v>2025</v>
      </c>
      <c r="C7678" s="2">
        <v>11</v>
      </c>
      <c r="D7678" s="2">
        <v>16</v>
      </c>
      <c r="E7678" s="2">
        <v>20</v>
      </c>
      <c r="F7678" s="3"/>
      <c r="G7678" s="3">
        <v>0</v>
      </c>
      <c r="H7678" s="3"/>
      <c r="I7678" s="3">
        <v>0</v>
      </c>
      <c r="J7678" s="3"/>
      <c r="K7678" s="3"/>
      <c r="L7678" s="3"/>
      <c r="M7678" s="3">
        <v>0</v>
      </c>
      <c r="N7678" s="3">
        <v>0</v>
      </c>
      <c r="O7678" s="3">
        <v>0</v>
      </c>
    </row>
    <row r="7679" spans="1:15" x14ac:dyDescent="0.25">
      <c r="A7679" s="1">
        <v>45977.875</v>
      </c>
      <c r="B7679" s="2">
        <v>2025</v>
      </c>
      <c r="C7679" s="2">
        <v>11</v>
      </c>
      <c r="D7679" s="2">
        <v>16</v>
      </c>
      <c r="E7679" s="2">
        <v>21</v>
      </c>
      <c r="F7679" s="3"/>
      <c r="G7679" s="3">
        <v>0</v>
      </c>
      <c r="H7679" s="3"/>
      <c r="I7679" s="3">
        <v>0</v>
      </c>
      <c r="J7679" s="3"/>
      <c r="K7679" s="3"/>
      <c r="L7679" s="3"/>
      <c r="M7679" s="3">
        <v>0</v>
      </c>
      <c r="N7679" s="3">
        <v>0</v>
      </c>
      <c r="O7679" s="3">
        <v>0</v>
      </c>
    </row>
    <row r="7680" spans="1:15" x14ac:dyDescent="0.25">
      <c r="A7680" s="1">
        <v>45977.916666666664</v>
      </c>
      <c r="B7680" s="2">
        <v>2025</v>
      </c>
      <c r="C7680" s="2">
        <v>11</v>
      </c>
      <c r="D7680" s="2">
        <v>16</v>
      </c>
      <c r="E7680" s="2">
        <v>22</v>
      </c>
      <c r="F7680" s="3"/>
      <c r="G7680" s="3">
        <v>0</v>
      </c>
      <c r="H7680" s="3"/>
      <c r="I7680" s="3">
        <v>0</v>
      </c>
      <c r="J7680" s="3"/>
      <c r="K7680" s="3"/>
      <c r="L7680" s="3"/>
      <c r="M7680" s="3">
        <v>0</v>
      </c>
      <c r="N7680" s="3">
        <v>0</v>
      </c>
      <c r="O7680" s="3">
        <v>0</v>
      </c>
    </row>
    <row r="7681" spans="1:15" x14ac:dyDescent="0.25">
      <c r="A7681" s="1">
        <v>45977.958333333336</v>
      </c>
      <c r="B7681" s="2">
        <v>2025</v>
      </c>
      <c r="C7681" s="2">
        <v>11</v>
      </c>
      <c r="D7681" s="2">
        <v>16</v>
      </c>
      <c r="E7681" s="2">
        <v>23</v>
      </c>
      <c r="F7681" s="3"/>
      <c r="G7681" s="3">
        <v>0</v>
      </c>
      <c r="H7681" s="3"/>
      <c r="I7681" s="3">
        <v>0</v>
      </c>
      <c r="J7681" s="3"/>
      <c r="K7681" s="3"/>
      <c r="L7681" s="3"/>
      <c r="M7681" s="3">
        <v>0</v>
      </c>
      <c r="N7681" s="3">
        <v>0</v>
      </c>
      <c r="O7681" s="3">
        <v>0</v>
      </c>
    </row>
    <row r="7682" spans="1:15" x14ac:dyDescent="0.25">
      <c r="A7682" s="1">
        <v>45978</v>
      </c>
      <c r="B7682" s="2">
        <v>2025</v>
      </c>
      <c r="C7682" s="2">
        <v>11</v>
      </c>
      <c r="D7682" s="2">
        <v>17</v>
      </c>
      <c r="E7682" s="2">
        <v>0</v>
      </c>
      <c r="F7682" s="3"/>
      <c r="G7682" s="3">
        <v>0</v>
      </c>
      <c r="H7682" s="3"/>
      <c r="I7682" s="3">
        <v>0</v>
      </c>
      <c r="J7682" s="3"/>
      <c r="K7682" s="3"/>
      <c r="L7682" s="3"/>
      <c r="M7682" s="3">
        <v>0</v>
      </c>
      <c r="N7682" s="3">
        <v>0</v>
      </c>
      <c r="O7682" s="3">
        <v>0</v>
      </c>
    </row>
    <row r="7683" spans="1:15" x14ac:dyDescent="0.25">
      <c r="A7683" s="1">
        <v>45978.041666666664</v>
      </c>
      <c r="B7683" s="2">
        <v>2025</v>
      </c>
      <c r="C7683" s="2">
        <v>11</v>
      </c>
      <c r="D7683" s="2">
        <v>17</v>
      </c>
      <c r="E7683" s="2">
        <v>1</v>
      </c>
      <c r="F7683" s="3"/>
      <c r="G7683" s="3">
        <v>0</v>
      </c>
      <c r="H7683" s="3"/>
      <c r="I7683" s="3">
        <v>0</v>
      </c>
      <c r="J7683" s="3"/>
      <c r="K7683" s="3"/>
      <c r="L7683" s="3"/>
      <c r="M7683" s="3">
        <v>0</v>
      </c>
      <c r="N7683" s="3">
        <v>0</v>
      </c>
      <c r="O7683" s="3">
        <v>0</v>
      </c>
    </row>
    <row r="7684" spans="1:15" x14ac:dyDescent="0.25">
      <c r="A7684" s="1">
        <v>45978.083333333336</v>
      </c>
      <c r="B7684" s="2">
        <v>2025</v>
      </c>
      <c r="C7684" s="2">
        <v>11</v>
      </c>
      <c r="D7684" s="2">
        <v>17</v>
      </c>
      <c r="E7684" s="2">
        <v>2</v>
      </c>
      <c r="F7684" s="3"/>
      <c r="G7684" s="3">
        <v>0</v>
      </c>
      <c r="H7684" s="3"/>
      <c r="I7684" s="3">
        <v>0</v>
      </c>
      <c r="J7684" s="3"/>
      <c r="K7684" s="3"/>
      <c r="L7684" s="3"/>
      <c r="M7684" s="3">
        <v>0</v>
      </c>
      <c r="N7684" s="3">
        <v>0</v>
      </c>
      <c r="O7684" s="3">
        <v>0</v>
      </c>
    </row>
    <row r="7685" spans="1:15" x14ac:dyDescent="0.25">
      <c r="A7685" s="1">
        <v>45978.125</v>
      </c>
      <c r="B7685" s="2">
        <v>2025</v>
      </c>
      <c r="C7685" s="2">
        <v>11</v>
      </c>
      <c r="D7685" s="2">
        <v>17</v>
      </c>
      <c r="E7685" s="2">
        <v>3</v>
      </c>
      <c r="F7685" s="3"/>
      <c r="G7685" s="3">
        <v>0</v>
      </c>
      <c r="H7685" s="3"/>
      <c r="I7685" s="3">
        <v>0</v>
      </c>
      <c r="J7685" s="3"/>
      <c r="K7685" s="3"/>
      <c r="L7685" s="3"/>
      <c r="M7685" s="3">
        <v>0</v>
      </c>
      <c r="N7685" s="3">
        <v>0</v>
      </c>
      <c r="O7685" s="3">
        <v>0</v>
      </c>
    </row>
    <row r="7686" spans="1:15" x14ac:dyDescent="0.25">
      <c r="A7686" s="1">
        <v>45978.166666666664</v>
      </c>
      <c r="B7686" s="2">
        <v>2025</v>
      </c>
      <c r="C7686" s="2">
        <v>11</v>
      </c>
      <c r="D7686" s="2">
        <v>17</v>
      </c>
      <c r="E7686" s="2">
        <v>4</v>
      </c>
      <c r="F7686" s="3">
        <v>0</v>
      </c>
      <c r="G7686" s="3">
        <v>0</v>
      </c>
      <c r="H7686" s="3"/>
      <c r="I7686" s="3">
        <v>0</v>
      </c>
      <c r="J7686" s="3"/>
      <c r="K7686" s="3"/>
      <c r="L7686" s="3"/>
      <c r="M7686" s="3">
        <v>0</v>
      </c>
      <c r="N7686" s="3">
        <v>0</v>
      </c>
      <c r="O7686" s="3">
        <v>0</v>
      </c>
    </row>
    <row r="7687" spans="1:15" x14ac:dyDescent="0.25">
      <c r="A7687" s="1">
        <v>45978.208333333336</v>
      </c>
      <c r="B7687" s="2">
        <v>2025</v>
      </c>
      <c r="C7687" s="2">
        <v>11</v>
      </c>
      <c r="D7687" s="2">
        <v>17</v>
      </c>
      <c r="E7687" s="2">
        <v>5</v>
      </c>
      <c r="F7687" s="3">
        <v>0</v>
      </c>
      <c r="G7687" s="3">
        <v>0</v>
      </c>
      <c r="H7687" s="3">
        <v>0</v>
      </c>
      <c r="I7687" s="3">
        <v>5.741241817433175E-2</v>
      </c>
      <c r="J7687" s="3">
        <v>0</v>
      </c>
      <c r="K7687" s="3">
        <v>0</v>
      </c>
      <c r="L7687" s="3">
        <v>0</v>
      </c>
      <c r="M7687" s="3">
        <v>0</v>
      </c>
      <c r="N7687" s="3">
        <v>0</v>
      </c>
      <c r="O7687" s="3">
        <v>6.3791575749257501E-3</v>
      </c>
    </row>
    <row r="7688" spans="1:15" x14ac:dyDescent="0.25">
      <c r="A7688" s="1">
        <v>45978.25</v>
      </c>
      <c r="B7688" s="2">
        <v>2025</v>
      </c>
      <c r="C7688" s="2">
        <v>11</v>
      </c>
      <c r="D7688" s="2">
        <v>17</v>
      </c>
      <c r="E7688" s="2">
        <v>6</v>
      </c>
      <c r="F7688" s="3">
        <v>0</v>
      </c>
      <c r="G7688" s="3">
        <v>1</v>
      </c>
      <c r="H7688" s="3">
        <v>0</v>
      </c>
      <c r="I7688" s="3">
        <v>0.4973299817281186</v>
      </c>
      <c r="J7688" s="3">
        <v>0</v>
      </c>
      <c r="K7688" s="3">
        <v>0</v>
      </c>
      <c r="L7688" s="3">
        <v>0</v>
      </c>
      <c r="M7688" s="3">
        <v>0.5</v>
      </c>
      <c r="N7688" s="3">
        <v>0</v>
      </c>
      <c r="O7688" s="3">
        <v>0.22192555352534649</v>
      </c>
    </row>
    <row r="7689" spans="1:15" x14ac:dyDescent="0.25">
      <c r="A7689" s="1">
        <v>45978.291666666664</v>
      </c>
      <c r="B7689" s="2">
        <v>2025</v>
      </c>
      <c r="C7689" s="2">
        <v>11</v>
      </c>
      <c r="D7689" s="2">
        <v>17</v>
      </c>
      <c r="E7689" s="2">
        <v>7</v>
      </c>
      <c r="F7689" s="3">
        <v>0</v>
      </c>
      <c r="G7689" s="3">
        <v>1</v>
      </c>
      <c r="H7689" s="3">
        <v>0</v>
      </c>
      <c r="I7689" s="3">
        <v>0.99480945423974909</v>
      </c>
      <c r="J7689" s="3">
        <v>0</v>
      </c>
      <c r="K7689" s="3">
        <v>0</v>
      </c>
      <c r="L7689" s="3">
        <v>0</v>
      </c>
      <c r="M7689" s="3">
        <v>1</v>
      </c>
      <c r="N7689" s="3">
        <v>0</v>
      </c>
      <c r="O7689" s="3">
        <v>0.33275660602663876</v>
      </c>
    </row>
    <row r="7690" spans="1:15" x14ac:dyDescent="0.25">
      <c r="A7690" s="1">
        <v>45978.333333333336</v>
      </c>
      <c r="B7690" s="2">
        <v>2025</v>
      </c>
      <c r="C7690" s="2">
        <v>11</v>
      </c>
      <c r="D7690" s="2">
        <v>17</v>
      </c>
      <c r="E7690" s="2">
        <v>8</v>
      </c>
      <c r="F7690" s="3">
        <v>0</v>
      </c>
      <c r="G7690" s="3">
        <v>1</v>
      </c>
      <c r="H7690" s="3">
        <v>0</v>
      </c>
      <c r="I7690" s="3">
        <v>0.99399348380627028</v>
      </c>
      <c r="J7690" s="3">
        <v>0</v>
      </c>
      <c r="K7690" s="3">
        <v>0</v>
      </c>
      <c r="L7690" s="3">
        <v>0</v>
      </c>
      <c r="M7690" s="3">
        <v>1</v>
      </c>
      <c r="N7690" s="3">
        <v>0</v>
      </c>
      <c r="O7690" s="3">
        <v>0.33266594264514115</v>
      </c>
    </row>
    <row r="7691" spans="1:15" x14ac:dyDescent="0.25">
      <c r="A7691" s="1">
        <v>45978.375</v>
      </c>
      <c r="B7691" s="2">
        <v>2025</v>
      </c>
      <c r="C7691" s="2">
        <v>11</v>
      </c>
      <c r="D7691" s="2">
        <v>17</v>
      </c>
      <c r="E7691" s="2">
        <v>9</v>
      </c>
      <c r="F7691" s="3">
        <v>0</v>
      </c>
      <c r="G7691" s="3">
        <v>1</v>
      </c>
      <c r="H7691" s="3">
        <v>0</v>
      </c>
      <c r="I7691" s="3">
        <v>0.99722655069820387</v>
      </c>
      <c r="J7691" s="3">
        <v>0</v>
      </c>
      <c r="K7691" s="3">
        <v>0</v>
      </c>
      <c r="L7691" s="3">
        <v>0</v>
      </c>
      <c r="M7691" s="3">
        <v>1</v>
      </c>
      <c r="N7691" s="3">
        <v>0.49854031612294508</v>
      </c>
      <c r="O7691" s="3">
        <v>0.38841854075790544</v>
      </c>
    </row>
    <row r="7692" spans="1:15" x14ac:dyDescent="0.25">
      <c r="A7692" s="1">
        <v>45978.416666666664</v>
      </c>
      <c r="B7692" s="2">
        <v>2025</v>
      </c>
      <c r="C7692" s="2">
        <v>11</v>
      </c>
      <c r="D7692" s="2">
        <v>17</v>
      </c>
      <c r="E7692" s="2">
        <v>10</v>
      </c>
      <c r="F7692" s="3">
        <v>0</v>
      </c>
      <c r="G7692" s="3">
        <v>1</v>
      </c>
      <c r="H7692" s="3">
        <v>0</v>
      </c>
      <c r="I7692" s="3">
        <v>0.99071121311307442</v>
      </c>
      <c r="J7692" s="3">
        <v>0</v>
      </c>
      <c r="K7692" s="3">
        <v>0</v>
      </c>
      <c r="L7692" s="3">
        <v>0</v>
      </c>
      <c r="M7692" s="3">
        <v>1</v>
      </c>
      <c r="N7692" s="3">
        <v>0.99006184614773618</v>
      </c>
      <c r="O7692" s="3">
        <v>0.4423081176956456</v>
      </c>
    </row>
    <row r="7693" spans="1:15" x14ac:dyDescent="0.25">
      <c r="A7693" s="1">
        <v>45978.458333333336</v>
      </c>
      <c r="B7693" s="2">
        <v>2025</v>
      </c>
      <c r="C7693" s="2">
        <v>11</v>
      </c>
      <c r="D7693" s="2">
        <v>17</v>
      </c>
      <c r="E7693" s="2">
        <v>11</v>
      </c>
      <c r="F7693" s="3">
        <v>0</v>
      </c>
      <c r="G7693" s="3">
        <v>1</v>
      </c>
      <c r="H7693" s="3">
        <v>0</v>
      </c>
      <c r="I7693" s="3">
        <v>0.98681085537407442</v>
      </c>
      <c r="J7693" s="3">
        <v>0</v>
      </c>
      <c r="K7693" s="3">
        <v>0</v>
      </c>
      <c r="L7693" s="3">
        <v>0</v>
      </c>
      <c r="M7693" s="3">
        <v>1</v>
      </c>
      <c r="N7693" s="3">
        <v>0.98328777306578996</v>
      </c>
      <c r="O7693" s="3">
        <v>0.44112206982665159</v>
      </c>
    </row>
    <row r="7694" spans="1:15" x14ac:dyDescent="0.25">
      <c r="A7694" s="1">
        <v>45978.5</v>
      </c>
      <c r="B7694" s="2">
        <v>2025</v>
      </c>
      <c r="C7694" s="2">
        <v>11</v>
      </c>
      <c r="D7694" s="2">
        <v>17</v>
      </c>
      <c r="E7694" s="2">
        <v>12</v>
      </c>
      <c r="F7694" s="3">
        <v>0</v>
      </c>
      <c r="G7694" s="3">
        <v>1</v>
      </c>
      <c r="H7694" s="3">
        <v>0</v>
      </c>
      <c r="I7694" s="3">
        <v>1</v>
      </c>
      <c r="J7694" s="3">
        <v>0</v>
      </c>
      <c r="K7694" s="3">
        <v>0</v>
      </c>
      <c r="L7694" s="3">
        <v>0</v>
      </c>
      <c r="M7694" s="3">
        <v>1</v>
      </c>
      <c r="N7694" s="3">
        <v>0.96708709815066207</v>
      </c>
      <c r="O7694" s="3">
        <v>0.44078745535007358</v>
      </c>
    </row>
    <row r="7695" spans="1:15" x14ac:dyDescent="0.25">
      <c r="A7695" s="1">
        <v>45978.541666666664</v>
      </c>
      <c r="B7695" s="2">
        <v>2025</v>
      </c>
      <c r="C7695" s="2">
        <v>11</v>
      </c>
      <c r="D7695" s="2">
        <v>17</v>
      </c>
      <c r="E7695" s="2">
        <v>13</v>
      </c>
      <c r="F7695" s="3">
        <v>0</v>
      </c>
      <c r="G7695" s="3">
        <v>0</v>
      </c>
      <c r="H7695" s="3">
        <v>0</v>
      </c>
      <c r="I7695" s="3">
        <v>0</v>
      </c>
      <c r="J7695" s="3">
        <v>0</v>
      </c>
      <c r="K7695" s="3">
        <v>0</v>
      </c>
      <c r="L7695" s="3">
        <v>0</v>
      </c>
      <c r="M7695" s="3">
        <v>0</v>
      </c>
      <c r="N7695" s="3">
        <v>0</v>
      </c>
      <c r="O7695" s="3">
        <v>0</v>
      </c>
    </row>
    <row r="7696" spans="1:15" x14ac:dyDescent="0.25">
      <c r="A7696" s="1">
        <v>45978.583333333336</v>
      </c>
      <c r="B7696" s="2">
        <v>2025</v>
      </c>
      <c r="C7696" s="2">
        <v>11</v>
      </c>
      <c r="D7696" s="2">
        <v>17</v>
      </c>
      <c r="E7696" s="2">
        <v>14</v>
      </c>
      <c r="F7696" s="3">
        <v>0</v>
      </c>
      <c r="G7696" s="3">
        <v>0</v>
      </c>
      <c r="H7696" s="3">
        <v>0</v>
      </c>
      <c r="I7696" s="3">
        <v>0</v>
      </c>
      <c r="J7696" s="3">
        <v>0</v>
      </c>
      <c r="K7696" s="3">
        <v>0</v>
      </c>
      <c r="L7696" s="3">
        <v>0</v>
      </c>
      <c r="M7696" s="3">
        <v>0</v>
      </c>
      <c r="N7696" s="3">
        <v>0</v>
      </c>
      <c r="O7696" s="3">
        <v>0</v>
      </c>
    </row>
    <row r="7697" spans="1:15" x14ac:dyDescent="0.25">
      <c r="A7697" s="1">
        <v>45978.625</v>
      </c>
      <c r="B7697" s="2">
        <v>2025</v>
      </c>
      <c r="C7697" s="2">
        <v>11</v>
      </c>
      <c r="D7697" s="2">
        <v>17</v>
      </c>
      <c r="E7697" s="2">
        <v>15</v>
      </c>
      <c r="F7697" s="3">
        <v>0</v>
      </c>
      <c r="G7697" s="3">
        <v>0</v>
      </c>
      <c r="H7697" s="3">
        <v>0</v>
      </c>
      <c r="I7697" s="3">
        <v>0</v>
      </c>
      <c r="J7697" s="3">
        <v>0</v>
      </c>
      <c r="K7697" s="3">
        <v>0</v>
      </c>
      <c r="L7697" s="3">
        <v>0</v>
      </c>
      <c r="M7697" s="3">
        <v>0</v>
      </c>
      <c r="N7697" s="3">
        <v>0</v>
      </c>
      <c r="O7697" s="3">
        <v>0</v>
      </c>
    </row>
    <row r="7698" spans="1:15" x14ac:dyDescent="0.25">
      <c r="A7698" s="1">
        <v>45978.666666666664</v>
      </c>
      <c r="B7698" s="2">
        <v>2025</v>
      </c>
      <c r="C7698" s="2">
        <v>11</v>
      </c>
      <c r="D7698" s="2">
        <v>17</v>
      </c>
      <c r="E7698" s="2">
        <v>16</v>
      </c>
      <c r="F7698" s="3">
        <v>0</v>
      </c>
      <c r="G7698" s="3">
        <v>0</v>
      </c>
      <c r="H7698" s="3">
        <v>0</v>
      </c>
      <c r="I7698" s="3">
        <v>0</v>
      </c>
      <c r="J7698" s="3">
        <v>0</v>
      </c>
      <c r="K7698" s="3">
        <v>0</v>
      </c>
      <c r="L7698" s="3">
        <v>0</v>
      </c>
      <c r="M7698" s="3">
        <v>0</v>
      </c>
      <c r="N7698" s="3">
        <v>0</v>
      </c>
      <c r="O7698" s="3">
        <v>0</v>
      </c>
    </row>
    <row r="7699" spans="1:15" x14ac:dyDescent="0.25">
      <c r="A7699" s="1">
        <v>45978.708333333336</v>
      </c>
      <c r="B7699" s="2">
        <v>2025</v>
      </c>
      <c r="C7699" s="2">
        <v>11</v>
      </c>
      <c r="D7699" s="2">
        <v>17</v>
      </c>
      <c r="E7699" s="2">
        <v>17</v>
      </c>
      <c r="F7699" s="3">
        <v>0</v>
      </c>
      <c r="G7699" s="3">
        <v>0</v>
      </c>
      <c r="H7699" s="3">
        <v>0</v>
      </c>
      <c r="I7699" s="3">
        <v>0</v>
      </c>
      <c r="J7699" s="3"/>
      <c r="K7699" s="3">
        <v>0</v>
      </c>
      <c r="L7699" s="3">
        <v>0</v>
      </c>
      <c r="M7699" s="3">
        <v>0</v>
      </c>
      <c r="N7699" s="3">
        <v>0</v>
      </c>
      <c r="O7699" s="3">
        <v>0</v>
      </c>
    </row>
    <row r="7700" spans="1:15" x14ac:dyDescent="0.25">
      <c r="A7700" s="1">
        <v>45978.75</v>
      </c>
      <c r="B7700" s="2">
        <v>2025</v>
      </c>
      <c r="C7700" s="2">
        <v>11</v>
      </c>
      <c r="D7700" s="2">
        <v>17</v>
      </c>
      <c r="E7700" s="2">
        <v>18</v>
      </c>
      <c r="F7700" s="3">
        <v>0</v>
      </c>
      <c r="G7700" s="3">
        <v>0</v>
      </c>
      <c r="H7700" s="3">
        <v>0</v>
      </c>
      <c r="I7700" s="3">
        <v>0</v>
      </c>
      <c r="J7700" s="3"/>
      <c r="K7700" s="3">
        <v>0</v>
      </c>
      <c r="L7700" s="3">
        <v>0</v>
      </c>
      <c r="M7700" s="3">
        <v>0</v>
      </c>
      <c r="N7700" s="3">
        <v>0</v>
      </c>
      <c r="O7700" s="3">
        <v>0</v>
      </c>
    </row>
    <row r="7701" spans="1:15" x14ac:dyDescent="0.25">
      <c r="A7701" s="1">
        <v>45978.791666666664</v>
      </c>
      <c r="B7701" s="2">
        <v>2025</v>
      </c>
      <c r="C7701" s="2">
        <v>11</v>
      </c>
      <c r="D7701" s="2">
        <v>17</v>
      </c>
      <c r="E7701" s="2">
        <v>19</v>
      </c>
      <c r="F7701" s="3">
        <v>0</v>
      </c>
      <c r="G7701" s="3">
        <v>0</v>
      </c>
      <c r="H7701" s="3"/>
      <c r="I7701" s="3">
        <v>0</v>
      </c>
      <c r="J7701" s="3"/>
      <c r="K7701" s="3"/>
      <c r="L7701" s="3"/>
      <c r="M7701" s="3">
        <v>0</v>
      </c>
      <c r="N7701" s="3">
        <v>0</v>
      </c>
      <c r="O7701" s="3">
        <v>0</v>
      </c>
    </row>
    <row r="7702" spans="1:15" x14ac:dyDescent="0.25">
      <c r="A7702" s="1">
        <v>45978.833333333336</v>
      </c>
      <c r="B7702" s="2">
        <v>2025</v>
      </c>
      <c r="C7702" s="2">
        <v>11</v>
      </c>
      <c r="D7702" s="2">
        <v>17</v>
      </c>
      <c r="E7702" s="2">
        <v>20</v>
      </c>
      <c r="F7702" s="3"/>
      <c r="G7702" s="3">
        <v>0</v>
      </c>
      <c r="H7702" s="3"/>
      <c r="I7702" s="3">
        <v>0</v>
      </c>
      <c r="J7702" s="3"/>
      <c r="K7702" s="3"/>
      <c r="L7702" s="3"/>
      <c r="M7702" s="3">
        <v>0</v>
      </c>
      <c r="N7702" s="3">
        <v>0</v>
      </c>
      <c r="O7702" s="3">
        <v>0</v>
      </c>
    </row>
    <row r="7703" spans="1:15" x14ac:dyDescent="0.25">
      <c r="A7703" s="1">
        <v>45978.875</v>
      </c>
      <c r="B7703" s="2">
        <v>2025</v>
      </c>
      <c r="C7703" s="2">
        <v>11</v>
      </c>
      <c r="D7703" s="2">
        <v>17</v>
      </c>
      <c r="E7703" s="2">
        <v>21</v>
      </c>
      <c r="F7703" s="3"/>
      <c r="G7703" s="3">
        <v>0</v>
      </c>
      <c r="H7703" s="3"/>
      <c r="I7703" s="3">
        <v>0</v>
      </c>
      <c r="J7703" s="3"/>
      <c r="K7703" s="3"/>
      <c r="L7703" s="3"/>
      <c r="M7703" s="3">
        <v>0</v>
      </c>
      <c r="N7703" s="3">
        <v>0</v>
      </c>
      <c r="O7703" s="3">
        <v>0</v>
      </c>
    </row>
    <row r="7704" spans="1:15" x14ac:dyDescent="0.25">
      <c r="A7704" s="1">
        <v>45978.916666666664</v>
      </c>
      <c r="B7704" s="2">
        <v>2025</v>
      </c>
      <c r="C7704" s="2">
        <v>11</v>
      </c>
      <c r="D7704" s="2">
        <v>17</v>
      </c>
      <c r="E7704" s="2">
        <v>22</v>
      </c>
      <c r="F7704" s="3"/>
      <c r="G7704" s="3">
        <v>0</v>
      </c>
      <c r="H7704" s="3"/>
      <c r="I7704" s="3">
        <v>0</v>
      </c>
      <c r="J7704" s="3"/>
      <c r="K7704" s="3"/>
      <c r="L7704" s="3"/>
      <c r="M7704" s="3">
        <v>0</v>
      </c>
      <c r="N7704" s="3">
        <v>0</v>
      </c>
      <c r="O7704" s="3">
        <v>0</v>
      </c>
    </row>
    <row r="7705" spans="1:15" x14ac:dyDescent="0.25">
      <c r="A7705" s="1">
        <v>45978.958333333336</v>
      </c>
      <c r="B7705" s="2">
        <v>2025</v>
      </c>
      <c r="C7705" s="2">
        <v>11</v>
      </c>
      <c r="D7705" s="2">
        <v>17</v>
      </c>
      <c r="E7705" s="2">
        <v>23</v>
      </c>
      <c r="F7705" s="3"/>
      <c r="G7705" s="3">
        <v>0</v>
      </c>
      <c r="H7705" s="3"/>
      <c r="I7705" s="3">
        <v>0</v>
      </c>
      <c r="J7705" s="3"/>
      <c r="K7705" s="3"/>
      <c r="L7705" s="3"/>
      <c r="M7705" s="3">
        <v>0</v>
      </c>
      <c r="N7705" s="3">
        <v>0</v>
      </c>
      <c r="O7705" s="3">
        <v>0</v>
      </c>
    </row>
    <row r="7706" spans="1:15" x14ac:dyDescent="0.25">
      <c r="A7706" s="1">
        <v>45979</v>
      </c>
      <c r="B7706" s="2">
        <v>2025</v>
      </c>
      <c r="C7706" s="2">
        <v>11</v>
      </c>
      <c r="D7706" s="2">
        <v>18</v>
      </c>
      <c r="E7706" s="2">
        <v>0</v>
      </c>
      <c r="F7706" s="3"/>
      <c r="G7706" s="3">
        <v>0</v>
      </c>
      <c r="H7706" s="3"/>
      <c r="I7706" s="3">
        <v>0</v>
      </c>
      <c r="J7706" s="3"/>
      <c r="K7706" s="3"/>
      <c r="L7706" s="3"/>
      <c r="M7706" s="3">
        <v>0</v>
      </c>
      <c r="N7706" s="3">
        <v>0</v>
      </c>
      <c r="O7706" s="3">
        <v>0</v>
      </c>
    </row>
    <row r="7707" spans="1:15" x14ac:dyDescent="0.25">
      <c r="A7707" s="1">
        <v>45979.041666666664</v>
      </c>
      <c r="B7707" s="2">
        <v>2025</v>
      </c>
      <c r="C7707" s="2">
        <v>11</v>
      </c>
      <c r="D7707" s="2">
        <v>18</v>
      </c>
      <c r="E7707" s="2">
        <v>1</v>
      </c>
      <c r="F7707" s="3"/>
      <c r="G7707" s="3">
        <v>0</v>
      </c>
      <c r="H7707" s="3"/>
      <c r="I7707" s="3">
        <v>0</v>
      </c>
      <c r="J7707" s="3"/>
      <c r="K7707" s="3"/>
      <c r="L7707" s="3"/>
      <c r="M7707" s="3">
        <v>0</v>
      </c>
      <c r="N7707" s="3">
        <v>0</v>
      </c>
      <c r="O7707" s="3">
        <v>0</v>
      </c>
    </row>
    <row r="7708" spans="1:15" x14ac:dyDescent="0.25">
      <c r="A7708" s="1">
        <v>45979.083333333336</v>
      </c>
      <c r="B7708" s="2">
        <v>2025</v>
      </c>
      <c r="C7708" s="2">
        <v>11</v>
      </c>
      <c r="D7708" s="2">
        <v>18</v>
      </c>
      <c r="E7708" s="2">
        <v>2</v>
      </c>
      <c r="F7708" s="3"/>
      <c r="G7708" s="3">
        <v>0</v>
      </c>
      <c r="H7708" s="3"/>
      <c r="I7708" s="3">
        <v>0</v>
      </c>
      <c r="J7708" s="3"/>
      <c r="K7708" s="3"/>
      <c r="L7708" s="3"/>
      <c r="M7708" s="3">
        <v>0</v>
      </c>
      <c r="N7708" s="3">
        <v>0</v>
      </c>
      <c r="O7708" s="3">
        <v>0</v>
      </c>
    </row>
    <row r="7709" spans="1:15" x14ac:dyDescent="0.25">
      <c r="A7709" s="1">
        <v>45979.125</v>
      </c>
      <c r="B7709" s="2">
        <v>2025</v>
      </c>
      <c r="C7709" s="2">
        <v>11</v>
      </c>
      <c r="D7709" s="2">
        <v>18</v>
      </c>
      <c r="E7709" s="2">
        <v>3</v>
      </c>
      <c r="F7709" s="3"/>
      <c r="G7709" s="3">
        <v>0</v>
      </c>
      <c r="H7709" s="3"/>
      <c r="I7709" s="3">
        <v>0</v>
      </c>
      <c r="J7709" s="3"/>
      <c r="K7709" s="3"/>
      <c r="L7709" s="3"/>
      <c r="M7709" s="3">
        <v>0</v>
      </c>
      <c r="N7709" s="3">
        <v>0</v>
      </c>
      <c r="O7709" s="3">
        <v>0</v>
      </c>
    </row>
    <row r="7710" spans="1:15" x14ac:dyDescent="0.25">
      <c r="A7710" s="1">
        <v>45979.166666666664</v>
      </c>
      <c r="B7710" s="2">
        <v>2025</v>
      </c>
      <c r="C7710" s="2">
        <v>11</v>
      </c>
      <c r="D7710" s="2">
        <v>18</v>
      </c>
      <c r="E7710" s="2">
        <v>4</v>
      </c>
      <c r="F7710" s="3">
        <v>0</v>
      </c>
      <c r="G7710" s="3">
        <v>0</v>
      </c>
      <c r="H7710" s="3"/>
      <c r="I7710" s="3">
        <v>0</v>
      </c>
      <c r="J7710" s="3"/>
      <c r="K7710" s="3"/>
      <c r="L7710" s="3"/>
      <c r="M7710" s="3">
        <v>0</v>
      </c>
      <c r="N7710" s="3">
        <v>0</v>
      </c>
      <c r="O7710" s="3">
        <v>0</v>
      </c>
    </row>
    <row r="7711" spans="1:15" x14ac:dyDescent="0.25">
      <c r="A7711" s="1">
        <v>45979.208333333336</v>
      </c>
      <c r="B7711" s="2">
        <v>2025</v>
      </c>
      <c r="C7711" s="2">
        <v>11</v>
      </c>
      <c r="D7711" s="2">
        <v>18</v>
      </c>
      <c r="E7711" s="2">
        <v>5</v>
      </c>
      <c r="F7711" s="3">
        <v>0</v>
      </c>
      <c r="G7711" s="3">
        <v>0</v>
      </c>
      <c r="H7711" s="3">
        <v>0</v>
      </c>
      <c r="I7711" s="3">
        <v>0</v>
      </c>
      <c r="J7711" s="3">
        <v>0</v>
      </c>
      <c r="K7711" s="3">
        <v>0</v>
      </c>
      <c r="L7711" s="3">
        <v>0</v>
      </c>
      <c r="M7711" s="3">
        <v>0</v>
      </c>
      <c r="N7711" s="3">
        <v>0</v>
      </c>
      <c r="O7711" s="3">
        <v>0</v>
      </c>
    </row>
    <row r="7712" spans="1:15" x14ac:dyDescent="0.25">
      <c r="A7712" s="1">
        <v>45979.25</v>
      </c>
      <c r="B7712" s="2">
        <v>2025</v>
      </c>
      <c r="C7712" s="2">
        <v>11</v>
      </c>
      <c r="D7712" s="2">
        <v>18</v>
      </c>
      <c r="E7712" s="2">
        <v>6</v>
      </c>
      <c r="F7712" s="3">
        <v>0</v>
      </c>
      <c r="G7712" s="3">
        <v>0</v>
      </c>
      <c r="H7712" s="3">
        <v>0</v>
      </c>
      <c r="I7712" s="3">
        <v>5.8895762193538904E-2</v>
      </c>
      <c r="J7712" s="3">
        <v>0</v>
      </c>
      <c r="K7712" s="3">
        <v>0</v>
      </c>
      <c r="L7712" s="3">
        <v>0</v>
      </c>
      <c r="M7712" s="3">
        <v>1.4936541072723035E-2</v>
      </c>
      <c r="N7712" s="3">
        <v>6.5444248838738506E-2</v>
      </c>
      <c r="O7712" s="3">
        <v>1.5475172456111162E-2</v>
      </c>
    </row>
    <row r="7713" spans="1:15" x14ac:dyDescent="0.25">
      <c r="A7713" s="1">
        <v>45979.291666666664</v>
      </c>
      <c r="B7713" s="2">
        <v>2025</v>
      </c>
      <c r="C7713" s="2">
        <v>11</v>
      </c>
      <c r="D7713" s="2">
        <v>18</v>
      </c>
      <c r="E7713" s="2">
        <v>7</v>
      </c>
      <c r="F7713" s="3">
        <v>0</v>
      </c>
      <c r="G7713" s="3">
        <v>0.11501120238984321</v>
      </c>
      <c r="H7713" s="3">
        <v>0</v>
      </c>
      <c r="I7713" s="3">
        <v>0</v>
      </c>
      <c r="J7713" s="3">
        <v>0</v>
      </c>
      <c r="K7713" s="3">
        <v>0</v>
      </c>
      <c r="L7713" s="3">
        <v>0</v>
      </c>
      <c r="M7713" s="3">
        <v>0.39367083067034025</v>
      </c>
      <c r="N7713" s="3">
        <v>0.21100592219095754</v>
      </c>
      <c r="O7713" s="3">
        <v>7.9965328361237889E-2</v>
      </c>
    </row>
    <row r="7714" spans="1:15" x14ac:dyDescent="0.25">
      <c r="A7714" s="1">
        <v>45979.333333333336</v>
      </c>
      <c r="B7714" s="2">
        <v>2025</v>
      </c>
      <c r="C7714" s="2">
        <v>11</v>
      </c>
      <c r="D7714" s="2">
        <v>18</v>
      </c>
      <c r="E7714" s="2">
        <v>8</v>
      </c>
      <c r="F7714" s="3">
        <v>0.1094819581506834</v>
      </c>
      <c r="G7714" s="3">
        <v>0</v>
      </c>
      <c r="H7714" s="3">
        <v>0</v>
      </c>
      <c r="I7714" s="3">
        <v>0</v>
      </c>
      <c r="J7714" s="3">
        <v>0</v>
      </c>
      <c r="K7714" s="3">
        <v>0.28413128644314872</v>
      </c>
      <c r="L7714" s="3">
        <v>0</v>
      </c>
      <c r="M7714" s="3">
        <v>0.21081523874054564</v>
      </c>
      <c r="N7714" s="3">
        <v>0.23177626793280659</v>
      </c>
      <c r="O7714" s="3">
        <v>9.291163902968716E-2</v>
      </c>
    </row>
    <row r="7715" spans="1:15" x14ac:dyDescent="0.25">
      <c r="A7715" s="1">
        <v>45979.375</v>
      </c>
      <c r="B7715" s="2">
        <v>2025</v>
      </c>
      <c r="C7715" s="2">
        <v>11</v>
      </c>
      <c r="D7715" s="2">
        <v>18</v>
      </c>
      <c r="E7715" s="2">
        <v>9</v>
      </c>
      <c r="F7715" s="3">
        <v>0.21169391119076925</v>
      </c>
      <c r="G7715" s="3">
        <v>0</v>
      </c>
      <c r="H7715" s="3">
        <v>0</v>
      </c>
      <c r="I7715" s="3">
        <v>0</v>
      </c>
      <c r="J7715" s="3">
        <v>0</v>
      </c>
      <c r="K7715" s="3">
        <v>0.75698799059464972</v>
      </c>
      <c r="L7715" s="3">
        <v>0</v>
      </c>
      <c r="M7715" s="3">
        <v>0</v>
      </c>
      <c r="N7715" s="3">
        <v>0</v>
      </c>
      <c r="O7715" s="3">
        <v>0.1076313224206021</v>
      </c>
    </row>
    <row r="7716" spans="1:15" x14ac:dyDescent="0.25">
      <c r="A7716" s="1">
        <v>45979.416666666664</v>
      </c>
      <c r="B7716" s="2">
        <v>2025</v>
      </c>
      <c r="C7716" s="2">
        <v>11</v>
      </c>
      <c r="D7716" s="2">
        <v>18</v>
      </c>
      <c r="E7716" s="2">
        <v>10</v>
      </c>
      <c r="F7716" s="3">
        <v>0.11921368776407751</v>
      </c>
      <c r="G7716" s="3">
        <v>0</v>
      </c>
      <c r="H7716" s="3">
        <v>0</v>
      </c>
      <c r="I7716" s="3"/>
      <c r="J7716" s="3">
        <v>0</v>
      </c>
      <c r="K7716" s="3">
        <v>0.25071868954419718</v>
      </c>
      <c r="L7716" s="3">
        <v>0</v>
      </c>
      <c r="M7716" s="3">
        <v>0</v>
      </c>
      <c r="N7716" s="3">
        <v>0</v>
      </c>
      <c r="O7716" s="3">
        <v>4.6241547163534333E-2</v>
      </c>
    </row>
    <row r="7717" spans="1:15" x14ac:dyDescent="0.25">
      <c r="A7717" s="1">
        <v>45979.458333333336</v>
      </c>
      <c r="B7717" s="2">
        <v>2025</v>
      </c>
      <c r="C7717" s="2">
        <v>11</v>
      </c>
      <c r="D7717" s="2">
        <v>18</v>
      </c>
      <c r="E7717" s="2">
        <v>11</v>
      </c>
      <c r="F7717" s="3">
        <v>0</v>
      </c>
      <c r="G7717" s="3">
        <v>0</v>
      </c>
      <c r="H7717" s="3">
        <v>0</v>
      </c>
      <c r="I7717" s="3"/>
      <c r="J7717" s="3">
        <v>0</v>
      </c>
      <c r="K7717" s="3">
        <v>0.36101164065557556</v>
      </c>
      <c r="L7717" s="3">
        <v>0</v>
      </c>
      <c r="M7717" s="3">
        <v>0</v>
      </c>
      <c r="N7717" s="3">
        <v>0</v>
      </c>
      <c r="O7717" s="3">
        <v>4.5126455081946945E-2</v>
      </c>
    </row>
    <row r="7718" spans="1:15" x14ac:dyDescent="0.25">
      <c r="A7718" s="1">
        <v>45979.5</v>
      </c>
      <c r="B7718" s="2">
        <v>2025</v>
      </c>
      <c r="C7718" s="2">
        <v>11</v>
      </c>
      <c r="D7718" s="2">
        <v>18</v>
      </c>
      <c r="E7718" s="2">
        <v>12</v>
      </c>
      <c r="F7718" s="3">
        <v>0.1918796051814442</v>
      </c>
      <c r="G7718" s="3">
        <v>0</v>
      </c>
      <c r="H7718" s="3">
        <v>0.3398437634732619</v>
      </c>
      <c r="I7718" s="3">
        <v>0</v>
      </c>
      <c r="J7718" s="3">
        <v>0</v>
      </c>
      <c r="K7718" s="3">
        <v>0.43523864794720546</v>
      </c>
      <c r="L7718" s="3">
        <v>0</v>
      </c>
      <c r="M7718" s="3">
        <v>0</v>
      </c>
      <c r="N7718" s="3">
        <v>0</v>
      </c>
      <c r="O7718" s="3">
        <v>0.10744022406687906</v>
      </c>
    </row>
    <row r="7719" spans="1:15" x14ac:dyDescent="0.25">
      <c r="A7719" s="1">
        <v>45979.541666666664</v>
      </c>
      <c r="B7719" s="2">
        <v>2025</v>
      </c>
      <c r="C7719" s="2">
        <v>11</v>
      </c>
      <c r="D7719" s="2">
        <v>18</v>
      </c>
      <c r="E7719" s="2">
        <v>13</v>
      </c>
      <c r="F7719" s="3">
        <v>9.0969378928550844E-3</v>
      </c>
      <c r="G7719" s="3">
        <v>0</v>
      </c>
      <c r="H7719" s="3">
        <v>0</v>
      </c>
      <c r="I7719" s="3"/>
      <c r="J7719" s="3">
        <v>0</v>
      </c>
      <c r="K7719" s="3">
        <v>0</v>
      </c>
      <c r="L7719" s="3">
        <v>0</v>
      </c>
      <c r="M7719" s="3">
        <v>0</v>
      </c>
      <c r="N7719" s="3">
        <v>0</v>
      </c>
      <c r="O7719" s="3">
        <v>1.1371172366068855E-3</v>
      </c>
    </row>
    <row r="7720" spans="1:15" x14ac:dyDescent="0.25">
      <c r="A7720" s="1">
        <v>45979.583333333336</v>
      </c>
      <c r="B7720" s="2">
        <v>2025</v>
      </c>
      <c r="C7720" s="2">
        <v>11</v>
      </c>
      <c r="D7720" s="2">
        <v>18</v>
      </c>
      <c r="E7720" s="2">
        <v>14</v>
      </c>
      <c r="F7720" s="3">
        <v>0</v>
      </c>
      <c r="G7720" s="3">
        <v>0</v>
      </c>
      <c r="H7720" s="3">
        <v>0</v>
      </c>
      <c r="I7720" s="3"/>
      <c r="J7720" s="3">
        <v>0</v>
      </c>
      <c r="K7720" s="3">
        <v>0</v>
      </c>
      <c r="L7720" s="3">
        <v>0</v>
      </c>
      <c r="M7720" s="3">
        <v>0</v>
      </c>
      <c r="N7720" s="3">
        <v>0</v>
      </c>
      <c r="O7720" s="3">
        <v>0</v>
      </c>
    </row>
    <row r="7721" spans="1:15" x14ac:dyDescent="0.25">
      <c r="A7721" s="1">
        <v>45979.625</v>
      </c>
      <c r="B7721" s="2">
        <v>2025</v>
      </c>
      <c r="C7721" s="2">
        <v>11</v>
      </c>
      <c r="D7721" s="2">
        <v>18</v>
      </c>
      <c r="E7721" s="2">
        <v>15</v>
      </c>
      <c r="F7721" s="3">
        <v>0</v>
      </c>
      <c r="G7721" s="3">
        <v>0</v>
      </c>
      <c r="H7721" s="3">
        <v>0</v>
      </c>
      <c r="I7721" s="3">
        <v>0</v>
      </c>
      <c r="J7721" s="3">
        <v>0</v>
      </c>
      <c r="K7721" s="3">
        <v>0</v>
      </c>
      <c r="L7721" s="3">
        <v>0</v>
      </c>
      <c r="M7721" s="3">
        <v>0</v>
      </c>
      <c r="N7721" s="3">
        <v>0</v>
      </c>
      <c r="O7721" s="3">
        <v>0</v>
      </c>
    </row>
    <row r="7722" spans="1:15" x14ac:dyDescent="0.25">
      <c r="A7722" s="1">
        <v>45979.666666666664</v>
      </c>
      <c r="B7722" s="2">
        <v>2025</v>
      </c>
      <c r="C7722" s="2">
        <v>11</v>
      </c>
      <c r="D7722" s="2">
        <v>18</v>
      </c>
      <c r="E7722" s="2">
        <v>16</v>
      </c>
      <c r="F7722" s="3">
        <v>0</v>
      </c>
      <c r="G7722" s="3">
        <v>0</v>
      </c>
      <c r="H7722" s="3">
        <v>0</v>
      </c>
      <c r="I7722" s="3">
        <v>0</v>
      </c>
      <c r="J7722" s="3">
        <v>0</v>
      </c>
      <c r="K7722" s="3">
        <v>0</v>
      </c>
      <c r="L7722" s="3">
        <v>0</v>
      </c>
      <c r="M7722" s="3">
        <v>0</v>
      </c>
      <c r="N7722" s="3">
        <v>0</v>
      </c>
      <c r="O7722" s="3">
        <v>0</v>
      </c>
    </row>
    <row r="7723" spans="1:15" x14ac:dyDescent="0.25">
      <c r="A7723" s="1">
        <v>45979.708333333336</v>
      </c>
      <c r="B7723" s="2">
        <v>2025</v>
      </c>
      <c r="C7723" s="2">
        <v>11</v>
      </c>
      <c r="D7723" s="2">
        <v>18</v>
      </c>
      <c r="E7723" s="2">
        <v>17</v>
      </c>
      <c r="F7723" s="3">
        <v>0</v>
      </c>
      <c r="G7723" s="3">
        <v>0</v>
      </c>
      <c r="H7723" s="3">
        <v>0</v>
      </c>
      <c r="I7723" s="3"/>
      <c r="J7723" s="3">
        <v>0</v>
      </c>
      <c r="K7723" s="3">
        <v>0</v>
      </c>
      <c r="L7723" s="3">
        <v>0</v>
      </c>
      <c r="M7723" s="3">
        <v>0</v>
      </c>
      <c r="N7723" s="3">
        <v>0</v>
      </c>
      <c r="O7723" s="3">
        <v>0</v>
      </c>
    </row>
    <row r="7724" spans="1:15" x14ac:dyDescent="0.25">
      <c r="A7724" s="1">
        <v>45979.75</v>
      </c>
      <c r="B7724" s="2">
        <v>2025</v>
      </c>
      <c r="C7724" s="2">
        <v>11</v>
      </c>
      <c r="D7724" s="2">
        <v>18</v>
      </c>
      <c r="E7724" s="2">
        <v>18</v>
      </c>
      <c r="F7724" s="3">
        <v>0</v>
      </c>
      <c r="G7724" s="3">
        <v>0</v>
      </c>
      <c r="H7724" s="3">
        <v>0</v>
      </c>
      <c r="I7724" s="3">
        <v>0</v>
      </c>
      <c r="J7724" s="3">
        <v>0</v>
      </c>
      <c r="K7724" s="3">
        <v>0</v>
      </c>
      <c r="L7724" s="3">
        <v>0</v>
      </c>
      <c r="M7724" s="3">
        <v>0</v>
      </c>
      <c r="N7724" s="3">
        <v>0</v>
      </c>
      <c r="O7724" s="3">
        <v>0</v>
      </c>
    </row>
    <row r="7725" spans="1:15" x14ac:dyDescent="0.25">
      <c r="A7725" s="1">
        <v>45979.791666666664</v>
      </c>
      <c r="B7725" s="2">
        <v>2025</v>
      </c>
      <c r="C7725" s="2">
        <v>11</v>
      </c>
      <c r="D7725" s="2">
        <v>18</v>
      </c>
      <c r="E7725" s="2">
        <v>19</v>
      </c>
      <c r="F7725" s="3">
        <v>0</v>
      </c>
      <c r="G7725" s="3">
        <v>0</v>
      </c>
      <c r="H7725" s="3"/>
      <c r="I7725" s="3">
        <v>0</v>
      </c>
      <c r="J7725" s="3"/>
      <c r="K7725" s="3"/>
      <c r="L7725" s="3"/>
      <c r="M7725" s="3">
        <v>0</v>
      </c>
      <c r="N7725" s="3">
        <v>0</v>
      </c>
      <c r="O7725" s="3">
        <v>0</v>
      </c>
    </row>
    <row r="7726" spans="1:15" x14ac:dyDescent="0.25">
      <c r="A7726" s="1">
        <v>45979.833333333336</v>
      </c>
      <c r="B7726" s="2">
        <v>2025</v>
      </c>
      <c r="C7726" s="2">
        <v>11</v>
      </c>
      <c r="D7726" s="2">
        <v>18</v>
      </c>
      <c r="E7726" s="2">
        <v>20</v>
      </c>
      <c r="F7726" s="3"/>
      <c r="G7726" s="3">
        <v>0</v>
      </c>
      <c r="H7726" s="3"/>
      <c r="I7726" s="3">
        <v>0</v>
      </c>
      <c r="J7726" s="3"/>
      <c r="K7726" s="3"/>
      <c r="L7726" s="3"/>
      <c r="M7726" s="3">
        <v>0</v>
      </c>
      <c r="N7726" s="3">
        <v>0</v>
      </c>
      <c r="O7726" s="3">
        <v>0</v>
      </c>
    </row>
    <row r="7727" spans="1:15" x14ac:dyDescent="0.25">
      <c r="A7727" s="1">
        <v>45979.875</v>
      </c>
      <c r="B7727" s="2">
        <v>2025</v>
      </c>
      <c r="C7727" s="2">
        <v>11</v>
      </c>
      <c r="D7727" s="2">
        <v>18</v>
      </c>
      <c r="E7727" s="2">
        <v>21</v>
      </c>
      <c r="F7727" s="3"/>
      <c r="G7727" s="3">
        <v>0</v>
      </c>
      <c r="H7727" s="3"/>
      <c r="I7727" s="3">
        <v>0</v>
      </c>
      <c r="J7727" s="3"/>
      <c r="K7727" s="3"/>
      <c r="L7727" s="3"/>
      <c r="M7727" s="3">
        <v>0</v>
      </c>
      <c r="N7727" s="3">
        <v>0</v>
      </c>
      <c r="O7727" s="3">
        <v>0</v>
      </c>
    </row>
    <row r="7728" spans="1:15" x14ac:dyDescent="0.25">
      <c r="A7728" s="1">
        <v>45979.916666666664</v>
      </c>
      <c r="B7728" s="2">
        <v>2025</v>
      </c>
      <c r="C7728" s="2">
        <v>11</v>
      </c>
      <c r="D7728" s="2">
        <v>18</v>
      </c>
      <c r="E7728" s="2">
        <v>22</v>
      </c>
      <c r="F7728" s="3"/>
      <c r="G7728" s="3">
        <v>0</v>
      </c>
      <c r="H7728" s="3"/>
      <c r="I7728" s="3">
        <v>0</v>
      </c>
      <c r="J7728" s="3"/>
      <c r="K7728" s="3"/>
      <c r="L7728" s="3"/>
      <c r="M7728" s="3">
        <v>0</v>
      </c>
      <c r="N7728" s="3">
        <v>0</v>
      </c>
      <c r="O7728" s="3">
        <v>0</v>
      </c>
    </row>
    <row r="7729" spans="1:15" x14ac:dyDescent="0.25">
      <c r="A7729" s="1">
        <v>45979.958333333336</v>
      </c>
      <c r="B7729" s="2">
        <v>2025</v>
      </c>
      <c r="C7729" s="2">
        <v>11</v>
      </c>
      <c r="D7729" s="2">
        <v>18</v>
      </c>
      <c r="E7729" s="2">
        <v>23</v>
      </c>
      <c r="F7729" s="3"/>
      <c r="G7729" s="3">
        <v>0</v>
      </c>
      <c r="H7729" s="3"/>
      <c r="I7729" s="3">
        <v>0</v>
      </c>
      <c r="J7729" s="3"/>
      <c r="K7729" s="3"/>
      <c r="L7729" s="3"/>
      <c r="M7729" s="3">
        <v>0</v>
      </c>
      <c r="N7729" s="3">
        <v>0</v>
      </c>
      <c r="O7729" s="3">
        <v>0</v>
      </c>
    </row>
    <row r="7730" spans="1:15" x14ac:dyDescent="0.25">
      <c r="A7730" s="1">
        <v>45980</v>
      </c>
      <c r="B7730" s="2">
        <v>2025</v>
      </c>
      <c r="C7730" s="2">
        <v>11</v>
      </c>
      <c r="D7730" s="2">
        <v>19</v>
      </c>
      <c r="E7730" s="2">
        <v>0</v>
      </c>
      <c r="F7730" s="3"/>
      <c r="G7730" s="3">
        <v>0</v>
      </c>
      <c r="H7730" s="3"/>
      <c r="I7730" s="3">
        <v>0</v>
      </c>
      <c r="J7730" s="3"/>
      <c r="K7730" s="3"/>
      <c r="L7730" s="3"/>
      <c r="M7730" s="3">
        <v>0</v>
      </c>
      <c r="N7730" s="3">
        <v>0</v>
      </c>
      <c r="O7730" s="3">
        <v>0</v>
      </c>
    </row>
    <row r="7731" spans="1:15" x14ac:dyDescent="0.25">
      <c r="A7731" s="1">
        <v>45980.041666666664</v>
      </c>
      <c r="B7731" s="2">
        <v>2025</v>
      </c>
      <c r="C7731" s="2">
        <v>11</v>
      </c>
      <c r="D7731" s="2">
        <v>19</v>
      </c>
      <c r="E7731" s="2">
        <v>1</v>
      </c>
      <c r="F7731" s="3"/>
      <c r="G7731" s="3">
        <v>0</v>
      </c>
      <c r="H7731" s="3"/>
      <c r="I7731" s="3">
        <v>0</v>
      </c>
      <c r="J7731" s="3"/>
      <c r="K7731" s="3"/>
      <c r="L7731" s="3"/>
      <c r="M7731" s="3">
        <v>0</v>
      </c>
      <c r="N7731" s="3">
        <v>0</v>
      </c>
      <c r="O7731" s="3">
        <v>0</v>
      </c>
    </row>
    <row r="7732" spans="1:15" x14ac:dyDescent="0.25">
      <c r="A7732" s="1">
        <v>45980.083333333336</v>
      </c>
      <c r="B7732" s="2">
        <v>2025</v>
      </c>
      <c r="C7732" s="2">
        <v>11</v>
      </c>
      <c r="D7732" s="2">
        <v>19</v>
      </c>
      <c r="E7732" s="2">
        <v>2</v>
      </c>
      <c r="F7732" s="3"/>
      <c r="G7732" s="3">
        <v>0</v>
      </c>
      <c r="H7732" s="3"/>
      <c r="I7732" s="3">
        <v>0</v>
      </c>
      <c r="J7732" s="3"/>
      <c r="K7732" s="3"/>
      <c r="L7732" s="3"/>
      <c r="M7732" s="3">
        <v>0</v>
      </c>
      <c r="N7732" s="3">
        <v>0</v>
      </c>
      <c r="O7732" s="3">
        <v>0</v>
      </c>
    </row>
    <row r="7733" spans="1:15" x14ac:dyDescent="0.25">
      <c r="A7733" s="1">
        <v>45980.125</v>
      </c>
      <c r="B7733" s="2">
        <v>2025</v>
      </c>
      <c r="C7733" s="2">
        <v>11</v>
      </c>
      <c r="D7733" s="2">
        <v>19</v>
      </c>
      <c r="E7733" s="2">
        <v>3</v>
      </c>
      <c r="F7733" s="3"/>
      <c r="G7733" s="3">
        <v>0</v>
      </c>
      <c r="H7733" s="3"/>
      <c r="I7733" s="3">
        <v>0</v>
      </c>
      <c r="J7733" s="3"/>
      <c r="K7733" s="3"/>
      <c r="L7733" s="3"/>
      <c r="M7733" s="3">
        <v>0</v>
      </c>
      <c r="N7733" s="3">
        <v>0</v>
      </c>
      <c r="O7733" s="3">
        <v>0</v>
      </c>
    </row>
    <row r="7734" spans="1:15" x14ac:dyDescent="0.25">
      <c r="A7734" s="1">
        <v>45980.166666666664</v>
      </c>
      <c r="B7734" s="2">
        <v>2025</v>
      </c>
      <c r="C7734" s="2">
        <v>11</v>
      </c>
      <c r="D7734" s="2">
        <v>19</v>
      </c>
      <c r="E7734" s="2">
        <v>4</v>
      </c>
      <c r="F7734" s="3">
        <v>0</v>
      </c>
      <c r="G7734" s="3">
        <v>0</v>
      </c>
      <c r="H7734" s="3"/>
      <c r="I7734" s="3">
        <v>0</v>
      </c>
      <c r="J7734" s="3"/>
      <c r="K7734" s="3"/>
      <c r="L7734" s="3"/>
      <c r="M7734" s="3">
        <v>0</v>
      </c>
      <c r="N7734" s="3">
        <v>0</v>
      </c>
      <c r="O7734" s="3">
        <v>0</v>
      </c>
    </row>
    <row r="7735" spans="1:15" x14ac:dyDescent="0.25">
      <c r="A7735" s="1">
        <v>45980.208333333336</v>
      </c>
      <c r="B7735" s="2">
        <v>2025</v>
      </c>
      <c r="C7735" s="2">
        <v>11</v>
      </c>
      <c r="D7735" s="2">
        <v>19</v>
      </c>
      <c r="E7735" s="2">
        <v>5</v>
      </c>
      <c r="F7735" s="3">
        <v>0</v>
      </c>
      <c r="G7735" s="3">
        <v>0</v>
      </c>
      <c r="H7735" s="3">
        <v>0</v>
      </c>
      <c r="I7735" s="3">
        <v>0</v>
      </c>
      <c r="J7735" s="3">
        <v>0</v>
      </c>
      <c r="K7735" s="3">
        <v>0</v>
      </c>
      <c r="L7735" s="3">
        <v>0</v>
      </c>
      <c r="M7735" s="3">
        <v>0</v>
      </c>
      <c r="N7735" s="3">
        <v>0</v>
      </c>
      <c r="O7735" s="3">
        <v>0</v>
      </c>
    </row>
    <row r="7736" spans="1:15" x14ac:dyDescent="0.25">
      <c r="A7736" s="1">
        <v>45980.25</v>
      </c>
      <c r="B7736" s="2">
        <v>2025</v>
      </c>
      <c r="C7736" s="2">
        <v>11</v>
      </c>
      <c r="D7736" s="2">
        <v>19</v>
      </c>
      <c r="E7736" s="2">
        <v>6</v>
      </c>
      <c r="F7736" s="3">
        <v>0</v>
      </c>
      <c r="G7736" s="3">
        <v>0</v>
      </c>
      <c r="H7736" s="3">
        <v>0</v>
      </c>
      <c r="I7736" s="3">
        <v>0</v>
      </c>
      <c r="J7736" s="3">
        <v>0</v>
      </c>
      <c r="K7736" s="3">
        <v>0</v>
      </c>
      <c r="L7736" s="3">
        <v>0</v>
      </c>
      <c r="M7736" s="3">
        <v>0</v>
      </c>
      <c r="N7736" s="3">
        <v>0</v>
      </c>
      <c r="O7736" s="3">
        <v>0</v>
      </c>
    </row>
    <row r="7737" spans="1:15" x14ac:dyDescent="0.25">
      <c r="A7737" s="1">
        <v>45980.291666666664</v>
      </c>
      <c r="B7737" s="2">
        <v>2025</v>
      </c>
      <c r="C7737" s="2">
        <v>11</v>
      </c>
      <c r="D7737" s="2">
        <v>19</v>
      </c>
      <c r="E7737" s="2">
        <v>7</v>
      </c>
      <c r="F7737" s="3">
        <v>0</v>
      </c>
      <c r="G7737" s="3">
        <v>0</v>
      </c>
      <c r="H7737" s="3">
        <v>0</v>
      </c>
      <c r="I7737" s="3">
        <v>0</v>
      </c>
      <c r="J7737" s="3">
        <v>0</v>
      </c>
      <c r="K7737" s="3">
        <v>0</v>
      </c>
      <c r="L7737" s="3">
        <v>0</v>
      </c>
      <c r="M7737" s="3">
        <v>0</v>
      </c>
      <c r="N7737" s="3">
        <v>0</v>
      </c>
      <c r="O7737" s="3">
        <v>0</v>
      </c>
    </row>
    <row r="7738" spans="1:15" x14ac:dyDescent="0.25">
      <c r="A7738" s="1">
        <v>45980.333333333336</v>
      </c>
      <c r="B7738" s="2">
        <v>2025</v>
      </c>
      <c r="C7738" s="2">
        <v>11</v>
      </c>
      <c r="D7738" s="2">
        <v>19</v>
      </c>
      <c r="E7738" s="2">
        <v>8</v>
      </c>
      <c r="F7738" s="3">
        <v>0</v>
      </c>
      <c r="G7738" s="3">
        <v>0</v>
      </c>
      <c r="H7738" s="3">
        <v>7.6881412094564394E-2</v>
      </c>
      <c r="I7738" s="3">
        <v>0</v>
      </c>
      <c r="J7738" s="3">
        <v>0</v>
      </c>
      <c r="K7738" s="3">
        <v>3.8240000000000017E-2</v>
      </c>
      <c r="L7738" s="3">
        <v>0</v>
      </c>
      <c r="M7738" s="3">
        <v>0</v>
      </c>
      <c r="N7738" s="3">
        <v>0.14706018820595354</v>
      </c>
      <c r="O7738" s="3">
        <v>2.9131288922279772E-2</v>
      </c>
    </row>
    <row r="7739" spans="1:15" x14ac:dyDescent="0.25">
      <c r="A7739" s="1">
        <v>45980.375</v>
      </c>
      <c r="B7739" s="2">
        <v>2025</v>
      </c>
      <c r="C7739" s="2">
        <v>11</v>
      </c>
      <c r="D7739" s="2">
        <v>19</v>
      </c>
      <c r="E7739" s="2">
        <v>9</v>
      </c>
      <c r="F7739" s="3">
        <v>0</v>
      </c>
      <c r="G7739" s="3">
        <v>0</v>
      </c>
      <c r="H7739" s="3">
        <v>0.29700824863639419</v>
      </c>
      <c r="I7739" s="3"/>
      <c r="J7739" s="3">
        <v>0</v>
      </c>
      <c r="K7739" s="3">
        <v>0.12548148148148155</v>
      </c>
      <c r="L7739" s="3">
        <v>0</v>
      </c>
      <c r="M7739" s="3">
        <v>0</v>
      </c>
      <c r="N7739" s="3">
        <v>0</v>
      </c>
      <c r="O7739" s="3">
        <v>5.2811216264734465E-2</v>
      </c>
    </row>
    <row r="7740" spans="1:15" x14ac:dyDescent="0.25">
      <c r="A7740" s="1">
        <v>45980.416666666664</v>
      </c>
      <c r="B7740" s="2">
        <v>2025</v>
      </c>
      <c r="C7740" s="2">
        <v>11</v>
      </c>
      <c r="D7740" s="2">
        <v>19</v>
      </c>
      <c r="E7740" s="2">
        <v>10</v>
      </c>
      <c r="F7740" s="3">
        <v>0</v>
      </c>
      <c r="G7740" s="3">
        <v>0.5</v>
      </c>
      <c r="H7740" s="3">
        <v>0.40601251712388531</v>
      </c>
      <c r="I7740" s="3">
        <v>1</v>
      </c>
      <c r="J7740" s="3">
        <v>0</v>
      </c>
      <c r="K7740" s="3">
        <v>0.1187851851851852</v>
      </c>
      <c r="L7740" s="3">
        <v>0</v>
      </c>
      <c r="M7740" s="3">
        <v>0.5</v>
      </c>
      <c r="N7740" s="3">
        <v>0</v>
      </c>
      <c r="O7740" s="3">
        <v>0.28053307803434113</v>
      </c>
    </row>
    <row r="7741" spans="1:15" x14ac:dyDescent="0.25">
      <c r="A7741" s="1">
        <v>45980.458333333336</v>
      </c>
      <c r="B7741" s="2">
        <v>2025</v>
      </c>
      <c r="C7741" s="2">
        <v>11</v>
      </c>
      <c r="D7741" s="2">
        <v>19</v>
      </c>
      <c r="E7741" s="2">
        <v>11</v>
      </c>
      <c r="F7741" s="3">
        <v>0</v>
      </c>
      <c r="G7741" s="3">
        <v>1</v>
      </c>
      <c r="H7741" s="3">
        <v>0.41191366982402633</v>
      </c>
      <c r="I7741" s="3">
        <v>1</v>
      </c>
      <c r="J7741" s="3">
        <v>0</v>
      </c>
      <c r="K7741" s="3">
        <v>0.11751703703703706</v>
      </c>
      <c r="L7741" s="3">
        <v>0</v>
      </c>
      <c r="M7741" s="3">
        <v>1</v>
      </c>
      <c r="N7741" s="3">
        <v>0</v>
      </c>
      <c r="O7741" s="3">
        <v>0.39215896742900708</v>
      </c>
    </row>
    <row r="7742" spans="1:15" x14ac:dyDescent="0.25">
      <c r="A7742" s="1">
        <v>45980.5</v>
      </c>
      <c r="B7742" s="2">
        <v>2025</v>
      </c>
      <c r="C7742" s="2">
        <v>11</v>
      </c>
      <c r="D7742" s="2">
        <v>19</v>
      </c>
      <c r="E7742" s="2">
        <v>12</v>
      </c>
      <c r="F7742" s="3">
        <v>0</v>
      </c>
      <c r="G7742" s="3">
        <v>1</v>
      </c>
      <c r="H7742" s="3">
        <v>0.29445291057016432</v>
      </c>
      <c r="I7742" s="3">
        <v>1</v>
      </c>
      <c r="J7742" s="3">
        <v>0</v>
      </c>
      <c r="K7742" s="3">
        <v>0.15978074074074078</v>
      </c>
      <c r="L7742" s="3">
        <v>0</v>
      </c>
      <c r="M7742" s="3">
        <v>1</v>
      </c>
      <c r="N7742" s="3">
        <v>0.93621044346171423</v>
      </c>
      <c r="O7742" s="3">
        <v>0.48782712164140218</v>
      </c>
    </row>
    <row r="7743" spans="1:15" x14ac:dyDescent="0.25">
      <c r="A7743" s="1">
        <v>45980.541666666664</v>
      </c>
      <c r="B7743" s="2">
        <v>2025</v>
      </c>
      <c r="C7743" s="2">
        <v>11</v>
      </c>
      <c r="D7743" s="2">
        <v>19</v>
      </c>
      <c r="E7743" s="2">
        <v>13</v>
      </c>
      <c r="F7743" s="3">
        <v>0</v>
      </c>
      <c r="G7743" s="3">
        <v>0</v>
      </c>
      <c r="H7743" s="3">
        <v>0.24125169746405314</v>
      </c>
      <c r="I7743" s="3">
        <v>0</v>
      </c>
      <c r="J7743" s="3">
        <v>0</v>
      </c>
      <c r="K7743" s="3">
        <v>0.11087259805281444</v>
      </c>
      <c r="L7743" s="3">
        <v>0</v>
      </c>
      <c r="M7743" s="3">
        <v>0</v>
      </c>
      <c r="N7743" s="3">
        <v>0.42990563473263177</v>
      </c>
      <c r="O7743" s="3">
        <v>8.6892214472166593E-2</v>
      </c>
    </row>
    <row r="7744" spans="1:15" x14ac:dyDescent="0.25">
      <c r="A7744" s="1">
        <v>45980.583333333336</v>
      </c>
      <c r="B7744" s="2">
        <v>2025</v>
      </c>
      <c r="C7744" s="2">
        <v>11</v>
      </c>
      <c r="D7744" s="2">
        <v>19</v>
      </c>
      <c r="E7744" s="2">
        <v>14</v>
      </c>
      <c r="F7744" s="3">
        <v>0</v>
      </c>
      <c r="G7744" s="3">
        <v>0</v>
      </c>
      <c r="H7744" s="3">
        <v>0</v>
      </c>
      <c r="I7744" s="3"/>
      <c r="J7744" s="3">
        <v>0</v>
      </c>
      <c r="K7744" s="3">
        <v>0</v>
      </c>
      <c r="L7744" s="3">
        <v>0</v>
      </c>
      <c r="M7744" s="3">
        <v>0</v>
      </c>
      <c r="N7744" s="3">
        <v>0</v>
      </c>
      <c r="O7744" s="3">
        <v>0</v>
      </c>
    </row>
    <row r="7745" spans="1:15" x14ac:dyDescent="0.25">
      <c r="A7745" s="1">
        <v>45980.625</v>
      </c>
      <c r="B7745" s="2">
        <v>2025</v>
      </c>
      <c r="C7745" s="2">
        <v>11</v>
      </c>
      <c r="D7745" s="2">
        <v>19</v>
      </c>
      <c r="E7745" s="2">
        <v>15</v>
      </c>
      <c r="F7745" s="3">
        <v>0</v>
      </c>
      <c r="G7745" s="3">
        <v>0</v>
      </c>
      <c r="H7745" s="3">
        <v>0</v>
      </c>
      <c r="I7745" s="3"/>
      <c r="J7745" s="3">
        <v>0</v>
      </c>
      <c r="K7745" s="3">
        <v>0</v>
      </c>
      <c r="L7745" s="3">
        <v>0</v>
      </c>
      <c r="M7745" s="3"/>
      <c r="N7745" s="3">
        <v>0</v>
      </c>
      <c r="O7745" s="3">
        <v>0</v>
      </c>
    </row>
    <row r="7746" spans="1:15" x14ac:dyDescent="0.25">
      <c r="A7746" s="1">
        <v>45980.666666666664</v>
      </c>
      <c r="B7746" s="2">
        <v>2025</v>
      </c>
      <c r="C7746" s="2">
        <v>11</v>
      </c>
      <c r="D7746" s="2">
        <v>19</v>
      </c>
      <c r="E7746" s="2">
        <v>16</v>
      </c>
      <c r="F7746" s="3">
        <v>0</v>
      </c>
      <c r="G7746" s="3">
        <v>0</v>
      </c>
      <c r="H7746" s="3">
        <v>0</v>
      </c>
      <c r="I7746" s="3"/>
      <c r="J7746" s="3">
        <v>0</v>
      </c>
      <c r="K7746" s="3">
        <v>0</v>
      </c>
      <c r="L7746" s="3">
        <v>0</v>
      </c>
      <c r="M7746" s="3"/>
      <c r="N7746" s="3">
        <v>0</v>
      </c>
      <c r="O7746" s="3">
        <v>0</v>
      </c>
    </row>
    <row r="7747" spans="1:15" x14ac:dyDescent="0.25">
      <c r="A7747" s="1">
        <v>45980.708333333336</v>
      </c>
      <c r="B7747" s="2">
        <v>2025</v>
      </c>
      <c r="C7747" s="2">
        <v>11</v>
      </c>
      <c r="D7747" s="2">
        <v>19</v>
      </c>
      <c r="E7747" s="2">
        <v>17</v>
      </c>
      <c r="F7747" s="3">
        <v>0</v>
      </c>
      <c r="G7747" s="3">
        <v>0</v>
      </c>
      <c r="H7747" s="3">
        <v>0</v>
      </c>
      <c r="I7747" s="3">
        <v>0</v>
      </c>
      <c r="J7747" s="3">
        <v>0</v>
      </c>
      <c r="K7747" s="3">
        <v>0</v>
      </c>
      <c r="L7747" s="3">
        <v>0</v>
      </c>
      <c r="M7747" s="3">
        <v>0</v>
      </c>
      <c r="N7747" s="3">
        <v>0</v>
      </c>
      <c r="O7747" s="3">
        <v>0</v>
      </c>
    </row>
    <row r="7748" spans="1:15" x14ac:dyDescent="0.25">
      <c r="A7748" s="1">
        <v>45980.75</v>
      </c>
      <c r="B7748" s="2">
        <v>2025</v>
      </c>
      <c r="C7748" s="2">
        <v>11</v>
      </c>
      <c r="D7748" s="2">
        <v>19</v>
      </c>
      <c r="E7748" s="2">
        <v>18</v>
      </c>
      <c r="F7748" s="3">
        <v>0</v>
      </c>
      <c r="G7748" s="3">
        <v>0</v>
      </c>
      <c r="H7748" s="3">
        <v>0</v>
      </c>
      <c r="I7748" s="3">
        <v>0</v>
      </c>
      <c r="J7748" s="3">
        <v>0</v>
      </c>
      <c r="K7748" s="3">
        <v>0</v>
      </c>
      <c r="L7748" s="3">
        <v>0</v>
      </c>
      <c r="M7748" s="3">
        <v>0</v>
      </c>
      <c r="N7748" s="3">
        <v>0</v>
      </c>
      <c r="O7748" s="3">
        <v>0</v>
      </c>
    </row>
    <row r="7749" spans="1:15" x14ac:dyDescent="0.25">
      <c r="A7749" s="1">
        <v>45980.791666666664</v>
      </c>
      <c r="B7749" s="2">
        <v>2025</v>
      </c>
      <c r="C7749" s="2">
        <v>11</v>
      </c>
      <c r="D7749" s="2">
        <v>19</v>
      </c>
      <c r="E7749" s="2">
        <v>19</v>
      </c>
      <c r="F7749" s="3">
        <v>0</v>
      </c>
      <c r="G7749" s="3">
        <v>0</v>
      </c>
      <c r="H7749" s="3"/>
      <c r="I7749" s="3">
        <v>0</v>
      </c>
      <c r="J7749" s="3"/>
      <c r="K7749" s="3"/>
      <c r="L7749" s="3"/>
      <c r="M7749" s="3">
        <v>0</v>
      </c>
      <c r="N7749" s="3">
        <v>0</v>
      </c>
      <c r="O7749" s="3">
        <v>0</v>
      </c>
    </row>
    <row r="7750" spans="1:15" x14ac:dyDescent="0.25">
      <c r="A7750" s="1">
        <v>45980.833333333336</v>
      </c>
      <c r="B7750" s="2">
        <v>2025</v>
      </c>
      <c r="C7750" s="2">
        <v>11</v>
      </c>
      <c r="D7750" s="2">
        <v>19</v>
      </c>
      <c r="E7750" s="2">
        <v>20</v>
      </c>
      <c r="F7750" s="3"/>
      <c r="G7750" s="3">
        <v>0</v>
      </c>
      <c r="H7750" s="3"/>
      <c r="I7750" s="3">
        <v>0</v>
      </c>
      <c r="J7750" s="3"/>
      <c r="K7750" s="3"/>
      <c r="L7750" s="3"/>
      <c r="M7750" s="3">
        <v>0</v>
      </c>
      <c r="N7750" s="3">
        <v>0</v>
      </c>
      <c r="O7750" s="3">
        <v>0</v>
      </c>
    </row>
    <row r="7751" spans="1:15" x14ac:dyDescent="0.25">
      <c r="A7751" s="1">
        <v>45980.875</v>
      </c>
      <c r="B7751" s="2">
        <v>2025</v>
      </c>
      <c r="C7751" s="2">
        <v>11</v>
      </c>
      <c r="D7751" s="2">
        <v>19</v>
      </c>
      <c r="E7751" s="2">
        <v>21</v>
      </c>
      <c r="F7751" s="3"/>
      <c r="G7751" s="3">
        <v>0</v>
      </c>
      <c r="H7751" s="3"/>
      <c r="I7751" s="3">
        <v>0</v>
      </c>
      <c r="J7751" s="3"/>
      <c r="K7751" s="3"/>
      <c r="L7751" s="3"/>
      <c r="M7751" s="3">
        <v>0</v>
      </c>
      <c r="N7751" s="3">
        <v>0</v>
      </c>
      <c r="O7751" s="3">
        <v>0</v>
      </c>
    </row>
    <row r="7752" spans="1:15" x14ac:dyDescent="0.25">
      <c r="A7752" s="1">
        <v>45980.916666666664</v>
      </c>
      <c r="B7752" s="2">
        <v>2025</v>
      </c>
      <c r="C7752" s="2">
        <v>11</v>
      </c>
      <c r="D7752" s="2">
        <v>19</v>
      </c>
      <c r="E7752" s="2">
        <v>22</v>
      </c>
      <c r="F7752" s="3"/>
      <c r="G7752" s="3">
        <v>0</v>
      </c>
      <c r="H7752" s="3"/>
      <c r="I7752" s="3">
        <v>0</v>
      </c>
      <c r="J7752" s="3"/>
      <c r="K7752" s="3"/>
      <c r="L7752" s="3"/>
      <c r="M7752" s="3">
        <v>0</v>
      </c>
      <c r="N7752" s="3">
        <v>0</v>
      </c>
      <c r="O7752" s="3">
        <v>0</v>
      </c>
    </row>
    <row r="7753" spans="1:15" x14ac:dyDescent="0.25">
      <c r="A7753" s="1">
        <v>45980.958333333336</v>
      </c>
      <c r="B7753" s="2">
        <v>2025</v>
      </c>
      <c r="C7753" s="2">
        <v>11</v>
      </c>
      <c r="D7753" s="2">
        <v>19</v>
      </c>
      <c r="E7753" s="2">
        <v>23</v>
      </c>
      <c r="F7753" s="3"/>
      <c r="G7753" s="3">
        <v>0</v>
      </c>
      <c r="H7753" s="3"/>
      <c r="I7753" s="3">
        <v>0</v>
      </c>
      <c r="J7753" s="3"/>
      <c r="K7753" s="3"/>
      <c r="L7753" s="3"/>
      <c r="M7753" s="3">
        <v>0</v>
      </c>
      <c r="N7753" s="3">
        <v>0</v>
      </c>
      <c r="O7753" s="3">
        <v>0</v>
      </c>
    </row>
    <row r="7754" spans="1:15" x14ac:dyDescent="0.25">
      <c r="A7754" s="1">
        <v>45981</v>
      </c>
      <c r="B7754" s="2">
        <v>2025</v>
      </c>
      <c r="C7754" s="2">
        <v>11</v>
      </c>
      <c r="D7754" s="2">
        <v>20</v>
      </c>
      <c r="E7754" s="2">
        <v>0</v>
      </c>
      <c r="F7754" s="3"/>
      <c r="G7754" s="3">
        <v>0</v>
      </c>
      <c r="H7754" s="3"/>
      <c r="I7754" s="3">
        <v>0</v>
      </c>
      <c r="J7754" s="3"/>
      <c r="K7754" s="3"/>
      <c r="L7754" s="3"/>
      <c r="M7754" s="3">
        <v>0</v>
      </c>
      <c r="N7754" s="3">
        <v>0</v>
      </c>
      <c r="O7754" s="3">
        <v>0</v>
      </c>
    </row>
    <row r="7755" spans="1:15" x14ac:dyDescent="0.25">
      <c r="A7755" s="1">
        <v>45981.041666666664</v>
      </c>
      <c r="B7755" s="2">
        <v>2025</v>
      </c>
      <c r="C7755" s="2">
        <v>11</v>
      </c>
      <c r="D7755" s="2">
        <v>20</v>
      </c>
      <c r="E7755" s="2">
        <v>1</v>
      </c>
      <c r="F7755" s="3"/>
      <c r="G7755" s="3">
        <v>0</v>
      </c>
      <c r="H7755" s="3"/>
      <c r="I7755" s="3"/>
      <c r="J7755" s="3"/>
      <c r="K7755" s="3"/>
      <c r="L7755" s="3"/>
      <c r="M7755" s="3">
        <v>0</v>
      </c>
      <c r="N7755" s="3">
        <v>0</v>
      </c>
      <c r="O7755" s="3">
        <v>0</v>
      </c>
    </row>
    <row r="7756" spans="1:15" x14ac:dyDescent="0.25">
      <c r="A7756" s="1">
        <v>45981.083333333336</v>
      </c>
      <c r="B7756" s="2">
        <v>2025</v>
      </c>
      <c r="C7756" s="2">
        <v>11</v>
      </c>
      <c r="D7756" s="2">
        <v>20</v>
      </c>
      <c r="E7756" s="2">
        <v>2</v>
      </c>
      <c r="F7756" s="3"/>
      <c r="G7756" s="3">
        <v>0</v>
      </c>
      <c r="H7756" s="3"/>
      <c r="I7756" s="3">
        <v>0</v>
      </c>
      <c r="J7756" s="3"/>
      <c r="K7756" s="3"/>
      <c r="L7756" s="3"/>
      <c r="M7756" s="3">
        <v>0</v>
      </c>
      <c r="N7756" s="3">
        <v>0</v>
      </c>
      <c r="O7756" s="3">
        <v>0</v>
      </c>
    </row>
    <row r="7757" spans="1:15" x14ac:dyDescent="0.25">
      <c r="A7757" s="1">
        <v>45981.125</v>
      </c>
      <c r="B7757" s="2">
        <v>2025</v>
      </c>
      <c r="C7757" s="2">
        <v>11</v>
      </c>
      <c r="D7757" s="2">
        <v>20</v>
      </c>
      <c r="E7757" s="2">
        <v>3</v>
      </c>
      <c r="F7757" s="3"/>
      <c r="G7757" s="3">
        <v>0</v>
      </c>
      <c r="H7757" s="3"/>
      <c r="I7757" s="3">
        <v>0</v>
      </c>
      <c r="J7757" s="3"/>
      <c r="K7757" s="3"/>
      <c r="L7757" s="3"/>
      <c r="M7757" s="3">
        <v>0</v>
      </c>
      <c r="N7757" s="3">
        <v>0</v>
      </c>
      <c r="O7757" s="3">
        <v>0</v>
      </c>
    </row>
    <row r="7758" spans="1:15" x14ac:dyDescent="0.25">
      <c r="A7758" s="1">
        <v>45981.166666666664</v>
      </c>
      <c r="B7758" s="2">
        <v>2025</v>
      </c>
      <c r="C7758" s="2">
        <v>11</v>
      </c>
      <c r="D7758" s="2">
        <v>20</v>
      </c>
      <c r="E7758" s="2">
        <v>4</v>
      </c>
      <c r="F7758" s="3">
        <v>0</v>
      </c>
      <c r="G7758" s="3">
        <v>0</v>
      </c>
      <c r="H7758" s="3"/>
      <c r="I7758" s="3"/>
      <c r="J7758" s="3"/>
      <c r="K7758" s="3"/>
      <c r="L7758" s="3"/>
      <c r="M7758" s="3">
        <v>0</v>
      </c>
      <c r="N7758" s="3">
        <v>0</v>
      </c>
      <c r="O7758" s="3">
        <v>0</v>
      </c>
    </row>
    <row r="7759" spans="1:15" x14ac:dyDescent="0.25">
      <c r="A7759" s="1">
        <v>45981.208333333336</v>
      </c>
      <c r="B7759" s="2">
        <v>2025</v>
      </c>
      <c r="C7759" s="2">
        <v>11</v>
      </c>
      <c r="D7759" s="2">
        <v>20</v>
      </c>
      <c r="E7759" s="2">
        <v>5</v>
      </c>
      <c r="F7759" s="3">
        <v>0</v>
      </c>
      <c r="G7759" s="3">
        <v>0</v>
      </c>
      <c r="H7759" s="3">
        <v>0</v>
      </c>
      <c r="I7759" s="3"/>
      <c r="J7759" s="3"/>
      <c r="K7759" s="3">
        <v>0</v>
      </c>
      <c r="L7759" s="3">
        <v>0</v>
      </c>
      <c r="M7759" s="3">
        <v>0</v>
      </c>
      <c r="N7759" s="3">
        <v>0</v>
      </c>
      <c r="O7759" s="3">
        <v>0</v>
      </c>
    </row>
    <row r="7760" spans="1:15" x14ac:dyDescent="0.25">
      <c r="A7760" s="1">
        <v>45981.25</v>
      </c>
      <c r="B7760" s="2">
        <v>2025</v>
      </c>
      <c r="C7760" s="2">
        <v>11</v>
      </c>
      <c r="D7760" s="2">
        <v>20</v>
      </c>
      <c r="E7760" s="2">
        <v>6</v>
      </c>
      <c r="F7760" s="3">
        <v>0</v>
      </c>
      <c r="G7760" s="3">
        <v>0</v>
      </c>
      <c r="H7760" s="3">
        <v>0</v>
      </c>
      <c r="I7760" s="3"/>
      <c r="J7760" s="3"/>
      <c r="K7760" s="3">
        <v>0</v>
      </c>
      <c r="L7760" s="3">
        <v>0</v>
      </c>
      <c r="M7760" s="3">
        <v>0</v>
      </c>
      <c r="N7760" s="3">
        <v>0</v>
      </c>
      <c r="O7760" s="3">
        <v>0</v>
      </c>
    </row>
    <row r="7761" spans="1:15" x14ac:dyDescent="0.25">
      <c r="A7761" s="1">
        <v>45981.291666666664</v>
      </c>
      <c r="B7761" s="2">
        <v>2025</v>
      </c>
      <c r="C7761" s="2">
        <v>11</v>
      </c>
      <c r="D7761" s="2">
        <v>20</v>
      </c>
      <c r="E7761" s="2">
        <v>7</v>
      </c>
      <c r="F7761" s="3">
        <v>0.99868441400121155</v>
      </c>
      <c r="G7761" s="3">
        <v>0</v>
      </c>
      <c r="H7761" s="3">
        <v>0.17315503162571314</v>
      </c>
      <c r="I7761" s="3">
        <v>0</v>
      </c>
      <c r="J7761" s="3">
        <v>1</v>
      </c>
      <c r="K7761" s="3">
        <v>5.5626207244064252E-2</v>
      </c>
      <c r="L7761" s="3">
        <v>0</v>
      </c>
      <c r="M7761" s="3">
        <v>0</v>
      </c>
      <c r="N7761" s="3">
        <v>0</v>
      </c>
      <c r="O7761" s="3">
        <v>0.24749618365233209</v>
      </c>
    </row>
    <row r="7762" spans="1:15" x14ac:dyDescent="0.25">
      <c r="A7762" s="1">
        <v>45981.333333333336</v>
      </c>
      <c r="B7762" s="2">
        <v>2025</v>
      </c>
      <c r="C7762" s="2">
        <v>11</v>
      </c>
      <c r="D7762" s="2">
        <v>20</v>
      </c>
      <c r="E7762" s="2">
        <v>8</v>
      </c>
      <c r="F7762" s="3">
        <v>0.9988911265664876</v>
      </c>
      <c r="G7762" s="3">
        <v>1</v>
      </c>
      <c r="H7762" s="3">
        <v>0.608455586725973</v>
      </c>
      <c r="I7762" s="3">
        <v>1</v>
      </c>
      <c r="J7762" s="3">
        <v>1</v>
      </c>
      <c r="K7762" s="3">
        <v>0.19725037037037041</v>
      </c>
      <c r="L7762" s="3">
        <v>4.6433933933933927E-2</v>
      </c>
      <c r="M7762" s="3">
        <v>1</v>
      </c>
      <c r="N7762" s="3">
        <v>0</v>
      </c>
      <c r="O7762" s="3">
        <v>0.65011455751075164</v>
      </c>
    </row>
    <row r="7763" spans="1:15" x14ac:dyDescent="0.25">
      <c r="A7763" s="1">
        <v>45981.375</v>
      </c>
      <c r="B7763" s="2">
        <v>2025</v>
      </c>
      <c r="C7763" s="2">
        <v>11</v>
      </c>
      <c r="D7763" s="2">
        <v>20</v>
      </c>
      <c r="E7763" s="2">
        <v>9</v>
      </c>
      <c r="F7763" s="3">
        <v>0.9988911265664876</v>
      </c>
      <c r="G7763" s="3">
        <v>1</v>
      </c>
      <c r="H7763" s="3">
        <v>0.7709047224809229</v>
      </c>
      <c r="I7763" s="3">
        <v>1</v>
      </c>
      <c r="J7763" s="3">
        <v>1</v>
      </c>
      <c r="K7763" s="3">
        <v>0.46284444444444439</v>
      </c>
      <c r="L7763" s="3">
        <v>0.1884715597950892</v>
      </c>
      <c r="M7763" s="3">
        <v>0.98498394004282663</v>
      </c>
      <c r="N7763" s="3">
        <v>0</v>
      </c>
      <c r="O7763" s="3">
        <v>0.71178842148108556</v>
      </c>
    </row>
    <row r="7764" spans="1:15" x14ac:dyDescent="0.25">
      <c r="A7764" s="1">
        <v>45981.416666666664</v>
      </c>
      <c r="B7764" s="2">
        <v>2025</v>
      </c>
      <c r="C7764" s="2">
        <v>11</v>
      </c>
      <c r="D7764" s="2">
        <v>20</v>
      </c>
      <c r="E7764" s="2">
        <v>10</v>
      </c>
      <c r="F7764" s="3">
        <v>0.99889556127593715</v>
      </c>
      <c r="G7764" s="3">
        <v>1</v>
      </c>
      <c r="H7764" s="3">
        <v>0.769516449195911</v>
      </c>
      <c r="I7764" s="3">
        <v>1</v>
      </c>
      <c r="J7764" s="3">
        <v>1</v>
      </c>
      <c r="K7764" s="3">
        <v>0.51133629629629629</v>
      </c>
      <c r="L7764" s="3">
        <v>0.27399752693870338</v>
      </c>
      <c r="M7764" s="3">
        <v>0.9814429147667485</v>
      </c>
      <c r="N7764" s="3">
        <v>0</v>
      </c>
      <c r="O7764" s="3">
        <v>0.72613208316373301</v>
      </c>
    </row>
    <row r="7765" spans="1:15" x14ac:dyDescent="0.25">
      <c r="A7765" s="1">
        <v>45981.458333333336</v>
      </c>
      <c r="B7765" s="2">
        <v>2025</v>
      </c>
      <c r="C7765" s="2">
        <v>11</v>
      </c>
      <c r="D7765" s="2">
        <v>20</v>
      </c>
      <c r="E7765" s="2">
        <v>11</v>
      </c>
      <c r="F7765" s="3">
        <v>0.99861580200431876</v>
      </c>
      <c r="G7765" s="3">
        <v>1</v>
      </c>
      <c r="H7765" s="3">
        <v>0.73217356704617154</v>
      </c>
      <c r="I7765" s="3">
        <v>1</v>
      </c>
      <c r="J7765" s="3">
        <v>1</v>
      </c>
      <c r="K7765" s="3">
        <v>0.511122962962963</v>
      </c>
      <c r="L7765" s="3">
        <v>0.27525393040098911</v>
      </c>
      <c r="M7765" s="3">
        <v>1</v>
      </c>
      <c r="N7765" s="3">
        <v>0</v>
      </c>
      <c r="O7765" s="3">
        <v>0.72412958471271582</v>
      </c>
    </row>
    <row r="7766" spans="1:15" x14ac:dyDescent="0.25">
      <c r="A7766" s="1">
        <v>45981.5</v>
      </c>
      <c r="B7766" s="2">
        <v>2025</v>
      </c>
      <c r="C7766" s="2">
        <v>11</v>
      </c>
      <c r="D7766" s="2">
        <v>20</v>
      </c>
      <c r="E7766" s="2">
        <v>12</v>
      </c>
      <c r="F7766" s="3">
        <v>0.99854856953024274</v>
      </c>
      <c r="G7766" s="3">
        <v>1</v>
      </c>
      <c r="H7766" s="3">
        <v>0.71693064597977973</v>
      </c>
      <c r="I7766" s="3">
        <v>0.98079274412832818</v>
      </c>
      <c r="J7766" s="3">
        <v>1</v>
      </c>
      <c r="K7766" s="3">
        <v>0.51091658452653621</v>
      </c>
      <c r="L7766" s="3">
        <v>0.27608638049814527</v>
      </c>
      <c r="M7766" s="3">
        <v>1</v>
      </c>
      <c r="N7766" s="3">
        <v>0.37194694559767078</v>
      </c>
      <c r="O7766" s="3">
        <v>0.76169131891785591</v>
      </c>
    </row>
    <row r="7767" spans="1:15" x14ac:dyDescent="0.25">
      <c r="A7767" s="1">
        <v>45981.541666666664</v>
      </c>
      <c r="B7767" s="2">
        <v>2025</v>
      </c>
      <c r="C7767" s="2">
        <v>11</v>
      </c>
      <c r="D7767" s="2">
        <v>20</v>
      </c>
      <c r="E7767" s="2">
        <v>13</v>
      </c>
      <c r="F7767" s="3">
        <v>0.3105823914195544</v>
      </c>
      <c r="G7767" s="3">
        <v>1</v>
      </c>
      <c r="H7767" s="3">
        <v>0.55550456047763019</v>
      </c>
      <c r="I7767" s="3">
        <v>0.97746747632172415</v>
      </c>
      <c r="J7767" s="3">
        <v>0</v>
      </c>
      <c r="K7767" s="3">
        <v>0.42501491020023441</v>
      </c>
      <c r="L7767" s="3">
        <v>9.2284931990814403E-2</v>
      </c>
      <c r="M7767" s="3">
        <v>1</v>
      </c>
      <c r="N7767" s="3">
        <v>0.42819966879583632</v>
      </c>
      <c r="O7767" s="3">
        <v>0.5321171043561993</v>
      </c>
    </row>
    <row r="7768" spans="1:15" x14ac:dyDescent="0.25">
      <c r="A7768" s="1">
        <v>45981.583333333336</v>
      </c>
      <c r="B7768" s="2">
        <v>2025</v>
      </c>
      <c r="C7768" s="2">
        <v>11</v>
      </c>
      <c r="D7768" s="2">
        <v>20</v>
      </c>
      <c r="E7768" s="2">
        <v>14</v>
      </c>
      <c r="F7768" s="3">
        <v>0.51590245754467001</v>
      </c>
      <c r="G7768" s="3">
        <v>0.5</v>
      </c>
      <c r="H7768" s="3">
        <v>0.48074514816542779</v>
      </c>
      <c r="I7768" s="3">
        <v>0.5</v>
      </c>
      <c r="J7768" s="3">
        <v>0</v>
      </c>
      <c r="K7768" s="3">
        <v>0.33611676399526769</v>
      </c>
      <c r="L7768" s="3">
        <v>0</v>
      </c>
      <c r="M7768" s="3">
        <v>0.5</v>
      </c>
      <c r="N7768" s="3">
        <v>0</v>
      </c>
      <c r="O7768" s="3">
        <v>0.31475159663392949</v>
      </c>
    </row>
    <row r="7769" spans="1:15" x14ac:dyDescent="0.25">
      <c r="A7769" s="1">
        <v>45981.625</v>
      </c>
      <c r="B7769" s="2">
        <v>2025</v>
      </c>
      <c r="C7769" s="2">
        <v>11</v>
      </c>
      <c r="D7769" s="2">
        <v>20</v>
      </c>
      <c r="E7769" s="2">
        <v>15</v>
      </c>
      <c r="F7769" s="3">
        <v>0.13071179415789355</v>
      </c>
      <c r="G7769" s="3">
        <v>0</v>
      </c>
      <c r="H7769" s="3">
        <v>8.2000440405172847E-2</v>
      </c>
      <c r="I7769" s="3">
        <v>0</v>
      </c>
      <c r="J7769" s="3">
        <v>0</v>
      </c>
      <c r="K7769" s="3">
        <v>8.192387727448705E-2</v>
      </c>
      <c r="L7769" s="3">
        <v>0</v>
      </c>
      <c r="M7769" s="3">
        <v>0</v>
      </c>
      <c r="N7769" s="3">
        <v>0</v>
      </c>
      <c r="O7769" s="3">
        <v>3.2737345759728163E-2</v>
      </c>
    </row>
    <row r="7770" spans="1:15" x14ac:dyDescent="0.25">
      <c r="A7770" s="1">
        <v>45981.666666666664</v>
      </c>
      <c r="B7770" s="2">
        <v>2025</v>
      </c>
      <c r="C7770" s="2">
        <v>11</v>
      </c>
      <c r="D7770" s="2">
        <v>20</v>
      </c>
      <c r="E7770" s="2">
        <v>16</v>
      </c>
      <c r="F7770" s="3">
        <v>0</v>
      </c>
      <c r="G7770" s="3">
        <v>0</v>
      </c>
      <c r="H7770" s="3">
        <v>0</v>
      </c>
      <c r="I7770" s="3">
        <v>0</v>
      </c>
      <c r="J7770" s="3">
        <v>0</v>
      </c>
      <c r="K7770" s="3">
        <v>0</v>
      </c>
      <c r="L7770" s="3">
        <v>0</v>
      </c>
      <c r="M7770" s="3">
        <v>0</v>
      </c>
      <c r="N7770" s="3">
        <v>0</v>
      </c>
      <c r="O7770" s="3">
        <v>0</v>
      </c>
    </row>
    <row r="7771" spans="1:15" x14ac:dyDescent="0.25">
      <c r="A7771" s="1">
        <v>45981.708333333336</v>
      </c>
      <c r="B7771" s="2">
        <v>2025</v>
      </c>
      <c r="C7771" s="2">
        <v>11</v>
      </c>
      <c r="D7771" s="2">
        <v>20</v>
      </c>
      <c r="E7771" s="2">
        <v>17</v>
      </c>
      <c r="F7771" s="3">
        <v>0</v>
      </c>
      <c r="G7771" s="3">
        <v>0</v>
      </c>
      <c r="H7771" s="3">
        <v>0</v>
      </c>
      <c r="I7771" s="3">
        <v>0</v>
      </c>
      <c r="J7771" s="3">
        <v>0</v>
      </c>
      <c r="K7771" s="3">
        <v>0</v>
      </c>
      <c r="L7771" s="3">
        <v>0</v>
      </c>
      <c r="M7771" s="3">
        <v>0</v>
      </c>
      <c r="N7771" s="3">
        <v>0</v>
      </c>
      <c r="O7771" s="3">
        <v>0</v>
      </c>
    </row>
    <row r="7772" spans="1:15" x14ac:dyDescent="0.25">
      <c r="A7772" s="1">
        <v>45981.75</v>
      </c>
      <c r="B7772" s="2">
        <v>2025</v>
      </c>
      <c r="C7772" s="2">
        <v>11</v>
      </c>
      <c r="D7772" s="2">
        <v>20</v>
      </c>
      <c r="E7772" s="2">
        <v>18</v>
      </c>
      <c r="F7772" s="3">
        <v>0</v>
      </c>
      <c r="G7772" s="3">
        <v>0</v>
      </c>
      <c r="H7772" s="3">
        <v>0</v>
      </c>
      <c r="I7772" s="3">
        <v>0</v>
      </c>
      <c r="J7772" s="3">
        <v>0</v>
      </c>
      <c r="K7772" s="3">
        <v>0</v>
      </c>
      <c r="L7772" s="3">
        <v>0</v>
      </c>
      <c r="M7772" s="3">
        <v>0</v>
      </c>
      <c r="N7772" s="3">
        <v>0</v>
      </c>
      <c r="O7772" s="3">
        <v>0</v>
      </c>
    </row>
    <row r="7773" spans="1:15" x14ac:dyDescent="0.25">
      <c r="A7773" s="1">
        <v>45981.791666666664</v>
      </c>
      <c r="B7773" s="2">
        <v>2025</v>
      </c>
      <c r="C7773" s="2">
        <v>11</v>
      </c>
      <c r="D7773" s="2">
        <v>20</v>
      </c>
      <c r="E7773" s="2">
        <v>19</v>
      </c>
      <c r="F7773" s="3">
        <v>0</v>
      </c>
      <c r="G7773" s="3">
        <v>0</v>
      </c>
      <c r="H7773" s="3"/>
      <c r="I7773" s="3">
        <v>0</v>
      </c>
      <c r="J7773" s="3"/>
      <c r="K7773" s="3"/>
      <c r="L7773" s="3"/>
      <c r="M7773" s="3">
        <v>0</v>
      </c>
      <c r="N7773" s="3">
        <v>0</v>
      </c>
      <c r="O7773" s="3">
        <v>0</v>
      </c>
    </row>
    <row r="7774" spans="1:15" x14ac:dyDescent="0.25">
      <c r="A7774" s="1">
        <v>45981.833333333336</v>
      </c>
      <c r="B7774" s="2">
        <v>2025</v>
      </c>
      <c r="C7774" s="2">
        <v>11</v>
      </c>
      <c r="D7774" s="2">
        <v>20</v>
      </c>
      <c r="E7774" s="2">
        <v>20</v>
      </c>
      <c r="F7774" s="3"/>
      <c r="G7774" s="3">
        <v>0</v>
      </c>
      <c r="H7774" s="3"/>
      <c r="I7774" s="3">
        <v>0</v>
      </c>
      <c r="J7774" s="3"/>
      <c r="K7774" s="3"/>
      <c r="L7774" s="3"/>
      <c r="M7774" s="3">
        <v>0</v>
      </c>
      <c r="N7774" s="3">
        <v>0</v>
      </c>
      <c r="O7774" s="3">
        <v>0</v>
      </c>
    </row>
    <row r="7775" spans="1:15" x14ac:dyDescent="0.25">
      <c r="A7775" s="1">
        <v>45981.875</v>
      </c>
      <c r="B7775" s="2">
        <v>2025</v>
      </c>
      <c r="C7775" s="2">
        <v>11</v>
      </c>
      <c r="D7775" s="2">
        <v>20</v>
      </c>
      <c r="E7775" s="2">
        <v>21</v>
      </c>
      <c r="F7775" s="3"/>
      <c r="G7775" s="3">
        <v>0</v>
      </c>
      <c r="H7775" s="3"/>
      <c r="I7775" s="3">
        <v>0</v>
      </c>
      <c r="J7775" s="3"/>
      <c r="K7775" s="3"/>
      <c r="L7775" s="3"/>
      <c r="M7775" s="3">
        <v>0</v>
      </c>
      <c r="N7775" s="3">
        <v>0</v>
      </c>
      <c r="O7775" s="3">
        <v>0</v>
      </c>
    </row>
    <row r="7776" spans="1:15" x14ac:dyDescent="0.25">
      <c r="A7776" s="1">
        <v>45981.916666666664</v>
      </c>
      <c r="B7776" s="2">
        <v>2025</v>
      </c>
      <c r="C7776" s="2">
        <v>11</v>
      </c>
      <c r="D7776" s="2">
        <v>20</v>
      </c>
      <c r="E7776" s="2">
        <v>22</v>
      </c>
      <c r="F7776" s="3"/>
      <c r="G7776" s="3">
        <v>0</v>
      </c>
      <c r="H7776" s="3"/>
      <c r="I7776" s="3">
        <v>0</v>
      </c>
      <c r="J7776" s="3"/>
      <c r="K7776" s="3"/>
      <c r="L7776" s="3"/>
      <c r="M7776" s="3">
        <v>0</v>
      </c>
      <c r="N7776" s="3">
        <v>0</v>
      </c>
      <c r="O7776" s="3">
        <v>0</v>
      </c>
    </row>
    <row r="7777" spans="1:15" x14ac:dyDescent="0.25">
      <c r="A7777" s="1">
        <v>45981.958333333336</v>
      </c>
      <c r="B7777" s="2">
        <v>2025</v>
      </c>
      <c r="C7777" s="2">
        <v>11</v>
      </c>
      <c r="D7777" s="2">
        <v>20</v>
      </c>
      <c r="E7777" s="2">
        <v>23</v>
      </c>
      <c r="F7777" s="3"/>
      <c r="G7777" s="3">
        <v>0</v>
      </c>
      <c r="H7777" s="3"/>
      <c r="I7777" s="3">
        <v>0</v>
      </c>
      <c r="J7777" s="3"/>
      <c r="K7777" s="3"/>
      <c r="L7777" s="3"/>
      <c r="M7777" s="3">
        <v>0</v>
      </c>
      <c r="N7777" s="3">
        <v>0</v>
      </c>
      <c r="O7777" s="3">
        <v>0</v>
      </c>
    </row>
    <row r="7778" spans="1:15" x14ac:dyDescent="0.25">
      <c r="A7778" s="1">
        <v>45982</v>
      </c>
      <c r="B7778" s="2">
        <v>2025</v>
      </c>
      <c r="C7778" s="2">
        <v>11</v>
      </c>
      <c r="D7778" s="2">
        <v>21</v>
      </c>
      <c r="E7778" s="2">
        <v>0</v>
      </c>
      <c r="F7778" s="3"/>
      <c r="G7778" s="3">
        <v>0</v>
      </c>
      <c r="H7778" s="3"/>
      <c r="I7778" s="3">
        <v>0</v>
      </c>
      <c r="J7778" s="3"/>
      <c r="K7778" s="3"/>
      <c r="L7778" s="3"/>
      <c r="M7778" s="3">
        <v>0</v>
      </c>
      <c r="N7778" s="3">
        <v>0</v>
      </c>
      <c r="O7778" s="3">
        <v>0</v>
      </c>
    </row>
    <row r="7779" spans="1:15" x14ac:dyDescent="0.25">
      <c r="A7779" s="1">
        <v>45982.041666666664</v>
      </c>
      <c r="B7779" s="2">
        <v>2025</v>
      </c>
      <c r="C7779" s="2">
        <v>11</v>
      </c>
      <c r="D7779" s="2">
        <v>21</v>
      </c>
      <c r="E7779" s="2">
        <v>1</v>
      </c>
      <c r="F7779" s="3"/>
      <c r="G7779" s="3">
        <v>0</v>
      </c>
      <c r="H7779" s="3"/>
      <c r="I7779" s="3">
        <v>0</v>
      </c>
      <c r="J7779" s="3"/>
      <c r="K7779" s="3"/>
      <c r="L7779" s="3"/>
      <c r="M7779" s="3">
        <v>0</v>
      </c>
      <c r="N7779" s="3">
        <v>0</v>
      </c>
      <c r="O7779" s="3">
        <v>0</v>
      </c>
    </row>
    <row r="7780" spans="1:15" x14ac:dyDescent="0.25">
      <c r="A7780" s="1">
        <v>45982.083333333336</v>
      </c>
      <c r="B7780" s="2">
        <v>2025</v>
      </c>
      <c r="C7780" s="2">
        <v>11</v>
      </c>
      <c r="D7780" s="2">
        <v>21</v>
      </c>
      <c r="E7780" s="2">
        <v>2</v>
      </c>
      <c r="F7780" s="3"/>
      <c r="G7780" s="3">
        <v>0</v>
      </c>
      <c r="H7780" s="3"/>
      <c r="I7780" s="3">
        <v>0</v>
      </c>
      <c r="J7780" s="3"/>
      <c r="K7780" s="3"/>
      <c r="L7780" s="3"/>
      <c r="M7780" s="3">
        <v>0</v>
      </c>
      <c r="N7780" s="3">
        <v>0</v>
      </c>
      <c r="O7780" s="3">
        <v>0</v>
      </c>
    </row>
    <row r="7781" spans="1:15" x14ac:dyDescent="0.25">
      <c r="A7781" s="1">
        <v>45982.125</v>
      </c>
      <c r="B7781" s="2">
        <v>2025</v>
      </c>
      <c r="C7781" s="2">
        <v>11</v>
      </c>
      <c r="D7781" s="2">
        <v>21</v>
      </c>
      <c r="E7781" s="2">
        <v>3</v>
      </c>
      <c r="F7781" s="3"/>
      <c r="G7781" s="3">
        <v>0</v>
      </c>
      <c r="H7781" s="3"/>
      <c r="I7781" s="3">
        <v>0</v>
      </c>
      <c r="J7781" s="3"/>
      <c r="K7781" s="3"/>
      <c r="L7781" s="3"/>
      <c r="M7781" s="3">
        <v>0</v>
      </c>
      <c r="N7781" s="3">
        <v>0</v>
      </c>
      <c r="O7781" s="3">
        <v>0</v>
      </c>
    </row>
    <row r="7782" spans="1:15" x14ac:dyDescent="0.25">
      <c r="A7782" s="1">
        <v>45982.166666666664</v>
      </c>
      <c r="B7782" s="2">
        <v>2025</v>
      </c>
      <c r="C7782" s="2">
        <v>11</v>
      </c>
      <c r="D7782" s="2">
        <v>21</v>
      </c>
      <c r="E7782" s="2">
        <v>4</v>
      </c>
      <c r="F7782" s="3">
        <v>0</v>
      </c>
      <c r="G7782" s="3">
        <v>0</v>
      </c>
      <c r="H7782" s="3"/>
      <c r="I7782" s="3">
        <v>0</v>
      </c>
      <c r="J7782" s="3"/>
      <c r="K7782" s="3"/>
      <c r="L7782" s="3"/>
      <c r="M7782" s="3">
        <v>0</v>
      </c>
      <c r="N7782" s="3">
        <v>0</v>
      </c>
      <c r="O7782" s="3">
        <v>0</v>
      </c>
    </row>
    <row r="7783" spans="1:15" x14ac:dyDescent="0.25">
      <c r="A7783" s="1">
        <v>45982.208333333336</v>
      </c>
      <c r="B7783" s="2">
        <v>2025</v>
      </c>
      <c r="C7783" s="2">
        <v>11</v>
      </c>
      <c r="D7783" s="2">
        <v>21</v>
      </c>
      <c r="E7783" s="2">
        <v>5</v>
      </c>
      <c r="F7783" s="3">
        <v>0</v>
      </c>
      <c r="G7783" s="3">
        <v>0</v>
      </c>
      <c r="H7783" s="3"/>
      <c r="I7783" s="3">
        <v>0</v>
      </c>
      <c r="J7783" s="3">
        <v>0</v>
      </c>
      <c r="K7783" s="3">
        <v>0</v>
      </c>
      <c r="L7783" s="3">
        <v>0</v>
      </c>
      <c r="M7783" s="3">
        <v>0</v>
      </c>
      <c r="N7783" s="3">
        <v>0</v>
      </c>
      <c r="O7783" s="3">
        <v>0</v>
      </c>
    </row>
    <row r="7784" spans="1:15" x14ac:dyDescent="0.25">
      <c r="A7784" s="1">
        <v>45982.25</v>
      </c>
      <c r="B7784" s="2">
        <v>2025</v>
      </c>
      <c r="C7784" s="2">
        <v>11</v>
      </c>
      <c r="D7784" s="2">
        <v>21</v>
      </c>
      <c r="E7784" s="2">
        <v>6</v>
      </c>
      <c r="F7784" s="3">
        <v>0</v>
      </c>
      <c r="G7784" s="3">
        <v>0</v>
      </c>
      <c r="H7784" s="3">
        <v>0</v>
      </c>
      <c r="I7784" s="3">
        <v>0</v>
      </c>
      <c r="J7784" s="3">
        <v>0</v>
      </c>
      <c r="K7784" s="3">
        <v>0</v>
      </c>
      <c r="L7784" s="3">
        <v>0</v>
      </c>
      <c r="M7784" s="3">
        <v>0</v>
      </c>
      <c r="N7784" s="3">
        <v>0</v>
      </c>
      <c r="O7784" s="3">
        <v>0</v>
      </c>
    </row>
    <row r="7785" spans="1:15" x14ac:dyDescent="0.25">
      <c r="A7785" s="1">
        <v>45982.291666666664</v>
      </c>
      <c r="B7785" s="2">
        <v>2025</v>
      </c>
      <c r="C7785" s="2">
        <v>11</v>
      </c>
      <c r="D7785" s="2">
        <v>21</v>
      </c>
      <c r="E7785" s="2">
        <v>7</v>
      </c>
      <c r="F7785" s="3">
        <v>0</v>
      </c>
      <c r="G7785" s="3">
        <v>4.3121032349813036E-2</v>
      </c>
      <c r="H7785" s="3">
        <v>0</v>
      </c>
      <c r="I7785" s="3">
        <v>0</v>
      </c>
      <c r="J7785" s="3">
        <v>0</v>
      </c>
      <c r="K7785" s="3">
        <v>0</v>
      </c>
      <c r="L7785" s="3">
        <v>0</v>
      </c>
      <c r="M7785" s="3">
        <v>5.2697946918822298E-2</v>
      </c>
      <c r="N7785" s="3">
        <v>0</v>
      </c>
      <c r="O7785" s="3">
        <v>1.0646553252070593E-2</v>
      </c>
    </row>
    <row r="7786" spans="1:15" x14ac:dyDescent="0.25">
      <c r="A7786" s="1">
        <v>45982.333333333336</v>
      </c>
      <c r="B7786" s="2">
        <v>2025</v>
      </c>
      <c r="C7786" s="2">
        <v>11</v>
      </c>
      <c r="D7786" s="2">
        <v>21</v>
      </c>
      <c r="E7786" s="2">
        <v>8</v>
      </c>
      <c r="F7786" s="3">
        <v>0</v>
      </c>
      <c r="G7786" s="3">
        <v>0.14037540731591058</v>
      </c>
      <c r="H7786" s="3"/>
      <c r="I7786" s="3">
        <v>0.27880302389893324</v>
      </c>
      <c r="J7786" s="3">
        <v>0.21049200278164121</v>
      </c>
      <c r="K7786" s="3">
        <v>0</v>
      </c>
      <c r="L7786" s="3">
        <v>0</v>
      </c>
      <c r="M7786" s="3">
        <v>0.50639999704174221</v>
      </c>
      <c r="N7786" s="3">
        <v>0.2207544328112977</v>
      </c>
      <c r="O7786" s="3">
        <v>0.1696031079811906</v>
      </c>
    </row>
    <row r="7787" spans="1:15" x14ac:dyDescent="0.25">
      <c r="A7787" s="1">
        <v>45982.375</v>
      </c>
      <c r="B7787" s="2">
        <v>2025</v>
      </c>
      <c r="C7787" s="2">
        <v>11</v>
      </c>
      <c r="D7787" s="2">
        <v>21</v>
      </c>
      <c r="E7787" s="2">
        <v>9</v>
      </c>
      <c r="F7787" s="3">
        <v>0</v>
      </c>
      <c r="G7787" s="3">
        <v>0.38564802515412205</v>
      </c>
      <c r="H7787" s="3"/>
      <c r="I7787" s="3">
        <v>0.51733106005621832</v>
      </c>
      <c r="J7787" s="3">
        <v>0</v>
      </c>
      <c r="K7787" s="3">
        <v>0</v>
      </c>
      <c r="L7787" s="3">
        <v>0</v>
      </c>
      <c r="M7787" s="3">
        <v>0.37788599266407669</v>
      </c>
      <c r="N7787" s="3">
        <v>0</v>
      </c>
      <c r="O7787" s="3">
        <v>0.16010813473430213</v>
      </c>
    </row>
    <row r="7788" spans="1:15" x14ac:dyDescent="0.25">
      <c r="A7788" s="1">
        <v>45982.416666666664</v>
      </c>
      <c r="B7788" s="2">
        <v>2025</v>
      </c>
      <c r="C7788" s="2">
        <v>11</v>
      </c>
      <c r="D7788" s="2">
        <v>21</v>
      </c>
      <c r="E7788" s="2">
        <v>10</v>
      </c>
      <c r="F7788" s="3">
        <v>0</v>
      </c>
      <c r="G7788" s="3">
        <v>0.38982879334924936</v>
      </c>
      <c r="H7788" s="3"/>
      <c r="I7788" s="3">
        <v>0.55296534376673301</v>
      </c>
      <c r="J7788" s="3">
        <v>0</v>
      </c>
      <c r="K7788" s="3">
        <v>0</v>
      </c>
      <c r="L7788" s="3">
        <v>0</v>
      </c>
      <c r="M7788" s="3">
        <v>0.3773091976306101</v>
      </c>
      <c r="N7788" s="3">
        <v>0</v>
      </c>
      <c r="O7788" s="3">
        <v>0.16501291684332406</v>
      </c>
    </row>
    <row r="7789" spans="1:15" x14ac:dyDescent="0.25">
      <c r="A7789" s="1">
        <v>45982.458333333336</v>
      </c>
      <c r="B7789" s="2">
        <v>2025</v>
      </c>
      <c r="C7789" s="2">
        <v>11</v>
      </c>
      <c r="D7789" s="2">
        <v>21</v>
      </c>
      <c r="E7789" s="2">
        <v>11</v>
      </c>
      <c r="F7789" s="3">
        <v>0</v>
      </c>
      <c r="G7789" s="3">
        <v>0.13165601354081791</v>
      </c>
      <c r="H7789" s="3"/>
      <c r="I7789" s="3">
        <v>0.55524059807817339</v>
      </c>
      <c r="J7789" s="3">
        <v>0</v>
      </c>
      <c r="K7789" s="3">
        <v>0</v>
      </c>
      <c r="L7789" s="3">
        <v>0</v>
      </c>
      <c r="M7789" s="3">
        <v>0</v>
      </c>
      <c r="N7789" s="3">
        <v>0</v>
      </c>
      <c r="O7789" s="3">
        <v>8.5862076452373912E-2</v>
      </c>
    </row>
    <row r="7790" spans="1:15" x14ac:dyDescent="0.25">
      <c r="A7790" s="1">
        <v>45982.5</v>
      </c>
      <c r="B7790" s="2">
        <v>2025</v>
      </c>
      <c r="C7790" s="2">
        <v>11</v>
      </c>
      <c r="D7790" s="2">
        <v>21</v>
      </c>
      <c r="E7790" s="2">
        <v>12</v>
      </c>
      <c r="F7790" s="3">
        <v>0</v>
      </c>
      <c r="G7790" s="3">
        <v>0</v>
      </c>
      <c r="H7790" s="3"/>
      <c r="I7790" s="3">
        <v>0.1829523130850122</v>
      </c>
      <c r="J7790" s="3">
        <v>0</v>
      </c>
      <c r="K7790" s="3">
        <v>0</v>
      </c>
      <c r="L7790" s="3">
        <v>0</v>
      </c>
      <c r="M7790" s="3">
        <v>0</v>
      </c>
      <c r="N7790" s="3">
        <v>0</v>
      </c>
      <c r="O7790" s="3">
        <v>2.2869039135626525E-2</v>
      </c>
    </row>
    <row r="7791" spans="1:15" x14ac:dyDescent="0.25">
      <c r="A7791" s="1">
        <v>45982.541666666664</v>
      </c>
      <c r="B7791" s="2">
        <v>2025</v>
      </c>
      <c r="C7791" s="2">
        <v>11</v>
      </c>
      <c r="D7791" s="2">
        <v>21</v>
      </c>
      <c r="E7791" s="2">
        <v>13</v>
      </c>
      <c r="F7791" s="3">
        <v>0</v>
      </c>
      <c r="G7791" s="3">
        <v>0</v>
      </c>
      <c r="H7791" s="3">
        <v>0</v>
      </c>
      <c r="I7791" s="3">
        <v>0</v>
      </c>
      <c r="J7791" s="3">
        <v>0</v>
      </c>
      <c r="K7791" s="3">
        <v>0</v>
      </c>
      <c r="L7791" s="3">
        <v>0</v>
      </c>
      <c r="M7791" s="3">
        <v>0</v>
      </c>
      <c r="N7791" s="3">
        <v>0</v>
      </c>
      <c r="O7791" s="3">
        <v>0</v>
      </c>
    </row>
    <row r="7792" spans="1:15" x14ac:dyDescent="0.25">
      <c r="A7792" s="1">
        <v>45982.583333333336</v>
      </c>
      <c r="B7792" s="2">
        <v>2025</v>
      </c>
      <c r="C7792" s="2">
        <v>11</v>
      </c>
      <c r="D7792" s="2">
        <v>21</v>
      </c>
      <c r="E7792" s="2">
        <v>14</v>
      </c>
      <c r="F7792" s="3">
        <v>0</v>
      </c>
      <c r="G7792" s="3">
        <v>0</v>
      </c>
      <c r="H7792" s="3">
        <v>0</v>
      </c>
      <c r="I7792" s="3">
        <v>0</v>
      </c>
      <c r="J7792" s="3">
        <v>0</v>
      </c>
      <c r="K7792" s="3">
        <v>0</v>
      </c>
      <c r="L7792" s="3">
        <v>0</v>
      </c>
      <c r="M7792" s="3">
        <v>0</v>
      </c>
      <c r="N7792" s="3">
        <v>0</v>
      </c>
      <c r="O7792" s="3">
        <v>0</v>
      </c>
    </row>
    <row r="7793" spans="1:15" x14ac:dyDescent="0.25">
      <c r="A7793" s="1">
        <v>45982.625</v>
      </c>
      <c r="B7793" s="2">
        <v>2025</v>
      </c>
      <c r="C7793" s="2">
        <v>11</v>
      </c>
      <c r="D7793" s="2">
        <v>21</v>
      </c>
      <c r="E7793" s="2">
        <v>15</v>
      </c>
      <c r="F7793" s="3">
        <v>0</v>
      </c>
      <c r="G7793" s="3">
        <v>0</v>
      </c>
      <c r="H7793" s="3">
        <v>0</v>
      </c>
      <c r="I7793" s="3">
        <v>0</v>
      </c>
      <c r="J7793" s="3">
        <v>0</v>
      </c>
      <c r="K7793" s="3">
        <v>0</v>
      </c>
      <c r="L7793" s="3">
        <v>0</v>
      </c>
      <c r="M7793" s="3">
        <v>0</v>
      </c>
      <c r="N7793" s="3">
        <v>0</v>
      </c>
      <c r="O7793" s="3">
        <v>0</v>
      </c>
    </row>
    <row r="7794" spans="1:15" x14ac:dyDescent="0.25">
      <c r="A7794" s="1">
        <v>45982.666666666664</v>
      </c>
      <c r="B7794" s="2">
        <v>2025</v>
      </c>
      <c r="C7794" s="2">
        <v>11</v>
      </c>
      <c r="D7794" s="2">
        <v>21</v>
      </c>
      <c r="E7794" s="2">
        <v>16</v>
      </c>
      <c r="F7794" s="3">
        <v>0</v>
      </c>
      <c r="G7794" s="3">
        <v>0</v>
      </c>
      <c r="H7794" s="3">
        <v>0</v>
      </c>
      <c r="I7794" s="3">
        <v>0</v>
      </c>
      <c r="J7794" s="3">
        <v>0</v>
      </c>
      <c r="K7794" s="3">
        <v>0</v>
      </c>
      <c r="L7794" s="3">
        <v>0</v>
      </c>
      <c r="M7794" s="3">
        <v>0</v>
      </c>
      <c r="N7794" s="3">
        <v>0</v>
      </c>
      <c r="O7794" s="3">
        <v>0</v>
      </c>
    </row>
    <row r="7795" spans="1:15" x14ac:dyDescent="0.25">
      <c r="A7795" s="1">
        <v>45982.708333333336</v>
      </c>
      <c r="B7795" s="2">
        <v>2025</v>
      </c>
      <c r="C7795" s="2">
        <v>11</v>
      </c>
      <c r="D7795" s="2">
        <v>21</v>
      </c>
      <c r="E7795" s="2">
        <v>17</v>
      </c>
      <c r="F7795" s="3">
        <v>0</v>
      </c>
      <c r="G7795" s="3">
        <v>0</v>
      </c>
      <c r="H7795" s="3">
        <v>0</v>
      </c>
      <c r="I7795" s="3">
        <v>0</v>
      </c>
      <c r="J7795" s="3">
        <v>0</v>
      </c>
      <c r="K7795" s="3">
        <v>0</v>
      </c>
      <c r="L7795" s="3">
        <v>0</v>
      </c>
      <c r="M7795" s="3">
        <v>0</v>
      </c>
      <c r="N7795" s="3">
        <v>0</v>
      </c>
      <c r="O7795" s="3">
        <v>0</v>
      </c>
    </row>
    <row r="7796" spans="1:15" x14ac:dyDescent="0.25">
      <c r="A7796" s="1">
        <v>45982.75</v>
      </c>
      <c r="B7796" s="2">
        <v>2025</v>
      </c>
      <c r="C7796" s="2">
        <v>11</v>
      </c>
      <c r="D7796" s="2">
        <v>21</v>
      </c>
      <c r="E7796" s="2">
        <v>18</v>
      </c>
      <c r="F7796" s="3">
        <v>0</v>
      </c>
      <c r="G7796" s="3">
        <v>0</v>
      </c>
      <c r="H7796" s="3">
        <v>0</v>
      </c>
      <c r="I7796" s="3">
        <v>0</v>
      </c>
      <c r="J7796" s="3">
        <v>0</v>
      </c>
      <c r="K7796" s="3">
        <v>0</v>
      </c>
      <c r="L7796" s="3">
        <v>0</v>
      </c>
      <c r="M7796" s="3">
        <v>0</v>
      </c>
      <c r="N7796" s="3">
        <v>0</v>
      </c>
      <c r="O7796" s="3">
        <v>0</v>
      </c>
    </row>
    <row r="7797" spans="1:15" x14ac:dyDescent="0.25">
      <c r="A7797" s="1">
        <v>45982.791666666664</v>
      </c>
      <c r="B7797" s="2">
        <v>2025</v>
      </c>
      <c r="C7797" s="2">
        <v>11</v>
      </c>
      <c r="D7797" s="2">
        <v>21</v>
      </c>
      <c r="E7797" s="2">
        <v>19</v>
      </c>
      <c r="F7797" s="3">
        <v>0</v>
      </c>
      <c r="G7797" s="3">
        <v>0</v>
      </c>
      <c r="H7797" s="3"/>
      <c r="I7797" s="3">
        <v>0</v>
      </c>
      <c r="J7797" s="3"/>
      <c r="K7797" s="3"/>
      <c r="L7797" s="3"/>
      <c r="M7797" s="3">
        <v>0</v>
      </c>
      <c r="N7797" s="3">
        <v>0</v>
      </c>
      <c r="O7797" s="3">
        <v>0</v>
      </c>
    </row>
    <row r="7798" spans="1:15" x14ac:dyDescent="0.25">
      <c r="A7798" s="1">
        <v>45982.833333333336</v>
      </c>
      <c r="B7798" s="2">
        <v>2025</v>
      </c>
      <c r="C7798" s="2">
        <v>11</v>
      </c>
      <c r="D7798" s="2">
        <v>21</v>
      </c>
      <c r="E7798" s="2">
        <v>20</v>
      </c>
      <c r="F7798" s="3"/>
      <c r="G7798" s="3">
        <v>0</v>
      </c>
      <c r="H7798" s="3"/>
      <c r="I7798" s="3">
        <v>0</v>
      </c>
      <c r="J7798" s="3"/>
      <c r="K7798" s="3"/>
      <c r="L7798" s="3"/>
      <c r="M7798" s="3">
        <v>0</v>
      </c>
      <c r="N7798" s="3">
        <v>0</v>
      </c>
      <c r="O7798" s="3">
        <v>0</v>
      </c>
    </row>
    <row r="7799" spans="1:15" x14ac:dyDescent="0.25">
      <c r="A7799" s="1">
        <v>45982.875</v>
      </c>
      <c r="B7799" s="2">
        <v>2025</v>
      </c>
      <c r="C7799" s="2">
        <v>11</v>
      </c>
      <c r="D7799" s="2">
        <v>21</v>
      </c>
      <c r="E7799" s="2">
        <v>21</v>
      </c>
      <c r="F7799" s="3"/>
      <c r="G7799" s="3">
        <v>0</v>
      </c>
      <c r="H7799" s="3"/>
      <c r="I7799" s="3">
        <v>0</v>
      </c>
      <c r="J7799" s="3"/>
      <c r="K7799" s="3"/>
      <c r="L7799" s="3"/>
      <c r="M7799" s="3">
        <v>0</v>
      </c>
      <c r="N7799" s="3">
        <v>0</v>
      </c>
      <c r="O7799" s="3">
        <v>0</v>
      </c>
    </row>
    <row r="7800" spans="1:15" x14ac:dyDescent="0.25">
      <c r="A7800" s="1">
        <v>45982.916666666664</v>
      </c>
      <c r="B7800" s="2">
        <v>2025</v>
      </c>
      <c r="C7800" s="2">
        <v>11</v>
      </c>
      <c r="D7800" s="2">
        <v>21</v>
      </c>
      <c r="E7800" s="2">
        <v>22</v>
      </c>
      <c r="F7800" s="3"/>
      <c r="G7800" s="3">
        <v>0</v>
      </c>
      <c r="H7800" s="3"/>
      <c r="I7800" s="3">
        <v>0</v>
      </c>
      <c r="J7800" s="3"/>
      <c r="K7800" s="3"/>
      <c r="L7800" s="3"/>
      <c r="M7800" s="3">
        <v>0</v>
      </c>
      <c r="N7800" s="3">
        <v>0</v>
      </c>
      <c r="O7800" s="3">
        <v>0</v>
      </c>
    </row>
    <row r="7801" spans="1:15" x14ac:dyDescent="0.25">
      <c r="A7801" s="1">
        <v>45982.958333333336</v>
      </c>
      <c r="B7801" s="2">
        <v>2025</v>
      </c>
      <c r="C7801" s="2">
        <v>11</v>
      </c>
      <c r="D7801" s="2">
        <v>21</v>
      </c>
      <c r="E7801" s="2">
        <v>23</v>
      </c>
      <c r="F7801" s="3"/>
      <c r="G7801" s="3">
        <v>0</v>
      </c>
      <c r="H7801" s="3"/>
      <c r="I7801" s="3">
        <v>0</v>
      </c>
      <c r="J7801" s="3"/>
      <c r="K7801" s="3"/>
      <c r="L7801" s="3"/>
      <c r="M7801" s="3">
        <v>0</v>
      </c>
      <c r="N7801" s="3">
        <v>0</v>
      </c>
      <c r="O7801" s="3">
        <v>0</v>
      </c>
    </row>
    <row r="7802" spans="1:15" x14ac:dyDescent="0.25">
      <c r="A7802" s="1">
        <v>45983</v>
      </c>
      <c r="B7802" s="2">
        <v>2025</v>
      </c>
      <c r="C7802" s="2">
        <v>11</v>
      </c>
      <c r="D7802" s="2">
        <v>22</v>
      </c>
      <c r="E7802" s="2">
        <v>0</v>
      </c>
      <c r="F7802" s="3"/>
      <c r="G7802" s="3">
        <v>0</v>
      </c>
      <c r="H7802" s="3"/>
      <c r="I7802" s="3">
        <v>0</v>
      </c>
      <c r="J7802" s="3"/>
      <c r="K7802" s="3"/>
      <c r="L7802" s="3"/>
      <c r="M7802" s="3">
        <v>0</v>
      </c>
      <c r="N7802" s="3">
        <v>0</v>
      </c>
      <c r="O7802" s="3">
        <v>0</v>
      </c>
    </row>
    <row r="7803" spans="1:15" x14ac:dyDescent="0.25">
      <c r="A7803" s="1">
        <v>45983.041666666664</v>
      </c>
      <c r="B7803" s="2">
        <v>2025</v>
      </c>
      <c r="C7803" s="2">
        <v>11</v>
      </c>
      <c r="D7803" s="2">
        <v>22</v>
      </c>
      <c r="E7803" s="2">
        <v>1</v>
      </c>
      <c r="F7803" s="3"/>
      <c r="G7803" s="3">
        <v>0</v>
      </c>
      <c r="H7803" s="3"/>
      <c r="I7803" s="3">
        <v>0</v>
      </c>
      <c r="J7803" s="3"/>
      <c r="K7803" s="3"/>
      <c r="L7803" s="3"/>
      <c r="M7803" s="3">
        <v>0</v>
      </c>
      <c r="N7803" s="3">
        <v>0</v>
      </c>
      <c r="O7803" s="3">
        <v>0</v>
      </c>
    </row>
    <row r="7804" spans="1:15" x14ac:dyDescent="0.25">
      <c r="A7804" s="1">
        <v>45983.083333333336</v>
      </c>
      <c r="B7804" s="2">
        <v>2025</v>
      </c>
      <c r="C7804" s="2">
        <v>11</v>
      </c>
      <c r="D7804" s="2">
        <v>22</v>
      </c>
      <c r="E7804" s="2">
        <v>2</v>
      </c>
      <c r="F7804" s="3"/>
      <c r="G7804" s="3">
        <v>0</v>
      </c>
      <c r="H7804" s="3"/>
      <c r="I7804" s="3">
        <v>0</v>
      </c>
      <c r="J7804" s="3"/>
      <c r="K7804" s="3"/>
      <c r="L7804" s="3"/>
      <c r="M7804" s="3">
        <v>0</v>
      </c>
      <c r="N7804" s="3">
        <v>0</v>
      </c>
      <c r="O7804" s="3">
        <v>0</v>
      </c>
    </row>
    <row r="7805" spans="1:15" x14ac:dyDescent="0.25">
      <c r="A7805" s="1">
        <v>45983.125</v>
      </c>
      <c r="B7805" s="2">
        <v>2025</v>
      </c>
      <c r="C7805" s="2">
        <v>11</v>
      </c>
      <c r="D7805" s="2">
        <v>22</v>
      </c>
      <c r="E7805" s="2">
        <v>3</v>
      </c>
      <c r="F7805" s="3"/>
      <c r="G7805" s="3">
        <v>0</v>
      </c>
      <c r="H7805" s="3"/>
      <c r="I7805" s="3">
        <v>0</v>
      </c>
      <c r="J7805" s="3"/>
      <c r="K7805" s="3"/>
      <c r="L7805" s="3"/>
      <c r="M7805" s="3">
        <v>0</v>
      </c>
      <c r="N7805" s="3">
        <v>0</v>
      </c>
      <c r="O7805" s="3">
        <v>0</v>
      </c>
    </row>
    <row r="7806" spans="1:15" x14ac:dyDescent="0.25">
      <c r="A7806" s="1">
        <v>45983.166666666664</v>
      </c>
      <c r="B7806" s="2">
        <v>2025</v>
      </c>
      <c r="C7806" s="2">
        <v>11</v>
      </c>
      <c r="D7806" s="2">
        <v>22</v>
      </c>
      <c r="E7806" s="2">
        <v>4</v>
      </c>
      <c r="F7806" s="3">
        <v>0</v>
      </c>
      <c r="G7806" s="3">
        <v>0</v>
      </c>
      <c r="H7806" s="3"/>
      <c r="I7806" s="3">
        <v>0</v>
      </c>
      <c r="J7806" s="3"/>
      <c r="K7806" s="3"/>
      <c r="L7806" s="3"/>
      <c r="M7806" s="3">
        <v>0</v>
      </c>
      <c r="N7806" s="3">
        <v>0</v>
      </c>
      <c r="O7806" s="3">
        <v>0</v>
      </c>
    </row>
    <row r="7807" spans="1:15" x14ac:dyDescent="0.25">
      <c r="A7807" s="1">
        <v>45983.208333333336</v>
      </c>
      <c r="B7807" s="2">
        <v>2025</v>
      </c>
      <c r="C7807" s="2">
        <v>11</v>
      </c>
      <c r="D7807" s="2">
        <v>22</v>
      </c>
      <c r="E7807" s="2">
        <v>5</v>
      </c>
      <c r="F7807" s="3">
        <v>0</v>
      </c>
      <c r="G7807" s="3">
        <v>0</v>
      </c>
      <c r="H7807" s="3">
        <v>0</v>
      </c>
      <c r="I7807" s="3">
        <v>0</v>
      </c>
      <c r="J7807" s="3">
        <v>0</v>
      </c>
      <c r="K7807" s="3">
        <v>0</v>
      </c>
      <c r="L7807" s="3">
        <v>0</v>
      </c>
      <c r="M7807" s="3">
        <v>0</v>
      </c>
      <c r="N7807" s="3">
        <v>0</v>
      </c>
      <c r="O7807" s="3">
        <v>0</v>
      </c>
    </row>
    <row r="7808" spans="1:15" x14ac:dyDescent="0.25">
      <c r="A7808" s="1">
        <v>45983.25</v>
      </c>
      <c r="B7808" s="2">
        <v>2025</v>
      </c>
      <c r="C7808" s="2">
        <v>11</v>
      </c>
      <c r="D7808" s="2">
        <v>22</v>
      </c>
      <c r="E7808" s="2">
        <v>6</v>
      </c>
      <c r="F7808" s="3">
        <v>0</v>
      </c>
      <c r="G7808" s="3">
        <v>0</v>
      </c>
      <c r="H7808" s="3">
        <v>0</v>
      </c>
      <c r="I7808" s="3">
        <v>0</v>
      </c>
      <c r="J7808" s="3">
        <v>0</v>
      </c>
      <c r="K7808" s="3">
        <v>0</v>
      </c>
      <c r="L7808" s="3">
        <v>0</v>
      </c>
      <c r="M7808" s="3">
        <v>0</v>
      </c>
      <c r="N7808" s="3">
        <v>0</v>
      </c>
      <c r="O7808" s="3">
        <v>0</v>
      </c>
    </row>
    <row r="7809" spans="1:15" x14ac:dyDescent="0.25">
      <c r="A7809" s="1">
        <v>45983.291666666664</v>
      </c>
      <c r="B7809" s="2">
        <v>2025</v>
      </c>
      <c r="C7809" s="2">
        <v>11</v>
      </c>
      <c r="D7809" s="2">
        <v>22</v>
      </c>
      <c r="E7809" s="2">
        <v>7</v>
      </c>
      <c r="F7809" s="3">
        <v>0</v>
      </c>
      <c r="G7809" s="3">
        <v>1.8654552484051939E-2</v>
      </c>
      <c r="H7809" s="3">
        <v>0</v>
      </c>
      <c r="I7809" s="3">
        <v>0</v>
      </c>
      <c r="J7809" s="3">
        <v>0</v>
      </c>
      <c r="K7809" s="3">
        <v>1.9363830338312456E-3</v>
      </c>
      <c r="L7809" s="3">
        <v>0</v>
      </c>
      <c r="M7809" s="3">
        <v>0</v>
      </c>
      <c r="N7809" s="3">
        <v>0</v>
      </c>
      <c r="O7809" s="3">
        <v>2.2878817242092428E-3</v>
      </c>
    </row>
    <row r="7810" spans="1:15" x14ac:dyDescent="0.25">
      <c r="A7810" s="1">
        <v>45983.333333333336</v>
      </c>
      <c r="B7810" s="2">
        <v>2025</v>
      </c>
      <c r="C7810" s="2">
        <v>11</v>
      </c>
      <c r="D7810" s="2">
        <v>22</v>
      </c>
      <c r="E7810" s="2">
        <v>8</v>
      </c>
      <c r="F7810" s="3">
        <v>0</v>
      </c>
      <c r="G7810" s="3">
        <v>0.32828374682402472</v>
      </c>
      <c r="H7810" s="3">
        <v>0</v>
      </c>
      <c r="I7810" s="3">
        <v>0.59973939222295103</v>
      </c>
      <c r="J7810" s="3">
        <v>0</v>
      </c>
      <c r="K7810" s="3">
        <v>3.2677680057047749E-2</v>
      </c>
      <c r="L7810" s="3">
        <v>0</v>
      </c>
      <c r="M7810" s="3">
        <v>0</v>
      </c>
      <c r="N7810" s="3">
        <v>0</v>
      </c>
      <c r="O7810" s="3">
        <v>0.10674453545600261</v>
      </c>
    </row>
    <row r="7811" spans="1:15" x14ac:dyDescent="0.25">
      <c r="A7811" s="1">
        <v>45983.375</v>
      </c>
      <c r="B7811" s="2">
        <v>2025</v>
      </c>
      <c r="C7811" s="2">
        <v>11</v>
      </c>
      <c r="D7811" s="2">
        <v>22</v>
      </c>
      <c r="E7811" s="2">
        <v>9</v>
      </c>
      <c r="F7811" s="3">
        <v>0</v>
      </c>
      <c r="G7811" s="3">
        <v>0</v>
      </c>
      <c r="H7811" s="3">
        <v>0</v>
      </c>
      <c r="I7811" s="3">
        <v>0.60246406398339758</v>
      </c>
      <c r="J7811" s="3">
        <v>0</v>
      </c>
      <c r="K7811" s="3">
        <v>0</v>
      </c>
      <c r="L7811" s="3">
        <v>0</v>
      </c>
      <c r="M7811" s="3">
        <v>0.32197034391739771</v>
      </c>
      <c r="N7811" s="3">
        <v>0</v>
      </c>
      <c r="O7811" s="3">
        <v>0.10271493421119948</v>
      </c>
    </row>
    <row r="7812" spans="1:15" x14ac:dyDescent="0.25">
      <c r="A7812" s="1">
        <v>45983.416666666664</v>
      </c>
      <c r="B7812" s="2">
        <v>2025</v>
      </c>
      <c r="C7812" s="2">
        <v>11</v>
      </c>
      <c r="D7812" s="2">
        <v>22</v>
      </c>
      <c r="E7812" s="2">
        <v>10</v>
      </c>
      <c r="F7812" s="3">
        <v>0</v>
      </c>
      <c r="G7812" s="3">
        <v>0</v>
      </c>
      <c r="H7812" s="3">
        <v>0</v>
      </c>
      <c r="I7812" s="3">
        <v>0.24996372605919906</v>
      </c>
      <c r="J7812" s="3">
        <v>0</v>
      </c>
      <c r="K7812" s="3">
        <v>7.1364526112185661E-2</v>
      </c>
      <c r="L7812" s="3">
        <v>0</v>
      </c>
      <c r="M7812" s="3">
        <v>0</v>
      </c>
      <c r="N7812" s="3">
        <v>0</v>
      </c>
      <c r="O7812" s="3">
        <v>3.5703139130153855E-2</v>
      </c>
    </row>
    <row r="7813" spans="1:15" x14ac:dyDescent="0.25">
      <c r="A7813" s="1">
        <v>45983.458333333336</v>
      </c>
      <c r="B7813" s="2">
        <v>2025</v>
      </c>
      <c r="C7813" s="2">
        <v>11</v>
      </c>
      <c r="D7813" s="2">
        <v>22</v>
      </c>
      <c r="E7813" s="2">
        <v>11</v>
      </c>
      <c r="F7813" s="3">
        <v>0</v>
      </c>
      <c r="G7813" s="3">
        <v>0</v>
      </c>
      <c r="H7813" s="3">
        <v>0</v>
      </c>
      <c r="I7813" s="3">
        <v>0</v>
      </c>
      <c r="J7813" s="3">
        <v>0</v>
      </c>
      <c r="K7813" s="3">
        <v>0</v>
      </c>
      <c r="L7813" s="3">
        <v>0</v>
      </c>
      <c r="M7813" s="3">
        <v>0.48207233566260937</v>
      </c>
      <c r="N7813" s="3">
        <v>0</v>
      </c>
      <c r="O7813" s="3">
        <v>5.356359285140104E-2</v>
      </c>
    </row>
    <row r="7814" spans="1:15" x14ac:dyDescent="0.25">
      <c r="A7814" s="1">
        <v>45983.5</v>
      </c>
      <c r="B7814" s="2">
        <v>2025</v>
      </c>
      <c r="C7814" s="2">
        <v>11</v>
      </c>
      <c r="D7814" s="2">
        <v>22</v>
      </c>
      <c r="E7814" s="2">
        <v>12</v>
      </c>
      <c r="F7814" s="3">
        <v>0</v>
      </c>
      <c r="G7814" s="3">
        <v>0</v>
      </c>
      <c r="H7814" s="3">
        <v>0</v>
      </c>
      <c r="I7814" s="3">
        <v>0</v>
      </c>
      <c r="J7814" s="3">
        <v>0</v>
      </c>
      <c r="K7814" s="3">
        <v>5.8420449969708126E-2</v>
      </c>
      <c r="L7814" s="3">
        <v>0</v>
      </c>
      <c r="M7814" s="3">
        <v>0.96414103614092816</v>
      </c>
      <c r="N7814" s="3">
        <v>0</v>
      </c>
      <c r="O7814" s="3">
        <v>0.11361794290118181</v>
      </c>
    </row>
    <row r="7815" spans="1:15" x14ac:dyDescent="0.25">
      <c r="A7815" s="1">
        <v>45983.541666666664</v>
      </c>
      <c r="B7815" s="2">
        <v>2025</v>
      </c>
      <c r="C7815" s="2">
        <v>11</v>
      </c>
      <c r="D7815" s="2">
        <v>22</v>
      </c>
      <c r="E7815" s="2">
        <v>13</v>
      </c>
      <c r="F7815" s="3">
        <v>0</v>
      </c>
      <c r="G7815" s="3">
        <v>0</v>
      </c>
      <c r="H7815" s="3">
        <v>0</v>
      </c>
      <c r="I7815" s="3"/>
      <c r="J7815" s="3">
        <v>0</v>
      </c>
      <c r="K7815" s="3">
        <v>0</v>
      </c>
      <c r="L7815" s="3">
        <v>0</v>
      </c>
      <c r="M7815" s="3">
        <v>0</v>
      </c>
      <c r="N7815" s="3">
        <v>0</v>
      </c>
      <c r="O7815" s="3">
        <v>0</v>
      </c>
    </row>
    <row r="7816" spans="1:15" x14ac:dyDescent="0.25">
      <c r="A7816" s="1">
        <v>45983.583333333336</v>
      </c>
      <c r="B7816" s="2">
        <v>2025</v>
      </c>
      <c r="C7816" s="2">
        <v>11</v>
      </c>
      <c r="D7816" s="2">
        <v>22</v>
      </c>
      <c r="E7816" s="2">
        <v>14</v>
      </c>
      <c r="F7816" s="3">
        <v>0</v>
      </c>
      <c r="G7816" s="3">
        <v>0</v>
      </c>
      <c r="H7816" s="3">
        <v>0</v>
      </c>
      <c r="I7816" s="3"/>
      <c r="J7816" s="3">
        <v>0</v>
      </c>
      <c r="K7816" s="3">
        <v>0</v>
      </c>
      <c r="L7816" s="3">
        <v>0</v>
      </c>
      <c r="M7816" s="3">
        <v>0</v>
      </c>
      <c r="N7816" s="3">
        <v>0</v>
      </c>
      <c r="O7816" s="3">
        <v>0</v>
      </c>
    </row>
    <row r="7817" spans="1:15" x14ac:dyDescent="0.25">
      <c r="A7817" s="1">
        <v>45983.625</v>
      </c>
      <c r="B7817" s="2">
        <v>2025</v>
      </c>
      <c r="C7817" s="2">
        <v>11</v>
      </c>
      <c r="D7817" s="2">
        <v>22</v>
      </c>
      <c r="E7817" s="2">
        <v>15</v>
      </c>
      <c r="F7817" s="3">
        <v>0</v>
      </c>
      <c r="G7817" s="3">
        <v>0</v>
      </c>
      <c r="H7817" s="3">
        <v>0</v>
      </c>
      <c r="I7817" s="3"/>
      <c r="J7817" s="3">
        <v>0</v>
      </c>
      <c r="K7817" s="3">
        <v>0</v>
      </c>
      <c r="L7817" s="3">
        <v>0</v>
      </c>
      <c r="M7817" s="3">
        <v>0</v>
      </c>
      <c r="N7817" s="3">
        <v>0</v>
      </c>
      <c r="O7817" s="3">
        <v>0</v>
      </c>
    </row>
    <row r="7818" spans="1:15" x14ac:dyDescent="0.25">
      <c r="A7818" s="1">
        <v>45983.666666666664</v>
      </c>
      <c r="B7818" s="2">
        <v>2025</v>
      </c>
      <c r="C7818" s="2">
        <v>11</v>
      </c>
      <c r="D7818" s="2">
        <v>22</v>
      </c>
      <c r="E7818" s="2">
        <v>16</v>
      </c>
      <c r="F7818" s="3">
        <v>0</v>
      </c>
      <c r="G7818" s="3">
        <v>0</v>
      </c>
      <c r="H7818" s="3">
        <v>0</v>
      </c>
      <c r="I7818" s="3"/>
      <c r="J7818" s="3">
        <v>0</v>
      </c>
      <c r="K7818" s="3">
        <v>0</v>
      </c>
      <c r="L7818" s="3">
        <v>0</v>
      </c>
      <c r="M7818" s="3"/>
      <c r="N7818" s="3">
        <v>0</v>
      </c>
      <c r="O7818" s="3">
        <v>0</v>
      </c>
    </row>
    <row r="7819" spans="1:15" x14ac:dyDescent="0.25">
      <c r="A7819" s="1">
        <v>45983.708333333336</v>
      </c>
      <c r="B7819" s="2">
        <v>2025</v>
      </c>
      <c r="C7819" s="2">
        <v>11</v>
      </c>
      <c r="D7819" s="2">
        <v>22</v>
      </c>
      <c r="E7819" s="2">
        <v>17</v>
      </c>
      <c r="F7819" s="3">
        <v>0</v>
      </c>
      <c r="G7819" s="3">
        <v>0</v>
      </c>
      <c r="H7819" s="3">
        <v>0</v>
      </c>
      <c r="I7819" s="3">
        <v>0</v>
      </c>
      <c r="J7819" s="3">
        <v>0</v>
      </c>
      <c r="K7819" s="3">
        <v>0</v>
      </c>
      <c r="L7819" s="3">
        <v>0</v>
      </c>
      <c r="M7819" s="3">
        <v>0</v>
      </c>
      <c r="N7819" s="3">
        <v>0</v>
      </c>
      <c r="O7819" s="3">
        <v>0</v>
      </c>
    </row>
    <row r="7820" spans="1:15" x14ac:dyDescent="0.25">
      <c r="A7820" s="1">
        <v>45983.75</v>
      </c>
      <c r="B7820" s="2">
        <v>2025</v>
      </c>
      <c r="C7820" s="2">
        <v>11</v>
      </c>
      <c r="D7820" s="2">
        <v>22</v>
      </c>
      <c r="E7820" s="2">
        <v>18</v>
      </c>
      <c r="F7820" s="3">
        <v>0</v>
      </c>
      <c r="G7820" s="3">
        <v>0</v>
      </c>
      <c r="H7820" s="3"/>
      <c r="I7820" s="3">
        <v>0</v>
      </c>
      <c r="J7820" s="3">
        <v>0</v>
      </c>
      <c r="K7820" s="3">
        <v>0</v>
      </c>
      <c r="L7820" s="3">
        <v>0</v>
      </c>
      <c r="M7820" s="3">
        <v>0</v>
      </c>
      <c r="N7820" s="3">
        <v>0</v>
      </c>
      <c r="O7820" s="3">
        <v>0</v>
      </c>
    </row>
    <row r="7821" spans="1:15" x14ac:dyDescent="0.25">
      <c r="A7821" s="1">
        <v>45983.791666666664</v>
      </c>
      <c r="B7821" s="2">
        <v>2025</v>
      </c>
      <c r="C7821" s="2">
        <v>11</v>
      </c>
      <c r="D7821" s="2">
        <v>22</v>
      </c>
      <c r="E7821" s="2">
        <v>19</v>
      </c>
      <c r="F7821" s="3">
        <v>0</v>
      </c>
      <c r="G7821" s="3">
        <v>0</v>
      </c>
      <c r="H7821" s="3"/>
      <c r="I7821" s="3">
        <v>0</v>
      </c>
      <c r="J7821" s="3"/>
      <c r="K7821" s="3"/>
      <c r="L7821" s="3"/>
      <c r="M7821" s="3">
        <v>0</v>
      </c>
      <c r="N7821" s="3">
        <v>0</v>
      </c>
      <c r="O7821" s="3">
        <v>0</v>
      </c>
    </row>
    <row r="7822" spans="1:15" x14ac:dyDescent="0.25">
      <c r="A7822" s="1">
        <v>45983.833333333336</v>
      </c>
      <c r="B7822" s="2">
        <v>2025</v>
      </c>
      <c r="C7822" s="2">
        <v>11</v>
      </c>
      <c r="D7822" s="2">
        <v>22</v>
      </c>
      <c r="E7822" s="2">
        <v>20</v>
      </c>
      <c r="F7822" s="3"/>
      <c r="G7822" s="3">
        <v>0</v>
      </c>
      <c r="H7822" s="3"/>
      <c r="I7822" s="3">
        <v>0</v>
      </c>
      <c r="J7822" s="3"/>
      <c r="K7822" s="3"/>
      <c r="L7822" s="3"/>
      <c r="M7822" s="3">
        <v>0</v>
      </c>
      <c r="N7822" s="3">
        <v>0</v>
      </c>
      <c r="O7822" s="3">
        <v>0</v>
      </c>
    </row>
    <row r="7823" spans="1:15" x14ac:dyDescent="0.25">
      <c r="A7823" s="1">
        <v>45983.875</v>
      </c>
      <c r="B7823" s="2">
        <v>2025</v>
      </c>
      <c r="C7823" s="2">
        <v>11</v>
      </c>
      <c r="D7823" s="2">
        <v>22</v>
      </c>
      <c r="E7823" s="2">
        <v>21</v>
      </c>
      <c r="F7823" s="3"/>
      <c r="G7823" s="3">
        <v>0</v>
      </c>
      <c r="H7823" s="3"/>
      <c r="I7823" s="3">
        <v>0</v>
      </c>
      <c r="J7823" s="3"/>
      <c r="K7823" s="3"/>
      <c r="L7823" s="3"/>
      <c r="M7823" s="3">
        <v>0</v>
      </c>
      <c r="N7823" s="3">
        <v>0</v>
      </c>
      <c r="O7823" s="3">
        <v>0</v>
      </c>
    </row>
    <row r="7824" spans="1:15" x14ac:dyDescent="0.25">
      <c r="A7824" s="1">
        <v>45983.916666666664</v>
      </c>
      <c r="B7824" s="2">
        <v>2025</v>
      </c>
      <c r="C7824" s="2">
        <v>11</v>
      </c>
      <c r="D7824" s="2">
        <v>22</v>
      </c>
      <c r="E7824" s="2">
        <v>22</v>
      </c>
      <c r="F7824" s="3"/>
      <c r="G7824" s="3">
        <v>0</v>
      </c>
      <c r="H7824" s="3"/>
      <c r="I7824" s="3">
        <v>0</v>
      </c>
      <c r="J7824" s="3"/>
      <c r="K7824" s="3"/>
      <c r="L7824" s="3"/>
      <c r="M7824" s="3">
        <v>0</v>
      </c>
      <c r="N7824" s="3">
        <v>0</v>
      </c>
      <c r="O7824" s="3">
        <v>0</v>
      </c>
    </row>
    <row r="7825" spans="1:15" x14ac:dyDescent="0.25">
      <c r="A7825" s="1">
        <v>45983.958333333336</v>
      </c>
      <c r="B7825" s="2">
        <v>2025</v>
      </c>
      <c r="C7825" s="2">
        <v>11</v>
      </c>
      <c r="D7825" s="2">
        <v>22</v>
      </c>
      <c r="E7825" s="2">
        <v>23</v>
      </c>
      <c r="F7825" s="3"/>
      <c r="G7825" s="3">
        <v>0</v>
      </c>
      <c r="H7825" s="3"/>
      <c r="I7825" s="3">
        <v>0</v>
      </c>
      <c r="J7825" s="3"/>
      <c r="K7825" s="3"/>
      <c r="L7825" s="3"/>
      <c r="M7825" s="3">
        <v>0</v>
      </c>
      <c r="N7825" s="3">
        <v>0</v>
      </c>
      <c r="O7825" s="3">
        <v>0</v>
      </c>
    </row>
    <row r="7826" spans="1:15" x14ac:dyDescent="0.25">
      <c r="A7826" s="1">
        <v>45984</v>
      </c>
      <c r="B7826" s="2">
        <v>2025</v>
      </c>
      <c r="C7826" s="2">
        <v>11</v>
      </c>
      <c r="D7826" s="2">
        <v>23</v>
      </c>
      <c r="E7826" s="2">
        <v>0</v>
      </c>
      <c r="F7826" s="3"/>
      <c r="G7826" s="3">
        <v>0</v>
      </c>
      <c r="H7826" s="3"/>
      <c r="I7826" s="3">
        <v>0</v>
      </c>
      <c r="J7826" s="3"/>
      <c r="K7826" s="3"/>
      <c r="L7826" s="3"/>
      <c r="M7826" s="3">
        <v>0</v>
      </c>
      <c r="N7826" s="3">
        <v>0</v>
      </c>
      <c r="O7826" s="3">
        <v>0</v>
      </c>
    </row>
    <row r="7827" spans="1:15" x14ac:dyDescent="0.25">
      <c r="A7827" s="1">
        <v>45984.041666666664</v>
      </c>
      <c r="B7827" s="2">
        <v>2025</v>
      </c>
      <c r="C7827" s="2">
        <v>11</v>
      </c>
      <c r="D7827" s="2">
        <v>23</v>
      </c>
      <c r="E7827" s="2">
        <v>1</v>
      </c>
      <c r="F7827" s="3"/>
      <c r="G7827" s="3">
        <v>0</v>
      </c>
      <c r="H7827" s="3"/>
      <c r="I7827" s="3">
        <v>0</v>
      </c>
      <c r="J7827" s="3"/>
      <c r="K7827" s="3"/>
      <c r="L7827" s="3"/>
      <c r="M7827" s="3">
        <v>0</v>
      </c>
      <c r="N7827" s="3">
        <v>0</v>
      </c>
      <c r="O7827" s="3">
        <v>0</v>
      </c>
    </row>
    <row r="7828" spans="1:15" x14ac:dyDescent="0.25">
      <c r="A7828" s="1">
        <v>45984.083333333336</v>
      </c>
      <c r="B7828" s="2">
        <v>2025</v>
      </c>
      <c r="C7828" s="2">
        <v>11</v>
      </c>
      <c r="D7828" s="2">
        <v>23</v>
      </c>
      <c r="E7828" s="2">
        <v>2</v>
      </c>
      <c r="F7828" s="3"/>
      <c r="G7828" s="3">
        <v>0</v>
      </c>
      <c r="H7828" s="3"/>
      <c r="I7828" s="3">
        <v>0</v>
      </c>
      <c r="J7828" s="3"/>
      <c r="K7828" s="3"/>
      <c r="L7828" s="3"/>
      <c r="M7828" s="3">
        <v>0</v>
      </c>
      <c r="N7828" s="3">
        <v>0</v>
      </c>
      <c r="O7828" s="3">
        <v>0</v>
      </c>
    </row>
    <row r="7829" spans="1:15" x14ac:dyDescent="0.25">
      <c r="A7829" s="1">
        <v>45984.125</v>
      </c>
      <c r="B7829" s="2">
        <v>2025</v>
      </c>
      <c r="C7829" s="2">
        <v>11</v>
      </c>
      <c r="D7829" s="2">
        <v>23</v>
      </c>
      <c r="E7829" s="2">
        <v>3</v>
      </c>
      <c r="F7829" s="3"/>
      <c r="G7829" s="3">
        <v>0</v>
      </c>
      <c r="H7829" s="3"/>
      <c r="I7829" s="3">
        <v>0</v>
      </c>
      <c r="J7829" s="3"/>
      <c r="K7829" s="3"/>
      <c r="L7829" s="3"/>
      <c r="M7829" s="3">
        <v>0</v>
      </c>
      <c r="N7829" s="3">
        <v>0</v>
      </c>
      <c r="O7829" s="3">
        <v>0</v>
      </c>
    </row>
    <row r="7830" spans="1:15" x14ac:dyDescent="0.25">
      <c r="A7830" s="1">
        <v>45984.166666666664</v>
      </c>
      <c r="B7830" s="2">
        <v>2025</v>
      </c>
      <c r="C7830" s="2">
        <v>11</v>
      </c>
      <c r="D7830" s="2">
        <v>23</v>
      </c>
      <c r="E7830" s="2">
        <v>4</v>
      </c>
      <c r="F7830" s="3">
        <v>0</v>
      </c>
      <c r="G7830" s="3">
        <v>0</v>
      </c>
      <c r="H7830" s="3"/>
      <c r="I7830" s="3">
        <v>0</v>
      </c>
      <c r="J7830" s="3"/>
      <c r="K7830" s="3"/>
      <c r="L7830" s="3"/>
      <c r="M7830" s="3">
        <v>0</v>
      </c>
      <c r="N7830" s="3">
        <v>0</v>
      </c>
      <c r="O7830" s="3">
        <v>0</v>
      </c>
    </row>
    <row r="7831" spans="1:15" x14ac:dyDescent="0.25">
      <c r="A7831" s="1">
        <v>45984.208333333336</v>
      </c>
      <c r="B7831" s="2">
        <v>2025</v>
      </c>
      <c r="C7831" s="2">
        <v>11</v>
      </c>
      <c r="D7831" s="2">
        <v>23</v>
      </c>
      <c r="E7831" s="2">
        <v>5</v>
      </c>
      <c r="F7831" s="3">
        <v>0</v>
      </c>
      <c r="G7831" s="3">
        <v>0</v>
      </c>
      <c r="H7831" s="3">
        <v>0</v>
      </c>
      <c r="I7831" s="3">
        <v>4.3018475049284395E-3</v>
      </c>
      <c r="J7831" s="3">
        <v>0</v>
      </c>
      <c r="K7831" s="3">
        <v>0</v>
      </c>
      <c r="L7831" s="3">
        <v>0</v>
      </c>
      <c r="M7831" s="3">
        <v>0</v>
      </c>
      <c r="N7831" s="3">
        <v>0</v>
      </c>
      <c r="O7831" s="3">
        <v>4.7798305610315995E-4</v>
      </c>
    </row>
    <row r="7832" spans="1:15" x14ac:dyDescent="0.25">
      <c r="A7832" s="1">
        <v>45984.25</v>
      </c>
      <c r="B7832" s="2">
        <v>2025</v>
      </c>
      <c r="C7832" s="2">
        <v>11</v>
      </c>
      <c r="D7832" s="2">
        <v>23</v>
      </c>
      <c r="E7832" s="2">
        <v>6</v>
      </c>
      <c r="F7832" s="3">
        <v>0</v>
      </c>
      <c r="G7832" s="3">
        <v>3.5665304057202876E-2</v>
      </c>
      <c r="H7832" s="3">
        <v>0</v>
      </c>
      <c r="I7832" s="3">
        <v>8.2606125222962706E-2</v>
      </c>
      <c r="J7832" s="3">
        <v>0</v>
      </c>
      <c r="K7832" s="3">
        <v>0</v>
      </c>
      <c r="L7832" s="3">
        <v>0</v>
      </c>
      <c r="M7832" s="3">
        <v>0</v>
      </c>
      <c r="N7832" s="3">
        <v>0.16373383227140434</v>
      </c>
      <c r="O7832" s="3">
        <v>3.1333917950174435E-2</v>
      </c>
    </row>
    <row r="7833" spans="1:15" x14ac:dyDescent="0.25">
      <c r="A7833" s="1">
        <v>45984.291666666664</v>
      </c>
      <c r="B7833" s="2">
        <v>2025</v>
      </c>
      <c r="C7833" s="2">
        <v>11</v>
      </c>
      <c r="D7833" s="2">
        <v>23</v>
      </c>
      <c r="E7833" s="2">
        <v>7</v>
      </c>
      <c r="F7833" s="3">
        <v>0</v>
      </c>
      <c r="G7833" s="3">
        <v>0.33259746179087213</v>
      </c>
      <c r="H7833" s="3">
        <v>0</v>
      </c>
      <c r="I7833" s="3">
        <v>0.23334952403454029</v>
      </c>
      <c r="J7833" s="3">
        <v>0</v>
      </c>
      <c r="K7833" s="3">
        <v>0</v>
      </c>
      <c r="L7833" s="3">
        <v>0</v>
      </c>
      <c r="M7833" s="3">
        <v>0.1364897895737659</v>
      </c>
      <c r="N7833" s="3">
        <v>0.52837616774513885</v>
      </c>
      <c r="O7833" s="3">
        <v>0.13675699368270189</v>
      </c>
    </row>
    <row r="7834" spans="1:15" x14ac:dyDescent="0.25">
      <c r="A7834" s="1">
        <v>45984.333333333336</v>
      </c>
      <c r="B7834" s="2">
        <v>2025</v>
      </c>
      <c r="C7834" s="2">
        <v>11</v>
      </c>
      <c r="D7834" s="2">
        <v>23</v>
      </c>
      <c r="E7834" s="2">
        <v>8</v>
      </c>
      <c r="F7834" s="3">
        <v>0</v>
      </c>
      <c r="G7834" s="3">
        <v>0.70897043129371617</v>
      </c>
      <c r="H7834" s="3">
        <v>0</v>
      </c>
      <c r="I7834" s="3">
        <v>0.25657267363714825</v>
      </c>
      <c r="J7834" s="3">
        <v>0</v>
      </c>
      <c r="K7834" s="3">
        <v>0</v>
      </c>
      <c r="L7834" s="3">
        <v>0</v>
      </c>
      <c r="M7834" s="3">
        <v>0.4597683079554159</v>
      </c>
      <c r="N7834" s="3">
        <v>0.33764009142460194</v>
      </c>
      <c r="O7834" s="3">
        <v>0.19588350047898692</v>
      </c>
    </row>
    <row r="7835" spans="1:15" x14ac:dyDescent="0.25">
      <c r="A7835" s="1">
        <v>45984.375</v>
      </c>
      <c r="B7835" s="2">
        <v>2025</v>
      </c>
      <c r="C7835" s="2">
        <v>11</v>
      </c>
      <c r="D7835" s="2">
        <v>23</v>
      </c>
      <c r="E7835" s="2">
        <v>9</v>
      </c>
      <c r="F7835" s="3">
        <v>0</v>
      </c>
      <c r="G7835" s="3">
        <v>0.41478308421436377</v>
      </c>
      <c r="H7835" s="3">
        <v>0</v>
      </c>
      <c r="I7835" s="3">
        <v>0.72828613868594461</v>
      </c>
      <c r="J7835" s="3">
        <v>0</v>
      </c>
      <c r="K7835" s="3">
        <v>0</v>
      </c>
      <c r="L7835" s="3">
        <v>0</v>
      </c>
      <c r="M7835" s="3">
        <v>0.62204616524978629</v>
      </c>
      <c r="N7835" s="3">
        <v>0.40912992666294984</v>
      </c>
      <c r="O7835" s="3">
        <v>0.24158281275700494</v>
      </c>
    </row>
    <row r="7836" spans="1:15" x14ac:dyDescent="0.25">
      <c r="A7836" s="1">
        <v>45984.416666666664</v>
      </c>
      <c r="B7836" s="2">
        <v>2025</v>
      </c>
      <c r="C7836" s="2">
        <v>11</v>
      </c>
      <c r="D7836" s="2">
        <v>23</v>
      </c>
      <c r="E7836" s="2">
        <v>10</v>
      </c>
      <c r="F7836" s="3">
        <v>0</v>
      </c>
      <c r="G7836" s="3">
        <v>0.87047461530312109</v>
      </c>
      <c r="H7836" s="3">
        <v>0</v>
      </c>
      <c r="I7836" s="3">
        <v>0.57060647343004034</v>
      </c>
      <c r="J7836" s="3">
        <v>0.32265510504764594</v>
      </c>
      <c r="K7836" s="3">
        <v>0</v>
      </c>
      <c r="L7836" s="3">
        <v>0</v>
      </c>
      <c r="M7836" s="3">
        <v>0.47517587695385249</v>
      </c>
      <c r="N7836" s="3">
        <v>0.7419854538863373</v>
      </c>
      <c r="O7836" s="3">
        <v>0.33121083606899965</v>
      </c>
    </row>
    <row r="7837" spans="1:15" x14ac:dyDescent="0.25">
      <c r="A7837" s="1">
        <v>45984.458333333336</v>
      </c>
      <c r="B7837" s="2">
        <v>2025</v>
      </c>
      <c r="C7837" s="2">
        <v>11</v>
      </c>
      <c r="D7837" s="2">
        <v>23</v>
      </c>
      <c r="E7837" s="2">
        <v>11</v>
      </c>
      <c r="F7837" s="3">
        <v>0</v>
      </c>
      <c r="G7837" s="3">
        <v>0.4497241324164401</v>
      </c>
      <c r="H7837" s="3">
        <v>0</v>
      </c>
      <c r="I7837" s="3">
        <v>0.21474602763312964</v>
      </c>
      <c r="J7837" s="3">
        <v>0.20452577470271474</v>
      </c>
      <c r="K7837" s="3">
        <v>0</v>
      </c>
      <c r="L7837" s="3">
        <v>0</v>
      </c>
      <c r="M7837" s="3">
        <v>0.38446912133099476</v>
      </c>
      <c r="N7837" s="3">
        <v>0.6948606283872647</v>
      </c>
      <c r="O7837" s="3">
        <v>0.2164806316078382</v>
      </c>
    </row>
    <row r="7838" spans="1:15" x14ac:dyDescent="0.25">
      <c r="A7838" s="1">
        <v>45984.5</v>
      </c>
      <c r="B7838" s="2">
        <v>2025</v>
      </c>
      <c r="C7838" s="2">
        <v>11</v>
      </c>
      <c r="D7838" s="2">
        <v>23</v>
      </c>
      <c r="E7838" s="2">
        <v>12</v>
      </c>
      <c r="F7838" s="3">
        <v>0</v>
      </c>
      <c r="G7838" s="3">
        <v>0.90158370006656097</v>
      </c>
      <c r="H7838" s="3">
        <v>0</v>
      </c>
      <c r="I7838" s="3">
        <v>0</v>
      </c>
      <c r="J7838" s="3">
        <v>0</v>
      </c>
      <c r="K7838" s="3">
        <v>0</v>
      </c>
      <c r="L7838" s="3">
        <v>0</v>
      </c>
      <c r="M7838" s="3">
        <v>0.53862445926413438</v>
      </c>
      <c r="N7838" s="3">
        <v>0.50403972739640712</v>
      </c>
      <c r="O7838" s="3">
        <v>0.21602754296967805</v>
      </c>
    </row>
    <row r="7839" spans="1:15" x14ac:dyDescent="0.25">
      <c r="A7839" s="1">
        <v>45984.541666666664</v>
      </c>
      <c r="B7839" s="2">
        <v>2025</v>
      </c>
      <c r="C7839" s="2">
        <v>11</v>
      </c>
      <c r="D7839" s="2">
        <v>23</v>
      </c>
      <c r="E7839" s="2">
        <v>13</v>
      </c>
      <c r="F7839" s="3">
        <v>0</v>
      </c>
      <c r="G7839" s="3">
        <v>0.36999968402426692</v>
      </c>
      <c r="H7839" s="3">
        <v>0</v>
      </c>
      <c r="I7839" s="3">
        <v>0</v>
      </c>
      <c r="J7839" s="3">
        <v>0</v>
      </c>
      <c r="K7839" s="3">
        <v>0</v>
      </c>
      <c r="L7839" s="3">
        <v>0</v>
      </c>
      <c r="M7839" s="3">
        <v>0.32413642674768534</v>
      </c>
      <c r="N7839" s="3">
        <v>0.22702072104443649</v>
      </c>
      <c r="O7839" s="3">
        <v>0.10235075909070986</v>
      </c>
    </row>
    <row r="7840" spans="1:15" x14ac:dyDescent="0.25">
      <c r="A7840" s="1">
        <v>45984.583333333336</v>
      </c>
      <c r="B7840" s="2">
        <v>2025</v>
      </c>
      <c r="C7840" s="2">
        <v>11</v>
      </c>
      <c r="D7840" s="2">
        <v>23</v>
      </c>
      <c r="E7840" s="2">
        <v>14</v>
      </c>
      <c r="F7840" s="3">
        <v>0</v>
      </c>
      <c r="G7840" s="3">
        <v>0.44455449725132457</v>
      </c>
      <c r="H7840" s="3">
        <v>0</v>
      </c>
      <c r="I7840" s="3">
        <v>0</v>
      </c>
      <c r="J7840" s="3">
        <v>0</v>
      </c>
      <c r="K7840" s="3">
        <v>0</v>
      </c>
      <c r="L7840" s="3">
        <v>0</v>
      </c>
      <c r="M7840" s="3">
        <v>0.1363670387436012</v>
      </c>
      <c r="N7840" s="3">
        <v>0</v>
      </c>
      <c r="O7840" s="3">
        <v>6.454683733276953E-2</v>
      </c>
    </row>
    <row r="7841" spans="1:15" x14ac:dyDescent="0.25">
      <c r="A7841" s="1">
        <v>45984.625</v>
      </c>
      <c r="B7841" s="2">
        <v>2025</v>
      </c>
      <c r="C7841" s="2">
        <v>11</v>
      </c>
      <c r="D7841" s="2">
        <v>23</v>
      </c>
      <c r="E7841" s="2">
        <v>15</v>
      </c>
      <c r="F7841" s="3">
        <v>0</v>
      </c>
      <c r="G7841" s="3">
        <v>5.8374939603800899E-2</v>
      </c>
      <c r="H7841" s="3">
        <v>0</v>
      </c>
      <c r="I7841" s="3">
        <v>0</v>
      </c>
      <c r="J7841" s="3">
        <v>0</v>
      </c>
      <c r="K7841" s="3">
        <v>0</v>
      </c>
      <c r="L7841" s="3">
        <v>0</v>
      </c>
      <c r="M7841" s="3">
        <v>0</v>
      </c>
      <c r="N7841" s="3">
        <v>0</v>
      </c>
      <c r="O7841" s="3">
        <v>6.4861044004223224E-3</v>
      </c>
    </row>
    <row r="7842" spans="1:15" x14ac:dyDescent="0.25">
      <c r="A7842" s="1">
        <v>45984.666666666664</v>
      </c>
      <c r="B7842" s="2">
        <v>2025</v>
      </c>
      <c r="C7842" s="2">
        <v>11</v>
      </c>
      <c r="D7842" s="2">
        <v>23</v>
      </c>
      <c r="E7842" s="2">
        <v>16</v>
      </c>
      <c r="F7842" s="3">
        <v>0</v>
      </c>
      <c r="G7842" s="3">
        <v>0</v>
      </c>
      <c r="H7842" s="3">
        <v>0</v>
      </c>
      <c r="I7842" s="3">
        <v>0</v>
      </c>
      <c r="J7842" s="3">
        <v>0</v>
      </c>
      <c r="K7842" s="3">
        <v>0</v>
      </c>
      <c r="L7842" s="3">
        <v>0</v>
      </c>
      <c r="M7842" s="3">
        <v>0</v>
      </c>
      <c r="N7842" s="3">
        <v>0</v>
      </c>
      <c r="O7842" s="3">
        <v>0</v>
      </c>
    </row>
    <row r="7843" spans="1:15" x14ac:dyDescent="0.25">
      <c r="A7843" s="1">
        <v>45984.708333333336</v>
      </c>
      <c r="B7843" s="2">
        <v>2025</v>
      </c>
      <c r="C7843" s="2">
        <v>11</v>
      </c>
      <c r="D7843" s="2">
        <v>23</v>
      </c>
      <c r="E7843" s="2">
        <v>17</v>
      </c>
      <c r="F7843" s="3">
        <v>0</v>
      </c>
      <c r="G7843" s="3">
        <v>0</v>
      </c>
      <c r="H7843" s="3">
        <v>0</v>
      </c>
      <c r="I7843" s="3">
        <v>0</v>
      </c>
      <c r="J7843" s="3">
        <v>0</v>
      </c>
      <c r="K7843" s="3">
        <v>0</v>
      </c>
      <c r="L7843" s="3">
        <v>0</v>
      </c>
      <c r="M7843" s="3">
        <v>0</v>
      </c>
      <c r="N7843" s="3">
        <v>0</v>
      </c>
      <c r="O7843" s="3">
        <v>0</v>
      </c>
    </row>
    <row r="7844" spans="1:15" x14ac:dyDescent="0.25">
      <c r="A7844" s="1">
        <v>45984.75</v>
      </c>
      <c r="B7844" s="2">
        <v>2025</v>
      </c>
      <c r="C7844" s="2">
        <v>11</v>
      </c>
      <c r="D7844" s="2">
        <v>23</v>
      </c>
      <c r="E7844" s="2">
        <v>18</v>
      </c>
      <c r="F7844" s="3">
        <v>0</v>
      </c>
      <c r="G7844" s="3">
        <v>0</v>
      </c>
      <c r="H7844" s="3">
        <v>0</v>
      </c>
      <c r="I7844" s="3">
        <v>0</v>
      </c>
      <c r="J7844" s="3">
        <v>0</v>
      </c>
      <c r="K7844" s="3">
        <v>0</v>
      </c>
      <c r="L7844" s="3">
        <v>0</v>
      </c>
      <c r="M7844" s="3">
        <v>0</v>
      </c>
      <c r="N7844" s="3">
        <v>0</v>
      </c>
      <c r="O7844" s="3">
        <v>0</v>
      </c>
    </row>
    <row r="7845" spans="1:15" x14ac:dyDescent="0.25">
      <c r="A7845" s="1">
        <v>45984.791666666664</v>
      </c>
      <c r="B7845" s="2">
        <v>2025</v>
      </c>
      <c r="C7845" s="2">
        <v>11</v>
      </c>
      <c r="D7845" s="2">
        <v>23</v>
      </c>
      <c r="E7845" s="2">
        <v>19</v>
      </c>
      <c r="F7845" s="3">
        <v>0</v>
      </c>
      <c r="G7845" s="3">
        <v>0</v>
      </c>
      <c r="H7845" s="3"/>
      <c r="I7845" s="3">
        <v>0</v>
      </c>
      <c r="J7845" s="3"/>
      <c r="K7845" s="3"/>
      <c r="L7845" s="3"/>
      <c r="M7845" s="3">
        <v>0</v>
      </c>
      <c r="N7845" s="3">
        <v>0</v>
      </c>
      <c r="O7845" s="3">
        <v>0</v>
      </c>
    </row>
    <row r="7846" spans="1:15" x14ac:dyDescent="0.25">
      <c r="A7846" s="1">
        <v>45984.833333333336</v>
      </c>
      <c r="B7846" s="2">
        <v>2025</v>
      </c>
      <c r="C7846" s="2">
        <v>11</v>
      </c>
      <c r="D7846" s="2">
        <v>23</v>
      </c>
      <c r="E7846" s="2">
        <v>20</v>
      </c>
      <c r="F7846" s="3"/>
      <c r="G7846" s="3">
        <v>0</v>
      </c>
      <c r="H7846" s="3"/>
      <c r="I7846" s="3">
        <v>0</v>
      </c>
      <c r="J7846" s="3"/>
      <c r="K7846" s="3"/>
      <c r="L7846" s="3"/>
      <c r="M7846" s="3">
        <v>0</v>
      </c>
      <c r="N7846" s="3">
        <v>0</v>
      </c>
      <c r="O7846" s="3">
        <v>0</v>
      </c>
    </row>
    <row r="7847" spans="1:15" x14ac:dyDescent="0.25">
      <c r="A7847" s="1">
        <v>45984.875</v>
      </c>
      <c r="B7847" s="2">
        <v>2025</v>
      </c>
      <c r="C7847" s="2">
        <v>11</v>
      </c>
      <c r="D7847" s="2">
        <v>23</v>
      </c>
      <c r="E7847" s="2">
        <v>21</v>
      </c>
      <c r="F7847" s="3"/>
      <c r="G7847" s="3">
        <v>0</v>
      </c>
      <c r="H7847" s="3"/>
      <c r="I7847" s="3">
        <v>0</v>
      </c>
      <c r="J7847" s="3"/>
      <c r="K7847" s="3"/>
      <c r="L7847" s="3"/>
      <c r="M7847" s="3">
        <v>0</v>
      </c>
      <c r="N7847" s="3">
        <v>0</v>
      </c>
      <c r="O7847" s="3">
        <v>0</v>
      </c>
    </row>
    <row r="7848" spans="1:15" x14ac:dyDescent="0.25">
      <c r="A7848" s="1">
        <v>45984.916666666664</v>
      </c>
      <c r="B7848" s="2">
        <v>2025</v>
      </c>
      <c r="C7848" s="2">
        <v>11</v>
      </c>
      <c r="D7848" s="2">
        <v>23</v>
      </c>
      <c r="E7848" s="2">
        <v>22</v>
      </c>
      <c r="F7848" s="3"/>
      <c r="G7848" s="3">
        <v>0</v>
      </c>
      <c r="H7848" s="3"/>
      <c r="I7848" s="3">
        <v>0</v>
      </c>
      <c r="J7848" s="3"/>
      <c r="K7848" s="3"/>
      <c r="L7848" s="3"/>
      <c r="M7848" s="3">
        <v>0</v>
      </c>
      <c r="N7848" s="3">
        <v>0</v>
      </c>
      <c r="O7848" s="3">
        <v>0</v>
      </c>
    </row>
    <row r="7849" spans="1:15" x14ac:dyDescent="0.25">
      <c r="A7849" s="1">
        <v>45984.958333333336</v>
      </c>
      <c r="B7849" s="2">
        <v>2025</v>
      </c>
      <c r="C7849" s="2">
        <v>11</v>
      </c>
      <c r="D7849" s="2">
        <v>23</v>
      </c>
      <c r="E7849" s="2">
        <v>23</v>
      </c>
      <c r="F7849" s="3"/>
      <c r="G7849" s="3">
        <v>0</v>
      </c>
      <c r="H7849" s="3"/>
      <c r="I7849" s="3">
        <v>0</v>
      </c>
      <c r="J7849" s="3"/>
      <c r="K7849" s="3"/>
      <c r="L7849" s="3"/>
      <c r="M7849" s="3">
        <v>0</v>
      </c>
      <c r="N7849" s="3">
        <v>0</v>
      </c>
      <c r="O7849" s="3">
        <v>0</v>
      </c>
    </row>
    <row r="7850" spans="1:15" x14ac:dyDescent="0.25">
      <c r="A7850" s="1">
        <v>45985</v>
      </c>
      <c r="B7850" s="2">
        <v>2025</v>
      </c>
      <c r="C7850" s="2">
        <v>11</v>
      </c>
      <c r="D7850" s="2">
        <v>24</v>
      </c>
      <c r="E7850" s="2">
        <v>0</v>
      </c>
      <c r="F7850" s="3"/>
      <c r="G7850" s="3">
        <v>0</v>
      </c>
      <c r="H7850" s="3"/>
      <c r="I7850" s="3">
        <v>0</v>
      </c>
      <c r="J7850" s="3"/>
      <c r="K7850" s="3"/>
      <c r="L7850" s="3"/>
      <c r="M7850" s="3">
        <v>0</v>
      </c>
      <c r="N7850" s="3">
        <v>0</v>
      </c>
      <c r="O7850" s="3">
        <v>0</v>
      </c>
    </row>
    <row r="7851" spans="1:15" x14ac:dyDescent="0.25">
      <c r="A7851" s="1">
        <v>45985.041666666664</v>
      </c>
      <c r="B7851" s="2">
        <v>2025</v>
      </c>
      <c r="C7851" s="2">
        <v>11</v>
      </c>
      <c r="D7851" s="2">
        <v>24</v>
      </c>
      <c r="E7851" s="2">
        <v>1</v>
      </c>
      <c r="F7851" s="3"/>
      <c r="G7851" s="3">
        <v>0</v>
      </c>
      <c r="H7851" s="3"/>
      <c r="I7851" s="3">
        <v>0</v>
      </c>
      <c r="J7851" s="3"/>
      <c r="K7851" s="3"/>
      <c r="L7851" s="3"/>
      <c r="M7851" s="3">
        <v>0</v>
      </c>
      <c r="N7851" s="3">
        <v>0</v>
      </c>
      <c r="O7851" s="3">
        <v>0</v>
      </c>
    </row>
    <row r="7852" spans="1:15" x14ac:dyDescent="0.25">
      <c r="A7852" s="1">
        <v>45985.083333333336</v>
      </c>
      <c r="B7852" s="2">
        <v>2025</v>
      </c>
      <c r="C7852" s="2">
        <v>11</v>
      </c>
      <c r="D7852" s="2">
        <v>24</v>
      </c>
      <c r="E7852" s="2">
        <v>2</v>
      </c>
      <c r="F7852" s="3"/>
      <c r="G7852" s="3">
        <v>0</v>
      </c>
      <c r="H7852" s="3"/>
      <c r="I7852" s="3">
        <v>0</v>
      </c>
      <c r="J7852" s="3"/>
      <c r="K7852" s="3"/>
      <c r="L7852" s="3"/>
      <c r="M7852" s="3">
        <v>0</v>
      </c>
      <c r="N7852" s="3">
        <v>0</v>
      </c>
      <c r="O7852" s="3">
        <v>0</v>
      </c>
    </row>
    <row r="7853" spans="1:15" x14ac:dyDescent="0.25">
      <c r="A7853" s="1">
        <v>45985.125</v>
      </c>
      <c r="B7853" s="2">
        <v>2025</v>
      </c>
      <c r="C7853" s="2">
        <v>11</v>
      </c>
      <c r="D7853" s="2">
        <v>24</v>
      </c>
      <c r="E7853" s="2">
        <v>3</v>
      </c>
      <c r="F7853" s="3"/>
      <c r="G7853" s="3">
        <v>0</v>
      </c>
      <c r="H7853" s="3"/>
      <c r="I7853" s="3">
        <v>0</v>
      </c>
      <c r="J7853" s="3"/>
      <c r="K7853" s="3"/>
      <c r="L7853" s="3"/>
      <c r="M7853" s="3">
        <v>0</v>
      </c>
      <c r="N7853" s="3">
        <v>0</v>
      </c>
      <c r="O7853" s="3">
        <v>0</v>
      </c>
    </row>
    <row r="7854" spans="1:15" x14ac:dyDescent="0.25">
      <c r="A7854" s="1">
        <v>45985.166666666664</v>
      </c>
      <c r="B7854" s="2">
        <v>2025</v>
      </c>
      <c r="C7854" s="2">
        <v>11</v>
      </c>
      <c r="D7854" s="2">
        <v>24</v>
      </c>
      <c r="E7854" s="2">
        <v>4</v>
      </c>
      <c r="F7854" s="3">
        <v>0</v>
      </c>
      <c r="G7854" s="3">
        <v>0</v>
      </c>
      <c r="H7854" s="3"/>
      <c r="I7854" s="3">
        <v>0</v>
      </c>
      <c r="J7854" s="3"/>
      <c r="K7854" s="3"/>
      <c r="L7854" s="3"/>
      <c r="M7854" s="3">
        <v>0</v>
      </c>
      <c r="N7854" s="3">
        <v>0</v>
      </c>
      <c r="O7854" s="3">
        <v>0</v>
      </c>
    </row>
    <row r="7855" spans="1:15" x14ac:dyDescent="0.25">
      <c r="A7855" s="1">
        <v>45985.208333333336</v>
      </c>
      <c r="B7855" s="2">
        <v>2025</v>
      </c>
      <c r="C7855" s="2">
        <v>11</v>
      </c>
      <c r="D7855" s="2">
        <v>24</v>
      </c>
      <c r="E7855" s="2">
        <v>5</v>
      </c>
      <c r="F7855" s="3">
        <v>0</v>
      </c>
      <c r="G7855" s="3">
        <v>0</v>
      </c>
      <c r="H7855" s="3">
        <v>0</v>
      </c>
      <c r="I7855" s="3">
        <v>5.9766071537045501E-3</v>
      </c>
      <c r="J7855" s="3">
        <v>0</v>
      </c>
      <c r="K7855" s="3">
        <v>0</v>
      </c>
      <c r="L7855" s="3">
        <v>0</v>
      </c>
      <c r="M7855" s="3">
        <v>0</v>
      </c>
      <c r="N7855" s="3">
        <v>0</v>
      </c>
      <c r="O7855" s="3">
        <v>6.6406746152272776E-4</v>
      </c>
    </row>
    <row r="7856" spans="1:15" x14ac:dyDescent="0.25">
      <c r="A7856" s="1">
        <v>45985.25</v>
      </c>
      <c r="B7856" s="2">
        <v>2025</v>
      </c>
      <c r="C7856" s="2">
        <v>11</v>
      </c>
      <c r="D7856" s="2">
        <v>24</v>
      </c>
      <c r="E7856" s="2">
        <v>6</v>
      </c>
      <c r="F7856" s="3">
        <v>0</v>
      </c>
      <c r="G7856" s="3">
        <v>0</v>
      </c>
      <c r="H7856" s="3">
        <v>0</v>
      </c>
      <c r="I7856" s="3">
        <v>0.13133059084819682</v>
      </c>
      <c r="J7856" s="3">
        <v>0</v>
      </c>
      <c r="K7856" s="3">
        <v>0</v>
      </c>
      <c r="L7856" s="3">
        <v>0</v>
      </c>
      <c r="M7856" s="3">
        <v>0</v>
      </c>
      <c r="N7856" s="3">
        <v>0.11963812877073156</v>
      </c>
      <c r="O7856" s="3">
        <v>2.7885413290992041E-2</v>
      </c>
    </row>
    <row r="7857" spans="1:15" x14ac:dyDescent="0.25">
      <c r="A7857" s="1">
        <v>45985.291666666664</v>
      </c>
      <c r="B7857" s="2">
        <v>2025</v>
      </c>
      <c r="C7857" s="2">
        <v>11</v>
      </c>
      <c r="D7857" s="2">
        <v>24</v>
      </c>
      <c r="E7857" s="2">
        <v>7</v>
      </c>
      <c r="F7857" s="3">
        <v>0</v>
      </c>
      <c r="G7857" s="3">
        <v>0</v>
      </c>
      <c r="H7857" s="3">
        <v>0</v>
      </c>
      <c r="I7857" s="3">
        <v>0.28592595024370382</v>
      </c>
      <c r="J7857" s="3">
        <v>0</v>
      </c>
      <c r="K7857" s="3">
        <v>0</v>
      </c>
      <c r="L7857" s="3">
        <v>0</v>
      </c>
      <c r="M7857" s="3">
        <v>0.12503982087133741</v>
      </c>
      <c r="N7857" s="3">
        <v>0.44684982801022433</v>
      </c>
      <c r="O7857" s="3">
        <v>9.5312844347251735E-2</v>
      </c>
    </row>
    <row r="7858" spans="1:15" x14ac:dyDescent="0.25">
      <c r="A7858" s="1">
        <v>45985.333333333336</v>
      </c>
      <c r="B7858" s="2">
        <v>2025</v>
      </c>
      <c r="C7858" s="2">
        <v>11</v>
      </c>
      <c r="D7858" s="2">
        <v>24</v>
      </c>
      <c r="E7858" s="2">
        <v>8</v>
      </c>
      <c r="F7858" s="3">
        <v>0</v>
      </c>
      <c r="G7858" s="3">
        <v>9.1812514984416199E-2</v>
      </c>
      <c r="H7858" s="3">
        <v>0</v>
      </c>
      <c r="I7858" s="3">
        <v>0.27756870134257333</v>
      </c>
      <c r="J7858" s="3">
        <v>0</v>
      </c>
      <c r="K7858" s="3">
        <v>0</v>
      </c>
      <c r="L7858" s="3">
        <v>0</v>
      </c>
      <c r="M7858" s="3">
        <v>0.24965170281606358</v>
      </c>
      <c r="N7858" s="3">
        <v>0.41698871919191771</v>
      </c>
      <c r="O7858" s="3">
        <v>0.11511351537055231</v>
      </c>
    </row>
    <row r="7859" spans="1:15" x14ac:dyDescent="0.25">
      <c r="A7859" s="1">
        <v>45985.375</v>
      </c>
      <c r="B7859" s="2">
        <v>2025</v>
      </c>
      <c r="C7859" s="2">
        <v>11</v>
      </c>
      <c r="D7859" s="2">
        <v>24</v>
      </c>
      <c r="E7859" s="2">
        <v>9</v>
      </c>
      <c r="F7859" s="3">
        <v>0</v>
      </c>
      <c r="G7859" s="3">
        <v>0.16647097417166173</v>
      </c>
      <c r="H7859" s="3">
        <v>0</v>
      </c>
      <c r="I7859" s="3">
        <v>0.33330772476440079</v>
      </c>
      <c r="J7859" s="3">
        <v>0</v>
      </c>
      <c r="K7859" s="3">
        <v>0</v>
      </c>
      <c r="L7859" s="3">
        <v>0</v>
      </c>
      <c r="M7859" s="3">
        <v>0.1223828392599008</v>
      </c>
      <c r="N7859" s="3">
        <v>0.44630322666754518</v>
      </c>
      <c r="O7859" s="3">
        <v>0.11871830720705651</v>
      </c>
    </row>
    <row r="7860" spans="1:15" x14ac:dyDescent="0.25">
      <c r="A7860" s="1">
        <v>45985.416666666664</v>
      </c>
      <c r="B7860" s="2">
        <v>2025</v>
      </c>
      <c r="C7860" s="2">
        <v>11</v>
      </c>
      <c r="D7860" s="2">
        <v>24</v>
      </c>
      <c r="E7860" s="2">
        <v>10</v>
      </c>
      <c r="F7860" s="3">
        <v>0</v>
      </c>
      <c r="G7860" s="3">
        <v>0</v>
      </c>
      <c r="H7860" s="3">
        <v>0</v>
      </c>
      <c r="I7860" s="3">
        <v>0.33993185211255683</v>
      </c>
      <c r="J7860" s="3">
        <v>0</v>
      </c>
      <c r="K7860" s="3">
        <v>0</v>
      </c>
      <c r="L7860" s="3">
        <v>0</v>
      </c>
      <c r="M7860" s="3">
        <v>0</v>
      </c>
      <c r="N7860" s="3">
        <v>0.43375002127404427</v>
      </c>
      <c r="O7860" s="3">
        <v>8.5964652598511229E-2</v>
      </c>
    </row>
    <row r="7861" spans="1:15" x14ac:dyDescent="0.25">
      <c r="A7861" s="1">
        <v>45985.458333333336</v>
      </c>
      <c r="B7861" s="2">
        <v>2025</v>
      </c>
      <c r="C7861" s="2">
        <v>11</v>
      </c>
      <c r="D7861" s="2">
        <v>24</v>
      </c>
      <c r="E7861" s="2">
        <v>11</v>
      </c>
      <c r="F7861" s="3">
        <v>0</v>
      </c>
      <c r="G7861" s="3">
        <v>0</v>
      </c>
      <c r="H7861" s="3">
        <v>0</v>
      </c>
      <c r="I7861" s="3">
        <v>0</v>
      </c>
      <c r="J7861" s="3">
        <v>0</v>
      </c>
      <c r="K7861" s="3">
        <v>0</v>
      </c>
      <c r="L7861" s="3">
        <v>0</v>
      </c>
      <c r="M7861" s="3">
        <v>0</v>
      </c>
      <c r="N7861" s="3">
        <v>0.31938399905369613</v>
      </c>
      <c r="O7861" s="3">
        <v>3.5487111005966236E-2</v>
      </c>
    </row>
    <row r="7862" spans="1:15" x14ac:dyDescent="0.25">
      <c r="A7862" s="1">
        <v>45985.5</v>
      </c>
      <c r="B7862" s="2">
        <v>2025</v>
      </c>
      <c r="C7862" s="2">
        <v>11</v>
      </c>
      <c r="D7862" s="2">
        <v>24</v>
      </c>
      <c r="E7862" s="2">
        <v>12</v>
      </c>
      <c r="F7862" s="3">
        <v>0</v>
      </c>
      <c r="G7862" s="3">
        <v>1.4615652095882239E-2</v>
      </c>
      <c r="H7862" s="3">
        <v>0</v>
      </c>
      <c r="I7862" s="3">
        <v>0</v>
      </c>
      <c r="J7862" s="3">
        <v>0</v>
      </c>
      <c r="K7862" s="3">
        <v>0</v>
      </c>
      <c r="L7862" s="3">
        <v>0</v>
      </c>
      <c r="M7862" s="3">
        <v>0</v>
      </c>
      <c r="N7862" s="3">
        <v>0</v>
      </c>
      <c r="O7862" s="3">
        <v>1.6239613439869155E-3</v>
      </c>
    </row>
    <row r="7863" spans="1:15" x14ac:dyDescent="0.25">
      <c r="A7863" s="1">
        <v>45985.541666666664</v>
      </c>
      <c r="B7863" s="2">
        <v>2025</v>
      </c>
      <c r="C7863" s="2">
        <v>11</v>
      </c>
      <c r="D7863" s="2">
        <v>24</v>
      </c>
      <c r="E7863" s="2">
        <v>13</v>
      </c>
      <c r="F7863" s="3">
        <v>0</v>
      </c>
      <c r="G7863" s="3">
        <v>7.88788186366534E-2</v>
      </c>
      <c r="H7863" s="3">
        <v>0</v>
      </c>
      <c r="I7863" s="3">
        <v>0</v>
      </c>
      <c r="J7863" s="3">
        <v>0</v>
      </c>
      <c r="K7863" s="3">
        <v>0</v>
      </c>
      <c r="L7863" s="3">
        <v>0</v>
      </c>
      <c r="M7863" s="3">
        <v>0</v>
      </c>
      <c r="N7863" s="3">
        <v>0</v>
      </c>
      <c r="O7863" s="3">
        <v>8.7643131818503778E-3</v>
      </c>
    </row>
    <row r="7864" spans="1:15" x14ac:dyDescent="0.25">
      <c r="A7864" s="1">
        <v>45985.583333333336</v>
      </c>
      <c r="B7864" s="2">
        <v>2025</v>
      </c>
      <c r="C7864" s="2">
        <v>11</v>
      </c>
      <c r="D7864" s="2">
        <v>24</v>
      </c>
      <c r="E7864" s="2">
        <v>14</v>
      </c>
      <c r="F7864" s="3">
        <v>0</v>
      </c>
      <c r="G7864" s="3">
        <v>0</v>
      </c>
      <c r="H7864" s="3">
        <v>0</v>
      </c>
      <c r="I7864" s="3">
        <v>0</v>
      </c>
      <c r="J7864" s="3">
        <v>0</v>
      </c>
      <c r="K7864" s="3">
        <v>0</v>
      </c>
      <c r="L7864" s="3">
        <v>0</v>
      </c>
      <c r="M7864" s="3">
        <v>0</v>
      </c>
      <c r="N7864" s="3">
        <v>0</v>
      </c>
      <c r="O7864" s="3">
        <v>0</v>
      </c>
    </row>
    <row r="7865" spans="1:15" x14ac:dyDescent="0.25">
      <c r="A7865" s="1">
        <v>45985.625</v>
      </c>
      <c r="B7865" s="2">
        <v>2025</v>
      </c>
      <c r="C7865" s="2">
        <v>11</v>
      </c>
      <c r="D7865" s="2">
        <v>24</v>
      </c>
      <c r="E7865" s="2">
        <v>15</v>
      </c>
      <c r="F7865" s="3">
        <v>0</v>
      </c>
      <c r="G7865" s="3">
        <v>0</v>
      </c>
      <c r="H7865" s="3">
        <v>0</v>
      </c>
      <c r="I7865" s="3">
        <v>0</v>
      </c>
      <c r="J7865" s="3">
        <v>0</v>
      </c>
      <c r="K7865" s="3">
        <v>0</v>
      </c>
      <c r="L7865" s="3">
        <v>0</v>
      </c>
      <c r="M7865" s="3">
        <v>0</v>
      </c>
      <c r="N7865" s="3">
        <v>0</v>
      </c>
      <c r="O7865" s="3">
        <v>0</v>
      </c>
    </row>
    <row r="7866" spans="1:15" x14ac:dyDescent="0.25">
      <c r="A7866" s="1">
        <v>45985.666666666664</v>
      </c>
      <c r="B7866" s="2">
        <v>2025</v>
      </c>
      <c r="C7866" s="2">
        <v>11</v>
      </c>
      <c r="D7866" s="2">
        <v>24</v>
      </c>
      <c r="E7866" s="2">
        <v>16</v>
      </c>
      <c r="F7866" s="3">
        <v>0</v>
      </c>
      <c r="G7866" s="3">
        <v>0</v>
      </c>
      <c r="H7866" s="3">
        <v>0</v>
      </c>
      <c r="I7866" s="3">
        <v>0</v>
      </c>
      <c r="J7866" s="3">
        <v>0</v>
      </c>
      <c r="K7866" s="3">
        <v>0</v>
      </c>
      <c r="L7866" s="3">
        <v>0</v>
      </c>
      <c r="M7866" s="3">
        <v>0</v>
      </c>
      <c r="N7866" s="3">
        <v>0</v>
      </c>
      <c r="O7866" s="3">
        <v>0</v>
      </c>
    </row>
    <row r="7867" spans="1:15" x14ac:dyDescent="0.25">
      <c r="A7867" s="1">
        <v>45985.708333333336</v>
      </c>
      <c r="B7867" s="2">
        <v>2025</v>
      </c>
      <c r="C7867" s="2">
        <v>11</v>
      </c>
      <c r="D7867" s="2">
        <v>24</v>
      </c>
      <c r="E7867" s="2">
        <v>17</v>
      </c>
      <c r="F7867" s="3">
        <v>0</v>
      </c>
      <c r="G7867" s="3">
        <v>0</v>
      </c>
      <c r="H7867" s="3">
        <v>0</v>
      </c>
      <c r="I7867" s="3">
        <v>0</v>
      </c>
      <c r="J7867" s="3">
        <v>0</v>
      </c>
      <c r="K7867" s="3">
        <v>0</v>
      </c>
      <c r="L7867" s="3">
        <v>0</v>
      </c>
      <c r="M7867" s="3">
        <v>0</v>
      </c>
      <c r="N7867" s="3">
        <v>0</v>
      </c>
      <c r="O7867" s="3">
        <v>0</v>
      </c>
    </row>
    <row r="7868" spans="1:15" x14ac:dyDescent="0.25">
      <c r="A7868" s="1">
        <v>45985.75</v>
      </c>
      <c r="B7868" s="2">
        <v>2025</v>
      </c>
      <c r="C7868" s="2">
        <v>11</v>
      </c>
      <c r="D7868" s="2">
        <v>24</v>
      </c>
      <c r="E7868" s="2">
        <v>18</v>
      </c>
      <c r="F7868" s="3">
        <v>0</v>
      </c>
      <c r="G7868" s="3">
        <v>0</v>
      </c>
      <c r="H7868" s="3">
        <v>0</v>
      </c>
      <c r="I7868" s="3">
        <v>0</v>
      </c>
      <c r="J7868" s="3">
        <v>0</v>
      </c>
      <c r="K7868" s="3">
        <v>0</v>
      </c>
      <c r="L7868" s="3">
        <v>0</v>
      </c>
      <c r="M7868" s="3">
        <v>0</v>
      </c>
      <c r="N7868" s="3">
        <v>0</v>
      </c>
      <c r="O7868" s="3">
        <v>0</v>
      </c>
    </row>
    <row r="7869" spans="1:15" x14ac:dyDescent="0.25">
      <c r="A7869" s="1">
        <v>45985.791666666664</v>
      </c>
      <c r="B7869" s="2">
        <v>2025</v>
      </c>
      <c r="C7869" s="2">
        <v>11</v>
      </c>
      <c r="D7869" s="2">
        <v>24</v>
      </c>
      <c r="E7869" s="2">
        <v>19</v>
      </c>
      <c r="F7869" s="3">
        <v>0</v>
      </c>
      <c r="G7869" s="3">
        <v>0</v>
      </c>
      <c r="H7869" s="3"/>
      <c r="I7869" s="3">
        <v>0</v>
      </c>
      <c r="J7869" s="3"/>
      <c r="K7869" s="3"/>
      <c r="L7869" s="3"/>
      <c r="M7869" s="3">
        <v>0</v>
      </c>
      <c r="N7869" s="3">
        <v>0</v>
      </c>
      <c r="O7869" s="3">
        <v>0</v>
      </c>
    </row>
    <row r="7870" spans="1:15" x14ac:dyDescent="0.25">
      <c r="A7870" s="1">
        <v>45985.833333333336</v>
      </c>
      <c r="B7870" s="2">
        <v>2025</v>
      </c>
      <c r="C7870" s="2">
        <v>11</v>
      </c>
      <c r="D7870" s="2">
        <v>24</v>
      </c>
      <c r="E7870" s="2">
        <v>20</v>
      </c>
      <c r="F7870" s="3"/>
      <c r="G7870" s="3">
        <v>0</v>
      </c>
      <c r="H7870" s="3"/>
      <c r="I7870" s="3">
        <v>0</v>
      </c>
      <c r="J7870" s="3"/>
      <c r="K7870" s="3"/>
      <c r="L7870" s="3"/>
      <c r="M7870" s="3">
        <v>0</v>
      </c>
      <c r="N7870" s="3">
        <v>0</v>
      </c>
      <c r="O7870" s="3">
        <v>0</v>
      </c>
    </row>
    <row r="7871" spans="1:15" x14ac:dyDescent="0.25">
      <c r="A7871" s="1">
        <v>45985.875</v>
      </c>
      <c r="B7871" s="2">
        <v>2025</v>
      </c>
      <c r="C7871" s="2">
        <v>11</v>
      </c>
      <c r="D7871" s="2">
        <v>24</v>
      </c>
      <c r="E7871" s="2">
        <v>21</v>
      </c>
      <c r="F7871" s="3"/>
      <c r="G7871" s="3">
        <v>0</v>
      </c>
      <c r="H7871" s="3"/>
      <c r="I7871" s="3">
        <v>0</v>
      </c>
      <c r="J7871" s="3"/>
      <c r="K7871" s="3"/>
      <c r="L7871" s="3"/>
      <c r="M7871" s="3">
        <v>0</v>
      </c>
      <c r="N7871" s="3">
        <v>0</v>
      </c>
      <c r="O7871" s="3">
        <v>0</v>
      </c>
    </row>
    <row r="7872" spans="1:15" x14ac:dyDescent="0.25">
      <c r="A7872" s="1">
        <v>45985.916666666664</v>
      </c>
      <c r="B7872" s="2">
        <v>2025</v>
      </c>
      <c r="C7872" s="2">
        <v>11</v>
      </c>
      <c r="D7872" s="2">
        <v>24</v>
      </c>
      <c r="E7872" s="2">
        <v>22</v>
      </c>
      <c r="F7872" s="3"/>
      <c r="G7872" s="3">
        <v>0</v>
      </c>
      <c r="H7872" s="3"/>
      <c r="I7872" s="3">
        <v>0</v>
      </c>
      <c r="J7872" s="3"/>
      <c r="K7872" s="3"/>
      <c r="L7872" s="3"/>
      <c r="M7872" s="3">
        <v>0</v>
      </c>
      <c r="N7872" s="3">
        <v>0</v>
      </c>
      <c r="O7872" s="3">
        <v>0</v>
      </c>
    </row>
    <row r="7873" spans="1:15" x14ac:dyDescent="0.25">
      <c r="A7873" s="1">
        <v>45985.958333333336</v>
      </c>
      <c r="B7873" s="2">
        <v>2025</v>
      </c>
      <c r="C7873" s="2">
        <v>11</v>
      </c>
      <c r="D7873" s="2">
        <v>24</v>
      </c>
      <c r="E7873" s="2">
        <v>23</v>
      </c>
      <c r="F7873" s="3"/>
      <c r="G7873" s="3">
        <v>0</v>
      </c>
      <c r="H7873" s="3"/>
      <c r="I7873" s="3">
        <v>0</v>
      </c>
      <c r="J7873" s="3"/>
      <c r="K7873" s="3"/>
      <c r="L7873" s="3"/>
      <c r="M7873" s="3">
        <v>0</v>
      </c>
      <c r="N7873" s="3">
        <v>0</v>
      </c>
      <c r="O7873" s="3">
        <v>0</v>
      </c>
    </row>
    <row r="7874" spans="1:15" x14ac:dyDescent="0.25">
      <c r="A7874" s="1">
        <v>45986</v>
      </c>
      <c r="B7874" s="2">
        <v>2025</v>
      </c>
      <c r="C7874" s="2">
        <v>11</v>
      </c>
      <c r="D7874" s="2">
        <v>25</v>
      </c>
      <c r="E7874" s="2">
        <v>0</v>
      </c>
      <c r="F7874" s="3"/>
      <c r="G7874" s="3">
        <v>0</v>
      </c>
      <c r="H7874" s="3"/>
      <c r="I7874" s="3">
        <v>0</v>
      </c>
      <c r="J7874" s="3"/>
      <c r="K7874" s="3"/>
      <c r="L7874" s="3"/>
      <c r="M7874" s="3">
        <v>0</v>
      </c>
      <c r="N7874" s="3">
        <v>0</v>
      </c>
      <c r="O7874" s="3">
        <v>0</v>
      </c>
    </row>
    <row r="7875" spans="1:15" x14ac:dyDescent="0.25">
      <c r="A7875" s="1">
        <v>45986.041666666664</v>
      </c>
      <c r="B7875" s="2">
        <v>2025</v>
      </c>
      <c r="C7875" s="2">
        <v>11</v>
      </c>
      <c r="D7875" s="2">
        <v>25</v>
      </c>
      <c r="E7875" s="2">
        <v>1</v>
      </c>
      <c r="F7875" s="3"/>
      <c r="G7875" s="3">
        <v>0</v>
      </c>
      <c r="H7875" s="3"/>
      <c r="I7875" s="3">
        <v>0</v>
      </c>
      <c r="J7875" s="3"/>
      <c r="K7875" s="3"/>
      <c r="L7875" s="3"/>
      <c r="M7875" s="3">
        <v>0</v>
      </c>
      <c r="N7875" s="3">
        <v>0</v>
      </c>
      <c r="O7875" s="3">
        <v>0</v>
      </c>
    </row>
    <row r="7876" spans="1:15" x14ac:dyDescent="0.25">
      <c r="A7876" s="1">
        <v>45986.083333333336</v>
      </c>
      <c r="B7876" s="2">
        <v>2025</v>
      </c>
      <c r="C7876" s="2">
        <v>11</v>
      </c>
      <c r="D7876" s="2">
        <v>25</v>
      </c>
      <c r="E7876" s="2">
        <v>2</v>
      </c>
      <c r="F7876" s="3"/>
      <c r="G7876" s="3">
        <v>0</v>
      </c>
      <c r="H7876" s="3"/>
      <c r="I7876" s="3">
        <v>0</v>
      </c>
      <c r="J7876" s="3"/>
      <c r="K7876" s="3"/>
      <c r="L7876" s="3"/>
      <c r="M7876" s="3">
        <v>0</v>
      </c>
      <c r="N7876" s="3">
        <v>0</v>
      </c>
      <c r="O7876" s="3">
        <v>0</v>
      </c>
    </row>
    <row r="7877" spans="1:15" x14ac:dyDescent="0.25">
      <c r="A7877" s="1">
        <v>45986.125</v>
      </c>
      <c r="B7877" s="2">
        <v>2025</v>
      </c>
      <c r="C7877" s="2">
        <v>11</v>
      </c>
      <c r="D7877" s="2">
        <v>25</v>
      </c>
      <c r="E7877" s="2">
        <v>3</v>
      </c>
      <c r="F7877" s="3"/>
      <c r="G7877" s="3">
        <v>0</v>
      </c>
      <c r="H7877" s="3"/>
      <c r="I7877" s="3">
        <v>0</v>
      </c>
      <c r="J7877" s="3"/>
      <c r="K7877" s="3"/>
      <c r="L7877" s="3"/>
      <c r="M7877" s="3">
        <v>0</v>
      </c>
      <c r="N7877" s="3">
        <v>0</v>
      </c>
      <c r="O7877" s="3">
        <v>0</v>
      </c>
    </row>
    <row r="7878" spans="1:15" x14ac:dyDescent="0.25">
      <c r="A7878" s="1">
        <v>45986.166666666664</v>
      </c>
      <c r="B7878" s="2">
        <v>2025</v>
      </c>
      <c r="C7878" s="2">
        <v>11</v>
      </c>
      <c r="D7878" s="2">
        <v>25</v>
      </c>
      <c r="E7878" s="2">
        <v>4</v>
      </c>
      <c r="F7878" s="3">
        <v>0</v>
      </c>
      <c r="G7878" s="3">
        <v>0</v>
      </c>
      <c r="H7878" s="3"/>
      <c r="I7878" s="3">
        <v>0</v>
      </c>
      <c r="J7878" s="3"/>
      <c r="K7878" s="3"/>
      <c r="L7878" s="3"/>
      <c r="M7878" s="3">
        <v>0</v>
      </c>
      <c r="N7878" s="3">
        <v>0</v>
      </c>
      <c r="O7878" s="3">
        <v>0</v>
      </c>
    </row>
    <row r="7879" spans="1:15" x14ac:dyDescent="0.25">
      <c r="A7879" s="1">
        <v>45986.208333333336</v>
      </c>
      <c r="B7879" s="2">
        <v>2025</v>
      </c>
      <c r="C7879" s="2">
        <v>11</v>
      </c>
      <c r="D7879" s="2">
        <v>25</v>
      </c>
      <c r="E7879" s="2">
        <v>5</v>
      </c>
      <c r="F7879" s="3">
        <v>0</v>
      </c>
      <c r="G7879" s="3">
        <v>0</v>
      </c>
      <c r="H7879" s="3">
        <v>0</v>
      </c>
      <c r="I7879" s="3">
        <v>0</v>
      </c>
      <c r="J7879" s="3">
        <v>0</v>
      </c>
      <c r="K7879" s="3">
        <v>0</v>
      </c>
      <c r="L7879" s="3">
        <v>0</v>
      </c>
      <c r="M7879" s="3">
        <v>0</v>
      </c>
      <c r="N7879" s="3">
        <v>0</v>
      </c>
      <c r="O7879" s="3">
        <v>0</v>
      </c>
    </row>
    <row r="7880" spans="1:15" x14ac:dyDescent="0.25">
      <c r="A7880" s="1">
        <v>45986.25</v>
      </c>
      <c r="B7880" s="2">
        <v>2025</v>
      </c>
      <c r="C7880" s="2">
        <v>11</v>
      </c>
      <c r="D7880" s="2">
        <v>25</v>
      </c>
      <c r="E7880" s="2">
        <v>6</v>
      </c>
      <c r="F7880" s="3">
        <v>0</v>
      </c>
      <c r="G7880" s="3">
        <v>0</v>
      </c>
      <c r="H7880" s="3">
        <v>0</v>
      </c>
      <c r="I7880" s="3">
        <v>5.8289285343014599E-2</v>
      </c>
      <c r="J7880" s="3">
        <v>0</v>
      </c>
      <c r="K7880" s="3">
        <v>0</v>
      </c>
      <c r="L7880" s="3">
        <v>0</v>
      </c>
      <c r="M7880" s="3">
        <v>0</v>
      </c>
      <c r="N7880" s="3">
        <v>3.3310279586304609E-3</v>
      </c>
      <c r="O7880" s="3">
        <v>6.8467014779605619E-3</v>
      </c>
    </row>
    <row r="7881" spans="1:15" x14ac:dyDescent="0.25">
      <c r="A7881" s="1">
        <v>45986.291666666664</v>
      </c>
      <c r="B7881" s="2">
        <v>2025</v>
      </c>
      <c r="C7881" s="2">
        <v>11</v>
      </c>
      <c r="D7881" s="2">
        <v>25</v>
      </c>
      <c r="E7881" s="2">
        <v>7</v>
      </c>
      <c r="F7881" s="3">
        <v>0</v>
      </c>
      <c r="G7881" s="3">
        <v>0</v>
      </c>
      <c r="H7881" s="3">
        <v>0</v>
      </c>
      <c r="I7881" s="3">
        <v>4.7839443891210039E-2</v>
      </c>
      <c r="J7881" s="3">
        <v>0</v>
      </c>
      <c r="K7881" s="3">
        <v>0</v>
      </c>
      <c r="L7881" s="3">
        <v>0</v>
      </c>
      <c r="M7881" s="3">
        <v>5.0108836460379953E-2</v>
      </c>
      <c r="N7881" s="3">
        <v>7.7207770826473551E-2</v>
      </c>
      <c r="O7881" s="3">
        <v>1.9461783464229283E-2</v>
      </c>
    </row>
    <row r="7882" spans="1:15" x14ac:dyDescent="0.25">
      <c r="A7882" s="1">
        <v>45986.333333333336</v>
      </c>
      <c r="B7882" s="2">
        <v>2025</v>
      </c>
      <c r="C7882" s="2">
        <v>11</v>
      </c>
      <c r="D7882" s="2">
        <v>25</v>
      </c>
      <c r="E7882" s="2">
        <v>8</v>
      </c>
      <c r="F7882" s="3">
        <v>0</v>
      </c>
      <c r="G7882" s="3">
        <v>0</v>
      </c>
      <c r="H7882" s="3">
        <v>0</v>
      </c>
      <c r="I7882" s="3">
        <v>0</v>
      </c>
      <c r="J7882" s="3">
        <v>0</v>
      </c>
      <c r="K7882" s="3">
        <v>0</v>
      </c>
      <c r="L7882" s="3">
        <v>0</v>
      </c>
      <c r="M7882" s="3">
        <v>0</v>
      </c>
      <c r="N7882" s="3">
        <v>0</v>
      </c>
      <c r="O7882" s="3">
        <v>0</v>
      </c>
    </row>
    <row r="7883" spans="1:15" x14ac:dyDescent="0.25">
      <c r="A7883" s="1">
        <v>45986.375</v>
      </c>
      <c r="B7883" s="2">
        <v>2025</v>
      </c>
      <c r="C7883" s="2">
        <v>11</v>
      </c>
      <c r="D7883" s="2">
        <v>25</v>
      </c>
      <c r="E7883" s="2">
        <v>9</v>
      </c>
      <c r="F7883" s="3">
        <v>0</v>
      </c>
      <c r="G7883" s="3">
        <v>0</v>
      </c>
      <c r="H7883" s="3">
        <v>0</v>
      </c>
      <c r="I7883" s="3">
        <v>0</v>
      </c>
      <c r="J7883" s="3">
        <v>0</v>
      </c>
      <c r="K7883" s="3">
        <v>0</v>
      </c>
      <c r="L7883" s="3">
        <v>0</v>
      </c>
      <c r="M7883" s="3">
        <v>0.28658974389229436</v>
      </c>
      <c r="N7883" s="3">
        <v>0.1708829206259502</v>
      </c>
      <c r="O7883" s="3">
        <v>5.0830296057582727E-2</v>
      </c>
    </row>
    <row r="7884" spans="1:15" x14ac:dyDescent="0.25">
      <c r="A7884" s="1">
        <v>45986.416666666664</v>
      </c>
      <c r="B7884" s="2">
        <v>2025</v>
      </c>
      <c r="C7884" s="2">
        <v>11</v>
      </c>
      <c r="D7884" s="2">
        <v>25</v>
      </c>
      <c r="E7884" s="2">
        <v>10</v>
      </c>
      <c r="F7884" s="3">
        <v>0</v>
      </c>
      <c r="G7884" s="3">
        <v>0.41152807009687581</v>
      </c>
      <c r="H7884" s="3">
        <v>0</v>
      </c>
      <c r="I7884" s="3">
        <v>0.60130973346655392</v>
      </c>
      <c r="J7884" s="3">
        <v>0</v>
      </c>
      <c r="K7884" s="3">
        <v>0</v>
      </c>
      <c r="L7884" s="3">
        <v>0</v>
      </c>
      <c r="M7884" s="3">
        <v>0.62842340839714772</v>
      </c>
      <c r="N7884" s="3">
        <v>9.9118609672762661E-2</v>
      </c>
      <c r="O7884" s="3">
        <v>0.19337553573703781</v>
      </c>
    </row>
    <row r="7885" spans="1:15" x14ac:dyDescent="0.25">
      <c r="A7885" s="1">
        <v>45986.458333333336</v>
      </c>
      <c r="B7885" s="2">
        <v>2025</v>
      </c>
      <c r="C7885" s="2">
        <v>11</v>
      </c>
      <c r="D7885" s="2">
        <v>25</v>
      </c>
      <c r="E7885" s="2">
        <v>11</v>
      </c>
      <c r="F7885" s="3">
        <v>0</v>
      </c>
      <c r="G7885" s="3">
        <v>0</v>
      </c>
      <c r="H7885" s="3">
        <v>0</v>
      </c>
      <c r="I7885" s="3">
        <v>0.2729910780157192</v>
      </c>
      <c r="J7885" s="3">
        <v>0</v>
      </c>
      <c r="K7885" s="3">
        <v>0</v>
      </c>
      <c r="L7885" s="3">
        <v>0</v>
      </c>
      <c r="M7885" s="3">
        <v>0</v>
      </c>
      <c r="N7885" s="3">
        <v>0</v>
      </c>
      <c r="O7885" s="3">
        <v>3.0332342001746577E-2</v>
      </c>
    </row>
    <row r="7886" spans="1:15" x14ac:dyDescent="0.25">
      <c r="A7886" s="1">
        <v>45986.5</v>
      </c>
      <c r="B7886" s="2">
        <v>2025</v>
      </c>
      <c r="C7886" s="2">
        <v>11</v>
      </c>
      <c r="D7886" s="2">
        <v>25</v>
      </c>
      <c r="E7886" s="2">
        <v>12</v>
      </c>
      <c r="F7886" s="3">
        <v>0</v>
      </c>
      <c r="G7886" s="3">
        <v>0</v>
      </c>
      <c r="H7886" s="3">
        <v>0</v>
      </c>
      <c r="I7886" s="3">
        <v>0</v>
      </c>
      <c r="J7886" s="3">
        <v>0</v>
      </c>
      <c r="K7886" s="3">
        <v>3.4052011029760943E-3</v>
      </c>
      <c r="L7886" s="3">
        <v>0</v>
      </c>
      <c r="M7886" s="3">
        <v>0</v>
      </c>
      <c r="N7886" s="3">
        <v>0</v>
      </c>
      <c r="O7886" s="3">
        <v>3.7835567810845495E-4</v>
      </c>
    </row>
    <row r="7887" spans="1:15" x14ac:dyDescent="0.25">
      <c r="A7887" s="1">
        <v>45986.541666666664</v>
      </c>
      <c r="B7887" s="2">
        <v>2025</v>
      </c>
      <c r="C7887" s="2">
        <v>11</v>
      </c>
      <c r="D7887" s="2">
        <v>25</v>
      </c>
      <c r="E7887" s="2">
        <v>13</v>
      </c>
      <c r="F7887" s="3">
        <v>0</v>
      </c>
      <c r="G7887" s="3">
        <v>0</v>
      </c>
      <c r="H7887" s="3">
        <v>0</v>
      </c>
      <c r="I7887" s="3">
        <v>0</v>
      </c>
      <c r="J7887" s="3">
        <v>0</v>
      </c>
      <c r="K7887" s="3">
        <v>0</v>
      </c>
      <c r="L7887" s="3">
        <v>0</v>
      </c>
      <c r="M7887" s="3">
        <v>0</v>
      </c>
      <c r="N7887" s="3">
        <v>0</v>
      </c>
      <c r="O7887" s="3">
        <v>0</v>
      </c>
    </row>
    <row r="7888" spans="1:15" x14ac:dyDescent="0.25">
      <c r="A7888" s="1">
        <v>45986.583333333336</v>
      </c>
      <c r="B7888" s="2">
        <v>2025</v>
      </c>
      <c r="C7888" s="2">
        <v>11</v>
      </c>
      <c r="D7888" s="2">
        <v>25</v>
      </c>
      <c r="E7888" s="2">
        <v>14</v>
      </c>
      <c r="F7888" s="3">
        <v>0</v>
      </c>
      <c r="G7888" s="3">
        <v>0</v>
      </c>
      <c r="H7888" s="3">
        <v>0</v>
      </c>
      <c r="I7888" s="3"/>
      <c r="J7888" s="3">
        <v>0</v>
      </c>
      <c r="K7888" s="3">
        <v>0</v>
      </c>
      <c r="L7888" s="3">
        <v>0</v>
      </c>
      <c r="M7888" s="3">
        <v>0</v>
      </c>
      <c r="N7888" s="3">
        <v>0</v>
      </c>
      <c r="O7888" s="3">
        <v>0</v>
      </c>
    </row>
    <row r="7889" spans="1:15" x14ac:dyDescent="0.25">
      <c r="A7889" s="1">
        <v>45986.625</v>
      </c>
      <c r="B7889" s="2">
        <v>2025</v>
      </c>
      <c r="C7889" s="2">
        <v>11</v>
      </c>
      <c r="D7889" s="2">
        <v>25</v>
      </c>
      <c r="E7889" s="2">
        <v>15</v>
      </c>
      <c r="F7889" s="3">
        <v>0</v>
      </c>
      <c r="G7889" s="3">
        <v>0</v>
      </c>
      <c r="H7889" s="3">
        <v>0</v>
      </c>
      <c r="I7889" s="3"/>
      <c r="J7889" s="3">
        <v>0</v>
      </c>
      <c r="K7889" s="3">
        <v>0</v>
      </c>
      <c r="L7889" s="3">
        <v>0</v>
      </c>
      <c r="M7889" s="3"/>
      <c r="N7889" s="3">
        <v>0</v>
      </c>
      <c r="O7889" s="3">
        <v>0</v>
      </c>
    </row>
    <row r="7890" spans="1:15" x14ac:dyDescent="0.25">
      <c r="A7890" s="1">
        <v>45986.666666666664</v>
      </c>
      <c r="B7890" s="2">
        <v>2025</v>
      </c>
      <c r="C7890" s="2">
        <v>11</v>
      </c>
      <c r="D7890" s="2">
        <v>25</v>
      </c>
      <c r="E7890" s="2">
        <v>16</v>
      </c>
      <c r="F7890" s="3">
        <v>0</v>
      </c>
      <c r="G7890" s="3">
        <v>0</v>
      </c>
      <c r="H7890" s="3">
        <v>0</v>
      </c>
      <c r="I7890" s="3"/>
      <c r="J7890" s="3">
        <v>0</v>
      </c>
      <c r="K7890" s="3">
        <v>0</v>
      </c>
      <c r="L7890" s="3">
        <v>0</v>
      </c>
      <c r="M7890" s="3"/>
      <c r="N7890" s="3">
        <v>0</v>
      </c>
      <c r="O7890" s="3">
        <v>0</v>
      </c>
    </row>
    <row r="7891" spans="1:15" x14ac:dyDescent="0.25">
      <c r="A7891" s="1">
        <v>45986.708333333336</v>
      </c>
      <c r="B7891" s="2">
        <v>2025</v>
      </c>
      <c r="C7891" s="2">
        <v>11</v>
      </c>
      <c r="D7891" s="2">
        <v>25</v>
      </c>
      <c r="E7891" s="2">
        <v>17</v>
      </c>
      <c r="F7891" s="3">
        <v>0</v>
      </c>
      <c r="G7891" s="3">
        <v>0</v>
      </c>
      <c r="H7891" s="3">
        <v>0</v>
      </c>
      <c r="I7891" s="3"/>
      <c r="J7891" s="3">
        <v>0</v>
      </c>
      <c r="K7891" s="3">
        <v>0</v>
      </c>
      <c r="L7891" s="3">
        <v>0</v>
      </c>
      <c r="M7891" s="3"/>
      <c r="N7891" s="3">
        <v>0</v>
      </c>
      <c r="O7891" s="3">
        <v>0</v>
      </c>
    </row>
    <row r="7892" spans="1:15" x14ac:dyDescent="0.25">
      <c r="A7892" s="1">
        <v>45986.75</v>
      </c>
      <c r="B7892" s="2">
        <v>2025</v>
      </c>
      <c r="C7892" s="2">
        <v>11</v>
      </c>
      <c r="D7892" s="2">
        <v>25</v>
      </c>
      <c r="E7892" s="2">
        <v>18</v>
      </c>
      <c r="F7892" s="3">
        <v>0</v>
      </c>
      <c r="G7892" s="3">
        <v>0</v>
      </c>
      <c r="H7892" s="3">
        <v>0</v>
      </c>
      <c r="I7892" s="3"/>
      <c r="J7892" s="3">
        <v>0</v>
      </c>
      <c r="K7892" s="3">
        <v>0</v>
      </c>
      <c r="L7892" s="3">
        <v>0</v>
      </c>
      <c r="M7892" s="3">
        <v>0</v>
      </c>
      <c r="N7892" s="3">
        <v>0</v>
      </c>
      <c r="O7892" s="3">
        <v>0</v>
      </c>
    </row>
    <row r="7893" spans="1:15" x14ac:dyDescent="0.25">
      <c r="A7893" s="1">
        <v>45986.791666666664</v>
      </c>
      <c r="B7893" s="2">
        <v>2025</v>
      </c>
      <c r="C7893" s="2">
        <v>11</v>
      </c>
      <c r="D7893" s="2">
        <v>25</v>
      </c>
      <c r="E7893" s="2">
        <v>19</v>
      </c>
      <c r="F7893" s="3">
        <v>0</v>
      </c>
      <c r="G7893" s="3">
        <v>0</v>
      </c>
      <c r="H7893" s="3"/>
      <c r="I7893" s="3"/>
      <c r="J7893" s="3"/>
      <c r="K7893" s="3"/>
      <c r="L7893" s="3">
        <v>0</v>
      </c>
      <c r="M7893" s="3">
        <v>0</v>
      </c>
      <c r="N7893" s="3">
        <v>0</v>
      </c>
      <c r="O7893" s="3">
        <v>0</v>
      </c>
    </row>
    <row r="7894" spans="1:15" x14ac:dyDescent="0.25">
      <c r="A7894" s="1">
        <v>45986.833333333336</v>
      </c>
      <c r="B7894" s="2">
        <v>2025</v>
      </c>
      <c r="C7894" s="2">
        <v>11</v>
      </c>
      <c r="D7894" s="2">
        <v>25</v>
      </c>
      <c r="E7894" s="2">
        <v>20</v>
      </c>
      <c r="F7894" s="3"/>
      <c r="G7894" s="3">
        <v>0</v>
      </c>
      <c r="H7894" s="3"/>
      <c r="I7894" s="3">
        <v>0</v>
      </c>
      <c r="J7894" s="3"/>
      <c r="K7894" s="3"/>
      <c r="L7894" s="3"/>
      <c r="M7894" s="3">
        <v>0</v>
      </c>
      <c r="N7894" s="3">
        <v>0</v>
      </c>
      <c r="O7894" s="3">
        <v>0</v>
      </c>
    </row>
    <row r="7895" spans="1:15" x14ac:dyDescent="0.25">
      <c r="A7895" s="1">
        <v>45986.875</v>
      </c>
      <c r="B7895" s="2">
        <v>2025</v>
      </c>
      <c r="C7895" s="2">
        <v>11</v>
      </c>
      <c r="D7895" s="2">
        <v>25</v>
      </c>
      <c r="E7895" s="2">
        <v>21</v>
      </c>
      <c r="F7895" s="3"/>
      <c r="G7895" s="3">
        <v>0</v>
      </c>
      <c r="H7895" s="3"/>
      <c r="I7895" s="3">
        <v>0</v>
      </c>
      <c r="J7895" s="3"/>
      <c r="K7895" s="3"/>
      <c r="L7895" s="3"/>
      <c r="M7895" s="3">
        <v>0</v>
      </c>
      <c r="N7895" s="3">
        <v>0</v>
      </c>
      <c r="O7895" s="3">
        <v>0</v>
      </c>
    </row>
    <row r="7896" spans="1:15" x14ac:dyDescent="0.25">
      <c r="A7896" s="1">
        <v>45986.916666666664</v>
      </c>
      <c r="B7896" s="2">
        <v>2025</v>
      </c>
      <c r="C7896" s="2">
        <v>11</v>
      </c>
      <c r="D7896" s="2">
        <v>25</v>
      </c>
      <c r="E7896" s="2">
        <v>22</v>
      </c>
      <c r="F7896" s="3"/>
      <c r="G7896" s="3">
        <v>0</v>
      </c>
      <c r="H7896" s="3"/>
      <c r="I7896" s="3">
        <v>0</v>
      </c>
      <c r="J7896" s="3"/>
      <c r="K7896" s="3"/>
      <c r="L7896" s="3"/>
      <c r="M7896" s="3">
        <v>0</v>
      </c>
      <c r="N7896" s="3">
        <v>0</v>
      </c>
      <c r="O7896" s="3">
        <v>0</v>
      </c>
    </row>
    <row r="7897" spans="1:15" x14ac:dyDescent="0.25">
      <c r="A7897" s="1">
        <v>45986.958333333336</v>
      </c>
      <c r="B7897" s="2">
        <v>2025</v>
      </c>
      <c r="C7897" s="2">
        <v>11</v>
      </c>
      <c r="D7897" s="2">
        <v>25</v>
      </c>
      <c r="E7897" s="2">
        <v>23</v>
      </c>
      <c r="F7897" s="3"/>
      <c r="G7897" s="3">
        <v>0</v>
      </c>
      <c r="H7897" s="3"/>
      <c r="I7897" s="3">
        <v>0</v>
      </c>
      <c r="J7897" s="3"/>
      <c r="K7897" s="3"/>
      <c r="L7897" s="3"/>
      <c r="M7897" s="3">
        <v>0</v>
      </c>
      <c r="N7897" s="3">
        <v>0</v>
      </c>
      <c r="O7897" s="3">
        <v>0</v>
      </c>
    </row>
    <row r="7898" spans="1:15" x14ac:dyDescent="0.25">
      <c r="A7898" s="1">
        <v>45987</v>
      </c>
      <c r="B7898" s="2">
        <v>2025</v>
      </c>
      <c r="C7898" s="2">
        <v>11</v>
      </c>
      <c r="D7898" s="2">
        <v>26</v>
      </c>
      <c r="E7898" s="2">
        <v>0</v>
      </c>
      <c r="F7898" s="3"/>
      <c r="G7898" s="3">
        <v>0</v>
      </c>
      <c r="H7898" s="3"/>
      <c r="I7898" s="3">
        <v>0</v>
      </c>
      <c r="J7898" s="3"/>
      <c r="K7898" s="3"/>
      <c r="L7898" s="3"/>
      <c r="M7898" s="3">
        <v>0</v>
      </c>
      <c r="N7898" s="3">
        <v>0</v>
      </c>
      <c r="O7898" s="3">
        <v>0</v>
      </c>
    </row>
    <row r="7899" spans="1:15" x14ac:dyDescent="0.25">
      <c r="A7899" s="1">
        <v>45987.041666666664</v>
      </c>
      <c r="B7899" s="2">
        <v>2025</v>
      </c>
      <c r="C7899" s="2">
        <v>11</v>
      </c>
      <c r="D7899" s="2">
        <v>26</v>
      </c>
      <c r="E7899" s="2">
        <v>1</v>
      </c>
      <c r="F7899" s="3"/>
      <c r="G7899" s="3">
        <v>0</v>
      </c>
      <c r="H7899" s="3"/>
      <c r="I7899" s="3">
        <v>0</v>
      </c>
      <c r="J7899" s="3"/>
      <c r="K7899" s="3"/>
      <c r="L7899" s="3"/>
      <c r="M7899" s="3">
        <v>0</v>
      </c>
      <c r="N7899" s="3">
        <v>0</v>
      </c>
      <c r="O7899" s="3">
        <v>0</v>
      </c>
    </row>
    <row r="7900" spans="1:15" x14ac:dyDescent="0.25">
      <c r="A7900" s="1">
        <v>45987.083333333336</v>
      </c>
      <c r="B7900" s="2">
        <v>2025</v>
      </c>
      <c r="C7900" s="2">
        <v>11</v>
      </c>
      <c r="D7900" s="2">
        <v>26</v>
      </c>
      <c r="E7900" s="2">
        <v>2</v>
      </c>
      <c r="F7900" s="3"/>
      <c r="G7900" s="3">
        <v>0</v>
      </c>
      <c r="H7900" s="3"/>
      <c r="I7900" s="3">
        <v>0</v>
      </c>
      <c r="J7900" s="3"/>
      <c r="K7900" s="3"/>
      <c r="L7900" s="3"/>
      <c r="M7900" s="3">
        <v>0</v>
      </c>
      <c r="N7900" s="3">
        <v>0</v>
      </c>
      <c r="O7900" s="3">
        <v>0</v>
      </c>
    </row>
    <row r="7901" spans="1:15" x14ac:dyDescent="0.25">
      <c r="A7901" s="1">
        <v>45987.125</v>
      </c>
      <c r="B7901" s="2">
        <v>2025</v>
      </c>
      <c r="C7901" s="2">
        <v>11</v>
      </c>
      <c r="D7901" s="2">
        <v>26</v>
      </c>
      <c r="E7901" s="2">
        <v>3</v>
      </c>
      <c r="F7901" s="3"/>
      <c r="G7901" s="3">
        <v>0</v>
      </c>
      <c r="H7901" s="3"/>
      <c r="I7901" s="3">
        <v>0</v>
      </c>
      <c r="J7901" s="3"/>
      <c r="K7901" s="3"/>
      <c r="L7901" s="3"/>
      <c r="M7901" s="3">
        <v>0</v>
      </c>
      <c r="N7901" s="3">
        <v>0</v>
      </c>
      <c r="O7901" s="3">
        <v>0</v>
      </c>
    </row>
    <row r="7902" spans="1:15" x14ac:dyDescent="0.25">
      <c r="A7902" s="1">
        <v>45987.166666666664</v>
      </c>
      <c r="B7902" s="2">
        <v>2025</v>
      </c>
      <c r="C7902" s="2">
        <v>11</v>
      </c>
      <c r="D7902" s="2">
        <v>26</v>
      </c>
      <c r="E7902" s="2">
        <v>4</v>
      </c>
      <c r="F7902" s="3">
        <v>0</v>
      </c>
      <c r="G7902" s="3">
        <v>0</v>
      </c>
      <c r="H7902" s="3"/>
      <c r="I7902" s="3">
        <v>0</v>
      </c>
      <c r="J7902" s="3"/>
      <c r="K7902" s="3"/>
      <c r="L7902" s="3"/>
      <c r="M7902" s="3">
        <v>0</v>
      </c>
      <c r="N7902" s="3">
        <v>0</v>
      </c>
      <c r="O7902" s="3">
        <v>0</v>
      </c>
    </row>
    <row r="7903" spans="1:15" x14ac:dyDescent="0.25">
      <c r="A7903" s="1">
        <v>45987.208333333336</v>
      </c>
      <c r="B7903" s="2">
        <v>2025</v>
      </c>
      <c r="C7903" s="2">
        <v>11</v>
      </c>
      <c r="D7903" s="2">
        <v>26</v>
      </c>
      <c r="E7903" s="2">
        <v>5</v>
      </c>
      <c r="F7903" s="3">
        <v>0</v>
      </c>
      <c r="G7903" s="3">
        <v>0</v>
      </c>
      <c r="H7903" s="3">
        <v>0</v>
      </c>
      <c r="I7903" s="3">
        <v>0</v>
      </c>
      <c r="J7903" s="3">
        <v>0</v>
      </c>
      <c r="K7903" s="3">
        <v>0</v>
      </c>
      <c r="L7903" s="3">
        <v>0</v>
      </c>
      <c r="M7903" s="3">
        <v>0</v>
      </c>
      <c r="N7903" s="3">
        <v>0</v>
      </c>
      <c r="O7903" s="3">
        <v>0</v>
      </c>
    </row>
    <row r="7904" spans="1:15" x14ac:dyDescent="0.25">
      <c r="A7904" s="1">
        <v>45987.25</v>
      </c>
      <c r="B7904" s="2">
        <v>2025</v>
      </c>
      <c r="C7904" s="2">
        <v>11</v>
      </c>
      <c r="D7904" s="2">
        <v>26</v>
      </c>
      <c r="E7904" s="2">
        <v>6</v>
      </c>
      <c r="F7904" s="3">
        <v>0</v>
      </c>
      <c r="G7904" s="3">
        <v>0</v>
      </c>
      <c r="H7904" s="3">
        <v>0</v>
      </c>
      <c r="I7904" s="3">
        <v>2.6529567465239979E-2</v>
      </c>
      <c r="J7904" s="3">
        <v>0</v>
      </c>
      <c r="K7904" s="3">
        <v>0</v>
      </c>
      <c r="L7904" s="3">
        <v>0</v>
      </c>
      <c r="M7904" s="3">
        <v>0</v>
      </c>
      <c r="N7904" s="3">
        <v>0</v>
      </c>
      <c r="O7904" s="3">
        <v>2.9477297183599978E-3</v>
      </c>
    </row>
    <row r="7905" spans="1:15" x14ac:dyDescent="0.25">
      <c r="A7905" s="1">
        <v>45987.291666666664</v>
      </c>
      <c r="B7905" s="2">
        <v>2025</v>
      </c>
      <c r="C7905" s="2">
        <v>11</v>
      </c>
      <c r="D7905" s="2">
        <v>26</v>
      </c>
      <c r="E7905" s="2">
        <v>7</v>
      </c>
      <c r="F7905" s="3">
        <v>0</v>
      </c>
      <c r="G7905" s="3">
        <v>0</v>
      </c>
      <c r="H7905" s="3">
        <v>0</v>
      </c>
      <c r="I7905" s="3">
        <v>0.20420910305294854</v>
      </c>
      <c r="J7905" s="3">
        <v>0</v>
      </c>
      <c r="K7905" s="3">
        <v>0</v>
      </c>
      <c r="L7905" s="3">
        <v>0</v>
      </c>
      <c r="M7905" s="3">
        <v>0.19028289246727026</v>
      </c>
      <c r="N7905" s="3">
        <v>0.1725056625447399</v>
      </c>
      <c r="O7905" s="3">
        <v>6.2999739784995415E-2</v>
      </c>
    </row>
    <row r="7906" spans="1:15" x14ac:dyDescent="0.25">
      <c r="A7906" s="1">
        <v>45987.333333333336</v>
      </c>
      <c r="B7906" s="2">
        <v>2025</v>
      </c>
      <c r="C7906" s="2">
        <v>11</v>
      </c>
      <c r="D7906" s="2">
        <v>26</v>
      </c>
      <c r="E7906" s="2">
        <v>8</v>
      </c>
      <c r="F7906" s="3">
        <v>0</v>
      </c>
      <c r="G7906" s="3">
        <v>3.9128417144785772E-2</v>
      </c>
      <c r="H7906" s="3">
        <v>0</v>
      </c>
      <c r="I7906" s="3">
        <v>0.26210618867709951</v>
      </c>
      <c r="J7906" s="3">
        <v>0</v>
      </c>
      <c r="K7906" s="3">
        <v>0</v>
      </c>
      <c r="L7906" s="3">
        <v>0</v>
      </c>
      <c r="M7906" s="3">
        <v>0.31542058153567631</v>
      </c>
      <c r="N7906" s="3">
        <v>0.13508169841829076</v>
      </c>
      <c r="O7906" s="3">
        <v>8.3526320641761381E-2</v>
      </c>
    </row>
    <row r="7907" spans="1:15" x14ac:dyDescent="0.25">
      <c r="A7907" s="1">
        <v>45987.375</v>
      </c>
      <c r="B7907" s="2">
        <v>2025</v>
      </c>
      <c r="C7907" s="2">
        <v>11</v>
      </c>
      <c r="D7907" s="2">
        <v>26</v>
      </c>
      <c r="E7907" s="2">
        <v>9</v>
      </c>
      <c r="F7907" s="3">
        <v>0</v>
      </c>
      <c r="G7907" s="3">
        <v>0.19674410611339391</v>
      </c>
      <c r="H7907" s="3">
        <v>0</v>
      </c>
      <c r="I7907" s="3">
        <v>0</v>
      </c>
      <c r="J7907" s="3">
        <v>0</v>
      </c>
      <c r="K7907" s="3">
        <v>0</v>
      </c>
      <c r="L7907" s="3">
        <v>0</v>
      </c>
      <c r="M7907" s="3">
        <v>0.43247265792565542</v>
      </c>
      <c r="N7907" s="3">
        <v>0.14338582936677591</v>
      </c>
      <c r="O7907" s="3">
        <v>8.5844732600647247E-2</v>
      </c>
    </row>
    <row r="7908" spans="1:15" x14ac:dyDescent="0.25">
      <c r="A7908" s="1">
        <v>45987.416666666664</v>
      </c>
      <c r="B7908" s="2">
        <v>2025</v>
      </c>
      <c r="C7908" s="2">
        <v>11</v>
      </c>
      <c r="D7908" s="2">
        <v>26</v>
      </c>
      <c r="E7908" s="2">
        <v>10</v>
      </c>
      <c r="F7908" s="3">
        <v>0</v>
      </c>
      <c r="G7908" s="3">
        <v>0.2224807109742423</v>
      </c>
      <c r="H7908" s="3">
        <v>5.2198835176103998E-2</v>
      </c>
      <c r="I7908" s="3">
        <v>0</v>
      </c>
      <c r="J7908" s="3">
        <v>2.1050599569141744E-2</v>
      </c>
      <c r="K7908" s="3">
        <v>5.0204444444444496E-2</v>
      </c>
      <c r="L7908" s="3">
        <v>0</v>
      </c>
      <c r="M7908" s="3">
        <v>0.15710926933751315</v>
      </c>
      <c r="N7908" s="3">
        <v>5.6765231476837548E-2</v>
      </c>
      <c r="O7908" s="3">
        <v>6.2201010108698135E-2</v>
      </c>
    </row>
    <row r="7909" spans="1:15" x14ac:dyDescent="0.25">
      <c r="A7909" s="1">
        <v>45987.458333333336</v>
      </c>
      <c r="B7909" s="2">
        <v>2025</v>
      </c>
      <c r="C7909" s="2">
        <v>11</v>
      </c>
      <c r="D7909" s="2">
        <v>26</v>
      </c>
      <c r="E7909" s="2">
        <v>11</v>
      </c>
      <c r="F7909" s="3">
        <v>0</v>
      </c>
      <c r="G7909" s="3">
        <v>0</v>
      </c>
      <c r="H7909" s="3">
        <v>0</v>
      </c>
      <c r="I7909" s="3">
        <v>0</v>
      </c>
      <c r="J7909" s="3">
        <v>0</v>
      </c>
      <c r="K7909" s="3">
        <v>3.0680263259650797E-2</v>
      </c>
      <c r="L7909" s="3">
        <v>0</v>
      </c>
      <c r="M7909" s="3">
        <v>0</v>
      </c>
      <c r="N7909" s="3">
        <v>0</v>
      </c>
      <c r="O7909" s="3">
        <v>3.4089181399611997E-3</v>
      </c>
    </row>
    <row r="7910" spans="1:15" x14ac:dyDescent="0.25">
      <c r="A7910" s="1">
        <v>45987.5</v>
      </c>
      <c r="B7910" s="2">
        <v>2025</v>
      </c>
      <c r="C7910" s="2">
        <v>11</v>
      </c>
      <c r="D7910" s="2">
        <v>26</v>
      </c>
      <c r="E7910" s="2">
        <v>12</v>
      </c>
      <c r="F7910" s="3">
        <v>0</v>
      </c>
      <c r="G7910" s="3">
        <v>0</v>
      </c>
      <c r="H7910" s="3">
        <v>0</v>
      </c>
      <c r="I7910" s="3">
        <v>0</v>
      </c>
      <c r="J7910" s="3">
        <v>0</v>
      </c>
      <c r="K7910" s="3">
        <v>6.0687407407407412E-2</v>
      </c>
      <c r="L7910" s="3">
        <v>0</v>
      </c>
      <c r="M7910" s="3">
        <v>0</v>
      </c>
      <c r="N7910" s="3">
        <v>0</v>
      </c>
      <c r="O7910" s="3">
        <v>6.7430452674897123E-3</v>
      </c>
    </row>
    <row r="7911" spans="1:15" x14ac:dyDescent="0.25">
      <c r="A7911" s="1">
        <v>45987.541666666664</v>
      </c>
      <c r="B7911" s="2">
        <v>2025</v>
      </c>
      <c r="C7911" s="2">
        <v>11</v>
      </c>
      <c r="D7911" s="2">
        <v>26</v>
      </c>
      <c r="E7911" s="2">
        <v>13</v>
      </c>
      <c r="F7911" s="3">
        <v>0</v>
      </c>
      <c r="G7911" s="3">
        <v>0</v>
      </c>
      <c r="H7911" s="3">
        <v>0</v>
      </c>
      <c r="I7911" s="3"/>
      <c r="J7911" s="3">
        <v>0</v>
      </c>
      <c r="K7911" s="3">
        <v>2.3383703703703695E-2</v>
      </c>
      <c r="L7911" s="3">
        <v>0</v>
      </c>
      <c r="M7911" s="3">
        <v>0</v>
      </c>
      <c r="N7911" s="3">
        <v>0</v>
      </c>
      <c r="O7911" s="3">
        <v>2.9229629629629618E-3</v>
      </c>
    </row>
    <row r="7912" spans="1:15" x14ac:dyDescent="0.25">
      <c r="A7912" s="1">
        <v>45987.583333333336</v>
      </c>
      <c r="B7912" s="2">
        <v>2025</v>
      </c>
      <c r="C7912" s="2">
        <v>11</v>
      </c>
      <c r="D7912" s="2">
        <v>26</v>
      </c>
      <c r="E7912" s="2">
        <v>14</v>
      </c>
      <c r="F7912" s="3">
        <v>0</v>
      </c>
      <c r="G7912" s="3">
        <v>0</v>
      </c>
      <c r="H7912" s="3">
        <v>0</v>
      </c>
      <c r="I7912" s="3">
        <v>0</v>
      </c>
      <c r="J7912" s="3">
        <v>0</v>
      </c>
      <c r="K7912" s="3">
        <v>0</v>
      </c>
      <c r="L7912" s="3">
        <v>0</v>
      </c>
      <c r="M7912" s="3">
        <v>0</v>
      </c>
      <c r="N7912" s="3">
        <v>0</v>
      </c>
      <c r="O7912" s="3">
        <v>0</v>
      </c>
    </row>
    <row r="7913" spans="1:15" x14ac:dyDescent="0.25">
      <c r="A7913" s="1">
        <v>45987.625</v>
      </c>
      <c r="B7913" s="2">
        <v>2025</v>
      </c>
      <c r="C7913" s="2">
        <v>11</v>
      </c>
      <c r="D7913" s="2">
        <v>26</v>
      </c>
      <c r="E7913" s="2">
        <v>15</v>
      </c>
      <c r="F7913" s="3">
        <v>0</v>
      </c>
      <c r="G7913" s="3">
        <v>0.18381433420492754</v>
      </c>
      <c r="H7913" s="3">
        <v>0</v>
      </c>
      <c r="I7913" s="3">
        <v>0</v>
      </c>
      <c r="J7913" s="3">
        <v>0</v>
      </c>
      <c r="K7913" s="3">
        <v>0</v>
      </c>
      <c r="L7913" s="3">
        <v>0</v>
      </c>
      <c r="M7913" s="3">
        <v>0</v>
      </c>
      <c r="N7913" s="3">
        <v>0</v>
      </c>
      <c r="O7913" s="3">
        <v>2.0423814911658615E-2</v>
      </c>
    </row>
    <row r="7914" spans="1:15" x14ac:dyDescent="0.25">
      <c r="A7914" s="1">
        <v>45987.666666666664</v>
      </c>
      <c r="B7914" s="2">
        <v>2025</v>
      </c>
      <c r="C7914" s="2">
        <v>11</v>
      </c>
      <c r="D7914" s="2">
        <v>26</v>
      </c>
      <c r="E7914" s="2">
        <v>16</v>
      </c>
      <c r="F7914" s="3">
        <v>0</v>
      </c>
      <c r="G7914" s="3">
        <v>0</v>
      </c>
      <c r="H7914" s="3">
        <v>0</v>
      </c>
      <c r="I7914" s="3">
        <v>0</v>
      </c>
      <c r="J7914" s="3">
        <v>0</v>
      </c>
      <c r="K7914" s="3">
        <v>0</v>
      </c>
      <c r="L7914" s="3">
        <v>0</v>
      </c>
      <c r="M7914" s="3">
        <v>0</v>
      </c>
      <c r="N7914" s="3">
        <v>0</v>
      </c>
      <c r="O7914" s="3">
        <v>0</v>
      </c>
    </row>
    <row r="7915" spans="1:15" x14ac:dyDescent="0.25">
      <c r="A7915" s="1">
        <v>45987.708333333336</v>
      </c>
      <c r="B7915" s="2">
        <v>2025</v>
      </c>
      <c r="C7915" s="2">
        <v>11</v>
      </c>
      <c r="D7915" s="2">
        <v>26</v>
      </c>
      <c r="E7915" s="2">
        <v>17</v>
      </c>
      <c r="F7915" s="3">
        <v>0</v>
      </c>
      <c r="G7915" s="3">
        <v>0</v>
      </c>
      <c r="H7915" s="3">
        <v>0</v>
      </c>
      <c r="I7915" s="3">
        <v>0</v>
      </c>
      <c r="J7915" s="3">
        <v>0</v>
      </c>
      <c r="K7915" s="3">
        <v>0</v>
      </c>
      <c r="L7915" s="3">
        <v>0</v>
      </c>
      <c r="M7915" s="3"/>
      <c r="N7915" s="3">
        <v>0</v>
      </c>
      <c r="O7915" s="3">
        <v>0</v>
      </c>
    </row>
    <row r="7916" spans="1:15" x14ac:dyDescent="0.25">
      <c r="A7916" s="1">
        <v>45987.75</v>
      </c>
      <c r="B7916" s="2">
        <v>2025</v>
      </c>
      <c r="C7916" s="2">
        <v>11</v>
      </c>
      <c r="D7916" s="2">
        <v>26</v>
      </c>
      <c r="E7916" s="2">
        <v>18</v>
      </c>
      <c r="F7916" s="3">
        <v>0</v>
      </c>
      <c r="G7916" s="3">
        <v>0</v>
      </c>
      <c r="H7916" s="3">
        <v>0</v>
      </c>
      <c r="I7916" s="3">
        <v>0</v>
      </c>
      <c r="J7916" s="3">
        <v>0</v>
      </c>
      <c r="K7916" s="3">
        <v>0</v>
      </c>
      <c r="L7916" s="3">
        <v>0</v>
      </c>
      <c r="M7916" s="3">
        <v>0</v>
      </c>
      <c r="N7916" s="3">
        <v>0</v>
      </c>
      <c r="O7916" s="3">
        <v>0</v>
      </c>
    </row>
    <row r="7917" spans="1:15" x14ac:dyDescent="0.25">
      <c r="A7917" s="1">
        <v>45987.791666666664</v>
      </c>
      <c r="B7917" s="2">
        <v>2025</v>
      </c>
      <c r="C7917" s="2">
        <v>11</v>
      </c>
      <c r="D7917" s="2">
        <v>26</v>
      </c>
      <c r="E7917" s="2">
        <v>19</v>
      </c>
      <c r="F7917" s="3">
        <v>0</v>
      </c>
      <c r="G7917" s="3">
        <v>0</v>
      </c>
      <c r="H7917" s="3"/>
      <c r="I7917" s="3">
        <v>0</v>
      </c>
      <c r="J7917" s="3"/>
      <c r="K7917" s="3"/>
      <c r="L7917" s="3"/>
      <c r="M7917" s="3">
        <v>0</v>
      </c>
      <c r="N7917" s="3">
        <v>0</v>
      </c>
      <c r="O7917" s="3">
        <v>0</v>
      </c>
    </row>
    <row r="7918" spans="1:15" x14ac:dyDescent="0.25">
      <c r="A7918" s="1">
        <v>45987.833333333336</v>
      </c>
      <c r="B7918" s="2">
        <v>2025</v>
      </c>
      <c r="C7918" s="2">
        <v>11</v>
      </c>
      <c r="D7918" s="2">
        <v>26</v>
      </c>
      <c r="E7918" s="2">
        <v>20</v>
      </c>
      <c r="F7918" s="3"/>
      <c r="G7918" s="3">
        <v>0</v>
      </c>
      <c r="H7918" s="3"/>
      <c r="I7918" s="3">
        <v>0</v>
      </c>
      <c r="J7918" s="3"/>
      <c r="K7918" s="3"/>
      <c r="L7918" s="3"/>
      <c r="M7918" s="3">
        <v>0</v>
      </c>
      <c r="N7918" s="3">
        <v>0</v>
      </c>
      <c r="O7918" s="3">
        <v>0</v>
      </c>
    </row>
    <row r="7919" spans="1:15" x14ac:dyDescent="0.25">
      <c r="A7919" s="1">
        <v>45987.875</v>
      </c>
      <c r="B7919" s="2">
        <v>2025</v>
      </c>
      <c r="C7919" s="2">
        <v>11</v>
      </c>
      <c r="D7919" s="2">
        <v>26</v>
      </c>
      <c r="E7919" s="2">
        <v>21</v>
      </c>
      <c r="F7919" s="3"/>
      <c r="G7919" s="3">
        <v>0</v>
      </c>
      <c r="H7919" s="3"/>
      <c r="I7919" s="3">
        <v>0</v>
      </c>
      <c r="J7919" s="3"/>
      <c r="K7919" s="3"/>
      <c r="L7919" s="3"/>
      <c r="M7919" s="3">
        <v>0</v>
      </c>
      <c r="N7919" s="3">
        <v>0</v>
      </c>
      <c r="O7919" s="3">
        <v>0</v>
      </c>
    </row>
    <row r="7920" spans="1:15" x14ac:dyDescent="0.25">
      <c r="A7920" s="1">
        <v>45987.916666666664</v>
      </c>
      <c r="B7920" s="2">
        <v>2025</v>
      </c>
      <c r="C7920" s="2">
        <v>11</v>
      </c>
      <c r="D7920" s="2">
        <v>26</v>
      </c>
      <c r="E7920" s="2">
        <v>22</v>
      </c>
      <c r="F7920" s="3"/>
      <c r="G7920" s="3">
        <v>0</v>
      </c>
      <c r="H7920" s="3"/>
      <c r="I7920" s="3">
        <v>0</v>
      </c>
      <c r="J7920" s="3"/>
      <c r="K7920" s="3"/>
      <c r="L7920" s="3"/>
      <c r="M7920" s="3">
        <v>0</v>
      </c>
      <c r="N7920" s="3">
        <v>0</v>
      </c>
      <c r="O7920" s="3">
        <v>0</v>
      </c>
    </row>
    <row r="7921" spans="1:15" x14ac:dyDescent="0.25">
      <c r="A7921" s="1">
        <v>45987.958333333336</v>
      </c>
      <c r="B7921" s="2">
        <v>2025</v>
      </c>
      <c r="C7921" s="2">
        <v>11</v>
      </c>
      <c r="D7921" s="2">
        <v>26</v>
      </c>
      <c r="E7921" s="2">
        <v>23</v>
      </c>
      <c r="F7921" s="3"/>
      <c r="G7921" s="3">
        <v>0</v>
      </c>
      <c r="H7921" s="3"/>
      <c r="I7921" s="3">
        <v>0</v>
      </c>
      <c r="J7921" s="3"/>
      <c r="K7921" s="3"/>
      <c r="L7921" s="3"/>
      <c r="M7921" s="3">
        <v>0</v>
      </c>
      <c r="N7921" s="3">
        <v>0</v>
      </c>
      <c r="O7921" s="3">
        <v>0</v>
      </c>
    </row>
    <row r="7922" spans="1:15" x14ac:dyDescent="0.25">
      <c r="A7922" s="1">
        <v>45988</v>
      </c>
      <c r="B7922" s="2">
        <v>2025</v>
      </c>
      <c r="C7922" s="2">
        <v>11</v>
      </c>
      <c r="D7922" s="2">
        <v>27</v>
      </c>
      <c r="E7922" s="2">
        <v>0</v>
      </c>
      <c r="F7922" s="3"/>
      <c r="G7922" s="3">
        <v>0</v>
      </c>
      <c r="H7922" s="3"/>
      <c r="I7922" s="3">
        <v>0</v>
      </c>
      <c r="J7922" s="3"/>
      <c r="K7922" s="3"/>
      <c r="L7922" s="3"/>
      <c r="M7922" s="3">
        <v>0</v>
      </c>
      <c r="N7922" s="3">
        <v>0</v>
      </c>
      <c r="O7922" s="3">
        <v>0</v>
      </c>
    </row>
    <row r="7923" spans="1:15" x14ac:dyDescent="0.25">
      <c r="A7923" s="1">
        <v>45988.041666666664</v>
      </c>
      <c r="B7923" s="2">
        <v>2025</v>
      </c>
      <c r="C7923" s="2">
        <v>11</v>
      </c>
      <c r="D7923" s="2">
        <v>27</v>
      </c>
      <c r="E7923" s="2">
        <v>1</v>
      </c>
      <c r="F7923" s="3"/>
      <c r="G7923" s="3">
        <v>0</v>
      </c>
      <c r="H7923" s="3"/>
      <c r="I7923" s="3">
        <v>0</v>
      </c>
      <c r="J7923" s="3"/>
      <c r="K7923" s="3"/>
      <c r="L7923" s="3"/>
      <c r="M7923" s="3">
        <v>0</v>
      </c>
      <c r="N7923" s="3">
        <v>0</v>
      </c>
      <c r="O7923" s="3">
        <v>0</v>
      </c>
    </row>
    <row r="7924" spans="1:15" x14ac:dyDescent="0.25">
      <c r="A7924" s="1">
        <v>45988.083333333336</v>
      </c>
      <c r="B7924" s="2">
        <v>2025</v>
      </c>
      <c r="C7924" s="2">
        <v>11</v>
      </c>
      <c r="D7924" s="2">
        <v>27</v>
      </c>
      <c r="E7924" s="2">
        <v>2</v>
      </c>
      <c r="F7924" s="3"/>
      <c r="G7924" s="3">
        <v>0</v>
      </c>
      <c r="H7924" s="3"/>
      <c r="I7924" s="3">
        <v>0</v>
      </c>
      <c r="J7924" s="3"/>
      <c r="K7924" s="3"/>
      <c r="L7924" s="3"/>
      <c r="M7924" s="3">
        <v>0</v>
      </c>
      <c r="N7924" s="3">
        <v>0</v>
      </c>
      <c r="O7924" s="3">
        <v>0</v>
      </c>
    </row>
    <row r="7925" spans="1:15" x14ac:dyDescent="0.25">
      <c r="A7925" s="1">
        <v>45988.125</v>
      </c>
      <c r="B7925" s="2">
        <v>2025</v>
      </c>
      <c r="C7925" s="2">
        <v>11</v>
      </c>
      <c r="D7925" s="2">
        <v>27</v>
      </c>
      <c r="E7925" s="2">
        <v>3</v>
      </c>
      <c r="F7925" s="3"/>
      <c r="G7925" s="3">
        <v>0</v>
      </c>
      <c r="H7925" s="3"/>
      <c r="I7925" s="3">
        <v>0</v>
      </c>
      <c r="J7925" s="3"/>
      <c r="K7925" s="3"/>
      <c r="L7925" s="3"/>
      <c r="M7925" s="3">
        <v>0</v>
      </c>
      <c r="N7925" s="3">
        <v>0</v>
      </c>
      <c r="O7925" s="3">
        <v>0</v>
      </c>
    </row>
    <row r="7926" spans="1:15" x14ac:dyDescent="0.25">
      <c r="A7926" s="1">
        <v>45988.166666666664</v>
      </c>
      <c r="B7926" s="2">
        <v>2025</v>
      </c>
      <c r="C7926" s="2">
        <v>11</v>
      </c>
      <c r="D7926" s="2">
        <v>27</v>
      </c>
      <c r="E7926" s="2">
        <v>4</v>
      </c>
      <c r="F7926" s="3">
        <v>0</v>
      </c>
      <c r="G7926" s="3">
        <v>0</v>
      </c>
      <c r="H7926" s="3"/>
      <c r="I7926" s="3">
        <v>0</v>
      </c>
      <c r="J7926" s="3"/>
      <c r="K7926" s="3"/>
      <c r="L7926" s="3"/>
      <c r="M7926" s="3">
        <v>0</v>
      </c>
      <c r="N7926" s="3">
        <v>0</v>
      </c>
      <c r="O7926" s="3">
        <v>0</v>
      </c>
    </row>
    <row r="7927" spans="1:15" x14ac:dyDescent="0.25">
      <c r="A7927" s="1">
        <v>45988.208333333336</v>
      </c>
      <c r="B7927" s="2">
        <v>2025</v>
      </c>
      <c r="C7927" s="2">
        <v>11</v>
      </c>
      <c r="D7927" s="2">
        <v>27</v>
      </c>
      <c r="E7927" s="2">
        <v>5</v>
      </c>
      <c r="F7927" s="3">
        <v>0</v>
      </c>
      <c r="G7927" s="3">
        <v>0</v>
      </c>
      <c r="H7927" s="3">
        <v>0</v>
      </c>
      <c r="I7927" s="3">
        <v>0</v>
      </c>
      <c r="J7927" s="3">
        <v>0</v>
      </c>
      <c r="K7927" s="3">
        <v>0</v>
      </c>
      <c r="L7927" s="3">
        <v>0</v>
      </c>
      <c r="M7927" s="3">
        <v>0</v>
      </c>
      <c r="N7927" s="3">
        <v>0</v>
      </c>
      <c r="O7927" s="3">
        <v>0</v>
      </c>
    </row>
    <row r="7928" spans="1:15" x14ac:dyDescent="0.25">
      <c r="A7928" s="1">
        <v>45988.25</v>
      </c>
      <c r="B7928" s="2">
        <v>2025</v>
      </c>
      <c r="C7928" s="2">
        <v>11</v>
      </c>
      <c r="D7928" s="2">
        <v>27</v>
      </c>
      <c r="E7928" s="2">
        <v>6</v>
      </c>
      <c r="F7928" s="3">
        <v>0</v>
      </c>
      <c r="G7928" s="3">
        <v>8.8006237787697696E-3</v>
      </c>
      <c r="H7928" s="3">
        <v>0</v>
      </c>
      <c r="I7928" s="3">
        <v>3.8626906763563548E-2</v>
      </c>
      <c r="J7928" s="3">
        <v>0</v>
      </c>
      <c r="K7928" s="3">
        <v>0</v>
      </c>
      <c r="L7928" s="3">
        <v>0</v>
      </c>
      <c r="M7928" s="3">
        <v>0</v>
      </c>
      <c r="N7928" s="3">
        <v>4.9945892769306513E-2</v>
      </c>
      <c r="O7928" s="3">
        <v>1.081926925684887E-2</v>
      </c>
    </row>
    <row r="7929" spans="1:15" x14ac:dyDescent="0.25">
      <c r="A7929" s="1">
        <v>45988.291666666664</v>
      </c>
      <c r="B7929" s="2">
        <v>2025</v>
      </c>
      <c r="C7929" s="2">
        <v>11</v>
      </c>
      <c r="D7929" s="2">
        <v>27</v>
      </c>
      <c r="E7929" s="2">
        <v>7</v>
      </c>
      <c r="F7929" s="3">
        <v>8.1414378122942249E-2</v>
      </c>
      <c r="G7929" s="3">
        <v>0</v>
      </c>
      <c r="H7929" s="3">
        <v>2.7527580877258467E-2</v>
      </c>
      <c r="I7929" s="3">
        <v>7.4523209914639899E-2</v>
      </c>
      <c r="J7929" s="3">
        <v>0</v>
      </c>
      <c r="K7929" s="3">
        <v>0</v>
      </c>
      <c r="L7929" s="3">
        <v>0</v>
      </c>
      <c r="M7929" s="3">
        <v>0</v>
      </c>
      <c r="N7929" s="3">
        <v>0.17192398139251103</v>
      </c>
      <c r="O7929" s="3">
        <v>3.9487683367483511E-2</v>
      </c>
    </row>
    <row r="7930" spans="1:15" x14ac:dyDescent="0.25">
      <c r="A7930" s="1">
        <v>45988.333333333336</v>
      </c>
      <c r="B7930" s="2">
        <v>2025</v>
      </c>
      <c r="C7930" s="2">
        <v>11</v>
      </c>
      <c r="D7930" s="2">
        <v>27</v>
      </c>
      <c r="E7930" s="2">
        <v>8</v>
      </c>
      <c r="F7930" s="3">
        <v>8.3326643938991654E-2</v>
      </c>
      <c r="G7930" s="3">
        <v>0</v>
      </c>
      <c r="H7930" s="3">
        <v>7.252105131945738E-2</v>
      </c>
      <c r="I7930" s="3">
        <v>0.14830745205737636</v>
      </c>
      <c r="J7930" s="3">
        <v>6.0190187061922452E-2</v>
      </c>
      <c r="K7930" s="3">
        <v>0</v>
      </c>
      <c r="L7930" s="3">
        <v>0</v>
      </c>
      <c r="M7930" s="3">
        <v>0</v>
      </c>
      <c r="N7930" s="3">
        <v>0.248126646745434</v>
      </c>
      <c r="O7930" s="3">
        <v>6.8052442347020195E-2</v>
      </c>
    </row>
    <row r="7931" spans="1:15" x14ac:dyDescent="0.25">
      <c r="A7931" s="1">
        <v>45988.375</v>
      </c>
      <c r="B7931" s="2">
        <v>2025</v>
      </c>
      <c r="C7931" s="2">
        <v>11</v>
      </c>
      <c r="D7931" s="2">
        <v>27</v>
      </c>
      <c r="E7931" s="2">
        <v>9</v>
      </c>
      <c r="F7931" s="3">
        <v>0</v>
      </c>
      <c r="G7931" s="3">
        <v>1.801452413017168E-2</v>
      </c>
      <c r="H7931" s="3">
        <v>3.7382205894583617E-2</v>
      </c>
      <c r="I7931" s="3">
        <v>0.39598922286588378</v>
      </c>
      <c r="J7931" s="3">
        <v>0</v>
      </c>
      <c r="K7931" s="3">
        <v>0</v>
      </c>
      <c r="L7931" s="3">
        <v>0</v>
      </c>
      <c r="M7931" s="3">
        <v>0.42884985920431595</v>
      </c>
      <c r="N7931" s="3">
        <v>4.6977995178170799E-2</v>
      </c>
      <c r="O7931" s="3">
        <v>0.10302375636368065</v>
      </c>
    </row>
    <row r="7932" spans="1:15" x14ac:dyDescent="0.25">
      <c r="A7932" s="1">
        <v>45988.416666666664</v>
      </c>
      <c r="B7932" s="2">
        <v>2025</v>
      </c>
      <c r="C7932" s="2">
        <v>11</v>
      </c>
      <c r="D7932" s="2">
        <v>27</v>
      </c>
      <c r="E7932" s="2">
        <v>10</v>
      </c>
      <c r="F7932" s="3">
        <v>0</v>
      </c>
      <c r="G7932" s="3">
        <v>7.4090464792309546E-2</v>
      </c>
      <c r="H7932" s="3">
        <v>0</v>
      </c>
      <c r="I7932" s="3">
        <v>0.1379968927774598</v>
      </c>
      <c r="J7932" s="3">
        <v>0</v>
      </c>
      <c r="K7932" s="3">
        <v>0</v>
      </c>
      <c r="L7932" s="3">
        <v>0</v>
      </c>
      <c r="M7932" s="3">
        <v>0.41440923406260982</v>
      </c>
      <c r="N7932" s="3">
        <v>0</v>
      </c>
      <c r="O7932" s="3">
        <v>6.9610732403597678E-2</v>
      </c>
    </row>
    <row r="7933" spans="1:15" x14ac:dyDescent="0.25">
      <c r="A7933" s="1">
        <v>45988.458333333336</v>
      </c>
      <c r="B7933" s="2">
        <v>2025</v>
      </c>
      <c r="C7933" s="2">
        <v>11</v>
      </c>
      <c r="D7933" s="2">
        <v>27</v>
      </c>
      <c r="E7933" s="2">
        <v>11</v>
      </c>
      <c r="F7933" s="3">
        <v>0</v>
      </c>
      <c r="G7933" s="3">
        <v>0</v>
      </c>
      <c r="H7933" s="3">
        <v>0</v>
      </c>
      <c r="I7933" s="3">
        <v>0</v>
      </c>
      <c r="J7933" s="3">
        <v>0</v>
      </c>
      <c r="K7933" s="3">
        <v>0</v>
      </c>
      <c r="L7933" s="3">
        <v>0</v>
      </c>
      <c r="M7933" s="3">
        <v>0.33184916180415208</v>
      </c>
      <c r="N7933" s="3">
        <v>0.6971667153488581</v>
      </c>
      <c r="O7933" s="3">
        <v>0.11433509746144559</v>
      </c>
    </row>
    <row r="7934" spans="1:15" x14ac:dyDescent="0.25">
      <c r="A7934" s="1">
        <v>45988.5</v>
      </c>
      <c r="B7934" s="2">
        <v>2025</v>
      </c>
      <c r="C7934" s="2">
        <v>11</v>
      </c>
      <c r="D7934" s="2">
        <v>27</v>
      </c>
      <c r="E7934" s="2">
        <v>12</v>
      </c>
      <c r="F7934" s="3">
        <v>0</v>
      </c>
      <c r="G7934" s="3">
        <v>0</v>
      </c>
      <c r="H7934" s="3">
        <v>0</v>
      </c>
      <c r="I7934" s="3">
        <v>0</v>
      </c>
      <c r="J7934" s="3">
        <v>0</v>
      </c>
      <c r="K7934" s="3">
        <v>0</v>
      </c>
      <c r="L7934" s="3">
        <v>0</v>
      </c>
      <c r="M7934" s="3">
        <v>0</v>
      </c>
      <c r="N7934" s="3">
        <v>0.79356778590301413</v>
      </c>
      <c r="O7934" s="3">
        <v>8.8174198433668236E-2</v>
      </c>
    </row>
    <row r="7935" spans="1:15" x14ac:dyDescent="0.25">
      <c r="A7935" s="1">
        <v>45988.541666666664</v>
      </c>
      <c r="B7935" s="2">
        <v>2025</v>
      </c>
      <c r="C7935" s="2">
        <v>11</v>
      </c>
      <c r="D7935" s="2">
        <v>27</v>
      </c>
      <c r="E7935" s="2">
        <v>13</v>
      </c>
      <c r="F7935" s="3">
        <v>0</v>
      </c>
      <c r="G7935" s="3">
        <v>0</v>
      </c>
      <c r="H7935" s="3">
        <v>0</v>
      </c>
      <c r="I7935" s="3">
        <v>0.34756863996448339</v>
      </c>
      <c r="J7935" s="3">
        <v>0</v>
      </c>
      <c r="K7935" s="3">
        <v>0</v>
      </c>
      <c r="L7935" s="3">
        <v>0</v>
      </c>
      <c r="M7935" s="3">
        <v>0.1194622488380209</v>
      </c>
      <c r="N7935" s="3">
        <v>0.5171110684906598</v>
      </c>
      <c r="O7935" s="3">
        <v>0.10934910636590713</v>
      </c>
    </row>
    <row r="7936" spans="1:15" x14ac:dyDescent="0.25">
      <c r="A7936" s="1">
        <v>45988.583333333336</v>
      </c>
      <c r="B7936" s="2">
        <v>2025</v>
      </c>
      <c r="C7936" s="2">
        <v>11</v>
      </c>
      <c r="D7936" s="2">
        <v>27</v>
      </c>
      <c r="E7936" s="2">
        <v>14</v>
      </c>
      <c r="F7936" s="3">
        <v>0</v>
      </c>
      <c r="G7936" s="3">
        <v>0</v>
      </c>
      <c r="H7936" s="3">
        <v>0</v>
      </c>
      <c r="I7936" s="3">
        <v>0</v>
      </c>
      <c r="J7936" s="3">
        <v>0</v>
      </c>
      <c r="K7936" s="3">
        <v>0</v>
      </c>
      <c r="L7936" s="3">
        <v>0</v>
      </c>
      <c r="M7936" s="3">
        <v>0</v>
      </c>
      <c r="N7936" s="3">
        <v>0.42194195818225078</v>
      </c>
      <c r="O7936" s="3">
        <v>4.6882439798027864E-2</v>
      </c>
    </row>
    <row r="7937" spans="1:15" x14ac:dyDescent="0.25">
      <c r="A7937" s="1">
        <v>45988.625</v>
      </c>
      <c r="B7937" s="2">
        <v>2025</v>
      </c>
      <c r="C7937" s="2">
        <v>11</v>
      </c>
      <c r="D7937" s="2">
        <v>27</v>
      </c>
      <c r="E7937" s="2">
        <v>15</v>
      </c>
      <c r="F7937" s="3">
        <v>0</v>
      </c>
      <c r="G7937" s="3">
        <v>0</v>
      </c>
      <c r="H7937" s="3">
        <v>0</v>
      </c>
      <c r="I7937" s="3">
        <v>0.18456785629186409</v>
      </c>
      <c r="J7937" s="3">
        <v>0</v>
      </c>
      <c r="K7937" s="3">
        <v>0</v>
      </c>
      <c r="L7937" s="3">
        <v>0</v>
      </c>
      <c r="M7937" s="3">
        <v>0</v>
      </c>
      <c r="N7937" s="3">
        <v>0.17976689810270041</v>
      </c>
      <c r="O7937" s="3">
        <v>4.0481639377173834E-2</v>
      </c>
    </row>
    <row r="7938" spans="1:15" x14ac:dyDescent="0.25">
      <c r="A7938" s="1">
        <v>45988.666666666664</v>
      </c>
      <c r="B7938" s="2">
        <v>2025</v>
      </c>
      <c r="C7938" s="2">
        <v>11</v>
      </c>
      <c r="D7938" s="2">
        <v>27</v>
      </c>
      <c r="E7938" s="2">
        <v>16</v>
      </c>
      <c r="F7938" s="3">
        <v>0</v>
      </c>
      <c r="G7938" s="3">
        <v>0</v>
      </c>
      <c r="H7938" s="3">
        <v>0</v>
      </c>
      <c r="I7938" s="3">
        <v>0</v>
      </c>
      <c r="J7938" s="3">
        <v>0</v>
      </c>
      <c r="K7938" s="3">
        <v>0</v>
      </c>
      <c r="L7938" s="3">
        <v>0</v>
      </c>
      <c r="M7938" s="3">
        <v>0</v>
      </c>
      <c r="N7938" s="3">
        <v>0</v>
      </c>
      <c r="O7938" s="3">
        <v>0</v>
      </c>
    </row>
    <row r="7939" spans="1:15" x14ac:dyDescent="0.25">
      <c r="A7939" s="1">
        <v>45988.708333333336</v>
      </c>
      <c r="B7939" s="2">
        <v>2025</v>
      </c>
      <c r="C7939" s="2">
        <v>11</v>
      </c>
      <c r="D7939" s="2">
        <v>27</v>
      </c>
      <c r="E7939" s="2">
        <v>17</v>
      </c>
      <c r="F7939" s="3">
        <v>0</v>
      </c>
      <c r="G7939" s="3">
        <v>0</v>
      </c>
      <c r="H7939" s="3">
        <v>0</v>
      </c>
      <c r="I7939" s="3">
        <v>0</v>
      </c>
      <c r="J7939" s="3">
        <v>0</v>
      </c>
      <c r="K7939" s="3">
        <v>0</v>
      </c>
      <c r="L7939" s="3">
        <v>0</v>
      </c>
      <c r="M7939" s="3">
        <v>0</v>
      </c>
      <c r="N7939" s="3">
        <v>0</v>
      </c>
      <c r="O7939" s="3">
        <v>0</v>
      </c>
    </row>
    <row r="7940" spans="1:15" x14ac:dyDescent="0.25">
      <c r="A7940" s="1">
        <v>45988.75</v>
      </c>
      <c r="B7940" s="2">
        <v>2025</v>
      </c>
      <c r="C7940" s="2">
        <v>11</v>
      </c>
      <c r="D7940" s="2">
        <v>27</v>
      </c>
      <c r="E7940" s="2">
        <v>18</v>
      </c>
      <c r="F7940" s="3">
        <v>0</v>
      </c>
      <c r="G7940" s="3">
        <v>0</v>
      </c>
      <c r="H7940" s="3">
        <v>0</v>
      </c>
      <c r="I7940" s="3">
        <v>0</v>
      </c>
      <c r="J7940" s="3">
        <v>0</v>
      </c>
      <c r="K7940" s="3">
        <v>0</v>
      </c>
      <c r="L7940" s="3">
        <v>0</v>
      </c>
      <c r="M7940" s="3">
        <v>0</v>
      </c>
      <c r="N7940" s="3">
        <v>0</v>
      </c>
      <c r="O7940" s="3">
        <v>0</v>
      </c>
    </row>
    <row r="7941" spans="1:15" x14ac:dyDescent="0.25">
      <c r="A7941" s="1">
        <v>45988.791666666664</v>
      </c>
      <c r="B7941" s="2">
        <v>2025</v>
      </c>
      <c r="C7941" s="2">
        <v>11</v>
      </c>
      <c r="D7941" s="2">
        <v>27</v>
      </c>
      <c r="E7941" s="2">
        <v>19</v>
      </c>
      <c r="F7941" s="3">
        <v>0</v>
      </c>
      <c r="G7941" s="3">
        <v>0</v>
      </c>
      <c r="H7941" s="3"/>
      <c r="I7941" s="3">
        <v>0</v>
      </c>
      <c r="J7941" s="3"/>
      <c r="K7941" s="3"/>
      <c r="L7941" s="3">
        <v>0</v>
      </c>
      <c r="M7941" s="3">
        <v>0</v>
      </c>
      <c r="N7941" s="3">
        <v>0</v>
      </c>
      <c r="O7941" s="3">
        <v>0</v>
      </c>
    </row>
    <row r="7942" spans="1:15" x14ac:dyDescent="0.25">
      <c r="A7942" s="1">
        <v>45988.833333333336</v>
      </c>
      <c r="B7942" s="2">
        <v>2025</v>
      </c>
      <c r="C7942" s="2">
        <v>11</v>
      </c>
      <c r="D7942" s="2">
        <v>27</v>
      </c>
      <c r="E7942" s="2">
        <v>20</v>
      </c>
      <c r="F7942" s="3"/>
      <c r="G7942" s="3">
        <v>0</v>
      </c>
      <c r="H7942" s="3"/>
      <c r="I7942" s="3">
        <v>0.1433674657015872</v>
      </c>
      <c r="J7942" s="3"/>
      <c r="K7942" s="3"/>
      <c r="L7942" s="3"/>
      <c r="M7942" s="3">
        <v>0</v>
      </c>
      <c r="N7942" s="3">
        <v>8.7823200171636112E-2</v>
      </c>
      <c r="O7942" s="3">
        <v>5.7797666468305829E-2</v>
      </c>
    </row>
    <row r="7943" spans="1:15" x14ac:dyDescent="0.25">
      <c r="A7943" s="1">
        <v>45988.875</v>
      </c>
      <c r="B7943" s="2">
        <v>2025</v>
      </c>
      <c r="C7943" s="2">
        <v>11</v>
      </c>
      <c r="D7943" s="2">
        <v>27</v>
      </c>
      <c r="E7943" s="2">
        <v>21</v>
      </c>
      <c r="F7943" s="3"/>
      <c r="G7943" s="3">
        <v>0</v>
      </c>
      <c r="H7943" s="3"/>
      <c r="I7943" s="3">
        <v>0</v>
      </c>
      <c r="J7943" s="3"/>
      <c r="K7943" s="3"/>
      <c r="L7943" s="3"/>
      <c r="M7943" s="3">
        <v>0</v>
      </c>
      <c r="N7943" s="3">
        <v>0</v>
      </c>
      <c r="O7943" s="3">
        <v>0</v>
      </c>
    </row>
    <row r="7944" spans="1:15" x14ac:dyDescent="0.25">
      <c r="A7944" s="1">
        <v>45988.916666666664</v>
      </c>
      <c r="B7944" s="2">
        <v>2025</v>
      </c>
      <c r="C7944" s="2">
        <v>11</v>
      </c>
      <c r="D7944" s="2">
        <v>27</v>
      </c>
      <c r="E7944" s="2">
        <v>22</v>
      </c>
      <c r="F7944" s="3"/>
      <c r="G7944" s="3">
        <v>0</v>
      </c>
      <c r="H7944" s="3"/>
      <c r="I7944" s="3">
        <v>5.4484149560054602E-2</v>
      </c>
      <c r="J7944" s="3"/>
      <c r="K7944" s="3"/>
      <c r="L7944" s="3"/>
      <c r="M7944" s="3">
        <v>0</v>
      </c>
      <c r="N7944" s="3">
        <v>0</v>
      </c>
      <c r="O7944" s="3">
        <v>1.3621037390013651E-2</v>
      </c>
    </row>
    <row r="7945" spans="1:15" x14ac:dyDescent="0.25">
      <c r="A7945" s="1">
        <v>45988.958333333336</v>
      </c>
      <c r="B7945" s="2">
        <v>2025</v>
      </c>
      <c r="C7945" s="2">
        <v>11</v>
      </c>
      <c r="D7945" s="2">
        <v>27</v>
      </c>
      <c r="E7945" s="2">
        <v>23</v>
      </c>
      <c r="F7945" s="3"/>
      <c r="G7945" s="3">
        <v>0</v>
      </c>
      <c r="H7945" s="3"/>
      <c r="I7945" s="3">
        <v>0</v>
      </c>
      <c r="J7945" s="3"/>
      <c r="K7945" s="3"/>
      <c r="L7945" s="3"/>
      <c r="M7945" s="3">
        <v>0</v>
      </c>
      <c r="N7945" s="3">
        <v>0</v>
      </c>
      <c r="O7945" s="3">
        <v>0</v>
      </c>
    </row>
    <row r="7946" spans="1:15" x14ac:dyDescent="0.25">
      <c r="A7946" s="1">
        <v>45989</v>
      </c>
      <c r="B7946" s="2">
        <v>2025</v>
      </c>
      <c r="C7946" s="2">
        <v>11</v>
      </c>
      <c r="D7946" s="2">
        <v>28</v>
      </c>
      <c r="E7946" s="2">
        <v>0</v>
      </c>
      <c r="F7946" s="3"/>
      <c r="G7946" s="3">
        <v>0</v>
      </c>
      <c r="H7946" s="3"/>
      <c r="I7946" s="3">
        <v>0</v>
      </c>
      <c r="J7946" s="3"/>
      <c r="K7946" s="3"/>
      <c r="L7946" s="3"/>
      <c r="M7946" s="3">
        <v>0</v>
      </c>
      <c r="N7946" s="3">
        <v>0</v>
      </c>
      <c r="O7946" s="3">
        <v>0</v>
      </c>
    </row>
    <row r="7947" spans="1:15" x14ac:dyDescent="0.25">
      <c r="A7947" s="1">
        <v>45989.041666666664</v>
      </c>
      <c r="B7947" s="2">
        <v>2025</v>
      </c>
      <c r="C7947" s="2">
        <v>11</v>
      </c>
      <c r="D7947" s="2">
        <v>28</v>
      </c>
      <c r="E7947" s="2">
        <v>1</v>
      </c>
      <c r="F7947" s="3"/>
      <c r="G7947" s="3">
        <v>0</v>
      </c>
      <c r="H7947" s="3"/>
      <c r="I7947" s="3">
        <v>0</v>
      </c>
      <c r="J7947" s="3"/>
      <c r="K7947" s="3"/>
      <c r="L7947" s="3"/>
      <c r="M7947" s="3">
        <v>0</v>
      </c>
      <c r="N7947" s="3">
        <v>0</v>
      </c>
      <c r="O7947" s="3">
        <v>0</v>
      </c>
    </row>
    <row r="7948" spans="1:15" x14ac:dyDescent="0.25">
      <c r="A7948" s="1">
        <v>45989.083333333336</v>
      </c>
      <c r="B7948" s="2">
        <v>2025</v>
      </c>
      <c r="C7948" s="2">
        <v>11</v>
      </c>
      <c r="D7948" s="2">
        <v>28</v>
      </c>
      <c r="E7948" s="2">
        <v>2</v>
      </c>
      <c r="F7948" s="3"/>
      <c r="G7948" s="3">
        <v>0</v>
      </c>
      <c r="H7948" s="3"/>
      <c r="I7948" s="3">
        <v>0</v>
      </c>
      <c r="J7948" s="3"/>
      <c r="K7948" s="3"/>
      <c r="L7948" s="3"/>
      <c r="M7948" s="3">
        <v>0</v>
      </c>
      <c r="N7948" s="3">
        <v>0</v>
      </c>
      <c r="O7948" s="3">
        <v>0</v>
      </c>
    </row>
    <row r="7949" spans="1:15" x14ac:dyDescent="0.25">
      <c r="A7949" s="1">
        <v>45989.125</v>
      </c>
      <c r="B7949" s="2">
        <v>2025</v>
      </c>
      <c r="C7949" s="2">
        <v>11</v>
      </c>
      <c r="D7949" s="2">
        <v>28</v>
      </c>
      <c r="E7949" s="2">
        <v>3</v>
      </c>
      <c r="F7949" s="3"/>
      <c r="G7949" s="3">
        <v>0</v>
      </c>
      <c r="H7949" s="3"/>
      <c r="I7949" s="3">
        <v>0</v>
      </c>
      <c r="J7949" s="3"/>
      <c r="K7949" s="3"/>
      <c r="L7949" s="3"/>
      <c r="M7949" s="3">
        <v>0</v>
      </c>
      <c r="N7949" s="3">
        <v>0</v>
      </c>
      <c r="O7949" s="3">
        <v>0</v>
      </c>
    </row>
    <row r="7950" spans="1:15" x14ac:dyDescent="0.25">
      <c r="A7950" s="1">
        <v>45989.166666666664</v>
      </c>
      <c r="B7950" s="2">
        <v>2025</v>
      </c>
      <c r="C7950" s="2">
        <v>11</v>
      </c>
      <c r="D7950" s="2">
        <v>28</v>
      </c>
      <c r="E7950" s="2">
        <v>4</v>
      </c>
      <c r="F7950" s="3">
        <v>0</v>
      </c>
      <c r="G7950" s="3">
        <v>0</v>
      </c>
      <c r="H7950" s="3"/>
      <c r="I7950" s="3">
        <v>0</v>
      </c>
      <c r="J7950" s="3"/>
      <c r="K7950" s="3"/>
      <c r="L7950" s="3"/>
      <c r="M7950" s="3">
        <v>0</v>
      </c>
      <c r="N7950" s="3">
        <v>0</v>
      </c>
      <c r="O7950" s="3">
        <v>0</v>
      </c>
    </row>
    <row r="7951" spans="1:15" x14ac:dyDescent="0.25">
      <c r="A7951" s="1">
        <v>45989.208333333336</v>
      </c>
      <c r="B7951" s="2">
        <v>2025</v>
      </c>
      <c r="C7951" s="2">
        <v>11</v>
      </c>
      <c r="D7951" s="2">
        <v>28</v>
      </c>
      <c r="E7951" s="2">
        <v>5</v>
      </c>
      <c r="F7951" s="3">
        <v>0</v>
      </c>
      <c r="G7951" s="3">
        <v>0</v>
      </c>
      <c r="H7951" s="3">
        <v>0</v>
      </c>
      <c r="I7951" s="3">
        <v>0.1085838826281097</v>
      </c>
      <c r="J7951" s="3">
        <v>0</v>
      </c>
      <c r="K7951" s="3">
        <v>0</v>
      </c>
      <c r="L7951" s="3">
        <v>0</v>
      </c>
      <c r="M7951" s="3">
        <v>0</v>
      </c>
      <c r="N7951" s="3">
        <v>6.3957492627657903E-2</v>
      </c>
      <c r="O7951" s="3">
        <v>1.9171263917307512E-2</v>
      </c>
    </row>
    <row r="7952" spans="1:15" x14ac:dyDescent="0.25">
      <c r="A7952" s="1">
        <v>45989.25</v>
      </c>
      <c r="B7952" s="2">
        <v>2025</v>
      </c>
      <c r="C7952" s="2">
        <v>11</v>
      </c>
      <c r="D7952" s="2">
        <v>28</v>
      </c>
      <c r="E7952" s="2">
        <v>6</v>
      </c>
      <c r="F7952" s="3">
        <v>0</v>
      </c>
      <c r="G7952" s="3">
        <v>0.26713622129123338</v>
      </c>
      <c r="H7952" s="3">
        <v>0</v>
      </c>
      <c r="I7952" s="3">
        <v>0</v>
      </c>
      <c r="J7952" s="3">
        <v>0</v>
      </c>
      <c r="K7952" s="3">
        <v>0</v>
      </c>
      <c r="L7952" s="3">
        <v>0</v>
      </c>
      <c r="M7952" s="3">
        <v>0.15203041737381415</v>
      </c>
      <c r="N7952" s="3">
        <v>0.30614120264665945</v>
      </c>
      <c r="O7952" s="3">
        <v>8.0589760145745218E-2</v>
      </c>
    </row>
    <row r="7953" spans="1:15" x14ac:dyDescent="0.25">
      <c r="A7953" s="1">
        <v>45989.291666666664</v>
      </c>
      <c r="B7953" s="2">
        <v>2025</v>
      </c>
      <c r="C7953" s="2">
        <v>11</v>
      </c>
      <c r="D7953" s="2">
        <v>28</v>
      </c>
      <c r="E7953" s="2">
        <v>7</v>
      </c>
      <c r="F7953" s="3">
        <v>0</v>
      </c>
      <c r="G7953" s="3">
        <v>0.40064888991574499</v>
      </c>
      <c r="H7953" s="3">
        <v>0</v>
      </c>
      <c r="I7953" s="3">
        <v>0</v>
      </c>
      <c r="J7953" s="3">
        <v>0</v>
      </c>
      <c r="K7953" s="3">
        <v>0</v>
      </c>
      <c r="L7953" s="3">
        <v>0</v>
      </c>
      <c r="M7953" s="3">
        <v>0.24564773348844487</v>
      </c>
      <c r="N7953" s="3">
        <v>0.37438325348495172</v>
      </c>
      <c r="O7953" s="3">
        <v>0.11340887520990463</v>
      </c>
    </row>
    <row r="7954" spans="1:15" x14ac:dyDescent="0.25">
      <c r="A7954" s="1">
        <v>45989.333333333336</v>
      </c>
      <c r="B7954" s="2">
        <v>2025</v>
      </c>
      <c r="C7954" s="2">
        <v>11</v>
      </c>
      <c r="D7954" s="2">
        <v>28</v>
      </c>
      <c r="E7954" s="2">
        <v>8</v>
      </c>
      <c r="F7954" s="3">
        <v>0.17176292839245971</v>
      </c>
      <c r="G7954" s="3">
        <v>0.26312829840989915</v>
      </c>
      <c r="H7954" s="3">
        <v>5.9148683000703153E-2</v>
      </c>
      <c r="I7954" s="3">
        <v>0</v>
      </c>
      <c r="J7954" s="3">
        <v>0</v>
      </c>
      <c r="K7954" s="3">
        <v>0</v>
      </c>
      <c r="L7954" s="3">
        <v>0</v>
      </c>
      <c r="M7954" s="3">
        <v>0.34284037743405654</v>
      </c>
      <c r="N7954" s="3">
        <v>0.42735233743383177</v>
      </c>
      <c r="O7954" s="3">
        <v>0.1404702916301056</v>
      </c>
    </row>
    <row r="7955" spans="1:15" x14ac:dyDescent="0.25">
      <c r="A7955" s="1">
        <v>45989.375</v>
      </c>
      <c r="B7955" s="2">
        <v>2025</v>
      </c>
      <c r="C7955" s="2">
        <v>11</v>
      </c>
      <c r="D7955" s="2">
        <v>28</v>
      </c>
      <c r="E7955" s="2">
        <v>9</v>
      </c>
      <c r="F7955" s="3">
        <v>0.36799317887727845</v>
      </c>
      <c r="G7955" s="3">
        <v>0.51040884704219525</v>
      </c>
      <c r="H7955" s="3">
        <v>0.29196278975122436</v>
      </c>
      <c r="I7955" s="3">
        <v>0</v>
      </c>
      <c r="J7955" s="3">
        <v>0</v>
      </c>
      <c r="K7955" s="3">
        <v>0</v>
      </c>
      <c r="L7955" s="3">
        <v>0</v>
      </c>
      <c r="M7955" s="3">
        <v>0.48427695360010325</v>
      </c>
      <c r="N7955" s="3">
        <v>0.45004987886388254</v>
      </c>
      <c r="O7955" s="3">
        <v>0.23385462757052045</v>
      </c>
    </row>
    <row r="7956" spans="1:15" x14ac:dyDescent="0.25">
      <c r="A7956" s="1">
        <v>45989.416666666664</v>
      </c>
      <c r="B7956" s="2">
        <v>2025</v>
      </c>
      <c r="C7956" s="2">
        <v>11</v>
      </c>
      <c r="D7956" s="2">
        <v>28</v>
      </c>
      <c r="E7956" s="2">
        <v>10</v>
      </c>
      <c r="F7956" s="3">
        <v>0.36212832266145623</v>
      </c>
      <c r="G7956" s="3">
        <v>0.23260638839687092</v>
      </c>
      <c r="H7956" s="3">
        <v>0.30106781768808472</v>
      </c>
      <c r="I7956" s="3">
        <v>0</v>
      </c>
      <c r="J7956" s="3">
        <v>3.3713941569056367E-3</v>
      </c>
      <c r="K7956" s="3">
        <v>0</v>
      </c>
      <c r="L7956" s="3">
        <v>0</v>
      </c>
      <c r="M7956" s="3">
        <v>0.56506498247592296</v>
      </c>
      <c r="N7956" s="3">
        <v>0.56915879845236994</v>
      </c>
      <c r="O7956" s="3">
        <v>0.22593307820351224</v>
      </c>
    </row>
    <row r="7957" spans="1:15" x14ac:dyDescent="0.25">
      <c r="A7957" s="1">
        <v>45989.458333333336</v>
      </c>
      <c r="B7957" s="2">
        <v>2025</v>
      </c>
      <c r="C7957" s="2">
        <v>11</v>
      </c>
      <c r="D7957" s="2">
        <v>28</v>
      </c>
      <c r="E7957" s="2">
        <v>11</v>
      </c>
      <c r="F7957" s="3">
        <v>0.3699879045563223</v>
      </c>
      <c r="G7957" s="3">
        <v>0</v>
      </c>
      <c r="H7957" s="3">
        <v>0.36996898987336913</v>
      </c>
      <c r="I7957" s="3">
        <v>0</v>
      </c>
      <c r="J7957" s="3">
        <v>2.482274805688784E-2</v>
      </c>
      <c r="K7957" s="3">
        <v>0</v>
      </c>
      <c r="L7957" s="3">
        <v>0</v>
      </c>
      <c r="M7957" s="3">
        <v>0.413617733254875</v>
      </c>
      <c r="N7957" s="3">
        <v>0.39322726541024633</v>
      </c>
      <c r="O7957" s="3">
        <v>0.17462496012796672</v>
      </c>
    </row>
    <row r="7958" spans="1:15" x14ac:dyDescent="0.25">
      <c r="A7958" s="1">
        <v>45989.5</v>
      </c>
      <c r="B7958" s="2">
        <v>2025</v>
      </c>
      <c r="C7958" s="2">
        <v>11</v>
      </c>
      <c r="D7958" s="2">
        <v>28</v>
      </c>
      <c r="E7958" s="2">
        <v>12</v>
      </c>
      <c r="F7958" s="3">
        <v>0.35386419333229413</v>
      </c>
      <c r="G7958" s="3">
        <v>6.464622479026437E-2</v>
      </c>
      <c r="H7958" s="3">
        <v>4.9110075393545101E-3</v>
      </c>
      <c r="I7958" s="3">
        <v>0.13154004824198934</v>
      </c>
      <c r="J7958" s="3">
        <v>0</v>
      </c>
      <c r="K7958" s="3">
        <v>0</v>
      </c>
      <c r="L7958" s="3">
        <v>0</v>
      </c>
      <c r="M7958" s="3">
        <v>0</v>
      </c>
      <c r="N7958" s="3">
        <v>6.6862388992350655E-2</v>
      </c>
      <c r="O7958" s="3">
        <v>6.9091540321805894E-2</v>
      </c>
    </row>
    <row r="7959" spans="1:15" x14ac:dyDescent="0.25">
      <c r="A7959" s="1">
        <v>45989.541666666664</v>
      </c>
      <c r="B7959" s="2">
        <v>2025</v>
      </c>
      <c r="C7959" s="2">
        <v>11</v>
      </c>
      <c r="D7959" s="2">
        <v>28</v>
      </c>
      <c r="E7959" s="2">
        <v>13</v>
      </c>
      <c r="F7959" s="3">
        <v>9.2026359908756031E-2</v>
      </c>
      <c r="G7959" s="3">
        <v>0</v>
      </c>
      <c r="H7959" s="3">
        <v>0</v>
      </c>
      <c r="I7959" s="3">
        <v>0</v>
      </c>
      <c r="J7959" s="3">
        <v>0</v>
      </c>
      <c r="K7959" s="3">
        <v>0</v>
      </c>
      <c r="L7959" s="3">
        <v>0</v>
      </c>
      <c r="M7959" s="3">
        <v>0</v>
      </c>
      <c r="N7959" s="3">
        <v>0</v>
      </c>
      <c r="O7959" s="3">
        <v>1.0225151100972892E-2</v>
      </c>
    </row>
    <row r="7960" spans="1:15" x14ac:dyDescent="0.25">
      <c r="A7960" s="1">
        <v>45989.583333333336</v>
      </c>
      <c r="B7960" s="2">
        <v>2025</v>
      </c>
      <c r="C7960" s="2">
        <v>11</v>
      </c>
      <c r="D7960" s="2">
        <v>28</v>
      </c>
      <c r="E7960" s="2">
        <v>14</v>
      </c>
      <c r="F7960" s="3">
        <v>0</v>
      </c>
      <c r="G7960" s="3">
        <v>0</v>
      </c>
      <c r="H7960" s="3">
        <v>0</v>
      </c>
      <c r="I7960" s="3">
        <v>0</v>
      </c>
      <c r="J7960" s="3">
        <v>0</v>
      </c>
      <c r="K7960" s="3">
        <v>0</v>
      </c>
      <c r="L7960" s="3">
        <v>0</v>
      </c>
      <c r="M7960" s="3">
        <v>0</v>
      </c>
      <c r="N7960" s="3">
        <v>0</v>
      </c>
      <c r="O7960" s="3">
        <v>0</v>
      </c>
    </row>
    <row r="7961" spans="1:15" x14ac:dyDescent="0.25">
      <c r="A7961" s="1">
        <v>45989.625</v>
      </c>
      <c r="B7961" s="2">
        <v>2025</v>
      </c>
      <c r="C7961" s="2">
        <v>11</v>
      </c>
      <c r="D7961" s="2">
        <v>28</v>
      </c>
      <c r="E7961" s="2">
        <v>15</v>
      </c>
      <c r="F7961" s="3">
        <v>0</v>
      </c>
      <c r="G7961" s="3">
        <v>0</v>
      </c>
      <c r="H7961" s="3">
        <v>0</v>
      </c>
      <c r="I7961" s="3">
        <v>0</v>
      </c>
      <c r="J7961" s="3">
        <v>0</v>
      </c>
      <c r="K7961" s="3">
        <v>0</v>
      </c>
      <c r="L7961" s="3">
        <v>0</v>
      </c>
      <c r="M7961" s="3">
        <v>0</v>
      </c>
      <c r="N7961" s="3">
        <v>0</v>
      </c>
      <c r="O7961" s="3">
        <v>0</v>
      </c>
    </row>
    <row r="7962" spans="1:15" x14ac:dyDescent="0.25">
      <c r="A7962" s="1">
        <v>45989.666666666664</v>
      </c>
      <c r="B7962" s="2">
        <v>2025</v>
      </c>
      <c r="C7962" s="2">
        <v>11</v>
      </c>
      <c r="D7962" s="2">
        <v>28</v>
      </c>
      <c r="E7962" s="2">
        <v>16</v>
      </c>
      <c r="F7962" s="3">
        <v>0</v>
      </c>
      <c r="G7962" s="3">
        <v>0</v>
      </c>
      <c r="H7962" s="3">
        <v>0</v>
      </c>
      <c r="I7962" s="3">
        <v>0</v>
      </c>
      <c r="J7962" s="3">
        <v>0</v>
      </c>
      <c r="K7962" s="3">
        <v>0</v>
      </c>
      <c r="L7962" s="3">
        <v>0</v>
      </c>
      <c r="M7962" s="3">
        <v>0</v>
      </c>
      <c r="N7962" s="3">
        <v>0</v>
      </c>
      <c r="O7962" s="3">
        <v>0</v>
      </c>
    </row>
    <row r="7963" spans="1:15" x14ac:dyDescent="0.25">
      <c r="A7963" s="1">
        <v>45989.708333333336</v>
      </c>
      <c r="B7963" s="2">
        <v>2025</v>
      </c>
      <c r="C7963" s="2">
        <v>11</v>
      </c>
      <c r="D7963" s="2">
        <v>28</v>
      </c>
      <c r="E7963" s="2">
        <v>17</v>
      </c>
      <c r="F7963" s="3">
        <v>0</v>
      </c>
      <c r="G7963" s="3">
        <v>0</v>
      </c>
      <c r="H7963" s="3">
        <v>0</v>
      </c>
      <c r="I7963" s="3">
        <v>0</v>
      </c>
      <c r="J7963" s="3">
        <v>0</v>
      </c>
      <c r="K7963" s="3">
        <v>0</v>
      </c>
      <c r="L7963" s="3">
        <v>0</v>
      </c>
      <c r="M7963" s="3"/>
      <c r="N7963" s="3">
        <v>0</v>
      </c>
      <c r="O7963" s="3">
        <v>0</v>
      </c>
    </row>
    <row r="7964" spans="1:15" x14ac:dyDescent="0.25">
      <c r="A7964" s="1">
        <v>45989.75</v>
      </c>
      <c r="B7964" s="2">
        <v>2025</v>
      </c>
      <c r="C7964" s="2">
        <v>11</v>
      </c>
      <c r="D7964" s="2">
        <v>28</v>
      </c>
      <c r="E7964" s="2">
        <v>18</v>
      </c>
      <c r="F7964" s="3">
        <v>0</v>
      </c>
      <c r="G7964" s="3">
        <v>0</v>
      </c>
      <c r="H7964" s="3">
        <v>0</v>
      </c>
      <c r="I7964" s="3">
        <v>0</v>
      </c>
      <c r="J7964" s="3">
        <v>0</v>
      </c>
      <c r="K7964" s="3">
        <v>0</v>
      </c>
      <c r="L7964" s="3">
        <v>0</v>
      </c>
      <c r="M7964" s="3">
        <v>0</v>
      </c>
      <c r="N7964" s="3">
        <v>0</v>
      </c>
      <c r="O7964" s="3">
        <v>0</v>
      </c>
    </row>
    <row r="7965" spans="1:15" x14ac:dyDescent="0.25">
      <c r="A7965" s="1">
        <v>45989.791666666664</v>
      </c>
      <c r="B7965" s="2">
        <v>2025</v>
      </c>
      <c r="C7965" s="2">
        <v>11</v>
      </c>
      <c r="D7965" s="2">
        <v>28</v>
      </c>
      <c r="E7965" s="2">
        <v>19</v>
      </c>
      <c r="F7965" s="3">
        <v>0</v>
      </c>
      <c r="G7965" s="3">
        <v>0</v>
      </c>
      <c r="H7965" s="3"/>
      <c r="I7965" s="3">
        <v>0</v>
      </c>
      <c r="J7965" s="3"/>
      <c r="K7965" s="3"/>
      <c r="L7965" s="3"/>
      <c r="M7965" s="3">
        <v>0</v>
      </c>
      <c r="N7965" s="3">
        <v>0</v>
      </c>
      <c r="O7965" s="3">
        <v>0</v>
      </c>
    </row>
    <row r="7966" spans="1:15" x14ac:dyDescent="0.25">
      <c r="A7966" s="1">
        <v>45989.833333333336</v>
      </c>
      <c r="B7966" s="2">
        <v>2025</v>
      </c>
      <c r="C7966" s="2">
        <v>11</v>
      </c>
      <c r="D7966" s="2">
        <v>28</v>
      </c>
      <c r="E7966" s="2">
        <v>20</v>
      </c>
      <c r="F7966" s="3"/>
      <c r="G7966" s="3">
        <v>0</v>
      </c>
      <c r="H7966" s="3"/>
      <c r="I7966" s="3">
        <v>0</v>
      </c>
      <c r="J7966" s="3"/>
      <c r="K7966" s="3"/>
      <c r="L7966" s="3"/>
      <c r="M7966" s="3">
        <v>0</v>
      </c>
      <c r="N7966" s="3">
        <v>0</v>
      </c>
      <c r="O7966" s="3">
        <v>0</v>
      </c>
    </row>
    <row r="7967" spans="1:15" x14ac:dyDescent="0.25">
      <c r="A7967" s="1">
        <v>45989.875</v>
      </c>
      <c r="B7967" s="2">
        <v>2025</v>
      </c>
      <c r="C7967" s="2">
        <v>11</v>
      </c>
      <c r="D7967" s="2">
        <v>28</v>
      </c>
      <c r="E7967" s="2">
        <v>21</v>
      </c>
      <c r="F7967" s="3"/>
      <c r="G7967" s="3">
        <v>0</v>
      </c>
      <c r="H7967" s="3"/>
      <c r="I7967" s="3">
        <v>0</v>
      </c>
      <c r="J7967" s="3"/>
      <c r="K7967" s="3"/>
      <c r="L7967" s="3"/>
      <c r="M7967" s="3">
        <v>0</v>
      </c>
      <c r="N7967" s="3">
        <v>0</v>
      </c>
      <c r="O7967" s="3">
        <v>0</v>
      </c>
    </row>
    <row r="7968" spans="1:15" x14ac:dyDescent="0.25">
      <c r="A7968" s="1">
        <v>45989.916666666664</v>
      </c>
      <c r="B7968" s="2">
        <v>2025</v>
      </c>
      <c r="C7968" s="2">
        <v>11</v>
      </c>
      <c r="D7968" s="2">
        <v>28</v>
      </c>
      <c r="E7968" s="2">
        <v>22</v>
      </c>
      <c r="F7968" s="3"/>
      <c r="G7968" s="3">
        <v>0</v>
      </c>
      <c r="H7968" s="3"/>
      <c r="I7968" s="3">
        <v>0</v>
      </c>
      <c r="J7968" s="3"/>
      <c r="K7968" s="3"/>
      <c r="L7968" s="3"/>
      <c r="M7968" s="3">
        <v>0</v>
      </c>
      <c r="N7968" s="3">
        <v>0</v>
      </c>
      <c r="O7968" s="3">
        <v>0</v>
      </c>
    </row>
    <row r="7969" spans="1:15" x14ac:dyDescent="0.25">
      <c r="A7969" s="1">
        <v>45989.958333333336</v>
      </c>
      <c r="B7969" s="2">
        <v>2025</v>
      </c>
      <c r="C7969" s="2">
        <v>11</v>
      </c>
      <c r="D7969" s="2">
        <v>28</v>
      </c>
      <c r="E7969" s="2">
        <v>23</v>
      </c>
      <c r="F7969" s="3"/>
      <c r="G7969" s="3">
        <v>0</v>
      </c>
      <c r="H7969" s="3"/>
      <c r="I7969" s="3">
        <v>0</v>
      </c>
      <c r="J7969" s="3"/>
      <c r="K7969" s="3"/>
      <c r="L7969" s="3"/>
      <c r="M7969" s="3">
        <v>0</v>
      </c>
      <c r="N7969" s="3">
        <v>0</v>
      </c>
      <c r="O7969" s="3">
        <v>0</v>
      </c>
    </row>
    <row r="7970" spans="1:15" x14ac:dyDescent="0.25">
      <c r="A7970" s="1">
        <v>45990</v>
      </c>
      <c r="B7970" s="2">
        <v>2025</v>
      </c>
      <c r="C7970" s="2">
        <v>11</v>
      </c>
      <c r="D7970" s="2">
        <v>29</v>
      </c>
      <c r="E7970" s="2">
        <v>0</v>
      </c>
      <c r="F7970" s="3"/>
      <c r="G7970" s="3">
        <v>0</v>
      </c>
      <c r="H7970" s="3"/>
      <c r="I7970" s="3">
        <v>0</v>
      </c>
      <c r="J7970" s="3"/>
      <c r="K7970" s="3"/>
      <c r="L7970" s="3"/>
      <c r="M7970" s="3">
        <v>0</v>
      </c>
      <c r="N7970" s="3">
        <v>0</v>
      </c>
      <c r="O7970" s="3">
        <v>0</v>
      </c>
    </row>
    <row r="7971" spans="1:15" x14ac:dyDescent="0.25">
      <c r="A7971" s="1">
        <v>45990.041666666664</v>
      </c>
      <c r="B7971" s="2">
        <v>2025</v>
      </c>
      <c r="C7971" s="2">
        <v>11</v>
      </c>
      <c r="D7971" s="2">
        <v>29</v>
      </c>
      <c r="E7971" s="2">
        <v>1</v>
      </c>
      <c r="F7971" s="3"/>
      <c r="G7971" s="3">
        <v>0</v>
      </c>
      <c r="H7971" s="3"/>
      <c r="I7971" s="3">
        <v>0</v>
      </c>
      <c r="J7971" s="3"/>
      <c r="K7971" s="3"/>
      <c r="L7971" s="3"/>
      <c r="M7971" s="3">
        <v>0</v>
      </c>
      <c r="N7971" s="3">
        <v>0</v>
      </c>
      <c r="O7971" s="3">
        <v>0</v>
      </c>
    </row>
    <row r="7972" spans="1:15" x14ac:dyDescent="0.25">
      <c r="A7972" s="1">
        <v>45990.083333333336</v>
      </c>
      <c r="B7972" s="2">
        <v>2025</v>
      </c>
      <c r="C7972" s="2">
        <v>11</v>
      </c>
      <c r="D7972" s="2">
        <v>29</v>
      </c>
      <c r="E7972" s="2">
        <v>2</v>
      </c>
      <c r="F7972" s="3"/>
      <c r="G7972" s="3">
        <v>0</v>
      </c>
      <c r="H7972" s="3"/>
      <c r="I7972" s="3">
        <v>0</v>
      </c>
      <c r="J7972" s="3"/>
      <c r="K7972" s="3"/>
      <c r="L7972" s="3"/>
      <c r="M7972" s="3">
        <v>0</v>
      </c>
      <c r="N7972" s="3">
        <v>0</v>
      </c>
      <c r="O7972" s="3">
        <v>0</v>
      </c>
    </row>
    <row r="7973" spans="1:15" x14ac:dyDescent="0.25">
      <c r="A7973" s="1">
        <v>45990.125</v>
      </c>
      <c r="B7973" s="2">
        <v>2025</v>
      </c>
      <c r="C7973" s="2">
        <v>11</v>
      </c>
      <c r="D7973" s="2">
        <v>29</v>
      </c>
      <c r="E7973" s="2">
        <v>3</v>
      </c>
      <c r="F7973" s="3"/>
      <c r="G7973" s="3">
        <v>0</v>
      </c>
      <c r="H7973" s="3"/>
      <c r="I7973" s="3">
        <v>0</v>
      </c>
      <c r="J7973" s="3"/>
      <c r="K7973" s="3"/>
      <c r="L7973" s="3"/>
      <c r="M7973" s="3">
        <v>0</v>
      </c>
      <c r="N7973" s="3">
        <v>0</v>
      </c>
      <c r="O7973" s="3">
        <v>0</v>
      </c>
    </row>
    <row r="7974" spans="1:15" x14ac:dyDescent="0.25">
      <c r="A7974" s="1">
        <v>45990.166666666664</v>
      </c>
      <c r="B7974" s="2">
        <v>2025</v>
      </c>
      <c r="C7974" s="2">
        <v>11</v>
      </c>
      <c r="D7974" s="2">
        <v>29</v>
      </c>
      <c r="E7974" s="2">
        <v>4</v>
      </c>
      <c r="F7974" s="3">
        <v>0</v>
      </c>
      <c r="G7974" s="3">
        <v>0</v>
      </c>
      <c r="H7974" s="3"/>
      <c r="I7974" s="3">
        <v>0</v>
      </c>
      <c r="J7974" s="3"/>
      <c r="K7974" s="3"/>
      <c r="L7974" s="3"/>
      <c r="M7974" s="3">
        <v>0</v>
      </c>
      <c r="N7974" s="3">
        <v>0</v>
      </c>
      <c r="O7974" s="3">
        <v>0</v>
      </c>
    </row>
    <row r="7975" spans="1:15" x14ac:dyDescent="0.25">
      <c r="A7975" s="1">
        <v>45990.208333333336</v>
      </c>
      <c r="B7975" s="2">
        <v>2025</v>
      </c>
      <c r="C7975" s="2">
        <v>11</v>
      </c>
      <c r="D7975" s="2">
        <v>29</v>
      </c>
      <c r="E7975" s="2">
        <v>5</v>
      </c>
      <c r="F7975" s="3">
        <v>0</v>
      </c>
      <c r="G7975" s="3">
        <v>0</v>
      </c>
      <c r="H7975" s="3">
        <v>0</v>
      </c>
      <c r="I7975" s="3">
        <v>0</v>
      </c>
      <c r="J7975" s="3">
        <v>0</v>
      </c>
      <c r="K7975" s="3">
        <v>0</v>
      </c>
      <c r="L7975" s="3">
        <v>0</v>
      </c>
      <c r="M7975" s="3">
        <v>0</v>
      </c>
      <c r="N7975" s="3">
        <v>0</v>
      </c>
      <c r="O7975" s="3">
        <v>0</v>
      </c>
    </row>
    <row r="7976" spans="1:15" x14ac:dyDescent="0.25">
      <c r="A7976" s="1">
        <v>45990.25</v>
      </c>
      <c r="B7976" s="2">
        <v>2025</v>
      </c>
      <c r="C7976" s="2">
        <v>11</v>
      </c>
      <c r="D7976" s="2">
        <v>29</v>
      </c>
      <c r="E7976" s="2">
        <v>6</v>
      </c>
      <c r="F7976" s="3">
        <v>0</v>
      </c>
      <c r="G7976" s="3">
        <v>2.558613797201674E-2</v>
      </c>
      <c r="H7976" s="3">
        <v>0</v>
      </c>
      <c r="I7976" s="3">
        <v>0.11024088102471115</v>
      </c>
      <c r="J7976" s="3">
        <v>0</v>
      </c>
      <c r="K7976" s="3">
        <v>0</v>
      </c>
      <c r="L7976" s="3">
        <v>0</v>
      </c>
      <c r="M7976" s="3">
        <v>8.6530008612057896E-2</v>
      </c>
      <c r="N7976" s="3">
        <v>6.5292084932379299E-2</v>
      </c>
      <c r="O7976" s="3">
        <v>3.19610125045739E-2</v>
      </c>
    </row>
    <row r="7977" spans="1:15" x14ac:dyDescent="0.25">
      <c r="A7977" s="1">
        <v>45990.291666666664</v>
      </c>
      <c r="B7977" s="2">
        <v>2025</v>
      </c>
      <c r="C7977" s="2">
        <v>11</v>
      </c>
      <c r="D7977" s="2">
        <v>29</v>
      </c>
      <c r="E7977" s="2">
        <v>7</v>
      </c>
      <c r="F7977" s="3">
        <v>0</v>
      </c>
      <c r="G7977" s="3">
        <v>0.11261582630238465</v>
      </c>
      <c r="H7977" s="3">
        <v>8.7268831556578094E-2</v>
      </c>
      <c r="I7977" s="3">
        <v>0</v>
      </c>
      <c r="J7977" s="3">
        <v>0</v>
      </c>
      <c r="K7977" s="3">
        <v>7.3640014126326297E-3</v>
      </c>
      <c r="L7977" s="3">
        <v>0</v>
      </c>
      <c r="M7977" s="3">
        <v>0.33482575623013477</v>
      </c>
      <c r="N7977" s="3">
        <v>0.27243420727793416</v>
      </c>
      <c r="O7977" s="3">
        <v>9.0500958086629363E-2</v>
      </c>
    </row>
    <row r="7978" spans="1:15" x14ac:dyDescent="0.25">
      <c r="A7978" s="1">
        <v>45990.333333333336</v>
      </c>
      <c r="B7978" s="2">
        <v>2025</v>
      </c>
      <c r="C7978" s="2">
        <v>11</v>
      </c>
      <c r="D7978" s="2">
        <v>29</v>
      </c>
      <c r="E7978" s="2">
        <v>8</v>
      </c>
      <c r="F7978" s="3">
        <v>0.30953378787681751</v>
      </c>
      <c r="G7978" s="3">
        <v>0</v>
      </c>
      <c r="H7978" s="3">
        <v>0.49770175663236771</v>
      </c>
      <c r="I7978" s="3">
        <v>0</v>
      </c>
      <c r="J7978" s="3">
        <v>0.41138431884482973</v>
      </c>
      <c r="K7978" s="3">
        <v>0.15873185185185185</v>
      </c>
      <c r="L7978" s="3">
        <v>0</v>
      </c>
      <c r="M7978" s="3">
        <v>0.25608376641963504</v>
      </c>
      <c r="N7978" s="3">
        <v>0.55738315046751064</v>
      </c>
      <c r="O7978" s="3">
        <v>0.24342429245477915</v>
      </c>
    </row>
    <row r="7979" spans="1:15" x14ac:dyDescent="0.25">
      <c r="A7979" s="1">
        <v>45990.375</v>
      </c>
      <c r="B7979" s="2">
        <v>2025</v>
      </c>
      <c r="C7979" s="2">
        <v>11</v>
      </c>
      <c r="D7979" s="2">
        <v>29</v>
      </c>
      <c r="E7979" s="2">
        <v>9</v>
      </c>
      <c r="F7979" s="3">
        <v>0.34177624807290108</v>
      </c>
      <c r="G7979" s="3">
        <v>0</v>
      </c>
      <c r="H7979" s="3">
        <v>0.66020156617037817</v>
      </c>
      <c r="I7979" s="3">
        <v>0</v>
      </c>
      <c r="J7979" s="3">
        <v>0.3812834517445628</v>
      </c>
      <c r="K7979" s="3">
        <v>0.20173629629629636</v>
      </c>
      <c r="L7979" s="3">
        <v>0</v>
      </c>
      <c r="M7979" s="3">
        <v>0.27708030404329448</v>
      </c>
      <c r="N7979" s="3">
        <v>0.56031723957451507</v>
      </c>
      <c r="O7979" s="3">
        <v>0.26915501176688311</v>
      </c>
    </row>
    <row r="7980" spans="1:15" x14ac:dyDescent="0.25">
      <c r="A7980" s="1">
        <v>45990.416666666664</v>
      </c>
      <c r="B7980" s="2">
        <v>2025</v>
      </c>
      <c r="C7980" s="2">
        <v>11</v>
      </c>
      <c r="D7980" s="2">
        <v>29</v>
      </c>
      <c r="E7980" s="2">
        <v>10</v>
      </c>
      <c r="F7980" s="3">
        <v>0.35127440188512826</v>
      </c>
      <c r="G7980" s="3">
        <v>0</v>
      </c>
      <c r="H7980" s="3">
        <v>0.67204711618079227</v>
      </c>
      <c r="I7980" s="3">
        <v>0</v>
      </c>
      <c r="J7980" s="3">
        <v>0.52540274729447922</v>
      </c>
      <c r="K7980" s="3">
        <v>0.20117333333333332</v>
      </c>
      <c r="L7980" s="3">
        <v>7.4554228386577048E-2</v>
      </c>
      <c r="M7980" s="3">
        <v>0.11426648737174065</v>
      </c>
      <c r="N7980" s="3">
        <v>0.54134797742563801</v>
      </c>
      <c r="O7980" s="3">
        <v>0.27556292131974319</v>
      </c>
    </row>
    <row r="7981" spans="1:15" x14ac:dyDescent="0.25">
      <c r="A7981" s="1">
        <v>45990.458333333336</v>
      </c>
      <c r="B7981" s="2">
        <v>2025</v>
      </c>
      <c r="C7981" s="2">
        <v>11</v>
      </c>
      <c r="D7981" s="2">
        <v>29</v>
      </c>
      <c r="E7981" s="2">
        <v>11</v>
      </c>
      <c r="F7981" s="3">
        <v>0.34429558106212038</v>
      </c>
      <c r="G7981" s="3">
        <v>0.12522584110552276</v>
      </c>
      <c r="H7981" s="3">
        <v>0.67407962499538054</v>
      </c>
      <c r="I7981" s="3">
        <v>0</v>
      </c>
      <c r="J7981" s="3">
        <v>0.573183020535877</v>
      </c>
      <c r="K7981" s="3">
        <v>0.20084740740740731</v>
      </c>
      <c r="L7981" s="3">
        <v>0.10622842118916813</v>
      </c>
      <c r="M7981" s="3">
        <v>0</v>
      </c>
      <c r="N7981" s="3">
        <v>0.37001811949325575</v>
      </c>
      <c r="O7981" s="3">
        <v>0.26598644619874801</v>
      </c>
    </row>
    <row r="7982" spans="1:15" x14ac:dyDescent="0.25">
      <c r="A7982" s="1">
        <v>45990.5</v>
      </c>
      <c r="B7982" s="2">
        <v>2025</v>
      </c>
      <c r="C7982" s="2">
        <v>11</v>
      </c>
      <c r="D7982" s="2">
        <v>29</v>
      </c>
      <c r="E7982" s="2">
        <v>12</v>
      </c>
      <c r="F7982" s="3">
        <v>0.26334632245002432</v>
      </c>
      <c r="G7982" s="3">
        <v>0.19273821706998306</v>
      </c>
      <c r="H7982" s="3">
        <v>0.54438910795416473</v>
      </c>
      <c r="I7982" s="3">
        <v>0</v>
      </c>
      <c r="J7982" s="3">
        <v>0.19425430040787375</v>
      </c>
      <c r="K7982" s="3">
        <v>0.1475792592592593</v>
      </c>
      <c r="L7982" s="3">
        <v>8.2036731641737651E-2</v>
      </c>
      <c r="M7982" s="3">
        <v>0</v>
      </c>
      <c r="N7982" s="3">
        <v>0.16391982261697091</v>
      </c>
      <c r="O7982" s="3">
        <v>0.1764737512666682</v>
      </c>
    </row>
    <row r="7983" spans="1:15" x14ac:dyDescent="0.25">
      <c r="A7983" s="1">
        <v>45990.541666666664</v>
      </c>
      <c r="B7983" s="2">
        <v>2025</v>
      </c>
      <c r="C7983" s="2">
        <v>11</v>
      </c>
      <c r="D7983" s="2">
        <v>29</v>
      </c>
      <c r="E7983" s="2">
        <v>13</v>
      </c>
      <c r="F7983" s="3">
        <v>6.1460132834249129E-2</v>
      </c>
      <c r="G7983" s="3">
        <v>0</v>
      </c>
      <c r="H7983" s="3">
        <v>0.13273330536592806</v>
      </c>
      <c r="I7983" s="3">
        <v>0</v>
      </c>
      <c r="J7983" s="3">
        <v>0</v>
      </c>
      <c r="K7983" s="3">
        <v>2.7164444444444463E-2</v>
      </c>
      <c r="L7983" s="3">
        <v>0</v>
      </c>
      <c r="M7983" s="3">
        <v>0</v>
      </c>
      <c r="N7983" s="3">
        <v>2.2505887390280518E-2</v>
      </c>
      <c r="O7983" s="3">
        <v>2.7095974448322464E-2</v>
      </c>
    </row>
    <row r="7984" spans="1:15" x14ac:dyDescent="0.25">
      <c r="A7984" s="1">
        <v>45990.583333333336</v>
      </c>
      <c r="B7984" s="2">
        <v>2025</v>
      </c>
      <c r="C7984" s="2">
        <v>11</v>
      </c>
      <c r="D7984" s="2">
        <v>29</v>
      </c>
      <c r="E7984" s="2">
        <v>14</v>
      </c>
      <c r="F7984" s="3">
        <v>0</v>
      </c>
      <c r="G7984" s="3">
        <v>0</v>
      </c>
      <c r="H7984" s="3">
        <v>0</v>
      </c>
      <c r="I7984" s="3">
        <v>0</v>
      </c>
      <c r="J7984" s="3">
        <v>0</v>
      </c>
      <c r="K7984" s="3">
        <v>0</v>
      </c>
      <c r="L7984" s="3">
        <v>0</v>
      </c>
      <c r="M7984" s="3"/>
      <c r="N7984" s="3">
        <v>0</v>
      </c>
      <c r="O7984" s="3">
        <v>0</v>
      </c>
    </row>
    <row r="7985" spans="1:15" x14ac:dyDescent="0.25">
      <c r="A7985" s="1">
        <v>45990.625</v>
      </c>
      <c r="B7985" s="2">
        <v>2025</v>
      </c>
      <c r="C7985" s="2">
        <v>11</v>
      </c>
      <c r="D7985" s="2">
        <v>29</v>
      </c>
      <c r="E7985" s="2">
        <v>15</v>
      </c>
      <c r="F7985" s="3">
        <v>0</v>
      </c>
      <c r="G7985" s="3">
        <v>0</v>
      </c>
      <c r="H7985" s="3">
        <v>0</v>
      </c>
      <c r="I7985" s="3">
        <v>0</v>
      </c>
      <c r="J7985" s="3">
        <v>0</v>
      </c>
      <c r="K7985" s="3">
        <v>0</v>
      </c>
      <c r="L7985" s="3">
        <v>0</v>
      </c>
      <c r="M7985" s="3">
        <v>0</v>
      </c>
      <c r="N7985" s="3">
        <v>0</v>
      </c>
      <c r="O7985" s="3">
        <v>0</v>
      </c>
    </row>
    <row r="7986" spans="1:15" x14ac:dyDescent="0.25">
      <c r="A7986" s="1">
        <v>45990.666666666664</v>
      </c>
      <c r="B7986" s="2">
        <v>2025</v>
      </c>
      <c r="C7986" s="2">
        <v>11</v>
      </c>
      <c r="D7986" s="2">
        <v>29</v>
      </c>
      <c r="E7986" s="2">
        <v>16</v>
      </c>
      <c r="F7986" s="3">
        <v>0</v>
      </c>
      <c r="G7986" s="3">
        <v>0</v>
      </c>
      <c r="H7986" s="3">
        <v>0</v>
      </c>
      <c r="I7986" s="3">
        <v>0</v>
      </c>
      <c r="J7986" s="3">
        <v>0</v>
      </c>
      <c r="K7986" s="3">
        <v>0</v>
      </c>
      <c r="L7986" s="3">
        <v>0</v>
      </c>
      <c r="M7986" s="3">
        <v>0</v>
      </c>
      <c r="N7986" s="3">
        <v>0</v>
      </c>
      <c r="O7986" s="3">
        <v>0</v>
      </c>
    </row>
    <row r="7987" spans="1:15" x14ac:dyDescent="0.25">
      <c r="A7987" s="1">
        <v>45990.708333333336</v>
      </c>
      <c r="B7987" s="2">
        <v>2025</v>
      </c>
      <c r="C7987" s="2">
        <v>11</v>
      </c>
      <c r="D7987" s="2">
        <v>29</v>
      </c>
      <c r="E7987" s="2">
        <v>17</v>
      </c>
      <c r="F7987" s="3">
        <v>0</v>
      </c>
      <c r="G7987" s="3">
        <v>0</v>
      </c>
      <c r="H7987" s="3">
        <v>0</v>
      </c>
      <c r="I7987" s="3">
        <v>0</v>
      </c>
      <c r="J7987" s="3">
        <v>0</v>
      </c>
      <c r="K7987" s="3">
        <v>0</v>
      </c>
      <c r="L7987" s="3">
        <v>0</v>
      </c>
      <c r="M7987" s="3">
        <v>0</v>
      </c>
      <c r="N7987" s="3">
        <v>0</v>
      </c>
      <c r="O7987" s="3">
        <v>0</v>
      </c>
    </row>
    <row r="7988" spans="1:15" x14ac:dyDescent="0.25">
      <c r="A7988" s="1">
        <v>45990.75</v>
      </c>
      <c r="B7988" s="2">
        <v>2025</v>
      </c>
      <c r="C7988" s="2">
        <v>11</v>
      </c>
      <c r="D7988" s="2">
        <v>29</v>
      </c>
      <c r="E7988" s="2">
        <v>18</v>
      </c>
      <c r="F7988" s="3">
        <v>0</v>
      </c>
      <c r="G7988" s="3">
        <v>0</v>
      </c>
      <c r="H7988" s="3">
        <v>0</v>
      </c>
      <c r="I7988" s="3">
        <v>0</v>
      </c>
      <c r="J7988" s="3">
        <v>0</v>
      </c>
      <c r="K7988" s="3">
        <v>0</v>
      </c>
      <c r="L7988" s="3">
        <v>0</v>
      </c>
      <c r="M7988" s="3">
        <v>0</v>
      </c>
      <c r="N7988" s="3"/>
      <c r="O7988" s="3">
        <v>0</v>
      </c>
    </row>
    <row r="7989" spans="1:15" x14ac:dyDescent="0.25">
      <c r="A7989" s="1">
        <v>45990.791666666664</v>
      </c>
      <c r="B7989" s="2">
        <v>2025</v>
      </c>
      <c r="C7989" s="2">
        <v>11</v>
      </c>
      <c r="D7989" s="2">
        <v>29</v>
      </c>
      <c r="E7989" s="2">
        <v>19</v>
      </c>
      <c r="F7989" s="3">
        <v>0</v>
      </c>
      <c r="G7989" s="3">
        <v>0</v>
      </c>
      <c r="H7989" s="3"/>
      <c r="I7989" s="3">
        <v>0</v>
      </c>
      <c r="J7989" s="3"/>
      <c r="K7989" s="3"/>
      <c r="L7989" s="3">
        <v>0</v>
      </c>
      <c r="M7989" s="3">
        <v>0</v>
      </c>
      <c r="N7989" s="3">
        <v>0</v>
      </c>
      <c r="O7989" s="3">
        <v>0</v>
      </c>
    </row>
    <row r="7990" spans="1:15" x14ac:dyDescent="0.25">
      <c r="A7990" s="1">
        <v>45990.833333333336</v>
      </c>
      <c r="B7990" s="2">
        <v>2025</v>
      </c>
      <c r="C7990" s="2">
        <v>11</v>
      </c>
      <c r="D7990" s="2">
        <v>29</v>
      </c>
      <c r="E7990" s="2">
        <v>20</v>
      </c>
      <c r="F7990" s="3"/>
      <c r="G7990" s="3">
        <v>0</v>
      </c>
      <c r="H7990" s="3"/>
      <c r="I7990" s="3">
        <v>0</v>
      </c>
      <c r="J7990" s="3"/>
      <c r="K7990" s="3"/>
      <c r="L7990" s="3"/>
      <c r="M7990" s="3">
        <v>0</v>
      </c>
      <c r="N7990" s="3">
        <v>0</v>
      </c>
      <c r="O7990" s="3">
        <v>0</v>
      </c>
    </row>
    <row r="7991" spans="1:15" x14ac:dyDescent="0.25">
      <c r="A7991" s="1">
        <v>45990.875</v>
      </c>
      <c r="B7991" s="2">
        <v>2025</v>
      </c>
      <c r="C7991" s="2">
        <v>11</v>
      </c>
      <c r="D7991" s="2">
        <v>29</v>
      </c>
      <c r="E7991" s="2">
        <v>21</v>
      </c>
      <c r="F7991" s="3"/>
      <c r="G7991" s="3">
        <v>0</v>
      </c>
      <c r="H7991" s="3"/>
      <c r="I7991" s="3">
        <v>0</v>
      </c>
      <c r="J7991" s="3"/>
      <c r="K7991" s="3"/>
      <c r="L7991" s="3"/>
      <c r="M7991" s="3">
        <v>0</v>
      </c>
      <c r="N7991" s="3">
        <v>0</v>
      </c>
      <c r="O7991" s="3">
        <v>0</v>
      </c>
    </row>
    <row r="7992" spans="1:15" x14ac:dyDescent="0.25">
      <c r="A7992" s="1">
        <v>45990.916666666664</v>
      </c>
      <c r="B7992" s="2">
        <v>2025</v>
      </c>
      <c r="C7992" s="2">
        <v>11</v>
      </c>
      <c r="D7992" s="2">
        <v>29</v>
      </c>
      <c r="E7992" s="2">
        <v>22</v>
      </c>
      <c r="F7992" s="3"/>
      <c r="G7992" s="3">
        <v>0</v>
      </c>
      <c r="H7992" s="3"/>
      <c r="I7992" s="3">
        <v>0</v>
      </c>
      <c r="J7992" s="3"/>
      <c r="K7992" s="3"/>
      <c r="L7992" s="3"/>
      <c r="M7992" s="3">
        <v>0</v>
      </c>
      <c r="N7992" s="3">
        <v>0</v>
      </c>
      <c r="O7992" s="3">
        <v>0</v>
      </c>
    </row>
    <row r="7993" spans="1:15" x14ac:dyDescent="0.25">
      <c r="A7993" s="1">
        <v>45990.958333333336</v>
      </c>
      <c r="B7993" s="2">
        <v>2025</v>
      </c>
      <c r="C7993" s="2">
        <v>11</v>
      </c>
      <c r="D7993" s="2">
        <v>29</v>
      </c>
      <c r="E7993" s="2">
        <v>23</v>
      </c>
      <c r="F7993" s="3"/>
      <c r="G7993" s="3">
        <v>0</v>
      </c>
      <c r="H7993" s="3"/>
      <c r="I7993" s="3">
        <v>0</v>
      </c>
      <c r="J7993" s="3"/>
      <c r="K7993" s="3"/>
      <c r="L7993" s="3"/>
      <c r="M7993" s="3">
        <v>0</v>
      </c>
      <c r="N7993" s="3">
        <v>0</v>
      </c>
      <c r="O7993" s="3">
        <v>0</v>
      </c>
    </row>
    <row r="7994" spans="1:15" x14ac:dyDescent="0.25">
      <c r="A7994" s="1">
        <v>45991</v>
      </c>
      <c r="B7994" s="2">
        <v>2025</v>
      </c>
      <c r="C7994" s="2">
        <v>11</v>
      </c>
      <c r="D7994" s="2">
        <v>30</v>
      </c>
      <c r="E7994" s="2">
        <v>0</v>
      </c>
      <c r="F7994" s="3"/>
      <c r="G7994" s="3">
        <v>0</v>
      </c>
      <c r="H7994" s="3"/>
      <c r="I7994" s="3">
        <v>0</v>
      </c>
      <c r="J7994" s="3"/>
      <c r="K7994" s="3"/>
      <c r="L7994" s="3"/>
      <c r="M7994" s="3">
        <v>0</v>
      </c>
      <c r="N7994" s="3">
        <v>0</v>
      </c>
      <c r="O7994" s="3">
        <v>0</v>
      </c>
    </row>
    <row r="7995" spans="1:15" x14ac:dyDescent="0.25">
      <c r="A7995" s="1">
        <v>45991.041666666664</v>
      </c>
      <c r="B7995" s="2">
        <v>2025</v>
      </c>
      <c r="C7995" s="2">
        <v>11</v>
      </c>
      <c r="D7995" s="2">
        <v>30</v>
      </c>
      <c r="E7995" s="2">
        <v>1</v>
      </c>
      <c r="F7995" s="3"/>
      <c r="G7995" s="3">
        <v>0</v>
      </c>
      <c r="H7995" s="3"/>
      <c r="I7995" s="3">
        <v>0</v>
      </c>
      <c r="J7995" s="3"/>
      <c r="K7995" s="3"/>
      <c r="L7995" s="3"/>
      <c r="M7995" s="3">
        <v>0</v>
      </c>
      <c r="N7995" s="3">
        <v>0</v>
      </c>
      <c r="O7995" s="3">
        <v>0</v>
      </c>
    </row>
    <row r="7996" spans="1:15" x14ac:dyDescent="0.25">
      <c r="A7996" s="1">
        <v>45991.083333333336</v>
      </c>
      <c r="B7996" s="2">
        <v>2025</v>
      </c>
      <c r="C7996" s="2">
        <v>11</v>
      </c>
      <c r="D7996" s="2">
        <v>30</v>
      </c>
      <c r="E7996" s="2">
        <v>2</v>
      </c>
      <c r="F7996" s="3"/>
      <c r="G7996" s="3">
        <v>0</v>
      </c>
      <c r="H7996" s="3"/>
      <c r="I7996" s="3">
        <v>0</v>
      </c>
      <c r="J7996" s="3"/>
      <c r="K7996" s="3"/>
      <c r="L7996" s="3"/>
      <c r="M7996" s="3">
        <v>0</v>
      </c>
      <c r="N7996" s="3">
        <v>0</v>
      </c>
      <c r="O7996" s="3">
        <v>0</v>
      </c>
    </row>
    <row r="7997" spans="1:15" x14ac:dyDescent="0.25">
      <c r="A7997" s="1">
        <v>45991.125</v>
      </c>
      <c r="B7997" s="2">
        <v>2025</v>
      </c>
      <c r="C7997" s="2">
        <v>11</v>
      </c>
      <c r="D7997" s="2">
        <v>30</v>
      </c>
      <c r="E7997" s="2">
        <v>3</v>
      </c>
      <c r="F7997" s="3"/>
      <c r="G7997" s="3">
        <v>0</v>
      </c>
      <c r="H7997" s="3"/>
      <c r="I7997" s="3">
        <v>0</v>
      </c>
      <c r="J7997" s="3"/>
      <c r="K7997" s="3"/>
      <c r="L7997" s="3"/>
      <c r="M7997" s="3">
        <v>0</v>
      </c>
      <c r="N7997" s="3">
        <v>0</v>
      </c>
      <c r="O7997" s="3">
        <v>0</v>
      </c>
    </row>
    <row r="7998" spans="1:15" x14ac:dyDescent="0.25">
      <c r="A7998" s="1">
        <v>45991.166666666664</v>
      </c>
      <c r="B7998" s="2">
        <v>2025</v>
      </c>
      <c r="C7998" s="2">
        <v>11</v>
      </c>
      <c r="D7998" s="2">
        <v>30</v>
      </c>
      <c r="E7998" s="2">
        <v>4</v>
      </c>
      <c r="F7998" s="3">
        <v>0</v>
      </c>
      <c r="G7998" s="3">
        <v>0</v>
      </c>
      <c r="H7998" s="3"/>
      <c r="I7998" s="3">
        <v>0</v>
      </c>
      <c r="J7998" s="3"/>
      <c r="K7998" s="3"/>
      <c r="L7998" s="3"/>
      <c r="M7998" s="3">
        <v>0</v>
      </c>
      <c r="N7998" s="3">
        <v>0</v>
      </c>
      <c r="O7998" s="3">
        <v>0</v>
      </c>
    </row>
    <row r="7999" spans="1:15" x14ac:dyDescent="0.25">
      <c r="A7999" s="1">
        <v>45991.208333333336</v>
      </c>
      <c r="B7999" s="2">
        <v>2025</v>
      </c>
      <c r="C7999" s="2">
        <v>11</v>
      </c>
      <c r="D7999" s="2">
        <v>30</v>
      </c>
      <c r="E7999" s="2">
        <v>5</v>
      </c>
      <c r="F7999" s="3">
        <v>0</v>
      </c>
      <c r="G7999" s="3">
        <v>0</v>
      </c>
      <c r="H7999" s="3">
        <v>0</v>
      </c>
      <c r="I7999" s="3">
        <v>0</v>
      </c>
      <c r="J7999" s="3">
        <v>0</v>
      </c>
      <c r="K7999" s="3">
        <v>0</v>
      </c>
      <c r="L7999" s="3">
        <v>0</v>
      </c>
      <c r="M7999" s="3">
        <v>0</v>
      </c>
      <c r="N7999" s="3">
        <v>0</v>
      </c>
      <c r="O7999" s="3">
        <v>0</v>
      </c>
    </row>
    <row r="8000" spans="1:15" x14ac:dyDescent="0.25">
      <c r="A8000" s="1">
        <v>45991.25</v>
      </c>
      <c r="B8000" s="2">
        <v>2025</v>
      </c>
      <c r="C8000" s="2">
        <v>11</v>
      </c>
      <c r="D8000" s="2">
        <v>30</v>
      </c>
      <c r="E8000" s="2">
        <v>6</v>
      </c>
      <c r="F8000" s="3">
        <v>0</v>
      </c>
      <c r="G8000" s="3">
        <v>0.19019297804290791</v>
      </c>
      <c r="H8000" s="3">
        <v>0</v>
      </c>
      <c r="I8000" s="3">
        <v>0.10535954630849895</v>
      </c>
      <c r="J8000" s="3">
        <v>0</v>
      </c>
      <c r="K8000" s="3">
        <v>0</v>
      </c>
      <c r="L8000" s="3">
        <v>0</v>
      </c>
      <c r="M8000" s="3">
        <v>0.30218665579285386</v>
      </c>
      <c r="N8000" s="3">
        <v>0.31770103119986975</v>
      </c>
      <c r="O8000" s="3">
        <v>0.10171557903823672</v>
      </c>
    </row>
    <row r="8001" spans="1:15" x14ac:dyDescent="0.25">
      <c r="A8001" s="1">
        <v>45991.291666666664</v>
      </c>
      <c r="B8001" s="2">
        <v>2025</v>
      </c>
      <c r="C8001" s="2">
        <v>11</v>
      </c>
      <c r="D8001" s="2">
        <v>30</v>
      </c>
      <c r="E8001" s="2">
        <v>7</v>
      </c>
      <c r="F8001" s="3">
        <v>0.50026203764779165</v>
      </c>
      <c r="G8001" s="3">
        <v>0.36531763228707065</v>
      </c>
      <c r="H8001" s="3">
        <v>0.64280069120280658</v>
      </c>
      <c r="I8001" s="3">
        <v>0</v>
      </c>
      <c r="J8001" s="3">
        <v>0.33876164832589406</v>
      </c>
      <c r="K8001" s="3">
        <v>0.40543085389668032</v>
      </c>
      <c r="L8001" s="3">
        <v>0.20092158406318886</v>
      </c>
      <c r="M8001" s="3">
        <v>0.34710250151903688</v>
      </c>
      <c r="N8001" s="3">
        <v>0.39822637080347778</v>
      </c>
      <c r="O8001" s="3">
        <v>0.35542481330510517</v>
      </c>
    </row>
    <row r="8002" spans="1:15" x14ac:dyDescent="0.25">
      <c r="A8002" s="1">
        <v>45991.333333333336</v>
      </c>
      <c r="B8002" s="2">
        <v>2025</v>
      </c>
      <c r="C8002" s="2">
        <v>11</v>
      </c>
      <c r="D8002" s="2">
        <v>30</v>
      </c>
      <c r="E8002" s="2">
        <v>8</v>
      </c>
      <c r="F8002" s="3">
        <v>0.73390265467772342</v>
      </c>
      <c r="G8002" s="3">
        <v>0</v>
      </c>
      <c r="H8002" s="3">
        <v>0.86162948757087832</v>
      </c>
      <c r="I8002" s="3">
        <v>0</v>
      </c>
      <c r="J8002" s="3">
        <v>0.71297576896638737</v>
      </c>
      <c r="K8002" s="3">
        <v>0.62351596987346913</v>
      </c>
      <c r="L8002" s="3">
        <v>0.54632144761098411</v>
      </c>
      <c r="M8002" s="3">
        <v>0</v>
      </c>
      <c r="N8002" s="3">
        <v>0.61043386482561135</v>
      </c>
      <c r="O8002" s="3">
        <v>0.4543087992805615</v>
      </c>
    </row>
    <row r="8003" spans="1:15" x14ac:dyDescent="0.25">
      <c r="A8003" s="1">
        <v>45991.375</v>
      </c>
      <c r="B8003" s="2">
        <v>2025</v>
      </c>
      <c r="C8003" s="2">
        <v>11</v>
      </c>
      <c r="D8003" s="2">
        <v>30</v>
      </c>
      <c r="E8003" s="2">
        <v>9</v>
      </c>
      <c r="F8003" s="3">
        <v>0.82390559999466906</v>
      </c>
      <c r="G8003" s="3">
        <v>0</v>
      </c>
      <c r="H8003" s="3">
        <v>0.93399645888955329</v>
      </c>
      <c r="I8003" s="3">
        <v>0</v>
      </c>
      <c r="J8003" s="3">
        <v>0.78684858833717319</v>
      </c>
      <c r="K8003" s="3">
        <v>0.77162300339957157</v>
      </c>
      <c r="L8003" s="3">
        <v>0.71843880772242752</v>
      </c>
      <c r="M8003" s="3">
        <v>0.5</v>
      </c>
      <c r="N8003" s="3">
        <v>0.8478911016967694</v>
      </c>
      <c r="O8003" s="3">
        <v>0.598078173337796</v>
      </c>
    </row>
    <row r="8004" spans="1:15" x14ac:dyDescent="0.25">
      <c r="A8004" s="1">
        <v>45991.416666666664</v>
      </c>
      <c r="B8004" s="2">
        <v>2025</v>
      </c>
      <c r="C8004" s="2">
        <v>11</v>
      </c>
      <c r="D8004" s="2">
        <v>30</v>
      </c>
      <c r="E8004" s="2">
        <v>10</v>
      </c>
      <c r="F8004" s="3">
        <v>0.82861563256720583</v>
      </c>
      <c r="G8004" s="3">
        <v>0</v>
      </c>
      <c r="H8004" s="3">
        <v>0.92740755989571777</v>
      </c>
      <c r="I8004" s="3">
        <v>0</v>
      </c>
      <c r="J8004" s="3">
        <v>0.83553279206178943</v>
      </c>
      <c r="K8004" s="3">
        <v>0.77358657837813971</v>
      </c>
      <c r="L8004" s="3">
        <v>0.75584136182175987</v>
      </c>
      <c r="M8004" s="3">
        <v>1</v>
      </c>
      <c r="N8004" s="3">
        <v>0.8589472547674577</v>
      </c>
      <c r="O8004" s="3">
        <v>0.66443679772134123</v>
      </c>
    </row>
    <row r="8005" spans="1:15" x14ac:dyDescent="0.25">
      <c r="A8005" s="1">
        <v>45991.458333333336</v>
      </c>
      <c r="B8005" s="2">
        <v>2025</v>
      </c>
      <c r="C8005" s="2">
        <v>11</v>
      </c>
      <c r="D8005" s="2">
        <v>30</v>
      </c>
      <c r="E8005" s="2">
        <v>11</v>
      </c>
      <c r="F8005" s="3">
        <v>0.78561034977480737</v>
      </c>
      <c r="G8005" s="3">
        <v>0</v>
      </c>
      <c r="H8005" s="3">
        <v>0.87705354464413188</v>
      </c>
      <c r="I8005" s="3">
        <v>0</v>
      </c>
      <c r="J8005" s="3">
        <v>0.78360120348553708</v>
      </c>
      <c r="K8005" s="3">
        <v>0.73511171348194893</v>
      </c>
      <c r="L8005" s="3">
        <v>0.71676560396589162</v>
      </c>
      <c r="M8005" s="3">
        <v>0.5</v>
      </c>
      <c r="N8005" s="3">
        <v>0.77842682054424062</v>
      </c>
      <c r="O8005" s="3">
        <v>0.57517435954406193</v>
      </c>
    </row>
    <row r="8006" spans="1:15" x14ac:dyDescent="0.25">
      <c r="A8006" s="1">
        <v>45991.5</v>
      </c>
      <c r="B8006" s="2">
        <v>2025</v>
      </c>
      <c r="C8006" s="2">
        <v>11</v>
      </c>
      <c r="D8006" s="2">
        <v>30</v>
      </c>
      <c r="E8006" s="2">
        <v>12</v>
      </c>
      <c r="F8006" s="3">
        <v>0.75135180831430315</v>
      </c>
      <c r="G8006" s="3">
        <v>0</v>
      </c>
      <c r="H8006" s="3">
        <v>0.83415811656432148</v>
      </c>
      <c r="I8006" s="3">
        <v>0</v>
      </c>
      <c r="J8006" s="3">
        <v>0.67911518793742842</v>
      </c>
      <c r="K8006" s="3">
        <v>0.69990947422085392</v>
      </c>
      <c r="L8006" s="3">
        <v>0.69619558609794752</v>
      </c>
      <c r="M8006" s="3">
        <v>0</v>
      </c>
      <c r="N8006" s="3">
        <v>0</v>
      </c>
      <c r="O8006" s="3">
        <v>0.40674779701498381</v>
      </c>
    </row>
    <row r="8007" spans="1:15" x14ac:dyDescent="0.25">
      <c r="A8007" s="1">
        <v>45991.541666666664</v>
      </c>
      <c r="B8007" s="2">
        <v>2025</v>
      </c>
      <c r="C8007" s="2">
        <v>11</v>
      </c>
      <c r="D8007" s="2">
        <v>30</v>
      </c>
      <c r="E8007" s="2">
        <v>13</v>
      </c>
      <c r="F8007" s="3">
        <v>0.66728500498252663</v>
      </c>
      <c r="G8007" s="3">
        <v>0</v>
      </c>
      <c r="H8007" s="3">
        <v>0.65229898253469742</v>
      </c>
      <c r="I8007" s="3"/>
      <c r="J8007" s="3">
        <v>0.3555080410265542</v>
      </c>
      <c r="K8007" s="3">
        <v>0.32532895528132588</v>
      </c>
      <c r="L8007" s="3">
        <v>0.31683277994630349</v>
      </c>
      <c r="M8007" s="3">
        <v>0</v>
      </c>
      <c r="N8007" s="3">
        <v>0</v>
      </c>
      <c r="O8007" s="3">
        <v>0.28965672047142593</v>
      </c>
    </row>
    <row r="8008" spans="1:15" x14ac:dyDescent="0.25">
      <c r="A8008" s="1">
        <v>45991.583333333336</v>
      </c>
      <c r="B8008" s="2">
        <v>2025</v>
      </c>
      <c r="C8008" s="2">
        <v>11</v>
      </c>
      <c r="D8008" s="2">
        <v>30</v>
      </c>
      <c r="E8008" s="2">
        <v>14</v>
      </c>
      <c r="F8008" s="3">
        <v>0.30146214650387471</v>
      </c>
      <c r="G8008" s="3">
        <v>0</v>
      </c>
      <c r="H8008" s="3">
        <v>0</v>
      </c>
      <c r="I8008" s="3">
        <v>0</v>
      </c>
      <c r="J8008" s="3">
        <v>4.5344202995203593E-2</v>
      </c>
      <c r="K8008" s="3">
        <v>0.27054095190025945</v>
      </c>
      <c r="L8008" s="3">
        <v>0.19771802442217293</v>
      </c>
      <c r="M8008" s="3">
        <v>0</v>
      </c>
      <c r="N8008" s="3">
        <v>0</v>
      </c>
      <c r="O8008" s="3">
        <v>9.0562813980167856E-2</v>
      </c>
    </row>
    <row r="8009" spans="1:15" x14ac:dyDescent="0.25">
      <c r="A8009" s="1">
        <v>45991.625</v>
      </c>
      <c r="B8009" s="2">
        <v>2025</v>
      </c>
      <c r="C8009" s="2">
        <v>11</v>
      </c>
      <c r="D8009" s="2">
        <v>30</v>
      </c>
      <c r="E8009" s="2">
        <v>15</v>
      </c>
      <c r="F8009" s="3">
        <v>2.616854654595038E-2</v>
      </c>
      <c r="G8009" s="3">
        <v>0</v>
      </c>
      <c r="H8009" s="3">
        <v>0</v>
      </c>
      <c r="I8009" s="3">
        <v>0</v>
      </c>
      <c r="J8009" s="3">
        <v>0</v>
      </c>
      <c r="K8009" s="3">
        <v>0</v>
      </c>
      <c r="L8009" s="3">
        <v>0</v>
      </c>
      <c r="M8009" s="3">
        <v>0</v>
      </c>
      <c r="N8009" s="3">
        <v>0</v>
      </c>
      <c r="O8009" s="3">
        <v>2.9076162828833756E-3</v>
      </c>
    </row>
    <row r="8010" spans="1:15" x14ac:dyDescent="0.25">
      <c r="A8010" s="1">
        <v>45991.666666666664</v>
      </c>
      <c r="B8010" s="2">
        <v>2025</v>
      </c>
      <c r="C8010" s="2">
        <v>11</v>
      </c>
      <c r="D8010" s="2">
        <v>30</v>
      </c>
      <c r="E8010" s="2">
        <v>16</v>
      </c>
      <c r="F8010" s="3">
        <v>0</v>
      </c>
      <c r="G8010" s="3">
        <v>0</v>
      </c>
      <c r="H8010" s="3">
        <v>0</v>
      </c>
      <c r="I8010" s="3">
        <v>0</v>
      </c>
      <c r="J8010" s="3">
        <v>0</v>
      </c>
      <c r="K8010" s="3">
        <v>0</v>
      </c>
      <c r="L8010" s="3">
        <v>0</v>
      </c>
      <c r="M8010" s="3">
        <v>0</v>
      </c>
      <c r="N8010" s="3">
        <v>0</v>
      </c>
      <c r="O8010" s="3">
        <v>0</v>
      </c>
    </row>
    <row r="8011" spans="1:15" x14ac:dyDescent="0.25">
      <c r="A8011" s="1">
        <v>45991.708333333336</v>
      </c>
      <c r="B8011" s="2">
        <v>2025</v>
      </c>
      <c r="C8011" s="2">
        <v>11</v>
      </c>
      <c r="D8011" s="2">
        <v>30</v>
      </c>
      <c r="E8011" s="2">
        <v>17</v>
      </c>
      <c r="F8011" s="3">
        <v>0</v>
      </c>
      <c r="G8011" s="3">
        <v>0</v>
      </c>
      <c r="H8011" s="3">
        <v>0</v>
      </c>
      <c r="I8011" s="3">
        <v>0</v>
      </c>
      <c r="J8011" s="3">
        <v>0</v>
      </c>
      <c r="K8011" s="3">
        <v>0</v>
      </c>
      <c r="L8011" s="3">
        <v>0</v>
      </c>
      <c r="M8011" s="3">
        <v>0</v>
      </c>
      <c r="N8011" s="3">
        <v>0</v>
      </c>
      <c r="O8011" s="3">
        <v>0</v>
      </c>
    </row>
    <row r="8012" spans="1:15" x14ac:dyDescent="0.25">
      <c r="A8012" s="1">
        <v>45991.75</v>
      </c>
      <c r="B8012" s="2">
        <v>2025</v>
      </c>
      <c r="C8012" s="2">
        <v>11</v>
      </c>
      <c r="D8012" s="2">
        <v>30</v>
      </c>
      <c r="E8012" s="2">
        <v>18</v>
      </c>
      <c r="F8012" s="3">
        <v>0</v>
      </c>
      <c r="G8012" s="3">
        <v>0</v>
      </c>
      <c r="H8012" s="3">
        <v>0</v>
      </c>
      <c r="I8012" s="3">
        <v>0</v>
      </c>
      <c r="J8012" s="3">
        <v>0</v>
      </c>
      <c r="K8012" s="3">
        <v>0</v>
      </c>
      <c r="L8012" s="3">
        <v>0</v>
      </c>
      <c r="M8012" s="3"/>
      <c r="N8012" s="3">
        <v>0</v>
      </c>
      <c r="O8012" s="3">
        <v>0</v>
      </c>
    </row>
    <row r="8013" spans="1:15" x14ac:dyDescent="0.25">
      <c r="A8013" s="1">
        <v>45991.791666666664</v>
      </c>
      <c r="B8013" s="2">
        <v>2025</v>
      </c>
      <c r="C8013" s="2">
        <v>11</v>
      </c>
      <c r="D8013" s="2">
        <v>30</v>
      </c>
      <c r="E8013" s="2">
        <v>19</v>
      </c>
      <c r="F8013" s="3">
        <v>0</v>
      </c>
      <c r="G8013" s="3">
        <v>0</v>
      </c>
      <c r="H8013" s="3"/>
      <c r="I8013" s="3">
        <v>0</v>
      </c>
      <c r="J8013" s="3"/>
      <c r="K8013" s="3"/>
      <c r="L8013" s="3"/>
      <c r="M8013" s="3">
        <v>0</v>
      </c>
      <c r="N8013" s="3">
        <v>0</v>
      </c>
      <c r="O8013" s="3">
        <v>0</v>
      </c>
    </row>
    <row r="8014" spans="1:15" x14ac:dyDescent="0.25">
      <c r="A8014" s="1">
        <v>45991.833333333336</v>
      </c>
      <c r="B8014" s="2">
        <v>2025</v>
      </c>
      <c r="C8014" s="2">
        <v>11</v>
      </c>
      <c r="D8014" s="2">
        <v>30</v>
      </c>
      <c r="E8014" s="2">
        <v>20</v>
      </c>
      <c r="F8014" s="3"/>
      <c r="G8014" s="3">
        <v>0</v>
      </c>
      <c r="H8014" s="3"/>
      <c r="I8014" s="3">
        <v>0</v>
      </c>
      <c r="J8014" s="3"/>
      <c r="K8014" s="3"/>
      <c r="L8014" s="3"/>
      <c r="M8014" s="3">
        <v>0</v>
      </c>
      <c r="N8014" s="3">
        <v>0</v>
      </c>
      <c r="O8014" s="3">
        <v>0</v>
      </c>
    </row>
    <row r="8015" spans="1:15" x14ac:dyDescent="0.25">
      <c r="A8015" s="1">
        <v>45991.875</v>
      </c>
      <c r="B8015" s="2">
        <v>2025</v>
      </c>
      <c r="C8015" s="2">
        <v>11</v>
      </c>
      <c r="D8015" s="2">
        <v>30</v>
      </c>
      <c r="E8015" s="2">
        <v>21</v>
      </c>
      <c r="F8015" s="3"/>
      <c r="G8015" s="3">
        <v>0</v>
      </c>
      <c r="H8015" s="3"/>
      <c r="I8015" s="3">
        <v>0</v>
      </c>
      <c r="J8015" s="3"/>
      <c r="K8015" s="3"/>
      <c r="L8015" s="3"/>
      <c r="M8015" s="3">
        <v>0</v>
      </c>
      <c r="N8015" s="3">
        <v>0</v>
      </c>
      <c r="O8015" s="3">
        <v>0</v>
      </c>
    </row>
    <row r="8016" spans="1:15" x14ac:dyDescent="0.25">
      <c r="A8016" s="1">
        <v>45991.916666666664</v>
      </c>
      <c r="B8016" s="2">
        <v>2025</v>
      </c>
      <c r="C8016" s="2">
        <v>11</v>
      </c>
      <c r="D8016" s="2">
        <v>30</v>
      </c>
      <c r="E8016" s="2">
        <v>22</v>
      </c>
      <c r="F8016" s="3"/>
      <c r="G8016" s="3">
        <v>0</v>
      </c>
      <c r="H8016" s="3"/>
      <c r="I8016" s="3">
        <v>0</v>
      </c>
      <c r="J8016" s="3"/>
      <c r="K8016" s="3"/>
      <c r="L8016" s="3"/>
      <c r="M8016" s="3">
        <v>0</v>
      </c>
      <c r="N8016" s="3">
        <v>0</v>
      </c>
      <c r="O8016" s="3">
        <v>0</v>
      </c>
    </row>
    <row r="8017" spans="1:15" x14ac:dyDescent="0.25">
      <c r="A8017" s="1">
        <v>45991.958333333336</v>
      </c>
      <c r="B8017" s="2">
        <v>2025</v>
      </c>
      <c r="C8017" s="2">
        <v>11</v>
      </c>
      <c r="D8017" s="2">
        <v>30</v>
      </c>
      <c r="E8017" s="2">
        <v>23</v>
      </c>
      <c r="F8017" s="3"/>
      <c r="G8017" s="3">
        <v>0</v>
      </c>
      <c r="H8017" s="3"/>
      <c r="I8017" s="3">
        <v>0</v>
      </c>
      <c r="J8017" s="3"/>
      <c r="K8017" s="3"/>
      <c r="L8017" s="3"/>
      <c r="M8017" s="3">
        <v>0</v>
      </c>
      <c r="N8017" s="3">
        <v>0</v>
      </c>
      <c r="O8017" s="3">
        <v>0</v>
      </c>
    </row>
    <row r="8018" spans="1:15" x14ac:dyDescent="0.25">
      <c r="A8018" s="1">
        <v>45992</v>
      </c>
      <c r="B8018" s="2">
        <v>2025</v>
      </c>
      <c r="C8018" s="2">
        <v>12</v>
      </c>
      <c r="D8018" s="2">
        <v>1</v>
      </c>
      <c r="E8018" s="2">
        <v>0</v>
      </c>
      <c r="F8018" s="3"/>
      <c r="G8018" s="3">
        <v>0</v>
      </c>
      <c r="H8018" s="3"/>
      <c r="I8018" s="3">
        <v>0</v>
      </c>
      <c r="J8018" s="3"/>
      <c r="K8018" s="3"/>
      <c r="L8018" s="3"/>
      <c r="M8018" s="3">
        <v>0</v>
      </c>
      <c r="N8018" s="3">
        <v>0</v>
      </c>
      <c r="O8018" s="3">
        <v>0</v>
      </c>
    </row>
    <row r="8019" spans="1:15" x14ac:dyDescent="0.25">
      <c r="A8019" s="1">
        <v>45992.041666666664</v>
      </c>
      <c r="B8019" s="2">
        <v>2025</v>
      </c>
      <c r="C8019" s="2">
        <v>12</v>
      </c>
      <c r="D8019" s="2">
        <v>1</v>
      </c>
      <c r="E8019" s="2">
        <v>1</v>
      </c>
      <c r="F8019" s="3"/>
      <c r="G8019" s="3">
        <v>0</v>
      </c>
      <c r="H8019" s="3"/>
      <c r="I8019" s="3">
        <v>0</v>
      </c>
      <c r="J8019" s="3"/>
      <c r="K8019" s="3"/>
      <c r="L8019" s="3"/>
      <c r="M8019" s="3">
        <v>0</v>
      </c>
      <c r="N8019" s="3">
        <v>0</v>
      </c>
      <c r="O8019" s="3">
        <v>0</v>
      </c>
    </row>
    <row r="8020" spans="1:15" x14ac:dyDescent="0.25">
      <c r="A8020" s="1">
        <v>45992.083333333336</v>
      </c>
      <c r="B8020" s="2">
        <v>2025</v>
      </c>
      <c r="C8020" s="2">
        <v>12</v>
      </c>
      <c r="D8020" s="2">
        <v>1</v>
      </c>
      <c r="E8020" s="2">
        <v>2</v>
      </c>
      <c r="F8020" s="3"/>
      <c r="G8020" s="3">
        <v>0</v>
      </c>
      <c r="H8020" s="3"/>
      <c r="I8020" s="3">
        <v>0</v>
      </c>
      <c r="J8020" s="3"/>
      <c r="K8020" s="3"/>
      <c r="L8020" s="3"/>
      <c r="M8020" s="3">
        <v>0</v>
      </c>
      <c r="N8020" s="3">
        <v>0</v>
      </c>
      <c r="O8020" s="3">
        <v>0</v>
      </c>
    </row>
    <row r="8021" spans="1:15" x14ac:dyDescent="0.25">
      <c r="A8021" s="1">
        <v>45992.125</v>
      </c>
      <c r="B8021" s="2">
        <v>2025</v>
      </c>
      <c r="C8021" s="2">
        <v>12</v>
      </c>
      <c r="D8021" s="2">
        <v>1</v>
      </c>
      <c r="E8021" s="2">
        <v>3</v>
      </c>
      <c r="F8021" s="3"/>
      <c r="G8021" s="3">
        <v>0</v>
      </c>
      <c r="H8021" s="3"/>
      <c r="I8021" s="3">
        <v>0</v>
      </c>
      <c r="J8021" s="3"/>
      <c r="K8021" s="3"/>
      <c r="L8021" s="3"/>
      <c r="M8021" s="3">
        <v>0</v>
      </c>
      <c r="N8021" s="3">
        <v>0</v>
      </c>
      <c r="O8021" s="3">
        <v>0</v>
      </c>
    </row>
    <row r="8022" spans="1:15" x14ac:dyDescent="0.25">
      <c r="A8022" s="1">
        <v>45992.166666666664</v>
      </c>
      <c r="B8022" s="2">
        <v>2025</v>
      </c>
      <c r="C8022" s="2">
        <v>12</v>
      </c>
      <c r="D8022" s="2">
        <v>1</v>
      </c>
      <c r="E8022" s="2">
        <v>4</v>
      </c>
      <c r="F8022" s="3">
        <v>0</v>
      </c>
      <c r="G8022" s="3">
        <v>0</v>
      </c>
      <c r="H8022" s="3"/>
      <c r="I8022" s="3">
        <v>0</v>
      </c>
      <c r="J8022" s="3"/>
      <c r="K8022" s="3"/>
      <c r="L8022" s="3"/>
      <c r="M8022" s="3">
        <v>0</v>
      </c>
      <c r="N8022" s="3">
        <v>0</v>
      </c>
      <c r="O8022" s="3">
        <v>0</v>
      </c>
    </row>
    <row r="8023" spans="1:15" x14ac:dyDescent="0.25">
      <c r="A8023" s="1">
        <v>45992.208333333336</v>
      </c>
      <c r="B8023" s="2">
        <v>2025</v>
      </c>
      <c r="C8023" s="2">
        <v>12</v>
      </c>
      <c r="D8023" s="2">
        <v>1</v>
      </c>
      <c r="E8023" s="2">
        <v>5</v>
      </c>
      <c r="F8023" s="3">
        <v>0</v>
      </c>
      <c r="G8023" s="3">
        <v>0</v>
      </c>
      <c r="H8023" s="3">
        <v>0</v>
      </c>
      <c r="I8023" s="3">
        <v>0</v>
      </c>
      <c r="J8023" s="3">
        <v>0</v>
      </c>
      <c r="K8023" s="3">
        <v>0</v>
      </c>
      <c r="L8023" s="3">
        <v>0</v>
      </c>
      <c r="M8023" s="3">
        <v>0</v>
      </c>
      <c r="N8023" s="3">
        <v>0</v>
      </c>
      <c r="O8023" s="3">
        <v>0</v>
      </c>
    </row>
    <row r="8024" spans="1:15" x14ac:dyDescent="0.25">
      <c r="A8024" s="1">
        <v>45992.25</v>
      </c>
      <c r="B8024" s="2">
        <v>2025</v>
      </c>
      <c r="C8024" s="2">
        <v>12</v>
      </c>
      <c r="D8024" s="2">
        <v>1</v>
      </c>
      <c r="E8024" s="2">
        <v>6</v>
      </c>
      <c r="F8024" s="3">
        <v>0</v>
      </c>
      <c r="G8024" s="3">
        <v>9.6400701096008342E-3</v>
      </c>
      <c r="H8024" s="3">
        <v>0</v>
      </c>
      <c r="I8024" s="3">
        <v>1.2928713349301794E-3</v>
      </c>
      <c r="J8024" s="3">
        <v>0</v>
      </c>
      <c r="K8024" s="3">
        <v>0</v>
      </c>
      <c r="L8024" s="3">
        <v>0</v>
      </c>
      <c r="M8024" s="3">
        <v>1.5518440167462944E-2</v>
      </c>
      <c r="N8024" s="3">
        <v>0</v>
      </c>
      <c r="O8024" s="3">
        <v>2.9390424013326622E-3</v>
      </c>
    </row>
    <row r="8025" spans="1:15" x14ac:dyDescent="0.25">
      <c r="A8025" s="1">
        <v>45992.291666666664</v>
      </c>
      <c r="B8025" s="2">
        <v>2025</v>
      </c>
      <c r="C8025" s="2">
        <v>12</v>
      </c>
      <c r="D8025" s="2">
        <v>1</v>
      </c>
      <c r="E8025" s="2">
        <v>7</v>
      </c>
      <c r="F8025" s="3">
        <v>0</v>
      </c>
      <c r="G8025" s="3">
        <v>0</v>
      </c>
      <c r="H8025" s="3">
        <v>0</v>
      </c>
      <c r="I8025" s="3">
        <v>3.8011783932564928E-2</v>
      </c>
      <c r="J8025" s="3">
        <v>0</v>
      </c>
      <c r="K8025" s="3">
        <v>0</v>
      </c>
      <c r="L8025" s="3">
        <v>0</v>
      </c>
      <c r="M8025" s="3">
        <v>0</v>
      </c>
      <c r="N8025" s="3">
        <v>0</v>
      </c>
      <c r="O8025" s="3">
        <v>4.2235315480627696E-3</v>
      </c>
    </row>
    <row r="8026" spans="1:15" x14ac:dyDescent="0.25">
      <c r="A8026" s="1">
        <v>45992.333333333336</v>
      </c>
      <c r="B8026" s="2">
        <v>2025</v>
      </c>
      <c r="C8026" s="2">
        <v>12</v>
      </c>
      <c r="D8026" s="2">
        <v>1</v>
      </c>
      <c r="E8026" s="2">
        <v>8</v>
      </c>
      <c r="F8026" s="3">
        <v>0</v>
      </c>
      <c r="G8026" s="3">
        <v>0</v>
      </c>
      <c r="H8026" s="3">
        <v>0</v>
      </c>
      <c r="I8026" s="3">
        <v>0</v>
      </c>
      <c r="J8026" s="3">
        <v>0</v>
      </c>
      <c r="K8026" s="3">
        <v>0</v>
      </c>
      <c r="L8026" s="3">
        <v>0</v>
      </c>
      <c r="M8026" s="3">
        <v>0</v>
      </c>
      <c r="N8026" s="3">
        <v>0</v>
      </c>
      <c r="O8026" s="3">
        <v>0</v>
      </c>
    </row>
    <row r="8027" spans="1:15" x14ac:dyDescent="0.25">
      <c r="A8027" s="1">
        <v>45992.375</v>
      </c>
      <c r="B8027" s="2">
        <v>2025</v>
      </c>
      <c r="C8027" s="2">
        <v>12</v>
      </c>
      <c r="D8027" s="2">
        <v>1</v>
      </c>
      <c r="E8027" s="2">
        <v>9</v>
      </c>
      <c r="F8027" s="3">
        <v>0</v>
      </c>
      <c r="G8027" s="3">
        <v>0</v>
      </c>
      <c r="H8027" s="3">
        <v>0</v>
      </c>
      <c r="I8027" s="3">
        <v>0</v>
      </c>
      <c r="J8027" s="3">
        <v>0</v>
      </c>
      <c r="K8027" s="3">
        <v>0</v>
      </c>
      <c r="L8027" s="3">
        <v>0</v>
      </c>
      <c r="M8027" s="3">
        <v>0</v>
      </c>
      <c r="N8027" s="3">
        <v>0</v>
      </c>
      <c r="O8027" s="3">
        <v>0</v>
      </c>
    </row>
    <row r="8028" spans="1:15" x14ac:dyDescent="0.25">
      <c r="A8028" s="1">
        <v>45992.416666666664</v>
      </c>
      <c r="B8028" s="2">
        <v>2025</v>
      </c>
      <c r="C8028" s="2">
        <v>12</v>
      </c>
      <c r="D8028" s="2">
        <v>1</v>
      </c>
      <c r="E8028" s="2">
        <v>10</v>
      </c>
      <c r="F8028" s="3">
        <v>0</v>
      </c>
      <c r="G8028" s="3">
        <v>0</v>
      </c>
      <c r="H8028" s="3">
        <v>0</v>
      </c>
      <c r="I8028" s="3">
        <v>0</v>
      </c>
      <c r="J8028" s="3">
        <v>0</v>
      </c>
      <c r="K8028" s="3">
        <v>0</v>
      </c>
      <c r="L8028" s="3">
        <v>0</v>
      </c>
      <c r="M8028" s="3">
        <v>0</v>
      </c>
      <c r="N8028" s="3">
        <v>0</v>
      </c>
      <c r="O8028" s="3">
        <v>0</v>
      </c>
    </row>
    <row r="8029" spans="1:15" x14ac:dyDescent="0.25">
      <c r="A8029" s="1">
        <v>45992.458333333336</v>
      </c>
      <c r="B8029" s="2">
        <v>2025</v>
      </c>
      <c r="C8029" s="2">
        <v>12</v>
      </c>
      <c r="D8029" s="2">
        <v>1</v>
      </c>
      <c r="E8029" s="2">
        <v>11</v>
      </c>
      <c r="F8029" s="3">
        <v>0</v>
      </c>
      <c r="G8029" s="3">
        <v>0</v>
      </c>
      <c r="H8029" s="3">
        <v>0</v>
      </c>
      <c r="I8029" s="3"/>
      <c r="J8029" s="3">
        <v>0</v>
      </c>
      <c r="K8029" s="3">
        <v>0</v>
      </c>
      <c r="L8029" s="3">
        <v>0</v>
      </c>
      <c r="M8029" s="3"/>
      <c r="N8029" s="3">
        <v>0</v>
      </c>
      <c r="O8029" s="3">
        <v>0</v>
      </c>
    </row>
    <row r="8030" spans="1:15" x14ac:dyDescent="0.25">
      <c r="A8030" s="1">
        <v>45992.5</v>
      </c>
      <c r="B8030" s="2">
        <v>2025</v>
      </c>
      <c r="C8030" s="2">
        <v>12</v>
      </c>
      <c r="D8030" s="2">
        <v>1</v>
      </c>
      <c r="E8030" s="2">
        <v>12</v>
      </c>
      <c r="F8030" s="3">
        <v>0</v>
      </c>
      <c r="G8030" s="3">
        <v>0</v>
      </c>
      <c r="H8030" s="3">
        <v>0</v>
      </c>
      <c r="I8030" s="3">
        <v>0</v>
      </c>
      <c r="J8030" s="3">
        <v>0</v>
      </c>
      <c r="K8030" s="3">
        <v>0</v>
      </c>
      <c r="L8030" s="3">
        <v>0</v>
      </c>
      <c r="M8030" s="3"/>
      <c r="N8030" s="3">
        <v>0</v>
      </c>
      <c r="O8030" s="3">
        <v>0</v>
      </c>
    </row>
    <row r="8031" spans="1:15" x14ac:dyDescent="0.25">
      <c r="A8031" s="1">
        <v>45992.541666666664</v>
      </c>
      <c r="B8031" s="2">
        <v>2025</v>
      </c>
      <c r="C8031" s="2">
        <v>12</v>
      </c>
      <c r="D8031" s="2">
        <v>1</v>
      </c>
      <c r="E8031" s="2">
        <v>13</v>
      </c>
      <c r="F8031" s="3">
        <v>0</v>
      </c>
      <c r="G8031" s="3">
        <v>0</v>
      </c>
      <c r="H8031" s="3">
        <v>0</v>
      </c>
      <c r="I8031" s="3">
        <v>0</v>
      </c>
      <c r="J8031" s="3">
        <v>0</v>
      </c>
      <c r="K8031" s="3">
        <v>0</v>
      </c>
      <c r="L8031" s="3">
        <v>0</v>
      </c>
      <c r="M8031" s="3"/>
      <c r="N8031" s="3">
        <v>0</v>
      </c>
      <c r="O8031" s="3">
        <v>0</v>
      </c>
    </row>
    <row r="8032" spans="1:15" x14ac:dyDescent="0.25">
      <c r="A8032" s="1">
        <v>45992.583333333336</v>
      </c>
      <c r="B8032" s="2">
        <v>2025</v>
      </c>
      <c r="C8032" s="2">
        <v>12</v>
      </c>
      <c r="D8032" s="2">
        <v>1</v>
      </c>
      <c r="E8032" s="2">
        <v>14</v>
      </c>
      <c r="F8032" s="3">
        <v>0</v>
      </c>
      <c r="G8032" s="3">
        <v>0</v>
      </c>
      <c r="H8032" s="3">
        <v>0</v>
      </c>
      <c r="I8032" s="3">
        <v>0</v>
      </c>
      <c r="J8032" s="3">
        <v>0</v>
      </c>
      <c r="K8032" s="3">
        <v>0</v>
      </c>
      <c r="L8032" s="3">
        <v>0</v>
      </c>
      <c r="M8032" s="3">
        <v>0</v>
      </c>
      <c r="N8032" s="3">
        <v>0</v>
      </c>
      <c r="O8032" s="3">
        <v>0</v>
      </c>
    </row>
    <row r="8033" spans="1:15" x14ac:dyDescent="0.25">
      <c r="A8033" s="1">
        <v>45992.625</v>
      </c>
      <c r="B8033" s="2">
        <v>2025</v>
      </c>
      <c r="C8033" s="2">
        <v>12</v>
      </c>
      <c r="D8033" s="2">
        <v>1</v>
      </c>
      <c r="E8033" s="2">
        <v>15</v>
      </c>
      <c r="F8033" s="3">
        <v>0</v>
      </c>
      <c r="G8033" s="3">
        <v>0</v>
      </c>
      <c r="H8033" s="3">
        <v>0</v>
      </c>
      <c r="I8033" s="3">
        <v>0</v>
      </c>
      <c r="J8033" s="3">
        <v>0</v>
      </c>
      <c r="K8033" s="3">
        <v>0</v>
      </c>
      <c r="L8033" s="3">
        <v>0</v>
      </c>
      <c r="M8033" s="3"/>
      <c r="N8033" s="3">
        <v>0</v>
      </c>
      <c r="O8033" s="3">
        <v>0</v>
      </c>
    </row>
    <row r="8034" spans="1:15" x14ac:dyDescent="0.25">
      <c r="A8034" s="1">
        <v>45992.666666666664</v>
      </c>
      <c r="B8034" s="2">
        <v>2025</v>
      </c>
      <c r="C8034" s="2">
        <v>12</v>
      </c>
      <c r="D8034" s="2">
        <v>1</v>
      </c>
      <c r="E8034" s="2">
        <v>16</v>
      </c>
      <c r="F8034" s="3">
        <v>0</v>
      </c>
      <c r="G8034" s="3">
        <v>0</v>
      </c>
      <c r="H8034" s="3">
        <v>0</v>
      </c>
      <c r="I8034" s="3">
        <v>0</v>
      </c>
      <c r="J8034" s="3">
        <v>0</v>
      </c>
      <c r="K8034" s="3">
        <v>0</v>
      </c>
      <c r="L8034" s="3">
        <v>0</v>
      </c>
      <c r="M8034" s="3"/>
      <c r="N8034" s="3">
        <v>0</v>
      </c>
      <c r="O8034" s="3">
        <v>0</v>
      </c>
    </row>
    <row r="8035" spans="1:15" x14ac:dyDescent="0.25">
      <c r="A8035" s="1">
        <v>45992.708333333336</v>
      </c>
      <c r="B8035" s="2">
        <v>2025</v>
      </c>
      <c r="C8035" s="2">
        <v>12</v>
      </c>
      <c r="D8035" s="2">
        <v>1</v>
      </c>
      <c r="E8035" s="2">
        <v>17</v>
      </c>
      <c r="F8035" s="3">
        <v>0</v>
      </c>
      <c r="G8035" s="3">
        <v>0</v>
      </c>
      <c r="H8035" s="3">
        <v>0</v>
      </c>
      <c r="I8035" s="3">
        <v>0</v>
      </c>
      <c r="J8035" s="3">
        <v>0</v>
      </c>
      <c r="K8035" s="3">
        <v>0</v>
      </c>
      <c r="L8035" s="3">
        <v>0</v>
      </c>
      <c r="M8035" s="3">
        <v>0</v>
      </c>
      <c r="N8035" s="3">
        <v>0</v>
      </c>
      <c r="O8035" s="3">
        <v>0</v>
      </c>
    </row>
    <row r="8036" spans="1:15" x14ac:dyDescent="0.25">
      <c r="A8036" s="1">
        <v>45992.75</v>
      </c>
      <c r="B8036" s="2">
        <v>2025</v>
      </c>
      <c r="C8036" s="2">
        <v>12</v>
      </c>
      <c r="D8036" s="2">
        <v>1</v>
      </c>
      <c r="E8036" s="2">
        <v>18</v>
      </c>
      <c r="F8036" s="3">
        <v>0</v>
      </c>
      <c r="G8036" s="3">
        <v>0</v>
      </c>
      <c r="H8036" s="3">
        <v>0</v>
      </c>
      <c r="I8036" s="3">
        <v>0</v>
      </c>
      <c r="J8036" s="3">
        <v>0</v>
      </c>
      <c r="K8036" s="3">
        <v>0</v>
      </c>
      <c r="L8036" s="3">
        <v>0</v>
      </c>
      <c r="M8036" s="3">
        <v>0</v>
      </c>
      <c r="N8036" s="3">
        <v>0</v>
      </c>
      <c r="O8036" s="3">
        <v>0</v>
      </c>
    </row>
    <row r="8037" spans="1:15" x14ac:dyDescent="0.25">
      <c r="A8037" s="1">
        <v>45992.791666666664</v>
      </c>
      <c r="B8037" s="2">
        <v>2025</v>
      </c>
      <c r="C8037" s="2">
        <v>12</v>
      </c>
      <c r="D8037" s="2">
        <v>1</v>
      </c>
      <c r="E8037" s="2">
        <v>19</v>
      </c>
      <c r="F8037" s="3">
        <v>0</v>
      </c>
      <c r="G8037" s="3">
        <v>0</v>
      </c>
      <c r="H8037" s="3"/>
      <c r="I8037" s="3">
        <v>0</v>
      </c>
      <c r="J8037" s="3"/>
      <c r="K8037" s="3"/>
      <c r="L8037" s="3"/>
      <c r="M8037" s="3">
        <v>0</v>
      </c>
      <c r="N8037" s="3">
        <v>0</v>
      </c>
      <c r="O8037" s="3">
        <v>0</v>
      </c>
    </row>
    <row r="8038" spans="1:15" x14ac:dyDescent="0.25">
      <c r="A8038" s="1">
        <v>45992.833333333336</v>
      </c>
      <c r="B8038" s="2">
        <v>2025</v>
      </c>
      <c r="C8038" s="2">
        <v>12</v>
      </c>
      <c r="D8038" s="2">
        <v>1</v>
      </c>
      <c r="E8038" s="2">
        <v>20</v>
      </c>
      <c r="F8038" s="3"/>
      <c r="G8038" s="3">
        <v>0</v>
      </c>
      <c r="H8038" s="3"/>
      <c r="I8038" s="3">
        <v>0</v>
      </c>
      <c r="J8038" s="3"/>
      <c r="K8038" s="3"/>
      <c r="L8038" s="3"/>
      <c r="M8038" s="3">
        <v>0</v>
      </c>
      <c r="N8038" s="3">
        <v>0</v>
      </c>
      <c r="O8038" s="3">
        <v>0</v>
      </c>
    </row>
    <row r="8039" spans="1:15" x14ac:dyDescent="0.25">
      <c r="A8039" s="1">
        <v>45992.875</v>
      </c>
      <c r="B8039" s="2">
        <v>2025</v>
      </c>
      <c r="C8039" s="2">
        <v>12</v>
      </c>
      <c r="D8039" s="2">
        <v>1</v>
      </c>
      <c r="E8039" s="2">
        <v>21</v>
      </c>
      <c r="F8039" s="3"/>
      <c r="G8039" s="3">
        <v>0</v>
      </c>
      <c r="H8039" s="3"/>
      <c r="I8039" s="3">
        <v>0</v>
      </c>
      <c r="J8039" s="3"/>
      <c r="K8039" s="3"/>
      <c r="L8039" s="3"/>
      <c r="M8039" s="3">
        <v>0</v>
      </c>
      <c r="N8039" s="3">
        <v>0</v>
      </c>
      <c r="O8039" s="3">
        <v>0</v>
      </c>
    </row>
    <row r="8040" spans="1:15" x14ac:dyDescent="0.25">
      <c r="A8040" s="1">
        <v>45992.916666666664</v>
      </c>
      <c r="B8040" s="2">
        <v>2025</v>
      </c>
      <c r="C8040" s="2">
        <v>12</v>
      </c>
      <c r="D8040" s="2">
        <v>1</v>
      </c>
      <c r="E8040" s="2">
        <v>22</v>
      </c>
      <c r="F8040" s="3"/>
      <c r="G8040" s="3">
        <v>0</v>
      </c>
      <c r="H8040" s="3"/>
      <c r="I8040" s="3">
        <v>0</v>
      </c>
      <c r="J8040" s="3"/>
      <c r="K8040" s="3"/>
      <c r="L8040" s="3"/>
      <c r="M8040" s="3">
        <v>0</v>
      </c>
      <c r="N8040" s="3">
        <v>0</v>
      </c>
      <c r="O8040" s="3">
        <v>0</v>
      </c>
    </row>
    <row r="8041" spans="1:15" x14ac:dyDescent="0.25">
      <c r="A8041" s="1">
        <v>45992.958333333336</v>
      </c>
      <c r="B8041" s="2">
        <v>2025</v>
      </c>
      <c r="C8041" s="2">
        <v>12</v>
      </c>
      <c r="D8041" s="2">
        <v>1</v>
      </c>
      <c r="E8041" s="2">
        <v>23</v>
      </c>
      <c r="F8041" s="3"/>
      <c r="G8041" s="3">
        <v>0</v>
      </c>
      <c r="H8041" s="3"/>
      <c r="I8041" s="3">
        <v>0</v>
      </c>
      <c r="J8041" s="3"/>
      <c r="K8041" s="3"/>
      <c r="L8041" s="3"/>
      <c r="M8041" s="3">
        <v>0</v>
      </c>
      <c r="N8041" s="3">
        <v>0</v>
      </c>
      <c r="O8041" s="3">
        <v>0</v>
      </c>
    </row>
    <row r="8042" spans="1:15" x14ac:dyDescent="0.25">
      <c r="A8042" s="1">
        <v>45993</v>
      </c>
      <c r="B8042" s="2">
        <v>2025</v>
      </c>
      <c r="C8042" s="2">
        <v>12</v>
      </c>
      <c r="D8042" s="2">
        <v>2</v>
      </c>
      <c r="E8042" s="2">
        <v>0</v>
      </c>
      <c r="F8042" s="3"/>
      <c r="G8042" s="3">
        <v>0</v>
      </c>
      <c r="H8042" s="3"/>
      <c r="I8042" s="3">
        <v>0</v>
      </c>
      <c r="J8042" s="3"/>
      <c r="K8042" s="3"/>
      <c r="L8042" s="3"/>
      <c r="M8042" s="3">
        <v>0</v>
      </c>
      <c r="N8042" s="3">
        <v>0</v>
      </c>
      <c r="O8042" s="3">
        <v>0</v>
      </c>
    </row>
    <row r="8043" spans="1:15" x14ac:dyDescent="0.25">
      <c r="A8043" s="1">
        <v>45993.041666666664</v>
      </c>
      <c r="B8043" s="2">
        <v>2025</v>
      </c>
      <c r="C8043" s="2">
        <v>12</v>
      </c>
      <c r="D8043" s="2">
        <v>2</v>
      </c>
      <c r="E8043" s="2">
        <v>1</v>
      </c>
      <c r="F8043" s="3"/>
      <c r="G8043" s="3">
        <v>0</v>
      </c>
      <c r="H8043" s="3"/>
      <c r="I8043" s="3">
        <v>0</v>
      </c>
      <c r="J8043" s="3"/>
      <c r="K8043" s="3"/>
      <c r="L8043" s="3"/>
      <c r="M8043" s="3">
        <v>0</v>
      </c>
      <c r="N8043" s="3">
        <v>0</v>
      </c>
      <c r="O8043" s="3">
        <v>0</v>
      </c>
    </row>
    <row r="8044" spans="1:15" x14ac:dyDescent="0.25">
      <c r="A8044" s="1">
        <v>45993.083333333336</v>
      </c>
      <c r="B8044" s="2">
        <v>2025</v>
      </c>
      <c r="C8044" s="2">
        <v>12</v>
      </c>
      <c r="D8044" s="2">
        <v>2</v>
      </c>
      <c r="E8044" s="2">
        <v>2</v>
      </c>
      <c r="F8044" s="3"/>
      <c r="G8044" s="3">
        <v>0</v>
      </c>
      <c r="H8044" s="3"/>
      <c r="I8044" s="3">
        <v>0</v>
      </c>
      <c r="J8044" s="3"/>
      <c r="K8044" s="3"/>
      <c r="L8044" s="3"/>
      <c r="M8044" s="3">
        <v>0</v>
      </c>
      <c r="N8044" s="3">
        <v>0</v>
      </c>
      <c r="O8044" s="3">
        <v>0</v>
      </c>
    </row>
    <row r="8045" spans="1:15" x14ac:dyDescent="0.25">
      <c r="A8045" s="1">
        <v>45993.125</v>
      </c>
      <c r="B8045" s="2">
        <v>2025</v>
      </c>
      <c r="C8045" s="2">
        <v>12</v>
      </c>
      <c r="D8045" s="2">
        <v>2</v>
      </c>
      <c r="E8045" s="2">
        <v>3</v>
      </c>
      <c r="F8045" s="3"/>
      <c r="G8045" s="3">
        <v>0</v>
      </c>
      <c r="H8045" s="3"/>
      <c r="I8045" s="3">
        <v>0</v>
      </c>
      <c r="J8045" s="3"/>
      <c r="K8045" s="3"/>
      <c r="L8045" s="3"/>
      <c r="M8045" s="3">
        <v>0</v>
      </c>
      <c r="N8045" s="3">
        <v>0</v>
      </c>
      <c r="O8045" s="3">
        <v>0</v>
      </c>
    </row>
    <row r="8046" spans="1:15" x14ac:dyDescent="0.25">
      <c r="A8046" s="1">
        <v>45993.166666666664</v>
      </c>
      <c r="B8046" s="2">
        <v>2025</v>
      </c>
      <c r="C8046" s="2">
        <v>12</v>
      </c>
      <c r="D8046" s="2">
        <v>2</v>
      </c>
      <c r="E8046" s="2">
        <v>4</v>
      </c>
      <c r="F8046" s="3">
        <v>0</v>
      </c>
      <c r="G8046" s="3">
        <v>0</v>
      </c>
      <c r="H8046" s="3"/>
      <c r="I8046" s="3">
        <v>0</v>
      </c>
      <c r="J8046" s="3"/>
      <c r="K8046" s="3"/>
      <c r="L8046" s="3"/>
      <c r="M8046" s="3">
        <v>0</v>
      </c>
      <c r="N8046" s="3">
        <v>0</v>
      </c>
      <c r="O8046" s="3">
        <v>0</v>
      </c>
    </row>
    <row r="8047" spans="1:15" x14ac:dyDescent="0.25">
      <c r="A8047" s="1">
        <v>45993.208333333336</v>
      </c>
      <c r="B8047" s="2">
        <v>2025</v>
      </c>
      <c r="C8047" s="2">
        <v>12</v>
      </c>
      <c r="D8047" s="2">
        <v>2</v>
      </c>
      <c r="E8047" s="2">
        <v>5</v>
      </c>
      <c r="F8047" s="3">
        <v>0</v>
      </c>
      <c r="G8047" s="3">
        <v>0</v>
      </c>
      <c r="H8047" s="3">
        <v>0</v>
      </c>
      <c r="I8047" s="3">
        <v>0</v>
      </c>
      <c r="J8047" s="3">
        <v>0</v>
      </c>
      <c r="K8047" s="3">
        <v>0</v>
      </c>
      <c r="L8047" s="3">
        <v>0</v>
      </c>
      <c r="M8047" s="3">
        <v>0</v>
      </c>
      <c r="N8047" s="3">
        <v>0</v>
      </c>
      <c r="O8047" s="3">
        <v>0</v>
      </c>
    </row>
    <row r="8048" spans="1:15" x14ac:dyDescent="0.25">
      <c r="A8048" s="1">
        <v>45993.25</v>
      </c>
      <c r="B8048" s="2">
        <v>2025</v>
      </c>
      <c r="C8048" s="2">
        <v>12</v>
      </c>
      <c r="D8048" s="2">
        <v>2</v>
      </c>
      <c r="E8048" s="2">
        <v>6</v>
      </c>
      <c r="F8048" s="3">
        <v>0</v>
      </c>
      <c r="G8048" s="3">
        <v>0</v>
      </c>
      <c r="H8048" s="3">
        <v>0</v>
      </c>
      <c r="I8048" s="3">
        <v>0</v>
      </c>
      <c r="J8048" s="3">
        <v>0</v>
      </c>
      <c r="K8048" s="3">
        <v>0</v>
      </c>
      <c r="L8048" s="3">
        <v>0</v>
      </c>
      <c r="M8048" s="3">
        <v>0</v>
      </c>
      <c r="N8048" s="3">
        <v>0</v>
      </c>
      <c r="O8048" s="3">
        <v>0</v>
      </c>
    </row>
    <row r="8049" spans="1:15" x14ac:dyDescent="0.25">
      <c r="A8049" s="1">
        <v>45993.291666666664</v>
      </c>
      <c r="B8049" s="2">
        <v>2025</v>
      </c>
      <c r="C8049" s="2">
        <v>12</v>
      </c>
      <c r="D8049" s="2">
        <v>2</v>
      </c>
      <c r="E8049" s="2">
        <v>7</v>
      </c>
      <c r="F8049" s="3">
        <v>0</v>
      </c>
      <c r="G8049" s="3">
        <v>0</v>
      </c>
      <c r="H8049" s="3">
        <v>0</v>
      </c>
      <c r="I8049" s="3">
        <v>2.648726438225758E-2</v>
      </c>
      <c r="J8049" s="3">
        <v>0</v>
      </c>
      <c r="K8049" s="3">
        <v>0</v>
      </c>
      <c r="L8049" s="3">
        <v>0</v>
      </c>
      <c r="M8049" s="3">
        <v>0</v>
      </c>
      <c r="N8049" s="3">
        <v>0</v>
      </c>
      <c r="O8049" s="3">
        <v>2.9430293758063979E-3</v>
      </c>
    </row>
    <row r="8050" spans="1:15" x14ac:dyDescent="0.25">
      <c r="A8050" s="1">
        <v>45993.333333333336</v>
      </c>
      <c r="B8050" s="2">
        <v>2025</v>
      </c>
      <c r="C8050" s="2">
        <v>12</v>
      </c>
      <c r="D8050" s="2">
        <v>2</v>
      </c>
      <c r="E8050" s="2">
        <v>8</v>
      </c>
      <c r="F8050" s="3">
        <v>0</v>
      </c>
      <c r="G8050" s="3">
        <v>0</v>
      </c>
      <c r="H8050" s="3">
        <v>0</v>
      </c>
      <c r="I8050" s="3">
        <v>0</v>
      </c>
      <c r="J8050" s="3">
        <v>0</v>
      </c>
      <c r="K8050" s="3">
        <v>0</v>
      </c>
      <c r="L8050" s="3">
        <v>0</v>
      </c>
      <c r="M8050" s="3">
        <v>0</v>
      </c>
      <c r="N8050" s="3">
        <v>0</v>
      </c>
      <c r="O8050" s="3">
        <v>0</v>
      </c>
    </row>
    <row r="8051" spans="1:15" x14ac:dyDescent="0.25">
      <c r="A8051" s="1">
        <v>45993.375</v>
      </c>
      <c r="B8051" s="2">
        <v>2025</v>
      </c>
      <c r="C8051" s="2">
        <v>12</v>
      </c>
      <c r="D8051" s="2">
        <v>2</v>
      </c>
      <c r="E8051" s="2">
        <v>9</v>
      </c>
      <c r="F8051" s="3">
        <v>0</v>
      </c>
      <c r="G8051" s="3">
        <v>0</v>
      </c>
      <c r="H8051" s="3">
        <v>0</v>
      </c>
      <c r="I8051" s="3">
        <v>3.9986998191332591E-2</v>
      </c>
      <c r="J8051" s="3">
        <v>0</v>
      </c>
      <c r="K8051" s="3">
        <v>0</v>
      </c>
      <c r="L8051" s="3">
        <v>0</v>
      </c>
      <c r="M8051" s="3">
        <v>0</v>
      </c>
      <c r="N8051" s="3">
        <v>0</v>
      </c>
      <c r="O8051" s="3">
        <v>4.4429997990369542E-3</v>
      </c>
    </row>
    <row r="8052" spans="1:15" x14ac:dyDescent="0.25">
      <c r="A8052" s="1">
        <v>45993.416666666664</v>
      </c>
      <c r="B8052" s="2">
        <v>2025</v>
      </c>
      <c r="C8052" s="2">
        <v>12</v>
      </c>
      <c r="D8052" s="2">
        <v>2</v>
      </c>
      <c r="E8052" s="2">
        <v>10</v>
      </c>
      <c r="F8052" s="3">
        <v>0</v>
      </c>
      <c r="G8052" s="3">
        <v>0</v>
      </c>
      <c r="H8052" s="3">
        <v>0</v>
      </c>
      <c r="I8052" s="3">
        <v>0</v>
      </c>
      <c r="J8052" s="3">
        <v>0</v>
      </c>
      <c r="K8052" s="3">
        <v>0</v>
      </c>
      <c r="L8052" s="3">
        <v>0</v>
      </c>
      <c r="M8052" s="3">
        <v>0</v>
      </c>
      <c r="N8052" s="3">
        <v>0</v>
      </c>
      <c r="O8052" s="3">
        <v>0</v>
      </c>
    </row>
    <row r="8053" spans="1:15" x14ac:dyDescent="0.25">
      <c r="A8053" s="1">
        <v>45993.458333333336</v>
      </c>
      <c r="B8053" s="2">
        <v>2025</v>
      </c>
      <c r="C8053" s="2">
        <v>12</v>
      </c>
      <c r="D8053" s="2">
        <v>2</v>
      </c>
      <c r="E8053" s="2">
        <v>11</v>
      </c>
      <c r="F8053" s="3">
        <v>0</v>
      </c>
      <c r="G8053" s="3">
        <v>0</v>
      </c>
      <c r="H8053" s="3">
        <v>0</v>
      </c>
      <c r="I8053" s="3">
        <v>0</v>
      </c>
      <c r="J8053" s="3">
        <v>0</v>
      </c>
      <c r="K8053" s="3">
        <v>0</v>
      </c>
      <c r="L8053" s="3">
        <v>0</v>
      </c>
      <c r="M8053" s="3">
        <v>0</v>
      </c>
      <c r="N8053" s="3">
        <v>0</v>
      </c>
      <c r="O8053" s="3">
        <v>0</v>
      </c>
    </row>
    <row r="8054" spans="1:15" x14ac:dyDescent="0.25">
      <c r="A8054" s="1">
        <v>45993.5</v>
      </c>
      <c r="B8054" s="2">
        <v>2025</v>
      </c>
      <c r="C8054" s="2">
        <v>12</v>
      </c>
      <c r="D8054" s="2">
        <v>2</v>
      </c>
      <c r="E8054" s="2">
        <v>12</v>
      </c>
      <c r="F8054" s="3">
        <v>0</v>
      </c>
      <c r="G8054" s="3">
        <v>0</v>
      </c>
      <c r="H8054" s="3">
        <v>0</v>
      </c>
      <c r="I8054" s="3">
        <v>0</v>
      </c>
      <c r="J8054" s="3">
        <v>0</v>
      </c>
      <c r="K8054" s="3">
        <v>0</v>
      </c>
      <c r="L8054" s="3">
        <v>0</v>
      </c>
      <c r="M8054" s="3">
        <v>0</v>
      </c>
      <c r="N8054" s="3">
        <v>0</v>
      </c>
      <c r="O8054" s="3">
        <v>0</v>
      </c>
    </row>
    <row r="8055" spans="1:15" x14ac:dyDescent="0.25">
      <c r="A8055" s="1">
        <v>45993.541666666664</v>
      </c>
      <c r="B8055" s="2">
        <v>2025</v>
      </c>
      <c r="C8055" s="2">
        <v>12</v>
      </c>
      <c r="D8055" s="2">
        <v>2</v>
      </c>
      <c r="E8055" s="2">
        <v>13</v>
      </c>
      <c r="F8055" s="3">
        <v>0</v>
      </c>
      <c r="G8055" s="3">
        <v>0</v>
      </c>
      <c r="H8055" s="3">
        <v>0</v>
      </c>
      <c r="I8055" s="3">
        <v>0</v>
      </c>
      <c r="J8055" s="3">
        <v>0</v>
      </c>
      <c r="K8055" s="3">
        <v>0</v>
      </c>
      <c r="L8055" s="3">
        <v>0</v>
      </c>
      <c r="M8055" s="3">
        <v>0</v>
      </c>
      <c r="N8055" s="3">
        <v>0</v>
      </c>
      <c r="O8055" s="3">
        <v>0</v>
      </c>
    </row>
    <row r="8056" spans="1:15" x14ac:dyDescent="0.25">
      <c r="A8056" s="1">
        <v>45993.583333333336</v>
      </c>
      <c r="B8056" s="2">
        <v>2025</v>
      </c>
      <c r="C8056" s="2">
        <v>12</v>
      </c>
      <c r="D8056" s="2">
        <v>2</v>
      </c>
      <c r="E8056" s="2">
        <v>14</v>
      </c>
      <c r="F8056" s="3">
        <v>0</v>
      </c>
      <c r="G8056" s="3">
        <v>0</v>
      </c>
      <c r="H8056" s="3">
        <v>0</v>
      </c>
      <c r="I8056" s="3">
        <v>0</v>
      </c>
      <c r="J8056" s="3">
        <v>0</v>
      </c>
      <c r="K8056" s="3">
        <v>0</v>
      </c>
      <c r="L8056" s="3">
        <v>0</v>
      </c>
      <c r="M8056" s="3">
        <v>0</v>
      </c>
      <c r="N8056" s="3">
        <v>0</v>
      </c>
      <c r="O8056" s="3">
        <v>0</v>
      </c>
    </row>
    <row r="8057" spans="1:15" x14ac:dyDescent="0.25">
      <c r="A8057" s="1">
        <v>45993.625</v>
      </c>
      <c r="B8057" s="2">
        <v>2025</v>
      </c>
      <c r="C8057" s="2">
        <v>12</v>
      </c>
      <c r="D8057" s="2">
        <v>2</v>
      </c>
      <c r="E8057" s="2">
        <v>15</v>
      </c>
      <c r="F8057" s="3">
        <v>0</v>
      </c>
      <c r="G8057" s="3">
        <v>0</v>
      </c>
      <c r="H8057" s="3">
        <v>0</v>
      </c>
      <c r="I8057" s="3">
        <v>0</v>
      </c>
      <c r="J8057" s="3">
        <v>0</v>
      </c>
      <c r="K8057" s="3">
        <v>0</v>
      </c>
      <c r="L8057" s="3">
        <v>0</v>
      </c>
      <c r="M8057" s="3">
        <v>0</v>
      </c>
      <c r="N8057" s="3">
        <v>0</v>
      </c>
      <c r="O8057" s="3">
        <v>0</v>
      </c>
    </row>
    <row r="8058" spans="1:15" x14ac:dyDescent="0.25">
      <c r="A8058" s="1">
        <v>45993.666666666664</v>
      </c>
      <c r="B8058" s="2">
        <v>2025</v>
      </c>
      <c r="C8058" s="2">
        <v>12</v>
      </c>
      <c r="D8058" s="2">
        <v>2</v>
      </c>
      <c r="E8058" s="2">
        <v>16</v>
      </c>
      <c r="F8058" s="3">
        <v>0</v>
      </c>
      <c r="G8058" s="3">
        <v>0</v>
      </c>
      <c r="H8058" s="3">
        <v>0</v>
      </c>
      <c r="I8058" s="3">
        <v>0</v>
      </c>
      <c r="J8058" s="3">
        <v>0</v>
      </c>
      <c r="K8058" s="3">
        <v>0</v>
      </c>
      <c r="L8058" s="3">
        <v>0</v>
      </c>
      <c r="M8058" s="3">
        <v>0</v>
      </c>
      <c r="N8058" s="3">
        <v>0</v>
      </c>
      <c r="O8058" s="3">
        <v>0</v>
      </c>
    </row>
    <row r="8059" spans="1:15" x14ac:dyDescent="0.25">
      <c r="A8059" s="1">
        <v>45993.708333333336</v>
      </c>
      <c r="B8059" s="2">
        <v>2025</v>
      </c>
      <c r="C8059" s="2">
        <v>12</v>
      </c>
      <c r="D8059" s="2">
        <v>2</v>
      </c>
      <c r="E8059" s="2">
        <v>17</v>
      </c>
      <c r="F8059" s="3">
        <v>0</v>
      </c>
      <c r="G8059" s="3">
        <v>0</v>
      </c>
      <c r="H8059" s="3">
        <v>0</v>
      </c>
      <c r="I8059" s="3">
        <v>0</v>
      </c>
      <c r="J8059" s="3">
        <v>0</v>
      </c>
      <c r="K8059" s="3">
        <v>0</v>
      </c>
      <c r="L8059" s="3">
        <v>0</v>
      </c>
      <c r="M8059" s="3">
        <v>0</v>
      </c>
      <c r="N8059" s="3">
        <v>0</v>
      </c>
      <c r="O8059" s="3">
        <v>0</v>
      </c>
    </row>
    <row r="8060" spans="1:15" x14ac:dyDescent="0.25">
      <c r="A8060" s="1">
        <v>45993.75</v>
      </c>
      <c r="B8060" s="2">
        <v>2025</v>
      </c>
      <c r="C8060" s="2">
        <v>12</v>
      </c>
      <c r="D8060" s="2">
        <v>2</v>
      </c>
      <c r="E8060" s="2">
        <v>18</v>
      </c>
      <c r="F8060" s="3">
        <v>0</v>
      </c>
      <c r="G8060" s="3">
        <v>0</v>
      </c>
      <c r="H8060" s="3">
        <v>0</v>
      </c>
      <c r="I8060" s="3">
        <v>0</v>
      </c>
      <c r="J8060" s="3">
        <v>0</v>
      </c>
      <c r="K8060" s="3">
        <v>0</v>
      </c>
      <c r="L8060" s="3">
        <v>0</v>
      </c>
      <c r="M8060" s="3">
        <v>0</v>
      </c>
      <c r="N8060" s="3">
        <v>0</v>
      </c>
      <c r="O8060" s="3">
        <v>0</v>
      </c>
    </row>
    <row r="8061" spans="1:15" x14ac:dyDescent="0.25">
      <c r="A8061" s="1">
        <v>45993.791666666664</v>
      </c>
      <c r="B8061" s="2">
        <v>2025</v>
      </c>
      <c r="C8061" s="2">
        <v>12</v>
      </c>
      <c r="D8061" s="2">
        <v>2</v>
      </c>
      <c r="E8061" s="2">
        <v>19</v>
      </c>
      <c r="F8061" s="3">
        <v>0</v>
      </c>
      <c r="G8061" s="3">
        <v>0</v>
      </c>
      <c r="H8061" s="3"/>
      <c r="I8061" s="3">
        <v>0</v>
      </c>
      <c r="J8061" s="3"/>
      <c r="K8061" s="3"/>
      <c r="L8061" s="3">
        <v>0</v>
      </c>
      <c r="M8061" s="3">
        <v>0</v>
      </c>
      <c r="N8061" s="3">
        <v>0</v>
      </c>
      <c r="O8061" s="3">
        <v>0</v>
      </c>
    </row>
    <row r="8062" spans="1:15" x14ac:dyDescent="0.25">
      <c r="A8062" s="1">
        <v>45993.833333333336</v>
      </c>
      <c r="B8062" s="2">
        <v>2025</v>
      </c>
      <c r="C8062" s="2">
        <v>12</v>
      </c>
      <c r="D8062" s="2">
        <v>2</v>
      </c>
      <c r="E8062" s="2">
        <v>20</v>
      </c>
      <c r="F8062" s="3"/>
      <c r="G8062" s="3">
        <v>0</v>
      </c>
      <c r="H8062" s="3"/>
      <c r="I8062" s="3">
        <v>0</v>
      </c>
      <c r="J8062" s="3"/>
      <c r="K8062" s="3"/>
      <c r="L8062" s="3"/>
      <c r="M8062" s="3">
        <v>0</v>
      </c>
      <c r="N8062" s="3">
        <v>0</v>
      </c>
      <c r="O8062" s="3">
        <v>0</v>
      </c>
    </row>
    <row r="8063" spans="1:15" x14ac:dyDescent="0.25">
      <c r="A8063" s="1">
        <v>45993.875</v>
      </c>
      <c r="B8063" s="2">
        <v>2025</v>
      </c>
      <c r="C8063" s="2">
        <v>12</v>
      </c>
      <c r="D8063" s="2">
        <v>2</v>
      </c>
      <c r="E8063" s="2">
        <v>21</v>
      </c>
      <c r="F8063" s="3"/>
      <c r="G8063" s="3">
        <v>0</v>
      </c>
      <c r="H8063" s="3"/>
      <c r="I8063" s="3">
        <v>0</v>
      </c>
      <c r="J8063" s="3"/>
      <c r="K8063" s="3"/>
      <c r="L8063" s="3"/>
      <c r="M8063" s="3">
        <v>0</v>
      </c>
      <c r="N8063" s="3">
        <v>0</v>
      </c>
      <c r="O8063" s="3">
        <v>0</v>
      </c>
    </row>
    <row r="8064" spans="1:15" x14ac:dyDescent="0.25">
      <c r="A8064" s="1">
        <v>45993.916666666664</v>
      </c>
      <c r="B8064" s="2">
        <v>2025</v>
      </c>
      <c r="C8064" s="2">
        <v>12</v>
      </c>
      <c r="D8064" s="2">
        <v>2</v>
      </c>
      <c r="E8064" s="2">
        <v>22</v>
      </c>
      <c r="F8064" s="3"/>
      <c r="G8064" s="3">
        <v>0</v>
      </c>
      <c r="H8064" s="3"/>
      <c r="I8064" s="3">
        <v>0</v>
      </c>
      <c r="J8064" s="3"/>
      <c r="K8064" s="3"/>
      <c r="L8064" s="3"/>
      <c r="M8064" s="3"/>
      <c r="N8064" s="3">
        <v>0</v>
      </c>
      <c r="O8064" s="3">
        <v>0</v>
      </c>
    </row>
    <row r="8065" spans="1:15" x14ac:dyDescent="0.25">
      <c r="A8065" s="1">
        <v>45993.958333333336</v>
      </c>
      <c r="B8065" s="2">
        <v>2025</v>
      </c>
      <c r="C8065" s="2">
        <v>12</v>
      </c>
      <c r="D8065" s="2">
        <v>2</v>
      </c>
      <c r="E8065" s="2">
        <v>23</v>
      </c>
      <c r="F8065" s="3"/>
      <c r="G8065" s="3">
        <v>0</v>
      </c>
      <c r="H8065" s="3"/>
      <c r="I8065" s="3">
        <v>0</v>
      </c>
      <c r="J8065" s="3"/>
      <c r="K8065" s="3"/>
      <c r="L8065" s="3"/>
      <c r="M8065" s="3"/>
      <c r="N8065" s="3">
        <v>0</v>
      </c>
      <c r="O8065" s="3">
        <v>0</v>
      </c>
    </row>
    <row r="8066" spans="1:15" x14ac:dyDescent="0.25">
      <c r="A8066" s="1">
        <v>45994</v>
      </c>
      <c r="B8066" s="2">
        <v>2025</v>
      </c>
      <c r="C8066" s="2">
        <v>12</v>
      </c>
      <c r="D8066" s="2">
        <v>3</v>
      </c>
      <c r="E8066" s="2">
        <v>0</v>
      </c>
      <c r="F8066" s="3"/>
      <c r="G8066" s="3">
        <v>0</v>
      </c>
      <c r="H8066" s="3"/>
      <c r="I8066" s="3">
        <v>0</v>
      </c>
      <c r="J8066" s="3"/>
      <c r="K8066" s="3"/>
      <c r="L8066" s="3"/>
      <c r="M8066" s="3">
        <v>0</v>
      </c>
      <c r="N8066" s="3">
        <v>0</v>
      </c>
      <c r="O8066" s="3">
        <v>0</v>
      </c>
    </row>
    <row r="8067" spans="1:15" x14ac:dyDescent="0.25">
      <c r="A8067" s="1">
        <v>45994.041666666664</v>
      </c>
      <c r="B8067" s="2">
        <v>2025</v>
      </c>
      <c r="C8067" s="2">
        <v>12</v>
      </c>
      <c r="D8067" s="2">
        <v>3</v>
      </c>
      <c r="E8067" s="2">
        <v>1</v>
      </c>
      <c r="F8067" s="3"/>
      <c r="G8067" s="3">
        <v>0</v>
      </c>
      <c r="H8067" s="3"/>
      <c r="I8067" s="3">
        <v>0</v>
      </c>
      <c r="J8067" s="3"/>
      <c r="K8067" s="3"/>
      <c r="L8067" s="3"/>
      <c r="M8067" s="3">
        <v>0</v>
      </c>
      <c r="N8067" s="3">
        <v>0</v>
      </c>
      <c r="O8067" s="3">
        <v>0</v>
      </c>
    </row>
    <row r="8068" spans="1:15" x14ac:dyDescent="0.25">
      <c r="A8068" s="1">
        <v>45994.083333333336</v>
      </c>
      <c r="B8068" s="2">
        <v>2025</v>
      </c>
      <c r="C8068" s="2">
        <v>12</v>
      </c>
      <c r="D8068" s="2">
        <v>3</v>
      </c>
      <c r="E8068" s="2">
        <v>2</v>
      </c>
      <c r="F8068" s="3"/>
      <c r="G8068" s="3">
        <v>0</v>
      </c>
      <c r="H8068" s="3"/>
      <c r="I8068" s="3">
        <v>0</v>
      </c>
      <c r="J8068" s="3"/>
      <c r="K8068" s="3"/>
      <c r="L8068" s="3"/>
      <c r="M8068" s="3">
        <v>0</v>
      </c>
      <c r="N8068" s="3">
        <v>0</v>
      </c>
      <c r="O8068" s="3">
        <v>0</v>
      </c>
    </row>
    <row r="8069" spans="1:15" x14ac:dyDescent="0.25">
      <c r="A8069" s="1">
        <v>45994.125</v>
      </c>
      <c r="B8069" s="2">
        <v>2025</v>
      </c>
      <c r="C8069" s="2">
        <v>12</v>
      </c>
      <c r="D8069" s="2">
        <v>3</v>
      </c>
      <c r="E8069" s="2">
        <v>3</v>
      </c>
      <c r="F8069" s="3"/>
      <c r="G8069" s="3">
        <v>0</v>
      </c>
      <c r="H8069" s="3"/>
      <c r="I8069" s="3">
        <v>0</v>
      </c>
      <c r="J8069" s="3"/>
      <c r="K8069" s="3"/>
      <c r="L8069" s="3"/>
      <c r="M8069" s="3">
        <v>0</v>
      </c>
      <c r="N8069" s="3">
        <v>0</v>
      </c>
      <c r="O8069" s="3">
        <v>0</v>
      </c>
    </row>
    <row r="8070" spans="1:15" x14ac:dyDescent="0.25">
      <c r="A8070" s="1">
        <v>45994.166666666664</v>
      </c>
      <c r="B8070" s="2">
        <v>2025</v>
      </c>
      <c r="C8070" s="2">
        <v>12</v>
      </c>
      <c r="D8070" s="2">
        <v>3</v>
      </c>
      <c r="E8070" s="2">
        <v>4</v>
      </c>
      <c r="F8070" s="3">
        <v>0</v>
      </c>
      <c r="G8070" s="3">
        <v>0</v>
      </c>
      <c r="H8070" s="3"/>
      <c r="I8070" s="3">
        <v>0</v>
      </c>
      <c r="J8070" s="3"/>
      <c r="K8070" s="3"/>
      <c r="L8070" s="3"/>
      <c r="M8070" s="3">
        <v>0</v>
      </c>
      <c r="N8070" s="3">
        <v>0</v>
      </c>
      <c r="O8070" s="3">
        <v>0</v>
      </c>
    </row>
    <row r="8071" spans="1:15" x14ac:dyDescent="0.25">
      <c r="A8071" s="1">
        <v>45994.208333333336</v>
      </c>
      <c r="B8071" s="2">
        <v>2025</v>
      </c>
      <c r="C8071" s="2">
        <v>12</v>
      </c>
      <c r="D8071" s="2">
        <v>3</v>
      </c>
      <c r="E8071" s="2">
        <v>5</v>
      </c>
      <c r="F8071" s="3">
        <v>0</v>
      </c>
      <c r="G8071" s="3">
        <v>0</v>
      </c>
      <c r="H8071" s="3">
        <v>0</v>
      </c>
      <c r="I8071" s="3">
        <v>0</v>
      </c>
      <c r="J8071" s="3">
        <v>0</v>
      </c>
      <c r="K8071" s="3">
        <v>0</v>
      </c>
      <c r="L8071" s="3">
        <v>0</v>
      </c>
      <c r="M8071" s="3">
        <v>0</v>
      </c>
      <c r="N8071" s="3">
        <v>0</v>
      </c>
      <c r="O8071" s="3">
        <v>0</v>
      </c>
    </row>
    <row r="8072" spans="1:15" x14ac:dyDescent="0.25">
      <c r="A8072" s="1">
        <v>45994.25</v>
      </c>
      <c r="B8072" s="2">
        <v>2025</v>
      </c>
      <c r="C8072" s="2">
        <v>12</v>
      </c>
      <c r="D8072" s="2">
        <v>3</v>
      </c>
      <c r="E8072" s="2">
        <v>6</v>
      </c>
      <c r="F8072" s="3">
        <v>0</v>
      </c>
      <c r="G8072" s="3">
        <v>0</v>
      </c>
      <c r="H8072" s="3">
        <v>0</v>
      </c>
      <c r="I8072" s="3">
        <v>0</v>
      </c>
      <c r="J8072" s="3">
        <v>0</v>
      </c>
      <c r="K8072" s="3">
        <v>0</v>
      </c>
      <c r="L8072" s="3">
        <v>0</v>
      </c>
      <c r="M8072" s="3">
        <v>0</v>
      </c>
      <c r="N8072" s="3">
        <v>0</v>
      </c>
      <c r="O8072" s="3">
        <v>0</v>
      </c>
    </row>
    <row r="8073" spans="1:15" x14ac:dyDescent="0.25">
      <c r="A8073" s="1">
        <v>45994.291666666664</v>
      </c>
      <c r="B8073" s="2">
        <v>2025</v>
      </c>
      <c r="C8073" s="2">
        <v>12</v>
      </c>
      <c r="D8073" s="2">
        <v>3</v>
      </c>
      <c r="E8073" s="2">
        <v>7</v>
      </c>
      <c r="F8073" s="3">
        <v>0</v>
      </c>
      <c r="G8073" s="3">
        <v>0</v>
      </c>
      <c r="H8073" s="3">
        <v>0</v>
      </c>
      <c r="I8073" s="3">
        <v>0</v>
      </c>
      <c r="J8073" s="3">
        <v>0</v>
      </c>
      <c r="K8073" s="3">
        <v>0</v>
      </c>
      <c r="L8073" s="3">
        <v>0</v>
      </c>
      <c r="M8073" s="3">
        <v>0</v>
      </c>
      <c r="N8073" s="3">
        <v>0</v>
      </c>
      <c r="O8073" s="3">
        <v>0</v>
      </c>
    </row>
    <row r="8074" spans="1:15" x14ac:dyDescent="0.25">
      <c r="A8074" s="1">
        <v>45994.333333333336</v>
      </c>
      <c r="B8074" s="2">
        <v>2025</v>
      </c>
      <c r="C8074" s="2">
        <v>12</v>
      </c>
      <c r="D8074" s="2">
        <v>3</v>
      </c>
      <c r="E8074" s="2">
        <v>8</v>
      </c>
      <c r="F8074" s="3">
        <v>0</v>
      </c>
      <c r="G8074" s="3">
        <v>2.3467394503759665E-2</v>
      </c>
      <c r="H8074" s="3">
        <v>0</v>
      </c>
      <c r="I8074" s="3">
        <v>8.5409436323523602E-3</v>
      </c>
      <c r="J8074" s="3">
        <v>0</v>
      </c>
      <c r="K8074" s="3">
        <v>0</v>
      </c>
      <c r="L8074" s="3">
        <v>0</v>
      </c>
      <c r="M8074" s="3">
        <v>0.10513231424856609</v>
      </c>
      <c r="N8074" s="3">
        <v>0.1742121004087438</v>
      </c>
      <c r="O8074" s="3">
        <v>3.4594750310380208E-2</v>
      </c>
    </row>
    <row r="8075" spans="1:15" x14ac:dyDescent="0.25">
      <c r="A8075" s="1">
        <v>45994.375</v>
      </c>
      <c r="B8075" s="2">
        <v>2025</v>
      </c>
      <c r="C8075" s="2">
        <v>12</v>
      </c>
      <c r="D8075" s="2">
        <v>3</v>
      </c>
      <c r="E8075" s="2">
        <v>9</v>
      </c>
      <c r="F8075" s="3">
        <v>0</v>
      </c>
      <c r="G8075" s="3">
        <v>2.9214888528465821E-2</v>
      </c>
      <c r="H8075" s="3">
        <v>0</v>
      </c>
      <c r="I8075" s="3">
        <v>0.13723786366076021</v>
      </c>
      <c r="J8075" s="3">
        <v>0</v>
      </c>
      <c r="K8075" s="3">
        <v>0</v>
      </c>
      <c r="L8075" s="3">
        <v>0</v>
      </c>
      <c r="M8075" s="3">
        <v>0.33351442232725803</v>
      </c>
      <c r="N8075" s="3">
        <v>0.42667033716340519</v>
      </c>
      <c r="O8075" s="3">
        <v>0.10295972351998769</v>
      </c>
    </row>
    <row r="8076" spans="1:15" x14ac:dyDescent="0.25">
      <c r="A8076" s="1">
        <v>45994.416666666664</v>
      </c>
      <c r="B8076" s="2">
        <v>2025</v>
      </c>
      <c r="C8076" s="2">
        <v>12</v>
      </c>
      <c r="D8076" s="2">
        <v>3</v>
      </c>
      <c r="E8076" s="2">
        <v>10</v>
      </c>
      <c r="F8076" s="3">
        <v>0</v>
      </c>
      <c r="G8076" s="3">
        <v>0</v>
      </c>
      <c r="H8076" s="3">
        <v>0</v>
      </c>
      <c r="I8076" s="3">
        <v>7.4065378618841105E-2</v>
      </c>
      <c r="J8076" s="3">
        <v>0</v>
      </c>
      <c r="K8076" s="3">
        <v>0</v>
      </c>
      <c r="L8076" s="3">
        <v>0</v>
      </c>
      <c r="M8076" s="3">
        <v>0.31535460653493608</v>
      </c>
      <c r="N8076" s="3">
        <v>0.10425497796967975</v>
      </c>
      <c r="O8076" s="3">
        <v>5.4852773680384104E-2</v>
      </c>
    </row>
    <row r="8077" spans="1:15" x14ac:dyDescent="0.25">
      <c r="A8077" s="1">
        <v>45994.458333333336</v>
      </c>
      <c r="B8077" s="2">
        <v>2025</v>
      </c>
      <c r="C8077" s="2">
        <v>12</v>
      </c>
      <c r="D8077" s="2">
        <v>3</v>
      </c>
      <c r="E8077" s="2">
        <v>11</v>
      </c>
      <c r="F8077" s="3">
        <v>0</v>
      </c>
      <c r="G8077" s="3">
        <v>0</v>
      </c>
      <c r="H8077" s="3">
        <v>0</v>
      </c>
      <c r="I8077" s="3">
        <v>0</v>
      </c>
      <c r="J8077" s="3">
        <v>0</v>
      </c>
      <c r="K8077" s="3">
        <v>0</v>
      </c>
      <c r="L8077" s="3">
        <v>0</v>
      </c>
      <c r="M8077" s="3">
        <v>0</v>
      </c>
      <c r="N8077" s="3">
        <v>0</v>
      </c>
      <c r="O8077" s="3">
        <v>0</v>
      </c>
    </row>
    <row r="8078" spans="1:15" x14ac:dyDescent="0.25">
      <c r="A8078" s="1">
        <v>45994.5</v>
      </c>
      <c r="B8078" s="2">
        <v>2025</v>
      </c>
      <c r="C8078" s="2">
        <v>12</v>
      </c>
      <c r="D8078" s="2">
        <v>3</v>
      </c>
      <c r="E8078" s="2">
        <v>12</v>
      </c>
      <c r="F8078" s="3">
        <v>0</v>
      </c>
      <c r="G8078" s="3">
        <v>0</v>
      </c>
      <c r="H8078" s="3">
        <v>0</v>
      </c>
      <c r="I8078" s="3">
        <v>0</v>
      </c>
      <c r="J8078" s="3">
        <v>0</v>
      </c>
      <c r="K8078" s="3">
        <v>0</v>
      </c>
      <c r="L8078" s="3">
        <v>0</v>
      </c>
      <c r="M8078" s="3">
        <v>0</v>
      </c>
      <c r="N8078" s="3">
        <v>0</v>
      </c>
      <c r="O8078" s="3">
        <v>0</v>
      </c>
    </row>
    <row r="8079" spans="1:15" x14ac:dyDescent="0.25">
      <c r="A8079" s="1">
        <v>45994.541666666664</v>
      </c>
      <c r="B8079" s="2">
        <v>2025</v>
      </c>
      <c r="C8079" s="2">
        <v>12</v>
      </c>
      <c r="D8079" s="2">
        <v>3</v>
      </c>
      <c r="E8079" s="2">
        <v>13</v>
      </c>
      <c r="F8079" s="3">
        <v>0</v>
      </c>
      <c r="G8079" s="3">
        <v>1.6524071925754034E-2</v>
      </c>
      <c r="H8079" s="3">
        <v>0</v>
      </c>
      <c r="I8079" s="3">
        <v>0</v>
      </c>
      <c r="J8079" s="3">
        <v>0</v>
      </c>
      <c r="K8079" s="3">
        <v>0</v>
      </c>
      <c r="L8079" s="3">
        <v>0</v>
      </c>
      <c r="M8079" s="3">
        <v>0</v>
      </c>
      <c r="N8079" s="3">
        <v>0</v>
      </c>
      <c r="O8079" s="3">
        <v>1.8360079917504482E-3</v>
      </c>
    </row>
    <row r="8080" spans="1:15" x14ac:dyDescent="0.25">
      <c r="A8080" s="1">
        <v>45994.583333333336</v>
      </c>
      <c r="B8080" s="2">
        <v>2025</v>
      </c>
      <c r="C8080" s="2">
        <v>12</v>
      </c>
      <c r="D8080" s="2">
        <v>3</v>
      </c>
      <c r="E8080" s="2">
        <v>14</v>
      </c>
      <c r="F8080" s="3">
        <v>0</v>
      </c>
      <c r="G8080" s="3">
        <v>0.43987640714791787</v>
      </c>
      <c r="H8080" s="3">
        <v>0</v>
      </c>
      <c r="I8080" s="3">
        <v>0</v>
      </c>
      <c r="J8080" s="3">
        <v>0</v>
      </c>
      <c r="K8080" s="3">
        <v>0</v>
      </c>
      <c r="L8080" s="3">
        <v>0</v>
      </c>
      <c r="M8080" s="3">
        <v>0</v>
      </c>
      <c r="N8080" s="3">
        <v>0</v>
      </c>
      <c r="O8080" s="3">
        <v>4.8875156349768654E-2</v>
      </c>
    </row>
    <row r="8081" spans="1:15" x14ac:dyDescent="0.25">
      <c r="A8081" s="1">
        <v>45994.625</v>
      </c>
      <c r="B8081" s="2">
        <v>2025</v>
      </c>
      <c r="C8081" s="2">
        <v>12</v>
      </c>
      <c r="D8081" s="2">
        <v>3</v>
      </c>
      <c r="E8081" s="2">
        <v>15</v>
      </c>
      <c r="F8081" s="3">
        <v>0</v>
      </c>
      <c r="G8081" s="3">
        <v>0</v>
      </c>
      <c r="H8081" s="3">
        <v>0</v>
      </c>
      <c r="I8081" s="3">
        <v>0</v>
      </c>
      <c r="J8081" s="3">
        <v>0</v>
      </c>
      <c r="K8081" s="3">
        <v>0</v>
      </c>
      <c r="L8081" s="3">
        <v>0</v>
      </c>
      <c r="M8081" s="3">
        <v>0</v>
      </c>
      <c r="N8081" s="3">
        <v>0</v>
      </c>
      <c r="O8081" s="3">
        <v>0</v>
      </c>
    </row>
    <row r="8082" spans="1:15" x14ac:dyDescent="0.25">
      <c r="A8082" s="1">
        <v>45994.666666666664</v>
      </c>
      <c r="B8082" s="2">
        <v>2025</v>
      </c>
      <c r="C8082" s="2">
        <v>12</v>
      </c>
      <c r="D8082" s="2">
        <v>3</v>
      </c>
      <c r="E8082" s="2">
        <v>16</v>
      </c>
      <c r="F8082" s="3">
        <v>0</v>
      </c>
      <c r="G8082" s="3">
        <v>0</v>
      </c>
      <c r="H8082" s="3">
        <v>0</v>
      </c>
      <c r="I8082" s="3">
        <v>0</v>
      </c>
      <c r="J8082" s="3">
        <v>0</v>
      </c>
      <c r="K8082" s="3">
        <v>0</v>
      </c>
      <c r="L8082" s="3">
        <v>0</v>
      </c>
      <c r="M8082" s="3">
        <v>0</v>
      </c>
      <c r="N8082" s="3">
        <v>0</v>
      </c>
      <c r="O8082" s="3">
        <v>0</v>
      </c>
    </row>
    <row r="8083" spans="1:15" x14ac:dyDescent="0.25">
      <c r="A8083" s="1">
        <v>45994.708333333336</v>
      </c>
      <c r="B8083" s="2">
        <v>2025</v>
      </c>
      <c r="C8083" s="2">
        <v>12</v>
      </c>
      <c r="D8083" s="2">
        <v>3</v>
      </c>
      <c r="E8083" s="2">
        <v>17</v>
      </c>
      <c r="F8083" s="3">
        <v>0</v>
      </c>
      <c r="G8083" s="3">
        <v>0</v>
      </c>
      <c r="H8083" s="3">
        <v>0</v>
      </c>
      <c r="I8083" s="3">
        <v>0</v>
      </c>
      <c r="J8083" s="3">
        <v>0</v>
      </c>
      <c r="K8083" s="3">
        <v>0</v>
      </c>
      <c r="L8083" s="3">
        <v>0</v>
      </c>
      <c r="M8083" s="3"/>
      <c r="N8083" s="3">
        <v>0</v>
      </c>
      <c r="O8083" s="3">
        <v>0</v>
      </c>
    </row>
    <row r="8084" spans="1:15" x14ac:dyDescent="0.25">
      <c r="A8084" s="1">
        <v>45994.75</v>
      </c>
      <c r="B8084" s="2">
        <v>2025</v>
      </c>
      <c r="C8084" s="2">
        <v>12</v>
      </c>
      <c r="D8084" s="2">
        <v>3</v>
      </c>
      <c r="E8084" s="2">
        <v>18</v>
      </c>
      <c r="F8084" s="3">
        <v>0</v>
      </c>
      <c r="G8084" s="3">
        <v>0</v>
      </c>
      <c r="H8084" s="3">
        <v>0</v>
      </c>
      <c r="I8084" s="3">
        <v>0</v>
      </c>
      <c r="J8084" s="3">
        <v>0</v>
      </c>
      <c r="K8084" s="3">
        <v>0</v>
      </c>
      <c r="L8084" s="3">
        <v>0</v>
      </c>
      <c r="M8084" s="3">
        <v>0</v>
      </c>
      <c r="N8084" s="3">
        <v>0</v>
      </c>
      <c r="O8084" s="3">
        <v>0</v>
      </c>
    </row>
    <row r="8085" spans="1:15" x14ac:dyDescent="0.25">
      <c r="A8085" s="1">
        <v>45994.791666666664</v>
      </c>
      <c r="B8085" s="2">
        <v>2025</v>
      </c>
      <c r="C8085" s="2">
        <v>12</v>
      </c>
      <c r="D8085" s="2">
        <v>3</v>
      </c>
      <c r="E8085" s="2">
        <v>19</v>
      </c>
      <c r="F8085" s="3">
        <v>0</v>
      </c>
      <c r="G8085" s="3">
        <v>0</v>
      </c>
      <c r="H8085" s="3"/>
      <c r="I8085" s="3">
        <v>0</v>
      </c>
      <c r="J8085" s="3"/>
      <c r="K8085" s="3"/>
      <c r="L8085" s="3"/>
      <c r="M8085" s="3">
        <v>0</v>
      </c>
      <c r="N8085" s="3">
        <v>0</v>
      </c>
      <c r="O8085" s="3">
        <v>0</v>
      </c>
    </row>
    <row r="8086" spans="1:15" x14ac:dyDescent="0.25">
      <c r="A8086" s="1">
        <v>45994.833333333336</v>
      </c>
      <c r="B8086" s="2">
        <v>2025</v>
      </c>
      <c r="C8086" s="2">
        <v>12</v>
      </c>
      <c r="D8086" s="2">
        <v>3</v>
      </c>
      <c r="E8086" s="2">
        <v>20</v>
      </c>
      <c r="F8086" s="3"/>
      <c r="G8086" s="3">
        <v>0</v>
      </c>
      <c r="H8086" s="3"/>
      <c r="I8086" s="3">
        <v>0</v>
      </c>
      <c r="J8086" s="3"/>
      <c r="K8086" s="3"/>
      <c r="L8086" s="3"/>
      <c r="M8086" s="3">
        <v>0</v>
      </c>
      <c r="N8086" s="3">
        <v>0</v>
      </c>
      <c r="O8086" s="3">
        <v>0</v>
      </c>
    </row>
    <row r="8087" spans="1:15" x14ac:dyDescent="0.25">
      <c r="A8087" s="1">
        <v>45994.875</v>
      </c>
      <c r="B8087" s="2">
        <v>2025</v>
      </c>
      <c r="C8087" s="2">
        <v>12</v>
      </c>
      <c r="D8087" s="2">
        <v>3</v>
      </c>
      <c r="E8087" s="2">
        <v>21</v>
      </c>
      <c r="F8087" s="3"/>
      <c r="G8087" s="3">
        <v>0</v>
      </c>
      <c r="H8087" s="3"/>
      <c r="I8087" s="3">
        <v>0</v>
      </c>
      <c r="J8087" s="3"/>
      <c r="K8087" s="3"/>
      <c r="L8087" s="3"/>
      <c r="M8087" s="3">
        <v>0</v>
      </c>
      <c r="N8087" s="3">
        <v>0</v>
      </c>
      <c r="O8087" s="3">
        <v>0</v>
      </c>
    </row>
    <row r="8088" spans="1:15" x14ac:dyDescent="0.25">
      <c r="A8088" s="1">
        <v>45994.916666666664</v>
      </c>
      <c r="B8088" s="2">
        <v>2025</v>
      </c>
      <c r="C8088" s="2">
        <v>12</v>
      </c>
      <c r="D8088" s="2">
        <v>3</v>
      </c>
      <c r="E8088" s="2">
        <v>22</v>
      </c>
      <c r="F8088" s="3"/>
      <c r="G8088" s="3">
        <v>0</v>
      </c>
      <c r="H8088" s="3"/>
      <c r="I8088" s="3">
        <v>0</v>
      </c>
      <c r="J8088" s="3"/>
      <c r="K8088" s="3"/>
      <c r="L8088" s="3"/>
      <c r="M8088" s="3">
        <v>0</v>
      </c>
      <c r="N8088" s="3">
        <v>0</v>
      </c>
      <c r="O8088" s="3">
        <v>0</v>
      </c>
    </row>
    <row r="8089" spans="1:15" x14ac:dyDescent="0.25">
      <c r="A8089" s="1">
        <v>45994.958333333336</v>
      </c>
      <c r="B8089" s="2">
        <v>2025</v>
      </c>
      <c r="C8089" s="2">
        <v>12</v>
      </c>
      <c r="D8089" s="2">
        <v>3</v>
      </c>
      <c r="E8089" s="2">
        <v>23</v>
      </c>
      <c r="F8089" s="3"/>
      <c r="G8089" s="3">
        <v>0</v>
      </c>
      <c r="H8089" s="3"/>
      <c r="I8089" s="3">
        <v>0</v>
      </c>
      <c r="J8089" s="3"/>
      <c r="K8089" s="3"/>
      <c r="L8089" s="3"/>
      <c r="M8089" s="3">
        <v>0</v>
      </c>
      <c r="N8089" s="3">
        <v>0</v>
      </c>
      <c r="O8089" s="3">
        <v>0</v>
      </c>
    </row>
    <row r="8090" spans="1:15" x14ac:dyDescent="0.25">
      <c r="A8090" s="1">
        <v>45995</v>
      </c>
      <c r="B8090" s="2">
        <v>2025</v>
      </c>
      <c r="C8090" s="2">
        <v>12</v>
      </c>
      <c r="D8090" s="2">
        <v>4</v>
      </c>
      <c r="E8090" s="2">
        <v>0</v>
      </c>
      <c r="F8090" s="3"/>
      <c r="G8090" s="3">
        <v>0</v>
      </c>
      <c r="H8090" s="3"/>
      <c r="I8090" s="3">
        <v>0</v>
      </c>
      <c r="J8090" s="3"/>
      <c r="K8090" s="3"/>
      <c r="L8090" s="3"/>
      <c r="M8090" s="3">
        <v>0</v>
      </c>
      <c r="N8090" s="3">
        <v>0</v>
      </c>
      <c r="O8090" s="3">
        <v>0</v>
      </c>
    </row>
    <row r="8091" spans="1:15" x14ac:dyDescent="0.25">
      <c r="A8091" s="1">
        <v>45995.041666666664</v>
      </c>
      <c r="B8091" s="2">
        <v>2025</v>
      </c>
      <c r="C8091" s="2">
        <v>12</v>
      </c>
      <c r="D8091" s="2">
        <v>4</v>
      </c>
      <c r="E8091" s="2">
        <v>1</v>
      </c>
      <c r="F8091" s="3"/>
      <c r="G8091" s="3">
        <v>0</v>
      </c>
      <c r="H8091" s="3"/>
      <c r="I8091" s="3">
        <v>0</v>
      </c>
      <c r="J8091" s="3"/>
      <c r="K8091" s="3"/>
      <c r="L8091" s="3"/>
      <c r="M8091" s="3">
        <v>0</v>
      </c>
      <c r="N8091" s="3">
        <v>0</v>
      </c>
      <c r="O8091" s="3">
        <v>0</v>
      </c>
    </row>
    <row r="8092" spans="1:15" x14ac:dyDescent="0.25">
      <c r="A8092" s="1">
        <v>45995.083333333336</v>
      </c>
      <c r="B8092" s="2">
        <v>2025</v>
      </c>
      <c r="C8092" s="2">
        <v>12</v>
      </c>
      <c r="D8092" s="2">
        <v>4</v>
      </c>
      <c r="E8092" s="2">
        <v>2</v>
      </c>
      <c r="F8092" s="3"/>
      <c r="G8092" s="3">
        <v>0</v>
      </c>
      <c r="H8092" s="3"/>
      <c r="I8092" s="3">
        <v>0</v>
      </c>
      <c r="J8092" s="3"/>
      <c r="K8092" s="3"/>
      <c r="L8092" s="3"/>
      <c r="M8092" s="3">
        <v>0</v>
      </c>
      <c r="N8092" s="3">
        <v>0</v>
      </c>
      <c r="O8092" s="3">
        <v>0</v>
      </c>
    </row>
    <row r="8093" spans="1:15" x14ac:dyDescent="0.25">
      <c r="A8093" s="1">
        <v>45995.125</v>
      </c>
      <c r="B8093" s="2">
        <v>2025</v>
      </c>
      <c r="C8093" s="2">
        <v>12</v>
      </c>
      <c r="D8093" s="2">
        <v>4</v>
      </c>
      <c r="E8093" s="2">
        <v>3</v>
      </c>
      <c r="F8093" s="3"/>
      <c r="G8093" s="3">
        <v>0</v>
      </c>
      <c r="H8093" s="3"/>
      <c r="I8093" s="3">
        <v>0</v>
      </c>
      <c r="J8093" s="3"/>
      <c r="K8093" s="3"/>
      <c r="L8093" s="3"/>
      <c r="M8093" s="3">
        <v>0</v>
      </c>
      <c r="N8093" s="3">
        <v>0</v>
      </c>
      <c r="O8093" s="3">
        <v>0</v>
      </c>
    </row>
    <row r="8094" spans="1:15" x14ac:dyDescent="0.25">
      <c r="A8094" s="1">
        <v>45995.166666666664</v>
      </c>
      <c r="B8094" s="2">
        <v>2025</v>
      </c>
      <c r="C8094" s="2">
        <v>12</v>
      </c>
      <c r="D8094" s="2">
        <v>4</v>
      </c>
      <c r="E8094" s="2">
        <v>4</v>
      </c>
      <c r="F8094" s="3">
        <v>0</v>
      </c>
      <c r="G8094" s="3">
        <v>0</v>
      </c>
      <c r="H8094" s="3"/>
      <c r="I8094" s="3">
        <v>0</v>
      </c>
      <c r="J8094" s="3"/>
      <c r="K8094" s="3"/>
      <c r="L8094" s="3"/>
      <c r="M8094" s="3">
        <v>0</v>
      </c>
      <c r="N8094" s="3">
        <v>0</v>
      </c>
      <c r="O8094" s="3">
        <v>0</v>
      </c>
    </row>
    <row r="8095" spans="1:15" x14ac:dyDescent="0.25">
      <c r="A8095" s="1">
        <v>45995.208333333336</v>
      </c>
      <c r="B8095" s="2">
        <v>2025</v>
      </c>
      <c r="C8095" s="2">
        <v>12</v>
      </c>
      <c r="D8095" s="2">
        <v>4</v>
      </c>
      <c r="E8095" s="2">
        <v>5</v>
      </c>
      <c r="F8095" s="3">
        <v>0</v>
      </c>
      <c r="G8095" s="3">
        <v>0</v>
      </c>
      <c r="H8095" s="3">
        <v>0</v>
      </c>
      <c r="I8095" s="3">
        <v>0</v>
      </c>
      <c r="J8095" s="3">
        <v>0</v>
      </c>
      <c r="K8095" s="3">
        <v>0</v>
      </c>
      <c r="L8095" s="3">
        <v>0</v>
      </c>
      <c r="M8095" s="3">
        <v>0</v>
      </c>
      <c r="N8095" s="3">
        <v>0</v>
      </c>
      <c r="O8095" s="3">
        <v>0</v>
      </c>
    </row>
    <row r="8096" spans="1:15" x14ac:dyDescent="0.25">
      <c r="A8096" s="1">
        <v>45995.25</v>
      </c>
      <c r="B8096" s="2">
        <v>2025</v>
      </c>
      <c r="C8096" s="2">
        <v>12</v>
      </c>
      <c r="D8096" s="2">
        <v>4</v>
      </c>
      <c r="E8096" s="2">
        <v>6</v>
      </c>
      <c r="F8096" s="3">
        <v>0</v>
      </c>
      <c r="G8096" s="3">
        <v>0</v>
      </c>
      <c r="H8096" s="3">
        <v>0</v>
      </c>
      <c r="I8096" s="3">
        <v>0</v>
      </c>
      <c r="J8096" s="3">
        <v>0</v>
      </c>
      <c r="K8096" s="3">
        <v>0</v>
      </c>
      <c r="L8096" s="3">
        <v>0</v>
      </c>
      <c r="M8096" s="3">
        <v>0</v>
      </c>
      <c r="N8096" s="3">
        <v>0</v>
      </c>
      <c r="O8096" s="3">
        <v>0</v>
      </c>
    </row>
    <row r="8097" spans="1:15" x14ac:dyDescent="0.25">
      <c r="A8097" s="1">
        <v>45995.291666666664</v>
      </c>
      <c r="B8097" s="2">
        <v>2025</v>
      </c>
      <c r="C8097" s="2">
        <v>12</v>
      </c>
      <c r="D8097" s="2">
        <v>4</v>
      </c>
      <c r="E8097" s="2">
        <v>7</v>
      </c>
      <c r="F8097" s="3">
        <v>0</v>
      </c>
      <c r="G8097" s="3">
        <v>0</v>
      </c>
      <c r="H8097" s="3">
        <v>0</v>
      </c>
      <c r="I8097" s="3">
        <v>0</v>
      </c>
      <c r="J8097" s="3">
        <v>0</v>
      </c>
      <c r="K8097" s="3">
        <v>0</v>
      </c>
      <c r="L8097" s="3">
        <v>0</v>
      </c>
      <c r="M8097" s="3">
        <v>0</v>
      </c>
      <c r="N8097" s="3">
        <v>0</v>
      </c>
      <c r="O8097" s="3">
        <v>0</v>
      </c>
    </row>
    <row r="8098" spans="1:15" x14ac:dyDescent="0.25">
      <c r="A8098" s="1">
        <v>45995.333333333336</v>
      </c>
      <c r="B8098" s="2">
        <v>2025</v>
      </c>
      <c r="C8098" s="2">
        <v>12</v>
      </c>
      <c r="D8098" s="2">
        <v>4</v>
      </c>
      <c r="E8098" s="2">
        <v>8</v>
      </c>
      <c r="F8098" s="3">
        <v>0</v>
      </c>
      <c r="G8098" s="3">
        <v>0</v>
      </c>
      <c r="H8098" s="3">
        <v>0</v>
      </c>
      <c r="I8098" s="3">
        <v>0</v>
      </c>
      <c r="J8098" s="3">
        <v>0</v>
      </c>
      <c r="K8098" s="3">
        <v>0</v>
      </c>
      <c r="L8098" s="3">
        <v>0</v>
      </c>
      <c r="M8098" s="3">
        <v>0</v>
      </c>
      <c r="N8098" s="3">
        <v>0</v>
      </c>
      <c r="O8098" s="3">
        <v>0</v>
      </c>
    </row>
    <row r="8099" spans="1:15" x14ac:dyDescent="0.25">
      <c r="A8099" s="1">
        <v>45995.375</v>
      </c>
      <c r="B8099" s="2">
        <v>2025</v>
      </c>
      <c r="C8099" s="2">
        <v>12</v>
      </c>
      <c r="D8099" s="2">
        <v>4</v>
      </c>
      <c r="E8099" s="2">
        <v>9</v>
      </c>
      <c r="F8099" s="3">
        <v>0</v>
      </c>
      <c r="G8099" s="3">
        <v>8.5349437855795296E-2</v>
      </c>
      <c r="H8099" s="3">
        <v>0</v>
      </c>
      <c r="I8099" s="3">
        <v>0.17143714927610476</v>
      </c>
      <c r="J8099" s="3">
        <v>0</v>
      </c>
      <c r="K8099" s="3">
        <v>0</v>
      </c>
      <c r="L8099" s="3">
        <v>0</v>
      </c>
      <c r="M8099" s="3">
        <v>0</v>
      </c>
      <c r="N8099" s="3">
        <v>1.9013732139878736E-2</v>
      </c>
      <c r="O8099" s="3">
        <v>3.0644479919086531E-2</v>
      </c>
    </row>
    <row r="8100" spans="1:15" x14ac:dyDescent="0.25">
      <c r="A8100" s="1">
        <v>45995.416666666664</v>
      </c>
      <c r="B8100" s="2">
        <v>2025</v>
      </c>
      <c r="C8100" s="2">
        <v>12</v>
      </c>
      <c r="D8100" s="2">
        <v>4</v>
      </c>
      <c r="E8100" s="2">
        <v>10</v>
      </c>
      <c r="F8100" s="3">
        <v>0</v>
      </c>
      <c r="G8100" s="3">
        <v>0.14508661120810654</v>
      </c>
      <c r="H8100" s="3">
        <v>0</v>
      </c>
      <c r="I8100" s="3">
        <v>5.5121646638696953E-2</v>
      </c>
      <c r="J8100" s="3">
        <v>0</v>
      </c>
      <c r="K8100" s="3">
        <v>0</v>
      </c>
      <c r="L8100" s="3">
        <v>0</v>
      </c>
      <c r="M8100" s="3">
        <v>0</v>
      </c>
      <c r="N8100" s="3">
        <v>0</v>
      </c>
      <c r="O8100" s="3">
        <v>2.2245361982978166E-2</v>
      </c>
    </row>
    <row r="8101" spans="1:15" x14ac:dyDescent="0.25">
      <c r="A8101" s="1">
        <v>45995.458333333336</v>
      </c>
      <c r="B8101" s="2">
        <v>2025</v>
      </c>
      <c r="C8101" s="2">
        <v>12</v>
      </c>
      <c r="D8101" s="2">
        <v>4</v>
      </c>
      <c r="E8101" s="2">
        <v>11</v>
      </c>
      <c r="F8101" s="3">
        <v>0</v>
      </c>
      <c r="G8101" s="3">
        <v>0.114870108597834</v>
      </c>
      <c r="H8101" s="3">
        <v>0</v>
      </c>
      <c r="I8101" s="3">
        <v>0.10951431577781465</v>
      </c>
      <c r="J8101" s="3">
        <v>0</v>
      </c>
      <c r="K8101" s="3">
        <v>0</v>
      </c>
      <c r="L8101" s="3">
        <v>0</v>
      </c>
      <c r="M8101" s="3">
        <v>0</v>
      </c>
      <c r="N8101" s="3">
        <v>0</v>
      </c>
      <c r="O8101" s="3">
        <v>2.4931602708405404E-2</v>
      </c>
    </row>
    <row r="8102" spans="1:15" x14ac:dyDescent="0.25">
      <c r="A8102" s="1">
        <v>45995.5</v>
      </c>
      <c r="B8102" s="2">
        <v>2025</v>
      </c>
      <c r="C8102" s="2">
        <v>12</v>
      </c>
      <c r="D8102" s="2">
        <v>4</v>
      </c>
      <c r="E8102" s="2">
        <v>12</v>
      </c>
      <c r="F8102" s="3">
        <v>0</v>
      </c>
      <c r="G8102" s="3">
        <v>0</v>
      </c>
      <c r="H8102" s="3">
        <v>0</v>
      </c>
      <c r="I8102" s="3">
        <v>0.15515176683052134</v>
      </c>
      <c r="J8102" s="3">
        <v>0</v>
      </c>
      <c r="K8102" s="3">
        <v>0</v>
      </c>
      <c r="L8102" s="3">
        <v>0</v>
      </c>
      <c r="M8102" s="3">
        <v>0</v>
      </c>
      <c r="N8102" s="3">
        <v>0</v>
      </c>
      <c r="O8102" s="3">
        <v>1.723908520339126E-2</v>
      </c>
    </row>
    <row r="8103" spans="1:15" x14ac:dyDescent="0.25">
      <c r="A8103" s="1">
        <v>45995.541666666664</v>
      </c>
      <c r="B8103" s="2">
        <v>2025</v>
      </c>
      <c r="C8103" s="2">
        <v>12</v>
      </c>
      <c r="D8103" s="2">
        <v>4</v>
      </c>
      <c r="E8103" s="2">
        <v>13</v>
      </c>
      <c r="F8103" s="3">
        <v>0</v>
      </c>
      <c r="G8103" s="3">
        <v>0</v>
      </c>
      <c r="H8103" s="3">
        <v>0</v>
      </c>
      <c r="I8103" s="3">
        <v>0</v>
      </c>
      <c r="J8103" s="3">
        <v>0</v>
      </c>
      <c r="K8103" s="3">
        <v>0</v>
      </c>
      <c r="L8103" s="3">
        <v>0</v>
      </c>
      <c r="M8103" s="3">
        <v>0</v>
      </c>
      <c r="N8103" s="3">
        <v>0</v>
      </c>
      <c r="O8103" s="3">
        <v>0</v>
      </c>
    </row>
    <row r="8104" spans="1:15" x14ac:dyDescent="0.25">
      <c r="A8104" s="1">
        <v>45995.583333333336</v>
      </c>
      <c r="B8104" s="2">
        <v>2025</v>
      </c>
      <c r="C8104" s="2">
        <v>12</v>
      </c>
      <c r="D8104" s="2">
        <v>4</v>
      </c>
      <c r="E8104" s="2">
        <v>14</v>
      </c>
      <c r="F8104" s="3">
        <v>0</v>
      </c>
      <c r="G8104" s="3">
        <v>0</v>
      </c>
      <c r="H8104" s="3">
        <v>0</v>
      </c>
      <c r="I8104" s="3">
        <v>0</v>
      </c>
      <c r="J8104" s="3">
        <v>0</v>
      </c>
      <c r="K8104" s="3">
        <v>0</v>
      </c>
      <c r="L8104" s="3">
        <v>0</v>
      </c>
      <c r="M8104" s="3">
        <v>0</v>
      </c>
      <c r="N8104" s="3">
        <v>0</v>
      </c>
      <c r="O8104" s="3">
        <v>0</v>
      </c>
    </row>
    <row r="8105" spans="1:15" x14ac:dyDescent="0.25">
      <c r="A8105" s="1">
        <v>45995.625</v>
      </c>
      <c r="B8105" s="2">
        <v>2025</v>
      </c>
      <c r="C8105" s="2">
        <v>12</v>
      </c>
      <c r="D8105" s="2">
        <v>4</v>
      </c>
      <c r="E8105" s="2">
        <v>15</v>
      </c>
      <c r="F8105" s="3">
        <v>0</v>
      </c>
      <c r="G8105" s="3">
        <v>0</v>
      </c>
      <c r="H8105" s="3">
        <v>0</v>
      </c>
      <c r="I8105" s="3">
        <v>0</v>
      </c>
      <c r="J8105" s="3">
        <v>0</v>
      </c>
      <c r="K8105" s="3">
        <v>0</v>
      </c>
      <c r="L8105" s="3">
        <v>0</v>
      </c>
      <c r="M8105" s="3">
        <v>0</v>
      </c>
      <c r="N8105" s="3">
        <v>0</v>
      </c>
      <c r="O8105" s="3">
        <v>0</v>
      </c>
    </row>
    <row r="8106" spans="1:15" x14ac:dyDescent="0.25">
      <c r="A8106" s="1">
        <v>45995.666666666664</v>
      </c>
      <c r="B8106" s="2">
        <v>2025</v>
      </c>
      <c r="C8106" s="2">
        <v>12</v>
      </c>
      <c r="D8106" s="2">
        <v>4</v>
      </c>
      <c r="E8106" s="2">
        <v>16</v>
      </c>
      <c r="F8106" s="3">
        <v>0</v>
      </c>
      <c r="G8106" s="3">
        <v>0</v>
      </c>
      <c r="H8106" s="3">
        <v>0</v>
      </c>
      <c r="I8106" s="3">
        <v>0</v>
      </c>
      <c r="J8106" s="3">
        <v>0</v>
      </c>
      <c r="K8106" s="3">
        <v>0</v>
      </c>
      <c r="L8106" s="3">
        <v>0</v>
      </c>
      <c r="M8106" s="3">
        <v>0</v>
      </c>
      <c r="N8106" s="3">
        <v>0</v>
      </c>
      <c r="O8106" s="3">
        <v>0</v>
      </c>
    </row>
    <row r="8107" spans="1:15" x14ac:dyDescent="0.25">
      <c r="A8107" s="1">
        <v>45995.708333333336</v>
      </c>
      <c r="B8107" s="2">
        <v>2025</v>
      </c>
      <c r="C8107" s="2">
        <v>12</v>
      </c>
      <c r="D8107" s="2">
        <v>4</v>
      </c>
      <c r="E8107" s="2">
        <v>17</v>
      </c>
      <c r="F8107" s="3">
        <v>0</v>
      </c>
      <c r="G8107" s="3">
        <v>0</v>
      </c>
      <c r="H8107" s="3">
        <v>0</v>
      </c>
      <c r="I8107" s="3">
        <v>0</v>
      </c>
      <c r="J8107" s="3">
        <v>0</v>
      </c>
      <c r="K8107" s="3">
        <v>0</v>
      </c>
      <c r="L8107" s="3">
        <v>0</v>
      </c>
      <c r="M8107" s="3"/>
      <c r="N8107" s="3">
        <v>0</v>
      </c>
      <c r="O8107" s="3">
        <v>0</v>
      </c>
    </row>
    <row r="8108" spans="1:15" x14ac:dyDescent="0.25">
      <c r="A8108" s="1">
        <v>45995.75</v>
      </c>
      <c r="B8108" s="2">
        <v>2025</v>
      </c>
      <c r="C8108" s="2">
        <v>12</v>
      </c>
      <c r="D8108" s="2">
        <v>4</v>
      </c>
      <c r="E8108" s="2">
        <v>18</v>
      </c>
      <c r="F8108" s="3">
        <v>0</v>
      </c>
      <c r="G8108" s="3">
        <v>0</v>
      </c>
      <c r="H8108" s="3">
        <v>0</v>
      </c>
      <c r="I8108" s="3">
        <v>0</v>
      </c>
      <c r="J8108" s="3">
        <v>0</v>
      </c>
      <c r="K8108" s="3">
        <v>0</v>
      </c>
      <c r="L8108" s="3">
        <v>0</v>
      </c>
      <c r="M8108" s="3">
        <v>0</v>
      </c>
      <c r="N8108" s="3">
        <v>0</v>
      </c>
      <c r="O8108" s="3">
        <v>0</v>
      </c>
    </row>
    <row r="8109" spans="1:15" x14ac:dyDescent="0.25">
      <c r="A8109" s="1">
        <v>45995.791666666664</v>
      </c>
      <c r="B8109" s="2">
        <v>2025</v>
      </c>
      <c r="C8109" s="2">
        <v>12</v>
      </c>
      <c r="D8109" s="2">
        <v>4</v>
      </c>
      <c r="E8109" s="2">
        <v>19</v>
      </c>
      <c r="F8109" s="3">
        <v>0</v>
      </c>
      <c r="G8109" s="3">
        <v>0</v>
      </c>
      <c r="H8109" s="3"/>
      <c r="I8109" s="3">
        <v>0</v>
      </c>
      <c r="J8109" s="3"/>
      <c r="K8109" s="3"/>
      <c r="L8109" s="3">
        <v>0</v>
      </c>
      <c r="M8109" s="3">
        <v>0</v>
      </c>
      <c r="N8109" s="3">
        <v>0</v>
      </c>
      <c r="O8109" s="3">
        <v>0</v>
      </c>
    </row>
    <row r="8110" spans="1:15" x14ac:dyDescent="0.25">
      <c r="A8110" s="1">
        <v>45995.833333333336</v>
      </c>
      <c r="B8110" s="2">
        <v>2025</v>
      </c>
      <c r="C8110" s="2">
        <v>12</v>
      </c>
      <c r="D8110" s="2">
        <v>4</v>
      </c>
      <c r="E8110" s="2">
        <v>20</v>
      </c>
      <c r="F8110" s="3"/>
      <c r="G8110" s="3">
        <v>0</v>
      </c>
      <c r="H8110" s="3"/>
      <c r="I8110" s="3">
        <v>0</v>
      </c>
      <c r="J8110" s="3"/>
      <c r="K8110" s="3"/>
      <c r="L8110" s="3"/>
      <c r="M8110" s="3">
        <v>0</v>
      </c>
      <c r="N8110" s="3">
        <v>0</v>
      </c>
      <c r="O8110" s="3">
        <v>0</v>
      </c>
    </row>
    <row r="8111" spans="1:15" x14ac:dyDescent="0.25">
      <c r="A8111" s="1">
        <v>45995.875</v>
      </c>
      <c r="B8111" s="2">
        <v>2025</v>
      </c>
      <c r="C8111" s="2">
        <v>12</v>
      </c>
      <c r="D8111" s="2">
        <v>4</v>
      </c>
      <c r="E8111" s="2">
        <v>21</v>
      </c>
      <c r="F8111" s="3"/>
      <c r="G8111" s="3">
        <v>0</v>
      </c>
      <c r="H8111" s="3"/>
      <c r="I8111" s="3">
        <v>0</v>
      </c>
      <c r="J8111" s="3"/>
      <c r="K8111" s="3"/>
      <c r="L8111" s="3"/>
      <c r="M8111" s="3">
        <v>0</v>
      </c>
      <c r="N8111" s="3">
        <v>0</v>
      </c>
      <c r="O8111" s="3">
        <v>0</v>
      </c>
    </row>
    <row r="8112" spans="1:15" x14ac:dyDescent="0.25">
      <c r="A8112" s="1">
        <v>45995.916666666664</v>
      </c>
      <c r="B8112" s="2">
        <v>2025</v>
      </c>
      <c r="C8112" s="2">
        <v>12</v>
      </c>
      <c r="D8112" s="2">
        <v>4</v>
      </c>
      <c r="E8112" s="2">
        <v>22</v>
      </c>
      <c r="F8112" s="3"/>
      <c r="G8112" s="3">
        <v>0</v>
      </c>
      <c r="H8112" s="3"/>
      <c r="I8112" s="3">
        <v>0</v>
      </c>
      <c r="J8112" s="3"/>
      <c r="K8112" s="3"/>
      <c r="L8112" s="3"/>
      <c r="M8112" s="3">
        <v>0</v>
      </c>
      <c r="N8112" s="3">
        <v>0</v>
      </c>
      <c r="O8112" s="3">
        <v>0</v>
      </c>
    </row>
    <row r="8113" spans="1:15" x14ac:dyDescent="0.25">
      <c r="A8113" s="1">
        <v>45995.958333333336</v>
      </c>
      <c r="B8113" s="2">
        <v>2025</v>
      </c>
      <c r="C8113" s="2">
        <v>12</v>
      </c>
      <c r="D8113" s="2">
        <v>4</v>
      </c>
      <c r="E8113" s="2">
        <v>23</v>
      </c>
      <c r="F8113" s="3"/>
      <c r="G8113" s="3">
        <v>0</v>
      </c>
      <c r="H8113" s="3"/>
      <c r="I8113" s="3">
        <v>0</v>
      </c>
      <c r="J8113" s="3"/>
      <c r="K8113" s="3"/>
      <c r="L8113" s="3"/>
      <c r="M8113" s="3">
        <v>0</v>
      </c>
      <c r="N8113" s="3">
        <v>0</v>
      </c>
      <c r="O8113" s="3">
        <v>0</v>
      </c>
    </row>
    <row r="8114" spans="1:15" x14ac:dyDescent="0.25">
      <c r="A8114" s="1">
        <v>45996</v>
      </c>
      <c r="B8114" s="2">
        <v>2025</v>
      </c>
      <c r="C8114" s="2">
        <v>12</v>
      </c>
      <c r="D8114" s="2">
        <v>5</v>
      </c>
      <c r="E8114" s="2">
        <v>0</v>
      </c>
      <c r="F8114" s="3"/>
      <c r="G8114" s="3">
        <v>0</v>
      </c>
      <c r="H8114" s="3"/>
      <c r="I8114" s="3">
        <v>0</v>
      </c>
      <c r="J8114" s="3"/>
      <c r="K8114" s="3"/>
      <c r="L8114" s="3"/>
      <c r="M8114" s="3">
        <v>0</v>
      </c>
      <c r="N8114" s="3">
        <v>0</v>
      </c>
      <c r="O8114" s="3">
        <v>0</v>
      </c>
    </row>
    <row r="8115" spans="1:15" x14ac:dyDescent="0.25">
      <c r="A8115" s="1">
        <v>45996.041666666664</v>
      </c>
      <c r="B8115" s="2">
        <v>2025</v>
      </c>
      <c r="C8115" s="2">
        <v>12</v>
      </c>
      <c r="D8115" s="2">
        <v>5</v>
      </c>
      <c r="E8115" s="2">
        <v>1</v>
      </c>
      <c r="F8115" s="3"/>
      <c r="G8115" s="3">
        <v>0</v>
      </c>
      <c r="H8115" s="3"/>
      <c r="I8115" s="3">
        <v>0</v>
      </c>
      <c r="J8115" s="3"/>
      <c r="K8115" s="3"/>
      <c r="L8115" s="3"/>
      <c r="M8115" s="3"/>
      <c r="N8115" s="3">
        <v>0</v>
      </c>
      <c r="O8115" s="3">
        <v>0</v>
      </c>
    </row>
    <row r="8116" spans="1:15" x14ac:dyDescent="0.25">
      <c r="A8116" s="1">
        <v>45996.083333333336</v>
      </c>
      <c r="B8116" s="2">
        <v>2025</v>
      </c>
      <c r="C8116" s="2">
        <v>12</v>
      </c>
      <c r="D8116" s="2">
        <v>5</v>
      </c>
      <c r="E8116" s="2">
        <v>2</v>
      </c>
      <c r="F8116" s="3"/>
      <c r="G8116" s="3">
        <v>0</v>
      </c>
      <c r="H8116" s="3"/>
      <c r="I8116" s="3">
        <v>0</v>
      </c>
      <c r="J8116" s="3"/>
      <c r="K8116" s="3"/>
      <c r="L8116" s="3"/>
      <c r="M8116" s="3">
        <v>0</v>
      </c>
      <c r="N8116" s="3">
        <v>0</v>
      </c>
      <c r="O8116" s="3">
        <v>0</v>
      </c>
    </row>
    <row r="8117" spans="1:15" x14ac:dyDescent="0.25">
      <c r="A8117" s="1">
        <v>45996.125</v>
      </c>
      <c r="B8117" s="2">
        <v>2025</v>
      </c>
      <c r="C8117" s="2">
        <v>12</v>
      </c>
      <c r="D8117" s="2">
        <v>5</v>
      </c>
      <c r="E8117" s="2">
        <v>3</v>
      </c>
      <c r="F8117" s="3"/>
      <c r="G8117" s="3">
        <v>0</v>
      </c>
      <c r="H8117" s="3"/>
      <c r="I8117" s="3">
        <v>0</v>
      </c>
      <c r="J8117" s="3"/>
      <c r="K8117" s="3"/>
      <c r="L8117" s="3"/>
      <c r="M8117" s="3"/>
      <c r="N8117" s="3">
        <v>0</v>
      </c>
      <c r="O8117" s="3">
        <v>0</v>
      </c>
    </row>
    <row r="8118" spans="1:15" x14ac:dyDescent="0.25">
      <c r="A8118" s="1">
        <v>45996.166666666664</v>
      </c>
      <c r="B8118" s="2">
        <v>2025</v>
      </c>
      <c r="C8118" s="2">
        <v>12</v>
      </c>
      <c r="D8118" s="2">
        <v>5</v>
      </c>
      <c r="E8118" s="2">
        <v>4</v>
      </c>
      <c r="F8118" s="3">
        <v>0</v>
      </c>
      <c r="G8118" s="3">
        <v>0</v>
      </c>
      <c r="H8118" s="3"/>
      <c r="I8118" s="3">
        <v>0</v>
      </c>
      <c r="J8118" s="3"/>
      <c r="K8118" s="3"/>
      <c r="L8118" s="3"/>
      <c r="M8118" s="3"/>
      <c r="N8118" s="3">
        <v>0</v>
      </c>
      <c r="O8118" s="3">
        <v>0</v>
      </c>
    </row>
    <row r="8119" spans="1:15" x14ac:dyDescent="0.25">
      <c r="A8119" s="1">
        <v>45996.208333333336</v>
      </c>
      <c r="B8119" s="2">
        <v>2025</v>
      </c>
      <c r="C8119" s="2">
        <v>12</v>
      </c>
      <c r="D8119" s="2">
        <v>5</v>
      </c>
      <c r="E8119" s="2">
        <v>5</v>
      </c>
      <c r="F8119" s="3">
        <v>0</v>
      </c>
      <c r="G8119" s="3">
        <v>0</v>
      </c>
      <c r="H8119" s="3">
        <v>0</v>
      </c>
      <c r="I8119" s="3">
        <v>0</v>
      </c>
      <c r="J8119" s="3">
        <v>0</v>
      </c>
      <c r="K8119" s="3">
        <v>0</v>
      </c>
      <c r="L8119" s="3">
        <v>0</v>
      </c>
      <c r="M8119" s="3">
        <v>0</v>
      </c>
      <c r="N8119" s="3">
        <v>0</v>
      </c>
      <c r="O8119" s="3">
        <v>0</v>
      </c>
    </row>
    <row r="8120" spans="1:15" x14ac:dyDescent="0.25">
      <c r="A8120" s="1">
        <v>45996.25</v>
      </c>
      <c r="B8120" s="2">
        <v>2025</v>
      </c>
      <c r="C8120" s="2">
        <v>12</v>
      </c>
      <c r="D8120" s="2">
        <v>5</v>
      </c>
      <c r="E8120" s="2">
        <v>6</v>
      </c>
      <c r="F8120" s="3">
        <v>0</v>
      </c>
      <c r="G8120" s="3">
        <v>0</v>
      </c>
      <c r="H8120" s="3">
        <v>0</v>
      </c>
      <c r="I8120" s="3">
        <v>0</v>
      </c>
      <c r="J8120" s="3">
        <v>0</v>
      </c>
      <c r="K8120" s="3">
        <v>0</v>
      </c>
      <c r="L8120" s="3">
        <v>0</v>
      </c>
      <c r="M8120" s="3">
        <v>0</v>
      </c>
      <c r="N8120" s="3">
        <v>0</v>
      </c>
      <c r="O8120" s="3">
        <v>0</v>
      </c>
    </row>
    <row r="8121" spans="1:15" x14ac:dyDescent="0.25">
      <c r="A8121" s="1">
        <v>45996.291666666664</v>
      </c>
      <c r="B8121" s="2">
        <v>2025</v>
      </c>
      <c r="C8121" s="2">
        <v>12</v>
      </c>
      <c r="D8121" s="2">
        <v>5</v>
      </c>
      <c r="E8121" s="2">
        <v>7</v>
      </c>
      <c r="F8121" s="3">
        <v>0</v>
      </c>
      <c r="G8121" s="3">
        <v>0</v>
      </c>
      <c r="H8121" s="3">
        <v>0</v>
      </c>
      <c r="I8121" s="3">
        <v>0</v>
      </c>
      <c r="J8121" s="3">
        <v>0</v>
      </c>
      <c r="K8121" s="3">
        <v>0</v>
      </c>
      <c r="L8121" s="3">
        <v>0</v>
      </c>
      <c r="M8121" s="3"/>
      <c r="N8121" s="3"/>
      <c r="O8121" s="3">
        <v>0</v>
      </c>
    </row>
    <row r="8122" spans="1:15" x14ac:dyDescent="0.25">
      <c r="A8122" s="1">
        <v>45996.333333333336</v>
      </c>
      <c r="B8122" s="2">
        <v>2025</v>
      </c>
      <c r="C8122" s="2">
        <v>12</v>
      </c>
      <c r="D8122" s="2">
        <v>5</v>
      </c>
      <c r="E8122" s="2">
        <v>8</v>
      </c>
      <c r="F8122" s="3">
        <v>0</v>
      </c>
      <c r="G8122" s="3">
        <v>0</v>
      </c>
      <c r="H8122" s="3">
        <v>0</v>
      </c>
      <c r="I8122" s="3">
        <v>0</v>
      </c>
      <c r="J8122" s="3">
        <v>0</v>
      </c>
      <c r="K8122" s="3">
        <v>0</v>
      </c>
      <c r="L8122" s="3">
        <v>0</v>
      </c>
      <c r="M8122" s="3"/>
      <c r="N8122" s="3">
        <v>0</v>
      </c>
      <c r="O8122" s="3">
        <v>0</v>
      </c>
    </row>
    <row r="8123" spans="1:15" x14ac:dyDescent="0.25">
      <c r="A8123" s="1">
        <v>45996.375</v>
      </c>
      <c r="B8123" s="2">
        <v>2025</v>
      </c>
      <c r="C8123" s="2">
        <v>12</v>
      </c>
      <c r="D8123" s="2">
        <v>5</v>
      </c>
      <c r="E8123" s="2">
        <v>9</v>
      </c>
      <c r="F8123" s="3">
        <v>0</v>
      </c>
      <c r="G8123" s="3">
        <v>0</v>
      </c>
      <c r="H8123" s="3">
        <v>0</v>
      </c>
      <c r="I8123" s="3">
        <v>0</v>
      </c>
      <c r="J8123" s="3">
        <v>0</v>
      </c>
      <c r="K8123" s="3">
        <v>0</v>
      </c>
      <c r="L8123" s="3">
        <v>0</v>
      </c>
      <c r="M8123" s="3"/>
      <c r="N8123" s="3">
        <v>0</v>
      </c>
      <c r="O8123" s="3">
        <v>0</v>
      </c>
    </row>
    <row r="8124" spans="1:15" x14ac:dyDescent="0.25">
      <c r="A8124" s="1">
        <v>45996.416666666664</v>
      </c>
      <c r="B8124" s="2">
        <v>2025</v>
      </c>
      <c r="C8124" s="2">
        <v>12</v>
      </c>
      <c r="D8124" s="2">
        <v>5</v>
      </c>
      <c r="E8124" s="2">
        <v>10</v>
      </c>
      <c r="F8124" s="3">
        <v>0</v>
      </c>
      <c r="G8124" s="3">
        <v>0</v>
      </c>
      <c r="H8124" s="3">
        <v>0</v>
      </c>
      <c r="I8124" s="3">
        <v>0</v>
      </c>
      <c r="J8124" s="3">
        <v>0</v>
      </c>
      <c r="K8124" s="3">
        <v>0</v>
      </c>
      <c r="L8124" s="3">
        <v>0</v>
      </c>
      <c r="M8124" s="3">
        <v>0</v>
      </c>
      <c r="N8124" s="3">
        <v>0</v>
      </c>
      <c r="O8124" s="3">
        <v>0</v>
      </c>
    </row>
    <row r="8125" spans="1:15" x14ac:dyDescent="0.25">
      <c r="A8125" s="1">
        <v>45996.458333333336</v>
      </c>
      <c r="B8125" s="2">
        <v>2025</v>
      </c>
      <c r="C8125" s="2">
        <v>12</v>
      </c>
      <c r="D8125" s="2">
        <v>5</v>
      </c>
      <c r="E8125" s="2">
        <v>11</v>
      </c>
      <c r="F8125" s="3">
        <v>0</v>
      </c>
      <c r="G8125" s="3">
        <v>0</v>
      </c>
      <c r="H8125" s="3">
        <v>0</v>
      </c>
      <c r="I8125" s="3">
        <v>0</v>
      </c>
      <c r="J8125" s="3">
        <v>0</v>
      </c>
      <c r="K8125" s="3">
        <v>0</v>
      </c>
      <c r="L8125" s="3">
        <v>0</v>
      </c>
      <c r="M8125" s="3">
        <v>0</v>
      </c>
      <c r="N8125" s="3">
        <v>0</v>
      </c>
      <c r="O8125" s="3">
        <v>0</v>
      </c>
    </row>
    <row r="8126" spans="1:15" x14ac:dyDescent="0.25">
      <c r="A8126" s="1">
        <v>45996.5</v>
      </c>
      <c r="B8126" s="2">
        <v>2025</v>
      </c>
      <c r="C8126" s="2">
        <v>12</v>
      </c>
      <c r="D8126" s="2">
        <v>5</v>
      </c>
      <c r="E8126" s="2">
        <v>12</v>
      </c>
      <c r="F8126" s="3">
        <v>0</v>
      </c>
      <c r="G8126" s="3">
        <v>0</v>
      </c>
      <c r="H8126" s="3">
        <v>0</v>
      </c>
      <c r="I8126" s="3">
        <v>0</v>
      </c>
      <c r="J8126" s="3">
        <v>0</v>
      </c>
      <c r="K8126" s="3">
        <v>0</v>
      </c>
      <c r="L8126" s="3">
        <v>0</v>
      </c>
      <c r="M8126" s="3">
        <v>0</v>
      </c>
      <c r="N8126" s="3">
        <v>0</v>
      </c>
      <c r="O8126" s="3">
        <v>0</v>
      </c>
    </row>
    <row r="8127" spans="1:15" x14ac:dyDescent="0.25">
      <c r="A8127" s="1">
        <v>45996.541666666664</v>
      </c>
      <c r="B8127" s="2">
        <v>2025</v>
      </c>
      <c r="C8127" s="2">
        <v>12</v>
      </c>
      <c r="D8127" s="2">
        <v>5</v>
      </c>
      <c r="E8127" s="2">
        <v>13</v>
      </c>
      <c r="F8127" s="3">
        <v>0</v>
      </c>
      <c r="G8127" s="3">
        <v>0</v>
      </c>
      <c r="H8127" s="3">
        <v>0</v>
      </c>
      <c r="I8127" s="3">
        <v>0</v>
      </c>
      <c r="J8127" s="3">
        <v>0</v>
      </c>
      <c r="K8127" s="3">
        <v>0</v>
      </c>
      <c r="L8127" s="3">
        <v>0</v>
      </c>
      <c r="M8127" s="3">
        <v>0</v>
      </c>
      <c r="N8127" s="3">
        <v>0</v>
      </c>
      <c r="O8127" s="3">
        <v>0</v>
      </c>
    </row>
    <row r="8128" spans="1:15" x14ac:dyDescent="0.25">
      <c r="A8128" s="1">
        <v>45996.583333333336</v>
      </c>
      <c r="B8128" s="2">
        <v>2025</v>
      </c>
      <c r="C8128" s="2">
        <v>12</v>
      </c>
      <c r="D8128" s="2">
        <v>5</v>
      </c>
      <c r="E8128" s="2">
        <v>14</v>
      </c>
      <c r="F8128" s="3">
        <v>0</v>
      </c>
      <c r="G8128" s="3">
        <v>0</v>
      </c>
      <c r="H8128" s="3">
        <v>0</v>
      </c>
      <c r="I8128" s="3">
        <v>0</v>
      </c>
      <c r="J8128" s="3">
        <v>0</v>
      </c>
      <c r="K8128" s="3">
        <v>0</v>
      </c>
      <c r="L8128" s="3">
        <v>0</v>
      </c>
      <c r="M8128" s="3">
        <v>0</v>
      </c>
      <c r="N8128" s="3">
        <v>0</v>
      </c>
      <c r="O8128" s="3">
        <v>0</v>
      </c>
    </row>
    <row r="8129" spans="1:15" x14ac:dyDescent="0.25">
      <c r="A8129" s="1">
        <v>45996.625</v>
      </c>
      <c r="B8129" s="2">
        <v>2025</v>
      </c>
      <c r="C8129" s="2">
        <v>12</v>
      </c>
      <c r="D8129" s="2">
        <v>5</v>
      </c>
      <c r="E8129" s="2">
        <v>15</v>
      </c>
      <c r="F8129" s="3">
        <v>0</v>
      </c>
      <c r="G8129" s="3">
        <v>0</v>
      </c>
      <c r="H8129" s="3">
        <v>0</v>
      </c>
      <c r="I8129" s="3">
        <v>0</v>
      </c>
      <c r="J8129" s="3">
        <v>0</v>
      </c>
      <c r="K8129" s="3">
        <v>0</v>
      </c>
      <c r="L8129" s="3">
        <v>0</v>
      </c>
      <c r="M8129" s="3">
        <v>0</v>
      </c>
      <c r="N8129" s="3">
        <v>0</v>
      </c>
      <c r="O8129" s="3">
        <v>0</v>
      </c>
    </row>
    <row r="8130" spans="1:15" x14ac:dyDescent="0.25">
      <c r="A8130" s="1">
        <v>45996.666666666664</v>
      </c>
      <c r="B8130" s="2">
        <v>2025</v>
      </c>
      <c r="C8130" s="2">
        <v>12</v>
      </c>
      <c r="D8130" s="2">
        <v>5</v>
      </c>
      <c r="E8130" s="2">
        <v>16</v>
      </c>
      <c r="F8130" s="3">
        <v>0</v>
      </c>
      <c r="G8130" s="3">
        <v>0</v>
      </c>
      <c r="H8130" s="3">
        <v>0</v>
      </c>
      <c r="I8130" s="3">
        <v>0</v>
      </c>
      <c r="J8130" s="3">
        <v>0</v>
      </c>
      <c r="K8130" s="3">
        <v>0</v>
      </c>
      <c r="L8130" s="3">
        <v>0</v>
      </c>
      <c r="M8130" s="3">
        <v>0</v>
      </c>
      <c r="N8130" s="3">
        <v>0</v>
      </c>
      <c r="O8130" s="3">
        <v>0</v>
      </c>
    </row>
    <row r="8131" spans="1:15" x14ac:dyDescent="0.25">
      <c r="A8131" s="1">
        <v>45996.708333333336</v>
      </c>
      <c r="B8131" s="2">
        <v>2025</v>
      </c>
      <c r="C8131" s="2">
        <v>12</v>
      </c>
      <c r="D8131" s="2">
        <v>5</v>
      </c>
      <c r="E8131" s="2">
        <v>17</v>
      </c>
      <c r="F8131" s="3">
        <v>0</v>
      </c>
      <c r="G8131" s="3">
        <v>0</v>
      </c>
      <c r="H8131" s="3">
        <v>0</v>
      </c>
      <c r="I8131" s="3">
        <v>0</v>
      </c>
      <c r="J8131" s="3">
        <v>0</v>
      </c>
      <c r="K8131" s="3">
        <v>0</v>
      </c>
      <c r="L8131" s="3">
        <v>0</v>
      </c>
      <c r="M8131" s="3">
        <v>0</v>
      </c>
      <c r="N8131" s="3">
        <v>0</v>
      </c>
      <c r="O8131" s="3">
        <v>0</v>
      </c>
    </row>
    <row r="8132" spans="1:15" x14ac:dyDescent="0.25">
      <c r="A8132" s="1">
        <v>45996.75</v>
      </c>
      <c r="B8132" s="2">
        <v>2025</v>
      </c>
      <c r="C8132" s="2">
        <v>12</v>
      </c>
      <c r="D8132" s="2">
        <v>5</v>
      </c>
      <c r="E8132" s="2">
        <v>18</v>
      </c>
      <c r="F8132" s="3">
        <v>0</v>
      </c>
      <c r="G8132" s="3">
        <v>0</v>
      </c>
      <c r="H8132" s="3">
        <v>0</v>
      </c>
      <c r="I8132" s="3">
        <v>0</v>
      </c>
      <c r="J8132" s="3">
        <v>0</v>
      </c>
      <c r="K8132" s="3">
        <v>0</v>
      </c>
      <c r="L8132" s="3">
        <v>0</v>
      </c>
      <c r="M8132" s="3">
        <v>0</v>
      </c>
      <c r="N8132" s="3">
        <v>0</v>
      </c>
      <c r="O8132" s="3">
        <v>0</v>
      </c>
    </row>
    <row r="8133" spans="1:15" x14ac:dyDescent="0.25">
      <c r="A8133" s="1">
        <v>45996.791666666664</v>
      </c>
      <c r="B8133" s="2">
        <v>2025</v>
      </c>
      <c r="C8133" s="2">
        <v>12</v>
      </c>
      <c r="D8133" s="2">
        <v>5</v>
      </c>
      <c r="E8133" s="2">
        <v>19</v>
      </c>
      <c r="F8133" s="3">
        <v>0</v>
      </c>
      <c r="G8133" s="3">
        <v>0</v>
      </c>
      <c r="H8133" s="3"/>
      <c r="I8133" s="3">
        <v>0</v>
      </c>
      <c r="J8133" s="3"/>
      <c r="K8133" s="3"/>
      <c r="L8133" s="3">
        <v>0</v>
      </c>
      <c r="M8133" s="3">
        <v>0</v>
      </c>
      <c r="N8133" s="3">
        <v>0</v>
      </c>
      <c r="O8133" s="3">
        <v>0</v>
      </c>
    </row>
    <row r="8134" spans="1:15" x14ac:dyDescent="0.25">
      <c r="A8134" s="1">
        <v>45996.833333333336</v>
      </c>
      <c r="B8134" s="2">
        <v>2025</v>
      </c>
      <c r="C8134" s="2">
        <v>12</v>
      </c>
      <c r="D8134" s="2">
        <v>5</v>
      </c>
      <c r="E8134" s="2">
        <v>20</v>
      </c>
      <c r="F8134" s="3"/>
      <c r="G8134" s="3">
        <v>0</v>
      </c>
      <c r="H8134" s="3"/>
      <c r="I8134" s="3">
        <v>0</v>
      </c>
      <c r="J8134" s="3"/>
      <c r="K8134" s="3"/>
      <c r="L8134" s="3"/>
      <c r="M8134" s="3">
        <v>0</v>
      </c>
      <c r="N8134" s="3">
        <v>0</v>
      </c>
      <c r="O8134" s="3">
        <v>0</v>
      </c>
    </row>
    <row r="8135" spans="1:15" x14ac:dyDescent="0.25">
      <c r="A8135" s="1">
        <v>45996.875</v>
      </c>
      <c r="B8135" s="2">
        <v>2025</v>
      </c>
      <c r="C8135" s="2">
        <v>12</v>
      </c>
      <c r="D8135" s="2">
        <v>5</v>
      </c>
      <c r="E8135" s="2">
        <v>21</v>
      </c>
      <c r="F8135" s="3"/>
      <c r="G8135" s="3">
        <v>0</v>
      </c>
      <c r="H8135" s="3"/>
      <c r="I8135" s="3">
        <v>0</v>
      </c>
      <c r="J8135" s="3"/>
      <c r="K8135" s="3"/>
      <c r="L8135" s="3"/>
      <c r="M8135" s="3">
        <v>0</v>
      </c>
      <c r="N8135" s="3">
        <v>0</v>
      </c>
      <c r="O8135" s="3">
        <v>0</v>
      </c>
    </row>
    <row r="8136" spans="1:15" x14ac:dyDescent="0.25">
      <c r="A8136" s="1">
        <v>45996.916666666664</v>
      </c>
      <c r="B8136" s="2">
        <v>2025</v>
      </c>
      <c r="C8136" s="2">
        <v>12</v>
      </c>
      <c r="D8136" s="2">
        <v>5</v>
      </c>
      <c r="E8136" s="2">
        <v>22</v>
      </c>
      <c r="F8136" s="3"/>
      <c r="G8136" s="3">
        <v>0</v>
      </c>
      <c r="H8136" s="3"/>
      <c r="I8136" s="3">
        <v>0</v>
      </c>
      <c r="J8136" s="3"/>
      <c r="K8136" s="3"/>
      <c r="L8136" s="3"/>
      <c r="M8136" s="3">
        <v>0</v>
      </c>
      <c r="N8136" s="3">
        <v>0</v>
      </c>
      <c r="O8136" s="3">
        <v>0</v>
      </c>
    </row>
    <row r="8137" spans="1:15" x14ac:dyDescent="0.25">
      <c r="A8137" s="1">
        <v>45996.958333333336</v>
      </c>
      <c r="B8137" s="2">
        <v>2025</v>
      </c>
      <c r="C8137" s="2">
        <v>12</v>
      </c>
      <c r="D8137" s="2">
        <v>5</v>
      </c>
      <c r="E8137" s="2">
        <v>23</v>
      </c>
      <c r="F8137" s="3"/>
      <c r="G8137" s="3">
        <v>0</v>
      </c>
      <c r="H8137" s="3"/>
      <c r="I8137" s="3">
        <v>0</v>
      </c>
      <c r="J8137" s="3"/>
      <c r="K8137" s="3"/>
      <c r="L8137" s="3"/>
      <c r="M8137" s="3">
        <v>0</v>
      </c>
      <c r="N8137" s="3">
        <v>0</v>
      </c>
      <c r="O8137" s="3">
        <v>0</v>
      </c>
    </row>
    <row r="8138" spans="1:15" x14ac:dyDescent="0.25">
      <c r="A8138" s="1">
        <v>45997</v>
      </c>
      <c r="B8138" s="2">
        <v>2025</v>
      </c>
      <c r="C8138" s="2">
        <v>12</v>
      </c>
      <c r="D8138" s="2">
        <v>6</v>
      </c>
      <c r="E8138" s="2">
        <v>0</v>
      </c>
      <c r="F8138" s="3"/>
      <c r="G8138" s="3">
        <v>0</v>
      </c>
      <c r="H8138" s="3"/>
      <c r="I8138" s="3">
        <v>0</v>
      </c>
      <c r="J8138" s="3"/>
      <c r="K8138" s="3"/>
      <c r="L8138" s="3"/>
      <c r="M8138" s="3">
        <v>0</v>
      </c>
      <c r="N8138" s="3">
        <v>0</v>
      </c>
      <c r="O8138" s="3">
        <v>0</v>
      </c>
    </row>
    <row r="8139" spans="1:15" x14ac:dyDescent="0.25">
      <c r="A8139" s="1">
        <v>45997.041666666664</v>
      </c>
      <c r="B8139" s="2">
        <v>2025</v>
      </c>
      <c r="C8139" s="2">
        <v>12</v>
      </c>
      <c r="D8139" s="2">
        <v>6</v>
      </c>
      <c r="E8139" s="2">
        <v>1</v>
      </c>
      <c r="F8139" s="3"/>
      <c r="G8139" s="3">
        <v>0</v>
      </c>
      <c r="H8139" s="3"/>
      <c r="I8139" s="3">
        <v>0</v>
      </c>
      <c r="J8139" s="3"/>
      <c r="K8139" s="3"/>
      <c r="L8139" s="3"/>
      <c r="M8139" s="3">
        <v>0</v>
      </c>
      <c r="N8139" s="3">
        <v>0</v>
      </c>
      <c r="O8139" s="3">
        <v>0</v>
      </c>
    </row>
    <row r="8140" spans="1:15" x14ac:dyDescent="0.25">
      <c r="A8140" s="1">
        <v>45997.083333333336</v>
      </c>
      <c r="B8140" s="2">
        <v>2025</v>
      </c>
      <c r="C8140" s="2">
        <v>12</v>
      </c>
      <c r="D8140" s="2">
        <v>6</v>
      </c>
      <c r="E8140" s="2">
        <v>2</v>
      </c>
      <c r="F8140" s="3"/>
      <c r="G8140" s="3">
        <v>0</v>
      </c>
      <c r="H8140" s="3"/>
      <c r="I8140" s="3">
        <v>0</v>
      </c>
      <c r="J8140" s="3"/>
      <c r="K8140" s="3"/>
      <c r="L8140" s="3"/>
      <c r="M8140" s="3">
        <v>0</v>
      </c>
      <c r="N8140" s="3">
        <v>0</v>
      </c>
      <c r="O8140" s="3">
        <v>0</v>
      </c>
    </row>
    <row r="8141" spans="1:15" x14ac:dyDescent="0.25">
      <c r="A8141" s="1">
        <v>45997.125</v>
      </c>
      <c r="B8141" s="2">
        <v>2025</v>
      </c>
      <c r="C8141" s="2">
        <v>12</v>
      </c>
      <c r="D8141" s="2">
        <v>6</v>
      </c>
      <c r="E8141" s="2">
        <v>3</v>
      </c>
      <c r="F8141" s="3"/>
      <c r="G8141" s="3">
        <v>0</v>
      </c>
      <c r="H8141" s="3"/>
      <c r="I8141" s="3">
        <v>0</v>
      </c>
      <c r="J8141" s="3"/>
      <c r="K8141" s="3"/>
      <c r="L8141" s="3"/>
      <c r="M8141" s="3">
        <v>0</v>
      </c>
      <c r="N8141" s="3">
        <v>0</v>
      </c>
      <c r="O8141" s="3">
        <v>0</v>
      </c>
    </row>
    <row r="8142" spans="1:15" x14ac:dyDescent="0.25">
      <c r="A8142" s="1">
        <v>45997.166666666664</v>
      </c>
      <c r="B8142" s="2">
        <v>2025</v>
      </c>
      <c r="C8142" s="2">
        <v>12</v>
      </c>
      <c r="D8142" s="2">
        <v>6</v>
      </c>
      <c r="E8142" s="2">
        <v>4</v>
      </c>
      <c r="F8142" s="3">
        <v>0</v>
      </c>
      <c r="G8142" s="3">
        <v>0</v>
      </c>
      <c r="H8142" s="3"/>
      <c r="I8142" s="3">
        <v>0</v>
      </c>
      <c r="J8142" s="3"/>
      <c r="K8142" s="3"/>
      <c r="L8142" s="3"/>
      <c r="M8142" s="3">
        <v>0</v>
      </c>
      <c r="N8142" s="3">
        <v>0</v>
      </c>
      <c r="O8142" s="3">
        <v>0</v>
      </c>
    </row>
    <row r="8143" spans="1:15" x14ac:dyDescent="0.25">
      <c r="A8143" s="1">
        <v>45997.208333333336</v>
      </c>
      <c r="B8143" s="2">
        <v>2025</v>
      </c>
      <c r="C8143" s="2">
        <v>12</v>
      </c>
      <c r="D8143" s="2">
        <v>6</v>
      </c>
      <c r="E8143" s="2">
        <v>5</v>
      </c>
      <c r="F8143" s="3">
        <v>0</v>
      </c>
      <c r="G8143" s="3">
        <v>0</v>
      </c>
      <c r="H8143" s="3">
        <v>0</v>
      </c>
      <c r="I8143" s="3">
        <v>0</v>
      </c>
      <c r="J8143" s="3">
        <v>0</v>
      </c>
      <c r="K8143" s="3">
        <v>0</v>
      </c>
      <c r="L8143" s="3">
        <v>0</v>
      </c>
      <c r="M8143" s="3">
        <v>0</v>
      </c>
      <c r="N8143" s="3">
        <v>0</v>
      </c>
      <c r="O8143" s="3">
        <v>0</v>
      </c>
    </row>
    <row r="8144" spans="1:15" x14ac:dyDescent="0.25">
      <c r="A8144" s="1">
        <v>45997.25</v>
      </c>
      <c r="B8144" s="2">
        <v>2025</v>
      </c>
      <c r="C8144" s="2">
        <v>12</v>
      </c>
      <c r="D8144" s="2">
        <v>6</v>
      </c>
      <c r="E8144" s="2">
        <v>6</v>
      </c>
      <c r="F8144" s="3">
        <v>0</v>
      </c>
      <c r="G8144" s="3">
        <v>0</v>
      </c>
      <c r="H8144" s="3">
        <v>0</v>
      </c>
      <c r="I8144" s="3">
        <v>0</v>
      </c>
      <c r="J8144" s="3">
        <v>0</v>
      </c>
      <c r="K8144" s="3">
        <v>0</v>
      </c>
      <c r="L8144" s="3">
        <v>0</v>
      </c>
      <c r="M8144" s="3">
        <v>0</v>
      </c>
      <c r="N8144" s="3">
        <v>0</v>
      </c>
      <c r="O8144" s="3">
        <v>0</v>
      </c>
    </row>
    <row r="8145" spans="1:15" x14ac:dyDescent="0.25">
      <c r="A8145" s="1">
        <v>45997.291666666664</v>
      </c>
      <c r="B8145" s="2">
        <v>2025</v>
      </c>
      <c r="C8145" s="2">
        <v>12</v>
      </c>
      <c r="D8145" s="2">
        <v>6</v>
      </c>
      <c r="E8145" s="2">
        <v>7</v>
      </c>
      <c r="F8145" s="3">
        <v>0</v>
      </c>
      <c r="G8145" s="3">
        <v>0</v>
      </c>
      <c r="H8145" s="3">
        <v>0</v>
      </c>
      <c r="I8145" s="3">
        <v>0</v>
      </c>
      <c r="J8145" s="3">
        <v>0</v>
      </c>
      <c r="K8145" s="3">
        <v>0</v>
      </c>
      <c r="L8145" s="3">
        <v>0</v>
      </c>
      <c r="M8145" s="3">
        <v>0</v>
      </c>
      <c r="N8145" s="3">
        <v>0</v>
      </c>
      <c r="O8145" s="3">
        <v>0</v>
      </c>
    </row>
    <row r="8146" spans="1:15" x14ac:dyDescent="0.25">
      <c r="A8146" s="1">
        <v>45997.333333333336</v>
      </c>
      <c r="B8146" s="2">
        <v>2025</v>
      </c>
      <c r="C8146" s="2">
        <v>12</v>
      </c>
      <c r="D8146" s="2">
        <v>6</v>
      </c>
      <c r="E8146" s="2">
        <v>8</v>
      </c>
      <c r="F8146" s="3">
        <v>0</v>
      </c>
      <c r="G8146" s="3">
        <v>0</v>
      </c>
      <c r="H8146" s="3">
        <v>0</v>
      </c>
      <c r="I8146" s="3">
        <v>0</v>
      </c>
      <c r="J8146" s="3">
        <v>0</v>
      </c>
      <c r="K8146" s="3">
        <v>0</v>
      </c>
      <c r="L8146" s="3">
        <v>0</v>
      </c>
      <c r="M8146" s="3">
        <v>0</v>
      </c>
      <c r="N8146" s="3">
        <v>0</v>
      </c>
      <c r="O8146" s="3">
        <v>0</v>
      </c>
    </row>
    <row r="8147" spans="1:15" x14ac:dyDescent="0.25">
      <c r="A8147" s="1">
        <v>45997.375</v>
      </c>
      <c r="B8147" s="2">
        <v>2025</v>
      </c>
      <c r="C8147" s="2">
        <v>12</v>
      </c>
      <c r="D8147" s="2">
        <v>6</v>
      </c>
      <c r="E8147" s="2">
        <v>9</v>
      </c>
      <c r="F8147" s="3">
        <v>0</v>
      </c>
      <c r="G8147" s="3">
        <v>0</v>
      </c>
      <c r="H8147" s="3">
        <v>6.0257371454148702E-2</v>
      </c>
      <c r="I8147" s="3">
        <v>0</v>
      </c>
      <c r="J8147" s="3">
        <v>0</v>
      </c>
      <c r="K8147" s="3">
        <v>6.3446153846154199E-3</v>
      </c>
      <c r="L8147" s="3">
        <v>0</v>
      </c>
      <c r="M8147" s="3">
        <v>0</v>
      </c>
      <c r="N8147" s="3">
        <v>0</v>
      </c>
      <c r="O8147" s="3">
        <v>7.4002207598626796E-3</v>
      </c>
    </row>
    <row r="8148" spans="1:15" x14ac:dyDescent="0.25">
      <c r="A8148" s="1">
        <v>45997.416666666664</v>
      </c>
      <c r="B8148" s="2">
        <v>2025</v>
      </c>
      <c r="C8148" s="2">
        <v>12</v>
      </c>
      <c r="D8148" s="2">
        <v>6</v>
      </c>
      <c r="E8148" s="2">
        <v>10</v>
      </c>
      <c r="F8148" s="3">
        <v>3.490922694114916E-2</v>
      </c>
      <c r="G8148" s="3">
        <v>0</v>
      </c>
      <c r="H8148" s="3">
        <v>0.23073410449352993</v>
      </c>
      <c r="I8148" s="3">
        <v>0</v>
      </c>
      <c r="J8148" s="3">
        <v>0.15529793630230776</v>
      </c>
      <c r="K8148" s="3">
        <v>5.9169230769230717E-2</v>
      </c>
      <c r="L8148" s="3">
        <v>3.7177708389522016E-2</v>
      </c>
      <c r="M8148" s="3">
        <v>0</v>
      </c>
      <c r="N8148" s="3">
        <v>6.2195463455614698E-2</v>
      </c>
      <c r="O8148" s="3">
        <v>6.4387074483483811E-2</v>
      </c>
    </row>
    <row r="8149" spans="1:15" x14ac:dyDescent="0.25">
      <c r="A8149" s="1">
        <v>45997.458333333336</v>
      </c>
      <c r="B8149" s="2">
        <v>2025</v>
      </c>
      <c r="C8149" s="2">
        <v>12</v>
      </c>
      <c r="D8149" s="2">
        <v>6</v>
      </c>
      <c r="E8149" s="2">
        <v>11</v>
      </c>
      <c r="F8149" s="3">
        <v>4.3000300404128576E-2</v>
      </c>
      <c r="G8149" s="3">
        <v>0.28117548415661425</v>
      </c>
      <c r="H8149" s="3">
        <v>0.19887527585786463</v>
      </c>
      <c r="I8149" s="3">
        <v>0</v>
      </c>
      <c r="J8149" s="3">
        <v>0.22148632375709609</v>
      </c>
      <c r="K8149" s="3">
        <v>0</v>
      </c>
      <c r="L8149" s="3">
        <v>0</v>
      </c>
      <c r="M8149" s="3">
        <v>0</v>
      </c>
      <c r="N8149" s="3">
        <v>0.22169018706939694</v>
      </c>
      <c r="O8149" s="3">
        <v>0.10735861902723338</v>
      </c>
    </row>
    <row r="8150" spans="1:15" x14ac:dyDescent="0.25">
      <c r="A8150" s="1">
        <v>45997.5</v>
      </c>
      <c r="B8150" s="2">
        <v>2025</v>
      </c>
      <c r="C8150" s="2">
        <v>12</v>
      </c>
      <c r="D8150" s="2">
        <v>6</v>
      </c>
      <c r="E8150" s="2">
        <v>12</v>
      </c>
      <c r="F8150" s="3">
        <v>0</v>
      </c>
      <c r="G8150" s="3">
        <v>0.486829679224967</v>
      </c>
      <c r="H8150" s="3">
        <v>0</v>
      </c>
      <c r="I8150" s="3">
        <v>0</v>
      </c>
      <c r="J8150" s="3">
        <v>5.7044772917026247E-2</v>
      </c>
      <c r="K8150" s="3">
        <v>0</v>
      </c>
      <c r="L8150" s="3">
        <v>0</v>
      </c>
      <c r="M8150" s="3">
        <v>0</v>
      </c>
      <c r="N8150" s="3">
        <v>0.51006522997135495</v>
      </c>
      <c r="O8150" s="3">
        <v>0.11710440912370536</v>
      </c>
    </row>
    <row r="8151" spans="1:15" x14ac:dyDescent="0.25">
      <c r="A8151" s="1">
        <v>45997.541666666664</v>
      </c>
      <c r="B8151" s="2">
        <v>2025</v>
      </c>
      <c r="C8151" s="2">
        <v>12</v>
      </c>
      <c r="D8151" s="2">
        <v>6</v>
      </c>
      <c r="E8151" s="2">
        <v>13</v>
      </c>
      <c r="F8151" s="3">
        <v>0</v>
      </c>
      <c r="G8151" s="3">
        <v>0.32448016900419363</v>
      </c>
      <c r="H8151" s="3">
        <v>0</v>
      </c>
      <c r="I8151" s="3">
        <v>0</v>
      </c>
      <c r="J8151" s="3">
        <v>0</v>
      </c>
      <c r="K8151" s="3">
        <v>0</v>
      </c>
      <c r="L8151" s="3">
        <v>0</v>
      </c>
      <c r="M8151" s="3">
        <v>0.11859298108134335</v>
      </c>
      <c r="N8151" s="3">
        <v>0</v>
      </c>
      <c r="O8151" s="3">
        <v>4.9230350009504112E-2</v>
      </c>
    </row>
    <row r="8152" spans="1:15" x14ac:dyDescent="0.25">
      <c r="A8152" s="1">
        <v>45997.583333333336</v>
      </c>
      <c r="B8152" s="2">
        <v>2025</v>
      </c>
      <c r="C8152" s="2">
        <v>12</v>
      </c>
      <c r="D8152" s="2">
        <v>6</v>
      </c>
      <c r="E8152" s="2">
        <v>14</v>
      </c>
      <c r="F8152" s="3">
        <v>0</v>
      </c>
      <c r="G8152" s="3">
        <v>6.6012638669312049E-2</v>
      </c>
      <c r="H8152" s="3">
        <v>0</v>
      </c>
      <c r="I8152" s="3">
        <v>0</v>
      </c>
      <c r="J8152" s="3">
        <v>0</v>
      </c>
      <c r="K8152" s="3">
        <v>0</v>
      </c>
      <c r="L8152" s="3">
        <v>0</v>
      </c>
      <c r="M8152" s="3">
        <v>0</v>
      </c>
      <c r="N8152" s="3">
        <v>0</v>
      </c>
      <c r="O8152" s="3">
        <v>7.3347376299235613E-3</v>
      </c>
    </row>
    <row r="8153" spans="1:15" x14ac:dyDescent="0.25">
      <c r="A8153" s="1">
        <v>45997.625</v>
      </c>
      <c r="B8153" s="2">
        <v>2025</v>
      </c>
      <c r="C8153" s="2">
        <v>12</v>
      </c>
      <c r="D8153" s="2">
        <v>6</v>
      </c>
      <c r="E8153" s="2">
        <v>15</v>
      </c>
      <c r="F8153" s="3">
        <v>0</v>
      </c>
      <c r="G8153" s="3">
        <v>1.7674292028289369E-2</v>
      </c>
      <c r="H8153" s="3">
        <v>0</v>
      </c>
      <c r="I8153" s="3">
        <v>0</v>
      </c>
      <c r="J8153" s="3">
        <v>0</v>
      </c>
      <c r="K8153" s="3">
        <v>0</v>
      </c>
      <c r="L8153" s="3">
        <v>0</v>
      </c>
      <c r="M8153" s="3">
        <v>0</v>
      </c>
      <c r="N8153" s="3">
        <v>0</v>
      </c>
      <c r="O8153" s="3">
        <v>1.9638102253654852E-3</v>
      </c>
    </row>
    <row r="8154" spans="1:15" x14ac:dyDescent="0.25">
      <c r="A8154" s="1">
        <v>45997.666666666664</v>
      </c>
      <c r="B8154" s="2">
        <v>2025</v>
      </c>
      <c r="C8154" s="2">
        <v>12</v>
      </c>
      <c r="D8154" s="2">
        <v>6</v>
      </c>
      <c r="E8154" s="2">
        <v>16</v>
      </c>
      <c r="F8154" s="3">
        <v>0</v>
      </c>
      <c r="G8154" s="3">
        <v>0</v>
      </c>
      <c r="H8154" s="3">
        <v>0</v>
      </c>
      <c r="I8154" s="3">
        <v>0</v>
      </c>
      <c r="J8154" s="3">
        <v>0</v>
      </c>
      <c r="K8154" s="3">
        <v>0</v>
      </c>
      <c r="L8154" s="3">
        <v>0</v>
      </c>
      <c r="M8154" s="3">
        <v>0</v>
      </c>
      <c r="N8154" s="3">
        <v>0</v>
      </c>
      <c r="O8154" s="3">
        <v>0</v>
      </c>
    </row>
    <row r="8155" spans="1:15" x14ac:dyDescent="0.25">
      <c r="A8155" s="1">
        <v>45997.708333333336</v>
      </c>
      <c r="B8155" s="2">
        <v>2025</v>
      </c>
      <c r="C8155" s="2">
        <v>12</v>
      </c>
      <c r="D8155" s="2">
        <v>6</v>
      </c>
      <c r="E8155" s="2">
        <v>17</v>
      </c>
      <c r="F8155" s="3">
        <v>0</v>
      </c>
      <c r="G8155" s="3">
        <v>0</v>
      </c>
      <c r="H8155" s="3">
        <v>0</v>
      </c>
      <c r="I8155" s="3">
        <v>0</v>
      </c>
      <c r="J8155" s="3">
        <v>0</v>
      </c>
      <c r="K8155" s="3">
        <v>0</v>
      </c>
      <c r="L8155" s="3">
        <v>0</v>
      </c>
      <c r="M8155" s="3">
        <v>0</v>
      </c>
      <c r="N8155" s="3">
        <v>0</v>
      </c>
      <c r="O8155" s="3">
        <v>0</v>
      </c>
    </row>
    <row r="8156" spans="1:15" x14ac:dyDescent="0.25">
      <c r="A8156" s="1">
        <v>45997.75</v>
      </c>
      <c r="B8156" s="2">
        <v>2025</v>
      </c>
      <c r="C8156" s="2">
        <v>12</v>
      </c>
      <c r="D8156" s="2">
        <v>6</v>
      </c>
      <c r="E8156" s="2">
        <v>18</v>
      </c>
      <c r="F8156" s="3">
        <v>0</v>
      </c>
      <c r="G8156" s="3">
        <v>0</v>
      </c>
      <c r="H8156" s="3">
        <v>0</v>
      </c>
      <c r="I8156" s="3">
        <v>0</v>
      </c>
      <c r="J8156" s="3">
        <v>0</v>
      </c>
      <c r="K8156" s="3">
        <v>0</v>
      </c>
      <c r="L8156" s="3">
        <v>0</v>
      </c>
      <c r="M8156" s="3">
        <v>0</v>
      </c>
      <c r="N8156" s="3">
        <v>0</v>
      </c>
      <c r="O8156" s="3">
        <v>0</v>
      </c>
    </row>
    <row r="8157" spans="1:15" x14ac:dyDescent="0.25">
      <c r="A8157" s="1">
        <v>45997.791666666664</v>
      </c>
      <c r="B8157" s="2">
        <v>2025</v>
      </c>
      <c r="C8157" s="2">
        <v>12</v>
      </c>
      <c r="D8157" s="2">
        <v>6</v>
      </c>
      <c r="E8157" s="2">
        <v>19</v>
      </c>
      <c r="F8157" s="3">
        <v>0</v>
      </c>
      <c r="G8157" s="3">
        <v>0</v>
      </c>
      <c r="H8157" s="3"/>
      <c r="I8157" s="3">
        <v>0</v>
      </c>
      <c r="J8157" s="3"/>
      <c r="K8157" s="3"/>
      <c r="L8157" s="3">
        <v>0</v>
      </c>
      <c r="M8157" s="3">
        <v>0</v>
      </c>
      <c r="N8157" s="3">
        <v>0</v>
      </c>
      <c r="O8157" s="3">
        <v>0</v>
      </c>
    </row>
    <row r="8158" spans="1:15" x14ac:dyDescent="0.25">
      <c r="A8158" s="1">
        <v>45997.833333333336</v>
      </c>
      <c r="B8158" s="2">
        <v>2025</v>
      </c>
      <c r="C8158" s="2">
        <v>12</v>
      </c>
      <c r="D8158" s="2">
        <v>6</v>
      </c>
      <c r="E8158" s="2">
        <v>20</v>
      </c>
      <c r="F8158" s="3"/>
      <c r="G8158" s="3">
        <v>0</v>
      </c>
      <c r="H8158" s="3"/>
      <c r="I8158" s="3">
        <v>0</v>
      </c>
      <c r="J8158" s="3"/>
      <c r="K8158" s="3"/>
      <c r="L8158" s="3"/>
      <c r="M8158" s="3">
        <v>0</v>
      </c>
      <c r="N8158" s="3">
        <v>0</v>
      </c>
      <c r="O8158" s="3">
        <v>0</v>
      </c>
    </row>
    <row r="8159" spans="1:15" x14ac:dyDescent="0.25">
      <c r="A8159" s="1">
        <v>45997.875</v>
      </c>
      <c r="B8159" s="2">
        <v>2025</v>
      </c>
      <c r="C8159" s="2">
        <v>12</v>
      </c>
      <c r="D8159" s="2">
        <v>6</v>
      </c>
      <c r="E8159" s="2">
        <v>21</v>
      </c>
      <c r="F8159" s="3"/>
      <c r="G8159" s="3">
        <v>0</v>
      </c>
      <c r="H8159" s="3"/>
      <c r="I8159" s="3">
        <v>0</v>
      </c>
      <c r="J8159" s="3"/>
      <c r="K8159" s="3"/>
      <c r="L8159" s="3"/>
      <c r="M8159" s="3">
        <v>0</v>
      </c>
      <c r="N8159" s="3">
        <v>0</v>
      </c>
      <c r="O8159" s="3">
        <v>0</v>
      </c>
    </row>
    <row r="8160" spans="1:15" x14ac:dyDescent="0.25">
      <c r="A8160" s="1">
        <v>45997.916666666664</v>
      </c>
      <c r="B8160" s="2">
        <v>2025</v>
      </c>
      <c r="C8160" s="2">
        <v>12</v>
      </c>
      <c r="D8160" s="2">
        <v>6</v>
      </c>
      <c r="E8160" s="2">
        <v>22</v>
      </c>
      <c r="F8160" s="3"/>
      <c r="G8160" s="3">
        <v>0</v>
      </c>
      <c r="H8160" s="3"/>
      <c r="I8160" s="3">
        <v>0</v>
      </c>
      <c r="J8160" s="3"/>
      <c r="K8160" s="3"/>
      <c r="L8160" s="3"/>
      <c r="M8160" s="3">
        <v>0</v>
      </c>
      <c r="N8160" s="3">
        <v>0</v>
      </c>
      <c r="O8160" s="3">
        <v>0</v>
      </c>
    </row>
    <row r="8161" spans="1:15" x14ac:dyDescent="0.25">
      <c r="A8161" s="1">
        <v>45997.958333333336</v>
      </c>
      <c r="B8161" s="2">
        <v>2025</v>
      </c>
      <c r="C8161" s="2">
        <v>12</v>
      </c>
      <c r="D8161" s="2">
        <v>6</v>
      </c>
      <c r="E8161" s="2">
        <v>23</v>
      </c>
      <c r="F8161" s="3"/>
      <c r="G8161" s="3">
        <v>0</v>
      </c>
      <c r="H8161" s="3"/>
      <c r="I8161" s="3">
        <v>0</v>
      </c>
      <c r="J8161" s="3"/>
      <c r="K8161" s="3"/>
      <c r="L8161" s="3"/>
      <c r="M8161" s="3">
        <v>0</v>
      </c>
      <c r="N8161" s="3">
        <v>0</v>
      </c>
      <c r="O8161" s="3">
        <v>0</v>
      </c>
    </row>
    <row r="8162" spans="1:15" x14ac:dyDescent="0.25">
      <c r="A8162" s="1">
        <v>45998</v>
      </c>
      <c r="B8162" s="2">
        <v>2025</v>
      </c>
      <c r="C8162" s="2">
        <v>12</v>
      </c>
      <c r="D8162" s="2">
        <v>7</v>
      </c>
      <c r="E8162" s="2">
        <v>0</v>
      </c>
      <c r="F8162" s="3"/>
      <c r="G8162" s="3">
        <v>0</v>
      </c>
      <c r="H8162" s="3"/>
      <c r="I8162" s="3">
        <v>0</v>
      </c>
      <c r="J8162" s="3"/>
      <c r="K8162" s="3"/>
      <c r="L8162" s="3"/>
      <c r="M8162" s="3">
        <v>0</v>
      </c>
      <c r="N8162" s="3">
        <v>0</v>
      </c>
      <c r="O8162" s="3">
        <v>0</v>
      </c>
    </row>
    <row r="8163" spans="1:15" x14ac:dyDescent="0.25">
      <c r="A8163" s="1">
        <v>45998.041666666664</v>
      </c>
      <c r="B8163" s="2">
        <v>2025</v>
      </c>
      <c r="C8163" s="2">
        <v>12</v>
      </c>
      <c r="D8163" s="2">
        <v>7</v>
      </c>
      <c r="E8163" s="2">
        <v>1</v>
      </c>
      <c r="F8163" s="3"/>
      <c r="G8163" s="3">
        <v>0</v>
      </c>
      <c r="H8163" s="3"/>
      <c r="I8163" s="3">
        <v>0</v>
      </c>
      <c r="J8163" s="3"/>
      <c r="K8163" s="3"/>
      <c r="L8163" s="3"/>
      <c r="M8163" s="3">
        <v>0</v>
      </c>
      <c r="N8163" s="3">
        <v>0</v>
      </c>
      <c r="O8163" s="3">
        <v>0</v>
      </c>
    </row>
    <row r="8164" spans="1:15" x14ac:dyDescent="0.25">
      <c r="A8164" s="1">
        <v>45998.083333333336</v>
      </c>
      <c r="B8164" s="2">
        <v>2025</v>
      </c>
      <c r="C8164" s="2">
        <v>12</v>
      </c>
      <c r="D8164" s="2">
        <v>7</v>
      </c>
      <c r="E8164" s="2">
        <v>2</v>
      </c>
      <c r="F8164" s="3"/>
      <c r="G8164" s="3">
        <v>0</v>
      </c>
      <c r="H8164" s="3"/>
      <c r="I8164" s="3">
        <v>0</v>
      </c>
      <c r="J8164" s="3"/>
      <c r="K8164" s="3"/>
      <c r="L8164" s="3"/>
      <c r="M8164" s="3">
        <v>0</v>
      </c>
      <c r="N8164" s="3">
        <v>0</v>
      </c>
      <c r="O8164" s="3">
        <v>0</v>
      </c>
    </row>
    <row r="8165" spans="1:15" x14ac:dyDescent="0.25">
      <c r="A8165" s="1">
        <v>45998.125</v>
      </c>
      <c r="B8165" s="2">
        <v>2025</v>
      </c>
      <c r="C8165" s="2">
        <v>12</v>
      </c>
      <c r="D8165" s="2">
        <v>7</v>
      </c>
      <c r="E8165" s="2">
        <v>3</v>
      </c>
      <c r="F8165" s="3"/>
      <c r="G8165" s="3">
        <v>0</v>
      </c>
      <c r="H8165" s="3"/>
      <c r="I8165" s="3">
        <v>0</v>
      </c>
      <c r="J8165" s="3"/>
      <c r="K8165" s="3"/>
      <c r="L8165" s="3"/>
      <c r="M8165" s="3">
        <v>0</v>
      </c>
      <c r="N8165" s="3">
        <v>0</v>
      </c>
      <c r="O8165" s="3">
        <v>0</v>
      </c>
    </row>
    <row r="8166" spans="1:15" x14ac:dyDescent="0.25">
      <c r="A8166" s="1">
        <v>45998.166666666664</v>
      </c>
      <c r="B8166" s="2">
        <v>2025</v>
      </c>
      <c r="C8166" s="2">
        <v>12</v>
      </c>
      <c r="D8166" s="2">
        <v>7</v>
      </c>
      <c r="E8166" s="2">
        <v>4</v>
      </c>
      <c r="F8166" s="3">
        <v>0</v>
      </c>
      <c r="G8166" s="3">
        <v>0</v>
      </c>
      <c r="H8166" s="3"/>
      <c r="I8166" s="3"/>
      <c r="J8166" s="3"/>
      <c r="K8166" s="3"/>
      <c r="L8166" s="3"/>
      <c r="M8166" s="3">
        <v>0</v>
      </c>
      <c r="N8166" s="3">
        <v>0</v>
      </c>
      <c r="O8166" s="3">
        <v>0</v>
      </c>
    </row>
    <row r="8167" spans="1:15" x14ac:dyDescent="0.25">
      <c r="A8167" s="1">
        <v>45998.208333333336</v>
      </c>
      <c r="B8167" s="2">
        <v>2025</v>
      </c>
      <c r="C8167" s="2">
        <v>12</v>
      </c>
      <c r="D8167" s="2">
        <v>7</v>
      </c>
      <c r="E8167" s="2">
        <v>5</v>
      </c>
      <c r="F8167" s="3">
        <v>0</v>
      </c>
      <c r="G8167" s="3">
        <v>0</v>
      </c>
      <c r="H8167" s="3">
        <v>0</v>
      </c>
      <c r="I8167" s="3"/>
      <c r="J8167" s="3">
        <v>0</v>
      </c>
      <c r="K8167" s="3">
        <v>0</v>
      </c>
      <c r="L8167" s="3">
        <v>0</v>
      </c>
      <c r="M8167" s="3">
        <v>0</v>
      </c>
      <c r="N8167" s="3">
        <v>0</v>
      </c>
      <c r="O8167" s="3">
        <v>0</v>
      </c>
    </row>
    <row r="8168" spans="1:15" x14ac:dyDescent="0.25">
      <c r="A8168" s="1">
        <v>45998.25</v>
      </c>
      <c r="B8168" s="2">
        <v>2025</v>
      </c>
      <c r="C8168" s="2">
        <v>12</v>
      </c>
      <c r="D8168" s="2">
        <v>7</v>
      </c>
      <c r="E8168" s="2">
        <v>6</v>
      </c>
      <c r="F8168" s="3">
        <v>0</v>
      </c>
      <c r="G8168" s="3">
        <v>0</v>
      </c>
      <c r="H8168" s="3">
        <v>0</v>
      </c>
      <c r="I8168" s="3">
        <v>0</v>
      </c>
      <c r="J8168" s="3">
        <v>0</v>
      </c>
      <c r="K8168" s="3">
        <v>0</v>
      </c>
      <c r="L8168" s="3">
        <v>0</v>
      </c>
      <c r="M8168" s="3">
        <v>0</v>
      </c>
      <c r="N8168" s="3">
        <v>0</v>
      </c>
      <c r="O8168" s="3">
        <v>0</v>
      </c>
    </row>
    <row r="8169" spans="1:15" x14ac:dyDescent="0.25">
      <c r="A8169" s="1">
        <v>45998.291666666664</v>
      </c>
      <c r="B8169" s="2">
        <v>2025</v>
      </c>
      <c r="C8169" s="2">
        <v>12</v>
      </c>
      <c r="D8169" s="2">
        <v>7</v>
      </c>
      <c r="E8169" s="2">
        <v>7</v>
      </c>
      <c r="F8169" s="3">
        <v>0</v>
      </c>
      <c r="G8169" s="3">
        <v>0</v>
      </c>
      <c r="H8169" s="3">
        <v>0</v>
      </c>
      <c r="I8169" s="3">
        <v>0</v>
      </c>
      <c r="J8169" s="3">
        <v>0</v>
      </c>
      <c r="K8169" s="3">
        <v>0</v>
      </c>
      <c r="L8169" s="3">
        <v>0</v>
      </c>
      <c r="M8169" s="3">
        <v>0</v>
      </c>
      <c r="N8169" s="3">
        <v>0</v>
      </c>
      <c r="O8169" s="3">
        <v>0</v>
      </c>
    </row>
    <row r="8170" spans="1:15" x14ac:dyDescent="0.25">
      <c r="A8170" s="1">
        <v>45998.333333333336</v>
      </c>
      <c r="B8170" s="2">
        <v>2025</v>
      </c>
      <c r="C8170" s="2">
        <v>12</v>
      </c>
      <c r="D8170" s="2">
        <v>7</v>
      </c>
      <c r="E8170" s="2">
        <v>8</v>
      </c>
      <c r="F8170" s="3">
        <v>6.8257943720706857E-2</v>
      </c>
      <c r="G8170" s="3">
        <v>2.8257830393527833E-3</v>
      </c>
      <c r="H8170" s="3">
        <v>0</v>
      </c>
      <c r="I8170" s="3">
        <v>0</v>
      </c>
      <c r="J8170" s="3">
        <v>0</v>
      </c>
      <c r="K8170" s="3">
        <v>0.11492271105826395</v>
      </c>
      <c r="L8170" s="3">
        <v>0</v>
      </c>
      <c r="M8170" s="3">
        <v>0</v>
      </c>
      <c r="N8170" s="3">
        <v>1.8516768020503224E-3</v>
      </c>
      <c r="O8170" s="3">
        <v>2.0873123846708211E-2</v>
      </c>
    </row>
    <row r="8171" spans="1:15" x14ac:dyDescent="0.25">
      <c r="A8171" s="1">
        <v>45998.375</v>
      </c>
      <c r="B8171" s="2">
        <v>2025</v>
      </c>
      <c r="C8171" s="2">
        <v>12</v>
      </c>
      <c r="D8171" s="2">
        <v>7</v>
      </c>
      <c r="E8171" s="2">
        <v>9</v>
      </c>
      <c r="F8171" s="3">
        <v>0.13531564186534681</v>
      </c>
      <c r="G8171" s="3">
        <v>0.1745131950635361</v>
      </c>
      <c r="H8171" s="3">
        <v>0.18950845131849081</v>
      </c>
      <c r="I8171" s="3">
        <v>0</v>
      </c>
      <c r="J8171" s="3">
        <v>0.41676833499588606</v>
      </c>
      <c r="K8171" s="3">
        <v>0.39600161860302674</v>
      </c>
      <c r="L8171" s="3">
        <v>0.58653226627753652</v>
      </c>
      <c r="M8171" s="3">
        <v>0.23453967845106999</v>
      </c>
      <c r="N8171" s="3">
        <v>0.2089400993791638</v>
      </c>
      <c r="O8171" s="3">
        <v>0.2602354762171174</v>
      </c>
    </row>
    <row r="8172" spans="1:15" x14ac:dyDescent="0.25">
      <c r="A8172" s="1">
        <v>45998.416666666664</v>
      </c>
      <c r="B8172" s="2">
        <v>2025</v>
      </c>
      <c r="C8172" s="2">
        <v>12</v>
      </c>
      <c r="D8172" s="2">
        <v>7</v>
      </c>
      <c r="E8172" s="2">
        <v>10</v>
      </c>
      <c r="F8172" s="3">
        <v>0.2381166371372691</v>
      </c>
      <c r="G8172" s="3">
        <v>0.34410810434495065</v>
      </c>
      <c r="H8172" s="3">
        <v>0.282811754799843</v>
      </c>
      <c r="I8172" s="3">
        <v>0</v>
      </c>
      <c r="J8172" s="3">
        <v>0.41771671600099058</v>
      </c>
      <c r="K8172" s="3">
        <v>0.53939973432528165</v>
      </c>
      <c r="L8172" s="3">
        <v>0.65867924318012883</v>
      </c>
      <c r="M8172" s="3">
        <v>0.32262267405585932</v>
      </c>
      <c r="N8172" s="3">
        <v>0.60467636656995905</v>
      </c>
      <c r="O8172" s="3">
        <v>0.37868124782380913</v>
      </c>
    </row>
    <row r="8173" spans="1:15" x14ac:dyDescent="0.25">
      <c r="A8173" s="1">
        <v>45998.458333333336</v>
      </c>
      <c r="B8173" s="2">
        <v>2025</v>
      </c>
      <c r="C8173" s="2">
        <v>12</v>
      </c>
      <c r="D8173" s="2">
        <v>7</v>
      </c>
      <c r="E8173" s="2">
        <v>11</v>
      </c>
      <c r="F8173" s="3">
        <v>0.20028647810135403</v>
      </c>
      <c r="G8173" s="3">
        <v>0.30342718794651991</v>
      </c>
      <c r="H8173" s="3">
        <v>0.34171993489272712</v>
      </c>
      <c r="I8173" s="3">
        <v>0</v>
      </c>
      <c r="J8173" s="3">
        <v>0.35391511457105362</v>
      </c>
      <c r="K8173" s="3">
        <v>0.59015467541048472</v>
      </c>
      <c r="L8173" s="3">
        <v>0.64552098283782589</v>
      </c>
      <c r="M8173" s="3">
        <v>0</v>
      </c>
      <c r="N8173" s="3">
        <v>0.77447237594413232</v>
      </c>
      <c r="O8173" s="3">
        <v>0.35661074996712194</v>
      </c>
    </row>
    <row r="8174" spans="1:15" x14ac:dyDescent="0.25">
      <c r="A8174" s="1">
        <v>45998.5</v>
      </c>
      <c r="B8174" s="2">
        <v>2025</v>
      </c>
      <c r="C8174" s="2">
        <v>12</v>
      </c>
      <c r="D8174" s="2">
        <v>7</v>
      </c>
      <c r="E8174" s="2">
        <v>12</v>
      </c>
      <c r="F8174" s="3">
        <v>0.1923890063424947</v>
      </c>
      <c r="G8174" s="3">
        <v>0.19467712183986519</v>
      </c>
      <c r="H8174" s="3">
        <v>0.3328953938595508</v>
      </c>
      <c r="I8174" s="3">
        <v>0</v>
      </c>
      <c r="J8174" s="3">
        <v>0.32540401722219098</v>
      </c>
      <c r="K8174" s="3">
        <v>0.53623781700874562</v>
      </c>
      <c r="L8174" s="3">
        <v>0.54581146884118947</v>
      </c>
      <c r="M8174" s="3">
        <v>0</v>
      </c>
      <c r="N8174" s="3">
        <v>0.83599298036444591</v>
      </c>
      <c r="O8174" s="3">
        <v>0.32926753394205366</v>
      </c>
    </row>
    <row r="8175" spans="1:15" x14ac:dyDescent="0.25">
      <c r="A8175" s="1">
        <v>45998.541666666664</v>
      </c>
      <c r="B8175" s="2">
        <v>2025</v>
      </c>
      <c r="C8175" s="2">
        <v>12</v>
      </c>
      <c r="D8175" s="2">
        <v>7</v>
      </c>
      <c r="E8175" s="2">
        <v>13</v>
      </c>
      <c r="F8175" s="3">
        <v>9.0662532803564011E-2</v>
      </c>
      <c r="G8175" s="3">
        <v>0.10780771135289945</v>
      </c>
      <c r="H8175" s="3">
        <v>0.23437211279696762</v>
      </c>
      <c r="I8175" s="3">
        <v>0</v>
      </c>
      <c r="J8175" s="3">
        <v>0.14616578960388821</v>
      </c>
      <c r="K8175" s="3">
        <v>0.37682908774578155</v>
      </c>
      <c r="L8175" s="3">
        <v>0.31783445764624313</v>
      </c>
      <c r="M8175" s="3">
        <v>0</v>
      </c>
      <c r="N8175" s="3">
        <v>0.50069772316974981</v>
      </c>
      <c r="O8175" s="3">
        <v>0.19715215723545487</v>
      </c>
    </row>
    <row r="8176" spans="1:15" x14ac:dyDescent="0.25">
      <c r="A8176" s="1">
        <v>45998.583333333336</v>
      </c>
      <c r="B8176" s="2">
        <v>2025</v>
      </c>
      <c r="C8176" s="2">
        <v>12</v>
      </c>
      <c r="D8176" s="2">
        <v>7</v>
      </c>
      <c r="E8176" s="2">
        <v>14</v>
      </c>
      <c r="F8176" s="3">
        <v>0</v>
      </c>
      <c r="G8176" s="3">
        <v>0</v>
      </c>
      <c r="H8176" s="3">
        <v>1.1589963367357761E-2</v>
      </c>
      <c r="I8176" s="3">
        <v>0</v>
      </c>
      <c r="J8176" s="3">
        <v>0</v>
      </c>
      <c r="K8176" s="3">
        <v>0</v>
      </c>
      <c r="L8176" s="3">
        <v>2.8138072165879427E-3</v>
      </c>
      <c r="M8176" s="3">
        <v>0</v>
      </c>
      <c r="N8176" s="3">
        <v>0</v>
      </c>
      <c r="O8176" s="3">
        <v>1.6004189537717449E-3</v>
      </c>
    </row>
    <row r="8177" spans="1:15" x14ac:dyDescent="0.25">
      <c r="A8177" s="1">
        <v>45998.625</v>
      </c>
      <c r="B8177" s="2">
        <v>2025</v>
      </c>
      <c r="C8177" s="2">
        <v>12</v>
      </c>
      <c r="D8177" s="2">
        <v>7</v>
      </c>
      <c r="E8177" s="2">
        <v>15</v>
      </c>
      <c r="F8177" s="3">
        <v>0</v>
      </c>
      <c r="G8177" s="3">
        <v>0</v>
      </c>
      <c r="H8177" s="3">
        <v>0</v>
      </c>
      <c r="I8177" s="3">
        <v>0</v>
      </c>
      <c r="J8177" s="3">
        <v>0</v>
      </c>
      <c r="K8177" s="3">
        <v>0</v>
      </c>
      <c r="L8177" s="3">
        <v>0</v>
      </c>
      <c r="M8177" s="3">
        <v>0</v>
      </c>
      <c r="N8177" s="3">
        <v>0</v>
      </c>
      <c r="O8177" s="3">
        <v>0</v>
      </c>
    </row>
    <row r="8178" spans="1:15" x14ac:dyDescent="0.25">
      <c r="A8178" s="1">
        <v>45998.666666666664</v>
      </c>
      <c r="B8178" s="2">
        <v>2025</v>
      </c>
      <c r="C8178" s="2">
        <v>12</v>
      </c>
      <c r="D8178" s="2">
        <v>7</v>
      </c>
      <c r="E8178" s="2">
        <v>16</v>
      </c>
      <c r="F8178" s="3">
        <v>0</v>
      </c>
      <c r="G8178" s="3">
        <v>0</v>
      </c>
      <c r="H8178" s="3">
        <v>0</v>
      </c>
      <c r="I8178" s="3">
        <v>0</v>
      </c>
      <c r="J8178" s="3">
        <v>0</v>
      </c>
      <c r="K8178" s="3">
        <v>0</v>
      </c>
      <c r="L8178" s="3">
        <v>0</v>
      </c>
      <c r="M8178" s="3">
        <v>0</v>
      </c>
      <c r="N8178" s="3">
        <v>0</v>
      </c>
      <c r="O8178" s="3">
        <v>0</v>
      </c>
    </row>
    <row r="8179" spans="1:15" x14ac:dyDescent="0.25">
      <c r="A8179" s="1">
        <v>45998.708333333336</v>
      </c>
      <c r="B8179" s="2">
        <v>2025</v>
      </c>
      <c r="C8179" s="2">
        <v>12</v>
      </c>
      <c r="D8179" s="2">
        <v>7</v>
      </c>
      <c r="E8179" s="2">
        <v>17</v>
      </c>
      <c r="F8179" s="3">
        <v>0</v>
      </c>
      <c r="G8179" s="3">
        <v>0</v>
      </c>
      <c r="H8179" s="3">
        <v>0</v>
      </c>
      <c r="I8179" s="3">
        <v>0</v>
      </c>
      <c r="J8179" s="3">
        <v>0</v>
      </c>
      <c r="K8179" s="3">
        <v>0</v>
      </c>
      <c r="L8179" s="3">
        <v>0</v>
      </c>
      <c r="M8179" s="3">
        <v>0</v>
      </c>
      <c r="N8179" s="3">
        <v>0</v>
      </c>
      <c r="O8179" s="3">
        <v>0</v>
      </c>
    </row>
    <row r="8180" spans="1:15" x14ac:dyDescent="0.25">
      <c r="A8180" s="1">
        <v>45998.75</v>
      </c>
      <c r="B8180" s="2">
        <v>2025</v>
      </c>
      <c r="C8180" s="2">
        <v>12</v>
      </c>
      <c r="D8180" s="2">
        <v>7</v>
      </c>
      <c r="E8180" s="2">
        <v>18</v>
      </c>
      <c r="F8180" s="3">
        <v>0</v>
      </c>
      <c r="G8180" s="3">
        <v>0</v>
      </c>
      <c r="H8180" s="3">
        <v>0</v>
      </c>
      <c r="I8180" s="3">
        <v>0</v>
      </c>
      <c r="J8180" s="3">
        <v>0</v>
      </c>
      <c r="K8180" s="3">
        <v>0</v>
      </c>
      <c r="L8180" s="3">
        <v>0</v>
      </c>
      <c r="M8180" s="3">
        <v>0</v>
      </c>
      <c r="N8180" s="3">
        <v>0</v>
      </c>
      <c r="O8180" s="3">
        <v>0</v>
      </c>
    </row>
    <row r="8181" spans="1:15" x14ac:dyDescent="0.25">
      <c r="A8181" s="1">
        <v>45998.791666666664</v>
      </c>
      <c r="B8181" s="2">
        <v>2025</v>
      </c>
      <c r="C8181" s="2">
        <v>12</v>
      </c>
      <c r="D8181" s="2">
        <v>7</v>
      </c>
      <c r="E8181" s="2">
        <v>19</v>
      </c>
      <c r="F8181" s="3">
        <v>0</v>
      </c>
      <c r="G8181" s="3">
        <v>0</v>
      </c>
      <c r="H8181" s="3"/>
      <c r="I8181" s="3">
        <v>0</v>
      </c>
      <c r="J8181" s="3"/>
      <c r="K8181" s="3"/>
      <c r="L8181" s="3">
        <v>0</v>
      </c>
      <c r="M8181" s="3">
        <v>0</v>
      </c>
      <c r="N8181" s="3">
        <v>0</v>
      </c>
      <c r="O8181" s="3">
        <v>0</v>
      </c>
    </row>
    <row r="8182" spans="1:15" x14ac:dyDescent="0.25">
      <c r="A8182" s="1">
        <v>45998.833333333336</v>
      </c>
      <c r="B8182" s="2">
        <v>2025</v>
      </c>
      <c r="C8182" s="2">
        <v>12</v>
      </c>
      <c r="D8182" s="2">
        <v>7</v>
      </c>
      <c r="E8182" s="2">
        <v>20</v>
      </c>
      <c r="F8182" s="3"/>
      <c r="G8182" s="3">
        <v>0</v>
      </c>
      <c r="H8182" s="3"/>
      <c r="I8182" s="3">
        <v>0</v>
      </c>
      <c r="J8182" s="3"/>
      <c r="K8182" s="3"/>
      <c r="L8182" s="3"/>
      <c r="M8182" s="3">
        <v>0</v>
      </c>
      <c r="N8182" s="3">
        <v>0</v>
      </c>
      <c r="O8182" s="3">
        <v>0</v>
      </c>
    </row>
    <row r="8183" spans="1:15" x14ac:dyDescent="0.25">
      <c r="A8183" s="1">
        <v>45998.875</v>
      </c>
      <c r="B8183" s="2">
        <v>2025</v>
      </c>
      <c r="C8183" s="2">
        <v>12</v>
      </c>
      <c r="D8183" s="2">
        <v>7</v>
      </c>
      <c r="E8183" s="2">
        <v>21</v>
      </c>
      <c r="F8183" s="3"/>
      <c r="G8183" s="3">
        <v>0</v>
      </c>
      <c r="H8183" s="3"/>
      <c r="I8183" s="3">
        <v>0</v>
      </c>
      <c r="J8183" s="3"/>
      <c r="K8183" s="3"/>
      <c r="L8183" s="3"/>
      <c r="M8183" s="3">
        <v>0</v>
      </c>
      <c r="N8183" s="3">
        <v>0</v>
      </c>
      <c r="O8183" s="3">
        <v>0</v>
      </c>
    </row>
    <row r="8184" spans="1:15" x14ac:dyDescent="0.25">
      <c r="A8184" s="1">
        <v>45998.916666666664</v>
      </c>
      <c r="B8184" s="2">
        <v>2025</v>
      </c>
      <c r="C8184" s="2">
        <v>12</v>
      </c>
      <c r="D8184" s="2">
        <v>7</v>
      </c>
      <c r="E8184" s="2">
        <v>22</v>
      </c>
      <c r="F8184" s="3"/>
      <c r="G8184" s="3">
        <v>0</v>
      </c>
      <c r="H8184" s="3"/>
      <c r="I8184" s="3">
        <v>0</v>
      </c>
      <c r="J8184" s="3"/>
      <c r="K8184" s="3"/>
      <c r="L8184" s="3"/>
      <c r="M8184" s="3">
        <v>0</v>
      </c>
      <c r="N8184" s="3">
        <v>0</v>
      </c>
      <c r="O8184" s="3">
        <v>0</v>
      </c>
    </row>
    <row r="8185" spans="1:15" x14ac:dyDescent="0.25">
      <c r="A8185" s="1">
        <v>45998.958333333336</v>
      </c>
      <c r="B8185" s="2">
        <v>2025</v>
      </c>
      <c r="C8185" s="2">
        <v>12</v>
      </c>
      <c r="D8185" s="2">
        <v>7</v>
      </c>
      <c r="E8185" s="2">
        <v>23</v>
      </c>
      <c r="F8185" s="3"/>
      <c r="G8185" s="3">
        <v>0</v>
      </c>
      <c r="H8185" s="3"/>
      <c r="I8185" s="3">
        <v>0</v>
      </c>
      <c r="J8185" s="3"/>
      <c r="K8185" s="3"/>
      <c r="L8185" s="3"/>
      <c r="M8185" s="3">
        <v>0</v>
      </c>
      <c r="N8185" s="3">
        <v>0</v>
      </c>
      <c r="O8185" s="3">
        <v>0</v>
      </c>
    </row>
    <row r="8186" spans="1:15" x14ac:dyDescent="0.25">
      <c r="A8186" s="1">
        <v>45999</v>
      </c>
      <c r="B8186" s="2">
        <v>2025</v>
      </c>
      <c r="C8186" s="2">
        <v>12</v>
      </c>
      <c r="D8186" s="2">
        <v>8</v>
      </c>
      <c r="E8186" s="2">
        <v>0</v>
      </c>
      <c r="F8186" s="3"/>
      <c r="G8186" s="3">
        <v>0</v>
      </c>
      <c r="H8186" s="3"/>
      <c r="I8186" s="3">
        <v>0</v>
      </c>
      <c r="J8186" s="3"/>
      <c r="K8186" s="3"/>
      <c r="L8186" s="3"/>
      <c r="M8186" s="3">
        <v>0</v>
      </c>
      <c r="N8186" s="3">
        <v>0</v>
      </c>
      <c r="O8186" s="3">
        <v>0</v>
      </c>
    </row>
    <row r="8187" spans="1:15" x14ac:dyDescent="0.25">
      <c r="A8187" s="1">
        <v>45999.041666666664</v>
      </c>
      <c r="B8187" s="2">
        <v>2025</v>
      </c>
      <c r="C8187" s="2">
        <v>12</v>
      </c>
      <c r="D8187" s="2">
        <v>8</v>
      </c>
      <c r="E8187" s="2">
        <v>1</v>
      </c>
      <c r="F8187" s="3"/>
      <c r="G8187" s="3">
        <v>0</v>
      </c>
      <c r="H8187" s="3"/>
      <c r="I8187" s="3">
        <v>0</v>
      </c>
      <c r="J8187" s="3"/>
      <c r="K8187" s="3"/>
      <c r="L8187" s="3"/>
      <c r="M8187" s="3">
        <v>0</v>
      </c>
      <c r="N8187" s="3">
        <v>0</v>
      </c>
      <c r="O8187" s="3">
        <v>0</v>
      </c>
    </row>
    <row r="8188" spans="1:15" x14ac:dyDescent="0.25">
      <c r="A8188" s="1">
        <v>45999.083333333336</v>
      </c>
      <c r="B8188" s="2">
        <v>2025</v>
      </c>
      <c r="C8188" s="2">
        <v>12</v>
      </c>
      <c r="D8188" s="2">
        <v>8</v>
      </c>
      <c r="E8188" s="2">
        <v>2</v>
      </c>
      <c r="F8188" s="3"/>
      <c r="G8188" s="3">
        <v>0</v>
      </c>
      <c r="H8188" s="3"/>
      <c r="I8188" s="3">
        <v>0</v>
      </c>
      <c r="J8188" s="3"/>
      <c r="K8188" s="3"/>
      <c r="L8188" s="3"/>
      <c r="M8188" s="3">
        <v>0</v>
      </c>
      <c r="N8188" s="3">
        <v>0</v>
      </c>
      <c r="O8188" s="3">
        <v>0</v>
      </c>
    </row>
    <row r="8189" spans="1:15" x14ac:dyDescent="0.25">
      <c r="A8189" s="1">
        <v>45999.125</v>
      </c>
      <c r="B8189" s="2">
        <v>2025</v>
      </c>
      <c r="C8189" s="2">
        <v>12</v>
      </c>
      <c r="D8189" s="2">
        <v>8</v>
      </c>
      <c r="E8189" s="2">
        <v>3</v>
      </c>
      <c r="F8189" s="3"/>
      <c r="G8189" s="3">
        <v>0</v>
      </c>
      <c r="H8189" s="3"/>
      <c r="I8189" s="3">
        <v>0</v>
      </c>
      <c r="J8189" s="3"/>
      <c r="K8189" s="3"/>
      <c r="L8189" s="3"/>
      <c r="M8189" s="3">
        <v>0</v>
      </c>
      <c r="N8189" s="3">
        <v>0</v>
      </c>
      <c r="O8189" s="3">
        <v>0</v>
      </c>
    </row>
    <row r="8190" spans="1:15" x14ac:dyDescent="0.25">
      <c r="A8190" s="1">
        <v>45999.166666666664</v>
      </c>
      <c r="B8190" s="2">
        <v>2025</v>
      </c>
      <c r="C8190" s="2">
        <v>12</v>
      </c>
      <c r="D8190" s="2">
        <v>8</v>
      </c>
      <c r="E8190" s="2">
        <v>4</v>
      </c>
      <c r="F8190" s="3">
        <v>0</v>
      </c>
      <c r="G8190" s="3">
        <v>0</v>
      </c>
      <c r="H8190" s="3"/>
      <c r="I8190" s="3">
        <v>0</v>
      </c>
      <c r="J8190" s="3"/>
      <c r="K8190" s="3"/>
      <c r="L8190" s="3"/>
      <c r="M8190" s="3">
        <v>0</v>
      </c>
      <c r="N8190" s="3">
        <v>0</v>
      </c>
      <c r="O8190" s="3">
        <v>0</v>
      </c>
    </row>
    <row r="8191" spans="1:15" x14ac:dyDescent="0.25">
      <c r="A8191" s="1">
        <v>45999.208333333336</v>
      </c>
      <c r="B8191" s="2">
        <v>2025</v>
      </c>
      <c r="C8191" s="2">
        <v>12</v>
      </c>
      <c r="D8191" s="2">
        <v>8</v>
      </c>
      <c r="E8191" s="2">
        <v>5</v>
      </c>
      <c r="F8191" s="3">
        <v>0</v>
      </c>
      <c r="G8191" s="3">
        <v>0</v>
      </c>
      <c r="H8191" s="3">
        <v>0</v>
      </c>
      <c r="I8191" s="3">
        <v>0</v>
      </c>
      <c r="J8191" s="3">
        <v>0</v>
      </c>
      <c r="K8191" s="3">
        <v>0</v>
      </c>
      <c r="L8191" s="3">
        <v>0</v>
      </c>
      <c r="M8191" s="3">
        <v>0</v>
      </c>
      <c r="N8191" s="3">
        <v>0</v>
      </c>
      <c r="O8191" s="3">
        <v>0</v>
      </c>
    </row>
    <row r="8192" spans="1:15" x14ac:dyDescent="0.25">
      <c r="A8192" s="1">
        <v>45999.25</v>
      </c>
      <c r="B8192" s="2">
        <v>2025</v>
      </c>
      <c r="C8192" s="2">
        <v>12</v>
      </c>
      <c r="D8192" s="2">
        <v>8</v>
      </c>
      <c r="E8192" s="2">
        <v>6</v>
      </c>
      <c r="F8192" s="3">
        <v>0</v>
      </c>
      <c r="G8192" s="3">
        <v>0.10237025761782131</v>
      </c>
      <c r="H8192" s="3">
        <v>0</v>
      </c>
      <c r="I8192" s="3">
        <v>0</v>
      </c>
      <c r="J8192" s="3">
        <v>0</v>
      </c>
      <c r="K8192" s="3">
        <v>0</v>
      </c>
      <c r="L8192" s="3">
        <v>0</v>
      </c>
      <c r="M8192" s="3">
        <v>2.0204970212701043E-2</v>
      </c>
      <c r="N8192" s="3">
        <v>0.23790800628448308</v>
      </c>
      <c r="O8192" s="3">
        <v>4.0053692679445051E-2</v>
      </c>
    </row>
    <row r="8193" spans="1:15" x14ac:dyDescent="0.25">
      <c r="A8193" s="1">
        <v>45999.291666666664</v>
      </c>
      <c r="B8193" s="2">
        <v>2025</v>
      </c>
      <c r="C8193" s="2">
        <v>12</v>
      </c>
      <c r="D8193" s="2">
        <v>8</v>
      </c>
      <c r="E8193" s="2">
        <v>7</v>
      </c>
      <c r="F8193" s="3">
        <v>0</v>
      </c>
      <c r="G8193" s="3">
        <v>0.28186041503994008</v>
      </c>
      <c r="H8193" s="3">
        <v>0</v>
      </c>
      <c r="I8193" s="3">
        <v>0</v>
      </c>
      <c r="J8193" s="3">
        <v>0</v>
      </c>
      <c r="K8193" s="3">
        <v>0</v>
      </c>
      <c r="L8193" s="3">
        <v>0</v>
      </c>
      <c r="M8193" s="3">
        <v>8.143206235693301E-2</v>
      </c>
      <c r="N8193" s="3">
        <v>0.45360433275918455</v>
      </c>
      <c r="O8193" s="3">
        <v>9.0766312239561955E-2</v>
      </c>
    </row>
    <row r="8194" spans="1:15" x14ac:dyDescent="0.25">
      <c r="A8194" s="1">
        <v>45999.333333333336</v>
      </c>
      <c r="B8194" s="2">
        <v>2025</v>
      </c>
      <c r="C8194" s="2">
        <v>12</v>
      </c>
      <c r="D8194" s="2">
        <v>8</v>
      </c>
      <c r="E8194" s="2">
        <v>8</v>
      </c>
      <c r="F8194" s="3">
        <v>0</v>
      </c>
      <c r="G8194" s="3">
        <v>0.11214397941109708</v>
      </c>
      <c r="H8194" s="3">
        <v>0</v>
      </c>
      <c r="I8194" s="3">
        <v>0.22872754468169534</v>
      </c>
      <c r="J8194" s="3">
        <v>0</v>
      </c>
      <c r="K8194" s="3">
        <v>0</v>
      </c>
      <c r="L8194" s="3">
        <v>0</v>
      </c>
      <c r="M8194" s="3">
        <v>0.16832277820431923</v>
      </c>
      <c r="N8194" s="3">
        <v>0.52970725107571393</v>
      </c>
      <c r="O8194" s="3">
        <v>0.11543350593031396</v>
      </c>
    </row>
    <row r="8195" spans="1:15" x14ac:dyDescent="0.25">
      <c r="A8195" s="1">
        <v>45999.375</v>
      </c>
      <c r="B8195" s="2">
        <v>2025</v>
      </c>
      <c r="C8195" s="2">
        <v>12</v>
      </c>
      <c r="D8195" s="2">
        <v>8</v>
      </c>
      <c r="E8195" s="2">
        <v>9</v>
      </c>
      <c r="F8195" s="3">
        <v>0</v>
      </c>
      <c r="G8195" s="3">
        <v>6.7121476565459623E-2</v>
      </c>
      <c r="H8195" s="3">
        <v>0</v>
      </c>
      <c r="I8195" s="3">
        <v>0.25486305549184474</v>
      </c>
      <c r="J8195" s="3">
        <v>0</v>
      </c>
      <c r="K8195" s="3">
        <v>0</v>
      </c>
      <c r="L8195" s="3">
        <v>0</v>
      </c>
      <c r="M8195" s="3">
        <v>0.24497654954957401</v>
      </c>
      <c r="N8195" s="3">
        <v>0.59476703936649666</v>
      </c>
      <c r="O8195" s="3">
        <v>0.129080902330375</v>
      </c>
    </row>
    <row r="8196" spans="1:15" x14ac:dyDescent="0.25">
      <c r="A8196" s="1">
        <v>45999.416666666664</v>
      </c>
      <c r="B8196" s="2">
        <v>2025</v>
      </c>
      <c r="C8196" s="2">
        <v>12</v>
      </c>
      <c r="D8196" s="2">
        <v>8</v>
      </c>
      <c r="E8196" s="2">
        <v>10</v>
      </c>
      <c r="F8196" s="3">
        <v>0</v>
      </c>
      <c r="G8196" s="3">
        <v>4.1554513283724934E-2</v>
      </c>
      <c r="H8196" s="3">
        <v>0</v>
      </c>
      <c r="I8196" s="3">
        <v>0</v>
      </c>
      <c r="J8196" s="3">
        <v>0</v>
      </c>
      <c r="K8196" s="3">
        <v>0</v>
      </c>
      <c r="L8196" s="3">
        <v>0</v>
      </c>
      <c r="M8196" s="3">
        <v>0.39131226684237802</v>
      </c>
      <c r="N8196" s="3">
        <v>0.64206138481297148</v>
      </c>
      <c r="O8196" s="3">
        <v>0.11943646277100828</v>
      </c>
    </row>
    <row r="8197" spans="1:15" x14ac:dyDescent="0.25">
      <c r="A8197" s="1">
        <v>45999.458333333336</v>
      </c>
      <c r="B8197" s="2">
        <v>2025</v>
      </c>
      <c r="C8197" s="2">
        <v>12</v>
      </c>
      <c r="D8197" s="2">
        <v>8</v>
      </c>
      <c r="E8197" s="2">
        <v>11</v>
      </c>
      <c r="F8197" s="3">
        <v>0</v>
      </c>
      <c r="G8197" s="3">
        <v>2.865904817011429E-2</v>
      </c>
      <c r="H8197" s="3">
        <v>0</v>
      </c>
      <c r="I8197" s="3">
        <v>0</v>
      </c>
      <c r="J8197" s="3">
        <v>0</v>
      </c>
      <c r="K8197" s="3">
        <v>0</v>
      </c>
      <c r="L8197" s="3">
        <v>0</v>
      </c>
      <c r="M8197" s="3">
        <v>0.45470861710719768</v>
      </c>
      <c r="N8197" s="3">
        <v>0.60925113488969096</v>
      </c>
      <c r="O8197" s="3">
        <v>0.12140208890744478</v>
      </c>
    </row>
    <row r="8198" spans="1:15" x14ac:dyDescent="0.25">
      <c r="A8198" s="1">
        <v>45999.5</v>
      </c>
      <c r="B8198" s="2">
        <v>2025</v>
      </c>
      <c r="C8198" s="2">
        <v>12</v>
      </c>
      <c r="D8198" s="2">
        <v>8</v>
      </c>
      <c r="E8198" s="2">
        <v>12</v>
      </c>
      <c r="F8198" s="3">
        <v>0</v>
      </c>
      <c r="G8198" s="3">
        <v>2.4155797748794572E-3</v>
      </c>
      <c r="H8198" s="3">
        <v>0</v>
      </c>
      <c r="I8198" s="3">
        <v>0</v>
      </c>
      <c r="J8198" s="3">
        <v>0</v>
      </c>
      <c r="K8198" s="3">
        <v>0</v>
      </c>
      <c r="L8198" s="3">
        <v>0</v>
      </c>
      <c r="M8198" s="3">
        <v>0.1635423716610267</v>
      </c>
      <c r="N8198" s="3">
        <v>0.47640463762050356</v>
      </c>
      <c r="O8198" s="3">
        <v>7.1373621006267748E-2</v>
      </c>
    </row>
    <row r="8199" spans="1:15" x14ac:dyDescent="0.25">
      <c r="A8199" s="1">
        <v>45999.541666666664</v>
      </c>
      <c r="B8199" s="2">
        <v>2025</v>
      </c>
      <c r="C8199" s="2">
        <v>12</v>
      </c>
      <c r="D8199" s="2">
        <v>8</v>
      </c>
      <c r="E8199" s="2">
        <v>13</v>
      </c>
      <c r="F8199" s="3">
        <v>0</v>
      </c>
      <c r="G8199" s="3">
        <v>0</v>
      </c>
      <c r="H8199" s="3">
        <v>0</v>
      </c>
      <c r="I8199" s="3">
        <v>0</v>
      </c>
      <c r="J8199" s="3">
        <v>0</v>
      </c>
      <c r="K8199" s="3">
        <v>0</v>
      </c>
      <c r="L8199" s="3">
        <v>0</v>
      </c>
      <c r="M8199" s="3">
        <v>0</v>
      </c>
      <c r="N8199" s="3">
        <v>0</v>
      </c>
      <c r="O8199" s="3">
        <v>0</v>
      </c>
    </row>
    <row r="8200" spans="1:15" x14ac:dyDescent="0.25">
      <c r="A8200" s="1">
        <v>45999.583333333336</v>
      </c>
      <c r="B8200" s="2">
        <v>2025</v>
      </c>
      <c r="C8200" s="2">
        <v>12</v>
      </c>
      <c r="D8200" s="2">
        <v>8</v>
      </c>
      <c r="E8200" s="2">
        <v>14</v>
      </c>
      <c r="F8200" s="3">
        <v>0</v>
      </c>
      <c r="G8200" s="3">
        <v>0</v>
      </c>
      <c r="H8200" s="3">
        <v>0</v>
      </c>
      <c r="I8200" s="3">
        <v>0</v>
      </c>
      <c r="J8200" s="3">
        <v>0</v>
      </c>
      <c r="K8200" s="3">
        <v>0</v>
      </c>
      <c r="L8200" s="3">
        <v>0</v>
      </c>
      <c r="M8200" s="3">
        <v>0</v>
      </c>
      <c r="N8200" s="3">
        <v>0</v>
      </c>
      <c r="O8200" s="3">
        <v>0</v>
      </c>
    </row>
    <row r="8201" spans="1:15" x14ac:dyDescent="0.25">
      <c r="A8201" s="1">
        <v>45999.625</v>
      </c>
      <c r="B8201" s="2">
        <v>2025</v>
      </c>
      <c r="C8201" s="2">
        <v>12</v>
      </c>
      <c r="D8201" s="2">
        <v>8</v>
      </c>
      <c r="E8201" s="2">
        <v>15</v>
      </c>
      <c r="F8201" s="3">
        <v>0</v>
      </c>
      <c r="G8201" s="3">
        <v>0</v>
      </c>
      <c r="H8201" s="3">
        <v>0</v>
      </c>
      <c r="I8201" s="3">
        <v>0</v>
      </c>
      <c r="J8201" s="3">
        <v>0</v>
      </c>
      <c r="K8201" s="3">
        <v>0</v>
      </c>
      <c r="L8201" s="3">
        <v>0</v>
      </c>
      <c r="M8201" s="3">
        <v>0</v>
      </c>
      <c r="N8201" s="3">
        <v>0</v>
      </c>
      <c r="O8201" s="3">
        <v>0</v>
      </c>
    </row>
    <row r="8202" spans="1:15" x14ac:dyDescent="0.25">
      <c r="A8202" s="1">
        <v>45999.666666666664</v>
      </c>
      <c r="B8202" s="2">
        <v>2025</v>
      </c>
      <c r="C8202" s="2">
        <v>12</v>
      </c>
      <c r="D8202" s="2">
        <v>8</v>
      </c>
      <c r="E8202" s="2">
        <v>16</v>
      </c>
      <c r="F8202" s="3">
        <v>0</v>
      </c>
      <c r="G8202" s="3">
        <v>0</v>
      </c>
      <c r="H8202" s="3">
        <v>0</v>
      </c>
      <c r="I8202" s="3">
        <v>0</v>
      </c>
      <c r="J8202" s="3">
        <v>0</v>
      </c>
      <c r="K8202" s="3">
        <v>0</v>
      </c>
      <c r="L8202" s="3">
        <v>0</v>
      </c>
      <c r="M8202" s="3">
        <v>0</v>
      </c>
      <c r="N8202" s="3">
        <v>0</v>
      </c>
      <c r="O8202" s="3">
        <v>0</v>
      </c>
    </row>
    <row r="8203" spans="1:15" x14ac:dyDescent="0.25">
      <c r="A8203" s="1">
        <v>45999.708333333336</v>
      </c>
      <c r="B8203" s="2">
        <v>2025</v>
      </c>
      <c r="C8203" s="2">
        <v>12</v>
      </c>
      <c r="D8203" s="2">
        <v>8</v>
      </c>
      <c r="E8203" s="2">
        <v>17</v>
      </c>
      <c r="F8203" s="3">
        <v>0</v>
      </c>
      <c r="G8203" s="3">
        <v>0</v>
      </c>
      <c r="H8203" s="3">
        <v>0</v>
      </c>
      <c r="I8203" s="3">
        <v>0</v>
      </c>
      <c r="J8203" s="3">
        <v>0</v>
      </c>
      <c r="K8203" s="3">
        <v>0</v>
      </c>
      <c r="L8203" s="3">
        <v>0</v>
      </c>
      <c r="M8203" s="3">
        <v>0</v>
      </c>
      <c r="N8203" s="3">
        <v>0</v>
      </c>
      <c r="O8203" s="3">
        <v>0</v>
      </c>
    </row>
    <row r="8204" spans="1:15" x14ac:dyDescent="0.25">
      <c r="A8204" s="1">
        <v>45999.75</v>
      </c>
      <c r="B8204" s="2">
        <v>2025</v>
      </c>
      <c r="C8204" s="2">
        <v>12</v>
      </c>
      <c r="D8204" s="2">
        <v>8</v>
      </c>
      <c r="E8204" s="2">
        <v>18</v>
      </c>
      <c r="F8204" s="3">
        <v>0</v>
      </c>
      <c r="G8204" s="3">
        <v>0</v>
      </c>
      <c r="H8204" s="3">
        <v>0</v>
      </c>
      <c r="I8204" s="3">
        <v>0</v>
      </c>
      <c r="J8204" s="3">
        <v>0</v>
      </c>
      <c r="K8204" s="3"/>
      <c r="L8204" s="3">
        <v>0</v>
      </c>
      <c r="M8204" s="3">
        <v>0</v>
      </c>
      <c r="N8204" s="3">
        <v>0</v>
      </c>
      <c r="O8204" s="3">
        <v>0</v>
      </c>
    </row>
    <row r="8205" spans="1:15" x14ac:dyDescent="0.25">
      <c r="A8205" s="1">
        <v>45999.791666666664</v>
      </c>
      <c r="B8205" s="2">
        <v>2025</v>
      </c>
      <c r="C8205" s="2">
        <v>12</v>
      </c>
      <c r="D8205" s="2">
        <v>8</v>
      </c>
      <c r="E8205" s="2">
        <v>19</v>
      </c>
      <c r="F8205" s="3">
        <v>0</v>
      </c>
      <c r="G8205" s="3">
        <v>0</v>
      </c>
      <c r="H8205" s="3"/>
      <c r="I8205" s="3">
        <v>0</v>
      </c>
      <c r="J8205" s="3"/>
      <c r="K8205" s="3"/>
      <c r="L8205" s="3">
        <v>0</v>
      </c>
      <c r="M8205" s="3">
        <v>0</v>
      </c>
      <c r="N8205" s="3">
        <v>0</v>
      </c>
      <c r="O8205" s="3">
        <v>0</v>
      </c>
    </row>
    <row r="8206" spans="1:15" x14ac:dyDescent="0.25">
      <c r="A8206" s="1">
        <v>45999.833333333336</v>
      </c>
      <c r="B8206" s="2">
        <v>2025</v>
      </c>
      <c r="C8206" s="2">
        <v>12</v>
      </c>
      <c r="D8206" s="2">
        <v>8</v>
      </c>
      <c r="E8206" s="2">
        <v>20</v>
      </c>
      <c r="F8206" s="3"/>
      <c r="G8206" s="3">
        <v>0</v>
      </c>
      <c r="H8206" s="3"/>
      <c r="I8206" s="3">
        <v>0</v>
      </c>
      <c r="J8206" s="3"/>
      <c r="K8206" s="3"/>
      <c r="L8206" s="3"/>
      <c r="M8206" s="3">
        <v>0</v>
      </c>
      <c r="N8206" s="3">
        <v>0</v>
      </c>
      <c r="O8206" s="3">
        <v>0</v>
      </c>
    </row>
    <row r="8207" spans="1:15" x14ac:dyDescent="0.25">
      <c r="A8207" s="1">
        <v>45999.875</v>
      </c>
      <c r="B8207" s="2">
        <v>2025</v>
      </c>
      <c r="C8207" s="2">
        <v>12</v>
      </c>
      <c r="D8207" s="2">
        <v>8</v>
      </c>
      <c r="E8207" s="2">
        <v>21</v>
      </c>
      <c r="F8207" s="3"/>
      <c r="G8207" s="3">
        <v>0</v>
      </c>
      <c r="H8207" s="3"/>
      <c r="I8207" s="3">
        <v>0</v>
      </c>
      <c r="J8207" s="3"/>
      <c r="K8207" s="3"/>
      <c r="L8207" s="3"/>
      <c r="M8207" s="3">
        <v>0</v>
      </c>
      <c r="N8207" s="3">
        <v>0</v>
      </c>
      <c r="O8207" s="3">
        <v>0</v>
      </c>
    </row>
    <row r="8208" spans="1:15" x14ac:dyDescent="0.25">
      <c r="A8208" s="1">
        <v>45999.916666666664</v>
      </c>
      <c r="B8208" s="2">
        <v>2025</v>
      </c>
      <c r="C8208" s="2">
        <v>12</v>
      </c>
      <c r="D8208" s="2">
        <v>8</v>
      </c>
      <c r="E8208" s="2">
        <v>22</v>
      </c>
      <c r="F8208" s="3"/>
      <c r="G8208" s="3">
        <v>0</v>
      </c>
      <c r="H8208" s="3"/>
      <c r="I8208" s="3">
        <v>0</v>
      </c>
      <c r="J8208" s="3"/>
      <c r="K8208" s="3"/>
      <c r="L8208" s="3"/>
      <c r="M8208" s="3">
        <v>0</v>
      </c>
      <c r="N8208" s="3">
        <v>0</v>
      </c>
      <c r="O8208" s="3">
        <v>0</v>
      </c>
    </row>
    <row r="8209" spans="1:15" x14ac:dyDescent="0.25">
      <c r="A8209" s="1">
        <v>45999.958333333336</v>
      </c>
      <c r="B8209" s="2">
        <v>2025</v>
      </c>
      <c r="C8209" s="2">
        <v>12</v>
      </c>
      <c r="D8209" s="2">
        <v>8</v>
      </c>
      <c r="E8209" s="2">
        <v>23</v>
      </c>
      <c r="F8209" s="3"/>
      <c r="G8209" s="3">
        <v>0</v>
      </c>
      <c r="H8209" s="3"/>
      <c r="I8209" s="3">
        <v>0</v>
      </c>
      <c r="J8209" s="3"/>
      <c r="K8209" s="3"/>
      <c r="L8209" s="3"/>
      <c r="M8209" s="3">
        <v>0</v>
      </c>
      <c r="N8209" s="3">
        <v>0</v>
      </c>
      <c r="O8209" s="3">
        <v>0</v>
      </c>
    </row>
    <row r="8210" spans="1:15" x14ac:dyDescent="0.25">
      <c r="A8210" s="1">
        <v>46000</v>
      </c>
      <c r="B8210" s="2">
        <v>2025</v>
      </c>
      <c r="C8210" s="2">
        <v>12</v>
      </c>
      <c r="D8210" s="2">
        <v>9</v>
      </c>
      <c r="E8210" s="2">
        <v>0</v>
      </c>
      <c r="F8210" s="3"/>
      <c r="G8210" s="3">
        <v>0</v>
      </c>
      <c r="H8210" s="3"/>
      <c r="I8210" s="3">
        <v>0</v>
      </c>
      <c r="J8210" s="3"/>
      <c r="K8210" s="3"/>
      <c r="L8210" s="3"/>
      <c r="M8210" s="3">
        <v>0</v>
      </c>
      <c r="N8210" s="3">
        <v>0</v>
      </c>
      <c r="O8210" s="3">
        <v>0</v>
      </c>
    </row>
    <row r="8211" spans="1:15" x14ac:dyDescent="0.25">
      <c r="A8211" s="1">
        <v>46000.041666666664</v>
      </c>
      <c r="B8211" s="2">
        <v>2025</v>
      </c>
      <c r="C8211" s="2">
        <v>12</v>
      </c>
      <c r="D8211" s="2">
        <v>9</v>
      </c>
      <c r="E8211" s="2">
        <v>1</v>
      </c>
      <c r="F8211" s="3"/>
      <c r="G8211" s="3">
        <v>0</v>
      </c>
      <c r="H8211" s="3"/>
      <c r="I8211" s="3">
        <v>0</v>
      </c>
      <c r="J8211" s="3"/>
      <c r="K8211" s="3"/>
      <c r="L8211" s="3"/>
      <c r="M8211" s="3">
        <v>0</v>
      </c>
      <c r="N8211" s="3">
        <v>0</v>
      </c>
      <c r="O8211" s="3">
        <v>0</v>
      </c>
    </row>
    <row r="8212" spans="1:15" x14ac:dyDescent="0.25">
      <c r="A8212" s="1">
        <v>46000.083333333336</v>
      </c>
      <c r="B8212" s="2">
        <v>2025</v>
      </c>
      <c r="C8212" s="2">
        <v>12</v>
      </c>
      <c r="D8212" s="2">
        <v>9</v>
      </c>
      <c r="E8212" s="2">
        <v>2</v>
      </c>
      <c r="F8212" s="3"/>
      <c r="G8212" s="3">
        <v>0</v>
      </c>
      <c r="H8212" s="3"/>
      <c r="I8212" s="3">
        <v>0</v>
      </c>
      <c r="J8212" s="3"/>
      <c r="K8212" s="3"/>
      <c r="L8212" s="3"/>
      <c r="M8212" s="3">
        <v>0</v>
      </c>
      <c r="N8212" s="3">
        <v>0</v>
      </c>
      <c r="O8212" s="3">
        <v>0</v>
      </c>
    </row>
    <row r="8213" spans="1:15" x14ac:dyDescent="0.25">
      <c r="A8213" s="1">
        <v>46000.125</v>
      </c>
      <c r="B8213" s="2">
        <v>2025</v>
      </c>
      <c r="C8213" s="2">
        <v>12</v>
      </c>
      <c r="D8213" s="2">
        <v>9</v>
      </c>
      <c r="E8213" s="2">
        <v>3</v>
      </c>
      <c r="F8213" s="3"/>
      <c r="G8213" s="3">
        <v>0</v>
      </c>
      <c r="H8213" s="3"/>
      <c r="I8213" s="3">
        <v>0</v>
      </c>
      <c r="J8213" s="3"/>
      <c r="K8213" s="3"/>
      <c r="L8213" s="3"/>
      <c r="M8213" s="3">
        <v>0</v>
      </c>
      <c r="N8213" s="3">
        <v>0</v>
      </c>
      <c r="O8213" s="3">
        <v>0</v>
      </c>
    </row>
    <row r="8214" spans="1:15" x14ac:dyDescent="0.25">
      <c r="A8214" s="1">
        <v>46000.166666666664</v>
      </c>
      <c r="B8214" s="2">
        <v>2025</v>
      </c>
      <c r="C8214" s="2">
        <v>12</v>
      </c>
      <c r="D8214" s="2">
        <v>9</v>
      </c>
      <c r="E8214" s="2">
        <v>4</v>
      </c>
      <c r="F8214" s="3">
        <v>0</v>
      </c>
      <c r="G8214" s="3">
        <v>0</v>
      </c>
      <c r="H8214" s="3"/>
      <c r="I8214" s="3">
        <v>0</v>
      </c>
      <c r="J8214" s="3"/>
      <c r="K8214" s="3"/>
      <c r="L8214" s="3"/>
      <c r="M8214" s="3">
        <v>0</v>
      </c>
      <c r="N8214" s="3">
        <v>0</v>
      </c>
      <c r="O8214" s="3">
        <v>0</v>
      </c>
    </row>
    <row r="8215" spans="1:15" x14ac:dyDescent="0.25">
      <c r="A8215" s="1">
        <v>46000.208333333336</v>
      </c>
      <c r="B8215" s="2">
        <v>2025</v>
      </c>
      <c r="C8215" s="2">
        <v>12</v>
      </c>
      <c r="D8215" s="2">
        <v>9</v>
      </c>
      <c r="E8215" s="2">
        <v>5</v>
      </c>
      <c r="F8215" s="3">
        <v>0</v>
      </c>
      <c r="G8215" s="3">
        <v>0</v>
      </c>
      <c r="H8215" s="3">
        <v>0</v>
      </c>
      <c r="I8215" s="3">
        <v>0</v>
      </c>
      <c r="J8215" s="3">
        <v>0</v>
      </c>
      <c r="K8215" s="3">
        <v>0</v>
      </c>
      <c r="L8215" s="3"/>
      <c r="M8215" s="3">
        <v>0</v>
      </c>
      <c r="N8215" s="3">
        <v>0</v>
      </c>
      <c r="O8215" s="3">
        <v>0</v>
      </c>
    </row>
    <row r="8216" spans="1:15" x14ac:dyDescent="0.25">
      <c r="A8216" s="1">
        <v>46000.25</v>
      </c>
      <c r="B8216" s="2">
        <v>2025</v>
      </c>
      <c r="C8216" s="2">
        <v>12</v>
      </c>
      <c r="D8216" s="2">
        <v>9</v>
      </c>
      <c r="E8216" s="2">
        <v>6</v>
      </c>
      <c r="F8216" s="3">
        <v>0</v>
      </c>
      <c r="G8216" s="3">
        <v>0</v>
      </c>
      <c r="H8216" s="3">
        <v>0</v>
      </c>
      <c r="I8216" s="3">
        <v>0</v>
      </c>
      <c r="J8216" s="3">
        <v>0</v>
      </c>
      <c r="K8216" s="3">
        <v>0</v>
      </c>
      <c r="L8216" s="3">
        <v>0</v>
      </c>
      <c r="M8216" s="3">
        <v>0</v>
      </c>
      <c r="N8216" s="3">
        <v>0</v>
      </c>
      <c r="O8216" s="3">
        <v>0</v>
      </c>
    </row>
    <row r="8217" spans="1:15" x14ac:dyDescent="0.25">
      <c r="A8217" s="1">
        <v>46000.291666666664</v>
      </c>
      <c r="B8217" s="2">
        <v>2025</v>
      </c>
      <c r="C8217" s="2">
        <v>12</v>
      </c>
      <c r="D8217" s="2">
        <v>9</v>
      </c>
      <c r="E8217" s="2">
        <v>7</v>
      </c>
      <c r="F8217" s="3">
        <v>0</v>
      </c>
      <c r="G8217" s="3">
        <v>0</v>
      </c>
      <c r="H8217" s="3">
        <v>0</v>
      </c>
      <c r="I8217" s="3">
        <v>0</v>
      </c>
      <c r="J8217" s="3">
        <v>0</v>
      </c>
      <c r="K8217" s="3">
        <v>0</v>
      </c>
      <c r="L8217" s="3">
        <v>0</v>
      </c>
      <c r="M8217" s="3">
        <v>0.11506472525314759</v>
      </c>
      <c r="N8217" s="3">
        <v>0.18646715022825816</v>
      </c>
      <c r="O8217" s="3">
        <v>3.3503541720156196E-2</v>
      </c>
    </row>
    <row r="8218" spans="1:15" x14ac:dyDescent="0.25">
      <c r="A8218" s="1">
        <v>46000.333333333336</v>
      </c>
      <c r="B8218" s="2">
        <v>2025</v>
      </c>
      <c r="C8218" s="2">
        <v>12</v>
      </c>
      <c r="D8218" s="2">
        <v>9</v>
      </c>
      <c r="E8218" s="2">
        <v>8</v>
      </c>
      <c r="F8218" s="3">
        <v>0</v>
      </c>
      <c r="G8218" s="3">
        <v>0</v>
      </c>
      <c r="H8218" s="3">
        <v>0</v>
      </c>
      <c r="I8218" s="3">
        <v>0.10996572377151236</v>
      </c>
      <c r="J8218" s="3">
        <v>0</v>
      </c>
      <c r="K8218" s="3">
        <v>0</v>
      </c>
      <c r="L8218" s="3">
        <v>0</v>
      </c>
      <c r="M8218" s="3">
        <v>8.7685584952661544E-2</v>
      </c>
      <c r="N8218" s="3">
        <v>0.32249045108531649</v>
      </c>
      <c r="O8218" s="3">
        <v>5.7793528867721156E-2</v>
      </c>
    </row>
    <row r="8219" spans="1:15" x14ac:dyDescent="0.25">
      <c r="A8219" s="1">
        <v>46000.375</v>
      </c>
      <c r="B8219" s="2">
        <v>2025</v>
      </c>
      <c r="C8219" s="2">
        <v>12</v>
      </c>
      <c r="D8219" s="2">
        <v>9</v>
      </c>
      <c r="E8219" s="2">
        <v>9</v>
      </c>
      <c r="F8219" s="3">
        <v>0</v>
      </c>
      <c r="G8219" s="3">
        <v>0</v>
      </c>
      <c r="H8219" s="3">
        <v>0</v>
      </c>
      <c r="I8219" s="3">
        <v>8.7780940731049056E-2</v>
      </c>
      <c r="J8219" s="3">
        <v>0</v>
      </c>
      <c r="K8219" s="3">
        <v>0</v>
      </c>
      <c r="L8219" s="3">
        <v>0</v>
      </c>
      <c r="M8219" s="3">
        <v>0</v>
      </c>
      <c r="N8219" s="3">
        <v>0.33432165688184068</v>
      </c>
      <c r="O8219" s="3">
        <v>4.6900288623654411E-2</v>
      </c>
    </row>
    <row r="8220" spans="1:15" x14ac:dyDescent="0.25">
      <c r="A8220" s="1">
        <v>46000.416666666664</v>
      </c>
      <c r="B8220" s="2">
        <v>2025</v>
      </c>
      <c r="C8220" s="2">
        <v>12</v>
      </c>
      <c r="D8220" s="2">
        <v>9</v>
      </c>
      <c r="E8220" s="2">
        <v>10</v>
      </c>
      <c r="F8220" s="3">
        <v>0</v>
      </c>
      <c r="G8220" s="3">
        <v>0</v>
      </c>
      <c r="H8220" s="3">
        <v>0</v>
      </c>
      <c r="I8220" s="3">
        <v>0</v>
      </c>
      <c r="J8220" s="3">
        <v>0</v>
      </c>
      <c r="K8220" s="3">
        <v>0</v>
      </c>
      <c r="L8220" s="3">
        <v>0</v>
      </c>
      <c r="M8220" s="3">
        <v>0</v>
      </c>
      <c r="N8220" s="3">
        <v>0.11099759932732416</v>
      </c>
      <c r="O8220" s="3">
        <v>1.2333066591924907E-2</v>
      </c>
    </row>
    <row r="8221" spans="1:15" x14ac:dyDescent="0.25">
      <c r="A8221" s="1">
        <v>46000.458333333336</v>
      </c>
      <c r="B8221" s="2">
        <v>2025</v>
      </c>
      <c r="C8221" s="2">
        <v>12</v>
      </c>
      <c r="D8221" s="2">
        <v>9</v>
      </c>
      <c r="E8221" s="2">
        <v>11</v>
      </c>
      <c r="F8221" s="3">
        <v>0</v>
      </c>
      <c r="G8221" s="3">
        <v>0</v>
      </c>
      <c r="H8221" s="3">
        <v>0</v>
      </c>
      <c r="I8221" s="3">
        <v>0</v>
      </c>
      <c r="J8221" s="3">
        <v>0</v>
      </c>
      <c r="K8221" s="3">
        <v>0</v>
      </c>
      <c r="L8221" s="3">
        <v>0</v>
      </c>
      <c r="M8221" s="3">
        <v>0</v>
      </c>
      <c r="N8221" s="3">
        <v>0</v>
      </c>
      <c r="O8221" s="3">
        <v>0</v>
      </c>
    </row>
    <row r="8222" spans="1:15" x14ac:dyDescent="0.25">
      <c r="A8222" s="1">
        <v>46000.5</v>
      </c>
      <c r="B8222" s="2">
        <v>2025</v>
      </c>
      <c r="C8222" s="2">
        <v>12</v>
      </c>
      <c r="D8222" s="2">
        <v>9</v>
      </c>
      <c r="E8222" s="2">
        <v>12</v>
      </c>
      <c r="F8222" s="3">
        <v>0</v>
      </c>
      <c r="G8222" s="3">
        <v>0</v>
      </c>
      <c r="H8222" s="3">
        <v>0</v>
      </c>
      <c r="I8222" s="3">
        <v>0</v>
      </c>
      <c r="J8222" s="3">
        <v>0</v>
      </c>
      <c r="K8222" s="3">
        <v>0</v>
      </c>
      <c r="L8222" s="3">
        <v>0</v>
      </c>
      <c r="M8222" s="3">
        <v>0</v>
      </c>
      <c r="N8222" s="3">
        <v>0</v>
      </c>
      <c r="O8222" s="3">
        <v>0</v>
      </c>
    </row>
    <row r="8223" spans="1:15" x14ac:dyDescent="0.25">
      <c r="A8223" s="1">
        <v>46000.541666666664</v>
      </c>
      <c r="B8223" s="2">
        <v>2025</v>
      </c>
      <c r="C8223" s="2">
        <v>12</v>
      </c>
      <c r="D8223" s="2">
        <v>9</v>
      </c>
      <c r="E8223" s="2">
        <v>13</v>
      </c>
      <c r="F8223" s="3">
        <v>0</v>
      </c>
      <c r="G8223" s="3">
        <v>0</v>
      </c>
      <c r="H8223" s="3">
        <v>0</v>
      </c>
      <c r="I8223" s="3">
        <v>0</v>
      </c>
      <c r="J8223" s="3">
        <v>0</v>
      </c>
      <c r="K8223" s="3">
        <v>0</v>
      </c>
      <c r="L8223" s="3">
        <v>0</v>
      </c>
      <c r="M8223" s="3">
        <v>0</v>
      </c>
      <c r="N8223" s="3">
        <v>0</v>
      </c>
      <c r="O8223" s="3">
        <v>0</v>
      </c>
    </row>
    <row r="8224" spans="1:15" x14ac:dyDescent="0.25">
      <c r="A8224" s="1">
        <v>46000.583333333336</v>
      </c>
      <c r="B8224" s="2">
        <v>2025</v>
      </c>
      <c r="C8224" s="2">
        <v>12</v>
      </c>
      <c r="D8224" s="2">
        <v>9</v>
      </c>
      <c r="E8224" s="2">
        <v>14</v>
      </c>
      <c r="F8224" s="3">
        <v>0</v>
      </c>
      <c r="G8224" s="3">
        <v>0</v>
      </c>
      <c r="H8224" s="3">
        <v>0</v>
      </c>
      <c r="I8224" s="3">
        <v>0</v>
      </c>
      <c r="J8224" s="3">
        <v>0</v>
      </c>
      <c r="K8224" s="3">
        <v>0</v>
      </c>
      <c r="L8224" s="3">
        <v>0</v>
      </c>
      <c r="M8224" s="3">
        <v>0</v>
      </c>
      <c r="N8224" s="3">
        <v>0</v>
      </c>
      <c r="O8224" s="3">
        <v>0</v>
      </c>
    </row>
    <row r="8225" spans="1:15" x14ac:dyDescent="0.25">
      <c r="A8225" s="1">
        <v>46000.625</v>
      </c>
      <c r="B8225" s="2">
        <v>2025</v>
      </c>
      <c r="C8225" s="2">
        <v>12</v>
      </c>
      <c r="D8225" s="2">
        <v>9</v>
      </c>
      <c r="E8225" s="2">
        <v>15</v>
      </c>
      <c r="F8225" s="3">
        <v>0</v>
      </c>
      <c r="G8225" s="3">
        <v>0</v>
      </c>
      <c r="H8225" s="3">
        <v>0</v>
      </c>
      <c r="I8225" s="3">
        <v>0</v>
      </c>
      <c r="J8225" s="3">
        <v>0</v>
      </c>
      <c r="K8225" s="3">
        <v>0</v>
      </c>
      <c r="L8225" s="3">
        <v>0</v>
      </c>
      <c r="M8225" s="3">
        <v>0</v>
      </c>
      <c r="N8225" s="3">
        <v>0</v>
      </c>
      <c r="O8225" s="3">
        <v>0</v>
      </c>
    </row>
    <row r="8226" spans="1:15" x14ac:dyDescent="0.25">
      <c r="A8226" s="1">
        <v>46000.666666666664</v>
      </c>
      <c r="B8226" s="2">
        <v>2025</v>
      </c>
      <c r="C8226" s="2">
        <v>12</v>
      </c>
      <c r="D8226" s="2">
        <v>9</v>
      </c>
      <c r="E8226" s="2">
        <v>16</v>
      </c>
      <c r="F8226" s="3">
        <v>0</v>
      </c>
      <c r="G8226" s="3">
        <v>0</v>
      </c>
      <c r="H8226" s="3">
        <v>0</v>
      </c>
      <c r="I8226" s="3">
        <v>0</v>
      </c>
      <c r="J8226" s="3">
        <v>0</v>
      </c>
      <c r="K8226" s="3">
        <v>0</v>
      </c>
      <c r="L8226" s="3">
        <v>0</v>
      </c>
      <c r="M8226" s="3">
        <v>0</v>
      </c>
      <c r="N8226" s="3">
        <v>0</v>
      </c>
      <c r="O8226" s="3">
        <v>0</v>
      </c>
    </row>
    <row r="8227" spans="1:15" x14ac:dyDescent="0.25">
      <c r="A8227" s="1">
        <v>46000.708333333336</v>
      </c>
      <c r="B8227" s="2">
        <v>2025</v>
      </c>
      <c r="C8227" s="2">
        <v>12</v>
      </c>
      <c r="D8227" s="2">
        <v>9</v>
      </c>
      <c r="E8227" s="2">
        <v>17</v>
      </c>
      <c r="F8227" s="3">
        <v>0</v>
      </c>
      <c r="G8227" s="3">
        <v>0</v>
      </c>
      <c r="H8227" s="3">
        <v>0</v>
      </c>
      <c r="I8227" s="3">
        <v>0</v>
      </c>
      <c r="J8227" s="3">
        <v>0</v>
      </c>
      <c r="K8227" s="3">
        <v>0</v>
      </c>
      <c r="L8227" s="3">
        <v>0</v>
      </c>
      <c r="M8227" s="3">
        <v>0</v>
      </c>
      <c r="N8227" s="3">
        <v>0</v>
      </c>
      <c r="O8227" s="3">
        <v>0</v>
      </c>
    </row>
    <row r="8228" spans="1:15" x14ac:dyDescent="0.25">
      <c r="A8228" s="1">
        <v>46000.75</v>
      </c>
      <c r="B8228" s="2">
        <v>2025</v>
      </c>
      <c r="C8228" s="2">
        <v>12</v>
      </c>
      <c r="D8228" s="2">
        <v>9</v>
      </c>
      <c r="E8228" s="2">
        <v>18</v>
      </c>
      <c r="F8228" s="3">
        <v>0</v>
      </c>
      <c r="G8228" s="3">
        <v>0</v>
      </c>
      <c r="H8228" s="3">
        <v>0</v>
      </c>
      <c r="I8228" s="3">
        <v>0</v>
      </c>
      <c r="J8228" s="3">
        <v>0</v>
      </c>
      <c r="K8228" s="3">
        <v>0</v>
      </c>
      <c r="L8228" s="3">
        <v>0</v>
      </c>
      <c r="M8228" s="3">
        <v>0</v>
      </c>
      <c r="N8228" s="3">
        <v>0</v>
      </c>
      <c r="O8228" s="3">
        <v>0</v>
      </c>
    </row>
    <row r="8229" spans="1:15" x14ac:dyDescent="0.25">
      <c r="A8229" s="1">
        <v>46000.791666666664</v>
      </c>
      <c r="B8229" s="2">
        <v>2025</v>
      </c>
      <c r="C8229" s="2">
        <v>12</v>
      </c>
      <c r="D8229" s="2">
        <v>9</v>
      </c>
      <c r="E8229" s="2">
        <v>19</v>
      </c>
      <c r="F8229" s="3">
        <v>0</v>
      </c>
      <c r="G8229" s="3">
        <v>0</v>
      </c>
      <c r="H8229" s="3">
        <v>0</v>
      </c>
      <c r="I8229" s="3">
        <v>0</v>
      </c>
      <c r="J8229" s="3"/>
      <c r="K8229" s="3"/>
      <c r="L8229" s="3">
        <v>0</v>
      </c>
      <c r="M8229" s="3">
        <v>0</v>
      </c>
      <c r="N8229" s="3">
        <v>0</v>
      </c>
      <c r="O8229" s="3">
        <v>0</v>
      </c>
    </row>
    <row r="8230" spans="1:15" x14ac:dyDescent="0.25">
      <c r="A8230" s="1">
        <v>46000.833333333336</v>
      </c>
      <c r="B8230" s="2">
        <v>2025</v>
      </c>
      <c r="C8230" s="2">
        <v>12</v>
      </c>
      <c r="D8230" s="2">
        <v>9</v>
      </c>
      <c r="E8230" s="2">
        <v>20</v>
      </c>
      <c r="F8230" s="3"/>
      <c r="G8230" s="3">
        <v>0</v>
      </c>
      <c r="H8230" s="3"/>
      <c r="I8230" s="3">
        <v>0</v>
      </c>
      <c r="J8230" s="3"/>
      <c r="K8230" s="3"/>
      <c r="L8230" s="3"/>
      <c r="M8230" s="3">
        <v>0</v>
      </c>
      <c r="N8230" s="3">
        <v>0</v>
      </c>
      <c r="O8230" s="3">
        <v>0</v>
      </c>
    </row>
    <row r="8231" spans="1:15" x14ac:dyDescent="0.25">
      <c r="A8231" s="1">
        <v>46000.875</v>
      </c>
      <c r="B8231" s="2">
        <v>2025</v>
      </c>
      <c r="C8231" s="2">
        <v>12</v>
      </c>
      <c r="D8231" s="2">
        <v>9</v>
      </c>
      <c r="E8231" s="2">
        <v>21</v>
      </c>
      <c r="F8231" s="3"/>
      <c r="G8231" s="3">
        <v>0</v>
      </c>
      <c r="H8231" s="3"/>
      <c r="I8231" s="3">
        <v>0</v>
      </c>
      <c r="J8231" s="3"/>
      <c r="K8231" s="3"/>
      <c r="L8231" s="3"/>
      <c r="M8231" s="3">
        <v>0</v>
      </c>
      <c r="N8231" s="3">
        <v>0</v>
      </c>
      <c r="O8231" s="3">
        <v>0</v>
      </c>
    </row>
    <row r="8232" spans="1:15" x14ac:dyDescent="0.25">
      <c r="A8232" s="1">
        <v>46000.916666666664</v>
      </c>
      <c r="B8232" s="2">
        <v>2025</v>
      </c>
      <c r="C8232" s="2">
        <v>12</v>
      </c>
      <c r="D8232" s="2">
        <v>9</v>
      </c>
      <c r="E8232" s="2">
        <v>22</v>
      </c>
      <c r="F8232" s="3"/>
      <c r="G8232" s="3">
        <v>0</v>
      </c>
      <c r="H8232" s="3"/>
      <c r="I8232" s="3">
        <v>0</v>
      </c>
      <c r="J8232" s="3"/>
      <c r="K8232" s="3"/>
      <c r="L8232" s="3"/>
      <c r="M8232" s="3">
        <v>0</v>
      </c>
      <c r="N8232" s="3">
        <v>0</v>
      </c>
      <c r="O8232" s="3">
        <v>0</v>
      </c>
    </row>
    <row r="8233" spans="1:15" x14ac:dyDescent="0.25">
      <c r="A8233" s="1">
        <v>46000.958333333336</v>
      </c>
      <c r="B8233" s="2">
        <v>2025</v>
      </c>
      <c r="C8233" s="2">
        <v>12</v>
      </c>
      <c r="D8233" s="2">
        <v>9</v>
      </c>
      <c r="E8233" s="2">
        <v>23</v>
      </c>
      <c r="F8233" s="3"/>
      <c r="G8233" s="3">
        <v>0</v>
      </c>
      <c r="H8233" s="3"/>
      <c r="I8233" s="3">
        <v>0</v>
      </c>
      <c r="J8233" s="3"/>
      <c r="K8233" s="3"/>
      <c r="L8233" s="3"/>
      <c r="M8233" s="3">
        <v>0</v>
      </c>
      <c r="N8233" s="3">
        <v>0</v>
      </c>
      <c r="O8233" s="3">
        <v>0</v>
      </c>
    </row>
    <row r="8234" spans="1:15" x14ac:dyDescent="0.25">
      <c r="A8234" s="1">
        <v>46001</v>
      </c>
      <c r="B8234" s="2">
        <v>2025</v>
      </c>
      <c r="C8234" s="2">
        <v>12</v>
      </c>
      <c r="D8234" s="2">
        <v>10</v>
      </c>
      <c r="E8234" s="2">
        <v>0</v>
      </c>
      <c r="F8234" s="3"/>
      <c r="G8234" s="3">
        <v>0</v>
      </c>
      <c r="H8234" s="3"/>
      <c r="I8234" s="3">
        <v>0</v>
      </c>
      <c r="J8234" s="3"/>
      <c r="K8234" s="3"/>
      <c r="L8234" s="3"/>
      <c r="M8234" s="3">
        <v>0</v>
      </c>
      <c r="N8234" s="3">
        <v>0</v>
      </c>
      <c r="O8234" s="3">
        <v>0</v>
      </c>
    </row>
    <row r="8235" spans="1:15" x14ac:dyDescent="0.25">
      <c r="A8235" s="1">
        <v>46001.041666666664</v>
      </c>
      <c r="B8235" s="2">
        <v>2025</v>
      </c>
      <c r="C8235" s="2">
        <v>12</v>
      </c>
      <c r="D8235" s="2">
        <v>10</v>
      </c>
      <c r="E8235" s="2">
        <v>1</v>
      </c>
      <c r="F8235" s="3"/>
      <c r="G8235" s="3">
        <v>0</v>
      </c>
      <c r="H8235" s="3"/>
      <c r="I8235" s="3">
        <v>0</v>
      </c>
      <c r="J8235" s="3"/>
      <c r="K8235" s="3"/>
      <c r="L8235" s="3"/>
      <c r="M8235" s="3">
        <v>0</v>
      </c>
      <c r="N8235" s="3">
        <v>0</v>
      </c>
      <c r="O8235" s="3">
        <v>0</v>
      </c>
    </row>
    <row r="8236" spans="1:15" x14ac:dyDescent="0.25">
      <c r="A8236" s="1">
        <v>46001.083333333336</v>
      </c>
      <c r="B8236" s="2">
        <v>2025</v>
      </c>
      <c r="C8236" s="2">
        <v>12</v>
      </c>
      <c r="D8236" s="2">
        <v>10</v>
      </c>
      <c r="E8236" s="2">
        <v>2</v>
      </c>
      <c r="F8236" s="3"/>
      <c r="G8236" s="3">
        <v>0</v>
      </c>
      <c r="H8236" s="3"/>
      <c r="I8236" s="3">
        <v>0</v>
      </c>
      <c r="J8236" s="3"/>
      <c r="K8236" s="3"/>
      <c r="L8236" s="3"/>
      <c r="M8236" s="3">
        <v>0</v>
      </c>
      <c r="N8236" s="3">
        <v>0</v>
      </c>
      <c r="O8236" s="3">
        <v>0</v>
      </c>
    </row>
    <row r="8237" spans="1:15" x14ac:dyDescent="0.25">
      <c r="A8237" s="1">
        <v>46001.125</v>
      </c>
      <c r="B8237" s="2">
        <v>2025</v>
      </c>
      <c r="C8237" s="2">
        <v>12</v>
      </c>
      <c r="D8237" s="2">
        <v>10</v>
      </c>
      <c r="E8237" s="2">
        <v>3</v>
      </c>
      <c r="F8237" s="3"/>
      <c r="G8237" s="3">
        <v>0</v>
      </c>
      <c r="H8237" s="3"/>
      <c r="I8237" s="3">
        <v>0</v>
      </c>
      <c r="J8237" s="3"/>
      <c r="K8237" s="3"/>
      <c r="L8237" s="3"/>
      <c r="M8237" s="3">
        <v>0</v>
      </c>
      <c r="N8237" s="3">
        <v>0</v>
      </c>
      <c r="O8237" s="3">
        <v>0</v>
      </c>
    </row>
    <row r="8238" spans="1:15" x14ac:dyDescent="0.25">
      <c r="A8238" s="1">
        <v>46001.166666666664</v>
      </c>
      <c r="B8238" s="2">
        <v>2025</v>
      </c>
      <c r="C8238" s="2">
        <v>12</v>
      </c>
      <c r="D8238" s="2">
        <v>10</v>
      </c>
      <c r="E8238" s="2">
        <v>4</v>
      </c>
      <c r="F8238" s="3">
        <v>0</v>
      </c>
      <c r="G8238" s="3">
        <v>0</v>
      </c>
      <c r="H8238" s="3"/>
      <c r="I8238" s="3">
        <v>0</v>
      </c>
      <c r="J8238" s="3"/>
      <c r="K8238" s="3"/>
      <c r="L8238" s="3"/>
      <c r="M8238" s="3">
        <v>0</v>
      </c>
      <c r="N8238" s="3">
        <v>0</v>
      </c>
      <c r="O8238" s="3">
        <v>0</v>
      </c>
    </row>
    <row r="8239" spans="1:15" x14ac:dyDescent="0.25">
      <c r="A8239" s="1">
        <v>46001.208333333336</v>
      </c>
      <c r="B8239" s="2">
        <v>2025</v>
      </c>
      <c r="C8239" s="2">
        <v>12</v>
      </c>
      <c r="D8239" s="2">
        <v>10</v>
      </c>
      <c r="E8239" s="2">
        <v>5</v>
      </c>
      <c r="F8239" s="3">
        <v>0</v>
      </c>
      <c r="G8239" s="3">
        <v>0</v>
      </c>
      <c r="H8239" s="3">
        <v>0</v>
      </c>
      <c r="I8239" s="3">
        <v>0</v>
      </c>
      <c r="J8239" s="3">
        <v>0</v>
      </c>
      <c r="K8239" s="3">
        <v>0</v>
      </c>
      <c r="L8239" s="3">
        <v>0</v>
      </c>
      <c r="M8239" s="3">
        <v>0</v>
      </c>
      <c r="N8239" s="3">
        <v>0</v>
      </c>
      <c r="O8239" s="3">
        <v>0</v>
      </c>
    </row>
    <row r="8240" spans="1:15" x14ac:dyDescent="0.25">
      <c r="A8240" s="1">
        <v>46001.25</v>
      </c>
      <c r="B8240" s="2">
        <v>2025</v>
      </c>
      <c r="C8240" s="2">
        <v>12</v>
      </c>
      <c r="D8240" s="2">
        <v>10</v>
      </c>
      <c r="E8240" s="2">
        <v>6</v>
      </c>
      <c r="F8240" s="3">
        <v>0</v>
      </c>
      <c r="G8240" s="3">
        <v>0</v>
      </c>
      <c r="H8240" s="3">
        <v>0</v>
      </c>
      <c r="I8240" s="3">
        <v>5.7848155256984349E-3</v>
      </c>
      <c r="J8240" s="3">
        <v>0</v>
      </c>
      <c r="K8240" s="3">
        <v>0</v>
      </c>
      <c r="L8240" s="3">
        <v>0</v>
      </c>
      <c r="M8240" s="3">
        <v>0</v>
      </c>
      <c r="N8240" s="3">
        <v>0</v>
      </c>
      <c r="O8240" s="3">
        <v>6.4275728063315938E-4</v>
      </c>
    </row>
    <row r="8241" spans="1:15" x14ac:dyDescent="0.25">
      <c r="A8241" s="1">
        <v>46001.291666666664</v>
      </c>
      <c r="B8241" s="2">
        <v>2025</v>
      </c>
      <c r="C8241" s="2">
        <v>12</v>
      </c>
      <c r="D8241" s="2">
        <v>10</v>
      </c>
      <c r="E8241" s="2">
        <v>7</v>
      </c>
      <c r="F8241" s="3">
        <v>0</v>
      </c>
      <c r="G8241" s="3">
        <v>0</v>
      </c>
      <c r="H8241" s="3">
        <v>0</v>
      </c>
      <c r="I8241" s="3">
        <v>0</v>
      </c>
      <c r="J8241" s="3">
        <v>0</v>
      </c>
      <c r="K8241" s="3">
        <v>0</v>
      </c>
      <c r="L8241" s="3">
        <v>0</v>
      </c>
      <c r="M8241" s="3">
        <v>0.19147369919313945</v>
      </c>
      <c r="N8241" s="3">
        <v>0</v>
      </c>
      <c r="O8241" s="3">
        <v>2.1274855465904383E-2</v>
      </c>
    </row>
    <row r="8242" spans="1:15" x14ac:dyDescent="0.25">
      <c r="A8242" s="1">
        <v>46001.333333333336</v>
      </c>
      <c r="B8242" s="2">
        <v>2025</v>
      </c>
      <c r="C8242" s="2">
        <v>12</v>
      </c>
      <c r="D8242" s="2">
        <v>10</v>
      </c>
      <c r="E8242" s="2">
        <v>8</v>
      </c>
      <c r="F8242" s="3">
        <v>0</v>
      </c>
      <c r="G8242" s="3">
        <v>0</v>
      </c>
      <c r="H8242" s="3">
        <v>0</v>
      </c>
      <c r="I8242" s="3">
        <v>0</v>
      </c>
      <c r="J8242" s="3">
        <v>0</v>
      </c>
      <c r="K8242" s="3">
        <v>0</v>
      </c>
      <c r="L8242" s="3">
        <v>0</v>
      </c>
      <c r="M8242" s="3">
        <v>0.20126385232419186</v>
      </c>
      <c r="N8242" s="3">
        <v>0</v>
      </c>
      <c r="O8242" s="3">
        <v>2.2362650258243539E-2</v>
      </c>
    </row>
    <row r="8243" spans="1:15" x14ac:dyDescent="0.25">
      <c r="A8243" s="1">
        <v>46001.375</v>
      </c>
      <c r="B8243" s="2">
        <v>2025</v>
      </c>
      <c r="C8243" s="2">
        <v>12</v>
      </c>
      <c r="D8243" s="2">
        <v>10</v>
      </c>
      <c r="E8243" s="2">
        <v>9</v>
      </c>
      <c r="F8243" s="3">
        <v>0</v>
      </c>
      <c r="G8243" s="3">
        <v>0</v>
      </c>
      <c r="H8243" s="3">
        <v>0</v>
      </c>
      <c r="I8243" s="3">
        <v>0</v>
      </c>
      <c r="J8243" s="3">
        <v>0</v>
      </c>
      <c r="K8243" s="3">
        <v>0</v>
      </c>
      <c r="L8243" s="3">
        <v>0</v>
      </c>
      <c r="M8243" s="3">
        <v>0</v>
      </c>
      <c r="N8243" s="3">
        <v>0</v>
      </c>
      <c r="O8243" s="3">
        <v>0</v>
      </c>
    </row>
    <row r="8244" spans="1:15" x14ac:dyDescent="0.25">
      <c r="A8244" s="1">
        <v>46001.416666666664</v>
      </c>
      <c r="B8244" s="2">
        <v>2025</v>
      </c>
      <c r="C8244" s="2">
        <v>12</v>
      </c>
      <c r="D8244" s="2">
        <v>10</v>
      </c>
      <c r="E8244" s="2">
        <v>10</v>
      </c>
      <c r="F8244" s="3">
        <v>0</v>
      </c>
      <c r="G8244" s="3">
        <v>0</v>
      </c>
      <c r="H8244" s="3">
        <v>0</v>
      </c>
      <c r="I8244" s="3">
        <v>0</v>
      </c>
      <c r="J8244" s="3">
        <v>0</v>
      </c>
      <c r="K8244" s="3">
        <v>0</v>
      </c>
      <c r="L8244" s="3">
        <v>0</v>
      </c>
      <c r="M8244" s="3">
        <v>0</v>
      </c>
      <c r="N8244" s="3">
        <v>0</v>
      </c>
      <c r="O8244" s="3">
        <v>0</v>
      </c>
    </row>
    <row r="8245" spans="1:15" x14ac:dyDescent="0.25">
      <c r="A8245" s="1">
        <v>46001.458333333336</v>
      </c>
      <c r="B8245" s="2">
        <v>2025</v>
      </c>
      <c r="C8245" s="2">
        <v>12</v>
      </c>
      <c r="D8245" s="2">
        <v>10</v>
      </c>
      <c r="E8245" s="2">
        <v>11</v>
      </c>
      <c r="F8245" s="3">
        <v>0</v>
      </c>
      <c r="G8245" s="3">
        <v>0</v>
      </c>
      <c r="H8245" s="3">
        <v>0</v>
      </c>
      <c r="I8245" s="3">
        <v>0</v>
      </c>
      <c r="J8245" s="3">
        <v>0</v>
      </c>
      <c r="K8245" s="3">
        <v>0</v>
      </c>
      <c r="L8245" s="3">
        <v>0</v>
      </c>
      <c r="M8245" s="3">
        <v>0</v>
      </c>
      <c r="N8245" s="3">
        <v>0</v>
      </c>
      <c r="O8245" s="3">
        <v>0</v>
      </c>
    </row>
    <row r="8246" spans="1:15" x14ac:dyDescent="0.25">
      <c r="A8246" s="1">
        <v>46001.5</v>
      </c>
      <c r="B8246" s="2">
        <v>2025</v>
      </c>
      <c r="C8246" s="2">
        <v>12</v>
      </c>
      <c r="D8246" s="2">
        <v>10</v>
      </c>
      <c r="E8246" s="2">
        <v>12</v>
      </c>
      <c r="F8246" s="3">
        <v>0</v>
      </c>
      <c r="G8246" s="3">
        <v>0</v>
      </c>
      <c r="H8246" s="3">
        <v>0</v>
      </c>
      <c r="I8246" s="3">
        <v>0</v>
      </c>
      <c r="J8246" s="3">
        <v>0</v>
      </c>
      <c r="K8246" s="3">
        <v>0</v>
      </c>
      <c r="L8246" s="3">
        <v>0</v>
      </c>
      <c r="M8246" s="3">
        <v>0</v>
      </c>
      <c r="N8246" s="3">
        <v>0</v>
      </c>
      <c r="O8246" s="3">
        <v>0</v>
      </c>
    </row>
    <row r="8247" spans="1:15" x14ac:dyDescent="0.25">
      <c r="A8247" s="1">
        <v>46001.541666666664</v>
      </c>
      <c r="B8247" s="2">
        <v>2025</v>
      </c>
      <c r="C8247" s="2">
        <v>12</v>
      </c>
      <c r="D8247" s="2">
        <v>10</v>
      </c>
      <c r="E8247" s="2">
        <v>13</v>
      </c>
      <c r="F8247" s="3">
        <v>0</v>
      </c>
      <c r="G8247" s="3">
        <v>0</v>
      </c>
      <c r="H8247" s="3">
        <v>0</v>
      </c>
      <c r="I8247" s="3">
        <v>0</v>
      </c>
      <c r="J8247" s="3">
        <v>0</v>
      </c>
      <c r="K8247" s="3">
        <v>0</v>
      </c>
      <c r="L8247" s="3">
        <v>0</v>
      </c>
      <c r="M8247" s="3">
        <v>0</v>
      </c>
      <c r="N8247" s="3">
        <v>0</v>
      </c>
      <c r="O8247" s="3">
        <v>0</v>
      </c>
    </row>
    <row r="8248" spans="1:15" x14ac:dyDescent="0.25">
      <c r="A8248" s="1">
        <v>46001.583333333336</v>
      </c>
      <c r="B8248" s="2">
        <v>2025</v>
      </c>
      <c r="C8248" s="2">
        <v>12</v>
      </c>
      <c r="D8248" s="2">
        <v>10</v>
      </c>
      <c r="E8248" s="2">
        <v>14</v>
      </c>
      <c r="F8248" s="3">
        <v>0</v>
      </c>
      <c r="G8248" s="3">
        <v>0</v>
      </c>
      <c r="H8248" s="3">
        <v>0</v>
      </c>
      <c r="I8248" s="3">
        <v>0</v>
      </c>
      <c r="J8248" s="3">
        <v>0</v>
      </c>
      <c r="K8248" s="3">
        <v>0</v>
      </c>
      <c r="L8248" s="3">
        <v>0</v>
      </c>
      <c r="M8248" s="3">
        <v>0</v>
      </c>
      <c r="N8248" s="3">
        <v>0</v>
      </c>
      <c r="O8248" s="3">
        <v>0</v>
      </c>
    </row>
    <row r="8249" spans="1:15" x14ac:dyDescent="0.25">
      <c r="A8249" s="1">
        <v>46001.625</v>
      </c>
      <c r="B8249" s="2">
        <v>2025</v>
      </c>
      <c r="C8249" s="2">
        <v>12</v>
      </c>
      <c r="D8249" s="2">
        <v>10</v>
      </c>
      <c r="E8249" s="2">
        <v>15</v>
      </c>
      <c r="F8249" s="3">
        <v>0</v>
      </c>
      <c r="G8249" s="3">
        <v>0</v>
      </c>
      <c r="H8249" s="3">
        <v>0</v>
      </c>
      <c r="I8249" s="3">
        <v>0</v>
      </c>
      <c r="J8249" s="3">
        <v>0</v>
      </c>
      <c r="K8249" s="3">
        <v>0</v>
      </c>
      <c r="L8249" s="3">
        <v>0</v>
      </c>
      <c r="M8249" s="3">
        <v>0</v>
      </c>
      <c r="N8249" s="3">
        <v>0</v>
      </c>
      <c r="O8249" s="3">
        <v>0</v>
      </c>
    </row>
    <row r="8250" spans="1:15" x14ac:dyDescent="0.25">
      <c r="A8250" s="1">
        <v>46001.666666666664</v>
      </c>
      <c r="B8250" s="2">
        <v>2025</v>
      </c>
      <c r="C8250" s="2">
        <v>12</v>
      </c>
      <c r="D8250" s="2">
        <v>10</v>
      </c>
      <c r="E8250" s="2">
        <v>16</v>
      </c>
      <c r="F8250" s="3">
        <v>0</v>
      </c>
      <c r="G8250" s="3">
        <v>0</v>
      </c>
      <c r="H8250" s="3">
        <v>0</v>
      </c>
      <c r="I8250" s="3">
        <v>0</v>
      </c>
      <c r="J8250" s="3">
        <v>0</v>
      </c>
      <c r="K8250" s="3">
        <v>0</v>
      </c>
      <c r="L8250" s="3">
        <v>0</v>
      </c>
      <c r="M8250" s="3"/>
      <c r="N8250" s="3">
        <v>0</v>
      </c>
      <c r="O8250" s="3">
        <v>0</v>
      </c>
    </row>
    <row r="8251" spans="1:15" x14ac:dyDescent="0.25">
      <c r="A8251" s="1">
        <v>46001.708333333336</v>
      </c>
      <c r="B8251" s="2">
        <v>2025</v>
      </c>
      <c r="C8251" s="2">
        <v>12</v>
      </c>
      <c r="D8251" s="2">
        <v>10</v>
      </c>
      <c r="E8251" s="2">
        <v>17</v>
      </c>
      <c r="F8251" s="3">
        <v>0</v>
      </c>
      <c r="G8251" s="3">
        <v>0</v>
      </c>
      <c r="H8251" s="3">
        <v>0</v>
      </c>
      <c r="I8251" s="3">
        <v>0</v>
      </c>
      <c r="J8251" s="3">
        <v>0</v>
      </c>
      <c r="K8251" s="3">
        <v>0</v>
      </c>
      <c r="L8251" s="3">
        <v>0</v>
      </c>
      <c r="M8251" s="3"/>
      <c r="N8251" s="3">
        <v>0</v>
      </c>
      <c r="O8251" s="3">
        <v>0</v>
      </c>
    </row>
    <row r="8252" spans="1:15" x14ac:dyDescent="0.25">
      <c r="A8252" s="1">
        <v>46001.75</v>
      </c>
      <c r="B8252" s="2">
        <v>2025</v>
      </c>
      <c r="C8252" s="2">
        <v>12</v>
      </c>
      <c r="D8252" s="2">
        <v>10</v>
      </c>
      <c r="E8252" s="2">
        <v>18</v>
      </c>
      <c r="F8252" s="3">
        <v>0</v>
      </c>
      <c r="G8252" s="3">
        <v>0</v>
      </c>
      <c r="H8252" s="3">
        <v>0</v>
      </c>
      <c r="I8252" s="3">
        <v>0</v>
      </c>
      <c r="J8252" s="3">
        <v>0</v>
      </c>
      <c r="K8252" s="3">
        <v>0</v>
      </c>
      <c r="L8252" s="3">
        <v>0</v>
      </c>
      <c r="M8252" s="3"/>
      <c r="N8252" s="3">
        <v>0</v>
      </c>
      <c r="O8252" s="3">
        <v>0</v>
      </c>
    </row>
    <row r="8253" spans="1:15" x14ac:dyDescent="0.25">
      <c r="A8253" s="1">
        <v>46001.791666666664</v>
      </c>
      <c r="B8253" s="2">
        <v>2025</v>
      </c>
      <c r="C8253" s="2">
        <v>12</v>
      </c>
      <c r="D8253" s="2">
        <v>10</v>
      </c>
      <c r="E8253" s="2">
        <v>19</v>
      </c>
      <c r="F8253" s="3">
        <v>0</v>
      </c>
      <c r="G8253" s="3">
        <v>0</v>
      </c>
      <c r="H8253" s="3"/>
      <c r="I8253" s="3">
        <v>0</v>
      </c>
      <c r="J8253" s="3"/>
      <c r="K8253" s="3"/>
      <c r="L8253" s="3">
        <v>0</v>
      </c>
      <c r="M8253" s="3">
        <v>0</v>
      </c>
      <c r="N8253" s="3">
        <v>0</v>
      </c>
      <c r="O8253" s="3">
        <v>0</v>
      </c>
    </row>
    <row r="8254" spans="1:15" x14ac:dyDescent="0.25">
      <c r="A8254" s="1">
        <v>46001.833333333336</v>
      </c>
      <c r="B8254" s="2">
        <v>2025</v>
      </c>
      <c r="C8254" s="2">
        <v>12</v>
      </c>
      <c r="D8254" s="2">
        <v>10</v>
      </c>
      <c r="E8254" s="2">
        <v>20</v>
      </c>
      <c r="F8254" s="3"/>
      <c r="G8254" s="3">
        <v>0</v>
      </c>
      <c r="H8254" s="3"/>
      <c r="I8254" s="3">
        <v>0</v>
      </c>
      <c r="J8254" s="3"/>
      <c r="K8254" s="3"/>
      <c r="L8254" s="3"/>
      <c r="M8254" s="3">
        <v>0</v>
      </c>
      <c r="N8254" s="3">
        <v>0</v>
      </c>
      <c r="O8254" s="3">
        <v>0</v>
      </c>
    </row>
    <row r="8255" spans="1:15" x14ac:dyDescent="0.25">
      <c r="A8255" s="1">
        <v>46001.875</v>
      </c>
      <c r="B8255" s="2">
        <v>2025</v>
      </c>
      <c r="C8255" s="2">
        <v>12</v>
      </c>
      <c r="D8255" s="2">
        <v>10</v>
      </c>
      <c r="E8255" s="2">
        <v>21</v>
      </c>
      <c r="F8255" s="3"/>
      <c r="G8255" s="3">
        <v>0</v>
      </c>
      <c r="H8255" s="3"/>
      <c r="I8255" s="3">
        <v>0</v>
      </c>
      <c r="J8255" s="3"/>
      <c r="K8255" s="3"/>
      <c r="L8255" s="3"/>
      <c r="M8255" s="3">
        <v>0</v>
      </c>
      <c r="N8255" s="3">
        <v>0</v>
      </c>
      <c r="O8255" s="3">
        <v>0</v>
      </c>
    </row>
    <row r="8256" spans="1:15" x14ac:dyDescent="0.25">
      <c r="A8256" s="1">
        <v>46001.916666666664</v>
      </c>
      <c r="B8256" s="2">
        <v>2025</v>
      </c>
      <c r="C8256" s="2">
        <v>12</v>
      </c>
      <c r="D8256" s="2">
        <v>10</v>
      </c>
      <c r="E8256" s="2">
        <v>22</v>
      </c>
      <c r="F8256" s="3"/>
      <c r="G8256" s="3">
        <v>0</v>
      </c>
      <c r="H8256" s="3"/>
      <c r="I8256" s="3">
        <v>0</v>
      </c>
      <c r="J8256" s="3"/>
      <c r="K8256" s="3"/>
      <c r="L8256" s="3"/>
      <c r="M8256" s="3">
        <v>0</v>
      </c>
      <c r="N8256" s="3">
        <v>0</v>
      </c>
      <c r="O8256" s="3">
        <v>0</v>
      </c>
    </row>
    <row r="8257" spans="1:15" x14ac:dyDescent="0.25">
      <c r="A8257" s="1">
        <v>46001.958333333336</v>
      </c>
      <c r="B8257" s="2">
        <v>2025</v>
      </c>
      <c r="C8257" s="2">
        <v>12</v>
      </c>
      <c r="D8257" s="2">
        <v>10</v>
      </c>
      <c r="E8257" s="2">
        <v>23</v>
      </c>
      <c r="F8257" s="3"/>
      <c r="G8257" s="3">
        <v>0</v>
      </c>
      <c r="H8257" s="3"/>
      <c r="I8257" s="3">
        <v>0</v>
      </c>
      <c r="J8257" s="3"/>
      <c r="K8257" s="3"/>
      <c r="L8257" s="3"/>
      <c r="M8257" s="3">
        <v>0</v>
      </c>
      <c r="N8257" s="3">
        <v>0</v>
      </c>
      <c r="O8257" s="3">
        <v>0</v>
      </c>
    </row>
    <row r="8258" spans="1:15" x14ac:dyDescent="0.25">
      <c r="A8258" s="1">
        <v>46002</v>
      </c>
      <c r="B8258" s="2">
        <v>2025</v>
      </c>
      <c r="C8258" s="2">
        <v>12</v>
      </c>
      <c r="D8258" s="2">
        <v>11</v>
      </c>
      <c r="E8258" s="2">
        <v>0</v>
      </c>
      <c r="F8258" s="3"/>
      <c r="G8258" s="3">
        <v>0</v>
      </c>
      <c r="H8258" s="3"/>
      <c r="I8258" s="3">
        <v>0</v>
      </c>
      <c r="J8258" s="3"/>
      <c r="K8258" s="3"/>
      <c r="L8258" s="3"/>
      <c r="M8258" s="3">
        <v>0</v>
      </c>
      <c r="N8258" s="3">
        <v>0</v>
      </c>
      <c r="O8258" s="3">
        <v>0</v>
      </c>
    </row>
    <row r="8259" spans="1:15" x14ac:dyDescent="0.25">
      <c r="A8259" s="1">
        <v>46002.041666666664</v>
      </c>
      <c r="B8259" s="2">
        <v>2025</v>
      </c>
      <c r="C8259" s="2">
        <v>12</v>
      </c>
      <c r="D8259" s="2">
        <v>11</v>
      </c>
      <c r="E8259" s="2">
        <v>1</v>
      </c>
      <c r="F8259" s="3"/>
      <c r="G8259" s="3">
        <v>0</v>
      </c>
      <c r="H8259" s="3"/>
      <c r="I8259" s="3">
        <v>0</v>
      </c>
      <c r="J8259" s="3"/>
      <c r="K8259" s="3"/>
      <c r="L8259" s="3"/>
      <c r="M8259" s="3">
        <v>0</v>
      </c>
      <c r="N8259" s="3">
        <v>0</v>
      </c>
      <c r="O8259" s="3">
        <v>0</v>
      </c>
    </row>
    <row r="8260" spans="1:15" x14ac:dyDescent="0.25">
      <c r="A8260" s="1">
        <v>46002.083333333336</v>
      </c>
      <c r="B8260" s="2">
        <v>2025</v>
      </c>
      <c r="C8260" s="2">
        <v>12</v>
      </c>
      <c r="D8260" s="2">
        <v>11</v>
      </c>
      <c r="E8260" s="2">
        <v>2</v>
      </c>
      <c r="F8260" s="3"/>
      <c r="G8260" s="3">
        <v>0</v>
      </c>
      <c r="H8260" s="3"/>
      <c r="I8260" s="3">
        <v>0</v>
      </c>
      <c r="J8260" s="3"/>
      <c r="K8260" s="3"/>
      <c r="L8260" s="3"/>
      <c r="M8260" s="3">
        <v>0</v>
      </c>
      <c r="N8260" s="3">
        <v>0</v>
      </c>
      <c r="O8260" s="3">
        <v>0</v>
      </c>
    </row>
    <row r="8261" spans="1:15" x14ac:dyDescent="0.25">
      <c r="A8261" s="1">
        <v>46002.125</v>
      </c>
      <c r="B8261" s="2">
        <v>2025</v>
      </c>
      <c r="C8261" s="2">
        <v>12</v>
      </c>
      <c r="D8261" s="2">
        <v>11</v>
      </c>
      <c r="E8261" s="2">
        <v>3</v>
      </c>
      <c r="F8261" s="3"/>
      <c r="G8261" s="3">
        <v>0</v>
      </c>
      <c r="H8261" s="3"/>
      <c r="I8261" s="3">
        <v>0</v>
      </c>
      <c r="J8261" s="3"/>
      <c r="K8261" s="3"/>
      <c r="L8261" s="3"/>
      <c r="M8261" s="3">
        <v>0</v>
      </c>
      <c r="N8261" s="3">
        <v>0</v>
      </c>
      <c r="O8261" s="3">
        <v>0</v>
      </c>
    </row>
    <row r="8262" spans="1:15" x14ac:dyDescent="0.25">
      <c r="A8262" s="1">
        <v>46002.166666666664</v>
      </c>
      <c r="B8262" s="2">
        <v>2025</v>
      </c>
      <c r="C8262" s="2">
        <v>12</v>
      </c>
      <c r="D8262" s="2">
        <v>11</v>
      </c>
      <c r="E8262" s="2">
        <v>4</v>
      </c>
      <c r="F8262" s="3">
        <v>0</v>
      </c>
      <c r="G8262" s="3">
        <v>0</v>
      </c>
      <c r="H8262" s="3"/>
      <c r="I8262" s="3">
        <v>0</v>
      </c>
      <c r="J8262" s="3"/>
      <c r="K8262" s="3"/>
      <c r="L8262" s="3"/>
      <c r="M8262" s="3">
        <v>0</v>
      </c>
      <c r="N8262" s="3">
        <v>0</v>
      </c>
      <c r="O8262" s="3">
        <v>0</v>
      </c>
    </row>
    <row r="8263" spans="1:15" x14ac:dyDescent="0.25">
      <c r="A8263" s="1">
        <v>46002.208333333336</v>
      </c>
      <c r="B8263" s="2">
        <v>2025</v>
      </c>
      <c r="C8263" s="2">
        <v>12</v>
      </c>
      <c r="D8263" s="2">
        <v>11</v>
      </c>
      <c r="E8263" s="2">
        <v>5</v>
      </c>
      <c r="F8263" s="3">
        <v>0</v>
      </c>
      <c r="G8263" s="3">
        <v>0</v>
      </c>
      <c r="H8263" s="3">
        <v>0</v>
      </c>
      <c r="I8263" s="3">
        <v>0</v>
      </c>
      <c r="J8263" s="3">
        <v>0</v>
      </c>
      <c r="K8263" s="3">
        <v>0</v>
      </c>
      <c r="L8263" s="3">
        <v>0</v>
      </c>
      <c r="M8263" s="3">
        <v>0</v>
      </c>
      <c r="N8263" s="3">
        <v>0</v>
      </c>
      <c r="O8263" s="3">
        <v>0</v>
      </c>
    </row>
    <row r="8264" spans="1:15" x14ac:dyDescent="0.25">
      <c r="A8264" s="1">
        <v>46002.25</v>
      </c>
      <c r="B8264" s="2">
        <v>2025</v>
      </c>
      <c r="C8264" s="2">
        <v>12</v>
      </c>
      <c r="D8264" s="2">
        <v>11</v>
      </c>
      <c r="E8264" s="2">
        <v>6</v>
      </c>
      <c r="F8264" s="3">
        <v>0</v>
      </c>
      <c r="G8264" s="3">
        <v>0</v>
      </c>
      <c r="H8264" s="3">
        <v>0</v>
      </c>
      <c r="I8264" s="3">
        <v>0</v>
      </c>
      <c r="J8264" s="3">
        <v>0</v>
      </c>
      <c r="K8264" s="3">
        <v>0</v>
      </c>
      <c r="L8264" s="3">
        <v>0</v>
      </c>
      <c r="M8264" s="3">
        <v>0</v>
      </c>
      <c r="N8264" s="3">
        <v>0</v>
      </c>
      <c r="O8264" s="3">
        <v>0</v>
      </c>
    </row>
    <row r="8265" spans="1:15" x14ac:dyDescent="0.25">
      <c r="A8265" s="1">
        <v>46002.291666666664</v>
      </c>
      <c r="B8265" s="2">
        <v>2025</v>
      </c>
      <c r="C8265" s="2">
        <v>12</v>
      </c>
      <c r="D8265" s="2">
        <v>11</v>
      </c>
      <c r="E8265" s="2">
        <v>7</v>
      </c>
      <c r="F8265" s="3">
        <v>0</v>
      </c>
      <c r="G8265" s="3">
        <v>0</v>
      </c>
      <c r="H8265" s="3">
        <v>0</v>
      </c>
      <c r="I8265" s="3"/>
      <c r="J8265" s="3">
        <v>0</v>
      </c>
      <c r="K8265" s="3">
        <v>0</v>
      </c>
      <c r="L8265" s="3">
        <v>0</v>
      </c>
      <c r="M8265" s="3"/>
      <c r="N8265" s="3">
        <v>0</v>
      </c>
      <c r="O8265" s="3">
        <v>0</v>
      </c>
    </row>
    <row r="8266" spans="1:15" x14ac:dyDescent="0.25">
      <c r="A8266" s="1">
        <v>46002.333333333336</v>
      </c>
      <c r="B8266" s="2">
        <v>2025</v>
      </c>
      <c r="C8266" s="2">
        <v>12</v>
      </c>
      <c r="D8266" s="2">
        <v>11</v>
      </c>
      <c r="E8266" s="2">
        <v>8</v>
      </c>
      <c r="F8266" s="3">
        <v>0</v>
      </c>
      <c r="G8266" s="3">
        <v>0</v>
      </c>
      <c r="H8266" s="3">
        <v>1.1202922990444045E-2</v>
      </c>
      <c r="I8266" s="3">
        <v>3.9320531757754837E-2</v>
      </c>
      <c r="J8266" s="3">
        <v>0</v>
      </c>
      <c r="K8266" s="3">
        <v>0</v>
      </c>
      <c r="L8266" s="3">
        <v>0</v>
      </c>
      <c r="M8266" s="3">
        <v>0</v>
      </c>
      <c r="N8266" s="3">
        <v>2.8981533558305201E-2</v>
      </c>
      <c r="O8266" s="3">
        <v>8.8338875896115648E-3</v>
      </c>
    </row>
    <row r="8267" spans="1:15" x14ac:dyDescent="0.25">
      <c r="A8267" s="1">
        <v>46002.375</v>
      </c>
      <c r="B8267" s="2">
        <v>2025</v>
      </c>
      <c r="C8267" s="2">
        <v>12</v>
      </c>
      <c r="D8267" s="2">
        <v>11</v>
      </c>
      <c r="E8267" s="2">
        <v>9</v>
      </c>
      <c r="F8267" s="3">
        <v>0.1270139048333716</v>
      </c>
      <c r="G8267" s="3">
        <v>0</v>
      </c>
      <c r="H8267" s="3">
        <v>0.20899429380368184</v>
      </c>
      <c r="I8267" s="3">
        <v>0.34210216572504709</v>
      </c>
      <c r="J8267" s="3">
        <v>0</v>
      </c>
      <c r="K8267" s="3">
        <v>4.1052307692307645E-2</v>
      </c>
      <c r="L8267" s="3">
        <v>0</v>
      </c>
      <c r="M8267" s="3">
        <v>0</v>
      </c>
      <c r="N8267" s="3">
        <v>0</v>
      </c>
      <c r="O8267" s="3">
        <v>7.9906963561600916E-2</v>
      </c>
    </row>
    <row r="8268" spans="1:15" x14ac:dyDescent="0.25">
      <c r="A8268" s="1">
        <v>46002.416666666664</v>
      </c>
      <c r="B8268" s="2">
        <v>2025</v>
      </c>
      <c r="C8268" s="2">
        <v>12</v>
      </c>
      <c r="D8268" s="2">
        <v>11</v>
      </c>
      <c r="E8268" s="2">
        <v>10</v>
      </c>
      <c r="F8268" s="3">
        <v>4.5654109569862988E-2</v>
      </c>
      <c r="G8268" s="3">
        <v>0</v>
      </c>
      <c r="H8268" s="3">
        <v>0.17757300619902924</v>
      </c>
      <c r="I8268" s="3">
        <v>0.38757918108796446</v>
      </c>
      <c r="J8268" s="3">
        <v>0</v>
      </c>
      <c r="K8268" s="3">
        <v>1.6393846153846162E-2</v>
      </c>
      <c r="L8268" s="3">
        <v>0</v>
      </c>
      <c r="M8268" s="3">
        <v>0</v>
      </c>
      <c r="N8268" s="3">
        <v>0</v>
      </c>
      <c r="O8268" s="3">
        <v>6.9688904778966984E-2</v>
      </c>
    </row>
    <row r="8269" spans="1:15" x14ac:dyDescent="0.25">
      <c r="A8269" s="1">
        <v>46002.458333333336</v>
      </c>
      <c r="B8269" s="2">
        <v>2025</v>
      </c>
      <c r="C8269" s="2">
        <v>12</v>
      </c>
      <c r="D8269" s="2">
        <v>11</v>
      </c>
      <c r="E8269" s="2">
        <v>11</v>
      </c>
      <c r="F8269" s="3">
        <v>1.6147638754333001E-2</v>
      </c>
      <c r="G8269" s="3">
        <v>0</v>
      </c>
      <c r="H8269" s="3">
        <v>4.9191260957951996E-2</v>
      </c>
      <c r="I8269" s="3">
        <v>0</v>
      </c>
      <c r="J8269" s="3">
        <v>0</v>
      </c>
      <c r="K8269" s="3">
        <v>0</v>
      </c>
      <c r="L8269" s="3">
        <v>0</v>
      </c>
      <c r="M8269" s="3">
        <v>0</v>
      </c>
      <c r="N8269" s="3">
        <v>0</v>
      </c>
      <c r="O8269" s="3">
        <v>7.2598777458094442E-3</v>
      </c>
    </row>
    <row r="8270" spans="1:15" x14ac:dyDescent="0.25">
      <c r="A8270" s="1">
        <v>46002.5</v>
      </c>
      <c r="B8270" s="2">
        <v>2025</v>
      </c>
      <c r="C8270" s="2">
        <v>12</v>
      </c>
      <c r="D8270" s="2">
        <v>11</v>
      </c>
      <c r="E8270" s="2">
        <v>12</v>
      </c>
      <c r="F8270" s="3">
        <v>0</v>
      </c>
      <c r="G8270" s="3">
        <v>0</v>
      </c>
      <c r="H8270" s="3">
        <v>0.1056994521287043</v>
      </c>
      <c r="I8270" s="3">
        <v>0</v>
      </c>
      <c r="J8270" s="3">
        <v>0</v>
      </c>
      <c r="K8270" s="3">
        <v>1.5483076923076955E-2</v>
      </c>
      <c r="L8270" s="3">
        <v>0</v>
      </c>
      <c r="M8270" s="3">
        <v>0</v>
      </c>
      <c r="N8270" s="3">
        <v>0</v>
      </c>
      <c r="O8270" s="3">
        <v>1.3464725450197917E-2</v>
      </c>
    </row>
    <row r="8271" spans="1:15" x14ac:dyDescent="0.25">
      <c r="A8271" s="1">
        <v>46002.541666666664</v>
      </c>
      <c r="B8271" s="2">
        <v>2025</v>
      </c>
      <c r="C8271" s="2">
        <v>12</v>
      </c>
      <c r="D8271" s="2">
        <v>11</v>
      </c>
      <c r="E8271" s="2">
        <v>13</v>
      </c>
      <c r="F8271" s="3">
        <v>3.5140084336202436E-2</v>
      </c>
      <c r="G8271" s="3">
        <v>0</v>
      </c>
      <c r="H8271" s="3">
        <v>8.3249726244627835E-3</v>
      </c>
      <c r="I8271" s="3">
        <v>0</v>
      </c>
      <c r="J8271" s="3">
        <v>0</v>
      </c>
      <c r="K8271" s="3">
        <v>0</v>
      </c>
      <c r="L8271" s="3">
        <v>0</v>
      </c>
      <c r="M8271" s="3">
        <v>0</v>
      </c>
      <c r="N8271" s="3">
        <v>0</v>
      </c>
      <c r="O8271" s="3">
        <v>4.8294507734072461E-3</v>
      </c>
    </row>
    <row r="8272" spans="1:15" x14ac:dyDescent="0.25">
      <c r="A8272" s="1">
        <v>46002.583333333336</v>
      </c>
      <c r="B8272" s="2">
        <v>2025</v>
      </c>
      <c r="C8272" s="2">
        <v>12</v>
      </c>
      <c r="D8272" s="2">
        <v>11</v>
      </c>
      <c r="E8272" s="2">
        <v>14</v>
      </c>
      <c r="F8272" s="3">
        <v>0</v>
      </c>
      <c r="G8272" s="3">
        <v>0</v>
      </c>
      <c r="H8272" s="3">
        <v>0</v>
      </c>
      <c r="I8272" s="3"/>
      <c r="J8272" s="3">
        <v>0</v>
      </c>
      <c r="K8272" s="3">
        <v>0</v>
      </c>
      <c r="L8272" s="3">
        <v>0</v>
      </c>
      <c r="M8272" s="3">
        <v>0</v>
      </c>
      <c r="N8272" s="3">
        <v>0</v>
      </c>
      <c r="O8272" s="3">
        <v>0</v>
      </c>
    </row>
    <row r="8273" spans="1:15" x14ac:dyDescent="0.25">
      <c r="A8273" s="1">
        <v>46002.625</v>
      </c>
      <c r="B8273" s="2">
        <v>2025</v>
      </c>
      <c r="C8273" s="2">
        <v>12</v>
      </c>
      <c r="D8273" s="2">
        <v>11</v>
      </c>
      <c r="E8273" s="2">
        <v>15</v>
      </c>
      <c r="F8273" s="3">
        <v>0</v>
      </c>
      <c r="G8273" s="3">
        <v>0</v>
      </c>
      <c r="H8273" s="3">
        <v>0</v>
      </c>
      <c r="I8273" s="3">
        <v>0</v>
      </c>
      <c r="J8273" s="3">
        <v>0</v>
      </c>
      <c r="K8273" s="3">
        <v>0</v>
      </c>
      <c r="L8273" s="3">
        <v>0</v>
      </c>
      <c r="M8273" s="3"/>
      <c r="N8273" s="3">
        <v>0</v>
      </c>
      <c r="O8273" s="3">
        <v>0</v>
      </c>
    </row>
    <row r="8274" spans="1:15" x14ac:dyDescent="0.25">
      <c r="A8274" s="1">
        <v>46002.666666666664</v>
      </c>
      <c r="B8274" s="2">
        <v>2025</v>
      </c>
      <c r="C8274" s="2">
        <v>12</v>
      </c>
      <c r="D8274" s="2">
        <v>11</v>
      </c>
      <c r="E8274" s="2">
        <v>16</v>
      </c>
      <c r="F8274" s="3">
        <v>0</v>
      </c>
      <c r="G8274" s="3">
        <v>0</v>
      </c>
      <c r="H8274" s="3">
        <v>0</v>
      </c>
      <c r="I8274" s="3">
        <v>0</v>
      </c>
      <c r="J8274" s="3">
        <v>0</v>
      </c>
      <c r="K8274" s="3">
        <v>0</v>
      </c>
      <c r="L8274" s="3">
        <v>0</v>
      </c>
      <c r="M8274" s="3">
        <v>0</v>
      </c>
      <c r="N8274" s="3">
        <v>0</v>
      </c>
      <c r="O8274" s="3">
        <v>0</v>
      </c>
    </row>
    <row r="8275" spans="1:15" x14ac:dyDescent="0.25">
      <c r="A8275" s="1">
        <v>46002.708333333336</v>
      </c>
      <c r="B8275" s="2">
        <v>2025</v>
      </c>
      <c r="C8275" s="2">
        <v>12</v>
      </c>
      <c r="D8275" s="2">
        <v>11</v>
      </c>
      <c r="E8275" s="2">
        <v>17</v>
      </c>
      <c r="F8275" s="3">
        <v>0</v>
      </c>
      <c r="G8275" s="3">
        <v>0</v>
      </c>
      <c r="H8275" s="3">
        <v>0</v>
      </c>
      <c r="I8275" s="3">
        <v>0</v>
      </c>
      <c r="J8275" s="3">
        <v>0</v>
      </c>
      <c r="K8275" s="3">
        <v>0</v>
      </c>
      <c r="L8275" s="3">
        <v>0</v>
      </c>
      <c r="M8275" s="3">
        <v>0</v>
      </c>
      <c r="N8275" s="3">
        <v>0</v>
      </c>
      <c r="O8275" s="3">
        <v>0</v>
      </c>
    </row>
    <row r="8276" spans="1:15" x14ac:dyDescent="0.25">
      <c r="A8276" s="1">
        <v>46002.75</v>
      </c>
      <c r="B8276" s="2">
        <v>2025</v>
      </c>
      <c r="C8276" s="2">
        <v>12</v>
      </c>
      <c r="D8276" s="2">
        <v>11</v>
      </c>
      <c r="E8276" s="2">
        <v>18</v>
      </c>
      <c r="F8276" s="3">
        <v>0</v>
      </c>
      <c r="G8276" s="3">
        <v>0</v>
      </c>
      <c r="H8276" s="3">
        <v>0</v>
      </c>
      <c r="I8276" s="3">
        <v>0</v>
      </c>
      <c r="J8276" s="3">
        <v>0</v>
      </c>
      <c r="K8276" s="3">
        <v>0</v>
      </c>
      <c r="L8276" s="3">
        <v>0</v>
      </c>
      <c r="M8276" s="3">
        <v>0</v>
      </c>
      <c r="N8276" s="3">
        <v>0</v>
      </c>
      <c r="O8276" s="3">
        <v>0</v>
      </c>
    </row>
    <row r="8277" spans="1:15" x14ac:dyDescent="0.25">
      <c r="A8277" s="1">
        <v>46002.791666666664</v>
      </c>
      <c r="B8277" s="2">
        <v>2025</v>
      </c>
      <c r="C8277" s="2">
        <v>12</v>
      </c>
      <c r="D8277" s="2">
        <v>11</v>
      </c>
      <c r="E8277" s="2">
        <v>19</v>
      </c>
      <c r="F8277" s="3">
        <v>0</v>
      </c>
      <c r="G8277" s="3">
        <v>0</v>
      </c>
      <c r="H8277" s="3"/>
      <c r="I8277" s="3">
        <v>0</v>
      </c>
      <c r="J8277" s="3"/>
      <c r="K8277" s="3"/>
      <c r="L8277" s="3">
        <v>0</v>
      </c>
      <c r="M8277" s="3">
        <v>0</v>
      </c>
      <c r="N8277" s="3">
        <v>0</v>
      </c>
      <c r="O8277" s="3">
        <v>0</v>
      </c>
    </row>
    <row r="8278" spans="1:15" x14ac:dyDescent="0.25">
      <c r="A8278" s="1">
        <v>46002.833333333336</v>
      </c>
      <c r="B8278" s="2">
        <v>2025</v>
      </c>
      <c r="C8278" s="2">
        <v>12</v>
      </c>
      <c r="D8278" s="2">
        <v>11</v>
      </c>
      <c r="E8278" s="2">
        <v>20</v>
      </c>
      <c r="F8278" s="3"/>
      <c r="G8278" s="3">
        <v>0</v>
      </c>
      <c r="H8278" s="3"/>
      <c r="I8278" s="3">
        <v>0</v>
      </c>
      <c r="J8278" s="3"/>
      <c r="K8278" s="3"/>
      <c r="L8278" s="3"/>
      <c r="M8278" s="3">
        <v>0</v>
      </c>
      <c r="N8278" s="3">
        <v>0</v>
      </c>
      <c r="O8278" s="3">
        <v>0</v>
      </c>
    </row>
    <row r="8279" spans="1:15" x14ac:dyDescent="0.25">
      <c r="A8279" s="1">
        <v>46002.875</v>
      </c>
      <c r="B8279" s="2">
        <v>2025</v>
      </c>
      <c r="C8279" s="2">
        <v>12</v>
      </c>
      <c r="D8279" s="2">
        <v>11</v>
      </c>
      <c r="E8279" s="2">
        <v>21</v>
      </c>
      <c r="F8279" s="3"/>
      <c r="G8279" s="3">
        <v>0</v>
      </c>
      <c r="H8279" s="3"/>
      <c r="I8279" s="3">
        <v>0</v>
      </c>
      <c r="J8279" s="3"/>
      <c r="K8279" s="3"/>
      <c r="L8279" s="3"/>
      <c r="M8279" s="3">
        <v>0</v>
      </c>
      <c r="N8279" s="3">
        <v>0</v>
      </c>
      <c r="O8279" s="3">
        <v>0</v>
      </c>
    </row>
    <row r="8280" spans="1:15" x14ac:dyDescent="0.25">
      <c r="A8280" s="1">
        <v>46002.916666666664</v>
      </c>
      <c r="B8280" s="2">
        <v>2025</v>
      </c>
      <c r="C8280" s="2">
        <v>12</v>
      </c>
      <c r="D8280" s="2">
        <v>11</v>
      </c>
      <c r="E8280" s="2">
        <v>22</v>
      </c>
      <c r="F8280" s="3"/>
      <c r="G8280" s="3">
        <v>0</v>
      </c>
      <c r="H8280" s="3"/>
      <c r="I8280" s="3">
        <v>0</v>
      </c>
      <c r="J8280" s="3"/>
      <c r="K8280" s="3"/>
      <c r="L8280" s="3"/>
      <c r="M8280" s="3">
        <v>0</v>
      </c>
      <c r="N8280" s="3">
        <v>0</v>
      </c>
      <c r="O8280" s="3">
        <v>0</v>
      </c>
    </row>
    <row r="8281" spans="1:15" x14ac:dyDescent="0.25">
      <c r="A8281" s="1">
        <v>46002.958333333336</v>
      </c>
      <c r="B8281" s="2">
        <v>2025</v>
      </c>
      <c r="C8281" s="2">
        <v>12</v>
      </c>
      <c r="D8281" s="2">
        <v>11</v>
      </c>
      <c r="E8281" s="2">
        <v>23</v>
      </c>
      <c r="F8281" s="3"/>
      <c r="G8281" s="3">
        <v>0</v>
      </c>
      <c r="H8281" s="3"/>
      <c r="I8281" s="3">
        <v>0</v>
      </c>
      <c r="J8281" s="3"/>
      <c r="K8281" s="3"/>
      <c r="L8281" s="3"/>
      <c r="M8281" s="3">
        <v>0</v>
      </c>
      <c r="N8281" s="3">
        <v>0</v>
      </c>
      <c r="O8281" s="3">
        <v>0</v>
      </c>
    </row>
    <row r="8282" spans="1:15" x14ac:dyDescent="0.25">
      <c r="A8282" s="1">
        <v>46003</v>
      </c>
      <c r="B8282" s="2">
        <v>2025</v>
      </c>
      <c r="C8282" s="2">
        <v>12</v>
      </c>
      <c r="D8282" s="2">
        <v>12</v>
      </c>
      <c r="E8282" s="2">
        <v>0</v>
      </c>
      <c r="F8282" s="3"/>
      <c r="G8282" s="3">
        <v>0</v>
      </c>
      <c r="H8282" s="3"/>
      <c r="I8282" s="3">
        <v>0</v>
      </c>
      <c r="J8282" s="3"/>
      <c r="K8282" s="3"/>
      <c r="L8282" s="3"/>
      <c r="M8282" s="3">
        <v>0</v>
      </c>
      <c r="N8282" s="3">
        <v>0</v>
      </c>
      <c r="O8282" s="3">
        <v>0</v>
      </c>
    </row>
    <row r="8283" spans="1:15" x14ac:dyDescent="0.25">
      <c r="A8283" s="1">
        <v>46003.041666666664</v>
      </c>
      <c r="B8283" s="2">
        <v>2025</v>
      </c>
      <c r="C8283" s="2">
        <v>12</v>
      </c>
      <c r="D8283" s="2">
        <v>12</v>
      </c>
      <c r="E8283" s="2">
        <v>1</v>
      </c>
      <c r="F8283" s="3"/>
      <c r="G8283" s="3">
        <v>0</v>
      </c>
      <c r="H8283" s="3"/>
      <c r="I8283" s="3">
        <v>0</v>
      </c>
      <c r="J8283" s="3"/>
      <c r="K8283" s="3"/>
      <c r="L8283" s="3"/>
      <c r="M8283" s="3">
        <v>0</v>
      </c>
      <c r="N8283" s="3">
        <v>0</v>
      </c>
      <c r="O8283" s="3">
        <v>0</v>
      </c>
    </row>
    <row r="8284" spans="1:15" x14ac:dyDescent="0.25">
      <c r="A8284" s="1">
        <v>46003.083333333336</v>
      </c>
      <c r="B8284" s="2">
        <v>2025</v>
      </c>
      <c r="C8284" s="2">
        <v>12</v>
      </c>
      <c r="D8284" s="2">
        <v>12</v>
      </c>
      <c r="E8284" s="2">
        <v>2</v>
      </c>
      <c r="F8284" s="3"/>
      <c r="G8284" s="3"/>
      <c r="H8284" s="3"/>
      <c r="I8284" s="3">
        <v>0</v>
      </c>
      <c r="J8284" s="3"/>
      <c r="K8284" s="3"/>
      <c r="L8284" s="3"/>
      <c r="M8284" s="3">
        <v>0</v>
      </c>
      <c r="N8284" s="3">
        <v>0</v>
      </c>
      <c r="O8284" s="3">
        <v>0</v>
      </c>
    </row>
    <row r="8285" spans="1:15" x14ac:dyDescent="0.25">
      <c r="A8285" s="1">
        <v>46003.125</v>
      </c>
      <c r="B8285" s="2">
        <v>2025</v>
      </c>
      <c r="C8285" s="2">
        <v>12</v>
      </c>
      <c r="D8285" s="2">
        <v>12</v>
      </c>
      <c r="E8285" s="2">
        <v>3</v>
      </c>
      <c r="F8285" s="3"/>
      <c r="G8285" s="3">
        <v>0</v>
      </c>
      <c r="H8285" s="3"/>
      <c r="I8285" s="3"/>
      <c r="J8285" s="3"/>
      <c r="K8285" s="3"/>
      <c r="L8285" s="3"/>
      <c r="M8285" s="3">
        <v>0</v>
      </c>
      <c r="N8285" s="3">
        <v>0</v>
      </c>
      <c r="O8285" s="3">
        <v>0</v>
      </c>
    </row>
    <row r="8286" spans="1:15" x14ac:dyDescent="0.25">
      <c r="A8286" s="1">
        <v>46003.166666666664</v>
      </c>
      <c r="B8286" s="2">
        <v>2025</v>
      </c>
      <c r="C8286" s="2">
        <v>12</v>
      </c>
      <c r="D8286" s="2">
        <v>12</v>
      </c>
      <c r="E8286" s="2">
        <v>4</v>
      </c>
      <c r="F8286" s="3">
        <v>0</v>
      </c>
      <c r="G8286" s="3">
        <v>0</v>
      </c>
      <c r="H8286" s="3"/>
      <c r="I8286" s="3">
        <v>0</v>
      </c>
      <c r="J8286" s="3"/>
      <c r="K8286" s="3"/>
      <c r="L8286" s="3"/>
      <c r="M8286" s="3">
        <v>0</v>
      </c>
      <c r="N8286" s="3">
        <v>0</v>
      </c>
      <c r="O8286" s="3">
        <v>0</v>
      </c>
    </row>
    <row r="8287" spans="1:15" x14ac:dyDescent="0.25">
      <c r="A8287" s="1">
        <v>46003.208333333336</v>
      </c>
      <c r="B8287" s="2">
        <v>2025</v>
      </c>
      <c r="C8287" s="2">
        <v>12</v>
      </c>
      <c r="D8287" s="2">
        <v>12</v>
      </c>
      <c r="E8287" s="2">
        <v>5</v>
      </c>
      <c r="F8287" s="3">
        <v>0</v>
      </c>
      <c r="G8287" s="3">
        <v>0</v>
      </c>
      <c r="H8287" s="3">
        <v>0</v>
      </c>
      <c r="I8287" s="3">
        <v>0</v>
      </c>
      <c r="J8287" s="3">
        <v>0</v>
      </c>
      <c r="K8287" s="3">
        <v>0</v>
      </c>
      <c r="L8287" s="3">
        <v>0</v>
      </c>
      <c r="M8287" s="3">
        <v>0</v>
      </c>
      <c r="N8287" s="3">
        <v>0</v>
      </c>
      <c r="O8287" s="3">
        <v>0</v>
      </c>
    </row>
    <row r="8288" spans="1:15" x14ac:dyDescent="0.25">
      <c r="A8288" s="1">
        <v>46003.25</v>
      </c>
      <c r="B8288" s="2">
        <v>2025</v>
      </c>
      <c r="C8288" s="2">
        <v>12</v>
      </c>
      <c r="D8288" s="2">
        <v>12</v>
      </c>
      <c r="E8288" s="2">
        <v>6</v>
      </c>
      <c r="F8288" s="3">
        <v>0</v>
      </c>
      <c r="G8288" s="3">
        <v>0</v>
      </c>
      <c r="H8288" s="3">
        <v>0</v>
      </c>
      <c r="I8288" s="3">
        <v>0</v>
      </c>
      <c r="J8288" s="3">
        <v>0</v>
      </c>
      <c r="K8288" s="3">
        <v>0</v>
      </c>
      <c r="L8288" s="3">
        <v>0</v>
      </c>
      <c r="M8288" s="3">
        <v>0</v>
      </c>
      <c r="N8288" s="3">
        <v>0</v>
      </c>
      <c r="O8288" s="3">
        <v>0</v>
      </c>
    </row>
    <row r="8289" spans="1:15" x14ac:dyDescent="0.25">
      <c r="A8289" s="1">
        <v>46003.291666666664</v>
      </c>
      <c r="B8289" s="2">
        <v>2025</v>
      </c>
      <c r="C8289" s="2">
        <v>12</v>
      </c>
      <c r="D8289" s="2">
        <v>12</v>
      </c>
      <c r="E8289" s="2">
        <v>7</v>
      </c>
      <c r="F8289" s="3">
        <v>0</v>
      </c>
      <c r="G8289" s="3">
        <v>0</v>
      </c>
      <c r="H8289" s="3">
        <v>0</v>
      </c>
      <c r="I8289" s="3">
        <v>0</v>
      </c>
      <c r="J8289" s="3">
        <v>0</v>
      </c>
      <c r="K8289" s="3">
        <v>0</v>
      </c>
      <c r="L8289" s="3">
        <v>0</v>
      </c>
      <c r="M8289" s="3">
        <v>0</v>
      </c>
      <c r="N8289" s="3">
        <v>0</v>
      </c>
      <c r="O8289" s="3">
        <v>0</v>
      </c>
    </row>
    <row r="8290" spans="1:15" x14ac:dyDescent="0.25">
      <c r="A8290" s="1">
        <v>46003.333333333336</v>
      </c>
      <c r="B8290" s="2">
        <v>2025</v>
      </c>
      <c r="C8290" s="2">
        <v>12</v>
      </c>
      <c r="D8290" s="2">
        <v>12</v>
      </c>
      <c r="E8290" s="2">
        <v>8</v>
      </c>
      <c r="F8290" s="3">
        <v>0</v>
      </c>
      <c r="G8290" s="3">
        <v>0</v>
      </c>
      <c r="H8290" s="3">
        <v>0</v>
      </c>
      <c r="I8290" s="3">
        <v>0</v>
      </c>
      <c r="J8290" s="3">
        <v>0</v>
      </c>
      <c r="K8290" s="3">
        <v>0</v>
      </c>
      <c r="L8290" s="3">
        <v>0</v>
      </c>
      <c r="M8290" s="3">
        <v>0</v>
      </c>
      <c r="N8290" s="3">
        <v>6.6461962148090845E-2</v>
      </c>
      <c r="O8290" s="3">
        <v>7.3846624608989823E-3</v>
      </c>
    </row>
    <row r="8291" spans="1:15" x14ac:dyDescent="0.25">
      <c r="A8291" s="1">
        <v>46003.375</v>
      </c>
      <c r="B8291" s="2">
        <v>2025</v>
      </c>
      <c r="C8291" s="2">
        <v>12</v>
      </c>
      <c r="D8291" s="2">
        <v>12</v>
      </c>
      <c r="E8291" s="2">
        <v>9</v>
      </c>
      <c r="F8291" s="3">
        <v>0</v>
      </c>
      <c r="G8291" s="3">
        <v>0.18077604632894281</v>
      </c>
      <c r="H8291" s="3">
        <v>0</v>
      </c>
      <c r="I8291" s="3">
        <v>0</v>
      </c>
      <c r="J8291" s="3">
        <v>0</v>
      </c>
      <c r="K8291" s="3">
        <v>0</v>
      </c>
      <c r="L8291" s="3">
        <v>0</v>
      </c>
      <c r="M8291" s="3">
        <v>0</v>
      </c>
      <c r="N8291" s="3">
        <v>0.1087204753547187</v>
      </c>
      <c r="O8291" s="3">
        <v>3.2166280187073501E-2</v>
      </c>
    </row>
    <row r="8292" spans="1:15" x14ac:dyDescent="0.25">
      <c r="A8292" s="1">
        <v>46003.416666666664</v>
      </c>
      <c r="B8292" s="2">
        <v>2025</v>
      </c>
      <c r="C8292" s="2">
        <v>12</v>
      </c>
      <c r="D8292" s="2">
        <v>12</v>
      </c>
      <c r="E8292" s="2">
        <v>10</v>
      </c>
      <c r="F8292" s="3">
        <v>0</v>
      </c>
      <c r="G8292" s="3">
        <v>0.1807948102921936</v>
      </c>
      <c r="H8292" s="3">
        <v>0</v>
      </c>
      <c r="I8292" s="3">
        <v>0</v>
      </c>
      <c r="J8292" s="3">
        <v>0</v>
      </c>
      <c r="K8292" s="3">
        <v>0</v>
      </c>
      <c r="L8292" s="3">
        <v>0</v>
      </c>
      <c r="M8292" s="3">
        <v>0</v>
      </c>
      <c r="N8292" s="3">
        <v>0</v>
      </c>
      <c r="O8292" s="3">
        <v>2.0088312254688177E-2</v>
      </c>
    </row>
    <row r="8293" spans="1:15" x14ac:dyDescent="0.25">
      <c r="A8293" s="1">
        <v>46003.458333333336</v>
      </c>
      <c r="B8293" s="2">
        <v>2025</v>
      </c>
      <c r="C8293" s="2">
        <v>12</v>
      </c>
      <c r="D8293" s="2">
        <v>12</v>
      </c>
      <c r="E8293" s="2">
        <v>11</v>
      </c>
      <c r="F8293" s="3">
        <v>0</v>
      </c>
      <c r="G8293" s="3">
        <v>0.42054717374010597</v>
      </c>
      <c r="H8293" s="3">
        <v>0</v>
      </c>
      <c r="I8293" s="3">
        <v>0.1180523430348724</v>
      </c>
      <c r="J8293" s="3">
        <v>0</v>
      </c>
      <c r="K8293" s="3">
        <v>0</v>
      </c>
      <c r="L8293" s="3">
        <v>0</v>
      </c>
      <c r="M8293" s="3">
        <v>0.27067085383645312</v>
      </c>
      <c r="N8293" s="3">
        <v>0</v>
      </c>
      <c r="O8293" s="3">
        <v>8.9918930067936831E-2</v>
      </c>
    </row>
    <row r="8294" spans="1:15" x14ac:dyDescent="0.25">
      <c r="A8294" s="1">
        <v>46003.5</v>
      </c>
      <c r="B8294" s="2">
        <v>2025</v>
      </c>
      <c r="C8294" s="2">
        <v>12</v>
      </c>
      <c r="D8294" s="2">
        <v>12</v>
      </c>
      <c r="E8294" s="2">
        <v>12</v>
      </c>
      <c r="F8294" s="3">
        <v>0</v>
      </c>
      <c r="G8294" s="3">
        <v>0.47531667721704396</v>
      </c>
      <c r="H8294" s="3">
        <v>0</v>
      </c>
      <c r="I8294" s="3">
        <v>8.1210564406796845E-2</v>
      </c>
      <c r="J8294" s="3">
        <v>0</v>
      </c>
      <c r="K8294" s="3">
        <v>0</v>
      </c>
      <c r="L8294" s="3">
        <v>0</v>
      </c>
      <c r="M8294" s="3">
        <v>0.27290201250488472</v>
      </c>
      <c r="N8294" s="3">
        <v>0</v>
      </c>
      <c r="O8294" s="3">
        <v>9.2158806014302833E-2</v>
      </c>
    </row>
    <row r="8295" spans="1:15" x14ac:dyDescent="0.25">
      <c r="A8295" s="1">
        <v>46003.541666666664</v>
      </c>
      <c r="B8295" s="2">
        <v>2025</v>
      </c>
      <c r="C8295" s="2">
        <v>12</v>
      </c>
      <c r="D8295" s="2">
        <v>12</v>
      </c>
      <c r="E8295" s="2">
        <v>13</v>
      </c>
      <c r="F8295" s="3">
        <v>0</v>
      </c>
      <c r="G8295" s="3">
        <v>0</v>
      </c>
      <c r="H8295" s="3">
        <v>0</v>
      </c>
      <c r="I8295" s="3">
        <v>0</v>
      </c>
      <c r="J8295" s="3">
        <v>0</v>
      </c>
      <c r="K8295" s="3">
        <v>0</v>
      </c>
      <c r="L8295" s="3">
        <v>0</v>
      </c>
      <c r="M8295" s="3">
        <v>0</v>
      </c>
      <c r="N8295" s="3">
        <v>0</v>
      </c>
      <c r="O8295" s="3">
        <v>0</v>
      </c>
    </row>
    <row r="8296" spans="1:15" x14ac:dyDescent="0.25">
      <c r="A8296" s="1">
        <v>46003.583333333336</v>
      </c>
      <c r="B8296" s="2">
        <v>2025</v>
      </c>
      <c r="C8296" s="2">
        <v>12</v>
      </c>
      <c r="D8296" s="2">
        <v>12</v>
      </c>
      <c r="E8296" s="2">
        <v>14</v>
      </c>
      <c r="F8296" s="3">
        <v>0</v>
      </c>
      <c r="G8296" s="3">
        <v>0</v>
      </c>
      <c r="H8296" s="3">
        <v>0</v>
      </c>
      <c r="I8296" s="3">
        <v>0</v>
      </c>
      <c r="J8296" s="3">
        <v>0</v>
      </c>
      <c r="K8296" s="3">
        <v>0</v>
      </c>
      <c r="L8296" s="3">
        <v>0</v>
      </c>
      <c r="M8296" s="3">
        <v>0</v>
      </c>
      <c r="N8296" s="3">
        <v>0</v>
      </c>
      <c r="O8296" s="3">
        <v>0</v>
      </c>
    </row>
    <row r="8297" spans="1:15" x14ac:dyDescent="0.25">
      <c r="A8297" s="1">
        <v>46003.625</v>
      </c>
      <c r="B8297" s="2">
        <v>2025</v>
      </c>
      <c r="C8297" s="2">
        <v>12</v>
      </c>
      <c r="D8297" s="2">
        <v>12</v>
      </c>
      <c r="E8297" s="2">
        <v>15</v>
      </c>
      <c r="F8297" s="3">
        <v>0</v>
      </c>
      <c r="G8297" s="3">
        <v>0</v>
      </c>
      <c r="H8297" s="3">
        <v>0</v>
      </c>
      <c r="I8297" s="3">
        <v>0</v>
      </c>
      <c r="J8297" s="3">
        <v>0</v>
      </c>
      <c r="K8297" s="3">
        <v>0</v>
      </c>
      <c r="L8297" s="3">
        <v>0</v>
      </c>
      <c r="M8297" s="3">
        <v>0</v>
      </c>
      <c r="N8297" s="3">
        <v>0</v>
      </c>
      <c r="O8297" s="3">
        <v>0</v>
      </c>
    </row>
    <row r="8298" spans="1:15" x14ac:dyDescent="0.25">
      <c r="A8298" s="1">
        <v>46003.666666666664</v>
      </c>
      <c r="B8298" s="2">
        <v>2025</v>
      </c>
      <c r="C8298" s="2">
        <v>12</v>
      </c>
      <c r="D8298" s="2">
        <v>12</v>
      </c>
      <c r="E8298" s="2">
        <v>16</v>
      </c>
      <c r="F8298" s="3">
        <v>0</v>
      </c>
      <c r="G8298" s="3">
        <v>0</v>
      </c>
      <c r="H8298" s="3">
        <v>0</v>
      </c>
      <c r="I8298" s="3">
        <v>0</v>
      </c>
      <c r="J8298" s="3">
        <v>0</v>
      </c>
      <c r="K8298" s="3">
        <v>0</v>
      </c>
      <c r="L8298" s="3">
        <v>0</v>
      </c>
      <c r="M8298" s="3">
        <v>0</v>
      </c>
      <c r="N8298" s="3">
        <v>0</v>
      </c>
      <c r="O8298" s="3">
        <v>0</v>
      </c>
    </row>
    <row r="8299" spans="1:15" x14ac:dyDescent="0.25">
      <c r="A8299" s="1">
        <v>46003.708333333336</v>
      </c>
      <c r="B8299" s="2">
        <v>2025</v>
      </c>
      <c r="C8299" s="2">
        <v>12</v>
      </c>
      <c r="D8299" s="2">
        <v>12</v>
      </c>
      <c r="E8299" s="2">
        <v>17</v>
      </c>
      <c r="F8299" s="3">
        <v>0</v>
      </c>
      <c r="G8299" s="3">
        <v>0</v>
      </c>
      <c r="H8299" s="3">
        <v>0</v>
      </c>
      <c r="I8299" s="3">
        <v>0</v>
      </c>
      <c r="J8299" s="3">
        <v>0</v>
      </c>
      <c r="K8299" s="3">
        <v>0</v>
      </c>
      <c r="L8299" s="3">
        <v>0</v>
      </c>
      <c r="M8299" s="3">
        <v>0</v>
      </c>
      <c r="N8299" s="3">
        <v>0</v>
      </c>
      <c r="O8299" s="3">
        <v>0</v>
      </c>
    </row>
    <row r="8300" spans="1:15" x14ac:dyDescent="0.25">
      <c r="A8300" s="1">
        <v>46003.75</v>
      </c>
      <c r="B8300" s="2">
        <v>2025</v>
      </c>
      <c r="C8300" s="2">
        <v>12</v>
      </c>
      <c r="D8300" s="2">
        <v>12</v>
      </c>
      <c r="E8300" s="2">
        <v>18</v>
      </c>
      <c r="F8300" s="3">
        <v>0</v>
      </c>
      <c r="G8300" s="3">
        <v>0</v>
      </c>
      <c r="H8300" s="3"/>
      <c r="I8300" s="3">
        <v>0</v>
      </c>
      <c r="J8300" s="3">
        <v>0</v>
      </c>
      <c r="K8300" s="3">
        <v>0</v>
      </c>
      <c r="L8300" s="3">
        <v>0</v>
      </c>
      <c r="M8300" s="3">
        <v>0</v>
      </c>
      <c r="N8300" s="3">
        <v>0</v>
      </c>
      <c r="O8300" s="3">
        <v>0</v>
      </c>
    </row>
    <row r="8301" spans="1:15" x14ac:dyDescent="0.25">
      <c r="A8301" s="1">
        <v>46003.791666666664</v>
      </c>
      <c r="B8301" s="2">
        <v>2025</v>
      </c>
      <c r="C8301" s="2">
        <v>12</v>
      </c>
      <c r="D8301" s="2">
        <v>12</v>
      </c>
      <c r="E8301" s="2">
        <v>19</v>
      </c>
      <c r="F8301" s="3">
        <v>0</v>
      </c>
      <c r="G8301" s="3">
        <v>0</v>
      </c>
      <c r="H8301" s="3"/>
      <c r="I8301" s="3">
        <v>0</v>
      </c>
      <c r="J8301" s="3"/>
      <c r="K8301" s="3"/>
      <c r="L8301" s="3"/>
      <c r="M8301" s="3">
        <v>0</v>
      </c>
      <c r="N8301" s="3">
        <v>0</v>
      </c>
      <c r="O8301" s="3">
        <v>0</v>
      </c>
    </row>
    <row r="8302" spans="1:15" x14ac:dyDescent="0.25">
      <c r="A8302" s="1">
        <v>46003.833333333336</v>
      </c>
      <c r="B8302" s="2">
        <v>2025</v>
      </c>
      <c r="C8302" s="2">
        <v>12</v>
      </c>
      <c r="D8302" s="2">
        <v>12</v>
      </c>
      <c r="E8302" s="2">
        <v>20</v>
      </c>
      <c r="F8302" s="3"/>
      <c r="G8302" s="3">
        <v>0</v>
      </c>
      <c r="H8302" s="3"/>
      <c r="I8302" s="3">
        <v>0</v>
      </c>
      <c r="J8302" s="3"/>
      <c r="K8302" s="3"/>
      <c r="L8302" s="3"/>
      <c r="M8302" s="3">
        <v>0</v>
      </c>
      <c r="N8302" s="3">
        <v>0</v>
      </c>
      <c r="O8302" s="3">
        <v>0</v>
      </c>
    </row>
    <row r="8303" spans="1:15" x14ac:dyDescent="0.25">
      <c r="A8303" s="1">
        <v>46003.875</v>
      </c>
      <c r="B8303" s="2">
        <v>2025</v>
      </c>
      <c r="C8303" s="2">
        <v>12</v>
      </c>
      <c r="D8303" s="2">
        <v>12</v>
      </c>
      <c r="E8303" s="2">
        <v>21</v>
      </c>
      <c r="F8303" s="3"/>
      <c r="G8303" s="3">
        <v>0</v>
      </c>
      <c r="H8303" s="3"/>
      <c r="I8303" s="3">
        <v>0</v>
      </c>
      <c r="J8303" s="3"/>
      <c r="K8303" s="3"/>
      <c r="L8303" s="3"/>
      <c r="M8303" s="3">
        <v>0</v>
      </c>
      <c r="N8303" s="3">
        <v>0</v>
      </c>
      <c r="O8303" s="3">
        <v>0</v>
      </c>
    </row>
    <row r="8304" spans="1:15" x14ac:dyDescent="0.25">
      <c r="A8304" s="1">
        <v>46003.916666666664</v>
      </c>
      <c r="B8304" s="2">
        <v>2025</v>
      </c>
      <c r="C8304" s="2">
        <v>12</v>
      </c>
      <c r="D8304" s="2">
        <v>12</v>
      </c>
      <c r="E8304" s="2">
        <v>22</v>
      </c>
      <c r="F8304" s="3"/>
      <c r="G8304" s="3">
        <v>0</v>
      </c>
      <c r="H8304" s="3"/>
      <c r="I8304" s="3"/>
      <c r="J8304" s="3"/>
      <c r="K8304" s="3"/>
      <c r="L8304" s="3"/>
      <c r="M8304" s="3">
        <v>0</v>
      </c>
      <c r="N8304" s="3">
        <v>0</v>
      </c>
      <c r="O8304" s="3">
        <v>0</v>
      </c>
    </row>
    <row r="8305" spans="1:15" x14ac:dyDescent="0.25">
      <c r="A8305" s="1">
        <v>46003.958333333336</v>
      </c>
      <c r="B8305" s="2">
        <v>2025</v>
      </c>
      <c r="C8305" s="2">
        <v>12</v>
      </c>
      <c r="D8305" s="2">
        <v>12</v>
      </c>
      <c r="E8305" s="2">
        <v>23</v>
      </c>
      <c r="F8305" s="3"/>
      <c r="G8305" s="3">
        <v>0</v>
      </c>
      <c r="H8305" s="3"/>
      <c r="I8305" s="3">
        <v>0</v>
      </c>
      <c r="J8305" s="3"/>
      <c r="K8305" s="3"/>
      <c r="L8305" s="3"/>
      <c r="M8305" s="3">
        <v>0</v>
      </c>
      <c r="N8305" s="3">
        <v>0</v>
      </c>
      <c r="O8305" s="3">
        <v>0</v>
      </c>
    </row>
    <row r="8306" spans="1:15" x14ac:dyDescent="0.25">
      <c r="A8306" s="1">
        <v>46004</v>
      </c>
      <c r="B8306" s="2">
        <v>2025</v>
      </c>
      <c r="C8306" s="2">
        <v>12</v>
      </c>
      <c r="D8306" s="2">
        <v>13</v>
      </c>
      <c r="E8306" s="2">
        <v>0</v>
      </c>
      <c r="F8306" s="3"/>
      <c r="G8306" s="3">
        <v>0</v>
      </c>
      <c r="H8306" s="3"/>
      <c r="I8306" s="3">
        <v>0</v>
      </c>
      <c r="J8306" s="3"/>
      <c r="K8306" s="3"/>
      <c r="L8306" s="3"/>
      <c r="M8306" s="3">
        <v>0</v>
      </c>
      <c r="N8306" s="3">
        <v>0</v>
      </c>
      <c r="O8306" s="3">
        <v>0</v>
      </c>
    </row>
    <row r="8307" spans="1:15" x14ac:dyDescent="0.25">
      <c r="A8307" s="1">
        <v>46004.041666666664</v>
      </c>
      <c r="B8307" s="2">
        <v>2025</v>
      </c>
      <c r="C8307" s="2">
        <v>12</v>
      </c>
      <c r="D8307" s="2">
        <v>13</v>
      </c>
      <c r="E8307" s="2">
        <v>1</v>
      </c>
      <c r="F8307" s="3"/>
      <c r="G8307" s="3">
        <v>0</v>
      </c>
      <c r="H8307" s="3"/>
      <c r="I8307" s="3">
        <v>0</v>
      </c>
      <c r="J8307" s="3"/>
      <c r="K8307" s="3"/>
      <c r="L8307" s="3"/>
      <c r="M8307" s="3">
        <v>0</v>
      </c>
      <c r="N8307" s="3">
        <v>0</v>
      </c>
      <c r="O8307" s="3">
        <v>0</v>
      </c>
    </row>
    <row r="8308" spans="1:15" x14ac:dyDescent="0.25">
      <c r="A8308" s="1">
        <v>46004.083333333336</v>
      </c>
      <c r="B8308" s="2">
        <v>2025</v>
      </c>
      <c r="C8308" s="2">
        <v>12</v>
      </c>
      <c r="D8308" s="2">
        <v>13</v>
      </c>
      <c r="E8308" s="2">
        <v>2</v>
      </c>
      <c r="F8308" s="3"/>
      <c r="G8308" s="3">
        <v>0</v>
      </c>
      <c r="H8308" s="3"/>
      <c r="I8308" s="3">
        <v>0</v>
      </c>
      <c r="J8308" s="3"/>
      <c r="K8308" s="3"/>
      <c r="L8308" s="3"/>
      <c r="M8308" s="3">
        <v>0</v>
      </c>
      <c r="N8308" s="3">
        <v>0</v>
      </c>
      <c r="O8308" s="3">
        <v>0</v>
      </c>
    </row>
    <row r="8309" spans="1:15" x14ac:dyDescent="0.25">
      <c r="A8309" s="1">
        <v>46004.125</v>
      </c>
      <c r="B8309" s="2">
        <v>2025</v>
      </c>
      <c r="C8309" s="2">
        <v>12</v>
      </c>
      <c r="D8309" s="2">
        <v>13</v>
      </c>
      <c r="E8309" s="2">
        <v>3</v>
      </c>
      <c r="F8309" s="3"/>
      <c r="G8309" s="3">
        <v>0</v>
      </c>
      <c r="H8309" s="3"/>
      <c r="I8309" s="3">
        <v>0</v>
      </c>
      <c r="J8309" s="3"/>
      <c r="K8309" s="3"/>
      <c r="L8309" s="3"/>
      <c r="M8309" s="3">
        <v>0</v>
      </c>
      <c r="N8309" s="3">
        <v>0</v>
      </c>
      <c r="O8309" s="3">
        <v>0</v>
      </c>
    </row>
    <row r="8310" spans="1:15" x14ac:dyDescent="0.25">
      <c r="A8310" s="1">
        <v>46004.166666666664</v>
      </c>
      <c r="B8310" s="2">
        <v>2025</v>
      </c>
      <c r="C8310" s="2">
        <v>12</v>
      </c>
      <c r="D8310" s="2">
        <v>13</v>
      </c>
      <c r="E8310" s="2">
        <v>4</v>
      </c>
      <c r="F8310" s="3">
        <v>0</v>
      </c>
      <c r="G8310" s="3">
        <v>0</v>
      </c>
      <c r="H8310" s="3"/>
      <c r="I8310" s="3">
        <v>0</v>
      </c>
      <c r="J8310" s="3"/>
      <c r="K8310" s="3"/>
      <c r="L8310" s="3"/>
      <c r="M8310" s="3">
        <v>0</v>
      </c>
      <c r="N8310" s="3">
        <v>0</v>
      </c>
      <c r="O8310" s="3">
        <v>0</v>
      </c>
    </row>
    <row r="8311" spans="1:15" x14ac:dyDescent="0.25">
      <c r="A8311" s="1">
        <v>46004.208333333336</v>
      </c>
      <c r="B8311" s="2">
        <v>2025</v>
      </c>
      <c r="C8311" s="2">
        <v>12</v>
      </c>
      <c r="D8311" s="2">
        <v>13</v>
      </c>
      <c r="E8311" s="2">
        <v>5</v>
      </c>
      <c r="F8311" s="3">
        <v>0</v>
      </c>
      <c r="G8311" s="3">
        <v>0</v>
      </c>
      <c r="H8311" s="3">
        <v>0</v>
      </c>
      <c r="I8311" s="3">
        <v>0</v>
      </c>
      <c r="J8311" s="3">
        <v>0</v>
      </c>
      <c r="K8311" s="3">
        <v>0</v>
      </c>
      <c r="L8311" s="3">
        <v>0</v>
      </c>
      <c r="M8311" s="3">
        <v>0</v>
      </c>
      <c r="N8311" s="3">
        <v>0</v>
      </c>
      <c r="O8311" s="3">
        <v>0</v>
      </c>
    </row>
    <row r="8312" spans="1:15" x14ac:dyDescent="0.25">
      <c r="A8312" s="1">
        <v>46004.25</v>
      </c>
      <c r="B8312" s="2">
        <v>2025</v>
      </c>
      <c r="C8312" s="2">
        <v>12</v>
      </c>
      <c r="D8312" s="2">
        <v>13</v>
      </c>
      <c r="E8312" s="2">
        <v>6</v>
      </c>
      <c r="F8312" s="3">
        <v>0</v>
      </c>
      <c r="G8312" s="3">
        <v>0</v>
      </c>
      <c r="H8312" s="3">
        <v>0</v>
      </c>
      <c r="I8312" s="3">
        <v>0</v>
      </c>
      <c r="J8312" s="3">
        <v>0</v>
      </c>
      <c r="K8312" s="3">
        <v>0</v>
      </c>
      <c r="L8312" s="3">
        <v>0</v>
      </c>
      <c r="M8312" s="3">
        <v>0</v>
      </c>
      <c r="N8312" s="3">
        <v>0</v>
      </c>
      <c r="O8312" s="3">
        <v>0</v>
      </c>
    </row>
    <row r="8313" spans="1:15" x14ac:dyDescent="0.25">
      <c r="A8313" s="1">
        <v>46004.291666666664</v>
      </c>
      <c r="B8313" s="2">
        <v>2025</v>
      </c>
      <c r="C8313" s="2">
        <v>12</v>
      </c>
      <c r="D8313" s="2">
        <v>13</v>
      </c>
      <c r="E8313" s="2">
        <v>7</v>
      </c>
      <c r="F8313" s="3">
        <v>0</v>
      </c>
      <c r="G8313" s="3">
        <v>0</v>
      </c>
      <c r="H8313" s="3">
        <v>0</v>
      </c>
      <c r="I8313" s="3">
        <v>0</v>
      </c>
      <c r="J8313" s="3">
        <v>0</v>
      </c>
      <c r="K8313" s="3">
        <v>0</v>
      </c>
      <c r="L8313" s="3">
        <v>0</v>
      </c>
      <c r="M8313" s="3">
        <v>0</v>
      </c>
      <c r="N8313" s="3">
        <v>6.9747794369797597E-2</v>
      </c>
      <c r="O8313" s="3">
        <v>7.749754929977511E-3</v>
      </c>
    </row>
    <row r="8314" spans="1:15" x14ac:dyDescent="0.25">
      <c r="A8314" s="1">
        <v>46004.333333333336</v>
      </c>
      <c r="B8314" s="2">
        <v>2025</v>
      </c>
      <c r="C8314" s="2">
        <v>12</v>
      </c>
      <c r="D8314" s="2">
        <v>13</v>
      </c>
      <c r="E8314" s="2">
        <v>8</v>
      </c>
      <c r="F8314" s="3">
        <v>0</v>
      </c>
      <c r="G8314" s="3">
        <v>0</v>
      </c>
      <c r="H8314" s="3">
        <v>0</v>
      </c>
      <c r="I8314" s="3">
        <v>0</v>
      </c>
      <c r="J8314" s="3">
        <v>0</v>
      </c>
      <c r="K8314" s="3">
        <v>0</v>
      </c>
      <c r="L8314" s="3">
        <v>0</v>
      </c>
      <c r="M8314" s="3">
        <v>0</v>
      </c>
      <c r="N8314" s="3">
        <v>0.37458899293638548</v>
      </c>
      <c r="O8314" s="3">
        <v>4.1620999215153942E-2</v>
      </c>
    </row>
    <row r="8315" spans="1:15" x14ac:dyDescent="0.25">
      <c r="A8315" s="1">
        <v>46004.375</v>
      </c>
      <c r="B8315" s="2">
        <v>2025</v>
      </c>
      <c r="C8315" s="2">
        <v>12</v>
      </c>
      <c r="D8315" s="2">
        <v>13</v>
      </c>
      <c r="E8315" s="2">
        <v>9</v>
      </c>
      <c r="F8315" s="3">
        <v>0</v>
      </c>
      <c r="G8315" s="3">
        <v>0.21116940147159885</v>
      </c>
      <c r="H8315" s="3">
        <v>0</v>
      </c>
      <c r="I8315" s="3">
        <v>0</v>
      </c>
      <c r="J8315" s="3">
        <v>0</v>
      </c>
      <c r="K8315" s="3">
        <v>0</v>
      </c>
      <c r="L8315" s="3">
        <v>0</v>
      </c>
      <c r="M8315" s="3">
        <v>0.24933941457356371</v>
      </c>
      <c r="N8315" s="3">
        <v>0.45880397777460735</v>
      </c>
      <c r="O8315" s="3">
        <v>0.10214586597997444</v>
      </c>
    </row>
    <row r="8316" spans="1:15" x14ac:dyDescent="0.25">
      <c r="A8316" s="1">
        <v>46004.416666666664</v>
      </c>
      <c r="B8316" s="2">
        <v>2025</v>
      </c>
      <c r="C8316" s="2">
        <v>12</v>
      </c>
      <c r="D8316" s="2">
        <v>13</v>
      </c>
      <c r="E8316" s="2">
        <v>10</v>
      </c>
      <c r="F8316" s="3">
        <v>0</v>
      </c>
      <c r="G8316" s="3">
        <v>0.27038490669971765</v>
      </c>
      <c r="H8316" s="3">
        <v>0</v>
      </c>
      <c r="I8316" s="3">
        <v>0</v>
      </c>
      <c r="J8316" s="3">
        <v>0</v>
      </c>
      <c r="K8316" s="3">
        <v>0</v>
      </c>
      <c r="L8316" s="3">
        <v>0</v>
      </c>
      <c r="M8316" s="3">
        <v>0</v>
      </c>
      <c r="N8316" s="3">
        <v>0.13113431861625255</v>
      </c>
      <c r="O8316" s="3">
        <v>4.461324725733002E-2</v>
      </c>
    </row>
    <row r="8317" spans="1:15" x14ac:dyDescent="0.25">
      <c r="A8317" s="1">
        <v>46004.458333333336</v>
      </c>
      <c r="B8317" s="2">
        <v>2025</v>
      </c>
      <c r="C8317" s="2">
        <v>12</v>
      </c>
      <c r="D8317" s="2">
        <v>13</v>
      </c>
      <c r="E8317" s="2">
        <v>11</v>
      </c>
      <c r="F8317" s="3">
        <v>0</v>
      </c>
      <c r="G8317" s="3">
        <v>0</v>
      </c>
      <c r="H8317" s="3">
        <v>0</v>
      </c>
      <c r="I8317" s="3">
        <v>0</v>
      </c>
      <c r="J8317" s="3">
        <v>0</v>
      </c>
      <c r="K8317" s="3">
        <v>0</v>
      </c>
      <c r="L8317" s="3">
        <v>0</v>
      </c>
      <c r="M8317" s="3">
        <v>0.26423693090275319</v>
      </c>
      <c r="N8317" s="3">
        <v>0</v>
      </c>
      <c r="O8317" s="3">
        <v>2.9359658989194799E-2</v>
      </c>
    </row>
    <row r="8318" spans="1:15" x14ac:dyDescent="0.25">
      <c r="A8318" s="1">
        <v>46004.5</v>
      </c>
      <c r="B8318" s="2">
        <v>2025</v>
      </c>
      <c r="C8318" s="2">
        <v>12</v>
      </c>
      <c r="D8318" s="2">
        <v>13</v>
      </c>
      <c r="E8318" s="2">
        <v>12</v>
      </c>
      <c r="F8318" s="3">
        <v>0</v>
      </c>
      <c r="G8318" s="3">
        <v>0</v>
      </c>
      <c r="H8318" s="3">
        <v>0</v>
      </c>
      <c r="I8318" s="3">
        <v>0</v>
      </c>
      <c r="J8318" s="3">
        <v>0</v>
      </c>
      <c r="K8318" s="3">
        <v>0</v>
      </c>
      <c r="L8318" s="3">
        <v>0</v>
      </c>
      <c r="M8318" s="3">
        <v>0</v>
      </c>
      <c r="N8318" s="3">
        <v>0</v>
      </c>
      <c r="O8318" s="3">
        <v>0</v>
      </c>
    </row>
    <row r="8319" spans="1:15" x14ac:dyDescent="0.25">
      <c r="A8319" s="1">
        <v>46004.541666666664</v>
      </c>
      <c r="B8319" s="2">
        <v>2025</v>
      </c>
      <c r="C8319" s="2">
        <v>12</v>
      </c>
      <c r="D8319" s="2">
        <v>13</v>
      </c>
      <c r="E8319" s="2">
        <v>13</v>
      </c>
      <c r="F8319" s="3">
        <v>0</v>
      </c>
      <c r="G8319" s="3">
        <v>0</v>
      </c>
      <c r="H8319" s="3">
        <v>0</v>
      </c>
      <c r="I8319" s="3">
        <v>0</v>
      </c>
      <c r="J8319" s="3">
        <v>0</v>
      </c>
      <c r="K8319" s="3">
        <v>0</v>
      </c>
      <c r="L8319" s="3">
        <v>0</v>
      </c>
      <c r="M8319" s="3">
        <v>0</v>
      </c>
      <c r="N8319" s="3">
        <v>0</v>
      </c>
      <c r="O8319" s="3">
        <v>0</v>
      </c>
    </row>
    <row r="8320" spans="1:15" x14ac:dyDescent="0.25">
      <c r="A8320" s="1">
        <v>46004.583333333336</v>
      </c>
      <c r="B8320" s="2">
        <v>2025</v>
      </c>
      <c r="C8320" s="2">
        <v>12</v>
      </c>
      <c r="D8320" s="2">
        <v>13</v>
      </c>
      <c r="E8320" s="2">
        <v>14</v>
      </c>
      <c r="F8320" s="3">
        <v>0</v>
      </c>
      <c r="G8320" s="3">
        <v>0</v>
      </c>
      <c r="H8320" s="3">
        <v>0</v>
      </c>
      <c r="I8320" s="3">
        <v>0</v>
      </c>
      <c r="J8320" s="3">
        <v>0</v>
      </c>
      <c r="K8320" s="3">
        <v>0</v>
      </c>
      <c r="L8320" s="3">
        <v>0</v>
      </c>
      <c r="M8320" s="3">
        <v>0</v>
      </c>
      <c r="N8320" s="3">
        <v>0</v>
      </c>
      <c r="O8320" s="3">
        <v>0</v>
      </c>
    </row>
    <row r="8321" spans="1:15" x14ac:dyDescent="0.25">
      <c r="A8321" s="1">
        <v>46004.625</v>
      </c>
      <c r="B8321" s="2">
        <v>2025</v>
      </c>
      <c r="C8321" s="2">
        <v>12</v>
      </c>
      <c r="D8321" s="2">
        <v>13</v>
      </c>
      <c r="E8321" s="2">
        <v>15</v>
      </c>
      <c r="F8321" s="3">
        <v>0</v>
      </c>
      <c r="G8321" s="3">
        <v>0</v>
      </c>
      <c r="H8321" s="3">
        <v>0</v>
      </c>
      <c r="I8321" s="3">
        <v>0</v>
      </c>
      <c r="J8321" s="3">
        <v>0</v>
      </c>
      <c r="K8321" s="3">
        <v>0</v>
      </c>
      <c r="L8321" s="3">
        <v>0</v>
      </c>
      <c r="M8321" s="3">
        <v>0</v>
      </c>
      <c r="N8321" s="3">
        <v>0</v>
      </c>
      <c r="O8321" s="3">
        <v>0</v>
      </c>
    </row>
    <row r="8322" spans="1:15" x14ac:dyDescent="0.25">
      <c r="A8322" s="1">
        <v>46004.666666666664</v>
      </c>
      <c r="B8322" s="2">
        <v>2025</v>
      </c>
      <c r="C8322" s="2">
        <v>12</v>
      </c>
      <c r="D8322" s="2">
        <v>13</v>
      </c>
      <c r="E8322" s="2">
        <v>16</v>
      </c>
      <c r="F8322" s="3">
        <v>0</v>
      </c>
      <c r="G8322" s="3">
        <v>0</v>
      </c>
      <c r="H8322" s="3">
        <v>0</v>
      </c>
      <c r="I8322" s="3">
        <v>0</v>
      </c>
      <c r="J8322" s="3">
        <v>0</v>
      </c>
      <c r="K8322" s="3">
        <v>0</v>
      </c>
      <c r="L8322" s="3">
        <v>0</v>
      </c>
      <c r="M8322" s="3">
        <v>0</v>
      </c>
      <c r="N8322" s="3">
        <v>0</v>
      </c>
      <c r="O8322" s="3">
        <v>0</v>
      </c>
    </row>
    <row r="8323" spans="1:15" x14ac:dyDescent="0.25">
      <c r="A8323" s="1">
        <v>46004.708333333336</v>
      </c>
      <c r="B8323" s="2">
        <v>2025</v>
      </c>
      <c r="C8323" s="2">
        <v>12</v>
      </c>
      <c r="D8323" s="2">
        <v>13</v>
      </c>
      <c r="E8323" s="2">
        <v>17</v>
      </c>
      <c r="F8323" s="3">
        <v>0</v>
      </c>
      <c r="G8323" s="3">
        <v>0</v>
      </c>
      <c r="H8323" s="3">
        <v>0</v>
      </c>
      <c r="I8323" s="3">
        <v>0</v>
      </c>
      <c r="J8323" s="3">
        <v>0</v>
      </c>
      <c r="K8323" s="3">
        <v>0</v>
      </c>
      <c r="L8323" s="3">
        <v>0</v>
      </c>
      <c r="M8323" s="3">
        <v>0</v>
      </c>
      <c r="N8323" s="3">
        <v>0</v>
      </c>
      <c r="O8323" s="3">
        <v>0</v>
      </c>
    </row>
    <row r="8324" spans="1:15" x14ac:dyDescent="0.25">
      <c r="A8324" s="1">
        <v>46004.75</v>
      </c>
      <c r="B8324" s="2">
        <v>2025</v>
      </c>
      <c r="C8324" s="2">
        <v>12</v>
      </c>
      <c r="D8324" s="2">
        <v>13</v>
      </c>
      <c r="E8324" s="2">
        <v>18</v>
      </c>
      <c r="F8324" s="3">
        <v>0</v>
      </c>
      <c r="G8324" s="3">
        <v>0</v>
      </c>
      <c r="H8324" s="3">
        <v>0</v>
      </c>
      <c r="I8324" s="3">
        <v>0</v>
      </c>
      <c r="J8324" s="3">
        <v>0</v>
      </c>
      <c r="K8324" s="3"/>
      <c r="L8324" s="3">
        <v>0</v>
      </c>
      <c r="M8324" s="3">
        <v>0</v>
      </c>
      <c r="N8324" s="3">
        <v>0</v>
      </c>
      <c r="O8324" s="3">
        <v>0</v>
      </c>
    </row>
    <row r="8325" spans="1:15" x14ac:dyDescent="0.25">
      <c r="A8325" s="1">
        <v>46004.791666666664</v>
      </c>
      <c r="B8325" s="2">
        <v>2025</v>
      </c>
      <c r="C8325" s="2">
        <v>12</v>
      </c>
      <c r="D8325" s="2">
        <v>13</v>
      </c>
      <c r="E8325" s="2">
        <v>19</v>
      </c>
      <c r="F8325" s="3">
        <v>0</v>
      </c>
      <c r="G8325" s="3">
        <v>0</v>
      </c>
      <c r="H8325" s="3">
        <v>0</v>
      </c>
      <c r="I8325" s="3">
        <v>0</v>
      </c>
      <c r="J8325" s="3"/>
      <c r="K8325" s="3"/>
      <c r="L8325" s="3"/>
      <c r="M8325" s="3">
        <v>0</v>
      </c>
      <c r="N8325" s="3">
        <v>0</v>
      </c>
      <c r="O8325" s="3">
        <v>0</v>
      </c>
    </row>
    <row r="8326" spans="1:15" x14ac:dyDescent="0.25">
      <c r="A8326" s="1">
        <v>46004.833333333336</v>
      </c>
      <c r="B8326" s="2">
        <v>2025</v>
      </c>
      <c r="C8326" s="2">
        <v>12</v>
      </c>
      <c r="D8326" s="2">
        <v>13</v>
      </c>
      <c r="E8326" s="2">
        <v>20</v>
      </c>
      <c r="F8326" s="3"/>
      <c r="G8326" s="3">
        <v>0</v>
      </c>
      <c r="H8326" s="3"/>
      <c r="I8326" s="3">
        <v>0</v>
      </c>
      <c r="J8326" s="3"/>
      <c r="K8326" s="3"/>
      <c r="L8326" s="3"/>
      <c r="M8326" s="3">
        <v>0</v>
      </c>
      <c r="N8326" s="3">
        <v>0</v>
      </c>
      <c r="O8326" s="3">
        <v>0</v>
      </c>
    </row>
    <row r="8327" spans="1:15" x14ac:dyDescent="0.25">
      <c r="A8327" s="1">
        <v>46004.875</v>
      </c>
      <c r="B8327" s="2">
        <v>2025</v>
      </c>
      <c r="C8327" s="2">
        <v>12</v>
      </c>
      <c r="D8327" s="2">
        <v>13</v>
      </c>
      <c r="E8327" s="2">
        <v>21</v>
      </c>
      <c r="F8327" s="3"/>
      <c r="G8327" s="3">
        <v>0</v>
      </c>
      <c r="H8327" s="3"/>
      <c r="I8327" s="3">
        <v>0</v>
      </c>
      <c r="J8327" s="3"/>
      <c r="K8327" s="3"/>
      <c r="L8327" s="3"/>
      <c r="M8327" s="3">
        <v>0</v>
      </c>
      <c r="N8327" s="3">
        <v>0</v>
      </c>
      <c r="O8327" s="3">
        <v>0</v>
      </c>
    </row>
    <row r="8328" spans="1:15" x14ac:dyDescent="0.25">
      <c r="A8328" s="1">
        <v>46004.916666666664</v>
      </c>
      <c r="B8328" s="2">
        <v>2025</v>
      </c>
      <c r="C8328" s="2">
        <v>12</v>
      </c>
      <c r="D8328" s="2">
        <v>13</v>
      </c>
      <c r="E8328" s="2">
        <v>22</v>
      </c>
      <c r="F8328" s="3"/>
      <c r="G8328" s="3">
        <v>0</v>
      </c>
      <c r="H8328" s="3"/>
      <c r="I8328" s="3">
        <v>0</v>
      </c>
      <c r="J8328" s="3"/>
      <c r="K8328" s="3"/>
      <c r="L8328" s="3"/>
      <c r="M8328" s="3">
        <v>0</v>
      </c>
      <c r="N8328" s="3">
        <v>0</v>
      </c>
      <c r="O8328" s="3">
        <v>0</v>
      </c>
    </row>
    <row r="8329" spans="1:15" x14ac:dyDescent="0.25">
      <c r="A8329" s="1">
        <v>46004.958333333336</v>
      </c>
      <c r="B8329" s="2">
        <v>2025</v>
      </c>
      <c r="C8329" s="2">
        <v>12</v>
      </c>
      <c r="D8329" s="2">
        <v>13</v>
      </c>
      <c r="E8329" s="2">
        <v>23</v>
      </c>
      <c r="F8329" s="3"/>
      <c r="G8329" s="3">
        <v>0</v>
      </c>
      <c r="H8329" s="3"/>
      <c r="I8329" s="3">
        <v>0</v>
      </c>
      <c r="J8329" s="3"/>
      <c r="K8329" s="3"/>
      <c r="L8329" s="3"/>
      <c r="M8329" s="3">
        <v>0</v>
      </c>
      <c r="N8329" s="3">
        <v>0</v>
      </c>
      <c r="O8329" s="3">
        <v>0</v>
      </c>
    </row>
    <row r="8330" spans="1:15" x14ac:dyDescent="0.25">
      <c r="A8330" s="1">
        <v>46005</v>
      </c>
      <c r="B8330" s="2">
        <v>2025</v>
      </c>
      <c r="C8330" s="2">
        <v>12</v>
      </c>
      <c r="D8330" s="2">
        <v>14</v>
      </c>
      <c r="E8330" s="2">
        <v>0</v>
      </c>
      <c r="F8330" s="3"/>
      <c r="G8330" s="3">
        <v>0</v>
      </c>
      <c r="H8330" s="3"/>
      <c r="I8330" s="3">
        <v>0</v>
      </c>
      <c r="J8330" s="3"/>
      <c r="K8330" s="3"/>
      <c r="L8330" s="3"/>
      <c r="M8330" s="3">
        <v>0</v>
      </c>
      <c r="N8330" s="3">
        <v>0</v>
      </c>
      <c r="O8330" s="3">
        <v>0</v>
      </c>
    </row>
    <row r="8331" spans="1:15" x14ac:dyDescent="0.25">
      <c r="A8331" s="1">
        <v>46005.041666666664</v>
      </c>
      <c r="B8331" s="2">
        <v>2025</v>
      </c>
      <c r="C8331" s="2">
        <v>12</v>
      </c>
      <c r="D8331" s="2">
        <v>14</v>
      </c>
      <c r="E8331" s="2">
        <v>1</v>
      </c>
      <c r="F8331" s="3"/>
      <c r="G8331" s="3">
        <v>0</v>
      </c>
      <c r="H8331" s="3"/>
      <c r="I8331" s="3">
        <v>0</v>
      </c>
      <c r="J8331" s="3"/>
      <c r="K8331" s="3"/>
      <c r="L8331" s="3"/>
      <c r="M8331" s="3">
        <v>0</v>
      </c>
      <c r="N8331" s="3">
        <v>0</v>
      </c>
      <c r="O8331" s="3">
        <v>0</v>
      </c>
    </row>
    <row r="8332" spans="1:15" x14ac:dyDescent="0.25">
      <c r="A8332" s="1">
        <v>46005.083333333336</v>
      </c>
      <c r="B8332" s="2">
        <v>2025</v>
      </c>
      <c r="C8332" s="2">
        <v>12</v>
      </c>
      <c r="D8332" s="2">
        <v>14</v>
      </c>
      <c r="E8332" s="2">
        <v>2</v>
      </c>
      <c r="F8332" s="3"/>
      <c r="G8332" s="3">
        <v>0</v>
      </c>
      <c r="H8332" s="3"/>
      <c r="I8332" s="3">
        <v>0</v>
      </c>
      <c r="J8332" s="3"/>
      <c r="K8332" s="3"/>
      <c r="L8332" s="3"/>
      <c r="M8332" s="3">
        <v>0</v>
      </c>
      <c r="N8332" s="3">
        <v>0</v>
      </c>
      <c r="O8332" s="3">
        <v>0</v>
      </c>
    </row>
    <row r="8333" spans="1:15" x14ac:dyDescent="0.25">
      <c r="A8333" s="1">
        <v>46005.125</v>
      </c>
      <c r="B8333" s="2">
        <v>2025</v>
      </c>
      <c r="C8333" s="2">
        <v>12</v>
      </c>
      <c r="D8333" s="2">
        <v>14</v>
      </c>
      <c r="E8333" s="2">
        <v>3</v>
      </c>
      <c r="F8333" s="3"/>
      <c r="G8333" s="3">
        <v>0</v>
      </c>
      <c r="H8333" s="3"/>
      <c r="I8333" s="3">
        <v>0</v>
      </c>
      <c r="J8333" s="3"/>
      <c r="K8333" s="3"/>
      <c r="L8333" s="3"/>
      <c r="M8333" s="3">
        <v>0</v>
      </c>
      <c r="N8333" s="3">
        <v>0</v>
      </c>
      <c r="O8333" s="3">
        <v>0</v>
      </c>
    </row>
    <row r="8334" spans="1:15" x14ac:dyDescent="0.25">
      <c r="A8334" s="1">
        <v>46005.166666666664</v>
      </c>
      <c r="B8334" s="2">
        <v>2025</v>
      </c>
      <c r="C8334" s="2">
        <v>12</v>
      </c>
      <c r="D8334" s="2">
        <v>14</v>
      </c>
      <c r="E8334" s="2">
        <v>4</v>
      </c>
      <c r="F8334" s="3">
        <v>0</v>
      </c>
      <c r="G8334" s="3">
        <v>0</v>
      </c>
      <c r="H8334" s="3">
        <v>0</v>
      </c>
      <c r="I8334" s="3">
        <v>0</v>
      </c>
      <c r="J8334" s="3"/>
      <c r="K8334" s="3"/>
      <c r="L8334" s="3"/>
      <c r="M8334" s="3">
        <v>0</v>
      </c>
      <c r="N8334" s="3">
        <v>0</v>
      </c>
      <c r="O8334" s="3">
        <v>0</v>
      </c>
    </row>
    <row r="8335" spans="1:15" x14ac:dyDescent="0.25">
      <c r="A8335" s="1">
        <v>46005.208333333336</v>
      </c>
      <c r="B8335" s="2">
        <v>2025</v>
      </c>
      <c r="C8335" s="2">
        <v>12</v>
      </c>
      <c r="D8335" s="2">
        <v>14</v>
      </c>
      <c r="E8335" s="2">
        <v>5</v>
      </c>
      <c r="F8335" s="3">
        <v>0</v>
      </c>
      <c r="G8335" s="3">
        <v>0</v>
      </c>
      <c r="H8335" s="3">
        <v>0</v>
      </c>
      <c r="I8335" s="3">
        <v>2.4911293753450942E-2</v>
      </c>
      <c r="J8335" s="3">
        <v>0</v>
      </c>
      <c r="K8335" s="3"/>
      <c r="L8335" s="3">
        <v>0</v>
      </c>
      <c r="M8335" s="3">
        <v>0</v>
      </c>
      <c r="N8335" s="3">
        <v>0</v>
      </c>
      <c r="O8335" s="3">
        <v>3.1139117191813677E-3</v>
      </c>
    </row>
    <row r="8336" spans="1:15" x14ac:dyDescent="0.25">
      <c r="A8336" s="1">
        <v>46005.25</v>
      </c>
      <c r="B8336" s="2">
        <v>2025</v>
      </c>
      <c r="C8336" s="2">
        <v>12</v>
      </c>
      <c r="D8336" s="2">
        <v>14</v>
      </c>
      <c r="E8336" s="2">
        <v>6</v>
      </c>
      <c r="F8336" s="3">
        <v>0.30873227399408271</v>
      </c>
      <c r="G8336" s="3">
        <v>8.9141474387376102E-2</v>
      </c>
      <c r="H8336" s="3">
        <v>0</v>
      </c>
      <c r="I8336" s="3">
        <v>7.959991133769255E-2</v>
      </c>
      <c r="J8336" s="3">
        <v>0</v>
      </c>
      <c r="K8336" s="3">
        <v>1</v>
      </c>
      <c r="L8336" s="3">
        <v>0.39721037433438422</v>
      </c>
      <c r="M8336" s="3">
        <v>3.136306321356452E-3</v>
      </c>
      <c r="N8336" s="3">
        <v>0.1717822623266495</v>
      </c>
      <c r="O8336" s="3">
        <v>0.22773362252239351</v>
      </c>
    </row>
    <row r="8337" spans="1:15" x14ac:dyDescent="0.25">
      <c r="A8337" s="1">
        <v>46005.291666666664</v>
      </c>
      <c r="B8337" s="2">
        <v>2025</v>
      </c>
      <c r="C8337" s="2">
        <v>12</v>
      </c>
      <c r="D8337" s="2">
        <v>14</v>
      </c>
      <c r="E8337" s="2">
        <v>7</v>
      </c>
      <c r="F8337" s="3">
        <v>0.84397271129995732</v>
      </c>
      <c r="G8337" s="3">
        <v>0</v>
      </c>
      <c r="H8337" s="3">
        <v>0</v>
      </c>
      <c r="I8337" s="3">
        <v>7.3540385007676554E-2</v>
      </c>
      <c r="J8337" s="3">
        <v>0.3524657641200678</v>
      </c>
      <c r="K8337" s="3">
        <v>0.85799701046337817</v>
      </c>
      <c r="L8337" s="3">
        <v>0</v>
      </c>
      <c r="M8337" s="3">
        <v>0</v>
      </c>
      <c r="N8337" s="3">
        <v>0.33690438443366855</v>
      </c>
      <c r="O8337" s="3">
        <v>0.27387558392497202</v>
      </c>
    </row>
    <row r="8338" spans="1:15" x14ac:dyDescent="0.25">
      <c r="A8338" s="1">
        <v>46005.333333333336</v>
      </c>
      <c r="B8338" s="2">
        <v>2025</v>
      </c>
      <c r="C8338" s="2">
        <v>12</v>
      </c>
      <c r="D8338" s="2">
        <v>14</v>
      </c>
      <c r="E8338" s="2">
        <v>8</v>
      </c>
      <c r="F8338" s="3">
        <v>0.40307187558571012</v>
      </c>
      <c r="G8338" s="3">
        <v>0</v>
      </c>
      <c r="H8338" s="3">
        <v>0</v>
      </c>
      <c r="I8338" s="3">
        <v>0</v>
      </c>
      <c r="J8338" s="3">
        <v>0.23254027764759794</v>
      </c>
      <c r="K8338" s="3">
        <v>8.6880466472303144E-2</v>
      </c>
      <c r="L8338" s="3">
        <v>0</v>
      </c>
      <c r="M8338" s="3">
        <v>0.26244285975014753</v>
      </c>
      <c r="N8338" s="3">
        <v>0.33689139663153211</v>
      </c>
      <c r="O8338" s="3">
        <v>0.14686965289858789</v>
      </c>
    </row>
    <row r="8339" spans="1:15" x14ac:dyDescent="0.25">
      <c r="A8339" s="1">
        <v>46005.375</v>
      </c>
      <c r="B8339" s="2">
        <v>2025</v>
      </c>
      <c r="C8339" s="2">
        <v>12</v>
      </c>
      <c r="D8339" s="2">
        <v>14</v>
      </c>
      <c r="E8339" s="2">
        <v>9</v>
      </c>
      <c r="F8339" s="3">
        <v>0.66817969615169082</v>
      </c>
      <c r="G8339" s="3">
        <v>0.21275313340597676</v>
      </c>
      <c r="H8339" s="3">
        <v>0</v>
      </c>
      <c r="I8339" s="3">
        <v>0</v>
      </c>
      <c r="J8339" s="3">
        <v>0.53233027950488376</v>
      </c>
      <c r="K8339" s="3">
        <v>0.16586508817363424</v>
      </c>
      <c r="L8339" s="3">
        <v>0.40409689757756057</v>
      </c>
      <c r="M8339" s="3">
        <v>0.54107728763680951</v>
      </c>
      <c r="N8339" s="3">
        <v>0.48399822077671339</v>
      </c>
      <c r="O8339" s="3">
        <v>0.33425562258080771</v>
      </c>
    </row>
    <row r="8340" spans="1:15" x14ac:dyDescent="0.25">
      <c r="A8340" s="1">
        <v>46005.416666666664</v>
      </c>
      <c r="B8340" s="2">
        <v>2025</v>
      </c>
      <c r="C8340" s="2">
        <v>12</v>
      </c>
      <c r="D8340" s="2">
        <v>14</v>
      </c>
      <c r="E8340" s="2">
        <v>10</v>
      </c>
      <c r="F8340" s="3">
        <v>0.76476498538791782</v>
      </c>
      <c r="G8340" s="3">
        <v>0</v>
      </c>
      <c r="H8340" s="3">
        <v>0</v>
      </c>
      <c r="I8340" s="3">
        <v>0</v>
      </c>
      <c r="J8340" s="3">
        <v>0.69792331154460907</v>
      </c>
      <c r="K8340" s="3">
        <v>0.45449007825991428</v>
      </c>
      <c r="L8340" s="3">
        <v>0.79607416645679741</v>
      </c>
      <c r="M8340" s="3">
        <v>0.38197569431531275</v>
      </c>
      <c r="N8340" s="3">
        <v>0.58263141637651383</v>
      </c>
      <c r="O8340" s="3">
        <v>0.40865107248234062</v>
      </c>
    </row>
    <row r="8341" spans="1:15" x14ac:dyDescent="0.25">
      <c r="A8341" s="1">
        <v>46005.458333333336</v>
      </c>
      <c r="B8341" s="2">
        <v>2025</v>
      </c>
      <c r="C8341" s="2">
        <v>12</v>
      </c>
      <c r="D8341" s="2">
        <v>14</v>
      </c>
      <c r="E8341" s="2">
        <v>11</v>
      </c>
      <c r="F8341" s="3">
        <v>0.11600733400351705</v>
      </c>
      <c r="G8341" s="3">
        <v>0</v>
      </c>
      <c r="H8341" s="3">
        <v>0</v>
      </c>
      <c r="I8341" s="3">
        <v>0</v>
      </c>
      <c r="J8341" s="3">
        <v>0.29843230090786294</v>
      </c>
      <c r="K8341" s="3">
        <v>0</v>
      </c>
      <c r="L8341" s="3">
        <v>0.36478031807010064</v>
      </c>
      <c r="M8341" s="3">
        <v>0</v>
      </c>
      <c r="N8341" s="3">
        <v>0.39215592668888144</v>
      </c>
      <c r="O8341" s="3">
        <v>0.13015287551892912</v>
      </c>
    </row>
    <row r="8342" spans="1:15" x14ac:dyDescent="0.25">
      <c r="A8342" s="1">
        <v>46005.5</v>
      </c>
      <c r="B8342" s="2">
        <v>2025</v>
      </c>
      <c r="C8342" s="2">
        <v>12</v>
      </c>
      <c r="D8342" s="2">
        <v>14</v>
      </c>
      <c r="E8342" s="2">
        <v>12</v>
      </c>
      <c r="F8342" s="3">
        <v>0</v>
      </c>
      <c r="G8342" s="3">
        <v>0</v>
      </c>
      <c r="H8342" s="3">
        <v>0</v>
      </c>
      <c r="I8342" s="3">
        <v>0</v>
      </c>
      <c r="J8342" s="3">
        <v>0.28249596878187905</v>
      </c>
      <c r="K8342" s="3">
        <v>0</v>
      </c>
      <c r="L8342" s="3">
        <v>0</v>
      </c>
      <c r="M8342" s="3">
        <v>0</v>
      </c>
      <c r="N8342" s="3">
        <v>0.21953983516483519</v>
      </c>
      <c r="O8342" s="3">
        <v>5.5781755994079356E-2</v>
      </c>
    </row>
    <row r="8343" spans="1:15" x14ac:dyDescent="0.25">
      <c r="A8343" s="1">
        <v>46005.541666666664</v>
      </c>
      <c r="B8343" s="2">
        <v>2025</v>
      </c>
      <c r="C8343" s="2">
        <v>12</v>
      </c>
      <c r="D8343" s="2">
        <v>14</v>
      </c>
      <c r="E8343" s="2">
        <v>13</v>
      </c>
      <c r="F8343" s="3">
        <v>0</v>
      </c>
      <c r="G8343" s="3">
        <v>6.8693252880915453E-3</v>
      </c>
      <c r="H8343" s="3">
        <v>0</v>
      </c>
      <c r="I8343" s="3">
        <v>0</v>
      </c>
      <c r="J8343" s="3">
        <v>2.6651537189101359E-2</v>
      </c>
      <c r="K8343" s="3">
        <v>0.14479324720474929</v>
      </c>
      <c r="L8343" s="3">
        <v>0</v>
      </c>
      <c r="M8343" s="3">
        <v>0</v>
      </c>
      <c r="N8343" s="3">
        <v>0</v>
      </c>
      <c r="O8343" s="3">
        <v>1.9812678853549134E-2</v>
      </c>
    </row>
    <row r="8344" spans="1:15" x14ac:dyDescent="0.25">
      <c r="A8344" s="1">
        <v>46005.583333333336</v>
      </c>
      <c r="B8344" s="2">
        <v>2025</v>
      </c>
      <c r="C8344" s="2">
        <v>12</v>
      </c>
      <c r="D8344" s="2">
        <v>14</v>
      </c>
      <c r="E8344" s="2">
        <v>14</v>
      </c>
      <c r="F8344" s="3">
        <v>0.16073917269380575</v>
      </c>
      <c r="G8344" s="3">
        <v>0</v>
      </c>
      <c r="H8344" s="3">
        <v>0</v>
      </c>
      <c r="I8344" s="3">
        <v>0</v>
      </c>
      <c r="J8344" s="3">
        <v>0</v>
      </c>
      <c r="K8344" s="3">
        <v>0</v>
      </c>
      <c r="L8344" s="3">
        <v>0</v>
      </c>
      <c r="M8344" s="3">
        <v>0</v>
      </c>
      <c r="N8344" s="3">
        <v>0</v>
      </c>
      <c r="O8344" s="3">
        <v>1.7859908077089526E-2</v>
      </c>
    </row>
    <row r="8345" spans="1:15" x14ac:dyDescent="0.25">
      <c r="A8345" s="1">
        <v>46005.625</v>
      </c>
      <c r="B8345" s="2">
        <v>2025</v>
      </c>
      <c r="C8345" s="2">
        <v>12</v>
      </c>
      <c r="D8345" s="2">
        <v>14</v>
      </c>
      <c r="E8345" s="2">
        <v>15</v>
      </c>
      <c r="F8345" s="3">
        <v>0</v>
      </c>
      <c r="G8345" s="3">
        <v>0</v>
      </c>
      <c r="H8345" s="3">
        <v>0</v>
      </c>
      <c r="I8345" s="3">
        <v>0</v>
      </c>
      <c r="J8345" s="3">
        <v>0</v>
      </c>
      <c r="K8345" s="3">
        <v>0</v>
      </c>
      <c r="L8345" s="3">
        <v>0</v>
      </c>
      <c r="M8345" s="3">
        <v>0</v>
      </c>
      <c r="N8345" s="3">
        <v>0</v>
      </c>
      <c r="O8345" s="3">
        <v>0</v>
      </c>
    </row>
    <row r="8346" spans="1:15" x14ac:dyDescent="0.25">
      <c r="A8346" s="1">
        <v>46005.666666666664</v>
      </c>
      <c r="B8346" s="2">
        <v>2025</v>
      </c>
      <c r="C8346" s="2">
        <v>12</v>
      </c>
      <c r="D8346" s="2">
        <v>14</v>
      </c>
      <c r="E8346" s="2">
        <v>16</v>
      </c>
      <c r="F8346" s="3">
        <v>0</v>
      </c>
      <c r="G8346" s="3">
        <v>0</v>
      </c>
      <c r="H8346" s="3">
        <v>0</v>
      </c>
      <c r="I8346" s="3">
        <v>0</v>
      </c>
      <c r="J8346" s="3">
        <v>0</v>
      </c>
      <c r="K8346" s="3">
        <v>0</v>
      </c>
      <c r="L8346" s="3">
        <v>0</v>
      </c>
      <c r="M8346" s="3">
        <v>0</v>
      </c>
      <c r="N8346" s="3">
        <v>0</v>
      </c>
      <c r="O8346" s="3">
        <v>0</v>
      </c>
    </row>
    <row r="8347" spans="1:15" x14ac:dyDescent="0.25">
      <c r="A8347" s="1">
        <v>46005.708333333336</v>
      </c>
      <c r="B8347" s="2">
        <v>2025</v>
      </c>
      <c r="C8347" s="2">
        <v>12</v>
      </c>
      <c r="D8347" s="2">
        <v>14</v>
      </c>
      <c r="E8347" s="2">
        <v>17</v>
      </c>
      <c r="F8347" s="3">
        <v>0</v>
      </c>
      <c r="G8347" s="3">
        <v>0</v>
      </c>
      <c r="H8347" s="3">
        <v>0</v>
      </c>
      <c r="I8347" s="3">
        <v>0</v>
      </c>
      <c r="J8347" s="3">
        <v>0</v>
      </c>
      <c r="K8347" s="3">
        <v>0</v>
      </c>
      <c r="L8347" s="3">
        <v>0</v>
      </c>
      <c r="M8347" s="3">
        <v>0</v>
      </c>
      <c r="N8347" s="3">
        <v>0</v>
      </c>
      <c r="O8347" s="3">
        <v>0</v>
      </c>
    </row>
    <row r="8348" spans="1:15" x14ac:dyDescent="0.25">
      <c r="A8348" s="1">
        <v>46005.75</v>
      </c>
      <c r="B8348" s="2">
        <v>2025</v>
      </c>
      <c r="C8348" s="2">
        <v>12</v>
      </c>
      <c r="D8348" s="2">
        <v>14</v>
      </c>
      <c r="E8348" s="2">
        <v>18</v>
      </c>
      <c r="F8348" s="3">
        <v>0</v>
      </c>
      <c r="G8348" s="3">
        <v>0</v>
      </c>
      <c r="H8348" s="3">
        <v>0</v>
      </c>
      <c r="I8348" s="3">
        <v>0</v>
      </c>
      <c r="J8348" s="3">
        <v>0</v>
      </c>
      <c r="K8348" s="3">
        <v>0</v>
      </c>
      <c r="L8348" s="3">
        <v>0</v>
      </c>
      <c r="M8348" s="3">
        <v>0</v>
      </c>
      <c r="N8348" s="3">
        <v>0</v>
      </c>
      <c r="O8348" s="3">
        <v>0</v>
      </c>
    </row>
    <row r="8349" spans="1:15" x14ac:dyDescent="0.25">
      <c r="A8349" s="1">
        <v>46005.791666666664</v>
      </c>
      <c r="B8349" s="2">
        <v>2025</v>
      </c>
      <c r="C8349" s="2">
        <v>12</v>
      </c>
      <c r="D8349" s="2">
        <v>14</v>
      </c>
      <c r="E8349" s="2">
        <v>19</v>
      </c>
      <c r="F8349" s="3">
        <v>0</v>
      </c>
      <c r="G8349" s="3">
        <v>0</v>
      </c>
      <c r="H8349" s="3">
        <v>0</v>
      </c>
      <c r="I8349" s="3">
        <v>0</v>
      </c>
      <c r="J8349" s="3"/>
      <c r="K8349" s="3"/>
      <c r="L8349" s="3">
        <v>0</v>
      </c>
      <c r="M8349" s="3">
        <v>0</v>
      </c>
      <c r="N8349" s="3">
        <v>0</v>
      </c>
      <c r="O8349" s="3">
        <v>0</v>
      </c>
    </row>
    <row r="8350" spans="1:15" x14ac:dyDescent="0.25">
      <c r="A8350" s="1">
        <v>46005.833333333336</v>
      </c>
      <c r="B8350" s="2">
        <v>2025</v>
      </c>
      <c r="C8350" s="2">
        <v>12</v>
      </c>
      <c r="D8350" s="2">
        <v>14</v>
      </c>
      <c r="E8350" s="2">
        <v>20</v>
      </c>
      <c r="F8350" s="3"/>
      <c r="G8350" s="3">
        <v>0</v>
      </c>
      <c r="H8350" s="3"/>
      <c r="I8350" s="3">
        <v>0</v>
      </c>
      <c r="J8350" s="3"/>
      <c r="K8350" s="3"/>
      <c r="L8350" s="3"/>
      <c r="M8350" s="3">
        <v>0</v>
      </c>
      <c r="N8350" s="3">
        <v>0</v>
      </c>
      <c r="O8350" s="3">
        <v>0</v>
      </c>
    </row>
    <row r="8351" spans="1:15" x14ac:dyDescent="0.25">
      <c r="A8351" s="1">
        <v>46005.875</v>
      </c>
      <c r="B8351" s="2">
        <v>2025</v>
      </c>
      <c r="C8351" s="2">
        <v>12</v>
      </c>
      <c r="D8351" s="2">
        <v>14</v>
      </c>
      <c r="E8351" s="2">
        <v>21</v>
      </c>
      <c r="F8351" s="3"/>
      <c r="G8351" s="3">
        <v>0</v>
      </c>
      <c r="H8351" s="3"/>
      <c r="I8351" s="3">
        <v>0</v>
      </c>
      <c r="J8351" s="3"/>
      <c r="K8351" s="3"/>
      <c r="L8351" s="3"/>
      <c r="M8351" s="3">
        <v>0</v>
      </c>
      <c r="N8351" s="3">
        <v>0</v>
      </c>
      <c r="O8351" s="3">
        <v>0</v>
      </c>
    </row>
    <row r="8352" spans="1:15" x14ac:dyDescent="0.25">
      <c r="A8352" s="1">
        <v>46005.916666666664</v>
      </c>
      <c r="B8352" s="2">
        <v>2025</v>
      </c>
      <c r="C8352" s="2">
        <v>12</v>
      </c>
      <c r="D8352" s="2">
        <v>14</v>
      </c>
      <c r="E8352" s="2">
        <v>22</v>
      </c>
      <c r="F8352" s="3"/>
      <c r="G8352" s="3">
        <v>0</v>
      </c>
      <c r="H8352" s="3"/>
      <c r="I8352" s="3">
        <v>0</v>
      </c>
      <c r="J8352" s="3"/>
      <c r="K8352" s="3"/>
      <c r="L8352" s="3"/>
      <c r="M8352" s="3">
        <v>0</v>
      </c>
      <c r="N8352" s="3">
        <v>0</v>
      </c>
      <c r="O8352" s="3">
        <v>0</v>
      </c>
    </row>
    <row r="8353" spans="1:15" x14ac:dyDescent="0.25">
      <c r="A8353" s="1">
        <v>46005.958333333336</v>
      </c>
      <c r="B8353" s="2">
        <v>2025</v>
      </c>
      <c r="C8353" s="2">
        <v>12</v>
      </c>
      <c r="D8353" s="2">
        <v>14</v>
      </c>
      <c r="E8353" s="2">
        <v>23</v>
      </c>
      <c r="F8353" s="3"/>
      <c r="G8353" s="3">
        <v>0</v>
      </c>
      <c r="H8353" s="3"/>
      <c r="I8353" s="3">
        <v>0</v>
      </c>
      <c r="J8353" s="3"/>
      <c r="K8353" s="3"/>
      <c r="L8353" s="3"/>
      <c r="M8353" s="3">
        <v>0</v>
      </c>
      <c r="N8353" s="3">
        <v>0</v>
      </c>
      <c r="O8353" s="3">
        <v>0</v>
      </c>
    </row>
    <row r="8354" spans="1:15" x14ac:dyDescent="0.25">
      <c r="A8354" s="1">
        <v>46006</v>
      </c>
      <c r="B8354" s="2">
        <v>2025</v>
      </c>
      <c r="C8354" s="2">
        <v>12</v>
      </c>
      <c r="D8354" s="2">
        <v>15</v>
      </c>
      <c r="E8354" s="2">
        <v>0</v>
      </c>
      <c r="F8354" s="3"/>
      <c r="G8354" s="3">
        <v>0</v>
      </c>
      <c r="H8354" s="3"/>
      <c r="I8354" s="3">
        <v>0</v>
      </c>
      <c r="J8354" s="3"/>
      <c r="K8354" s="3"/>
      <c r="L8354" s="3"/>
      <c r="M8354" s="3">
        <v>0</v>
      </c>
      <c r="N8354" s="3">
        <v>0</v>
      </c>
      <c r="O8354" s="3">
        <v>0</v>
      </c>
    </row>
    <row r="8355" spans="1:15" x14ac:dyDescent="0.25">
      <c r="A8355" s="1">
        <v>46006.041666666664</v>
      </c>
      <c r="B8355" s="2">
        <v>2025</v>
      </c>
      <c r="C8355" s="2">
        <v>12</v>
      </c>
      <c r="D8355" s="2">
        <v>15</v>
      </c>
      <c r="E8355" s="2">
        <v>1</v>
      </c>
      <c r="F8355" s="3"/>
      <c r="G8355" s="3">
        <v>0</v>
      </c>
      <c r="H8355" s="3"/>
      <c r="I8355" s="3">
        <v>0</v>
      </c>
      <c r="J8355" s="3"/>
      <c r="K8355" s="3"/>
      <c r="L8355" s="3"/>
      <c r="M8355" s="3">
        <v>0</v>
      </c>
      <c r="N8355" s="3">
        <v>0</v>
      </c>
      <c r="O8355" s="3">
        <v>0</v>
      </c>
    </row>
    <row r="8356" spans="1:15" x14ac:dyDescent="0.25">
      <c r="A8356" s="1">
        <v>46006.083333333336</v>
      </c>
      <c r="B8356" s="2">
        <v>2025</v>
      </c>
      <c r="C8356" s="2">
        <v>12</v>
      </c>
      <c r="D8356" s="2">
        <v>15</v>
      </c>
      <c r="E8356" s="2">
        <v>2</v>
      </c>
      <c r="F8356" s="3"/>
      <c r="G8356" s="3">
        <v>0</v>
      </c>
      <c r="H8356" s="3"/>
      <c r="I8356" s="3">
        <v>0</v>
      </c>
      <c r="J8356" s="3"/>
      <c r="K8356" s="3"/>
      <c r="L8356" s="3"/>
      <c r="M8356" s="3">
        <v>0</v>
      </c>
      <c r="N8356" s="3">
        <v>0</v>
      </c>
      <c r="O8356" s="3">
        <v>0</v>
      </c>
    </row>
    <row r="8357" spans="1:15" x14ac:dyDescent="0.25">
      <c r="A8357" s="1">
        <v>46006.125</v>
      </c>
      <c r="B8357" s="2">
        <v>2025</v>
      </c>
      <c r="C8357" s="2">
        <v>12</v>
      </c>
      <c r="D8357" s="2">
        <v>15</v>
      </c>
      <c r="E8357" s="2">
        <v>3</v>
      </c>
      <c r="F8357" s="3"/>
      <c r="G8357" s="3">
        <v>0</v>
      </c>
      <c r="H8357" s="3"/>
      <c r="I8357" s="3">
        <v>0</v>
      </c>
      <c r="J8357" s="3"/>
      <c r="K8357" s="3"/>
      <c r="L8357" s="3"/>
      <c r="M8357" s="3">
        <v>0</v>
      </c>
      <c r="N8357" s="3">
        <v>0</v>
      </c>
      <c r="O8357" s="3">
        <v>0</v>
      </c>
    </row>
    <row r="8358" spans="1:15" x14ac:dyDescent="0.25">
      <c r="A8358" s="1">
        <v>46006.166666666664</v>
      </c>
      <c r="B8358" s="2">
        <v>2025</v>
      </c>
      <c r="C8358" s="2">
        <v>12</v>
      </c>
      <c r="D8358" s="2">
        <v>15</v>
      </c>
      <c r="E8358" s="2">
        <v>4</v>
      </c>
      <c r="F8358" s="3">
        <v>0</v>
      </c>
      <c r="G8358" s="3">
        <v>0</v>
      </c>
      <c r="H8358" s="3">
        <v>0</v>
      </c>
      <c r="I8358" s="3">
        <v>0</v>
      </c>
      <c r="J8358" s="3"/>
      <c r="K8358" s="3"/>
      <c r="L8358" s="3"/>
      <c r="M8358" s="3">
        <v>0</v>
      </c>
      <c r="N8358" s="3">
        <v>0</v>
      </c>
      <c r="O8358" s="3">
        <v>0</v>
      </c>
    </row>
    <row r="8359" spans="1:15" x14ac:dyDescent="0.25">
      <c r="A8359" s="1">
        <v>46006.208333333336</v>
      </c>
      <c r="B8359" s="2">
        <v>2025</v>
      </c>
      <c r="C8359" s="2">
        <v>12</v>
      </c>
      <c r="D8359" s="2">
        <v>15</v>
      </c>
      <c r="E8359" s="2">
        <v>5</v>
      </c>
      <c r="F8359" s="3">
        <v>0</v>
      </c>
      <c r="G8359" s="3">
        <v>0</v>
      </c>
      <c r="H8359" s="3">
        <v>0</v>
      </c>
      <c r="I8359" s="3">
        <v>0</v>
      </c>
      <c r="J8359" s="3">
        <v>0</v>
      </c>
      <c r="K8359" s="3">
        <v>0</v>
      </c>
      <c r="L8359" s="3">
        <v>0</v>
      </c>
      <c r="M8359" s="3">
        <v>0</v>
      </c>
      <c r="N8359" s="3">
        <v>0</v>
      </c>
      <c r="O8359" s="3">
        <v>0</v>
      </c>
    </row>
    <row r="8360" spans="1:15" x14ac:dyDescent="0.25">
      <c r="A8360" s="1">
        <v>46006.25</v>
      </c>
      <c r="B8360" s="2">
        <v>2025</v>
      </c>
      <c r="C8360" s="2">
        <v>12</v>
      </c>
      <c r="D8360" s="2">
        <v>15</v>
      </c>
      <c r="E8360" s="2">
        <v>6</v>
      </c>
      <c r="F8360" s="3">
        <v>0</v>
      </c>
      <c r="G8360" s="3">
        <v>0</v>
      </c>
      <c r="H8360" s="3">
        <v>0</v>
      </c>
      <c r="I8360" s="3">
        <v>0</v>
      </c>
      <c r="J8360" s="3">
        <v>0</v>
      </c>
      <c r="K8360" s="3">
        <v>0</v>
      </c>
      <c r="L8360" s="3">
        <v>0</v>
      </c>
      <c r="M8360" s="3">
        <v>0</v>
      </c>
      <c r="N8360" s="3">
        <v>0</v>
      </c>
      <c r="O8360" s="3">
        <v>0</v>
      </c>
    </row>
    <row r="8361" spans="1:15" x14ac:dyDescent="0.25">
      <c r="A8361" s="1">
        <v>46006.291666666664</v>
      </c>
      <c r="B8361" s="2">
        <v>2025</v>
      </c>
      <c r="C8361" s="2">
        <v>12</v>
      </c>
      <c r="D8361" s="2">
        <v>15</v>
      </c>
      <c r="E8361" s="2">
        <v>7</v>
      </c>
      <c r="F8361" s="3">
        <v>0</v>
      </c>
      <c r="G8361" s="3">
        <v>1</v>
      </c>
      <c r="H8361" s="3">
        <v>0</v>
      </c>
      <c r="I8361" s="3">
        <v>0</v>
      </c>
      <c r="J8361" s="3">
        <v>0</v>
      </c>
      <c r="K8361" s="3">
        <v>0</v>
      </c>
      <c r="L8361" s="3">
        <v>0</v>
      </c>
      <c r="M8361" s="3">
        <v>0.5</v>
      </c>
      <c r="N8361" s="3">
        <v>0.49350405092592592</v>
      </c>
      <c r="O8361" s="3">
        <v>0.22150045010288066</v>
      </c>
    </row>
    <row r="8362" spans="1:15" x14ac:dyDescent="0.25">
      <c r="A8362" s="1">
        <v>46006.333333333336</v>
      </c>
      <c r="B8362" s="2">
        <v>2025</v>
      </c>
      <c r="C8362" s="2">
        <v>12</v>
      </c>
      <c r="D8362" s="2">
        <v>15</v>
      </c>
      <c r="E8362" s="2">
        <v>8</v>
      </c>
      <c r="F8362" s="3">
        <v>0</v>
      </c>
      <c r="G8362" s="3">
        <v>1.6847820854705539E-4</v>
      </c>
      <c r="H8362" s="3">
        <v>0</v>
      </c>
      <c r="I8362" s="3">
        <v>0.38922593102451103</v>
      </c>
      <c r="J8362" s="3">
        <v>0</v>
      </c>
      <c r="K8362" s="3">
        <v>0</v>
      </c>
      <c r="L8362" s="3">
        <v>0</v>
      </c>
      <c r="M8362" s="3">
        <v>0</v>
      </c>
      <c r="N8362" s="3">
        <v>0</v>
      </c>
      <c r="O8362" s="3">
        <v>4.3266045470339784E-2</v>
      </c>
    </row>
    <row r="8363" spans="1:15" x14ac:dyDescent="0.25">
      <c r="A8363" s="1">
        <v>46006.375</v>
      </c>
      <c r="B8363" s="2">
        <v>2025</v>
      </c>
      <c r="C8363" s="2">
        <v>12</v>
      </c>
      <c r="D8363" s="2">
        <v>15</v>
      </c>
      <c r="E8363" s="2">
        <v>9</v>
      </c>
      <c r="F8363" s="3">
        <v>0</v>
      </c>
      <c r="G8363" s="3">
        <v>1.8847301107343499E-3</v>
      </c>
      <c r="H8363" s="3">
        <v>0</v>
      </c>
      <c r="I8363" s="3">
        <v>0</v>
      </c>
      <c r="J8363" s="3">
        <v>0</v>
      </c>
      <c r="K8363" s="3">
        <v>0</v>
      </c>
      <c r="L8363" s="3">
        <v>0</v>
      </c>
      <c r="M8363" s="3">
        <v>0</v>
      </c>
      <c r="N8363" s="3">
        <v>0</v>
      </c>
      <c r="O8363" s="3">
        <v>2.0941445674826109E-4</v>
      </c>
    </row>
    <row r="8364" spans="1:15" x14ac:dyDescent="0.25">
      <c r="A8364" s="1">
        <v>46006.416666666664</v>
      </c>
      <c r="B8364" s="2">
        <v>2025</v>
      </c>
      <c r="C8364" s="2">
        <v>12</v>
      </c>
      <c r="D8364" s="2">
        <v>15</v>
      </c>
      <c r="E8364" s="2">
        <v>10</v>
      </c>
      <c r="F8364" s="3">
        <v>0</v>
      </c>
      <c r="G8364" s="3">
        <v>0</v>
      </c>
      <c r="H8364" s="3">
        <v>0</v>
      </c>
      <c r="I8364" s="3">
        <v>0.10352228569998315</v>
      </c>
      <c r="J8364" s="3">
        <v>0</v>
      </c>
      <c r="K8364" s="3">
        <v>0</v>
      </c>
      <c r="L8364" s="3">
        <v>0</v>
      </c>
      <c r="M8364" s="3">
        <v>0</v>
      </c>
      <c r="N8364" s="3">
        <v>0</v>
      </c>
      <c r="O8364" s="3">
        <v>1.1502476188887016E-2</v>
      </c>
    </row>
    <row r="8365" spans="1:15" x14ac:dyDescent="0.25">
      <c r="A8365" s="1">
        <v>46006.458333333336</v>
      </c>
      <c r="B8365" s="2">
        <v>2025</v>
      </c>
      <c r="C8365" s="2">
        <v>12</v>
      </c>
      <c r="D8365" s="2">
        <v>15</v>
      </c>
      <c r="E8365" s="2">
        <v>11</v>
      </c>
      <c r="F8365" s="3">
        <v>0</v>
      </c>
      <c r="G8365" s="3">
        <v>0</v>
      </c>
      <c r="H8365" s="3">
        <v>0</v>
      </c>
      <c r="I8365" s="3">
        <v>0</v>
      </c>
      <c r="J8365" s="3">
        <v>0</v>
      </c>
      <c r="K8365" s="3">
        <v>0</v>
      </c>
      <c r="L8365" s="3">
        <v>0</v>
      </c>
      <c r="M8365" s="3">
        <v>0</v>
      </c>
      <c r="N8365" s="3">
        <v>0</v>
      </c>
      <c r="O8365" s="3">
        <v>0</v>
      </c>
    </row>
    <row r="8366" spans="1:15" x14ac:dyDescent="0.25">
      <c r="A8366" s="1">
        <v>46006.5</v>
      </c>
      <c r="B8366" s="2">
        <v>2025</v>
      </c>
      <c r="C8366" s="2">
        <v>12</v>
      </c>
      <c r="D8366" s="2">
        <v>15</v>
      </c>
      <c r="E8366" s="2">
        <v>12</v>
      </c>
      <c r="F8366" s="3">
        <v>0</v>
      </c>
      <c r="G8366" s="3">
        <v>0</v>
      </c>
      <c r="H8366" s="3">
        <v>0</v>
      </c>
      <c r="I8366" s="3">
        <v>0</v>
      </c>
      <c r="J8366" s="3">
        <v>0</v>
      </c>
      <c r="K8366" s="3">
        <v>0</v>
      </c>
      <c r="L8366" s="3">
        <v>0</v>
      </c>
      <c r="M8366" s="3">
        <v>0</v>
      </c>
      <c r="N8366" s="3">
        <v>0</v>
      </c>
      <c r="O8366" s="3">
        <v>0</v>
      </c>
    </row>
    <row r="8367" spans="1:15" x14ac:dyDescent="0.25">
      <c r="A8367" s="1">
        <v>46006.541666666664</v>
      </c>
      <c r="B8367" s="2">
        <v>2025</v>
      </c>
      <c r="C8367" s="2">
        <v>12</v>
      </c>
      <c r="D8367" s="2">
        <v>15</v>
      </c>
      <c r="E8367" s="2">
        <v>13</v>
      </c>
      <c r="F8367" s="3">
        <v>0</v>
      </c>
      <c r="G8367" s="3">
        <v>0</v>
      </c>
      <c r="H8367" s="3">
        <v>0</v>
      </c>
      <c r="I8367" s="3">
        <v>0</v>
      </c>
      <c r="J8367" s="3">
        <v>0</v>
      </c>
      <c r="K8367" s="3">
        <v>0</v>
      </c>
      <c r="L8367" s="3">
        <v>0</v>
      </c>
      <c r="M8367" s="3">
        <v>0</v>
      </c>
      <c r="N8367" s="3">
        <v>0</v>
      </c>
      <c r="O8367" s="3">
        <v>0</v>
      </c>
    </row>
    <row r="8368" spans="1:15" x14ac:dyDescent="0.25">
      <c r="A8368" s="1">
        <v>46006.583333333336</v>
      </c>
      <c r="B8368" s="2">
        <v>2025</v>
      </c>
      <c r="C8368" s="2">
        <v>12</v>
      </c>
      <c r="D8368" s="2">
        <v>15</v>
      </c>
      <c r="E8368" s="2">
        <v>14</v>
      </c>
      <c r="F8368" s="3">
        <v>0</v>
      </c>
      <c r="G8368" s="3">
        <v>0</v>
      </c>
      <c r="H8368" s="3">
        <v>0</v>
      </c>
      <c r="I8368" s="3">
        <v>0</v>
      </c>
      <c r="J8368" s="3">
        <v>0</v>
      </c>
      <c r="K8368" s="3">
        <v>0</v>
      </c>
      <c r="L8368" s="3">
        <v>0</v>
      </c>
      <c r="M8368" s="3">
        <v>0</v>
      </c>
      <c r="N8368" s="3">
        <v>0</v>
      </c>
      <c r="O8368" s="3">
        <v>0</v>
      </c>
    </row>
    <row r="8369" spans="1:15" x14ac:dyDescent="0.25">
      <c r="A8369" s="1">
        <v>46006.625</v>
      </c>
      <c r="B8369" s="2">
        <v>2025</v>
      </c>
      <c r="C8369" s="2">
        <v>12</v>
      </c>
      <c r="D8369" s="2">
        <v>15</v>
      </c>
      <c r="E8369" s="2">
        <v>15</v>
      </c>
      <c r="F8369" s="3">
        <v>0</v>
      </c>
      <c r="G8369" s="3">
        <v>0</v>
      </c>
      <c r="H8369" s="3">
        <v>0</v>
      </c>
      <c r="I8369" s="3">
        <v>0</v>
      </c>
      <c r="J8369" s="3">
        <v>0</v>
      </c>
      <c r="K8369" s="3">
        <v>0</v>
      </c>
      <c r="L8369" s="3">
        <v>0</v>
      </c>
      <c r="M8369" s="3">
        <v>0</v>
      </c>
      <c r="N8369" s="3">
        <v>0</v>
      </c>
      <c r="O8369" s="3">
        <v>0</v>
      </c>
    </row>
    <row r="8370" spans="1:15" x14ac:dyDescent="0.25">
      <c r="A8370" s="1">
        <v>46006.666666666664</v>
      </c>
      <c r="B8370" s="2">
        <v>2025</v>
      </c>
      <c r="C8370" s="2">
        <v>12</v>
      </c>
      <c r="D8370" s="2">
        <v>15</v>
      </c>
      <c r="E8370" s="2">
        <v>16</v>
      </c>
      <c r="F8370" s="3">
        <v>0</v>
      </c>
      <c r="G8370" s="3">
        <v>0</v>
      </c>
      <c r="H8370" s="3">
        <v>0</v>
      </c>
      <c r="I8370" s="3">
        <v>0</v>
      </c>
      <c r="J8370" s="3">
        <v>0</v>
      </c>
      <c r="K8370" s="3">
        <v>0</v>
      </c>
      <c r="L8370" s="3">
        <v>0</v>
      </c>
      <c r="M8370" s="3">
        <v>0</v>
      </c>
      <c r="N8370" s="3">
        <v>0</v>
      </c>
      <c r="O8370" s="3">
        <v>0</v>
      </c>
    </row>
    <row r="8371" spans="1:15" x14ac:dyDescent="0.25">
      <c r="A8371" s="1">
        <v>46006.708333333336</v>
      </c>
      <c r="B8371" s="2">
        <v>2025</v>
      </c>
      <c r="C8371" s="2">
        <v>12</v>
      </c>
      <c r="D8371" s="2">
        <v>15</v>
      </c>
      <c r="E8371" s="2">
        <v>17</v>
      </c>
      <c r="F8371" s="3">
        <v>0</v>
      </c>
      <c r="G8371" s="3">
        <v>0</v>
      </c>
      <c r="H8371" s="3">
        <v>0</v>
      </c>
      <c r="I8371" s="3">
        <v>0</v>
      </c>
      <c r="J8371" s="3">
        <v>0</v>
      </c>
      <c r="K8371" s="3">
        <v>0</v>
      </c>
      <c r="L8371" s="3">
        <v>0</v>
      </c>
      <c r="M8371" s="3">
        <v>0</v>
      </c>
      <c r="N8371" s="3">
        <v>0</v>
      </c>
      <c r="O8371" s="3">
        <v>0</v>
      </c>
    </row>
    <row r="8372" spans="1:15" x14ac:dyDescent="0.25">
      <c r="A8372" s="1">
        <v>46006.75</v>
      </c>
      <c r="B8372" s="2">
        <v>2025</v>
      </c>
      <c r="C8372" s="2">
        <v>12</v>
      </c>
      <c r="D8372" s="2">
        <v>15</v>
      </c>
      <c r="E8372" s="2">
        <v>18</v>
      </c>
      <c r="F8372" s="3">
        <v>0</v>
      </c>
      <c r="G8372" s="3">
        <v>0</v>
      </c>
      <c r="H8372" s="3">
        <v>0</v>
      </c>
      <c r="I8372" s="3">
        <v>0</v>
      </c>
      <c r="J8372" s="3">
        <v>0</v>
      </c>
      <c r="K8372" s="3">
        <v>0</v>
      </c>
      <c r="L8372" s="3">
        <v>0</v>
      </c>
      <c r="M8372" s="3"/>
      <c r="N8372" s="3">
        <v>0</v>
      </c>
      <c r="O8372" s="3">
        <v>0</v>
      </c>
    </row>
    <row r="8373" spans="1:15" x14ac:dyDescent="0.25">
      <c r="A8373" s="1">
        <v>46006.791666666664</v>
      </c>
      <c r="B8373" s="2">
        <v>2025</v>
      </c>
      <c r="C8373" s="2">
        <v>12</v>
      </c>
      <c r="D8373" s="2">
        <v>15</v>
      </c>
      <c r="E8373" s="2">
        <v>19</v>
      </c>
      <c r="F8373" s="3">
        <v>0</v>
      </c>
      <c r="G8373" s="3">
        <v>0</v>
      </c>
      <c r="H8373" s="3"/>
      <c r="I8373" s="3">
        <v>0</v>
      </c>
      <c r="J8373" s="3"/>
      <c r="K8373" s="3"/>
      <c r="L8373" s="3">
        <v>0</v>
      </c>
      <c r="M8373" s="3"/>
      <c r="N8373" s="3">
        <v>0</v>
      </c>
      <c r="O8373" s="3">
        <v>0</v>
      </c>
    </row>
    <row r="8374" spans="1:15" x14ac:dyDescent="0.25">
      <c r="A8374" s="1">
        <v>46006.833333333336</v>
      </c>
      <c r="B8374" s="2">
        <v>2025</v>
      </c>
      <c r="C8374" s="2">
        <v>12</v>
      </c>
      <c r="D8374" s="2">
        <v>15</v>
      </c>
      <c r="E8374" s="2">
        <v>20</v>
      </c>
      <c r="F8374" s="3"/>
      <c r="G8374" s="3">
        <v>0</v>
      </c>
      <c r="H8374" s="3"/>
      <c r="I8374" s="3">
        <v>0</v>
      </c>
      <c r="J8374" s="3"/>
      <c r="K8374" s="3"/>
      <c r="L8374" s="3"/>
      <c r="M8374" s="3">
        <v>0</v>
      </c>
      <c r="N8374" s="3">
        <v>0</v>
      </c>
      <c r="O8374" s="3">
        <v>0</v>
      </c>
    </row>
    <row r="8375" spans="1:15" x14ac:dyDescent="0.25">
      <c r="A8375" s="1">
        <v>46006.875</v>
      </c>
      <c r="B8375" s="2">
        <v>2025</v>
      </c>
      <c r="C8375" s="2">
        <v>12</v>
      </c>
      <c r="D8375" s="2">
        <v>15</v>
      </c>
      <c r="E8375" s="2">
        <v>21</v>
      </c>
      <c r="F8375" s="3"/>
      <c r="G8375" s="3">
        <v>0</v>
      </c>
      <c r="H8375" s="3"/>
      <c r="I8375" s="3">
        <v>0</v>
      </c>
      <c r="J8375" s="3"/>
      <c r="K8375" s="3"/>
      <c r="L8375" s="3"/>
      <c r="M8375" s="3">
        <v>0</v>
      </c>
      <c r="N8375" s="3">
        <v>0</v>
      </c>
      <c r="O8375" s="3">
        <v>0</v>
      </c>
    </row>
    <row r="8376" spans="1:15" x14ac:dyDescent="0.25">
      <c r="A8376" s="1">
        <v>46006.916666666664</v>
      </c>
      <c r="B8376" s="2">
        <v>2025</v>
      </c>
      <c r="C8376" s="2">
        <v>12</v>
      </c>
      <c r="D8376" s="2">
        <v>15</v>
      </c>
      <c r="E8376" s="2">
        <v>22</v>
      </c>
      <c r="F8376" s="3"/>
      <c r="G8376" s="3">
        <v>0</v>
      </c>
      <c r="H8376" s="3"/>
      <c r="I8376" s="3">
        <v>0</v>
      </c>
      <c r="J8376" s="3"/>
      <c r="K8376" s="3"/>
      <c r="L8376" s="3"/>
      <c r="M8376" s="3">
        <v>0</v>
      </c>
      <c r="N8376" s="3">
        <v>0</v>
      </c>
      <c r="O8376" s="3">
        <v>0</v>
      </c>
    </row>
    <row r="8377" spans="1:15" x14ac:dyDescent="0.25">
      <c r="A8377" s="1">
        <v>46006.958333333336</v>
      </c>
      <c r="B8377" s="2">
        <v>2025</v>
      </c>
      <c r="C8377" s="2">
        <v>12</v>
      </c>
      <c r="D8377" s="2">
        <v>15</v>
      </c>
      <c r="E8377" s="2">
        <v>23</v>
      </c>
      <c r="F8377" s="3"/>
      <c r="G8377" s="3">
        <v>0</v>
      </c>
      <c r="H8377" s="3"/>
      <c r="I8377" s="3">
        <v>0</v>
      </c>
      <c r="J8377" s="3"/>
      <c r="K8377" s="3"/>
      <c r="L8377" s="3"/>
      <c r="M8377" s="3">
        <v>0</v>
      </c>
      <c r="N8377" s="3">
        <v>0</v>
      </c>
      <c r="O8377" s="3">
        <v>0</v>
      </c>
    </row>
    <row r="8378" spans="1:15" x14ac:dyDescent="0.25">
      <c r="A8378" s="1">
        <v>46007</v>
      </c>
      <c r="B8378" s="2">
        <v>2025</v>
      </c>
      <c r="C8378" s="2">
        <v>12</v>
      </c>
      <c r="D8378" s="2">
        <v>16</v>
      </c>
      <c r="E8378" s="2">
        <v>0</v>
      </c>
      <c r="F8378" s="3"/>
      <c r="G8378" s="3">
        <v>0</v>
      </c>
      <c r="H8378" s="3"/>
      <c r="I8378" s="3">
        <v>0</v>
      </c>
      <c r="J8378" s="3"/>
      <c r="K8378" s="3"/>
      <c r="L8378" s="3"/>
      <c r="M8378" s="3">
        <v>0</v>
      </c>
      <c r="N8378" s="3">
        <v>0</v>
      </c>
      <c r="O8378" s="3">
        <v>0</v>
      </c>
    </row>
    <row r="8379" spans="1:15" x14ac:dyDescent="0.25">
      <c r="A8379" s="1">
        <v>46007.041666666664</v>
      </c>
      <c r="B8379" s="2">
        <v>2025</v>
      </c>
      <c r="C8379" s="2">
        <v>12</v>
      </c>
      <c r="D8379" s="2">
        <v>16</v>
      </c>
      <c r="E8379" s="2">
        <v>1</v>
      </c>
      <c r="F8379" s="3"/>
      <c r="G8379" s="3">
        <v>0</v>
      </c>
      <c r="H8379" s="3"/>
      <c r="I8379" s="3">
        <v>0</v>
      </c>
      <c r="J8379" s="3"/>
      <c r="K8379" s="3"/>
      <c r="L8379" s="3"/>
      <c r="M8379" s="3">
        <v>0</v>
      </c>
      <c r="N8379" s="3">
        <v>0</v>
      </c>
      <c r="O8379" s="3">
        <v>0</v>
      </c>
    </row>
    <row r="8380" spans="1:15" x14ac:dyDescent="0.25">
      <c r="A8380" s="1">
        <v>46007.083333333336</v>
      </c>
      <c r="B8380" s="2">
        <v>2025</v>
      </c>
      <c r="C8380" s="2">
        <v>12</v>
      </c>
      <c r="D8380" s="2">
        <v>16</v>
      </c>
      <c r="E8380" s="2">
        <v>2</v>
      </c>
      <c r="F8380" s="3"/>
      <c r="G8380" s="3">
        <v>0</v>
      </c>
      <c r="H8380" s="3"/>
      <c r="I8380" s="3">
        <v>0</v>
      </c>
      <c r="J8380" s="3"/>
      <c r="K8380" s="3"/>
      <c r="L8380" s="3"/>
      <c r="M8380" s="3">
        <v>0</v>
      </c>
      <c r="N8380" s="3">
        <v>0</v>
      </c>
      <c r="O8380" s="3">
        <v>0</v>
      </c>
    </row>
    <row r="8381" spans="1:15" x14ac:dyDescent="0.25">
      <c r="A8381" s="1">
        <v>46007.125</v>
      </c>
      <c r="B8381" s="2">
        <v>2025</v>
      </c>
      <c r="C8381" s="2">
        <v>12</v>
      </c>
      <c r="D8381" s="2">
        <v>16</v>
      </c>
      <c r="E8381" s="2">
        <v>3</v>
      </c>
      <c r="F8381" s="3"/>
      <c r="G8381" s="3">
        <v>0</v>
      </c>
      <c r="H8381" s="3"/>
      <c r="I8381" s="3">
        <v>0</v>
      </c>
      <c r="J8381" s="3"/>
      <c r="K8381" s="3"/>
      <c r="L8381" s="3"/>
      <c r="M8381" s="3">
        <v>0</v>
      </c>
      <c r="N8381" s="3">
        <v>0</v>
      </c>
      <c r="O8381" s="3">
        <v>0</v>
      </c>
    </row>
    <row r="8382" spans="1:15" x14ac:dyDescent="0.25">
      <c r="A8382" s="1">
        <v>46007.166666666664</v>
      </c>
      <c r="B8382" s="2">
        <v>2025</v>
      </c>
      <c r="C8382" s="2">
        <v>12</v>
      </c>
      <c r="D8382" s="2">
        <v>16</v>
      </c>
      <c r="E8382" s="2">
        <v>4</v>
      </c>
      <c r="F8382" s="3">
        <v>0</v>
      </c>
      <c r="G8382" s="3">
        <v>0</v>
      </c>
      <c r="H8382" s="3"/>
      <c r="I8382" s="3">
        <v>0</v>
      </c>
      <c r="J8382" s="3"/>
      <c r="K8382" s="3"/>
      <c r="L8382" s="3"/>
      <c r="M8382" s="3">
        <v>0</v>
      </c>
      <c r="N8382" s="3">
        <v>0</v>
      </c>
      <c r="O8382" s="3">
        <v>0</v>
      </c>
    </row>
    <row r="8383" spans="1:15" x14ac:dyDescent="0.25">
      <c r="A8383" s="1">
        <v>46007.208333333336</v>
      </c>
      <c r="B8383" s="2">
        <v>2025</v>
      </c>
      <c r="C8383" s="2">
        <v>12</v>
      </c>
      <c r="D8383" s="2">
        <v>16</v>
      </c>
      <c r="E8383" s="2">
        <v>5</v>
      </c>
      <c r="F8383" s="3">
        <v>0</v>
      </c>
      <c r="G8383" s="3">
        <v>0</v>
      </c>
      <c r="H8383" s="3"/>
      <c r="I8383" s="3">
        <v>0</v>
      </c>
      <c r="J8383" s="3">
        <v>0</v>
      </c>
      <c r="K8383" s="3">
        <v>0</v>
      </c>
      <c r="L8383" s="3">
        <v>0</v>
      </c>
      <c r="M8383" s="3">
        <v>0</v>
      </c>
      <c r="N8383" s="3">
        <v>0</v>
      </c>
      <c r="O8383" s="3">
        <v>0</v>
      </c>
    </row>
    <row r="8384" spans="1:15" x14ac:dyDescent="0.25">
      <c r="A8384" s="1">
        <v>46007.25</v>
      </c>
      <c r="B8384" s="2">
        <v>2025</v>
      </c>
      <c r="C8384" s="2">
        <v>12</v>
      </c>
      <c r="D8384" s="2">
        <v>16</v>
      </c>
      <c r="E8384" s="2">
        <v>6</v>
      </c>
      <c r="F8384" s="3">
        <v>0</v>
      </c>
      <c r="G8384" s="3">
        <v>0</v>
      </c>
      <c r="H8384" s="3">
        <v>0</v>
      </c>
      <c r="I8384" s="3">
        <v>0</v>
      </c>
      <c r="J8384" s="3">
        <v>0</v>
      </c>
      <c r="K8384" s="3">
        <v>0</v>
      </c>
      <c r="L8384" s="3">
        <v>0</v>
      </c>
      <c r="M8384" s="3">
        <v>0</v>
      </c>
      <c r="N8384" s="3">
        <v>0</v>
      </c>
      <c r="O8384" s="3">
        <v>0</v>
      </c>
    </row>
    <row r="8385" spans="1:15" x14ac:dyDescent="0.25">
      <c r="A8385" s="1">
        <v>46007.291666666664</v>
      </c>
      <c r="B8385" s="2">
        <v>2025</v>
      </c>
      <c r="C8385" s="2">
        <v>12</v>
      </c>
      <c r="D8385" s="2">
        <v>16</v>
      </c>
      <c r="E8385" s="2">
        <v>7</v>
      </c>
      <c r="F8385" s="3">
        <v>0</v>
      </c>
      <c r="G8385" s="3">
        <v>7.8003377126148249E-3</v>
      </c>
      <c r="H8385" s="3">
        <v>0</v>
      </c>
      <c r="I8385" s="3">
        <v>7.5465254026787956E-2</v>
      </c>
      <c r="J8385" s="3">
        <v>0</v>
      </c>
      <c r="K8385" s="3">
        <v>0</v>
      </c>
      <c r="L8385" s="3">
        <v>0</v>
      </c>
      <c r="M8385" s="3">
        <v>7.3128344704562656E-2</v>
      </c>
      <c r="N8385" s="3">
        <v>0</v>
      </c>
      <c r="O8385" s="3">
        <v>1.7377104049329493E-2</v>
      </c>
    </row>
    <row r="8386" spans="1:15" x14ac:dyDescent="0.25">
      <c r="A8386" s="1">
        <v>46007.333333333336</v>
      </c>
      <c r="B8386" s="2">
        <v>2025</v>
      </c>
      <c r="C8386" s="2">
        <v>12</v>
      </c>
      <c r="D8386" s="2">
        <v>16</v>
      </c>
      <c r="E8386" s="2">
        <v>8</v>
      </c>
      <c r="F8386" s="3">
        <v>0</v>
      </c>
      <c r="G8386" s="3">
        <v>1.3476643681590961E-2</v>
      </c>
      <c r="H8386" s="3">
        <v>0</v>
      </c>
      <c r="I8386" s="3">
        <v>0.10599898070766595</v>
      </c>
      <c r="J8386" s="3">
        <v>0</v>
      </c>
      <c r="K8386" s="3">
        <v>0</v>
      </c>
      <c r="L8386" s="3">
        <v>0</v>
      </c>
      <c r="M8386" s="3">
        <v>6.1737476511297497E-2</v>
      </c>
      <c r="N8386" s="3">
        <v>0.19220600433319579</v>
      </c>
      <c r="O8386" s="3">
        <v>4.1491011692638913E-2</v>
      </c>
    </row>
    <row r="8387" spans="1:15" x14ac:dyDescent="0.25">
      <c r="A8387" s="1">
        <v>46007.375</v>
      </c>
      <c r="B8387" s="2">
        <v>2025</v>
      </c>
      <c r="C8387" s="2">
        <v>12</v>
      </c>
      <c r="D8387" s="2">
        <v>16</v>
      </c>
      <c r="E8387" s="2">
        <v>9</v>
      </c>
      <c r="F8387" s="3">
        <v>0</v>
      </c>
      <c r="G8387" s="3">
        <v>0</v>
      </c>
      <c r="H8387" s="3">
        <v>0</v>
      </c>
      <c r="I8387" s="3">
        <v>0</v>
      </c>
      <c r="J8387" s="3">
        <v>0</v>
      </c>
      <c r="K8387" s="3">
        <v>0</v>
      </c>
      <c r="L8387" s="3">
        <v>0</v>
      </c>
      <c r="M8387" s="3">
        <v>0</v>
      </c>
      <c r="N8387" s="3">
        <v>0</v>
      </c>
      <c r="O8387" s="3">
        <v>0</v>
      </c>
    </row>
    <row r="8388" spans="1:15" x14ac:dyDescent="0.25">
      <c r="A8388" s="1">
        <v>46007.416666666664</v>
      </c>
      <c r="B8388" s="2">
        <v>2025</v>
      </c>
      <c r="C8388" s="2">
        <v>12</v>
      </c>
      <c r="D8388" s="2">
        <v>16</v>
      </c>
      <c r="E8388" s="2">
        <v>10</v>
      </c>
      <c r="F8388" s="3">
        <v>0</v>
      </c>
      <c r="G8388" s="3">
        <v>0</v>
      </c>
      <c r="H8388" s="3">
        <v>0</v>
      </c>
      <c r="I8388" s="3">
        <v>0</v>
      </c>
      <c r="J8388" s="3">
        <v>0</v>
      </c>
      <c r="K8388" s="3">
        <v>0</v>
      </c>
      <c r="L8388" s="3">
        <v>0</v>
      </c>
      <c r="M8388" s="3">
        <v>0</v>
      </c>
      <c r="N8388" s="3">
        <v>0</v>
      </c>
      <c r="O8388" s="3">
        <v>0</v>
      </c>
    </row>
    <row r="8389" spans="1:15" x14ac:dyDescent="0.25">
      <c r="A8389" s="1">
        <v>46007.458333333336</v>
      </c>
      <c r="B8389" s="2">
        <v>2025</v>
      </c>
      <c r="C8389" s="2">
        <v>12</v>
      </c>
      <c r="D8389" s="2">
        <v>16</v>
      </c>
      <c r="E8389" s="2">
        <v>11</v>
      </c>
      <c r="F8389" s="3">
        <v>0</v>
      </c>
      <c r="G8389" s="3">
        <v>0</v>
      </c>
      <c r="H8389" s="3">
        <v>0</v>
      </c>
      <c r="I8389" s="3">
        <v>0</v>
      </c>
      <c r="J8389" s="3">
        <v>0</v>
      </c>
      <c r="K8389" s="3">
        <v>0</v>
      </c>
      <c r="L8389" s="3">
        <v>0</v>
      </c>
      <c r="M8389" s="3">
        <v>0</v>
      </c>
      <c r="N8389" s="3">
        <v>0</v>
      </c>
      <c r="O8389" s="3">
        <v>0</v>
      </c>
    </row>
    <row r="8390" spans="1:15" x14ac:dyDescent="0.25">
      <c r="A8390" s="1">
        <v>46007.5</v>
      </c>
      <c r="B8390" s="2">
        <v>2025</v>
      </c>
      <c r="C8390" s="2">
        <v>12</v>
      </c>
      <c r="D8390" s="2">
        <v>16</v>
      </c>
      <c r="E8390" s="2">
        <v>12</v>
      </c>
      <c r="F8390" s="3">
        <v>0</v>
      </c>
      <c r="G8390" s="3">
        <v>0</v>
      </c>
      <c r="H8390" s="3">
        <v>0</v>
      </c>
      <c r="I8390" s="3">
        <v>0</v>
      </c>
      <c r="J8390" s="3">
        <v>0</v>
      </c>
      <c r="K8390" s="3">
        <v>0</v>
      </c>
      <c r="L8390" s="3">
        <v>0</v>
      </c>
      <c r="M8390" s="3">
        <v>0</v>
      </c>
      <c r="N8390" s="3">
        <v>0</v>
      </c>
      <c r="O8390" s="3">
        <v>0</v>
      </c>
    </row>
    <row r="8391" spans="1:15" x14ac:dyDescent="0.25">
      <c r="A8391" s="1">
        <v>46007.541666666664</v>
      </c>
      <c r="B8391" s="2">
        <v>2025</v>
      </c>
      <c r="C8391" s="2">
        <v>12</v>
      </c>
      <c r="D8391" s="2">
        <v>16</v>
      </c>
      <c r="E8391" s="2">
        <v>13</v>
      </c>
      <c r="F8391" s="3">
        <v>0</v>
      </c>
      <c r="G8391" s="3">
        <v>0</v>
      </c>
      <c r="H8391" s="3">
        <v>0</v>
      </c>
      <c r="I8391" s="3">
        <v>0</v>
      </c>
      <c r="J8391" s="3">
        <v>0</v>
      </c>
      <c r="K8391" s="3">
        <v>0</v>
      </c>
      <c r="L8391" s="3">
        <v>0</v>
      </c>
      <c r="M8391" s="3">
        <v>0</v>
      </c>
      <c r="N8391" s="3">
        <v>0</v>
      </c>
      <c r="O8391" s="3">
        <v>0</v>
      </c>
    </row>
    <row r="8392" spans="1:15" x14ac:dyDescent="0.25">
      <c r="A8392" s="1">
        <v>46007.583333333336</v>
      </c>
      <c r="B8392" s="2">
        <v>2025</v>
      </c>
      <c r="C8392" s="2">
        <v>12</v>
      </c>
      <c r="D8392" s="2">
        <v>16</v>
      </c>
      <c r="E8392" s="2">
        <v>14</v>
      </c>
      <c r="F8392" s="3">
        <v>0</v>
      </c>
      <c r="G8392" s="3">
        <v>0</v>
      </c>
      <c r="H8392" s="3">
        <v>0</v>
      </c>
      <c r="I8392" s="3">
        <v>0</v>
      </c>
      <c r="J8392" s="3">
        <v>0</v>
      </c>
      <c r="K8392" s="3">
        <v>0</v>
      </c>
      <c r="L8392" s="3">
        <v>0</v>
      </c>
      <c r="M8392" s="3"/>
      <c r="N8392" s="3">
        <v>0</v>
      </c>
      <c r="O8392" s="3">
        <v>0</v>
      </c>
    </row>
    <row r="8393" spans="1:15" x14ac:dyDescent="0.25">
      <c r="A8393" s="1">
        <v>46007.625</v>
      </c>
      <c r="B8393" s="2">
        <v>2025</v>
      </c>
      <c r="C8393" s="2">
        <v>12</v>
      </c>
      <c r="D8393" s="2">
        <v>16</v>
      </c>
      <c r="E8393" s="2">
        <v>15</v>
      </c>
      <c r="F8393" s="3">
        <v>0</v>
      </c>
      <c r="G8393" s="3">
        <v>0</v>
      </c>
      <c r="H8393" s="3">
        <v>0</v>
      </c>
      <c r="I8393" s="3">
        <v>0</v>
      </c>
      <c r="J8393" s="3">
        <v>0</v>
      </c>
      <c r="K8393" s="3">
        <v>0</v>
      </c>
      <c r="L8393" s="3">
        <v>0</v>
      </c>
      <c r="M8393" s="3">
        <v>0</v>
      </c>
      <c r="N8393" s="3">
        <v>0</v>
      </c>
      <c r="O8393" s="3">
        <v>0</v>
      </c>
    </row>
    <row r="8394" spans="1:15" x14ac:dyDescent="0.25">
      <c r="A8394" s="1">
        <v>46007.666666666664</v>
      </c>
      <c r="B8394" s="2">
        <v>2025</v>
      </c>
      <c r="C8394" s="2">
        <v>12</v>
      </c>
      <c r="D8394" s="2">
        <v>16</v>
      </c>
      <c r="E8394" s="2">
        <v>16</v>
      </c>
      <c r="F8394" s="3">
        <v>0</v>
      </c>
      <c r="G8394" s="3">
        <v>0</v>
      </c>
      <c r="H8394" s="3">
        <v>0</v>
      </c>
      <c r="I8394" s="3">
        <v>0</v>
      </c>
      <c r="J8394" s="3">
        <v>0</v>
      </c>
      <c r="K8394" s="3">
        <v>0</v>
      </c>
      <c r="L8394" s="3">
        <v>0</v>
      </c>
      <c r="M8394" s="3">
        <v>0</v>
      </c>
      <c r="N8394" s="3">
        <v>0</v>
      </c>
      <c r="O8394" s="3">
        <v>0</v>
      </c>
    </row>
    <row r="8395" spans="1:15" x14ac:dyDescent="0.25">
      <c r="A8395" s="1">
        <v>46007.708333333336</v>
      </c>
      <c r="B8395" s="2">
        <v>2025</v>
      </c>
      <c r="C8395" s="2">
        <v>12</v>
      </c>
      <c r="D8395" s="2">
        <v>16</v>
      </c>
      <c r="E8395" s="2">
        <v>17</v>
      </c>
      <c r="F8395" s="3">
        <v>0</v>
      </c>
      <c r="G8395" s="3">
        <v>0</v>
      </c>
      <c r="H8395" s="3">
        <v>0</v>
      </c>
      <c r="I8395" s="3">
        <v>0</v>
      </c>
      <c r="J8395" s="3">
        <v>0</v>
      </c>
      <c r="K8395" s="3">
        <v>0</v>
      </c>
      <c r="L8395" s="3">
        <v>0</v>
      </c>
      <c r="M8395" s="3">
        <v>0</v>
      </c>
      <c r="N8395" s="3">
        <v>0</v>
      </c>
      <c r="O8395" s="3">
        <v>0</v>
      </c>
    </row>
    <row r="8396" spans="1:15" x14ac:dyDescent="0.25">
      <c r="A8396" s="1">
        <v>46007.75</v>
      </c>
      <c r="B8396" s="2">
        <v>2025</v>
      </c>
      <c r="C8396" s="2">
        <v>12</v>
      </c>
      <c r="D8396" s="2">
        <v>16</v>
      </c>
      <c r="E8396" s="2">
        <v>18</v>
      </c>
      <c r="F8396" s="3">
        <v>0</v>
      </c>
      <c r="G8396" s="3">
        <v>0</v>
      </c>
      <c r="H8396" s="3">
        <v>0</v>
      </c>
      <c r="I8396" s="3">
        <v>0</v>
      </c>
      <c r="J8396" s="3">
        <v>0</v>
      </c>
      <c r="K8396" s="3">
        <v>0</v>
      </c>
      <c r="L8396" s="3">
        <v>0</v>
      </c>
      <c r="M8396" s="3">
        <v>0</v>
      </c>
      <c r="N8396" s="3">
        <v>0</v>
      </c>
      <c r="O8396" s="3">
        <v>0</v>
      </c>
    </row>
    <row r="8397" spans="1:15" x14ac:dyDescent="0.25">
      <c r="A8397" s="1">
        <v>46007.791666666664</v>
      </c>
      <c r="B8397" s="2">
        <v>2025</v>
      </c>
      <c r="C8397" s="2">
        <v>12</v>
      </c>
      <c r="D8397" s="2">
        <v>16</v>
      </c>
      <c r="E8397" s="2">
        <v>19</v>
      </c>
      <c r="F8397" s="3">
        <v>0</v>
      </c>
      <c r="G8397" s="3">
        <v>0</v>
      </c>
      <c r="H8397" s="3">
        <v>0</v>
      </c>
      <c r="I8397" s="3">
        <v>0</v>
      </c>
      <c r="J8397" s="3"/>
      <c r="K8397" s="3">
        <v>0</v>
      </c>
      <c r="L8397" s="3">
        <v>0</v>
      </c>
      <c r="M8397" s="3"/>
      <c r="N8397" s="3">
        <v>0</v>
      </c>
      <c r="O8397" s="3">
        <v>0</v>
      </c>
    </row>
    <row r="8398" spans="1:15" x14ac:dyDescent="0.25">
      <c r="A8398" s="1">
        <v>46007.833333333336</v>
      </c>
      <c r="B8398" s="2">
        <v>2025</v>
      </c>
      <c r="C8398" s="2">
        <v>12</v>
      </c>
      <c r="D8398" s="2">
        <v>16</v>
      </c>
      <c r="E8398" s="2">
        <v>20</v>
      </c>
      <c r="F8398" s="3"/>
      <c r="G8398" s="3">
        <v>0</v>
      </c>
      <c r="H8398" s="3"/>
      <c r="I8398" s="3">
        <v>0</v>
      </c>
      <c r="J8398" s="3"/>
      <c r="K8398" s="3"/>
      <c r="L8398" s="3"/>
      <c r="M8398" s="3">
        <v>0</v>
      </c>
      <c r="N8398" s="3">
        <v>0</v>
      </c>
      <c r="O8398" s="3">
        <v>0</v>
      </c>
    </row>
    <row r="8399" spans="1:15" x14ac:dyDescent="0.25">
      <c r="A8399" s="1">
        <v>46007.875</v>
      </c>
      <c r="B8399" s="2">
        <v>2025</v>
      </c>
      <c r="C8399" s="2">
        <v>12</v>
      </c>
      <c r="D8399" s="2">
        <v>16</v>
      </c>
      <c r="E8399" s="2">
        <v>21</v>
      </c>
      <c r="F8399" s="3"/>
      <c r="G8399" s="3">
        <v>0</v>
      </c>
      <c r="H8399" s="3"/>
      <c r="I8399" s="3">
        <v>0</v>
      </c>
      <c r="J8399" s="3"/>
      <c r="K8399" s="3"/>
      <c r="L8399" s="3"/>
      <c r="M8399" s="3">
        <v>0</v>
      </c>
      <c r="N8399" s="3">
        <v>0</v>
      </c>
      <c r="O8399" s="3">
        <v>0</v>
      </c>
    </row>
    <row r="8400" spans="1:15" x14ac:dyDescent="0.25">
      <c r="A8400" s="1">
        <v>46007.916666666664</v>
      </c>
      <c r="B8400" s="2">
        <v>2025</v>
      </c>
      <c r="C8400" s="2">
        <v>12</v>
      </c>
      <c r="D8400" s="2">
        <v>16</v>
      </c>
      <c r="E8400" s="2">
        <v>22</v>
      </c>
      <c r="F8400" s="3"/>
      <c r="G8400" s="3">
        <v>0</v>
      </c>
      <c r="H8400" s="3"/>
      <c r="I8400" s="3">
        <v>0</v>
      </c>
      <c r="J8400" s="3"/>
      <c r="K8400" s="3"/>
      <c r="L8400" s="3"/>
      <c r="M8400" s="3">
        <v>0</v>
      </c>
      <c r="N8400" s="3">
        <v>0</v>
      </c>
      <c r="O8400" s="3">
        <v>0</v>
      </c>
    </row>
    <row r="8401" spans="1:15" x14ac:dyDescent="0.25">
      <c r="A8401" s="1">
        <v>46007.958333333336</v>
      </c>
      <c r="B8401" s="2">
        <v>2025</v>
      </c>
      <c r="C8401" s="2">
        <v>12</v>
      </c>
      <c r="D8401" s="2">
        <v>16</v>
      </c>
      <c r="E8401" s="2">
        <v>23</v>
      </c>
      <c r="F8401" s="3"/>
      <c r="G8401" s="3">
        <v>0</v>
      </c>
      <c r="H8401" s="3"/>
      <c r="I8401" s="3">
        <v>0</v>
      </c>
      <c r="J8401" s="3"/>
      <c r="K8401" s="3"/>
      <c r="L8401" s="3"/>
      <c r="M8401" s="3">
        <v>0</v>
      </c>
      <c r="N8401" s="3">
        <v>0</v>
      </c>
      <c r="O8401" s="3">
        <v>0</v>
      </c>
    </row>
    <row r="8402" spans="1:15" x14ac:dyDescent="0.25">
      <c r="A8402" s="1">
        <v>46008</v>
      </c>
      <c r="B8402" s="2">
        <v>2025</v>
      </c>
      <c r="C8402" s="2">
        <v>12</v>
      </c>
      <c r="D8402" s="2">
        <v>17</v>
      </c>
      <c r="E8402" s="2">
        <v>0</v>
      </c>
      <c r="F8402" s="3"/>
      <c r="G8402" s="3">
        <v>0</v>
      </c>
      <c r="H8402" s="3"/>
      <c r="I8402" s="3">
        <v>0</v>
      </c>
      <c r="J8402" s="3"/>
      <c r="K8402" s="3"/>
      <c r="L8402" s="3"/>
      <c r="M8402" s="3">
        <v>0</v>
      </c>
      <c r="N8402" s="3">
        <v>0</v>
      </c>
      <c r="O8402" s="3">
        <v>0</v>
      </c>
    </row>
    <row r="8403" spans="1:15" x14ac:dyDescent="0.25">
      <c r="A8403" s="1">
        <v>46008.041666666664</v>
      </c>
      <c r="B8403" s="2">
        <v>2025</v>
      </c>
      <c r="C8403" s="2">
        <v>12</v>
      </c>
      <c r="D8403" s="2">
        <v>17</v>
      </c>
      <c r="E8403" s="2">
        <v>1</v>
      </c>
      <c r="F8403" s="3"/>
      <c r="G8403" s="3">
        <v>0</v>
      </c>
      <c r="H8403" s="3"/>
      <c r="I8403" s="3">
        <v>0</v>
      </c>
      <c r="J8403" s="3"/>
      <c r="K8403" s="3"/>
      <c r="L8403" s="3"/>
      <c r="M8403" s="3">
        <v>0</v>
      </c>
      <c r="N8403" s="3">
        <v>0</v>
      </c>
      <c r="O8403" s="3">
        <v>0</v>
      </c>
    </row>
    <row r="8404" spans="1:15" x14ac:dyDescent="0.25">
      <c r="A8404" s="1">
        <v>46008.083333333336</v>
      </c>
      <c r="B8404" s="2">
        <v>2025</v>
      </c>
      <c r="C8404" s="2">
        <v>12</v>
      </c>
      <c r="D8404" s="2">
        <v>17</v>
      </c>
      <c r="E8404" s="2">
        <v>2</v>
      </c>
      <c r="F8404" s="3"/>
      <c r="G8404" s="3">
        <v>0</v>
      </c>
      <c r="H8404" s="3"/>
      <c r="I8404" s="3">
        <v>0</v>
      </c>
      <c r="J8404" s="3"/>
      <c r="K8404" s="3"/>
      <c r="L8404" s="3"/>
      <c r="M8404" s="3">
        <v>0</v>
      </c>
      <c r="N8404" s="3">
        <v>0</v>
      </c>
      <c r="O8404" s="3">
        <v>0</v>
      </c>
    </row>
    <row r="8405" spans="1:15" x14ac:dyDescent="0.25">
      <c r="A8405" s="1">
        <v>46008.125</v>
      </c>
      <c r="B8405" s="2">
        <v>2025</v>
      </c>
      <c r="C8405" s="2">
        <v>12</v>
      </c>
      <c r="D8405" s="2">
        <v>17</v>
      </c>
      <c r="E8405" s="2">
        <v>3</v>
      </c>
      <c r="F8405" s="3"/>
      <c r="G8405" s="3">
        <v>0</v>
      </c>
      <c r="H8405" s="3"/>
      <c r="I8405" s="3">
        <v>0</v>
      </c>
      <c r="J8405" s="3"/>
      <c r="K8405" s="3"/>
      <c r="L8405" s="3"/>
      <c r="M8405" s="3">
        <v>0</v>
      </c>
      <c r="N8405" s="3">
        <v>0</v>
      </c>
      <c r="O8405" s="3">
        <v>0</v>
      </c>
    </row>
    <row r="8406" spans="1:15" x14ac:dyDescent="0.25">
      <c r="A8406" s="1">
        <v>46008.166666666664</v>
      </c>
      <c r="B8406" s="2">
        <v>2025</v>
      </c>
      <c r="C8406" s="2">
        <v>12</v>
      </c>
      <c r="D8406" s="2">
        <v>17</v>
      </c>
      <c r="E8406" s="2">
        <v>4</v>
      </c>
      <c r="F8406" s="3">
        <v>0</v>
      </c>
      <c r="G8406" s="3">
        <v>0</v>
      </c>
      <c r="H8406" s="3"/>
      <c r="I8406" s="3">
        <v>0</v>
      </c>
      <c r="J8406" s="3"/>
      <c r="K8406" s="3"/>
      <c r="L8406" s="3"/>
      <c r="M8406" s="3">
        <v>0</v>
      </c>
      <c r="N8406" s="3">
        <v>0</v>
      </c>
      <c r="O8406" s="3">
        <v>0</v>
      </c>
    </row>
    <row r="8407" spans="1:15" x14ac:dyDescent="0.25">
      <c r="A8407" s="1">
        <v>46008.208333333336</v>
      </c>
      <c r="B8407" s="2">
        <v>2025</v>
      </c>
      <c r="C8407" s="2">
        <v>12</v>
      </c>
      <c r="D8407" s="2">
        <v>17</v>
      </c>
      <c r="E8407" s="2">
        <v>5</v>
      </c>
      <c r="F8407" s="3">
        <v>0</v>
      </c>
      <c r="G8407" s="3">
        <v>0</v>
      </c>
      <c r="H8407" s="3">
        <v>0</v>
      </c>
      <c r="I8407" s="3">
        <v>0</v>
      </c>
      <c r="J8407" s="3">
        <v>0</v>
      </c>
      <c r="K8407" s="3">
        <v>0</v>
      </c>
      <c r="L8407" s="3">
        <v>0</v>
      </c>
      <c r="M8407" s="3">
        <v>0</v>
      </c>
      <c r="N8407" s="3">
        <v>0</v>
      </c>
      <c r="O8407" s="3">
        <v>0</v>
      </c>
    </row>
    <row r="8408" spans="1:15" x14ac:dyDescent="0.25">
      <c r="A8408" s="1">
        <v>46008.25</v>
      </c>
      <c r="B8408" s="2">
        <v>2025</v>
      </c>
      <c r="C8408" s="2">
        <v>12</v>
      </c>
      <c r="D8408" s="2">
        <v>17</v>
      </c>
      <c r="E8408" s="2">
        <v>6</v>
      </c>
      <c r="F8408" s="3">
        <v>0</v>
      </c>
      <c r="G8408" s="3">
        <v>0</v>
      </c>
      <c r="H8408" s="3">
        <v>0</v>
      </c>
      <c r="I8408" s="3">
        <v>0</v>
      </c>
      <c r="J8408" s="3">
        <v>0</v>
      </c>
      <c r="K8408" s="3">
        <v>0</v>
      </c>
      <c r="L8408" s="3">
        <v>0</v>
      </c>
      <c r="M8408" s="3">
        <v>0</v>
      </c>
      <c r="N8408" s="3">
        <v>0</v>
      </c>
      <c r="O8408" s="3">
        <v>0</v>
      </c>
    </row>
    <row r="8409" spans="1:15" x14ac:dyDescent="0.25">
      <c r="A8409" s="1">
        <v>46008.291666666664</v>
      </c>
      <c r="B8409" s="2">
        <v>2025</v>
      </c>
      <c r="C8409" s="2">
        <v>12</v>
      </c>
      <c r="D8409" s="2">
        <v>17</v>
      </c>
      <c r="E8409" s="2">
        <v>7</v>
      </c>
      <c r="F8409" s="3">
        <v>0</v>
      </c>
      <c r="G8409" s="3">
        <v>0</v>
      </c>
      <c r="H8409" s="3">
        <v>0</v>
      </c>
      <c r="I8409" s="3">
        <v>0</v>
      </c>
      <c r="J8409" s="3">
        <v>0</v>
      </c>
      <c r="K8409" s="3">
        <v>0</v>
      </c>
      <c r="L8409" s="3">
        <v>0</v>
      </c>
      <c r="M8409" s="3">
        <v>0</v>
      </c>
      <c r="N8409" s="3">
        <v>0</v>
      </c>
      <c r="O8409" s="3">
        <v>0</v>
      </c>
    </row>
    <row r="8410" spans="1:15" x14ac:dyDescent="0.25">
      <c r="A8410" s="1">
        <v>46008.333333333336</v>
      </c>
      <c r="B8410" s="2">
        <v>2025</v>
      </c>
      <c r="C8410" s="2">
        <v>12</v>
      </c>
      <c r="D8410" s="2">
        <v>17</v>
      </c>
      <c r="E8410" s="2">
        <v>8</v>
      </c>
      <c r="F8410" s="3">
        <v>0</v>
      </c>
      <c r="G8410" s="3">
        <v>0</v>
      </c>
      <c r="H8410" s="3">
        <v>0</v>
      </c>
      <c r="I8410" s="3">
        <v>0</v>
      </c>
      <c r="J8410" s="3">
        <v>0</v>
      </c>
      <c r="K8410" s="3">
        <v>0</v>
      </c>
      <c r="L8410" s="3">
        <v>0</v>
      </c>
      <c r="M8410" s="3">
        <v>0</v>
      </c>
      <c r="N8410" s="3">
        <v>0</v>
      </c>
      <c r="O8410" s="3">
        <v>0</v>
      </c>
    </row>
    <row r="8411" spans="1:15" x14ac:dyDescent="0.25">
      <c r="A8411" s="1">
        <v>46008.375</v>
      </c>
      <c r="B8411" s="2">
        <v>2025</v>
      </c>
      <c r="C8411" s="2">
        <v>12</v>
      </c>
      <c r="D8411" s="2">
        <v>17</v>
      </c>
      <c r="E8411" s="2">
        <v>9</v>
      </c>
      <c r="F8411" s="3">
        <v>0</v>
      </c>
      <c r="G8411" s="3">
        <v>0</v>
      </c>
      <c r="H8411" s="3">
        <v>0</v>
      </c>
      <c r="I8411" s="3">
        <v>0</v>
      </c>
      <c r="J8411" s="3">
        <v>0</v>
      </c>
      <c r="K8411" s="3">
        <v>0</v>
      </c>
      <c r="L8411" s="3">
        <v>0</v>
      </c>
      <c r="M8411" s="3">
        <v>0</v>
      </c>
      <c r="N8411" s="3">
        <v>0</v>
      </c>
      <c r="O8411" s="3">
        <v>0</v>
      </c>
    </row>
    <row r="8412" spans="1:15" x14ac:dyDescent="0.25">
      <c r="A8412" s="1">
        <v>46008.416666666664</v>
      </c>
      <c r="B8412" s="2">
        <v>2025</v>
      </c>
      <c r="C8412" s="2">
        <v>12</v>
      </c>
      <c r="D8412" s="2">
        <v>17</v>
      </c>
      <c r="E8412" s="2">
        <v>10</v>
      </c>
      <c r="F8412" s="3">
        <v>0.12586841143941044</v>
      </c>
      <c r="G8412" s="3">
        <v>0</v>
      </c>
      <c r="H8412" s="3">
        <v>0</v>
      </c>
      <c r="I8412" s="3">
        <v>0</v>
      </c>
      <c r="J8412" s="3">
        <v>0</v>
      </c>
      <c r="K8412" s="3">
        <v>1.7392557532729658E-2</v>
      </c>
      <c r="L8412" s="3">
        <v>0</v>
      </c>
      <c r="M8412" s="3">
        <v>0</v>
      </c>
      <c r="N8412" s="3">
        <v>0</v>
      </c>
      <c r="O8412" s="3">
        <v>1.5917885441348902E-2</v>
      </c>
    </row>
    <row r="8413" spans="1:15" x14ac:dyDescent="0.25">
      <c r="A8413" s="1">
        <v>46008.458333333336</v>
      </c>
      <c r="B8413" s="2">
        <v>2025</v>
      </c>
      <c r="C8413" s="2">
        <v>12</v>
      </c>
      <c r="D8413" s="2">
        <v>17</v>
      </c>
      <c r="E8413" s="2">
        <v>11</v>
      </c>
      <c r="F8413" s="3">
        <v>4.3561241610738217E-2</v>
      </c>
      <c r="G8413" s="3">
        <v>0</v>
      </c>
      <c r="H8413" s="3">
        <v>0</v>
      </c>
      <c r="I8413" s="3">
        <v>0</v>
      </c>
      <c r="J8413" s="3">
        <v>0</v>
      </c>
      <c r="K8413" s="3">
        <v>0</v>
      </c>
      <c r="L8413" s="3">
        <v>0</v>
      </c>
      <c r="M8413" s="3">
        <v>0</v>
      </c>
      <c r="N8413" s="3">
        <v>0</v>
      </c>
      <c r="O8413" s="3">
        <v>4.8401379567486911E-3</v>
      </c>
    </row>
    <row r="8414" spans="1:15" x14ac:dyDescent="0.25">
      <c r="A8414" s="1">
        <v>46008.5</v>
      </c>
      <c r="B8414" s="2">
        <v>2025</v>
      </c>
      <c r="C8414" s="2">
        <v>12</v>
      </c>
      <c r="D8414" s="2">
        <v>17</v>
      </c>
      <c r="E8414" s="2">
        <v>12</v>
      </c>
      <c r="F8414" s="3">
        <v>0.35013654972793651</v>
      </c>
      <c r="G8414" s="3">
        <v>0</v>
      </c>
      <c r="H8414" s="3">
        <v>2.9879581194691657E-3</v>
      </c>
      <c r="I8414" s="3">
        <v>0</v>
      </c>
      <c r="J8414" s="3">
        <v>0</v>
      </c>
      <c r="K8414" s="3">
        <v>0.1178657016970152</v>
      </c>
      <c r="L8414" s="3">
        <v>0.10610586245423789</v>
      </c>
      <c r="M8414" s="3">
        <v>0</v>
      </c>
      <c r="N8414" s="3">
        <v>0</v>
      </c>
      <c r="O8414" s="3">
        <v>6.4121785777628754E-2</v>
      </c>
    </row>
    <row r="8415" spans="1:15" x14ac:dyDescent="0.25">
      <c r="A8415" s="1">
        <v>46008.541666666664</v>
      </c>
      <c r="B8415" s="2">
        <v>2025</v>
      </c>
      <c r="C8415" s="2">
        <v>12</v>
      </c>
      <c r="D8415" s="2">
        <v>17</v>
      </c>
      <c r="E8415" s="2">
        <v>13</v>
      </c>
      <c r="F8415" s="3">
        <v>0.19214002250784809</v>
      </c>
      <c r="G8415" s="3">
        <v>0</v>
      </c>
      <c r="H8415" s="3">
        <v>0</v>
      </c>
      <c r="I8415" s="3"/>
      <c r="J8415" s="3">
        <v>0</v>
      </c>
      <c r="K8415" s="3">
        <v>0.13242145502329469</v>
      </c>
      <c r="L8415" s="3">
        <v>1.1453168065381315E-2</v>
      </c>
      <c r="M8415" s="3">
        <v>0</v>
      </c>
      <c r="N8415" s="3">
        <v>0</v>
      </c>
      <c r="O8415" s="3">
        <v>4.2001830699565514E-2</v>
      </c>
    </row>
    <row r="8416" spans="1:15" x14ac:dyDescent="0.25">
      <c r="A8416" s="1">
        <v>46008.583333333336</v>
      </c>
      <c r="B8416" s="2">
        <v>2025</v>
      </c>
      <c r="C8416" s="2">
        <v>12</v>
      </c>
      <c r="D8416" s="2">
        <v>17</v>
      </c>
      <c r="E8416" s="2">
        <v>14</v>
      </c>
      <c r="F8416" s="3">
        <v>0</v>
      </c>
      <c r="G8416" s="3">
        <v>0</v>
      </c>
      <c r="H8416" s="3">
        <v>0</v>
      </c>
      <c r="I8416" s="3"/>
      <c r="J8416" s="3">
        <v>0</v>
      </c>
      <c r="K8416" s="3">
        <v>0</v>
      </c>
      <c r="L8416" s="3">
        <v>0</v>
      </c>
      <c r="M8416" s="3"/>
      <c r="N8416" s="3">
        <v>0</v>
      </c>
      <c r="O8416" s="3">
        <v>0</v>
      </c>
    </row>
    <row r="8417" spans="1:15" x14ac:dyDescent="0.25">
      <c r="A8417" s="1">
        <v>46008.625</v>
      </c>
      <c r="B8417" s="2">
        <v>2025</v>
      </c>
      <c r="C8417" s="2">
        <v>12</v>
      </c>
      <c r="D8417" s="2">
        <v>17</v>
      </c>
      <c r="E8417" s="2">
        <v>15</v>
      </c>
      <c r="F8417" s="3">
        <v>0</v>
      </c>
      <c r="G8417" s="3">
        <v>0</v>
      </c>
      <c r="H8417" s="3">
        <v>0</v>
      </c>
      <c r="I8417" s="3"/>
      <c r="J8417" s="3">
        <v>0</v>
      </c>
      <c r="K8417" s="3">
        <v>0</v>
      </c>
      <c r="L8417" s="3">
        <v>0</v>
      </c>
      <c r="M8417" s="3"/>
      <c r="N8417" s="3">
        <v>0</v>
      </c>
      <c r="O8417" s="3">
        <v>0</v>
      </c>
    </row>
    <row r="8418" spans="1:15" x14ac:dyDescent="0.25">
      <c r="A8418" s="1">
        <v>46008.666666666664</v>
      </c>
      <c r="B8418" s="2">
        <v>2025</v>
      </c>
      <c r="C8418" s="2">
        <v>12</v>
      </c>
      <c r="D8418" s="2">
        <v>17</v>
      </c>
      <c r="E8418" s="2">
        <v>16</v>
      </c>
      <c r="F8418" s="3">
        <v>0</v>
      </c>
      <c r="G8418" s="3">
        <v>0</v>
      </c>
      <c r="H8418" s="3">
        <v>0</v>
      </c>
      <c r="I8418" s="3">
        <v>0</v>
      </c>
      <c r="J8418" s="3">
        <v>0</v>
      </c>
      <c r="K8418" s="3">
        <v>0</v>
      </c>
      <c r="L8418" s="3">
        <v>0</v>
      </c>
      <c r="M8418" s="3">
        <v>0</v>
      </c>
      <c r="N8418" s="3">
        <v>0</v>
      </c>
      <c r="O8418" s="3">
        <v>0</v>
      </c>
    </row>
    <row r="8419" spans="1:15" x14ac:dyDescent="0.25">
      <c r="A8419" s="1">
        <v>46008.708333333336</v>
      </c>
      <c r="B8419" s="2">
        <v>2025</v>
      </c>
      <c r="C8419" s="2">
        <v>12</v>
      </c>
      <c r="D8419" s="2">
        <v>17</v>
      </c>
      <c r="E8419" s="2">
        <v>17</v>
      </c>
      <c r="F8419" s="3">
        <v>0</v>
      </c>
      <c r="G8419" s="3">
        <v>0</v>
      </c>
      <c r="H8419" s="3">
        <v>0</v>
      </c>
      <c r="I8419" s="3">
        <v>0</v>
      </c>
      <c r="J8419" s="3">
        <v>0</v>
      </c>
      <c r="K8419" s="3">
        <v>0</v>
      </c>
      <c r="L8419" s="3">
        <v>0</v>
      </c>
      <c r="M8419" s="3"/>
      <c r="N8419" s="3">
        <v>0</v>
      </c>
      <c r="O8419" s="3">
        <v>0</v>
      </c>
    </row>
    <row r="8420" spans="1:15" x14ac:dyDescent="0.25">
      <c r="A8420" s="1">
        <v>46008.75</v>
      </c>
      <c r="B8420" s="2">
        <v>2025</v>
      </c>
      <c r="C8420" s="2">
        <v>12</v>
      </c>
      <c r="D8420" s="2">
        <v>17</v>
      </c>
      <c r="E8420" s="2">
        <v>18</v>
      </c>
      <c r="F8420" s="3">
        <v>0</v>
      </c>
      <c r="G8420" s="3">
        <v>0</v>
      </c>
      <c r="H8420" s="3">
        <v>0</v>
      </c>
      <c r="I8420" s="3">
        <v>0</v>
      </c>
      <c r="J8420" s="3">
        <v>0</v>
      </c>
      <c r="K8420" s="3">
        <v>0</v>
      </c>
      <c r="L8420" s="3">
        <v>0</v>
      </c>
      <c r="M8420" s="3"/>
      <c r="N8420" s="3">
        <v>0</v>
      </c>
      <c r="O8420" s="3">
        <v>0</v>
      </c>
    </row>
    <row r="8421" spans="1:15" x14ac:dyDescent="0.25">
      <c r="A8421" s="1">
        <v>46008.791666666664</v>
      </c>
      <c r="B8421" s="2">
        <v>2025</v>
      </c>
      <c r="C8421" s="2">
        <v>12</v>
      </c>
      <c r="D8421" s="2">
        <v>17</v>
      </c>
      <c r="E8421" s="2">
        <v>19</v>
      </c>
      <c r="F8421" s="3">
        <v>0</v>
      </c>
      <c r="G8421" s="3">
        <v>0</v>
      </c>
      <c r="H8421" s="3"/>
      <c r="I8421" s="3">
        <v>0</v>
      </c>
      <c r="J8421" s="3"/>
      <c r="K8421" s="3">
        <v>0</v>
      </c>
      <c r="L8421" s="3">
        <v>0</v>
      </c>
      <c r="M8421" s="3">
        <v>0</v>
      </c>
      <c r="N8421" s="3">
        <v>0</v>
      </c>
      <c r="O8421" s="3">
        <v>0</v>
      </c>
    </row>
    <row r="8422" spans="1:15" x14ac:dyDescent="0.25">
      <c r="A8422" s="1">
        <v>46008.833333333336</v>
      </c>
      <c r="B8422" s="2">
        <v>2025</v>
      </c>
      <c r="C8422" s="2">
        <v>12</v>
      </c>
      <c r="D8422" s="2">
        <v>17</v>
      </c>
      <c r="E8422" s="2">
        <v>20</v>
      </c>
      <c r="F8422" s="3"/>
      <c r="G8422" s="3">
        <v>0</v>
      </c>
      <c r="H8422" s="3"/>
      <c r="I8422" s="3">
        <v>0</v>
      </c>
      <c r="J8422" s="3"/>
      <c r="K8422" s="3"/>
      <c r="L8422" s="3"/>
      <c r="M8422" s="3">
        <v>0</v>
      </c>
      <c r="N8422" s="3">
        <v>0</v>
      </c>
      <c r="O8422" s="3">
        <v>0</v>
      </c>
    </row>
    <row r="8423" spans="1:15" x14ac:dyDescent="0.25">
      <c r="A8423" s="1">
        <v>46008.875</v>
      </c>
      <c r="B8423" s="2">
        <v>2025</v>
      </c>
      <c r="C8423" s="2">
        <v>12</v>
      </c>
      <c r="D8423" s="2">
        <v>17</v>
      </c>
      <c r="E8423" s="2">
        <v>21</v>
      </c>
      <c r="F8423" s="3"/>
      <c r="G8423" s="3">
        <v>0</v>
      </c>
      <c r="H8423" s="3"/>
      <c r="I8423" s="3">
        <v>0</v>
      </c>
      <c r="J8423" s="3"/>
      <c r="K8423" s="3"/>
      <c r="L8423" s="3"/>
      <c r="M8423" s="3">
        <v>0</v>
      </c>
      <c r="N8423" s="3">
        <v>0</v>
      </c>
      <c r="O8423" s="3">
        <v>0</v>
      </c>
    </row>
    <row r="8424" spans="1:15" x14ac:dyDescent="0.25">
      <c r="A8424" s="1">
        <v>46008.916666666664</v>
      </c>
      <c r="B8424" s="2">
        <v>2025</v>
      </c>
      <c r="C8424" s="2">
        <v>12</v>
      </c>
      <c r="D8424" s="2">
        <v>17</v>
      </c>
      <c r="E8424" s="2">
        <v>22</v>
      </c>
      <c r="F8424" s="3"/>
      <c r="G8424" s="3">
        <v>0</v>
      </c>
      <c r="H8424" s="3"/>
      <c r="I8424" s="3">
        <v>0</v>
      </c>
      <c r="J8424" s="3"/>
      <c r="K8424" s="3"/>
      <c r="L8424" s="3"/>
      <c r="M8424" s="3">
        <v>0</v>
      </c>
      <c r="N8424" s="3">
        <v>0</v>
      </c>
      <c r="O8424" s="3">
        <v>0</v>
      </c>
    </row>
    <row r="8425" spans="1:15" x14ac:dyDescent="0.25">
      <c r="A8425" s="1">
        <v>46008.958333333336</v>
      </c>
      <c r="B8425" s="2">
        <v>2025</v>
      </c>
      <c r="C8425" s="2">
        <v>12</v>
      </c>
      <c r="D8425" s="2">
        <v>17</v>
      </c>
      <c r="E8425" s="2">
        <v>23</v>
      </c>
      <c r="F8425" s="3"/>
      <c r="G8425" s="3">
        <v>0</v>
      </c>
      <c r="H8425" s="3"/>
      <c r="I8425" s="3">
        <v>0</v>
      </c>
      <c r="J8425" s="3"/>
      <c r="K8425" s="3"/>
      <c r="L8425" s="3"/>
      <c r="M8425" s="3">
        <v>0</v>
      </c>
      <c r="N8425" s="3">
        <v>0</v>
      </c>
      <c r="O8425" s="3">
        <v>0</v>
      </c>
    </row>
    <row r="8426" spans="1:15" x14ac:dyDescent="0.25">
      <c r="A8426" s="1">
        <v>46009</v>
      </c>
      <c r="B8426" s="2">
        <v>2025</v>
      </c>
      <c r="C8426" s="2">
        <v>12</v>
      </c>
      <c r="D8426" s="2">
        <v>18</v>
      </c>
      <c r="E8426" s="2">
        <v>0</v>
      </c>
      <c r="F8426" s="3"/>
      <c r="G8426" s="3">
        <v>0</v>
      </c>
      <c r="H8426" s="3"/>
      <c r="I8426" s="3">
        <v>0</v>
      </c>
      <c r="J8426" s="3"/>
      <c r="K8426" s="3"/>
      <c r="L8426" s="3"/>
      <c r="M8426" s="3">
        <v>0</v>
      </c>
      <c r="N8426" s="3">
        <v>0</v>
      </c>
      <c r="O8426" s="3">
        <v>0</v>
      </c>
    </row>
    <row r="8427" spans="1:15" x14ac:dyDescent="0.25">
      <c r="A8427" s="1">
        <v>46009.041666666664</v>
      </c>
      <c r="B8427" s="2">
        <v>2025</v>
      </c>
      <c r="C8427" s="2">
        <v>12</v>
      </c>
      <c r="D8427" s="2">
        <v>18</v>
      </c>
      <c r="E8427" s="2">
        <v>1</v>
      </c>
      <c r="F8427" s="3"/>
      <c r="G8427" s="3">
        <v>0</v>
      </c>
      <c r="H8427" s="3"/>
      <c r="I8427" s="3">
        <v>0</v>
      </c>
      <c r="J8427" s="3"/>
      <c r="K8427" s="3"/>
      <c r="L8427" s="3"/>
      <c r="M8427" s="3">
        <v>0</v>
      </c>
      <c r="N8427" s="3">
        <v>0</v>
      </c>
      <c r="O8427" s="3">
        <v>0</v>
      </c>
    </row>
    <row r="8428" spans="1:15" x14ac:dyDescent="0.25">
      <c r="A8428" s="1">
        <v>46009.083333333336</v>
      </c>
      <c r="B8428" s="2">
        <v>2025</v>
      </c>
      <c r="C8428" s="2">
        <v>12</v>
      </c>
      <c r="D8428" s="2">
        <v>18</v>
      </c>
      <c r="E8428" s="2">
        <v>2</v>
      </c>
      <c r="F8428" s="3"/>
      <c r="G8428" s="3">
        <v>0</v>
      </c>
      <c r="H8428" s="3"/>
      <c r="I8428" s="3">
        <v>0</v>
      </c>
      <c r="J8428" s="3"/>
      <c r="K8428" s="3"/>
      <c r="L8428" s="3"/>
      <c r="M8428" s="3">
        <v>0</v>
      </c>
      <c r="N8428" s="3">
        <v>0</v>
      </c>
      <c r="O8428" s="3">
        <v>0</v>
      </c>
    </row>
    <row r="8429" spans="1:15" x14ac:dyDescent="0.25">
      <c r="A8429" s="1">
        <v>46009.125</v>
      </c>
      <c r="B8429" s="2">
        <v>2025</v>
      </c>
      <c r="C8429" s="2">
        <v>12</v>
      </c>
      <c r="D8429" s="2">
        <v>18</v>
      </c>
      <c r="E8429" s="2">
        <v>3</v>
      </c>
      <c r="F8429" s="3"/>
      <c r="G8429" s="3">
        <v>0</v>
      </c>
      <c r="H8429" s="3"/>
      <c r="I8429" s="3">
        <v>0</v>
      </c>
      <c r="J8429" s="3"/>
      <c r="K8429" s="3"/>
      <c r="L8429" s="3"/>
      <c r="M8429" s="3">
        <v>0</v>
      </c>
      <c r="N8429" s="3">
        <v>0</v>
      </c>
      <c r="O8429" s="3">
        <v>0</v>
      </c>
    </row>
    <row r="8430" spans="1:15" x14ac:dyDescent="0.25">
      <c r="A8430" s="1">
        <v>46009.166666666664</v>
      </c>
      <c r="B8430" s="2">
        <v>2025</v>
      </c>
      <c r="C8430" s="2">
        <v>12</v>
      </c>
      <c r="D8430" s="2">
        <v>18</v>
      </c>
      <c r="E8430" s="2">
        <v>4</v>
      </c>
      <c r="F8430" s="3">
        <v>0</v>
      </c>
      <c r="G8430" s="3">
        <v>0</v>
      </c>
      <c r="H8430" s="3"/>
      <c r="I8430" s="3">
        <v>0</v>
      </c>
      <c r="J8430" s="3"/>
      <c r="K8430" s="3"/>
      <c r="L8430" s="3"/>
      <c r="M8430" s="3">
        <v>0</v>
      </c>
      <c r="N8430" s="3">
        <v>0</v>
      </c>
      <c r="O8430" s="3">
        <v>0</v>
      </c>
    </row>
    <row r="8431" spans="1:15" x14ac:dyDescent="0.25">
      <c r="A8431" s="1">
        <v>46009.208333333336</v>
      </c>
      <c r="B8431" s="2">
        <v>2025</v>
      </c>
      <c r="C8431" s="2">
        <v>12</v>
      </c>
      <c r="D8431" s="2">
        <v>18</v>
      </c>
      <c r="E8431" s="2">
        <v>5</v>
      </c>
      <c r="F8431" s="3">
        <v>0</v>
      </c>
      <c r="G8431" s="3">
        <v>0</v>
      </c>
      <c r="H8431" s="3">
        <v>0</v>
      </c>
      <c r="I8431" s="3">
        <v>0</v>
      </c>
      <c r="J8431" s="3">
        <v>0</v>
      </c>
      <c r="K8431" s="3">
        <v>0</v>
      </c>
      <c r="L8431" s="3">
        <v>0</v>
      </c>
      <c r="M8431" s="3">
        <v>0</v>
      </c>
      <c r="N8431" s="3">
        <v>0</v>
      </c>
      <c r="O8431" s="3">
        <v>0</v>
      </c>
    </row>
    <row r="8432" spans="1:15" x14ac:dyDescent="0.25">
      <c r="A8432" s="1">
        <v>46009.25</v>
      </c>
      <c r="B8432" s="2">
        <v>2025</v>
      </c>
      <c r="C8432" s="2">
        <v>12</v>
      </c>
      <c r="D8432" s="2">
        <v>18</v>
      </c>
      <c r="E8432" s="2">
        <v>6</v>
      </c>
      <c r="F8432" s="3">
        <v>0</v>
      </c>
      <c r="G8432" s="3">
        <v>6.0636280492530899E-2</v>
      </c>
      <c r="H8432" s="3">
        <v>0</v>
      </c>
      <c r="I8432" s="3">
        <v>2.5667872902793955E-2</v>
      </c>
      <c r="J8432" s="3">
        <v>0</v>
      </c>
      <c r="K8432" s="3">
        <v>0</v>
      </c>
      <c r="L8432" s="3">
        <v>0</v>
      </c>
      <c r="M8432" s="3">
        <v>0</v>
      </c>
      <c r="N8432" s="3">
        <v>0</v>
      </c>
      <c r="O8432" s="3">
        <v>9.5893503772583166E-3</v>
      </c>
    </row>
    <row r="8433" spans="1:15" x14ac:dyDescent="0.25">
      <c r="A8433" s="1">
        <v>46009.291666666664</v>
      </c>
      <c r="B8433" s="2">
        <v>2025</v>
      </c>
      <c r="C8433" s="2">
        <v>12</v>
      </c>
      <c r="D8433" s="2">
        <v>18</v>
      </c>
      <c r="E8433" s="2">
        <v>7</v>
      </c>
      <c r="F8433" s="3">
        <v>0</v>
      </c>
      <c r="G8433" s="3">
        <v>0.1100119554441009</v>
      </c>
      <c r="H8433" s="3">
        <v>0</v>
      </c>
      <c r="I8433" s="3">
        <v>7.3114124763956664E-2</v>
      </c>
      <c r="J8433" s="3">
        <v>0</v>
      </c>
      <c r="K8433" s="3">
        <v>0</v>
      </c>
      <c r="L8433" s="3">
        <v>0</v>
      </c>
      <c r="M8433" s="3">
        <v>0</v>
      </c>
      <c r="N8433" s="3">
        <v>1.5730389286942419E-2</v>
      </c>
      <c r="O8433" s="3">
        <v>2.2095163277222222E-2</v>
      </c>
    </row>
    <row r="8434" spans="1:15" x14ac:dyDescent="0.25">
      <c r="A8434" s="1">
        <v>46009.333333333336</v>
      </c>
      <c r="B8434" s="2">
        <v>2025</v>
      </c>
      <c r="C8434" s="2">
        <v>12</v>
      </c>
      <c r="D8434" s="2">
        <v>18</v>
      </c>
      <c r="E8434" s="2">
        <v>8</v>
      </c>
      <c r="F8434" s="3">
        <v>8.3127171646976999E-2</v>
      </c>
      <c r="G8434" s="3">
        <v>7.7311711101468006E-2</v>
      </c>
      <c r="H8434" s="3">
        <v>0.36154118498601584</v>
      </c>
      <c r="I8434" s="3">
        <v>0</v>
      </c>
      <c r="J8434" s="3">
        <v>0.41693149388232825</v>
      </c>
      <c r="K8434" s="3">
        <v>0.34744843391902214</v>
      </c>
      <c r="L8434" s="3">
        <v>0</v>
      </c>
      <c r="M8434" s="3">
        <v>1.6534348908744754E-2</v>
      </c>
      <c r="N8434" s="3">
        <v>0.18936614687886999</v>
      </c>
      <c r="O8434" s="3">
        <v>0.16580672125815846</v>
      </c>
    </row>
    <row r="8435" spans="1:15" x14ac:dyDescent="0.25">
      <c r="A8435" s="1">
        <v>46009.375</v>
      </c>
      <c r="B8435" s="2">
        <v>2025</v>
      </c>
      <c r="C8435" s="2">
        <v>12</v>
      </c>
      <c r="D8435" s="2">
        <v>18</v>
      </c>
      <c r="E8435" s="2">
        <v>9</v>
      </c>
      <c r="F8435" s="3">
        <v>0.61176827495782038</v>
      </c>
      <c r="G8435" s="3">
        <v>8.9366648114152999E-2</v>
      </c>
      <c r="H8435" s="3">
        <v>0.5903958282313615</v>
      </c>
      <c r="I8435" s="3">
        <v>0</v>
      </c>
      <c r="J8435" s="3">
        <v>0.6069158240478717</v>
      </c>
      <c r="K8435" s="3">
        <v>0.65497643061660993</v>
      </c>
      <c r="L8435" s="3">
        <v>0</v>
      </c>
      <c r="M8435" s="3">
        <v>0.17470827452840385</v>
      </c>
      <c r="N8435" s="3">
        <v>0.34149998928501712</v>
      </c>
      <c r="O8435" s="3">
        <v>0.34107014108680417</v>
      </c>
    </row>
    <row r="8436" spans="1:15" x14ac:dyDescent="0.25">
      <c r="A8436" s="1">
        <v>46009.416666666664</v>
      </c>
      <c r="B8436" s="2">
        <v>2025</v>
      </c>
      <c r="C8436" s="2">
        <v>12</v>
      </c>
      <c r="D8436" s="2">
        <v>18</v>
      </c>
      <c r="E8436" s="2">
        <v>10</v>
      </c>
      <c r="F8436" s="3">
        <v>0.66278058021784059</v>
      </c>
      <c r="G8436" s="3">
        <v>0</v>
      </c>
      <c r="H8436" s="3">
        <v>0.60772570809748094</v>
      </c>
      <c r="I8436" s="3">
        <v>0.15376018249169915</v>
      </c>
      <c r="J8436" s="3">
        <v>0.31493121811900582</v>
      </c>
      <c r="K8436" s="3">
        <v>0.70300158063371265</v>
      </c>
      <c r="L8436" s="3">
        <v>6.2048191005869497E-3</v>
      </c>
      <c r="M8436" s="3">
        <v>0</v>
      </c>
      <c r="N8436" s="3">
        <v>0.10003864421858548</v>
      </c>
      <c r="O8436" s="3">
        <v>0.28316030365321238</v>
      </c>
    </row>
    <row r="8437" spans="1:15" x14ac:dyDescent="0.25">
      <c r="A8437" s="1">
        <v>46009.458333333336</v>
      </c>
      <c r="B8437" s="2">
        <v>2025</v>
      </c>
      <c r="C8437" s="2">
        <v>12</v>
      </c>
      <c r="D8437" s="2">
        <v>18</v>
      </c>
      <c r="E8437" s="2">
        <v>11</v>
      </c>
      <c r="F8437" s="3">
        <v>0.5539186873089651</v>
      </c>
      <c r="G8437" s="3">
        <v>0.1845294903607558</v>
      </c>
      <c r="H8437" s="3">
        <v>0.42246310769356171</v>
      </c>
      <c r="I8437" s="3">
        <v>0</v>
      </c>
      <c r="J8437" s="3">
        <v>0.55570681472019468</v>
      </c>
      <c r="K8437" s="3">
        <v>0.63002306540163666</v>
      </c>
      <c r="L8437" s="3">
        <v>0</v>
      </c>
      <c r="M8437" s="3">
        <v>0</v>
      </c>
      <c r="N8437" s="3">
        <v>5.3745216721826347E-2</v>
      </c>
      <c r="O8437" s="3">
        <v>0.26670959802299338</v>
      </c>
    </row>
    <row r="8438" spans="1:15" x14ac:dyDescent="0.25">
      <c r="A8438" s="1">
        <v>46009.5</v>
      </c>
      <c r="B8438" s="2">
        <v>2025</v>
      </c>
      <c r="C8438" s="2">
        <v>12</v>
      </c>
      <c r="D8438" s="2">
        <v>18</v>
      </c>
      <c r="E8438" s="2">
        <v>12</v>
      </c>
      <c r="F8438" s="3">
        <v>0.52580150132690973</v>
      </c>
      <c r="G8438" s="3">
        <v>8.9641506514460248E-2</v>
      </c>
      <c r="H8438" s="3">
        <v>0.28812593576792667</v>
      </c>
      <c r="I8438" s="3">
        <v>9.8989567866715547E-2</v>
      </c>
      <c r="J8438" s="3">
        <v>0.54380712605258208</v>
      </c>
      <c r="K8438" s="3">
        <v>0.56275807862133498</v>
      </c>
      <c r="L8438" s="3">
        <v>6.218029987735578E-2</v>
      </c>
      <c r="M8438" s="3">
        <v>0</v>
      </c>
      <c r="N8438" s="3">
        <v>5.10220294201656E-2</v>
      </c>
      <c r="O8438" s="3">
        <v>0.24692511616082782</v>
      </c>
    </row>
    <row r="8439" spans="1:15" x14ac:dyDescent="0.25">
      <c r="A8439" s="1">
        <v>46009.541666666664</v>
      </c>
      <c r="B8439" s="2">
        <v>2025</v>
      </c>
      <c r="C8439" s="2">
        <v>12</v>
      </c>
      <c r="D8439" s="2">
        <v>18</v>
      </c>
      <c r="E8439" s="2">
        <v>13</v>
      </c>
      <c r="F8439" s="3">
        <v>0</v>
      </c>
      <c r="G8439" s="3">
        <v>0</v>
      </c>
      <c r="H8439" s="3">
        <v>0.18997138715197254</v>
      </c>
      <c r="I8439" s="3">
        <v>0.14259273154748506</v>
      </c>
      <c r="J8439" s="3">
        <v>7.9865757042253502E-2</v>
      </c>
      <c r="K8439" s="3">
        <v>0.30630298568174263</v>
      </c>
      <c r="L8439" s="3">
        <v>0</v>
      </c>
      <c r="M8439" s="3">
        <v>0</v>
      </c>
      <c r="N8439" s="3">
        <v>0</v>
      </c>
      <c r="O8439" s="3">
        <v>7.9859206824828194E-2</v>
      </c>
    </row>
    <row r="8440" spans="1:15" x14ac:dyDescent="0.25">
      <c r="A8440" s="1">
        <v>46009.583333333336</v>
      </c>
      <c r="B8440" s="2">
        <v>2025</v>
      </c>
      <c r="C8440" s="2">
        <v>12</v>
      </c>
      <c r="D8440" s="2">
        <v>18</v>
      </c>
      <c r="E8440" s="2">
        <v>14</v>
      </c>
      <c r="F8440" s="3">
        <v>0</v>
      </c>
      <c r="G8440" s="3">
        <v>0</v>
      </c>
      <c r="H8440" s="3">
        <v>0</v>
      </c>
      <c r="I8440" s="3">
        <v>0.12716653477044484</v>
      </c>
      <c r="J8440" s="3">
        <v>0</v>
      </c>
      <c r="K8440" s="3">
        <v>0</v>
      </c>
      <c r="L8440" s="3">
        <v>0</v>
      </c>
      <c r="M8440" s="3">
        <v>0</v>
      </c>
      <c r="N8440" s="3">
        <v>0</v>
      </c>
      <c r="O8440" s="3">
        <v>1.4129614974493871E-2</v>
      </c>
    </row>
    <row r="8441" spans="1:15" x14ac:dyDescent="0.25">
      <c r="A8441" s="1">
        <v>46009.625</v>
      </c>
      <c r="B8441" s="2">
        <v>2025</v>
      </c>
      <c r="C8441" s="2">
        <v>12</v>
      </c>
      <c r="D8441" s="2">
        <v>18</v>
      </c>
      <c r="E8441" s="2">
        <v>15</v>
      </c>
      <c r="F8441" s="3">
        <v>0</v>
      </c>
      <c r="G8441" s="3">
        <v>6.0087480647669049E-2</v>
      </c>
      <c r="H8441" s="3">
        <v>0</v>
      </c>
      <c r="I8441" s="3">
        <v>0.10556404224810925</v>
      </c>
      <c r="J8441" s="3">
        <v>0</v>
      </c>
      <c r="K8441" s="3">
        <v>0</v>
      </c>
      <c r="L8441" s="3">
        <v>0</v>
      </c>
      <c r="M8441" s="3">
        <v>0</v>
      </c>
      <c r="N8441" s="3">
        <v>0</v>
      </c>
      <c r="O8441" s="3">
        <v>1.840572476619759E-2</v>
      </c>
    </row>
    <row r="8442" spans="1:15" x14ac:dyDescent="0.25">
      <c r="A8442" s="1">
        <v>46009.666666666664</v>
      </c>
      <c r="B8442" s="2">
        <v>2025</v>
      </c>
      <c r="C8442" s="2">
        <v>12</v>
      </c>
      <c r="D8442" s="2">
        <v>18</v>
      </c>
      <c r="E8442" s="2">
        <v>16</v>
      </c>
      <c r="F8442" s="3">
        <v>0</v>
      </c>
      <c r="G8442" s="3">
        <v>0</v>
      </c>
      <c r="H8442" s="3">
        <v>0</v>
      </c>
      <c r="I8442" s="3">
        <v>0.2590827477172975</v>
      </c>
      <c r="J8442" s="3">
        <v>0</v>
      </c>
      <c r="K8442" s="3">
        <v>0</v>
      </c>
      <c r="L8442" s="3">
        <v>0</v>
      </c>
      <c r="M8442" s="3">
        <v>0</v>
      </c>
      <c r="N8442" s="3">
        <v>0</v>
      </c>
      <c r="O8442" s="3">
        <v>2.878697196858861E-2</v>
      </c>
    </row>
    <row r="8443" spans="1:15" x14ac:dyDescent="0.25">
      <c r="A8443" s="1">
        <v>46009.708333333336</v>
      </c>
      <c r="B8443" s="2">
        <v>2025</v>
      </c>
      <c r="C8443" s="2">
        <v>12</v>
      </c>
      <c r="D8443" s="2">
        <v>18</v>
      </c>
      <c r="E8443" s="2">
        <v>17</v>
      </c>
      <c r="F8443" s="3">
        <v>0</v>
      </c>
      <c r="G8443" s="3">
        <v>0</v>
      </c>
      <c r="H8443" s="3">
        <v>0</v>
      </c>
      <c r="I8443" s="3">
        <v>0</v>
      </c>
      <c r="J8443" s="3">
        <v>0</v>
      </c>
      <c r="K8443" s="3">
        <v>0</v>
      </c>
      <c r="L8443" s="3">
        <v>0</v>
      </c>
      <c r="M8443" s="3">
        <v>0</v>
      </c>
      <c r="N8443" s="3">
        <v>0</v>
      </c>
      <c r="O8443" s="3">
        <v>0</v>
      </c>
    </row>
    <row r="8444" spans="1:15" x14ac:dyDescent="0.25">
      <c r="A8444" s="1">
        <v>46009.75</v>
      </c>
      <c r="B8444" s="2">
        <v>2025</v>
      </c>
      <c r="C8444" s="2">
        <v>12</v>
      </c>
      <c r="D8444" s="2">
        <v>18</v>
      </c>
      <c r="E8444" s="2">
        <v>18</v>
      </c>
      <c r="F8444" s="3">
        <v>0</v>
      </c>
      <c r="G8444" s="3">
        <v>0</v>
      </c>
      <c r="H8444" s="3">
        <v>0</v>
      </c>
      <c r="I8444" s="3">
        <v>0</v>
      </c>
      <c r="J8444" s="3">
        <v>0</v>
      </c>
      <c r="K8444" s="3">
        <v>0</v>
      </c>
      <c r="L8444" s="3">
        <v>0</v>
      </c>
      <c r="M8444" s="3">
        <v>0</v>
      </c>
      <c r="N8444" s="3">
        <v>0</v>
      </c>
      <c r="O8444" s="3">
        <v>0</v>
      </c>
    </row>
    <row r="8445" spans="1:15" x14ac:dyDescent="0.25">
      <c r="A8445" s="1">
        <v>46009.791666666664</v>
      </c>
      <c r="B8445" s="2">
        <v>2025</v>
      </c>
      <c r="C8445" s="2">
        <v>12</v>
      </c>
      <c r="D8445" s="2">
        <v>18</v>
      </c>
      <c r="E8445" s="2">
        <v>19</v>
      </c>
      <c r="F8445" s="3">
        <v>0</v>
      </c>
      <c r="G8445" s="3">
        <v>0</v>
      </c>
      <c r="H8445" s="3">
        <v>0</v>
      </c>
      <c r="I8445" s="3">
        <v>0</v>
      </c>
      <c r="J8445" s="3"/>
      <c r="K8445" s="3">
        <v>0</v>
      </c>
      <c r="L8445" s="3">
        <v>0</v>
      </c>
      <c r="M8445" s="3">
        <v>0</v>
      </c>
      <c r="N8445" s="3">
        <v>0</v>
      </c>
      <c r="O8445" s="3">
        <v>0</v>
      </c>
    </row>
    <row r="8446" spans="1:15" x14ac:dyDescent="0.25">
      <c r="A8446" s="1">
        <v>46009.833333333336</v>
      </c>
      <c r="B8446" s="2">
        <v>2025</v>
      </c>
      <c r="C8446" s="2">
        <v>12</v>
      </c>
      <c r="D8446" s="2">
        <v>18</v>
      </c>
      <c r="E8446" s="2">
        <v>20</v>
      </c>
      <c r="F8446" s="3"/>
      <c r="G8446" s="3">
        <v>0</v>
      </c>
      <c r="H8446" s="3"/>
      <c r="I8446" s="3">
        <v>0</v>
      </c>
      <c r="J8446" s="3"/>
      <c r="K8446" s="3"/>
      <c r="L8446" s="3"/>
      <c r="M8446" s="3">
        <v>0</v>
      </c>
      <c r="N8446" s="3">
        <v>0</v>
      </c>
      <c r="O8446" s="3">
        <v>0</v>
      </c>
    </row>
    <row r="8447" spans="1:15" x14ac:dyDescent="0.25">
      <c r="A8447" s="1">
        <v>46009.875</v>
      </c>
      <c r="B8447" s="2">
        <v>2025</v>
      </c>
      <c r="C8447" s="2">
        <v>12</v>
      </c>
      <c r="D8447" s="2">
        <v>18</v>
      </c>
      <c r="E8447" s="2">
        <v>21</v>
      </c>
      <c r="F8447" s="3"/>
      <c r="G8447" s="3">
        <v>0</v>
      </c>
      <c r="H8447" s="3"/>
      <c r="I8447" s="3">
        <v>0</v>
      </c>
      <c r="J8447" s="3"/>
      <c r="K8447" s="3"/>
      <c r="L8447" s="3"/>
      <c r="M8447" s="3">
        <v>0</v>
      </c>
      <c r="N8447" s="3">
        <v>0</v>
      </c>
      <c r="O8447" s="3">
        <v>0</v>
      </c>
    </row>
    <row r="8448" spans="1:15" x14ac:dyDescent="0.25">
      <c r="A8448" s="1">
        <v>46009.916666666664</v>
      </c>
      <c r="B8448" s="2">
        <v>2025</v>
      </c>
      <c r="C8448" s="2">
        <v>12</v>
      </c>
      <c r="D8448" s="2">
        <v>18</v>
      </c>
      <c r="E8448" s="2">
        <v>22</v>
      </c>
      <c r="F8448" s="3"/>
      <c r="G8448" s="3">
        <v>0</v>
      </c>
      <c r="H8448" s="3"/>
      <c r="I8448" s="3">
        <v>0</v>
      </c>
      <c r="J8448" s="3"/>
      <c r="K8448" s="3"/>
      <c r="L8448" s="3"/>
      <c r="M8448" s="3">
        <v>0</v>
      </c>
      <c r="N8448" s="3">
        <v>0</v>
      </c>
      <c r="O8448" s="3">
        <v>0</v>
      </c>
    </row>
    <row r="8449" spans="1:15" x14ac:dyDescent="0.25">
      <c r="A8449" s="1">
        <v>46009.958333333336</v>
      </c>
      <c r="B8449" s="2">
        <v>2025</v>
      </c>
      <c r="C8449" s="2">
        <v>12</v>
      </c>
      <c r="D8449" s="2">
        <v>18</v>
      </c>
      <c r="E8449" s="2">
        <v>23</v>
      </c>
      <c r="F8449" s="3"/>
      <c r="G8449" s="3">
        <v>0</v>
      </c>
      <c r="H8449" s="3"/>
      <c r="I8449" s="3">
        <v>0</v>
      </c>
      <c r="J8449" s="3"/>
      <c r="K8449" s="3"/>
      <c r="L8449" s="3"/>
      <c r="M8449" s="3">
        <v>0</v>
      </c>
      <c r="N8449" s="3">
        <v>0</v>
      </c>
      <c r="O8449" s="3">
        <v>0</v>
      </c>
    </row>
    <row r="8450" spans="1:15" x14ac:dyDescent="0.25">
      <c r="A8450" s="1">
        <v>46010</v>
      </c>
      <c r="B8450" s="2">
        <v>2025</v>
      </c>
      <c r="C8450" s="2">
        <v>12</v>
      </c>
      <c r="D8450" s="2">
        <v>19</v>
      </c>
      <c r="E8450" s="2">
        <v>0</v>
      </c>
      <c r="F8450" s="3"/>
      <c r="G8450" s="3">
        <v>0</v>
      </c>
      <c r="H8450" s="3"/>
      <c r="I8450" s="3">
        <v>0</v>
      </c>
      <c r="J8450" s="3"/>
      <c r="K8450" s="3"/>
      <c r="L8450" s="3"/>
      <c r="M8450" s="3">
        <v>0</v>
      </c>
      <c r="N8450" s="3">
        <v>0</v>
      </c>
      <c r="O8450" s="3">
        <v>0</v>
      </c>
    </row>
    <row r="8451" spans="1:15" x14ac:dyDescent="0.25">
      <c r="A8451" s="1">
        <v>46010.041666666664</v>
      </c>
      <c r="B8451" s="2">
        <v>2025</v>
      </c>
      <c r="C8451" s="2">
        <v>12</v>
      </c>
      <c r="D8451" s="2">
        <v>19</v>
      </c>
      <c r="E8451" s="2">
        <v>1</v>
      </c>
      <c r="F8451" s="3"/>
      <c r="G8451" s="3">
        <v>0</v>
      </c>
      <c r="H8451" s="3"/>
      <c r="I8451" s="3">
        <v>0</v>
      </c>
      <c r="J8451" s="3"/>
      <c r="K8451" s="3"/>
      <c r="L8451" s="3"/>
      <c r="M8451" s="3">
        <v>0</v>
      </c>
      <c r="N8451" s="3">
        <v>0</v>
      </c>
      <c r="O8451" s="3">
        <v>0</v>
      </c>
    </row>
    <row r="8452" spans="1:15" x14ac:dyDescent="0.25">
      <c r="A8452" s="1">
        <v>46010.083333333336</v>
      </c>
      <c r="B8452" s="2">
        <v>2025</v>
      </c>
      <c r="C8452" s="2">
        <v>12</v>
      </c>
      <c r="D8452" s="2">
        <v>19</v>
      </c>
      <c r="E8452" s="2">
        <v>2</v>
      </c>
      <c r="F8452" s="3"/>
      <c r="G8452" s="3">
        <v>0</v>
      </c>
      <c r="H8452" s="3"/>
      <c r="I8452" s="3">
        <v>0</v>
      </c>
      <c r="J8452" s="3"/>
      <c r="K8452" s="3"/>
      <c r="L8452" s="3"/>
      <c r="M8452" s="3">
        <v>0</v>
      </c>
      <c r="N8452" s="3">
        <v>0</v>
      </c>
      <c r="O8452" s="3">
        <v>0</v>
      </c>
    </row>
    <row r="8453" spans="1:15" x14ac:dyDescent="0.25">
      <c r="A8453" s="1">
        <v>46010.125</v>
      </c>
      <c r="B8453" s="2">
        <v>2025</v>
      </c>
      <c r="C8453" s="2">
        <v>12</v>
      </c>
      <c r="D8453" s="2">
        <v>19</v>
      </c>
      <c r="E8453" s="2">
        <v>3</v>
      </c>
      <c r="F8453" s="3"/>
      <c r="G8453" s="3">
        <v>0</v>
      </c>
      <c r="H8453" s="3"/>
      <c r="I8453" s="3">
        <v>0</v>
      </c>
      <c r="J8453" s="3"/>
      <c r="K8453" s="3"/>
      <c r="L8453" s="3"/>
      <c r="M8453" s="3">
        <v>0</v>
      </c>
      <c r="N8453" s="3">
        <v>0</v>
      </c>
      <c r="O8453" s="3">
        <v>0</v>
      </c>
    </row>
    <row r="8454" spans="1:15" x14ac:dyDescent="0.25">
      <c r="A8454" s="1">
        <v>46010.166666666664</v>
      </c>
      <c r="B8454" s="2">
        <v>2025</v>
      </c>
      <c r="C8454" s="2">
        <v>12</v>
      </c>
      <c r="D8454" s="2">
        <v>19</v>
      </c>
      <c r="E8454" s="2">
        <v>4</v>
      </c>
      <c r="F8454" s="3">
        <v>0</v>
      </c>
      <c r="G8454" s="3">
        <v>0</v>
      </c>
      <c r="H8454" s="3"/>
      <c r="I8454" s="3">
        <v>0</v>
      </c>
      <c r="J8454" s="3"/>
      <c r="K8454" s="3"/>
      <c r="L8454" s="3"/>
      <c r="M8454" s="3">
        <v>0</v>
      </c>
      <c r="N8454" s="3">
        <v>0</v>
      </c>
      <c r="O8454" s="3">
        <v>0</v>
      </c>
    </row>
    <row r="8455" spans="1:15" x14ac:dyDescent="0.25">
      <c r="A8455" s="1">
        <v>46010.208333333336</v>
      </c>
      <c r="B8455" s="2">
        <v>2025</v>
      </c>
      <c r="C8455" s="2">
        <v>12</v>
      </c>
      <c r="D8455" s="2">
        <v>19</v>
      </c>
      <c r="E8455" s="2">
        <v>5</v>
      </c>
      <c r="F8455" s="3">
        <v>0</v>
      </c>
      <c r="G8455" s="3">
        <v>0</v>
      </c>
      <c r="H8455" s="3">
        <v>0</v>
      </c>
      <c r="I8455" s="3">
        <v>0</v>
      </c>
      <c r="J8455" s="3">
        <v>0</v>
      </c>
      <c r="K8455" s="3">
        <v>0</v>
      </c>
      <c r="L8455" s="3">
        <v>0</v>
      </c>
      <c r="M8455" s="3">
        <v>0</v>
      </c>
      <c r="N8455" s="3">
        <v>0</v>
      </c>
      <c r="O8455" s="3">
        <v>0</v>
      </c>
    </row>
    <row r="8456" spans="1:15" x14ac:dyDescent="0.25">
      <c r="A8456" s="1">
        <v>46010.25</v>
      </c>
      <c r="B8456" s="2">
        <v>2025</v>
      </c>
      <c r="C8456" s="2">
        <v>12</v>
      </c>
      <c r="D8456" s="2">
        <v>19</v>
      </c>
      <c r="E8456" s="2">
        <v>6</v>
      </c>
      <c r="F8456" s="3">
        <v>0</v>
      </c>
      <c r="G8456" s="3">
        <v>0</v>
      </c>
      <c r="H8456" s="3">
        <v>0</v>
      </c>
      <c r="I8456" s="3">
        <v>4.4064629135637468E-2</v>
      </c>
      <c r="J8456" s="3">
        <v>0</v>
      </c>
      <c r="K8456" s="3">
        <v>0</v>
      </c>
      <c r="L8456" s="3">
        <v>0</v>
      </c>
      <c r="M8456" s="3">
        <v>0</v>
      </c>
      <c r="N8456" s="3">
        <v>0</v>
      </c>
      <c r="O8456" s="3">
        <v>4.896069903959719E-3</v>
      </c>
    </row>
    <row r="8457" spans="1:15" x14ac:dyDescent="0.25">
      <c r="A8457" s="1">
        <v>46010.291666666664</v>
      </c>
      <c r="B8457" s="2">
        <v>2025</v>
      </c>
      <c r="C8457" s="2">
        <v>12</v>
      </c>
      <c r="D8457" s="2">
        <v>19</v>
      </c>
      <c r="E8457" s="2">
        <v>7</v>
      </c>
      <c r="F8457" s="3">
        <v>0.143457039238677</v>
      </c>
      <c r="G8457" s="3">
        <v>0</v>
      </c>
      <c r="H8457" s="3">
        <v>0</v>
      </c>
      <c r="I8457" s="3">
        <v>0</v>
      </c>
      <c r="J8457" s="3">
        <v>0</v>
      </c>
      <c r="K8457" s="3">
        <v>0</v>
      </c>
      <c r="L8457" s="3">
        <v>0.27442962808625898</v>
      </c>
      <c r="M8457" s="3">
        <v>0</v>
      </c>
      <c r="N8457" s="3">
        <v>0.11669564697017518</v>
      </c>
      <c r="O8457" s="3">
        <v>5.939803492167902E-2</v>
      </c>
    </row>
    <row r="8458" spans="1:15" x14ac:dyDescent="0.25">
      <c r="A8458" s="1">
        <v>46010.333333333336</v>
      </c>
      <c r="B8458" s="2">
        <v>2025</v>
      </c>
      <c r="C8458" s="2">
        <v>12</v>
      </c>
      <c r="D8458" s="2">
        <v>19</v>
      </c>
      <c r="E8458" s="2">
        <v>8</v>
      </c>
      <c r="F8458" s="3">
        <v>0.50690243386213985</v>
      </c>
      <c r="G8458" s="3">
        <v>0</v>
      </c>
      <c r="H8458" s="3">
        <v>0</v>
      </c>
      <c r="I8458" s="3">
        <v>0</v>
      </c>
      <c r="J8458" s="3">
        <v>0.69356283632558746</v>
      </c>
      <c r="K8458" s="3">
        <v>0</v>
      </c>
      <c r="L8458" s="3">
        <v>0.6969035852265637</v>
      </c>
      <c r="M8458" s="3">
        <v>0</v>
      </c>
      <c r="N8458" s="3">
        <v>2.907850735654845E-2</v>
      </c>
      <c r="O8458" s="3">
        <v>0.21404970697453771</v>
      </c>
    </row>
    <row r="8459" spans="1:15" x14ac:dyDescent="0.25">
      <c r="A8459" s="1">
        <v>46010.375</v>
      </c>
      <c r="B8459" s="2">
        <v>2025</v>
      </c>
      <c r="C8459" s="2">
        <v>12</v>
      </c>
      <c r="D8459" s="2">
        <v>19</v>
      </c>
      <c r="E8459" s="2">
        <v>9</v>
      </c>
      <c r="F8459" s="3">
        <v>0.78927061315518621</v>
      </c>
      <c r="G8459" s="3">
        <v>0</v>
      </c>
      <c r="H8459" s="3">
        <v>0</v>
      </c>
      <c r="I8459" s="3">
        <v>7.0167167931764293E-2</v>
      </c>
      <c r="J8459" s="3">
        <v>0.6934634420816459</v>
      </c>
      <c r="K8459" s="3">
        <v>0.10285629086881511</v>
      </c>
      <c r="L8459" s="3">
        <v>0.70623960476409664</v>
      </c>
      <c r="M8459" s="3">
        <v>0</v>
      </c>
      <c r="N8459" s="3">
        <v>1.0334346504559305E-2</v>
      </c>
      <c r="O8459" s="3">
        <v>0.2635923850340075</v>
      </c>
    </row>
    <row r="8460" spans="1:15" x14ac:dyDescent="0.25">
      <c r="A8460" s="1">
        <v>46010.416666666664</v>
      </c>
      <c r="B8460" s="2">
        <v>2025</v>
      </c>
      <c r="C8460" s="2">
        <v>12</v>
      </c>
      <c r="D8460" s="2">
        <v>19</v>
      </c>
      <c r="E8460" s="2">
        <v>10</v>
      </c>
      <c r="F8460" s="3">
        <v>0.50298420040338376</v>
      </c>
      <c r="G8460" s="3">
        <v>0</v>
      </c>
      <c r="H8460" s="3">
        <v>0</v>
      </c>
      <c r="I8460" s="3">
        <v>8.5219036609211304E-2</v>
      </c>
      <c r="J8460" s="3">
        <v>0.34746316620823009</v>
      </c>
      <c r="K8460" s="3">
        <v>7.5272314955946357E-2</v>
      </c>
      <c r="L8460" s="3">
        <v>0.41189807182528571</v>
      </c>
      <c r="M8460" s="3">
        <v>0</v>
      </c>
      <c r="N8460" s="3">
        <v>5.3930205620156449E-2</v>
      </c>
      <c r="O8460" s="3">
        <v>0.16408522173580151</v>
      </c>
    </row>
    <row r="8461" spans="1:15" x14ac:dyDescent="0.25">
      <c r="A8461" s="1">
        <v>46010.458333333336</v>
      </c>
      <c r="B8461" s="2">
        <v>2025</v>
      </c>
      <c r="C8461" s="2">
        <v>12</v>
      </c>
      <c r="D8461" s="2">
        <v>19</v>
      </c>
      <c r="E8461" s="2">
        <v>11</v>
      </c>
      <c r="F8461" s="3">
        <v>0.59820090887151345</v>
      </c>
      <c r="G8461" s="3">
        <v>0</v>
      </c>
      <c r="H8461" s="3">
        <v>0</v>
      </c>
      <c r="I8461" s="3">
        <v>0</v>
      </c>
      <c r="J8461" s="3">
        <v>0</v>
      </c>
      <c r="K8461" s="3">
        <v>0.13640830271970009</v>
      </c>
      <c r="L8461" s="3">
        <v>0.6093670158026091</v>
      </c>
      <c r="M8461" s="3">
        <v>0</v>
      </c>
      <c r="N8461" s="3">
        <v>0</v>
      </c>
      <c r="O8461" s="3">
        <v>0.14933069193264698</v>
      </c>
    </row>
    <row r="8462" spans="1:15" x14ac:dyDescent="0.25">
      <c r="A8462" s="1">
        <v>46010.5</v>
      </c>
      <c r="B8462" s="2">
        <v>2025</v>
      </c>
      <c r="C8462" s="2">
        <v>12</v>
      </c>
      <c r="D8462" s="2">
        <v>19</v>
      </c>
      <c r="E8462" s="2">
        <v>12</v>
      </c>
      <c r="F8462" s="3">
        <v>0.46498684034165016</v>
      </c>
      <c r="G8462" s="3">
        <v>0</v>
      </c>
      <c r="H8462" s="3">
        <v>0</v>
      </c>
      <c r="I8462" s="3">
        <v>0</v>
      </c>
      <c r="J8462" s="3">
        <v>0</v>
      </c>
      <c r="K8462" s="3">
        <v>0.16198202126703429</v>
      </c>
      <c r="L8462" s="3">
        <v>0.6020999624236979</v>
      </c>
      <c r="M8462" s="3">
        <v>0</v>
      </c>
      <c r="N8462" s="3">
        <v>0</v>
      </c>
      <c r="O8462" s="3">
        <v>0.1365632026702647</v>
      </c>
    </row>
    <row r="8463" spans="1:15" x14ac:dyDescent="0.25">
      <c r="A8463" s="1">
        <v>46010.541666666664</v>
      </c>
      <c r="B8463" s="2">
        <v>2025</v>
      </c>
      <c r="C8463" s="2">
        <v>12</v>
      </c>
      <c r="D8463" s="2">
        <v>19</v>
      </c>
      <c r="E8463" s="2">
        <v>13</v>
      </c>
      <c r="F8463" s="3">
        <v>0</v>
      </c>
      <c r="G8463" s="3">
        <v>0</v>
      </c>
      <c r="H8463" s="3">
        <v>0</v>
      </c>
      <c r="I8463" s="3">
        <v>0</v>
      </c>
      <c r="J8463" s="3">
        <v>0</v>
      </c>
      <c r="K8463" s="3">
        <v>0</v>
      </c>
      <c r="L8463" s="3">
        <v>5.8105743810151149E-2</v>
      </c>
      <c r="M8463" s="3">
        <v>0</v>
      </c>
      <c r="N8463" s="3">
        <v>0</v>
      </c>
      <c r="O8463" s="3">
        <v>6.4561937566834614E-3</v>
      </c>
    </row>
    <row r="8464" spans="1:15" x14ac:dyDescent="0.25">
      <c r="A8464" s="1">
        <v>46010.583333333336</v>
      </c>
      <c r="B8464" s="2">
        <v>2025</v>
      </c>
      <c r="C8464" s="2">
        <v>12</v>
      </c>
      <c r="D8464" s="2">
        <v>19</v>
      </c>
      <c r="E8464" s="2">
        <v>14</v>
      </c>
      <c r="F8464" s="3">
        <v>0</v>
      </c>
      <c r="G8464" s="3">
        <v>0</v>
      </c>
      <c r="H8464" s="3">
        <v>0</v>
      </c>
      <c r="I8464" s="3">
        <v>0</v>
      </c>
      <c r="J8464" s="3">
        <v>0</v>
      </c>
      <c r="K8464" s="3">
        <v>0</v>
      </c>
      <c r="L8464" s="3">
        <v>0</v>
      </c>
      <c r="M8464" s="3"/>
      <c r="N8464" s="3">
        <v>0</v>
      </c>
      <c r="O8464" s="3">
        <v>0</v>
      </c>
    </row>
    <row r="8465" spans="1:15" x14ac:dyDescent="0.25">
      <c r="A8465" s="1">
        <v>46010.625</v>
      </c>
      <c r="B8465" s="2">
        <v>2025</v>
      </c>
      <c r="C8465" s="2">
        <v>12</v>
      </c>
      <c r="D8465" s="2">
        <v>19</v>
      </c>
      <c r="E8465" s="2">
        <v>15</v>
      </c>
      <c r="F8465" s="3">
        <v>0</v>
      </c>
      <c r="G8465" s="3">
        <v>0</v>
      </c>
      <c r="H8465" s="3">
        <v>0</v>
      </c>
      <c r="I8465" s="3">
        <v>0</v>
      </c>
      <c r="J8465" s="3">
        <v>0</v>
      </c>
      <c r="K8465" s="3">
        <v>0</v>
      </c>
      <c r="L8465" s="3">
        <v>0</v>
      </c>
      <c r="M8465" s="3">
        <v>0</v>
      </c>
      <c r="N8465" s="3">
        <v>0</v>
      </c>
      <c r="O8465" s="3">
        <v>0</v>
      </c>
    </row>
    <row r="8466" spans="1:15" x14ac:dyDescent="0.25">
      <c r="A8466" s="1">
        <v>46010.666666666664</v>
      </c>
      <c r="B8466" s="2">
        <v>2025</v>
      </c>
      <c r="C8466" s="2">
        <v>12</v>
      </c>
      <c r="D8466" s="2">
        <v>19</v>
      </c>
      <c r="E8466" s="2">
        <v>16</v>
      </c>
      <c r="F8466" s="3">
        <v>0</v>
      </c>
      <c r="G8466" s="3">
        <v>0</v>
      </c>
      <c r="H8466" s="3">
        <v>0</v>
      </c>
      <c r="I8466" s="3">
        <v>0</v>
      </c>
      <c r="J8466" s="3">
        <v>0</v>
      </c>
      <c r="K8466" s="3">
        <v>0</v>
      </c>
      <c r="L8466" s="3">
        <v>0</v>
      </c>
      <c r="M8466" s="3">
        <v>0</v>
      </c>
      <c r="N8466" s="3">
        <v>0</v>
      </c>
      <c r="O8466" s="3">
        <v>0</v>
      </c>
    </row>
    <row r="8467" spans="1:15" x14ac:dyDescent="0.25">
      <c r="A8467" s="1">
        <v>46010.708333333336</v>
      </c>
      <c r="B8467" s="2">
        <v>2025</v>
      </c>
      <c r="C8467" s="2">
        <v>12</v>
      </c>
      <c r="D8467" s="2">
        <v>19</v>
      </c>
      <c r="E8467" s="2">
        <v>17</v>
      </c>
      <c r="F8467" s="3">
        <v>0</v>
      </c>
      <c r="G8467" s="3">
        <v>0</v>
      </c>
      <c r="H8467" s="3">
        <v>0</v>
      </c>
      <c r="I8467" s="3">
        <v>0</v>
      </c>
      <c r="J8467" s="3">
        <v>0</v>
      </c>
      <c r="K8467" s="3">
        <v>0</v>
      </c>
      <c r="L8467" s="3">
        <v>0</v>
      </c>
      <c r="M8467" s="3">
        <v>0</v>
      </c>
      <c r="N8467" s="3">
        <v>0</v>
      </c>
      <c r="O8467" s="3">
        <v>0</v>
      </c>
    </row>
    <row r="8468" spans="1:15" x14ac:dyDescent="0.25">
      <c r="A8468" s="1">
        <v>46010.75</v>
      </c>
      <c r="B8468" s="2">
        <v>2025</v>
      </c>
      <c r="C8468" s="2">
        <v>12</v>
      </c>
      <c r="D8468" s="2">
        <v>19</v>
      </c>
      <c r="E8468" s="2">
        <v>18</v>
      </c>
      <c r="F8468" s="3">
        <v>0</v>
      </c>
      <c r="G8468" s="3">
        <v>0</v>
      </c>
      <c r="H8468" s="3">
        <v>0</v>
      </c>
      <c r="I8468" s="3">
        <v>0</v>
      </c>
      <c r="J8468" s="3">
        <v>0</v>
      </c>
      <c r="K8468" s="3">
        <v>0</v>
      </c>
      <c r="L8468" s="3">
        <v>0</v>
      </c>
      <c r="M8468" s="3">
        <v>0</v>
      </c>
      <c r="N8468" s="3">
        <v>0</v>
      </c>
      <c r="O8468" s="3">
        <v>0</v>
      </c>
    </row>
    <row r="8469" spans="1:15" x14ac:dyDescent="0.25">
      <c r="A8469" s="1">
        <v>46010.791666666664</v>
      </c>
      <c r="B8469" s="2">
        <v>2025</v>
      </c>
      <c r="C8469" s="2">
        <v>12</v>
      </c>
      <c r="D8469" s="2">
        <v>19</v>
      </c>
      <c r="E8469" s="2">
        <v>19</v>
      </c>
      <c r="F8469" s="3">
        <v>0</v>
      </c>
      <c r="G8469" s="3">
        <v>0</v>
      </c>
      <c r="H8469" s="3"/>
      <c r="I8469" s="3">
        <v>0</v>
      </c>
      <c r="J8469" s="3"/>
      <c r="K8469" s="3">
        <v>0</v>
      </c>
      <c r="L8469" s="3">
        <v>0</v>
      </c>
      <c r="M8469" s="3">
        <v>0</v>
      </c>
      <c r="N8469" s="3">
        <v>0</v>
      </c>
      <c r="O8469" s="3">
        <v>0</v>
      </c>
    </row>
    <row r="8470" spans="1:15" x14ac:dyDescent="0.25">
      <c r="A8470" s="1">
        <v>46010.833333333336</v>
      </c>
      <c r="B8470" s="2">
        <v>2025</v>
      </c>
      <c r="C8470" s="2">
        <v>12</v>
      </c>
      <c r="D8470" s="2">
        <v>19</v>
      </c>
      <c r="E8470" s="2">
        <v>20</v>
      </c>
      <c r="F8470" s="3"/>
      <c r="G8470" s="3">
        <v>0</v>
      </c>
      <c r="H8470" s="3"/>
      <c r="I8470" s="3">
        <v>0</v>
      </c>
      <c r="J8470" s="3"/>
      <c r="K8470" s="3"/>
      <c r="L8470" s="3"/>
      <c r="M8470" s="3">
        <v>0</v>
      </c>
      <c r="N8470" s="3">
        <v>0</v>
      </c>
      <c r="O8470" s="3">
        <v>0</v>
      </c>
    </row>
    <row r="8471" spans="1:15" x14ac:dyDescent="0.25">
      <c r="A8471" s="1">
        <v>46010.875</v>
      </c>
      <c r="B8471" s="2">
        <v>2025</v>
      </c>
      <c r="C8471" s="2">
        <v>12</v>
      </c>
      <c r="D8471" s="2">
        <v>19</v>
      </c>
      <c r="E8471" s="2">
        <v>21</v>
      </c>
      <c r="F8471" s="3"/>
      <c r="G8471" s="3">
        <v>0</v>
      </c>
      <c r="H8471" s="3"/>
      <c r="I8471" s="3">
        <v>0</v>
      </c>
      <c r="J8471" s="3"/>
      <c r="K8471" s="3"/>
      <c r="L8471" s="3"/>
      <c r="M8471" s="3">
        <v>0</v>
      </c>
      <c r="N8471" s="3">
        <v>0</v>
      </c>
      <c r="O8471" s="3">
        <v>0</v>
      </c>
    </row>
    <row r="8472" spans="1:15" x14ac:dyDescent="0.25">
      <c r="A8472" s="1">
        <v>46010.916666666664</v>
      </c>
      <c r="B8472" s="2">
        <v>2025</v>
      </c>
      <c r="C8472" s="2">
        <v>12</v>
      </c>
      <c r="D8472" s="2">
        <v>19</v>
      </c>
      <c r="E8472" s="2">
        <v>22</v>
      </c>
      <c r="F8472" s="3"/>
      <c r="G8472" s="3">
        <v>0</v>
      </c>
      <c r="H8472" s="3"/>
      <c r="I8472" s="3">
        <v>0</v>
      </c>
      <c r="J8472" s="3"/>
      <c r="K8472" s="3"/>
      <c r="L8472" s="3"/>
      <c r="M8472" s="3">
        <v>0</v>
      </c>
      <c r="N8472" s="3">
        <v>0</v>
      </c>
      <c r="O8472" s="3">
        <v>0</v>
      </c>
    </row>
    <row r="8473" spans="1:15" x14ac:dyDescent="0.25">
      <c r="A8473" s="1">
        <v>46010.958333333336</v>
      </c>
      <c r="B8473" s="2">
        <v>2025</v>
      </c>
      <c r="C8473" s="2">
        <v>12</v>
      </c>
      <c r="D8473" s="2">
        <v>19</v>
      </c>
      <c r="E8473" s="2">
        <v>23</v>
      </c>
      <c r="F8473" s="3"/>
      <c r="G8473" s="3">
        <v>0</v>
      </c>
      <c r="H8473" s="3"/>
      <c r="I8473" s="3">
        <v>0</v>
      </c>
      <c r="J8473" s="3"/>
      <c r="K8473" s="3"/>
      <c r="L8473" s="3"/>
      <c r="M8473" s="3">
        <v>0</v>
      </c>
      <c r="N8473" s="3">
        <v>0</v>
      </c>
      <c r="O8473" s="3">
        <v>0</v>
      </c>
    </row>
    <row r="8474" spans="1:15" x14ac:dyDescent="0.25">
      <c r="A8474" s="1">
        <v>46011</v>
      </c>
      <c r="B8474" s="2">
        <v>2025</v>
      </c>
      <c r="C8474" s="2">
        <v>12</v>
      </c>
      <c r="D8474" s="2">
        <v>20</v>
      </c>
      <c r="E8474" s="2">
        <v>0</v>
      </c>
      <c r="F8474" s="3"/>
      <c r="G8474" s="3">
        <v>0</v>
      </c>
      <c r="H8474" s="3"/>
      <c r="I8474" s="3">
        <v>0</v>
      </c>
      <c r="J8474" s="3"/>
      <c r="K8474" s="3"/>
      <c r="L8474" s="3"/>
      <c r="M8474" s="3">
        <v>0</v>
      </c>
      <c r="N8474" s="3">
        <v>0</v>
      </c>
      <c r="O8474" s="3">
        <v>0</v>
      </c>
    </row>
    <row r="8475" spans="1:15" x14ac:dyDescent="0.25">
      <c r="A8475" s="1">
        <v>46011.041666666664</v>
      </c>
      <c r="B8475" s="2">
        <v>2025</v>
      </c>
      <c r="C8475" s="2">
        <v>12</v>
      </c>
      <c r="D8475" s="2">
        <v>20</v>
      </c>
      <c r="E8475" s="2">
        <v>1</v>
      </c>
      <c r="F8475" s="3"/>
      <c r="G8475" s="3">
        <v>0</v>
      </c>
      <c r="H8475" s="3"/>
      <c r="I8475" s="3">
        <v>0</v>
      </c>
      <c r="J8475" s="3"/>
      <c r="K8475" s="3"/>
      <c r="L8475" s="3"/>
      <c r="M8475" s="3">
        <v>0</v>
      </c>
      <c r="N8475" s="3">
        <v>0</v>
      </c>
      <c r="O8475" s="3">
        <v>0</v>
      </c>
    </row>
    <row r="8476" spans="1:15" x14ac:dyDescent="0.25">
      <c r="A8476" s="1">
        <v>46011.083333333336</v>
      </c>
      <c r="B8476" s="2">
        <v>2025</v>
      </c>
      <c r="C8476" s="2">
        <v>12</v>
      </c>
      <c r="D8476" s="2">
        <v>20</v>
      </c>
      <c r="E8476" s="2">
        <v>2</v>
      </c>
      <c r="F8476" s="3"/>
      <c r="G8476" s="3">
        <v>0</v>
      </c>
      <c r="H8476" s="3"/>
      <c r="I8476" s="3">
        <v>0</v>
      </c>
      <c r="J8476" s="3"/>
      <c r="K8476" s="3"/>
      <c r="L8476" s="3"/>
      <c r="M8476" s="3">
        <v>0</v>
      </c>
      <c r="N8476" s="3">
        <v>0</v>
      </c>
      <c r="O8476" s="3">
        <v>0</v>
      </c>
    </row>
    <row r="8477" spans="1:15" x14ac:dyDescent="0.25">
      <c r="A8477" s="1">
        <v>46011.125</v>
      </c>
      <c r="B8477" s="2">
        <v>2025</v>
      </c>
      <c r="C8477" s="2">
        <v>12</v>
      </c>
      <c r="D8477" s="2">
        <v>20</v>
      </c>
      <c r="E8477" s="2">
        <v>3</v>
      </c>
      <c r="F8477" s="3"/>
      <c r="G8477" s="3">
        <v>0</v>
      </c>
      <c r="H8477" s="3"/>
      <c r="I8477" s="3">
        <v>0</v>
      </c>
      <c r="J8477" s="3"/>
      <c r="K8477" s="3"/>
      <c r="L8477" s="3"/>
      <c r="M8477" s="3">
        <v>0</v>
      </c>
      <c r="N8477" s="3">
        <v>0</v>
      </c>
      <c r="O8477" s="3">
        <v>0</v>
      </c>
    </row>
    <row r="8478" spans="1:15" x14ac:dyDescent="0.25">
      <c r="A8478" s="1">
        <v>46011.166666666664</v>
      </c>
      <c r="B8478" s="2">
        <v>2025</v>
      </c>
      <c r="C8478" s="2">
        <v>12</v>
      </c>
      <c r="D8478" s="2">
        <v>20</v>
      </c>
      <c r="E8478" s="2">
        <v>4</v>
      </c>
      <c r="F8478" s="3">
        <v>0</v>
      </c>
      <c r="G8478" s="3">
        <v>0</v>
      </c>
      <c r="H8478" s="3"/>
      <c r="I8478" s="3">
        <v>0</v>
      </c>
      <c r="J8478" s="3"/>
      <c r="K8478" s="3"/>
      <c r="L8478" s="3"/>
      <c r="M8478" s="3">
        <v>0</v>
      </c>
      <c r="N8478" s="3">
        <v>0</v>
      </c>
      <c r="O8478" s="3">
        <v>0</v>
      </c>
    </row>
    <row r="8479" spans="1:15" x14ac:dyDescent="0.25">
      <c r="A8479" s="1">
        <v>46011.208333333336</v>
      </c>
      <c r="B8479" s="2">
        <v>2025</v>
      </c>
      <c r="C8479" s="2">
        <v>12</v>
      </c>
      <c r="D8479" s="2">
        <v>20</v>
      </c>
      <c r="E8479" s="2">
        <v>5</v>
      </c>
      <c r="F8479" s="3">
        <v>0</v>
      </c>
      <c r="G8479" s="3">
        <v>0</v>
      </c>
      <c r="H8479" s="3">
        <v>0</v>
      </c>
      <c r="I8479" s="3">
        <v>5.3653271134930097E-2</v>
      </c>
      <c r="J8479" s="3">
        <v>0</v>
      </c>
      <c r="K8479" s="3">
        <v>0</v>
      </c>
      <c r="L8479" s="3">
        <v>0</v>
      </c>
      <c r="M8479" s="3">
        <v>0</v>
      </c>
      <c r="N8479" s="3">
        <v>2.2859017885268309E-2</v>
      </c>
      <c r="O8479" s="3">
        <v>8.5013654466887124E-3</v>
      </c>
    </row>
    <row r="8480" spans="1:15" x14ac:dyDescent="0.25">
      <c r="A8480" s="1">
        <v>46011.25</v>
      </c>
      <c r="B8480" s="2">
        <v>2025</v>
      </c>
      <c r="C8480" s="2">
        <v>12</v>
      </c>
      <c r="D8480" s="2">
        <v>20</v>
      </c>
      <c r="E8480" s="2">
        <v>6</v>
      </c>
      <c r="F8480" s="3">
        <v>0</v>
      </c>
      <c r="G8480" s="3">
        <v>9.1762547503604457E-3</v>
      </c>
      <c r="H8480" s="3">
        <v>1.3781479278207441E-2</v>
      </c>
      <c r="I8480" s="3">
        <v>0</v>
      </c>
      <c r="J8480" s="3">
        <v>0</v>
      </c>
      <c r="K8480" s="3">
        <v>0</v>
      </c>
      <c r="L8480" s="3">
        <v>0</v>
      </c>
      <c r="M8480" s="3">
        <v>0</v>
      </c>
      <c r="N8480" s="3">
        <v>0.12025084801758025</v>
      </c>
      <c r="O8480" s="3">
        <v>1.5912064671794238E-2</v>
      </c>
    </row>
    <row r="8481" spans="1:15" x14ac:dyDescent="0.25">
      <c r="A8481" s="1">
        <v>46011.291666666664</v>
      </c>
      <c r="B8481" s="2">
        <v>2025</v>
      </c>
      <c r="C8481" s="2">
        <v>12</v>
      </c>
      <c r="D8481" s="2">
        <v>20</v>
      </c>
      <c r="E8481" s="2">
        <v>7</v>
      </c>
      <c r="F8481" s="3">
        <v>0.72875743108623403</v>
      </c>
      <c r="G8481" s="3">
        <v>7.6749619571787442E-2</v>
      </c>
      <c r="H8481" s="3">
        <v>0.60862118612875149</v>
      </c>
      <c r="I8481" s="3">
        <v>0</v>
      </c>
      <c r="J8481" s="3">
        <v>0</v>
      </c>
      <c r="K8481" s="3">
        <v>0</v>
      </c>
      <c r="L8481" s="3">
        <v>0.66701527506446912</v>
      </c>
      <c r="M8481" s="3">
        <v>6.5559320185904574E-2</v>
      </c>
      <c r="N8481" s="3">
        <v>0.24443751934164679</v>
      </c>
      <c r="O8481" s="3">
        <v>0.26568226126431038</v>
      </c>
    </row>
    <row r="8482" spans="1:15" x14ac:dyDescent="0.25">
      <c r="A8482" s="1">
        <v>46011.333333333336</v>
      </c>
      <c r="B8482" s="2">
        <v>2025</v>
      </c>
      <c r="C8482" s="2">
        <v>12</v>
      </c>
      <c r="D8482" s="2">
        <v>20</v>
      </c>
      <c r="E8482" s="2">
        <v>8</v>
      </c>
      <c r="F8482" s="3">
        <v>0.77590473840209828</v>
      </c>
      <c r="G8482" s="3">
        <v>0.10856262339582709</v>
      </c>
      <c r="H8482" s="3">
        <v>0.80875214944044171</v>
      </c>
      <c r="I8482" s="3">
        <v>0</v>
      </c>
      <c r="J8482" s="3">
        <v>0</v>
      </c>
      <c r="K8482" s="3">
        <v>0.55474037399755438</v>
      </c>
      <c r="L8482" s="3">
        <v>0.77136095683497885</v>
      </c>
      <c r="M8482" s="3">
        <v>0.1938767184004484</v>
      </c>
      <c r="N8482" s="3">
        <v>0.33594323278207616</v>
      </c>
      <c r="O8482" s="3">
        <v>0.3943489770281583</v>
      </c>
    </row>
    <row r="8483" spans="1:15" x14ac:dyDescent="0.25">
      <c r="A8483" s="1">
        <v>46011.375</v>
      </c>
      <c r="B8483" s="2">
        <v>2025</v>
      </c>
      <c r="C8483" s="2">
        <v>12</v>
      </c>
      <c r="D8483" s="2">
        <v>20</v>
      </c>
      <c r="E8483" s="2">
        <v>9</v>
      </c>
      <c r="F8483" s="3">
        <v>0.61100145644652759</v>
      </c>
      <c r="G8483" s="3">
        <v>0.18289375967027938</v>
      </c>
      <c r="H8483" s="3">
        <v>0.46258180002756555</v>
      </c>
      <c r="I8483" s="3">
        <v>0</v>
      </c>
      <c r="J8483" s="3">
        <v>0</v>
      </c>
      <c r="K8483" s="3">
        <v>0.21470245040840141</v>
      </c>
      <c r="L8483" s="3">
        <v>0.56888424692069917</v>
      </c>
      <c r="M8483" s="3">
        <v>0.30418158009664709</v>
      </c>
      <c r="N8483" s="3">
        <v>0.4757087810253709</v>
      </c>
      <c r="O8483" s="3">
        <v>0.31332823051061015</v>
      </c>
    </row>
    <row r="8484" spans="1:15" x14ac:dyDescent="0.25">
      <c r="A8484" s="1">
        <v>46011.416666666664</v>
      </c>
      <c r="B8484" s="2">
        <v>2025</v>
      </c>
      <c r="C8484" s="2">
        <v>12</v>
      </c>
      <c r="D8484" s="2">
        <v>20</v>
      </c>
      <c r="E8484" s="2">
        <v>10</v>
      </c>
      <c r="F8484" s="3">
        <v>0.57191088999238981</v>
      </c>
      <c r="G8484" s="3">
        <v>0.34401488281085268</v>
      </c>
      <c r="H8484" s="3">
        <v>4.2808029278030402E-2</v>
      </c>
      <c r="I8484" s="3">
        <v>0</v>
      </c>
      <c r="J8484" s="3">
        <v>0</v>
      </c>
      <c r="K8484" s="3">
        <v>0.52032431442591554</v>
      </c>
      <c r="L8484" s="3">
        <v>0.59978226105437749</v>
      </c>
      <c r="M8484" s="3">
        <v>0.5044943565676081</v>
      </c>
      <c r="N8484" s="3">
        <v>0.62419859828592528</v>
      </c>
      <c r="O8484" s="3">
        <v>0.3563925924905666</v>
      </c>
    </row>
    <row r="8485" spans="1:15" x14ac:dyDescent="0.25">
      <c r="A8485" s="1">
        <v>46011.458333333336</v>
      </c>
      <c r="B8485" s="2">
        <v>2025</v>
      </c>
      <c r="C8485" s="2">
        <v>12</v>
      </c>
      <c r="D8485" s="2">
        <v>20</v>
      </c>
      <c r="E8485" s="2">
        <v>11</v>
      </c>
      <c r="F8485" s="3">
        <v>0.24587365016572224</v>
      </c>
      <c r="G8485" s="3">
        <v>0.26619230732387456</v>
      </c>
      <c r="H8485" s="3">
        <v>0.43150408802335616</v>
      </c>
      <c r="I8485" s="3">
        <v>0</v>
      </c>
      <c r="J8485" s="3">
        <v>0</v>
      </c>
      <c r="K8485" s="3">
        <v>0</v>
      </c>
      <c r="L8485" s="3">
        <v>0.6048553056403374</v>
      </c>
      <c r="M8485" s="3">
        <v>0.27326497691580293</v>
      </c>
      <c r="N8485" s="3">
        <v>0.63455464806668904</v>
      </c>
      <c r="O8485" s="3">
        <v>0.27291610845953135</v>
      </c>
    </row>
    <row r="8486" spans="1:15" x14ac:dyDescent="0.25">
      <c r="A8486" s="1">
        <v>46011.5</v>
      </c>
      <c r="B8486" s="2">
        <v>2025</v>
      </c>
      <c r="C8486" s="2">
        <v>12</v>
      </c>
      <c r="D8486" s="2">
        <v>20</v>
      </c>
      <c r="E8486" s="2">
        <v>12</v>
      </c>
      <c r="F8486" s="3">
        <v>0.41353184935775705</v>
      </c>
      <c r="G8486" s="3">
        <v>0.27615850140276715</v>
      </c>
      <c r="H8486" s="3">
        <v>0.62033528877866784</v>
      </c>
      <c r="I8486" s="3">
        <v>0</v>
      </c>
      <c r="J8486" s="3">
        <v>0</v>
      </c>
      <c r="K8486" s="3">
        <v>0.25405041193225325</v>
      </c>
      <c r="L8486" s="3">
        <v>0.60773130112332185</v>
      </c>
      <c r="M8486" s="3">
        <v>0</v>
      </c>
      <c r="N8486" s="3">
        <v>0.50876511415812264</v>
      </c>
      <c r="O8486" s="3">
        <v>0.29784138519476555</v>
      </c>
    </row>
    <row r="8487" spans="1:15" x14ac:dyDescent="0.25">
      <c r="A8487" s="1">
        <v>46011.541666666664</v>
      </c>
      <c r="B8487" s="2">
        <v>2025</v>
      </c>
      <c r="C8487" s="2">
        <v>12</v>
      </c>
      <c r="D8487" s="2">
        <v>20</v>
      </c>
      <c r="E8487" s="2">
        <v>13</v>
      </c>
      <c r="F8487" s="3">
        <v>0.28694504043580576</v>
      </c>
      <c r="G8487" s="3">
        <v>0.41396508780216179</v>
      </c>
      <c r="H8487" s="3">
        <v>0.51720889845586027</v>
      </c>
      <c r="I8487" s="3">
        <v>0</v>
      </c>
      <c r="J8487" s="3">
        <v>0</v>
      </c>
      <c r="K8487" s="3">
        <v>0.48837502934326504</v>
      </c>
      <c r="L8487" s="3">
        <v>0.49957617257710046</v>
      </c>
      <c r="M8487" s="3">
        <v>0</v>
      </c>
      <c r="N8487" s="3">
        <v>0.38768792789655915</v>
      </c>
      <c r="O8487" s="3">
        <v>0.28819535072341695</v>
      </c>
    </row>
    <row r="8488" spans="1:15" x14ac:dyDescent="0.25">
      <c r="A8488" s="1">
        <v>46011.583333333336</v>
      </c>
      <c r="B8488" s="2">
        <v>2025</v>
      </c>
      <c r="C8488" s="2">
        <v>12</v>
      </c>
      <c r="D8488" s="2">
        <v>20</v>
      </c>
      <c r="E8488" s="2">
        <v>14</v>
      </c>
      <c r="F8488" s="3">
        <v>0.14972419227738376</v>
      </c>
      <c r="G8488" s="3">
        <v>0.25503554338505796</v>
      </c>
      <c r="H8488" s="3">
        <v>0.20091775271054649</v>
      </c>
      <c r="I8488" s="3">
        <v>0</v>
      </c>
      <c r="J8488" s="3">
        <v>0</v>
      </c>
      <c r="K8488" s="3">
        <v>8.4705561613958605E-2</v>
      </c>
      <c r="L8488" s="3">
        <v>0.19271882545523186</v>
      </c>
      <c r="M8488" s="3">
        <v>0</v>
      </c>
      <c r="N8488" s="3">
        <v>0</v>
      </c>
      <c r="O8488" s="3">
        <v>9.812243060468652E-2</v>
      </c>
    </row>
    <row r="8489" spans="1:15" x14ac:dyDescent="0.25">
      <c r="A8489" s="1">
        <v>46011.625</v>
      </c>
      <c r="B8489" s="2">
        <v>2025</v>
      </c>
      <c r="C8489" s="2">
        <v>12</v>
      </c>
      <c r="D8489" s="2">
        <v>20</v>
      </c>
      <c r="E8489" s="2">
        <v>15</v>
      </c>
      <c r="F8489" s="3">
        <v>0</v>
      </c>
      <c r="G8489" s="3">
        <v>0.15483880980612486</v>
      </c>
      <c r="H8489" s="3">
        <v>0</v>
      </c>
      <c r="I8489" s="3">
        <v>0.34781542609672739</v>
      </c>
      <c r="J8489" s="3">
        <v>0</v>
      </c>
      <c r="K8489" s="3">
        <v>0</v>
      </c>
      <c r="L8489" s="3">
        <v>0</v>
      </c>
      <c r="M8489" s="3">
        <v>0</v>
      </c>
      <c r="N8489" s="3">
        <v>0</v>
      </c>
      <c r="O8489" s="3">
        <v>5.5850470655872481E-2</v>
      </c>
    </row>
    <row r="8490" spans="1:15" x14ac:dyDescent="0.25">
      <c r="A8490" s="1">
        <v>46011.666666666664</v>
      </c>
      <c r="B8490" s="2">
        <v>2025</v>
      </c>
      <c r="C8490" s="2">
        <v>12</v>
      </c>
      <c r="D8490" s="2">
        <v>20</v>
      </c>
      <c r="E8490" s="2">
        <v>16</v>
      </c>
      <c r="F8490" s="3">
        <v>0</v>
      </c>
      <c r="G8490" s="3">
        <v>0</v>
      </c>
      <c r="H8490" s="3">
        <v>0</v>
      </c>
      <c r="I8490" s="3">
        <v>4.9450855772983061E-2</v>
      </c>
      <c r="J8490" s="3">
        <v>0</v>
      </c>
      <c r="K8490" s="3">
        <v>0</v>
      </c>
      <c r="L8490" s="3">
        <v>0</v>
      </c>
      <c r="M8490" s="3">
        <v>0</v>
      </c>
      <c r="N8490" s="3">
        <v>0</v>
      </c>
      <c r="O8490" s="3">
        <v>5.4945395303314512E-3</v>
      </c>
    </row>
    <row r="8491" spans="1:15" x14ac:dyDescent="0.25">
      <c r="A8491" s="1">
        <v>46011.708333333336</v>
      </c>
      <c r="B8491" s="2">
        <v>2025</v>
      </c>
      <c r="C8491" s="2">
        <v>12</v>
      </c>
      <c r="D8491" s="2">
        <v>20</v>
      </c>
      <c r="E8491" s="2">
        <v>17</v>
      </c>
      <c r="F8491" s="3">
        <v>0</v>
      </c>
      <c r="G8491" s="3">
        <v>0</v>
      </c>
      <c r="H8491" s="3">
        <v>0</v>
      </c>
      <c r="I8491" s="3">
        <v>0</v>
      </c>
      <c r="J8491" s="3">
        <v>0</v>
      </c>
      <c r="K8491" s="3">
        <v>0</v>
      </c>
      <c r="L8491" s="3">
        <v>0</v>
      </c>
      <c r="M8491" s="3">
        <v>0</v>
      </c>
      <c r="N8491" s="3">
        <v>0</v>
      </c>
      <c r="O8491" s="3">
        <v>0</v>
      </c>
    </row>
    <row r="8492" spans="1:15" x14ac:dyDescent="0.25">
      <c r="A8492" s="1">
        <v>46011.75</v>
      </c>
      <c r="B8492" s="2">
        <v>2025</v>
      </c>
      <c r="C8492" s="2">
        <v>12</v>
      </c>
      <c r="D8492" s="2">
        <v>20</v>
      </c>
      <c r="E8492" s="2">
        <v>18</v>
      </c>
      <c r="F8492" s="3">
        <v>0</v>
      </c>
      <c r="G8492" s="3">
        <v>0</v>
      </c>
      <c r="H8492" s="3">
        <v>0</v>
      </c>
      <c r="I8492" s="3">
        <v>0</v>
      </c>
      <c r="J8492" s="3">
        <v>0</v>
      </c>
      <c r="K8492" s="3">
        <v>0</v>
      </c>
      <c r="L8492" s="3">
        <v>0</v>
      </c>
      <c r="M8492" s="3">
        <v>0</v>
      </c>
      <c r="N8492" s="3">
        <v>0</v>
      </c>
      <c r="O8492" s="3">
        <v>0</v>
      </c>
    </row>
    <row r="8493" spans="1:15" x14ac:dyDescent="0.25">
      <c r="A8493" s="1">
        <v>46011.791666666664</v>
      </c>
      <c r="B8493" s="2">
        <v>2025</v>
      </c>
      <c r="C8493" s="2">
        <v>12</v>
      </c>
      <c r="D8493" s="2">
        <v>20</v>
      </c>
      <c r="E8493" s="2">
        <v>19</v>
      </c>
      <c r="F8493" s="3">
        <v>0</v>
      </c>
      <c r="G8493" s="3">
        <v>0</v>
      </c>
      <c r="H8493" s="3">
        <v>0</v>
      </c>
      <c r="I8493" s="3">
        <v>0</v>
      </c>
      <c r="J8493" s="3"/>
      <c r="K8493" s="3">
        <v>0</v>
      </c>
      <c r="L8493" s="3">
        <v>0</v>
      </c>
      <c r="M8493" s="3">
        <v>0</v>
      </c>
      <c r="N8493" s="3">
        <v>0</v>
      </c>
      <c r="O8493" s="3">
        <v>0</v>
      </c>
    </row>
    <row r="8494" spans="1:15" x14ac:dyDescent="0.25">
      <c r="A8494" s="1">
        <v>46011.833333333336</v>
      </c>
      <c r="B8494" s="2">
        <v>2025</v>
      </c>
      <c r="C8494" s="2">
        <v>12</v>
      </c>
      <c r="D8494" s="2">
        <v>20</v>
      </c>
      <c r="E8494" s="2">
        <v>20</v>
      </c>
      <c r="F8494" s="3"/>
      <c r="G8494" s="3">
        <v>0</v>
      </c>
      <c r="H8494" s="3"/>
      <c r="I8494" s="3">
        <v>0</v>
      </c>
      <c r="J8494" s="3"/>
      <c r="K8494" s="3"/>
      <c r="L8494" s="3"/>
      <c r="M8494" s="3">
        <v>0</v>
      </c>
      <c r="N8494" s="3">
        <v>0</v>
      </c>
      <c r="O8494" s="3">
        <v>0</v>
      </c>
    </row>
    <row r="8495" spans="1:15" x14ac:dyDescent="0.25">
      <c r="A8495" s="1">
        <v>46011.875</v>
      </c>
      <c r="B8495" s="2">
        <v>2025</v>
      </c>
      <c r="C8495" s="2">
        <v>12</v>
      </c>
      <c r="D8495" s="2">
        <v>20</v>
      </c>
      <c r="E8495" s="2">
        <v>21</v>
      </c>
      <c r="F8495" s="3"/>
      <c r="G8495" s="3">
        <v>0</v>
      </c>
      <c r="H8495" s="3"/>
      <c r="I8495" s="3">
        <v>0</v>
      </c>
      <c r="J8495" s="3"/>
      <c r="K8495" s="3"/>
      <c r="L8495" s="3"/>
      <c r="M8495" s="3">
        <v>0</v>
      </c>
      <c r="N8495" s="3">
        <v>0</v>
      </c>
      <c r="O8495" s="3">
        <v>0</v>
      </c>
    </row>
    <row r="8496" spans="1:15" x14ac:dyDescent="0.25">
      <c r="A8496" s="1">
        <v>46011.916666666664</v>
      </c>
      <c r="B8496" s="2">
        <v>2025</v>
      </c>
      <c r="C8496" s="2">
        <v>12</v>
      </c>
      <c r="D8496" s="2">
        <v>20</v>
      </c>
      <c r="E8496" s="2">
        <v>22</v>
      </c>
      <c r="F8496" s="3"/>
      <c r="G8496" s="3">
        <v>0</v>
      </c>
      <c r="H8496" s="3"/>
      <c r="I8496" s="3">
        <v>0</v>
      </c>
      <c r="J8496" s="3"/>
      <c r="K8496" s="3"/>
      <c r="L8496" s="3"/>
      <c r="M8496" s="3">
        <v>0</v>
      </c>
      <c r="N8496" s="3">
        <v>0</v>
      </c>
      <c r="O8496" s="3">
        <v>0</v>
      </c>
    </row>
    <row r="8497" spans="1:15" x14ac:dyDescent="0.25">
      <c r="A8497" s="1">
        <v>46011.958333333336</v>
      </c>
      <c r="B8497" s="2">
        <v>2025</v>
      </c>
      <c r="C8497" s="2">
        <v>12</v>
      </c>
      <c r="D8497" s="2">
        <v>20</v>
      </c>
      <c r="E8497" s="2">
        <v>23</v>
      </c>
      <c r="F8497" s="3"/>
      <c r="G8497" s="3">
        <v>0</v>
      </c>
      <c r="H8497" s="3"/>
      <c r="I8497" s="3">
        <v>0</v>
      </c>
      <c r="J8497" s="3"/>
      <c r="K8497" s="3"/>
      <c r="L8497" s="3"/>
      <c r="M8497" s="3">
        <v>0</v>
      </c>
      <c r="N8497" s="3">
        <v>0</v>
      </c>
      <c r="O8497" s="3">
        <v>0</v>
      </c>
    </row>
    <row r="8498" spans="1:15" x14ac:dyDescent="0.25">
      <c r="A8498" s="1">
        <v>46012</v>
      </c>
      <c r="B8498" s="2">
        <v>2025</v>
      </c>
      <c r="C8498" s="2">
        <v>12</v>
      </c>
      <c r="D8498" s="2">
        <v>21</v>
      </c>
      <c r="E8498" s="2">
        <v>0</v>
      </c>
      <c r="F8498" s="3"/>
      <c r="G8498" s="3">
        <v>0</v>
      </c>
      <c r="H8498" s="3"/>
      <c r="I8498" s="3">
        <v>0</v>
      </c>
      <c r="J8498" s="3"/>
      <c r="K8498" s="3"/>
      <c r="L8498" s="3"/>
      <c r="M8498" s="3">
        <v>0</v>
      </c>
      <c r="N8498" s="3">
        <v>0</v>
      </c>
      <c r="O8498" s="3">
        <v>0</v>
      </c>
    </row>
    <row r="8499" spans="1:15" x14ac:dyDescent="0.25">
      <c r="A8499" s="1">
        <v>46012.041666666664</v>
      </c>
      <c r="B8499" s="2">
        <v>2025</v>
      </c>
      <c r="C8499" s="2">
        <v>12</v>
      </c>
      <c r="D8499" s="2">
        <v>21</v>
      </c>
      <c r="E8499" s="2">
        <v>1</v>
      </c>
      <c r="F8499" s="3"/>
      <c r="G8499" s="3">
        <v>0</v>
      </c>
      <c r="H8499" s="3"/>
      <c r="I8499" s="3">
        <v>0</v>
      </c>
      <c r="J8499" s="3"/>
      <c r="K8499" s="3"/>
      <c r="L8499" s="3"/>
      <c r="M8499" s="3">
        <v>0</v>
      </c>
      <c r="N8499" s="3">
        <v>0</v>
      </c>
      <c r="O8499" s="3">
        <v>0</v>
      </c>
    </row>
    <row r="8500" spans="1:15" x14ac:dyDescent="0.25">
      <c r="A8500" s="1">
        <v>46012.083333333336</v>
      </c>
      <c r="B8500" s="2">
        <v>2025</v>
      </c>
      <c r="C8500" s="2">
        <v>12</v>
      </c>
      <c r="D8500" s="2">
        <v>21</v>
      </c>
      <c r="E8500" s="2">
        <v>2</v>
      </c>
      <c r="F8500" s="3"/>
      <c r="G8500" s="3">
        <v>0</v>
      </c>
      <c r="H8500" s="3"/>
      <c r="I8500" s="3">
        <v>0</v>
      </c>
      <c r="J8500" s="3"/>
      <c r="K8500" s="3"/>
      <c r="L8500" s="3"/>
      <c r="M8500" s="3">
        <v>0</v>
      </c>
      <c r="N8500" s="3">
        <v>0</v>
      </c>
      <c r="O8500" s="3">
        <v>0</v>
      </c>
    </row>
    <row r="8501" spans="1:15" x14ac:dyDescent="0.25">
      <c r="A8501" s="1">
        <v>46012.125</v>
      </c>
      <c r="B8501" s="2">
        <v>2025</v>
      </c>
      <c r="C8501" s="2">
        <v>12</v>
      </c>
      <c r="D8501" s="2">
        <v>21</v>
      </c>
      <c r="E8501" s="2">
        <v>3</v>
      </c>
      <c r="F8501" s="3"/>
      <c r="G8501" s="3">
        <v>0</v>
      </c>
      <c r="H8501" s="3"/>
      <c r="I8501" s="3">
        <v>0</v>
      </c>
      <c r="J8501" s="3"/>
      <c r="K8501" s="3"/>
      <c r="L8501" s="3"/>
      <c r="M8501" s="3">
        <v>0</v>
      </c>
      <c r="N8501" s="3">
        <v>0</v>
      </c>
      <c r="O8501" s="3">
        <v>0</v>
      </c>
    </row>
    <row r="8502" spans="1:15" x14ac:dyDescent="0.25">
      <c r="A8502" s="1">
        <v>46012.166666666664</v>
      </c>
      <c r="B8502" s="2">
        <v>2025</v>
      </c>
      <c r="C8502" s="2">
        <v>12</v>
      </c>
      <c r="D8502" s="2">
        <v>21</v>
      </c>
      <c r="E8502" s="2">
        <v>4</v>
      </c>
      <c r="F8502" s="3">
        <v>0</v>
      </c>
      <c r="G8502" s="3">
        <v>0</v>
      </c>
      <c r="H8502" s="3"/>
      <c r="I8502" s="3">
        <v>0</v>
      </c>
      <c r="J8502" s="3"/>
      <c r="K8502" s="3"/>
      <c r="L8502" s="3"/>
      <c r="M8502" s="3">
        <v>0</v>
      </c>
      <c r="N8502" s="3">
        <v>0</v>
      </c>
      <c r="O8502" s="3">
        <v>0</v>
      </c>
    </row>
    <row r="8503" spans="1:15" x14ac:dyDescent="0.25">
      <c r="A8503" s="1">
        <v>46012.208333333336</v>
      </c>
      <c r="B8503" s="2">
        <v>2025</v>
      </c>
      <c r="C8503" s="2">
        <v>12</v>
      </c>
      <c r="D8503" s="2">
        <v>21</v>
      </c>
      <c r="E8503" s="2">
        <v>5</v>
      </c>
      <c r="F8503" s="3">
        <v>0</v>
      </c>
      <c r="G8503" s="3">
        <v>0</v>
      </c>
      <c r="H8503" s="3">
        <v>0</v>
      </c>
      <c r="I8503" s="3">
        <v>1.505478138199472E-2</v>
      </c>
      <c r="J8503" s="3">
        <v>0</v>
      </c>
      <c r="K8503" s="3">
        <v>0</v>
      </c>
      <c r="L8503" s="3">
        <v>0</v>
      </c>
      <c r="M8503" s="3">
        <v>0</v>
      </c>
      <c r="N8503" s="3">
        <v>0</v>
      </c>
      <c r="O8503" s="3">
        <v>1.6727534868883022E-3</v>
      </c>
    </row>
    <row r="8504" spans="1:15" x14ac:dyDescent="0.25">
      <c r="A8504" s="1">
        <v>46012.25</v>
      </c>
      <c r="B8504" s="2">
        <v>2025</v>
      </c>
      <c r="C8504" s="2">
        <v>12</v>
      </c>
      <c r="D8504" s="2">
        <v>21</v>
      </c>
      <c r="E8504" s="2">
        <v>6</v>
      </c>
      <c r="F8504" s="3">
        <v>0.34233877079859615</v>
      </c>
      <c r="G8504" s="3">
        <v>0</v>
      </c>
      <c r="H8504" s="3">
        <v>0.37725798981009728</v>
      </c>
      <c r="I8504" s="3">
        <v>0</v>
      </c>
      <c r="J8504" s="3">
        <v>0</v>
      </c>
      <c r="K8504" s="3">
        <v>0.24703696263559666</v>
      </c>
      <c r="L8504" s="3">
        <v>0.23277932870220086</v>
      </c>
      <c r="M8504" s="3">
        <v>5.3387827425830148E-2</v>
      </c>
      <c r="N8504" s="3">
        <v>0.13217721376814373</v>
      </c>
      <c r="O8504" s="3">
        <v>0.153886454793385</v>
      </c>
    </row>
    <row r="8505" spans="1:15" x14ac:dyDescent="0.25">
      <c r="A8505" s="1">
        <v>46012.291666666664</v>
      </c>
      <c r="B8505" s="2">
        <v>2025</v>
      </c>
      <c r="C8505" s="2">
        <v>12</v>
      </c>
      <c r="D8505" s="2">
        <v>21</v>
      </c>
      <c r="E8505" s="2">
        <v>7</v>
      </c>
      <c r="F8505" s="3">
        <v>0.82564717687222144</v>
      </c>
      <c r="G8505" s="3">
        <v>0</v>
      </c>
      <c r="H8505" s="3">
        <v>0.89236365484556135</v>
      </c>
      <c r="I8505" s="3">
        <v>0</v>
      </c>
      <c r="J8505" s="3">
        <v>0</v>
      </c>
      <c r="K8505" s="3">
        <v>0.9410527672844039</v>
      </c>
      <c r="L8505" s="3">
        <v>0.76207907734066804</v>
      </c>
      <c r="M8505" s="3">
        <v>0.12719456487705466</v>
      </c>
      <c r="N8505" s="3">
        <v>0.25155142086461757</v>
      </c>
      <c r="O8505" s="3">
        <v>0.42220985134272521</v>
      </c>
    </row>
    <row r="8506" spans="1:15" x14ac:dyDescent="0.25">
      <c r="A8506" s="1">
        <v>46012.333333333336</v>
      </c>
      <c r="B8506" s="2">
        <v>2025</v>
      </c>
      <c r="C8506" s="2">
        <v>12</v>
      </c>
      <c r="D8506" s="2">
        <v>21</v>
      </c>
      <c r="E8506" s="2">
        <v>8</v>
      </c>
      <c r="F8506" s="3">
        <v>0.7991535362469333</v>
      </c>
      <c r="G8506" s="3">
        <v>0.13059191348320939</v>
      </c>
      <c r="H8506" s="3">
        <v>0.81074757170267331</v>
      </c>
      <c r="I8506" s="3">
        <v>0</v>
      </c>
      <c r="J8506" s="3">
        <v>0</v>
      </c>
      <c r="K8506" s="3">
        <v>0.44149696103833208</v>
      </c>
      <c r="L8506" s="3">
        <v>0.73824991156430386</v>
      </c>
      <c r="M8506" s="3">
        <v>0.30809608313873316</v>
      </c>
      <c r="N8506" s="3">
        <v>0.43301159388914329</v>
      </c>
      <c r="O8506" s="3">
        <v>0.40681639678481424</v>
      </c>
    </row>
    <row r="8507" spans="1:15" x14ac:dyDescent="0.25">
      <c r="A8507" s="1">
        <v>46012.375</v>
      </c>
      <c r="B8507" s="2">
        <v>2025</v>
      </c>
      <c r="C8507" s="2">
        <v>12</v>
      </c>
      <c r="D8507" s="2">
        <v>21</v>
      </c>
      <c r="E8507" s="2">
        <v>9</v>
      </c>
      <c r="F8507" s="3">
        <v>0.75953024319938423</v>
      </c>
      <c r="G8507" s="3">
        <v>0.56235233761618542</v>
      </c>
      <c r="H8507" s="3">
        <v>0.8203848703088692</v>
      </c>
      <c r="I8507" s="3">
        <v>0</v>
      </c>
      <c r="J8507" s="3">
        <v>0</v>
      </c>
      <c r="K8507" s="3">
        <v>0.85269806270528514</v>
      </c>
      <c r="L8507" s="3">
        <v>0.74112025966492978</v>
      </c>
      <c r="M8507" s="3">
        <v>0.46562481569192393</v>
      </c>
      <c r="N8507" s="3">
        <v>0.52481209171292076</v>
      </c>
      <c r="O8507" s="3">
        <v>0.52516918676661095</v>
      </c>
    </row>
    <row r="8508" spans="1:15" x14ac:dyDescent="0.25">
      <c r="A8508" s="1">
        <v>46012.416666666664</v>
      </c>
      <c r="B8508" s="2">
        <v>2025</v>
      </c>
      <c r="C8508" s="2">
        <v>12</v>
      </c>
      <c r="D8508" s="2">
        <v>21</v>
      </c>
      <c r="E8508" s="2">
        <v>10</v>
      </c>
      <c r="F8508" s="3">
        <v>0.75275356792678938</v>
      </c>
      <c r="G8508" s="3">
        <v>0.34719957735825835</v>
      </c>
      <c r="H8508" s="3">
        <v>0.8315258704786912</v>
      </c>
      <c r="I8508" s="3">
        <v>0</v>
      </c>
      <c r="J8508" s="3">
        <v>0</v>
      </c>
      <c r="K8508" s="3">
        <v>0.84939259259259259</v>
      </c>
      <c r="L8508" s="3">
        <v>0.76304276735077714</v>
      </c>
      <c r="M8508" s="3">
        <v>0.19421380294174675</v>
      </c>
      <c r="N8508" s="3">
        <v>0.55420382722416939</v>
      </c>
      <c r="O8508" s="3">
        <v>0.47692577843033607</v>
      </c>
    </row>
    <row r="8509" spans="1:15" x14ac:dyDescent="0.25">
      <c r="A8509" s="1">
        <v>46012.458333333336</v>
      </c>
      <c r="B8509" s="2">
        <v>2025</v>
      </c>
      <c r="C8509" s="2">
        <v>12</v>
      </c>
      <c r="D8509" s="2">
        <v>21</v>
      </c>
      <c r="E8509" s="2">
        <v>11</v>
      </c>
      <c r="F8509" s="3">
        <v>0.63567382067763378</v>
      </c>
      <c r="G8509" s="3">
        <v>0.2022601250657218</v>
      </c>
      <c r="H8509" s="3">
        <v>0.66394525506660651</v>
      </c>
      <c r="I8509" s="3">
        <v>0</v>
      </c>
      <c r="J8509" s="3">
        <v>0</v>
      </c>
      <c r="K8509" s="3">
        <v>0.7242334032589901</v>
      </c>
      <c r="L8509" s="3">
        <v>0.33485297240829071</v>
      </c>
      <c r="M8509" s="3">
        <v>0</v>
      </c>
      <c r="N8509" s="3">
        <v>0.24001041173463611</v>
      </c>
      <c r="O8509" s="3">
        <v>0.31121955424576436</v>
      </c>
    </row>
    <row r="8510" spans="1:15" x14ac:dyDescent="0.25">
      <c r="A8510" s="1">
        <v>46012.5</v>
      </c>
      <c r="B8510" s="2">
        <v>2025</v>
      </c>
      <c r="C8510" s="2">
        <v>12</v>
      </c>
      <c r="D8510" s="2">
        <v>21</v>
      </c>
      <c r="E8510" s="2">
        <v>12</v>
      </c>
      <c r="F8510" s="3">
        <v>0.56076914696590041</v>
      </c>
      <c r="G8510" s="3">
        <v>0.12046746059972144</v>
      </c>
      <c r="H8510" s="3">
        <v>0.61792729668930524</v>
      </c>
      <c r="I8510" s="3">
        <v>0</v>
      </c>
      <c r="J8510" s="3">
        <v>0</v>
      </c>
      <c r="K8510" s="3">
        <v>0.64947555555555558</v>
      </c>
      <c r="L8510" s="3">
        <v>0.56306476035898378</v>
      </c>
      <c r="M8510" s="3">
        <v>0</v>
      </c>
      <c r="N8510" s="3">
        <v>0</v>
      </c>
      <c r="O8510" s="3">
        <v>0.2790782466854963</v>
      </c>
    </row>
    <row r="8511" spans="1:15" x14ac:dyDescent="0.25">
      <c r="A8511" s="1">
        <v>46012.541666666664</v>
      </c>
      <c r="B8511" s="2">
        <v>2025</v>
      </c>
      <c r="C8511" s="2">
        <v>12</v>
      </c>
      <c r="D8511" s="2">
        <v>21</v>
      </c>
      <c r="E8511" s="2">
        <v>13</v>
      </c>
      <c r="F8511" s="3">
        <v>0.48152576533391445</v>
      </c>
      <c r="G8511" s="3">
        <v>0.21435743563386384</v>
      </c>
      <c r="H8511" s="3">
        <v>0.44735557966033179</v>
      </c>
      <c r="I8511" s="3">
        <v>0</v>
      </c>
      <c r="J8511" s="3">
        <v>0</v>
      </c>
      <c r="K8511" s="3">
        <v>0.56945185185185188</v>
      </c>
      <c r="L8511" s="3">
        <v>0.47615176881864707</v>
      </c>
      <c r="M8511" s="3">
        <v>0</v>
      </c>
      <c r="N8511" s="3">
        <v>0</v>
      </c>
      <c r="O8511" s="3">
        <v>0.24320471125540102</v>
      </c>
    </row>
    <row r="8512" spans="1:15" x14ac:dyDescent="0.25">
      <c r="A8512" s="1">
        <v>46012.583333333336</v>
      </c>
      <c r="B8512" s="2">
        <v>2025</v>
      </c>
      <c r="C8512" s="2">
        <v>12</v>
      </c>
      <c r="D8512" s="2">
        <v>21</v>
      </c>
      <c r="E8512" s="2">
        <v>14</v>
      </c>
      <c r="F8512" s="3">
        <v>0.25232220786149873</v>
      </c>
      <c r="G8512" s="3">
        <v>0</v>
      </c>
      <c r="H8512" s="3">
        <v>0.15678473285759284</v>
      </c>
      <c r="I8512" s="3">
        <v>0</v>
      </c>
      <c r="J8512" s="3">
        <v>0</v>
      </c>
      <c r="K8512" s="3">
        <v>0.35217036007485703</v>
      </c>
      <c r="L8512" s="3">
        <v>0.21804472837289801</v>
      </c>
      <c r="M8512" s="3">
        <v>0</v>
      </c>
      <c r="N8512" s="3">
        <v>0</v>
      </c>
      <c r="O8512" s="3">
        <v>0.1088135587963163</v>
      </c>
    </row>
    <row r="8513" spans="1:15" x14ac:dyDescent="0.25">
      <c r="A8513" s="1">
        <v>46012.625</v>
      </c>
      <c r="B8513" s="2">
        <v>2025</v>
      </c>
      <c r="C8513" s="2">
        <v>12</v>
      </c>
      <c r="D8513" s="2">
        <v>21</v>
      </c>
      <c r="E8513" s="2">
        <v>15</v>
      </c>
      <c r="F8513" s="3">
        <v>6.2728983618971307E-2</v>
      </c>
      <c r="G8513" s="3">
        <v>0</v>
      </c>
      <c r="H8513" s="3">
        <v>0</v>
      </c>
      <c r="I8513" s="3">
        <v>0</v>
      </c>
      <c r="J8513" s="3">
        <v>0</v>
      </c>
      <c r="K8513" s="3">
        <v>0.1126605866095045</v>
      </c>
      <c r="L8513" s="3">
        <v>0</v>
      </c>
      <c r="M8513" s="3">
        <v>0</v>
      </c>
      <c r="N8513" s="3">
        <v>0</v>
      </c>
      <c r="O8513" s="3">
        <v>1.9487730025386198E-2</v>
      </c>
    </row>
    <row r="8514" spans="1:15" x14ac:dyDescent="0.25">
      <c r="A8514" s="1">
        <v>46012.666666666664</v>
      </c>
      <c r="B8514" s="2">
        <v>2025</v>
      </c>
      <c r="C8514" s="2">
        <v>12</v>
      </c>
      <c r="D8514" s="2">
        <v>21</v>
      </c>
      <c r="E8514" s="2">
        <v>16</v>
      </c>
      <c r="F8514" s="3">
        <v>0</v>
      </c>
      <c r="G8514" s="3">
        <v>0</v>
      </c>
      <c r="H8514" s="3">
        <v>0</v>
      </c>
      <c r="I8514" s="3">
        <v>0</v>
      </c>
      <c r="J8514" s="3">
        <v>0</v>
      </c>
      <c r="K8514" s="3">
        <v>0</v>
      </c>
      <c r="L8514" s="3">
        <v>0</v>
      </c>
      <c r="M8514" s="3">
        <v>0</v>
      </c>
      <c r="N8514" s="3">
        <v>0</v>
      </c>
      <c r="O8514" s="3">
        <v>0</v>
      </c>
    </row>
    <row r="8515" spans="1:15" x14ac:dyDescent="0.25">
      <c r="A8515" s="1">
        <v>46012.708333333336</v>
      </c>
      <c r="B8515" s="2">
        <v>2025</v>
      </c>
      <c r="C8515" s="2">
        <v>12</v>
      </c>
      <c r="D8515" s="2">
        <v>21</v>
      </c>
      <c r="E8515" s="2">
        <v>17</v>
      </c>
      <c r="F8515" s="3">
        <v>0</v>
      </c>
      <c r="G8515" s="3">
        <v>0</v>
      </c>
      <c r="H8515" s="3">
        <v>0</v>
      </c>
      <c r="I8515" s="3">
        <v>0</v>
      </c>
      <c r="J8515" s="3">
        <v>0</v>
      </c>
      <c r="K8515" s="3">
        <v>0</v>
      </c>
      <c r="L8515" s="3">
        <v>0</v>
      </c>
      <c r="M8515" s="3">
        <v>0</v>
      </c>
      <c r="N8515" s="3">
        <v>0</v>
      </c>
      <c r="O8515" s="3">
        <v>0</v>
      </c>
    </row>
    <row r="8516" spans="1:15" x14ac:dyDescent="0.25">
      <c r="A8516" s="1">
        <v>46012.75</v>
      </c>
      <c r="B8516" s="2">
        <v>2025</v>
      </c>
      <c r="C8516" s="2">
        <v>12</v>
      </c>
      <c r="D8516" s="2">
        <v>21</v>
      </c>
      <c r="E8516" s="2">
        <v>18</v>
      </c>
      <c r="F8516" s="3">
        <v>0</v>
      </c>
      <c r="G8516" s="3">
        <v>0</v>
      </c>
      <c r="H8516" s="3">
        <v>0</v>
      </c>
      <c r="I8516" s="3">
        <v>0</v>
      </c>
      <c r="J8516" s="3">
        <v>0</v>
      </c>
      <c r="K8516" s="3">
        <v>0</v>
      </c>
      <c r="L8516" s="3">
        <v>0</v>
      </c>
      <c r="M8516" s="3">
        <v>0</v>
      </c>
      <c r="N8516" s="3">
        <v>0</v>
      </c>
      <c r="O8516" s="3">
        <v>0</v>
      </c>
    </row>
    <row r="8517" spans="1:15" x14ac:dyDescent="0.25">
      <c r="A8517" s="1">
        <v>46012.791666666664</v>
      </c>
      <c r="B8517" s="2">
        <v>2025</v>
      </c>
      <c r="C8517" s="2">
        <v>12</v>
      </c>
      <c r="D8517" s="2">
        <v>21</v>
      </c>
      <c r="E8517" s="2">
        <v>19</v>
      </c>
      <c r="F8517" s="3">
        <v>0</v>
      </c>
      <c r="G8517" s="3">
        <v>0</v>
      </c>
      <c r="H8517" s="3"/>
      <c r="I8517" s="3">
        <v>0</v>
      </c>
      <c r="J8517" s="3"/>
      <c r="K8517" s="3">
        <v>0</v>
      </c>
      <c r="L8517" s="3">
        <v>0</v>
      </c>
      <c r="M8517" s="3">
        <v>0</v>
      </c>
      <c r="N8517" s="3">
        <v>0</v>
      </c>
      <c r="O8517" s="3">
        <v>0</v>
      </c>
    </row>
    <row r="8518" spans="1:15" x14ac:dyDescent="0.25">
      <c r="A8518" s="1">
        <v>46012.833333333336</v>
      </c>
      <c r="B8518" s="2">
        <v>2025</v>
      </c>
      <c r="C8518" s="2">
        <v>12</v>
      </c>
      <c r="D8518" s="2">
        <v>21</v>
      </c>
      <c r="E8518" s="2">
        <v>20</v>
      </c>
      <c r="F8518" s="3"/>
      <c r="G8518" s="3">
        <v>0</v>
      </c>
      <c r="H8518" s="3"/>
      <c r="I8518" s="3">
        <v>0</v>
      </c>
      <c r="J8518" s="3"/>
      <c r="K8518" s="3"/>
      <c r="L8518" s="3"/>
      <c r="M8518" s="3">
        <v>0</v>
      </c>
      <c r="N8518" s="3">
        <v>0</v>
      </c>
      <c r="O8518" s="3">
        <v>0</v>
      </c>
    </row>
    <row r="8519" spans="1:15" x14ac:dyDescent="0.25">
      <c r="A8519" s="1">
        <v>46012.875</v>
      </c>
      <c r="B8519" s="2">
        <v>2025</v>
      </c>
      <c r="C8519" s="2">
        <v>12</v>
      </c>
      <c r="D8519" s="2">
        <v>21</v>
      </c>
      <c r="E8519" s="2">
        <v>21</v>
      </c>
      <c r="F8519" s="3"/>
      <c r="G8519" s="3">
        <v>0</v>
      </c>
      <c r="H8519" s="3"/>
      <c r="I8519" s="3">
        <v>0</v>
      </c>
      <c r="J8519" s="3"/>
      <c r="K8519" s="3"/>
      <c r="L8519" s="3"/>
      <c r="M8519" s="3">
        <v>0</v>
      </c>
      <c r="N8519" s="3">
        <v>0</v>
      </c>
      <c r="O8519" s="3">
        <v>0</v>
      </c>
    </row>
    <row r="8520" spans="1:15" x14ac:dyDescent="0.25">
      <c r="A8520" s="1">
        <v>46012.916666666664</v>
      </c>
      <c r="B8520" s="2">
        <v>2025</v>
      </c>
      <c r="C8520" s="2">
        <v>12</v>
      </c>
      <c r="D8520" s="2">
        <v>21</v>
      </c>
      <c r="E8520" s="2">
        <v>22</v>
      </c>
      <c r="F8520" s="3"/>
      <c r="G8520" s="3">
        <v>0</v>
      </c>
      <c r="H8520" s="3"/>
      <c r="I8520" s="3">
        <v>0</v>
      </c>
      <c r="J8520" s="3"/>
      <c r="K8520" s="3"/>
      <c r="L8520" s="3"/>
      <c r="M8520" s="3">
        <v>0</v>
      </c>
      <c r="N8520" s="3">
        <v>0</v>
      </c>
      <c r="O8520" s="3">
        <v>0</v>
      </c>
    </row>
    <row r="8521" spans="1:15" x14ac:dyDescent="0.25">
      <c r="A8521" s="1">
        <v>46012.958333333336</v>
      </c>
      <c r="B8521" s="2">
        <v>2025</v>
      </c>
      <c r="C8521" s="2">
        <v>12</v>
      </c>
      <c r="D8521" s="2">
        <v>21</v>
      </c>
      <c r="E8521" s="2">
        <v>23</v>
      </c>
      <c r="F8521" s="3"/>
      <c r="G8521" s="3">
        <v>0</v>
      </c>
      <c r="H8521" s="3"/>
      <c r="I8521" s="3">
        <v>0</v>
      </c>
      <c r="J8521" s="3"/>
      <c r="K8521" s="3"/>
      <c r="L8521" s="3"/>
      <c r="M8521" s="3">
        <v>0</v>
      </c>
      <c r="N8521" s="3">
        <v>0</v>
      </c>
      <c r="O8521" s="3">
        <v>0</v>
      </c>
    </row>
    <row r="8522" spans="1:15" x14ac:dyDescent="0.25">
      <c r="A8522" s="1">
        <v>46013</v>
      </c>
      <c r="B8522" s="2">
        <v>2025</v>
      </c>
      <c r="C8522" s="2">
        <v>12</v>
      </c>
      <c r="D8522" s="2">
        <v>22</v>
      </c>
      <c r="E8522" s="2">
        <v>0</v>
      </c>
      <c r="F8522" s="3"/>
      <c r="G8522" s="3">
        <v>0</v>
      </c>
      <c r="H8522" s="3"/>
      <c r="I8522" s="3">
        <v>0</v>
      </c>
      <c r="J8522" s="3"/>
      <c r="K8522" s="3"/>
      <c r="L8522" s="3"/>
      <c r="M8522" s="3">
        <v>0</v>
      </c>
      <c r="N8522" s="3">
        <v>0</v>
      </c>
      <c r="O8522" s="3">
        <v>0</v>
      </c>
    </row>
    <row r="8523" spans="1:15" x14ac:dyDescent="0.25">
      <c r="A8523" s="1">
        <v>46013.041666666664</v>
      </c>
      <c r="B8523" s="2">
        <v>2025</v>
      </c>
      <c r="C8523" s="2">
        <v>12</v>
      </c>
      <c r="D8523" s="2">
        <v>22</v>
      </c>
      <c r="E8523" s="2">
        <v>1</v>
      </c>
      <c r="F8523" s="3"/>
      <c r="G8523" s="3">
        <v>0</v>
      </c>
      <c r="H8523" s="3"/>
      <c r="I8523" s="3">
        <v>0</v>
      </c>
      <c r="J8523" s="3"/>
      <c r="K8523" s="3"/>
      <c r="L8523" s="3"/>
      <c r="M8523" s="3">
        <v>0</v>
      </c>
      <c r="N8523" s="3">
        <v>0</v>
      </c>
      <c r="O8523" s="3">
        <v>0</v>
      </c>
    </row>
    <row r="8524" spans="1:15" x14ac:dyDescent="0.25">
      <c r="A8524" s="1">
        <v>46013.083333333336</v>
      </c>
      <c r="B8524" s="2">
        <v>2025</v>
      </c>
      <c r="C8524" s="2">
        <v>12</v>
      </c>
      <c r="D8524" s="2">
        <v>22</v>
      </c>
      <c r="E8524" s="2">
        <v>2</v>
      </c>
      <c r="F8524" s="3"/>
      <c r="G8524" s="3">
        <v>0</v>
      </c>
      <c r="H8524" s="3"/>
      <c r="I8524" s="3">
        <v>0</v>
      </c>
      <c r="J8524" s="3"/>
      <c r="K8524" s="3"/>
      <c r="L8524" s="3"/>
      <c r="M8524" s="3">
        <v>0</v>
      </c>
      <c r="N8524" s="3">
        <v>0</v>
      </c>
      <c r="O8524" s="3">
        <v>0</v>
      </c>
    </row>
    <row r="8525" spans="1:15" x14ac:dyDescent="0.25">
      <c r="A8525" s="1">
        <v>46013.125</v>
      </c>
      <c r="B8525" s="2">
        <v>2025</v>
      </c>
      <c r="C8525" s="2">
        <v>12</v>
      </c>
      <c r="D8525" s="2">
        <v>22</v>
      </c>
      <c r="E8525" s="2">
        <v>3</v>
      </c>
      <c r="F8525" s="3"/>
      <c r="G8525" s="3">
        <v>0</v>
      </c>
      <c r="H8525" s="3"/>
      <c r="I8525" s="3">
        <v>0</v>
      </c>
      <c r="J8525" s="3"/>
      <c r="K8525" s="3"/>
      <c r="L8525" s="3"/>
      <c r="M8525" s="3">
        <v>0</v>
      </c>
      <c r="N8525" s="3">
        <v>0</v>
      </c>
      <c r="O8525" s="3">
        <v>0</v>
      </c>
    </row>
    <row r="8526" spans="1:15" x14ac:dyDescent="0.25">
      <c r="A8526" s="1">
        <v>46013.166666666664</v>
      </c>
      <c r="B8526" s="2">
        <v>2025</v>
      </c>
      <c r="C8526" s="2">
        <v>12</v>
      </c>
      <c r="D8526" s="2">
        <v>22</v>
      </c>
      <c r="E8526" s="2">
        <v>4</v>
      </c>
      <c r="F8526" s="3">
        <v>0</v>
      </c>
      <c r="G8526" s="3">
        <v>0</v>
      </c>
      <c r="H8526" s="3"/>
      <c r="I8526" s="3">
        <v>0</v>
      </c>
      <c r="J8526" s="3"/>
      <c r="K8526" s="3"/>
      <c r="L8526" s="3"/>
      <c r="M8526" s="3">
        <v>0</v>
      </c>
      <c r="N8526" s="3">
        <v>0</v>
      </c>
      <c r="O8526" s="3">
        <v>0</v>
      </c>
    </row>
    <row r="8527" spans="1:15" x14ac:dyDescent="0.25">
      <c r="A8527" s="1">
        <v>46013.208333333336</v>
      </c>
      <c r="B8527" s="2">
        <v>2025</v>
      </c>
      <c r="C8527" s="2">
        <v>12</v>
      </c>
      <c r="D8527" s="2">
        <v>22</v>
      </c>
      <c r="E8527" s="2">
        <v>5</v>
      </c>
      <c r="F8527" s="3">
        <v>0</v>
      </c>
      <c r="G8527" s="3">
        <v>0</v>
      </c>
      <c r="H8527" s="3">
        <v>0</v>
      </c>
      <c r="I8527" s="3">
        <v>0</v>
      </c>
      <c r="J8527" s="3">
        <v>0</v>
      </c>
      <c r="K8527" s="3">
        <v>0</v>
      </c>
      <c r="L8527" s="3">
        <v>0</v>
      </c>
      <c r="M8527" s="3">
        <v>0</v>
      </c>
      <c r="N8527" s="3">
        <v>0</v>
      </c>
      <c r="O8527" s="3">
        <v>0</v>
      </c>
    </row>
    <row r="8528" spans="1:15" x14ac:dyDescent="0.25">
      <c r="A8528" s="1">
        <v>46013.25</v>
      </c>
      <c r="B8528" s="2">
        <v>2025</v>
      </c>
      <c r="C8528" s="2">
        <v>12</v>
      </c>
      <c r="D8528" s="2">
        <v>22</v>
      </c>
      <c r="E8528" s="2">
        <v>6</v>
      </c>
      <c r="F8528" s="3">
        <v>6.5594370444835404E-2</v>
      </c>
      <c r="G8528" s="3">
        <v>0</v>
      </c>
      <c r="H8528" s="3">
        <v>0</v>
      </c>
      <c r="I8528" s="3">
        <v>7.647621553105495E-2</v>
      </c>
      <c r="J8528" s="3">
        <v>0</v>
      </c>
      <c r="K8528" s="3">
        <v>0</v>
      </c>
      <c r="L8528" s="3">
        <v>4.4116194051971182E-2</v>
      </c>
      <c r="M8528" s="3">
        <v>0</v>
      </c>
      <c r="N8528" s="3">
        <v>0</v>
      </c>
      <c r="O8528" s="3">
        <v>2.0687420003095727E-2</v>
      </c>
    </row>
    <row r="8529" spans="1:15" x14ac:dyDescent="0.25">
      <c r="A8529" s="1">
        <v>46013.291666666664</v>
      </c>
      <c r="B8529" s="2">
        <v>2025</v>
      </c>
      <c r="C8529" s="2">
        <v>12</v>
      </c>
      <c r="D8529" s="2">
        <v>22</v>
      </c>
      <c r="E8529" s="2">
        <v>7</v>
      </c>
      <c r="F8529" s="3">
        <v>0.12171140939597321</v>
      </c>
      <c r="G8529" s="3">
        <v>0</v>
      </c>
      <c r="H8529" s="3">
        <v>0.45771077957885736</v>
      </c>
      <c r="I8529" s="3">
        <v>9.3309917872261755E-2</v>
      </c>
      <c r="J8529" s="3">
        <v>0</v>
      </c>
      <c r="K8529" s="3">
        <v>0.36880937388780904</v>
      </c>
      <c r="L8529" s="3">
        <v>0</v>
      </c>
      <c r="M8529" s="3">
        <v>0</v>
      </c>
      <c r="N8529" s="3">
        <v>0</v>
      </c>
      <c r="O8529" s="3">
        <v>0.1157268311927668</v>
      </c>
    </row>
    <row r="8530" spans="1:15" x14ac:dyDescent="0.25">
      <c r="A8530" s="1">
        <v>46013.333333333336</v>
      </c>
      <c r="B8530" s="2">
        <v>2025</v>
      </c>
      <c r="C8530" s="2">
        <v>12</v>
      </c>
      <c r="D8530" s="2">
        <v>22</v>
      </c>
      <c r="E8530" s="2">
        <v>8</v>
      </c>
      <c r="F8530" s="3">
        <v>0</v>
      </c>
      <c r="G8530" s="3">
        <v>0</v>
      </c>
      <c r="H8530" s="3">
        <v>0.42137459639515756</v>
      </c>
      <c r="I8530" s="3">
        <v>0.10672690966590975</v>
      </c>
      <c r="J8530" s="3">
        <v>0</v>
      </c>
      <c r="K8530" s="3">
        <v>0.68347753845657966</v>
      </c>
      <c r="L8530" s="3">
        <v>3.6704700982941006E-3</v>
      </c>
      <c r="M8530" s="3">
        <v>0.10195145726044422</v>
      </c>
      <c r="N8530" s="3">
        <v>0.29154394591833183</v>
      </c>
      <c r="O8530" s="3">
        <v>0.17874943531052412</v>
      </c>
    </row>
    <row r="8531" spans="1:15" x14ac:dyDescent="0.25">
      <c r="A8531" s="1">
        <v>46013.375</v>
      </c>
      <c r="B8531" s="2">
        <v>2025</v>
      </c>
      <c r="C8531" s="2">
        <v>12</v>
      </c>
      <c r="D8531" s="2">
        <v>22</v>
      </c>
      <c r="E8531" s="2">
        <v>9</v>
      </c>
      <c r="F8531" s="3">
        <v>0</v>
      </c>
      <c r="G8531" s="3">
        <v>5.9550017261931897E-2</v>
      </c>
      <c r="H8531" s="3">
        <v>0.56542831040863706</v>
      </c>
      <c r="I8531" s="3">
        <v>0</v>
      </c>
      <c r="J8531" s="3">
        <v>0</v>
      </c>
      <c r="K8531" s="3">
        <v>0.67569777777777773</v>
      </c>
      <c r="L8531" s="3">
        <v>0</v>
      </c>
      <c r="M8531" s="3">
        <v>0.39465164481670495</v>
      </c>
      <c r="N8531" s="3">
        <v>0.19342788314728734</v>
      </c>
      <c r="O8531" s="3">
        <v>0.20986173704581546</v>
      </c>
    </row>
    <row r="8532" spans="1:15" x14ac:dyDescent="0.25">
      <c r="A8532" s="1">
        <v>46013.416666666664</v>
      </c>
      <c r="B8532" s="2">
        <v>2025</v>
      </c>
      <c r="C8532" s="2">
        <v>12</v>
      </c>
      <c r="D8532" s="2">
        <v>22</v>
      </c>
      <c r="E8532" s="2">
        <v>10</v>
      </c>
      <c r="F8532" s="3">
        <v>0</v>
      </c>
      <c r="G8532" s="3">
        <v>0</v>
      </c>
      <c r="H8532" s="3">
        <v>0.31480645731121032</v>
      </c>
      <c r="I8532" s="3">
        <v>0</v>
      </c>
      <c r="J8532" s="3">
        <v>0</v>
      </c>
      <c r="K8532" s="3">
        <v>0.15733925925925926</v>
      </c>
      <c r="L8532" s="3">
        <v>0</v>
      </c>
      <c r="M8532" s="3">
        <v>0.75322371320217241</v>
      </c>
      <c r="N8532" s="3">
        <v>0</v>
      </c>
      <c r="O8532" s="3">
        <v>0.13615215886362689</v>
      </c>
    </row>
    <row r="8533" spans="1:15" x14ac:dyDescent="0.25">
      <c r="A8533" s="1">
        <v>46013.458333333336</v>
      </c>
      <c r="B8533" s="2">
        <v>2025</v>
      </c>
      <c r="C8533" s="2">
        <v>12</v>
      </c>
      <c r="D8533" s="2">
        <v>22</v>
      </c>
      <c r="E8533" s="2">
        <v>11</v>
      </c>
      <c r="F8533" s="3">
        <v>0</v>
      </c>
      <c r="G8533" s="3">
        <v>0</v>
      </c>
      <c r="H8533" s="3">
        <v>0</v>
      </c>
      <c r="I8533" s="3">
        <v>0</v>
      </c>
      <c r="J8533" s="3">
        <v>0</v>
      </c>
      <c r="K8533" s="3">
        <v>7.6385185185185254E-3</v>
      </c>
      <c r="L8533" s="3">
        <v>0</v>
      </c>
      <c r="M8533" s="3">
        <v>0.37994252635849923</v>
      </c>
      <c r="N8533" s="3">
        <v>0.70622468056020093</v>
      </c>
      <c r="O8533" s="3">
        <v>0.12153396949302429</v>
      </c>
    </row>
    <row r="8534" spans="1:15" x14ac:dyDescent="0.25">
      <c r="A8534" s="1">
        <v>46013.5</v>
      </c>
      <c r="B8534" s="2">
        <v>2025</v>
      </c>
      <c r="C8534" s="2">
        <v>12</v>
      </c>
      <c r="D8534" s="2">
        <v>22</v>
      </c>
      <c r="E8534" s="2">
        <v>12</v>
      </c>
      <c r="F8534" s="3">
        <v>0</v>
      </c>
      <c r="G8534" s="3">
        <v>0.34864759775450194</v>
      </c>
      <c r="H8534" s="3">
        <v>0</v>
      </c>
      <c r="I8534" s="3">
        <v>0</v>
      </c>
      <c r="J8534" s="3">
        <v>0</v>
      </c>
      <c r="K8534" s="3">
        <v>0</v>
      </c>
      <c r="L8534" s="3">
        <v>0</v>
      </c>
      <c r="M8534" s="3">
        <v>0.76011592351955093</v>
      </c>
      <c r="N8534" s="3">
        <v>0.54537659476785183</v>
      </c>
      <c r="O8534" s="3">
        <v>0.18379334622687829</v>
      </c>
    </row>
    <row r="8535" spans="1:15" x14ac:dyDescent="0.25">
      <c r="A8535" s="1">
        <v>46013.541666666664</v>
      </c>
      <c r="B8535" s="2">
        <v>2025</v>
      </c>
      <c r="C8535" s="2">
        <v>12</v>
      </c>
      <c r="D8535" s="2">
        <v>22</v>
      </c>
      <c r="E8535" s="2">
        <v>13</v>
      </c>
      <c r="F8535" s="3">
        <v>0</v>
      </c>
      <c r="G8535" s="3">
        <v>0</v>
      </c>
      <c r="H8535" s="3">
        <v>0</v>
      </c>
      <c r="I8535" s="3">
        <v>0.15324508067811729</v>
      </c>
      <c r="J8535" s="3">
        <v>0</v>
      </c>
      <c r="K8535" s="3">
        <v>0</v>
      </c>
      <c r="L8535" s="3">
        <v>0</v>
      </c>
      <c r="M8535" s="3">
        <v>0.42784495077170626</v>
      </c>
      <c r="N8535" s="3">
        <v>0.1407632159984249</v>
      </c>
      <c r="O8535" s="3">
        <v>8.0205916383138717E-2</v>
      </c>
    </row>
    <row r="8536" spans="1:15" x14ac:dyDescent="0.25">
      <c r="A8536" s="1">
        <v>46013.583333333336</v>
      </c>
      <c r="B8536" s="2">
        <v>2025</v>
      </c>
      <c r="C8536" s="2">
        <v>12</v>
      </c>
      <c r="D8536" s="2">
        <v>22</v>
      </c>
      <c r="E8536" s="2">
        <v>14</v>
      </c>
      <c r="F8536" s="3">
        <v>0</v>
      </c>
      <c r="G8536" s="3">
        <v>0</v>
      </c>
      <c r="H8536" s="3">
        <v>0</v>
      </c>
      <c r="I8536" s="3">
        <v>0</v>
      </c>
      <c r="J8536" s="3">
        <v>0</v>
      </c>
      <c r="K8536" s="3">
        <v>0</v>
      </c>
      <c r="L8536" s="3">
        <v>0</v>
      </c>
      <c r="M8536" s="3">
        <v>0</v>
      </c>
      <c r="N8536" s="3">
        <v>0</v>
      </c>
      <c r="O8536" s="3">
        <v>0</v>
      </c>
    </row>
    <row r="8537" spans="1:15" x14ac:dyDescent="0.25">
      <c r="A8537" s="1">
        <v>46013.625</v>
      </c>
      <c r="B8537" s="2">
        <v>2025</v>
      </c>
      <c r="C8537" s="2">
        <v>12</v>
      </c>
      <c r="D8537" s="2">
        <v>22</v>
      </c>
      <c r="E8537" s="2">
        <v>15</v>
      </c>
      <c r="F8537" s="3">
        <v>0</v>
      </c>
      <c r="G8537" s="3">
        <v>0</v>
      </c>
      <c r="H8537" s="3">
        <v>0</v>
      </c>
      <c r="I8537" s="3">
        <v>0</v>
      </c>
      <c r="J8537" s="3">
        <v>0</v>
      </c>
      <c r="K8537" s="3">
        <v>0</v>
      </c>
      <c r="L8537" s="3">
        <v>0</v>
      </c>
      <c r="M8537" s="3">
        <v>0</v>
      </c>
      <c r="N8537" s="3">
        <v>0</v>
      </c>
      <c r="O8537" s="3">
        <v>0</v>
      </c>
    </row>
    <row r="8538" spans="1:15" x14ac:dyDescent="0.25">
      <c r="A8538" s="1">
        <v>46013.666666666664</v>
      </c>
      <c r="B8538" s="2">
        <v>2025</v>
      </c>
      <c r="C8538" s="2">
        <v>12</v>
      </c>
      <c r="D8538" s="2">
        <v>22</v>
      </c>
      <c r="E8538" s="2">
        <v>16</v>
      </c>
      <c r="F8538" s="3">
        <v>0</v>
      </c>
      <c r="G8538" s="3">
        <v>0</v>
      </c>
      <c r="H8538" s="3">
        <v>0</v>
      </c>
      <c r="I8538" s="3">
        <v>0</v>
      </c>
      <c r="J8538" s="3">
        <v>0</v>
      </c>
      <c r="K8538" s="3">
        <v>0</v>
      </c>
      <c r="L8538" s="3">
        <v>0</v>
      </c>
      <c r="M8538" s="3">
        <v>0</v>
      </c>
      <c r="N8538" s="3">
        <v>0</v>
      </c>
      <c r="O8538" s="3">
        <v>0</v>
      </c>
    </row>
    <row r="8539" spans="1:15" x14ac:dyDescent="0.25">
      <c r="A8539" s="1">
        <v>46013.708333333336</v>
      </c>
      <c r="B8539" s="2">
        <v>2025</v>
      </c>
      <c r="C8539" s="2">
        <v>12</v>
      </c>
      <c r="D8539" s="2">
        <v>22</v>
      </c>
      <c r="E8539" s="2">
        <v>17</v>
      </c>
      <c r="F8539" s="3">
        <v>0</v>
      </c>
      <c r="G8539" s="3">
        <v>0</v>
      </c>
      <c r="H8539" s="3">
        <v>0</v>
      </c>
      <c r="I8539" s="3">
        <v>0</v>
      </c>
      <c r="J8539" s="3">
        <v>0</v>
      </c>
      <c r="K8539" s="3">
        <v>0</v>
      </c>
      <c r="L8539" s="3">
        <v>0</v>
      </c>
      <c r="M8539" s="3">
        <v>0</v>
      </c>
      <c r="N8539" s="3">
        <v>0</v>
      </c>
      <c r="O8539" s="3">
        <v>0</v>
      </c>
    </row>
    <row r="8540" spans="1:15" x14ac:dyDescent="0.25">
      <c r="A8540" s="1">
        <v>46013.75</v>
      </c>
      <c r="B8540" s="2">
        <v>2025</v>
      </c>
      <c r="C8540" s="2">
        <v>12</v>
      </c>
      <c r="D8540" s="2">
        <v>22</v>
      </c>
      <c r="E8540" s="2">
        <v>18</v>
      </c>
      <c r="F8540" s="3">
        <v>0</v>
      </c>
      <c r="G8540" s="3">
        <v>0</v>
      </c>
      <c r="H8540" s="3">
        <v>0</v>
      </c>
      <c r="I8540" s="3">
        <v>0</v>
      </c>
      <c r="J8540" s="3">
        <v>0</v>
      </c>
      <c r="K8540" s="3">
        <v>0</v>
      </c>
      <c r="L8540" s="3">
        <v>0</v>
      </c>
      <c r="M8540" s="3">
        <v>0</v>
      </c>
      <c r="N8540" s="3">
        <v>0</v>
      </c>
      <c r="O8540" s="3">
        <v>0</v>
      </c>
    </row>
    <row r="8541" spans="1:15" x14ac:dyDescent="0.25">
      <c r="A8541" s="1">
        <v>46013.791666666664</v>
      </c>
      <c r="B8541" s="2">
        <v>2025</v>
      </c>
      <c r="C8541" s="2">
        <v>12</v>
      </c>
      <c r="D8541" s="2">
        <v>22</v>
      </c>
      <c r="E8541" s="2">
        <v>19</v>
      </c>
      <c r="F8541" s="3">
        <v>0</v>
      </c>
      <c r="G8541" s="3">
        <v>0</v>
      </c>
      <c r="H8541" s="3"/>
      <c r="I8541" s="3">
        <v>0</v>
      </c>
      <c r="J8541" s="3"/>
      <c r="K8541" s="3"/>
      <c r="L8541" s="3">
        <v>0</v>
      </c>
      <c r="M8541" s="3">
        <v>0</v>
      </c>
      <c r="N8541" s="3">
        <v>0</v>
      </c>
      <c r="O8541" s="3">
        <v>0</v>
      </c>
    </row>
    <row r="8542" spans="1:15" x14ac:dyDescent="0.25">
      <c r="A8542" s="1">
        <v>46013.833333333336</v>
      </c>
      <c r="B8542" s="2">
        <v>2025</v>
      </c>
      <c r="C8542" s="2">
        <v>12</v>
      </c>
      <c r="D8542" s="2">
        <v>22</v>
      </c>
      <c r="E8542" s="2">
        <v>20</v>
      </c>
      <c r="F8542" s="3"/>
      <c r="G8542" s="3">
        <v>0</v>
      </c>
      <c r="H8542" s="3"/>
      <c r="I8542" s="3">
        <v>0</v>
      </c>
      <c r="J8542" s="3"/>
      <c r="K8542" s="3"/>
      <c r="L8542" s="3"/>
      <c r="M8542" s="3">
        <v>0</v>
      </c>
      <c r="N8542" s="3">
        <v>0</v>
      </c>
      <c r="O8542" s="3">
        <v>0</v>
      </c>
    </row>
    <row r="8543" spans="1:15" x14ac:dyDescent="0.25">
      <c r="A8543" s="1">
        <v>46013.875</v>
      </c>
      <c r="B8543" s="2">
        <v>2025</v>
      </c>
      <c r="C8543" s="2">
        <v>12</v>
      </c>
      <c r="D8543" s="2">
        <v>22</v>
      </c>
      <c r="E8543" s="2">
        <v>21</v>
      </c>
      <c r="F8543" s="3"/>
      <c r="G8543" s="3">
        <v>0</v>
      </c>
      <c r="H8543" s="3"/>
      <c r="I8543" s="3">
        <v>0</v>
      </c>
      <c r="J8543" s="3"/>
      <c r="K8543" s="3"/>
      <c r="L8543" s="3"/>
      <c r="M8543" s="3">
        <v>0</v>
      </c>
      <c r="N8543" s="3">
        <v>0</v>
      </c>
      <c r="O8543" s="3">
        <v>0</v>
      </c>
    </row>
    <row r="8544" spans="1:15" x14ac:dyDescent="0.25">
      <c r="A8544" s="1">
        <v>46013.916666666664</v>
      </c>
      <c r="B8544" s="2">
        <v>2025</v>
      </c>
      <c r="C8544" s="2">
        <v>12</v>
      </c>
      <c r="D8544" s="2">
        <v>22</v>
      </c>
      <c r="E8544" s="2">
        <v>22</v>
      </c>
      <c r="F8544" s="3"/>
      <c r="G8544" s="3">
        <v>0</v>
      </c>
      <c r="H8544" s="3"/>
      <c r="I8544" s="3">
        <v>0</v>
      </c>
      <c r="J8544" s="3"/>
      <c r="K8544" s="3"/>
      <c r="L8544" s="3"/>
      <c r="M8544" s="3">
        <v>0</v>
      </c>
      <c r="N8544" s="3">
        <v>0</v>
      </c>
      <c r="O8544" s="3">
        <v>0</v>
      </c>
    </row>
    <row r="8545" spans="1:15" x14ac:dyDescent="0.25">
      <c r="A8545" s="1">
        <v>46013.958333333336</v>
      </c>
      <c r="B8545" s="2">
        <v>2025</v>
      </c>
      <c r="C8545" s="2">
        <v>12</v>
      </c>
      <c r="D8545" s="2">
        <v>22</v>
      </c>
      <c r="E8545" s="2">
        <v>23</v>
      </c>
      <c r="F8545" s="3"/>
      <c r="G8545" s="3">
        <v>0</v>
      </c>
      <c r="H8545" s="3"/>
      <c r="I8545" s="3">
        <v>0</v>
      </c>
      <c r="J8545" s="3"/>
      <c r="K8545" s="3"/>
      <c r="L8545" s="3"/>
      <c r="M8545" s="3">
        <v>0</v>
      </c>
      <c r="N8545" s="3">
        <v>0</v>
      </c>
      <c r="O8545" s="3">
        <v>0</v>
      </c>
    </row>
    <row r="8546" spans="1:15" x14ac:dyDescent="0.25">
      <c r="A8546" s="1">
        <v>46014</v>
      </c>
      <c r="B8546" s="2">
        <v>2025</v>
      </c>
      <c r="C8546" s="2">
        <v>12</v>
      </c>
      <c r="D8546" s="2">
        <v>23</v>
      </c>
      <c r="E8546" s="2">
        <v>0</v>
      </c>
      <c r="F8546" s="3"/>
      <c r="G8546" s="3">
        <v>0</v>
      </c>
      <c r="H8546" s="3"/>
      <c r="I8546" s="3">
        <v>0</v>
      </c>
      <c r="J8546" s="3"/>
      <c r="K8546" s="3"/>
      <c r="L8546" s="3"/>
      <c r="M8546" s="3">
        <v>0</v>
      </c>
      <c r="N8546" s="3">
        <v>0</v>
      </c>
      <c r="O8546" s="3">
        <v>0</v>
      </c>
    </row>
    <row r="8547" spans="1:15" x14ac:dyDescent="0.25">
      <c r="A8547" s="1">
        <v>46014.041666666664</v>
      </c>
      <c r="B8547" s="2">
        <v>2025</v>
      </c>
      <c r="C8547" s="2">
        <v>12</v>
      </c>
      <c r="D8547" s="2">
        <v>23</v>
      </c>
      <c r="E8547" s="2">
        <v>1</v>
      </c>
      <c r="F8547" s="3"/>
      <c r="G8547" s="3">
        <v>0</v>
      </c>
      <c r="H8547" s="3"/>
      <c r="I8547" s="3">
        <v>0</v>
      </c>
      <c r="J8547" s="3"/>
      <c r="K8547" s="3"/>
      <c r="L8547" s="3"/>
      <c r="M8547" s="3">
        <v>0</v>
      </c>
      <c r="N8547" s="3">
        <v>0</v>
      </c>
      <c r="O8547" s="3">
        <v>0</v>
      </c>
    </row>
    <row r="8548" spans="1:15" x14ac:dyDescent="0.25">
      <c r="A8548" s="1">
        <v>46014.083333333336</v>
      </c>
      <c r="B8548" s="2">
        <v>2025</v>
      </c>
      <c r="C8548" s="2">
        <v>12</v>
      </c>
      <c r="D8548" s="2">
        <v>23</v>
      </c>
      <c r="E8548" s="2">
        <v>2</v>
      </c>
      <c r="F8548" s="3"/>
      <c r="G8548" s="3">
        <v>0</v>
      </c>
      <c r="H8548" s="3"/>
      <c r="I8548" s="3">
        <v>0</v>
      </c>
      <c r="J8548" s="3"/>
      <c r="K8548" s="3"/>
      <c r="L8548" s="3"/>
      <c r="M8548" s="3">
        <v>0</v>
      </c>
      <c r="N8548" s="3">
        <v>0</v>
      </c>
      <c r="O8548" s="3">
        <v>0</v>
      </c>
    </row>
    <row r="8549" spans="1:15" x14ac:dyDescent="0.25">
      <c r="A8549" s="1">
        <v>46014.125</v>
      </c>
      <c r="B8549" s="2">
        <v>2025</v>
      </c>
      <c r="C8549" s="2">
        <v>12</v>
      </c>
      <c r="D8549" s="2">
        <v>23</v>
      </c>
      <c r="E8549" s="2">
        <v>3</v>
      </c>
      <c r="F8549" s="3"/>
      <c r="G8549" s="3">
        <v>0</v>
      </c>
      <c r="H8549" s="3"/>
      <c r="I8549" s="3">
        <v>0</v>
      </c>
      <c r="J8549" s="3"/>
      <c r="K8549" s="3"/>
      <c r="L8549" s="3"/>
      <c r="M8549" s="3">
        <v>0</v>
      </c>
      <c r="N8549" s="3">
        <v>0</v>
      </c>
      <c r="O8549" s="3">
        <v>0</v>
      </c>
    </row>
    <row r="8550" spans="1:15" x14ac:dyDescent="0.25">
      <c r="A8550" s="1">
        <v>46014.166666666664</v>
      </c>
      <c r="B8550" s="2">
        <v>2025</v>
      </c>
      <c r="C8550" s="2">
        <v>12</v>
      </c>
      <c r="D8550" s="2">
        <v>23</v>
      </c>
      <c r="E8550" s="2">
        <v>4</v>
      </c>
      <c r="F8550" s="3"/>
      <c r="G8550" s="3">
        <v>0</v>
      </c>
      <c r="H8550" s="3"/>
      <c r="I8550" s="3">
        <v>0</v>
      </c>
      <c r="J8550" s="3"/>
      <c r="K8550" s="3"/>
      <c r="L8550" s="3"/>
      <c r="M8550" s="3">
        <v>0</v>
      </c>
      <c r="N8550" s="3">
        <v>0</v>
      </c>
      <c r="O8550" s="3">
        <v>0</v>
      </c>
    </row>
    <row r="8551" spans="1:15" x14ac:dyDescent="0.25">
      <c r="A8551" s="1">
        <v>46014.208333333336</v>
      </c>
      <c r="B8551" s="2">
        <v>2025</v>
      </c>
      <c r="C8551" s="2">
        <v>12</v>
      </c>
      <c r="D8551" s="2">
        <v>23</v>
      </c>
      <c r="E8551" s="2">
        <v>5</v>
      </c>
      <c r="F8551" s="3"/>
      <c r="G8551" s="3">
        <v>0</v>
      </c>
      <c r="H8551" s="3">
        <v>0</v>
      </c>
      <c r="I8551" s="3">
        <v>0</v>
      </c>
      <c r="J8551" s="3">
        <v>0</v>
      </c>
      <c r="K8551" s="3">
        <v>0</v>
      </c>
      <c r="L8551" s="3">
        <v>0</v>
      </c>
      <c r="M8551" s="3">
        <v>0</v>
      </c>
      <c r="N8551" s="3">
        <v>0</v>
      </c>
      <c r="O8551" s="3">
        <v>0</v>
      </c>
    </row>
    <row r="8552" spans="1:15" x14ac:dyDescent="0.25">
      <c r="A8552" s="1">
        <v>46014.25</v>
      </c>
      <c r="B8552" s="2">
        <v>2025</v>
      </c>
      <c r="C8552" s="2">
        <v>12</v>
      </c>
      <c r="D8552" s="2">
        <v>23</v>
      </c>
      <c r="E8552" s="2">
        <v>6</v>
      </c>
      <c r="F8552" s="3">
        <v>0</v>
      </c>
      <c r="G8552" s="3">
        <v>0</v>
      </c>
      <c r="H8552" s="3">
        <v>0</v>
      </c>
      <c r="I8552" s="3">
        <v>0</v>
      </c>
      <c r="J8552" s="3">
        <v>0</v>
      </c>
      <c r="K8552" s="3">
        <v>0</v>
      </c>
      <c r="L8552" s="3">
        <v>0</v>
      </c>
      <c r="M8552" s="3">
        <v>0</v>
      </c>
      <c r="N8552" s="3">
        <v>0</v>
      </c>
      <c r="O8552" s="3">
        <v>0</v>
      </c>
    </row>
    <row r="8553" spans="1:15" x14ac:dyDescent="0.25">
      <c r="A8553" s="1">
        <v>46014.291666666664</v>
      </c>
      <c r="B8553" s="2">
        <v>2025</v>
      </c>
      <c r="C8553" s="2">
        <v>12</v>
      </c>
      <c r="D8553" s="2">
        <v>23</v>
      </c>
      <c r="E8553" s="2">
        <v>7</v>
      </c>
      <c r="F8553" s="3">
        <v>0</v>
      </c>
      <c r="G8553" s="3">
        <v>0</v>
      </c>
      <c r="H8553" s="3">
        <v>0.16495323766688086</v>
      </c>
      <c r="I8553" s="3">
        <v>2.5526542677669704E-2</v>
      </c>
      <c r="J8553" s="3">
        <v>1.7522174277837699E-2</v>
      </c>
      <c r="K8553" s="3">
        <v>6.4581129751368954E-2</v>
      </c>
      <c r="L8553" s="3">
        <v>0</v>
      </c>
      <c r="M8553" s="3">
        <v>0</v>
      </c>
      <c r="N8553" s="3">
        <v>0</v>
      </c>
      <c r="O8553" s="3">
        <v>3.0287009374861912E-2</v>
      </c>
    </row>
    <row r="8554" spans="1:15" x14ac:dyDescent="0.25">
      <c r="A8554" s="1">
        <v>46014.333333333336</v>
      </c>
      <c r="B8554" s="2">
        <v>2025</v>
      </c>
      <c r="C8554" s="2">
        <v>12</v>
      </c>
      <c r="D8554" s="2">
        <v>23</v>
      </c>
      <c r="E8554" s="2">
        <v>8</v>
      </c>
      <c r="F8554" s="3">
        <v>0.48471781104496192</v>
      </c>
      <c r="G8554" s="3">
        <v>0</v>
      </c>
      <c r="H8554" s="3">
        <v>0.57632345955225062</v>
      </c>
      <c r="I8554" s="3">
        <v>7.656111136674261E-2</v>
      </c>
      <c r="J8554" s="3">
        <v>0</v>
      </c>
      <c r="K8554" s="3">
        <v>0.2900400742081124</v>
      </c>
      <c r="L8554" s="3">
        <v>0</v>
      </c>
      <c r="M8554" s="3">
        <v>0</v>
      </c>
      <c r="N8554" s="3">
        <v>0</v>
      </c>
      <c r="O8554" s="3">
        <v>0.15862693957467416</v>
      </c>
    </row>
    <row r="8555" spans="1:15" x14ac:dyDescent="0.25">
      <c r="A8555" s="1">
        <v>46014.375</v>
      </c>
      <c r="B8555" s="2">
        <v>2025</v>
      </c>
      <c r="C8555" s="2">
        <v>12</v>
      </c>
      <c r="D8555" s="2">
        <v>23</v>
      </c>
      <c r="E8555" s="2">
        <v>9</v>
      </c>
      <c r="F8555" s="3">
        <v>0.38765742012627269</v>
      </c>
      <c r="G8555" s="3">
        <v>5.3570649642052702E-3</v>
      </c>
      <c r="H8555" s="3">
        <v>0.73951412008250217</v>
      </c>
      <c r="I8555" s="3">
        <v>5.3435914990453748E-2</v>
      </c>
      <c r="J8555" s="3">
        <v>0</v>
      </c>
      <c r="K8555" s="3">
        <v>0.40897688821401829</v>
      </c>
      <c r="L8555" s="3">
        <v>0.24996502510297808</v>
      </c>
      <c r="M8555" s="3">
        <v>0.22183129731112378</v>
      </c>
      <c r="N8555" s="3">
        <v>0.14014164953164274</v>
      </c>
      <c r="O8555" s="3">
        <v>0.24520882003591074</v>
      </c>
    </row>
    <row r="8556" spans="1:15" x14ac:dyDescent="0.25">
      <c r="A8556" s="1">
        <v>46014.416666666664</v>
      </c>
      <c r="B8556" s="2">
        <v>2025</v>
      </c>
      <c r="C8556" s="2">
        <v>12</v>
      </c>
      <c r="D8556" s="2">
        <v>23</v>
      </c>
      <c r="E8556" s="2">
        <v>10</v>
      </c>
      <c r="F8556" s="3">
        <v>0.55686713524543707</v>
      </c>
      <c r="G8556" s="3">
        <v>0</v>
      </c>
      <c r="H8556" s="3">
        <v>0.72663024917284336</v>
      </c>
      <c r="I8556" s="3">
        <v>5.9870941608672901E-2</v>
      </c>
      <c r="J8556" s="3">
        <v>0</v>
      </c>
      <c r="K8556" s="3">
        <v>0.42461629629629627</v>
      </c>
      <c r="L8556" s="3">
        <v>0.35688784793429129</v>
      </c>
      <c r="M8556" s="3">
        <v>0.23040752490157856</v>
      </c>
      <c r="N8556" s="3">
        <v>0.13071418801330187</v>
      </c>
      <c r="O8556" s="3">
        <v>0.27622157590804686</v>
      </c>
    </row>
    <row r="8557" spans="1:15" x14ac:dyDescent="0.25">
      <c r="A8557" s="1">
        <v>46014.458333333336</v>
      </c>
      <c r="B8557" s="2">
        <v>2025</v>
      </c>
      <c r="C8557" s="2">
        <v>12</v>
      </c>
      <c r="D8557" s="2">
        <v>23</v>
      </c>
      <c r="E8557" s="2">
        <v>11</v>
      </c>
      <c r="F8557" s="3">
        <v>0.4794014284094773</v>
      </c>
      <c r="G8557" s="3">
        <v>0</v>
      </c>
      <c r="H8557" s="3">
        <v>0.57692015136657027</v>
      </c>
      <c r="I8557" s="3">
        <v>0</v>
      </c>
      <c r="J8557" s="3">
        <v>0</v>
      </c>
      <c r="K8557" s="3">
        <v>0.37789629629629629</v>
      </c>
      <c r="L8557" s="3">
        <v>0.35853200018988651</v>
      </c>
      <c r="M8557" s="3">
        <v>0</v>
      </c>
      <c r="N8557" s="3">
        <v>0</v>
      </c>
      <c r="O8557" s="3">
        <v>0.19919443069580339</v>
      </c>
    </row>
    <row r="8558" spans="1:15" x14ac:dyDescent="0.25">
      <c r="A8558" s="1">
        <v>46014.5</v>
      </c>
      <c r="B8558" s="2">
        <v>2025</v>
      </c>
      <c r="C8558" s="2">
        <v>12</v>
      </c>
      <c r="D8558" s="2">
        <v>23</v>
      </c>
      <c r="E8558" s="2">
        <v>12</v>
      </c>
      <c r="F8558" s="3">
        <v>0.40401031629066997</v>
      </c>
      <c r="G8558" s="3">
        <v>0</v>
      </c>
      <c r="H8558" s="3">
        <v>0.5792450304431489</v>
      </c>
      <c r="I8558" s="3">
        <v>0</v>
      </c>
      <c r="J8558" s="3">
        <v>0</v>
      </c>
      <c r="K8558" s="3">
        <v>0.31966222222222229</v>
      </c>
      <c r="L8558" s="3">
        <v>0.27895266556471815</v>
      </c>
      <c r="M8558" s="3">
        <v>0</v>
      </c>
      <c r="N8558" s="3">
        <v>0</v>
      </c>
      <c r="O8558" s="3">
        <v>0.17576335939119547</v>
      </c>
    </row>
    <row r="8559" spans="1:15" x14ac:dyDescent="0.25">
      <c r="A8559" s="1">
        <v>46014.541666666664</v>
      </c>
      <c r="B8559" s="2">
        <v>2025</v>
      </c>
      <c r="C8559" s="2">
        <v>12</v>
      </c>
      <c r="D8559" s="2">
        <v>23</v>
      </c>
      <c r="E8559" s="2">
        <v>13</v>
      </c>
      <c r="F8559" s="3">
        <v>0.2935806597891395</v>
      </c>
      <c r="G8559" s="3">
        <v>0</v>
      </c>
      <c r="H8559" s="3">
        <v>0.21686579854119115</v>
      </c>
      <c r="I8559" s="3">
        <v>0</v>
      </c>
      <c r="J8559" s="3">
        <v>7.1837755064388352E-3</v>
      </c>
      <c r="K8559" s="3">
        <v>0.2719881481481482</v>
      </c>
      <c r="L8559" s="3">
        <v>0.1803585301017035</v>
      </c>
      <c r="M8559" s="3">
        <v>0</v>
      </c>
      <c r="N8559" s="3">
        <v>0</v>
      </c>
      <c r="O8559" s="3">
        <v>0.10777521245406901</v>
      </c>
    </row>
    <row r="8560" spans="1:15" x14ac:dyDescent="0.25">
      <c r="A8560" s="1">
        <v>46014.583333333336</v>
      </c>
      <c r="B8560" s="2">
        <v>2025</v>
      </c>
      <c r="C8560" s="2">
        <v>12</v>
      </c>
      <c r="D8560" s="2">
        <v>23</v>
      </c>
      <c r="E8560" s="2">
        <v>14</v>
      </c>
      <c r="F8560" s="3">
        <v>0</v>
      </c>
      <c r="G8560" s="3">
        <v>0</v>
      </c>
      <c r="H8560" s="3">
        <v>7.7729251682111644E-2</v>
      </c>
      <c r="I8560" s="3">
        <v>0</v>
      </c>
      <c r="J8560" s="3">
        <v>0</v>
      </c>
      <c r="K8560" s="3">
        <v>9.8576525109338606E-2</v>
      </c>
      <c r="L8560" s="3">
        <v>6.8497486291534307E-2</v>
      </c>
      <c r="M8560" s="3">
        <v>0</v>
      </c>
      <c r="N8560" s="3">
        <v>0</v>
      </c>
      <c r="O8560" s="3">
        <v>2.7200362564776061E-2</v>
      </c>
    </row>
    <row r="8561" spans="1:15" x14ac:dyDescent="0.25">
      <c r="A8561" s="1">
        <v>46014.625</v>
      </c>
      <c r="B8561" s="2">
        <v>2025</v>
      </c>
      <c r="C8561" s="2">
        <v>12</v>
      </c>
      <c r="D8561" s="2">
        <v>23</v>
      </c>
      <c r="E8561" s="2">
        <v>15</v>
      </c>
      <c r="F8561" s="3">
        <v>0</v>
      </c>
      <c r="G8561" s="3">
        <v>0</v>
      </c>
      <c r="H8561" s="3">
        <v>0</v>
      </c>
      <c r="I8561" s="3">
        <v>0</v>
      </c>
      <c r="J8561" s="3">
        <v>0</v>
      </c>
      <c r="K8561" s="3">
        <v>5.0615660220043823E-2</v>
      </c>
      <c r="L8561" s="3">
        <v>0</v>
      </c>
      <c r="M8561" s="3">
        <v>0</v>
      </c>
      <c r="N8561" s="3">
        <v>0</v>
      </c>
      <c r="O8561" s="3">
        <v>5.6239622466715362E-3</v>
      </c>
    </row>
    <row r="8562" spans="1:15" x14ac:dyDescent="0.25">
      <c r="A8562" s="1">
        <v>46014.666666666664</v>
      </c>
      <c r="B8562" s="2">
        <v>2025</v>
      </c>
      <c r="C8562" s="2">
        <v>12</v>
      </c>
      <c r="D8562" s="2">
        <v>23</v>
      </c>
      <c r="E8562" s="2">
        <v>16</v>
      </c>
      <c r="F8562" s="3">
        <v>0</v>
      </c>
      <c r="G8562" s="3">
        <v>0</v>
      </c>
      <c r="H8562" s="3">
        <v>0</v>
      </c>
      <c r="I8562" s="3">
        <v>0</v>
      </c>
      <c r="J8562" s="3">
        <v>0</v>
      </c>
      <c r="K8562" s="3">
        <v>0</v>
      </c>
      <c r="L8562" s="3">
        <v>0</v>
      </c>
      <c r="M8562" s="3">
        <v>0</v>
      </c>
      <c r="N8562" s="3">
        <v>0</v>
      </c>
      <c r="O8562" s="3">
        <v>0</v>
      </c>
    </row>
    <row r="8563" spans="1:15" x14ac:dyDescent="0.25">
      <c r="A8563" s="1">
        <v>46014.708333333336</v>
      </c>
      <c r="B8563" s="2">
        <v>2025</v>
      </c>
      <c r="C8563" s="2">
        <v>12</v>
      </c>
      <c r="D8563" s="2">
        <v>23</v>
      </c>
      <c r="E8563" s="2">
        <v>17</v>
      </c>
      <c r="F8563" s="3">
        <v>0</v>
      </c>
      <c r="G8563" s="3">
        <v>0</v>
      </c>
      <c r="H8563" s="3">
        <v>0</v>
      </c>
      <c r="I8563" s="3">
        <v>0</v>
      </c>
      <c r="J8563" s="3">
        <v>0</v>
      </c>
      <c r="K8563" s="3">
        <v>0</v>
      </c>
      <c r="L8563" s="3">
        <v>0</v>
      </c>
      <c r="M8563" s="3">
        <v>0</v>
      </c>
      <c r="N8563" s="3">
        <v>0</v>
      </c>
      <c r="O8563" s="3">
        <v>0</v>
      </c>
    </row>
    <row r="8564" spans="1:15" x14ac:dyDescent="0.25">
      <c r="A8564" s="1">
        <v>46014.75</v>
      </c>
      <c r="B8564" s="2">
        <v>2025</v>
      </c>
      <c r="C8564" s="2">
        <v>12</v>
      </c>
      <c r="D8564" s="2">
        <v>23</v>
      </c>
      <c r="E8564" s="2">
        <v>18</v>
      </c>
      <c r="F8564" s="3">
        <v>0</v>
      </c>
      <c r="G8564" s="3">
        <v>0</v>
      </c>
      <c r="H8564" s="3">
        <v>0</v>
      </c>
      <c r="I8564" s="3">
        <v>0</v>
      </c>
      <c r="J8564" s="3">
        <v>0</v>
      </c>
      <c r="K8564" s="3">
        <v>0</v>
      </c>
      <c r="L8564" s="3">
        <v>0</v>
      </c>
      <c r="M8564" s="3">
        <v>0</v>
      </c>
      <c r="N8564" s="3">
        <v>0</v>
      </c>
      <c r="O8564" s="3">
        <v>0</v>
      </c>
    </row>
    <row r="8565" spans="1:15" x14ac:dyDescent="0.25">
      <c r="A8565" s="1">
        <v>46014.791666666664</v>
      </c>
      <c r="B8565" s="2">
        <v>2025</v>
      </c>
      <c r="C8565" s="2">
        <v>12</v>
      </c>
      <c r="D8565" s="2">
        <v>23</v>
      </c>
      <c r="E8565" s="2">
        <v>19</v>
      </c>
      <c r="F8565" s="3">
        <v>0</v>
      </c>
      <c r="G8565" s="3">
        <v>0</v>
      </c>
      <c r="H8565" s="3"/>
      <c r="I8565" s="3">
        <v>0</v>
      </c>
      <c r="J8565" s="3"/>
      <c r="K8565" s="3">
        <v>0</v>
      </c>
      <c r="L8565" s="3">
        <v>0</v>
      </c>
      <c r="M8565" s="3">
        <v>0</v>
      </c>
      <c r="N8565" s="3">
        <v>0</v>
      </c>
      <c r="O8565" s="3">
        <v>0</v>
      </c>
    </row>
    <row r="8566" spans="1:15" x14ac:dyDescent="0.25">
      <c r="A8566" s="1">
        <v>46014.833333333336</v>
      </c>
      <c r="B8566" s="2">
        <v>2025</v>
      </c>
      <c r="C8566" s="2">
        <v>12</v>
      </c>
      <c r="D8566" s="2">
        <v>23</v>
      </c>
      <c r="E8566" s="2">
        <v>20</v>
      </c>
      <c r="F8566" s="3"/>
      <c r="G8566" s="3">
        <v>0</v>
      </c>
      <c r="H8566" s="3"/>
      <c r="I8566" s="3">
        <v>0</v>
      </c>
      <c r="J8566" s="3"/>
      <c r="K8566" s="3"/>
      <c r="L8566" s="3"/>
      <c r="M8566" s="3">
        <v>0</v>
      </c>
      <c r="N8566" s="3">
        <v>0</v>
      </c>
      <c r="O8566" s="3">
        <v>0</v>
      </c>
    </row>
    <row r="8567" spans="1:15" x14ac:dyDescent="0.25">
      <c r="A8567" s="1">
        <v>46014.875</v>
      </c>
      <c r="B8567" s="2">
        <v>2025</v>
      </c>
      <c r="C8567" s="2">
        <v>12</v>
      </c>
      <c r="D8567" s="2">
        <v>23</v>
      </c>
      <c r="E8567" s="2">
        <v>21</v>
      </c>
      <c r="F8567" s="3"/>
      <c r="G8567" s="3">
        <v>0</v>
      </c>
      <c r="H8567" s="3"/>
      <c r="I8567" s="3">
        <v>0</v>
      </c>
      <c r="J8567" s="3"/>
      <c r="K8567" s="3"/>
      <c r="L8567" s="3"/>
      <c r="M8567" s="3">
        <v>0</v>
      </c>
      <c r="N8567" s="3">
        <v>0</v>
      </c>
      <c r="O8567" s="3">
        <v>0</v>
      </c>
    </row>
    <row r="8568" spans="1:15" x14ac:dyDescent="0.25">
      <c r="A8568" s="1">
        <v>46014.916666666664</v>
      </c>
      <c r="B8568" s="2">
        <v>2025</v>
      </c>
      <c r="C8568" s="2">
        <v>12</v>
      </c>
      <c r="D8568" s="2">
        <v>23</v>
      </c>
      <c r="E8568" s="2">
        <v>22</v>
      </c>
      <c r="F8568" s="3"/>
      <c r="G8568" s="3">
        <v>0</v>
      </c>
      <c r="H8568" s="3"/>
      <c r="I8568" s="3">
        <v>0</v>
      </c>
      <c r="J8568" s="3"/>
      <c r="K8568" s="3"/>
      <c r="L8568" s="3"/>
      <c r="M8568" s="3">
        <v>0</v>
      </c>
      <c r="N8568" s="3">
        <v>0</v>
      </c>
      <c r="O8568" s="3">
        <v>0</v>
      </c>
    </row>
    <row r="8569" spans="1:15" x14ac:dyDescent="0.25">
      <c r="A8569" s="1">
        <v>46014.958333333336</v>
      </c>
      <c r="B8569" s="2">
        <v>2025</v>
      </c>
      <c r="C8569" s="2">
        <v>12</v>
      </c>
      <c r="D8569" s="2">
        <v>23</v>
      </c>
      <c r="E8569" s="2">
        <v>23</v>
      </c>
      <c r="F8569" s="3"/>
      <c r="G8569" s="3">
        <v>0</v>
      </c>
      <c r="H8569" s="3"/>
      <c r="I8569" s="3">
        <v>0</v>
      </c>
      <c r="J8569" s="3"/>
      <c r="K8569" s="3"/>
      <c r="L8569" s="3"/>
      <c r="M8569" s="3">
        <v>0</v>
      </c>
      <c r="N8569" s="3">
        <v>0</v>
      </c>
      <c r="O8569" s="3">
        <v>0</v>
      </c>
    </row>
    <row r="8570" spans="1:15" x14ac:dyDescent="0.25">
      <c r="A8570" s="1">
        <v>46015</v>
      </c>
      <c r="B8570" s="2">
        <v>2025</v>
      </c>
      <c r="C8570" s="2">
        <v>12</v>
      </c>
      <c r="D8570" s="2">
        <v>24</v>
      </c>
      <c r="E8570" s="2">
        <v>0</v>
      </c>
      <c r="F8570" s="3"/>
      <c r="G8570" s="3">
        <v>0</v>
      </c>
      <c r="H8570" s="3"/>
      <c r="I8570" s="3">
        <v>0</v>
      </c>
      <c r="J8570" s="3"/>
      <c r="K8570" s="3"/>
      <c r="L8570" s="3"/>
      <c r="M8570" s="3">
        <v>0</v>
      </c>
      <c r="N8570" s="3">
        <v>0</v>
      </c>
      <c r="O8570" s="3">
        <v>0</v>
      </c>
    </row>
    <row r="8571" spans="1:15" x14ac:dyDescent="0.25">
      <c r="A8571" s="1">
        <v>46015.041666666664</v>
      </c>
      <c r="B8571" s="2">
        <v>2025</v>
      </c>
      <c r="C8571" s="2">
        <v>12</v>
      </c>
      <c r="D8571" s="2">
        <v>24</v>
      </c>
      <c r="E8571" s="2">
        <v>1</v>
      </c>
      <c r="F8571" s="3"/>
      <c r="G8571" s="3">
        <v>0</v>
      </c>
      <c r="H8571" s="3"/>
      <c r="I8571" s="3">
        <v>0</v>
      </c>
      <c r="J8571" s="3"/>
      <c r="K8571" s="3"/>
      <c r="L8571" s="3"/>
      <c r="M8571" s="3">
        <v>0</v>
      </c>
      <c r="N8571" s="3">
        <v>0</v>
      </c>
      <c r="O8571" s="3">
        <v>0</v>
      </c>
    </row>
    <row r="8572" spans="1:15" x14ac:dyDescent="0.25">
      <c r="A8572" s="1">
        <v>46015.083333333336</v>
      </c>
      <c r="B8572" s="2">
        <v>2025</v>
      </c>
      <c r="C8572" s="2">
        <v>12</v>
      </c>
      <c r="D8572" s="2">
        <v>24</v>
      </c>
      <c r="E8572" s="2">
        <v>2</v>
      </c>
      <c r="F8572" s="3"/>
      <c r="G8572" s="3">
        <v>0</v>
      </c>
      <c r="H8572" s="3"/>
      <c r="I8572" s="3">
        <v>0</v>
      </c>
      <c r="J8572" s="3"/>
      <c r="K8572" s="3"/>
      <c r="L8572" s="3"/>
      <c r="M8572" s="3">
        <v>0</v>
      </c>
      <c r="N8572" s="3">
        <v>0</v>
      </c>
      <c r="O8572" s="3">
        <v>0</v>
      </c>
    </row>
    <row r="8573" spans="1:15" x14ac:dyDescent="0.25">
      <c r="A8573" s="1">
        <v>46015.125</v>
      </c>
      <c r="B8573" s="2">
        <v>2025</v>
      </c>
      <c r="C8573" s="2">
        <v>12</v>
      </c>
      <c r="D8573" s="2">
        <v>24</v>
      </c>
      <c r="E8573" s="2">
        <v>3</v>
      </c>
      <c r="F8573" s="3"/>
      <c r="G8573" s="3">
        <v>0</v>
      </c>
      <c r="H8573" s="3"/>
      <c r="I8573" s="3">
        <v>0</v>
      </c>
      <c r="J8573" s="3"/>
      <c r="K8573" s="3"/>
      <c r="L8573" s="3"/>
      <c r="M8573" s="3">
        <v>0</v>
      </c>
      <c r="N8573" s="3">
        <v>0</v>
      </c>
      <c r="O8573" s="3">
        <v>0</v>
      </c>
    </row>
    <row r="8574" spans="1:15" x14ac:dyDescent="0.25">
      <c r="A8574" s="1">
        <v>46015.166666666664</v>
      </c>
      <c r="B8574" s="2">
        <v>2025</v>
      </c>
      <c r="C8574" s="2">
        <v>12</v>
      </c>
      <c r="D8574" s="2">
        <v>24</v>
      </c>
      <c r="E8574" s="2">
        <v>4</v>
      </c>
      <c r="F8574" s="3"/>
      <c r="G8574" s="3">
        <v>0</v>
      </c>
      <c r="H8574" s="3"/>
      <c r="I8574" s="3">
        <v>0</v>
      </c>
      <c r="J8574" s="3"/>
      <c r="K8574" s="3"/>
      <c r="L8574" s="3"/>
      <c r="M8574" s="3">
        <v>0</v>
      </c>
      <c r="N8574" s="3">
        <v>0</v>
      </c>
      <c r="O8574" s="3">
        <v>0</v>
      </c>
    </row>
    <row r="8575" spans="1:15" x14ac:dyDescent="0.25">
      <c r="A8575" s="1">
        <v>46015.208333333336</v>
      </c>
      <c r="B8575" s="2">
        <v>2025</v>
      </c>
      <c r="C8575" s="2">
        <v>12</v>
      </c>
      <c r="D8575" s="2">
        <v>24</v>
      </c>
      <c r="E8575" s="2">
        <v>5</v>
      </c>
      <c r="F8575" s="3">
        <v>0</v>
      </c>
      <c r="G8575" s="3">
        <v>0</v>
      </c>
      <c r="H8575" s="3">
        <v>0</v>
      </c>
      <c r="I8575" s="3">
        <v>0</v>
      </c>
      <c r="J8575" s="3">
        <v>0</v>
      </c>
      <c r="K8575" s="3">
        <v>0</v>
      </c>
      <c r="L8575" s="3">
        <v>0</v>
      </c>
      <c r="M8575" s="3">
        <v>0</v>
      </c>
      <c r="N8575" s="3">
        <v>0</v>
      </c>
      <c r="O8575" s="3">
        <v>0</v>
      </c>
    </row>
    <row r="8576" spans="1:15" x14ac:dyDescent="0.25">
      <c r="A8576" s="1">
        <v>46015.25</v>
      </c>
      <c r="B8576" s="2">
        <v>2025</v>
      </c>
      <c r="C8576" s="2">
        <v>12</v>
      </c>
      <c r="D8576" s="2">
        <v>24</v>
      </c>
      <c r="E8576" s="2">
        <v>6</v>
      </c>
      <c r="F8576" s="3">
        <v>0</v>
      </c>
      <c r="G8576" s="3">
        <v>9.7548581668526882E-2</v>
      </c>
      <c r="H8576" s="3">
        <v>0</v>
      </c>
      <c r="I8576" s="3">
        <v>9.8376955185165454E-2</v>
      </c>
      <c r="J8576" s="3">
        <v>0</v>
      </c>
      <c r="K8576" s="3">
        <v>0</v>
      </c>
      <c r="L8576" s="3">
        <v>0</v>
      </c>
      <c r="M8576" s="3">
        <v>0</v>
      </c>
      <c r="N8576" s="3">
        <v>0.1521490778688524</v>
      </c>
      <c r="O8576" s="3">
        <v>3.8674957191393862E-2</v>
      </c>
    </row>
    <row r="8577" spans="1:15" x14ac:dyDescent="0.25">
      <c r="A8577" s="1">
        <v>46015.291666666664</v>
      </c>
      <c r="B8577" s="2">
        <v>2025</v>
      </c>
      <c r="C8577" s="2">
        <v>12</v>
      </c>
      <c r="D8577" s="2">
        <v>24</v>
      </c>
      <c r="E8577" s="2">
        <v>7</v>
      </c>
      <c r="F8577" s="3">
        <v>0.82126382536848364</v>
      </c>
      <c r="G8577" s="3">
        <v>4.344980338014557E-2</v>
      </c>
      <c r="H8577" s="3">
        <v>0.76085885037452816</v>
      </c>
      <c r="I8577" s="3">
        <v>0</v>
      </c>
      <c r="J8577" s="3">
        <v>0</v>
      </c>
      <c r="K8577" s="3">
        <v>0.51966743713304375</v>
      </c>
      <c r="L8577" s="3">
        <v>0.28988920045632816</v>
      </c>
      <c r="M8577" s="3">
        <v>2.6116153706239476E-3</v>
      </c>
      <c r="N8577" s="3">
        <v>0.2046172481842238</v>
      </c>
      <c r="O8577" s="3">
        <v>0.2935953311408197</v>
      </c>
    </row>
    <row r="8578" spans="1:15" x14ac:dyDescent="0.25">
      <c r="A8578" s="1">
        <v>46015.333333333336</v>
      </c>
      <c r="B8578" s="2">
        <v>2025</v>
      </c>
      <c r="C8578" s="2">
        <v>12</v>
      </c>
      <c r="D8578" s="2">
        <v>24</v>
      </c>
      <c r="E8578" s="2">
        <v>8</v>
      </c>
      <c r="F8578" s="3">
        <v>0.82537292654409067</v>
      </c>
      <c r="G8578" s="3">
        <v>3.3236827426283235E-3</v>
      </c>
      <c r="H8578" s="3">
        <v>0.85642858559683599</v>
      </c>
      <c r="I8578" s="3">
        <v>0</v>
      </c>
      <c r="J8578" s="3">
        <v>0</v>
      </c>
      <c r="K8578" s="3">
        <v>0.59233627722903992</v>
      </c>
      <c r="L8578" s="3">
        <v>0.41551737537571387</v>
      </c>
      <c r="M8578" s="3">
        <v>2.1590523411098828E-3</v>
      </c>
      <c r="N8578" s="3">
        <v>0.25668884985872364</v>
      </c>
      <c r="O8578" s="3">
        <v>0.32798074996534915</v>
      </c>
    </row>
    <row r="8579" spans="1:15" x14ac:dyDescent="0.25">
      <c r="A8579" s="1">
        <v>46015.375</v>
      </c>
      <c r="B8579" s="2">
        <v>2025</v>
      </c>
      <c r="C8579" s="2">
        <v>12</v>
      </c>
      <c r="D8579" s="2">
        <v>24</v>
      </c>
      <c r="E8579" s="2">
        <v>9</v>
      </c>
      <c r="F8579" s="3">
        <v>0.84546609168241971</v>
      </c>
      <c r="G8579" s="3">
        <v>2.180337882502565E-2</v>
      </c>
      <c r="H8579" s="3">
        <v>0.8937934781327046</v>
      </c>
      <c r="I8579" s="3">
        <v>0</v>
      </c>
      <c r="J8579" s="3">
        <v>0</v>
      </c>
      <c r="K8579" s="3">
        <v>0.59457777777777787</v>
      </c>
      <c r="L8579" s="3">
        <v>0.52762207873517464</v>
      </c>
      <c r="M8579" s="3">
        <v>0.22572561517529521</v>
      </c>
      <c r="N8579" s="3">
        <v>0.36578941329486309</v>
      </c>
      <c r="O8579" s="3">
        <v>0.38608642595814008</v>
      </c>
    </row>
    <row r="8580" spans="1:15" x14ac:dyDescent="0.25">
      <c r="A8580" s="1">
        <v>46015.416666666664</v>
      </c>
      <c r="B8580" s="2">
        <v>2025</v>
      </c>
      <c r="C8580" s="2">
        <v>12</v>
      </c>
      <c r="D8580" s="2">
        <v>24</v>
      </c>
      <c r="E8580" s="2">
        <v>10</v>
      </c>
      <c r="F8580" s="3">
        <v>0.84555174858223059</v>
      </c>
      <c r="G8580" s="3">
        <v>0.29298618710742907</v>
      </c>
      <c r="H8580" s="3">
        <v>0.89346479824621217</v>
      </c>
      <c r="I8580" s="3">
        <v>0</v>
      </c>
      <c r="J8580" s="3">
        <v>0.35040082846813803</v>
      </c>
      <c r="K8580" s="3">
        <v>0.59516444444444438</v>
      </c>
      <c r="L8580" s="3">
        <v>0.60099680164760039</v>
      </c>
      <c r="M8580" s="3">
        <v>0.2660884212653824</v>
      </c>
      <c r="N8580" s="3">
        <v>0.28930816085513622</v>
      </c>
      <c r="O8580" s="3">
        <v>0.45932904340184144</v>
      </c>
    </row>
    <row r="8581" spans="1:15" x14ac:dyDescent="0.25">
      <c r="A8581" s="1">
        <v>46015.458333333336</v>
      </c>
      <c r="B8581" s="2">
        <v>2025</v>
      </c>
      <c r="C8581" s="2">
        <v>12</v>
      </c>
      <c r="D8581" s="2">
        <v>24</v>
      </c>
      <c r="E8581" s="2">
        <v>11</v>
      </c>
      <c r="F8581" s="3">
        <v>0.69863655485385645</v>
      </c>
      <c r="G8581" s="3">
        <v>0.19316683285989455</v>
      </c>
      <c r="H8581" s="3">
        <v>0.75978032048368249</v>
      </c>
      <c r="I8581" s="3">
        <v>0</v>
      </c>
      <c r="J8581" s="3">
        <v>0.10777999100149835</v>
      </c>
      <c r="K8581" s="3">
        <v>0.23843555555555554</v>
      </c>
      <c r="L8581" s="3">
        <v>0.25616507819774509</v>
      </c>
      <c r="M8581" s="3">
        <v>0</v>
      </c>
      <c r="N8581" s="3">
        <v>0.14163777190024782</v>
      </c>
      <c r="O8581" s="3">
        <v>0.2661780116502756</v>
      </c>
    </row>
    <row r="8582" spans="1:15" x14ac:dyDescent="0.25">
      <c r="A8582" s="1">
        <v>46015.5</v>
      </c>
      <c r="B8582" s="2">
        <v>2025</v>
      </c>
      <c r="C8582" s="2">
        <v>12</v>
      </c>
      <c r="D8582" s="2">
        <v>24</v>
      </c>
      <c r="E8582" s="2">
        <v>12</v>
      </c>
      <c r="F8582" s="3">
        <v>0.65729855860113418</v>
      </c>
      <c r="G8582" s="3">
        <v>0.2843930882661268</v>
      </c>
      <c r="H8582" s="3">
        <v>0.70479752271933793</v>
      </c>
      <c r="I8582" s="3">
        <v>0</v>
      </c>
      <c r="J8582" s="3">
        <v>0.15684985268551949</v>
      </c>
      <c r="K8582" s="3">
        <v>0.47602962962962958</v>
      </c>
      <c r="L8582" s="3">
        <v>0.48306499992384255</v>
      </c>
      <c r="M8582" s="3">
        <v>9.0846532291491214E-2</v>
      </c>
      <c r="N8582" s="3">
        <v>0</v>
      </c>
      <c r="O8582" s="3">
        <v>0.31703113156856466</v>
      </c>
    </row>
    <row r="8583" spans="1:15" x14ac:dyDescent="0.25">
      <c r="A8583" s="1">
        <v>46015.541666666664</v>
      </c>
      <c r="B8583" s="2">
        <v>2025</v>
      </c>
      <c r="C8583" s="2">
        <v>12</v>
      </c>
      <c r="D8583" s="2">
        <v>24</v>
      </c>
      <c r="E8583" s="2">
        <v>13</v>
      </c>
      <c r="F8583" s="3">
        <v>0.30196715500945176</v>
      </c>
      <c r="G8583" s="3">
        <v>0.34572722661646227</v>
      </c>
      <c r="H8583" s="3">
        <v>0.54823616730971003</v>
      </c>
      <c r="I8583" s="3">
        <v>0.12792791787132235</v>
      </c>
      <c r="J8583" s="3">
        <v>7.3711795922335802E-2</v>
      </c>
      <c r="K8583" s="3">
        <v>0.4279762962962963</v>
      </c>
      <c r="L8583" s="3">
        <v>0.42165814853659145</v>
      </c>
      <c r="M8583" s="3">
        <v>3.8316499050432079E-2</v>
      </c>
      <c r="N8583" s="3">
        <v>0</v>
      </c>
      <c r="O8583" s="3">
        <v>0.25394680073473352</v>
      </c>
    </row>
    <row r="8584" spans="1:15" x14ac:dyDescent="0.25">
      <c r="A8584" s="1">
        <v>46015.583333333336</v>
      </c>
      <c r="B8584" s="2">
        <v>2025</v>
      </c>
      <c r="C8584" s="2">
        <v>12</v>
      </c>
      <c r="D8584" s="2">
        <v>24</v>
      </c>
      <c r="E8584" s="2">
        <v>14</v>
      </c>
      <c r="F8584" s="3">
        <v>0</v>
      </c>
      <c r="G8584" s="3">
        <v>0.18817700411166693</v>
      </c>
      <c r="H8584" s="3">
        <v>0.37144609475990603</v>
      </c>
      <c r="I8584" s="3">
        <v>0</v>
      </c>
      <c r="J8584" s="3">
        <v>0</v>
      </c>
      <c r="K8584" s="3">
        <v>0.18368693171688361</v>
      </c>
      <c r="L8584" s="3">
        <v>0.1667508903328076</v>
      </c>
      <c r="M8584" s="3">
        <v>0</v>
      </c>
      <c r="N8584" s="3">
        <v>0</v>
      </c>
      <c r="O8584" s="3">
        <v>0.10111788010236269</v>
      </c>
    </row>
    <row r="8585" spans="1:15" x14ac:dyDescent="0.25">
      <c r="A8585" s="1">
        <v>46015.625</v>
      </c>
      <c r="B8585" s="2">
        <v>2025</v>
      </c>
      <c r="C8585" s="2">
        <v>12</v>
      </c>
      <c r="D8585" s="2">
        <v>24</v>
      </c>
      <c r="E8585" s="2">
        <v>15</v>
      </c>
      <c r="F8585" s="3">
        <v>0</v>
      </c>
      <c r="G8585" s="3">
        <v>2.2869350230491359E-2</v>
      </c>
      <c r="H8585" s="3">
        <v>5.1881852473146153E-2</v>
      </c>
      <c r="I8585" s="3">
        <v>0</v>
      </c>
      <c r="J8585" s="3">
        <v>0</v>
      </c>
      <c r="K8585" s="3">
        <v>9.4145185185185207E-2</v>
      </c>
      <c r="L8585" s="3">
        <v>9.0463571560821503E-3</v>
      </c>
      <c r="M8585" s="3">
        <v>0</v>
      </c>
      <c r="N8585" s="3">
        <v>0</v>
      </c>
      <c r="O8585" s="3">
        <v>1.9771416116100542E-2</v>
      </c>
    </row>
    <row r="8586" spans="1:15" x14ac:dyDescent="0.25">
      <c r="A8586" s="1">
        <v>46015.666666666664</v>
      </c>
      <c r="B8586" s="2">
        <v>2025</v>
      </c>
      <c r="C8586" s="2">
        <v>12</v>
      </c>
      <c r="D8586" s="2">
        <v>24</v>
      </c>
      <c r="E8586" s="2">
        <v>16</v>
      </c>
      <c r="F8586" s="3">
        <v>0</v>
      </c>
      <c r="G8586" s="3">
        <v>3.3490965515841964E-2</v>
      </c>
      <c r="H8586" s="3">
        <v>0</v>
      </c>
      <c r="I8586" s="3">
        <v>0</v>
      </c>
      <c r="J8586" s="3">
        <v>0</v>
      </c>
      <c r="K8586" s="3">
        <v>3.4739133643273565E-2</v>
      </c>
      <c r="L8586" s="3">
        <v>0</v>
      </c>
      <c r="M8586" s="3">
        <v>0</v>
      </c>
      <c r="N8586" s="3">
        <v>0</v>
      </c>
      <c r="O8586" s="3">
        <v>7.5811221287906145E-3</v>
      </c>
    </row>
    <row r="8587" spans="1:15" x14ac:dyDescent="0.25">
      <c r="A8587" s="1">
        <v>46015.708333333336</v>
      </c>
      <c r="B8587" s="2">
        <v>2025</v>
      </c>
      <c r="C8587" s="2">
        <v>12</v>
      </c>
      <c r="D8587" s="2">
        <v>24</v>
      </c>
      <c r="E8587" s="2">
        <v>17</v>
      </c>
      <c r="F8587" s="3">
        <v>0</v>
      </c>
      <c r="G8587" s="3">
        <v>0</v>
      </c>
      <c r="H8587" s="3">
        <v>0</v>
      </c>
      <c r="I8587" s="3">
        <v>0</v>
      </c>
      <c r="J8587" s="3">
        <v>0</v>
      </c>
      <c r="K8587" s="3">
        <v>0</v>
      </c>
      <c r="L8587" s="3">
        <v>0</v>
      </c>
      <c r="M8587" s="3">
        <v>0</v>
      </c>
      <c r="N8587" s="3">
        <v>0</v>
      </c>
      <c r="O8587" s="3">
        <v>0</v>
      </c>
    </row>
    <row r="8588" spans="1:15" x14ac:dyDescent="0.25">
      <c r="A8588" s="1">
        <v>46015.75</v>
      </c>
      <c r="B8588" s="2">
        <v>2025</v>
      </c>
      <c r="C8588" s="2">
        <v>12</v>
      </c>
      <c r="D8588" s="2">
        <v>24</v>
      </c>
      <c r="E8588" s="2">
        <v>18</v>
      </c>
      <c r="F8588" s="3">
        <v>0</v>
      </c>
      <c r="G8588" s="3">
        <v>0</v>
      </c>
      <c r="H8588" s="3">
        <v>0</v>
      </c>
      <c r="I8588" s="3">
        <v>0</v>
      </c>
      <c r="J8588" s="3">
        <v>0</v>
      </c>
      <c r="K8588" s="3">
        <v>0</v>
      </c>
      <c r="L8588" s="3">
        <v>0</v>
      </c>
      <c r="M8588" s="3">
        <v>0</v>
      </c>
      <c r="N8588" s="3">
        <v>0</v>
      </c>
      <c r="O8588" s="3">
        <v>0</v>
      </c>
    </row>
    <row r="8589" spans="1:15" x14ac:dyDescent="0.25">
      <c r="A8589" s="1">
        <v>46015.791666666664</v>
      </c>
      <c r="B8589" s="2">
        <v>2025</v>
      </c>
      <c r="C8589" s="2">
        <v>12</v>
      </c>
      <c r="D8589" s="2">
        <v>24</v>
      </c>
      <c r="E8589" s="2">
        <v>19</v>
      </c>
      <c r="F8589" s="3">
        <v>0</v>
      </c>
      <c r="G8589" s="3">
        <v>0</v>
      </c>
      <c r="H8589" s="3">
        <v>0</v>
      </c>
      <c r="I8589" s="3">
        <v>0</v>
      </c>
      <c r="J8589" s="3"/>
      <c r="K8589" s="3">
        <v>0</v>
      </c>
      <c r="L8589" s="3">
        <v>0</v>
      </c>
      <c r="M8589" s="3">
        <v>0</v>
      </c>
      <c r="N8589" s="3">
        <v>0</v>
      </c>
      <c r="O8589" s="3">
        <v>0</v>
      </c>
    </row>
    <row r="8590" spans="1:15" x14ac:dyDescent="0.25">
      <c r="A8590" s="1">
        <v>46015.833333333336</v>
      </c>
      <c r="B8590" s="2">
        <v>2025</v>
      </c>
      <c r="C8590" s="2">
        <v>12</v>
      </c>
      <c r="D8590" s="2">
        <v>24</v>
      </c>
      <c r="E8590" s="2">
        <v>20</v>
      </c>
      <c r="F8590" s="3"/>
      <c r="G8590" s="3">
        <v>0</v>
      </c>
      <c r="H8590" s="3"/>
      <c r="I8590" s="3">
        <v>0</v>
      </c>
      <c r="J8590" s="3"/>
      <c r="K8590" s="3"/>
      <c r="L8590" s="3"/>
      <c r="M8590" s="3">
        <v>0</v>
      </c>
      <c r="N8590" s="3">
        <v>0</v>
      </c>
      <c r="O8590" s="3">
        <v>0</v>
      </c>
    </row>
    <row r="8591" spans="1:15" x14ac:dyDescent="0.25">
      <c r="A8591" s="1">
        <v>46015.875</v>
      </c>
      <c r="B8591" s="2">
        <v>2025</v>
      </c>
      <c r="C8591" s="2">
        <v>12</v>
      </c>
      <c r="D8591" s="2">
        <v>24</v>
      </c>
      <c r="E8591" s="2">
        <v>21</v>
      </c>
      <c r="F8591" s="3"/>
      <c r="G8591" s="3">
        <v>0</v>
      </c>
      <c r="H8591" s="3"/>
      <c r="I8591" s="3">
        <v>0</v>
      </c>
      <c r="J8591" s="3"/>
      <c r="K8591" s="3"/>
      <c r="L8591" s="3"/>
      <c r="M8591" s="3">
        <v>0</v>
      </c>
      <c r="N8591" s="3">
        <v>0</v>
      </c>
      <c r="O8591" s="3">
        <v>0</v>
      </c>
    </row>
    <row r="8592" spans="1:15" x14ac:dyDescent="0.25">
      <c r="A8592" s="1">
        <v>46015.916666666664</v>
      </c>
      <c r="B8592" s="2">
        <v>2025</v>
      </c>
      <c r="C8592" s="2">
        <v>12</v>
      </c>
      <c r="D8592" s="2">
        <v>24</v>
      </c>
      <c r="E8592" s="2">
        <v>22</v>
      </c>
      <c r="F8592" s="3"/>
      <c r="G8592" s="3">
        <v>0</v>
      </c>
      <c r="H8592" s="3"/>
      <c r="I8592" s="3">
        <v>0</v>
      </c>
      <c r="J8592" s="3"/>
      <c r="K8592" s="3"/>
      <c r="L8592" s="3"/>
      <c r="M8592" s="3">
        <v>0</v>
      </c>
      <c r="N8592" s="3">
        <v>0</v>
      </c>
      <c r="O8592" s="3">
        <v>0</v>
      </c>
    </row>
    <row r="8593" spans="1:15" x14ac:dyDescent="0.25">
      <c r="A8593" s="1">
        <v>46015.958333333336</v>
      </c>
      <c r="B8593" s="2">
        <v>2025</v>
      </c>
      <c r="C8593" s="2">
        <v>12</v>
      </c>
      <c r="D8593" s="2">
        <v>24</v>
      </c>
      <c r="E8593" s="2">
        <v>23</v>
      </c>
      <c r="F8593" s="3"/>
      <c r="G8593" s="3">
        <v>0</v>
      </c>
      <c r="H8593" s="3"/>
      <c r="I8593" s="3">
        <v>0</v>
      </c>
      <c r="J8593" s="3"/>
      <c r="K8593" s="3"/>
      <c r="L8593" s="3"/>
      <c r="M8593" s="3">
        <v>0</v>
      </c>
      <c r="N8593" s="3">
        <v>0</v>
      </c>
      <c r="O8593" s="3">
        <v>0</v>
      </c>
    </row>
    <row r="8594" spans="1:15" x14ac:dyDescent="0.25">
      <c r="A8594" s="1">
        <v>46016</v>
      </c>
      <c r="B8594" s="2">
        <v>2025</v>
      </c>
      <c r="C8594" s="2">
        <v>12</v>
      </c>
      <c r="D8594" s="2">
        <v>25</v>
      </c>
      <c r="E8594" s="2">
        <v>0</v>
      </c>
      <c r="F8594" s="3"/>
      <c r="G8594" s="3">
        <v>0</v>
      </c>
      <c r="H8594" s="3"/>
      <c r="I8594" s="3">
        <v>0</v>
      </c>
      <c r="J8594" s="3"/>
      <c r="K8594" s="3"/>
      <c r="L8594" s="3"/>
      <c r="M8594" s="3">
        <v>0</v>
      </c>
      <c r="N8594" s="3">
        <v>0</v>
      </c>
      <c r="O8594" s="3">
        <v>0</v>
      </c>
    </row>
    <row r="8595" spans="1:15" x14ac:dyDescent="0.25">
      <c r="A8595" s="1">
        <v>46016.041666666664</v>
      </c>
      <c r="B8595" s="2">
        <v>2025</v>
      </c>
      <c r="C8595" s="2">
        <v>12</v>
      </c>
      <c r="D8595" s="2">
        <v>25</v>
      </c>
      <c r="E8595" s="2">
        <v>1</v>
      </c>
      <c r="F8595" s="3"/>
      <c r="G8595" s="3">
        <v>0</v>
      </c>
      <c r="H8595" s="3"/>
      <c r="I8595" s="3">
        <v>0</v>
      </c>
      <c r="J8595" s="3"/>
      <c r="K8595" s="3"/>
      <c r="L8595" s="3"/>
      <c r="M8595" s="3">
        <v>0</v>
      </c>
      <c r="N8595" s="3">
        <v>0</v>
      </c>
      <c r="O8595" s="3">
        <v>0</v>
      </c>
    </row>
    <row r="8596" spans="1:15" x14ac:dyDescent="0.25">
      <c r="A8596" s="1">
        <v>46016.083333333336</v>
      </c>
      <c r="B8596" s="2">
        <v>2025</v>
      </c>
      <c r="C8596" s="2">
        <v>12</v>
      </c>
      <c r="D8596" s="2">
        <v>25</v>
      </c>
      <c r="E8596" s="2">
        <v>2</v>
      </c>
      <c r="F8596" s="3"/>
      <c r="G8596" s="3">
        <v>0</v>
      </c>
      <c r="H8596" s="3"/>
      <c r="I8596" s="3">
        <v>0</v>
      </c>
      <c r="J8596" s="3"/>
      <c r="K8596" s="3"/>
      <c r="L8596" s="3"/>
      <c r="M8596" s="3">
        <v>0</v>
      </c>
      <c r="N8596" s="3">
        <v>0</v>
      </c>
      <c r="O8596" s="3">
        <v>0</v>
      </c>
    </row>
    <row r="8597" spans="1:15" x14ac:dyDescent="0.25">
      <c r="A8597" s="1">
        <v>46016.125</v>
      </c>
      <c r="B8597" s="2">
        <v>2025</v>
      </c>
      <c r="C8597" s="2">
        <v>12</v>
      </c>
      <c r="D8597" s="2">
        <v>25</v>
      </c>
      <c r="E8597" s="2">
        <v>3</v>
      </c>
      <c r="F8597" s="3"/>
      <c r="G8597" s="3">
        <v>0</v>
      </c>
      <c r="H8597" s="3"/>
      <c r="I8597" s="3">
        <v>0</v>
      </c>
      <c r="J8597" s="3"/>
      <c r="K8597" s="3"/>
      <c r="L8597" s="3"/>
      <c r="M8597" s="3">
        <v>0</v>
      </c>
      <c r="N8597" s="3">
        <v>0</v>
      </c>
      <c r="O8597" s="3">
        <v>0</v>
      </c>
    </row>
    <row r="8598" spans="1:15" x14ac:dyDescent="0.25">
      <c r="A8598" s="1">
        <v>46016.166666666664</v>
      </c>
      <c r="B8598" s="2">
        <v>2025</v>
      </c>
      <c r="C8598" s="2">
        <v>12</v>
      </c>
      <c r="D8598" s="2">
        <v>25</v>
      </c>
      <c r="E8598" s="2">
        <v>4</v>
      </c>
      <c r="F8598" s="3">
        <v>0</v>
      </c>
      <c r="G8598" s="3">
        <v>0</v>
      </c>
      <c r="H8598" s="3"/>
      <c r="I8598" s="3">
        <v>0</v>
      </c>
      <c r="J8598" s="3"/>
      <c r="K8598" s="3"/>
      <c r="L8598" s="3"/>
      <c r="M8598" s="3">
        <v>0</v>
      </c>
      <c r="N8598" s="3">
        <v>0</v>
      </c>
      <c r="O8598" s="3">
        <v>0</v>
      </c>
    </row>
    <row r="8599" spans="1:15" x14ac:dyDescent="0.25">
      <c r="A8599" s="1">
        <v>46016.208333333336</v>
      </c>
      <c r="B8599" s="2">
        <v>2025</v>
      </c>
      <c r="C8599" s="2">
        <v>12</v>
      </c>
      <c r="D8599" s="2">
        <v>25</v>
      </c>
      <c r="E8599" s="2">
        <v>5</v>
      </c>
      <c r="F8599" s="3">
        <v>0</v>
      </c>
      <c r="G8599" s="3">
        <v>0</v>
      </c>
      <c r="H8599" s="3">
        <v>0</v>
      </c>
      <c r="I8599" s="3">
        <v>0.10607485213134815</v>
      </c>
      <c r="J8599" s="3">
        <v>0</v>
      </c>
      <c r="K8599" s="3">
        <v>0</v>
      </c>
      <c r="L8599" s="3">
        <v>0</v>
      </c>
      <c r="M8599" s="3">
        <v>0</v>
      </c>
      <c r="N8599" s="3">
        <v>1.4436896984381125E-2</v>
      </c>
      <c r="O8599" s="3">
        <v>1.3390194346192142E-2</v>
      </c>
    </row>
    <row r="8600" spans="1:15" x14ac:dyDescent="0.25">
      <c r="A8600" s="1">
        <v>46016.25</v>
      </c>
      <c r="B8600" s="2">
        <v>2025</v>
      </c>
      <c r="C8600" s="2">
        <v>12</v>
      </c>
      <c r="D8600" s="2">
        <v>25</v>
      </c>
      <c r="E8600" s="2">
        <v>6</v>
      </c>
      <c r="F8600" s="3">
        <v>0</v>
      </c>
      <c r="G8600" s="3">
        <v>4.7181920979133027E-2</v>
      </c>
      <c r="H8600" s="3">
        <v>0.33169828782970845</v>
      </c>
      <c r="I8600" s="3">
        <v>0</v>
      </c>
      <c r="J8600" s="3">
        <v>9.4388828314812601E-2</v>
      </c>
      <c r="K8600" s="3">
        <v>0.15881370991626509</v>
      </c>
      <c r="L8600" s="3">
        <v>0</v>
      </c>
      <c r="M8600" s="3">
        <v>0.19901197780826266</v>
      </c>
      <c r="N8600" s="3">
        <v>0.25562389707381372</v>
      </c>
      <c r="O8600" s="3">
        <v>0.1207465135468884</v>
      </c>
    </row>
    <row r="8601" spans="1:15" x14ac:dyDescent="0.25">
      <c r="A8601" s="1">
        <v>46016.291666666664</v>
      </c>
      <c r="B8601" s="2">
        <v>2025</v>
      </c>
      <c r="C8601" s="2">
        <v>12</v>
      </c>
      <c r="D8601" s="2">
        <v>25</v>
      </c>
      <c r="E8601" s="2">
        <v>7</v>
      </c>
      <c r="F8601" s="3">
        <v>0.80775309881250279</v>
      </c>
      <c r="G8601" s="3">
        <v>8.1360529456439304E-2</v>
      </c>
      <c r="H8601" s="3">
        <v>0.86157255118601195</v>
      </c>
      <c r="I8601" s="3">
        <v>0</v>
      </c>
      <c r="J8601" s="3">
        <v>0.55980703424673495</v>
      </c>
      <c r="K8601" s="3">
        <v>0.67687923834608765</v>
      </c>
      <c r="L8601" s="3">
        <v>0.57333629449335066</v>
      </c>
      <c r="M8601" s="3">
        <v>0.29440680512414746</v>
      </c>
      <c r="N8601" s="3">
        <v>0.3365383639089562</v>
      </c>
      <c r="O8601" s="3">
        <v>0.46573932395269235</v>
      </c>
    </row>
    <row r="8602" spans="1:15" x14ac:dyDescent="0.25">
      <c r="A8602" s="1">
        <v>46016.333333333336</v>
      </c>
      <c r="B8602" s="2">
        <v>2025</v>
      </c>
      <c r="C8602" s="2">
        <v>12</v>
      </c>
      <c r="D8602" s="2">
        <v>25</v>
      </c>
      <c r="E8602" s="2">
        <v>8</v>
      </c>
      <c r="F8602" s="3">
        <v>0.82357682718289449</v>
      </c>
      <c r="G8602" s="3">
        <v>0.30215539696138632</v>
      </c>
      <c r="H8602" s="3">
        <v>0.92018434167966245</v>
      </c>
      <c r="I8602" s="3">
        <v>0</v>
      </c>
      <c r="J8602" s="3">
        <v>0.53838903310659281</v>
      </c>
      <c r="K8602" s="3">
        <v>0.72838462821349537</v>
      </c>
      <c r="L8602" s="3">
        <v>0.69621309744775162</v>
      </c>
      <c r="M8602" s="3">
        <v>0.49049842551698131</v>
      </c>
      <c r="N8602" s="3">
        <v>0.5232248301995337</v>
      </c>
      <c r="O8602" s="3">
        <v>0.55806962003425531</v>
      </c>
    </row>
    <row r="8603" spans="1:15" x14ac:dyDescent="0.25">
      <c r="A8603" s="1">
        <v>46016.375</v>
      </c>
      <c r="B8603" s="2">
        <v>2025</v>
      </c>
      <c r="C8603" s="2">
        <v>12</v>
      </c>
      <c r="D8603" s="2">
        <v>25</v>
      </c>
      <c r="E8603" s="2">
        <v>9</v>
      </c>
      <c r="F8603" s="3">
        <v>0.82312647669273042</v>
      </c>
      <c r="G8603" s="3">
        <v>0.68629203629200697</v>
      </c>
      <c r="H8603" s="3">
        <v>0.94080229337381516</v>
      </c>
      <c r="I8603" s="3">
        <v>0</v>
      </c>
      <c r="J8603" s="3">
        <v>0.52611031351804705</v>
      </c>
      <c r="K8603" s="3">
        <v>0.71742831011088404</v>
      </c>
      <c r="L8603" s="3">
        <v>0.74527846937999542</v>
      </c>
      <c r="M8603" s="3">
        <v>0.73157213618597949</v>
      </c>
      <c r="N8603" s="3">
        <v>0.76198749860381398</v>
      </c>
      <c r="O8603" s="3">
        <v>0.65917750379525253</v>
      </c>
    </row>
    <row r="8604" spans="1:15" x14ac:dyDescent="0.25">
      <c r="A8604" s="1">
        <v>46016.416666666664</v>
      </c>
      <c r="B8604" s="2">
        <v>2025</v>
      </c>
      <c r="C8604" s="2">
        <v>12</v>
      </c>
      <c r="D8604" s="2">
        <v>25</v>
      </c>
      <c r="E8604" s="2">
        <v>10</v>
      </c>
      <c r="F8604" s="3">
        <v>0.83674794731551949</v>
      </c>
      <c r="G8604" s="3">
        <v>0.8317094799272029</v>
      </c>
      <c r="H8604" s="3">
        <v>0.95628945625513539</v>
      </c>
      <c r="I8604" s="3">
        <v>0</v>
      </c>
      <c r="J8604" s="3">
        <v>0.62692174562604941</v>
      </c>
      <c r="K8604" s="3">
        <v>0.74540444444444443</v>
      </c>
      <c r="L8604" s="3">
        <v>0.8052585561463429</v>
      </c>
      <c r="M8604" s="3">
        <v>0.77934319033780119</v>
      </c>
      <c r="N8604" s="3">
        <v>0.81049817410989755</v>
      </c>
      <c r="O8604" s="3">
        <v>0.71024144379582155</v>
      </c>
    </row>
    <row r="8605" spans="1:15" x14ac:dyDescent="0.25">
      <c r="A8605" s="1">
        <v>46016.458333333336</v>
      </c>
      <c r="B8605" s="2">
        <v>2025</v>
      </c>
      <c r="C8605" s="2">
        <v>12</v>
      </c>
      <c r="D8605" s="2">
        <v>25</v>
      </c>
      <c r="E8605" s="2">
        <v>11</v>
      </c>
      <c r="F8605" s="3">
        <v>0.84048069105853052</v>
      </c>
      <c r="G8605" s="3">
        <v>0.75898720737389458</v>
      </c>
      <c r="H8605" s="3">
        <v>0.95080059130447614</v>
      </c>
      <c r="I8605" s="3">
        <v>0</v>
      </c>
      <c r="J8605" s="3">
        <v>0</v>
      </c>
      <c r="K8605" s="3">
        <v>0.74301096856097737</v>
      </c>
      <c r="L8605" s="3">
        <v>0.76892477026204697</v>
      </c>
      <c r="M8605" s="3">
        <v>0.66689849124777867</v>
      </c>
      <c r="N8605" s="3">
        <v>0.69372751180917014</v>
      </c>
      <c r="O8605" s="3">
        <v>0.60253669240187491</v>
      </c>
    </row>
    <row r="8606" spans="1:15" x14ac:dyDescent="0.25">
      <c r="A8606" s="1">
        <v>46016.5</v>
      </c>
      <c r="B8606" s="2">
        <v>2025</v>
      </c>
      <c r="C8606" s="2">
        <v>12</v>
      </c>
      <c r="D8606" s="2">
        <v>25</v>
      </c>
      <c r="E8606" s="2">
        <v>12</v>
      </c>
      <c r="F8606" s="3">
        <v>0.78094391653460471</v>
      </c>
      <c r="G8606" s="3">
        <v>0.66298653626657522</v>
      </c>
      <c r="H8606" s="3">
        <v>0.90098616906809537</v>
      </c>
      <c r="I8606" s="3">
        <v>0</v>
      </c>
      <c r="J8606" s="3">
        <v>0</v>
      </c>
      <c r="K8606" s="3">
        <v>0.62188350858175301</v>
      </c>
      <c r="L8606" s="3">
        <v>0.73799050719805914</v>
      </c>
      <c r="M8606" s="3">
        <v>0</v>
      </c>
      <c r="N8606" s="3">
        <v>0.23217862361675543</v>
      </c>
      <c r="O8606" s="3">
        <v>0.43744102902953808</v>
      </c>
    </row>
    <row r="8607" spans="1:15" x14ac:dyDescent="0.25">
      <c r="A8607" s="1">
        <v>46016.541666666664</v>
      </c>
      <c r="B8607" s="2">
        <v>2025</v>
      </c>
      <c r="C8607" s="2">
        <v>12</v>
      </c>
      <c r="D8607" s="2">
        <v>25</v>
      </c>
      <c r="E8607" s="2">
        <v>13</v>
      </c>
      <c r="F8607" s="3">
        <v>0.3834277546438315</v>
      </c>
      <c r="G8607" s="3">
        <v>0.29359734500393009</v>
      </c>
      <c r="H8607" s="3">
        <v>0.81163193719516724</v>
      </c>
      <c r="I8607" s="3">
        <v>0</v>
      </c>
      <c r="J8607" s="3">
        <v>0.24641382688405289</v>
      </c>
      <c r="K8607" s="3">
        <v>0</v>
      </c>
      <c r="L8607" s="3">
        <v>0.73841319532595795</v>
      </c>
      <c r="M8607" s="3">
        <v>0</v>
      </c>
      <c r="N8607" s="3">
        <v>0</v>
      </c>
      <c r="O8607" s="3">
        <v>0.27483156211699328</v>
      </c>
    </row>
    <row r="8608" spans="1:15" x14ac:dyDescent="0.25">
      <c r="A8608" s="1">
        <v>46016.583333333336</v>
      </c>
      <c r="B8608" s="2">
        <v>2025</v>
      </c>
      <c r="C8608" s="2">
        <v>12</v>
      </c>
      <c r="D8608" s="2">
        <v>25</v>
      </c>
      <c r="E8608" s="2">
        <v>14</v>
      </c>
      <c r="F8608" s="3">
        <v>0.65498583680342526</v>
      </c>
      <c r="G8608" s="3">
        <v>0</v>
      </c>
      <c r="H8608" s="3">
        <v>0.7396323289582456</v>
      </c>
      <c r="I8608" s="3">
        <v>0</v>
      </c>
      <c r="J8608" s="3">
        <v>0</v>
      </c>
      <c r="K8608" s="3">
        <v>0.30707620630537485</v>
      </c>
      <c r="L8608" s="3">
        <v>0.33397597117429223</v>
      </c>
      <c r="M8608" s="3">
        <v>0</v>
      </c>
      <c r="N8608" s="3">
        <v>0</v>
      </c>
      <c r="O8608" s="3">
        <v>0.22618559369348201</v>
      </c>
    </row>
    <row r="8609" spans="1:15" x14ac:dyDescent="0.25">
      <c r="A8609" s="1">
        <v>46016.625</v>
      </c>
      <c r="B8609" s="2">
        <v>2025</v>
      </c>
      <c r="C8609" s="2">
        <v>12</v>
      </c>
      <c r="D8609" s="2">
        <v>25</v>
      </c>
      <c r="E8609" s="2">
        <v>15</v>
      </c>
      <c r="F8609" s="3">
        <v>0</v>
      </c>
      <c r="G8609" s="3">
        <v>0</v>
      </c>
      <c r="H8609" s="3">
        <v>0.60538745310711295</v>
      </c>
      <c r="I8609" s="3">
        <v>0</v>
      </c>
      <c r="J8609" s="3">
        <v>0.3133199463180763</v>
      </c>
      <c r="K8609" s="3">
        <v>0.25508664475649834</v>
      </c>
      <c r="L8609" s="3">
        <v>0.15851625095128566</v>
      </c>
      <c r="M8609" s="3">
        <v>0</v>
      </c>
      <c r="N8609" s="3">
        <v>0</v>
      </c>
      <c r="O8609" s="3">
        <v>0.14803447723699703</v>
      </c>
    </row>
    <row r="8610" spans="1:15" x14ac:dyDescent="0.25">
      <c r="A8610" s="1">
        <v>46016.666666666664</v>
      </c>
      <c r="B8610" s="2">
        <v>2025</v>
      </c>
      <c r="C8610" s="2">
        <v>12</v>
      </c>
      <c r="D8610" s="2">
        <v>25</v>
      </c>
      <c r="E8610" s="2">
        <v>16</v>
      </c>
      <c r="F8610" s="3">
        <v>0</v>
      </c>
      <c r="G8610" s="3">
        <v>0</v>
      </c>
      <c r="H8610" s="3">
        <v>0</v>
      </c>
      <c r="I8610" s="3">
        <v>0</v>
      </c>
      <c r="J8610" s="3">
        <v>3.790201606773571E-2</v>
      </c>
      <c r="K8610" s="3">
        <v>0</v>
      </c>
      <c r="L8610" s="3">
        <v>0</v>
      </c>
      <c r="M8610" s="3">
        <v>0</v>
      </c>
      <c r="N8610" s="3">
        <v>0</v>
      </c>
      <c r="O8610" s="3">
        <v>4.2113351186373015E-3</v>
      </c>
    </row>
    <row r="8611" spans="1:15" x14ac:dyDescent="0.25">
      <c r="A8611" s="1">
        <v>46016.708333333336</v>
      </c>
      <c r="B8611" s="2">
        <v>2025</v>
      </c>
      <c r="C8611" s="2">
        <v>12</v>
      </c>
      <c r="D8611" s="2">
        <v>25</v>
      </c>
      <c r="E8611" s="2">
        <v>17</v>
      </c>
      <c r="F8611" s="3">
        <v>0</v>
      </c>
      <c r="G8611" s="3">
        <v>0</v>
      </c>
      <c r="H8611" s="3">
        <v>0</v>
      </c>
      <c r="I8611" s="3">
        <v>0</v>
      </c>
      <c r="J8611" s="3">
        <v>0</v>
      </c>
      <c r="K8611" s="3">
        <v>0</v>
      </c>
      <c r="L8611" s="3">
        <v>0</v>
      </c>
      <c r="M8611" s="3">
        <v>0</v>
      </c>
      <c r="N8611" s="3">
        <v>0</v>
      </c>
      <c r="O8611" s="3">
        <v>0</v>
      </c>
    </row>
    <row r="8612" spans="1:15" x14ac:dyDescent="0.25">
      <c r="A8612" s="1">
        <v>46016.75</v>
      </c>
      <c r="B8612" s="2">
        <v>2025</v>
      </c>
      <c r="C8612" s="2">
        <v>12</v>
      </c>
      <c r="D8612" s="2">
        <v>25</v>
      </c>
      <c r="E8612" s="2">
        <v>18</v>
      </c>
      <c r="F8612" s="3">
        <v>0</v>
      </c>
      <c r="G8612" s="3">
        <v>0</v>
      </c>
      <c r="H8612" s="3">
        <v>0</v>
      </c>
      <c r="I8612" s="3">
        <v>0</v>
      </c>
      <c r="J8612" s="3">
        <v>0</v>
      </c>
      <c r="K8612" s="3">
        <v>0</v>
      </c>
      <c r="L8612" s="3">
        <v>0</v>
      </c>
      <c r="M8612" s="3">
        <v>0</v>
      </c>
      <c r="N8612" s="3">
        <v>0</v>
      </c>
      <c r="O8612" s="3">
        <v>0</v>
      </c>
    </row>
    <row r="8613" spans="1:15" x14ac:dyDescent="0.25">
      <c r="A8613" s="1">
        <v>46016.791666666664</v>
      </c>
      <c r="B8613" s="2">
        <v>2025</v>
      </c>
      <c r="C8613" s="2">
        <v>12</v>
      </c>
      <c r="D8613" s="2">
        <v>25</v>
      </c>
      <c r="E8613" s="2">
        <v>19</v>
      </c>
      <c r="F8613" s="3">
        <v>0</v>
      </c>
      <c r="G8613" s="3">
        <v>0</v>
      </c>
      <c r="H8613" s="3"/>
      <c r="I8613" s="3">
        <v>0</v>
      </c>
      <c r="J8613" s="3"/>
      <c r="K8613" s="3">
        <v>0</v>
      </c>
      <c r="L8613" s="3">
        <v>0</v>
      </c>
      <c r="M8613" s="3">
        <v>0</v>
      </c>
      <c r="N8613" s="3">
        <v>0</v>
      </c>
      <c r="O8613" s="3">
        <v>0</v>
      </c>
    </row>
    <row r="8614" spans="1:15" x14ac:dyDescent="0.25">
      <c r="A8614" s="1">
        <v>46016.833333333336</v>
      </c>
      <c r="B8614" s="2">
        <v>2025</v>
      </c>
      <c r="C8614" s="2">
        <v>12</v>
      </c>
      <c r="D8614" s="2">
        <v>25</v>
      </c>
      <c r="E8614" s="2">
        <v>20</v>
      </c>
      <c r="F8614" s="3"/>
      <c r="G8614" s="3">
        <v>0</v>
      </c>
      <c r="H8614" s="3"/>
      <c r="I8614" s="3">
        <v>0</v>
      </c>
      <c r="J8614" s="3"/>
      <c r="K8614" s="3"/>
      <c r="L8614" s="3"/>
      <c r="M8614" s="3">
        <v>0</v>
      </c>
      <c r="N8614" s="3">
        <v>0</v>
      </c>
      <c r="O8614" s="3">
        <v>0</v>
      </c>
    </row>
    <row r="8615" spans="1:15" x14ac:dyDescent="0.25">
      <c r="A8615" s="1">
        <v>46016.875</v>
      </c>
      <c r="B8615" s="2">
        <v>2025</v>
      </c>
      <c r="C8615" s="2">
        <v>12</v>
      </c>
      <c r="D8615" s="2">
        <v>25</v>
      </c>
      <c r="E8615" s="2">
        <v>21</v>
      </c>
      <c r="F8615" s="3"/>
      <c r="G8615" s="3">
        <v>0</v>
      </c>
      <c r="H8615" s="3"/>
      <c r="I8615" s="3">
        <v>0</v>
      </c>
      <c r="J8615" s="3"/>
      <c r="K8615" s="3"/>
      <c r="L8615" s="3"/>
      <c r="M8615" s="3">
        <v>0</v>
      </c>
      <c r="N8615" s="3">
        <v>0</v>
      </c>
      <c r="O8615" s="3">
        <v>0</v>
      </c>
    </row>
    <row r="8616" spans="1:15" x14ac:dyDescent="0.25">
      <c r="A8616" s="1">
        <v>46016.916666666664</v>
      </c>
      <c r="B8616" s="2">
        <v>2025</v>
      </c>
      <c r="C8616" s="2">
        <v>12</v>
      </c>
      <c r="D8616" s="2">
        <v>25</v>
      </c>
      <c r="E8616" s="2">
        <v>22</v>
      </c>
      <c r="F8616" s="3"/>
      <c r="G8616" s="3">
        <v>0</v>
      </c>
      <c r="H8616" s="3"/>
      <c r="I8616" s="3">
        <v>0</v>
      </c>
      <c r="J8616" s="3"/>
      <c r="K8616" s="3"/>
      <c r="L8616" s="3"/>
      <c r="M8616" s="3">
        <v>0</v>
      </c>
      <c r="N8616" s="3">
        <v>0</v>
      </c>
      <c r="O8616" s="3">
        <v>0</v>
      </c>
    </row>
    <row r="8617" spans="1:15" x14ac:dyDescent="0.25">
      <c r="A8617" s="1">
        <v>46016.958333333336</v>
      </c>
      <c r="B8617" s="2">
        <v>2025</v>
      </c>
      <c r="C8617" s="2">
        <v>12</v>
      </c>
      <c r="D8617" s="2">
        <v>25</v>
      </c>
      <c r="E8617" s="2">
        <v>23</v>
      </c>
      <c r="F8617" s="3"/>
      <c r="G8617" s="3">
        <v>0</v>
      </c>
      <c r="H8617" s="3"/>
      <c r="I8617" s="3">
        <v>0</v>
      </c>
      <c r="J8617" s="3"/>
      <c r="K8617" s="3"/>
      <c r="L8617" s="3"/>
      <c r="M8617" s="3">
        <v>0</v>
      </c>
      <c r="N8617" s="3">
        <v>0</v>
      </c>
      <c r="O8617" s="3">
        <v>0</v>
      </c>
    </row>
    <row r="8618" spans="1:15" x14ac:dyDescent="0.25">
      <c r="A8618" s="1">
        <v>46017</v>
      </c>
      <c r="B8618" s="2">
        <v>2025</v>
      </c>
      <c r="C8618" s="2">
        <v>12</v>
      </c>
      <c r="D8618" s="2">
        <v>26</v>
      </c>
      <c r="E8618" s="2">
        <v>0</v>
      </c>
      <c r="F8618" s="3"/>
      <c r="G8618" s="3">
        <v>0</v>
      </c>
      <c r="H8618" s="3"/>
      <c r="I8618" s="3">
        <v>0</v>
      </c>
      <c r="J8618" s="3"/>
      <c r="K8618" s="3"/>
      <c r="L8618" s="3"/>
      <c r="M8618" s="3">
        <v>0</v>
      </c>
      <c r="N8618" s="3">
        <v>0</v>
      </c>
      <c r="O8618" s="3">
        <v>0</v>
      </c>
    </row>
    <row r="8619" spans="1:15" x14ac:dyDescent="0.25">
      <c r="A8619" s="1">
        <v>46017.041666666664</v>
      </c>
      <c r="B8619" s="2">
        <v>2025</v>
      </c>
      <c r="C8619" s="2">
        <v>12</v>
      </c>
      <c r="D8619" s="2">
        <v>26</v>
      </c>
      <c r="E8619" s="2">
        <v>1</v>
      </c>
      <c r="F8619" s="3"/>
      <c r="G8619" s="3">
        <v>0</v>
      </c>
      <c r="H8619" s="3"/>
      <c r="I8619" s="3">
        <v>0</v>
      </c>
      <c r="J8619" s="3"/>
      <c r="K8619" s="3"/>
      <c r="L8619" s="3"/>
      <c r="M8619" s="3">
        <v>0</v>
      </c>
      <c r="N8619" s="3">
        <v>0</v>
      </c>
      <c r="O8619" s="3">
        <v>0</v>
      </c>
    </row>
    <row r="8620" spans="1:15" x14ac:dyDescent="0.25">
      <c r="A8620" s="1">
        <v>46017.083333333336</v>
      </c>
      <c r="B8620" s="2">
        <v>2025</v>
      </c>
      <c r="C8620" s="2">
        <v>12</v>
      </c>
      <c r="D8620" s="2">
        <v>26</v>
      </c>
      <c r="E8620" s="2">
        <v>2</v>
      </c>
      <c r="F8620" s="3"/>
      <c r="G8620" s="3">
        <v>0</v>
      </c>
      <c r="H8620" s="3"/>
      <c r="I8620" s="3">
        <v>0</v>
      </c>
      <c r="J8620" s="3"/>
      <c r="K8620" s="3"/>
      <c r="L8620" s="3"/>
      <c r="M8620" s="3">
        <v>0</v>
      </c>
      <c r="N8620" s="3">
        <v>0</v>
      </c>
      <c r="O8620" s="3">
        <v>0</v>
      </c>
    </row>
    <row r="8621" spans="1:15" x14ac:dyDescent="0.25">
      <c r="A8621" s="1">
        <v>46017.125</v>
      </c>
      <c r="B8621" s="2">
        <v>2025</v>
      </c>
      <c r="C8621" s="2">
        <v>12</v>
      </c>
      <c r="D8621" s="2">
        <v>26</v>
      </c>
      <c r="E8621" s="2">
        <v>3</v>
      </c>
      <c r="F8621" s="3"/>
      <c r="G8621" s="3">
        <v>0</v>
      </c>
      <c r="H8621" s="3"/>
      <c r="I8621" s="3">
        <v>0</v>
      </c>
      <c r="J8621" s="3"/>
      <c r="K8621" s="3"/>
      <c r="L8621" s="3"/>
      <c r="M8621" s="3">
        <v>0</v>
      </c>
      <c r="N8621" s="3">
        <v>0</v>
      </c>
      <c r="O8621" s="3">
        <v>0</v>
      </c>
    </row>
    <row r="8622" spans="1:15" x14ac:dyDescent="0.25">
      <c r="A8622" s="1">
        <v>46017.166666666664</v>
      </c>
      <c r="B8622" s="2">
        <v>2025</v>
      </c>
      <c r="C8622" s="2">
        <v>12</v>
      </c>
      <c r="D8622" s="2">
        <v>26</v>
      </c>
      <c r="E8622" s="2">
        <v>4</v>
      </c>
      <c r="F8622" s="3">
        <v>0</v>
      </c>
      <c r="G8622" s="3">
        <v>0</v>
      </c>
      <c r="H8622" s="3"/>
      <c r="I8622" s="3">
        <v>0</v>
      </c>
      <c r="J8622" s="3"/>
      <c r="K8622" s="3"/>
      <c r="L8622" s="3"/>
      <c r="M8622" s="3">
        <v>0</v>
      </c>
      <c r="N8622" s="3">
        <v>0</v>
      </c>
      <c r="O8622" s="3">
        <v>0</v>
      </c>
    </row>
    <row r="8623" spans="1:15" x14ac:dyDescent="0.25">
      <c r="A8623" s="1">
        <v>46017.208333333336</v>
      </c>
      <c r="B8623" s="2">
        <v>2025</v>
      </c>
      <c r="C8623" s="2">
        <v>12</v>
      </c>
      <c r="D8623" s="2">
        <v>26</v>
      </c>
      <c r="E8623" s="2">
        <v>5</v>
      </c>
      <c r="F8623" s="3">
        <v>0</v>
      </c>
      <c r="G8623" s="3">
        <v>0</v>
      </c>
      <c r="H8623" s="3">
        <v>0</v>
      </c>
      <c r="I8623" s="3">
        <v>6.4276126724867405E-2</v>
      </c>
      <c r="J8623" s="3">
        <v>0</v>
      </c>
      <c r="K8623" s="3">
        <v>0</v>
      </c>
      <c r="L8623" s="3">
        <v>0</v>
      </c>
      <c r="M8623" s="3">
        <v>5.9182366579946119E-2</v>
      </c>
      <c r="N8623" s="3">
        <v>0.14531842401920264</v>
      </c>
      <c r="O8623" s="3">
        <v>2.9864101924890682E-2</v>
      </c>
    </row>
    <row r="8624" spans="1:15" x14ac:dyDescent="0.25">
      <c r="A8624" s="1">
        <v>46017.25</v>
      </c>
      <c r="B8624" s="2">
        <v>2025</v>
      </c>
      <c r="C8624" s="2">
        <v>12</v>
      </c>
      <c r="D8624" s="2">
        <v>26</v>
      </c>
      <c r="E8624" s="2">
        <v>6</v>
      </c>
      <c r="F8624" s="3">
        <v>0</v>
      </c>
      <c r="G8624" s="3">
        <v>2.5673023388384186E-2</v>
      </c>
      <c r="H8624" s="3">
        <v>0</v>
      </c>
      <c r="I8624" s="3">
        <v>0</v>
      </c>
      <c r="J8624" s="3">
        <v>1.8743029451856724E-2</v>
      </c>
      <c r="K8624" s="3">
        <v>0</v>
      </c>
      <c r="L8624" s="3">
        <v>0</v>
      </c>
      <c r="M8624" s="3">
        <v>0.20574783815185016</v>
      </c>
      <c r="N8624" s="3">
        <v>0.23781721580873821</v>
      </c>
      <c r="O8624" s="3">
        <v>5.422012297786992E-2</v>
      </c>
    </row>
    <row r="8625" spans="1:15" x14ac:dyDescent="0.25">
      <c r="A8625" s="1">
        <v>46017.291666666664</v>
      </c>
      <c r="B8625" s="2">
        <v>2025</v>
      </c>
      <c r="C8625" s="2">
        <v>12</v>
      </c>
      <c r="D8625" s="2">
        <v>26</v>
      </c>
      <c r="E8625" s="2">
        <v>7</v>
      </c>
      <c r="F8625" s="3">
        <v>0.70980115127778209</v>
      </c>
      <c r="G8625" s="3">
        <v>0.16364885946516386</v>
      </c>
      <c r="H8625" s="3">
        <v>0.36927002929964398</v>
      </c>
      <c r="I8625" s="3">
        <v>0</v>
      </c>
      <c r="J8625" s="3">
        <v>0</v>
      </c>
      <c r="K8625" s="3">
        <v>0.5631893592628765</v>
      </c>
      <c r="L8625" s="3">
        <v>0.33456857907285664</v>
      </c>
      <c r="M8625" s="3">
        <v>0.21146082684711806</v>
      </c>
      <c r="N8625" s="3">
        <v>0.44512277160128899</v>
      </c>
      <c r="O8625" s="3">
        <v>0.31078461964741444</v>
      </c>
    </row>
    <row r="8626" spans="1:15" x14ac:dyDescent="0.25">
      <c r="A8626" s="1">
        <v>46017.333333333336</v>
      </c>
      <c r="B8626" s="2">
        <v>2025</v>
      </c>
      <c r="C8626" s="2">
        <v>12</v>
      </c>
      <c r="D8626" s="2">
        <v>26</v>
      </c>
      <c r="E8626" s="2">
        <v>8</v>
      </c>
      <c r="F8626" s="3">
        <v>0.65189212474055891</v>
      </c>
      <c r="G8626" s="3">
        <v>0.16729422734070085</v>
      </c>
      <c r="H8626" s="3">
        <v>0.71027104870071966</v>
      </c>
      <c r="I8626" s="3">
        <v>0</v>
      </c>
      <c r="J8626" s="3">
        <v>0</v>
      </c>
      <c r="K8626" s="3">
        <v>0.57990443523067736</v>
      </c>
      <c r="L8626" s="3">
        <v>0.43537469520676558</v>
      </c>
      <c r="M8626" s="3">
        <v>0</v>
      </c>
      <c r="N8626" s="3">
        <v>0.44368891605496374</v>
      </c>
      <c r="O8626" s="3">
        <v>0.33204727191937627</v>
      </c>
    </row>
    <row r="8627" spans="1:15" x14ac:dyDescent="0.25">
      <c r="A8627" s="1">
        <v>46017.375</v>
      </c>
      <c r="B8627" s="2">
        <v>2025</v>
      </c>
      <c r="C8627" s="2">
        <v>12</v>
      </c>
      <c r="D8627" s="2">
        <v>26</v>
      </c>
      <c r="E8627" s="2">
        <v>9</v>
      </c>
      <c r="F8627" s="3">
        <v>0.65410797968854018</v>
      </c>
      <c r="G8627" s="3">
        <v>0.1157768572629741</v>
      </c>
      <c r="H8627" s="3">
        <v>0.79310970026080096</v>
      </c>
      <c r="I8627" s="3">
        <v>2.2912495534638706E-2</v>
      </c>
      <c r="J8627" s="3">
        <v>0</v>
      </c>
      <c r="K8627" s="3">
        <v>0.58280296296296297</v>
      </c>
      <c r="L8627" s="3">
        <v>0.52841166704641362</v>
      </c>
      <c r="M8627" s="3">
        <v>0</v>
      </c>
      <c r="N8627" s="3">
        <v>0.1747160000715467</v>
      </c>
      <c r="O8627" s="3">
        <v>0.31909307364754191</v>
      </c>
    </row>
    <row r="8628" spans="1:15" x14ac:dyDescent="0.25">
      <c r="A8628" s="1">
        <v>46017.416666666664</v>
      </c>
      <c r="B8628" s="2">
        <v>2025</v>
      </c>
      <c r="C8628" s="2">
        <v>12</v>
      </c>
      <c r="D8628" s="2">
        <v>26</v>
      </c>
      <c r="E8628" s="2">
        <v>10</v>
      </c>
      <c r="F8628" s="3">
        <v>0.52984061508739411</v>
      </c>
      <c r="G8628" s="3">
        <v>5.0701749158198951E-2</v>
      </c>
      <c r="H8628" s="3">
        <v>0.69882497522034681</v>
      </c>
      <c r="I8628" s="3">
        <v>0</v>
      </c>
      <c r="J8628" s="3">
        <v>0</v>
      </c>
      <c r="K8628" s="3">
        <v>0.27278814814814817</v>
      </c>
      <c r="L8628" s="3">
        <v>0.49901749144072605</v>
      </c>
      <c r="M8628" s="3">
        <v>0</v>
      </c>
      <c r="N8628" s="3">
        <v>4.4907847502155845E-2</v>
      </c>
      <c r="O8628" s="3">
        <v>0.23289786961744113</v>
      </c>
    </row>
    <row r="8629" spans="1:15" x14ac:dyDescent="0.25">
      <c r="A8629" s="1">
        <v>46017.458333333336</v>
      </c>
      <c r="B8629" s="2">
        <v>2025</v>
      </c>
      <c r="C8629" s="2">
        <v>12</v>
      </c>
      <c r="D8629" s="2">
        <v>26</v>
      </c>
      <c r="E8629" s="2">
        <v>11</v>
      </c>
      <c r="F8629" s="3">
        <v>0</v>
      </c>
      <c r="G8629" s="3">
        <v>0</v>
      </c>
      <c r="H8629" s="3">
        <v>0.47111904860586173</v>
      </c>
      <c r="I8629" s="3">
        <v>0</v>
      </c>
      <c r="J8629" s="3">
        <v>0</v>
      </c>
      <c r="K8629" s="3">
        <v>0.19113481481481481</v>
      </c>
      <c r="L8629" s="3">
        <v>0.2196618795813042</v>
      </c>
      <c r="M8629" s="3">
        <v>0</v>
      </c>
      <c r="N8629" s="3">
        <v>0</v>
      </c>
      <c r="O8629" s="3">
        <v>9.7990638111331185E-2</v>
      </c>
    </row>
    <row r="8630" spans="1:15" x14ac:dyDescent="0.25">
      <c r="A8630" s="1">
        <v>46017.5</v>
      </c>
      <c r="B8630" s="2">
        <v>2025</v>
      </c>
      <c r="C8630" s="2">
        <v>12</v>
      </c>
      <c r="D8630" s="2">
        <v>26</v>
      </c>
      <c r="E8630" s="2">
        <v>12</v>
      </c>
      <c r="F8630" s="3">
        <v>0</v>
      </c>
      <c r="G8630" s="3">
        <v>0</v>
      </c>
      <c r="H8630" s="3">
        <v>0.30452047440127977</v>
      </c>
      <c r="I8630" s="3">
        <v>0</v>
      </c>
      <c r="J8630" s="3">
        <v>0</v>
      </c>
      <c r="K8630" s="3">
        <v>0.29162074074074074</v>
      </c>
      <c r="L8630" s="3">
        <v>0.11059240950406635</v>
      </c>
      <c r="M8630" s="3">
        <v>0</v>
      </c>
      <c r="N8630" s="3">
        <v>0</v>
      </c>
      <c r="O8630" s="3">
        <v>7.8525958294009657E-2</v>
      </c>
    </row>
    <row r="8631" spans="1:15" x14ac:dyDescent="0.25">
      <c r="A8631" s="1">
        <v>46017.541666666664</v>
      </c>
      <c r="B8631" s="2">
        <v>2025</v>
      </c>
      <c r="C8631" s="2">
        <v>12</v>
      </c>
      <c r="D8631" s="2">
        <v>26</v>
      </c>
      <c r="E8631" s="2">
        <v>13</v>
      </c>
      <c r="F8631" s="3">
        <v>0</v>
      </c>
      <c r="G8631" s="3">
        <v>0</v>
      </c>
      <c r="H8631" s="3">
        <v>2.0675455181166071E-2</v>
      </c>
      <c r="I8631" s="3">
        <v>0</v>
      </c>
      <c r="J8631" s="3">
        <v>0</v>
      </c>
      <c r="K8631" s="3">
        <v>0.11893925925925924</v>
      </c>
      <c r="L8631" s="3">
        <v>0.15104839913758142</v>
      </c>
      <c r="M8631" s="3">
        <v>0</v>
      </c>
      <c r="N8631" s="3">
        <v>0</v>
      </c>
      <c r="O8631" s="3">
        <v>3.2295901508667416E-2</v>
      </c>
    </row>
    <row r="8632" spans="1:15" x14ac:dyDescent="0.25">
      <c r="A8632" s="1">
        <v>46017.583333333336</v>
      </c>
      <c r="B8632" s="2">
        <v>2025</v>
      </c>
      <c r="C8632" s="2">
        <v>12</v>
      </c>
      <c r="D8632" s="2">
        <v>26</v>
      </c>
      <c r="E8632" s="2">
        <v>14</v>
      </c>
      <c r="F8632" s="3">
        <v>0</v>
      </c>
      <c r="G8632" s="3">
        <v>0</v>
      </c>
      <c r="H8632" s="3">
        <v>0</v>
      </c>
      <c r="I8632" s="3">
        <v>0</v>
      </c>
      <c r="J8632" s="3">
        <v>0</v>
      </c>
      <c r="K8632" s="3">
        <v>2.7140740740740645E-3</v>
      </c>
      <c r="L8632" s="3">
        <v>0</v>
      </c>
      <c r="M8632" s="3">
        <v>0</v>
      </c>
      <c r="N8632" s="3">
        <v>0</v>
      </c>
      <c r="O8632" s="3">
        <v>3.015637860082294E-4</v>
      </c>
    </row>
    <row r="8633" spans="1:15" x14ac:dyDescent="0.25">
      <c r="A8633" s="1">
        <v>46017.625</v>
      </c>
      <c r="B8633" s="2">
        <v>2025</v>
      </c>
      <c r="C8633" s="2">
        <v>12</v>
      </c>
      <c r="D8633" s="2">
        <v>26</v>
      </c>
      <c r="E8633" s="2">
        <v>15</v>
      </c>
      <c r="F8633" s="3">
        <v>0</v>
      </c>
      <c r="G8633" s="3">
        <v>0.2442290741454686</v>
      </c>
      <c r="H8633" s="3">
        <v>0</v>
      </c>
      <c r="I8633" s="3">
        <v>0</v>
      </c>
      <c r="J8633" s="3">
        <v>0</v>
      </c>
      <c r="K8633" s="3">
        <v>0</v>
      </c>
      <c r="L8633" s="3">
        <v>0</v>
      </c>
      <c r="M8633" s="3">
        <v>0</v>
      </c>
      <c r="N8633" s="3">
        <v>0</v>
      </c>
      <c r="O8633" s="3">
        <v>2.7136563793940957E-2</v>
      </c>
    </row>
    <row r="8634" spans="1:15" x14ac:dyDescent="0.25">
      <c r="A8634" s="1">
        <v>46017.666666666664</v>
      </c>
      <c r="B8634" s="2">
        <v>2025</v>
      </c>
      <c r="C8634" s="2">
        <v>12</v>
      </c>
      <c r="D8634" s="2">
        <v>26</v>
      </c>
      <c r="E8634" s="2">
        <v>16</v>
      </c>
      <c r="F8634" s="3">
        <v>0</v>
      </c>
      <c r="G8634" s="3">
        <v>0</v>
      </c>
      <c r="H8634" s="3">
        <v>0</v>
      </c>
      <c r="I8634" s="3">
        <v>0</v>
      </c>
      <c r="J8634" s="3">
        <v>0</v>
      </c>
      <c r="K8634" s="3">
        <v>0</v>
      </c>
      <c r="L8634" s="3">
        <v>0</v>
      </c>
      <c r="M8634" s="3">
        <v>0</v>
      </c>
      <c r="N8634" s="3">
        <v>0</v>
      </c>
      <c r="O8634" s="3">
        <v>0</v>
      </c>
    </row>
    <row r="8635" spans="1:15" x14ac:dyDescent="0.25">
      <c r="A8635" s="1">
        <v>46017.708333333336</v>
      </c>
      <c r="B8635" s="2">
        <v>2025</v>
      </c>
      <c r="C8635" s="2">
        <v>12</v>
      </c>
      <c r="D8635" s="2">
        <v>26</v>
      </c>
      <c r="E8635" s="2">
        <v>17</v>
      </c>
      <c r="F8635" s="3">
        <v>0</v>
      </c>
      <c r="G8635" s="3">
        <v>0</v>
      </c>
      <c r="H8635" s="3">
        <v>0</v>
      </c>
      <c r="I8635" s="3">
        <v>0</v>
      </c>
      <c r="J8635" s="3">
        <v>0</v>
      </c>
      <c r="K8635" s="3">
        <v>0</v>
      </c>
      <c r="L8635" s="3">
        <v>0</v>
      </c>
      <c r="M8635" s="3">
        <v>0</v>
      </c>
      <c r="N8635" s="3">
        <v>0</v>
      </c>
      <c r="O8635" s="3">
        <v>0</v>
      </c>
    </row>
    <row r="8636" spans="1:15" x14ac:dyDescent="0.25">
      <c r="A8636" s="1">
        <v>46017.75</v>
      </c>
      <c r="B8636" s="2">
        <v>2025</v>
      </c>
      <c r="C8636" s="2">
        <v>12</v>
      </c>
      <c r="D8636" s="2">
        <v>26</v>
      </c>
      <c r="E8636" s="2">
        <v>18</v>
      </c>
      <c r="F8636" s="3">
        <v>0</v>
      </c>
      <c r="G8636" s="3">
        <v>0</v>
      </c>
      <c r="H8636" s="3">
        <v>0</v>
      </c>
      <c r="I8636" s="3">
        <v>0</v>
      </c>
      <c r="J8636" s="3">
        <v>0</v>
      </c>
      <c r="K8636" s="3">
        <v>0</v>
      </c>
      <c r="L8636" s="3">
        <v>0</v>
      </c>
      <c r="M8636" s="3">
        <v>0</v>
      </c>
      <c r="N8636" s="3">
        <v>0</v>
      </c>
      <c r="O8636" s="3">
        <v>0</v>
      </c>
    </row>
    <row r="8637" spans="1:15" x14ac:dyDescent="0.25">
      <c r="A8637" s="1">
        <v>46017.791666666664</v>
      </c>
      <c r="B8637" s="2">
        <v>2025</v>
      </c>
      <c r="C8637" s="2">
        <v>12</v>
      </c>
      <c r="D8637" s="2">
        <v>26</v>
      </c>
      <c r="E8637" s="2">
        <v>19</v>
      </c>
      <c r="F8637" s="3">
        <v>0</v>
      </c>
      <c r="G8637" s="3">
        <v>0</v>
      </c>
      <c r="H8637" s="3"/>
      <c r="I8637" s="3">
        <v>0</v>
      </c>
      <c r="J8637" s="3"/>
      <c r="K8637" s="3">
        <v>0</v>
      </c>
      <c r="L8637" s="3">
        <v>0</v>
      </c>
      <c r="M8637" s="3">
        <v>0</v>
      </c>
      <c r="N8637" s="3">
        <v>0</v>
      </c>
      <c r="O8637" s="3">
        <v>0</v>
      </c>
    </row>
    <row r="8638" spans="1:15" x14ac:dyDescent="0.25">
      <c r="A8638" s="1">
        <v>46017.833333333336</v>
      </c>
      <c r="B8638" s="2">
        <v>2025</v>
      </c>
      <c r="C8638" s="2">
        <v>12</v>
      </c>
      <c r="D8638" s="2">
        <v>26</v>
      </c>
      <c r="E8638" s="2">
        <v>20</v>
      </c>
      <c r="F8638" s="3"/>
      <c r="G8638" s="3">
        <v>0</v>
      </c>
      <c r="H8638" s="3"/>
      <c r="I8638" s="3">
        <v>0</v>
      </c>
      <c r="J8638" s="3"/>
      <c r="K8638" s="3"/>
      <c r="L8638" s="3"/>
      <c r="M8638" s="3">
        <v>0</v>
      </c>
      <c r="N8638" s="3">
        <v>0</v>
      </c>
      <c r="O8638" s="3">
        <v>0</v>
      </c>
    </row>
    <row r="8639" spans="1:15" x14ac:dyDescent="0.25">
      <c r="A8639" s="1">
        <v>46017.875</v>
      </c>
      <c r="B8639" s="2">
        <v>2025</v>
      </c>
      <c r="C8639" s="2">
        <v>12</v>
      </c>
      <c r="D8639" s="2">
        <v>26</v>
      </c>
      <c r="E8639" s="2">
        <v>21</v>
      </c>
      <c r="F8639" s="3"/>
      <c r="G8639" s="3">
        <v>0</v>
      </c>
      <c r="H8639" s="3"/>
      <c r="I8639" s="3">
        <v>0</v>
      </c>
      <c r="J8639" s="3"/>
      <c r="K8639" s="3"/>
      <c r="L8639" s="3"/>
      <c r="M8639" s="3">
        <v>0</v>
      </c>
      <c r="N8639" s="3">
        <v>0</v>
      </c>
      <c r="O8639" s="3">
        <v>0</v>
      </c>
    </row>
    <row r="8640" spans="1:15" x14ac:dyDescent="0.25">
      <c r="A8640" s="1">
        <v>46017.916666666664</v>
      </c>
      <c r="B8640" s="2">
        <v>2025</v>
      </c>
      <c r="C8640" s="2">
        <v>12</v>
      </c>
      <c r="D8640" s="2">
        <v>26</v>
      </c>
      <c r="E8640" s="2">
        <v>22</v>
      </c>
      <c r="F8640" s="3"/>
      <c r="G8640" s="3">
        <v>0</v>
      </c>
      <c r="H8640" s="3"/>
      <c r="I8640" s="3">
        <v>0</v>
      </c>
      <c r="J8640" s="3"/>
      <c r="K8640" s="3"/>
      <c r="L8640" s="3"/>
      <c r="M8640" s="3">
        <v>0</v>
      </c>
      <c r="N8640" s="3">
        <v>0</v>
      </c>
      <c r="O8640" s="3">
        <v>0</v>
      </c>
    </row>
    <row r="8641" spans="1:15" x14ac:dyDescent="0.25">
      <c r="A8641" s="1">
        <v>46017.958333333336</v>
      </c>
      <c r="B8641" s="2">
        <v>2025</v>
      </c>
      <c r="C8641" s="2">
        <v>12</v>
      </c>
      <c r="D8641" s="2">
        <v>26</v>
      </c>
      <c r="E8641" s="2">
        <v>23</v>
      </c>
      <c r="F8641" s="3"/>
      <c r="G8641" s="3">
        <v>0</v>
      </c>
      <c r="H8641" s="3"/>
      <c r="I8641" s="3">
        <v>0</v>
      </c>
      <c r="J8641" s="3"/>
      <c r="K8641" s="3"/>
      <c r="L8641" s="3"/>
      <c r="M8641" s="3">
        <v>0</v>
      </c>
      <c r="N8641" s="3">
        <v>0</v>
      </c>
      <c r="O8641" s="3">
        <v>0</v>
      </c>
    </row>
    <row r="8642" spans="1:15" x14ac:dyDescent="0.25">
      <c r="A8642" s="1">
        <v>46018</v>
      </c>
      <c r="B8642" s="2">
        <v>2025</v>
      </c>
      <c r="C8642" s="2">
        <v>12</v>
      </c>
      <c r="D8642" s="2">
        <v>27</v>
      </c>
      <c r="E8642" s="2">
        <v>0</v>
      </c>
      <c r="F8642" s="3"/>
      <c r="G8642" s="3">
        <v>0</v>
      </c>
      <c r="H8642" s="3"/>
      <c r="I8642" s="3">
        <v>0</v>
      </c>
      <c r="J8642" s="3"/>
      <c r="K8642" s="3"/>
      <c r="L8642" s="3"/>
      <c r="M8642" s="3">
        <v>0</v>
      </c>
      <c r="N8642" s="3">
        <v>0</v>
      </c>
      <c r="O8642" s="3">
        <v>0</v>
      </c>
    </row>
    <row r="8643" spans="1:15" x14ac:dyDescent="0.25">
      <c r="A8643" s="1">
        <v>46018.041666666664</v>
      </c>
      <c r="B8643" s="2">
        <v>2025</v>
      </c>
      <c r="C8643" s="2">
        <v>12</v>
      </c>
      <c r="D8643" s="2">
        <v>27</v>
      </c>
      <c r="E8643" s="2">
        <v>1</v>
      </c>
      <c r="F8643" s="3"/>
      <c r="G8643" s="3">
        <v>0</v>
      </c>
      <c r="H8643" s="3"/>
      <c r="I8643" s="3">
        <v>0</v>
      </c>
      <c r="J8643" s="3"/>
      <c r="K8643" s="3"/>
      <c r="L8643" s="3"/>
      <c r="M8643" s="3">
        <v>0</v>
      </c>
      <c r="N8643" s="3">
        <v>0</v>
      </c>
      <c r="O8643" s="3">
        <v>0</v>
      </c>
    </row>
    <row r="8644" spans="1:15" x14ac:dyDescent="0.25">
      <c r="A8644" s="1">
        <v>46018.083333333336</v>
      </c>
      <c r="B8644" s="2">
        <v>2025</v>
      </c>
      <c r="C8644" s="2">
        <v>12</v>
      </c>
      <c r="D8644" s="2">
        <v>27</v>
      </c>
      <c r="E8644" s="2">
        <v>2</v>
      </c>
      <c r="F8644" s="3"/>
      <c r="G8644" s="3">
        <v>0</v>
      </c>
      <c r="H8644" s="3"/>
      <c r="I8644" s="3">
        <v>0</v>
      </c>
      <c r="J8644" s="3"/>
      <c r="K8644" s="3"/>
      <c r="L8644" s="3"/>
      <c r="M8644" s="3">
        <v>0</v>
      </c>
      <c r="N8644" s="3">
        <v>0</v>
      </c>
      <c r="O8644" s="3">
        <v>0</v>
      </c>
    </row>
    <row r="8645" spans="1:15" x14ac:dyDescent="0.25">
      <c r="A8645" s="1">
        <v>46018.125</v>
      </c>
      <c r="B8645" s="2">
        <v>2025</v>
      </c>
      <c r="C8645" s="2">
        <v>12</v>
      </c>
      <c r="D8645" s="2">
        <v>27</v>
      </c>
      <c r="E8645" s="2">
        <v>3</v>
      </c>
      <c r="F8645" s="3"/>
      <c r="G8645" s="3">
        <v>0</v>
      </c>
      <c r="H8645" s="3"/>
      <c r="I8645" s="3">
        <v>0</v>
      </c>
      <c r="J8645" s="3"/>
      <c r="K8645" s="3"/>
      <c r="L8645" s="3"/>
      <c r="M8645" s="3">
        <v>0</v>
      </c>
      <c r="N8645" s="3">
        <v>0</v>
      </c>
      <c r="O8645" s="3">
        <v>0</v>
      </c>
    </row>
    <row r="8646" spans="1:15" x14ac:dyDescent="0.25">
      <c r="A8646" s="1">
        <v>46018.166666666664</v>
      </c>
      <c r="B8646" s="2">
        <v>2025</v>
      </c>
      <c r="C8646" s="2">
        <v>12</v>
      </c>
      <c r="D8646" s="2">
        <v>27</v>
      </c>
      <c r="E8646" s="2">
        <v>4</v>
      </c>
      <c r="F8646" s="3"/>
      <c r="G8646" s="3">
        <v>0</v>
      </c>
      <c r="H8646" s="3"/>
      <c r="I8646" s="3">
        <v>0</v>
      </c>
      <c r="J8646" s="3"/>
      <c r="K8646" s="3"/>
      <c r="L8646" s="3"/>
      <c r="M8646" s="3">
        <v>0</v>
      </c>
      <c r="N8646" s="3">
        <v>0</v>
      </c>
      <c r="O8646" s="3">
        <v>0</v>
      </c>
    </row>
    <row r="8647" spans="1:15" x14ac:dyDescent="0.25">
      <c r="A8647" s="1">
        <v>46018.208333333336</v>
      </c>
      <c r="B8647" s="2">
        <v>2025</v>
      </c>
      <c r="C8647" s="2">
        <v>12</v>
      </c>
      <c r="D8647" s="2">
        <v>27</v>
      </c>
      <c r="E8647" s="2">
        <v>5</v>
      </c>
      <c r="F8647" s="3"/>
      <c r="G8647" s="3">
        <v>0</v>
      </c>
      <c r="H8647" s="3">
        <v>0</v>
      </c>
      <c r="I8647" s="3">
        <v>0</v>
      </c>
      <c r="J8647" s="3">
        <v>0</v>
      </c>
      <c r="K8647" s="3">
        <v>0</v>
      </c>
      <c r="L8647" s="3">
        <v>0</v>
      </c>
      <c r="M8647" s="3">
        <v>0</v>
      </c>
      <c r="N8647" s="3">
        <v>0</v>
      </c>
      <c r="O8647" s="3">
        <v>0</v>
      </c>
    </row>
    <row r="8648" spans="1:15" x14ac:dyDescent="0.25">
      <c r="A8648" s="1">
        <v>46018.25</v>
      </c>
      <c r="B8648" s="2">
        <v>2025</v>
      </c>
      <c r="C8648" s="2">
        <v>12</v>
      </c>
      <c r="D8648" s="2">
        <v>27</v>
      </c>
      <c r="E8648" s="2">
        <v>6</v>
      </c>
      <c r="F8648" s="3">
        <v>0</v>
      </c>
      <c r="G8648" s="3">
        <v>0</v>
      </c>
      <c r="H8648" s="3">
        <v>6.5872020075281998E-3</v>
      </c>
      <c r="I8648" s="3">
        <v>0</v>
      </c>
      <c r="J8648" s="3">
        <v>0</v>
      </c>
      <c r="K8648" s="3">
        <v>1.9872813990460753E-3</v>
      </c>
      <c r="L8648" s="3">
        <v>0</v>
      </c>
      <c r="M8648" s="3">
        <v>3.5806478176343609E-2</v>
      </c>
      <c r="N8648" s="3">
        <v>0</v>
      </c>
      <c r="O8648" s="3">
        <v>4.9312179536575426E-3</v>
      </c>
    </row>
    <row r="8649" spans="1:15" x14ac:dyDescent="0.25">
      <c r="A8649" s="1">
        <v>46018.291666666664</v>
      </c>
      <c r="B8649" s="2">
        <v>2025</v>
      </c>
      <c r="C8649" s="2">
        <v>12</v>
      </c>
      <c r="D8649" s="2">
        <v>27</v>
      </c>
      <c r="E8649" s="2">
        <v>7</v>
      </c>
      <c r="F8649" s="3">
        <v>0.73157148076275913</v>
      </c>
      <c r="G8649" s="3">
        <v>0</v>
      </c>
      <c r="H8649" s="3">
        <v>0.10324223724164951</v>
      </c>
      <c r="I8649" s="3">
        <v>0</v>
      </c>
      <c r="J8649" s="3">
        <v>0</v>
      </c>
      <c r="K8649" s="3">
        <v>0.25494880160529121</v>
      </c>
      <c r="L8649" s="3">
        <v>0</v>
      </c>
      <c r="M8649" s="3">
        <v>0</v>
      </c>
      <c r="N8649" s="3">
        <v>0</v>
      </c>
      <c r="O8649" s="3">
        <v>0.12108472440107776</v>
      </c>
    </row>
    <row r="8650" spans="1:15" x14ac:dyDescent="0.25">
      <c r="A8650" s="1">
        <v>46018.333333333336</v>
      </c>
      <c r="B8650" s="2">
        <v>2025</v>
      </c>
      <c r="C8650" s="2">
        <v>12</v>
      </c>
      <c r="D8650" s="2">
        <v>27</v>
      </c>
      <c r="E8650" s="2">
        <v>8</v>
      </c>
      <c r="F8650" s="3">
        <v>0.73989677193631453</v>
      </c>
      <c r="G8650" s="3">
        <v>0</v>
      </c>
      <c r="H8650" s="3">
        <v>0.65890935895552882</v>
      </c>
      <c r="I8650" s="3">
        <v>0</v>
      </c>
      <c r="J8650" s="3">
        <v>0.64029824545626002</v>
      </c>
      <c r="K8650" s="3">
        <v>0.40454117398693878</v>
      </c>
      <c r="L8650" s="3">
        <v>4.627110971379729E-2</v>
      </c>
      <c r="M8650" s="3">
        <v>0</v>
      </c>
      <c r="N8650" s="3">
        <v>0</v>
      </c>
      <c r="O8650" s="3">
        <v>0.27665740667209326</v>
      </c>
    </row>
    <row r="8651" spans="1:15" x14ac:dyDescent="0.25">
      <c r="A8651" s="1">
        <v>46018.375</v>
      </c>
      <c r="B8651" s="2">
        <v>2025</v>
      </c>
      <c r="C8651" s="2">
        <v>12</v>
      </c>
      <c r="D8651" s="2">
        <v>27</v>
      </c>
      <c r="E8651" s="2">
        <v>9</v>
      </c>
      <c r="F8651" s="3">
        <v>0.7424260975604513</v>
      </c>
      <c r="G8651" s="3">
        <v>0</v>
      </c>
      <c r="H8651" s="3">
        <v>0.76181983805924058</v>
      </c>
      <c r="I8651" s="3">
        <v>0</v>
      </c>
      <c r="J8651" s="3">
        <v>0.65532597103022638</v>
      </c>
      <c r="K8651" s="3">
        <v>0.41568592592592596</v>
      </c>
      <c r="L8651" s="3">
        <v>0.18917413061112751</v>
      </c>
      <c r="M8651" s="3">
        <v>0.5</v>
      </c>
      <c r="N8651" s="3">
        <v>0</v>
      </c>
      <c r="O8651" s="3">
        <v>0.36271466257633017</v>
      </c>
    </row>
    <row r="8652" spans="1:15" x14ac:dyDescent="0.25">
      <c r="A8652" s="1">
        <v>46018.416666666664</v>
      </c>
      <c r="B8652" s="2">
        <v>2025</v>
      </c>
      <c r="C8652" s="2">
        <v>12</v>
      </c>
      <c r="D8652" s="2">
        <v>27</v>
      </c>
      <c r="E8652" s="2">
        <v>10</v>
      </c>
      <c r="F8652" s="3">
        <v>0.75601127779551014</v>
      </c>
      <c r="G8652" s="3">
        <v>0</v>
      </c>
      <c r="H8652" s="3">
        <v>0.80887491739584849</v>
      </c>
      <c r="I8652" s="3">
        <v>0</v>
      </c>
      <c r="J8652" s="3">
        <v>0.70049847204852722</v>
      </c>
      <c r="K8652" s="3">
        <v>0.41550814814814818</v>
      </c>
      <c r="L8652" s="3">
        <v>0.36760881176929272</v>
      </c>
      <c r="M8652" s="3">
        <v>1</v>
      </c>
      <c r="N8652" s="3">
        <v>0</v>
      </c>
      <c r="O8652" s="3">
        <v>0.44983351412859185</v>
      </c>
    </row>
    <row r="8653" spans="1:15" x14ac:dyDescent="0.25">
      <c r="A8653" s="1">
        <v>46018.458333333336</v>
      </c>
      <c r="B8653" s="2">
        <v>2025</v>
      </c>
      <c r="C8653" s="2">
        <v>12</v>
      </c>
      <c r="D8653" s="2">
        <v>27</v>
      </c>
      <c r="E8653" s="2">
        <v>11</v>
      </c>
      <c r="F8653" s="3">
        <v>0.63335696050676793</v>
      </c>
      <c r="G8653" s="3">
        <v>0</v>
      </c>
      <c r="H8653" s="3">
        <v>0.6361104770000241</v>
      </c>
      <c r="I8653" s="3">
        <v>0</v>
      </c>
      <c r="J8653" s="3">
        <v>0</v>
      </c>
      <c r="K8653" s="3">
        <v>0.399685925925926</v>
      </c>
      <c r="L8653" s="3">
        <v>0.35395652083507262</v>
      </c>
      <c r="M8653" s="3">
        <v>0.99947679515823418</v>
      </c>
      <c r="N8653" s="3">
        <v>0</v>
      </c>
      <c r="O8653" s="3">
        <v>0.33584296438066941</v>
      </c>
    </row>
    <row r="8654" spans="1:15" x14ac:dyDescent="0.25">
      <c r="A8654" s="1">
        <v>46018.5</v>
      </c>
      <c r="B8654" s="2">
        <v>2025</v>
      </c>
      <c r="C8654" s="2">
        <v>12</v>
      </c>
      <c r="D8654" s="2">
        <v>27</v>
      </c>
      <c r="E8654" s="2">
        <v>12</v>
      </c>
      <c r="F8654" s="3">
        <v>0.28806059210126556</v>
      </c>
      <c r="G8654" s="3">
        <v>0.5</v>
      </c>
      <c r="H8654" s="3">
        <v>0.41313434425919848</v>
      </c>
      <c r="I8654" s="3">
        <v>0.34821359528926826</v>
      </c>
      <c r="J8654" s="3">
        <v>0</v>
      </c>
      <c r="K8654" s="3">
        <v>0</v>
      </c>
      <c r="L8654" s="3">
        <v>0.22016859921901533</v>
      </c>
      <c r="M8654" s="3">
        <v>0.99728390066766126</v>
      </c>
      <c r="N8654" s="3">
        <v>0.3920650566781666</v>
      </c>
      <c r="O8654" s="3">
        <v>0.35099178757939725</v>
      </c>
    </row>
    <row r="8655" spans="1:15" x14ac:dyDescent="0.25">
      <c r="A8655" s="1">
        <v>46018.541666666664</v>
      </c>
      <c r="B8655" s="2">
        <v>2025</v>
      </c>
      <c r="C8655" s="2">
        <v>12</v>
      </c>
      <c r="D8655" s="2">
        <v>27</v>
      </c>
      <c r="E8655" s="2">
        <v>13</v>
      </c>
      <c r="F8655" s="3">
        <v>0</v>
      </c>
      <c r="G8655" s="3">
        <v>0</v>
      </c>
      <c r="H8655" s="3">
        <v>0</v>
      </c>
      <c r="I8655" s="3">
        <v>0</v>
      </c>
      <c r="J8655" s="3">
        <v>0</v>
      </c>
      <c r="K8655" s="3">
        <v>7.0148908866751861E-2</v>
      </c>
      <c r="L8655" s="3">
        <v>0</v>
      </c>
      <c r="M8655" s="3">
        <v>0</v>
      </c>
      <c r="N8655" s="3">
        <v>0</v>
      </c>
      <c r="O8655" s="3">
        <v>7.7943232074168733E-3</v>
      </c>
    </row>
    <row r="8656" spans="1:15" x14ac:dyDescent="0.25">
      <c r="A8656" s="1">
        <v>46018.583333333336</v>
      </c>
      <c r="B8656" s="2">
        <v>2025</v>
      </c>
      <c r="C8656" s="2">
        <v>12</v>
      </c>
      <c r="D8656" s="2">
        <v>27</v>
      </c>
      <c r="E8656" s="2">
        <v>14</v>
      </c>
      <c r="F8656" s="3">
        <v>0</v>
      </c>
      <c r="G8656" s="3">
        <v>0</v>
      </c>
      <c r="H8656" s="3">
        <v>0</v>
      </c>
      <c r="I8656" s="3">
        <v>0</v>
      </c>
      <c r="J8656" s="3">
        <v>0</v>
      </c>
      <c r="K8656" s="3">
        <v>0</v>
      </c>
      <c r="L8656" s="3">
        <v>0</v>
      </c>
      <c r="M8656" s="3">
        <v>0</v>
      </c>
      <c r="N8656" s="3">
        <v>0</v>
      </c>
      <c r="O8656" s="3">
        <v>0</v>
      </c>
    </row>
    <row r="8657" spans="1:15" x14ac:dyDescent="0.25">
      <c r="A8657" s="1">
        <v>46018.625</v>
      </c>
      <c r="B8657" s="2">
        <v>2025</v>
      </c>
      <c r="C8657" s="2">
        <v>12</v>
      </c>
      <c r="D8657" s="2">
        <v>27</v>
      </c>
      <c r="E8657" s="2">
        <v>15</v>
      </c>
      <c r="F8657" s="3">
        <v>0</v>
      </c>
      <c r="G8657" s="3">
        <v>0</v>
      </c>
      <c r="H8657" s="3">
        <v>0</v>
      </c>
      <c r="I8657" s="3">
        <v>0</v>
      </c>
      <c r="J8657" s="3">
        <v>0</v>
      </c>
      <c r="K8657" s="3">
        <v>0</v>
      </c>
      <c r="L8657" s="3">
        <v>0</v>
      </c>
      <c r="M8657" s="3">
        <v>0</v>
      </c>
      <c r="N8657" s="3">
        <v>0</v>
      </c>
      <c r="O8657" s="3">
        <v>0</v>
      </c>
    </row>
    <row r="8658" spans="1:15" x14ac:dyDescent="0.25">
      <c r="A8658" s="1">
        <v>46018.666666666664</v>
      </c>
      <c r="B8658" s="2">
        <v>2025</v>
      </c>
      <c r="C8658" s="2">
        <v>12</v>
      </c>
      <c r="D8658" s="2">
        <v>27</v>
      </c>
      <c r="E8658" s="2">
        <v>16</v>
      </c>
      <c r="F8658" s="3">
        <v>0</v>
      </c>
      <c r="G8658" s="3">
        <v>0</v>
      </c>
      <c r="H8658" s="3">
        <v>0</v>
      </c>
      <c r="I8658" s="3">
        <v>0</v>
      </c>
      <c r="J8658" s="3">
        <v>0</v>
      </c>
      <c r="K8658" s="3">
        <v>0</v>
      </c>
      <c r="L8658" s="3">
        <v>0</v>
      </c>
      <c r="M8658" s="3">
        <v>0</v>
      </c>
      <c r="N8658" s="3">
        <v>0</v>
      </c>
      <c r="O8658" s="3">
        <v>0</v>
      </c>
    </row>
    <row r="8659" spans="1:15" x14ac:dyDescent="0.25">
      <c r="A8659" s="1">
        <v>46018.708333333336</v>
      </c>
      <c r="B8659" s="2">
        <v>2025</v>
      </c>
      <c r="C8659" s="2">
        <v>12</v>
      </c>
      <c r="D8659" s="2">
        <v>27</v>
      </c>
      <c r="E8659" s="2">
        <v>17</v>
      </c>
      <c r="F8659" s="3">
        <v>0</v>
      </c>
      <c r="G8659" s="3">
        <v>0</v>
      </c>
      <c r="H8659" s="3">
        <v>0</v>
      </c>
      <c r="I8659" s="3">
        <v>0</v>
      </c>
      <c r="J8659" s="3">
        <v>0</v>
      </c>
      <c r="K8659" s="3">
        <v>0</v>
      </c>
      <c r="L8659" s="3">
        <v>0</v>
      </c>
      <c r="M8659" s="3">
        <v>0</v>
      </c>
      <c r="N8659" s="3">
        <v>0</v>
      </c>
      <c r="O8659" s="3">
        <v>0</v>
      </c>
    </row>
    <row r="8660" spans="1:15" x14ac:dyDescent="0.25">
      <c r="A8660" s="1">
        <v>46018.75</v>
      </c>
      <c r="B8660" s="2">
        <v>2025</v>
      </c>
      <c r="C8660" s="2">
        <v>12</v>
      </c>
      <c r="D8660" s="2">
        <v>27</v>
      </c>
      <c r="E8660" s="2">
        <v>18</v>
      </c>
      <c r="F8660" s="3">
        <v>0</v>
      </c>
      <c r="G8660" s="3">
        <v>0</v>
      </c>
      <c r="H8660" s="3">
        <v>0</v>
      </c>
      <c r="I8660" s="3">
        <v>0</v>
      </c>
      <c r="J8660" s="3">
        <v>0</v>
      </c>
      <c r="K8660" s="3">
        <v>0</v>
      </c>
      <c r="L8660" s="3">
        <v>0</v>
      </c>
      <c r="M8660" s="3">
        <v>0</v>
      </c>
      <c r="N8660" s="3">
        <v>0</v>
      </c>
      <c r="O8660" s="3">
        <v>0</v>
      </c>
    </row>
    <row r="8661" spans="1:15" x14ac:dyDescent="0.25">
      <c r="A8661" s="1">
        <v>46018.791666666664</v>
      </c>
      <c r="B8661" s="2">
        <v>2025</v>
      </c>
      <c r="C8661" s="2">
        <v>12</v>
      </c>
      <c r="D8661" s="2">
        <v>27</v>
      </c>
      <c r="E8661" s="2">
        <v>19</v>
      </c>
      <c r="F8661" s="3">
        <v>0</v>
      </c>
      <c r="G8661" s="3">
        <v>0</v>
      </c>
      <c r="H8661" s="3"/>
      <c r="I8661" s="3">
        <v>0</v>
      </c>
      <c r="J8661" s="3"/>
      <c r="K8661" s="3">
        <v>0</v>
      </c>
      <c r="L8661" s="3">
        <v>0</v>
      </c>
      <c r="M8661" s="3">
        <v>0</v>
      </c>
      <c r="N8661" s="3">
        <v>0</v>
      </c>
      <c r="O8661" s="3">
        <v>0</v>
      </c>
    </row>
    <row r="8662" spans="1:15" x14ac:dyDescent="0.25">
      <c r="A8662" s="1">
        <v>46018.833333333336</v>
      </c>
      <c r="B8662" s="2">
        <v>2025</v>
      </c>
      <c r="C8662" s="2">
        <v>12</v>
      </c>
      <c r="D8662" s="2">
        <v>27</v>
      </c>
      <c r="E8662" s="2">
        <v>20</v>
      </c>
      <c r="F8662" s="3"/>
      <c r="G8662" s="3">
        <v>0</v>
      </c>
      <c r="H8662" s="3"/>
      <c r="I8662" s="3">
        <v>0</v>
      </c>
      <c r="J8662" s="3"/>
      <c r="K8662" s="3"/>
      <c r="L8662" s="3"/>
      <c r="M8662" s="3">
        <v>0</v>
      </c>
      <c r="N8662" s="3">
        <v>0</v>
      </c>
      <c r="O8662" s="3">
        <v>0</v>
      </c>
    </row>
    <row r="8663" spans="1:15" x14ac:dyDescent="0.25">
      <c r="A8663" s="1">
        <v>46018.875</v>
      </c>
      <c r="B8663" s="2">
        <v>2025</v>
      </c>
      <c r="C8663" s="2">
        <v>12</v>
      </c>
      <c r="D8663" s="2">
        <v>27</v>
      </c>
      <c r="E8663" s="2">
        <v>21</v>
      </c>
      <c r="F8663" s="3"/>
      <c r="G8663" s="3">
        <v>0</v>
      </c>
      <c r="H8663" s="3"/>
      <c r="I8663" s="3">
        <v>0</v>
      </c>
      <c r="J8663" s="3"/>
      <c r="K8663" s="3"/>
      <c r="L8663" s="3"/>
      <c r="M8663" s="3">
        <v>0</v>
      </c>
      <c r="N8663" s="3">
        <v>0</v>
      </c>
      <c r="O8663" s="3">
        <v>0</v>
      </c>
    </row>
    <row r="8664" spans="1:15" x14ac:dyDescent="0.25">
      <c r="A8664" s="1">
        <v>46018.916666666664</v>
      </c>
      <c r="B8664" s="2">
        <v>2025</v>
      </c>
      <c r="C8664" s="2">
        <v>12</v>
      </c>
      <c r="D8664" s="2">
        <v>27</v>
      </c>
      <c r="E8664" s="2">
        <v>22</v>
      </c>
      <c r="F8664" s="3"/>
      <c r="G8664" s="3">
        <v>0</v>
      </c>
      <c r="H8664" s="3"/>
      <c r="I8664" s="3">
        <v>0</v>
      </c>
      <c r="J8664" s="3"/>
      <c r="K8664" s="3"/>
      <c r="L8664" s="3"/>
      <c r="M8664" s="3">
        <v>0</v>
      </c>
      <c r="N8664" s="3">
        <v>0</v>
      </c>
      <c r="O8664" s="3">
        <v>0</v>
      </c>
    </row>
    <row r="8665" spans="1:15" x14ac:dyDescent="0.25">
      <c r="A8665" s="1">
        <v>46018.958333333336</v>
      </c>
      <c r="B8665" s="2">
        <v>2025</v>
      </c>
      <c r="C8665" s="2">
        <v>12</v>
      </c>
      <c r="D8665" s="2">
        <v>27</v>
      </c>
      <c r="E8665" s="2">
        <v>23</v>
      </c>
      <c r="F8665" s="3"/>
      <c r="G8665" s="3">
        <v>0</v>
      </c>
      <c r="H8665" s="3"/>
      <c r="I8665" s="3">
        <v>0</v>
      </c>
      <c r="J8665" s="3"/>
      <c r="K8665" s="3"/>
      <c r="L8665" s="3"/>
      <c r="M8665" s="3">
        <v>0</v>
      </c>
      <c r="N8665" s="3">
        <v>0</v>
      </c>
      <c r="O8665" s="3">
        <v>0</v>
      </c>
    </row>
    <row r="8666" spans="1:15" x14ac:dyDescent="0.25">
      <c r="A8666" s="1">
        <v>46019</v>
      </c>
      <c r="B8666" s="2">
        <v>2025</v>
      </c>
      <c r="C8666" s="2">
        <v>12</v>
      </c>
      <c r="D8666" s="2">
        <v>28</v>
      </c>
      <c r="E8666" s="2">
        <v>0</v>
      </c>
      <c r="F8666" s="3"/>
      <c r="G8666" s="3">
        <v>0</v>
      </c>
      <c r="H8666" s="3"/>
      <c r="I8666" s="3">
        <v>0</v>
      </c>
      <c r="J8666" s="3"/>
      <c r="K8666" s="3"/>
      <c r="L8666" s="3"/>
      <c r="M8666" s="3">
        <v>0</v>
      </c>
      <c r="N8666" s="3">
        <v>0</v>
      </c>
      <c r="O8666" s="3">
        <v>0</v>
      </c>
    </row>
    <row r="8667" spans="1:15" x14ac:dyDescent="0.25">
      <c r="A8667" s="1">
        <v>46019.041666666664</v>
      </c>
      <c r="B8667" s="2">
        <v>2025</v>
      </c>
      <c r="C8667" s="2">
        <v>12</v>
      </c>
      <c r="D8667" s="2">
        <v>28</v>
      </c>
      <c r="E8667" s="2">
        <v>1</v>
      </c>
      <c r="F8667" s="3"/>
      <c r="G8667" s="3">
        <v>0</v>
      </c>
      <c r="H8667" s="3"/>
      <c r="I8667" s="3">
        <v>0</v>
      </c>
      <c r="J8667" s="3"/>
      <c r="K8667" s="3"/>
      <c r="L8667" s="3"/>
      <c r="M8667" s="3">
        <v>0</v>
      </c>
      <c r="N8667" s="3">
        <v>0</v>
      </c>
      <c r="O8667" s="3">
        <v>0</v>
      </c>
    </row>
    <row r="8668" spans="1:15" x14ac:dyDescent="0.25">
      <c r="A8668" s="1">
        <v>46019.083333333336</v>
      </c>
      <c r="B8668" s="2">
        <v>2025</v>
      </c>
      <c r="C8668" s="2">
        <v>12</v>
      </c>
      <c r="D8668" s="2">
        <v>28</v>
      </c>
      <c r="E8668" s="2">
        <v>2</v>
      </c>
      <c r="F8668" s="3"/>
      <c r="G8668" s="3">
        <v>0</v>
      </c>
      <c r="H8668" s="3"/>
      <c r="I8668" s="3">
        <v>0</v>
      </c>
      <c r="J8668" s="3"/>
      <c r="K8668" s="3"/>
      <c r="L8668" s="3"/>
      <c r="M8668" s="3">
        <v>0</v>
      </c>
      <c r="N8668" s="3">
        <v>0</v>
      </c>
      <c r="O8668" s="3">
        <v>0</v>
      </c>
    </row>
    <row r="8669" spans="1:15" x14ac:dyDescent="0.25">
      <c r="A8669" s="1">
        <v>46019.125</v>
      </c>
      <c r="B8669" s="2">
        <v>2025</v>
      </c>
      <c r="C8669" s="2">
        <v>12</v>
      </c>
      <c r="D8669" s="2">
        <v>28</v>
      </c>
      <c r="E8669" s="2">
        <v>3</v>
      </c>
      <c r="F8669" s="3"/>
      <c r="G8669" s="3">
        <v>0</v>
      </c>
      <c r="H8669" s="3"/>
      <c r="I8669" s="3">
        <v>0</v>
      </c>
      <c r="J8669" s="3"/>
      <c r="K8669" s="3"/>
      <c r="L8669" s="3"/>
      <c r="M8669" s="3">
        <v>0</v>
      </c>
      <c r="N8669" s="3">
        <v>0</v>
      </c>
      <c r="O8669" s="3">
        <v>0</v>
      </c>
    </row>
    <row r="8670" spans="1:15" x14ac:dyDescent="0.25">
      <c r="A8670" s="1">
        <v>46019.166666666664</v>
      </c>
      <c r="B8670" s="2">
        <v>2025</v>
      </c>
      <c r="C8670" s="2">
        <v>12</v>
      </c>
      <c r="D8670" s="2">
        <v>28</v>
      </c>
      <c r="E8670" s="2">
        <v>4</v>
      </c>
      <c r="F8670" s="3">
        <v>0</v>
      </c>
      <c r="G8670" s="3">
        <v>0</v>
      </c>
      <c r="H8670" s="3"/>
      <c r="I8670" s="3">
        <v>0</v>
      </c>
      <c r="J8670" s="3"/>
      <c r="K8670" s="3"/>
      <c r="L8670" s="3"/>
      <c r="M8670" s="3">
        <v>0</v>
      </c>
      <c r="N8670" s="3">
        <v>0</v>
      </c>
      <c r="O8670" s="3">
        <v>0</v>
      </c>
    </row>
    <row r="8671" spans="1:15" x14ac:dyDescent="0.25">
      <c r="A8671" s="1">
        <v>46019.208333333336</v>
      </c>
      <c r="B8671" s="2">
        <v>2025</v>
      </c>
      <c r="C8671" s="2">
        <v>12</v>
      </c>
      <c r="D8671" s="2">
        <v>28</v>
      </c>
      <c r="E8671" s="2">
        <v>5</v>
      </c>
      <c r="F8671" s="3">
        <v>0</v>
      </c>
      <c r="G8671" s="3">
        <v>0</v>
      </c>
      <c r="H8671" s="3">
        <v>0</v>
      </c>
      <c r="I8671" s="3">
        <v>0</v>
      </c>
      <c r="J8671" s="3">
        <v>0</v>
      </c>
      <c r="K8671" s="3">
        <v>0</v>
      </c>
      <c r="L8671" s="3">
        <v>0</v>
      </c>
      <c r="M8671" s="3">
        <v>0</v>
      </c>
      <c r="N8671" s="3">
        <v>0</v>
      </c>
      <c r="O8671" s="3">
        <v>0</v>
      </c>
    </row>
    <row r="8672" spans="1:15" x14ac:dyDescent="0.25">
      <c r="A8672" s="1">
        <v>46019.25</v>
      </c>
      <c r="B8672" s="2">
        <v>2025</v>
      </c>
      <c r="C8672" s="2">
        <v>12</v>
      </c>
      <c r="D8672" s="2">
        <v>28</v>
      </c>
      <c r="E8672" s="2">
        <v>6</v>
      </c>
      <c r="F8672" s="3">
        <v>0.16183490977694195</v>
      </c>
      <c r="G8672" s="3">
        <v>0</v>
      </c>
      <c r="H8672" s="3">
        <v>0</v>
      </c>
      <c r="I8672" s="3">
        <v>0</v>
      </c>
      <c r="J8672" s="3">
        <v>0</v>
      </c>
      <c r="K8672" s="3">
        <v>0</v>
      </c>
      <c r="L8672" s="3">
        <v>0</v>
      </c>
      <c r="M8672" s="3">
        <v>0</v>
      </c>
      <c r="N8672" s="3">
        <v>0</v>
      </c>
      <c r="O8672" s="3">
        <v>1.7981656641882438E-2</v>
      </c>
    </row>
    <row r="8673" spans="1:15" x14ac:dyDescent="0.25">
      <c r="A8673" s="1">
        <v>46019.291666666664</v>
      </c>
      <c r="B8673" s="2">
        <v>2025</v>
      </c>
      <c r="C8673" s="2">
        <v>12</v>
      </c>
      <c r="D8673" s="2">
        <v>28</v>
      </c>
      <c r="E8673" s="2">
        <v>7</v>
      </c>
      <c r="F8673" s="3">
        <v>0</v>
      </c>
      <c r="G8673" s="3">
        <v>0</v>
      </c>
      <c r="H8673" s="3">
        <v>0.33434031397181352</v>
      </c>
      <c r="I8673" s="3">
        <v>2.6336341548073561E-2</v>
      </c>
      <c r="J8673" s="3">
        <v>0.29676766309783104</v>
      </c>
      <c r="K8673" s="3">
        <v>0.57686061757437634</v>
      </c>
      <c r="L8673" s="3">
        <v>0</v>
      </c>
      <c r="M8673" s="3">
        <v>0.56720909866363001</v>
      </c>
      <c r="N8673" s="3">
        <v>1.019013052416223E-2</v>
      </c>
      <c r="O8673" s="3">
        <v>0.2013004628199874</v>
      </c>
    </row>
    <row r="8674" spans="1:15" x14ac:dyDescent="0.25">
      <c r="A8674" s="1">
        <v>46019.333333333336</v>
      </c>
      <c r="B8674" s="2">
        <v>2025</v>
      </c>
      <c r="C8674" s="2">
        <v>12</v>
      </c>
      <c r="D8674" s="2">
        <v>28</v>
      </c>
      <c r="E8674" s="2">
        <v>8</v>
      </c>
      <c r="F8674" s="3">
        <v>0.54275940872243766</v>
      </c>
      <c r="G8674" s="3">
        <v>0</v>
      </c>
      <c r="H8674" s="3">
        <v>0.74575001873219704</v>
      </c>
      <c r="I8674" s="3">
        <v>0</v>
      </c>
      <c r="J8674" s="3">
        <v>0</v>
      </c>
      <c r="K8674" s="3">
        <v>0.8581425725991636</v>
      </c>
      <c r="L8674" s="3">
        <v>0.44817852328082597</v>
      </c>
      <c r="M8674" s="3">
        <v>0.59728569524688091</v>
      </c>
      <c r="N8674" s="3">
        <v>7.6959723200236502E-2</v>
      </c>
      <c r="O8674" s="3">
        <v>0.36323066019797134</v>
      </c>
    </row>
    <row r="8675" spans="1:15" x14ac:dyDescent="0.25">
      <c r="A8675" s="1">
        <v>46019.375</v>
      </c>
      <c r="B8675" s="2">
        <v>2025</v>
      </c>
      <c r="C8675" s="2">
        <v>12</v>
      </c>
      <c r="D8675" s="2">
        <v>28</v>
      </c>
      <c r="E8675" s="2">
        <v>9</v>
      </c>
      <c r="F8675" s="3">
        <v>0.5738804132779165</v>
      </c>
      <c r="G8675" s="3">
        <v>1</v>
      </c>
      <c r="H8675" s="3">
        <v>0.82076638929242862</v>
      </c>
      <c r="I8675" s="3">
        <v>0</v>
      </c>
      <c r="J8675" s="3">
        <v>0.60629485057974464</v>
      </c>
      <c r="K8675" s="3">
        <v>0.89137185185185186</v>
      </c>
      <c r="L8675" s="3">
        <v>0.57895442444955791</v>
      </c>
      <c r="M8675" s="3">
        <v>0</v>
      </c>
      <c r="N8675" s="3">
        <v>0.23105322957554203</v>
      </c>
      <c r="O8675" s="3">
        <v>0.52248012878078243</v>
      </c>
    </row>
    <row r="8676" spans="1:15" x14ac:dyDescent="0.25">
      <c r="A8676" s="1">
        <v>46019.416666666664</v>
      </c>
      <c r="B8676" s="2">
        <v>2025</v>
      </c>
      <c r="C8676" s="2">
        <v>12</v>
      </c>
      <c r="D8676" s="2">
        <v>28</v>
      </c>
      <c r="E8676" s="2">
        <v>10</v>
      </c>
      <c r="F8676" s="3">
        <v>0.60708475539401607</v>
      </c>
      <c r="G8676" s="3">
        <v>0.98900793866838466</v>
      </c>
      <c r="H8676" s="3">
        <v>0.829961167940235</v>
      </c>
      <c r="I8676" s="3">
        <v>0.63794778928271079</v>
      </c>
      <c r="J8676" s="3">
        <v>0.67305470751977292</v>
      </c>
      <c r="K8676" s="3">
        <v>0.89621921723309983</v>
      </c>
      <c r="L8676" s="3">
        <v>0.59293217567738976</v>
      </c>
      <c r="M8676" s="3">
        <v>0</v>
      </c>
      <c r="N8676" s="3">
        <v>7.4373229833210902E-2</v>
      </c>
      <c r="O8676" s="3">
        <v>0.58895344239431335</v>
      </c>
    </row>
    <row r="8677" spans="1:15" x14ac:dyDescent="0.25">
      <c r="A8677" s="1">
        <v>46019.458333333336</v>
      </c>
      <c r="B8677" s="2">
        <v>2025</v>
      </c>
      <c r="C8677" s="2">
        <v>12</v>
      </c>
      <c r="D8677" s="2">
        <v>28</v>
      </c>
      <c r="E8677" s="2">
        <v>11</v>
      </c>
      <c r="F8677" s="3">
        <v>0.27106557816050619</v>
      </c>
      <c r="G8677" s="3">
        <v>1</v>
      </c>
      <c r="H8677" s="3">
        <v>0.73901847420505073</v>
      </c>
      <c r="I8677" s="3">
        <v>0.37145862238732491</v>
      </c>
      <c r="J8677" s="3">
        <v>0</v>
      </c>
      <c r="K8677" s="3">
        <v>0</v>
      </c>
      <c r="L8677" s="3">
        <v>0</v>
      </c>
      <c r="M8677" s="3">
        <v>0</v>
      </c>
      <c r="N8677" s="3">
        <v>0</v>
      </c>
      <c r="O8677" s="3">
        <v>0.26461585275032018</v>
      </c>
    </row>
    <row r="8678" spans="1:15" x14ac:dyDescent="0.25">
      <c r="A8678" s="1">
        <v>46019.5</v>
      </c>
      <c r="B8678" s="2">
        <v>2025</v>
      </c>
      <c r="C8678" s="2">
        <v>12</v>
      </c>
      <c r="D8678" s="2">
        <v>28</v>
      </c>
      <c r="E8678" s="2">
        <v>12</v>
      </c>
      <c r="F8678" s="3">
        <v>0</v>
      </c>
      <c r="G8678" s="3">
        <v>1</v>
      </c>
      <c r="H8678" s="3">
        <v>0</v>
      </c>
      <c r="I8678" s="3">
        <v>0.38000894090872139</v>
      </c>
      <c r="J8678" s="3">
        <v>0</v>
      </c>
      <c r="K8678" s="3">
        <v>0.2932754202862321</v>
      </c>
      <c r="L8678" s="3">
        <v>0</v>
      </c>
      <c r="M8678" s="3">
        <v>0</v>
      </c>
      <c r="N8678" s="3">
        <v>0</v>
      </c>
      <c r="O8678" s="3">
        <v>0.18592048457721705</v>
      </c>
    </row>
    <row r="8679" spans="1:15" x14ac:dyDescent="0.25">
      <c r="A8679" s="1">
        <v>46019.541666666664</v>
      </c>
      <c r="B8679" s="2">
        <v>2025</v>
      </c>
      <c r="C8679" s="2">
        <v>12</v>
      </c>
      <c r="D8679" s="2">
        <v>28</v>
      </c>
      <c r="E8679" s="2">
        <v>13</v>
      </c>
      <c r="F8679" s="3">
        <v>0</v>
      </c>
      <c r="G8679" s="3">
        <v>0.5</v>
      </c>
      <c r="H8679" s="3">
        <v>0.4295425212782808</v>
      </c>
      <c r="I8679" s="3">
        <v>0</v>
      </c>
      <c r="J8679" s="3">
        <v>0</v>
      </c>
      <c r="K8679" s="3">
        <v>0.23771534587861115</v>
      </c>
      <c r="L8679" s="3">
        <v>0</v>
      </c>
      <c r="M8679" s="3">
        <v>0</v>
      </c>
      <c r="N8679" s="3">
        <v>0</v>
      </c>
      <c r="O8679" s="3">
        <v>0.12969531857298799</v>
      </c>
    </row>
    <row r="8680" spans="1:15" x14ac:dyDescent="0.25">
      <c r="A8680" s="1">
        <v>46019.583333333336</v>
      </c>
      <c r="B8680" s="2">
        <v>2025</v>
      </c>
      <c r="C8680" s="2">
        <v>12</v>
      </c>
      <c r="D8680" s="2">
        <v>28</v>
      </c>
      <c r="E8680" s="2">
        <v>14</v>
      </c>
      <c r="F8680" s="3">
        <v>0</v>
      </c>
      <c r="G8680" s="3">
        <v>0</v>
      </c>
      <c r="H8680" s="3">
        <v>0</v>
      </c>
      <c r="I8680" s="3">
        <v>0</v>
      </c>
      <c r="J8680" s="3">
        <v>0</v>
      </c>
      <c r="K8680" s="3">
        <v>0</v>
      </c>
      <c r="L8680" s="3">
        <v>0</v>
      </c>
      <c r="M8680" s="3">
        <v>0</v>
      </c>
      <c r="N8680" s="3">
        <v>0</v>
      </c>
      <c r="O8680" s="3">
        <v>0</v>
      </c>
    </row>
    <row r="8681" spans="1:15" x14ac:dyDescent="0.25">
      <c r="A8681" s="1">
        <v>46019.625</v>
      </c>
      <c r="B8681" s="2">
        <v>2025</v>
      </c>
      <c r="C8681" s="2">
        <v>12</v>
      </c>
      <c r="D8681" s="2">
        <v>28</v>
      </c>
      <c r="E8681" s="2">
        <v>15</v>
      </c>
      <c r="F8681" s="3">
        <v>0</v>
      </c>
      <c r="G8681" s="3">
        <v>0</v>
      </c>
      <c r="H8681" s="3">
        <v>0</v>
      </c>
      <c r="I8681" s="3">
        <v>0</v>
      </c>
      <c r="J8681" s="3">
        <v>0</v>
      </c>
      <c r="K8681" s="3">
        <v>0</v>
      </c>
      <c r="L8681" s="3">
        <v>0</v>
      </c>
      <c r="M8681" s="3"/>
      <c r="N8681" s="3">
        <v>0</v>
      </c>
      <c r="O8681" s="3">
        <v>0</v>
      </c>
    </row>
    <row r="8682" spans="1:15" x14ac:dyDescent="0.25">
      <c r="A8682" s="1">
        <v>46019.666666666664</v>
      </c>
      <c r="B8682" s="2">
        <v>2025</v>
      </c>
      <c r="C8682" s="2">
        <v>12</v>
      </c>
      <c r="D8682" s="2">
        <v>28</v>
      </c>
      <c r="E8682" s="2">
        <v>16</v>
      </c>
      <c r="F8682" s="3">
        <v>0</v>
      </c>
      <c r="G8682" s="3">
        <v>0</v>
      </c>
      <c r="H8682" s="3">
        <v>0</v>
      </c>
      <c r="I8682" s="3">
        <v>0</v>
      </c>
      <c r="J8682" s="3">
        <v>0</v>
      </c>
      <c r="K8682" s="3">
        <v>0</v>
      </c>
      <c r="L8682" s="3">
        <v>0</v>
      </c>
      <c r="M8682" s="3"/>
      <c r="N8682" s="3">
        <v>0</v>
      </c>
      <c r="O8682" s="3">
        <v>0</v>
      </c>
    </row>
    <row r="8683" spans="1:15" x14ac:dyDescent="0.25">
      <c r="A8683" s="1">
        <v>46019.708333333336</v>
      </c>
      <c r="B8683" s="2">
        <v>2025</v>
      </c>
      <c r="C8683" s="2">
        <v>12</v>
      </c>
      <c r="D8683" s="2">
        <v>28</v>
      </c>
      <c r="E8683" s="2">
        <v>17</v>
      </c>
      <c r="F8683" s="3">
        <v>0</v>
      </c>
      <c r="G8683" s="3">
        <v>0</v>
      </c>
      <c r="H8683" s="3">
        <v>0</v>
      </c>
      <c r="I8683" s="3"/>
      <c r="J8683" s="3">
        <v>0</v>
      </c>
      <c r="K8683" s="3">
        <v>0</v>
      </c>
      <c r="L8683" s="3">
        <v>0</v>
      </c>
      <c r="M8683" s="3"/>
      <c r="N8683" s="3">
        <v>0</v>
      </c>
      <c r="O8683" s="3">
        <v>0</v>
      </c>
    </row>
    <row r="8684" spans="1:15" x14ac:dyDescent="0.25">
      <c r="A8684" s="1">
        <v>46019.75</v>
      </c>
      <c r="B8684" s="2">
        <v>2025</v>
      </c>
      <c r="C8684" s="2">
        <v>12</v>
      </c>
      <c r="D8684" s="2">
        <v>28</v>
      </c>
      <c r="E8684" s="2">
        <v>18</v>
      </c>
      <c r="F8684" s="3">
        <v>0</v>
      </c>
      <c r="G8684" s="3">
        <v>0</v>
      </c>
      <c r="H8684" s="3">
        <v>0</v>
      </c>
      <c r="I8684" s="3"/>
      <c r="J8684" s="3">
        <v>0</v>
      </c>
      <c r="K8684" s="3">
        <v>0</v>
      </c>
      <c r="L8684" s="3">
        <v>0</v>
      </c>
      <c r="M8684" s="3"/>
      <c r="N8684" s="3">
        <v>0</v>
      </c>
      <c r="O8684" s="3">
        <v>0</v>
      </c>
    </row>
    <row r="8685" spans="1:15" x14ac:dyDescent="0.25">
      <c r="A8685" s="1">
        <v>46019.791666666664</v>
      </c>
      <c r="B8685" s="2">
        <v>2025</v>
      </c>
      <c r="C8685" s="2">
        <v>12</v>
      </c>
      <c r="D8685" s="2">
        <v>28</v>
      </c>
      <c r="E8685" s="2">
        <v>19</v>
      </c>
      <c r="F8685" s="3">
        <v>0</v>
      </c>
      <c r="G8685" s="3">
        <v>0</v>
      </c>
      <c r="H8685" s="3">
        <v>0</v>
      </c>
      <c r="I8685" s="3">
        <v>0</v>
      </c>
      <c r="J8685" s="3"/>
      <c r="K8685" s="3"/>
      <c r="L8685" s="3">
        <v>0</v>
      </c>
      <c r="M8685" s="3">
        <v>0</v>
      </c>
      <c r="N8685" s="3">
        <v>0</v>
      </c>
      <c r="O8685" s="3">
        <v>0</v>
      </c>
    </row>
    <row r="8686" spans="1:15" x14ac:dyDescent="0.25">
      <c r="A8686" s="1">
        <v>46019.833333333336</v>
      </c>
      <c r="B8686" s="2">
        <v>2025</v>
      </c>
      <c r="C8686" s="2">
        <v>12</v>
      </c>
      <c r="D8686" s="2">
        <v>28</v>
      </c>
      <c r="E8686" s="2">
        <v>20</v>
      </c>
      <c r="F8686" s="3"/>
      <c r="G8686" s="3">
        <v>0</v>
      </c>
      <c r="H8686" s="3"/>
      <c r="I8686" s="3">
        <v>0</v>
      </c>
      <c r="J8686" s="3"/>
      <c r="K8686" s="3"/>
      <c r="L8686" s="3"/>
      <c r="M8686" s="3">
        <v>0</v>
      </c>
      <c r="N8686" s="3">
        <v>0</v>
      </c>
      <c r="O8686" s="3">
        <v>0</v>
      </c>
    </row>
    <row r="8687" spans="1:15" x14ac:dyDescent="0.25">
      <c r="A8687" s="1">
        <v>46019.875</v>
      </c>
      <c r="B8687" s="2">
        <v>2025</v>
      </c>
      <c r="C8687" s="2">
        <v>12</v>
      </c>
      <c r="D8687" s="2">
        <v>28</v>
      </c>
      <c r="E8687" s="2">
        <v>21</v>
      </c>
      <c r="F8687" s="3"/>
      <c r="G8687" s="3">
        <v>0</v>
      </c>
      <c r="H8687" s="3"/>
      <c r="I8687" s="3">
        <v>0</v>
      </c>
      <c r="J8687" s="3"/>
      <c r="K8687" s="3"/>
      <c r="L8687" s="3"/>
      <c r="M8687" s="3">
        <v>0</v>
      </c>
      <c r="N8687" s="3">
        <v>0</v>
      </c>
      <c r="O8687" s="3">
        <v>0</v>
      </c>
    </row>
    <row r="8688" spans="1:15" x14ac:dyDescent="0.25">
      <c r="A8688" s="1">
        <v>46019.916666666664</v>
      </c>
      <c r="B8688" s="2">
        <v>2025</v>
      </c>
      <c r="C8688" s="2">
        <v>12</v>
      </c>
      <c r="D8688" s="2">
        <v>28</v>
      </c>
      <c r="E8688" s="2">
        <v>22</v>
      </c>
      <c r="F8688" s="3"/>
      <c r="G8688" s="3">
        <v>0</v>
      </c>
      <c r="H8688" s="3"/>
      <c r="I8688" s="3">
        <v>0</v>
      </c>
      <c r="J8688" s="3"/>
      <c r="K8688" s="3"/>
      <c r="L8688" s="3"/>
      <c r="M8688" s="3">
        <v>0</v>
      </c>
      <c r="N8688" s="3">
        <v>0</v>
      </c>
      <c r="O8688" s="3">
        <v>0</v>
      </c>
    </row>
    <row r="8689" spans="1:15" x14ac:dyDescent="0.25">
      <c r="A8689" s="1">
        <v>46019.958333333336</v>
      </c>
      <c r="B8689" s="2">
        <v>2025</v>
      </c>
      <c r="C8689" s="2">
        <v>12</v>
      </c>
      <c r="D8689" s="2">
        <v>28</v>
      </c>
      <c r="E8689" s="2">
        <v>23</v>
      </c>
      <c r="F8689" s="3"/>
      <c r="G8689" s="3">
        <v>0</v>
      </c>
      <c r="H8689" s="3"/>
      <c r="I8689" s="3">
        <v>0</v>
      </c>
      <c r="J8689" s="3"/>
      <c r="K8689" s="3"/>
      <c r="L8689" s="3"/>
      <c r="M8689" s="3">
        <v>0</v>
      </c>
      <c r="N8689" s="3">
        <v>0</v>
      </c>
      <c r="O8689" s="3">
        <v>0</v>
      </c>
    </row>
    <row r="8690" spans="1:15" x14ac:dyDescent="0.25">
      <c r="A8690" s="1">
        <v>46020</v>
      </c>
      <c r="B8690" s="2">
        <v>2025</v>
      </c>
      <c r="C8690" s="2">
        <v>12</v>
      </c>
      <c r="D8690" s="2">
        <v>29</v>
      </c>
      <c r="E8690" s="2">
        <v>0</v>
      </c>
      <c r="F8690" s="3"/>
      <c r="G8690" s="3">
        <v>0</v>
      </c>
      <c r="H8690" s="3"/>
      <c r="I8690" s="3">
        <v>0</v>
      </c>
      <c r="J8690" s="3"/>
      <c r="K8690" s="3"/>
      <c r="L8690" s="3"/>
      <c r="M8690" s="3">
        <v>0</v>
      </c>
      <c r="N8690" s="3">
        <v>0</v>
      </c>
      <c r="O8690" s="3">
        <v>0</v>
      </c>
    </row>
    <row r="8691" spans="1:15" x14ac:dyDescent="0.25">
      <c r="A8691" s="1">
        <v>46020.041666666664</v>
      </c>
      <c r="B8691" s="2">
        <v>2025</v>
      </c>
      <c r="C8691" s="2">
        <v>12</v>
      </c>
      <c r="D8691" s="2">
        <v>29</v>
      </c>
      <c r="E8691" s="2">
        <v>1</v>
      </c>
      <c r="F8691" s="3"/>
      <c r="G8691" s="3">
        <v>0</v>
      </c>
      <c r="H8691" s="3"/>
      <c r="I8691" s="3">
        <v>0</v>
      </c>
      <c r="J8691" s="3"/>
      <c r="K8691" s="3"/>
      <c r="L8691" s="3"/>
      <c r="M8691" s="3">
        <v>0</v>
      </c>
      <c r="N8691" s="3">
        <v>0</v>
      </c>
      <c r="O8691" s="3">
        <v>0</v>
      </c>
    </row>
    <row r="8692" spans="1:15" x14ac:dyDescent="0.25">
      <c r="A8692" s="1">
        <v>46020.083333333336</v>
      </c>
      <c r="B8692" s="2">
        <v>2025</v>
      </c>
      <c r="C8692" s="2">
        <v>12</v>
      </c>
      <c r="D8692" s="2">
        <v>29</v>
      </c>
      <c r="E8692" s="2">
        <v>2</v>
      </c>
      <c r="F8692" s="3"/>
      <c r="G8692" s="3">
        <v>0</v>
      </c>
      <c r="H8692" s="3"/>
      <c r="I8692" s="3">
        <v>0</v>
      </c>
      <c r="J8692" s="3"/>
      <c r="K8692" s="3"/>
      <c r="L8692" s="3"/>
      <c r="M8692" s="3">
        <v>0</v>
      </c>
      <c r="N8692" s="3">
        <v>0</v>
      </c>
      <c r="O8692" s="3">
        <v>0</v>
      </c>
    </row>
    <row r="8693" spans="1:15" x14ac:dyDescent="0.25">
      <c r="A8693" s="1">
        <v>46020.125</v>
      </c>
      <c r="B8693" s="2">
        <v>2025</v>
      </c>
      <c r="C8693" s="2">
        <v>12</v>
      </c>
      <c r="D8693" s="2">
        <v>29</v>
      </c>
      <c r="E8693" s="2">
        <v>3</v>
      </c>
      <c r="F8693" s="3"/>
      <c r="G8693" s="3">
        <v>0</v>
      </c>
      <c r="H8693" s="3"/>
      <c r="I8693" s="3">
        <v>0</v>
      </c>
      <c r="J8693" s="3"/>
      <c r="K8693" s="3"/>
      <c r="L8693" s="3"/>
      <c r="M8693" s="3">
        <v>0</v>
      </c>
      <c r="N8693" s="3">
        <v>0</v>
      </c>
      <c r="O8693" s="3">
        <v>0</v>
      </c>
    </row>
    <row r="8694" spans="1:15" x14ac:dyDescent="0.25">
      <c r="A8694" s="1">
        <v>46020.166666666664</v>
      </c>
      <c r="B8694" s="2">
        <v>2025</v>
      </c>
      <c r="C8694" s="2">
        <v>12</v>
      </c>
      <c r="D8694" s="2">
        <v>29</v>
      </c>
      <c r="E8694" s="2">
        <v>4</v>
      </c>
      <c r="F8694" s="3">
        <v>0</v>
      </c>
      <c r="G8694" s="3">
        <v>0</v>
      </c>
      <c r="H8694" s="3"/>
      <c r="I8694" s="3">
        <v>0</v>
      </c>
      <c r="J8694" s="3"/>
      <c r="K8694" s="3"/>
      <c r="L8694" s="3"/>
      <c r="M8694" s="3">
        <v>0</v>
      </c>
      <c r="N8694" s="3">
        <v>0</v>
      </c>
      <c r="O8694" s="3">
        <v>0</v>
      </c>
    </row>
    <row r="8695" spans="1:15" x14ac:dyDescent="0.25">
      <c r="A8695" s="1">
        <v>46020.208333333336</v>
      </c>
      <c r="B8695" s="2">
        <v>2025</v>
      </c>
      <c r="C8695" s="2">
        <v>12</v>
      </c>
      <c r="D8695" s="2">
        <v>29</v>
      </c>
      <c r="E8695" s="2">
        <v>5</v>
      </c>
      <c r="F8695" s="3">
        <v>0</v>
      </c>
      <c r="G8695" s="3">
        <v>0</v>
      </c>
      <c r="H8695" s="3">
        <v>0</v>
      </c>
      <c r="I8695" s="3">
        <v>0</v>
      </c>
      <c r="J8695" s="3">
        <v>0</v>
      </c>
      <c r="K8695" s="3">
        <v>0</v>
      </c>
      <c r="L8695" s="3">
        <v>0</v>
      </c>
      <c r="M8695" s="3">
        <v>0</v>
      </c>
      <c r="N8695" s="3">
        <v>0</v>
      </c>
      <c r="O8695" s="3">
        <v>0</v>
      </c>
    </row>
    <row r="8696" spans="1:15" x14ac:dyDescent="0.25">
      <c r="A8696" s="1">
        <v>46020.25</v>
      </c>
      <c r="B8696" s="2">
        <v>2025</v>
      </c>
      <c r="C8696" s="2">
        <v>12</v>
      </c>
      <c r="D8696" s="2">
        <v>29</v>
      </c>
      <c r="E8696" s="2">
        <v>6</v>
      </c>
      <c r="F8696" s="3">
        <v>0</v>
      </c>
      <c r="G8696" s="3">
        <v>0</v>
      </c>
      <c r="H8696" s="3">
        <v>0</v>
      </c>
      <c r="I8696" s="3">
        <v>7.1333675533678895E-4</v>
      </c>
      <c r="J8696" s="3">
        <v>0</v>
      </c>
      <c r="K8696" s="3">
        <v>0</v>
      </c>
      <c r="L8696" s="3">
        <v>0</v>
      </c>
      <c r="M8696" s="3">
        <v>0</v>
      </c>
      <c r="N8696" s="3">
        <v>0</v>
      </c>
      <c r="O8696" s="3">
        <v>7.9259639481865445E-5</v>
      </c>
    </row>
    <row r="8697" spans="1:15" x14ac:dyDescent="0.25">
      <c r="A8697" s="1">
        <v>46020.291666666664</v>
      </c>
      <c r="B8697" s="2">
        <v>2025</v>
      </c>
      <c r="C8697" s="2">
        <v>12</v>
      </c>
      <c r="D8697" s="2">
        <v>29</v>
      </c>
      <c r="E8697" s="2">
        <v>7</v>
      </c>
      <c r="F8697" s="3">
        <v>0.73972754292413034</v>
      </c>
      <c r="G8697" s="3">
        <v>4.0830475307123602E-2</v>
      </c>
      <c r="H8697" s="3">
        <v>0.3778322288364796</v>
      </c>
      <c r="I8697" s="3">
        <v>0</v>
      </c>
      <c r="J8697" s="3">
        <v>0</v>
      </c>
      <c r="K8697" s="3">
        <v>0.35896049578292749</v>
      </c>
      <c r="L8697" s="3">
        <v>0.46419245693505179</v>
      </c>
      <c r="M8697" s="3">
        <v>0</v>
      </c>
      <c r="N8697" s="3">
        <v>0</v>
      </c>
      <c r="O8697" s="3">
        <v>0.220171466642857</v>
      </c>
    </row>
    <row r="8698" spans="1:15" x14ac:dyDescent="0.25">
      <c r="A8698" s="1">
        <v>46020.333333333336</v>
      </c>
      <c r="B8698" s="2">
        <v>2025</v>
      </c>
      <c r="C8698" s="2">
        <v>12</v>
      </c>
      <c r="D8698" s="2">
        <v>29</v>
      </c>
      <c r="E8698" s="2">
        <v>8</v>
      </c>
      <c r="F8698" s="3">
        <v>0.71601228822885443</v>
      </c>
      <c r="G8698" s="3">
        <v>0</v>
      </c>
      <c r="H8698" s="3">
        <v>0.73721294702316587</v>
      </c>
      <c r="I8698" s="3">
        <v>0</v>
      </c>
      <c r="J8698" s="3">
        <v>0</v>
      </c>
      <c r="K8698" s="3">
        <v>0.48890779350807767</v>
      </c>
      <c r="L8698" s="3">
        <v>0.67941518118261102</v>
      </c>
      <c r="M8698" s="3">
        <v>0</v>
      </c>
      <c r="N8698" s="3">
        <v>0</v>
      </c>
      <c r="O8698" s="3">
        <v>0.29128313443807879</v>
      </c>
    </row>
    <row r="8699" spans="1:15" x14ac:dyDescent="0.25">
      <c r="A8699" s="1">
        <v>46020.375</v>
      </c>
      <c r="B8699" s="2">
        <v>2025</v>
      </c>
      <c r="C8699" s="2">
        <v>12</v>
      </c>
      <c r="D8699" s="2">
        <v>29</v>
      </c>
      <c r="E8699" s="2">
        <v>9</v>
      </c>
      <c r="F8699" s="3">
        <v>0.77704385869944537</v>
      </c>
      <c r="G8699" s="3">
        <v>0</v>
      </c>
      <c r="H8699" s="3">
        <v>0.87052992089593517</v>
      </c>
      <c r="I8699" s="3">
        <v>0</v>
      </c>
      <c r="J8699" s="3">
        <v>0.35566427057770844</v>
      </c>
      <c r="K8699" s="3">
        <v>0.52695111111111115</v>
      </c>
      <c r="L8699" s="3">
        <v>0.74920510652035133</v>
      </c>
      <c r="M8699" s="3">
        <v>0</v>
      </c>
      <c r="N8699" s="3">
        <v>0</v>
      </c>
      <c r="O8699" s="3">
        <v>0.36437714086717238</v>
      </c>
    </row>
    <row r="8700" spans="1:15" x14ac:dyDescent="0.25">
      <c r="A8700" s="1">
        <v>46020.416666666664</v>
      </c>
      <c r="B8700" s="2">
        <v>2025</v>
      </c>
      <c r="C8700" s="2">
        <v>12</v>
      </c>
      <c r="D8700" s="2">
        <v>29</v>
      </c>
      <c r="E8700" s="2">
        <v>10</v>
      </c>
      <c r="F8700" s="3">
        <v>0.85988612645015228</v>
      </c>
      <c r="G8700" s="3">
        <v>1</v>
      </c>
      <c r="H8700" s="3">
        <v>0</v>
      </c>
      <c r="I8700" s="3">
        <v>0.63850535384394447</v>
      </c>
      <c r="J8700" s="3">
        <v>0</v>
      </c>
      <c r="K8700" s="3">
        <v>0.56998518518518515</v>
      </c>
      <c r="L8700" s="3">
        <v>0.81878982697553648</v>
      </c>
      <c r="M8700" s="3">
        <v>0</v>
      </c>
      <c r="N8700" s="3">
        <v>0</v>
      </c>
      <c r="O8700" s="3">
        <v>0.43190738805053536</v>
      </c>
    </row>
    <row r="8701" spans="1:15" x14ac:dyDescent="0.25">
      <c r="A8701" s="1">
        <v>46020.458333333336</v>
      </c>
      <c r="B8701" s="2">
        <v>2025</v>
      </c>
      <c r="C8701" s="2">
        <v>12</v>
      </c>
      <c r="D8701" s="2">
        <v>29</v>
      </c>
      <c r="E8701" s="2">
        <v>11</v>
      </c>
      <c r="F8701" s="3">
        <v>0.83374862650339376</v>
      </c>
      <c r="G8701" s="3">
        <v>0</v>
      </c>
      <c r="H8701" s="3">
        <v>0.91361018470068456</v>
      </c>
      <c r="I8701" s="3">
        <v>0</v>
      </c>
      <c r="J8701" s="3">
        <v>0</v>
      </c>
      <c r="K8701" s="3">
        <v>0.54225555254543956</v>
      </c>
      <c r="L8701" s="3">
        <v>0.80057206657999802</v>
      </c>
      <c r="M8701" s="3">
        <v>0</v>
      </c>
      <c r="N8701" s="3">
        <v>0</v>
      </c>
      <c r="O8701" s="3">
        <v>0.34335404781439066</v>
      </c>
    </row>
    <row r="8702" spans="1:15" x14ac:dyDescent="0.25">
      <c r="A8702" s="1">
        <v>46020.5</v>
      </c>
      <c r="B8702" s="2">
        <v>2025</v>
      </c>
      <c r="C8702" s="2">
        <v>12</v>
      </c>
      <c r="D8702" s="2">
        <v>29</v>
      </c>
      <c r="E8702" s="2">
        <v>12</v>
      </c>
      <c r="F8702" s="3">
        <v>0.72926397949151145</v>
      </c>
      <c r="G8702" s="3">
        <v>0</v>
      </c>
      <c r="H8702" s="3">
        <v>0.84860865910342032</v>
      </c>
      <c r="I8702" s="3">
        <v>0</v>
      </c>
      <c r="J8702" s="3">
        <v>0</v>
      </c>
      <c r="K8702" s="3">
        <v>0.49850103703789783</v>
      </c>
      <c r="L8702" s="3">
        <v>0.37723250286209842</v>
      </c>
      <c r="M8702" s="3"/>
      <c r="N8702" s="3">
        <v>0</v>
      </c>
      <c r="O8702" s="3">
        <v>0.30670077231186599</v>
      </c>
    </row>
    <row r="8703" spans="1:15" x14ac:dyDescent="0.25">
      <c r="A8703" s="1">
        <v>46020.541666666664</v>
      </c>
      <c r="B8703" s="2">
        <v>2025</v>
      </c>
      <c r="C8703" s="2">
        <v>12</v>
      </c>
      <c r="D8703" s="2">
        <v>29</v>
      </c>
      <c r="E8703" s="2">
        <v>13</v>
      </c>
      <c r="F8703" s="3">
        <v>0.40249028974719303</v>
      </c>
      <c r="G8703" s="3">
        <v>0</v>
      </c>
      <c r="H8703" s="3">
        <v>0.35284806114170841</v>
      </c>
      <c r="I8703" s="3">
        <v>0</v>
      </c>
      <c r="J8703" s="3">
        <v>4.3207503225930581E-2</v>
      </c>
      <c r="K8703" s="3">
        <v>0.14773571866320689</v>
      </c>
      <c r="L8703" s="3">
        <v>0.25408234307504868</v>
      </c>
      <c r="M8703" s="3"/>
      <c r="N8703" s="3">
        <v>0</v>
      </c>
      <c r="O8703" s="3">
        <v>0.15004548948163596</v>
      </c>
    </row>
    <row r="8704" spans="1:15" x14ac:dyDescent="0.25">
      <c r="A8704" s="1">
        <v>46020.583333333336</v>
      </c>
      <c r="B8704" s="2">
        <v>2025</v>
      </c>
      <c r="C8704" s="2">
        <v>12</v>
      </c>
      <c r="D8704" s="2">
        <v>29</v>
      </c>
      <c r="E8704" s="2">
        <v>14</v>
      </c>
      <c r="F8704" s="3">
        <v>6.9164195738767295E-2</v>
      </c>
      <c r="G8704" s="3">
        <v>0</v>
      </c>
      <c r="H8704" s="3">
        <v>0</v>
      </c>
      <c r="I8704" s="3">
        <v>0</v>
      </c>
      <c r="J8704" s="3">
        <v>0</v>
      </c>
      <c r="K8704" s="3">
        <v>0</v>
      </c>
      <c r="L8704" s="3">
        <v>0</v>
      </c>
      <c r="M8704" s="3">
        <v>0</v>
      </c>
      <c r="N8704" s="3">
        <v>0</v>
      </c>
      <c r="O8704" s="3">
        <v>7.6849106376408105E-3</v>
      </c>
    </row>
    <row r="8705" spans="1:15" x14ac:dyDescent="0.25">
      <c r="A8705" s="1">
        <v>46020.625</v>
      </c>
      <c r="B8705" s="2">
        <v>2025</v>
      </c>
      <c r="C8705" s="2">
        <v>12</v>
      </c>
      <c r="D8705" s="2">
        <v>29</v>
      </c>
      <c r="E8705" s="2">
        <v>15</v>
      </c>
      <c r="F8705" s="3">
        <v>0</v>
      </c>
      <c r="G8705" s="3">
        <v>0</v>
      </c>
      <c r="H8705" s="3">
        <v>0</v>
      </c>
      <c r="I8705" s="3">
        <v>0</v>
      </c>
      <c r="J8705" s="3">
        <v>0</v>
      </c>
      <c r="K8705" s="3">
        <v>0</v>
      </c>
      <c r="L8705" s="3">
        <v>0</v>
      </c>
      <c r="M8705" s="3"/>
      <c r="N8705" s="3">
        <v>0</v>
      </c>
      <c r="O8705" s="3">
        <v>0</v>
      </c>
    </row>
    <row r="8706" spans="1:15" x14ac:dyDescent="0.25">
      <c r="A8706" s="1">
        <v>46020.666666666664</v>
      </c>
      <c r="B8706" s="2">
        <v>2025</v>
      </c>
      <c r="C8706" s="2">
        <v>12</v>
      </c>
      <c r="D8706" s="2">
        <v>29</v>
      </c>
      <c r="E8706" s="2">
        <v>16</v>
      </c>
      <c r="F8706" s="3">
        <v>0</v>
      </c>
      <c r="G8706" s="3">
        <v>0</v>
      </c>
      <c r="H8706" s="3">
        <v>0</v>
      </c>
      <c r="I8706" s="3">
        <v>0</v>
      </c>
      <c r="J8706" s="3">
        <v>0</v>
      </c>
      <c r="K8706" s="3">
        <v>0</v>
      </c>
      <c r="L8706" s="3">
        <v>0</v>
      </c>
      <c r="M8706" s="3">
        <v>0</v>
      </c>
      <c r="N8706" s="3">
        <v>0</v>
      </c>
      <c r="O8706" s="3">
        <v>0</v>
      </c>
    </row>
    <row r="8707" spans="1:15" x14ac:dyDescent="0.25">
      <c r="A8707" s="1">
        <v>46020.708333333336</v>
      </c>
      <c r="B8707" s="2">
        <v>2025</v>
      </c>
      <c r="C8707" s="2">
        <v>12</v>
      </c>
      <c r="D8707" s="2">
        <v>29</v>
      </c>
      <c r="E8707" s="2">
        <v>17</v>
      </c>
      <c r="F8707" s="3">
        <v>0</v>
      </c>
      <c r="G8707" s="3">
        <v>0</v>
      </c>
      <c r="H8707" s="3">
        <v>0</v>
      </c>
      <c r="I8707" s="3">
        <v>0</v>
      </c>
      <c r="J8707" s="3">
        <v>0</v>
      </c>
      <c r="K8707" s="3">
        <v>0</v>
      </c>
      <c r="L8707" s="3">
        <v>0</v>
      </c>
      <c r="M8707" s="3">
        <v>0</v>
      </c>
      <c r="N8707" s="3">
        <v>0</v>
      </c>
      <c r="O8707" s="3">
        <v>0</v>
      </c>
    </row>
    <row r="8708" spans="1:15" x14ac:dyDescent="0.25">
      <c r="A8708" s="1">
        <v>46020.75</v>
      </c>
      <c r="B8708" s="2">
        <v>2025</v>
      </c>
      <c r="C8708" s="2">
        <v>12</v>
      </c>
      <c r="D8708" s="2">
        <v>29</v>
      </c>
      <c r="E8708" s="2">
        <v>18</v>
      </c>
      <c r="F8708" s="3">
        <v>0</v>
      </c>
      <c r="G8708" s="3">
        <v>0</v>
      </c>
      <c r="H8708" s="3">
        <v>0</v>
      </c>
      <c r="I8708" s="3">
        <v>0</v>
      </c>
      <c r="J8708" s="3">
        <v>0</v>
      </c>
      <c r="K8708" s="3">
        <v>0</v>
      </c>
      <c r="L8708" s="3">
        <v>0</v>
      </c>
      <c r="M8708" s="3">
        <v>0</v>
      </c>
      <c r="N8708" s="3">
        <v>0</v>
      </c>
      <c r="O8708" s="3">
        <v>0</v>
      </c>
    </row>
    <row r="8709" spans="1:15" x14ac:dyDescent="0.25">
      <c r="A8709" s="1">
        <v>46020.791666666664</v>
      </c>
      <c r="B8709" s="2">
        <v>2025</v>
      </c>
      <c r="C8709" s="2">
        <v>12</v>
      </c>
      <c r="D8709" s="2">
        <v>29</v>
      </c>
      <c r="E8709" s="2">
        <v>19</v>
      </c>
      <c r="F8709" s="3">
        <v>0</v>
      </c>
      <c r="G8709" s="3">
        <v>0</v>
      </c>
      <c r="H8709" s="3">
        <v>0</v>
      </c>
      <c r="I8709" s="3">
        <v>0</v>
      </c>
      <c r="J8709" s="3"/>
      <c r="K8709" s="3">
        <v>0</v>
      </c>
      <c r="L8709" s="3">
        <v>0</v>
      </c>
      <c r="M8709" s="3">
        <v>0</v>
      </c>
      <c r="N8709" s="3">
        <v>0</v>
      </c>
      <c r="O8709" s="3">
        <v>0</v>
      </c>
    </row>
    <row r="8710" spans="1:15" x14ac:dyDescent="0.25">
      <c r="A8710" s="1">
        <v>46020.833333333336</v>
      </c>
      <c r="B8710" s="2">
        <v>2025</v>
      </c>
      <c r="C8710" s="2">
        <v>12</v>
      </c>
      <c r="D8710" s="2">
        <v>29</v>
      </c>
      <c r="E8710" s="2">
        <v>20</v>
      </c>
      <c r="F8710" s="3"/>
      <c r="G8710" s="3">
        <v>0</v>
      </c>
      <c r="H8710" s="3"/>
      <c r="I8710" s="3">
        <v>0</v>
      </c>
      <c r="J8710" s="3"/>
      <c r="K8710" s="3"/>
      <c r="L8710" s="3"/>
      <c r="M8710" s="3">
        <v>0</v>
      </c>
      <c r="N8710" s="3">
        <v>0</v>
      </c>
      <c r="O8710" s="3">
        <v>0</v>
      </c>
    </row>
    <row r="8711" spans="1:15" x14ac:dyDescent="0.25">
      <c r="A8711" s="1">
        <v>46020.875</v>
      </c>
      <c r="B8711" s="2">
        <v>2025</v>
      </c>
      <c r="C8711" s="2">
        <v>12</v>
      </c>
      <c r="D8711" s="2">
        <v>29</v>
      </c>
      <c r="E8711" s="2">
        <v>21</v>
      </c>
      <c r="F8711" s="3"/>
      <c r="G8711" s="3">
        <v>0</v>
      </c>
      <c r="H8711" s="3"/>
      <c r="I8711" s="3">
        <v>0</v>
      </c>
      <c r="J8711" s="3"/>
      <c r="K8711" s="3"/>
      <c r="L8711" s="3"/>
      <c r="M8711" s="3">
        <v>0</v>
      </c>
      <c r="N8711" s="3">
        <v>0</v>
      </c>
      <c r="O8711" s="3">
        <v>0</v>
      </c>
    </row>
    <row r="8712" spans="1:15" x14ac:dyDescent="0.25">
      <c r="A8712" s="1">
        <v>46020.916666666664</v>
      </c>
      <c r="B8712" s="2">
        <v>2025</v>
      </c>
      <c r="C8712" s="2">
        <v>12</v>
      </c>
      <c r="D8712" s="2">
        <v>29</v>
      </c>
      <c r="E8712" s="2">
        <v>22</v>
      </c>
      <c r="F8712" s="3"/>
      <c r="G8712" s="3">
        <v>0</v>
      </c>
      <c r="H8712" s="3"/>
      <c r="I8712" s="3">
        <v>0</v>
      </c>
      <c r="J8712" s="3"/>
      <c r="K8712" s="3"/>
      <c r="L8712" s="3"/>
      <c r="M8712" s="3"/>
      <c r="N8712" s="3">
        <v>0</v>
      </c>
      <c r="O8712" s="3">
        <v>0</v>
      </c>
    </row>
    <row r="8713" spans="1:15" x14ac:dyDescent="0.25">
      <c r="A8713" s="1">
        <v>46020.958333333336</v>
      </c>
      <c r="B8713" s="2">
        <v>2025</v>
      </c>
      <c r="C8713" s="2">
        <v>12</v>
      </c>
      <c r="D8713" s="2">
        <v>29</v>
      </c>
      <c r="E8713" s="2">
        <v>23</v>
      </c>
      <c r="F8713" s="3"/>
      <c r="G8713" s="3">
        <v>0</v>
      </c>
      <c r="H8713" s="3"/>
      <c r="I8713" s="3">
        <v>0</v>
      </c>
      <c r="J8713" s="3"/>
      <c r="K8713" s="3"/>
      <c r="L8713" s="3"/>
      <c r="M8713" s="3"/>
      <c r="N8713" s="3">
        <v>0</v>
      </c>
      <c r="O8713" s="3">
        <v>0</v>
      </c>
    </row>
    <row r="8714" spans="1:15" x14ac:dyDescent="0.25">
      <c r="A8714" s="1">
        <v>46021</v>
      </c>
      <c r="B8714" s="2">
        <v>2025</v>
      </c>
      <c r="C8714" s="2">
        <v>12</v>
      </c>
      <c r="D8714" s="2">
        <v>30</v>
      </c>
      <c r="E8714" s="2">
        <v>0</v>
      </c>
      <c r="F8714" s="3"/>
      <c r="G8714" s="3">
        <v>0</v>
      </c>
      <c r="H8714" s="3"/>
      <c r="I8714" s="3">
        <v>0</v>
      </c>
      <c r="J8714" s="3"/>
      <c r="K8714" s="3"/>
      <c r="L8714" s="3"/>
      <c r="M8714" s="3">
        <v>0</v>
      </c>
      <c r="N8714" s="3">
        <v>0</v>
      </c>
      <c r="O8714" s="3">
        <v>0</v>
      </c>
    </row>
    <row r="8715" spans="1:15" x14ac:dyDescent="0.25">
      <c r="A8715" s="1">
        <v>46021.041666666664</v>
      </c>
      <c r="B8715" s="2">
        <v>2025</v>
      </c>
      <c r="C8715" s="2">
        <v>12</v>
      </c>
      <c r="D8715" s="2">
        <v>30</v>
      </c>
      <c r="E8715" s="2">
        <v>1</v>
      </c>
      <c r="F8715" s="3"/>
      <c r="G8715" s="3">
        <v>0</v>
      </c>
      <c r="H8715" s="3"/>
      <c r="I8715" s="3">
        <v>0</v>
      </c>
      <c r="J8715" s="3"/>
      <c r="K8715" s="3"/>
      <c r="L8715" s="3"/>
      <c r="M8715" s="3">
        <v>0</v>
      </c>
      <c r="N8715" s="3"/>
      <c r="O8715" s="3">
        <v>0</v>
      </c>
    </row>
    <row r="8716" spans="1:15" x14ac:dyDescent="0.25">
      <c r="A8716" s="1">
        <v>46021.083333333336</v>
      </c>
      <c r="B8716" s="2">
        <v>2025</v>
      </c>
      <c r="C8716" s="2">
        <v>12</v>
      </c>
      <c r="D8716" s="2">
        <v>30</v>
      </c>
      <c r="E8716" s="2">
        <v>2</v>
      </c>
      <c r="F8716" s="3"/>
      <c r="G8716" s="3"/>
      <c r="H8716" s="3"/>
      <c r="I8716" s="3">
        <v>0</v>
      </c>
      <c r="J8716" s="3"/>
      <c r="K8716" s="3"/>
      <c r="L8716" s="3"/>
      <c r="M8716" s="3">
        <v>0</v>
      </c>
      <c r="N8716" s="3">
        <v>0</v>
      </c>
      <c r="O8716" s="3">
        <v>0</v>
      </c>
    </row>
    <row r="8717" spans="1:15" x14ac:dyDescent="0.25">
      <c r="A8717" s="1">
        <v>46021.125</v>
      </c>
      <c r="B8717" s="2">
        <v>2025</v>
      </c>
      <c r="C8717" s="2">
        <v>12</v>
      </c>
      <c r="D8717" s="2">
        <v>30</v>
      </c>
      <c r="E8717" s="2">
        <v>3</v>
      </c>
      <c r="F8717" s="3"/>
      <c r="G8717" s="3">
        <v>0</v>
      </c>
      <c r="H8717" s="3"/>
      <c r="I8717" s="3"/>
      <c r="J8717" s="3"/>
      <c r="K8717" s="3"/>
      <c r="L8717" s="3"/>
      <c r="M8717" s="3">
        <v>0</v>
      </c>
      <c r="N8717" s="3">
        <v>0</v>
      </c>
      <c r="O8717" s="3">
        <v>0</v>
      </c>
    </row>
    <row r="8718" spans="1:15" x14ac:dyDescent="0.25">
      <c r="A8718" s="1">
        <v>46021.166666666664</v>
      </c>
      <c r="B8718" s="2">
        <v>2025</v>
      </c>
      <c r="C8718" s="2">
        <v>12</v>
      </c>
      <c r="D8718" s="2">
        <v>30</v>
      </c>
      <c r="E8718" s="2">
        <v>4</v>
      </c>
      <c r="F8718" s="3">
        <v>0</v>
      </c>
      <c r="G8718" s="3">
        <v>0</v>
      </c>
      <c r="H8718" s="3"/>
      <c r="I8718" s="3">
        <v>0</v>
      </c>
      <c r="J8718" s="3"/>
      <c r="K8718" s="3"/>
      <c r="L8718" s="3"/>
      <c r="M8718" s="3">
        <v>0</v>
      </c>
      <c r="N8718" s="3">
        <v>0</v>
      </c>
      <c r="O8718" s="3">
        <v>0</v>
      </c>
    </row>
    <row r="8719" spans="1:15" x14ac:dyDescent="0.25">
      <c r="A8719" s="1">
        <v>46021.208333333336</v>
      </c>
      <c r="B8719" s="2">
        <v>2025</v>
      </c>
      <c r="C8719" s="2">
        <v>12</v>
      </c>
      <c r="D8719" s="2">
        <v>30</v>
      </c>
      <c r="E8719" s="2">
        <v>5</v>
      </c>
      <c r="F8719" s="3">
        <v>0</v>
      </c>
      <c r="G8719" s="3">
        <v>0</v>
      </c>
      <c r="H8719" s="3">
        <v>0</v>
      </c>
      <c r="I8719" s="3">
        <v>0</v>
      </c>
      <c r="J8719" s="3">
        <v>0</v>
      </c>
      <c r="K8719" s="3">
        <v>0</v>
      </c>
      <c r="L8719" s="3">
        <v>0</v>
      </c>
      <c r="M8719" s="3">
        <v>0</v>
      </c>
      <c r="N8719" s="3">
        <v>0</v>
      </c>
      <c r="O8719" s="3">
        <v>0</v>
      </c>
    </row>
    <row r="8720" spans="1:15" x14ac:dyDescent="0.25">
      <c r="A8720" s="1">
        <v>46021.25</v>
      </c>
      <c r="B8720" s="2">
        <v>2025</v>
      </c>
      <c r="C8720" s="2">
        <v>12</v>
      </c>
      <c r="D8720" s="2">
        <v>30</v>
      </c>
      <c r="E8720" s="2">
        <v>6</v>
      </c>
      <c r="F8720" s="3">
        <v>0</v>
      </c>
      <c r="G8720" s="3">
        <v>0</v>
      </c>
      <c r="H8720" s="3">
        <v>0</v>
      </c>
      <c r="I8720" s="3">
        <v>0</v>
      </c>
      <c r="J8720" s="3">
        <v>0</v>
      </c>
      <c r="K8720" s="3">
        <v>0</v>
      </c>
      <c r="L8720" s="3">
        <v>0</v>
      </c>
      <c r="M8720" s="3">
        <v>0</v>
      </c>
      <c r="N8720" s="3">
        <v>0</v>
      </c>
      <c r="O8720" s="3">
        <v>0</v>
      </c>
    </row>
    <row r="8721" spans="1:15" x14ac:dyDescent="0.25">
      <c r="A8721" s="1">
        <v>46021.291666666664</v>
      </c>
      <c r="B8721" s="2">
        <v>2025</v>
      </c>
      <c r="C8721" s="2">
        <v>12</v>
      </c>
      <c r="D8721" s="2">
        <v>30</v>
      </c>
      <c r="E8721" s="2">
        <v>7</v>
      </c>
      <c r="F8721" s="3">
        <v>0.51333188499539051</v>
      </c>
      <c r="G8721" s="3">
        <v>0.97484193176523948</v>
      </c>
      <c r="H8721" s="3">
        <v>0.5359544794703085</v>
      </c>
      <c r="I8721" s="3">
        <v>0.87044218511863813</v>
      </c>
      <c r="J8721" s="3">
        <v>0</v>
      </c>
      <c r="K8721" s="3">
        <v>0.45159332333799668</v>
      </c>
      <c r="L8721" s="3">
        <v>0.1061025765992471</v>
      </c>
      <c r="M8721" s="3">
        <v>1</v>
      </c>
      <c r="N8721" s="3">
        <v>0.66798540914979643</v>
      </c>
      <c r="O8721" s="3">
        <v>0.56891686560406862</v>
      </c>
    </row>
    <row r="8722" spans="1:15" x14ac:dyDescent="0.25">
      <c r="A8722" s="1">
        <v>46021.333333333336</v>
      </c>
      <c r="B8722" s="2">
        <v>2025</v>
      </c>
      <c r="C8722" s="2">
        <v>12</v>
      </c>
      <c r="D8722" s="2">
        <v>30</v>
      </c>
      <c r="E8722" s="2">
        <v>8</v>
      </c>
      <c r="F8722" s="3">
        <v>0.46131827613075227</v>
      </c>
      <c r="G8722" s="3">
        <v>1</v>
      </c>
      <c r="H8722" s="3">
        <v>0.60249299926782773</v>
      </c>
      <c r="I8722" s="3">
        <v>0</v>
      </c>
      <c r="J8722" s="3">
        <v>0</v>
      </c>
      <c r="K8722" s="3">
        <v>0.49850758531636979</v>
      </c>
      <c r="L8722" s="3">
        <v>0.24004453461414144</v>
      </c>
      <c r="M8722" s="3">
        <v>1</v>
      </c>
      <c r="N8722" s="3">
        <v>0.73250248610542479</v>
      </c>
      <c r="O8722" s="3">
        <v>0.50387398682605733</v>
      </c>
    </row>
    <row r="8723" spans="1:15" x14ac:dyDescent="0.25">
      <c r="A8723" s="1">
        <v>46021.375</v>
      </c>
      <c r="B8723" s="2">
        <v>2025</v>
      </c>
      <c r="C8723" s="2">
        <v>12</v>
      </c>
      <c r="D8723" s="2">
        <v>30</v>
      </c>
      <c r="E8723" s="2">
        <v>9</v>
      </c>
      <c r="F8723" s="3">
        <v>0.45058141503619875</v>
      </c>
      <c r="G8723" s="3">
        <v>1</v>
      </c>
      <c r="H8723" s="3">
        <v>0.70059530991893448</v>
      </c>
      <c r="I8723" s="3">
        <v>0.77672132589714948</v>
      </c>
      <c r="J8723" s="3">
        <v>0</v>
      </c>
      <c r="K8723" s="3">
        <v>0.49871407407407409</v>
      </c>
      <c r="L8723" s="3">
        <v>0.34222287945840685</v>
      </c>
      <c r="M8723" s="3">
        <v>1</v>
      </c>
      <c r="N8723" s="3">
        <v>0.82688541998961129</v>
      </c>
      <c r="O8723" s="3">
        <v>0.62174671381937496</v>
      </c>
    </row>
    <row r="8724" spans="1:15" x14ac:dyDescent="0.25">
      <c r="A8724" s="1">
        <v>46021.416666666664</v>
      </c>
      <c r="B8724" s="2">
        <v>2025</v>
      </c>
      <c r="C8724" s="2">
        <v>12</v>
      </c>
      <c r="D8724" s="2">
        <v>30</v>
      </c>
      <c r="E8724" s="2">
        <v>10</v>
      </c>
      <c r="F8724" s="3">
        <v>0.31866758772018944</v>
      </c>
      <c r="G8724" s="3">
        <v>1</v>
      </c>
      <c r="H8724" s="3">
        <v>0.51034473557914128</v>
      </c>
      <c r="I8724" s="3">
        <v>0.86711909639677165</v>
      </c>
      <c r="J8724" s="3">
        <v>0</v>
      </c>
      <c r="K8724" s="3">
        <v>0.4279301839760935</v>
      </c>
      <c r="L8724" s="3">
        <v>0.34450068328105021</v>
      </c>
      <c r="M8724" s="3">
        <v>1</v>
      </c>
      <c r="N8724" s="3">
        <v>0.84305830670128923</v>
      </c>
      <c r="O8724" s="3">
        <v>0.59018006596161499</v>
      </c>
    </row>
    <row r="8725" spans="1:15" x14ac:dyDescent="0.25">
      <c r="A8725" s="1">
        <v>46021.458333333336</v>
      </c>
      <c r="B8725" s="2">
        <v>2025</v>
      </c>
      <c r="C8725" s="2">
        <v>12</v>
      </c>
      <c r="D8725" s="2">
        <v>30</v>
      </c>
      <c r="E8725" s="2">
        <v>11</v>
      </c>
      <c r="F8725" s="3">
        <v>0.12352275882619854</v>
      </c>
      <c r="G8725" s="3">
        <v>1</v>
      </c>
      <c r="H8725" s="3">
        <v>0.14780727590339421</v>
      </c>
      <c r="I8725" s="3">
        <v>0.90309995985560976</v>
      </c>
      <c r="J8725" s="3">
        <v>1.0721248687747365E-2</v>
      </c>
      <c r="K8725" s="3">
        <v>0.16622222222222219</v>
      </c>
      <c r="L8725" s="3">
        <v>0.22868207378922489</v>
      </c>
      <c r="M8725" s="3">
        <v>1</v>
      </c>
      <c r="N8725" s="3">
        <v>0.85484289951600023</v>
      </c>
      <c r="O8725" s="3">
        <v>0.49276649320004418</v>
      </c>
    </row>
    <row r="8726" spans="1:15" x14ac:dyDescent="0.25">
      <c r="A8726" s="1">
        <v>46021.5</v>
      </c>
      <c r="B8726" s="2">
        <v>2025</v>
      </c>
      <c r="C8726" s="2">
        <v>12</v>
      </c>
      <c r="D8726" s="2">
        <v>30</v>
      </c>
      <c r="E8726" s="2">
        <v>12</v>
      </c>
      <c r="F8726" s="3">
        <v>0</v>
      </c>
      <c r="G8726" s="3">
        <v>0.5</v>
      </c>
      <c r="H8726" s="3">
        <v>0</v>
      </c>
      <c r="I8726" s="3">
        <v>0.40304248994579472</v>
      </c>
      <c r="J8726" s="3">
        <v>0</v>
      </c>
      <c r="K8726" s="3">
        <v>0</v>
      </c>
      <c r="L8726" s="3">
        <v>0</v>
      </c>
      <c r="M8726" s="3">
        <v>0.5</v>
      </c>
      <c r="N8726" s="3">
        <v>0.43025889967637537</v>
      </c>
      <c r="O8726" s="3">
        <v>0.20370015440246336</v>
      </c>
    </row>
    <row r="8727" spans="1:15" x14ac:dyDescent="0.25">
      <c r="A8727" s="1">
        <v>46021.541666666664</v>
      </c>
      <c r="B8727" s="2">
        <v>2025</v>
      </c>
      <c r="C8727" s="2">
        <v>12</v>
      </c>
      <c r="D8727" s="2">
        <v>30</v>
      </c>
      <c r="E8727" s="2">
        <v>13</v>
      </c>
      <c r="F8727" s="3">
        <v>0</v>
      </c>
      <c r="G8727" s="3">
        <v>0</v>
      </c>
      <c r="H8727" s="3">
        <v>0</v>
      </c>
      <c r="I8727" s="3">
        <v>0</v>
      </c>
      <c r="J8727" s="3">
        <v>0</v>
      </c>
      <c r="K8727" s="3">
        <v>0</v>
      </c>
      <c r="L8727" s="3">
        <v>0</v>
      </c>
      <c r="M8727" s="3">
        <v>0</v>
      </c>
      <c r="N8727" s="3">
        <v>0</v>
      </c>
      <c r="O8727" s="3">
        <v>0</v>
      </c>
    </row>
    <row r="8728" spans="1:15" x14ac:dyDescent="0.25">
      <c r="A8728" s="1">
        <v>46021.583333333336</v>
      </c>
      <c r="B8728" s="2">
        <v>2025</v>
      </c>
      <c r="C8728" s="2">
        <v>12</v>
      </c>
      <c r="D8728" s="2">
        <v>30</v>
      </c>
      <c r="E8728" s="2">
        <v>14</v>
      </c>
      <c r="F8728" s="3">
        <v>0</v>
      </c>
      <c r="G8728" s="3">
        <v>0</v>
      </c>
      <c r="H8728" s="3">
        <v>0</v>
      </c>
      <c r="I8728" s="3">
        <v>0</v>
      </c>
      <c r="J8728" s="3">
        <v>0</v>
      </c>
      <c r="K8728" s="3">
        <v>0</v>
      </c>
      <c r="L8728" s="3">
        <v>0</v>
      </c>
      <c r="M8728" s="3">
        <v>0</v>
      </c>
      <c r="N8728" s="3">
        <v>0</v>
      </c>
      <c r="O8728" s="3">
        <v>0</v>
      </c>
    </row>
    <row r="8729" spans="1:15" x14ac:dyDescent="0.25">
      <c r="A8729" s="1">
        <v>46021.625</v>
      </c>
      <c r="B8729" s="2">
        <v>2025</v>
      </c>
      <c r="C8729" s="2">
        <v>12</v>
      </c>
      <c r="D8729" s="2">
        <v>30</v>
      </c>
      <c r="E8729" s="2">
        <v>15</v>
      </c>
      <c r="F8729" s="3">
        <v>0</v>
      </c>
      <c r="G8729" s="3">
        <v>0</v>
      </c>
      <c r="H8729" s="3">
        <v>0</v>
      </c>
      <c r="I8729" s="3">
        <v>0</v>
      </c>
      <c r="J8729" s="3">
        <v>0</v>
      </c>
      <c r="K8729" s="3">
        <v>0</v>
      </c>
      <c r="L8729" s="3">
        <v>0</v>
      </c>
      <c r="M8729" s="3">
        <v>0</v>
      </c>
      <c r="N8729" s="3">
        <v>0</v>
      </c>
      <c r="O8729" s="3">
        <v>0</v>
      </c>
    </row>
    <row r="8730" spans="1:15" x14ac:dyDescent="0.25">
      <c r="A8730" s="1">
        <v>46021.666666666664</v>
      </c>
      <c r="B8730" s="2">
        <v>2025</v>
      </c>
      <c r="C8730" s="2">
        <v>12</v>
      </c>
      <c r="D8730" s="2">
        <v>30</v>
      </c>
      <c r="E8730" s="2">
        <v>16</v>
      </c>
      <c r="F8730" s="3">
        <v>0</v>
      </c>
      <c r="G8730" s="3">
        <v>0</v>
      </c>
      <c r="H8730" s="3">
        <v>0</v>
      </c>
      <c r="I8730" s="3">
        <v>0</v>
      </c>
      <c r="J8730" s="3">
        <v>0</v>
      </c>
      <c r="K8730" s="3">
        <v>0</v>
      </c>
      <c r="L8730" s="3">
        <v>0</v>
      </c>
      <c r="M8730" s="3">
        <v>0</v>
      </c>
      <c r="N8730" s="3">
        <v>0</v>
      </c>
      <c r="O8730" s="3">
        <v>0</v>
      </c>
    </row>
    <row r="8731" spans="1:15" x14ac:dyDescent="0.25">
      <c r="A8731" s="1">
        <v>46021.708333333336</v>
      </c>
      <c r="B8731" s="2">
        <v>2025</v>
      </c>
      <c r="C8731" s="2">
        <v>12</v>
      </c>
      <c r="D8731" s="2">
        <v>30</v>
      </c>
      <c r="E8731" s="2">
        <v>17</v>
      </c>
      <c r="F8731" s="3">
        <v>0</v>
      </c>
      <c r="G8731" s="3">
        <v>0</v>
      </c>
      <c r="H8731" s="3">
        <v>0</v>
      </c>
      <c r="I8731" s="3">
        <v>0</v>
      </c>
      <c r="J8731" s="3">
        <v>0</v>
      </c>
      <c r="K8731" s="3">
        <v>0</v>
      </c>
      <c r="L8731" s="3">
        <v>0</v>
      </c>
      <c r="M8731" s="3">
        <v>0</v>
      </c>
      <c r="N8731" s="3">
        <v>0</v>
      </c>
      <c r="O8731" s="3">
        <v>0</v>
      </c>
    </row>
    <row r="8732" spans="1:15" x14ac:dyDescent="0.25">
      <c r="A8732" s="1">
        <v>46021.75</v>
      </c>
      <c r="B8732" s="2">
        <v>2025</v>
      </c>
      <c r="C8732" s="2">
        <v>12</v>
      </c>
      <c r="D8732" s="2">
        <v>30</v>
      </c>
      <c r="E8732" s="2">
        <v>18</v>
      </c>
      <c r="F8732" s="3">
        <v>0</v>
      </c>
      <c r="G8732" s="3">
        <v>0</v>
      </c>
      <c r="H8732" s="3">
        <v>0</v>
      </c>
      <c r="I8732" s="3">
        <v>0</v>
      </c>
      <c r="J8732" s="3">
        <v>0</v>
      </c>
      <c r="K8732" s="3">
        <v>0</v>
      </c>
      <c r="L8732" s="3">
        <v>0</v>
      </c>
      <c r="M8732" s="3">
        <v>0</v>
      </c>
      <c r="N8732" s="3">
        <v>0</v>
      </c>
      <c r="O8732" s="3">
        <v>0</v>
      </c>
    </row>
    <row r="8733" spans="1:15" x14ac:dyDescent="0.25">
      <c r="A8733" s="1">
        <v>46021.791666666664</v>
      </c>
      <c r="B8733" s="2">
        <v>2025</v>
      </c>
      <c r="C8733" s="2">
        <v>12</v>
      </c>
      <c r="D8733" s="2">
        <v>30</v>
      </c>
      <c r="E8733" s="2">
        <v>19</v>
      </c>
      <c r="F8733" s="3">
        <v>0</v>
      </c>
      <c r="G8733" s="3">
        <v>0</v>
      </c>
      <c r="H8733" s="3">
        <v>0</v>
      </c>
      <c r="I8733" s="3">
        <v>0</v>
      </c>
      <c r="J8733" s="3"/>
      <c r="K8733" s="3">
        <v>0</v>
      </c>
      <c r="L8733" s="3">
        <v>0</v>
      </c>
      <c r="M8733" s="3">
        <v>0</v>
      </c>
      <c r="N8733" s="3">
        <v>0</v>
      </c>
      <c r="O8733" s="3">
        <v>0</v>
      </c>
    </row>
    <row r="8734" spans="1:15" x14ac:dyDescent="0.25">
      <c r="A8734" s="1">
        <v>46021.833333333336</v>
      </c>
      <c r="B8734" s="2">
        <v>2025</v>
      </c>
      <c r="C8734" s="2">
        <v>12</v>
      </c>
      <c r="D8734" s="2">
        <v>30</v>
      </c>
      <c r="E8734" s="2">
        <v>20</v>
      </c>
      <c r="F8734" s="3"/>
      <c r="G8734" s="3">
        <v>0</v>
      </c>
      <c r="H8734" s="3"/>
      <c r="I8734" s="3">
        <v>0</v>
      </c>
      <c r="J8734" s="3"/>
      <c r="K8734" s="3"/>
      <c r="L8734" s="3"/>
      <c r="M8734" s="3">
        <v>0</v>
      </c>
      <c r="N8734" s="3">
        <v>0</v>
      </c>
      <c r="O8734" s="3">
        <v>0</v>
      </c>
    </row>
    <row r="8735" spans="1:15" x14ac:dyDescent="0.25">
      <c r="A8735" s="1">
        <v>46021.875</v>
      </c>
      <c r="B8735" s="2">
        <v>2025</v>
      </c>
      <c r="C8735" s="2">
        <v>12</v>
      </c>
      <c r="D8735" s="2">
        <v>30</v>
      </c>
      <c r="E8735" s="2">
        <v>21</v>
      </c>
      <c r="F8735" s="3"/>
      <c r="G8735" s="3">
        <v>0</v>
      </c>
      <c r="H8735" s="3"/>
      <c r="I8735" s="3">
        <v>0</v>
      </c>
      <c r="J8735" s="3"/>
      <c r="K8735" s="3"/>
      <c r="L8735" s="3"/>
      <c r="M8735" s="3">
        <v>0</v>
      </c>
      <c r="N8735" s="3">
        <v>0</v>
      </c>
      <c r="O8735" s="3">
        <v>0</v>
      </c>
    </row>
    <row r="8736" spans="1:15" x14ac:dyDescent="0.25">
      <c r="A8736" s="1">
        <v>46021.916666666664</v>
      </c>
      <c r="B8736" s="2">
        <v>2025</v>
      </c>
      <c r="C8736" s="2">
        <v>12</v>
      </c>
      <c r="D8736" s="2">
        <v>30</v>
      </c>
      <c r="E8736" s="2">
        <v>22</v>
      </c>
      <c r="F8736" s="3"/>
      <c r="G8736" s="3">
        <v>0</v>
      </c>
      <c r="H8736" s="3"/>
      <c r="I8736" s="3">
        <v>0</v>
      </c>
      <c r="J8736" s="3"/>
      <c r="K8736" s="3"/>
      <c r="L8736" s="3"/>
      <c r="M8736" s="3">
        <v>0</v>
      </c>
      <c r="N8736" s="3">
        <v>0</v>
      </c>
      <c r="O8736" s="3">
        <v>0</v>
      </c>
    </row>
    <row r="8737" spans="1:15" x14ac:dyDescent="0.25">
      <c r="A8737" s="1">
        <v>46021.958333333336</v>
      </c>
      <c r="B8737" s="2">
        <v>2025</v>
      </c>
      <c r="C8737" s="2">
        <v>12</v>
      </c>
      <c r="D8737" s="2">
        <v>30</v>
      </c>
      <c r="E8737" s="2">
        <v>23</v>
      </c>
      <c r="F8737" s="3"/>
      <c r="G8737" s="3">
        <v>0</v>
      </c>
      <c r="H8737" s="3"/>
      <c r="I8737" s="3">
        <v>0</v>
      </c>
      <c r="J8737" s="3"/>
      <c r="K8737" s="3"/>
      <c r="L8737" s="3"/>
      <c r="M8737" s="3">
        <v>0</v>
      </c>
      <c r="N8737" s="3">
        <v>0</v>
      </c>
      <c r="O8737" s="3">
        <v>0</v>
      </c>
    </row>
    <row r="8738" spans="1:15" x14ac:dyDescent="0.25">
      <c r="A8738" s="1">
        <v>46022</v>
      </c>
      <c r="B8738" s="2">
        <v>2025</v>
      </c>
      <c r="C8738" s="2">
        <v>12</v>
      </c>
      <c r="D8738" s="2">
        <v>31</v>
      </c>
      <c r="E8738" s="2">
        <v>0</v>
      </c>
      <c r="F8738" s="3"/>
      <c r="G8738" s="3">
        <v>0</v>
      </c>
      <c r="H8738" s="3"/>
      <c r="I8738" s="3">
        <v>0</v>
      </c>
      <c r="J8738" s="3"/>
      <c r="K8738" s="3"/>
      <c r="L8738" s="3"/>
      <c r="M8738" s="3">
        <v>0</v>
      </c>
      <c r="N8738" s="3">
        <v>0</v>
      </c>
      <c r="O8738" s="3">
        <v>0</v>
      </c>
    </row>
    <row r="8739" spans="1:15" x14ac:dyDescent="0.25">
      <c r="A8739" s="1">
        <v>46022.041666666664</v>
      </c>
      <c r="B8739" s="2">
        <v>2025</v>
      </c>
      <c r="C8739" s="2">
        <v>12</v>
      </c>
      <c r="D8739" s="2">
        <v>31</v>
      </c>
      <c r="E8739" s="2">
        <v>1</v>
      </c>
      <c r="F8739" s="3"/>
      <c r="G8739" s="3">
        <v>0</v>
      </c>
      <c r="H8739" s="3"/>
      <c r="I8739" s="3">
        <v>0</v>
      </c>
      <c r="J8739" s="3"/>
      <c r="K8739" s="3"/>
      <c r="L8739" s="3"/>
      <c r="M8739" s="3">
        <v>0</v>
      </c>
      <c r="N8739" s="3">
        <v>0</v>
      </c>
      <c r="O8739" s="3">
        <v>0</v>
      </c>
    </row>
    <row r="8740" spans="1:15" x14ac:dyDescent="0.25">
      <c r="A8740" s="1">
        <v>46022.083333333336</v>
      </c>
      <c r="B8740" s="2">
        <v>2025</v>
      </c>
      <c r="C8740" s="2">
        <v>12</v>
      </c>
      <c r="D8740" s="2">
        <v>31</v>
      </c>
      <c r="E8740" s="2">
        <v>2</v>
      </c>
      <c r="F8740" s="3"/>
      <c r="G8740" s="3">
        <v>0</v>
      </c>
      <c r="H8740" s="3"/>
      <c r="I8740" s="3">
        <v>0</v>
      </c>
      <c r="J8740" s="3"/>
      <c r="K8740" s="3"/>
      <c r="L8740" s="3"/>
      <c r="M8740" s="3">
        <v>0</v>
      </c>
      <c r="N8740" s="3">
        <v>0</v>
      </c>
      <c r="O8740" s="3">
        <v>0</v>
      </c>
    </row>
    <row r="8741" spans="1:15" x14ac:dyDescent="0.25">
      <c r="A8741" s="1">
        <v>46022.125</v>
      </c>
      <c r="B8741" s="2">
        <v>2025</v>
      </c>
      <c r="C8741" s="2">
        <v>12</v>
      </c>
      <c r="D8741" s="2">
        <v>31</v>
      </c>
      <c r="E8741" s="2">
        <v>3</v>
      </c>
      <c r="F8741" s="3"/>
      <c r="G8741" s="3">
        <v>0</v>
      </c>
      <c r="H8741" s="3"/>
      <c r="I8741" s="3">
        <v>0</v>
      </c>
      <c r="J8741" s="3"/>
      <c r="K8741" s="3"/>
      <c r="L8741" s="3"/>
      <c r="M8741" s="3">
        <v>0</v>
      </c>
      <c r="N8741" s="3">
        <v>0</v>
      </c>
      <c r="O8741" s="3">
        <v>0</v>
      </c>
    </row>
    <row r="8742" spans="1:15" x14ac:dyDescent="0.25">
      <c r="A8742" s="1">
        <v>46022.166666666664</v>
      </c>
      <c r="B8742" s="2">
        <v>2025</v>
      </c>
      <c r="C8742" s="2">
        <v>12</v>
      </c>
      <c r="D8742" s="2">
        <v>31</v>
      </c>
      <c r="E8742" s="2">
        <v>4</v>
      </c>
      <c r="F8742" s="3">
        <v>0</v>
      </c>
      <c r="G8742" s="3">
        <v>0</v>
      </c>
      <c r="H8742" s="3"/>
      <c r="I8742" s="3">
        <v>0</v>
      </c>
      <c r="J8742" s="3"/>
      <c r="K8742" s="3"/>
      <c r="L8742" s="3"/>
      <c r="M8742" s="3">
        <v>0</v>
      </c>
      <c r="N8742" s="3">
        <v>0</v>
      </c>
      <c r="O8742" s="3">
        <v>0</v>
      </c>
    </row>
    <row r="8743" spans="1:15" x14ac:dyDescent="0.25">
      <c r="A8743" s="1">
        <v>46022.208333333336</v>
      </c>
      <c r="B8743" s="2">
        <v>2025</v>
      </c>
      <c r="C8743" s="2">
        <v>12</v>
      </c>
      <c r="D8743" s="2">
        <v>31</v>
      </c>
      <c r="E8743" s="2">
        <v>5</v>
      </c>
      <c r="F8743" s="3">
        <v>0</v>
      </c>
      <c r="G8743" s="3">
        <v>0</v>
      </c>
      <c r="H8743" s="3"/>
      <c r="I8743" s="3">
        <v>0</v>
      </c>
      <c r="J8743" s="3">
        <v>0</v>
      </c>
      <c r="K8743" s="3">
        <v>0</v>
      </c>
      <c r="L8743" s="3">
        <v>0</v>
      </c>
      <c r="M8743" s="3">
        <v>0</v>
      </c>
      <c r="N8743" s="3">
        <v>0</v>
      </c>
      <c r="O8743" s="3">
        <v>0</v>
      </c>
    </row>
    <row r="8744" spans="1:15" x14ac:dyDescent="0.25">
      <c r="A8744" s="1">
        <v>46022.25</v>
      </c>
      <c r="B8744" s="2">
        <v>2025</v>
      </c>
      <c r="C8744" s="2">
        <v>12</v>
      </c>
      <c r="D8744" s="2">
        <v>31</v>
      </c>
      <c r="E8744" s="2">
        <v>6</v>
      </c>
      <c r="F8744" s="3">
        <v>0</v>
      </c>
      <c r="G8744" s="3">
        <v>0</v>
      </c>
      <c r="H8744" s="3">
        <v>0</v>
      </c>
      <c r="I8744" s="3">
        <v>0</v>
      </c>
      <c r="J8744" s="3">
        <v>0</v>
      </c>
      <c r="K8744" s="3">
        <v>0</v>
      </c>
      <c r="L8744" s="3">
        <v>0</v>
      </c>
      <c r="M8744" s="3">
        <v>0</v>
      </c>
      <c r="N8744" s="3">
        <v>0</v>
      </c>
      <c r="O8744" s="3">
        <v>0</v>
      </c>
    </row>
    <row r="8745" spans="1:15" x14ac:dyDescent="0.25">
      <c r="A8745" s="1">
        <v>46022.291666666664</v>
      </c>
      <c r="B8745" s="2">
        <v>2025</v>
      </c>
      <c r="C8745" s="2">
        <v>12</v>
      </c>
      <c r="D8745" s="2">
        <v>31</v>
      </c>
      <c r="E8745" s="2">
        <v>7</v>
      </c>
      <c r="F8745" s="3">
        <v>0</v>
      </c>
      <c r="G8745" s="3">
        <v>0</v>
      </c>
      <c r="H8745" s="3">
        <v>0.13511383131636295</v>
      </c>
      <c r="I8745" s="3">
        <v>0</v>
      </c>
      <c r="J8745" s="3">
        <v>0</v>
      </c>
      <c r="K8745" s="3">
        <v>1.606438085841147E-2</v>
      </c>
      <c r="L8745" s="3">
        <v>0</v>
      </c>
      <c r="M8745" s="3">
        <v>0</v>
      </c>
      <c r="N8745" s="3">
        <v>0</v>
      </c>
      <c r="O8745" s="3">
        <v>1.6797579130530493E-2</v>
      </c>
    </row>
    <row r="8746" spans="1:15" x14ac:dyDescent="0.25">
      <c r="A8746" s="1">
        <v>46022.333333333336</v>
      </c>
      <c r="B8746" s="2">
        <v>2025</v>
      </c>
      <c r="C8746" s="2">
        <v>12</v>
      </c>
      <c r="D8746" s="2">
        <v>31</v>
      </c>
      <c r="E8746" s="2">
        <v>8</v>
      </c>
      <c r="F8746" s="3">
        <v>0.13188825632421214</v>
      </c>
      <c r="G8746" s="3">
        <v>0.26954352630255274</v>
      </c>
      <c r="H8746" s="3">
        <v>0</v>
      </c>
      <c r="I8746" s="3">
        <v>0</v>
      </c>
      <c r="J8746" s="3">
        <v>0</v>
      </c>
      <c r="K8746" s="3">
        <v>0.49378775674972364</v>
      </c>
      <c r="L8746" s="3">
        <v>0</v>
      </c>
      <c r="M8746" s="3">
        <v>0.25087197028734876</v>
      </c>
      <c r="N8746" s="3">
        <v>0.14992819146968939</v>
      </c>
      <c r="O8746" s="3">
        <v>0.1440021890148363</v>
      </c>
    </row>
    <row r="8747" spans="1:15" x14ac:dyDescent="0.25">
      <c r="A8747" s="1">
        <v>46022.375</v>
      </c>
      <c r="B8747" s="2">
        <v>2025</v>
      </c>
      <c r="C8747" s="2">
        <v>12</v>
      </c>
      <c r="D8747" s="2">
        <v>31</v>
      </c>
      <c r="E8747" s="2">
        <v>9</v>
      </c>
      <c r="F8747" s="3">
        <v>0.44974840339435318</v>
      </c>
      <c r="G8747" s="3">
        <v>0</v>
      </c>
      <c r="H8747" s="3">
        <v>0</v>
      </c>
      <c r="I8747" s="3">
        <v>0</v>
      </c>
      <c r="J8747" s="3">
        <v>7.7921178051322303E-3</v>
      </c>
      <c r="K8747" s="3">
        <v>0.77169829559143577</v>
      </c>
      <c r="L8747" s="3">
        <v>0.11001832204489795</v>
      </c>
      <c r="M8747" s="3">
        <v>0.27888633919762329</v>
      </c>
      <c r="N8747" s="3">
        <v>0.28814810978460681</v>
      </c>
      <c r="O8747" s="3">
        <v>0.2118101764242277</v>
      </c>
    </row>
    <row r="8748" spans="1:15" x14ac:dyDescent="0.25">
      <c r="A8748" s="1">
        <v>46022.416666666664</v>
      </c>
      <c r="B8748" s="2">
        <v>2025</v>
      </c>
      <c r="C8748" s="2">
        <v>12</v>
      </c>
      <c r="D8748" s="2">
        <v>31</v>
      </c>
      <c r="E8748" s="2">
        <v>10</v>
      </c>
      <c r="F8748" s="3">
        <v>0.4138582295477744</v>
      </c>
      <c r="G8748" s="3">
        <v>0</v>
      </c>
      <c r="H8748" s="3">
        <v>0</v>
      </c>
      <c r="I8748" s="3">
        <v>0</v>
      </c>
      <c r="J8748" s="3">
        <v>6.4943971077708149E-2</v>
      </c>
      <c r="K8748" s="3">
        <v>0.7007960562193899</v>
      </c>
      <c r="L8748" s="3">
        <v>0.31412413010146051</v>
      </c>
      <c r="M8748" s="3">
        <v>0</v>
      </c>
      <c r="N8748" s="3">
        <v>0.19018421791662588</v>
      </c>
      <c r="O8748" s="3">
        <v>0.18710073387366208</v>
      </c>
    </row>
    <row r="8749" spans="1:15" x14ac:dyDescent="0.25">
      <c r="A8749" s="1">
        <v>46022.458333333336</v>
      </c>
      <c r="B8749" s="2">
        <v>2025</v>
      </c>
      <c r="C8749" s="2">
        <v>12</v>
      </c>
      <c r="D8749" s="2">
        <v>31</v>
      </c>
      <c r="E8749" s="2">
        <v>11</v>
      </c>
      <c r="F8749" s="3">
        <v>0.45123157046398077</v>
      </c>
      <c r="G8749" s="3">
        <v>0</v>
      </c>
      <c r="H8749" s="3">
        <v>0</v>
      </c>
      <c r="I8749" s="3">
        <v>0</v>
      </c>
      <c r="J8749" s="3">
        <v>0</v>
      </c>
      <c r="K8749" s="3">
        <v>0.74569012818959224</v>
      </c>
      <c r="L8749" s="3">
        <v>0.38502475754205123</v>
      </c>
      <c r="M8749" s="3">
        <v>0</v>
      </c>
      <c r="N8749" s="3">
        <v>0</v>
      </c>
      <c r="O8749" s="3">
        <v>0.17577182846618047</v>
      </c>
    </row>
    <row r="8750" spans="1:15" x14ac:dyDescent="0.25">
      <c r="A8750" s="1">
        <v>46022.5</v>
      </c>
      <c r="B8750" s="2">
        <v>2025</v>
      </c>
      <c r="C8750" s="2">
        <v>12</v>
      </c>
      <c r="D8750" s="2">
        <v>31</v>
      </c>
      <c r="E8750" s="2">
        <v>12</v>
      </c>
      <c r="F8750" s="3">
        <v>0</v>
      </c>
      <c r="G8750" s="3">
        <v>0</v>
      </c>
      <c r="H8750" s="3">
        <v>0</v>
      </c>
      <c r="I8750" s="3">
        <v>0.29833593343733755</v>
      </c>
      <c r="J8750" s="3">
        <v>4.0529142030187412E-2</v>
      </c>
      <c r="K8750" s="3">
        <v>0.40462576980718612</v>
      </c>
      <c r="L8750" s="3">
        <v>0.34336019696178022</v>
      </c>
      <c r="M8750" s="3">
        <v>0</v>
      </c>
      <c r="N8750" s="3">
        <v>0</v>
      </c>
      <c r="O8750" s="3">
        <v>0.12076122691516569</v>
      </c>
    </row>
    <row r="8751" spans="1:15" x14ac:dyDescent="0.25">
      <c r="A8751" s="1">
        <v>46022.541666666664</v>
      </c>
      <c r="B8751" s="2">
        <v>2025</v>
      </c>
      <c r="C8751" s="2">
        <v>12</v>
      </c>
      <c r="D8751" s="2">
        <v>31</v>
      </c>
      <c r="E8751" s="2">
        <v>13</v>
      </c>
      <c r="F8751" s="3">
        <v>0</v>
      </c>
      <c r="G8751" s="3">
        <v>0</v>
      </c>
      <c r="H8751" s="3">
        <v>0</v>
      </c>
      <c r="I8751" s="3">
        <v>0</v>
      </c>
      <c r="J8751" s="3">
        <v>0</v>
      </c>
      <c r="K8751" s="3">
        <v>0.29410653824882305</v>
      </c>
      <c r="L8751" s="3">
        <v>0</v>
      </c>
      <c r="M8751" s="3">
        <v>0</v>
      </c>
      <c r="N8751" s="3">
        <v>0</v>
      </c>
      <c r="O8751" s="3">
        <v>3.2678504249869227E-2</v>
      </c>
    </row>
    <row r="8752" spans="1:15" x14ac:dyDescent="0.25">
      <c r="A8752" s="1">
        <v>46022.583333333336</v>
      </c>
      <c r="B8752" s="2">
        <v>2025</v>
      </c>
      <c r="C8752" s="2">
        <v>12</v>
      </c>
      <c r="D8752" s="2">
        <v>31</v>
      </c>
      <c r="E8752" s="2">
        <v>14</v>
      </c>
      <c r="F8752" s="3">
        <v>0</v>
      </c>
      <c r="G8752" s="3">
        <v>0</v>
      </c>
      <c r="H8752" s="3">
        <v>0</v>
      </c>
      <c r="I8752" s="3">
        <v>0.56888080610489633</v>
      </c>
      <c r="J8752" s="3">
        <v>0</v>
      </c>
      <c r="K8752" s="3">
        <v>0.1529179345868775</v>
      </c>
      <c r="L8752" s="3">
        <v>0</v>
      </c>
      <c r="M8752" s="3">
        <v>0</v>
      </c>
      <c r="N8752" s="3">
        <v>0</v>
      </c>
      <c r="O8752" s="3">
        <v>8.0199860076863763E-2</v>
      </c>
    </row>
    <row r="8753" spans="1:15" x14ac:dyDescent="0.25">
      <c r="A8753" s="1">
        <v>46022.625</v>
      </c>
      <c r="B8753" s="2">
        <v>2025</v>
      </c>
      <c r="C8753" s="2">
        <v>12</v>
      </c>
      <c r="D8753" s="2">
        <v>31</v>
      </c>
      <c r="E8753" s="2">
        <v>15</v>
      </c>
      <c r="F8753" s="3">
        <v>0</v>
      </c>
      <c r="G8753" s="3">
        <v>0</v>
      </c>
      <c r="H8753" s="3">
        <v>0</v>
      </c>
      <c r="I8753" s="3">
        <v>0</v>
      </c>
      <c r="J8753" s="3">
        <v>0</v>
      </c>
      <c r="K8753" s="3">
        <v>0</v>
      </c>
      <c r="L8753" s="3">
        <v>0</v>
      </c>
      <c r="M8753" s="3">
        <v>0</v>
      </c>
      <c r="N8753" s="3">
        <v>0</v>
      </c>
      <c r="O8753" s="3">
        <v>0</v>
      </c>
    </row>
    <row r="8754" spans="1:15" x14ac:dyDescent="0.25">
      <c r="A8754" s="1">
        <v>46022.666666666664</v>
      </c>
      <c r="B8754" s="2">
        <v>2025</v>
      </c>
      <c r="C8754" s="2">
        <v>12</v>
      </c>
      <c r="D8754" s="2">
        <v>31</v>
      </c>
      <c r="E8754" s="2">
        <v>16</v>
      </c>
      <c r="F8754" s="3">
        <v>0</v>
      </c>
      <c r="G8754" s="3">
        <v>0</v>
      </c>
      <c r="H8754" s="3">
        <v>0</v>
      </c>
      <c r="I8754" s="3">
        <v>0</v>
      </c>
      <c r="J8754" s="3">
        <v>0</v>
      </c>
      <c r="K8754" s="3">
        <v>0</v>
      </c>
      <c r="L8754" s="3">
        <v>0</v>
      </c>
      <c r="M8754" s="3">
        <v>0</v>
      </c>
      <c r="N8754" s="3">
        <v>0</v>
      </c>
      <c r="O8754" s="3">
        <v>0</v>
      </c>
    </row>
    <row r="8755" spans="1:15" x14ac:dyDescent="0.25">
      <c r="A8755" s="1">
        <v>46022.708333333336</v>
      </c>
      <c r="B8755" s="2">
        <v>2025</v>
      </c>
      <c r="C8755" s="2">
        <v>12</v>
      </c>
      <c r="D8755" s="2">
        <v>31</v>
      </c>
      <c r="E8755" s="2">
        <v>17</v>
      </c>
      <c r="F8755" s="3">
        <v>0</v>
      </c>
      <c r="G8755" s="3">
        <v>0</v>
      </c>
      <c r="H8755" s="3">
        <v>0</v>
      </c>
      <c r="I8755" s="3">
        <v>0.30363179157391379</v>
      </c>
      <c r="J8755" s="3">
        <v>0</v>
      </c>
      <c r="K8755" s="3">
        <v>0</v>
      </c>
      <c r="L8755" s="3">
        <v>0</v>
      </c>
      <c r="M8755" s="3">
        <v>0</v>
      </c>
      <c r="N8755" s="3">
        <v>0</v>
      </c>
      <c r="O8755" s="3">
        <v>3.3736865730434863E-2</v>
      </c>
    </row>
    <row r="8756" spans="1:15" x14ac:dyDescent="0.25">
      <c r="A8756" s="1">
        <v>46022.75</v>
      </c>
      <c r="B8756" s="2">
        <v>2025</v>
      </c>
      <c r="C8756" s="2">
        <v>12</v>
      </c>
      <c r="D8756" s="2">
        <v>31</v>
      </c>
      <c r="E8756" s="2">
        <v>18</v>
      </c>
      <c r="F8756" s="3">
        <v>0</v>
      </c>
      <c r="G8756" s="3">
        <v>0</v>
      </c>
      <c r="H8756" s="3">
        <v>0</v>
      </c>
      <c r="I8756" s="3">
        <v>0</v>
      </c>
      <c r="J8756" s="3">
        <v>0</v>
      </c>
      <c r="K8756" s="3">
        <v>0</v>
      </c>
      <c r="L8756" s="3">
        <v>0</v>
      </c>
      <c r="M8756" s="3"/>
      <c r="N8756" s="3">
        <v>0</v>
      </c>
      <c r="O8756" s="3">
        <v>0</v>
      </c>
    </row>
    <row r="8757" spans="1:15" x14ac:dyDescent="0.25">
      <c r="A8757" s="1">
        <v>46022.791666666664</v>
      </c>
      <c r="B8757" s="2">
        <v>2025</v>
      </c>
      <c r="C8757" s="2">
        <v>12</v>
      </c>
      <c r="D8757" s="2">
        <v>31</v>
      </c>
      <c r="E8757" s="2">
        <v>19</v>
      </c>
      <c r="F8757" s="3">
        <v>0</v>
      </c>
      <c r="G8757" s="3">
        <v>0</v>
      </c>
      <c r="H8757" s="3"/>
      <c r="I8757" s="3">
        <v>0</v>
      </c>
      <c r="J8757" s="3"/>
      <c r="K8757" s="3"/>
      <c r="L8757" s="3">
        <v>0</v>
      </c>
      <c r="M8757" s="3">
        <v>0</v>
      </c>
      <c r="N8757" s="3">
        <v>0</v>
      </c>
      <c r="O8757" s="3">
        <v>0</v>
      </c>
    </row>
    <row r="8758" spans="1:15" x14ac:dyDescent="0.25">
      <c r="A8758" s="1">
        <v>46022.833333333336</v>
      </c>
      <c r="B8758" s="2">
        <v>2025</v>
      </c>
      <c r="C8758" s="2">
        <v>12</v>
      </c>
      <c r="D8758" s="2">
        <v>31</v>
      </c>
      <c r="E8758" s="2">
        <v>20</v>
      </c>
      <c r="F8758" s="3"/>
      <c r="G8758" s="3">
        <v>0</v>
      </c>
      <c r="H8758" s="3"/>
      <c r="I8758" s="3">
        <v>0</v>
      </c>
      <c r="J8758" s="3"/>
      <c r="K8758" s="3"/>
      <c r="L8758" s="3"/>
      <c r="M8758" s="3">
        <v>0</v>
      </c>
      <c r="N8758" s="3">
        <v>0</v>
      </c>
      <c r="O8758" s="3">
        <v>0</v>
      </c>
    </row>
    <row r="8759" spans="1:15" x14ac:dyDescent="0.25">
      <c r="A8759" s="1">
        <v>46022.875</v>
      </c>
      <c r="B8759" s="2">
        <v>2025</v>
      </c>
      <c r="C8759" s="2">
        <v>12</v>
      </c>
      <c r="D8759" s="2">
        <v>31</v>
      </c>
      <c r="E8759" s="2">
        <v>21</v>
      </c>
      <c r="F8759" s="3"/>
      <c r="G8759" s="3">
        <v>0</v>
      </c>
      <c r="H8759" s="3"/>
      <c r="I8759" s="3">
        <v>0</v>
      </c>
      <c r="J8759" s="3"/>
      <c r="K8759" s="3"/>
      <c r="L8759" s="3"/>
      <c r="M8759" s="3">
        <v>0</v>
      </c>
      <c r="N8759" s="3">
        <v>0</v>
      </c>
      <c r="O8759" s="3">
        <v>0</v>
      </c>
    </row>
    <row r="8760" spans="1:15" x14ac:dyDescent="0.25">
      <c r="A8760" s="1">
        <v>46022.916666666664</v>
      </c>
      <c r="B8760" s="2">
        <v>2025</v>
      </c>
      <c r="C8760" s="2">
        <v>12</v>
      </c>
      <c r="D8760" s="2">
        <v>31</v>
      </c>
      <c r="E8760" s="2">
        <v>22</v>
      </c>
      <c r="F8760" s="3"/>
      <c r="G8760" s="3">
        <v>0</v>
      </c>
      <c r="H8760" s="3"/>
      <c r="I8760" s="3">
        <v>0</v>
      </c>
      <c r="J8760" s="3"/>
      <c r="K8760" s="3"/>
      <c r="L8760" s="3"/>
      <c r="M8760" s="3">
        <v>0</v>
      </c>
      <c r="N8760" s="3">
        <v>0</v>
      </c>
      <c r="O8760" s="3">
        <v>0</v>
      </c>
    </row>
    <row r="8761" spans="1:15" x14ac:dyDescent="0.25">
      <c r="A8761" s="1">
        <v>46022.958333333336</v>
      </c>
      <c r="B8761" s="2">
        <v>2025</v>
      </c>
      <c r="C8761" s="2">
        <v>12</v>
      </c>
      <c r="D8761" s="2">
        <v>31</v>
      </c>
      <c r="E8761" s="2">
        <v>23</v>
      </c>
      <c r="F8761" s="3"/>
      <c r="G8761" s="3">
        <v>0</v>
      </c>
      <c r="H8761" s="3"/>
      <c r="I8761" s="3">
        <v>0</v>
      </c>
      <c r="J8761" s="3"/>
      <c r="K8761" s="3"/>
      <c r="L8761" s="3"/>
      <c r="M8761" s="3">
        <v>0</v>
      </c>
      <c r="N8761" s="3">
        <v>0</v>
      </c>
      <c r="O8761" s="3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65"/>
  <sheetViews>
    <sheetView topLeftCell="B1" workbookViewId="0">
      <selection activeCell="F23" sqref="F23"/>
    </sheetView>
  </sheetViews>
  <sheetFormatPr defaultRowHeight="15" x14ac:dyDescent="0.25"/>
  <cols>
    <col min="1" max="1" width="18" customWidth="1"/>
    <col min="2" max="5" width="8" customWidth="1"/>
    <col min="6" max="15" width="16" customWidth="1"/>
  </cols>
  <sheetData>
    <row r="1" spans="1:15" ht="30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A2" s="5">
        <v>46023</v>
      </c>
      <c r="B2" s="6">
        <v>2026</v>
      </c>
      <c r="C2" s="6">
        <v>1</v>
      </c>
      <c r="D2" s="6">
        <v>1</v>
      </c>
      <c r="E2" s="6">
        <v>0</v>
      </c>
      <c r="F2" s="7"/>
      <c r="G2" s="7">
        <v>0</v>
      </c>
      <c r="H2" s="7"/>
      <c r="I2" s="7">
        <v>0</v>
      </c>
      <c r="J2" s="7"/>
      <c r="K2" s="7"/>
      <c r="L2" s="7"/>
      <c r="M2" s="7">
        <v>0</v>
      </c>
      <c r="N2" s="7">
        <v>0</v>
      </c>
      <c r="O2" s="7">
        <v>0</v>
      </c>
    </row>
    <row r="3" spans="1:15" x14ac:dyDescent="0.25">
      <c r="A3" s="5">
        <v>46023.041666666664</v>
      </c>
      <c r="B3" s="6">
        <v>2026</v>
      </c>
      <c r="C3" s="6">
        <v>1</v>
      </c>
      <c r="D3" s="6">
        <v>1</v>
      </c>
      <c r="E3" s="6">
        <v>1</v>
      </c>
      <c r="F3" s="7"/>
      <c r="G3" s="7">
        <v>0</v>
      </c>
      <c r="H3" s="7"/>
      <c r="I3" s="7">
        <v>0</v>
      </c>
      <c r="J3" s="7"/>
      <c r="K3" s="7"/>
      <c r="L3" s="7"/>
      <c r="M3" s="7">
        <v>0</v>
      </c>
      <c r="N3" s="7">
        <v>0</v>
      </c>
      <c r="O3" s="7">
        <v>0</v>
      </c>
    </row>
    <row r="4" spans="1:15" x14ac:dyDescent="0.25">
      <c r="A4" s="5">
        <v>46023.083333333336</v>
      </c>
      <c r="B4" s="6">
        <v>2026</v>
      </c>
      <c r="C4" s="6">
        <v>1</v>
      </c>
      <c r="D4" s="6">
        <v>1</v>
      </c>
      <c r="E4" s="6">
        <v>2</v>
      </c>
      <c r="F4" s="7"/>
      <c r="G4" s="7">
        <v>0</v>
      </c>
      <c r="H4" s="7"/>
      <c r="I4" s="7">
        <v>0</v>
      </c>
      <c r="J4" s="7"/>
      <c r="K4" s="7"/>
      <c r="L4" s="7"/>
      <c r="M4" s="7">
        <v>0</v>
      </c>
      <c r="N4" s="7">
        <v>0</v>
      </c>
      <c r="O4" s="7">
        <v>0</v>
      </c>
    </row>
    <row r="5" spans="1:15" x14ac:dyDescent="0.25">
      <c r="A5" s="5">
        <v>46023.125</v>
      </c>
      <c r="B5" s="6">
        <v>2026</v>
      </c>
      <c r="C5" s="6">
        <v>1</v>
      </c>
      <c r="D5" s="6">
        <v>1</v>
      </c>
      <c r="E5" s="6">
        <v>3</v>
      </c>
      <c r="F5" s="7"/>
      <c r="G5" s="7">
        <v>0</v>
      </c>
      <c r="H5" s="7"/>
      <c r="I5" s="7">
        <v>0</v>
      </c>
      <c r="J5" s="7"/>
      <c r="K5" s="7"/>
      <c r="L5" s="7"/>
      <c r="M5" s="7">
        <v>0</v>
      </c>
      <c r="N5" s="7">
        <v>0</v>
      </c>
      <c r="O5" s="7">
        <v>0</v>
      </c>
    </row>
    <row r="6" spans="1:15" x14ac:dyDescent="0.25">
      <c r="A6" s="5">
        <v>46023.166666666664</v>
      </c>
      <c r="B6" s="6">
        <v>2026</v>
      </c>
      <c r="C6" s="6">
        <v>1</v>
      </c>
      <c r="D6" s="6">
        <v>1</v>
      </c>
      <c r="E6" s="6">
        <v>4</v>
      </c>
      <c r="F6" s="7">
        <v>0</v>
      </c>
      <c r="G6" s="7">
        <v>0</v>
      </c>
      <c r="H6" s="7"/>
      <c r="I6" s="7">
        <v>0</v>
      </c>
      <c r="J6" s="7"/>
      <c r="K6" s="7"/>
      <c r="L6" s="7"/>
      <c r="M6" s="7">
        <v>0</v>
      </c>
      <c r="N6" s="7">
        <v>0</v>
      </c>
      <c r="O6" s="7">
        <v>0</v>
      </c>
    </row>
    <row r="7" spans="1:15" x14ac:dyDescent="0.25">
      <c r="A7" s="5">
        <v>46023.208333333336</v>
      </c>
      <c r="B7" s="6">
        <v>2026</v>
      </c>
      <c r="C7" s="6">
        <v>1</v>
      </c>
      <c r="D7" s="6">
        <v>1</v>
      </c>
      <c r="E7" s="6">
        <v>5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/>
      <c r="M7" s="7">
        <v>0</v>
      </c>
      <c r="N7" s="7">
        <v>0</v>
      </c>
      <c r="O7" s="7">
        <v>0</v>
      </c>
    </row>
    <row r="8" spans="1:15" x14ac:dyDescent="0.25">
      <c r="A8" s="5">
        <v>46023.25</v>
      </c>
      <c r="B8" s="6">
        <v>2026</v>
      </c>
      <c r="C8" s="6">
        <v>1</v>
      </c>
      <c r="D8" s="6">
        <v>1</v>
      </c>
      <c r="E8" s="6">
        <v>6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</row>
    <row r="9" spans="1:15" x14ac:dyDescent="0.25">
      <c r="A9" s="5">
        <v>46023.291666666664</v>
      </c>
      <c r="B9" s="6">
        <v>2026</v>
      </c>
      <c r="C9" s="6">
        <v>1</v>
      </c>
      <c r="D9" s="6">
        <v>1</v>
      </c>
      <c r="E9" s="6">
        <v>7</v>
      </c>
      <c r="F9" s="7">
        <v>0.1831815566807955</v>
      </c>
      <c r="G9" s="7">
        <v>0.24490608862116206</v>
      </c>
      <c r="H9" s="7">
        <v>0.13958667379298059</v>
      </c>
      <c r="I9" s="7">
        <v>7.2407607134533153E-3</v>
      </c>
      <c r="J9" s="7">
        <v>0</v>
      </c>
      <c r="K9" s="7">
        <v>7.7933265536105675E-2</v>
      </c>
      <c r="L9" s="7">
        <v>5.6600780594348747E-2</v>
      </c>
      <c r="M9" s="7">
        <v>2.4484469614912446E-2</v>
      </c>
      <c r="N9" s="7">
        <v>0</v>
      </c>
      <c r="O9" s="7">
        <v>8.1548177283750925E-2</v>
      </c>
    </row>
    <row r="10" spans="1:15" x14ac:dyDescent="0.25">
      <c r="A10" s="5">
        <v>46023.333333333336</v>
      </c>
      <c r="B10" s="6">
        <v>2026</v>
      </c>
      <c r="C10" s="6">
        <v>1</v>
      </c>
      <c r="D10" s="6">
        <v>1</v>
      </c>
      <c r="E10" s="6">
        <v>8</v>
      </c>
      <c r="F10" s="7">
        <v>0.7057462450618448</v>
      </c>
      <c r="G10" s="7">
        <v>0.2756035156712705</v>
      </c>
      <c r="H10" s="7">
        <v>0.43904695864920185</v>
      </c>
      <c r="I10" s="7">
        <v>0</v>
      </c>
      <c r="J10" s="7">
        <v>0.12106457643479025</v>
      </c>
      <c r="K10" s="7">
        <v>5.7654631961936702E-2</v>
      </c>
      <c r="L10" s="7">
        <v>0.48167481864647815</v>
      </c>
      <c r="M10" s="7">
        <v>0.21024082957097381</v>
      </c>
      <c r="N10" s="7">
        <v>0.18717948717948715</v>
      </c>
      <c r="O10" s="7">
        <v>0.27535678479733144</v>
      </c>
    </row>
    <row r="11" spans="1:15" x14ac:dyDescent="0.25">
      <c r="A11" s="5">
        <v>46023.375</v>
      </c>
      <c r="B11" s="6">
        <v>2026</v>
      </c>
      <c r="C11" s="6">
        <v>1</v>
      </c>
      <c r="D11" s="6">
        <v>1</v>
      </c>
      <c r="E11" s="6">
        <v>9</v>
      </c>
      <c r="F11" s="7">
        <v>0.8826243214507894</v>
      </c>
      <c r="G11" s="7">
        <v>0</v>
      </c>
      <c r="H11" s="7">
        <v>0.90267232494755234</v>
      </c>
      <c r="I11" s="7">
        <v>0</v>
      </c>
      <c r="J11" s="7">
        <v>0.25883456318238929</v>
      </c>
      <c r="K11" s="7">
        <v>0.41144236219952313</v>
      </c>
      <c r="L11" s="7">
        <v>0.71453698854020464</v>
      </c>
      <c r="M11" s="7">
        <v>0</v>
      </c>
      <c r="N11" s="7">
        <v>0</v>
      </c>
      <c r="O11" s="7">
        <v>0.35223450670227319</v>
      </c>
    </row>
    <row r="12" spans="1:15" x14ac:dyDescent="0.25">
      <c r="A12" s="5">
        <v>46023.416666666664</v>
      </c>
      <c r="B12" s="6">
        <v>2026</v>
      </c>
      <c r="C12" s="6">
        <v>1</v>
      </c>
      <c r="D12" s="6">
        <v>1</v>
      </c>
      <c r="E12" s="6">
        <v>10</v>
      </c>
      <c r="F12" s="7">
        <v>0.92521935483870976</v>
      </c>
      <c r="G12" s="7">
        <v>0.5</v>
      </c>
      <c r="H12" s="7">
        <v>0.96550646109148974</v>
      </c>
      <c r="I12" s="7">
        <v>0.36774833342515567</v>
      </c>
      <c r="J12" s="7">
        <v>0</v>
      </c>
      <c r="K12" s="7">
        <v>0.57591891649445492</v>
      </c>
      <c r="L12" s="7">
        <v>0.80870014186800909</v>
      </c>
      <c r="M12" s="7">
        <v>0</v>
      </c>
      <c r="N12" s="7">
        <v>0.32292970819857847</v>
      </c>
      <c r="O12" s="7">
        <v>0.49622476843515528</v>
      </c>
    </row>
    <row r="13" spans="1:15" x14ac:dyDescent="0.25">
      <c r="A13" s="5">
        <v>46023.458333333336</v>
      </c>
      <c r="B13" s="6">
        <v>2026</v>
      </c>
      <c r="C13" s="6">
        <v>1</v>
      </c>
      <c r="D13" s="6">
        <v>1</v>
      </c>
      <c r="E13" s="6">
        <v>11</v>
      </c>
      <c r="F13" s="7">
        <v>0.90552258064516133</v>
      </c>
      <c r="G13" s="7">
        <v>0</v>
      </c>
      <c r="H13" s="7">
        <v>0.94923977926570302</v>
      </c>
      <c r="I13" s="7">
        <v>0</v>
      </c>
      <c r="J13" s="7">
        <v>0</v>
      </c>
      <c r="K13" s="7">
        <v>0.58172130155796409</v>
      </c>
      <c r="L13" s="7">
        <v>0.81490791869159951</v>
      </c>
      <c r="M13" s="7">
        <v>0</v>
      </c>
      <c r="N13" s="7">
        <v>0</v>
      </c>
      <c r="O13" s="7">
        <v>0.36126573112893645</v>
      </c>
    </row>
    <row r="14" spans="1:15" x14ac:dyDescent="0.25">
      <c r="A14" s="5">
        <v>46023.5</v>
      </c>
      <c r="B14" s="6">
        <v>2026</v>
      </c>
      <c r="C14" s="6">
        <v>1</v>
      </c>
      <c r="D14" s="6">
        <v>1</v>
      </c>
      <c r="E14" s="6">
        <v>12</v>
      </c>
      <c r="F14" s="7">
        <v>0.77214838709677425</v>
      </c>
      <c r="G14" s="7">
        <v>0</v>
      </c>
      <c r="H14" s="7">
        <v>0.82699123938773389</v>
      </c>
      <c r="I14" s="7">
        <v>0</v>
      </c>
      <c r="J14" s="7">
        <v>0</v>
      </c>
      <c r="K14" s="7">
        <v>0.28129777777777776</v>
      </c>
      <c r="L14" s="7">
        <v>0.71034667280333141</v>
      </c>
      <c r="M14" s="7"/>
      <c r="N14" s="7">
        <v>0</v>
      </c>
      <c r="O14" s="7">
        <v>0.32384800963320215</v>
      </c>
    </row>
    <row r="15" spans="1:15" x14ac:dyDescent="0.25">
      <c r="A15" s="5">
        <v>46023.541666666664</v>
      </c>
      <c r="B15" s="6">
        <v>2026</v>
      </c>
      <c r="C15" s="6">
        <v>1</v>
      </c>
      <c r="D15" s="6">
        <v>1</v>
      </c>
      <c r="E15" s="6">
        <v>13</v>
      </c>
      <c r="F15" s="7">
        <v>0.68195483870967744</v>
      </c>
      <c r="G15" s="7">
        <v>0.5</v>
      </c>
      <c r="H15" s="7">
        <v>0.7226503239569102</v>
      </c>
      <c r="I15" s="7">
        <v>0.43992114342040417</v>
      </c>
      <c r="J15" s="7">
        <v>0</v>
      </c>
      <c r="K15" s="7">
        <v>0.48231888352789687</v>
      </c>
      <c r="L15" s="7">
        <v>0</v>
      </c>
      <c r="M15" s="7">
        <v>1</v>
      </c>
      <c r="N15" s="7">
        <v>0.44179363806468858</v>
      </c>
      <c r="O15" s="7">
        <v>0.4742932030755086</v>
      </c>
    </row>
    <row r="16" spans="1:15" x14ac:dyDescent="0.25">
      <c r="A16" s="5">
        <v>46023.583333333336</v>
      </c>
      <c r="B16" s="6">
        <v>2026</v>
      </c>
      <c r="C16" s="6">
        <v>1</v>
      </c>
      <c r="D16" s="6">
        <v>1</v>
      </c>
      <c r="E16" s="6">
        <v>14</v>
      </c>
      <c r="F16" s="7">
        <v>0.54712903225806453</v>
      </c>
      <c r="G16" s="7">
        <v>0</v>
      </c>
      <c r="H16" s="7">
        <v>0.27881385849009022</v>
      </c>
      <c r="I16" s="7">
        <v>0</v>
      </c>
      <c r="J16" s="7">
        <v>0</v>
      </c>
      <c r="K16" s="7">
        <v>0.41118814814814819</v>
      </c>
      <c r="L16" s="7">
        <v>0</v>
      </c>
      <c r="M16" s="7">
        <v>0</v>
      </c>
      <c r="N16" s="7">
        <v>0</v>
      </c>
      <c r="O16" s="7">
        <v>0.13745900432181143</v>
      </c>
    </row>
    <row r="17" spans="1:15" x14ac:dyDescent="0.25">
      <c r="A17" s="5">
        <v>46023.625</v>
      </c>
      <c r="B17" s="6">
        <v>2026</v>
      </c>
      <c r="C17" s="6">
        <v>1</v>
      </c>
      <c r="D17" s="6">
        <v>1</v>
      </c>
      <c r="E17" s="6">
        <v>15</v>
      </c>
      <c r="F17" s="7">
        <v>0.37299677419354837</v>
      </c>
      <c r="G17" s="7">
        <v>0</v>
      </c>
      <c r="H17" s="7">
        <v>0.18723002981079276</v>
      </c>
      <c r="I17" s="7">
        <v>0</v>
      </c>
      <c r="J17" s="7">
        <v>0</v>
      </c>
      <c r="K17" s="7">
        <v>0.30254473147142946</v>
      </c>
      <c r="L17" s="7">
        <v>0.11655594248989699</v>
      </c>
      <c r="M17" s="7">
        <v>0</v>
      </c>
      <c r="N17" s="7">
        <v>0</v>
      </c>
      <c r="O17" s="7">
        <v>0.10881416421840751</v>
      </c>
    </row>
    <row r="18" spans="1:15" x14ac:dyDescent="0.25">
      <c r="A18" s="5">
        <v>46023.666666666664</v>
      </c>
      <c r="B18" s="6">
        <v>2026</v>
      </c>
      <c r="C18" s="6">
        <v>1</v>
      </c>
      <c r="D18" s="6">
        <v>1</v>
      </c>
      <c r="E18" s="6">
        <v>16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</row>
    <row r="19" spans="1:15" x14ac:dyDescent="0.25">
      <c r="A19" s="5">
        <v>46023.708333333336</v>
      </c>
      <c r="B19" s="6">
        <v>2026</v>
      </c>
      <c r="C19" s="6">
        <v>1</v>
      </c>
      <c r="D19" s="6">
        <v>1</v>
      </c>
      <c r="E19" s="6">
        <v>17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/>
      <c r="N19" s="7">
        <v>0</v>
      </c>
      <c r="O19" s="7">
        <v>0</v>
      </c>
    </row>
    <row r="20" spans="1:15" x14ac:dyDescent="0.25">
      <c r="A20" s="5">
        <v>46023.75</v>
      </c>
      <c r="B20" s="6">
        <v>2026</v>
      </c>
      <c r="C20" s="6">
        <v>1</v>
      </c>
      <c r="D20" s="6">
        <v>1</v>
      </c>
      <c r="E20" s="6">
        <v>18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/>
      <c r="N20" s="7">
        <v>0</v>
      </c>
      <c r="O20" s="7">
        <v>0</v>
      </c>
    </row>
    <row r="21" spans="1:15" x14ac:dyDescent="0.25">
      <c r="A21" s="5">
        <v>46023.791666666664</v>
      </c>
      <c r="B21" s="6">
        <v>2026</v>
      </c>
      <c r="C21" s="6">
        <v>1</v>
      </c>
      <c r="D21" s="6">
        <v>1</v>
      </c>
      <c r="E21" s="6">
        <v>19</v>
      </c>
      <c r="F21" s="7">
        <v>0</v>
      </c>
      <c r="G21" s="7">
        <v>0</v>
      </c>
      <c r="H21" s="7"/>
      <c r="I21" s="7">
        <v>0</v>
      </c>
      <c r="J21" s="7"/>
      <c r="K21" s="7">
        <v>0</v>
      </c>
      <c r="L21" s="7">
        <v>0</v>
      </c>
      <c r="M21" s="7">
        <v>0</v>
      </c>
      <c r="N21" s="7">
        <v>0</v>
      </c>
      <c r="O21" s="7">
        <v>0</v>
      </c>
    </row>
    <row r="22" spans="1:15" x14ac:dyDescent="0.25">
      <c r="A22" s="5">
        <v>46023.833333333336</v>
      </c>
      <c r="B22" s="6">
        <v>2026</v>
      </c>
      <c r="C22" s="6">
        <v>1</v>
      </c>
      <c r="D22" s="6">
        <v>1</v>
      </c>
      <c r="E22" s="6">
        <v>20</v>
      </c>
      <c r="F22" s="7"/>
      <c r="G22" s="7">
        <v>0</v>
      </c>
      <c r="H22" s="7"/>
      <c r="I22" s="7">
        <v>0</v>
      </c>
      <c r="J22" s="7"/>
      <c r="K22" s="7"/>
      <c r="L22" s="7"/>
      <c r="M22" s="7">
        <v>0</v>
      </c>
      <c r="N22" s="7">
        <v>0</v>
      </c>
      <c r="O22" s="7">
        <v>0</v>
      </c>
    </row>
    <row r="23" spans="1:15" x14ac:dyDescent="0.25">
      <c r="A23" s="5">
        <v>46023.875</v>
      </c>
      <c r="B23" s="6">
        <v>2026</v>
      </c>
      <c r="C23" s="6">
        <v>1</v>
      </c>
      <c r="D23" s="6">
        <v>1</v>
      </c>
      <c r="E23" s="6">
        <v>21</v>
      </c>
      <c r="F23" s="7"/>
      <c r="G23" s="7">
        <v>0</v>
      </c>
      <c r="H23" s="7"/>
      <c r="I23" s="7">
        <v>0</v>
      </c>
      <c r="J23" s="7"/>
      <c r="K23" s="7"/>
      <c r="L23" s="7"/>
      <c r="M23" s="7">
        <v>0</v>
      </c>
      <c r="N23" s="7">
        <v>0</v>
      </c>
      <c r="O23" s="7">
        <v>0</v>
      </c>
    </row>
    <row r="24" spans="1:15" x14ac:dyDescent="0.25">
      <c r="A24" s="5">
        <v>46023.916666666664</v>
      </c>
      <c r="B24" s="6">
        <v>2026</v>
      </c>
      <c r="C24" s="6">
        <v>1</v>
      </c>
      <c r="D24" s="6">
        <v>1</v>
      </c>
      <c r="E24" s="6">
        <v>22</v>
      </c>
      <c r="F24" s="7"/>
      <c r="G24" s="7">
        <v>0</v>
      </c>
      <c r="H24" s="7"/>
      <c r="I24" s="7">
        <v>0</v>
      </c>
      <c r="J24" s="7"/>
      <c r="K24" s="7"/>
      <c r="L24" s="7"/>
      <c r="M24" s="7">
        <v>0</v>
      </c>
      <c r="N24" s="7">
        <v>0</v>
      </c>
      <c r="O24" s="7">
        <v>0</v>
      </c>
    </row>
    <row r="25" spans="1:15" x14ac:dyDescent="0.25">
      <c r="A25" s="5">
        <v>46023.958333333336</v>
      </c>
      <c r="B25" s="6">
        <v>2026</v>
      </c>
      <c r="C25" s="6">
        <v>1</v>
      </c>
      <c r="D25" s="6">
        <v>1</v>
      </c>
      <c r="E25" s="6">
        <v>23</v>
      </c>
      <c r="F25" s="7"/>
      <c r="G25" s="7">
        <v>0</v>
      </c>
      <c r="H25" s="7"/>
      <c r="I25" s="7">
        <v>0</v>
      </c>
      <c r="J25" s="7"/>
      <c r="K25" s="7"/>
      <c r="L25" s="7"/>
      <c r="M25" s="7">
        <v>0</v>
      </c>
      <c r="N25" s="7">
        <v>0</v>
      </c>
      <c r="O25" s="7">
        <v>0</v>
      </c>
    </row>
    <row r="26" spans="1:15" x14ac:dyDescent="0.25">
      <c r="A26" s="5">
        <v>46024</v>
      </c>
      <c r="B26" s="6">
        <v>2026</v>
      </c>
      <c r="C26" s="6">
        <v>1</v>
      </c>
      <c r="D26" s="6">
        <v>2</v>
      </c>
      <c r="E26" s="6">
        <v>0</v>
      </c>
      <c r="F26" s="7"/>
      <c r="G26" s="7">
        <v>0</v>
      </c>
      <c r="H26" s="7"/>
      <c r="I26" s="7">
        <v>0</v>
      </c>
      <c r="J26" s="7"/>
      <c r="K26" s="7"/>
      <c r="L26" s="7"/>
      <c r="M26" s="7">
        <v>0</v>
      </c>
      <c r="N26" s="7">
        <v>0</v>
      </c>
      <c r="O26" s="7">
        <v>0</v>
      </c>
    </row>
    <row r="27" spans="1:15" x14ac:dyDescent="0.25">
      <c r="A27" s="5">
        <v>46024.041666666664</v>
      </c>
      <c r="B27" s="6">
        <v>2026</v>
      </c>
      <c r="C27" s="6">
        <v>1</v>
      </c>
      <c r="D27" s="6">
        <v>2</v>
      </c>
      <c r="E27" s="6">
        <v>1</v>
      </c>
      <c r="F27" s="7"/>
      <c r="G27" s="7">
        <v>0</v>
      </c>
      <c r="H27" s="7"/>
      <c r="I27" s="7">
        <v>0</v>
      </c>
      <c r="J27" s="7"/>
      <c r="K27" s="7"/>
      <c r="L27" s="7"/>
      <c r="M27" s="7">
        <v>0</v>
      </c>
      <c r="N27" s="7">
        <v>0</v>
      </c>
      <c r="O27" s="7">
        <v>0</v>
      </c>
    </row>
    <row r="28" spans="1:15" x14ac:dyDescent="0.25">
      <c r="A28" s="5">
        <v>46024.083333333336</v>
      </c>
      <c r="B28" s="6">
        <v>2026</v>
      </c>
      <c r="C28" s="6">
        <v>1</v>
      </c>
      <c r="D28" s="6">
        <v>2</v>
      </c>
      <c r="E28" s="6">
        <v>2</v>
      </c>
      <c r="F28" s="7"/>
      <c r="G28" s="7">
        <v>0</v>
      </c>
      <c r="H28" s="7"/>
      <c r="I28" s="7">
        <v>0</v>
      </c>
      <c r="J28" s="7"/>
      <c r="K28" s="7"/>
      <c r="L28" s="7"/>
      <c r="M28" s="7">
        <v>0</v>
      </c>
      <c r="N28" s="7">
        <v>0</v>
      </c>
      <c r="O28" s="7">
        <v>0</v>
      </c>
    </row>
    <row r="29" spans="1:15" x14ac:dyDescent="0.25">
      <c r="A29" s="5">
        <v>46024.125</v>
      </c>
      <c r="B29" s="6">
        <v>2026</v>
      </c>
      <c r="C29" s="6">
        <v>1</v>
      </c>
      <c r="D29" s="6">
        <v>2</v>
      </c>
      <c r="E29" s="6">
        <v>3</v>
      </c>
      <c r="F29" s="7"/>
      <c r="G29" s="7">
        <v>0</v>
      </c>
      <c r="H29" s="7"/>
      <c r="I29" s="7">
        <v>0</v>
      </c>
      <c r="J29" s="7"/>
      <c r="K29" s="7"/>
      <c r="L29" s="7"/>
      <c r="M29" s="7"/>
      <c r="N29" s="7">
        <v>0</v>
      </c>
      <c r="O29" s="7">
        <v>0</v>
      </c>
    </row>
    <row r="30" spans="1:15" x14ac:dyDescent="0.25">
      <c r="A30" s="5">
        <v>46024.166666666664</v>
      </c>
      <c r="B30" s="6">
        <v>2026</v>
      </c>
      <c r="C30" s="6">
        <v>1</v>
      </c>
      <c r="D30" s="6">
        <v>2</v>
      </c>
      <c r="E30" s="6">
        <v>4</v>
      </c>
      <c r="F30" s="7">
        <v>0</v>
      </c>
      <c r="G30" s="7">
        <v>0</v>
      </c>
      <c r="H30" s="7"/>
      <c r="I30" s="7">
        <v>0</v>
      </c>
      <c r="J30" s="7"/>
      <c r="K30" s="7"/>
      <c r="L30" s="7"/>
      <c r="M30" s="7"/>
      <c r="N30" s="7">
        <v>0</v>
      </c>
      <c r="O30" s="7">
        <v>0</v>
      </c>
    </row>
    <row r="31" spans="1:15" x14ac:dyDescent="0.25">
      <c r="A31" s="5">
        <v>46024.208333333336</v>
      </c>
      <c r="B31" s="6">
        <v>2026</v>
      </c>
      <c r="C31" s="6">
        <v>1</v>
      </c>
      <c r="D31" s="6">
        <v>2</v>
      </c>
      <c r="E31" s="6">
        <v>5</v>
      </c>
      <c r="F31" s="7">
        <v>0</v>
      </c>
      <c r="G31" s="7">
        <v>0</v>
      </c>
      <c r="H31" s="7">
        <v>0</v>
      </c>
      <c r="I31" s="7">
        <v>0</v>
      </c>
      <c r="J31" s="7"/>
      <c r="K31" s="7">
        <v>0</v>
      </c>
      <c r="L31" s="7">
        <v>0</v>
      </c>
      <c r="M31" s="7">
        <v>0</v>
      </c>
      <c r="N31" s="7">
        <v>0</v>
      </c>
      <c r="O31" s="7">
        <v>0</v>
      </c>
    </row>
    <row r="32" spans="1:15" x14ac:dyDescent="0.25">
      <c r="A32" s="5">
        <v>46024.25</v>
      </c>
      <c r="B32" s="6">
        <v>2026</v>
      </c>
      <c r="C32" s="6">
        <v>1</v>
      </c>
      <c r="D32" s="6">
        <v>2</v>
      </c>
      <c r="E32" s="6">
        <v>6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</row>
    <row r="33" spans="1:15" x14ac:dyDescent="0.25">
      <c r="A33" s="5">
        <v>46024.291666666664</v>
      </c>
      <c r="B33" s="6">
        <v>2026</v>
      </c>
      <c r="C33" s="6">
        <v>1</v>
      </c>
      <c r="D33" s="6">
        <v>2</v>
      </c>
      <c r="E33" s="6">
        <v>7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</row>
    <row r="34" spans="1:15" x14ac:dyDescent="0.25">
      <c r="A34" s="5">
        <v>46024.333333333336</v>
      </c>
      <c r="B34" s="6">
        <v>2026</v>
      </c>
      <c r="C34" s="6">
        <v>1</v>
      </c>
      <c r="D34" s="6">
        <v>2</v>
      </c>
      <c r="E34" s="6">
        <v>8</v>
      </c>
      <c r="F34" s="7">
        <v>0</v>
      </c>
      <c r="G34" s="7">
        <v>1</v>
      </c>
      <c r="H34" s="7">
        <v>0</v>
      </c>
      <c r="I34" s="7">
        <v>1</v>
      </c>
      <c r="J34" s="7">
        <v>0</v>
      </c>
      <c r="K34" s="7">
        <v>0</v>
      </c>
      <c r="L34" s="7">
        <v>0</v>
      </c>
      <c r="M34" s="7">
        <v>1</v>
      </c>
      <c r="N34" s="7">
        <v>0.99406130268199233</v>
      </c>
      <c r="O34" s="7">
        <v>0.44378458918688801</v>
      </c>
    </row>
    <row r="35" spans="1:15" x14ac:dyDescent="0.25">
      <c r="A35" s="5">
        <v>46024.375</v>
      </c>
      <c r="B35" s="6">
        <v>2026</v>
      </c>
      <c r="C35" s="6">
        <v>1</v>
      </c>
      <c r="D35" s="6">
        <v>2</v>
      </c>
      <c r="E35" s="6">
        <v>9</v>
      </c>
      <c r="F35" s="7">
        <v>0.38169196457317461</v>
      </c>
      <c r="G35" s="7">
        <v>1</v>
      </c>
      <c r="H35" s="7">
        <v>0.31867730927083054</v>
      </c>
      <c r="I35" s="7">
        <v>0.94885496183206108</v>
      </c>
      <c r="J35" s="7">
        <v>0</v>
      </c>
      <c r="K35" s="7">
        <v>0.14316444444444446</v>
      </c>
      <c r="L35" s="7">
        <v>0.17751652888783831</v>
      </c>
      <c r="M35" s="7">
        <v>1</v>
      </c>
      <c r="N35" s="7">
        <v>0.99569789164665057</v>
      </c>
      <c r="O35" s="7">
        <v>0.55173367785055549</v>
      </c>
    </row>
    <row r="36" spans="1:15" x14ac:dyDescent="0.25">
      <c r="A36" s="5">
        <v>46024.416666666664</v>
      </c>
      <c r="B36" s="6">
        <v>2026</v>
      </c>
      <c r="C36" s="6">
        <v>1</v>
      </c>
      <c r="D36" s="6">
        <v>2</v>
      </c>
      <c r="E36" s="6">
        <v>10</v>
      </c>
      <c r="F36" s="7">
        <v>0.86410140627015875</v>
      </c>
      <c r="G36" s="7">
        <v>1</v>
      </c>
      <c r="H36" s="7">
        <v>0.5111573850853669</v>
      </c>
      <c r="I36" s="7">
        <v>0.93242264647794593</v>
      </c>
      <c r="J36" s="7">
        <v>0</v>
      </c>
      <c r="K36" s="7">
        <v>0.14256592592592596</v>
      </c>
      <c r="L36" s="7">
        <v>0</v>
      </c>
      <c r="M36" s="7">
        <v>1</v>
      </c>
      <c r="N36" s="7">
        <v>0.90430328212257904</v>
      </c>
      <c r="O36" s="7">
        <v>0.59495007176466408</v>
      </c>
    </row>
    <row r="37" spans="1:15" x14ac:dyDescent="0.25">
      <c r="A37" s="5">
        <v>46024.458333333336</v>
      </c>
      <c r="B37" s="6">
        <v>2026</v>
      </c>
      <c r="C37" s="6">
        <v>1</v>
      </c>
      <c r="D37" s="6">
        <v>2</v>
      </c>
      <c r="E37" s="6">
        <v>11</v>
      </c>
      <c r="F37" s="7">
        <v>0</v>
      </c>
      <c r="G37" s="7">
        <v>0</v>
      </c>
      <c r="H37" s="7">
        <v>0.30657888571294689</v>
      </c>
      <c r="I37" s="7">
        <v>0</v>
      </c>
      <c r="J37" s="7">
        <v>3.7806014835282183E-2</v>
      </c>
      <c r="K37" s="7">
        <v>0.1051516280768129</v>
      </c>
      <c r="L37" s="7">
        <v>0.79265426030153596</v>
      </c>
      <c r="M37" s="7">
        <v>0</v>
      </c>
      <c r="N37" s="7">
        <v>0</v>
      </c>
      <c r="O37" s="7">
        <v>0.13802119876961977</v>
      </c>
    </row>
    <row r="38" spans="1:15" x14ac:dyDescent="0.25">
      <c r="A38" s="5">
        <v>46024.5</v>
      </c>
      <c r="B38" s="6">
        <v>2026</v>
      </c>
      <c r="C38" s="6">
        <v>1</v>
      </c>
      <c r="D38" s="6">
        <v>2</v>
      </c>
      <c r="E38" s="6">
        <v>12</v>
      </c>
      <c r="F38" s="7">
        <v>0.33449300932941189</v>
      </c>
      <c r="G38" s="7">
        <v>0</v>
      </c>
      <c r="H38" s="7">
        <v>0</v>
      </c>
      <c r="I38" s="7"/>
      <c r="J38" s="7">
        <v>7.5818079285485646E-2</v>
      </c>
      <c r="K38" s="7">
        <v>0</v>
      </c>
      <c r="L38" s="7">
        <v>0.33629410630503248</v>
      </c>
      <c r="M38" s="7"/>
      <c r="N38" s="7">
        <v>0</v>
      </c>
      <c r="O38" s="7">
        <v>0.10665788498856144</v>
      </c>
    </row>
    <row r="39" spans="1:15" x14ac:dyDescent="0.25">
      <c r="A39" s="5">
        <v>46024.541666666664</v>
      </c>
      <c r="B39" s="6">
        <v>2026</v>
      </c>
      <c r="C39" s="6">
        <v>1</v>
      </c>
      <c r="D39" s="6">
        <v>2</v>
      </c>
      <c r="E39" s="6">
        <v>13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</row>
    <row r="40" spans="1:15" x14ac:dyDescent="0.25">
      <c r="A40" s="5">
        <v>46024.583333333336</v>
      </c>
      <c r="B40" s="6">
        <v>2026</v>
      </c>
      <c r="C40" s="6">
        <v>1</v>
      </c>
      <c r="D40" s="6">
        <v>2</v>
      </c>
      <c r="E40" s="6">
        <v>14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</row>
    <row r="41" spans="1:15" x14ac:dyDescent="0.25">
      <c r="A41" s="5">
        <v>46024.625</v>
      </c>
      <c r="B41" s="6">
        <v>2026</v>
      </c>
      <c r="C41" s="6">
        <v>1</v>
      </c>
      <c r="D41" s="6">
        <v>2</v>
      </c>
      <c r="E41" s="6">
        <v>15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</row>
    <row r="42" spans="1:15" x14ac:dyDescent="0.25">
      <c r="A42" s="5">
        <v>46024.666666666664</v>
      </c>
      <c r="B42" s="6">
        <v>2026</v>
      </c>
      <c r="C42" s="6">
        <v>1</v>
      </c>
      <c r="D42" s="6">
        <v>2</v>
      </c>
      <c r="E42" s="6">
        <v>16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</row>
    <row r="43" spans="1:15" x14ac:dyDescent="0.25">
      <c r="A43" s="5">
        <v>46024.708333333336</v>
      </c>
      <c r="B43" s="6">
        <v>2026</v>
      </c>
      <c r="C43" s="6">
        <v>1</v>
      </c>
      <c r="D43" s="6">
        <v>2</v>
      </c>
      <c r="E43" s="6">
        <v>17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</row>
    <row r="44" spans="1:15" x14ac:dyDescent="0.25">
      <c r="A44" s="5">
        <v>46024.75</v>
      </c>
      <c r="B44" s="6">
        <v>2026</v>
      </c>
      <c r="C44" s="6">
        <v>1</v>
      </c>
      <c r="D44" s="6">
        <v>2</v>
      </c>
      <c r="E44" s="6">
        <v>18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/>
      <c r="L44" s="7">
        <v>0</v>
      </c>
      <c r="M44" s="7">
        <v>0</v>
      </c>
      <c r="N44" s="7">
        <v>0</v>
      </c>
      <c r="O44" s="7">
        <v>0</v>
      </c>
    </row>
    <row r="45" spans="1:15" x14ac:dyDescent="0.25">
      <c r="A45" s="5">
        <v>46024.791666666664</v>
      </c>
      <c r="B45" s="6">
        <v>2026</v>
      </c>
      <c r="C45" s="6">
        <v>1</v>
      </c>
      <c r="D45" s="6">
        <v>2</v>
      </c>
      <c r="E45" s="6">
        <v>19</v>
      </c>
      <c r="F45" s="7">
        <v>0</v>
      </c>
      <c r="G45" s="7">
        <v>0</v>
      </c>
      <c r="H45" s="7">
        <v>0</v>
      </c>
      <c r="I45" s="7">
        <v>0</v>
      </c>
      <c r="J45" s="7"/>
      <c r="K45" s="7"/>
      <c r="L45" s="7">
        <v>0</v>
      </c>
      <c r="M45" s="7">
        <v>0</v>
      </c>
      <c r="N45" s="7">
        <v>0</v>
      </c>
      <c r="O45" s="7">
        <v>0</v>
      </c>
    </row>
    <row r="46" spans="1:15" x14ac:dyDescent="0.25">
      <c r="A46" s="5">
        <v>46024.833333333336</v>
      </c>
      <c r="B46" s="6">
        <v>2026</v>
      </c>
      <c r="C46" s="6">
        <v>1</v>
      </c>
      <c r="D46" s="6">
        <v>2</v>
      </c>
      <c r="E46" s="6">
        <v>20</v>
      </c>
      <c r="F46" s="7"/>
      <c r="G46" s="7">
        <v>0</v>
      </c>
      <c r="H46" s="7"/>
      <c r="I46" s="7">
        <v>0</v>
      </c>
      <c r="J46" s="7"/>
      <c r="K46" s="7"/>
      <c r="L46" s="7"/>
      <c r="M46" s="7">
        <v>0</v>
      </c>
      <c r="N46" s="7">
        <v>0</v>
      </c>
      <c r="O46" s="7">
        <v>0</v>
      </c>
    </row>
    <row r="47" spans="1:15" x14ac:dyDescent="0.25">
      <c r="A47" s="5">
        <v>46024.875</v>
      </c>
      <c r="B47" s="6">
        <v>2026</v>
      </c>
      <c r="C47" s="6">
        <v>1</v>
      </c>
      <c r="D47" s="6">
        <v>2</v>
      </c>
      <c r="E47" s="6">
        <v>21</v>
      </c>
      <c r="F47" s="7"/>
      <c r="G47" s="7">
        <v>0</v>
      </c>
      <c r="H47" s="7"/>
      <c r="I47" s="7">
        <v>0</v>
      </c>
      <c r="J47" s="7"/>
      <c r="K47" s="7"/>
      <c r="L47" s="7"/>
      <c r="M47" s="7">
        <v>0</v>
      </c>
      <c r="N47" s="7">
        <v>0</v>
      </c>
      <c r="O47" s="7">
        <v>0</v>
      </c>
    </row>
    <row r="48" spans="1:15" x14ac:dyDescent="0.25">
      <c r="A48" s="5">
        <v>46024.916666666664</v>
      </c>
      <c r="B48" s="6">
        <v>2026</v>
      </c>
      <c r="C48" s="6">
        <v>1</v>
      </c>
      <c r="D48" s="6">
        <v>2</v>
      </c>
      <c r="E48" s="6">
        <v>22</v>
      </c>
      <c r="F48" s="7"/>
      <c r="G48" s="7">
        <v>0</v>
      </c>
      <c r="H48" s="7"/>
      <c r="I48" s="7">
        <v>0</v>
      </c>
      <c r="J48" s="7"/>
      <c r="K48" s="7"/>
      <c r="L48" s="7"/>
      <c r="M48" s="7">
        <v>0</v>
      </c>
      <c r="N48" s="7">
        <v>0</v>
      </c>
      <c r="O48" s="7">
        <v>0</v>
      </c>
    </row>
    <row r="49" spans="1:15" x14ac:dyDescent="0.25">
      <c r="A49" s="5">
        <v>46024.958333333336</v>
      </c>
      <c r="B49" s="6">
        <v>2026</v>
      </c>
      <c r="C49" s="6">
        <v>1</v>
      </c>
      <c r="D49" s="6">
        <v>2</v>
      </c>
      <c r="E49" s="6">
        <v>23</v>
      </c>
      <c r="F49" s="7"/>
      <c r="G49" s="7">
        <v>0</v>
      </c>
      <c r="H49" s="7"/>
      <c r="I49" s="7">
        <v>0</v>
      </c>
      <c r="J49" s="7"/>
      <c r="K49" s="7"/>
      <c r="L49" s="7"/>
      <c r="M49" s="7">
        <v>0</v>
      </c>
      <c r="N49" s="7">
        <v>0</v>
      </c>
      <c r="O49" s="7">
        <v>0</v>
      </c>
    </row>
    <row r="50" spans="1:15" x14ac:dyDescent="0.25">
      <c r="A50" s="5">
        <v>46025</v>
      </c>
      <c r="B50" s="6">
        <v>2026</v>
      </c>
      <c r="C50" s="6">
        <v>1</v>
      </c>
      <c r="D50" s="6">
        <v>3</v>
      </c>
      <c r="E50" s="6">
        <v>0</v>
      </c>
      <c r="F50" s="7"/>
      <c r="G50" s="7">
        <v>0</v>
      </c>
      <c r="H50" s="7"/>
      <c r="I50" s="7">
        <v>0</v>
      </c>
      <c r="J50" s="7"/>
      <c r="K50" s="7"/>
      <c r="L50" s="7"/>
      <c r="M50" s="7">
        <v>0</v>
      </c>
      <c r="N50" s="7">
        <v>0</v>
      </c>
      <c r="O50" s="7">
        <v>0</v>
      </c>
    </row>
    <row r="51" spans="1:15" x14ac:dyDescent="0.25">
      <c r="A51" s="1">
        <v>46025.041666666664</v>
      </c>
      <c r="B51" s="2">
        <v>2026</v>
      </c>
      <c r="C51" s="2">
        <v>1</v>
      </c>
      <c r="D51" s="2">
        <v>3</v>
      </c>
      <c r="E51" s="2">
        <v>1</v>
      </c>
      <c r="F51" s="3"/>
      <c r="G51" s="3">
        <v>0</v>
      </c>
      <c r="H51" s="3"/>
      <c r="I51" s="3">
        <v>0</v>
      </c>
      <c r="J51" s="3"/>
      <c r="K51" s="3"/>
      <c r="L51" s="3"/>
      <c r="M51" s="3">
        <v>0</v>
      </c>
      <c r="N51" s="3">
        <v>0</v>
      </c>
      <c r="O51" s="3">
        <v>0</v>
      </c>
    </row>
    <row r="52" spans="1:15" x14ac:dyDescent="0.25">
      <c r="A52" s="1">
        <v>46025.083333333336</v>
      </c>
      <c r="B52" s="2">
        <v>2026</v>
      </c>
      <c r="C52" s="2">
        <v>1</v>
      </c>
      <c r="D52" s="2">
        <v>3</v>
      </c>
      <c r="E52" s="2">
        <v>2</v>
      </c>
      <c r="F52" s="3"/>
      <c r="G52" s="3">
        <v>0</v>
      </c>
      <c r="H52" s="3"/>
      <c r="I52" s="3">
        <v>0</v>
      </c>
      <c r="J52" s="3"/>
      <c r="K52" s="3"/>
      <c r="L52" s="3"/>
      <c r="M52" s="3">
        <v>0</v>
      </c>
      <c r="N52" s="3">
        <v>0</v>
      </c>
      <c r="O52" s="3">
        <v>0</v>
      </c>
    </row>
    <row r="53" spans="1:15" x14ac:dyDescent="0.25">
      <c r="A53" s="1">
        <v>46025.125</v>
      </c>
      <c r="B53" s="2">
        <v>2026</v>
      </c>
      <c r="C53" s="2">
        <v>1</v>
      </c>
      <c r="D53" s="2">
        <v>3</v>
      </c>
      <c r="E53" s="2">
        <v>3</v>
      </c>
      <c r="F53" s="3"/>
      <c r="G53" s="3">
        <v>0</v>
      </c>
      <c r="H53" s="3"/>
      <c r="I53" s="3">
        <v>0</v>
      </c>
      <c r="J53" s="3"/>
      <c r="K53" s="3"/>
      <c r="L53" s="3"/>
      <c r="M53" s="3">
        <v>0</v>
      </c>
      <c r="N53" s="3">
        <v>0</v>
      </c>
      <c r="O53" s="3">
        <v>0</v>
      </c>
    </row>
    <row r="54" spans="1:15" x14ac:dyDescent="0.25">
      <c r="A54" s="1">
        <v>46025.166666666664</v>
      </c>
      <c r="B54" s="2">
        <v>2026</v>
      </c>
      <c r="C54" s="2">
        <v>1</v>
      </c>
      <c r="D54" s="2">
        <v>3</v>
      </c>
      <c r="E54" s="2">
        <v>4</v>
      </c>
      <c r="F54" s="3">
        <v>0</v>
      </c>
      <c r="G54" s="3">
        <v>0</v>
      </c>
      <c r="H54" s="3"/>
      <c r="I54" s="3">
        <v>0</v>
      </c>
      <c r="J54" s="3"/>
      <c r="K54" s="3"/>
      <c r="L54" s="3"/>
      <c r="M54" s="3">
        <v>0</v>
      </c>
      <c r="N54" s="3">
        <v>0</v>
      </c>
      <c r="O54" s="3">
        <v>0</v>
      </c>
    </row>
    <row r="55" spans="1:15" x14ac:dyDescent="0.25">
      <c r="A55" s="1">
        <v>46025.208333333336</v>
      </c>
      <c r="B55" s="2">
        <v>2026</v>
      </c>
      <c r="C55" s="2">
        <v>1</v>
      </c>
      <c r="D55" s="2">
        <v>3</v>
      </c>
      <c r="E55" s="2">
        <v>5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</row>
    <row r="56" spans="1:15" x14ac:dyDescent="0.25">
      <c r="A56" s="1">
        <v>46025.25</v>
      </c>
      <c r="B56" s="2">
        <v>2026</v>
      </c>
      <c r="C56" s="2">
        <v>1</v>
      </c>
      <c r="D56" s="2">
        <v>3</v>
      </c>
      <c r="E56" s="2">
        <v>6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</row>
    <row r="57" spans="1:15" x14ac:dyDescent="0.25">
      <c r="A57" s="1">
        <v>46025.291666666664</v>
      </c>
      <c r="B57" s="2">
        <v>2026</v>
      </c>
      <c r="C57" s="2">
        <v>1</v>
      </c>
      <c r="D57" s="2">
        <v>3</v>
      </c>
      <c r="E57" s="2">
        <v>7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</row>
    <row r="58" spans="1:15" x14ac:dyDescent="0.25">
      <c r="A58" s="1">
        <v>46025.333333333336</v>
      </c>
      <c r="B58" s="2">
        <v>2026</v>
      </c>
      <c r="C58" s="2">
        <v>1</v>
      </c>
      <c r="D58" s="2">
        <v>3</v>
      </c>
      <c r="E58" s="2">
        <v>8</v>
      </c>
      <c r="F58" s="3">
        <v>0</v>
      </c>
      <c r="G58" s="3">
        <v>0</v>
      </c>
      <c r="H58" s="3">
        <v>0.11178690798299265</v>
      </c>
      <c r="I58" s="3">
        <v>0.37654595424783766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5.4259206914536701E-2</v>
      </c>
    </row>
    <row r="59" spans="1:15" x14ac:dyDescent="0.25">
      <c r="A59" s="1">
        <v>46025.375</v>
      </c>
      <c r="B59" s="2">
        <v>2026</v>
      </c>
      <c r="C59" s="2">
        <v>1</v>
      </c>
      <c r="D59" s="2">
        <v>3</v>
      </c>
      <c r="E59" s="2">
        <v>9</v>
      </c>
      <c r="F59" s="3">
        <v>0.4720916031154645</v>
      </c>
      <c r="G59" s="3">
        <v>1</v>
      </c>
      <c r="H59" s="3">
        <v>0.30699860762272424</v>
      </c>
      <c r="I59" s="3">
        <v>0</v>
      </c>
      <c r="J59" s="3">
        <v>0</v>
      </c>
      <c r="K59" s="3">
        <v>0.36403343403121358</v>
      </c>
      <c r="L59" s="3">
        <v>0.14267735816338861</v>
      </c>
      <c r="M59" s="3">
        <v>0</v>
      </c>
      <c r="N59" s="3">
        <v>0.57434438994813486</v>
      </c>
      <c r="O59" s="3">
        <v>0.31779393254232507</v>
      </c>
    </row>
    <row r="60" spans="1:15" x14ac:dyDescent="0.25">
      <c r="A60" s="1">
        <v>46025.416666666664</v>
      </c>
      <c r="B60" s="2">
        <v>2026</v>
      </c>
      <c r="C60" s="2">
        <v>1</v>
      </c>
      <c r="D60" s="2">
        <v>3</v>
      </c>
      <c r="E60" s="2">
        <v>10</v>
      </c>
      <c r="F60" s="3">
        <v>0.21239581775741834</v>
      </c>
      <c r="G60" s="3">
        <v>1</v>
      </c>
      <c r="H60" s="3">
        <v>0.41306528204042259</v>
      </c>
      <c r="I60" s="3">
        <v>0</v>
      </c>
      <c r="J60" s="3">
        <v>3.7034685948281416E-2</v>
      </c>
      <c r="K60" s="3">
        <v>0.40837560127838501</v>
      </c>
      <c r="L60" s="3">
        <v>0.13537777939649989</v>
      </c>
      <c r="M60" s="3">
        <v>0</v>
      </c>
      <c r="N60" s="3">
        <v>0</v>
      </c>
      <c r="O60" s="3">
        <v>0.24513879626900081</v>
      </c>
    </row>
    <row r="61" spans="1:15" x14ac:dyDescent="0.25">
      <c r="A61" s="1">
        <v>46025.458333333336</v>
      </c>
      <c r="B61" s="2">
        <v>2026</v>
      </c>
      <c r="C61" s="2">
        <v>1</v>
      </c>
      <c r="D61" s="2">
        <v>3</v>
      </c>
      <c r="E61" s="2">
        <v>11</v>
      </c>
      <c r="F61" s="3">
        <v>0.50992091174627285</v>
      </c>
      <c r="G61" s="3">
        <v>1</v>
      </c>
      <c r="H61" s="3">
        <v>0.52574292872460116</v>
      </c>
      <c r="I61" s="3">
        <v>0.968247978363874</v>
      </c>
      <c r="J61" s="3">
        <v>0</v>
      </c>
      <c r="K61" s="3">
        <v>0.5658021642236758</v>
      </c>
      <c r="L61" s="3">
        <v>0.27275984770506134</v>
      </c>
      <c r="M61" s="3">
        <v>1</v>
      </c>
      <c r="N61" s="3">
        <v>0.99706052610978335</v>
      </c>
      <c r="O61" s="3">
        <v>0.64883715076369652</v>
      </c>
    </row>
    <row r="62" spans="1:15" x14ac:dyDescent="0.25">
      <c r="A62" s="1">
        <v>46025.5</v>
      </c>
      <c r="B62" s="2">
        <v>2026</v>
      </c>
      <c r="C62" s="2">
        <v>1</v>
      </c>
      <c r="D62" s="2">
        <v>3</v>
      </c>
      <c r="E62" s="2">
        <v>12</v>
      </c>
      <c r="F62" s="3">
        <v>0.24455155397643616</v>
      </c>
      <c r="G62" s="3">
        <v>1</v>
      </c>
      <c r="H62" s="3">
        <v>0.24256797635166266</v>
      </c>
      <c r="I62" s="3">
        <v>0.43655240606460122</v>
      </c>
      <c r="J62" s="3">
        <v>0</v>
      </c>
      <c r="K62" s="3">
        <v>0</v>
      </c>
      <c r="L62" s="3">
        <v>0.22676534821645236</v>
      </c>
      <c r="M62" s="3">
        <v>1</v>
      </c>
      <c r="N62" s="3">
        <v>0.88712854628417825</v>
      </c>
      <c r="O62" s="3">
        <v>0.44861842565481452</v>
      </c>
    </row>
    <row r="63" spans="1:15" x14ac:dyDescent="0.25">
      <c r="A63" s="1">
        <v>46025.541666666664</v>
      </c>
      <c r="B63" s="2">
        <v>2026</v>
      </c>
      <c r="C63" s="2">
        <v>1</v>
      </c>
      <c r="D63" s="2">
        <v>3</v>
      </c>
      <c r="E63" s="2">
        <v>13</v>
      </c>
      <c r="F63" s="3">
        <v>0.12683993904194574</v>
      </c>
      <c r="G63" s="3">
        <v>1</v>
      </c>
      <c r="H63" s="3">
        <v>0</v>
      </c>
      <c r="I63" s="3">
        <v>0</v>
      </c>
      <c r="J63" s="3">
        <v>0</v>
      </c>
      <c r="K63" s="3">
        <v>0.27474881361238074</v>
      </c>
      <c r="L63" s="3">
        <v>0.1018762106599805</v>
      </c>
      <c r="M63" s="3">
        <v>0.98794112723030691</v>
      </c>
      <c r="N63" s="3">
        <v>0.93171659391828909</v>
      </c>
      <c r="O63" s="3">
        <v>0.38034696494032255</v>
      </c>
    </row>
    <row r="64" spans="1:15" x14ac:dyDescent="0.25">
      <c r="A64" s="1">
        <v>46025.583333333336</v>
      </c>
      <c r="B64" s="2">
        <v>2026</v>
      </c>
      <c r="C64" s="2">
        <v>1</v>
      </c>
      <c r="D64" s="2">
        <v>3</v>
      </c>
      <c r="E64" s="2">
        <v>14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</row>
    <row r="65" spans="1:15" x14ac:dyDescent="0.25">
      <c r="A65" s="1">
        <v>46025.625</v>
      </c>
      <c r="B65" s="2">
        <v>2026</v>
      </c>
      <c r="C65" s="2">
        <v>1</v>
      </c>
      <c r="D65" s="2">
        <v>3</v>
      </c>
      <c r="E65" s="2">
        <v>15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</row>
    <row r="66" spans="1:15" x14ac:dyDescent="0.25">
      <c r="A66" s="1">
        <v>46025.666666666664</v>
      </c>
      <c r="B66" s="2">
        <v>2026</v>
      </c>
      <c r="C66" s="2">
        <v>1</v>
      </c>
      <c r="D66" s="2">
        <v>3</v>
      </c>
      <c r="E66" s="2">
        <v>16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</row>
    <row r="67" spans="1:15" x14ac:dyDescent="0.25">
      <c r="A67" s="1">
        <v>46025.708333333336</v>
      </c>
      <c r="B67" s="2">
        <v>2026</v>
      </c>
      <c r="C67" s="2">
        <v>1</v>
      </c>
      <c r="D67" s="2">
        <v>3</v>
      </c>
      <c r="E67" s="2">
        <v>17</v>
      </c>
      <c r="F67" s="3">
        <v>0</v>
      </c>
      <c r="G67" s="3">
        <v>0</v>
      </c>
      <c r="H67" s="3">
        <v>0</v>
      </c>
      <c r="I67" s="3">
        <v>0</v>
      </c>
      <c r="J67" s="3"/>
      <c r="K67" s="3">
        <v>0</v>
      </c>
      <c r="L67" s="3">
        <v>0</v>
      </c>
      <c r="M67" s="3">
        <v>0</v>
      </c>
      <c r="N67" s="3">
        <v>0</v>
      </c>
      <c r="O67" s="3">
        <v>0</v>
      </c>
    </row>
    <row r="68" spans="1:15" x14ac:dyDescent="0.25">
      <c r="A68" s="1">
        <v>46025.75</v>
      </c>
      <c r="B68" s="2">
        <v>2026</v>
      </c>
      <c r="C68" s="2">
        <v>1</v>
      </c>
      <c r="D68" s="2">
        <v>3</v>
      </c>
      <c r="E68" s="2">
        <v>18</v>
      </c>
      <c r="F68" s="3">
        <v>0</v>
      </c>
      <c r="G68" s="3">
        <v>0</v>
      </c>
      <c r="H68" s="3">
        <v>0</v>
      </c>
      <c r="I68" s="3">
        <v>0</v>
      </c>
      <c r="J68" s="3"/>
      <c r="K68" s="3">
        <v>0</v>
      </c>
      <c r="L68" s="3">
        <v>0</v>
      </c>
      <c r="M68" s="3">
        <v>0</v>
      </c>
      <c r="N68" s="3">
        <v>0</v>
      </c>
      <c r="O68" s="3">
        <v>0</v>
      </c>
    </row>
    <row r="69" spans="1:15" x14ac:dyDescent="0.25">
      <c r="A69" s="1">
        <v>46025.791666666664</v>
      </c>
      <c r="B69" s="2">
        <v>2026</v>
      </c>
      <c r="C69" s="2">
        <v>1</v>
      </c>
      <c r="D69" s="2">
        <v>3</v>
      </c>
      <c r="E69" s="2">
        <v>19</v>
      </c>
      <c r="F69" s="3">
        <v>0</v>
      </c>
      <c r="G69" s="3">
        <v>0</v>
      </c>
      <c r="H69" s="3">
        <v>0</v>
      </c>
      <c r="I69" s="3">
        <v>0</v>
      </c>
      <c r="J69" s="3"/>
      <c r="K69" s="3">
        <v>0</v>
      </c>
      <c r="L69" s="3">
        <v>0</v>
      </c>
      <c r="M69" s="3">
        <v>0</v>
      </c>
      <c r="N69" s="3">
        <v>0</v>
      </c>
      <c r="O69" s="3">
        <v>0</v>
      </c>
    </row>
    <row r="70" spans="1:15" x14ac:dyDescent="0.25">
      <c r="A70" s="1">
        <v>46025.833333333336</v>
      </c>
      <c r="B70" s="2">
        <v>2026</v>
      </c>
      <c r="C70" s="2">
        <v>1</v>
      </c>
      <c r="D70" s="2">
        <v>3</v>
      </c>
      <c r="E70" s="2">
        <v>20</v>
      </c>
      <c r="F70" s="3"/>
      <c r="G70" s="3">
        <v>0</v>
      </c>
      <c r="H70" s="3"/>
      <c r="I70" s="3">
        <v>0</v>
      </c>
      <c r="J70" s="3"/>
      <c r="K70" s="3"/>
      <c r="L70" s="3"/>
      <c r="M70" s="3">
        <v>0</v>
      </c>
      <c r="N70" s="3">
        <v>0</v>
      </c>
      <c r="O70" s="3">
        <v>0</v>
      </c>
    </row>
    <row r="71" spans="1:15" x14ac:dyDescent="0.25">
      <c r="A71" s="1">
        <v>46025.875</v>
      </c>
      <c r="B71" s="2">
        <v>2026</v>
      </c>
      <c r="C71" s="2">
        <v>1</v>
      </c>
      <c r="D71" s="2">
        <v>3</v>
      </c>
      <c r="E71" s="2">
        <v>21</v>
      </c>
      <c r="F71" s="3"/>
      <c r="G71" s="3">
        <v>0</v>
      </c>
      <c r="H71" s="3"/>
      <c r="I71" s="3">
        <v>0</v>
      </c>
      <c r="J71" s="3"/>
      <c r="K71" s="3"/>
      <c r="L71" s="3"/>
      <c r="M71" s="3">
        <v>0</v>
      </c>
      <c r="N71" s="3">
        <v>0</v>
      </c>
      <c r="O71" s="3">
        <v>0</v>
      </c>
    </row>
    <row r="72" spans="1:15" x14ac:dyDescent="0.25">
      <c r="A72" s="1">
        <v>46025.916666666664</v>
      </c>
      <c r="B72" s="2">
        <v>2026</v>
      </c>
      <c r="C72" s="2">
        <v>1</v>
      </c>
      <c r="D72" s="2">
        <v>3</v>
      </c>
      <c r="E72" s="2">
        <v>22</v>
      </c>
      <c r="F72" s="3"/>
      <c r="G72" s="3">
        <v>0</v>
      </c>
      <c r="H72" s="3"/>
      <c r="I72" s="3">
        <v>0</v>
      </c>
      <c r="J72" s="3"/>
      <c r="K72" s="3"/>
      <c r="L72" s="3"/>
      <c r="M72" s="3">
        <v>0</v>
      </c>
      <c r="N72" s="3">
        <v>0</v>
      </c>
      <c r="O72" s="3">
        <v>0</v>
      </c>
    </row>
    <row r="73" spans="1:15" x14ac:dyDescent="0.25">
      <c r="A73" s="1">
        <v>46025.958333333336</v>
      </c>
      <c r="B73" s="2">
        <v>2026</v>
      </c>
      <c r="C73" s="2">
        <v>1</v>
      </c>
      <c r="D73" s="2">
        <v>3</v>
      </c>
      <c r="E73" s="2">
        <v>23</v>
      </c>
      <c r="F73" s="3"/>
      <c r="G73" s="3">
        <v>0</v>
      </c>
      <c r="H73" s="3"/>
      <c r="I73" s="3">
        <v>0</v>
      </c>
      <c r="J73" s="3"/>
      <c r="K73" s="3"/>
      <c r="L73" s="3"/>
      <c r="M73" s="3">
        <v>0</v>
      </c>
      <c r="N73" s="3">
        <v>0</v>
      </c>
      <c r="O73" s="3">
        <v>0</v>
      </c>
    </row>
    <row r="74" spans="1:15" x14ac:dyDescent="0.25">
      <c r="A74" s="1">
        <v>46026</v>
      </c>
      <c r="B74" s="2">
        <v>2026</v>
      </c>
      <c r="C74" s="2">
        <v>1</v>
      </c>
      <c r="D74" s="2">
        <v>4</v>
      </c>
      <c r="E74" s="2">
        <v>0</v>
      </c>
      <c r="F74" s="3"/>
      <c r="G74" s="3">
        <v>0</v>
      </c>
      <c r="H74" s="3"/>
      <c r="I74" s="3">
        <v>0</v>
      </c>
      <c r="J74" s="3"/>
      <c r="K74" s="3"/>
      <c r="L74" s="3"/>
      <c r="M74" s="3">
        <v>0</v>
      </c>
      <c r="N74" s="3">
        <v>0</v>
      </c>
      <c r="O74" s="3">
        <v>0</v>
      </c>
    </row>
    <row r="75" spans="1:15" x14ac:dyDescent="0.25">
      <c r="A75" s="1">
        <v>46026.041666666664</v>
      </c>
      <c r="B75" s="2">
        <v>2026</v>
      </c>
      <c r="C75" s="2">
        <v>1</v>
      </c>
      <c r="D75" s="2">
        <v>4</v>
      </c>
      <c r="E75" s="2">
        <v>1</v>
      </c>
      <c r="F75" s="3"/>
      <c r="G75" s="3">
        <v>0</v>
      </c>
      <c r="H75" s="3"/>
      <c r="I75" s="3">
        <v>0</v>
      </c>
      <c r="J75" s="3"/>
      <c r="K75" s="3"/>
      <c r="L75" s="3"/>
      <c r="M75" s="3">
        <v>0</v>
      </c>
      <c r="N75" s="3">
        <v>0</v>
      </c>
      <c r="O75" s="3">
        <v>0</v>
      </c>
    </row>
    <row r="76" spans="1:15" x14ac:dyDescent="0.25">
      <c r="A76" s="1">
        <v>46026.083333333336</v>
      </c>
      <c r="B76" s="2">
        <v>2026</v>
      </c>
      <c r="C76" s="2">
        <v>1</v>
      </c>
      <c r="D76" s="2">
        <v>4</v>
      </c>
      <c r="E76" s="2">
        <v>2</v>
      </c>
      <c r="F76" s="3"/>
      <c r="G76" s="3">
        <v>0</v>
      </c>
      <c r="H76" s="3"/>
      <c r="I76" s="3">
        <v>0</v>
      </c>
      <c r="J76" s="3"/>
      <c r="K76" s="3"/>
      <c r="L76" s="3"/>
      <c r="M76" s="3">
        <v>0</v>
      </c>
      <c r="N76" s="3">
        <v>0</v>
      </c>
      <c r="O76" s="3">
        <v>0</v>
      </c>
    </row>
    <row r="77" spans="1:15" x14ac:dyDescent="0.25">
      <c r="A77" s="1">
        <v>46026.125</v>
      </c>
      <c r="B77" s="2">
        <v>2026</v>
      </c>
      <c r="C77" s="2">
        <v>1</v>
      </c>
      <c r="D77" s="2">
        <v>4</v>
      </c>
      <c r="E77" s="2">
        <v>3</v>
      </c>
      <c r="F77" s="3"/>
      <c r="G77" s="3">
        <v>0</v>
      </c>
      <c r="H77" s="3"/>
      <c r="I77" s="3">
        <v>0</v>
      </c>
      <c r="J77" s="3"/>
      <c r="K77" s="3"/>
      <c r="L77" s="3"/>
      <c r="M77" s="3">
        <v>0</v>
      </c>
      <c r="N77" s="3">
        <v>0</v>
      </c>
      <c r="O77" s="3">
        <v>0</v>
      </c>
    </row>
    <row r="78" spans="1:15" x14ac:dyDescent="0.25">
      <c r="A78" s="1">
        <v>46026.166666666664</v>
      </c>
      <c r="B78" s="2">
        <v>2026</v>
      </c>
      <c r="C78" s="2">
        <v>1</v>
      </c>
      <c r="D78" s="2">
        <v>4</v>
      </c>
      <c r="E78" s="2">
        <v>4</v>
      </c>
      <c r="F78" s="3">
        <v>0</v>
      </c>
      <c r="G78" s="3">
        <v>0</v>
      </c>
      <c r="H78" s="3"/>
      <c r="I78" s="3">
        <v>0</v>
      </c>
      <c r="J78" s="3"/>
      <c r="K78" s="3"/>
      <c r="L78" s="3"/>
      <c r="M78" s="3">
        <v>0</v>
      </c>
      <c r="N78" s="3">
        <v>0</v>
      </c>
      <c r="O78" s="3">
        <v>0</v>
      </c>
    </row>
    <row r="79" spans="1:15" x14ac:dyDescent="0.25">
      <c r="A79" s="1">
        <v>46026.208333333336</v>
      </c>
      <c r="B79" s="2">
        <v>2026</v>
      </c>
      <c r="C79" s="2">
        <v>1</v>
      </c>
      <c r="D79" s="2">
        <v>4</v>
      </c>
      <c r="E79" s="2">
        <v>5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</row>
    <row r="80" spans="1:15" x14ac:dyDescent="0.25">
      <c r="A80" s="1">
        <v>46026.25</v>
      </c>
      <c r="B80" s="2">
        <v>2026</v>
      </c>
      <c r="C80" s="2">
        <v>1</v>
      </c>
      <c r="D80" s="2">
        <v>4</v>
      </c>
      <c r="E80" s="2">
        <v>6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</row>
    <row r="81" spans="1:15" x14ac:dyDescent="0.25">
      <c r="A81" s="1">
        <v>46026.291666666664</v>
      </c>
      <c r="B81" s="2">
        <v>2026</v>
      </c>
      <c r="C81" s="2">
        <v>1</v>
      </c>
      <c r="D81" s="2">
        <v>4</v>
      </c>
      <c r="E81" s="2">
        <v>7</v>
      </c>
      <c r="F81" s="3">
        <v>0</v>
      </c>
      <c r="G81" s="3">
        <v>0.42834142601584468</v>
      </c>
      <c r="H81" s="3">
        <v>0.15399000989358366</v>
      </c>
      <c r="I81" s="3">
        <v>0</v>
      </c>
      <c r="J81" s="3">
        <v>0.13314024925399329</v>
      </c>
      <c r="K81" s="3">
        <v>9.4512480864756804E-2</v>
      </c>
      <c r="L81" s="3">
        <v>0</v>
      </c>
      <c r="M81" s="3">
        <v>0</v>
      </c>
      <c r="N81" s="3">
        <v>0</v>
      </c>
      <c r="O81" s="3">
        <v>8.9998240669797613E-2</v>
      </c>
    </row>
    <row r="82" spans="1:15" x14ac:dyDescent="0.25">
      <c r="A82" s="1">
        <v>46026.333333333336</v>
      </c>
      <c r="B82" s="2">
        <v>2026</v>
      </c>
      <c r="C82" s="2">
        <v>1</v>
      </c>
      <c r="D82" s="2">
        <v>4</v>
      </c>
      <c r="E82" s="2">
        <v>8</v>
      </c>
      <c r="F82" s="3">
        <v>0.52857373242162309</v>
      </c>
      <c r="G82" s="3">
        <v>1</v>
      </c>
      <c r="H82" s="3">
        <v>0.54072193634712451</v>
      </c>
      <c r="I82" s="3">
        <v>0</v>
      </c>
      <c r="J82" s="3">
        <v>0</v>
      </c>
      <c r="K82" s="3">
        <v>0.27221068121864594</v>
      </c>
      <c r="L82" s="3">
        <v>0.16144376853200185</v>
      </c>
      <c r="M82" s="3">
        <v>0</v>
      </c>
      <c r="N82" s="3">
        <v>0</v>
      </c>
      <c r="O82" s="3">
        <v>0.27810556872437725</v>
      </c>
    </row>
    <row r="83" spans="1:15" x14ac:dyDescent="0.25">
      <c r="A83" s="1">
        <v>46026.375</v>
      </c>
      <c r="B83" s="2">
        <v>2026</v>
      </c>
      <c r="C83" s="2">
        <v>1</v>
      </c>
      <c r="D83" s="2">
        <v>4</v>
      </c>
      <c r="E83" s="2">
        <v>9</v>
      </c>
      <c r="F83" s="3">
        <v>0.52834795510256738</v>
      </c>
      <c r="G83" s="3">
        <v>1</v>
      </c>
      <c r="H83" s="3">
        <v>0.69444751821291029</v>
      </c>
      <c r="I83" s="3">
        <v>0</v>
      </c>
      <c r="J83" s="3">
        <v>0.29051600972821584</v>
      </c>
      <c r="K83" s="3">
        <v>0.26120541823465743</v>
      </c>
      <c r="L83" s="3">
        <v>0.22052198520203789</v>
      </c>
      <c r="M83" s="3">
        <v>0</v>
      </c>
      <c r="N83" s="3">
        <v>0.40110819849950285</v>
      </c>
      <c r="O83" s="3">
        <v>0.37734967610887682</v>
      </c>
    </row>
    <row r="84" spans="1:15" x14ac:dyDescent="0.25">
      <c r="A84" s="1">
        <v>46026.416666666664</v>
      </c>
      <c r="B84" s="2">
        <v>2026</v>
      </c>
      <c r="C84" s="2">
        <v>1</v>
      </c>
      <c r="D84" s="2">
        <v>4</v>
      </c>
      <c r="E84" s="2">
        <v>10</v>
      </c>
      <c r="F84" s="3">
        <v>0.52811895239323969</v>
      </c>
      <c r="G84" s="3">
        <v>1</v>
      </c>
      <c r="H84" s="3">
        <v>0.7674426470065967</v>
      </c>
      <c r="I84" s="3">
        <v>0.44315458358298376</v>
      </c>
      <c r="J84" s="3">
        <v>0.64664684334019351</v>
      </c>
      <c r="K84" s="3">
        <v>0.35107956286456155</v>
      </c>
      <c r="L84" s="3">
        <v>0.26096987372592229</v>
      </c>
      <c r="M84" s="3">
        <v>0.5</v>
      </c>
      <c r="N84" s="3">
        <v>0.81218959891166631</v>
      </c>
      <c r="O84" s="3">
        <v>0.58995578464724041</v>
      </c>
    </row>
    <row r="85" spans="1:15" x14ac:dyDescent="0.25">
      <c r="A85" s="1">
        <v>46026.458333333336</v>
      </c>
      <c r="B85" s="2">
        <v>2026</v>
      </c>
      <c r="C85" s="2">
        <v>1</v>
      </c>
      <c r="D85" s="2">
        <v>4</v>
      </c>
      <c r="E85" s="2">
        <v>11</v>
      </c>
      <c r="F85" s="3">
        <v>0.50325441878467303</v>
      </c>
      <c r="G85" s="3">
        <v>1</v>
      </c>
      <c r="H85" s="3">
        <v>0.75511220347445185</v>
      </c>
      <c r="I85" s="3">
        <v>0.91182492411223759</v>
      </c>
      <c r="J85" s="3">
        <v>0.11351418227559615</v>
      </c>
      <c r="K85" s="3">
        <v>0.38032925997656797</v>
      </c>
      <c r="L85" s="3">
        <v>0.29243934747124001</v>
      </c>
      <c r="M85" s="3">
        <v>1</v>
      </c>
      <c r="N85" s="3">
        <v>0.85575718382444621</v>
      </c>
      <c r="O85" s="3">
        <v>0.64580350221324589</v>
      </c>
    </row>
    <row r="86" spans="1:15" x14ac:dyDescent="0.25">
      <c r="A86" s="1">
        <v>46026.5</v>
      </c>
      <c r="B86" s="2">
        <v>2026</v>
      </c>
      <c r="C86" s="2">
        <v>1</v>
      </c>
      <c r="D86" s="2">
        <v>4</v>
      </c>
      <c r="E86" s="2">
        <v>12</v>
      </c>
      <c r="F86" s="3">
        <v>0.47834150432202294</v>
      </c>
      <c r="G86" s="3">
        <v>1</v>
      </c>
      <c r="H86" s="3">
        <v>0.66156614982218265</v>
      </c>
      <c r="I86" s="3">
        <v>0.8342763491793812</v>
      </c>
      <c r="J86" s="3">
        <v>0.1718592193912121</v>
      </c>
      <c r="K86" s="3">
        <v>0.19080888888888889</v>
      </c>
      <c r="L86" s="3">
        <v>0.31141791443835876</v>
      </c>
      <c r="M86" s="3">
        <v>0.99095566900503185</v>
      </c>
      <c r="N86" s="3">
        <v>0.92443866259792329</v>
      </c>
      <c r="O86" s="3">
        <v>0.61818492862722241</v>
      </c>
    </row>
    <row r="87" spans="1:15" x14ac:dyDescent="0.25">
      <c r="A87" s="1">
        <v>46026.541666666664</v>
      </c>
      <c r="B87" s="2">
        <v>2026</v>
      </c>
      <c r="C87" s="2">
        <v>1</v>
      </c>
      <c r="D87" s="2">
        <v>4</v>
      </c>
      <c r="E87" s="2">
        <v>13</v>
      </c>
      <c r="F87" s="3">
        <v>0.44231066959102056</v>
      </c>
      <c r="G87" s="3">
        <v>0</v>
      </c>
      <c r="H87" s="3">
        <v>0.60030445406604482</v>
      </c>
      <c r="I87" s="3">
        <v>0</v>
      </c>
      <c r="J87" s="3">
        <v>0</v>
      </c>
      <c r="K87" s="3">
        <v>0</v>
      </c>
      <c r="L87" s="3">
        <v>0.25676939929004178</v>
      </c>
      <c r="M87" s="3">
        <v>0</v>
      </c>
      <c r="N87" s="3">
        <v>0</v>
      </c>
      <c r="O87" s="3">
        <v>0.14437605810523413</v>
      </c>
    </row>
    <row r="88" spans="1:15" x14ac:dyDescent="0.25">
      <c r="A88" s="1">
        <v>46026.583333333336</v>
      </c>
      <c r="B88" s="2">
        <v>2026</v>
      </c>
      <c r="C88" s="2">
        <v>1</v>
      </c>
      <c r="D88" s="2">
        <v>4</v>
      </c>
      <c r="E88" s="2">
        <v>14</v>
      </c>
      <c r="F88" s="3">
        <v>0.33854018836279198</v>
      </c>
      <c r="G88" s="3">
        <v>0</v>
      </c>
      <c r="H88" s="3">
        <v>0.55541860205804117</v>
      </c>
      <c r="I88" s="3">
        <v>0</v>
      </c>
      <c r="J88" s="3">
        <v>0</v>
      </c>
      <c r="K88" s="3">
        <v>3.289203865019602E-2</v>
      </c>
      <c r="L88" s="3">
        <v>8.5618572764100995E-2</v>
      </c>
      <c r="M88" s="3">
        <v>0</v>
      </c>
      <c r="N88" s="3">
        <v>0</v>
      </c>
      <c r="O88" s="3">
        <v>0.11249660020390334</v>
      </c>
    </row>
    <row r="89" spans="1:15" x14ac:dyDescent="0.25">
      <c r="A89" s="1">
        <v>46026.625</v>
      </c>
      <c r="B89" s="2">
        <v>2026</v>
      </c>
      <c r="C89" s="2">
        <v>1</v>
      </c>
      <c r="D89" s="2">
        <v>4</v>
      </c>
      <c r="E89" s="2">
        <v>15</v>
      </c>
      <c r="F89" s="3">
        <v>0.17778996258547297</v>
      </c>
      <c r="G89" s="3">
        <v>0</v>
      </c>
      <c r="H89" s="3">
        <v>0.16082417004009844</v>
      </c>
      <c r="I89" s="3">
        <v>0</v>
      </c>
      <c r="J89" s="3">
        <v>0</v>
      </c>
      <c r="K89" s="3">
        <v>0</v>
      </c>
      <c r="L89" s="3">
        <v>8.5082504246541991E-3</v>
      </c>
      <c r="M89" s="3">
        <v>0</v>
      </c>
      <c r="N89" s="3">
        <v>0</v>
      </c>
      <c r="O89" s="3">
        <v>3.8569153672247294E-2</v>
      </c>
    </row>
    <row r="90" spans="1:15" x14ac:dyDescent="0.25">
      <c r="A90" s="1">
        <v>46026.666666666664</v>
      </c>
      <c r="B90" s="2">
        <v>2026</v>
      </c>
      <c r="C90" s="2">
        <v>1</v>
      </c>
      <c r="D90" s="2">
        <v>4</v>
      </c>
      <c r="E90" s="2">
        <v>16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</row>
    <row r="91" spans="1:15" x14ac:dyDescent="0.25">
      <c r="A91" s="1">
        <v>46026.708333333336</v>
      </c>
      <c r="B91" s="2">
        <v>2026</v>
      </c>
      <c r="C91" s="2">
        <v>1</v>
      </c>
      <c r="D91" s="2">
        <v>4</v>
      </c>
      <c r="E91" s="2">
        <v>17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</row>
    <row r="92" spans="1:15" x14ac:dyDescent="0.25">
      <c r="A92" s="1">
        <v>46026.75</v>
      </c>
      <c r="B92" s="2">
        <v>2026</v>
      </c>
      <c r="C92" s="2">
        <v>1</v>
      </c>
      <c r="D92" s="2">
        <v>4</v>
      </c>
      <c r="E92" s="2">
        <v>18</v>
      </c>
      <c r="F92" s="3">
        <v>0</v>
      </c>
      <c r="G92" s="3">
        <v>0</v>
      </c>
      <c r="H92" s="3">
        <v>0</v>
      </c>
      <c r="I92" s="3">
        <v>0</v>
      </c>
      <c r="J92" s="3"/>
      <c r="K92" s="3">
        <v>0</v>
      </c>
      <c r="L92" s="3">
        <v>0</v>
      </c>
      <c r="M92" s="3">
        <v>0</v>
      </c>
      <c r="N92" s="3">
        <v>0</v>
      </c>
      <c r="O92" s="3">
        <v>0</v>
      </c>
    </row>
    <row r="93" spans="1:15" x14ac:dyDescent="0.25">
      <c r="A93" s="1">
        <v>46026.791666666664</v>
      </c>
      <c r="B93" s="2">
        <v>2026</v>
      </c>
      <c r="C93" s="2">
        <v>1</v>
      </c>
      <c r="D93" s="2">
        <v>4</v>
      </c>
      <c r="E93" s="2">
        <v>19</v>
      </c>
      <c r="F93" s="3">
        <v>0</v>
      </c>
      <c r="G93" s="3">
        <v>0</v>
      </c>
      <c r="H93" s="3">
        <v>0</v>
      </c>
      <c r="I93" s="3">
        <v>0</v>
      </c>
      <c r="J93" s="3"/>
      <c r="K93" s="3">
        <v>0</v>
      </c>
      <c r="L93" s="3">
        <v>0</v>
      </c>
      <c r="M93" s="3">
        <v>0</v>
      </c>
      <c r="N93" s="3">
        <v>0</v>
      </c>
      <c r="O93" s="3">
        <v>0</v>
      </c>
    </row>
    <row r="94" spans="1:15" x14ac:dyDescent="0.25">
      <c r="A94" s="1">
        <v>46026.833333333336</v>
      </c>
      <c r="B94" s="2">
        <v>2026</v>
      </c>
      <c r="C94" s="2">
        <v>1</v>
      </c>
      <c r="D94" s="2">
        <v>4</v>
      </c>
      <c r="E94" s="2">
        <v>20</v>
      </c>
      <c r="F94" s="3"/>
      <c r="G94" s="3">
        <v>0</v>
      </c>
      <c r="H94" s="3"/>
      <c r="I94" s="3">
        <v>0</v>
      </c>
      <c r="J94" s="3"/>
      <c r="K94" s="3"/>
      <c r="L94" s="3"/>
      <c r="M94" s="3">
        <v>0</v>
      </c>
      <c r="N94" s="3">
        <v>0</v>
      </c>
      <c r="O94" s="3">
        <v>0</v>
      </c>
    </row>
    <row r="95" spans="1:15" x14ac:dyDescent="0.25">
      <c r="A95" s="1">
        <v>46026.875</v>
      </c>
      <c r="B95" s="2">
        <v>2026</v>
      </c>
      <c r="C95" s="2">
        <v>1</v>
      </c>
      <c r="D95" s="2">
        <v>4</v>
      </c>
      <c r="E95" s="2">
        <v>21</v>
      </c>
      <c r="F95" s="3"/>
      <c r="G95" s="3">
        <v>0</v>
      </c>
      <c r="H95" s="3"/>
      <c r="I95" s="3">
        <v>0</v>
      </c>
      <c r="J95" s="3"/>
      <c r="K95" s="3"/>
      <c r="L95" s="3"/>
      <c r="M95" s="3"/>
      <c r="N95" s="3">
        <v>0</v>
      </c>
      <c r="O95" s="3">
        <v>0</v>
      </c>
    </row>
    <row r="96" spans="1:15" x14ac:dyDescent="0.25">
      <c r="A96" s="1">
        <v>46026.916666666664</v>
      </c>
      <c r="B96" s="2">
        <v>2026</v>
      </c>
      <c r="C96" s="2">
        <v>1</v>
      </c>
      <c r="D96" s="2">
        <v>4</v>
      </c>
      <c r="E96" s="2">
        <v>22</v>
      </c>
      <c r="F96" s="3"/>
      <c r="G96" s="3">
        <v>0</v>
      </c>
      <c r="H96" s="3"/>
      <c r="I96" s="3">
        <v>0</v>
      </c>
      <c r="J96" s="3"/>
      <c r="K96" s="3"/>
      <c r="L96" s="3"/>
      <c r="M96" s="3">
        <v>0</v>
      </c>
      <c r="N96" s="3">
        <v>0</v>
      </c>
      <c r="O96" s="3">
        <v>0</v>
      </c>
    </row>
    <row r="97" spans="1:15" x14ac:dyDescent="0.25">
      <c r="A97" s="1">
        <v>46026.958333333336</v>
      </c>
      <c r="B97" s="2">
        <v>2026</v>
      </c>
      <c r="C97" s="2">
        <v>1</v>
      </c>
      <c r="D97" s="2">
        <v>4</v>
      </c>
      <c r="E97" s="2">
        <v>23</v>
      </c>
      <c r="F97" s="3"/>
      <c r="G97" s="3">
        <v>0</v>
      </c>
      <c r="H97" s="3"/>
      <c r="I97" s="3">
        <v>0</v>
      </c>
      <c r="J97" s="3"/>
      <c r="K97" s="3"/>
      <c r="L97" s="3"/>
      <c r="M97" s="3">
        <v>0</v>
      </c>
      <c r="N97" s="3">
        <v>0</v>
      </c>
      <c r="O97" s="3">
        <v>0</v>
      </c>
    </row>
    <row r="98" spans="1:15" x14ac:dyDescent="0.25">
      <c r="A98" s="1">
        <v>46027</v>
      </c>
      <c r="B98" s="2">
        <v>2026</v>
      </c>
      <c r="C98" s="2">
        <v>1</v>
      </c>
      <c r="D98" s="2">
        <v>5</v>
      </c>
      <c r="E98" s="2">
        <v>0</v>
      </c>
      <c r="F98" s="3"/>
      <c r="G98" s="3">
        <v>0</v>
      </c>
      <c r="H98" s="3"/>
      <c r="I98" s="3">
        <v>0</v>
      </c>
      <c r="J98" s="3"/>
      <c r="K98" s="3"/>
      <c r="L98" s="3"/>
      <c r="M98" s="3">
        <v>0</v>
      </c>
      <c r="N98" s="3">
        <v>0</v>
      </c>
      <c r="O98" s="3">
        <v>0</v>
      </c>
    </row>
    <row r="99" spans="1:15" x14ac:dyDescent="0.25">
      <c r="A99" s="1">
        <v>46027.041666666664</v>
      </c>
      <c r="B99" s="2">
        <v>2026</v>
      </c>
      <c r="C99" s="2">
        <v>1</v>
      </c>
      <c r="D99" s="2">
        <v>5</v>
      </c>
      <c r="E99" s="2">
        <v>1</v>
      </c>
      <c r="F99" s="3"/>
      <c r="G99" s="3">
        <v>0</v>
      </c>
      <c r="H99" s="3"/>
      <c r="I99" s="3">
        <v>0</v>
      </c>
      <c r="J99" s="3"/>
      <c r="K99" s="3"/>
      <c r="L99" s="3"/>
      <c r="M99" s="3">
        <v>0</v>
      </c>
      <c r="N99" s="3">
        <v>0</v>
      </c>
      <c r="O99" s="3">
        <v>0</v>
      </c>
    </row>
    <row r="100" spans="1:15" x14ac:dyDescent="0.25">
      <c r="A100" s="1">
        <v>46027.083333333336</v>
      </c>
      <c r="B100" s="2">
        <v>2026</v>
      </c>
      <c r="C100" s="2">
        <v>1</v>
      </c>
      <c r="D100" s="2">
        <v>5</v>
      </c>
      <c r="E100" s="2">
        <v>2</v>
      </c>
      <c r="F100" s="3"/>
      <c r="G100" s="3">
        <v>0</v>
      </c>
      <c r="H100" s="3"/>
      <c r="I100" s="3">
        <v>0</v>
      </c>
      <c r="J100" s="3"/>
      <c r="K100" s="3"/>
      <c r="L100" s="3"/>
      <c r="M100" s="3">
        <v>0</v>
      </c>
      <c r="N100" s="3">
        <v>0</v>
      </c>
      <c r="O100" s="3">
        <v>0</v>
      </c>
    </row>
    <row r="101" spans="1:15" x14ac:dyDescent="0.25">
      <c r="A101" s="1">
        <v>46027.125</v>
      </c>
      <c r="B101" s="2">
        <v>2026</v>
      </c>
      <c r="C101" s="2">
        <v>1</v>
      </c>
      <c r="D101" s="2">
        <v>5</v>
      </c>
      <c r="E101" s="2">
        <v>3</v>
      </c>
      <c r="F101" s="3"/>
      <c r="G101" s="3">
        <v>0</v>
      </c>
      <c r="H101" s="3"/>
      <c r="I101" s="3">
        <v>0</v>
      </c>
      <c r="J101" s="3"/>
      <c r="K101" s="3"/>
      <c r="L101" s="3"/>
      <c r="M101" s="3">
        <v>0</v>
      </c>
      <c r="N101" s="3">
        <v>0</v>
      </c>
      <c r="O101" s="3">
        <v>0</v>
      </c>
    </row>
    <row r="102" spans="1:15" x14ac:dyDescent="0.25">
      <c r="A102" s="1">
        <v>46027.166666666664</v>
      </c>
      <c r="B102" s="2">
        <v>2026</v>
      </c>
      <c r="C102" s="2">
        <v>1</v>
      </c>
      <c r="D102" s="2">
        <v>5</v>
      </c>
      <c r="E102" s="2">
        <v>4</v>
      </c>
      <c r="F102" s="3">
        <v>0</v>
      </c>
      <c r="G102" s="3">
        <v>0</v>
      </c>
      <c r="H102" s="3"/>
      <c r="I102" s="3">
        <v>0</v>
      </c>
      <c r="J102" s="3"/>
      <c r="K102" s="3"/>
      <c r="L102" s="3"/>
      <c r="M102" s="3"/>
      <c r="N102" s="3">
        <v>0</v>
      </c>
      <c r="O102" s="3">
        <v>0</v>
      </c>
    </row>
    <row r="103" spans="1:15" x14ac:dyDescent="0.25">
      <c r="A103" s="1">
        <v>46027.208333333336</v>
      </c>
      <c r="B103" s="2">
        <v>2026</v>
      </c>
      <c r="C103" s="2">
        <v>1</v>
      </c>
      <c r="D103" s="2">
        <v>5</v>
      </c>
      <c r="E103" s="2">
        <v>5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</row>
    <row r="104" spans="1:15" x14ac:dyDescent="0.25">
      <c r="A104" s="1">
        <v>46027.25</v>
      </c>
      <c r="B104" s="2">
        <v>2026</v>
      </c>
      <c r="C104" s="2">
        <v>1</v>
      </c>
      <c r="D104" s="2">
        <v>5</v>
      </c>
      <c r="E104" s="2">
        <v>6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</row>
    <row r="105" spans="1:15" x14ac:dyDescent="0.25">
      <c r="A105" s="1">
        <v>46027.291666666664</v>
      </c>
      <c r="B105" s="2">
        <v>2026</v>
      </c>
      <c r="C105" s="2">
        <v>1</v>
      </c>
      <c r="D105" s="2">
        <v>5</v>
      </c>
      <c r="E105" s="2">
        <v>7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</row>
    <row r="106" spans="1:15" x14ac:dyDescent="0.25">
      <c r="A106" s="1">
        <v>46027.333333333336</v>
      </c>
      <c r="B106" s="2">
        <v>2026</v>
      </c>
      <c r="C106" s="2">
        <v>1</v>
      </c>
      <c r="D106" s="2">
        <v>5</v>
      </c>
      <c r="E106" s="2">
        <v>8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</row>
    <row r="107" spans="1:15" x14ac:dyDescent="0.25">
      <c r="A107" s="1">
        <v>46027.375</v>
      </c>
      <c r="B107" s="2">
        <v>2026</v>
      </c>
      <c r="C107" s="2">
        <v>1</v>
      </c>
      <c r="D107" s="2">
        <v>5</v>
      </c>
      <c r="E107" s="2">
        <v>9</v>
      </c>
      <c r="F107" s="3">
        <v>0</v>
      </c>
      <c r="G107" s="3">
        <v>0</v>
      </c>
      <c r="H107" s="3">
        <v>0</v>
      </c>
      <c r="I107" s="3">
        <v>6.051869023471465E-2</v>
      </c>
      <c r="J107" s="3">
        <v>0</v>
      </c>
      <c r="K107" s="3">
        <v>2.1674269347053549E-2</v>
      </c>
      <c r="L107" s="3">
        <v>0</v>
      </c>
      <c r="M107" s="3">
        <v>0</v>
      </c>
      <c r="N107" s="3">
        <v>0</v>
      </c>
      <c r="O107" s="3">
        <v>9.1325510646409116E-3</v>
      </c>
    </row>
    <row r="108" spans="1:15" x14ac:dyDescent="0.25">
      <c r="A108" s="1">
        <v>46027.416666666664</v>
      </c>
      <c r="B108" s="2">
        <v>2026</v>
      </c>
      <c r="C108" s="2">
        <v>1</v>
      </c>
      <c r="D108" s="2">
        <v>5</v>
      </c>
      <c r="E108" s="2">
        <v>10</v>
      </c>
      <c r="F108" s="3">
        <v>1.1018747434510201E-2</v>
      </c>
      <c r="G108" s="3">
        <v>0.5376141635135403</v>
      </c>
      <c r="H108" s="3">
        <v>5.6260278453922785E-2</v>
      </c>
      <c r="I108" s="3">
        <v>0.92897332592386772</v>
      </c>
      <c r="J108" s="3">
        <v>0</v>
      </c>
      <c r="K108" s="3">
        <v>2.6133333333333314E-2</v>
      </c>
      <c r="L108" s="3">
        <v>0</v>
      </c>
      <c r="M108" s="3">
        <v>0</v>
      </c>
      <c r="N108" s="3">
        <v>0.8204419821279052</v>
      </c>
      <c r="O108" s="3">
        <v>0.26449353675411991</v>
      </c>
    </row>
    <row r="109" spans="1:15" x14ac:dyDescent="0.25">
      <c r="A109" s="1">
        <v>46027.458333333336</v>
      </c>
      <c r="B109" s="2">
        <v>2026</v>
      </c>
      <c r="C109" s="2">
        <v>1</v>
      </c>
      <c r="D109" s="2">
        <v>5</v>
      </c>
      <c r="E109" s="2">
        <v>11</v>
      </c>
      <c r="F109" s="3">
        <v>5.124352331606221E-2</v>
      </c>
      <c r="G109" s="3">
        <v>0</v>
      </c>
      <c r="H109" s="3">
        <v>8.1857289329390598E-2</v>
      </c>
      <c r="I109" s="3">
        <v>1</v>
      </c>
      <c r="J109" s="3">
        <v>0.16046720463764147</v>
      </c>
      <c r="K109" s="3">
        <v>4.9450621664958019E-2</v>
      </c>
      <c r="L109" s="3">
        <v>0</v>
      </c>
      <c r="M109" s="3">
        <v>0</v>
      </c>
      <c r="N109" s="3">
        <v>0</v>
      </c>
      <c r="O109" s="3">
        <v>0.14922429321645025</v>
      </c>
    </row>
    <row r="110" spans="1:15" x14ac:dyDescent="0.25">
      <c r="A110" s="1">
        <v>46027.5</v>
      </c>
      <c r="B110" s="2">
        <v>2026</v>
      </c>
      <c r="C110" s="2">
        <v>1</v>
      </c>
      <c r="D110" s="2">
        <v>5</v>
      </c>
      <c r="E110" s="2">
        <v>12</v>
      </c>
      <c r="F110" s="3">
        <v>6.2295984455958534E-2</v>
      </c>
      <c r="G110" s="3">
        <v>0</v>
      </c>
      <c r="H110" s="3">
        <v>0.14407797425526159</v>
      </c>
      <c r="I110" s="3">
        <v>0.9999549711815563</v>
      </c>
      <c r="J110" s="3">
        <v>0</v>
      </c>
      <c r="K110" s="3">
        <v>0.21464296296296298</v>
      </c>
      <c r="L110" s="3">
        <v>0</v>
      </c>
      <c r="M110" s="3">
        <v>0</v>
      </c>
      <c r="N110" s="3">
        <v>0</v>
      </c>
      <c r="O110" s="3">
        <v>0.15788576587285993</v>
      </c>
    </row>
    <row r="111" spans="1:15" x14ac:dyDescent="0.25">
      <c r="A111" s="1">
        <v>46027.541666666664</v>
      </c>
      <c r="B111" s="2">
        <v>2026</v>
      </c>
      <c r="C111" s="2">
        <v>1</v>
      </c>
      <c r="D111" s="2">
        <v>5</v>
      </c>
      <c r="E111" s="2">
        <v>13</v>
      </c>
      <c r="F111" s="3">
        <v>8.2739637305699696E-3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9.1932930339666324E-4</v>
      </c>
    </row>
    <row r="112" spans="1:15" x14ac:dyDescent="0.25">
      <c r="A112" s="1">
        <v>46027.583333333336</v>
      </c>
      <c r="B112" s="2">
        <v>2026</v>
      </c>
      <c r="C112" s="2">
        <v>1</v>
      </c>
      <c r="D112" s="2">
        <v>5</v>
      </c>
      <c r="E112" s="2">
        <v>14</v>
      </c>
      <c r="F112" s="3">
        <v>0</v>
      </c>
      <c r="G112" s="3">
        <v>0</v>
      </c>
      <c r="H112" s="3">
        <v>0</v>
      </c>
      <c r="I112" s="3">
        <v>0.68379408755605842</v>
      </c>
      <c r="J112" s="3">
        <v>0</v>
      </c>
      <c r="K112" s="3">
        <v>0</v>
      </c>
      <c r="L112" s="3">
        <v>0</v>
      </c>
      <c r="M112" s="3">
        <v>0</v>
      </c>
      <c r="N112" s="3">
        <v>0.45120889145431192</v>
      </c>
      <c r="O112" s="3">
        <v>0.12611144211226338</v>
      </c>
    </row>
    <row r="113" spans="1:15" x14ac:dyDescent="0.25">
      <c r="A113" s="1">
        <v>46027.625</v>
      </c>
      <c r="B113" s="2">
        <v>2026</v>
      </c>
      <c r="C113" s="2">
        <v>1</v>
      </c>
      <c r="D113" s="2">
        <v>5</v>
      </c>
      <c r="E113" s="2">
        <v>15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</row>
    <row r="114" spans="1:15" x14ac:dyDescent="0.25">
      <c r="A114" s="1">
        <v>46027.666666666664</v>
      </c>
      <c r="B114" s="2">
        <v>2026</v>
      </c>
      <c r="C114" s="2">
        <v>1</v>
      </c>
      <c r="D114" s="2">
        <v>5</v>
      </c>
      <c r="E114" s="2">
        <v>16</v>
      </c>
      <c r="F114" s="3">
        <v>0</v>
      </c>
      <c r="G114" s="3">
        <v>0</v>
      </c>
      <c r="H114" s="3">
        <v>0</v>
      </c>
      <c r="I114" s="3">
        <v>8.7808862568919843E-2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9.7565402854355374E-3</v>
      </c>
    </row>
    <row r="115" spans="1:15" x14ac:dyDescent="0.25">
      <c r="A115" s="1">
        <v>46027.708333333336</v>
      </c>
      <c r="B115" s="2">
        <v>2026</v>
      </c>
      <c r="C115" s="2">
        <v>1</v>
      </c>
      <c r="D115" s="2">
        <v>5</v>
      </c>
      <c r="E115" s="2">
        <v>17</v>
      </c>
      <c r="F115" s="3">
        <v>0</v>
      </c>
      <c r="G115" s="3">
        <v>0</v>
      </c>
      <c r="H115" s="3">
        <v>0</v>
      </c>
      <c r="I115" s="3">
        <v>0.24578650326922644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2.7309611474358494E-2</v>
      </c>
    </row>
    <row r="116" spans="1:15" x14ac:dyDescent="0.25">
      <c r="A116" s="1">
        <v>46027.75</v>
      </c>
      <c r="B116" s="2">
        <v>2026</v>
      </c>
      <c r="C116" s="2">
        <v>1</v>
      </c>
      <c r="D116" s="2">
        <v>5</v>
      </c>
      <c r="E116" s="2">
        <v>18</v>
      </c>
      <c r="F116" s="3">
        <v>0</v>
      </c>
      <c r="G116" s="3">
        <v>0</v>
      </c>
      <c r="H116" s="3">
        <v>0</v>
      </c>
      <c r="I116" s="3">
        <v>0</v>
      </c>
      <c r="J116" s="3"/>
      <c r="K116" s="3">
        <v>0</v>
      </c>
      <c r="L116" s="3">
        <v>0</v>
      </c>
      <c r="M116" s="3">
        <v>0</v>
      </c>
      <c r="N116" s="3">
        <v>0</v>
      </c>
      <c r="O116" s="3">
        <v>0</v>
      </c>
    </row>
    <row r="117" spans="1:15" x14ac:dyDescent="0.25">
      <c r="A117" s="1">
        <v>46027.791666666664</v>
      </c>
      <c r="B117" s="2">
        <v>2026</v>
      </c>
      <c r="C117" s="2">
        <v>1</v>
      </c>
      <c r="D117" s="2">
        <v>5</v>
      </c>
      <c r="E117" s="2">
        <v>19</v>
      </c>
      <c r="F117" s="3">
        <v>0</v>
      </c>
      <c r="G117" s="3">
        <v>0</v>
      </c>
      <c r="H117" s="3">
        <v>0</v>
      </c>
      <c r="I117" s="3">
        <v>0</v>
      </c>
      <c r="J117" s="3"/>
      <c r="K117" s="3">
        <v>0</v>
      </c>
      <c r="L117" s="3">
        <v>0</v>
      </c>
      <c r="M117" s="3">
        <v>0</v>
      </c>
      <c r="N117" s="3">
        <v>0</v>
      </c>
      <c r="O117" s="3">
        <v>0</v>
      </c>
    </row>
    <row r="118" spans="1:15" x14ac:dyDescent="0.25">
      <c r="A118" s="1">
        <v>46027.833333333336</v>
      </c>
      <c r="B118" s="2">
        <v>2026</v>
      </c>
      <c r="C118" s="2">
        <v>1</v>
      </c>
      <c r="D118" s="2">
        <v>5</v>
      </c>
      <c r="E118" s="2">
        <v>20</v>
      </c>
      <c r="F118" s="3"/>
      <c r="G118" s="3">
        <v>0</v>
      </c>
      <c r="H118" s="3"/>
      <c r="I118" s="3">
        <v>0</v>
      </c>
      <c r="J118" s="3"/>
      <c r="K118" s="3"/>
      <c r="L118" s="3"/>
      <c r="M118" s="3">
        <v>0</v>
      </c>
      <c r="N118" s="3">
        <v>0</v>
      </c>
      <c r="O118" s="3">
        <v>0</v>
      </c>
    </row>
    <row r="119" spans="1:15" x14ac:dyDescent="0.25">
      <c r="A119" s="1">
        <v>46027.875</v>
      </c>
      <c r="B119" s="2">
        <v>2026</v>
      </c>
      <c r="C119" s="2">
        <v>1</v>
      </c>
      <c r="D119" s="2">
        <v>5</v>
      </c>
      <c r="E119" s="2">
        <v>21</v>
      </c>
      <c r="F119" s="3"/>
      <c r="G119" s="3">
        <v>0</v>
      </c>
      <c r="H119" s="3"/>
      <c r="I119" s="3">
        <v>0</v>
      </c>
      <c r="J119" s="3"/>
      <c r="K119" s="3"/>
      <c r="L119" s="3"/>
      <c r="M119" s="3">
        <v>0</v>
      </c>
      <c r="N119" s="3">
        <v>0</v>
      </c>
      <c r="O119" s="3">
        <v>0</v>
      </c>
    </row>
    <row r="120" spans="1:15" x14ac:dyDescent="0.25">
      <c r="A120" s="1">
        <v>46027.916666666664</v>
      </c>
      <c r="B120" s="2">
        <v>2026</v>
      </c>
      <c r="C120" s="2">
        <v>1</v>
      </c>
      <c r="D120" s="2">
        <v>5</v>
      </c>
      <c r="E120" s="2">
        <v>22</v>
      </c>
      <c r="F120" s="3"/>
      <c r="G120" s="3">
        <v>0</v>
      </c>
      <c r="H120" s="3"/>
      <c r="I120" s="3">
        <v>0</v>
      </c>
      <c r="J120" s="3"/>
      <c r="K120" s="3"/>
      <c r="L120" s="3"/>
      <c r="M120" s="3">
        <v>0</v>
      </c>
      <c r="N120" s="3">
        <v>0</v>
      </c>
      <c r="O120" s="3">
        <v>0</v>
      </c>
    </row>
    <row r="121" spans="1:15" x14ac:dyDescent="0.25">
      <c r="A121" s="1">
        <v>46027.958333333336</v>
      </c>
      <c r="B121" s="2">
        <v>2026</v>
      </c>
      <c r="C121" s="2">
        <v>1</v>
      </c>
      <c r="D121" s="2">
        <v>5</v>
      </c>
      <c r="E121" s="2">
        <v>23</v>
      </c>
      <c r="F121" s="3"/>
      <c r="G121" s="3">
        <v>0</v>
      </c>
      <c r="H121" s="3"/>
      <c r="I121" s="3">
        <v>0</v>
      </c>
      <c r="J121" s="3"/>
      <c r="K121" s="3"/>
      <c r="L121" s="3"/>
      <c r="M121" s="3">
        <v>0</v>
      </c>
      <c r="N121" s="3">
        <v>0</v>
      </c>
      <c r="O121" s="3">
        <v>0</v>
      </c>
    </row>
    <row r="122" spans="1:15" x14ac:dyDescent="0.25">
      <c r="A122" s="1">
        <v>46028</v>
      </c>
      <c r="B122" s="2">
        <v>2026</v>
      </c>
      <c r="C122" s="2">
        <v>1</v>
      </c>
      <c r="D122" s="2">
        <v>6</v>
      </c>
      <c r="E122" s="2">
        <v>0</v>
      </c>
      <c r="F122" s="3"/>
      <c r="G122" s="3">
        <v>0</v>
      </c>
      <c r="H122" s="3"/>
      <c r="I122" s="3">
        <v>0</v>
      </c>
      <c r="J122" s="3"/>
      <c r="K122" s="3"/>
      <c r="L122" s="3"/>
      <c r="M122" s="3">
        <v>0</v>
      </c>
      <c r="N122" s="3">
        <v>0</v>
      </c>
      <c r="O122" s="3">
        <v>0</v>
      </c>
    </row>
    <row r="123" spans="1:15" x14ac:dyDescent="0.25">
      <c r="A123" s="1">
        <v>46028.041666666664</v>
      </c>
      <c r="B123" s="2">
        <v>2026</v>
      </c>
      <c r="C123" s="2">
        <v>1</v>
      </c>
      <c r="D123" s="2">
        <v>6</v>
      </c>
      <c r="E123" s="2">
        <v>1</v>
      </c>
      <c r="F123" s="3"/>
      <c r="G123" s="3">
        <v>0</v>
      </c>
      <c r="H123" s="3"/>
      <c r="I123" s="3">
        <v>0</v>
      </c>
      <c r="J123" s="3"/>
      <c r="K123" s="3"/>
      <c r="L123" s="3"/>
      <c r="M123" s="3">
        <v>0</v>
      </c>
      <c r="N123" s="3">
        <v>0</v>
      </c>
      <c r="O123" s="3">
        <v>0</v>
      </c>
    </row>
    <row r="124" spans="1:15" x14ac:dyDescent="0.25">
      <c r="A124" s="1">
        <v>46028.083333333336</v>
      </c>
      <c r="B124" s="2">
        <v>2026</v>
      </c>
      <c r="C124" s="2">
        <v>1</v>
      </c>
      <c r="D124" s="2">
        <v>6</v>
      </c>
      <c r="E124" s="2">
        <v>2</v>
      </c>
      <c r="F124" s="3"/>
      <c r="G124" s="3">
        <v>0</v>
      </c>
      <c r="H124" s="3"/>
      <c r="I124" s="3">
        <v>0</v>
      </c>
      <c r="J124" s="3"/>
      <c r="K124" s="3"/>
      <c r="L124" s="3"/>
      <c r="M124" s="3">
        <v>0</v>
      </c>
      <c r="N124" s="3">
        <v>0</v>
      </c>
      <c r="O124" s="3">
        <v>0</v>
      </c>
    </row>
    <row r="125" spans="1:15" x14ac:dyDescent="0.25">
      <c r="A125" s="1">
        <v>46028.125</v>
      </c>
      <c r="B125" s="2">
        <v>2026</v>
      </c>
      <c r="C125" s="2">
        <v>1</v>
      </c>
      <c r="D125" s="2">
        <v>6</v>
      </c>
      <c r="E125" s="2">
        <v>3</v>
      </c>
      <c r="F125" s="3"/>
      <c r="G125" s="3">
        <v>0</v>
      </c>
      <c r="H125" s="3"/>
      <c r="I125" s="3">
        <v>0</v>
      </c>
      <c r="J125" s="3"/>
      <c r="K125" s="3"/>
      <c r="L125" s="3"/>
      <c r="M125" s="3">
        <v>0</v>
      </c>
      <c r="N125" s="3">
        <v>0</v>
      </c>
      <c r="O125" s="3">
        <v>0</v>
      </c>
    </row>
    <row r="126" spans="1:15" x14ac:dyDescent="0.25">
      <c r="A126" s="1">
        <v>46028.166666666664</v>
      </c>
      <c r="B126" s="2">
        <v>2026</v>
      </c>
      <c r="C126" s="2">
        <v>1</v>
      </c>
      <c r="D126" s="2">
        <v>6</v>
      </c>
      <c r="E126" s="2">
        <v>4</v>
      </c>
      <c r="F126" s="3">
        <v>0</v>
      </c>
      <c r="G126" s="3">
        <v>0</v>
      </c>
      <c r="H126" s="3"/>
      <c r="I126" s="3">
        <v>0</v>
      </c>
      <c r="J126" s="3"/>
      <c r="K126" s="3"/>
      <c r="L126" s="3"/>
      <c r="M126" s="3">
        <v>0</v>
      </c>
      <c r="N126" s="3">
        <v>0</v>
      </c>
      <c r="O126" s="3">
        <v>0</v>
      </c>
    </row>
    <row r="127" spans="1:15" x14ac:dyDescent="0.25">
      <c r="A127" s="1">
        <v>46028.208333333336</v>
      </c>
      <c r="B127" s="2">
        <v>2026</v>
      </c>
      <c r="C127" s="2">
        <v>1</v>
      </c>
      <c r="D127" s="2">
        <v>6</v>
      </c>
      <c r="E127" s="2">
        <v>5</v>
      </c>
      <c r="F127" s="3">
        <v>0</v>
      </c>
      <c r="G127" s="3">
        <v>0</v>
      </c>
      <c r="H127" s="3"/>
      <c r="I127" s="3">
        <v>0</v>
      </c>
      <c r="J127" s="3"/>
      <c r="K127" s="3">
        <v>0</v>
      </c>
      <c r="L127" s="3">
        <v>0</v>
      </c>
      <c r="M127" s="3">
        <v>0</v>
      </c>
      <c r="N127" s="3">
        <v>0</v>
      </c>
      <c r="O127" s="3">
        <v>0</v>
      </c>
    </row>
    <row r="128" spans="1:15" x14ac:dyDescent="0.25">
      <c r="A128" s="1">
        <v>46028.25</v>
      </c>
      <c r="B128" s="2">
        <v>2026</v>
      </c>
      <c r="C128" s="2">
        <v>1</v>
      </c>
      <c r="D128" s="2">
        <v>6</v>
      </c>
      <c r="E128" s="2">
        <v>6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</row>
    <row r="129" spans="1:15" x14ac:dyDescent="0.25">
      <c r="A129" s="1">
        <v>46028.291666666664</v>
      </c>
      <c r="B129" s="2">
        <v>2026</v>
      </c>
      <c r="C129" s="2">
        <v>1</v>
      </c>
      <c r="D129" s="2">
        <v>6</v>
      </c>
      <c r="E129" s="2">
        <v>7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</row>
    <row r="130" spans="1:15" x14ac:dyDescent="0.25">
      <c r="A130" s="1">
        <v>46028.333333333336</v>
      </c>
      <c r="B130" s="2">
        <v>2026</v>
      </c>
      <c r="C130" s="2">
        <v>1</v>
      </c>
      <c r="D130" s="2">
        <v>6</v>
      </c>
      <c r="E130" s="2">
        <v>8</v>
      </c>
      <c r="F130" s="3">
        <v>0</v>
      </c>
      <c r="G130" s="3">
        <v>3.0152622803642556E-2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0.12592358032510026</v>
      </c>
      <c r="O130" s="3">
        <v>1.7341800347638089E-2</v>
      </c>
    </row>
    <row r="131" spans="1:15" x14ac:dyDescent="0.25">
      <c r="A131" s="1">
        <v>46028.375</v>
      </c>
      <c r="B131" s="2">
        <v>2026</v>
      </c>
      <c r="C131" s="2">
        <v>1</v>
      </c>
      <c r="D131" s="2">
        <v>6</v>
      </c>
      <c r="E131" s="2">
        <v>9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>
        <v>0.41231613578537218</v>
      </c>
      <c r="N131" s="3">
        <v>0.62004101238277565</v>
      </c>
      <c r="O131" s="3">
        <v>0.11470634979646085</v>
      </c>
    </row>
    <row r="132" spans="1:15" x14ac:dyDescent="0.25">
      <c r="A132" s="1">
        <v>46028.416666666664</v>
      </c>
      <c r="B132" s="2">
        <v>2026</v>
      </c>
      <c r="C132" s="2">
        <v>1</v>
      </c>
      <c r="D132" s="2">
        <v>6</v>
      </c>
      <c r="E132" s="2">
        <v>10</v>
      </c>
      <c r="F132" s="3">
        <v>0</v>
      </c>
      <c r="G132" s="3">
        <v>0.27102871629874886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0.86301487609359473</v>
      </c>
      <c r="N132" s="3">
        <v>0.69377327450252813</v>
      </c>
      <c r="O132" s="3">
        <v>0.20309076298831907</v>
      </c>
    </row>
    <row r="133" spans="1:15" x14ac:dyDescent="0.25">
      <c r="A133" s="1">
        <v>46028.458333333336</v>
      </c>
      <c r="B133" s="2">
        <v>2026</v>
      </c>
      <c r="C133" s="2">
        <v>1</v>
      </c>
      <c r="D133" s="2">
        <v>6</v>
      </c>
      <c r="E133" s="2">
        <v>11</v>
      </c>
      <c r="F133" s="3">
        <v>0</v>
      </c>
      <c r="G133" s="3">
        <v>0.23413459304178741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0.87976594847078049</v>
      </c>
      <c r="N133" s="3">
        <v>0.67306074736833166</v>
      </c>
      <c r="O133" s="3">
        <v>0.19855125432009993</v>
      </c>
    </row>
    <row r="134" spans="1:15" x14ac:dyDescent="0.25">
      <c r="A134" s="1">
        <v>46028.5</v>
      </c>
      <c r="B134" s="2">
        <v>2026</v>
      </c>
      <c r="C134" s="2">
        <v>1</v>
      </c>
      <c r="D134" s="2">
        <v>6</v>
      </c>
      <c r="E134" s="2">
        <v>12</v>
      </c>
      <c r="F134" s="3">
        <v>0</v>
      </c>
      <c r="G134" s="3">
        <v>0.30525780496217558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0.91178972945928605</v>
      </c>
      <c r="N134" s="3">
        <v>0.58774670715356758</v>
      </c>
      <c r="O134" s="3">
        <v>0.20053269350833658</v>
      </c>
    </row>
    <row r="135" spans="1:15" x14ac:dyDescent="0.25">
      <c r="A135" s="1">
        <v>46028.541666666664</v>
      </c>
      <c r="B135" s="2">
        <v>2026</v>
      </c>
      <c r="C135" s="2">
        <v>1</v>
      </c>
      <c r="D135" s="2">
        <v>6</v>
      </c>
      <c r="E135" s="2">
        <v>13</v>
      </c>
      <c r="F135" s="3">
        <v>0</v>
      </c>
      <c r="G135" s="3">
        <v>0</v>
      </c>
      <c r="H135" s="3">
        <v>0</v>
      </c>
      <c r="I135" s="3">
        <v>4.4438457739206447E-2</v>
      </c>
      <c r="J135" s="3">
        <v>0</v>
      </c>
      <c r="K135" s="3">
        <v>0</v>
      </c>
      <c r="L135" s="3">
        <v>0</v>
      </c>
      <c r="M135" s="3">
        <v>0.29103316404133867</v>
      </c>
      <c r="N135" s="3">
        <v>0.25547603650211975</v>
      </c>
      <c r="O135" s="3">
        <v>6.5660850920296096E-2</v>
      </c>
    </row>
    <row r="136" spans="1:15" x14ac:dyDescent="0.25">
      <c r="A136" s="1">
        <v>46028.583333333336</v>
      </c>
      <c r="B136" s="2">
        <v>2026</v>
      </c>
      <c r="C136" s="2">
        <v>1</v>
      </c>
      <c r="D136" s="2">
        <v>6</v>
      </c>
      <c r="E136" s="2">
        <v>14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0.18650909622389836</v>
      </c>
      <c r="N136" s="3">
        <v>0</v>
      </c>
      <c r="O136" s="3">
        <v>2.0723232913766484E-2</v>
      </c>
    </row>
    <row r="137" spans="1:15" x14ac:dyDescent="0.25">
      <c r="A137" s="1">
        <v>46028.625</v>
      </c>
      <c r="B137" s="2">
        <v>2026</v>
      </c>
      <c r="C137" s="2">
        <v>1</v>
      </c>
      <c r="D137" s="2">
        <v>6</v>
      </c>
      <c r="E137" s="2">
        <v>15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</row>
    <row r="138" spans="1:15" x14ac:dyDescent="0.25">
      <c r="A138" s="1">
        <v>46028.666666666664</v>
      </c>
      <c r="B138" s="2">
        <v>2026</v>
      </c>
      <c r="C138" s="2">
        <v>1</v>
      </c>
      <c r="D138" s="2">
        <v>6</v>
      </c>
      <c r="E138" s="2">
        <v>16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</row>
    <row r="139" spans="1:15" x14ac:dyDescent="0.25">
      <c r="A139" s="1">
        <v>46028.708333333336</v>
      </c>
      <c r="B139" s="2">
        <v>2026</v>
      </c>
      <c r="C139" s="2">
        <v>1</v>
      </c>
      <c r="D139" s="2">
        <v>6</v>
      </c>
      <c r="E139" s="2">
        <v>17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</row>
    <row r="140" spans="1:15" x14ac:dyDescent="0.25">
      <c r="A140" s="1">
        <v>46028.75</v>
      </c>
      <c r="B140" s="2">
        <v>2026</v>
      </c>
      <c r="C140" s="2">
        <v>1</v>
      </c>
      <c r="D140" s="2">
        <v>6</v>
      </c>
      <c r="E140" s="2">
        <v>18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</row>
    <row r="141" spans="1:15" x14ac:dyDescent="0.25">
      <c r="A141" s="1">
        <v>46028.791666666664</v>
      </c>
      <c r="B141" s="2">
        <v>2026</v>
      </c>
      <c r="C141" s="2">
        <v>1</v>
      </c>
      <c r="D141" s="2">
        <v>6</v>
      </c>
      <c r="E141" s="2">
        <v>19</v>
      </c>
      <c r="F141" s="3">
        <v>0</v>
      </c>
      <c r="G141" s="3">
        <v>0</v>
      </c>
      <c r="H141" s="3">
        <v>0</v>
      </c>
      <c r="I141" s="3">
        <v>0</v>
      </c>
      <c r="J141" s="3"/>
      <c r="K141" s="3">
        <v>0</v>
      </c>
      <c r="L141" s="3">
        <v>0</v>
      </c>
      <c r="M141" s="3">
        <v>0</v>
      </c>
      <c r="N141" s="3">
        <v>0</v>
      </c>
      <c r="O141" s="3">
        <v>0</v>
      </c>
    </row>
    <row r="142" spans="1:15" x14ac:dyDescent="0.25">
      <c r="A142" s="1">
        <v>46028.833333333336</v>
      </c>
      <c r="B142" s="2">
        <v>2026</v>
      </c>
      <c r="C142" s="2">
        <v>1</v>
      </c>
      <c r="D142" s="2">
        <v>6</v>
      </c>
      <c r="E142" s="2">
        <v>20</v>
      </c>
      <c r="F142" s="3"/>
      <c r="G142" s="3">
        <v>0</v>
      </c>
      <c r="H142" s="3"/>
      <c r="I142" s="3">
        <v>0</v>
      </c>
      <c r="J142" s="3"/>
      <c r="K142" s="3"/>
      <c r="L142" s="3"/>
      <c r="M142" s="3">
        <v>0</v>
      </c>
      <c r="N142" s="3">
        <v>0</v>
      </c>
      <c r="O142" s="3">
        <v>0</v>
      </c>
    </row>
    <row r="143" spans="1:15" x14ac:dyDescent="0.25">
      <c r="A143" s="1">
        <v>46028.875</v>
      </c>
      <c r="B143" s="2">
        <v>2026</v>
      </c>
      <c r="C143" s="2">
        <v>1</v>
      </c>
      <c r="D143" s="2">
        <v>6</v>
      </c>
      <c r="E143" s="2">
        <v>21</v>
      </c>
      <c r="F143" s="3"/>
      <c r="G143" s="3">
        <v>0</v>
      </c>
      <c r="H143" s="3"/>
      <c r="I143" s="3">
        <v>0</v>
      </c>
      <c r="J143" s="3"/>
      <c r="K143" s="3"/>
      <c r="L143" s="3"/>
      <c r="M143" s="3">
        <v>0</v>
      </c>
      <c r="N143" s="3">
        <v>0</v>
      </c>
      <c r="O143" s="3">
        <v>0</v>
      </c>
    </row>
    <row r="144" spans="1:15" x14ac:dyDescent="0.25">
      <c r="A144" s="1">
        <v>46028.916666666664</v>
      </c>
      <c r="B144" s="2">
        <v>2026</v>
      </c>
      <c r="C144" s="2">
        <v>1</v>
      </c>
      <c r="D144" s="2">
        <v>6</v>
      </c>
      <c r="E144" s="2">
        <v>22</v>
      </c>
      <c r="F144" s="3"/>
      <c r="G144" s="3">
        <v>0</v>
      </c>
      <c r="H144" s="3"/>
      <c r="I144" s="3">
        <v>0</v>
      </c>
      <c r="J144" s="3"/>
      <c r="K144" s="3"/>
      <c r="L144" s="3"/>
      <c r="M144" s="3">
        <v>0</v>
      </c>
      <c r="N144" s="3">
        <v>0</v>
      </c>
      <c r="O144" s="3">
        <v>0</v>
      </c>
    </row>
    <row r="145" spans="1:15" x14ac:dyDescent="0.25">
      <c r="A145" s="1">
        <v>46028.958333333336</v>
      </c>
      <c r="B145" s="2">
        <v>2026</v>
      </c>
      <c r="C145" s="2">
        <v>1</v>
      </c>
      <c r="D145" s="2">
        <v>6</v>
      </c>
      <c r="E145" s="2">
        <v>23</v>
      </c>
      <c r="F145" s="3"/>
      <c r="G145" s="3">
        <v>0</v>
      </c>
      <c r="H145" s="3"/>
      <c r="I145" s="3">
        <v>0</v>
      </c>
      <c r="J145" s="3"/>
      <c r="K145" s="3"/>
      <c r="L145" s="3"/>
      <c r="M145" s="3">
        <v>0</v>
      </c>
      <c r="N145" s="3">
        <v>0</v>
      </c>
      <c r="O145" s="3">
        <v>0</v>
      </c>
    </row>
    <row r="146" spans="1:15" x14ac:dyDescent="0.25">
      <c r="A146" s="1">
        <v>46029</v>
      </c>
      <c r="B146" s="2">
        <v>2026</v>
      </c>
      <c r="C146" s="2">
        <v>1</v>
      </c>
      <c r="D146" s="2">
        <v>7</v>
      </c>
      <c r="E146" s="2">
        <v>0</v>
      </c>
      <c r="F146" s="3"/>
      <c r="G146" s="3">
        <v>0</v>
      </c>
      <c r="H146" s="3"/>
      <c r="I146" s="3">
        <v>0</v>
      </c>
      <c r="J146" s="3"/>
      <c r="K146" s="3"/>
      <c r="L146" s="3"/>
      <c r="M146" s="3">
        <v>0</v>
      </c>
      <c r="N146" s="3">
        <v>0</v>
      </c>
      <c r="O146" s="3">
        <v>0</v>
      </c>
    </row>
    <row r="147" spans="1:15" x14ac:dyDescent="0.25">
      <c r="A147" s="1">
        <v>46029.041666666664</v>
      </c>
      <c r="B147" s="2">
        <v>2026</v>
      </c>
      <c r="C147" s="2">
        <v>1</v>
      </c>
      <c r="D147" s="2">
        <v>7</v>
      </c>
      <c r="E147" s="2">
        <v>1</v>
      </c>
      <c r="F147" s="3"/>
      <c r="G147" s="3">
        <v>0</v>
      </c>
      <c r="H147" s="3"/>
      <c r="I147" s="3">
        <v>0</v>
      </c>
      <c r="J147" s="3"/>
      <c r="K147" s="3"/>
      <c r="L147" s="3"/>
      <c r="M147" s="3">
        <v>0</v>
      </c>
      <c r="N147" s="3">
        <v>0</v>
      </c>
      <c r="O147" s="3">
        <v>0</v>
      </c>
    </row>
    <row r="148" spans="1:15" x14ac:dyDescent="0.25">
      <c r="A148" s="1">
        <v>46029.083333333336</v>
      </c>
      <c r="B148" s="2">
        <v>2026</v>
      </c>
      <c r="C148" s="2">
        <v>1</v>
      </c>
      <c r="D148" s="2">
        <v>7</v>
      </c>
      <c r="E148" s="2">
        <v>2</v>
      </c>
      <c r="F148" s="3"/>
      <c r="G148" s="3">
        <v>0</v>
      </c>
      <c r="H148" s="3"/>
      <c r="I148" s="3">
        <v>0</v>
      </c>
      <c r="J148" s="3"/>
      <c r="K148" s="3"/>
      <c r="L148" s="3"/>
      <c r="M148" s="3">
        <v>0</v>
      </c>
      <c r="N148" s="3">
        <v>0</v>
      </c>
      <c r="O148" s="3">
        <v>0</v>
      </c>
    </row>
    <row r="149" spans="1:15" x14ac:dyDescent="0.25">
      <c r="A149" s="1">
        <v>46029.125</v>
      </c>
      <c r="B149" s="2">
        <v>2026</v>
      </c>
      <c r="C149" s="2">
        <v>1</v>
      </c>
      <c r="D149" s="2">
        <v>7</v>
      </c>
      <c r="E149" s="2">
        <v>3</v>
      </c>
      <c r="F149" s="3"/>
      <c r="G149" s="3">
        <v>0</v>
      </c>
      <c r="H149" s="3"/>
      <c r="I149" s="3">
        <v>0</v>
      </c>
      <c r="J149" s="3"/>
      <c r="K149" s="3"/>
      <c r="L149" s="3"/>
      <c r="M149" s="3">
        <v>0</v>
      </c>
      <c r="N149" s="3">
        <v>0</v>
      </c>
      <c r="O149" s="3">
        <v>0</v>
      </c>
    </row>
    <row r="150" spans="1:15" x14ac:dyDescent="0.25">
      <c r="A150" s="1">
        <v>46029.166666666664</v>
      </c>
      <c r="B150" s="2">
        <v>2026</v>
      </c>
      <c r="C150" s="2">
        <v>1</v>
      </c>
      <c r="D150" s="2">
        <v>7</v>
      </c>
      <c r="E150" s="2">
        <v>4</v>
      </c>
      <c r="F150" s="3">
        <v>0</v>
      </c>
      <c r="G150" s="3">
        <v>0</v>
      </c>
      <c r="H150" s="3"/>
      <c r="I150" s="3">
        <v>0</v>
      </c>
      <c r="J150" s="3"/>
      <c r="K150" s="3"/>
      <c r="L150" s="3"/>
      <c r="M150" s="3">
        <v>0</v>
      </c>
      <c r="N150" s="3">
        <v>0</v>
      </c>
      <c r="O150" s="3">
        <v>0</v>
      </c>
    </row>
    <row r="151" spans="1:15" x14ac:dyDescent="0.25">
      <c r="A151" s="1">
        <v>46029.208333333336</v>
      </c>
      <c r="B151" s="2">
        <v>2026</v>
      </c>
      <c r="C151" s="2">
        <v>1</v>
      </c>
      <c r="D151" s="2">
        <v>7</v>
      </c>
      <c r="E151" s="2">
        <v>5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</row>
    <row r="152" spans="1:15" x14ac:dyDescent="0.25">
      <c r="A152" s="1">
        <v>46029.25</v>
      </c>
      <c r="B152" s="2">
        <v>2026</v>
      </c>
      <c r="C152" s="2">
        <v>1</v>
      </c>
      <c r="D152" s="2">
        <v>7</v>
      </c>
      <c r="E152" s="2">
        <v>6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</row>
    <row r="153" spans="1:15" x14ac:dyDescent="0.25">
      <c r="A153" s="1">
        <v>46029.291666666664</v>
      </c>
      <c r="B153" s="2">
        <v>2026</v>
      </c>
      <c r="C153" s="2">
        <v>1</v>
      </c>
      <c r="D153" s="2">
        <v>7</v>
      </c>
      <c r="E153" s="2">
        <v>7</v>
      </c>
      <c r="F153" s="3">
        <v>0</v>
      </c>
      <c r="G153" s="3">
        <v>0.13148414416477364</v>
      </c>
      <c r="H153" s="3">
        <v>0</v>
      </c>
      <c r="I153" s="3">
        <v>0.14058975995468756</v>
      </c>
      <c r="J153" s="3">
        <v>0</v>
      </c>
      <c r="K153" s="3">
        <v>0</v>
      </c>
      <c r="L153" s="3">
        <v>0</v>
      </c>
      <c r="M153" s="3">
        <v>0.23629845333676219</v>
      </c>
      <c r="N153" s="3">
        <v>0.24323336752574859</v>
      </c>
      <c r="O153" s="3">
        <v>8.3511747220219104E-2</v>
      </c>
    </row>
    <row r="154" spans="1:15" x14ac:dyDescent="0.25">
      <c r="A154" s="1">
        <v>46029.333333333336</v>
      </c>
      <c r="B154" s="2">
        <v>2026</v>
      </c>
      <c r="C154" s="2">
        <v>1</v>
      </c>
      <c r="D154" s="2">
        <v>7</v>
      </c>
      <c r="E154" s="2">
        <v>8</v>
      </c>
      <c r="F154" s="3">
        <v>0</v>
      </c>
      <c r="G154" s="3">
        <v>0.16686019414375225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0.31200403858993359</v>
      </c>
      <c r="N154" s="3">
        <v>0.29156277417538867</v>
      </c>
      <c r="O154" s="3">
        <v>8.560300076767495E-2</v>
      </c>
    </row>
    <row r="155" spans="1:15" x14ac:dyDescent="0.25">
      <c r="A155" s="1">
        <v>46029.375</v>
      </c>
      <c r="B155" s="2">
        <v>2026</v>
      </c>
      <c r="C155" s="2">
        <v>1</v>
      </c>
      <c r="D155" s="2">
        <v>7</v>
      </c>
      <c r="E155" s="2">
        <v>9</v>
      </c>
      <c r="F155" s="3">
        <v>0</v>
      </c>
      <c r="G155" s="3">
        <v>0.14949045979725931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  <c r="M155" s="3">
        <v>0.33456920902192211</v>
      </c>
      <c r="N155" s="3">
        <v>0.29324687046444126</v>
      </c>
      <c r="O155" s="3">
        <v>8.6367393253735852E-2</v>
      </c>
    </row>
    <row r="156" spans="1:15" x14ac:dyDescent="0.25">
      <c r="A156" s="1">
        <v>46029.416666666664</v>
      </c>
      <c r="B156" s="2">
        <v>2026</v>
      </c>
      <c r="C156" s="2">
        <v>1</v>
      </c>
      <c r="D156" s="2">
        <v>7</v>
      </c>
      <c r="E156" s="2">
        <v>10</v>
      </c>
      <c r="F156" s="3">
        <v>0</v>
      </c>
      <c r="G156" s="3">
        <v>7.0928306293135401E-2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0.33723294091084843</v>
      </c>
      <c r="N156" s="3">
        <v>0.28565449319206782</v>
      </c>
      <c r="O156" s="3">
        <v>7.709063782178352E-2</v>
      </c>
    </row>
    <row r="157" spans="1:15" x14ac:dyDescent="0.25">
      <c r="A157" s="1">
        <v>46029.458333333336</v>
      </c>
      <c r="B157" s="2">
        <v>2026</v>
      </c>
      <c r="C157" s="2">
        <v>1</v>
      </c>
      <c r="D157" s="2">
        <v>7</v>
      </c>
      <c r="E157" s="2">
        <v>11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0.2699312143676782</v>
      </c>
      <c r="N157" s="3">
        <v>0.28655923871785022</v>
      </c>
      <c r="O157" s="3">
        <v>6.1832272565058709E-2</v>
      </c>
    </row>
    <row r="158" spans="1:15" x14ac:dyDescent="0.25">
      <c r="A158" s="1">
        <v>46029.5</v>
      </c>
      <c r="B158" s="2">
        <v>2026</v>
      </c>
      <c r="C158" s="2">
        <v>1</v>
      </c>
      <c r="D158" s="2">
        <v>7</v>
      </c>
      <c r="E158" s="2">
        <v>12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0.15660213908983311</v>
      </c>
      <c r="N158" s="3">
        <v>0.24061452752332416</v>
      </c>
      <c r="O158" s="3">
        <v>4.4135185179239693E-2</v>
      </c>
    </row>
    <row r="159" spans="1:15" x14ac:dyDescent="0.25">
      <c r="A159" s="1">
        <v>46029.541666666664</v>
      </c>
      <c r="B159" s="2">
        <v>2026</v>
      </c>
      <c r="C159" s="2">
        <v>1</v>
      </c>
      <c r="D159" s="2">
        <v>7</v>
      </c>
      <c r="E159" s="2">
        <v>13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</row>
    <row r="160" spans="1:15" x14ac:dyDescent="0.25">
      <c r="A160" s="1">
        <v>46029.583333333336</v>
      </c>
      <c r="B160" s="2">
        <v>2026</v>
      </c>
      <c r="C160" s="2">
        <v>1</v>
      </c>
      <c r="D160" s="2">
        <v>7</v>
      </c>
      <c r="E160" s="2">
        <v>14</v>
      </c>
      <c r="F160" s="3">
        <v>0</v>
      </c>
      <c r="G160" s="3">
        <v>0</v>
      </c>
      <c r="H160" s="3">
        <v>0</v>
      </c>
      <c r="I160" s="3">
        <v>0.1192862735667846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1.32540303963094E-2</v>
      </c>
    </row>
    <row r="161" spans="1:15" x14ac:dyDescent="0.25">
      <c r="A161" s="1">
        <v>46029.625</v>
      </c>
      <c r="B161" s="2">
        <v>2026</v>
      </c>
      <c r="C161" s="2">
        <v>1</v>
      </c>
      <c r="D161" s="2">
        <v>7</v>
      </c>
      <c r="E161" s="2">
        <v>15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</row>
    <row r="162" spans="1:15" x14ac:dyDescent="0.25">
      <c r="A162" s="1">
        <v>46029.666666666664</v>
      </c>
      <c r="B162" s="2">
        <v>2026</v>
      </c>
      <c r="C162" s="2">
        <v>1</v>
      </c>
      <c r="D162" s="2">
        <v>7</v>
      </c>
      <c r="E162" s="2">
        <v>16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</row>
    <row r="163" spans="1:15" x14ac:dyDescent="0.25">
      <c r="A163" s="1">
        <v>46029.708333333336</v>
      </c>
      <c r="B163" s="2">
        <v>2026</v>
      </c>
      <c r="C163" s="2">
        <v>1</v>
      </c>
      <c r="D163" s="2">
        <v>7</v>
      </c>
      <c r="E163" s="2">
        <v>17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</row>
    <row r="164" spans="1:15" x14ac:dyDescent="0.25">
      <c r="A164" s="1">
        <v>46029.75</v>
      </c>
      <c r="B164" s="2">
        <v>2026</v>
      </c>
      <c r="C164" s="2">
        <v>1</v>
      </c>
      <c r="D164" s="2">
        <v>7</v>
      </c>
      <c r="E164" s="2">
        <v>18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</row>
    <row r="165" spans="1:15" x14ac:dyDescent="0.25">
      <c r="A165" s="1">
        <v>46029.791666666664</v>
      </c>
      <c r="B165" s="2">
        <v>2026</v>
      </c>
      <c r="C165" s="2">
        <v>1</v>
      </c>
      <c r="D165" s="2">
        <v>7</v>
      </c>
      <c r="E165" s="2">
        <v>19</v>
      </c>
      <c r="F165" s="3">
        <v>0</v>
      </c>
      <c r="G165" s="3">
        <v>0</v>
      </c>
      <c r="H165" s="3">
        <v>0</v>
      </c>
      <c r="I165" s="3">
        <v>0</v>
      </c>
      <c r="J165" s="3"/>
      <c r="K165" s="3">
        <v>0</v>
      </c>
      <c r="L165" s="3">
        <v>0</v>
      </c>
      <c r="M165" s="3">
        <v>0</v>
      </c>
      <c r="N165" s="3">
        <v>0</v>
      </c>
      <c r="O165" s="3">
        <v>0</v>
      </c>
    </row>
    <row r="166" spans="1:15" x14ac:dyDescent="0.25">
      <c r="A166" s="1">
        <v>46029.833333333336</v>
      </c>
      <c r="B166" s="2">
        <v>2026</v>
      </c>
      <c r="C166" s="2">
        <v>1</v>
      </c>
      <c r="D166" s="2">
        <v>7</v>
      </c>
      <c r="E166" s="2">
        <v>20</v>
      </c>
      <c r="F166" s="3"/>
      <c r="G166" s="3">
        <v>0</v>
      </c>
      <c r="H166" s="3"/>
      <c r="I166" s="3">
        <v>0</v>
      </c>
      <c r="J166" s="3"/>
      <c r="K166" s="3"/>
      <c r="L166" s="3"/>
      <c r="M166" s="3">
        <v>0</v>
      </c>
      <c r="N166" s="3">
        <v>0</v>
      </c>
      <c r="O166" s="3">
        <v>0</v>
      </c>
    </row>
    <row r="167" spans="1:15" x14ac:dyDescent="0.25">
      <c r="A167" s="1">
        <v>46029.875</v>
      </c>
      <c r="B167" s="2">
        <v>2026</v>
      </c>
      <c r="C167" s="2">
        <v>1</v>
      </c>
      <c r="D167" s="2">
        <v>7</v>
      </c>
      <c r="E167" s="2">
        <v>21</v>
      </c>
      <c r="F167" s="3"/>
      <c r="G167" s="3">
        <v>0</v>
      </c>
      <c r="H167" s="3"/>
      <c r="I167" s="3">
        <v>0</v>
      </c>
      <c r="J167" s="3"/>
      <c r="K167" s="3"/>
      <c r="L167" s="3"/>
      <c r="M167" s="3">
        <v>0</v>
      </c>
      <c r="N167" s="3">
        <v>0</v>
      </c>
      <c r="O167" s="3">
        <v>0</v>
      </c>
    </row>
    <row r="168" spans="1:15" x14ac:dyDescent="0.25">
      <c r="A168" s="1">
        <v>46029.916666666664</v>
      </c>
      <c r="B168" s="2">
        <v>2026</v>
      </c>
      <c r="C168" s="2">
        <v>1</v>
      </c>
      <c r="D168" s="2">
        <v>7</v>
      </c>
      <c r="E168" s="2">
        <v>22</v>
      </c>
      <c r="F168" s="3"/>
      <c r="G168" s="3">
        <v>0</v>
      </c>
      <c r="H168" s="3"/>
      <c r="I168" s="3">
        <v>0</v>
      </c>
      <c r="J168" s="3"/>
      <c r="K168" s="3"/>
      <c r="L168" s="3"/>
      <c r="M168" s="3">
        <v>0</v>
      </c>
      <c r="N168" s="3">
        <v>0</v>
      </c>
      <c r="O168" s="3">
        <v>0</v>
      </c>
    </row>
    <row r="169" spans="1:15" x14ac:dyDescent="0.25">
      <c r="A169" s="1">
        <v>46029.958333333336</v>
      </c>
      <c r="B169" s="2">
        <v>2026</v>
      </c>
      <c r="C169" s="2">
        <v>1</v>
      </c>
      <c r="D169" s="2">
        <v>7</v>
      </c>
      <c r="E169" s="2">
        <v>23</v>
      </c>
      <c r="F169" s="3"/>
      <c r="G169" s="3">
        <v>0</v>
      </c>
      <c r="H169" s="3"/>
      <c r="I169" s="3">
        <v>0</v>
      </c>
      <c r="J169" s="3"/>
      <c r="K169" s="3"/>
      <c r="L169" s="3"/>
      <c r="M169" s="3">
        <v>0</v>
      </c>
      <c r="N169" s="3">
        <v>0</v>
      </c>
      <c r="O169" s="3">
        <v>0</v>
      </c>
    </row>
    <row r="170" spans="1:15" x14ac:dyDescent="0.25">
      <c r="A170" s="1">
        <v>46030</v>
      </c>
      <c r="B170" s="2">
        <v>2026</v>
      </c>
      <c r="C170" s="2">
        <v>1</v>
      </c>
      <c r="D170" s="2">
        <v>8</v>
      </c>
      <c r="E170" s="2">
        <v>0</v>
      </c>
      <c r="F170" s="3"/>
      <c r="G170" s="3">
        <v>0</v>
      </c>
      <c r="H170" s="3"/>
      <c r="I170" s="3">
        <v>0</v>
      </c>
      <c r="J170" s="3"/>
      <c r="K170" s="3"/>
      <c r="L170" s="3"/>
      <c r="M170" s="3">
        <v>0</v>
      </c>
      <c r="N170" s="3">
        <v>0</v>
      </c>
      <c r="O170" s="3">
        <v>0</v>
      </c>
    </row>
    <row r="171" spans="1:15" x14ac:dyDescent="0.25">
      <c r="A171" s="1">
        <v>46030.041666666664</v>
      </c>
      <c r="B171" s="2">
        <v>2026</v>
      </c>
      <c r="C171" s="2">
        <v>1</v>
      </c>
      <c r="D171" s="2">
        <v>8</v>
      </c>
      <c r="E171" s="2">
        <v>1</v>
      </c>
      <c r="F171" s="3"/>
      <c r="G171" s="3">
        <v>0</v>
      </c>
      <c r="H171" s="3"/>
      <c r="I171" s="3">
        <v>0</v>
      </c>
      <c r="J171" s="3"/>
      <c r="K171" s="3"/>
      <c r="L171" s="3"/>
      <c r="M171" s="3">
        <v>0</v>
      </c>
      <c r="N171" s="3">
        <v>0</v>
      </c>
      <c r="O171" s="3">
        <v>0</v>
      </c>
    </row>
    <row r="172" spans="1:15" x14ac:dyDescent="0.25">
      <c r="A172" s="1">
        <v>46030.083333333336</v>
      </c>
      <c r="B172" s="2">
        <v>2026</v>
      </c>
      <c r="C172" s="2">
        <v>1</v>
      </c>
      <c r="D172" s="2">
        <v>8</v>
      </c>
      <c r="E172" s="2">
        <v>2</v>
      </c>
      <c r="F172" s="3"/>
      <c r="G172" s="3">
        <v>0</v>
      </c>
      <c r="H172" s="3"/>
      <c r="I172" s="3">
        <v>0</v>
      </c>
      <c r="J172" s="3"/>
      <c r="K172" s="3"/>
      <c r="L172" s="3"/>
      <c r="M172" s="3">
        <v>0</v>
      </c>
      <c r="N172" s="3">
        <v>0</v>
      </c>
      <c r="O172" s="3">
        <v>0</v>
      </c>
    </row>
    <row r="173" spans="1:15" x14ac:dyDescent="0.25">
      <c r="A173" s="1">
        <v>46030.125</v>
      </c>
      <c r="B173" s="2">
        <v>2026</v>
      </c>
      <c r="C173" s="2">
        <v>1</v>
      </c>
      <c r="D173" s="2">
        <v>8</v>
      </c>
      <c r="E173" s="2">
        <v>3</v>
      </c>
      <c r="F173" s="3"/>
      <c r="G173" s="3">
        <v>0</v>
      </c>
      <c r="H173" s="3"/>
      <c r="I173" s="3">
        <v>0</v>
      </c>
      <c r="J173" s="3"/>
      <c r="K173" s="3"/>
      <c r="L173" s="3"/>
      <c r="M173" s="3">
        <v>0</v>
      </c>
      <c r="N173" s="3">
        <v>0</v>
      </c>
      <c r="O173" s="3">
        <v>0</v>
      </c>
    </row>
    <row r="174" spans="1:15" x14ac:dyDescent="0.25">
      <c r="A174" s="1">
        <v>46030.166666666664</v>
      </c>
      <c r="B174" s="2">
        <v>2026</v>
      </c>
      <c r="C174" s="2">
        <v>1</v>
      </c>
      <c r="D174" s="2">
        <v>8</v>
      </c>
      <c r="E174" s="2">
        <v>4</v>
      </c>
      <c r="F174" s="3">
        <v>0</v>
      </c>
      <c r="G174" s="3">
        <v>0</v>
      </c>
      <c r="H174" s="3"/>
      <c r="I174" s="3">
        <v>0</v>
      </c>
      <c r="J174" s="3"/>
      <c r="K174" s="3"/>
      <c r="L174" s="3"/>
      <c r="M174" s="3">
        <v>0</v>
      </c>
      <c r="N174" s="3">
        <v>0</v>
      </c>
      <c r="O174" s="3">
        <v>0</v>
      </c>
    </row>
    <row r="175" spans="1:15" x14ac:dyDescent="0.25">
      <c r="A175" s="1">
        <v>46030.208333333336</v>
      </c>
      <c r="B175" s="2">
        <v>2026</v>
      </c>
      <c r="C175" s="2">
        <v>1</v>
      </c>
      <c r="D175" s="2">
        <v>8</v>
      </c>
      <c r="E175" s="2">
        <v>5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</row>
    <row r="176" spans="1:15" x14ac:dyDescent="0.25">
      <c r="A176" s="1">
        <v>46030.25</v>
      </c>
      <c r="B176" s="2">
        <v>2026</v>
      </c>
      <c r="C176" s="2">
        <v>1</v>
      </c>
      <c r="D176" s="2">
        <v>8</v>
      </c>
      <c r="E176" s="2">
        <v>6</v>
      </c>
      <c r="F176" s="3">
        <v>0</v>
      </c>
      <c r="G176" s="3">
        <v>1.5816009830375441E-2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1.7573344255972711E-3</v>
      </c>
    </row>
    <row r="177" spans="1:15" x14ac:dyDescent="0.25">
      <c r="A177" s="1">
        <v>46030.291666666664</v>
      </c>
      <c r="B177" s="2">
        <v>2026</v>
      </c>
      <c r="C177" s="2">
        <v>1</v>
      </c>
      <c r="D177" s="2">
        <v>8</v>
      </c>
      <c r="E177" s="2">
        <v>7</v>
      </c>
      <c r="F177" s="3">
        <v>0</v>
      </c>
      <c r="G177" s="3">
        <v>0</v>
      </c>
      <c r="H177" s="3">
        <v>0</v>
      </c>
      <c r="I177" s="3">
        <v>8.6768262687546102E-2</v>
      </c>
      <c r="J177" s="3">
        <v>0</v>
      </c>
      <c r="K177" s="3">
        <v>0</v>
      </c>
      <c r="L177" s="3">
        <v>0</v>
      </c>
      <c r="M177" s="3">
        <v>0.10827150844007791</v>
      </c>
      <c r="N177" s="3">
        <v>0.12110913586009001</v>
      </c>
      <c r="O177" s="3">
        <v>3.5127656331968224E-2</v>
      </c>
    </row>
    <row r="178" spans="1:15" x14ac:dyDescent="0.25">
      <c r="A178" s="1">
        <v>46030.333333333336</v>
      </c>
      <c r="B178" s="2">
        <v>2026</v>
      </c>
      <c r="C178" s="2">
        <v>1</v>
      </c>
      <c r="D178" s="2">
        <v>8</v>
      </c>
      <c r="E178" s="2">
        <v>8</v>
      </c>
      <c r="F178" s="3">
        <v>0</v>
      </c>
      <c r="G178" s="3">
        <v>0</v>
      </c>
      <c r="H178" s="3">
        <v>0</v>
      </c>
      <c r="I178" s="3">
        <v>0</v>
      </c>
      <c r="J178" s="3">
        <v>0.12361889849439205</v>
      </c>
      <c r="K178" s="3">
        <v>0</v>
      </c>
      <c r="L178" s="3">
        <v>0</v>
      </c>
      <c r="M178" s="3">
        <v>0.33793042399186879</v>
      </c>
      <c r="N178" s="3">
        <v>0.15530585662644014</v>
      </c>
      <c r="O178" s="3">
        <v>6.8539464345855658E-2</v>
      </c>
    </row>
    <row r="179" spans="1:15" x14ac:dyDescent="0.25">
      <c r="A179" s="1">
        <v>46030.375</v>
      </c>
      <c r="B179" s="2">
        <v>2026</v>
      </c>
      <c r="C179" s="2">
        <v>1</v>
      </c>
      <c r="D179" s="2">
        <v>8</v>
      </c>
      <c r="E179" s="2">
        <v>9</v>
      </c>
      <c r="F179" s="3">
        <v>0</v>
      </c>
      <c r="G179" s="3">
        <v>5.2703407781204303E-2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0.44191474738833847</v>
      </c>
      <c r="N179" s="3">
        <v>0.27444495923456885</v>
      </c>
      <c r="O179" s="3">
        <v>8.5451457156012392E-2</v>
      </c>
    </row>
    <row r="180" spans="1:15" x14ac:dyDescent="0.25">
      <c r="A180" s="1">
        <v>46030.416666666664</v>
      </c>
      <c r="B180" s="2">
        <v>2026</v>
      </c>
      <c r="C180" s="2">
        <v>1</v>
      </c>
      <c r="D180" s="2">
        <v>8</v>
      </c>
      <c r="E180" s="2">
        <v>10</v>
      </c>
      <c r="F180" s="3">
        <v>0</v>
      </c>
      <c r="G180" s="3">
        <v>6.2409328498547897E-2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0.41511386459096833</v>
      </c>
      <c r="N180" s="3">
        <v>0.28926281932406717</v>
      </c>
      <c r="O180" s="3">
        <v>8.5198445823731483E-2</v>
      </c>
    </row>
    <row r="181" spans="1:15" x14ac:dyDescent="0.25">
      <c r="A181" s="1">
        <v>46030.458333333336</v>
      </c>
      <c r="B181" s="2">
        <v>2026</v>
      </c>
      <c r="C181" s="2">
        <v>1</v>
      </c>
      <c r="D181" s="2">
        <v>8</v>
      </c>
      <c r="E181" s="2">
        <v>11</v>
      </c>
      <c r="F181" s="3">
        <v>0</v>
      </c>
      <c r="G181" s="3">
        <v>0.22967353962972337</v>
      </c>
      <c r="H181" s="3">
        <v>0</v>
      </c>
      <c r="I181" s="3">
        <v>0</v>
      </c>
      <c r="J181" s="3">
        <v>0.57519946776028019</v>
      </c>
      <c r="K181" s="3">
        <v>0</v>
      </c>
      <c r="L181" s="3">
        <v>0</v>
      </c>
      <c r="M181" s="3">
        <v>0.29282371610493096</v>
      </c>
      <c r="N181" s="3">
        <v>0</v>
      </c>
      <c r="O181" s="3">
        <v>0.12196630261054829</v>
      </c>
    </row>
    <row r="182" spans="1:15" x14ac:dyDescent="0.25">
      <c r="A182" s="1">
        <v>46030.5</v>
      </c>
      <c r="B182" s="2">
        <v>2026</v>
      </c>
      <c r="C182" s="2">
        <v>1</v>
      </c>
      <c r="D182" s="2">
        <v>8</v>
      </c>
      <c r="E182" s="2">
        <v>12</v>
      </c>
      <c r="F182" s="3">
        <v>0</v>
      </c>
      <c r="G182" s="3">
        <v>0.33936431370366138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0.23794003574827477</v>
      </c>
      <c r="N182" s="3">
        <v>0</v>
      </c>
      <c r="O182" s="3">
        <v>6.4144927716881794E-2</v>
      </c>
    </row>
    <row r="183" spans="1:15" x14ac:dyDescent="0.25">
      <c r="A183" s="1">
        <v>46030.541666666664</v>
      </c>
      <c r="B183" s="2">
        <v>2026</v>
      </c>
      <c r="C183" s="2">
        <v>1</v>
      </c>
      <c r="D183" s="2">
        <v>8</v>
      </c>
      <c r="E183" s="2">
        <v>13</v>
      </c>
      <c r="F183" s="3">
        <v>0</v>
      </c>
      <c r="G183" s="3">
        <v>0.23749652110279823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0.21535888518754787</v>
      </c>
      <c r="N183" s="3">
        <v>0</v>
      </c>
      <c r="O183" s="3">
        <v>5.0317267365594012E-2</v>
      </c>
    </row>
    <row r="184" spans="1:15" x14ac:dyDescent="0.25">
      <c r="A184" s="1">
        <v>46030.583333333336</v>
      </c>
      <c r="B184" s="2">
        <v>2026</v>
      </c>
      <c r="C184" s="2">
        <v>1</v>
      </c>
      <c r="D184" s="2">
        <v>8</v>
      </c>
      <c r="E184" s="2">
        <v>14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</row>
    <row r="185" spans="1:15" x14ac:dyDescent="0.25">
      <c r="A185" s="1">
        <v>46030.625</v>
      </c>
      <c r="B185" s="2">
        <v>2026</v>
      </c>
      <c r="C185" s="2">
        <v>1</v>
      </c>
      <c r="D185" s="2">
        <v>8</v>
      </c>
      <c r="E185" s="2">
        <v>15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</row>
    <row r="186" spans="1:15" x14ac:dyDescent="0.25">
      <c r="A186" s="1">
        <v>46030.666666666664</v>
      </c>
      <c r="B186" s="2">
        <v>2026</v>
      </c>
      <c r="C186" s="2">
        <v>1</v>
      </c>
      <c r="D186" s="2">
        <v>8</v>
      </c>
      <c r="E186" s="2">
        <v>16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</row>
    <row r="187" spans="1:15" x14ac:dyDescent="0.25">
      <c r="A187" s="1">
        <v>46030.708333333336</v>
      </c>
      <c r="B187" s="2">
        <v>2026</v>
      </c>
      <c r="C187" s="2">
        <v>1</v>
      </c>
      <c r="D187" s="2">
        <v>8</v>
      </c>
      <c r="E187" s="2">
        <v>17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>
        <v>0</v>
      </c>
    </row>
    <row r="188" spans="1:15" x14ac:dyDescent="0.25">
      <c r="A188" s="1">
        <v>46030.75</v>
      </c>
      <c r="B188" s="2">
        <v>2026</v>
      </c>
      <c r="C188" s="2">
        <v>1</v>
      </c>
      <c r="D188" s="2">
        <v>8</v>
      </c>
      <c r="E188" s="2">
        <v>18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</row>
    <row r="189" spans="1:15" x14ac:dyDescent="0.25">
      <c r="A189" s="1">
        <v>46030.791666666664</v>
      </c>
      <c r="B189" s="2">
        <v>2026</v>
      </c>
      <c r="C189" s="2">
        <v>1</v>
      </c>
      <c r="D189" s="2">
        <v>8</v>
      </c>
      <c r="E189" s="2">
        <v>19</v>
      </c>
      <c r="F189" s="3">
        <v>0</v>
      </c>
      <c r="G189" s="3">
        <v>0</v>
      </c>
      <c r="H189" s="3">
        <v>0</v>
      </c>
      <c r="I189" s="3">
        <v>0</v>
      </c>
      <c r="J189" s="3"/>
      <c r="K189" s="3">
        <v>0</v>
      </c>
      <c r="L189" s="3">
        <v>0</v>
      </c>
      <c r="M189" s="3">
        <v>0</v>
      </c>
      <c r="N189" s="3">
        <v>0</v>
      </c>
      <c r="O189" s="3">
        <v>0</v>
      </c>
    </row>
    <row r="190" spans="1:15" x14ac:dyDescent="0.25">
      <c r="A190" s="1">
        <v>46030.833333333336</v>
      </c>
      <c r="B190" s="2">
        <v>2026</v>
      </c>
      <c r="C190" s="2">
        <v>1</v>
      </c>
      <c r="D190" s="2">
        <v>8</v>
      </c>
      <c r="E190" s="2">
        <v>20</v>
      </c>
      <c r="F190" s="3"/>
      <c r="G190" s="3">
        <v>0</v>
      </c>
      <c r="H190" s="3"/>
      <c r="I190" s="3">
        <v>0</v>
      </c>
      <c r="J190" s="3"/>
      <c r="K190" s="3"/>
      <c r="L190" s="3"/>
      <c r="M190" s="3">
        <v>0</v>
      </c>
      <c r="N190" s="3">
        <v>0</v>
      </c>
      <c r="O190" s="3">
        <v>0</v>
      </c>
    </row>
    <row r="191" spans="1:15" x14ac:dyDescent="0.25">
      <c r="A191" s="1">
        <v>46030.875</v>
      </c>
      <c r="B191" s="2">
        <v>2026</v>
      </c>
      <c r="C191" s="2">
        <v>1</v>
      </c>
      <c r="D191" s="2">
        <v>8</v>
      </c>
      <c r="E191" s="2">
        <v>21</v>
      </c>
      <c r="F191" s="3"/>
      <c r="G191" s="3">
        <v>0</v>
      </c>
      <c r="H191" s="3"/>
      <c r="I191" s="3">
        <v>0</v>
      </c>
      <c r="J191" s="3"/>
      <c r="K191" s="3"/>
      <c r="L191" s="3"/>
      <c r="M191" s="3">
        <v>0</v>
      </c>
      <c r="N191" s="3">
        <v>0</v>
      </c>
      <c r="O191" s="3">
        <v>0</v>
      </c>
    </row>
    <row r="192" spans="1:15" x14ac:dyDescent="0.25">
      <c r="A192" s="1">
        <v>46030.916666666664</v>
      </c>
      <c r="B192" s="2">
        <v>2026</v>
      </c>
      <c r="C192" s="2">
        <v>1</v>
      </c>
      <c r="D192" s="2">
        <v>8</v>
      </c>
      <c r="E192" s="2">
        <v>22</v>
      </c>
      <c r="F192" s="3"/>
      <c r="G192" s="3">
        <v>0</v>
      </c>
      <c r="H192" s="3"/>
      <c r="I192" s="3">
        <v>0</v>
      </c>
      <c r="J192" s="3"/>
      <c r="K192" s="3"/>
      <c r="L192" s="3"/>
      <c r="M192" s="3">
        <v>0</v>
      </c>
      <c r="N192" s="3">
        <v>0</v>
      </c>
      <c r="O192" s="3">
        <v>0</v>
      </c>
    </row>
    <row r="193" spans="1:15" x14ac:dyDescent="0.25">
      <c r="A193" s="1">
        <v>46030.958333333336</v>
      </c>
      <c r="B193" s="2">
        <v>2026</v>
      </c>
      <c r="C193" s="2">
        <v>1</v>
      </c>
      <c r="D193" s="2">
        <v>8</v>
      </c>
      <c r="E193" s="2">
        <v>23</v>
      </c>
      <c r="F193" s="3"/>
      <c r="G193" s="3">
        <v>0</v>
      </c>
      <c r="H193" s="3"/>
      <c r="I193" s="3">
        <v>0</v>
      </c>
      <c r="J193" s="3"/>
      <c r="K193" s="3"/>
      <c r="L193" s="3"/>
      <c r="M193" s="3">
        <v>0</v>
      </c>
      <c r="N193" s="3">
        <v>0</v>
      </c>
      <c r="O193" s="3">
        <v>0</v>
      </c>
    </row>
    <row r="194" spans="1:15" x14ac:dyDescent="0.25">
      <c r="A194" s="1">
        <v>46031</v>
      </c>
      <c r="B194" s="2">
        <v>2026</v>
      </c>
      <c r="C194" s="2">
        <v>1</v>
      </c>
      <c r="D194" s="2">
        <v>9</v>
      </c>
      <c r="E194" s="2">
        <v>0</v>
      </c>
      <c r="F194" s="3"/>
      <c r="G194" s="3">
        <v>0</v>
      </c>
      <c r="H194" s="3"/>
      <c r="I194" s="3">
        <v>0</v>
      </c>
      <c r="J194" s="3"/>
      <c r="K194" s="3"/>
      <c r="L194" s="3"/>
      <c r="M194" s="3">
        <v>0</v>
      </c>
      <c r="N194" s="3">
        <v>0</v>
      </c>
      <c r="O194" s="3">
        <v>0</v>
      </c>
    </row>
    <row r="195" spans="1:15" x14ac:dyDescent="0.25">
      <c r="A195" s="1">
        <v>46031.041666666664</v>
      </c>
      <c r="B195" s="2">
        <v>2026</v>
      </c>
      <c r="C195" s="2">
        <v>1</v>
      </c>
      <c r="D195" s="2">
        <v>9</v>
      </c>
      <c r="E195" s="2">
        <v>1</v>
      </c>
      <c r="F195" s="3"/>
      <c r="G195" s="3">
        <v>0</v>
      </c>
      <c r="H195" s="3"/>
      <c r="I195" s="3">
        <v>0</v>
      </c>
      <c r="J195" s="3"/>
      <c r="K195" s="3"/>
      <c r="L195" s="3"/>
      <c r="M195" s="3">
        <v>0</v>
      </c>
      <c r="N195" s="3">
        <v>0</v>
      </c>
      <c r="O195" s="3">
        <v>0</v>
      </c>
    </row>
    <row r="196" spans="1:15" x14ac:dyDescent="0.25">
      <c r="A196" s="1">
        <v>46031.083333333336</v>
      </c>
      <c r="B196" s="2">
        <v>2026</v>
      </c>
      <c r="C196" s="2">
        <v>1</v>
      </c>
      <c r="D196" s="2">
        <v>9</v>
      </c>
      <c r="E196" s="2">
        <v>2</v>
      </c>
      <c r="F196" s="3"/>
      <c r="G196" s="3">
        <v>0</v>
      </c>
      <c r="H196" s="3"/>
      <c r="I196" s="3">
        <v>0</v>
      </c>
      <c r="J196" s="3"/>
      <c r="K196" s="3"/>
      <c r="L196" s="3"/>
      <c r="M196" s="3">
        <v>0</v>
      </c>
      <c r="N196" s="3">
        <v>0</v>
      </c>
      <c r="O196" s="3">
        <v>0</v>
      </c>
    </row>
    <row r="197" spans="1:15" x14ac:dyDescent="0.25">
      <c r="A197" s="1">
        <v>46031.125</v>
      </c>
      <c r="B197" s="2">
        <v>2026</v>
      </c>
      <c r="C197" s="2">
        <v>1</v>
      </c>
      <c r="D197" s="2">
        <v>9</v>
      </c>
      <c r="E197" s="2">
        <v>3</v>
      </c>
      <c r="F197" s="3"/>
      <c r="G197" s="3">
        <v>0</v>
      </c>
      <c r="H197" s="3"/>
      <c r="I197" s="3">
        <v>0</v>
      </c>
      <c r="J197" s="3"/>
      <c r="K197" s="3"/>
      <c r="L197" s="3"/>
      <c r="M197" s="3">
        <v>0</v>
      </c>
      <c r="N197" s="3">
        <v>0</v>
      </c>
      <c r="O197" s="3">
        <v>0</v>
      </c>
    </row>
    <row r="198" spans="1:15" x14ac:dyDescent="0.25">
      <c r="A198" s="1">
        <v>46031.166666666664</v>
      </c>
      <c r="B198" s="2">
        <v>2026</v>
      </c>
      <c r="C198" s="2">
        <v>1</v>
      </c>
      <c r="D198" s="2">
        <v>9</v>
      </c>
      <c r="E198" s="2">
        <v>4</v>
      </c>
      <c r="F198" s="3">
        <v>0</v>
      </c>
      <c r="G198" s="3">
        <v>0</v>
      </c>
      <c r="H198" s="3"/>
      <c r="I198" s="3">
        <v>0</v>
      </c>
      <c r="J198" s="3"/>
      <c r="K198" s="3"/>
      <c r="L198" s="3"/>
      <c r="M198" s="3">
        <v>0</v>
      </c>
      <c r="N198" s="3">
        <v>0</v>
      </c>
      <c r="O198" s="3">
        <v>0</v>
      </c>
    </row>
    <row r="199" spans="1:15" x14ac:dyDescent="0.25">
      <c r="A199" s="1">
        <v>46031.208333333336</v>
      </c>
      <c r="B199" s="2">
        <v>2026</v>
      </c>
      <c r="C199" s="2">
        <v>1</v>
      </c>
      <c r="D199" s="2">
        <v>9</v>
      </c>
      <c r="E199" s="2">
        <v>5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</row>
    <row r="200" spans="1:15" x14ac:dyDescent="0.25">
      <c r="A200" s="1">
        <v>46031.25</v>
      </c>
      <c r="B200" s="2">
        <v>2026</v>
      </c>
      <c r="C200" s="2">
        <v>1</v>
      </c>
      <c r="D200" s="2">
        <v>9</v>
      </c>
      <c r="E200" s="2">
        <v>6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>
        <v>0</v>
      </c>
    </row>
    <row r="201" spans="1:15" x14ac:dyDescent="0.25">
      <c r="A201" s="1">
        <v>46031.291666666664</v>
      </c>
      <c r="B201" s="2">
        <v>2026</v>
      </c>
      <c r="C201" s="2">
        <v>1</v>
      </c>
      <c r="D201" s="2">
        <v>9</v>
      </c>
      <c r="E201" s="2">
        <v>7</v>
      </c>
      <c r="F201" s="3">
        <v>0</v>
      </c>
      <c r="G201" s="3">
        <v>0.19147944201027911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>
        <v>2.127549355669768E-2</v>
      </c>
    </row>
    <row r="202" spans="1:15" x14ac:dyDescent="0.25">
      <c r="A202" s="1">
        <v>46031.333333333336</v>
      </c>
      <c r="B202" s="2">
        <v>2026</v>
      </c>
      <c r="C202" s="2">
        <v>1</v>
      </c>
      <c r="D202" s="2">
        <v>9</v>
      </c>
      <c r="E202" s="2">
        <v>8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v>0.26352456707312727</v>
      </c>
      <c r="N202" s="3">
        <v>0.33679290427946351</v>
      </c>
      <c r="O202" s="3">
        <v>6.6701941261398973E-2</v>
      </c>
    </row>
    <row r="203" spans="1:15" x14ac:dyDescent="0.25">
      <c r="A203" s="1">
        <v>46031.375</v>
      </c>
      <c r="B203" s="2">
        <v>2026</v>
      </c>
      <c r="C203" s="2">
        <v>1</v>
      </c>
      <c r="D203" s="2">
        <v>9</v>
      </c>
      <c r="E203" s="2">
        <v>9</v>
      </c>
      <c r="F203" s="3">
        <v>0</v>
      </c>
      <c r="G203" s="3">
        <v>0.99767511081207871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0.37045643985905735</v>
      </c>
      <c r="N203" s="3">
        <v>0.40955855930677731</v>
      </c>
      <c r="O203" s="3">
        <v>0.19752112333087926</v>
      </c>
    </row>
    <row r="204" spans="1:15" x14ac:dyDescent="0.25">
      <c r="A204" s="1">
        <v>46031.416666666664</v>
      </c>
      <c r="B204" s="2">
        <v>2026</v>
      </c>
      <c r="C204" s="2">
        <v>1</v>
      </c>
      <c r="D204" s="2">
        <v>9</v>
      </c>
      <c r="E204" s="2">
        <v>10</v>
      </c>
      <c r="F204" s="3">
        <v>0</v>
      </c>
      <c r="G204" s="3">
        <v>1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0.38561386452936253</v>
      </c>
      <c r="N204" s="3">
        <v>0.3926788750829408</v>
      </c>
      <c r="O204" s="3">
        <v>0.19758808217914481</v>
      </c>
    </row>
    <row r="205" spans="1:15" x14ac:dyDescent="0.25">
      <c r="A205" s="1">
        <v>46031.458333333336</v>
      </c>
      <c r="B205" s="2">
        <v>2026</v>
      </c>
      <c r="C205" s="2">
        <v>1</v>
      </c>
      <c r="D205" s="2">
        <v>9</v>
      </c>
      <c r="E205" s="2">
        <v>11</v>
      </c>
      <c r="F205" s="3">
        <v>0</v>
      </c>
      <c r="G205" s="3">
        <v>1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0.312431871053449</v>
      </c>
      <c r="N205" s="3">
        <v>0.35509355827593925</v>
      </c>
      <c r="O205" s="3">
        <v>0.1852806032588209</v>
      </c>
    </row>
    <row r="206" spans="1:15" x14ac:dyDescent="0.25">
      <c r="A206" s="1">
        <v>46031.5</v>
      </c>
      <c r="B206" s="2">
        <v>2026</v>
      </c>
      <c r="C206" s="2">
        <v>1</v>
      </c>
      <c r="D206" s="2">
        <v>9</v>
      </c>
      <c r="E206" s="2">
        <v>12</v>
      </c>
      <c r="F206" s="3">
        <v>0</v>
      </c>
      <c r="G206" s="3">
        <v>1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0.23209387704038714</v>
      </c>
      <c r="O206" s="3">
        <v>0.13689931967115412</v>
      </c>
    </row>
    <row r="207" spans="1:15" x14ac:dyDescent="0.25">
      <c r="A207" s="1">
        <v>46031.541666666664</v>
      </c>
      <c r="B207" s="2">
        <v>2026</v>
      </c>
      <c r="C207" s="2">
        <v>1</v>
      </c>
      <c r="D207" s="2">
        <v>9</v>
      </c>
      <c r="E207" s="2">
        <v>13</v>
      </c>
      <c r="F207" s="3">
        <v>0</v>
      </c>
      <c r="G207" s="3">
        <v>1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0.1111111111111111</v>
      </c>
    </row>
    <row r="208" spans="1:15" x14ac:dyDescent="0.25">
      <c r="A208" s="1">
        <v>46031.583333333336</v>
      </c>
      <c r="B208" s="2">
        <v>2026</v>
      </c>
      <c r="C208" s="2">
        <v>1</v>
      </c>
      <c r="D208" s="2">
        <v>9</v>
      </c>
      <c r="E208" s="2">
        <v>14</v>
      </c>
      <c r="F208" s="3">
        <v>0</v>
      </c>
      <c r="G208" s="3">
        <v>0.45288888089285312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5.0320986765872572E-2</v>
      </c>
    </row>
    <row r="209" spans="1:15" x14ac:dyDescent="0.25">
      <c r="A209" s="1">
        <v>46031.625</v>
      </c>
      <c r="B209" s="2">
        <v>2026</v>
      </c>
      <c r="C209" s="2">
        <v>1</v>
      </c>
      <c r="D209" s="2">
        <v>9</v>
      </c>
      <c r="E209" s="2">
        <v>15</v>
      </c>
      <c r="F209" s="3">
        <v>0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</row>
    <row r="210" spans="1:15" x14ac:dyDescent="0.25">
      <c r="A210" s="1">
        <v>46031.666666666664</v>
      </c>
      <c r="B210" s="2">
        <v>2026</v>
      </c>
      <c r="C210" s="2">
        <v>1</v>
      </c>
      <c r="D210" s="2">
        <v>9</v>
      </c>
      <c r="E210" s="2">
        <v>16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</row>
    <row r="211" spans="1:15" x14ac:dyDescent="0.25">
      <c r="A211" s="1">
        <v>46031.708333333336</v>
      </c>
      <c r="B211" s="2">
        <v>2026</v>
      </c>
      <c r="C211" s="2">
        <v>1</v>
      </c>
      <c r="D211" s="2">
        <v>9</v>
      </c>
      <c r="E211" s="2">
        <v>17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</row>
    <row r="212" spans="1:15" x14ac:dyDescent="0.25">
      <c r="A212" s="1">
        <v>46031.75</v>
      </c>
      <c r="B212" s="2">
        <v>2026</v>
      </c>
      <c r="C212" s="2">
        <v>1</v>
      </c>
      <c r="D212" s="2">
        <v>9</v>
      </c>
      <c r="E212" s="2">
        <v>18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</row>
    <row r="213" spans="1:15" x14ac:dyDescent="0.25">
      <c r="A213" s="1">
        <v>46031.791666666664</v>
      </c>
      <c r="B213" s="2">
        <v>2026</v>
      </c>
      <c r="C213" s="2">
        <v>1</v>
      </c>
      <c r="D213" s="2">
        <v>9</v>
      </c>
      <c r="E213" s="2">
        <v>19</v>
      </c>
      <c r="F213" s="3">
        <v>0</v>
      </c>
      <c r="G213" s="3">
        <v>0</v>
      </c>
      <c r="H213" s="3"/>
      <c r="I213" s="3">
        <v>0</v>
      </c>
      <c r="J213" s="3"/>
      <c r="K213" s="3">
        <v>0</v>
      </c>
      <c r="L213" s="3">
        <v>0</v>
      </c>
      <c r="M213" s="3">
        <v>0</v>
      </c>
      <c r="N213" s="3">
        <v>0</v>
      </c>
      <c r="O213" s="3">
        <v>0</v>
      </c>
    </row>
    <row r="214" spans="1:15" x14ac:dyDescent="0.25">
      <c r="A214" s="1">
        <v>46031.833333333336</v>
      </c>
      <c r="B214" s="2">
        <v>2026</v>
      </c>
      <c r="C214" s="2">
        <v>1</v>
      </c>
      <c r="D214" s="2">
        <v>9</v>
      </c>
      <c r="E214" s="2">
        <v>20</v>
      </c>
      <c r="F214" s="3"/>
      <c r="G214" s="3">
        <v>0</v>
      </c>
      <c r="H214" s="3"/>
      <c r="I214" s="3">
        <v>0</v>
      </c>
      <c r="J214" s="3"/>
      <c r="K214" s="3"/>
      <c r="L214" s="3"/>
      <c r="M214" s="3">
        <v>0</v>
      </c>
      <c r="N214" s="3">
        <v>0</v>
      </c>
      <c r="O214" s="3">
        <v>0</v>
      </c>
    </row>
    <row r="215" spans="1:15" x14ac:dyDescent="0.25">
      <c r="A215" s="1">
        <v>46031.875</v>
      </c>
      <c r="B215" s="2">
        <v>2026</v>
      </c>
      <c r="C215" s="2">
        <v>1</v>
      </c>
      <c r="D215" s="2">
        <v>9</v>
      </c>
      <c r="E215" s="2">
        <v>21</v>
      </c>
      <c r="F215" s="3"/>
      <c r="G215" s="3">
        <v>0</v>
      </c>
      <c r="H215" s="3"/>
      <c r="I215" s="3">
        <v>0</v>
      </c>
      <c r="J215" s="3"/>
      <c r="K215" s="3"/>
      <c r="L215" s="3"/>
      <c r="M215" s="3">
        <v>0</v>
      </c>
      <c r="N215" s="3">
        <v>0</v>
      </c>
      <c r="O215" s="3">
        <v>0</v>
      </c>
    </row>
    <row r="216" spans="1:15" x14ac:dyDescent="0.25">
      <c r="A216" s="1">
        <v>46031.916666666664</v>
      </c>
      <c r="B216" s="2">
        <v>2026</v>
      </c>
      <c r="C216" s="2">
        <v>1</v>
      </c>
      <c r="D216" s="2">
        <v>9</v>
      </c>
      <c r="E216" s="2">
        <v>22</v>
      </c>
      <c r="F216" s="3"/>
      <c r="G216" s="3">
        <v>0</v>
      </c>
      <c r="H216" s="3"/>
      <c r="I216" s="3">
        <v>0</v>
      </c>
      <c r="J216" s="3"/>
      <c r="K216" s="3"/>
      <c r="L216" s="3"/>
      <c r="M216" s="3">
        <v>0</v>
      </c>
      <c r="N216" s="3">
        <v>0</v>
      </c>
      <c r="O216" s="3">
        <v>0</v>
      </c>
    </row>
    <row r="217" spans="1:15" x14ac:dyDescent="0.25">
      <c r="A217" s="1">
        <v>46031.958333333336</v>
      </c>
      <c r="B217" s="2">
        <v>2026</v>
      </c>
      <c r="C217" s="2">
        <v>1</v>
      </c>
      <c r="D217" s="2">
        <v>9</v>
      </c>
      <c r="E217" s="2">
        <v>23</v>
      </c>
      <c r="F217" s="3"/>
      <c r="G217" s="3">
        <v>0</v>
      </c>
      <c r="H217" s="3"/>
      <c r="I217" s="3">
        <v>0</v>
      </c>
      <c r="J217" s="3"/>
      <c r="K217" s="3"/>
      <c r="L217" s="3"/>
      <c r="M217" s="3">
        <v>0</v>
      </c>
      <c r="N217" s="3">
        <v>0</v>
      </c>
      <c r="O217" s="3">
        <v>0</v>
      </c>
    </row>
    <row r="218" spans="1:15" x14ac:dyDescent="0.25">
      <c r="A218" s="1">
        <v>46032</v>
      </c>
      <c r="B218" s="2">
        <v>2026</v>
      </c>
      <c r="C218" s="2">
        <v>1</v>
      </c>
      <c r="D218" s="2">
        <v>10</v>
      </c>
      <c r="E218" s="2">
        <v>0</v>
      </c>
      <c r="F218" s="3"/>
      <c r="G218" s="3">
        <v>0</v>
      </c>
      <c r="H218" s="3"/>
      <c r="I218" s="3">
        <v>0</v>
      </c>
      <c r="J218" s="3"/>
      <c r="K218" s="3"/>
      <c r="L218" s="3"/>
      <c r="M218" s="3">
        <v>0</v>
      </c>
      <c r="N218" s="3">
        <v>0</v>
      </c>
      <c r="O218" s="3">
        <v>0</v>
      </c>
    </row>
    <row r="219" spans="1:15" x14ac:dyDescent="0.25">
      <c r="A219" s="1">
        <v>46032.041666666664</v>
      </c>
      <c r="B219" s="2">
        <v>2026</v>
      </c>
      <c r="C219" s="2">
        <v>1</v>
      </c>
      <c r="D219" s="2">
        <v>10</v>
      </c>
      <c r="E219" s="2">
        <v>1</v>
      </c>
      <c r="F219" s="3"/>
      <c r="G219" s="3">
        <v>0</v>
      </c>
      <c r="H219" s="3"/>
      <c r="I219" s="3">
        <v>0</v>
      </c>
      <c r="J219" s="3"/>
      <c r="K219" s="3"/>
      <c r="L219" s="3"/>
      <c r="M219" s="3">
        <v>0</v>
      </c>
      <c r="N219" s="3">
        <v>0</v>
      </c>
      <c r="O219" s="3">
        <v>0</v>
      </c>
    </row>
    <row r="220" spans="1:15" x14ac:dyDescent="0.25">
      <c r="A220" s="1">
        <v>46032.083333333336</v>
      </c>
      <c r="B220" s="2">
        <v>2026</v>
      </c>
      <c r="C220" s="2">
        <v>1</v>
      </c>
      <c r="D220" s="2">
        <v>10</v>
      </c>
      <c r="E220" s="2">
        <v>2</v>
      </c>
      <c r="F220" s="3"/>
      <c r="G220" s="3">
        <v>0</v>
      </c>
      <c r="H220" s="3"/>
      <c r="I220" s="3">
        <v>0</v>
      </c>
      <c r="J220" s="3"/>
      <c r="K220" s="3"/>
      <c r="L220" s="3"/>
      <c r="M220" s="3">
        <v>0</v>
      </c>
      <c r="N220" s="3">
        <v>0</v>
      </c>
      <c r="O220" s="3">
        <v>0</v>
      </c>
    </row>
    <row r="221" spans="1:15" x14ac:dyDescent="0.25">
      <c r="A221" s="1">
        <v>46032.125</v>
      </c>
      <c r="B221" s="2">
        <v>2026</v>
      </c>
      <c r="C221" s="2">
        <v>1</v>
      </c>
      <c r="D221" s="2">
        <v>10</v>
      </c>
      <c r="E221" s="2">
        <v>3</v>
      </c>
      <c r="F221" s="3"/>
      <c r="G221" s="3">
        <v>0</v>
      </c>
      <c r="H221" s="3"/>
      <c r="I221" s="3">
        <v>0</v>
      </c>
      <c r="J221" s="3"/>
      <c r="K221" s="3"/>
      <c r="L221" s="3"/>
      <c r="M221" s="3">
        <v>0</v>
      </c>
      <c r="N221" s="3">
        <v>0</v>
      </c>
      <c r="O221" s="3">
        <v>0</v>
      </c>
    </row>
    <row r="222" spans="1:15" x14ac:dyDescent="0.25">
      <c r="A222" s="1">
        <v>46032.166666666664</v>
      </c>
      <c r="B222" s="2">
        <v>2026</v>
      </c>
      <c r="C222" s="2">
        <v>1</v>
      </c>
      <c r="D222" s="2">
        <v>10</v>
      </c>
      <c r="E222" s="2">
        <v>4</v>
      </c>
      <c r="F222" s="3">
        <v>0</v>
      </c>
      <c r="G222" s="3">
        <v>0</v>
      </c>
      <c r="H222" s="3"/>
      <c r="I222" s="3">
        <v>0</v>
      </c>
      <c r="J222" s="3"/>
      <c r="K222" s="3"/>
      <c r="L222" s="3"/>
      <c r="M222" s="3">
        <v>0</v>
      </c>
      <c r="N222" s="3">
        <v>0</v>
      </c>
      <c r="O222" s="3">
        <v>0</v>
      </c>
    </row>
    <row r="223" spans="1:15" x14ac:dyDescent="0.25">
      <c r="A223" s="1">
        <v>46032.208333333336</v>
      </c>
      <c r="B223" s="2">
        <v>2026</v>
      </c>
      <c r="C223" s="2">
        <v>1</v>
      </c>
      <c r="D223" s="2">
        <v>10</v>
      </c>
      <c r="E223" s="2">
        <v>5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</row>
    <row r="224" spans="1:15" x14ac:dyDescent="0.25">
      <c r="A224" s="1">
        <v>46032.25</v>
      </c>
      <c r="B224" s="2">
        <v>2026</v>
      </c>
      <c r="C224" s="2">
        <v>1</v>
      </c>
      <c r="D224" s="2">
        <v>10</v>
      </c>
      <c r="E224" s="2">
        <v>6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</row>
    <row r="225" spans="1:15" x14ac:dyDescent="0.25">
      <c r="A225" s="1">
        <v>46032.291666666664</v>
      </c>
      <c r="B225" s="2">
        <v>2026</v>
      </c>
      <c r="C225" s="2">
        <v>1</v>
      </c>
      <c r="D225" s="2">
        <v>10</v>
      </c>
      <c r="E225" s="2">
        <v>7</v>
      </c>
      <c r="F225" s="3">
        <v>0</v>
      </c>
      <c r="G225" s="3">
        <v>3.4891490781913774E-2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5.960601113907265E-2</v>
      </c>
      <c r="N225" s="3">
        <v>5.8206423298548103E-2</v>
      </c>
      <c r="O225" s="3">
        <v>1.6967102802170501E-2</v>
      </c>
    </row>
    <row r="226" spans="1:15" x14ac:dyDescent="0.25">
      <c r="A226" s="1">
        <v>46032.333333333336</v>
      </c>
      <c r="B226" s="2">
        <v>2026</v>
      </c>
      <c r="C226" s="2">
        <v>1</v>
      </c>
      <c r="D226" s="2">
        <v>10</v>
      </c>
      <c r="E226" s="2">
        <v>8</v>
      </c>
      <c r="F226" s="3">
        <v>0</v>
      </c>
      <c r="G226" s="3">
        <v>0.10324543310339573</v>
      </c>
      <c r="H226" s="3">
        <v>5.2305143897627797E-2</v>
      </c>
      <c r="I226" s="3">
        <v>0</v>
      </c>
      <c r="J226" s="3">
        <v>0</v>
      </c>
      <c r="K226" s="3">
        <v>3.1533380602306274E-2</v>
      </c>
      <c r="L226" s="3">
        <v>0</v>
      </c>
      <c r="M226" s="3">
        <v>0.21811852322777814</v>
      </c>
      <c r="N226" s="3">
        <v>0.22907115570356118</v>
      </c>
      <c r="O226" s="3">
        <v>7.0474848503852133E-2</v>
      </c>
    </row>
    <row r="227" spans="1:15" x14ac:dyDescent="0.25">
      <c r="A227" s="1">
        <v>46032.375</v>
      </c>
      <c r="B227" s="2">
        <v>2026</v>
      </c>
      <c r="C227" s="2">
        <v>1</v>
      </c>
      <c r="D227" s="2">
        <v>10</v>
      </c>
      <c r="E227" s="2">
        <v>9</v>
      </c>
      <c r="F227" s="3">
        <v>0.31795447458684123</v>
      </c>
      <c r="G227" s="3">
        <v>1.6856568080698516E-2</v>
      </c>
      <c r="H227" s="3">
        <v>0.2177517224706878</v>
      </c>
      <c r="I227" s="3">
        <v>0</v>
      </c>
      <c r="J227" s="3">
        <v>9.2019161199789271E-2</v>
      </c>
      <c r="K227" s="3">
        <v>0.22988444444444445</v>
      </c>
      <c r="L227" s="3">
        <v>0.13307057715596293</v>
      </c>
      <c r="M227" s="3">
        <v>0.33825061321898259</v>
      </c>
      <c r="N227" s="3">
        <v>0.28351192263875913</v>
      </c>
      <c r="O227" s="3">
        <v>0.18103327597735175</v>
      </c>
    </row>
    <row r="228" spans="1:15" x14ac:dyDescent="0.25">
      <c r="A228" s="1">
        <v>46032.416666666664</v>
      </c>
      <c r="B228" s="2">
        <v>2026</v>
      </c>
      <c r="C228" s="2">
        <v>1</v>
      </c>
      <c r="D228" s="2">
        <v>10</v>
      </c>
      <c r="E228" s="2">
        <v>10</v>
      </c>
      <c r="F228" s="3">
        <v>0.33112254443405048</v>
      </c>
      <c r="G228" s="3">
        <v>0</v>
      </c>
      <c r="H228" s="3">
        <v>0.48907631105946314</v>
      </c>
      <c r="I228" s="3">
        <v>0</v>
      </c>
      <c r="J228" s="3">
        <v>0.13689428517421259</v>
      </c>
      <c r="K228" s="3">
        <v>0.24940444444444443</v>
      </c>
      <c r="L228" s="3">
        <v>0.1039115163207168</v>
      </c>
      <c r="M228" s="3">
        <v>0.42954446657962236</v>
      </c>
      <c r="N228" s="3">
        <v>0.31681110244481375</v>
      </c>
      <c r="O228" s="3">
        <v>0.22852940782859152</v>
      </c>
    </row>
    <row r="229" spans="1:15" x14ac:dyDescent="0.25">
      <c r="A229" s="1">
        <v>46032.458333333336</v>
      </c>
      <c r="B229" s="2">
        <v>2026</v>
      </c>
      <c r="C229" s="2">
        <v>1</v>
      </c>
      <c r="D229" s="2">
        <v>10</v>
      </c>
      <c r="E229" s="2">
        <v>11</v>
      </c>
      <c r="F229" s="3">
        <v>0.44402914442567099</v>
      </c>
      <c r="G229" s="3">
        <v>0</v>
      </c>
      <c r="H229" s="3">
        <v>0.31242073853039909</v>
      </c>
      <c r="I229" s="3">
        <v>0</v>
      </c>
      <c r="J229" s="3">
        <v>0.22100888636522981</v>
      </c>
      <c r="K229" s="3">
        <v>0.35398663463187086</v>
      </c>
      <c r="L229" s="3">
        <v>0.32601292474678495</v>
      </c>
      <c r="M229" s="3">
        <v>0.41074464582029258</v>
      </c>
      <c r="N229" s="3">
        <v>0.27393760268115674</v>
      </c>
      <c r="O229" s="3">
        <v>0.2602378419112672</v>
      </c>
    </row>
    <row r="230" spans="1:15" x14ac:dyDescent="0.25">
      <c r="A230" s="1">
        <v>46032.5</v>
      </c>
      <c r="B230" s="2">
        <v>2026</v>
      </c>
      <c r="C230" s="2">
        <v>1</v>
      </c>
      <c r="D230" s="2">
        <v>10</v>
      </c>
      <c r="E230" s="2">
        <v>12</v>
      </c>
      <c r="F230" s="3">
        <v>0</v>
      </c>
      <c r="G230" s="3">
        <v>0</v>
      </c>
      <c r="H230" s="3">
        <v>0.60244800313104507</v>
      </c>
      <c r="I230" s="3">
        <v>0.10435640165745411</v>
      </c>
      <c r="J230" s="3">
        <v>0.41150358447817353</v>
      </c>
      <c r="K230" s="3">
        <v>0.1975703703703704</v>
      </c>
      <c r="L230" s="3">
        <v>0.60389013496446331</v>
      </c>
      <c r="M230" s="3">
        <v>0.27374156656344162</v>
      </c>
      <c r="N230" s="3">
        <v>0.10794607507698326</v>
      </c>
      <c r="O230" s="3">
        <v>0.25571734847132571</v>
      </c>
    </row>
    <row r="231" spans="1:15" x14ac:dyDescent="0.25">
      <c r="A231" s="1">
        <v>46032.541666666664</v>
      </c>
      <c r="B231" s="2">
        <v>2026</v>
      </c>
      <c r="C231" s="2">
        <v>1</v>
      </c>
      <c r="D231" s="2">
        <v>10</v>
      </c>
      <c r="E231" s="2">
        <v>13</v>
      </c>
      <c r="F231" s="3">
        <v>0.46196445275958831</v>
      </c>
      <c r="G231" s="3">
        <v>0</v>
      </c>
      <c r="H231" s="3">
        <v>0.59988857584638633</v>
      </c>
      <c r="I231" s="3">
        <v>6.1755896970972349E-2</v>
      </c>
      <c r="J231" s="3">
        <v>0.43968132111823643</v>
      </c>
      <c r="K231" s="3">
        <v>0.39532531273806015</v>
      </c>
      <c r="L231" s="3">
        <v>0.65137554002844977</v>
      </c>
      <c r="M231" s="3">
        <v>8.0054639750313794E-2</v>
      </c>
      <c r="N231" s="3">
        <v>0</v>
      </c>
      <c r="O231" s="3">
        <v>0.29889397102355636</v>
      </c>
    </row>
    <row r="232" spans="1:15" x14ac:dyDescent="0.25">
      <c r="A232" s="1">
        <v>46032.583333333336</v>
      </c>
      <c r="B232" s="2">
        <v>2026</v>
      </c>
      <c r="C232" s="2">
        <v>1</v>
      </c>
      <c r="D232" s="2">
        <v>10</v>
      </c>
      <c r="E232" s="2">
        <v>14</v>
      </c>
      <c r="F232" s="3">
        <v>0.39074299260619627</v>
      </c>
      <c r="G232" s="3">
        <v>0</v>
      </c>
      <c r="H232" s="3">
        <v>0.19667808084386196</v>
      </c>
      <c r="I232" s="3">
        <v>0</v>
      </c>
      <c r="J232" s="3">
        <v>0.33389055122618699</v>
      </c>
      <c r="K232" s="3">
        <v>0.15638898990181546</v>
      </c>
      <c r="L232" s="3">
        <v>0.58947319543895049</v>
      </c>
      <c r="M232" s="3">
        <v>0</v>
      </c>
      <c r="N232" s="3">
        <v>0</v>
      </c>
      <c r="O232" s="3">
        <v>0.18524153444633459</v>
      </c>
    </row>
    <row r="233" spans="1:15" x14ac:dyDescent="0.25">
      <c r="A233" s="1">
        <v>46032.625</v>
      </c>
      <c r="B233" s="2">
        <v>2026</v>
      </c>
      <c r="C233" s="2">
        <v>1</v>
      </c>
      <c r="D233" s="2">
        <v>10</v>
      </c>
      <c r="E233" s="2">
        <v>15</v>
      </c>
      <c r="F233" s="3">
        <v>0.14872732368140371</v>
      </c>
      <c r="G233" s="3">
        <v>0</v>
      </c>
      <c r="H233" s="3">
        <v>0</v>
      </c>
      <c r="I233" s="3">
        <v>0</v>
      </c>
      <c r="J233" s="3">
        <v>0.18453021945283754</v>
      </c>
      <c r="K233" s="3">
        <v>0.21144206033898139</v>
      </c>
      <c r="L233" s="3">
        <v>0.24034543150460619</v>
      </c>
      <c r="M233" s="3">
        <v>0</v>
      </c>
      <c r="N233" s="3">
        <v>0</v>
      </c>
      <c r="O233" s="3">
        <v>8.7227226108647651E-2</v>
      </c>
    </row>
    <row r="234" spans="1:15" x14ac:dyDescent="0.25">
      <c r="A234" s="1">
        <v>46032.666666666664</v>
      </c>
      <c r="B234" s="2">
        <v>2026</v>
      </c>
      <c r="C234" s="2">
        <v>1</v>
      </c>
      <c r="D234" s="2">
        <v>10</v>
      </c>
      <c r="E234" s="2">
        <v>16</v>
      </c>
      <c r="F234" s="3">
        <v>0</v>
      </c>
      <c r="G234" s="3">
        <v>0</v>
      </c>
      <c r="H234" s="3">
        <v>0</v>
      </c>
      <c r="I234" s="3">
        <v>0</v>
      </c>
      <c r="J234" s="3">
        <v>0.1036123276636359</v>
      </c>
      <c r="K234" s="3">
        <v>0.1208169584375372</v>
      </c>
      <c r="L234" s="3">
        <v>0.1298682939845994</v>
      </c>
      <c r="M234" s="3">
        <v>0</v>
      </c>
      <c r="N234" s="3">
        <v>0</v>
      </c>
      <c r="O234" s="3">
        <v>3.9366397787308056E-2</v>
      </c>
    </row>
    <row r="235" spans="1:15" x14ac:dyDescent="0.25">
      <c r="A235" s="1">
        <v>46032.708333333336</v>
      </c>
      <c r="B235" s="2">
        <v>2026</v>
      </c>
      <c r="C235" s="2">
        <v>1</v>
      </c>
      <c r="D235" s="2">
        <v>10</v>
      </c>
      <c r="E235" s="2">
        <v>17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</row>
    <row r="236" spans="1:15" x14ac:dyDescent="0.25">
      <c r="A236" s="1">
        <v>46032.75</v>
      </c>
      <c r="B236" s="2">
        <v>2026</v>
      </c>
      <c r="C236" s="2">
        <v>1</v>
      </c>
      <c r="D236" s="2">
        <v>10</v>
      </c>
      <c r="E236" s="2">
        <v>18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</row>
    <row r="237" spans="1:15" x14ac:dyDescent="0.25">
      <c r="A237" s="1">
        <v>46032.791666666664</v>
      </c>
      <c r="B237" s="2">
        <v>2026</v>
      </c>
      <c r="C237" s="2">
        <v>1</v>
      </c>
      <c r="D237" s="2">
        <v>10</v>
      </c>
      <c r="E237" s="2">
        <v>19</v>
      </c>
      <c r="F237" s="3">
        <v>0</v>
      </c>
      <c r="G237" s="3">
        <v>5.1233984263080998E-2</v>
      </c>
      <c r="H237" s="3">
        <v>0</v>
      </c>
      <c r="I237" s="3">
        <v>5.6071320465508702E-2</v>
      </c>
      <c r="J237" s="3"/>
      <c r="K237" s="3">
        <v>0</v>
      </c>
      <c r="L237" s="3">
        <v>0</v>
      </c>
      <c r="M237" s="3">
        <v>0.14681467181912075</v>
      </c>
      <c r="N237" s="3">
        <v>0</v>
      </c>
      <c r="O237" s="3">
        <v>3.1764997068463807E-2</v>
      </c>
    </row>
    <row r="238" spans="1:15" x14ac:dyDescent="0.25">
      <c r="A238" s="1">
        <v>46032.833333333336</v>
      </c>
      <c r="B238" s="2">
        <v>2026</v>
      </c>
      <c r="C238" s="2">
        <v>1</v>
      </c>
      <c r="D238" s="2">
        <v>10</v>
      </c>
      <c r="E238" s="2">
        <v>20</v>
      </c>
      <c r="F238" s="3"/>
      <c r="G238" s="3">
        <v>7.0075792012825072E-2</v>
      </c>
      <c r="H238" s="3"/>
      <c r="I238" s="3">
        <v>0</v>
      </c>
      <c r="J238" s="3"/>
      <c r="K238" s="3"/>
      <c r="L238" s="3"/>
      <c r="M238" s="3">
        <v>0.2601634791137008</v>
      </c>
      <c r="N238" s="3">
        <v>0.60710460437441638</v>
      </c>
      <c r="O238" s="3">
        <v>0.23433596887523556</v>
      </c>
    </row>
    <row r="239" spans="1:15" x14ac:dyDescent="0.25">
      <c r="A239" s="1">
        <v>46032.875</v>
      </c>
      <c r="B239" s="2">
        <v>2026</v>
      </c>
      <c r="C239" s="2">
        <v>1</v>
      </c>
      <c r="D239" s="2">
        <v>10</v>
      </c>
      <c r="E239" s="2">
        <v>21</v>
      </c>
      <c r="F239" s="3"/>
      <c r="G239" s="3">
        <v>0.1163602043016935</v>
      </c>
      <c r="H239" s="3"/>
      <c r="I239" s="3">
        <v>0</v>
      </c>
      <c r="J239" s="3"/>
      <c r="K239" s="3"/>
      <c r="L239" s="3"/>
      <c r="M239" s="3">
        <v>0.30788883029839659</v>
      </c>
      <c r="N239" s="3">
        <v>0.51242847567490912</v>
      </c>
      <c r="O239" s="3">
        <v>0.23416937756874981</v>
      </c>
    </row>
    <row r="240" spans="1:15" x14ac:dyDescent="0.25">
      <c r="A240" s="1">
        <v>46032.916666666664</v>
      </c>
      <c r="B240" s="2">
        <v>2026</v>
      </c>
      <c r="C240" s="2">
        <v>1</v>
      </c>
      <c r="D240" s="2">
        <v>10</v>
      </c>
      <c r="E240" s="2">
        <v>22</v>
      </c>
      <c r="F240" s="3"/>
      <c r="G240" s="3">
        <v>0.15588506232703159</v>
      </c>
      <c r="H240" s="3"/>
      <c r="I240" s="3">
        <v>0</v>
      </c>
      <c r="J240" s="3"/>
      <c r="K240" s="3"/>
      <c r="L240" s="3"/>
      <c r="M240" s="3">
        <v>0.38458995588820899</v>
      </c>
      <c r="N240" s="3">
        <v>0.55681502926729509</v>
      </c>
      <c r="O240" s="3">
        <v>0.27432251187063394</v>
      </c>
    </row>
    <row r="241" spans="1:15" x14ac:dyDescent="0.25">
      <c r="A241" s="1">
        <v>46032.958333333336</v>
      </c>
      <c r="B241" s="2">
        <v>2026</v>
      </c>
      <c r="C241" s="2">
        <v>1</v>
      </c>
      <c r="D241" s="2">
        <v>10</v>
      </c>
      <c r="E241" s="2">
        <v>23</v>
      </c>
      <c r="F241" s="3"/>
      <c r="G241" s="3">
        <v>4.3230777888254864E-2</v>
      </c>
      <c r="H241" s="3"/>
      <c r="I241" s="3">
        <v>0</v>
      </c>
      <c r="J241" s="3"/>
      <c r="K241" s="3"/>
      <c r="L241" s="3"/>
      <c r="M241" s="3">
        <v>0.46338548703225774</v>
      </c>
      <c r="N241" s="3">
        <v>0.67550623488088379</v>
      </c>
      <c r="O241" s="3">
        <v>0.2955306249503491</v>
      </c>
    </row>
    <row r="242" spans="1:15" x14ac:dyDescent="0.25">
      <c r="A242" s="1">
        <v>46033</v>
      </c>
      <c r="B242" s="2">
        <v>2026</v>
      </c>
      <c r="C242" s="2">
        <v>1</v>
      </c>
      <c r="D242" s="2">
        <v>11</v>
      </c>
      <c r="E242" s="2">
        <v>0</v>
      </c>
      <c r="F242" s="3"/>
      <c r="G242" s="3">
        <v>0</v>
      </c>
      <c r="H242" s="3"/>
      <c r="I242" s="3">
        <v>0</v>
      </c>
      <c r="J242" s="3"/>
      <c r="K242" s="3"/>
      <c r="L242" s="3"/>
      <c r="M242" s="3">
        <v>6.6506442599851404E-2</v>
      </c>
      <c r="N242" s="3">
        <v>0.12024761243171715</v>
      </c>
      <c r="O242" s="3">
        <v>4.6688513757892139E-2</v>
      </c>
    </row>
    <row r="243" spans="1:15" x14ac:dyDescent="0.25">
      <c r="A243" s="1">
        <v>46033.041666666664</v>
      </c>
      <c r="B243" s="2">
        <v>2026</v>
      </c>
      <c r="C243" s="2">
        <v>1</v>
      </c>
      <c r="D243" s="2">
        <v>11</v>
      </c>
      <c r="E243" s="2">
        <v>1</v>
      </c>
      <c r="F243" s="3"/>
      <c r="G243" s="3">
        <v>0</v>
      </c>
      <c r="H243" s="3"/>
      <c r="I243" s="3">
        <v>0</v>
      </c>
      <c r="J243" s="3"/>
      <c r="K243" s="3"/>
      <c r="L243" s="3"/>
      <c r="M243" s="3">
        <v>0</v>
      </c>
      <c r="N243" s="3">
        <v>0</v>
      </c>
      <c r="O243" s="3">
        <v>0</v>
      </c>
    </row>
    <row r="244" spans="1:15" x14ac:dyDescent="0.25">
      <c r="A244" s="1">
        <v>46033.083333333336</v>
      </c>
      <c r="B244" s="2">
        <v>2026</v>
      </c>
      <c r="C244" s="2">
        <v>1</v>
      </c>
      <c r="D244" s="2">
        <v>11</v>
      </c>
      <c r="E244" s="2">
        <v>2</v>
      </c>
      <c r="F244" s="3"/>
      <c r="G244" s="3">
        <v>0</v>
      </c>
      <c r="H244" s="3"/>
      <c r="I244" s="3">
        <v>0</v>
      </c>
      <c r="J244" s="3"/>
      <c r="K244" s="3"/>
      <c r="L244" s="3"/>
      <c r="M244" s="3">
        <v>0</v>
      </c>
      <c r="N244" s="3">
        <v>0</v>
      </c>
      <c r="O244" s="3">
        <v>0</v>
      </c>
    </row>
    <row r="245" spans="1:15" x14ac:dyDescent="0.25">
      <c r="A245" s="1">
        <v>46033.125</v>
      </c>
      <c r="B245" s="2">
        <v>2026</v>
      </c>
      <c r="C245" s="2">
        <v>1</v>
      </c>
      <c r="D245" s="2">
        <v>11</v>
      </c>
      <c r="E245" s="2">
        <v>3</v>
      </c>
      <c r="F245" s="3"/>
      <c r="G245" s="3">
        <v>0</v>
      </c>
      <c r="H245" s="3"/>
      <c r="I245" s="3">
        <v>0</v>
      </c>
      <c r="J245" s="3"/>
      <c r="K245" s="3"/>
      <c r="L245" s="3"/>
      <c r="M245" s="3">
        <v>0</v>
      </c>
      <c r="N245" s="3">
        <v>0</v>
      </c>
      <c r="O245" s="3">
        <v>0</v>
      </c>
    </row>
    <row r="246" spans="1:15" x14ac:dyDescent="0.25">
      <c r="A246" s="1">
        <v>46033.166666666664</v>
      </c>
      <c r="B246" s="2">
        <v>2026</v>
      </c>
      <c r="C246" s="2">
        <v>1</v>
      </c>
      <c r="D246" s="2">
        <v>11</v>
      </c>
      <c r="E246" s="2">
        <v>4</v>
      </c>
      <c r="F246" s="3">
        <v>0</v>
      </c>
      <c r="G246" s="3">
        <v>0</v>
      </c>
      <c r="H246" s="3"/>
      <c r="I246" s="3">
        <v>0</v>
      </c>
      <c r="J246" s="3"/>
      <c r="K246" s="3"/>
      <c r="L246" s="3"/>
      <c r="M246" s="3">
        <v>0</v>
      </c>
      <c r="N246" s="3">
        <v>0</v>
      </c>
      <c r="O246" s="3">
        <v>0</v>
      </c>
    </row>
    <row r="247" spans="1:15" x14ac:dyDescent="0.25">
      <c r="A247" s="1">
        <v>46033.208333333336</v>
      </c>
      <c r="B247" s="2">
        <v>2026</v>
      </c>
      <c r="C247" s="2">
        <v>1</v>
      </c>
      <c r="D247" s="2">
        <v>11</v>
      </c>
      <c r="E247" s="2">
        <v>5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/>
      <c r="M247" s="3">
        <v>0</v>
      </c>
      <c r="N247" s="3">
        <v>0</v>
      </c>
      <c r="O247" s="3">
        <v>0</v>
      </c>
    </row>
    <row r="248" spans="1:15" x14ac:dyDescent="0.25">
      <c r="A248" s="1">
        <v>46033.25</v>
      </c>
      <c r="B248" s="2">
        <v>2026</v>
      </c>
      <c r="C248" s="2">
        <v>1</v>
      </c>
      <c r="D248" s="2">
        <v>11</v>
      </c>
      <c r="E248" s="2">
        <v>6</v>
      </c>
      <c r="F248" s="3">
        <v>0</v>
      </c>
      <c r="G248" s="3">
        <v>2.1454009252449206E-3</v>
      </c>
      <c r="H248" s="3">
        <v>0</v>
      </c>
      <c r="I248" s="3">
        <v>0.13489601629581199</v>
      </c>
      <c r="J248" s="3">
        <v>0</v>
      </c>
      <c r="K248" s="3">
        <v>0</v>
      </c>
      <c r="L248" s="3">
        <v>0</v>
      </c>
      <c r="M248" s="3">
        <v>0</v>
      </c>
      <c r="N248" s="3">
        <v>2.2405562343338611E-2</v>
      </c>
      <c r="O248" s="3">
        <v>1.7716331062710613E-2</v>
      </c>
    </row>
    <row r="249" spans="1:15" x14ac:dyDescent="0.25">
      <c r="A249" s="1">
        <v>46033.291666666664</v>
      </c>
      <c r="B249" s="2">
        <v>2026</v>
      </c>
      <c r="C249" s="2">
        <v>1</v>
      </c>
      <c r="D249" s="2">
        <v>11</v>
      </c>
      <c r="E249" s="2">
        <v>7</v>
      </c>
      <c r="F249" s="3">
        <v>0</v>
      </c>
      <c r="G249" s="3">
        <v>5.9441535184795301E-2</v>
      </c>
      <c r="H249" s="3">
        <v>7.3110440757499548E-2</v>
      </c>
      <c r="I249" s="3">
        <v>8.1396556181370455E-2</v>
      </c>
      <c r="J249" s="3">
        <v>0.5727333539671402</v>
      </c>
      <c r="K249" s="3">
        <v>0.33157569072664173</v>
      </c>
      <c r="L249" s="3">
        <v>0.23815287000895555</v>
      </c>
      <c r="M249" s="3">
        <v>0.12966536640581855</v>
      </c>
      <c r="N249" s="3">
        <v>0.14192256973430944</v>
      </c>
      <c r="O249" s="3">
        <v>0.18088870921850342</v>
      </c>
    </row>
    <row r="250" spans="1:15" x14ac:dyDescent="0.25">
      <c r="A250" s="1">
        <v>46033.333333333336</v>
      </c>
      <c r="B250" s="2">
        <v>2026</v>
      </c>
      <c r="C250" s="2">
        <v>1</v>
      </c>
      <c r="D250" s="2">
        <v>11</v>
      </c>
      <c r="E250" s="2">
        <v>8</v>
      </c>
      <c r="F250" s="3">
        <v>0.61339211207472089</v>
      </c>
      <c r="G250" s="3">
        <v>0.30003499217717905</v>
      </c>
      <c r="H250" s="3">
        <v>0</v>
      </c>
      <c r="I250" s="3">
        <v>0</v>
      </c>
      <c r="J250" s="3">
        <v>0.6138196694971656</v>
      </c>
      <c r="K250" s="3">
        <v>0.68427018003969664</v>
      </c>
      <c r="L250" s="3">
        <v>0.58306248703352881</v>
      </c>
      <c r="M250" s="3">
        <v>0.42110696816814219</v>
      </c>
      <c r="N250" s="3">
        <v>0.36455202154292221</v>
      </c>
      <c r="O250" s="3">
        <v>0.39780427005926167</v>
      </c>
    </row>
    <row r="251" spans="1:15" x14ac:dyDescent="0.25">
      <c r="A251" s="1">
        <v>46033.375</v>
      </c>
      <c r="B251" s="2">
        <v>2026</v>
      </c>
      <c r="C251" s="2">
        <v>1</v>
      </c>
      <c r="D251" s="2">
        <v>11</v>
      </c>
      <c r="E251" s="2">
        <v>9</v>
      </c>
      <c r="F251" s="3">
        <v>0.63406411946688945</v>
      </c>
      <c r="G251" s="3">
        <v>0.45483141536511129</v>
      </c>
      <c r="H251" s="3">
        <v>0.5278768471325519</v>
      </c>
      <c r="I251" s="3">
        <v>0</v>
      </c>
      <c r="J251" s="3">
        <v>0.62034899962787271</v>
      </c>
      <c r="K251" s="3">
        <v>0.69790507912657829</v>
      </c>
      <c r="L251" s="3">
        <v>0.66398525127033059</v>
      </c>
      <c r="M251" s="3">
        <v>0.65700171619862358</v>
      </c>
      <c r="N251" s="3">
        <v>0.59417497914379436</v>
      </c>
      <c r="O251" s="3">
        <v>0.53890982303686141</v>
      </c>
    </row>
    <row r="252" spans="1:15" x14ac:dyDescent="0.25">
      <c r="A252" s="1">
        <v>46033.416666666664</v>
      </c>
      <c r="B252" s="2">
        <v>2026</v>
      </c>
      <c r="C252" s="2">
        <v>1</v>
      </c>
      <c r="D252" s="2">
        <v>11</v>
      </c>
      <c r="E252" s="2">
        <v>10</v>
      </c>
      <c r="F252" s="3">
        <v>0.63399232446121112</v>
      </c>
      <c r="G252" s="3">
        <v>0.59753261419983517</v>
      </c>
      <c r="H252" s="3">
        <v>0.65209793190342902</v>
      </c>
      <c r="I252" s="3">
        <v>0</v>
      </c>
      <c r="J252" s="3">
        <v>0.6120507957920911</v>
      </c>
      <c r="K252" s="3">
        <v>0.70133925925925933</v>
      </c>
      <c r="L252" s="3">
        <v>0.68046603006061335</v>
      </c>
      <c r="M252" s="3">
        <v>0.76478851740069032</v>
      </c>
      <c r="N252" s="3">
        <v>0.71225704608043294</v>
      </c>
      <c r="O252" s="3">
        <v>0.59494716879528475</v>
      </c>
    </row>
    <row r="253" spans="1:15" x14ac:dyDescent="0.25">
      <c r="A253" s="1">
        <v>46033.458333333336</v>
      </c>
      <c r="B253" s="2">
        <v>2026</v>
      </c>
      <c r="C253" s="2">
        <v>1</v>
      </c>
      <c r="D253" s="2">
        <v>11</v>
      </c>
      <c r="E253" s="2">
        <v>11</v>
      </c>
      <c r="F253" s="3">
        <v>0.63374756876003491</v>
      </c>
      <c r="G253" s="3">
        <v>0.43372305875369471</v>
      </c>
      <c r="H253" s="3">
        <v>0.6157324933236028</v>
      </c>
      <c r="I253" s="3">
        <v>0</v>
      </c>
      <c r="J253" s="3">
        <v>0.59727164250518128</v>
      </c>
      <c r="K253" s="3">
        <v>0.70228740740740747</v>
      </c>
      <c r="L253" s="3">
        <v>0.67705664535089005</v>
      </c>
      <c r="M253" s="3">
        <v>0.71732543270981586</v>
      </c>
      <c r="N253" s="3">
        <v>0.63846212696408178</v>
      </c>
      <c r="O253" s="3">
        <v>0.55728959730830097</v>
      </c>
    </row>
    <row r="254" spans="1:15" x14ac:dyDescent="0.25">
      <c r="A254" s="1">
        <v>46033.5</v>
      </c>
      <c r="B254" s="2">
        <v>2026</v>
      </c>
      <c r="C254" s="2">
        <v>1</v>
      </c>
      <c r="D254" s="2">
        <v>11</v>
      </c>
      <c r="E254" s="2">
        <v>12</v>
      </c>
      <c r="F254" s="3">
        <v>0.20308591880992816</v>
      </c>
      <c r="G254" s="3">
        <v>0.11491703146222094</v>
      </c>
      <c r="H254" s="3">
        <v>0.61207200530799988</v>
      </c>
      <c r="I254" s="3">
        <v>0</v>
      </c>
      <c r="J254" s="3">
        <v>0.57909456098022349</v>
      </c>
      <c r="K254" s="3">
        <v>0.67317555297445286</v>
      </c>
      <c r="L254" s="3">
        <v>0</v>
      </c>
      <c r="M254" s="3">
        <v>0</v>
      </c>
      <c r="N254" s="3">
        <v>0.40643917231883253</v>
      </c>
      <c r="O254" s="3">
        <v>0.28764269353929534</v>
      </c>
    </row>
    <row r="255" spans="1:15" x14ac:dyDescent="0.25">
      <c r="A255" s="1">
        <v>46033.541666666664</v>
      </c>
      <c r="B255" s="2">
        <v>2026</v>
      </c>
      <c r="C255" s="2">
        <v>1</v>
      </c>
      <c r="D255" s="2">
        <v>11</v>
      </c>
      <c r="E255" s="2">
        <v>13</v>
      </c>
      <c r="F255" s="3">
        <v>0.43001314493196896</v>
      </c>
      <c r="G255" s="3">
        <v>0</v>
      </c>
      <c r="H255" s="3">
        <v>0.51019131197548462</v>
      </c>
      <c r="I255" s="3">
        <v>0</v>
      </c>
      <c r="J255" s="3">
        <v>0.46633333313290504</v>
      </c>
      <c r="K255" s="3">
        <v>0.61154712227699581</v>
      </c>
      <c r="L255" s="3">
        <v>0</v>
      </c>
      <c r="M255" s="3">
        <v>0</v>
      </c>
      <c r="N255" s="3">
        <v>6.7897298927325253E-2</v>
      </c>
      <c r="O255" s="3">
        <v>0.23177580124940883</v>
      </c>
    </row>
    <row r="256" spans="1:15" x14ac:dyDescent="0.25">
      <c r="A256" s="1">
        <v>46033.583333333336</v>
      </c>
      <c r="B256" s="2">
        <v>2026</v>
      </c>
      <c r="C256" s="2">
        <v>1</v>
      </c>
      <c r="D256" s="2">
        <v>11</v>
      </c>
      <c r="E256" s="2">
        <v>14</v>
      </c>
      <c r="F256" s="3">
        <v>0</v>
      </c>
      <c r="G256" s="3">
        <v>0.19478645593330079</v>
      </c>
      <c r="H256" s="3">
        <v>0.29056619543192719</v>
      </c>
      <c r="I256" s="3">
        <v>0</v>
      </c>
      <c r="J256" s="3">
        <v>0.27981277057813575</v>
      </c>
      <c r="K256" s="3">
        <v>0.45730370370370366</v>
      </c>
      <c r="L256" s="3">
        <v>0</v>
      </c>
      <c r="M256" s="3">
        <v>0</v>
      </c>
      <c r="N256" s="3">
        <v>0</v>
      </c>
      <c r="O256" s="3">
        <v>0.13582990284967417</v>
      </c>
    </row>
    <row r="257" spans="1:15" x14ac:dyDescent="0.25">
      <c r="A257" s="1">
        <v>46033.625</v>
      </c>
      <c r="B257" s="2">
        <v>2026</v>
      </c>
      <c r="C257" s="2">
        <v>1</v>
      </c>
      <c r="D257" s="2">
        <v>11</v>
      </c>
      <c r="E257" s="2">
        <v>15</v>
      </c>
      <c r="F257" s="3">
        <v>0</v>
      </c>
      <c r="G257" s="3">
        <v>0</v>
      </c>
      <c r="H257" s="3">
        <v>7.7102543474224905E-2</v>
      </c>
      <c r="I257" s="3">
        <v>0</v>
      </c>
      <c r="J257" s="3">
        <v>0</v>
      </c>
      <c r="K257" s="3">
        <v>0.31512711760691647</v>
      </c>
      <c r="L257" s="3">
        <v>0</v>
      </c>
      <c r="M257" s="3">
        <v>0.17029030306012144</v>
      </c>
      <c r="N257" s="3">
        <v>0</v>
      </c>
      <c r="O257" s="3">
        <v>6.2502218237918086E-2</v>
      </c>
    </row>
    <row r="258" spans="1:15" x14ac:dyDescent="0.25">
      <c r="A258" s="1">
        <v>46033.666666666664</v>
      </c>
      <c r="B258" s="2">
        <v>2026</v>
      </c>
      <c r="C258" s="2">
        <v>1</v>
      </c>
      <c r="D258" s="2">
        <v>11</v>
      </c>
      <c r="E258" s="2">
        <v>16</v>
      </c>
      <c r="F258" s="3">
        <v>0</v>
      </c>
      <c r="G258" s="3">
        <v>5.3546113234659853E-2</v>
      </c>
      <c r="H258" s="3">
        <v>0</v>
      </c>
      <c r="I258" s="3">
        <v>0.13218266701792725</v>
      </c>
      <c r="J258" s="3">
        <v>0</v>
      </c>
      <c r="K258" s="3">
        <v>0.16366566111930675</v>
      </c>
      <c r="L258" s="3">
        <v>0</v>
      </c>
      <c r="M258" s="3">
        <v>0.31783803055056403</v>
      </c>
      <c r="N258" s="3">
        <v>0</v>
      </c>
      <c r="O258" s="3">
        <v>7.4136941324717542E-2</v>
      </c>
    </row>
    <row r="259" spans="1:15" x14ac:dyDescent="0.25">
      <c r="A259" s="1">
        <v>46033.708333333336</v>
      </c>
      <c r="B259" s="2">
        <v>2026</v>
      </c>
      <c r="C259" s="2">
        <v>1</v>
      </c>
      <c r="D259" s="2">
        <v>11</v>
      </c>
      <c r="E259" s="2">
        <v>17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</row>
    <row r="260" spans="1:15" x14ac:dyDescent="0.25">
      <c r="A260" s="1">
        <v>46033.75</v>
      </c>
      <c r="B260" s="2">
        <v>2026</v>
      </c>
      <c r="C260" s="2">
        <v>1</v>
      </c>
      <c r="D260" s="2">
        <v>11</v>
      </c>
      <c r="E260" s="2">
        <v>18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</row>
    <row r="261" spans="1:15" x14ac:dyDescent="0.25">
      <c r="A261" s="1">
        <v>46033.791666666664</v>
      </c>
      <c r="B261" s="2">
        <v>2026</v>
      </c>
      <c r="C261" s="2">
        <v>1</v>
      </c>
      <c r="D261" s="2">
        <v>11</v>
      </c>
      <c r="E261" s="2">
        <v>19</v>
      </c>
      <c r="F261" s="3">
        <v>0</v>
      </c>
      <c r="G261" s="3">
        <v>0</v>
      </c>
      <c r="H261" s="3">
        <v>0</v>
      </c>
      <c r="I261" s="3">
        <v>0</v>
      </c>
      <c r="J261" s="3"/>
      <c r="K261" s="3">
        <v>0</v>
      </c>
      <c r="L261" s="3">
        <v>0</v>
      </c>
      <c r="M261" s="3">
        <v>0</v>
      </c>
      <c r="N261" s="3">
        <v>0</v>
      </c>
      <c r="O261" s="3">
        <v>0</v>
      </c>
    </row>
    <row r="262" spans="1:15" x14ac:dyDescent="0.25">
      <c r="A262" s="1">
        <v>46033.833333333336</v>
      </c>
      <c r="B262" s="2">
        <v>2026</v>
      </c>
      <c r="C262" s="2">
        <v>1</v>
      </c>
      <c r="D262" s="2">
        <v>11</v>
      </c>
      <c r="E262" s="2">
        <v>20</v>
      </c>
      <c r="F262" s="3"/>
      <c r="G262" s="3">
        <v>0</v>
      </c>
      <c r="H262" s="3"/>
      <c r="I262" s="3">
        <v>0</v>
      </c>
      <c r="J262" s="3"/>
      <c r="K262" s="3"/>
      <c r="L262" s="3"/>
      <c r="M262" s="3">
        <v>9.8929007389069901E-2</v>
      </c>
      <c r="N262" s="3">
        <v>0</v>
      </c>
      <c r="O262" s="3">
        <v>2.4732251847267475E-2</v>
      </c>
    </row>
    <row r="263" spans="1:15" x14ac:dyDescent="0.25">
      <c r="A263" s="1">
        <v>46033.875</v>
      </c>
      <c r="B263" s="2">
        <v>2026</v>
      </c>
      <c r="C263" s="2">
        <v>1</v>
      </c>
      <c r="D263" s="2">
        <v>11</v>
      </c>
      <c r="E263" s="2">
        <v>21</v>
      </c>
      <c r="F263" s="3"/>
      <c r="G263" s="3">
        <v>0</v>
      </c>
      <c r="H263" s="3"/>
      <c r="I263" s="3">
        <v>0</v>
      </c>
      <c r="J263" s="3"/>
      <c r="K263" s="3"/>
      <c r="L263" s="3"/>
      <c r="M263" s="3">
        <v>0.44090862512327983</v>
      </c>
      <c r="N263" s="3">
        <v>0.32918191873062552</v>
      </c>
      <c r="O263" s="3">
        <v>0.19252263596347635</v>
      </c>
    </row>
    <row r="264" spans="1:15" x14ac:dyDescent="0.25">
      <c r="A264" s="1">
        <v>46033.916666666664</v>
      </c>
      <c r="B264" s="2">
        <v>2026</v>
      </c>
      <c r="C264" s="2">
        <v>1</v>
      </c>
      <c r="D264" s="2">
        <v>11</v>
      </c>
      <c r="E264" s="2">
        <v>22</v>
      </c>
      <c r="F264" s="3"/>
      <c r="G264" s="3">
        <v>0</v>
      </c>
      <c r="H264" s="3"/>
      <c r="I264" s="3">
        <v>1.9476821338523506E-2</v>
      </c>
      <c r="J264" s="3"/>
      <c r="K264" s="3"/>
      <c r="L264" s="3"/>
      <c r="M264" s="3">
        <v>0</v>
      </c>
      <c r="N264" s="3">
        <v>6.4137279959474547E-2</v>
      </c>
      <c r="O264" s="3">
        <v>2.0903525324499513E-2</v>
      </c>
    </row>
    <row r="265" spans="1:15" x14ac:dyDescent="0.25">
      <c r="A265" s="1">
        <v>46033.958333333336</v>
      </c>
      <c r="B265" s="2">
        <v>2026</v>
      </c>
      <c r="C265" s="2">
        <v>1</v>
      </c>
      <c r="D265" s="2">
        <v>11</v>
      </c>
      <c r="E265" s="2">
        <v>23</v>
      </c>
      <c r="F265" s="3"/>
      <c r="G265" s="3">
        <v>0</v>
      </c>
      <c r="H265" s="3"/>
      <c r="I265" s="3">
        <v>0</v>
      </c>
      <c r="J265" s="3"/>
      <c r="K265" s="3"/>
      <c r="L265" s="3"/>
      <c r="M265" s="3">
        <v>0</v>
      </c>
      <c r="N265" s="3">
        <v>0</v>
      </c>
      <c r="O265" s="3">
        <v>0</v>
      </c>
    </row>
    <row r="266" spans="1:15" x14ac:dyDescent="0.25">
      <c r="A266" s="1">
        <v>46034</v>
      </c>
      <c r="B266" s="2">
        <v>2026</v>
      </c>
      <c r="C266" s="2">
        <v>1</v>
      </c>
      <c r="D266" s="2">
        <v>12</v>
      </c>
      <c r="E266" s="2">
        <v>0</v>
      </c>
      <c r="F266" s="3"/>
      <c r="G266" s="3">
        <v>0</v>
      </c>
      <c r="H266" s="3"/>
      <c r="I266" s="3">
        <v>0</v>
      </c>
      <c r="J266" s="3"/>
      <c r="K266" s="3"/>
      <c r="L266" s="3"/>
      <c r="M266" s="3">
        <v>0</v>
      </c>
      <c r="N266" s="3">
        <v>0</v>
      </c>
      <c r="O266" s="3">
        <v>0</v>
      </c>
    </row>
    <row r="267" spans="1:15" x14ac:dyDescent="0.25">
      <c r="A267" s="1">
        <v>46034.041666666664</v>
      </c>
      <c r="B267" s="2">
        <v>2026</v>
      </c>
      <c r="C267" s="2">
        <v>1</v>
      </c>
      <c r="D267" s="2">
        <v>12</v>
      </c>
      <c r="E267" s="2">
        <v>1</v>
      </c>
      <c r="F267" s="3"/>
      <c r="G267" s="3">
        <v>0</v>
      </c>
      <c r="H267" s="3"/>
      <c r="I267" s="3">
        <v>0</v>
      </c>
      <c r="J267" s="3"/>
      <c r="K267" s="3"/>
      <c r="L267" s="3"/>
      <c r="M267" s="3">
        <v>0</v>
      </c>
      <c r="N267" s="3">
        <v>0</v>
      </c>
      <c r="O267" s="3">
        <v>0</v>
      </c>
    </row>
    <row r="268" spans="1:15" x14ac:dyDescent="0.25">
      <c r="A268" s="1">
        <v>46034.083333333336</v>
      </c>
      <c r="B268" s="2">
        <v>2026</v>
      </c>
      <c r="C268" s="2">
        <v>1</v>
      </c>
      <c r="D268" s="2">
        <v>12</v>
      </c>
      <c r="E268" s="2">
        <v>2</v>
      </c>
      <c r="F268" s="3"/>
      <c r="G268" s="3">
        <v>0</v>
      </c>
      <c r="H268" s="3"/>
      <c r="I268" s="3">
        <v>0</v>
      </c>
      <c r="J268" s="3"/>
      <c r="K268" s="3"/>
      <c r="L268" s="3"/>
      <c r="M268" s="3">
        <v>0</v>
      </c>
      <c r="N268" s="3">
        <v>0</v>
      </c>
      <c r="O268" s="3">
        <v>0</v>
      </c>
    </row>
    <row r="269" spans="1:15" x14ac:dyDescent="0.25">
      <c r="A269" s="1">
        <v>46034.125</v>
      </c>
      <c r="B269" s="2">
        <v>2026</v>
      </c>
      <c r="C269" s="2">
        <v>1</v>
      </c>
      <c r="D269" s="2">
        <v>12</v>
      </c>
      <c r="E269" s="2">
        <v>3</v>
      </c>
      <c r="F269" s="3"/>
      <c r="G269" s="3">
        <v>0</v>
      </c>
      <c r="H269" s="3"/>
      <c r="I269" s="3">
        <v>0</v>
      </c>
      <c r="J269" s="3"/>
      <c r="K269" s="3"/>
      <c r="L269" s="3"/>
      <c r="M269" s="3">
        <v>0</v>
      </c>
      <c r="N269" s="3">
        <v>0</v>
      </c>
      <c r="O269" s="3">
        <v>0</v>
      </c>
    </row>
    <row r="270" spans="1:15" x14ac:dyDescent="0.25">
      <c r="A270" s="1">
        <v>46034.166666666664</v>
      </c>
      <c r="B270" s="2">
        <v>2026</v>
      </c>
      <c r="C270" s="2">
        <v>1</v>
      </c>
      <c r="D270" s="2">
        <v>12</v>
      </c>
      <c r="E270" s="2">
        <v>4</v>
      </c>
      <c r="F270" s="3">
        <v>0</v>
      </c>
      <c r="G270" s="3">
        <v>0</v>
      </c>
      <c r="H270" s="3"/>
      <c r="I270" s="3">
        <v>0</v>
      </c>
      <c r="J270" s="3"/>
      <c r="K270" s="3"/>
      <c r="L270" s="3"/>
      <c r="M270" s="3">
        <v>0</v>
      </c>
      <c r="N270" s="3">
        <v>0</v>
      </c>
      <c r="O270" s="3">
        <v>0</v>
      </c>
    </row>
    <row r="271" spans="1:15" x14ac:dyDescent="0.25">
      <c r="A271" s="1">
        <v>46034.208333333336</v>
      </c>
      <c r="B271" s="2">
        <v>2026</v>
      </c>
      <c r="C271" s="2">
        <v>1</v>
      </c>
      <c r="D271" s="2">
        <v>12</v>
      </c>
      <c r="E271" s="2">
        <v>5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</row>
    <row r="272" spans="1:15" x14ac:dyDescent="0.25">
      <c r="A272" s="1">
        <v>46034.25</v>
      </c>
      <c r="B272" s="2">
        <v>2026</v>
      </c>
      <c r="C272" s="2">
        <v>1</v>
      </c>
      <c r="D272" s="2">
        <v>12</v>
      </c>
      <c r="E272" s="2">
        <v>6</v>
      </c>
      <c r="F272" s="3">
        <v>0</v>
      </c>
      <c r="G272" s="3">
        <v>1.1245879234817083E-2</v>
      </c>
      <c r="H272" s="3">
        <v>0</v>
      </c>
      <c r="I272" s="3">
        <v>7.0423702497650106E-2</v>
      </c>
      <c r="J272" s="3">
        <v>0</v>
      </c>
      <c r="K272" s="3">
        <v>0</v>
      </c>
      <c r="L272" s="3">
        <v>0</v>
      </c>
      <c r="M272" s="3">
        <v>7.4052099437621963E-2</v>
      </c>
      <c r="N272" s="3">
        <v>0.11248506368978536</v>
      </c>
      <c r="O272" s="3">
        <v>2.9800749428874944E-2</v>
      </c>
    </row>
    <row r="273" spans="1:15" x14ac:dyDescent="0.25">
      <c r="A273" s="1">
        <v>46034.291666666664</v>
      </c>
      <c r="B273" s="2">
        <v>2026</v>
      </c>
      <c r="C273" s="2">
        <v>1</v>
      </c>
      <c r="D273" s="2">
        <v>12</v>
      </c>
      <c r="E273" s="2">
        <v>7</v>
      </c>
      <c r="F273" s="3">
        <v>0</v>
      </c>
      <c r="G273" s="3">
        <v>0.13902022415750689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0.298832641376226</v>
      </c>
      <c r="N273" s="3">
        <v>0.25709539951503146</v>
      </c>
      <c r="O273" s="3">
        <v>7.721647389430715E-2</v>
      </c>
    </row>
    <row r="274" spans="1:15" x14ac:dyDescent="0.25">
      <c r="A274" s="1">
        <v>46034.333333333336</v>
      </c>
      <c r="B274" s="2">
        <v>2026</v>
      </c>
      <c r="C274" s="2">
        <v>1</v>
      </c>
      <c r="D274" s="2">
        <v>12</v>
      </c>
      <c r="E274" s="2">
        <v>8</v>
      </c>
      <c r="F274" s="3">
        <v>0</v>
      </c>
      <c r="G274" s="3">
        <v>0.25224340331728434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0.39987301096919525</v>
      </c>
      <c r="N274" s="3">
        <v>0.40622193946738527</v>
      </c>
      <c r="O274" s="3">
        <v>0.1175931504170961</v>
      </c>
    </row>
    <row r="275" spans="1:15" x14ac:dyDescent="0.25">
      <c r="A275" s="1">
        <v>46034.375</v>
      </c>
      <c r="B275" s="2">
        <v>2026</v>
      </c>
      <c r="C275" s="2">
        <v>1</v>
      </c>
      <c r="D275" s="2">
        <v>12</v>
      </c>
      <c r="E275" s="2">
        <v>9</v>
      </c>
      <c r="F275" s="3">
        <v>0</v>
      </c>
      <c r="G275" s="3">
        <v>0.1178564981962632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0.35896499974972462</v>
      </c>
      <c r="N275" s="3">
        <v>0.42467032117372311</v>
      </c>
      <c r="O275" s="3">
        <v>0.10016575767996788</v>
      </c>
    </row>
    <row r="276" spans="1:15" x14ac:dyDescent="0.25">
      <c r="A276" s="1">
        <v>46034.416666666664</v>
      </c>
      <c r="B276" s="2">
        <v>2026</v>
      </c>
      <c r="C276" s="2">
        <v>1</v>
      </c>
      <c r="D276" s="2">
        <v>12</v>
      </c>
      <c r="E276" s="2">
        <v>10</v>
      </c>
      <c r="F276" s="3">
        <v>0</v>
      </c>
      <c r="G276" s="3">
        <v>8.5982140847425448E-2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0.37000623643509295</v>
      </c>
      <c r="N276" s="3">
        <v>0.39063605440747695</v>
      </c>
      <c r="O276" s="3">
        <v>9.4069381298888366E-2</v>
      </c>
    </row>
    <row r="277" spans="1:15" x14ac:dyDescent="0.25">
      <c r="A277" s="1">
        <v>46034.458333333336</v>
      </c>
      <c r="B277" s="2">
        <v>2026</v>
      </c>
      <c r="C277" s="2">
        <v>1</v>
      </c>
      <c r="D277" s="2">
        <v>12</v>
      </c>
      <c r="E277" s="2">
        <v>11</v>
      </c>
      <c r="F277" s="3">
        <v>0</v>
      </c>
      <c r="G277" s="3">
        <v>0.16481429622085836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  <c r="M277" s="3">
        <v>0.35054304132632141</v>
      </c>
      <c r="N277" s="3">
        <v>0.38299398833071752</v>
      </c>
      <c r="O277" s="3">
        <v>9.9816813986433023E-2</v>
      </c>
    </row>
    <row r="278" spans="1:15" x14ac:dyDescent="0.25">
      <c r="A278" s="1">
        <v>46034.5</v>
      </c>
      <c r="B278" s="2">
        <v>2026</v>
      </c>
      <c r="C278" s="2">
        <v>1</v>
      </c>
      <c r="D278" s="2">
        <v>12</v>
      </c>
      <c r="E278" s="2">
        <v>12</v>
      </c>
      <c r="F278" s="3">
        <v>0</v>
      </c>
      <c r="G278" s="3">
        <v>1.2097848284843215E-2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  <c r="M278" s="3">
        <v>0.29705072816582911</v>
      </c>
      <c r="N278" s="3">
        <v>0.27442176946523911</v>
      </c>
      <c r="O278" s="3">
        <v>6.4841149546212382E-2</v>
      </c>
    </row>
    <row r="279" spans="1:15" x14ac:dyDescent="0.25">
      <c r="A279" s="1">
        <v>46034.541666666664</v>
      </c>
      <c r="B279" s="2">
        <v>2026</v>
      </c>
      <c r="C279" s="2">
        <v>1</v>
      </c>
      <c r="D279" s="2">
        <v>12</v>
      </c>
      <c r="E279" s="2">
        <v>13</v>
      </c>
      <c r="F279" s="3">
        <v>0</v>
      </c>
      <c r="G279" s="3">
        <v>0</v>
      </c>
      <c r="H279" s="3">
        <v>0</v>
      </c>
      <c r="I279" s="3">
        <v>7.4739699523390657E-2</v>
      </c>
      <c r="J279" s="3">
        <v>0</v>
      </c>
      <c r="K279" s="3">
        <v>0</v>
      </c>
      <c r="L279" s="3">
        <v>0</v>
      </c>
      <c r="M279" s="3">
        <v>8.2997674994782694E-2</v>
      </c>
      <c r="N279" s="3">
        <v>0</v>
      </c>
      <c r="O279" s="3">
        <v>1.7526374946463707E-2</v>
      </c>
    </row>
    <row r="280" spans="1:15" x14ac:dyDescent="0.25">
      <c r="A280" s="1">
        <v>46034.583333333336</v>
      </c>
      <c r="B280" s="2">
        <v>2026</v>
      </c>
      <c r="C280" s="2">
        <v>1</v>
      </c>
      <c r="D280" s="2">
        <v>12</v>
      </c>
      <c r="E280" s="2">
        <v>14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5.7750301050595247E-2</v>
      </c>
      <c r="N280" s="3">
        <v>0</v>
      </c>
      <c r="O280" s="3">
        <v>6.4167001167328049E-3</v>
      </c>
    </row>
    <row r="281" spans="1:15" x14ac:dyDescent="0.25">
      <c r="A281" s="1">
        <v>46034.625</v>
      </c>
      <c r="B281" s="2">
        <v>2026</v>
      </c>
      <c r="C281" s="2">
        <v>1</v>
      </c>
      <c r="D281" s="2">
        <v>12</v>
      </c>
      <c r="E281" s="2">
        <v>15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>
        <v>0.14789272664156625</v>
      </c>
      <c r="N281" s="3">
        <v>0</v>
      </c>
      <c r="O281" s="3">
        <v>1.6432525182396251E-2</v>
      </c>
    </row>
    <row r="282" spans="1:15" x14ac:dyDescent="0.25">
      <c r="A282" s="1">
        <v>46034.666666666664</v>
      </c>
      <c r="B282" s="2">
        <v>2026</v>
      </c>
      <c r="C282" s="2">
        <v>1</v>
      </c>
      <c r="D282" s="2">
        <v>12</v>
      </c>
      <c r="E282" s="2">
        <v>16</v>
      </c>
      <c r="F282" s="3">
        <v>0</v>
      </c>
      <c r="G282" s="3">
        <v>0</v>
      </c>
      <c r="H282" s="3">
        <v>0</v>
      </c>
      <c r="I282" s="3">
        <v>6.1889270682959602E-2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6.876585631439956E-3</v>
      </c>
    </row>
    <row r="283" spans="1:15" x14ac:dyDescent="0.25">
      <c r="A283" s="1">
        <v>46034.708333333336</v>
      </c>
      <c r="B283" s="2">
        <v>2026</v>
      </c>
      <c r="C283" s="2">
        <v>1</v>
      </c>
      <c r="D283" s="2">
        <v>12</v>
      </c>
      <c r="E283" s="2">
        <v>17</v>
      </c>
      <c r="F283" s="3">
        <v>0</v>
      </c>
      <c r="G283" s="3">
        <v>8.8489650932440697E-2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9.8321834369378552E-3</v>
      </c>
    </row>
    <row r="284" spans="1:15" x14ac:dyDescent="0.25">
      <c r="A284" s="1">
        <v>46034.75</v>
      </c>
      <c r="B284" s="2">
        <v>2026</v>
      </c>
      <c r="C284" s="2">
        <v>1</v>
      </c>
      <c r="D284" s="2">
        <v>12</v>
      </c>
      <c r="E284" s="2">
        <v>18</v>
      </c>
      <c r="F284" s="3">
        <v>0</v>
      </c>
      <c r="G284" s="3">
        <v>0.19286391972566541</v>
      </c>
      <c r="H284" s="3">
        <v>0</v>
      </c>
      <c r="I284" s="3">
        <v>4.2528832709289352E-2</v>
      </c>
      <c r="J284" s="3">
        <v>0</v>
      </c>
      <c r="K284" s="3">
        <v>0</v>
      </c>
      <c r="L284" s="3">
        <v>0</v>
      </c>
      <c r="M284" s="3">
        <v>0.12108637945631325</v>
      </c>
      <c r="N284" s="3">
        <v>0</v>
      </c>
      <c r="O284" s="3">
        <v>3.9608792432363114E-2</v>
      </c>
    </row>
    <row r="285" spans="1:15" x14ac:dyDescent="0.25">
      <c r="A285" s="1">
        <v>46034.791666666664</v>
      </c>
      <c r="B285" s="2">
        <v>2026</v>
      </c>
      <c r="C285" s="2">
        <v>1</v>
      </c>
      <c r="D285" s="2">
        <v>12</v>
      </c>
      <c r="E285" s="2">
        <v>19</v>
      </c>
      <c r="F285" s="3">
        <v>0</v>
      </c>
      <c r="G285" s="3">
        <v>0.33216368488602671</v>
      </c>
      <c r="H285" s="3">
        <v>0</v>
      </c>
      <c r="I285" s="3">
        <v>0</v>
      </c>
      <c r="J285" s="3"/>
      <c r="K285" s="3">
        <v>0</v>
      </c>
      <c r="L285" s="3">
        <v>0</v>
      </c>
      <c r="M285" s="3">
        <v>0.4433944203671184</v>
      </c>
      <c r="N285" s="3">
        <v>0.59360505149877629</v>
      </c>
      <c r="O285" s="3">
        <v>0.17114539459399017</v>
      </c>
    </row>
    <row r="286" spans="1:15" x14ac:dyDescent="0.25">
      <c r="A286" s="1">
        <v>46034.833333333336</v>
      </c>
      <c r="B286" s="2">
        <v>2026</v>
      </c>
      <c r="C286" s="2">
        <v>1</v>
      </c>
      <c r="D286" s="2">
        <v>12</v>
      </c>
      <c r="E286" s="2">
        <v>20</v>
      </c>
      <c r="F286" s="3"/>
      <c r="G286" s="3">
        <v>0.38070634091375744</v>
      </c>
      <c r="H286" s="3"/>
      <c r="I286" s="3">
        <v>0</v>
      </c>
      <c r="J286" s="3"/>
      <c r="K286" s="3"/>
      <c r="L286" s="3"/>
      <c r="M286" s="3">
        <v>0.51813025607201879</v>
      </c>
      <c r="N286" s="3">
        <v>0.64792983284581096</v>
      </c>
      <c r="O286" s="3">
        <v>0.38669160745789677</v>
      </c>
    </row>
    <row r="287" spans="1:15" x14ac:dyDescent="0.25">
      <c r="A287" s="1">
        <v>46034.875</v>
      </c>
      <c r="B287" s="2">
        <v>2026</v>
      </c>
      <c r="C287" s="2">
        <v>1</v>
      </c>
      <c r="D287" s="2">
        <v>12</v>
      </c>
      <c r="E287" s="2">
        <v>21</v>
      </c>
      <c r="F287" s="3"/>
      <c r="G287" s="3">
        <v>0.38216503803403223</v>
      </c>
      <c r="H287" s="3"/>
      <c r="I287" s="3">
        <v>0</v>
      </c>
      <c r="J287" s="3"/>
      <c r="K287" s="3"/>
      <c r="L287" s="3"/>
      <c r="M287" s="3">
        <v>0.4509633044315613</v>
      </c>
      <c r="N287" s="3">
        <v>0.64885944726217848</v>
      </c>
      <c r="O287" s="3">
        <v>0.370496947431943</v>
      </c>
    </row>
    <row r="288" spans="1:15" x14ac:dyDescent="0.25">
      <c r="A288" s="1">
        <v>46034.916666666664</v>
      </c>
      <c r="B288" s="2">
        <v>2026</v>
      </c>
      <c r="C288" s="2">
        <v>1</v>
      </c>
      <c r="D288" s="2">
        <v>12</v>
      </c>
      <c r="E288" s="2">
        <v>22</v>
      </c>
      <c r="F288" s="3"/>
      <c r="G288" s="3">
        <v>0.46029069672310152</v>
      </c>
      <c r="H288" s="3"/>
      <c r="I288" s="3">
        <v>0</v>
      </c>
      <c r="J288" s="3"/>
      <c r="K288" s="3"/>
      <c r="L288" s="3"/>
      <c r="M288" s="3">
        <v>0.32774285983619422</v>
      </c>
      <c r="N288" s="3">
        <v>0.65203157992870109</v>
      </c>
      <c r="O288" s="3">
        <v>0.36001628412199921</v>
      </c>
    </row>
    <row r="289" spans="1:15" x14ac:dyDescent="0.25">
      <c r="A289" s="1">
        <v>46034.958333333336</v>
      </c>
      <c r="B289" s="2">
        <v>2026</v>
      </c>
      <c r="C289" s="2">
        <v>1</v>
      </c>
      <c r="D289" s="2">
        <v>12</v>
      </c>
      <c r="E289" s="2">
        <v>23</v>
      </c>
      <c r="F289" s="3"/>
      <c r="G289" s="3">
        <v>0.46566393281500407</v>
      </c>
      <c r="H289" s="3"/>
      <c r="I289" s="3">
        <v>0</v>
      </c>
      <c r="J289" s="3"/>
      <c r="K289" s="3"/>
      <c r="L289" s="3"/>
      <c r="M289" s="3">
        <v>0.48983698836529643</v>
      </c>
      <c r="N289" s="3">
        <v>0.66838098075714991</v>
      </c>
      <c r="O289" s="3">
        <v>0.4059704754843626</v>
      </c>
    </row>
    <row r="290" spans="1:15" x14ac:dyDescent="0.25">
      <c r="A290" s="1">
        <v>46035</v>
      </c>
      <c r="B290" s="2">
        <v>2026</v>
      </c>
      <c r="C290" s="2">
        <v>1</v>
      </c>
      <c r="D290" s="2">
        <v>13</v>
      </c>
      <c r="E290" s="2">
        <v>0</v>
      </c>
      <c r="F290" s="3"/>
      <c r="G290" s="3">
        <v>0.345875691721167</v>
      </c>
      <c r="H290" s="3"/>
      <c r="I290" s="3">
        <v>0.1233036809815951</v>
      </c>
      <c r="J290" s="3"/>
      <c r="K290" s="3"/>
      <c r="L290" s="3"/>
      <c r="M290" s="3">
        <v>0.47310907915529216</v>
      </c>
      <c r="N290" s="3">
        <v>0.55923413180385328</v>
      </c>
      <c r="O290" s="3">
        <v>0.37538064591547687</v>
      </c>
    </row>
    <row r="291" spans="1:15" x14ac:dyDescent="0.25">
      <c r="A291" s="1">
        <v>46035.041666666664</v>
      </c>
      <c r="B291" s="2">
        <v>2026</v>
      </c>
      <c r="C291" s="2">
        <v>1</v>
      </c>
      <c r="D291" s="2">
        <v>13</v>
      </c>
      <c r="E291" s="2">
        <v>1</v>
      </c>
      <c r="F291" s="3"/>
      <c r="G291" s="3">
        <v>4.1790183655500093E-2</v>
      </c>
      <c r="H291" s="3"/>
      <c r="I291" s="3">
        <v>5.6929447852760752E-2</v>
      </c>
      <c r="J291" s="3"/>
      <c r="K291" s="3"/>
      <c r="L291" s="3"/>
      <c r="M291" s="3">
        <v>7.2802186968799254E-2</v>
      </c>
      <c r="N291" s="3">
        <v>7.9978652751423199E-2</v>
      </c>
      <c r="O291" s="3">
        <v>6.2875117807120823E-2</v>
      </c>
    </row>
    <row r="292" spans="1:15" x14ac:dyDescent="0.25">
      <c r="A292" s="1">
        <v>46035.083333333336</v>
      </c>
      <c r="B292" s="2">
        <v>2026</v>
      </c>
      <c r="C292" s="2">
        <v>1</v>
      </c>
      <c r="D292" s="2">
        <v>13</v>
      </c>
      <c r="E292" s="2">
        <v>2</v>
      </c>
      <c r="F292" s="3"/>
      <c r="G292" s="3">
        <v>0</v>
      </c>
      <c r="H292" s="3"/>
      <c r="I292" s="3">
        <v>0</v>
      </c>
      <c r="J292" s="3"/>
      <c r="K292" s="3"/>
      <c r="L292" s="3"/>
      <c r="M292" s="3">
        <v>0</v>
      </c>
      <c r="N292" s="3">
        <v>0</v>
      </c>
      <c r="O292" s="3">
        <v>0</v>
      </c>
    </row>
    <row r="293" spans="1:15" x14ac:dyDescent="0.25">
      <c r="A293" s="1">
        <v>46035.125</v>
      </c>
      <c r="B293" s="2">
        <v>2026</v>
      </c>
      <c r="C293" s="2">
        <v>1</v>
      </c>
      <c r="D293" s="2">
        <v>13</v>
      </c>
      <c r="E293" s="2">
        <v>3</v>
      </c>
      <c r="F293" s="3"/>
      <c r="G293" s="3">
        <v>0</v>
      </c>
      <c r="H293" s="3"/>
      <c r="I293" s="3">
        <v>0</v>
      </c>
      <c r="J293" s="3"/>
      <c r="K293" s="3"/>
      <c r="L293" s="3"/>
      <c r="M293" s="3">
        <v>0</v>
      </c>
      <c r="N293" s="3">
        <v>0</v>
      </c>
      <c r="O293" s="3">
        <v>0</v>
      </c>
    </row>
    <row r="294" spans="1:15" x14ac:dyDescent="0.25">
      <c r="A294" s="1">
        <v>46035.166666666664</v>
      </c>
      <c r="B294" s="2">
        <v>2026</v>
      </c>
      <c r="C294" s="2">
        <v>1</v>
      </c>
      <c r="D294" s="2">
        <v>13</v>
      </c>
      <c r="E294" s="2">
        <v>4</v>
      </c>
      <c r="F294" s="3">
        <v>0</v>
      </c>
      <c r="G294" s="3">
        <v>0</v>
      </c>
      <c r="H294" s="3"/>
      <c r="I294" s="3">
        <v>0</v>
      </c>
      <c r="J294" s="3"/>
      <c r="K294" s="3"/>
      <c r="L294" s="3"/>
      <c r="M294" s="3">
        <v>0</v>
      </c>
      <c r="N294" s="3">
        <v>0</v>
      </c>
      <c r="O294" s="3">
        <v>0</v>
      </c>
    </row>
    <row r="295" spans="1:15" x14ac:dyDescent="0.25">
      <c r="A295" s="1">
        <v>46035.208333333336</v>
      </c>
      <c r="B295" s="2">
        <v>2026</v>
      </c>
      <c r="C295" s="2">
        <v>1</v>
      </c>
      <c r="D295" s="2">
        <v>13</v>
      </c>
      <c r="E295" s="2">
        <v>5</v>
      </c>
      <c r="F295" s="3">
        <v>0</v>
      </c>
      <c r="G295" s="3">
        <v>8.5897061949703202E-3</v>
      </c>
      <c r="H295" s="3"/>
      <c r="I295" s="3">
        <v>0</v>
      </c>
      <c r="J295" s="3">
        <v>0</v>
      </c>
      <c r="K295" s="3">
        <v>0</v>
      </c>
      <c r="L295" s="3"/>
      <c r="M295" s="3">
        <v>0</v>
      </c>
      <c r="N295" s="3">
        <v>0</v>
      </c>
      <c r="O295" s="3">
        <v>1.2271008849957601E-3</v>
      </c>
    </row>
    <row r="296" spans="1:15" x14ac:dyDescent="0.25">
      <c r="A296" s="1">
        <v>46035.25</v>
      </c>
      <c r="B296" s="2">
        <v>2026</v>
      </c>
      <c r="C296" s="2">
        <v>1</v>
      </c>
      <c r="D296" s="2">
        <v>13</v>
      </c>
      <c r="E296" s="2">
        <v>6</v>
      </c>
      <c r="F296" s="3">
        <v>0</v>
      </c>
      <c r="G296" s="3">
        <v>0.5</v>
      </c>
      <c r="H296" s="3">
        <v>0</v>
      </c>
      <c r="I296" s="3">
        <v>0.10088787801862149</v>
      </c>
      <c r="J296" s="3">
        <v>0</v>
      </c>
      <c r="K296" s="3">
        <v>0</v>
      </c>
      <c r="L296" s="3">
        <v>0</v>
      </c>
      <c r="M296" s="3">
        <v>4.2360261771498833E-2</v>
      </c>
      <c r="N296" s="3">
        <v>7.3148826979472156E-2</v>
      </c>
      <c r="O296" s="3">
        <v>7.9599662974399174E-2</v>
      </c>
    </row>
    <row r="297" spans="1:15" x14ac:dyDescent="0.25">
      <c r="A297" s="1">
        <v>46035.291666666664</v>
      </c>
      <c r="B297" s="2">
        <v>2026</v>
      </c>
      <c r="C297" s="2">
        <v>1</v>
      </c>
      <c r="D297" s="2">
        <v>13</v>
      </c>
      <c r="E297" s="2">
        <v>7</v>
      </c>
      <c r="F297" s="3">
        <v>0</v>
      </c>
      <c r="G297" s="3">
        <v>1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>
        <v>1</v>
      </c>
      <c r="N297" s="3">
        <v>0.92670126125850594</v>
      </c>
      <c r="O297" s="3">
        <v>0.32518902902872288</v>
      </c>
    </row>
    <row r="298" spans="1:15" x14ac:dyDescent="0.25">
      <c r="A298" s="1">
        <v>46035.333333333336</v>
      </c>
      <c r="B298" s="2">
        <v>2026</v>
      </c>
      <c r="C298" s="2">
        <v>1</v>
      </c>
      <c r="D298" s="2">
        <v>13</v>
      </c>
      <c r="E298" s="2">
        <v>8</v>
      </c>
      <c r="F298" s="3">
        <v>0</v>
      </c>
      <c r="G298" s="3">
        <v>1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  <c r="M298" s="3">
        <v>1</v>
      </c>
      <c r="N298" s="3">
        <v>0.9253253326313774</v>
      </c>
      <c r="O298" s="3">
        <v>0.32503614807015307</v>
      </c>
    </row>
    <row r="299" spans="1:15" x14ac:dyDescent="0.25">
      <c r="A299" s="1">
        <v>46035.375</v>
      </c>
      <c r="B299" s="2">
        <v>2026</v>
      </c>
      <c r="C299" s="2">
        <v>1</v>
      </c>
      <c r="D299" s="2">
        <v>13</v>
      </c>
      <c r="E299" s="2">
        <v>9</v>
      </c>
      <c r="F299" s="3">
        <v>0</v>
      </c>
      <c r="G299" s="3">
        <v>1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  <c r="M299" s="3">
        <v>1</v>
      </c>
      <c r="N299" s="3">
        <v>0.93209677419354842</v>
      </c>
      <c r="O299" s="3">
        <v>0.3257885304659498</v>
      </c>
    </row>
    <row r="300" spans="1:15" x14ac:dyDescent="0.25">
      <c r="A300" s="1">
        <v>46035.416666666664</v>
      </c>
      <c r="B300" s="2">
        <v>2026</v>
      </c>
      <c r="C300" s="2">
        <v>1</v>
      </c>
      <c r="D300" s="2">
        <v>13</v>
      </c>
      <c r="E300" s="2">
        <v>10</v>
      </c>
      <c r="F300" s="3">
        <v>0</v>
      </c>
      <c r="G300" s="3">
        <v>1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  <c r="M300" s="3">
        <v>1</v>
      </c>
      <c r="N300" s="3">
        <v>0.93228589350056268</v>
      </c>
      <c r="O300" s="3">
        <v>0.32580954372228477</v>
      </c>
    </row>
    <row r="301" spans="1:15" x14ac:dyDescent="0.25">
      <c r="A301" s="1">
        <v>46035.458333333336</v>
      </c>
      <c r="B301" s="2">
        <v>2026</v>
      </c>
      <c r="C301" s="2">
        <v>1</v>
      </c>
      <c r="D301" s="2">
        <v>13</v>
      </c>
      <c r="E301" s="2">
        <v>11</v>
      </c>
      <c r="F301" s="3">
        <v>0</v>
      </c>
      <c r="G301" s="3">
        <v>1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  <c r="M301" s="3">
        <v>1</v>
      </c>
      <c r="N301" s="3">
        <v>0.92946356192437507</v>
      </c>
      <c r="O301" s="3">
        <v>0.32549595132493059</v>
      </c>
    </row>
    <row r="302" spans="1:15" x14ac:dyDescent="0.25">
      <c r="A302" s="1">
        <v>46035.5</v>
      </c>
      <c r="B302" s="2">
        <v>2026</v>
      </c>
      <c r="C302" s="2">
        <v>1</v>
      </c>
      <c r="D302" s="2">
        <v>13</v>
      </c>
      <c r="E302" s="2">
        <v>12</v>
      </c>
      <c r="F302" s="3">
        <v>0</v>
      </c>
      <c r="G302" s="3">
        <v>1</v>
      </c>
      <c r="H302" s="3">
        <v>0</v>
      </c>
      <c r="I302" s="3">
        <v>0</v>
      </c>
      <c r="J302" s="3">
        <v>0</v>
      </c>
      <c r="K302" s="3">
        <v>0</v>
      </c>
      <c r="L302" s="3">
        <v>0</v>
      </c>
      <c r="M302" s="3">
        <v>1</v>
      </c>
      <c r="N302" s="3">
        <v>0.92863230665438956</v>
      </c>
      <c r="O302" s="3">
        <v>0.32540358962826549</v>
      </c>
    </row>
    <row r="303" spans="1:15" x14ac:dyDescent="0.25">
      <c r="A303" s="1">
        <v>46035.541666666664</v>
      </c>
      <c r="B303" s="2">
        <v>2026</v>
      </c>
      <c r="C303" s="2">
        <v>1</v>
      </c>
      <c r="D303" s="2">
        <v>13</v>
      </c>
      <c r="E303" s="2">
        <v>13</v>
      </c>
      <c r="F303" s="3">
        <v>0</v>
      </c>
      <c r="G303" s="3">
        <v>1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  <c r="M303" s="3">
        <v>1</v>
      </c>
      <c r="N303" s="3">
        <v>0.92895161290322581</v>
      </c>
      <c r="O303" s="3">
        <v>0.32543906810035839</v>
      </c>
    </row>
    <row r="304" spans="1:15" x14ac:dyDescent="0.25">
      <c r="A304" s="1">
        <v>46035.583333333336</v>
      </c>
      <c r="B304" s="2">
        <v>2026</v>
      </c>
      <c r="C304" s="2">
        <v>1</v>
      </c>
      <c r="D304" s="2">
        <v>13</v>
      </c>
      <c r="E304" s="2">
        <v>14</v>
      </c>
      <c r="F304" s="3">
        <v>0</v>
      </c>
      <c r="G304" s="3">
        <v>0.45889986544862266</v>
      </c>
      <c r="H304" s="3">
        <v>0</v>
      </c>
      <c r="I304" s="3">
        <v>0</v>
      </c>
      <c r="J304" s="3">
        <v>0</v>
      </c>
      <c r="K304" s="3">
        <v>0</v>
      </c>
      <c r="L304" s="3">
        <v>0</v>
      </c>
      <c r="M304" s="3">
        <v>0</v>
      </c>
      <c r="N304" s="3">
        <v>0.91981997826806283</v>
      </c>
      <c r="O304" s="3">
        <v>0.15319109374629838</v>
      </c>
    </row>
    <row r="305" spans="1:15" x14ac:dyDescent="0.25">
      <c r="A305" s="1">
        <v>46035.625</v>
      </c>
      <c r="B305" s="2">
        <v>2026</v>
      </c>
      <c r="C305" s="2">
        <v>1</v>
      </c>
      <c r="D305" s="2">
        <v>13</v>
      </c>
      <c r="E305" s="2">
        <v>15</v>
      </c>
      <c r="F305" s="3">
        <v>0</v>
      </c>
      <c r="G305" s="3">
        <v>0.88900275261809303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>
        <v>0</v>
      </c>
      <c r="N305" s="3">
        <v>0.86618464413014906</v>
      </c>
      <c r="O305" s="3">
        <v>0.19502082186091579</v>
      </c>
    </row>
    <row r="306" spans="1:15" x14ac:dyDescent="0.25">
      <c r="A306" s="1">
        <v>46035.666666666664</v>
      </c>
      <c r="B306" s="2">
        <v>2026</v>
      </c>
      <c r="C306" s="2">
        <v>1</v>
      </c>
      <c r="D306" s="2">
        <v>13</v>
      </c>
      <c r="E306" s="2">
        <v>16</v>
      </c>
      <c r="F306" s="3">
        <v>0</v>
      </c>
      <c r="G306" s="3">
        <v>0.75918243370211191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0.7834422162350102</v>
      </c>
      <c r="O306" s="3">
        <v>0.17140273888190247</v>
      </c>
    </row>
    <row r="307" spans="1:15" x14ac:dyDescent="0.25">
      <c r="A307" s="1">
        <v>46035.708333333336</v>
      </c>
      <c r="B307" s="2">
        <v>2026</v>
      </c>
      <c r="C307" s="2">
        <v>1</v>
      </c>
      <c r="D307" s="2">
        <v>13</v>
      </c>
      <c r="E307" s="2">
        <v>17</v>
      </c>
      <c r="F307" s="3">
        <v>0</v>
      </c>
      <c r="G307" s="3">
        <v>0.43790667366896685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>
        <v>0.21791135912651549</v>
      </c>
      <c r="N307" s="3">
        <v>0.24960596370315516</v>
      </c>
      <c r="O307" s="3">
        <v>0.10060266627762639</v>
      </c>
    </row>
    <row r="308" spans="1:15" x14ac:dyDescent="0.25">
      <c r="A308" s="1">
        <v>46035.75</v>
      </c>
      <c r="B308" s="2">
        <v>2026</v>
      </c>
      <c r="C308" s="2">
        <v>1</v>
      </c>
      <c r="D308" s="2">
        <v>13</v>
      </c>
      <c r="E308" s="2">
        <v>18</v>
      </c>
      <c r="F308" s="3">
        <v>0</v>
      </c>
      <c r="G308" s="3">
        <v>0.42208945680285603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  <c r="M308" s="3">
        <v>9.379178733868325E-2</v>
      </c>
      <c r="N308" s="3">
        <v>0</v>
      </c>
      <c r="O308" s="3">
        <v>5.7320138237948806E-2</v>
      </c>
    </row>
    <row r="309" spans="1:15" x14ac:dyDescent="0.25">
      <c r="A309" s="1">
        <v>46035.791666666664</v>
      </c>
      <c r="B309" s="2">
        <v>2026</v>
      </c>
      <c r="C309" s="2">
        <v>1</v>
      </c>
      <c r="D309" s="2">
        <v>13</v>
      </c>
      <c r="E309" s="2">
        <v>19</v>
      </c>
      <c r="F309" s="3">
        <v>0</v>
      </c>
      <c r="G309" s="3">
        <v>0.62641946584533748</v>
      </c>
      <c r="H309" s="3"/>
      <c r="I309" s="3">
        <v>0</v>
      </c>
      <c r="J309" s="3"/>
      <c r="K309" s="3">
        <v>0</v>
      </c>
      <c r="L309" s="3">
        <v>0</v>
      </c>
      <c r="M309" s="3">
        <v>0.52957248898662113</v>
      </c>
      <c r="N309" s="3">
        <v>0</v>
      </c>
      <c r="O309" s="3">
        <v>0.16514170783313695</v>
      </c>
    </row>
    <row r="310" spans="1:15" x14ac:dyDescent="0.25">
      <c r="A310" s="1">
        <v>46035.833333333336</v>
      </c>
      <c r="B310" s="2">
        <v>2026</v>
      </c>
      <c r="C310" s="2">
        <v>1</v>
      </c>
      <c r="D310" s="2">
        <v>13</v>
      </c>
      <c r="E310" s="2">
        <v>20</v>
      </c>
      <c r="F310" s="3"/>
      <c r="G310" s="3">
        <v>1</v>
      </c>
      <c r="H310" s="3"/>
      <c r="I310" s="3">
        <v>0</v>
      </c>
      <c r="J310" s="3"/>
      <c r="K310" s="3"/>
      <c r="L310" s="3"/>
      <c r="M310" s="3">
        <v>1</v>
      </c>
      <c r="N310" s="3">
        <v>0.8941290322580645</v>
      </c>
      <c r="O310" s="3">
        <v>0.72353225806451615</v>
      </c>
    </row>
    <row r="311" spans="1:15" x14ac:dyDescent="0.25">
      <c r="A311" s="1">
        <v>46035.875</v>
      </c>
      <c r="B311" s="2">
        <v>2026</v>
      </c>
      <c r="C311" s="2">
        <v>1</v>
      </c>
      <c r="D311" s="2">
        <v>13</v>
      </c>
      <c r="E311" s="2">
        <v>21</v>
      </c>
      <c r="F311" s="3"/>
      <c r="G311" s="3">
        <v>1</v>
      </c>
      <c r="H311" s="3"/>
      <c r="I311" s="3">
        <v>0</v>
      </c>
      <c r="J311" s="3"/>
      <c r="K311" s="3"/>
      <c r="L311" s="3"/>
      <c r="M311" s="3">
        <v>0.99537614125344143</v>
      </c>
      <c r="N311" s="3">
        <v>0.89341935483870971</v>
      </c>
      <c r="O311" s="3">
        <v>0.72219887402303784</v>
      </c>
    </row>
    <row r="312" spans="1:15" x14ac:dyDescent="0.25">
      <c r="A312" s="1">
        <v>46035.916666666664</v>
      </c>
      <c r="B312" s="2">
        <v>2026</v>
      </c>
      <c r="C312" s="2">
        <v>1</v>
      </c>
      <c r="D312" s="2">
        <v>13</v>
      </c>
      <c r="E312" s="2">
        <v>22</v>
      </c>
      <c r="F312" s="3"/>
      <c r="G312" s="3">
        <v>1</v>
      </c>
      <c r="H312" s="3"/>
      <c r="I312" s="3">
        <v>0</v>
      </c>
      <c r="J312" s="3"/>
      <c r="K312" s="3"/>
      <c r="L312" s="3"/>
      <c r="M312" s="3">
        <v>0</v>
      </c>
      <c r="N312" s="3">
        <v>0.89603225806451614</v>
      </c>
      <c r="O312" s="3">
        <v>0.47400806451612904</v>
      </c>
    </row>
    <row r="313" spans="1:15" x14ac:dyDescent="0.25">
      <c r="A313" s="1">
        <v>46035.958333333336</v>
      </c>
      <c r="B313" s="2">
        <v>2026</v>
      </c>
      <c r="C313" s="2">
        <v>1</v>
      </c>
      <c r="D313" s="2">
        <v>13</v>
      </c>
      <c r="E313" s="2">
        <v>23</v>
      </c>
      <c r="F313" s="3"/>
      <c r="G313" s="3">
        <v>0.5</v>
      </c>
      <c r="H313" s="3"/>
      <c r="I313" s="3">
        <v>0.27247612426360279</v>
      </c>
      <c r="J313" s="3"/>
      <c r="K313" s="3"/>
      <c r="L313" s="3"/>
      <c r="M313" s="3">
        <v>0</v>
      </c>
      <c r="N313" s="3">
        <v>0</v>
      </c>
      <c r="O313" s="3">
        <v>0.1931190310659007</v>
      </c>
    </row>
    <row r="314" spans="1:15" x14ac:dyDescent="0.25">
      <c r="A314" s="1">
        <v>46036</v>
      </c>
      <c r="B314" s="2">
        <v>2026</v>
      </c>
      <c r="C314" s="2">
        <v>1</v>
      </c>
      <c r="D314" s="2">
        <v>14</v>
      </c>
      <c r="E314" s="2">
        <v>0</v>
      </c>
      <c r="F314" s="3"/>
      <c r="G314" s="3">
        <v>0.49172224095635741</v>
      </c>
      <c r="H314" s="3"/>
      <c r="I314" s="3">
        <v>0.11369219850412191</v>
      </c>
      <c r="J314" s="3"/>
      <c r="K314" s="3"/>
      <c r="L314" s="3"/>
      <c r="M314" s="3">
        <v>0.16930471294064689</v>
      </c>
      <c r="N314" s="3">
        <v>0.27193362562637557</v>
      </c>
      <c r="O314" s="3">
        <v>0.26166319450687547</v>
      </c>
    </row>
    <row r="315" spans="1:15" x14ac:dyDescent="0.25">
      <c r="A315" s="1">
        <v>46036.041666666664</v>
      </c>
      <c r="B315" s="2">
        <v>2026</v>
      </c>
      <c r="C315" s="2">
        <v>1</v>
      </c>
      <c r="D315" s="2">
        <v>14</v>
      </c>
      <c r="E315" s="2">
        <v>1</v>
      </c>
      <c r="F315" s="3"/>
      <c r="G315" s="3">
        <v>0.5</v>
      </c>
      <c r="H315" s="3"/>
      <c r="I315" s="3">
        <v>0</v>
      </c>
      <c r="J315" s="3"/>
      <c r="K315" s="3"/>
      <c r="L315" s="3"/>
      <c r="M315" s="3">
        <v>0.22494930306758298</v>
      </c>
      <c r="N315" s="3">
        <v>0.16591364014001236</v>
      </c>
      <c r="O315" s="3">
        <v>0.22271573580189885</v>
      </c>
    </row>
    <row r="316" spans="1:15" x14ac:dyDescent="0.25">
      <c r="A316" s="1">
        <v>46036.083333333336</v>
      </c>
      <c r="B316" s="2">
        <v>2026</v>
      </c>
      <c r="C316" s="2">
        <v>1</v>
      </c>
      <c r="D316" s="2">
        <v>14</v>
      </c>
      <c r="E316" s="2">
        <v>2</v>
      </c>
      <c r="F316" s="3"/>
      <c r="G316" s="3">
        <v>1</v>
      </c>
      <c r="H316" s="3"/>
      <c r="I316" s="3">
        <v>0</v>
      </c>
      <c r="J316" s="3"/>
      <c r="K316" s="3"/>
      <c r="L316" s="3"/>
      <c r="M316" s="3">
        <v>0.54646237235649764</v>
      </c>
      <c r="N316" s="3">
        <v>0.46459312687325927</v>
      </c>
      <c r="O316" s="3">
        <v>0.50276387480743923</v>
      </c>
    </row>
    <row r="317" spans="1:15" x14ac:dyDescent="0.25">
      <c r="A317" s="1">
        <v>46036.125</v>
      </c>
      <c r="B317" s="2">
        <v>2026</v>
      </c>
      <c r="C317" s="2">
        <v>1</v>
      </c>
      <c r="D317" s="2">
        <v>14</v>
      </c>
      <c r="E317" s="2">
        <v>3</v>
      </c>
      <c r="F317" s="3"/>
      <c r="G317" s="3">
        <v>1</v>
      </c>
      <c r="H317" s="3"/>
      <c r="I317" s="3">
        <v>0</v>
      </c>
      <c r="J317" s="3"/>
      <c r="K317" s="3"/>
      <c r="L317" s="3"/>
      <c r="M317" s="3">
        <v>0.59635493518397231</v>
      </c>
      <c r="N317" s="3">
        <v>0.56265994623655913</v>
      </c>
      <c r="O317" s="3">
        <v>0.5397537203551328</v>
      </c>
    </row>
    <row r="318" spans="1:15" x14ac:dyDescent="0.25">
      <c r="A318" s="1">
        <v>46036.166666666664</v>
      </c>
      <c r="B318" s="2">
        <v>2026</v>
      </c>
      <c r="C318" s="2">
        <v>1</v>
      </c>
      <c r="D318" s="2">
        <v>14</v>
      </c>
      <c r="E318" s="2">
        <v>4</v>
      </c>
      <c r="F318" s="3">
        <v>0</v>
      </c>
      <c r="G318" s="3">
        <v>1</v>
      </c>
      <c r="H318" s="3"/>
      <c r="I318" s="3">
        <v>0</v>
      </c>
      <c r="J318" s="3"/>
      <c r="K318" s="3"/>
      <c r="L318" s="3"/>
      <c r="M318" s="3">
        <v>0.6155744186529295</v>
      </c>
      <c r="N318" s="3">
        <v>0.56019128264333318</v>
      </c>
      <c r="O318" s="3">
        <v>0.4351531402592525</v>
      </c>
    </row>
    <row r="319" spans="1:15" x14ac:dyDescent="0.25">
      <c r="A319" s="1">
        <v>46036.208333333336</v>
      </c>
      <c r="B319" s="2">
        <v>2026</v>
      </c>
      <c r="C319" s="2">
        <v>1</v>
      </c>
      <c r="D319" s="2">
        <v>14</v>
      </c>
      <c r="E319" s="2">
        <v>5</v>
      </c>
      <c r="F319" s="3">
        <v>0</v>
      </c>
      <c r="G319" s="3">
        <v>1</v>
      </c>
      <c r="H319" s="3">
        <v>0</v>
      </c>
      <c r="I319" s="3">
        <v>0.35574705769561832</v>
      </c>
      <c r="J319" s="3"/>
      <c r="K319" s="3">
        <v>0</v>
      </c>
      <c r="L319" s="3"/>
      <c r="M319" s="3">
        <v>0.38032940370478469</v>
      </c>
      <c r="N319" s="3">
        <v>0.23022279934390383</v>
      </c>
      <c r="O319" s="3">
        <v>0.28089989439204383</v>
      </c>
    </row>
    <row r="320" spans="1:15" x14ac:dyDescent="0.25">
      <c r="A320" s="1">
        <v>46036.25</v>
      </c>
      <c r="B320" s="2">
        <v>2026</v>
      </c>
      <c r="C320" s="2">
        <v>1</v>
      </c>
      <c r="D320" s="2">
        <v>14</v>
      </c>
      <c r="E320" s="2">
        <v>6</v>
      </c>
      <c r="F320" s="3">
        <v>0</v>
      </c>
      <c r="G320" s="3">
        <v>1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  <c r="M320" s="3">
        <v>0.55163688696522151</v>
      </c>
      <c r="N320" s="3">
        <v>0.27633350942329293</v>
      </c>
      <c r="O320" s="3">
        <v>0.20310782182094606</v>
      </c>
    </row>
    <row r="321" spans="1:15" x14ac:dyDescent="0.25">
      <c r="A321" s="1">
        <v>46036.291666666664</v>
      </c>
      <c r="B321" s="2">
        <v>2026</v>
      </c>
      <c r="C321" s="2">
        <v>1</v>
      </c>
      <c r="D321" s="2">
        <v>14</v>
      </c>
      <c r="E321" s="2">
        <v>7</v>
      </c>
      <c r="F321" s="3">
        <v>0</v>
      </c>
      <c r="G321" s="3">
        <v>1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  <c r="M321" s="3">
        <v>0.66379997346765895</v>
      </c>
      <c r="N321" s="3">
        <v>0.61517171651817526</v>
      </c>
      <c r="O321" s="3">
        <v>0.25321907666509269</v>
      </c>
    </row>
    <row r="322" spans="1:15" x14ac:dyDescent="0.25">
      <c r="A322" s="1">
        <v>46036.333333333336</v>
      </c>
      <c r="B322" s="2">
        <v>2026</v>
      </c>
      <c r="C322" s="2">
        <v>1</v>
      </c>
      <c r="D322" s="2">
        <v>14</v>
      </c>
      <c r="E322" s="2">
        <v>8</v>
      </c>
      <c r="F322" s="3">
        <v>0</v>
      </c>
      <c r="G322" s="3">
        <v>1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v>0.74141315208601566</v>
      </c>
      <c r="N322" s="3">
        <v>0.69269593600988233</v>
      </c>
      <c r="O322" s="3">
        <v>0.27045656534398865</v>
      </c>
    </row>
    <row r="323" spans="1:15" x14ac:dyDescent="0.25">
      <c r="A323" s="1">
        <v>46036.375</v>
      </c>
      <c r="B323" s="2">
        <v>2026</v>
      </c>
      <c r="C323" s="2">
        <v>1</v>
      </c>
      <c r="D323" s="2">
        <v>14</v>
      </c>
      <c r="E323" s="2">
        <v>9</v>
      </c>
      <c r="F323" s="3">
        <v>0</v>
      </c>
      <c r="G323" s="3">
        <v>1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0.3809969731365872</v>
      </c>
      <c r="N323" s="3">
        <v>0.34921018035413498</v>
      </c>
      <c r="O323" s="3">
        <v>0.19224523927674692</v>
      </c>
    </row>
    <row r="324" spans="1:15" x14ac:dyDescent="0.25">
      <c r="A324" s="1">
        <v>46036.416666666664</v>
      </c>
      <c r="B324" s="2">
        <v>2026</v>
      </c>
      <c r="C324" s="2">
        <v>1</v>
      </c>
      <c r="D324" s="2">
        <v>14</v>
      </c>
      <c r="E324" s="2">
        <v>10</v>
      </c>
      <c r="F324" s="3">
        <v>0</v>
      </c>
      <c r="G324" s="3">
        <v>1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  <c r="M324" s="3">
        <v>0.78073878277831599</v>
      </c>
      <c r="N324" s="3">
        <v>0</v>
      </c>
      <c r="O324" s="3">
        <v>0.19785986475314621</v>
      </c>
    </row>
    <row r="325" spans="1:15" x14ac:dyDescent="0.25">
      <c r="A325" s="1">
        <v>46036.458333333336</v>
      </c>
      <c r="B325" s="2">
        <v>2026</v>
      </c>
      <c r="C325" s="2">
        <v>1</v>
      </c>
      <c r="D325" s="2">
        <v>14</v>
      </c>
      <c r="E325" s="2">
        <v>11</v>
      </c>
      <c r="F325" s="3">
        <v>0</v>
      </c>
      <c r="G325" s="3">
        <v>1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0.76345136519124157</v>
      </c>
      <c r="N325" s="3">
        <v>0</v>
      </c>
      <c r="O325" s="3">
        <v>0.19593904057680461</v>
      </c>
    </row>
    <row r="326" spans="1:15" x14ac:dyDescent="0.25">
      <c r="A326" s="1">
        <v>46036.5</v>
      </c>
      <c r="B326" s="2">
        <v>2026</v>
      </c>
      <c r="C326" s="2">
        <v>1</v>
      </c>
      <c r="D326" s="2">
        <v>14</v>
      </c>
      <c r="E326" s="2">
        <v>12</v>
      </c>
      <c r="F326" s="3">
        <v>0</v>
      </c>
      <c r="G326" s="3">
        <v>1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0.74596593427457858</v>
      </c>
      <c r="N326" s="3">
        <v>0</v>
      </c>
      <c r="O326" s="3">
        <v>0.19399621491939761</v>
      </c>
    </row>
    <row r="327" spans="1:15" x14ac:dyDescent="0.25">
      <c r="A327" s="1">
        <v>46036.541666666664</v>
      </c>
      <c r="B327" s="2">
        <v>2026</v>
      </c>
      <c r="C327" s="2">
        <v>1</v>
      </c>
      <c r="D327" s="2">
        <v>14</v>
      </c>
      <c r="E327" s="2">
        <v>13</v>
      </c>
      <c r="F327" s="3">
        <v>0</v>
      </c>
      <c r="G327" s="3">
        <v>1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0.73062948053215127</v>
      </c>
      <c r="N327" s="3">
        <v>0</v>
      </c>
      <c r="O327" s="3">
        <v>0.19229216450357237</v>
      </c>
    </row>
    <row r="328" spans="1:15" x14ac:dyDescent="0.25">
      <c r="A328" s="1">
        <v>46036.583333333336</v>
      </c>
      <c r="B328" s="2">
        <v>2026</v>
      </c>
      <c r="C328" s="2">
        <v>1</v>
      </c>
      <c r="D328" s="2">
        <v>14</v>
      </c>
      <c r="E328" s="2">
        <v>14</v>
      </c>
      <c r="F328" s="3">
        <v>0</v>
      </c>
      <c r="G328" s="3">
        <v>0.45628984931718403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0.32194244358701868</v>
      </c>
      <c r="N328" s="3">
        <v>0.31212387639022904</v>
      </c>
      <c r="O328" s="3">
        <v>0.12115068547715907</v>
      </c>
    </row>
    <row r="329" spans="1:15" x14ac:dyDescent="0.25">
      <c r="A329" s="1">
        <v>46036.625</v>
      </c>
      <c r="B329" s="2">
        <v>2026</v>
      </c>
      <c r="C329" s="2">
        <v>1</v>
      </c>
      <c r="D329" s="2">
        <v>14</v>
      </c>
      <c r="E329" s="2">
        <v>15</v>
      </c>
      <c r="F329" s="3">
        <v>0</v>
      </c>
      <c r="G329" s="3">
        <v>0.89067222015985181</v>
      </c>
      <c r="H329" s="3">
        <v>0</v>
      </c>
      <c r="I329" s="3">
        <v>0</v>
      </c>
      <c r="J329" s="3">
        <v>0</v>
      </c>
      <c r="K329" s="3">
        <v>0</v>
      </c>
      <c r="L329" s="3">
        <v>0</v>
      </c>
      <c r="M329" s="3">
        <v>0.62860448630040622</v>
      </c>
      <c r="N329" s="3">
        <v>0.26453514457490351</v>
      </c>
      <c r="O329" s="3">
        <v>0.19820131678168462</v>
      </c>
    </row>
    <row r="330" spans="1:15" x14ac:dyDescent="0.25">
      <c r="A330" s="1">
        <v>46036.666666666664</v>
      </c>
      <c r="B330" s="2">
        <v>2026</v>
      </c>
      <c r="C330" s="2">
        <v>1</v>
      </c>
      <c r="D330" s="2">
        <v>14</v>
      </c>
      <c r="E330" s="2">
        <v>16</v>
      </c>
      <c r="F330" s="3">
        <v>0</v>
      </c>
      <c r="G330" s="3">
        <v>0.71857751665798664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0.50369508775290717</v>
      </c>
      <c r="N330" s="3">
        <v>0.41868144104162552</v>
      </c>
      <c r="O330" s="3">
        <v>0.18232822727250214</v>
      </c>
    </row>
    <row r="331" spans="1:15" x14ac:dyDescent="0.25">
      <c r="A331" s="1">
        <v>46036.708333333336</v>
      </c>
      <c r="B331" s="2">
        <v>2026</v>
      </c>
      <c r="C331" s="2">
        <v>1</v>
      </c>
      <c r="D331" s="2">
        <v>14</v>
      </c>
      <c r="E331" s="2">
        <v>17</v>
      </c>
      <c r="F331" s="3">
        <v>0</v>
      </c>
      <c r="G331" s="3">
        <v>0.61369338943183882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  <c r="M331" s="3">
        <v>0.2231624561603851</v>
      </c>
      <c r="N331" s="3">
        <v>0.17581145584725544</v>
      </c>
      <c r="O331" s="3">
        <v>0.11251858904883104</v>
      </c>
    </row>
    <row r="332" spans="1:15" x14ac:dyDescent="0.25">
      <c r="A332" s="1">
        <v>46036.75</v>
      </c>
      <c r="B332" s="2">
        <v>2026</v>
      </c>
      <c r="C332" s="2">
        <v>1</v>
      </c>
      <c r="D332" s="2">
        <v>14</v>
      </c>
      <c r="E332" s="2">
        <v>18</v>
      </c>
      <c r="F332" s="3">
        <v>0</v>
      </c>
      <c r="G332" s="3">
        <v>0.41359040680124104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  <c r="M332" s="3">
        <v>0</v>
      </c>
      <c r="N332" s="3">
        <v>0</v>
      </c>
      <c r="O332" s="3">
        <v>4.595448964458234E-2</v>
      </c>
    </row>
    <row r="333" spans="1:15" x14ac:dyDescent="0.25">
      <c r="A333" s="1">
        <v>46036.791666666664</v>
      </c>
      <c r="B333" s="2">
        <v>2026</v>
      </c>
      <c r="C333" s="2">
        <v>1</v>
      </c>
      <c r="D333" s="2">
        <v>14</v>
      </c>
      <c r="E333" s="2">
        <v>19</v>
      </c>
      <c r="F333" s="3">
        <v>0</v>
      </c>
      <c r="G333" s="3">
        <v>0.54561201874936238</v>
      </c>
      <c r="H333" s="3">
        <v>0</v>
      </c>
      <c r="I333" s="3">
        <v>0</v>
      </c>
      <c r="J333" s="3"/>
      <c r="K333" s="3">
        <v>0</v>
      </c>
      <c r="L333" s="3">
        <v>0</v>
      </c>
      <c r="M333" s="3">
        <v>0</v>
      </c>
      <c r="N333" s="3">
        <v>0.20770813276646344</v>
      </c>
      <c r="O333" s="3">
        <v>9.4165018939478234E-2</v>
      </c>
    </row>
    <row r="334" spans="1:15" x14ac:dyDescent="0.25">
      <c r="A334" s="1">
        <v>46036.833333333336</v>
      </c>
      <c r="B334" s="2">
        <v>2026</v>
      </c>
      <c r="C334" s="2">
        <v>1</v>
      </c>
      <c r="D334" s="2">
        <v>14</v>
      </c>
      <c r="E334" s="2">
        <v>20</v>
      </c>
      <c r="F334" s="3"/>
      <c r="G334" s="3">
        <v>0.62340972106760106</v>
      </c>
      <c r="H334" s="3"/>
      <c r="I334" s="3">
        <v>0</v>
      </c>
      <c r="J334" s="3"/>
      <c r="K334" s="3"/>
      <c r="L334" s="3"/>
      <c r="M334" s="3">
        <v>4.8570412618084069E-3</v>
      </c>
      <c r="N334" s="3">
        <v>0.2345330264037363</v>
      </c>
      <c r="O334" s="3">
        <v>0.21569994718328644</v>
      </c>
    </row>
    <row r="335" spans="1:15" x14ac:dyDescent="0.25">
      <c r="A335" s="1">
        <v>46036.875</v>
      </c>
      <c r="B335" s="2">
        <v>2026</v>
      </c>
      <c r="C335" s="2">
        <v>1</v>
      </c>
      <c r="D335" s="2">
        <v>14</v>
      </c>
      <c r="E335" s="2">
        <v>21</v>
      </c>
      <c r="F335" s="3"/>
      <c r="G335" s="3">
        <v>0.63034305000803248</v>
      </c>
      <c r="H335" s="3"/>
      <c r="I335" s="3">
        <v>0</v>
      </c>
      <c r="J335" s="3"/>
      <c r="K335" s="3"/>
      <c r="L335" s="3"/>
      <c r="M335" s="3">
        <v>0</v>
      </c>
      <c r="N335" s="3">
        <v>0</v>
      </c>
      <c r="O335" s="3">
        <v>0.15758576250200812</v>
      </c>
    </row>
    <row r="336" spans="1:15" x14ac:dyDescent="0.25">
      <c r="A336" s="1">
        <v>46036.916666666664</v>
      </c>
      <c r="B336" s="2">
        <v>2026</v>
      </c>
      <c r="C336" s="2">
        <v>1</v>
      </c>
      <c r="D336" s="2">
        <v>14</v>
      </c>
      <c r="E336" s="2">
        <v>22</v>
      </c>
      <c r="F336" s="3"/>
      <c r="G336" s="3">
        <v>0.8014701066937453</v>
      </c>
      <c r="H336" s="3"/>
      <c r="I336" s="3">
        <v>0</v>
      </c>
      <c r="J336" s="3"/>
      <c r="K336" s="3"/>
      <c r="L336" s="3"/>
      <c r="M336" s="3">
        <v>0</v>
      </c>
      <c r="N336" s="3">
        <v>0</v>
      </c>
      <c r="O336" s="3">
        <v>0.20036752667343632</v>
      </c>
    </row>
    <row r="337" spans="1:15" x14ac:dyDescent="0.25">
      <c r="A337" s="1">
        <v>46036.958333333336</v>
      </c>
      <c r="B337" s="2">
        <v>2026</v>
      </c>
      <c r="C337" s="2">
        <v>1</v>
      </c>
      <c r="D337" s="2">
        <v>14</v>
      </c>
      <c r="E337" s="2">
        <v>23</v>
      </c>
      <c r="F337" s="3"/>
      <c r="G337" s="3">
        <v>0.8300046624820715</v>
      </c>
      <c r="H337" s="3"/>
      <c r="I337" s="3">
        <v>0</v>
      </c>
      <c r="J337" s="3"/>
      <c r="K337" s="3"/>
      <c r="L337" s="3"/>
      <c r="M337" s="3">
        <v>0</v>
      </c>
      <c r="N337" s="3">
        <v>0</v>
      </c>
      <c r="O337" s="3">
        <v>0.20750116562051787</v>
      </c>
    </row>
    <row r="338" spans="1:15" x14ac:dyDescent="0.25">
      <c r="A338" s="1">
        <v>46037</v>
      </c>
      <c r="B338" s="2">
        <v>2026</v>
      </c>
      <c r="C338" s="2">
        <v>1</v>
      </c>
      <c r="D338" s="2">
        <v>15</v>
      </c>
      <c r="E338" s="2">
        <v>0</v>
      </c>
      <c r="F338" s="3"/>
      <c r="G338" s="3">
        <v>4.8581738394839799E-2</v>
      </c>
      <c r="H338" s="3"/>
      <c r="I338" s="3">
        <v>0</v>
      </c>
      <c r="J338" s="3"/>
      <c r="K338" s="3"/>
      <c r="L338" s="3"/>
      <c r="M338" s="3">
        <v>0</v>
      </c>
      <c r="N338" s="3">
        <v>0</v>
      </c>
      <c r="O338" s="3">
        <v>1.214543459870995E-2</v>
      </c>
    </row>
    <row r="339" spans="1:15" x14ac:dyDescent="0.25">
      <c r="A339" s="1">
        <v>46037.041666666664</v>
      </c>
      <c r="B339" s="2">
        <v>2026</v>
      </c>
      <c r="C339" s="2">
        <v>1</v>
      </c>
      <c r="D339" s="2">
        <v>15</v>
      </c>
      <c r="E339" s="2">
        <v>1</v>
      </c>
      <c r="F339" s="3"/>
      <c r="G339" s="3">
        <v>0</v>
      </c>
      <c r="H339" s="3"/>
      <c r="I339" s="3">
        <v>0</v>
      </c>
      <c r="J339" s="3"/>
      <c r="K339" s="3"/>
      <c r="L339" s="3"/>
      <c r="M339" s="3">
        <v>0</v>
      </c>
      <c r="N339" s="3">
        <v>0</v>
      </c>
      <c r="O339" s="3">
        <v>0</v>
      </c>
    </row>
    <row r="340" spans="1:15" x14ac:dyDescent="0.25">
      <c r="A340" s="1">
        <v>46037.083333333336</v>
      </c>
      <c r="B340" s="2">
        <v>2026</v>
      </c>
      <c r="C340" s="2">
        <v>1</v>
      </c>
      <c r="D340" s="2">
        <v>15</v>
      </c>
      <c r="E340" s="2">
        <v>2</v>
      </c>
      <c r="F340" s="3"/>
      <c r="G340" s="3">
        <v>0</v>
      </c>
      <c r="H340" s="3"/>
      <c r="I340" s="3">
        <v>0</v>
      </c>
      <c r="J340" s="3"/>
      <c r="K340" s="3"/>
      <c r="L340" s="3"/>
      <c r="M340" s="3">
        <v>0</v>
      </c>
      <c r="N340" s="3">
        <v>0</v>
      </c>
      <c r="O340" s="3">
        <v>0</v>
      </c>
    </row>
    <row r="341" spans="1:15" x14ac:dyDescent="0.25">
      <c r="A341" s="1">
        <v>46037.125</v>
      </c>
      <c r="B341" s="2">
        <v>2026</v>
      </c>
      <c r="C341" s="2">
        <v>1</v>
      </c>
      <c r="D341" s="2">
        <v>15</v>
      </c>
      <c r="E341" s="2">
        <v>3</v>
      </c>
      <c r="F341" s="3"/>
      <c r="G341" s="3">
        <v>0</v>
      </c>
      <c r="H341" s="3"/>
      <c r="I341" s="3">
        <v>0</v>
      </c>
      <c r="J341" s="3"/>
      <c r="K341" s="3"/>
      <c r="L341" s="3"/>
      <c r="M341" s="3">
        <v>0</v>
      </c>
      <c r="N341" s="3">
        <v>0</v>
      </c>
      <c r="O341" s="3">
        <v>0</v>
      </c>
    </row>
    <row r="342" spans="1:15" x14ac:dyDescent="0.25">
      <c r="A342" s="1">
        <v>46037.166666666664</v>
      </c>
      <c r="B342" s="2">
        <v>2026</v>
      </c>
      <c r="C342" s="2">
        <v>1</v>
      </c>
      <c r="D342" s="2">
        <v>15</v>
      </c>
      <c r="E342" s="2">
        <v>4</v>
      </c>
      <c r="F342" s="3">
        <v>0</v>
      </c>
      <c r="G342" s="3">
        <v>0</v>
      </c>
      <c r="H342" s="3"/>
      <c r="I342" s="3">
        <v>0</v>
      </c>
      <c r="J342" s="3"/>
      <c r="K342" s="3"/>
      <c r="L342" s="3"/>
      <c r="M342" s="3">
        <v>0</v>
      </c>
      <c r="N342" s="3">
        <v>0</v>
      </c>
      <c r="O342" s="3">
        <v>0</v>
      </c>
    </row>
    <row r="343" spans="1:15" x14ac:dyDescent="0.25">
      <c r="A343" s="1">
        <v>46037.208333333336</v>
      </c>
      <c r="B343" s="2">
        <v>2026</v>
      </c>
      <c r="C343" s="2">
        <v>1</v>
      </c>
      <c r="D343" s="2">
        <v>15</v>
      </c>
      <c r="E343" s="2">
        <v>5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/>
      <c r="M343" s="3">
        <v>0</v>
      </c>
      <c r="N343" s="3">
        <v>0</v>
      </c>
      <c r="O343" s="3">
        <v>0</v>
      </c>
    </row>
    <row r="344" spans="1:15" x14ac:dyDescent="0.25">
      <c r="A344" s="1">
        <v>46037.25</v>
      </c>
      <c r="B344" s="2">
        <v>2026</v>
      </c>
      <c r="C344" s="2">
        <v>1</v>
      </c>
      <c r="D344" s="2">
        <v>15</v>
      </c>
      <c r="E344" s="2">
        <v>6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>
        <v>0</v>
      </c>
    </row>
    <row r="345" spans="1:15" x14ac:dyDescent="0.25">
      <c r="A345" s="1">
        <v>46037.291666666664</v>
      </c>
      <c r="B345" s="2">
        <v>2026</v>
      </c>
      <c r="C345" s="2">
        <v>1</v>
      </c>
      <c r="D345" s="2">
        <v>15</v>
      </c>
      <c r="E345" s="2">
        <v>7</v>
      </c>
      <c r="F345" s="3">
        <v>0</v>
      </c>
      <c r="G345" s="3">
        <v>1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  <c r="M345" s="3">
        <v>1</v>
      </c>
      <c r="N345" s="3">
        <v>0.91988588674889438</v>
      </c>
      <c r="O345" s="3">
        <v>0.3244317651943216</v>
      </c>
    </row>
    <row r="346" spans="1:15" x14ac:dyDescent="0.25">
      <c r="A346" s="1">
        <v>46037.333333333336</v>
      </c>
      <c r="B346" s="2">
        <v>2026</v>
      </c>
      <c r="C346" s="2">
        <v>1</v>
      </c>
      <c r="D346" s="2">
        <v>15</v>
      </c>
      <c r="E346" s="2">
        <v>8</v>
      </c>
      <c r="F346" s="3">
        <v>0</v>
      </c>
      <c r="G346" s="3">
        <v>1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  <c r="M346" s="3">
        <v>1</v>
      </c>
      <c r="N346" s="3">
        <v>0.91290322580645167</v>
      </c>
      <c r="O346" s="3">
        <v>0.32365591397849464</v>
      </c>
    </row>
    <row r="347" spans="1:15" x14ac:dyDescent="0.25">
      <c r="A347" s="1">
        <v>46037.375</v>
      </c>
      <c r="B347" s="2">
        <v>2026</v>
      </c>
      <c r="C347" s="2">
        <v>1</v>
      </c>
      <c r="D347" s="2">
        <v>15</v>
      </c>
      <c r="E347" s="2">
        <v>9</v>
      </c>
      <c r="F347" s="3">
        <v>0</v>
      </c>
      <c r="G347" s="3">
        <v>1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  <c r="M347" s="3">
        <v>1</v>
      </c>
      <c r="N347" s="3">
        <v>0.91611290322580652</v>
      </c>
      <c r="O347" s="3">
        <v>0.3240125448028674</v>
      </c>
    </row>
    <row r="348" spans="1:15" x14ac:dyDescent="0.25">
      <c r="A348" s="1">
        <v>46037.416666666664</v>
      </c>
      <c r="B348" s="2">
        <v>2026</v>
      </c>
      <c r="C348" s="2">
        <v>1</v>
      </c>
      <c r="D348" s="2">
        <v>15</v>
      </c>
      <c r="E348" s="2">
        <v>10</v>
      </c>
      <c r="F348" s="3">
        <v>0</v>
      </c>
      <c r="G348" s="3">
        <v>1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  <c r="M348" s="3">
        <v>1</v>
      </c>
      <c r="N348" s="3">
        <v>0.91422580645161289</v>
      </c>
      <c r="O348" s="3">
        <v>0.32380286738351255</v>
      </c>
    </row>
    <row r="349" spans="1:15" x14ac:dyDescent="0.25">
      <c r="A349" s="1">
        <v>46037.458333333336</v>
      </c>
      <c r="B349" s="2">
        <v>2026</v>
      </c>
      <c r="C349" s="2">
        <v>1</v>
      </c>
      <c r="D349" s="2">
        <v>15</v>
      </c>
      <c r="E349" s="2">
        <v>11</v>
      </c>
      <c r="F349" s="3">
        <v>0</v>
      </c>
      <c r="G349" s="3">
        <v>1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  <c r="M349" s="3">
        <v>1</v>
      </c>
      <c r="N349" s="3">
        <v>0.9156612903225807</v>
      </c>
      <c r="O349" s="3">
        <v>0.32396236559139785</v>
      </c>
    </row>
    <row r="350" spans="1:15" x14ac:dyDescent="0.25">
      <c r="A350" s="1">
        <v>46037.5</v>
      </c>
      <c r="B350" s="2">
        <v>2026</v>
      </c>
      <c r="C350" s="2">
        <v>1</v>
      </c>
      <c r="D350" s="2">
        <v>15</v>
      </c>
      <c r="E350" s="2">
        <v>12</v>
      </c>
      <c r="F350" s="3">
        <v>0</v>
      </c>
      <c r="G350" s="3">
        <v>0.5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  <c r="M350" s="3">
        <v>0.5</v>
      </c>
      <c r="N350" s="3">
        <v>0.45685483870967741</v>
      </c>
      <c r="O350" s="3">
        <v>0.16187275985663083</v>
      </c>
    </row>
    <row r="351" spans="1:15" x14ac:dyDescent="0.25">
      <c r="A351" s="1">
        <v>46037.541666666664</v>
      </c>
      <c r="B351" s="2">
        <v>2026</v>
      </c>
      <c r="C351" s="2">
        <v>1</v>
      </c>
      <c r="D351" s="2">
        <v>15</v>
      </c>
      <c r="E351" s="2">
        <v>13</v>
      </c>
      <c r="F351" s="3">
        <v>0</v>
      </c>
      <c r="G351" s="3">
        <v>0</v>
      </c>
      <c r="H351" s="3">
        <v>0</v>
      </c>
      <c r="I351" s="3">
        <v>0.15375784929356359</v>
      </c>
      <c r="J351" s="3">
        <v>0</v>
      </c>
      <c r="K351" s="3">
        <v>0</v>
      </c>
      <c r="L351" s="3">
        <v>0</v>
      </c>
      <c r="M351" s="3">
        <v>0</v>
      </c>
      <c r="N351" s="3">
        <v>0</v>
      </c>
      <c r="O351" s="3">
        <v>1.708420547706262E-2</v>
      </c>
    </row>
    <row r="352" spans="1:15" x14ac:dyDescent="0.25">
      <c r="A352" s="1">
        <v>46037.583333333336</v>
      </c>
      <c r="B352" s="2">
        <v>2026</v>
      </c>
      <c r="C352" s="2">
        <v>1</v>
      </c>
      <c r="D352" s="2">
        <v>15</v>
      </c>
      <c r="E352" s="2">
        <v>14</v>
      </c>
      <c r="F352" s="3">
        <v>0</v>
      </c>
      <c r="G352" s="3">
        <v>0.29028032989511016</v>
      </c>
      <c r="H352" s="3">
        <v>0</v>
      </c>
      <c r="I352" s="3">
        <v>0.18257265907503567</v>
      </c>
      <c r="J352" s="3">
        <v>0</v>
      </c>
      <c r="K352" s="3">
        <v>0</v>
      </c>
      <c r="L352" s="3">
        <v>0</v>
      </c>
      <c r="M352" s="3">
        <v>0</v>
      </c>
      <c r="N352" s="3">
        <v>0</v>
      </c>
      <c r="O352" s="3">
        <v>5.2539220996682873E-2</v>
      </c>
    </row>
    <row r="353" spans="1:15" x14ac:dyDescent="0.25">
      <c r="A353" s="1">
        <v>46037.625</v>
      </c>
      <c r="B353" s="2">
        <v>2026</v>
      </c>
      <c r="C353" s="2">
        <v>1</v>
      </c>
      <c r="D353" s="2">
        <v>15</v>
      </c>
      <c r="E353" s="2">
        <v>15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>
        <v>0</v>
      </c>
      <c r="M353" s="3">
        <v>0</v>
      </c>
      <c r="N353" s="3">
        <v>0</v>
      </c>
      <c r="O353" s="3">
        <v>0</v>
      </c>
    </row>
    <row r="354" spans="1:15" x14ac:dyDescent="0.25">
      <c r="A354" s="1">
        <v>46037.666666666664</v>
      </c>
      <c r="B354" s="2">
        <v>2026</v>
      </c>
      <c r="C354" s="2">
        <v>1</v>
      </c>
      <c r="D354" s="2">
        <v>15</v>
      </c>
      <c r="E354" s="2">
        <v>16</v>
      </c>
      <c r="F354" s="3">
        <v>0</v>
      </c>
      <c r="G354" s="3">
        <v>0.12710829848735716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>
        <v>1.4123144276373019E-2</v>
      </c>
    </row>
    <row r="355" spans="1:15" x14ac:dyDescent="0.25">
      <c r="A355" s="1">
        <v>46037.708333333336</v>
      </c>
      <c r="B355" s="2">
        <v>2026</v>
      </c>
      <c r="C355" s="2">
        <v>1</v>
      </c>
      <c r="D355" s="2">
        <v>15</v>
      </c>
      <c r="E355" s="2">
        <v>17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>
        <v>0</v>
      </c>
      <c r="M355" s="3">
        <v>0</v>
      </c>
      <c r="N355" s="3">
        <v>0</v>
      </c>
      <c r="O355" s="3">
        <v>0</v>
      </c>
    </row>
    <row r="356" spans="1:15" x14ac:dyDescent="0.25">
      <c r="A356" s="1">
        <v>46037.75</v>
      </c>
      <c r="B356" s="2">
        <v>2026</v>
      </c>
      <c r="C356" s="2">
        <v>1</v>
      </c>
      <c r="D356" s="2">
        <v>15</v>
      </c>
      <c r="E356" s="2">
        <v>18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>
        <v>0</v>
      </c>
    </row>
    <row r="357" spans="1:15" x14ac:dyDescent="0.25">
      <c r="A357" s="1">
        <v>46037.791666666664</v>
      </c>
      <c r="B357" s="2">
        <v>2026</v>
      </c>
      <c r="C357" s="2">
        <v>1</v>
      </c>
      <c r="D357" s="2">
        <v>15</v>
      </c>
      <c r="E357" s="2">
        <v>19</v>
      </c>
      <c r="F357" s="3">
        <v>0</v>
      </c>
      <c r="G357" s="3">
        <v>0</v>
      </c>
      <c r="H357" s="3">
        <v>0</v>
      </c>
      <c r="I357" s="3">
        <v>0</v>
      </c>
      <c r="J357" s="3"/>
      <c r="K357" s="3">
        <v>0</v>
      </c>
      <c r="L357" s="3">
        <v>0</v>
      </c>
      <c r="M357" s="3">
        <v>0</v>
      </c>
      <c r="N357" s="3">
        <v>0</v>
      </c>
      <c r="O357" s="3">
        <v>0</v>
      </c>
    </row>
    <row r="358" spans="1:15" x14ac:dyDescent="0.25">
      <c r="A358" s="1">
        <v>46037.833333333336</v>
      </c>
      <c r="B358" s="2">
        <v>2026</v>
      </c>
      <c r="C358" s="2">
        <v>1</v>
      </c>
      <c r="D358" s="2">
        <v>15</v>
      </c>
      <c r="E358" s="2">
        <v>20</v>
      </c>
      <c r="F358" s="3"/>
      <c r="G358" s="3">
        <v>0</v>
      </c>
      <c r="H358" s="3"/>
      <c r="I358" s="3">
        <v>0</v>
      </c>
      <c r="J358" s="3"/>
      <c r="K358" s="3"/>
      <c r="L358" s="3"/>
      <c r="M358" s="3">
        <v>0.17413300113446331</v>
      </c>
      <c r="N358" s="3">
        <v>0</v>
      </c>
      <c r="O358" s="3">
        <v>4.3533250283615828E-2</v>
      </c>
    </row>
    <row r="359" spans="1:15" x14ac:dyDescent="0.25">
      <c r="A359" s="1">
        <v>46037.875</v>
      </c>
      <c r="B359" s="2">
        <v>2026</v>
      </c>
      <c r="C359" s="2">
        <v>1</v>
      </c>
      <c r="D359" s="2">
        <v>15</v>
      </c>
      <c r="E359" s="2">
        <v>21</v>
      </c>
      <c r="F359" s="3"/>
      <c r="G359" s="3">
        <v>0</v>
      </c>
      <c r="H359" s="3"/>
      <c r="I359" s="3">
        <v>0</v>
      </c>
      <c r="J359" s="3"/>
      <c r="K359" s="3"/>
      <c r="L359" s="3"/>
      <c r="M359" s="3">
        <v>0.85378714728386318</v>
      </c>
      <c r="N359" s="3">
        <v>0</v>
      </c>
      <c r="O359" s="3">
        <v>0.21344678682096579</v>
      </c>
    </row>
    <row r="360" spans="1:15" x14ac:dyDescent="0.25">
      <c r="A360" s="1">
        <v>46037.916666666664</v>
      </c>
      <c r="B360" s="2">
        <v>2026</v>
      </c>
      <c r="C360" s="2">
        <v>1</v>
      </c>
      <c r="D360" s="2">
        <v>15</v>
      </c>
      <c r="E360" s="2">
        <v>22</v>
      </c>
      <c r="F360" s="3"/>
      <c r="G360" s="3">
        <v>0.20462825757479799</v>
      </c>
      <c r="H360" s="3"/>
      <c r="I360" s="3">
        <v>0</v>
      </c>
      <c r="J360" s="3"/>
      <c r="K360" s="3"/>
      <c r="L360" s="3"/>
      <c r="M360" s="3">
        <v>0</v>
      </c>
      <c r="N360" s="3">
        <v>0</v>
      </c>
      <c r="O360" s="3">
        <v>5.1157064393699499E-2</v>
      </c>
    </row>
    <row r="361" spans="1:15" x14ac:dyDescent="0.25">
      <c r="A361" s="1">
        <v>46037.958333333336</v>
      </c>
      <c r="B361" s="2">
        <v>2026</v>
      </c>
      <c r="C361" s="2">
        <v>1</v>
      </c>
      <c r="D361" s="2">
        <v>15</v>
      </c>
      <c r="E361" s="2">
        <v>23</v>
      </c>
      <c r="F361" s="3"/>
      <c r="G361" s="3">
        <v>0.26379704387201502</v>
      </c>
      <c r="H361" s="3"/>
      <c r="I361" s="3">
        <v>0.21546411321354225</v>
      </c>
      <c r="J361" s="3"/>
      <c r="K361" s="3"/>
      <c r="L361" s="3"/>
      <c r="M361" s="3">
        <v>0</v>
      </c>
      <c r="N361" s="3">
        <v>0.16641671028473329</v>
      </c>
      <c r="O361" s="3">
        <v>0.16141946684257263</v>
      </c>
    </row>
    <row r="362" spans="1:15" x14ac:dyDescent="0.25">
      <c r="A362" s="1">
        <v>46038</v>
      </c>
      <c r="B362" s="2">
        <v>2026</v>
      </c>
      <c r="C362" s="2">
        <v>1</v>
      </c>
      <c r="D362" s="2">
        <v>16</v>
      </c>
      <c r="E362" s="2">
        <v>0</v>
      </c>
      <c r="F362" s="3"/>
      <c r="G362" s="3">
        <v>3.8870991875929614E-2</v>
      </c>
      <c r="H362" s="3"/>
      <c r="I362" s="3">
        <v>0</v>
      </c>
      <c r="J362" s="3"/>
      <c r="K362" s="3"/>
      <c r="L362" s="3"/>
      <c r="M362" s="3">
        <v>0.33906956640629288</v>
      </c>
      <c r="N362" s="3">
        <v>0.27128018171257884</v>
      </c>
      <c r="O362" s="3">
        <v>0.16230518499870034</v>
      </c>
    </row>
    <row r="363" spans="1:15" x14ac:dyDescent="0.25">
      <c r="A363" s="1">
        <v>46038.041666666664</v>
      </c>
      <c r="B363" s="2">
        <v>2026</v>
      </c>
      <c r="C363" s="2">
        <v>1</v>
      </c>
      <c r="D363" s="2">
        <v>16</v>
      </c>
      <c r="E363" s="2">
        <v>1</v>
      </c>
      <c r="F363" s="3"/>
      <c r="G363" s="3">
        <v>0.1469438672765819</v>
      </c>
      <c r="H363" s="3"/>
      <c r="I363" s="3">
        <v>0</v>
      </c>
      <c r="J363" s="3"/>
      <c r="K363" s="3"/>
      <c r="L363" s="3"/>
      <c r="M363" s="3">
        <v>0.21420368852901511</v>
      </c>
      <c r="N363" s="3">
        <v>0.47000349898378208</v>
      </c>
      <c r="O363" s="3">
        <v>0.20778776369734478</v>
      </c>
    </row>
    <row r="364" spans="1:15" x14ac:dyDescent="0.25">
      <c r="A364" s="1">
        <v>46038.083333333336</v>
      </c>
      <c r="B364" s="2">
        <v>2026</v>
      </c>
      <c r="C364" s="2">
        <v>1</v>
      </c>
      <c r="D364" s="2">
        <v>16</v>
      </c>
      <c r="E364" s="2">
        <v>2</v>
      </c>
      <c r="F364" s="3"/>
      <c r="G364" s="3">
        <v>5.5619671340939203E-2</v>
      </c>
      <c r="H364" s="3"/>
      <c r="I364" s="3">
        <v>0</v>
      </c>
      <c r="J364" s="3"/>
      <c r="K364" s="3"/>
      <c r="L364" s="3"/>
      <c r="M364" s="3">
        <v>0</v>
      </c>
      <c r="N364" s="3">
        <v>0.49009133299110202</v>
      </c>
      <c r="O364" s="3">
        <v>0.13642775108301031</v>
      </c>
    </row>
    <row r="365" spans="1:15" x14ac:dyDescent="0.25">
      <c r="A365" s="1">
        <v>46038.125</v>
      </c>
      <c r="B365" s="2">
        <v>2026</v>
      </c>
      <c r="C365" s="2">
        <v>1</v>
      </c>
      <c r="D365" s="2">
        <v>16</v>
      </c>
      <c r="E365" s="2">
        <v>3</v>
      </c>
      <c r="F365" s="3"/>
      <c r="G365" s="3">
        <v>0</v>
      </c>
      <c r="H365" s="3"/>
      <c r="I365" s="3">
        <v>0</v>
      </c>
      <c r="J365" s="3"/>
      <c r="K365" s="3"/>
      <c r="L365" s="3"/>
      <c r="M365" s="3">
        <v>0.37277410223374319</v>
      </c>
      <c r="N365" s="3">
        <v>0.35709357952608251</v>
      </c>
      <c r="O365" s="3">
        <v>0.18246692043995644</v>
      </c>
    </row>
    <row r="366" spans="1:15" x14ac:dyDescent="0.25">
      <c r="A366" s="1">
        <v>46038.166666666664</v>
      </c>
      <c r="B366" s="2">
        <v>2026</v>
      </c>
      <c r="C366" s="2">
        <v>1</v>
      </c>
      <c r="D366" s="2">
        <v>16</v>
      </c>
      <c r="E366" s="2">
        <v>4</v>
      </c>
      <c r="F366" s="3">
        <v>0</v>
      </c>
      <c r="G366" s="3">
        <v>0</v>
      </c>
      <c r="H366" s="3">
        <v>0</v>
      </c>
      <c r="I366" s="3">
        <v>0</v>
      </c>
      <c r="J366" s="3"/>
      <c r="K366" s="3"/>
      <c r="L366" s="3"/>
      <c r="M366" s="3">
        <v>0.70728542534677552</v>
      </c>
      <c r="N366" s="3">
        <v>0.6761036078280882</v>
      </c>
      <c r="O366" s="3">
        <v>0.23056483886247728</v>
      </c>
    </row>
    <row r="367" spans="1:15" x14ac:dyDescent="0.25">
      <c r="A367" s="1">
        <v>46038.208333333336</v>
      </c>
      <c r="B367" s="2">
        <v>2026</v>
      </c>
      <c r="C367" s="2">
        <v>1</v>
      </c>
      <c r="D367" s="2">
        <v>16</v>
      </c>
      <c r="E367" s="2">
        <v>5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  <c r="M367" s="3">
        <v>0.43365762385758355</v>
      </c>
      <c r="N367" s="3">
        <v>0.40452864583333337</v>
      </c>
      <c r="O367" s="3">
        <v>9.3131807743435213E-2</v>
      </c>
    </row>
    <row r="368" spans="1:15" x14ac:dyDescent="0.25">
      <c r="A368" s="1">
        <v>46038.25</v>
      </c>
      <c r="B368" s="2">
        <v>2026</v>
      </c>
      <c r="C368" s="2">
        <v>1</v>
      </c>
      <c r="D368" s="2">
        <v>16</v>
      </c>
      <c r="E368" s="2">
        <v>6</v>
      </c>
      <c r="F368" s="3">
        <v>0</v>
      </c>
      <c r="G368" s="3">
        <v>0.79924183055707065</v>
      </c>
      <c r="H368" s="3">
        <v>0</v>
      </c>
      <c r="I368" s="3">
        <v>0</v>
      </c>
      <c r="J368" s="3">
        <v>0</v>
      </c>
      <c r="K368" s="3">
        <v>0</v>
      </c>
      <c r="L368" s="3">
        <v>0</v>
      </c>
      <c r="M368" s="3">
        <v>0.5</v>
      </c>
      <c r="N368" s="3">
        <v>0.49565515815807326</v>
      </c>
      <c r="O368" s="3">
        <v>0.1994329987461271</v>
      </c>
    </row>
    <row r="369" spans="1:15" x14ac:dyDescent="0.25">
      <c r="A369" s="1">
        <v>46038.291666666664</v>
      </c>
      <c r="B369" s="2">
        <v>2026</v>
      </c>
      <c r="C369" s="2">
        <v>1</v>
      </c>
      <c r="D369" s="2">
        <v>16</v>
      </c>
      <c r="E369" s="2">
        <v>7</v>
      </c>
      <c r="F369" s="3">
        <v>0</v>
      </c>
      <c r="G369" s="3">
        <v>1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  <c r="M369" s="3">
        <v>1</v>
      </c>
      <c r="N369" s="3">
        <v>0.99160209231718999</v>
      </c>
      <c r="O369" s="3">
        <v>0.33240023247968775</v>
      </c>
    </row>
    <row r="370" spans="1:15" x14ac:dyDescent="0.25">
      <c r="A370" s="1">
        <v>46038.333333333336</v>
      </c>
      <c r="B370" s="2">
        <v>2026</v>
      </c>
      <c r="C370" s="2">
        <v>1</v>
      </c>
      <c r="D370" s="2">
        <v>16</v>
      </c>
      <c r="E370" s="2">
        <v>8</v>
      </c>
      <c r="F370" s="3">
        <v>0</v>
      </c>
      <c r="G370" s="3">
        <v>1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0.99842880112470545</v>
      </c>
      <c r="N370" s="3">
        <v>1</v>
      </c>
      <c r="O370" s="3">
        <v>0.33315875568052283</v>
      </c>
    </row>
    <row r="371" spans="1:15" x14ac:dyDescent="0.25">
      <c r="A371" s="1">
        <v>46038.375</v>
      </c>
      <c r="B371" s="2">
        <v>2026</v>
      </c>
      <c r="C371" s="2">
        <v>1</v>
      </c>
      <c r="D371" s="2">
        <v>16</v>
      </c>
      <c r="E371" s="2">
        <v>9</v>
      </c>
      <c r="F371" s="3">
        <v>0</v>
      </c>
      <c r="G371" s="3">
        <v>1</v>
      </c>
      <c r="H371" s="3">
        <v>0</v>
      </c>
      <c r="I371" s="3">
        <v>0</v>
      </c>
      <c r="J371" s="3">
        <v>0</v>
      </c>
      <c r="K371" s="3">
        <v>0</v>
      </c>
      <c r="L371" s="3">
        <v>0</v>
      </c>
      <c r="M371" s="3">
        <v>1</v>
      </c>
      <c r="N371" s="3">
        <v>0.99501845891707685</v>
      </c>
      <c r="O371" s="3">
        <v>0.3327798287685641</v>
      </c>
    </row>
    <row r="372" spans="1:15" x14ac:dyDescent="0.25">
      <c r="A372" s="1">
        <v>46038.416666666664</v>
      </c>
      <c r="B372" s="2">
        <v>2026</v>
      </c>
      <c r="C372" s="2">
        <v>1</v>
      </c>
      <c r="D372" s="2">
        <v>16</v>
      </c>
      <c r="E372" s="2">
        <v>10</v>
      </c>
      <c r="F372" s="3">
        <v>0</v>
      </c>
      <c r="G372" s="3">
        <v>1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  <c r="M372" s="3">
        <v>1</v>
      </c>
      <c r="N372" s="3">
        <v>0.99247955552413269</v>
      </c>
      <c r="O372" s="3">
        <v>0.33249772839157032</v>
      </c>
    </row>
    <row r="373" spans="1:15" x14ac:dyDescent="0.25">
      <c r="A373" s="1">
        <v>46038.458333333336</v>
      </c>
      <c r="B373" s="2">
        <v>2026</v>
      </c>
      <c r="C373" s="2">
        <v>1</v>
      </c>
      <c r="D373" s="2">
        <v>16</v>
      </c>
      <c r="E373" s="2">
        <v>11</v>
      </c>
      <c r="F373" s="3">
        <v>0</v>
      </c>
      <c r="G373" s="3">
        <v>0.5</v>
      </c>
      <c r="H373" s="3">
        <v>0</v>
      </c>
      <c r="I373" s="3">
        <v>0</v>
      </c>
      <c r="J373" s="3">
        <v>0</v>
      </c>
      <c r="K373" s="3">
        <v>0</v>
      </c>
      <c r="L373" s="3">
        <v>0</v>
      </c>
      <c r="M373" s="3">
        <v>0.5</v>
      </c>
      <c r="N373" s="3">
        <v>0.49603058148847845</v>
      </c>
      <c r="O373" s="3">
        <v>0.1662256201653865</v>
      </c>
    </row>
    <row r="374" spans="1:15" x14ac:dyDescent="0.25">
      <c r="A374" s="1">
        <v>46038.5</v>
      </c>
      <c r="B374" s="2">
        <v>2026</v>
      </c>
      <c r="C374" s="2">
        <v>1</v>
      </c>
      <c r="D374" s="2">
        <v>16</v>
      </c>
      <c r="E374" s="2">
        <v>12</v>
      </c>
      <c r="F374" s="3">
        <v>0</v>
      </c>
      <c r="G374" s="3">
        <v>0.7782488874435064</v>
      </c>
      <c r="H374" s="3">
        <v>0</v>
      </c>
      <c r="I374" s="3">
        <v>0</v>
      </c>
      <c r="J374" s="3">
        <v>0</v>
      </c>
      <c r="K374" s="3">
        <v>0</v>
      </c>
      <c r="L374" s="3">
        <v>0</v>
      </c>
      <c r="M374" s="3">
        <v>0.72794177062900867</v>
      </c>
      <c r="N374" s="3">
        <v>0.86917557635179499</v>
      </c>
      <c r="O374" s="3">
        <v>0.26392958160270108</v>
      </c>
    </row>
    <row r="375" spans="1:15" x14ac:dyDescent="0.25">
      <c r="A375" s="1">
        <v>46038.541666666664</v>
      </c>
      <c r="B375" s="2">
        <v>2026</v>
      </c>
      <c r="C375" s="2">
        <v>1</v>
      </c>
      <c r="D375" s="2">
        <v>16</v>
      </c>
      <c r="E375" s="2">
        <v>13</v>
      </c>
      <c r="F375" s="3">
        <v>0</v>
      </c>
      <c r="G375" s="3">
        <v>0.74303895540967724</v>
      </c>
      <c r="H375" s="3">
        <v>0</v>
      </c>
      <c r="I375" s="3">
        <v>0</v>
      </c>
      <c r="J375" s="3">
        <v>0</v>
      </c>
      <c r="K375" s="3">
        <v>0</v>
      </c>
      <c r="L375" s="3">
        <v>0</v>
      </c>
      <c r="M375" s="3">
        <v>0.69138483168333331</v>
      </c>
      <c r="N375" s="3">
        <v>0.8382490539134192</v>
      </c>
      <c r="O375" s="3">
        <v>0.25251920455626997</v>
      </c>
    </row>
    <row r="376" spans="1:15" x14ac:dyDescent="0.25">
      <c r="A376" s="1">
        <v>46038.583333333336</v>
      </c>
      <c r="B376" s="2">
        <v>2026</v>
      </c>
      <c r="C376" s="2">
        <v>1</v>
      </c>
      <c r="D376" s="2">
        <v>16</v>
      </c>
      <c r="E376" s="2">
        <v>14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>
        <v>0</v>
      </c>
      <c r="M376" s="3">
        <v>0</v>
      </c>
      <c r="N376" s="3">
        <v>0.29005851051751147</v>
      </c>
      <c r="O376" s="3">
        <v>3.2228723390834609E-2</v>
      </c>
    </row>
    <row r="377" spans="1:15" x14ac:dyDescent="0.25">
      <c r="A377" s="1">
        <v>46038.625</v>
      </c>
      <c r="B377" s="2">
        <v>2026</v>
      </c>
      <c r="C377" s="2">
        <v>1</v>
      </c>
      <c r="D377" s="2">
        <v>16</v>
      </c>
      <c r="E377" s="2">
        <v>15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>
        <v>0</v>
      </c>
      <c r="M377" s="3">
        <v>0.16232462282832075</v>
      </c>
      <c r="N377" s="3">
        <v>0</v>
      </c>
      <c r="O377" s="3">
        <v>1.8036069203146751E-2</v>
      </c>
    </row>
    <row r="378" spans="1:15" x14ac:dyDescent="0.25">
      <c r="A378" s="1">
        <v>46038.666666666664</v>
      </c>
      <c r="B378" s="2">
        <v>2026</v>
      </c>
      <c r="C378" s="2">
        <v>1</v>
      </c>
      <c r="D378" s="2">
        <v>16</v>
      </c>
      <c r="E378" s="2">
        <v>16</v>
      </c>
      <c r="F378" s="3">
        <v>0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  <c r="M378" s="3">
        <v>0.10582729921478334</v>
      </c>
      <c r="N378" s="3">
        <v>0</v>
      </c>
      <c r="O378" s="3">
        <v>1.1758588801642593E-2</v>
      </c>
    </row>
    <row r="379" spans="1:15" x14ac:dyDescent="0.25">
      <c r="A379" s="1">
        <v>46038.708333333336</v>
      </c>
      <c r="B379" s="2">
        <v>2026</v>
      </c>
      <c r="C379" s="2">
        <v>1</v>
      </c>
      <c r="D379" s="2">
        <v>16</v>
      </c>
      <c r="E379" s="2">
        <v>17</v>
      </c>
      <c r="F379" s="3">
        <v>0</v>
      </c>
      <c r="G379" s="3">
        <v>0</v>
      </c>
      <c r="H379" s="3">
        <v>0</v>
      </c>
      <c r="I379" s="3">
        <v>6.6598051567795802E-2</v>
      </c>
      <c r="J379" s="3">
        <v>0</v>
      </c>
      <c r="K379" s="3">
        <v>0</v>
      </c>
      <c r="L379" s="3">
        <v>0</v>
      </c>
      <c r="M379" s="3">
        <v>0</v>
      </c>
      <c r="N379" s="3">
        <v>0</v>
      </c>
      <c r="O379" s="3">
        <v>7.3997835075328665E-3</v>
      </c>
    </row>
    <row r="380" spans="1:15" x14ac:dyDescent="0.25">
      <c r="A380" s="1">
        <v>46038.75</v>
      </c>
      <c r="B380" s="2">
        <v>2026</v>
      </c>
      <c r="C380" s="2">
        <v>1</v>
      </c>
      <c r="D380" s="2">
        <v>16</v>
      </c>
      <c r="E380" s="2">
        <v>18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>
        <v>0</v>
      </c>
      <c r="M380" s="3">
        <v>0</v>
      </c>
      <c r="N380" s="3">
        <v>0</v>
      </c>
      <c r="O380" s="3">
        <v>0</v>
      </c>
    </row>
    <row r="381" spans="1:15" x14ac:dyDescent="0.25">
      <c r="A381" s="1">
        <v>46038.791666666664</v>
      </c>
      <c r="B381" s="2">
        <v>2026</v>
      </c>
      <c r="C381" s="2">
        <v>1</v>
      </c>
      <c r="D381" s="2">
        <v>16</v>
      </c>
      <c r="E381" s="2">
        <v>19</v>
      </c>
      <c r="F381" s="3">
        <v>0</v>
      </c>
      <c r="G381" s="3">
        <v>0.1490484356635832</v>
      </c>
      <c r="H381" s="3">
        <v>0</v>
      </c>
      <c r="I381" s="3">
        <v>5.1685083586691501E-2</v>
      </c>
      <c r="J381" s="3"/>
      <c r="K381" s="3">
        <v>0</v>
      </c>
      <c r="L381" s="3">
        <v>0</v>
      </c>
      <c r="M381" s="3">
        <v>0.22420704420131329</v>
      </c>
      <c r="N381" s="3">
        <v>0.2621720223456408</v>
      </c>
      <c r="O381" s="3">
        <v>8.5889073224653598E-2</v>
      </c>
    </row>
    <row r="382" spans="1:15" x14ac:dyDescent="0.25">
      <c r="A382" s="1">
        <v>46038.833333333336</v>
      </c>
      <c r="B382" s="2">
        <v>2026</v>
      </c>
      <c r="C382" s="2">
        <v>1</v>
      </c>
      <c r="D382" s="2">
        <v>16</v>
      </c>
      <c r="E382" s="2">
        <v>20</v>
      </c>
      <c r="F382" s="3"/>
      <c r="G382" s="3">
        <v>0.62314403914202776</v>
      </c>
      <c r="H382" s="3"/>
      <c r="I382" s="3">
        <v>0</v>
      </c>
      <c r="J382" s="3"/>
      <c r="K382" s="3"/>
      <c r="L382" s="3"/>
      <c r="M382" s="3">
        <v>0.70959626095511141</v>
      </c>
      <c r="N382" s="3">
        <v>0.75411566115610629</v>
      </c>
      <c r="O382" s="3">
        <v>0.52171399031331134</v>
      </c>
    </row>
    <row r="383" spans="1:15" x14ac:dyDescent="0.25">
      <c r="A383" s="1">
        <v>46038.875</v>
      </c>
      <c r="B383" s="2">
        <v>2026</v>
      </c>
      <c r="C383" s="2">
        <v>1</v>
      </c>
      <c r="D383" s="2">
        <v>16</v>
      </c>
      <c r="E383" s="2">
        <v>21</v>
      </c>
      <c r="F383" s="3"/>
      <c r="G383" s="3">
        <v>0.77560886141143492</v>
      </c>
      <c r="H383" s="3"/>
      <c r="I383" s="3">
        <v>0</v>
      </c>
      <c r="J383" s="3"/>
      <c r="K383" s="3"/>
      <c r="L383" s="3"/>
      <c r="M383" s="3">
        <v>0.84413173814026754</v>
      </c>
      <c r="N383" s="3">
        <v>0.8707685575311026</v>
      </c>
      <c r="O383" s="3">
        <v>0.62262728927070121</v>
      </c>
    </row>
    <row r="384" spans="1:15" x14ac:dyDescent="0.25">
      <c r="A384" s="1">
        <v>46038.916666666664</v>
      </c>
      <c r="B384" s="2">
        <v>2026</v>
      </c>
      <c r="C384" s="2">
        <v>1</v>
      </c>
      <c r="D384" s="2">
        <v>16</v>
      </c>
      <c r="E384" s="2">
        <v>22</v>
      </c>
      <c r="F384" s="3"/>
      <c r="G384" s="3">
        <v>0.48050313073876583</v>
      </c>
      <c r="H384" s="3"/>
      <c r="I384" s="3">
        <v>0</v>
      </c>
      <c r="J384" s="3"/>
      <c r="K384" s="3"/>
      <c r="L384" s="3"/>
      <c r="M384" s="3">
        <v>0.48422868827262905</v>
      </c>
      <c r="N384" s="3">
        <v>0.48499287013817177</v>
      </c>
      <c r="O384" s="3">
        <v>0.36243117228739163</v>
      </c>
    </row>
    <row r="385" spans="1:15" x14ac:dyDescent="0.25">
      <c r="A385" s="1">
        <v>46038.958333333336</v>
      </c>
      <c r="B385" s="2">
        <v>2026</v>
      </c>
      <c r="C385" s="2">
        <v>1</v>
      </c>
      <c r="D385" s="2">
        <v>16</v>
      </c>
      <c r="E385" s="2">
        <v>23</v>
      </c>
      <c r="F385" s="3"/>
      <c r="G385" s="3">
        <v>0.75788022186523496</v>
      </c>
      <c r="H385" s="3"/>
      <c r="I385" s="3">
        <v>0.40187057719818814</v>
      </c>
      <c r="J385" s="3"/>
      <c r="K385" s="3"/>
      <c r="L385" s="3"/>
      <c r="M385" s="3">
        <v>0.39925606462150642</v>
      </c>
      <c r="N385" s="3">
        <v>0.3885793006297647</v>
      </c>
      <c r="O385" s="3">
        <v>0.48689654107867353</v>
      </c>
    </row>
    <row r="386" spans="1:15" x14ac:dyDescent="0.25">
      <c r="A386" s="1">
        <v>46039</v>
      </c>
      <c r="B386" s="2">
        <v>2026</v>
      </c>
      <c r="C386" s="2">
        <v>1</v>
      </c>
      <c r="D386" s="2">
        <v>17</v>
      </c>
      <c r="E386" s="2">
        <v>0</v>
      </c>
      <c r="F386" s="3"/>
      <c r="G386" s="3">
        <v>0.73621864606704845</v>
      </c>
      <c r="H386" s="3"/>
      <c r="I386" s="3">
        <v>0</v>
      </c>
      <c r="J386" s="3"/>
      <c r="K386" s="3"/>
      <c r="L386" s="3"/>
      <c r="M386" s="3">
        <v>0.79134067010263998</v>
      </c>
      <c r="N386" s="3">
        <v>0.77626991186744043</v>
      </c>
      <c r="O386" s="3">
        <v>0.57595730700928227</v>
      </c>
    </row>
    <row r="387" spans="1:15" x14ac:dyDescent="0.25">
      <c r="A387" s="1">
        <v>46039.041666666664</v>
      </c>
      <c r="B387" s="2">
        <v>2026</v>
      </c>
      <c r="C387" s="2">
        <v>1</v>
      </c>
      <c r="D387" s="2">
        <v>17</v>
      </c>
      <c r="E387" s="2">
        <v>1</v>
      </c>
      <c r="F387" s="3"/>
      <c r="G387" s="3">
        <v>0.72933706124081232</v>
      </c>
      <c r="H387" s="3"/>
      <c r="I387" s="3">
        <v>0</v>
      </c>
      <c r="J387" s="3"/>
      <c r="K387" s="3"/>
      <c r="L387" s="3"/>
      <c r="M387" s="3">
        <v>0.79049924994145204</v>
      </c>
      <c r="N387" s="3">
        <v>0.78295362903225807</v>
      </c>
      <c r="O387" s="3">
        <v>0.57569748505363061</v>
      </c>
    </row>
    <row r="388" spans="1:15" x14ac:dyDescent="0.25">
      <c r="A388" s="1">
        <v>46039.083333333336</v>
      </c>
      <c r="B388" s="2">
        <v>2026</v>
      </c>
      <c r="C388" s="2">
        <v>1</v>
      </c>
      <c r="D388" s="2">
        <v>17</v>
      </c>
      <c r="E388" s="2">
        <v>2</v>
      </c>
      <c r="F388" s="3"/>
      <c r="G388" s="3">
        <v>0.70996465227913808</v>
      </c>
      <c r="H388" s="3"/>
      <c r="I388" s="3">
        <v>0</v>
      </c>
      <c r="J388" s="3"/>
      <c r="K388" s="3"/>
      <c r="L388" s="3"/>
      <c r="M388" s="3">
        <v>0.79256616941436231</v>
      </c>
      <c r="N388" s="3">
        <v>0.78121555134572052</v>
      </c>
      <c r="O388" s="3">
        <v>0.57093659325980517</v>
      </c>
    </row>
    <row r="389" spans="1:15" x14ac:dyDescent="0.25">
      <c r="A389" s="1">
        <v>46039.125</v>
      </c>
      <c r="B389" s="2">
        <v>2026</v>
      </c>
      <c r="C389" s="2">
        <v>1</v>
      </c>
      <c r="D389" s="2">
        <v>17</v>
      </c>
      <c r="E389" s="2">
        <v>3</v>
      </c>
      <c r="F389" s="3"/>
      <c r="G389" s="3">
        <v>0.71596872184855598</v>
      </c>
      <c r="H389" s="3"/>
      <c r="I389" s="3">
        <v>0</v>
      </c>
      <c r="J389" s="3"/>
      <c r="K389" s="3"/>
      <c r="L389" s="3"/>
      <c r="M389" s="3">
        <v>0.79300485875746718</v>
      </c>
      <c r="N389" s="3">
        <v>0.78272303427419354</v>
      </c>
      <c r="O389" s="3">
        <v>0.57292415372005423</v>
      </c>
    </row>
    <row r="390" spans="1:15" x14ac:dyDescent="0.25">
      <c r="A390" s="1">
        <v>46039.166666666664</v>
      </c>
      <c r="B390" s="2">
        <v>2026</v>
      </c>
      <c r="C390" s="2">
        <v>1</v>
      </c>
      <c r="D390" s="2">
        <v>17</v>
      </c>
      <c r="E390" s="2">
        <v>4</v>
      </c>
      <c r="F390" s="3">
        <v>0</v>
      </c>
      <c r="G390" s="3">
        <v>0.66142664016468378</v>
      </c>
      <c r="H390" s="3"/>
      <c r="I390" s="3">
        <v>0</v>
      </c>
      <c r="J390" s="3"/>
      <c r="K390" s="3"/>
      <c r="L390" s="3"/>
      <c r="M390" s="3">
        <v>0.74439150751672556</v>
      </c>
      <c r="N390" s="3">
        <v>0.74180225350947127</v>
      </c>
      <c r="O390" s="3">
        <v>0.42952408023817606</v>
      </c>
    </row>
    <row r="391" spans="1:15" x14ac:dyDescent="0.25">
      <c r="A391" s="1">
        <v>46039.208333333336</v>
      </c>
      <c r="B391" s="2">
        <v>2026</v>
      </c>
      <c r="C391" s="2">
        <v>1</v>
      </c>
      <c r="D391" s="2">
        <v>17</v>
      </c>
      <c r="E391" s="2">
        <v>5</v>
      </c>
      <c r="F391" s="3">
        <v>0</v>
      </c>
      <c r="G391" s="3">
        <v>0.48078875676581329</v>
      </c>
      <c r="H391" s="3"/>
      <c r="I391" s="3">
        <v>0</v>
      </c>
      <c r="J391" s="3"/>
      <c r="K391" s="3">
        <v>0</v>
      </c>
      <c r="L391" s="3"/>
      <c r="M391" s="3">
        <v>0.59015769347318203</v>
      </c>
      <c r="N391" s="3">
        <v>0.56822752416610389</v>
      </c>
      <c r="O391" s="3">
        <v>0.27319566240084986</v>
      </c>
    </row>
    <row r="392" spans="1:15" x14ac:dyDescent="0.25">
      <c r="A392" s="1">
        <v>46039.25</v>
      </c>
      <c r="B392" s="2">
        <v>2026</v>
      </c>
      <c r="C392" s="2">
        <v>1</v>
      </c>
      <c r="D392" s="2">
        <v>17</v>
      </c>
      <c r="E392" s="2">
        <v>6</v>
      </c>
      <c r="F392" s="3">
        <v>0</v>
      </c>
      <c r="G392" s="3">
        <v>0.4510401437764065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  <c r="M392" s="3">
        <v>0.55557791422637393</v>
      </c>
      <c r="N392" s="3">
        <v>0.56082703913829102</v>
      </c>
      <c r="O392" s="3">
        <v>0.17416056634900792</v>
      </c>
    </row>
    <row r="393" spans="1:15" x14ac:dyDescent="0.25">
      <c r="A393" s="1">
        <v>46039.291666666664</v>
      </c>
      <c r="B393" s="2">
        <v>2026</v>
      </c>
      <c r="C393" s="2">
        <v>1</v>
      </c>
      <c r="D393" s="2">
        <v>17</v>
      </c>
      <c r="E393" s="2">
        <v>7</v>
      </c>
      <c r="F393" s="3">
        <v>0</v>
      </c>
      <c r="G393" s="3">
        <v>0.5</v>
      </c>
      <c r="H393" s="3">
        <v>0</v>
      </c>
      <c r="I393" s="3">
        <v>0</v>
      </c>
      <c r="J393" s="3">
        <v>0</v>
      </c>
      <c r="K393" s="3">
        <v>0</v>
      </c>
      <c r="L393" s="3">
        <v>0</v>
      </c>
      <c r="M393" s="3">
        <v>0</v>
      </c>
      <c r="N393" s="3">
        <v>0.49632611333090859</v>
      </c>
      <c r="O393" s="3">
        <v>0.11070290148121206</v>
      </c>
    </row>
    <row r="394" spans="1:15" x14ac:dyDescent="0.25">
      <c r="A394" s="1">
        <v>46039.333333333336</v>
      </c>
      <c r="B394" s="2">
        <v>2026</v>
      </c>
      <c r="C394" s="2">
        <v>1</v>
      </c>
      <c r="D394" s="2">
        <v>17</v>
      </c>
      <c r="E394" s="2">
        <v>8</v>
      </c>
      <c r="F394" s="3">
        <v>0</v>
      </c>
      <c r="G394" s="3">
        <v>1</v>
      </c>
      <c r="H394" s="3">
        <v>7.4050308008213302E-3</v>
      </c>
      <c r="I394" s="3">
        <v>0</v>
      </c>
      <c r="J394" s="3">
        <v>0</v>
      </c>
      <c r="K394" s="3">
        <v>0</v>
      </c>
      <c r="L394" s="3">
        <v>7.0158511371468E-3</v>
      </c>
      <c r="M394" s="3">
        <v>0.49662262971819277</v>
      </c>
      <c r="N394" s="3">
        <v>0.99357569862061612</v>
      </c>
      <c r="O394" s="3">
        <v>0.27829102336408629</v>
      </c>
    </row>
    <row r="395" spans="1:15" x14ac:dyDescent="0.25">
      <c r="A395" s="1">
        <v>46039.375</v>
      </c>
      <c r="B395" s="2">
        <v>2026</v>
      </c>
      <c r="C395" s="2">
        <v>1</v>
      </c>
      <c r="D395" s="2">
        <v>17</v>
      </c>
      <c r="E395" s="2">
        <v>9</v>
      </c>
      <c r="F395" s="3">
        <v>7.5526328875804988E-2</v>
      </c>
      <c r="G395" s="3">
        <v>1</v>
      </c>
      <c r="H395" s="3">
        <v>0.12378859118340881</v>
      </c>
      <c r="I395" s="3">
        <v>0</v>
      </c>
      <c r="J395" s="3">
        <v>0</v>
      </c>
      <c r="K395" s="3">
        <v>0</v>
      </c>
      <c r="L395" s="3">
        <v>9.9990417506344756E-2</v>
      </c>
      <c r="M395" s="3">
        <v>0.4961740360689037</v>
      </c>
      <c r="N395" s="3">
        <v>0.99361103089614811</v>
      </c>
      <c r="O395" s="3">
        <v>0.30989893383673445</v>
      </c>
    </row>
    <row r="396" spans="1:15" x14ac:dyDescent="0.25">
      <c r="A396" s="1">
        <v>46039.416666666664</v>
      </c>
      <c r="B396" s="2">
        <v>2026</v>
      </c>
      <c r="C396" s="2">
        <v>1</v>
      </c>
      <c r="D396" s="2">
        <v>17</v>
      </c>
      <c r="E396" s="2">
        <v>10</v>
      </c>
      <c r="F396" s="3">
        <v>0.14205582662737362</v>
      </c>
      <c r="G396" s="3">
        <v>1</v>
      </c>
      <c r="H396" s="3">
        <v>9.3104805826607795E-2</v>
      </c>
      <c r="I396" s="3">
        <v>0</v>
      </c>
      <c r="J396" s="3">
        <v>0</v>
      </c>
      <c r="K396" s="3">
        <v>0.16778880000000002</v>
      </c>
      <c r="L396" s="3">
        <v>0</v>
      </c>
      <c r="M396" s="3">
        <v>0.99468357887590564</v>
      </c>
      <c r="N396" s="3">
        <v>0.9920246937961622</v>
      </c>
      <c r="O396" s="3">
        <v>0.37662863390289436</v>
      </c>
    </row>
    <row r="397" spans="1:15" x14ac:dyDescent="0.25">
      <c r="A397" s="1">
        <v>46039.458333333336</v>
      </c>
      <c r="B397" s="2">
        <v>2026</v>
      </c>
      <c r="C397" s="2">
        <v>1</v>
      </c>
      <c r="D397" s="2">
        <v>17</v>
      </c>
      <c r="E397" s="2">
        <v>11</v>
      </c>
      <c r="F397" s="3">
        <v>6.1001669639346549E-2</v>
      </c>
      <c r="G397" s="3">
        <v>1</v>
      </c>
      <c r="H397" s="3">
        <v>0.33467633806351216</v>
      </c>
      <c r="I397" s="3">
        <v>0</v>
      </c>
      <c r="J397" s="3">
        <v>0</v>
      </c>
      <c r="K397" s="3">
        <v>0</v>
      </c>
      <c r="L397" s="3">
        <v>0.30520303146110939</v>
      </c>
      <c r="M397" s="3">
        <v>0.99932086996244252</v>
      </c>
      <c r="N397" s="3">
        <v>0.98428413999658748</v>
      </c>
      <c r="O397" s="3">
        <v>0.40938733879144423</v>
      </c>
    </row>
    <row r="398" spans="1:15" x14ac:dyDescent="0.25">
      <c r="A398" s="1">
        <v>46039.5</v>
      </c>
      <c r="B398" s="2">
        <v>2026</v>
      </c>
      <c r="C398" s="2">
        <v>1</v>
      </c>
      <c r="D398" s="2">
        <v>17</v>
      </c>
      <c r="E398" s="2">
        <v>12</v>
      </c>
      <c r="F398" s="3">
        <v>0</v>
      </c>
      <c r="G398" s="3">
        <v>0.5</v>
      </c>
      <c r="H398" s="3">
        <v>0.37580938516815854</v>
      </c>
      <c r="I398" s="3">
        <v>0.25518308598702366</v>
      </c>
      <c r="J398" s="3">
        <v>0</v>
      </c>
      <c r="K398" s="3">
        <v>0.16540800000000005</v>
      </c>
      <c r="L398" s="3">
        <v>0.30766315727783844</v>
      </c>
      <c r="M398" s="3">
        <v>0.49995239608549352</v>
      </c>
      <c r="N398" s="3">
        <v>0.48794703923879656</v>
      </c>
      <c r="O398" s="3">
        <v>0.28799589597303454</v>
      </c>
    </row>
    <row r="399" spans="1:15" x14ac:dyDescent="0.25">
      <c r="A399" s="1">
        <v>46039.541666666664</v>
      </c>
      <c r="B399" s="2">
        <v>2026</v>
      </c>
      <c r="C399" s="2">
        <v>1</v>
      </c>
      <c r="D399" s="2">
        <v>17</v>
      </c>
      <c r="E399" s="2">
        <v>13</v>
      </c>
      <c r="F399" s="3">
        <v>4.3468457455189555E-2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3">
        <v>0</v>
      </c>
      <c r="M399" s="3">
        <v>0</v>
      </c>
      <c r="N399" s="3">
        <v>0</v>
      </c>
      <c r="O399" s="3">
        <v>4.8298286061321727E-3</v>
      </c>
    </row>
    <row r="400" spans="1:15" x14ac:dyDescent="0.25">
      <c r="A400" s="1">
        <v>46039.583333333336</v>
      </c>
      <c r="B400" s="2">
        <v>2026</v>
      </c>
      <c r="C400" s="2">
        <v>1</v>
      </c>
      <c r="D400" s="2">
        <v>17</v>
      </c>
      <c r="E400" s="2">
        <v>14</v>
      </c>
      <c r="F400" s="3">
        <v>3.3961501726544739E-2</v>
      </c>
      <c r="G400" s="3">
        <v>0</v>
      </c>
      <c r="H400" s="3">
        <v>0.19554350776393939</v>
      </c>
      <c r="I400" s="3">
        <v>0</v>
      </c>
      <c r="J400" s="3">
        <v>0</v>
      </c>
      <c r="K400" s="3">
        <v>5.5698642385997976E-2</v>
      </c>
      <c r="L400" s="3">
        <v>3.0438298774990723E-2</v>
      </c>
      <c r="M400" s="3">
        <v>0</v>
      </c>
      <c r="N400" s="3">
        <v>0</v>
      </c>
      <c r="O400" s="3">
        <v>3.5071327850163647E-2</v>
      </c>
    </row>
    <row r="401" spans="1:15" x14ac:dyDescent="0.25">
      <c r="A401" s="1">
        <v>46039.625</v>
      </c>
      <c r="B401" s="2">
        <v>2026</v>
      </c>
      <c r="C401" s="2">
        <v>1</v>
      </c>
      <c r="D401" s="2">
        <v>17</v>
      </c>
      <c r="E401" s="2">
        <v>15</v>
      </c>
      <c r="F401" s="3">
        <v>3.5114188954498394E-3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3">
        <v>4.9478229578985185E-4</v>
      </c>
      <c r="M401" s="3">
        <v>0</v>
      </c>
      <c r="N401" s="3">
        <v>0</v>
      </c>
      <c r="O401" s="3">
        <v>4.4513346569329909E-4</v>
      </c>
    </row>
    <row r="402" spans="1:15" x14ac:dyDescent="0.25">
      <c r="A402" s="1">
        <v>46039.666666666664</v>
      </c>
      <c r="B402" s="2">
        <v>2026</v>
      </c>
      <c r="C402" s="2">
        <v>1</v>
      </c>
      <c r="D402" s="2">
        <v>17</v>
      </c>
      <c r="E402" s="2">
        <v>16</v>
      </c>
      <c r="F402" s="3">
        <v>0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3">
        <v>0</v>
      </c>
      <c r="M402" s="3">
        <v>0</v>
      </c>
      <c r="N402" s="3">
        <v>0</v>
      </c>
      <c r="O402" s="3">
        <v>0</v>
      </c>
    </row>
    <row r="403" spans="1:15" x14ac:dyDescent="0.25">
      <c r="A403" s="1">
        <v>46039.708333333336</v>
      </c>
      <c r="B403" s="2">
        <v>2026</v>
      </c>
      <c r="C403" s="2">
        <v>1</v>
      </c>
      <c r="D403" s="2">
        <v>17</v>
      </c>
      <c r="E403" s="2">
        <v>17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>
        <v>0</v>
      </c>
      <c r="M403" s="3">
        <v>0</v>
      </c>
      <c r="N403" s="3">
        <v>0</v>
      </c>
      <c r="O403" s="3">
        <v>0</v>
      </c>
    </row>
    <row r="404" spans="1:15" x14ac:dyDescent="0.25">
      <c r="A404" s="1">
        <v>46039.75</v>
      </c>
      <c r="B404" s="2">
        <v>2026</v>
      </c>
      <c r="C404" s="2">
        <v>1</v>
      </c>
      <c r="D404" s="2">
        <v>17</v>
      </c>
      <c r="E404" s="2">
        <v>18</v>
      </c>
      <c r="F404" s="3">
        <v>0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3">
        <v>0</v>
      </c>
      <c r="M404" s="3">
        <v>0</v>
      </c>
      <c r="N404" s="3">
        <v>0</v>
      </c>
      <c r="O404" s="3">
        <v>0</v>
      </c>
    </row>
    <row r="405" spans="1:15" x14ac:dyDescent="0.25">
      <c r="A405" s="1">
        <v>46039.791666666664</v>
      </c>
      <c r="B405" s="2">
        <v>2026</v>
      </c>
      <c r="C405" s="2">
        <v>1</v>
      </c>
      <c r="D405" s="2">
        <v>17</v>
      </c>
      <c r="E405" s="2">
        <v>19</v>
      </c>
      <c r="F405" s="3">
        <v>0</v>
      </c>
      <c r="G405" s="3">
        <v>0</v>
      </c>
      <c r="H405" s="3">
        <v>0</v>
      </c>
      <c r="I405" s="3">
        <v>0</v>
      </c>
      <c r="J405" s="3"/>
      <c r="K405" s="3">
        <v>0</v>
      </c>
      <c r="L405" s="3">
        <v>0</v>
      </c>
      <c r="M405" s="3">
        <v>0</v>
      </c>
      <c r="N405" s="3">
        <v>0</v>
      </c>
      <c r="O405" s="3">
        <v>0</v>
      </c>
    </row>
    <row r="406" spans="1:15" x14ac:dyDescent="0.25">
      <c r="A406" s="1">
        <v>46039.833333333336</v>
      </c>
      <c r="B406" s="2">
        <v>2026</v>
      </c>
      <c r="C406" s="2">
        <v>1</v>
      </c>
      <c r="D406" s="2">
        <v>17</v>
      </c>
      <c r="E406" s="2">
        <v>20</v>
      </c>
      <c r="F406" s="3"/>
      <c r="G406" s="3">
        <v>0.71568923919927907</v>
      </c>
      <c r="H406" s="3"/>
      <c r="I406" s="3">
        <v>0</v>
      </c>
      <c r="J406" s="3"/>
      <c r="K406" s="3"/>
      <c r="L406" s="3"/>
      <c r="M406" s="3">
        <v>0</v>
      </c>
      <c r="N406" s="3">
        <v>0.76855298083964985</v>
      </c>
      <c r="O406" s="3">
        <v>0.37106055500973223</v>
      </c>
    </row>
    <row r="407" spans="1:15" x14ac:dyDescent="0.25">
      <c r="A407" s="1">
        <v>46039.875</v>
      </c>
      <c r="B407" s="2">
        <v>2026</v>
      </c>
      <c r="C407" s="2">
        <v>1</v>
      </c>
      <c r="D407" s="2">
        <v>17</v>
      </c>
      <c r="E407" s="2">
        <v>21</v>
      </c>
      <c r="F407" s="3"/>
      <c r="G407" s="3">
        <v>0.45470022924304992</v>
      </c>
      <c r="H407" s="3"/>
      <c r="I407" s="3">
        <v>0</v>
      </c>
      <c r="J407" s="3"/>
      <c r="K407" s="3"/>
      <c r="L407" s="3"/>
      <c r="M407" s="3">
        <v>0</v>
      </c>
      <c r="N407" s="3">
        <v>0.93416031245026476</v>
      </c>
      <c r="O407" s="3">
        <v>0.34721513542332866</v>
      </c>
    </row>
    <row r="408" spans="1:15" x14ac:dyDescent="0.25">
      <c r="A408" s="1">
        <v>46039.916666666664</v>
      </c>
      <c r="B408" s="2">
        <v>2026</v>
      </c>
      <c r="C408" s="2">
        <v>1</v>
      </c>
      <c r="D408" s="2">
        <v>17</v>
      </c>
      <c r="E408" s="2">
        <v>22</v>
      </c>
      <c r="F408" s="3"/>
      <c r="G408" s="3">
        <v>0</v>
      </c>
      <c r="H408" s="3"/>
      <c r="I408" s="3">
        <v>0</v>
      </c>
      <c r="J408" s="3"/>
      <c r="K408" s="3"/>
      <c r="L408" s="3"/>
      <c r="M408" s="3">
        <v>1.8894750151021864E-2</v>
      </c>
      <c r="N408" s="3">
        <v>0</v>
      </c>
      <c r="O408" s="3">
        <v>4.7236875377554659E-3</v>
      </c>
    </row>
    <row r="409" spans="1:15" x14ac:dyDescent="0.25">
      <c r="A409" s="1">
        <v>46039.958333333336</v>
      </c>
      <c r="B409" s="2">
        <v>2026</v>
      </c>
      <c r="C409" s="2">
        <v>1</v>
      </c>
      <c r="D409" s="2">
        <v>17</v>
      </c>
      <c r="E409" s="2">
        <v>23</v>
      </c>
      <c r="F409" s="3"/>
      <c r="G409" s="3">
        <v>0</v>
      </c>
      <c r="H409" s="3"/>
      <c r="I409" s="3">
        <v>0</v>
      </c>
      <c r="J409" s="3"/>
      <c r="K409" s="3"/>
      <c r="L409" s="3"/>
      <c r="M409" s="3">
        <v>0</v>
      </c>
      <c r="N409" s="3">
        <v>0</v>
      </c>
      <c r="O409" s="3">
        <v>0</v>
      </c>
    </row>
    <row r="410" spans="1:15" x14ac:dyDescent="0.25">
      <c r="A410" s="1">
        <v>46040</v>
      </c>
      <c r="B410" s="2">
        <v>2026</v>
      </c>
      <c r="C410" s="2">
        <v>1</v>
      </c>
      <c r="D410" s="2">
        <v>18</v>
      </c>
      <c r="E410" s="2">
        <v>0</v>
      </c>
      <c r="F410" s="3"/>
      <c r="G410" s="3">
        <v>0</v>
      </c>
      <c r="H410" s="3"/>
      <c r="I410" s="3">
        <v>0</v>
      </c>
      <c r="J410" s="3"/>
      <c r="K410" s="3"/>
      <c r="L410" s="3"/>
      <c r="M410" s="3">
        <v>0</v>
      </c>
      <c r="N410" s="3">
        <v>0</v>
      </c>
      <c r="O410" s="3">
        <v>0</v>
      </c>
    </row>
    <row r="411" spans="1:15" x14ac:dyDescent="0.25">
      <c r="A411" s="1">
        <v>46040.041666666664</v>
      </c>
      <c r="B411" s="2">
        <v>2026</v>
      </c>
      <c r="C411" s="2">
        <v>1</v>
      </c>
      <c r="D411" s="2">
        <v>18</v>
      </c>
      <c r="E411" s="2">
        <v>1</v>
      </c>
      <c r="F411" s="3"/>
      <c r="G411" s="3">
        <v>0</v>
      </c>
      <c r="H411" s="3"/>
      <c r="I411" s="3">
        <v>0</v>
      </c>
      <c r="J411" s="3"/>
      <c r="K411" s="3"/>
      <c r="L411" s="3"/>
      <c r="M411" s="3">
        <v>0</v>
      </c>
      <c r="N411" s="3">
        <v>0</v>
      </c>
      <c r="O411" s="3">
        <v>0</v>
      </c>
    </row>
    <row r="412" spans="1:15" x14ac:dyDescent="0.25">
      <c r="A412" s="1">
        <v>46040.083333333336</v>
      </c>
      <c r="B412" s="2">
        <v>2026</v>
      </c>
      <c r="C412" s="2">
        <v>1</v>
      </c>
      <c r="D412" s="2">
        <v>18</v>
      </c>
      <c r="E412" s="2">
        <v>2</v>
      </c>
      <c r="F412" s="3"/>
      <c r="G412" s="3">
        <v>0</v>
      </c>
      <c r="H412" s="3"/>
      <c r="I412" s="3">
        <v>0</v>
      </c>
      <c r="J412" s="3"/>
      <c r="K412" s="3"/>
      <c r="L412" s="3"/>
      <c r="M412" s="3">
        <v>0</v>
      </c>
      <c r="N412" s="3">
        <v>0</v>
      </c>
      <c r="O412" s="3">
        <v>0</v>
      </c>
    </row>
    <row r="413" spans="1:15" x14ac:dyDescent="0.25">
      <c r="A413" s="1">
        <v>46040.125</v>
      </c>
      <c r="B413" s="2">
        <v>2026</v>
      </c>
      <c r="C413" s="2">
        <v>1</v>
      </c>
      <c r="D413" s="2">
        <v>18</v>
      </c>
      <c r="E413" s="2">
        <v>3</v>
      </c>
      <c r="F413" s="3"/>
      <c r="G413" s="3">
        <v>0</v>
      </c>
      <c r="H413" s="3"/>
      <c r="I413" s="3">
        <v>0</v>
      </c>
      <c r="J413" s="3"/>
      <c r="K413" s="3"/>
      <c r="L413" s="3"/>
      <c r="M413" s="3">
        <v>0</v>
      </c>
      <c r="N413" s="3">
        <v>0</v>
      </c>
      <c r="O413" s="3">
        <v>0</v>
      </c>
    </row>
    <row r="414" spans="1:15" x14ac:dyDescent="0.25">
      <c r="A414" s="1">
        <v>46040.166666666664</v>
      </c>
      <c r="B414" s="2">
        <v>2026</v>
      </c>
      <c r="C414" s="2">
        <v>1</v>
      </c>
      <c r="D414" s="2">
        <v>18</v>
      </c>
      <c r="E414" s="2">
        <v>4</v>
      </c>
      <c r="F414" s="3">
        <v>0</v>
      </c>
      <c r="G414" s="3">
        <v>0</v>
      </c>
      <c r="H414" s="3"/>
      <c r="I414" s="3">
        <v>0</v>
      </c>
      <c r="J414" s="3"/>
      <c r="K414" s="3"/>
      <c r="L414" s="3"/>
      <c r="M414" s="3">
        <v>0</v>
      </c>
      <c r="N414" s="3">
        <v>0</v>
      </c>
      <c r="O414" s="3">
        <v>0</v>
      </c>
    </row>
    <row r="415" spans="1:15" x14ac:dyDescent="0.25">
      <c r="A415" s="1">
        <v>46040.208333333336</v>
      </c>
      <c r="B415" s="2">
        <v>2026</v>
      </c>
      <c r="C415" s="2">
        <v>1</v>
      </c>
      <c r="D415" s="2">
        <v>18</v>
      </c>
      <c r="E415" s="2">
        <v>5</v>
      </c>
      <c r="F415" s="3">
        <v>0</v>
      </c>
      <c r="G415" s="3">
        <v>0</v>
      </c>
      <c r="H415" s="3"/>
      <c r="I415" s="3">
        <v>0</v>
      </c>
      <c r="J415" s="3"/>
      <c r="K415" s="3">
        <v>0</v>
      </c>
      <c r="L415" s="3">
        <v>0</v>
      </c>
      <c r="M415" s="3">
        <v>0</v>
      </c>
      <c r="N415" s="3">
        <v>0</v>
      </c>
      <c r="O415" s="3">
        <v>0</v>
      </c>
    </row>
    <row r="416" spans="1:15" x14ac:dyDescent="0.25">
      <c r="A416" s="1">
        <v>46040.25</v>
      </c>
      <c r="B416" s="2">
        <v>2026</v>
      </c>
      <c r="C416" s="2">
        <v>1</v>
      </c>
      <c r="D416" s="2">
        <v>18</v>
      </c>
      <c r="E416" s="2">
        <v>6</v>
      </c>
      <c r="F416" s="3">
        <v>0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3">
        <v>0</v>
      </c>
      <c r="M416" s="3">
        <v>0</v>
      </c>
      <c r="N416" s="3">
        <v>0</v>
      </c>
      <c r="O416" s="3">
        <v>0</v>
      </c>
    </row>
    <row r="417" spans="1:15" x14ac:dyDescent="0.25">
      <c r="A417" s="1">
        <v>46040.291666666664</v>
      </c>
      <c r="B417" s="2">
        <v>2026</v>
      </c>
      <c r="C417" s="2">
        <v>1</v>
      </c>
      <c r="D417" s="2">
        <v>18</v>
      </c>
      <c r="E417" s="2">
        <v>7</v>
      </c>
      <c r="F417" s="3">
        <v>0</v>
      </c>
      <c r="G417" s="3">
        <v>0</v>
      </c>
      <c r="H417" s="3">
        <v>0</v>
      </c>
      <c r="I417" s="3">
        <v>2.7333662580561111E-2</v>
      </c>
      <c r="J417" s="3">
        <v>0</v>
      </c>
      <c r="K417" s="3">
        <v>0</v>
      </c>
      <c r="L417" s="3">
        <v>0</v>
      </c>
      <c r="M417" s="3">
        <v>4.7360317285769452E-3</v>
      </c>
      <c r="N417" s="3">
        <v>0</v>
      </c>
      <c r="O417" s="3">
        <v>3.5632993676820066E-3</v>
      </c>
    </row>
    <row r="418" spans="1:15" x14ac:dyDescent="0.25">
      <c r="A418" s="1">
        <v>46040.333333333336</v>
      </c>
      <c r="B418" s="2">
        <v>2026</v>
      </c>
      <c r="C418" s="2">
        <v>1</v>
      </c>
      <c r="D418" s="2">
        <v>18</v>
      </c>
      <c r="E418" s="2">
        <v>8</v>
      </c>
      <c r="F418" s="3">
        <v>0</v>
      </c>
      <c r="G418" s="3">
        <v>0</v>
      </c>
      <c r="H418" s="3">
        <v>0</v>
      </c>
      <c r="I418" s="3">
        <v>0</v>
      </c>
      <c r="J418" s="3">
        <v>0</v>
      </c>
      <c r="K418" s="3">
        <v>8.1723710330557586E-2</v>
      </c>
      <c r="L418" s="3">
        <v>0</v>
      </c>
      <c r="M418" s="3">
        <v>0.22336454905767439</v>
      </c>
      <c r="N418" s="3">
        <v>5.5146530806618597E-2</v>
      </c>
      <c r="O418" s="3">
        <v>4.0026087799427838E-2</v>
      </c>
    </row>
    <row r="419" spans="1:15" x14ac:dyDescent="0.25">
      <c r="A419" s="1">
        <v>46040.375</v>
      </c>
      <c r="B419" s="2">
        <v>2026</v>
      </c>
      <c r="C419" s="2">
        <v>1</v>
      </c>
      <c r="D419" s="2">
        <v>18</v>
      </c>
      <c r="E419" s="2">
        <v>9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5.8565925925925896E-2</v>
      </c>
      <c r="L419" s="3">
        <v>0</v>
      </c>
      <c r="M419" s="3">
        <v>0.52878880501649272</v>
      </c>
      <c r="N419" s="3">
        <v>0.46120578176134841</v>
      </c>
      <c r="O419" s="3">
        <v>0.11650672363375188</v>
      </c>
    </row>
    <row r="420" spans="1:15" x14ac:dyDescent="0.25">
      <c r="A420" s="1">
        <v>46040.416666666664</v>
      </c>
      <c r="B420" s="2">
        <v>2026</v>
      </c>
      <c r="C420" s="2">
        <v>1</v>
      </c>
      <c r="D420" s="2">
        <v>18</v>
      </c>
      <c r="E420" s="2">
        <v>10</v>
      </c>
      <c r="F420" s="3">
        <v>0</v>
      </c>
      <c r="G420" s="3">
        <v>0</v>
      </c>
      <c r="H420" s="3">
        <v>1.3797017585213534E-2</v>
      </c>
      <c r="I420" s="3">
        <v>0</v>
      </c>
      <c r="J420" s="3">
        <v>0</v>
      </c>
      <c r="K420" s="3">
        <v>5.8068148148148188E-2</v>
      </c>
      <c r="L420" s="3">
        <v>0</v>
      </c>
      <c r="M420" s="3">
        <v>0.4796970422815528</v>
      </c>
      <c r="N420" s="3">
        <v>0.17433489220499501</v>
      </c>
      <c r="O420" s="3">
        <v>8.0655233357767725E-2</v>
      </c>
    </row>
    <row r="421" spans="1:15" x14ac:dyDescent="0.25">
      <c r="A421" s="1">
        <v>46040.458333333336</v>
      </c>
      <c r="B421" s="2">
        <v>2026</v>
      </c>
      <c r="C421" s="2">
        <v>1</v>
      </c>
      <c r="D421" s="2">
        <v>18</v>
      </c>
      <c r="E421" s="2">
        <v>11</v>
      </c>
      <c r="F421" s="3">
        <v>0</v>
      </c>
      <c r="G421" s="3">
        <v>0</v>
      </c>
      <c r="H421" s="3">
        <v>0.31875188181472552</v>
      </c>
      <c r="I421" s="3">
        <v>0</v>
      </c>
      <c r="J421" s="3">
        <v>0</v>
      </c>
      <c r="K421" s="3">
        <v>0</v>
      </c>
      <c r="L421" s="3">
        <v>0</v>
      </c>
      <c r="M421" s="3">
        <v>0</v>
      </c>
      <c r="N421" s="3">
        <v>0</v>
      </c>
      <c r="O421" s="3">
        <v>3.5416875757191726E-2</v>
      </c>
    </row>
    <row r="422" spans="1:15" x14ac:dyDescent="0.25">
      <c r="A422" s="1">
        <v>46040.5</v>
      </c>
      <c r="B422" s="2">
        <v>2026</v>
      </c>
      <c r="C422" s="2">
        <v>1</v>
      </c>
      <c r="D422" s="2">
        <v>18</v>
      </c>
      <c r="E422" s="2">
        <v>12</v>
      </c>
      <c r="F422" s="3">
        <v>0</v>
      </c>
      <c r="G422" s="3">
        <v>0</v>
      </c>
      <c r="H422" s="3">
        <v>0.38416805713448587</v>
      </c>
      <c r="I422" s="3">
        <v>0</v>
      </c>
      <c r="J422" s="3">
        <v>0</v>
      </c>
      <c r="K422" s="3">
        <v>0</v>
      </c>
      <c r="L422" s="3">
        <v>0</v>
      </c>
      <c r="M422" s="3">
        <v>0</v>
      </c>
      <c r="N422" s="3">
        <v>0</v>
      </c>
      <c r="O422" s="3">
        <v>4.2685339681609542E-2</v>
      </c>
    </row>
    <row r="423" spans="1:15" x14ac:dyDescent="0.25">
      <c r="A423" s="1">
        <v>46040.541666666664</v>
      </c>
      <c r="B423" s="2">
        <v>2026</v>
      </c>
      <c r="C423" s="2">
        <v>1</v>
      </c>
      <c r="D423" s="2">
        <v>18</v>
      </c>
      <c r="E423" s="2">
        <v>13</v>
      </c>
      <c r="F423" s="3">
        <v>0</v>
      </c>
      <c r="G423" s="3">
        <v>0</v>
      </c>
      <c r="H423" s="3">
        <v>0.35850984513113215</v>
      </c>
      <c r="I423" s="3">
        <v>0</v>
      </c>
      <c r="J423" s="3">
        <v>4.8361789966035004E-2</v>
      </c>
      <c r="K423" s="3">
        <v>0</v>
      </c>
      <c r="L423" s="3">
        <v>0</v>
      </c>
      <c r="M423" s="3">
        <v>0</v>
      </c>
      <c r="N423" s="3">
        <v>0</v>
      </c>
      <c r="O423" s="3">
        <v>4.5207959455240795E-2</v>
      </c>
    </row>
    <row r="424" spans="1:15" x14ac:dyDescent="0.25">
      <c r="A424" s="1">
        <v>46040.583333333336</v>
      </c>
      <c r="B424" s="2">
        <v>2026</v>
      </c>
      <c r="C424" s="2">
        <v>1</v>
      </c>
      <c r="D424" s="2">
        <v>18</v>
      </c>
      <c r="E424" s="2">
        <v>14</v>
      </c>
      <c r="F424" s="3">
        <v>0</v>
      </c>
      <c r="G424" s="3">
        <v>0</v>
      </c>
      <c r="H424" s="3">
        <v>0.11069482816494094</v>
      </c>
      <c r="I424" s="3"/>
      <c r="J424" s="3">
        <v>0</v>
      </c>
      <c r="K424" s="3">
        <v>0</v>
      </c>
      <c r="L424" s="3">
        <v>0</v>
      </c>
      <c r="M424" s="3">
        <v>0</v>
      </c>
      <c r="N424" s="3">
        <v>0</v>
      </c>
      <c r="O424" s="3">
        <v>1.3836853520617618E-2</v>
      </c>
    </row>
    <row r="425" spans="1:15" x14ac:dyDescent="0.25">
      <c r="A425" s="1">
        <v>46040.625</v>
      </c>
      <c r="B425" s="2">
        <v>2026</v>
      </c>
      <c r="C425" s="2">
        <v>1</v>
      </c>
      <c r="D425" s="2">
        <v>18</v>
      </c>
      <c r="E425" s="2">
        <v>15</v>
      </c>
      <c r="F425" s="3">
        <v>0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3">
        <v>0</v>
      </c>
      <c r="M425" s="3">
        <v>0</v>
      </c>
      <c r="N425" s="3">
        <v>0</v>
      </c>
      <c r="O425" s="3">
        <v>0</v>
      </c>
    </row>
    <row r="426" spans="1:15" x14ac:dyDescent="0.25">
      <c r="A426" s="1">
        <v>46040.666666666664</v>
      </c>
      <c r="B426" s="2">
        <v>2026</v>
      </c>
      <c r="C426" s="2">
        <v>1</v>
      </c>
      <c r="D426" s="2">
        <v>18</v>
      </c>
      <c r="E426" s="2">
        <v>16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>
        <v>0</v>
      </c>
      <c r="M426" s="3"/>
      <c r="N426" s="3">
        <v>0</v>
      </c>
      <c r="O426" s="3">
        <v>0</v>
      </c>
    </row>
    <row r="427" spans="1:15" x14ac:dyDescent="0.25">
      <c r="A427" s="1">
        <v>46040.708333333336</v>
      </c>
      <c r="B427" s="2">
        <v>2026</v>
      </c>
      <c r="C427" s="2">
        <v>1</v>
      </c>
      <c r="D427" s="2">
        <v>18</v>
      </c>
      <c r="E427" s="2">
        <v>17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>
        <v>0</v>
      </c>
      <c r="M427" s="3"/>
      <c r="N427" s="3">
        <v>0</v>
      </c>
      <c r="O427" s="3">
        <v>0</v>
      </c>
    </row>
    <row r="428" spans="1:15" x14ac:dyDescent="0.25">
      <c r="A428" s="1">
        <v>46040.75</v>
      </c>
      <c r="B428" s="2">
        <v>2026</v>
      </c>
      <c r="C428" s="2">
        <v>1</v>
      </c>
      <c r="D428" s="2">
        <v>18</v>
      </c>
      <c r="E428" s="2">
        <v>18</v>
      </c>
      <c r="F428" s="3">
        <v>0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3">
        <v>0</v>
      </c>
      <c r="M428" s="3">
        <v>0</v>
      </c>
      <c r="N428" s="3">
        <v>0</v>
      </c>
      <c r="O428" s="3">
        <v>0</v>
      </c>
    </row>
    <row r="429" spans="1:15" x14ac:dyDescent="0.25">
      <c r="A429" s="1">
        <v>46040.791666666664</v>
      </c>
      <c r="B429" s="2">
        <v>2026</v>
      </c>
      <c r="C429" s="2">
        <v>1</v>
      </c>
      <c r="D429" s="2">
        <v>18</v>
      </c>
      <c r="E429" s="2">
        <v>19</v>
      </c>
      <c r="F429" s="3">
        <v>0</v>
      </c>
      <c r="G429" s="3">
        <v>0</v>
      </c>
      <c r="H429" s="3">
        <v>0</v>
      </c>
      <c r="I429" s="3">
        <v>0</v>
      </c>
      <c r="J429" s="3"/>
      <c r="K429" s="3">
        <v>0</v>
      </c>
      <c r="L429" s="3">
        <v>0</v>
      </c>
      <c r="M429" s="3">
        <v>0</v>
      </c>
      <c r="N429" s="3">
        <v>0</v>
      </c>
      <c r="O429" s="3">
        <v>0</v>
      </c>
    </row>
    <row r="430" spans="1:15" x14ac:dyDescent="0.25">
      <c r="A430" s="1">
        <v>46040.833333333336</v>
      </c>
      <c r="B430" s="2">
        <v>2026</v>
      </c>
      <c r="C430" s="2">
        <v>1</v>
      </c>
      <c r="D430" s="2">
        <v>18</v>
      </c>
      <c r="E430" s="2">
        <v>20</v>
      </c>
      <c r="F430" s="3"/>
      <c r="G430" s="3">
        <v>0</v>
      </c>
      <c r="H430" s="3"/>
      <c r="I430" s="3">
        <v>0</v>
      </c>
      <c r="J430" s="3"/>
      <c r="K430" s="3"/>
      <c r="L430" s="3"/>
      <c r="M430" s="3">
        <v>0</v>
      </c>
      <c r="N430" s="3">
        <v>0</v>
      </c>
      <c r="O430" s="3">
        <v>0</v>
      </c>
    </row>
    <row r="431" spans="1:15" x14ac:dyDescent="0.25">
      <c r="A431" s="1">
        <v>46040.875</v>
      </c>
      <c r="B431" s="2">
        <v>2026</v>
      </c>
      <c r="C431" s="2">
        <v>1</v>
      </c>
      <c r="D431" s="2">
        <v>18</v>
      </c>
      <c r="E431" s="2">
        <v>21</v>
      </c>
      <c r="F431" s="3"/>
      <c r="G431" s="3">
        <v>0</v>
      </c>
      <c r="H431" s="3"/>
      <c r="I431" s="3">
        <v>0</v>
      </c>
      <c r="J431" s="3"/>
      <c r="K431" s="3"/>
      <c r="L431" s="3"/>
      <c r="M431" s="3">
        <v>0</v>
      </c>
      <c r="N431" s="3">
        <v>0</v>
      </c>
      <c r="O431" s="3">
        <v>0</v>
      </c>
    </row>
    <row r="432" spans="1:15" x14ac:dyDescent="0.25">
      <c r="A432" s="1">
        <v>46040.916666666664</v>
      </c>
      <c r="B432" s="2">
        <v>2026</v>
      </c>
      <c r="C432" s="2">
        <v>1</v>
      </c>
      <c r="D432" s="2">
        <v>18</v>
      </c>
      <c r="E432" s="2">
        <v>22</v>
      </c>
      <c r="F432" s="3"/>
      <c r="G432" s="3">
        <v>0</v>
      </c>
      <c r="H432" s="3"/>
      <c r="I432" s="3">
        <v>0</v>
      </c>
      <c r="J432" s="3"/>
      <c r="K432" s="3"/>
      <c r="L432" s="3"/>
      <c r="M432" s="3">
        <v>0</v>
      </c>
      <c r="N432" s="3">
        <v>0</v>
      </c>
      <c r="O432" s="3">
        <v>0</v>
      </c>
    </row>
    <row r="433" spans="1:15" x14ac:dyDescent="0.25">
      <c r="A433" s="1">
        <v>46040.958333333336</v>
      </c>
      <c r="B433" s="2">
        <v>2026</v>
      </c>
      <c r="C433" s="2">
        <v>1</v>
      </c>
      <c r="D433" s="2">
        <v>18</v>
      </c>
      <c r="E433" s="2">
        <v>23</v>
      </c>
      <c r="F433" s="3"/>
      <c r="G433" s="3">
        <v>0</v>
      </c>
      <c r="H433" s="3"/>
      <c r="I433" s="3">
        <v>0</v>
      </c>
      <c r="J433" s="3"/>
      <c r="K433" s="3"/>
      <c r="L433" s="3"/>
      <c r="M433" s="3">
        <v>0</v>
      </c>
      <c r="N433" s="3">
        <v>0</v>
      </c>
      <c r="O433" s="3">
        <v>0</v>
      </c>
    </row>
    <row r="434" spans="1:15" x14ac:dyDescent="0.25">
      <c r="A434" s="1">
        <v>46041</v>
      </c>
      <c r="B434" s="2">
        <v>2026</v>
      </c>
      <c r="C434" s="2">
        <v>1</v>
      </c>
      <c r="D434" s="2">
        <v>19</v>
      </c>
      <c r="E434" s="2">
        <v>0</v>
      </c>
      <c r="F434" s="3"/>
      <c r="G434" s="3">
        <v>0</v>
      </c>
      <c r="H434" s="3"/>
      <c r="I434" s="3">
        <v>0</v>
      </c>
      <c r="J434" s="3"/>
      <c r="K434" s="3"/>
      <c r="L434" s="3"/>
      <c r="M434" s="3">
        <v>0</v>
      </c>
      <c r="N434" s="3">
        <v>0</v>
      </c>
      <c r="O434" s="3">
        <v>0</v>
      </c>
    </row>
    <row r="435" spans="1:15" x14ac:dyDescent="0.25">
      <c r="A435" s="1">
        <v>46041.041666666664</v>
      </c>
      <c r="B435" s="2">
        <v>2026</v>
      </c>
      <c r="C435" s="2">
        <v>1</v>
      </c>
      <c r="D435" s="2">
        <v>19</v>
      </c>
      <c r="E435" s="2">
        <v>1</v>
      </c>
      <c r="F435" s="3"/>
      <c r="G435" s="3">
        <v>0</v>
      </c>
      <c r="H435" s="3"/>
      <c r="I435" s="3">
        <v>0</v>
      </c>
      <c r="J435" s="3"/>
      <c r="K435" s="3"/>
      <c r="L435" s="3"/>
      <c r="M435" s="3">
        <v>0</v>
      </c>
      <c r="N435" s="3">
        <v>0</v>
      </c>
      <c r="O435" s="3">
        <v>0</v>
      </c>
    </row>
    <row r="436" spans="1:15" x14ac:dyDescent="0.25">
      <c r="A436" s="1">
        <v>46041.083333333336</v>
      </c>
      <c r="B436" s="2">
        <v>2026</v>
      </c>
      <c r="C436" s="2">
        <v>1</v>
      </c>
      <c r="D436" s="2">
        <v>19</v>
      </c>
      <c r="E436" s="2">
        <v>2</v>
      </c>
      <c r="F436" s="3"/>
      <c r="G436" s="3">
        <v>0</v>
      </c>
      <c r="H436" s="3"/>
      <c r="I436" s="3">
        <v>0</v>
      </c>
      <c r="J436" s="3"/>
      <c r="K436" s="3"/>
      <c r="L436" s="3"/>
      <c r="M436" s="3">
        <v>0</v>
      </c>
      <c r="N436" s="3">
        <v>0</v>
      </c>
      <c r="O436" s="3">
        <v>0</v>
      </c>
    </row>
    <row r="437" spans="1:15" x14ac:dyDescent="0.25">
      <c r="A437" s="1">
        <v>46041.125</v>
      </c>
      <c r="B437" s="2">
        <v>2026</v>
      </c>
      <c r="C437" s="2">
        <v>1</v>
      </c>
      <c r="D437" s="2">
        <v>19</v>
      </c>
      <c r="E437" s="2">
        <v>3</v>
      </c>
      <c r="F437" s="3"/>
      <c r="G437" s="3">
        <v>0</v>
      </c>
      <c r="H437" s="3"/>
      <c r="I437" s="3">
        <v>0</v>
      </c>
      <c r="J437" s="3"/>
      <c r="K437" s="3"/>
      <c r="L437" s="3"/>
      <c r="M437" s="3">
        <v>0</v>
      </c>
      <c r="N437" s="3">
        <v>0</v>
      </c>
      <c r="O437" s="3">
        <v>0</v>
      </c>
    </row>
    <row r="438" spans="1:15" x14ac:dyDescent="0.25">
      <c r="A438" s="1">
        <v>46041.166666666664</v>
      </c>
      <c r="B438" s="2">
        <v>2026</v>
      </c>
      <c r="C438" s="2">
        <v>1</v>
      </c>
      <c r="D438" s="2">
        <v>19</v>
      </c>
      <c r="E438" s="2">
        <v>4</v>
      </c>
      <c r="F438" s="3">
        <v>0</v>
      </c>
      <c r="G438" s="3">
        <v>0</v>
      </c>
      <c r="H438" s="3"/>
      <c r="I438" s="3">
        <v>0</v>
      </c>
      <c r="J438" s="3"/>
      <c r="K438" s="3"/>
      <c r="L438" s="3"/>
      <c r="M438" s="3">
        <v>0</v>
      </c>
      <c r="N438" s="3">
        <v>0</v>
      </c>
      <c r="O438" s="3">
        <v>0</v>
      </c>
    </row>
    <row r="439" spans="1:15" x14ac:dyDescent="0.25">
      <c r="A439" s="1">
        <v>46041.208333333336</v>
      </c>
      <c r="B439" s="2">
        <v>2026</v>
      </c>
      <c r="C439" s="2">
        <v>1</v>
      </c>
      <c r="D439" s="2">
        <v>19</v>
      </c>
      <c r="E439" s="2">
        <v>5</v>
      </c>
      <c r="F439" s="3">
        <v>0</v>
      </c>
      <c r="G439" s="3">
        <v>0</v>
      </c>
      <c r="H439" s="3"/>
      <c r="I439" s="3">
        <v>0</v>
      </c>
      <c r="J439" s="3"/>
      <c r="K439" s="3">
        <v>0</v>
      </c>
      <c r="L439" s="3"/>
      <c r="M439" s="3">
        <v>0</v>
      </c>
      <c r="N439" s="3">
        <v>0</v>
      </c>
      <c r="O439" s="3">
        <v>0</v>
      </c>
    </row>
    <row r="440" spans="1:15" x14ac:dyDescent="0.25">
      <c r="A440" s="1">
        <v>46041.25</v>
      </c>
      <c r="B440" s="2">
        <v>2026</v>
      </c>
      <c r="C440" s="2">
        <v>1</v>
      </c>
      <c r="D440" s="2">
        <v>19</v>
      </c>
      <c r="E440" s="2">
        <v>6</v>
      </c>
      <c r="F440" s="3">
        <v>0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3">
        <v>0</v>
      </c>
      <c r="M440" s="3">
        <v>0</v>
      </c>
      <c r="N440" s="3">
        <v>0</v>
      </c>
      <c r="O440" s="3">
        <v>0</v>
      </c>
    </row>
    <row r="441" spans="1:15" x14ac:dyDescent="0.25">
      <c r="A441" s="1">
        <v>46041.291666666664</v>
      </c>
      <c r="B441" s="2">
        <v>2026</v>
      </c>
      <c r="C441" s="2">
        <v>1</v>
      </c>
      <c r="D441" s="2">
        <v>19</v>
      </c>
      <c r="E441" s="2">
        <v>7</v>
      </c>
      <c r="F441" s="3">
        <v>0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  <c r="M441" s="3">
        <v>0</v>
      </c>
      <c r="N441" s="3">
        <v>0</v>
      </c>
      <c r="O441" s="3">
        <v>0</v>
      </c>
    </row>
    <row r="442" spans="1:15" x14ac:dyDescent="0.25">
      <c r="A442" s="1">
        <v>46041.333333333336</v>
      </c>
      <c r="B442" s="2">
        <v>2026</v>
      </c>
      <c r="C442" s="2">
        <v>1</v>
      </c>
      <c r="D442" s="2">
        <v>19</v>
      </c>
      <c r="E442" s="2">
        <v>8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>
        <v>0</v>
      </c>
      <c r="M442" s="3">
        <v>0</v>
      </c>
      <c r="N442" s="3">
        <v>0</v>
      </c>
      <c r="O442" s="3">
        <v>0</v>
      </c>
    </row>
    <row r="443" spans="1:15" x14ac:dyDescent="0.25">
      <c r="A443" s="1">
        <v>46041.375</v>
      </c>
      <c r="B443" s="2">
        <v>2026</v>
      </c>
      <c r="C443" s="2">
        <v>1</v>
      </c>
      <c r="D443" s="2">
        <v>19</v>
      </c>
      <c r="E443" s="2">
        <v>9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>
        <v>0</v>
      </c>
      <c r="M443" s="3">
        <v>0</v>
      </c>
      <c r="N443" s="3">
        <v>0</v>
      </c>
      <c r="O443" s="3">
        <v>0</v>
      </c>
    </row>
    <row r="444" spans="1:15" x14ac:dyDescent="0.25">
      <c r="A444" s="1">
        <v>46041.416666666664</v>
      </c>
      <c r="B444" s="2">
        <v>2026</v>
      </c>
      <c r="C444" s="2">
        <v>1</v>
      </c>
      <c r="D444" s="2">
        <v>19</v>
      </c>
      <c r="E444" s="2">
        <v>10</v>
      </c>
      <c r="F444" s="3">
        <v>0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3">
        <v>0</v>
      </c>
      <c r="M444" s="3">
        <v>0</v>
      </c>
      <c r="N444" s="3">
        <v>0</v>
      </c>
      <c r="O444" s="3">
        <v>0</v>
      </c>
    </row>
    <row r="445" spans="1:15" x14ac:dyDescent="0.25">
      <c r="A445" s="1">
        <v>46041.458333333336</v>
      </c>
      <c r="B445" s="2">
        <v>2026</v>
      </c>
      <c r="C445" s="2">
        <v>1</v>
      </c>
      <c r="D445" s="2">
        <v>19</v>
      </c>
      <c r="E445" s="2">
        <v>11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>
        <v>0</v>
      </c>
      <c r="M445" s="3">
        <v>0</v>
      </c>
      <c r="N445" s="3">
        <v>0</v>
      </c>
      <c r="O445" s="3">
        <v>0</v>
      </c>
    </row>
    <row r="446" spans="1:15" x14ac:dyDescent="0.25">
      <c r="A446" s="1">
        <v>46041.5</v>
      </c>
      <c r="B446" s="2">
        <v>2026</v>
      </c>
      <c r="C446" s="2">
        <v>1</v>
      </c>
      <c r="D446" s="2">
        <v>19</v>
      </c>
      <c r="E446" s="2">
        <v>12</v>
      </c>
      <c r="F446" s="3">
        <v>0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3">
        <v>0</v>
      </c>
      <c r="M446" s="3">
        <v>0</v>
      </c>
      <c r="N446" s="3">
        <v>0</v>
      </c>
      <c r="O446" s="3">
        <v>0</v>
      </c>
    </row>
    <row r="447" spans="1:15" x14ac:dyDescent="0.25">
      <c r="A447" s="1">
        <v>46041.541666666664</v>
      </c>
      <c r="B447" s="2">
        <v>2026</v>
      </c>
      <c r="C447" s="2">
        <v>1</v>
      </c>
      <c r="D447" s="2">
        <v>19</v>
      </c>
      <c r="E447" s="2">
        <v>13</v>
      </c>
      <c r="F447" s="3">
        <v>0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3">
        <v>0</v>
      </c>
      <c r="M447" s="3">
        <v>0</v>
      </c>
      <c r="N447" s="3">
        <v>0</v>
      </c>
      <c r="O447" s="3">
        <v>0</v>
      </c>
    </row>
    <row r="448" spans="1:15" x14ac:dyDescent="0.25">
      <c r="A448" s="1">
        <v>46041.583333333336</v>
      </c>
      <c r="B448" s="2">
        <v>2026</v>
      </c>
      <c r="C448" s="2">
        <v>1</v>
      </c>
      <c r="D448" s="2">
        <v>19</v>
      </c>
      <c r="E448" s="2">
        <v>14</v>
      </c>
      <c r="F448" s="3">
        <v>0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3">
        <v>0</v>
      </c>
      <c r="M448" s="3">
        <v>0</v>
      </c>
      <c r="N448" s="3">
        <v>0</v>
      </c>
      <c r="O448" s="3">
        <v>0</v>
      </c>
    </row>
    <row r="449" spans="1:15" x14ac:dyDescent="0.25">
      <c r="A449" s="1">
        <v>46041.625</v>
      </c>
      <c r="B449" s="2">
        <v>2026</v>
      </c>
      <c r="C449" s="2">
        <v>1</v>
      </c>
      <c r="D449" s="2">
        <v>19</v>
      </c>
      <c r="E449" s="2">
        <v>15</v>
      </c>
      <c r="F449" s="3">
        <v>0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3">
        <v>0</v>
      </c>
      <c r="M449" s="3">
        <v>0</v>
      </c>
      <c r="N449" s="3">
        <v>0</v>
      </c>
      <c r="O449" s="3">
        <v>0</v>
      </c>
    </row>
    <row r="450" spans="1:15" x14ac:dyDescent="0.25">
      <c r="A450" s="1">
        <v>46041.666666666664</v>
      </c>
      <c r="B450" s="2">
        <v>2026</v>
      </c>
      <c r="C450" s="2">
        <v>1</v>
      </c>
      <c r="D450" s="2">
        <v>19</v>
      </c>
      <c r="E450" s="2">
        <v>16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>
        <v>0</v>
      </c>
      <c r="M450" s="3">
        <v>0</v>
      </c>
      <c r="N450" s="3">
        <v>0</v>
      </c>
      <c r="O450" s="3">
        <v>0</v>
      </c>
    </row>
    <row r="451" spans="1:15" x14ac:dyDescent="0.25">
      <c r="A451" s="1">
        <v>46041.708333333336</v>
      </c>
      <c r="B451" s="2">
        <v>2026</v>
      </c>
      <c r="C451" s="2">
        <v>1</v>
      </c>
      <c r="D451" s="2">
        <v>19</v>
      </c>
      <c r="E451" s="2">
        <v>17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>
        <v>0</v>
      </c>
      <c r="M451" s="3">
        <v>0</v>
      </c>
      <c r="N451" s="3">
        <v>0</v>
      </c>
      <c r="O451" s="3">
        <v>0</v>
      </c>
    </row>
    <row r="452" spans="1:15" x14ac:dyDescent="0.25">
      <c r="A452" s="1">
        <v>46041.75</v>
      </c>
      <c r="B452" s="2">
        <v>2026</v>
      </c>
      <c r="C452" s="2">
        <v>1</v>
      </c>
      <c r="D452" s="2">
        <v>19</v>
      </c>
      <c r="E452" s="2">
        <v>18</v>
      </c>
      <c r="F452" s="3">
        <v>0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3">
        <v>0</v>
      </c>
      <c r="M452" s="3">
        <v>0</v>
      </c>
      <c r="N452" s="3">
        <v>0</v>
      </c>
      <c r="O452" s="3">
        <v>0</v>
      </c>
    </row>
    <row r="453" spans="1:15" x14ac:dyDescent="0.25">
      <c r="A453" s="1">
        <v>46041.791666666664</v>
      </c>
      <c r="B453" s="2">
        <v>2026</v>
      </c>
      <c r="C453" s="2">
        <v>1</v>
      </c>
      <c r="D453" s="2">
        <v>19</v>
      </c>
      <c r="E453" s="2">
        <v>19</v>
      </c>
      <c r="F453" s="3">
        <v>0</v>
      </c>
      <c r="G453" s="3">
        <v>0</v>
      </c>
      <c r="H453" s="3">
        <v>0</v>
      </c>
      <c r="I453" s="3">
        <v>0</v>
      </c>
      <c r="J453" s="3"/>
      <c r="K453" s="3">
        <v>0</v>
      </c>
      <c r="L453" s="3">
        <v>0</v>
      </c>
      <c r="M453" s="3">
        <v>0</v>
      </c>
      <c r="N453" s="3">
        <v>0</v>
      </c>
      <c r="O453" s="3">
        <v>0</v>
      </c>
    </row>
    <row r="454" spans="1:15" x14ac:dyDescent="0.25">
      <c r="A454" s="1">
        <v>46041.833333333336</v>
      </c>
      <c r="B454" s="2">
        <v>2026</v>
      </c>
      <c r="C454" s="2">
        <v>1</v>
      </c>
      <c r="D454" s="2">
        <v>19</v>
      </c>
      <c r="E454" s="2">
        <v>20</v>
      </c>
      <c r="F454" s="3"/>
      <c r="G454" s="3">
        <v>0</v>
      </c>
      <c r="H454" s="3"/>
      <c r="I454" s="3">
        <v>0</v>
      </c>
      <c r="J454" s="3"/>
      <c r="K454" s="3"/>
      <c r="L454" s="3"/>
      <c r="M454" s="3">
        <v>0</v>
      </c>
      <c r="N454" s="3">
        <v>0</v>
      </c>
      <c r="O454" s="3">
        <v>0</v>
      </c>
    </row>
    <row r="455" spans="1:15" x14ac:dyDescent="0.25">
      <c r="A455" s="1">
        <v>46041.875</v>
      </c>
      <c r="B455" s="2">
        <v>2026</v>
      </c>
      <c r="C455" s="2">
        <v>1</v>
      </c>
      <c r="D455" s="2">
        <v>19</v>
      </c>
      <c r="E455" s="2">
        <v>21</v>
      </c>
      <c r="F455" s="3"/>
      <c r="G455" s="3">
        <v>0</v>
      </c>
      <c r="H455" s="3"/>
      <c r="I455" s="3">
        <v>0</v>
      </c>
      <c r="J455" s="3"/>
      <c r="K455" s="3"/>
      <c r="L455" s="3"/>
      <c r="M455" s="3">
        <v>0</v>
      </c>
      <c r="N455" s="3">
        <v>0</v>
      </c>
      <c r="O455" s="3">
        <v>0</v>
      </c>
    </row>
    <row r="456" spans="1:15" x14ac:dyDescent="0.25">
      <c r="A456" s="1">
        <v>46041.916666666664</v>
      </c>
      <c r="B456" s="2">
        <v>2026</v>
      </c>
      <c r="C456" s="2">
        <v>1</v>
      </c>
      <c r="D456" s="2">
        <v>19</v>
      </c>
      <c r="E456" s="2">
        <v>22</v>
      </c>
      <c r="F456" s="3"/>
      <c r="G456" s="3">
        <v>0</v>
      </c>
      <c r="H456" s="3"/>
      <c r="I456" s="3">
        <v>0</v>
      </c>
      <c r="J456" s="3"/>
      <c r="K456" s="3"/>
      <c r="L456" s="3"/>
      <c r="M456" s="3">
        <v>0</v>
      </c>
      <c r="N456" s="3">
        <v>0</v>
      </c>
      <c r="O456" s="3">
        <v>0</v>
      </c>
    </row>
    <row r="457" spans="1:15" x14ac:dyDescent="0.25">
      <c r="A457" s="1">
        <v>46041.958333333336</v>
      </c>
      <c r="B457" s="2">
        <v>2026</v>
      </c>
      <c r="C457" s="2">
        <v>1</v>
      </c>
      <c r="D457" s="2">
        <v>19</v>
      </c>
      <c r="E457" s="2">
        <v>23</v>
      </c>
      <c r="F457" s="3"/>
      <c r="G457" s="3">
        <v>0</v>
      </c>
      <c r="H457" s="3"/>
      <c r="I457" s="3">
        <v>0</v>
      </c>
      <c r="J457" s="3"/>
      <c r="K457" s="3"/>
      <c r="L457" s="3"/>
      <c r="M457" s="3">
        <v>0</v>
      </c>
      <c r="N457" s="3">
        <v>0</v>
      </c>
      <c r="O457" s="3">
        <v>0</v>
      </c>
    </row>
    <row r="458" spans="1:15" x14ac:dyDescent="0.25">
      <c r="A458" s="1">
        <v>46042</v>
      </c>
      <c r="B458" s="2">
        <v>2026</v>
      </c>
      <c r="C458" s="2">
        <v>1</v>
      </c>
      <c r="D458" s="2">
        <v>20</v>
      </c>
      <c r="E458" s="2">
        <v>0</v>
      </c>
      <c r="F458" s="3"/>
      <c r="G458" s="3">
        <v>0</v>
      </c>
      <c r="H458" s="3"/>
      <c r="I458" s="3">
        <v>0</v>
      </c>
      <c r="J458" s="3"/>
      <c r="K458" s="3"/>
      <c r="L458" s="3"/>
      <c r="M458" s="3">
        <v>0</v>
      </c>
      <c r="N458" s="3">
        <v>0</v>
      </c>
      <c r="O458" s="3">
        <v>0</v>
      </c>
    </row>
    <row r="459" spans="1:15" x14ac:dyDescent="0.25">
      <c r="A459" s="1">
        <v>46042.041666666664</v>
      </c>
      <c r="B459" s="2">
        <v>2026</v>
      </c>
      <c r="C459" s="2">
        <v>1</v>
      </c>
      <c r="D459" s="2">
        <v>20</v>
      </c>
      <c r="E459" s="2">
        <v>1</v>
      </c>
      <c r="F459" s="3"/>
      <c r="G459" s="3">
        <v>0</v>
      </c>
      <c r="H459" s="3"/>
      <c r="I459" s="3">
        <v>0</v>
      </c>
      <c r="J459" s="3"/>
      <c r="K459" s="3"/>
      <c r="L459" s="3"/>
      <c r="M459" s="3">
        <v>0</v>
      </c>
      <c r="N459" s="3">
        <v>0</v>
      </c>
      <c r="O459" s="3">
        <v>0</v>
      </c>
    </row>
    <row r="460" spans="1:15" x14ac:dyDescent="0.25">
      <c r="A460" s="1">
        <v>46042.083333333336</v>
      </c>
      <c r="B460" s="2">
        <v>2026</v>
      </c>
      <c r="C460" s="2">
        <v>1</v>
      </c>
      <c r="D460" s="2">
        <v>20</v>
      </c>
      <c r="E460" s="2">
        <v>2</v>
      </c>
      <c r="F460" s="3"/>
      <c r="G460" s="3">
        <v>0</v>
      </c>
      <c r="H460" s="3"/>
      <c r="I460" s="3">
        <v>0</v>
      </c>
      <c r="J460" s="3"/>
      <c r="K460" s="3"/>
      <c r="L460" s="3"/>
      <c r="M460" s="3">
        <v>0</v>
      </c>
      <c r="N460" s="3">
        <v>0</v>
      </c>
      <c r="O460" s="3">
        <v>0</v>
      </c>
    </row>
    <row r="461" spans="1:15" x14ac:dyDescent="0.25">
      <c r="A461" s="1">
        <v>46042.125</v>
      </c>
      <c r="B461" s="2">
        <v>2026</v>
      </c>
      <c r="C461" s="2">
        <v>1</v>
      </c>
      <c r="D461" s="2">
        <v>20</v>
      </c>
      <c r="E461" s="2">
        <v>3</v>
      </c>
      <c r="F461" s="3"/>
      <c r="G461" s="3">
        <v>0</v>
      </c>
      <c r="H461" s="3"/>
      <c r="I461" s="3">
        <v>0</v>
      </c>
      <c r="J461" s="3"/>
      <c r="K461" s="3"/>
      <c r="L461" s="3"/>
      <c r="M461" s="3">
        <v>0</v>
      </c>
      <c r="N461" s="3">
        <v>0</v>
      </c>
      <c r="O461" s="3">
        <v>0</v>
      </c>
    </row>
    <row r="462" spans="1:15" x14ac:dyDescent="0.25">
      <c r="A462" s="1">
        <v>46042.166666666664</v>
      </c>
      <c r="B462" s="2">
        <v>2026</v>
      </c>
      <c r="C462" s="2">
        <v>1</v>
      </c>
      <c r="D462" s="2">
        <v>20</v>
      </c>
      <c r="E462" s="2">
        <v>4</v>
      </c>
      <c r="F462" s="3">
        <v>0</v>
      </c>
      <c r="G462" s="3">
        <v>0</v>
      </c>
      <c r="H462" s="3"/>
      <c r="I462" s="3">
        <v>0</v>
      </c>
      <c r="J462" s="3"/>
      <c r="K462" s="3"/>
      <c r="L462" s="3"/>
      <c r="M462" s="3">
        <v>0</v>
      </c>
      <c r="N462" s="3">
        <v>0</v>
      </c>
      <c r="O462" s="3">
        <v>0</v>
      </c>
    </row>
    <row r="463" spans="1:15" x14ac:dyDescent="0.25">
      <c r="A463" s="1">
        <v>46042.208333333336</v>
      </c>
      <c r="B463" s="2">
        <v>2026</v>
      </c>
      <c r="C463" s="2">
        <v>1</v>
      </c>
      <c r="D463" s="2">
        <v>20</v>
      </c>
      <c r="E463" s="2">
        <v>5</v>
      </c>
      <c r="F463" s="3">
        <v>0</v>
      </c>
      <c r="G463" s="3">
        <v>0</v>
      </c>
      <c r="H463" s="3"/>
      <c r="I463" s="3">
        <v>0</v>
      </c>
      <c r="J463" s="3"/>
      <c r="K463" s="3">
        <v>0</v>
      </c>
      <c r="L463" s="3"/>
      <c r="M463" s="3">
        <v>0</v>
      </c>
      <c r="N463" s="3">
        <v>0</v>
      </c>
      <c r="O463" s="3">
        <v>0</v>
      </c>
    </row>
    <row r="464" spans="1:15" x14ac:dyDescent="0.25">
      <c r="A464" s="1">
        <v>46042.25</v>
      </c>
      <c r="B464" s="2">
        <v>2026</v>
      </c>
      <c r="C464" s="2">
        <v>1</v>
      </c>
      <c r="D464" s="2">
        <v>20</v>
      </c>
      <c r="E464" s="2">
        <v>6</v>
      </c>
      <c r="F464" s="3">
        <v>0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3">
        <v>0</v>
      </c>
      <c r="M464" s="3">
        <v>0</v>
      </c>
      <c r="N464" s="3">
        <v>0</v>
      </c>
      <c r="O464" s="3">
        <v>0</v>
      </c>
    </row>
    <row r="465" spans="1:15" x14ac:dyDescent="0.25">
      <c r="A465" s="1">
        <v>46042.291666666664</v>
      </c>
      <c r="B465" s="2">
        <v>2026</v>
      </c>
      <c r="C465" s="2">
        <v>1</v>
      </c>
      <c r="D465" s="2">
        <v>20</v>
      </c>
      <c r="E465" s="2">
        <v>7</v>
      </c>
      <c r="F465" s="3">
        <v>0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3">
        <v>0</v>
      </c>
      <c r="M465" s="3">
        <v>0</v>
      </c>
      <c r="N465" s="3">
        <v>0</v>
      </c>
      <c r="O465" s="3">
        <v>0</v>
      </c>
    </row>
    <row r="466" spans="1:15" x14ac:dyDescent="0.25">
      <c r="A466" s="1">
        <v>46042.333333333336</v>
      </c>
      <c r="B466" s="2">
        <v>2026</v>
      </c>
      <c r="C466" s="2">
        <v>1</v>
      </c>
      <c r="D466" s="2">
        <v>20</v>
      </c>
      <c r="E466" s="2">
        <v>8</v>
      </c>
      <c r="F466" s="3">
        <v>0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3">
        <v>0</v>
      </c>
      <c r="M466" s="3">
        <v>0</v>
      </c>
      <c r="N466" s="3">
        <v>0</v>
      </c>
      <c r="O466" s="3">
        <v>0</v>
      </c>
    </row>
    <row r="467" spans="1:15" x14ac:dyDescent="0.25">
      <c r="A467" s="1">
        <v>46042.375</v>
      </c>
      <c r="B467" s="2">
        <v>2026</v>
      </c>
      <c r="C467" s="2">
        <v>1</v>
      </c>
      <c r="D467" s="2">
        <v>20</v>
      </c>
      <c r="E467" s="2">
        <v>9</v>
      </c>
      <c r="F467" s="3">
        <v>0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3">
        <v>0</v>
      </c>
      <c r="M467" s="3">
        <v>0</v>
      </c>
      <c r="N467" s="3">
        <v>0</v>
      </c>
      <c r="O467" s="3">
        <v>0</v>
      </c>
    </row>
    <row r="468" spans="1:15" x14ac:dyDescent="0.25">
      <c r="A468" s="1">
        <v>46042.416666666664</v>
      </c>
      <c r="B468" s="2">
        <v>2026</v>
      </c>
      <c r="C468" s="2">
        <v>1</v>
      </c>
      <c r="D468" s="2">
        <v>20</v>
      </c>
      <c r="E468" s="2">
        <v>10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  <c r="M468" s="3">
        <v>0</v>
      </c>
      <c r="N468" s="3">
        <v>0</v>
      </c>
      <c r="O468" s="3">
        <v>0</v>
      </c>
    </row>
    <row r="469" spans="1:15" x14ac:dyDescent="0.25">
      <c r="A469" s="1">
        <v>46042.458333333336</v>
      </c>
      <c r="B469" s="2">
        <v>2026</v>
      </c>
      <c r="C469" s="2">
        <v>1</v>
      </c>
      <c r="D469" s="2">
        <v>20</v>
      </c>
      <c r="E469" s="2">
        <v>11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>
        <v>0</v>
      </c>
      <c r="M469" s="3">
        <v>0</v>
      </c>
      <c r="N469" s="3">
        <v>0</v>
      </c>
      <c r="O469" s="3">
        <v>0</v>
      </c>
    </row>
    <row r="470" spans="1:15" x14ac:dyDescent="0.25">
      <c r="A470" s="1">
        <v>46042.5</v>
      </c>
      <c r="B470" s="2">
        <v>2026</v>
      </c>
      <c r="C470" s="2">
        <v>1</v>
      </c>
      <c r="D470" s="2">
        <v>20</v>
      </c>
      <c r="E470" s="2">
        <v>12</v>
      </c>
      <c r="F470" s="3">
        <v>0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>
        <v>0</v>
      </c>
      <c r="M470" s="3"/>
      <c r="N470" s="3">
        <v>0</v>
      </c>
      <c r="O470" s="3">
        <v>0</v>
      </c>
    </row>
    <row r="471" spans="1:15" x14ac:dyDescent="0.25">
      <c r="A471" s="1">
        <v>46042.541666666664</v>
      </c>
      <c r="B471" s="2">
        <v>2026</v>
      </c>
      <c r="C471" s="2">
        <v>1</v>
      </c>
      <c r="D471" s="2">
        <v>20</v>
      </c>
      <c r="E471" s="2">
        <v>13</v>
      </c>
      <c r="F471" s="3">
        <v>0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>
        <v>0</v>
      </c>
      <c r="M471" s="3">
        <v>0</v>
      </c>
      <c r="N471" s="3">
        <v>0</v>
      </c>
      <c r="O471" s="3">
        <v>0</v>
      </c>
    </row>
    <row r="472" spans="1:15" x14ac:dyDescent="0.25">
      <c r="A472" s="1">
        <v>46042.583333333336</v>
      </c>
      <c r="B472" s="2">
        <v>2026</v>
      </c>
      <c r="C472" s="2">
        <v>1</v>
      </c>
      <c r="D472" s="2">
        <v>20</v>
      </c>
      <c r="E472" s="2">
        <v>14</v>
      </c>
      <c r="F472" s="3">
        <v>0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  <c r="M472" s="3">
        <v>0</v>
      </c>
      <c r="N472" s="3">
        <v>0</v>
      </c>
      <c r="O472" s="3">
        <v>0</v>
      </c>
    </row>
    <row r="473" spans="1:15" x14ac:dyDescent="0.25">
      <c r="A473" s="1">
        <v>46042.625</v>
      </c>
      <c r="B473" s="2">
        <v>2026</v>
      </c>
      <c r="C473" s="2">
        <v>1</v>
      </c>
      <c r="D473" s="2">
        <v>20</v>
      </c>
      <c r="E473" s="2">
        <v>15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>
        <v>0</v>
      </c>
      <c r="M473" s="3">
        <v>0</v>
      </c>
      <c r="N473" s="3">
        <v>0</v>
      </c>
      <c r="O473" s="3">
        <v>0</v>
      </c>
    </row>
    <row r="474" spans="1:15" x14ac:dyDescent="0.25">
      <c r="A474" s="1">
        <v>46042.666666666664</v>
      </c>
      <c r="B474" s="2">
        <v>2026</v>
      </c>
      <c r="C474" s="2">
        <v>1</v>
      </c>
      <c r="D474" s="2">
        <v>20</v>
      </c>
      <c r="E474" s="2">
        <v>16</v>
      </c>
      <c r="F474" s="3">
        <v>0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>
        <v>0</v>
      </c>
      <c r="M474" s="3">
        <v>0</v>
      </c>
      <c r="N474" s="3">
        <v>0</v>
      </c>
      <c r="O474" s="3">
        <v>0</v>
      </c>
    </row>
    <row r="475" spans="1:15" x14ac:dyDescent="0.25">
      <c r="A475" s="1">
        <v>46042.708333333336</v>
      </c>
      <c r="B475" s="2">
        <v>2026</v>
      </c>
      <c r="C475" s="2">
        <v>1</v>
      </c>
      <c r="D475" s="2">
        <v>20</v>
      </c>
      <c r="E475" s="2">
        <v>17</v>
      </c>
      <c r="F475" s="3">
        <v>0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>
        <v>0</v>
      </c>
      <c r="M475" s="3"/>
      <c r="N475" s="3">
        <v>0</v>
      </c>
      <c r="O475" s="3">
        <v>0</v>
      </c>
    </row>
    <row r="476" spans="1:15" x14ac:dyDescent="0.25">
      <c r="A476" s="1">
        <v>46042.75</v>
      </c>
      <c r="B476" s="2">
        <v>2026</v>
      </c>
      <c r="C476" s="2">
        <v>1</v>
      </c>
      <c r="D476" s="2">
        <v>20</v>
      </c>
      <c r="E476" s="2">
        <v>18</v>
      </c>
      <c r="F476" s="3">
        <v>0</v>
      </c>
      <c r="G476" s="3">
        <v>0</v>
      </c>
      <c r="H476" s="3">
        <v>0</v>
      </c>
      <c r="I476" s="3"/>
      <c r="J476" s="3">
        <v>0</v>
      </c>
      <c r="K476" s="3">
        <v>0</v>
      </c>
      <c r="L476" s="3">
        <v>0</v>
      </c>
      <c r="M476" s="3"/>
      <c r="N476" s="3"/>
      <c r="O476" s="3">
        <v>0</v>
      </c>
    </row>
    <row r="477" spans="1:15" x14ac:dyDescent="0.25">
      <c r="A477" s="1">
        <v>46042.791666666664</v>
      </c>
      <c r="B477" s="2">
        <v>2026</v>
      </c>
      <c r="C477" s="2">
        <v>1</v>
      </c>
      <c r="D477" s="2">
        <v>20</v>
      </c>
      <c r="E477" s="2">
        <v>19</v>
      </c>
      <c r="F477" s="3">
        <v>0</v>
      </c>
      <c r="G477" s="3">
        <v>0</v>
      </c>
      <c r="H477" s="3">
        <v>0</v>
      </c>
      <c r="I477" s="3"/>
      <c r="J477" s="3"/>
      <c r="K477" s="3">
        <v>0</v>
      </c>
      <c r="L477" s="3">
        <v>0</v>
      </c>
      <c r="M477" s="3">
        <v>0</v>
      </c>
      <c r="N477" s="3">
        <v>0</v>
      </c>
      <c r="O477" s="3">
        <v>0</v>
      </c>
    </row>
    <row r="478" spans="1:15" x14ac:dyDescent="0.25">
      <c r="A478" s="1">
        <v>46042.833333333336</v>
      </c>
      <c r="B478" s="2">
        <v>2026</v>
      </c>
      <c r="C478" s="2">
        <v>1</v>
      </c>
      <c r="D478" s="2">
        <v>20</v>
      </c>
      <c r="E478" s="2">
        <v>20</v>
      </c>
      <c r="F478" s="3"/>
      <c r="G478" s="3">
        <v>0</v>
      </c>
      <c r="H478" s="3"/>
      <c r="I478" s="3">
        <v>0</v>
      </c>
      <c r="J478" s="3"/>
      <c r="K478" s="3"/>
      <c r="L478" s="3"/>
      <c r="M478" s="3">
        <v>0</v>
      </c>
      <c r="N478" s="3">
        <v>0</v>
      </c>
      <c r="O478" s="3">
        <v>0</v>
      </c>
    </row>
    <row r="479" spans="1:15" x14ac:dyDescent="0.25">
      <c r="A479" s="1">
        <v>46042.875</v>
      </c>
      <c r="B479" s="2">
        <v>2026</v>
      </c>
      <c r="C479" s="2">
        <v>1</v>
      </c>
      <c r="D479" s="2">
        <v>20</v>
      </c>
      <c r="E479" s="2">
        <v>21</v>
      </c>
      <c r="F479" s="3"/>
      <c r="G479" s="3">
        <v>0</v>
      </c>
      <c r="H479" s="3"/>
      <c r="I479" s="3">
        <v>0</v>
      </c>
      <c r="J479" s="3"/>
      <c r="K479" s="3"/>
      <c r="L479" s="3"/>
      <c r="M479" s="3">
        <v>0</v>
      </c>
      <c r="N479" s="3">
        <v>0</v>
      </c>
      <c r="O479" s="3">
        <v>0</v>
      </c>
    </row>
    <row r="480" spans="1:15" x14ac:dyDescent="0.25">
      <c r="A480" s="1">
        <v>46042.916666666664</v>
      </c>
      <c r="B480" s="2">
        <v>2026</v>
      </c>
      <c r="C480" s="2">
        <v>1</v>
      </c>
      <c r="D480" s="2">
        <v>20</v>
      </c>
      <c r="E480" s="2">
        <v>22</v>
      </c>
      <c r="F480" s="3"/>
      <c r="G480" s="3">
        <v>0</v>
      </c>
      <c r="H480" s="3"/>
      <c r="I480" s="3">
        <v>0</v>
      </c>
      <c r="J480" s="3"/>
      <c r="K480" s="3"/>
      <c r="L480" s="3"/>
      <c r="M480" s="3">
        <v>0</v>
      </c>
      <c r="N480" s="3">
        <v>0</v>
      </c>
      <c r="O480" s="3">
        <v>0</v>
      </c>
    </row>
    <row r="481" spans="1:15" x14ac:dyDescent="0.25">
      <c r="A481" s="1">
        <v>46042.958333333336</v>
      </c>
      <c r="B481" s="2">
        <v>2026</v>
      </c>
      <c r="C481" s="2">
        <v>1</v>
      </c>
      <c r="D481" s="2">
        <v>20</v>
      </c>
      <c r="E481" s="2">
        <v>23</v>
      </c>
      <c r="F481" s="3"/>
      <c r="G481" s="3">
        <v>0</v>
      </c>
      <c r="H481" s="3"/>
      <c r="I481" s="3">
        <v>0</v>
      </c>
      <c r="J481" s="3"/>
      <c r="K481" s="3"/>
      <c r="L481" s="3"/>
      <c r="M481" s="3">
        <v>0</v>
      </c>
      <c r="N481" s="3">
        <v>0</v>
      </c>
      <c r="O481" s="3">
        <v>0</v>
      </c>
    </row>
    <row r="482" spans="1:15" x14ac:dyDescent="0.25">
      <c r="A482" s="1">
        <v>46043</v>
      </c>
      <c r="B482" s="2">
        <v>2026</v>
      </c>
      <c r="C482" s="2">
        <v>1</v>
      </c>
      <c r="D482" s="2">
        <v>21</v>
      </c>
      <c r="E482" s="2">
        <v>0</v>
      </c>
      <c r="F482" s="3"/>
      <c r="G482" s="3">
        <v>0</v>
      </c>
      <c r="H482" s="3"/>
      <c r="I482" s="3">
        <v>0</v>
      </c>
      <c r="J482" s="3"/>
      <c r="K482" s="3"/>
      <c r="L482" s="3"/>
      <c r="M482" s="3">
        <v>0</v>
      </c>
      <c r="N482" s="3">
        <v>0</v>
      </c>
      <c r="O482" s="3">
        <v>0</v>
      </c>
    </row>
    <row r="483" spans="1:15" x14ac:dyDescent="0.25">
      <c r="A483" s="1">
        <v>46043.041666666664</v>
      </c>
      <c r="B483" s="2">
        <v>2026</v>
      </c>
      <c r="C483" s="2">
        <v>1</v>
      </c>
      <c r="D483" s="2">
        <v>21</v>
      </c>
      <c r="E483" s="2">
        <v>1</v>
      </c>
      <c r="F483" s="3"/>
      <c r="G483" s="3">
        <v>0</v>
      </c>
      <c r="H483" s="3"/>
      <c r="I483" s="3">
        <v>0</v>
      </c>
      <c r="J483" s="3"/>
      <c r="K483" s="3"/>
      <c r="L483" s="3"/>
      <c r="M483" s="3">
        <v>0</v>
      </c>
      <c r="N483" s="3">
        <v>0</v>
      </c>
      <c r="O483" s="3">
        <v>0</v>
      </c>
    </row>
    <row r="484" spans="1:15" x14ac:dyDescent="0.25">
      <c r="A484" s="1">
        <v>46043.083333333336</v>
      </c>
      <c r="B484" s="2">
        <v>2026</v>
      </c>
      <c r="C484" s="2">
        <v>1</v>
      </c>
      <c r="D484" s="2">
        <v>21</v>
      </c>
      <c r="E484" s="2">
        <v>2</v>
      </c>
      <c r="F484" s="3"/>
      <c r="G484" s="3">
        <v>0</v>
      </c>
      <c r="H484" s="3"/>
      <c r="I484" s="3">
        <v>0</v>
      </c>
      <c r="J484" s="3"/>
      <c r="K484" s="3"/>
      <c r="L484" s="3"/>
      <c r="M484" s="3">
        <v>0</v>
      </c>
      <c r="N484" s="3">
        <v>0</v>
      </c>
      <c r="O484" s="3">
        <v>0</v>
      </c>
    </row>
    <row r="485" spans="1:15" x14ac:dyDescent="0.25">
      <c r="A485" s="1">
        <v>46043.125</v>
      </c>
      <c r="B485" s="2">
        <v>2026</v>
      </c>
      <c r="C485" s="2">
        <v>1</v>
      </c>
      <c r="D485" s="2">
        <v>21</v>
      </c>
      <c r="E485" s="2">
        <v>3</v>
      </c>
      <c r="F485" s="3"/>
      <c r="G485" s="3">
        <v>0</v>
      </c>
      <c r="H485" s="3"/>
      <c r="I485" s="3">
        <v>0</v>
      </c>
      <c r="J485" s="3"/>
      <c r="K485" s="3"/>
      <c r="L485" s="3"/>
      <c r="M485" s="3">
        <v>0</v>
      </c>
      <c r="N485" s="3">
        <v>0</v>
      </c>
      <c r="O485" s="3">
        <v>0</v>
      </c>
    </row>
    <row r="486" spans="1:15" x14ac:dyDescent="0.25">
      <c r="A486" s="1">
        <v>46043.166666666664</v>
      </c>
      <c r="B486" s="2">
        <v>2026</v>
      </c>
      <c r="C486" s="2">
        <v>1</v>
      </c>
      <c r="D486" s="2">
        <v>21</v>
      </c>
      <c r="E486" s="2">
        <v>4</v>
      </c>
      <c r="F486" s="3">
        <v>0</v>
      </c>
      <c r="G486" s="3">
        <v>0</v>
      </c>
      <c r="H486" s="3"/>
      <c r="I486" s="3">
        <v>0</v>
      </c>
      <c r="J486" s="3"/>
      <c r="K486" s="3"/>
      <c r="L486" s="3"/>
      <c r="M486" s="3">
        <v>0</v>
      </c>
      <c r="N486" s="3">
        <v>0</v>
      </c>
      <c r="O486" s="3">
        <v>0</v>
      </c>
    </row>
    <row r="487" spans="1:15" x14ac:dyDescent="0.25">
      <c r="A487" s="1">
        <v>46043.208333333336</v>
      </c>
      <c r="B487" s="2">
        <v>2026</v>
      </c>
      <c r="C487" s="2">
        <v>1</v>
      </c>
      <c r="D487" s="2">
        <v>21</v>
      </c>
      <c r="E487" s="2">
        <v>5</v>
      </c>
      <c r="F487" s="3">
        <v>0</v>
      </c>
      <c r="G487" s="3">
        <v>0</v>
      </c>
      <c r="H487" s="3">
        <v>0</v>
      </c>
      <c r="I487" s="3">
        <v>0</v>
      </c>
      <c r="J487" s="3"/>
      <c r="K487" s="3">
        <v>0</v>
      </c>
      <c r="L487" s="3">
        <v>0</v>
      </c>
      <c r="M487" s="3">
        <v>0</v>
      </c>
      <c r="N487" s="3">
        <v>0</v>
      </c>
      <c r="O487" s="3">
        <v>0</v>
      </c>
    </row>
    <row r="488" spans="1:15" x14ac:dyDescent="0.25">
      <c r="A488" s="1">
        <v>46043.25</v>
      </c>
      <c r="B488" s="2">
        <v>2026</v>
      </c>
      <c r="C488" s="2">
        <v>1</v>
      </c>
      <c r="D488" s="2">
        <v>21</v>
      </c>
      <c r="E488" s="2">
        <v>6</v>
      </c>
      <c r="F488" s="3">
        <v>0</v>
      </c>
      <c r="G488" s="3">
        <v>0</v>
      </c>
      <c r="H488" s="3">
        <v>0</v>
      </c>
      <c r="I488" s="3">
        <v>0</v>
      </c>
      <c r="J488" s="3"/>
      <c r="K488" s="3">
        <v>0</v>
      </c>
      <c r="L488" s="3">
        <v>0</v>
      </c>
      <c r="M488" s="3">
        <v>0</v>
      </c>
      <c r="N488" s="3">
        <v>0</v>
      </c>
      <c r="O488" s="3">
        <v>0</v>
      </c>
    </row>
    <row r="489" spans="1:15" x14ac:dyDescent="0.25">
      <c r="A489" s="1">
        <v>46043.291666666664</v>
      </c>
      <c r="B489" s="2">
        <v>2026</v>
      </c>
      <c r="C489" s="2">
        <v>1</v>
      </c>
      <c r="D489" s="2">
        <v>21</v>
      </c>
      <c r="E489" s="2">
        <v>7</v>
      </c>
      <c r="F489" s="3">
        <v>0</v>
      </c>
      <c r="G489" s="3">
        <v>0</v>
      </c>
      <c r="H489" s="3">
        <v>0</v>
      </c>
      <c r="I489" s="3">
        <v>0</v>
      </c>
      <c r="J489" s="3"/>
      <c r="K489" s="3">
        <v>0</v>
      </c>
      <c r="L489" s="3">
        <v>0</v>
      </c>
      <c r="M489" s="3">
        <v>0</v>
      </c>
      <c r="N489" s="3">
        <v>0</v>
      </c>
      <c r="O489" s="3">
        <v>0</v>
      </c>
    </row>
    <row r="490" spans="1:15" x14ac:dyDescent="0.25">
      <c r="A490" s="1">
        <v>46043.333333333336</v>
      </c>
      <c r="B490" s="2">
        <v>2026</v>
      </c>
      <c r="C490" s="2">
        <v>1</v>
      </c>
      <c r="D490" s="2">
        <v>21</v>
      </c>
      <c r="E490" s="2">
        <v>8</v>
      </c>
      <c r="F490" s="3">
        <v>0</v>
      </c>
      <c r="G490" s="3">
        <v>0</v>
      </c>
      <c r="H490" s="3">
        <v>0</v>
      </c>
      <c r="I490" s="3">
        <v>0</v>
      </c>
      <c r="J490" s="3"/>
      <c r="K490" s="3">
        <v>0</v>
      </c>
      <c r="L490" s="3">
        <v>0</v>
      </c>
      <c r="M490" s="3">
        <v>0</v>
      </c>
      <c r="N490" s="3">
        <v>0</v>
      </c>
      <c r="O490" s="3">
        <v>0</v>
      </c>
    </row>
    <row r="491" spans="1:15" x14ac:dyDescent="0.25">
      <c r="A491" s="1">
        <v>46043.375</v>
      </c>
      <c r="B491" s="2">
        <v>2026</v>
      </c>
      <c r="C491" s="2">
        <v>1</v>
      </c>
      <c r="D491" s="2">
        <v>21</v>
      </c>
      <c r="E491" s="2">
        <v>9</v>
      </c>
      <c r="F491" s="3">
        <v>0</v>
      </c>
      <c r="G491" s="3">
        <v>0</v>
      </c>
      <c r="H491" s="3">
        <v>0</v>
      </c>
      <c r="I491" s="3">
        <v>0</v>
      </c>
      <c r="J491" s="3"/>
      <c r="K491" s="3">
        <v>0</v>
      </c>
      <c r="L491" s="3">
        <v>0</v>
      </c>
      <c r="M491" s="3">
        <v>0.2269437305325315</v>
      </c>
      <c r="N491" s="3">
        <v>0.46715334483257875</v>
      </c>
      <c r="O491" s="3">
        <v>8.6762134420638778E-2</v>
      </c>
    </row>
    <row r="492" spans="1:15" x14ac:dyDescent="0.25">
      <c r="A492" s="1">
        <v>46043.416666666664</v>
      </c>
      <c r="B492" s="2">
        <v>2026</v>
      </c>
      <c r="C492" s="2">
        <v>1</v>
      </c>
      <c r="D492" s="2">
        <v>21</v>
      </c>
      <c r="E492" s="2">
        <v>10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8.62222222222221E-3</v>
      </c>
      <c r="L492" s="3">
        <v>0</v>
      </c>
      <c r="M492" s="3">
        <v>0</v>
      </c>
      <c r="N492" s="3">
        <v>0.38387243066479165</v>
      </c>
      <c r="O492" s="3">
        <v>4.3610516987445981E-2</v>
      </c>
    </row>
    <row r="493" spans="1:15" x14ac:dyDescent="0.25">
      <c r="A493" s="1">
        <v>46043.458333333336</v>
      </c>
      <c r="B493" s="2">
        <v>2026</v>
      </c>
      <c r="C493" s="2">
        <v>1</v>
      </c>
      <c r="D493" s="2">
        <v>21</v>
      </c>
      <c r="E493" s="2">
        <v>11</v>
      </c>
      <c r="F493" s="3">
        <v>1.6559136425413476E-3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3">
        <v>1.822059223374033E-2</v>
      </c>
      <c r="M493" s="3">
        <v>0</v>
      </c>
      <c r="N493" s="3">
        <v>0</v>
      </c>
      <c r="O493" s="3">
        <v>2.2085006529201866E-3</v>
      </c>
    </row>
    <row r="494" spans="1:15" x14ac:dyDescent="0.25">
      <c r="A494" s="1">
        <v>46043.5</v>
      </c>
      <c r="B494" s="2">
        <v>2026</v>
      </c>
      <c r="C494" s="2">
        <v>1</v>
      </c>
      <c r="D494" s="2">
        <v>21</v>
      </c>
      <c r="E494" s="2">
        <v>12</v>
      </c>
      <c r="F494" s="3">
        <v>0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>
        <v>8.1663042172151652E-3</v>
      </c>
      <c r="M494" s="3">
        <v>0</v>
      </c>
      <c r="N494" s="3">
        <v>0</v>
      </c>
      <c r="O494" s="3">
        <v>9.0736713524612947E-4</v>
      </c>
    </row>
    <row r="495" spans="1:15" x14ac:dyDescent="0.25">
      <c r="A495" s="1">
        <v>46043.541666666664</v>
      </c>
      <c r="B495" s="2">
        <v>2026</v>
      </c>
      <c r="C495" s="2">
        <v>1</v>
      </c>
      <c r="D495" s="2">
        <v>21</v>
      </c>
      <c r="E495" s="2">
        <v>13</v>
      </c>
      <c r="F495" s="3">
        <v>0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3">
        <v>0</v>
      </c>
      <c r="M495" s="3">
        <v>0</v>
      </c>
      <c r="N495" s="3">
        <v>0</v>
      </c>
      <c r="O495" s="3">
        <v>0</v>
      </c>
    </row>
    <row r="496" spans="1:15" x14ac:dyDescent="0.25">
      <c r="A496" s="1">
        <v>46043.583333333336</v>
      </c>
      <c r="B496" s="2">
        <v>2026</v>
      </c>
      <c r="C496" s="2">
        <v>1</v>
      </c>
      <c r="D496" s="2">
        <v>21</v>
      </c>
      <c r="E496" s="2">
        <v>14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>
        <v>0</v>
      </c>
      <c r="M496" s="3">
        <v>0</v>
      </c>
      <c r="N496" s="3">
        <v>0</v>
      </c>
      <c r="O496" s="3">
        <v>0</v>
      </c>
    </row>
    <row r="497" spans="1:15" x14ac:dyDescent="0.25">
      <c r="A497" s="1">
        <v>46043.625</v>
      </c>
      <c r="B497" s="2">
        <v>2026</v>
      </c>
      <c r="C497" s="2">
        <v>1</v>
      </c>
      <c r="D497" s="2">
        <v>21</v>
      </c>
      <c r="E497" s="2">
        <v>15</v>
      </c>
      <c r="F497" s="3">
        <v>0</v>
      </c>
      <c r="G497" s="3">
        <v>0</v>
      </c>
      <c r="H497" s="3">
        <v>0</v>
      </c>
      <c r="I497" s="3">
        <v>0.28530050817293606</v>
      </c>
      <c r="J497" s="3">
        <v>0</v>
      </c>
      <c r="K497" s="3">
        <v>0</v>
      </c>
      <c r="L497" s="3">
        <v>0</v>
      </c>
      <c r="M497" s="3"/>
      <c r="N497" s="3">
        <v>0.50027927438206676</v>
      </c>
      <c r="O497" s="3">
        <v>9.8197472819375353E-2</v>
      </c>
    </row>
    <row r="498" spans="1:15" x14ac:dyDescent="0.25">
      <c r="A498" s="1">
        <v>46043.666666666664</v>
      </c>
      <c r="B498" s="2">
        <v>2026</v>
      </c>
      <c r="C498" s="2">
        <v>1</v>
      </c>
      <c r="D498" s="2">
        <v>21</v>
      </c>
      <c r="E498" s="2">
        <v>16</v>
      </c>
      <c r="F498" s="3">
        <v>0</v>
      </c>
      <c r="G498" s="3">
        <v>0.39171345137207686</v>
      </c>
      <c r="H498" s="3">
        <v>0</v>
      </c>
      <c r="I498" s="3">
        <v>4.3265873788074768E-2</v>
      </c>
      <c r="J498" s="3">
        <v>0</v>
      </c>
      <c r="K498" s="3">
        <v>0</v>
      </c>
      <c r="L498" s="3">
        <v>0</v>
      </c>
      <c r="M498" s="3">
        <v>0</v>
      </c>
      <c r="N498" s="3">
        <v>0.3751064286161388</v>
      </c>
      <c r="O498" s="3">
        <v>9.0009528197365601E-2</v>
      </c>
    </row>
    <row r="499" spans="1:15" x14ac:dyDescent="0.25">
      <c r="A499" s="1">
        <v>46043.708333333336</v>
      </c>
      <c r="B499" s="2">
        <v>2026</v>
      </c>
      <c r="C499" s="2">
        <v>1</v>
      </c>
      <c r="D499" s="2">
        <v>21</v>
      </c>
      <c r="E499" s="2">
        <v>17</v>
      </c>
      <c r="F499" s="3">
        <v>0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3">
        <v>0</v>
      </c>
      <c r="M499" s="3">
        <v>1.2896671929818771E-2</v>
      </c>
      <c r="N499" s="3">
        <v>0</v>
      </c>
      <c r="O499" s="3">
        <v>1.4329635477576411E-3</v>
      </c>
    </row>
    <row r="500" spans="1:15" x14ac:dyDescent="0.25">
      <c r="A500" s="1">
        <v>46043.75</v>
      </c>
      <c r="B500" s="2">
        <v>2026</v>
      </c>
      <c r="C500" s="2">
        <v>1</v>
      </c>
      <c r="D500" s="2">
        <v>21</v>
      </c>
      <c r="E500" s="2">
        <v>18</v>
      </c>
      <c r="F500" s="3">
        <v>0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  <c r="M500" s="3">
        <v>0</v>
      </c>
      <c r="N500" s="3">
        <v>0</v>
      </c>
      <c r="O500" s="3">
        <v>0</v>
      </c>
    </row>
    <row r="501" spans="1:15" x14ac:dyDescent="0.25">
      <c r="A501" s="1">
        <v>46043.791666666664</v>
      </c>
      <c r="B501" s="2">
        <v>2026</v>
      </c>
      <c r="C501" s="2">
        <v>1</v>
      </c>
      <c r="D501" s="2">
        <v>21</v>
      </c>
      <c r="E501" s="2">
        <v>19</v>
      </c>
      <c r="F501" s="3">
        <v>0</v>
      </c>
      <c r="G501" s="3">
        <v>1</v>
      </c>
      <c r="H501" s="3">
        <v>0</v>
      </c>
      <c r="I501" s="3">
        <v>0.40501845309960449</v>
      </c>
      <c r="J501" s="3"/>
      <c r="K501" s="3">
        <v>0</v>
      </c>
      <c r="L501" s="3">
        <v>0</v>
      </c>
      <c r="M501" s="3">
        <v>0.14030427356276975</v>
      </c>
      <c r="N501" s="3">
        <v>0.42112425467428083</v>
      </c>
      <c r="O501" s="3">
        <v>0.24580587266708187</v>
      </c>
    </row>
    <row r="502" spans="1:15" x14ac:dyDescent="0.25">
      <c r="A502" s="1">
        <v>46043.833333333336</v>
      </c>
      <c r="B502" s="2">
        <v>2026</v>
      </c>
      <c r="C502" s="2">
        <v>1</v>
      </c>
      <c r="D502" s="2">
        <v>21</v>
      </c>
      <c r="E502" s="2">
        <v>20</v>
      </c>
      <c r="F502" s="3"/>
      <c r="G502" s="3">
        <v>1</v>
      </c>
      <c r="H502" s="3"/>
      <c r="I502" s="3">
        <v>0.47920287403916811</v>
      </c>
      <c r="J502" s="3"/>
      <c r="K502" s="3"/>
      <c r="L502" s="3"/>
      <c r="M502" s="3">
        <v>0.47467051501594509</v>
      </c>
      <c r="N502" s="3">
        <v>0.48055413755718585</v>
      </c>
      <c r="O502" s="3">
        <v>0.60860688165307475</v>
      </c>
    </row>
    <row r="503" spans="1:15" x14ac:dyDescent="0.25">
      <c r="A503" s="1">
        <v>46043.875</v>
      </c>
      <c r="B503" s="2">
        <v>2026</v>
      </c>
      <c r="C503" s="2">
        <v>1</v>
      </c>
      <c r="D503" s="2">
        <v>21</v>
      </c>
      <c r="E503" s="2">
        <v>21</v>
      </c>
      <c r="F503" s="3"/>
      <c r="G503" s="3">
        <v>1</v>
      </c>
      <c r="H503" s="3"/>
      <c r="I503" s="3">
        <v>0.96130822040722785</v>
      </c>
      <c r="J503" s="3"/>
      <c r="K503" s="3"/>
      <c r="L503" s="3"/>
      <c r="M503" s="3">
        <v>0.94743452613460111</v>
      </c>
      <c r="N503" s="3">
        <v>0.96189295861919311</v>
      </c>
      <c r="O503" s="3">
        <v>0.96765892629025552</v>
      </c>
    </row>
    <row r="504" spans="1:15" x14ac:dyDescent="0.25">
      <c r="A504" s="1">
        <v>46043.916666666664</v>
      </c>
      <c r="B504" s="2">
        <v>2026</v>
      </c>
      <c r="C504" s="2">
        <v>1</v>
      </c>
      <c r="D504" s="2">
        <v>21</v>
      </c>
      <c r="E504" s="2">
        <v>22</v>
      </c>
      <c r="F504" s="3"/>
      <c r="G504" s="3">
        <v>0.29112243723349801</v>
      </c>
      <c r="H504" s="3"/>
      <c r="I504" s="3">
        <v>0.33953812344553924</v>
      </c>
      <c r="J504" s="3"/>
      <c r="K504" s="3"/>
      <c r="L504" s="3"/>
      <c r="M504" s="3">
        <v>0.16363110751598281</v>
      </c>
      <c r="N504" s="3">
        <v>0.14471522550455695</v>
      </c>
      <c r="O504" s="3">
        <v>0.23475172342489425</v>
      </c>
    </row>
    <row r="505" spans="1:15" x14ac:dyDescent="0.25">
      <c r="A505" s="1">
        <v>46043.958333333336</v>
      </c>
      <c r="B505" s="2">
        <v>2026</v>
      </c>
      <c r="C505" s="2">
        <v>1</v>
      </c>
      <c r="D505" s="2">
        <v>21</v>
      </c>
      <c r="E505" s="2">
        <v>23</v>
      </c>
      <c r="F505" s="3"/>
      <c r="G505" s="3">
        <v>0.34030659610882247</v>
      </c>
      <c r="H505" s="3"/>
      <c r="I505" s="3">
        <v>0.15135665261206135</v>
      </c>
      <c r="J505" s="3"/>
      <c r="K505" s="3"/>
      <c r="L505" s="3"/>
      <c r="M505" s="3">
        <v>0.11593267803190045</v>
      </c>
      <c r="N505" s="3">
        <v>0</v>
      </c>
      <c r="O505" s="3">
        <v>0.15189898168819607</v>
      </c>
    </row>
    <row r="506" spans="1:15" x14ac:dyDescent="0.25">
      <c r="A506" s="1">
        <v>46044</v>
      </c>
      <c r="B506" s="2">
        <v>2026</v>
      </c>
      <c r="C506" s="2">
        <v>1</v>
      </c>
      <c r="D506" s="2">
        <v>22</v>
      </c>
      <c r="E506" s="2">
        <v>0</v>
      </c>
      <c r="F506" s="3"/>
      <c r="G506" s="3">
        <v>0</v>
      </c>
      <c r="H506" s="3"/>
      <c r="I506" s="3">
        <v>0</v>
      </c>
      <c r="J506" s="3"/>
      <c r="K506" s="3"/>
      <c r="L506" s="3"/>
      <c r="M506" s="3">
        <v>0</v>
      </c>
      <c r="N506" s="3">
        <v>0</v>
      </c>
      <c r="O506" s="3">
        <v>0</v>
      </c>
    </row>
    <row r="507" spans="1:15" x14ac:dyDescent="0.25">
      <c r="A507" s="1">
        <v>46044.041666666664</v>
      </c>
      <c r="B507" s="2">
        <v>2026</v>
      </c>
      <c r="C507" s="2">
        <v>1</v>
      </c>
      <c r="D507" s="2">
        <v>22</v>
      </c>
      <c r="E507" s="2">
        <v>1</v>
      </c>
      <c r="F507" s="3"/>
      <c r="G507" s="3">
        <v>0</v>
      </c>
      <c r="H507" s="3"/>
      <c r="I507" s="3">
        <v>0</v>
      </c>
      <c r="J507" s="3"/>
      <c r="K507" s="3"/>
      <c r="L507" s="3"/>
      <c r="M507" s="3">
        <v>0</v>
      </c>
      <c r="N507" s="3">
        <v>0</v>
      </c>
      <c r="O507" s="3">
        <v>0</v>
      </c>
    </row>
    <row r="508" spans="1:15" x14ac:dyDescent="0.25">
      <c r="A508" s="1">
        <v>46044.083333333336</v>
      </c>
      <c r="B508" s="2">
        <v>2026</v>
      </c>
      <c r="C508" s="2">
        <v>1</v>
      </c>
      <c r="D508" s="2">
        <v>22</v>
      </c>
      <c r="E508" s="2">
        <v>2</v>
      </c>
      <c r="F508" s="3"/>
      <c r="G508" s="3">
        <v>0</v>
      </c>
      <c r="H508" s="3"/>
      <c r="I508" s="3">
        <v>0</v>
      </c>
      <c r="J508" s="3"/>
      <c r="K508" s="3"/>
      <c r="L508" s="3"/>
      <c r="M508" s="3">
        <v>0</v>
      </c>
      <c r="N508" s="3">
        <v>0</v>
      </c>
      <c r="O508" s="3">
        <v>0</v>
      </c>
    </row>
    <row r="509" spans="1:15" x14ac:dyDescent="0.25">
      <c r="A509" s="1">
        <v>46044.125</v>
      </c>
      <c r="B509" s="2">
        <v>2026</v>
      </c>
      <c r="C509" s="2">
        <v>1</v>
      </c>
      <c r="D509" s="2">
        <v>22</v>
      </c>
      <c r="E509" s="2">
        <v>3</v>
      </c>
      <c r="F509" s="3"/>
      <c r="G509" s="3">
        <v>0</v>
      </c>
      <c r="H509" s="3"/>
      <c r="I509" s="3">
        <v>0</v>
      </c>
      <c r="J509" s="3"/>
      <c r="K509" s="3"/>
      <c r="L509" s="3"/>
      <c r="M509" s="3">
        <v>0</v>
      </c>
      <c r="N509" s="3">
        <v>0</v>
      </c>
      <c r="O509" s="3">
        <v>0</v>
      </c>
    </row>
    <row r="510" spans="1:15" x14ac:dyDescent="0.25">
      <c r="A510" s="1">
        <v>46044.166666666664</v>
      </c>
      <c r="B510" s="2">
        <v>2026</v>
      </c>
      <c r="C510" s="2">
        <v>1</v>
      </c>
      <c r="D510" s="2">
        <v>22</v>
      </c>
      <c r="E510" s="2">
        <v>4</v>
      </c>
      <c r="F510" s="3">
        <v>0</v>
      </c>
      <c r="G510" s="3">
        <v>0</v>
      </c>
      <c r="H510" s="3"/>
      <c r="I510" s="3">
        <v>0</v>
      </c>
      <c r="J510" s="3"/>
      <c r="K510" s="3"/>
      <c r="L510" s="3"/>
      <c r="M510" s="3">
        <v>0</v>
      </c>
      <c r="N510" s="3">
        <v>0</v>
      </c>
      <c r="O510" s="3">
        <v>0</v>
      </c>
    </row>
    <row r="511" spans="1:15" x14ac:dyDescent="0.25">
      <c r="A511" s="1">
        <v>46044.208333333336</v>
      </c>
      <c r="B511" s="2">
        <v>2026</v>
      </c>
      <c r="C511" s="2">
        <v>1</v>
      </c>
      <c r="D511" s="2">
        <v>22</v>
      </c>
      <c r="E511" s="2">
        <v>5</v>
      </c>
      <c r="F511" s="3">
        <v>0</v>
      </c>
      <c r="G511" s="3">
        <v>0.14255366059269831</v>
      </c>
      <c r="H511" s="3"/>
      <c r="I511" s="3">
        <v>0</v>
      </c>
      <c r="J511" s="3"/>
      <c r="K511" s="3"/>
      <c r="L511" s="3"/>
      <c r="M511" s="3">
        <v>0</v>
      </c>
      <c r="N511" s="3">
        <v>0.24502903983685215</v>
      </c>
      <c r="O511" s="3">
        <v>7.7516540085910093E-2</v>
      </c>
    </row>
    <row r="512" spans="1:15" x14ac:dyDescent="0.25">
      <c r="A512" s="1">
        <v>46044.25</v>
      </c>
      <c r="B512" s="2">
        <v>2026</v>
      </c>
      <c r="C512" s="2">
        <v>1</v>
      </c>
      <c r="D512" s="2">
        <v>22</v>
      </c>
      <c r="E512" s="2">
        <v>6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>
        <v>0</v>
      </c>
      <c r="M512" s="3">
        <v>0.49709405243453608</v>
      </c>
      <c r="N512" s="3">
        <v>0.49563718339742741</v>
      </c>
      <c r="O512" s="3">
        <v>0.11030347064799595</v>
      </c>
    </row>
    <row r="513" spans="1:15" x14ac:dyDescent="0.25">
      <c r="A513" s="1">
        <v>46044.291666666664</v>
      </c>
      <c r="B513" s="2">
        <v>2026</v>
      </c>
      <c r="C513" s="2">
        <v>1</v>
      </c>
      <c r="D513" s="2">
        <v>22</v>
      </c>
      <c r="E513" s="2">
        <v>7</v>
      </c>
      <c r="F513" s="3">
        <v>0</v>
      </c>
      <c r="G513" s="3">
        <v>1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  <c r="M513" s="3">
        <v>0.9980792481093077</v>
      </c>
      <c r="N513" s="3">
        <v>0.99371202186257668</v>
      </c>
      <c r="O513" s="3">
        <v>0.3324212522190983</v>
      </c>
    </row>
    <row r="514" spans="1:15" x14ac:dyDescent="0.25">
      <c r="A514" s="1">
        <v>46044.333333333336</v>
      </c>
      <c r="B514" s="2">
        <v>2026</v>
      </c>
      <c r="C514" s="2">
        <v>1</v>
      </c>
      <c r="D514" s="2">
        <v>22</v>
      </c>
      <c r="E514" s="2">
        <v>8</v>
      </c>
      <c r="F514" s="3">
        <v>0</v>
      </c>
      <c r="G514" s="3">
        <v>1</v>
      </c>
      <c r="H514" s="3">
        <v>0</v>
      </c>
      <c r="I514" s="3">
        <v>0</v>
      </c>
      <c r="J514" s="3">
        <v>0</v>
      </c>
      <c r="K514" s="3">
        <v>0</v>
      </c>
      <c r="L514" s="3">
        <v>0</v>
      </c>
      <c r="M514" s="3">
        <v>0.9974192962824775</v>
      </c>
      <c r="N514" s="3">
        <v>0.99230655440476723</v>
      </c>
      <c r="O514" s="3">
        <v>0.33219176118747162</v>
      </c>
    </row>
    <row r="515" spans="1:15" x14ac:dyDescent="0.25">
      <c r="A515" s="1">
        <v>46044.375</v>
      </c>
      <c r="B515" s="2">
        <v>2026</v>
      </c>
      <c r="C515" s="2">
        <v>1</v>
      </c>
      <c r="D515" s="2">
        <v>22</v>
      </c>
      <c r="E515" s="2">
        <v>9</v>
      </c>
      <c r="F515" s="3">
        <v>0</v>
      </c>
      <c r="G515" s="3">
        <v>1</v>
      </c>
      <c r="H515" s="3">
        <v>0</v>
      </c>
      <c r="I515" s="3">
        <v>0</v>
      </c>
      <c r="J515" s="3">
        <v>0</v>
      </c>
      <c r="K515" s="3">
        <v>0</v>
      </c>
      <c r="L515" s="3">
        <v>0</v>
      </c>
      <c r="M515" s="3">
        <v>1</v>
      </c>
      <c r="N515" s="3">
        <v>0.98865681487747437</v>
      </c>
      <c r="O515" s="3">
        <v>0.33207297943083053</v>
      </c>
    </row>
    <row r="516" spans="1:15" x14ac:dyDescent="0.25">
      <c r="A516" s="1">
        <v>46044.416666666664</v>
      </c>
      <c r="B516" s="2">
        <v>2026</v>
      </c>
      <c r="C516" s="2">
        <v>1</v>
      </c>
      <c r="D516" s="2">
        <v>22</v>
      </c>
      <c r="E516" s="2">
        <v>10</v>
      </c>
      <c r="F516" s="3">
        <v>0</v>
      </c>
      <c r="G516" s="3">
        <v>1</v>
      </c>
      <c r="H516" s="3">
        <v>0</v>
      </c>
      <c r="I516" s="3">
        <v>0</v>
      </c>
      <c r="J516" s="3">
        <v>0</v>
      </c>
      <c r="K516" s="3">
        <v>0</v>
      </c>
      <c r="L516" s="3">
        <v>0</v>
      </c>
      <c r="M516" s="3">
        <v>1</v>
      </c>
      <c r="N516" s="3">
        <v>0.98894502548854146</v>
      </c>
      <c r="O516" s="3">
        <v>0.33210500283206013</v>
      </c>
    </row>
    <row r="517" spans="1:15" x14ac:dyDescent="0.25">
      <c r="A517" s="1">
        <v>46044.458333333336</v>
      </c>
      <c r="B517" s="2">
        <v>2026</v>
      </c>
      <c r="C517" s="2">
        <v>1</v>
      </c>
      <c r="D517" s="2">
        <v>22</v>
      </c>
      <c r="E517" s="2">
        <v>11</v>
      </c>
      <c r="F517" s="3">
        <v>0</v>
      </c>
      <c r="G517" s="3">
        <v>1</v>
      </c>
      <c r="H517" s="3">
        <v>0</v>
      </c>
      <c r="I517" s="3">
        <v>0</v>
      </c>
      <c r="J517" s="3">
        <v>0</v>
      </c>
      <c r="K517" s="3">
        <v>0</v>
      </c>
      <c r="L517" s="3">
        <v>0</v>
      </c>
      <c r="M517" s="3">
        <v>1</v>
      </c>
      <c r="N517" s="3">
        <v>0.98564524040867441</v>
      </c>
      <c r="O517" s="3">
        <v>0.33173836004540824</v>
      </c>
    </row>
    <row r="518" spans="1:15" x14ac:dyDescent="0.25">
      <c r="A518" s="1">
        <v>46044.5</v>
      </c>
      <c r="B518" s="2">
        <v>2026</v>
      </c>
      <c r="C518" s="2">
        <v>1</v>
      </c>
      <c r="D518" s="2">
        <v>22</v>
      </c>
      <c r="E518" s="2">
        <v>12</v>
      </c>
      <c r="F518" s="3">
        <v>0</v>
      </c>
      <c r="G518" s="3">
        <v>1</v>
      </c>
      <c r="H518" s="3">
        <v>0</v>
      </c>
      <c r="I518" s="3">
        <v>0</v>
      </c>
      <c r="J518" s="3">
        <v>0</v>
      </c>
      <c r="K518" s="3">
        <v>0</v>
      </c>
      <c r="L518" s="3">
        <v>0</v>
      </c>
      <c r="M518" s="3">
        <v>1</v>
      </c>
      <c r="N518" s="3">
        <v>0.97244069137299216</v>
      </c>
      <c r="O518" s="3">
        <v>0.3302711879303325</v>
      </c>
    </row>
    <row r="519" spans="1:15" x14ac:dyDescent="0.25">
      <c r="A519" s="1">
        <v>46044.541666666664</v>
      </c>
      <c r="B519" s="2">
        <v>2026</v>
      </c>
      <c r="C519" s="2">
        <v>1</v>
      </c>
      <c r="D519" s="2">
        <v>22</v>
      </c>
      <c r="E519" s="2">
        <v>13</v>
      </c>
      <c r="F519" s="3">
        <v>0</v>
      </c>
      <c r="G519" s="3">
        <v>0</v>
      </c>
      <c r="H519" s="3">
        <v>0</v>
      </c>
      <c r="I519" s="3">
        <v>0.23829274272638121</v>
      </c>
      <c r="J519" s="3">
        <v>0</v>
      </c>
      <c r="K519" s="3">
        <v>0</v>
      </c>
      <c r="L519" s="3">
        <v>0</v>
      </c>
      <c r="M519" s="3">
        <v>0</v>
      </c>
      <c r="N519" s="3">
        <v>0</v>
      </c>
      <c r="O519" s="3">
        <v>2.6476971414042358E-2</v>
      </c>
    </row>
    <row r="520" spans="1:15" x14ac:dyDescent="0.25">
      <c r="A520" s="1">
        <v>46044.583333333336</v>
      </c>
      <c r="B520" s="2">
        <v>2026</v>
      </c>
      <c r="C520" s="2">
        <v>1</v>
      </c>
      <c r="D520" s="2">
        <v>22</v>
      </c>
      <c r="E520" s="2">
        <v>14</v>
      </c>
      <c r="F520" s="3">
        <v>0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3">
        <v>0</v>
      </c>
      <c r="M520" s="3">
        <v>0</v>
      </c>
      <c r="N520" s="3">
        <v>0</v>
      </c>
      <c r="O520" s="3">
        <v>0</v>
      </c>
    </row>
    <row r="521" spans="1:15" x14ac:dyDescent="0.25">
      <c r="A521" s="1">
        <v>46044.625</v>
      </c>
      <c r="B521" s="2">
        <v>2026</v>
      </c>
      <c r="C521" s="2">
        <v>1</v>
      </c>
      <c r="D521" s="2">
        <v>22</v>
      </c>
      <c r="E521" s="2">
        <v>15</v>
      </c>
      <c r="F521" s="3">
        <v>0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3">
        <v>0</v>
      </c>
      <c r="M521" s="3">
        <v>0</v>
      </c>
      <c r="N521" s="3">
        <v>0</v>
      </c>
      <c r="O521" s="3">
        <v>0</v>
      </c>
    </row>
    <row r="522" spans="1:15" x14ac:dyDescent="0.25">
      <c r="A522" s="1">
        <v>46044.666666666664</v>
      </c>
      <c r="B522" s="2">
        <v>2026</v>
      </c>
      <c r="C522" s="2">
        <v>1</v>
      </c>
      <c r="D522" s="2">
        <v>22</v>
      </c>
      <c r="E522" s="2">
        <v>16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3">
        <v>0</v>
      </c>
      <c r="M522" s="3">
        <v>0</v>
      </c>
      <c r="N522" s="3">
        <v>0</v>
      </c>
      <c r="O522" s="3">
        <v>0</v>
      </c>
    </row>
    <row r="523" spans="1:15" x14ac:dyDescent="0.25">
      <c r="A523" s="1">
        <v>46044.708333333336</v>
      </c>
      <c r="B523" s="2">
        <v>2026</v>
      </c>
      <c r="C523" s="2">
        <v>1</v>
      </c>
      <c r="D523" s="2">
        <v>22</v>
      </c>
      <c r="E523" s="2">
        <v>17</v>
      </c>
      <c r="F523" s="3">
        <v>0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3">
        <v>0</v>
      </c>
      <c r="M523" s="3">
        <v>0</v>
      </c>
      <c r="N523" s="3">
        <v>0</v>
      </c>
      <c r="O523" s="3">
        <v>0</v>
      </c>
    </row>
    <row r="524" spans="1:15" x14ac:dyDescent="0.25">
      <c r="A524" s="1">
        <v>46044.75</v>
      </c>
      <c r="B524" s="2">
        <v>2026</v>
      </c>
      <c r="C524" s="2">
        <v>1</v>
      </c>
      <c r="D524" s="2">
        <v>22</v>
      </c>
      <c r="E524" s="2">
        <v>18</v>
      </c>
      <c r="F524" s="3">
        <v>0</v>
      </c>
      <c r="G524" s="3">
        <v>0.5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0.76826957489516445</v>
      </c>
      <c r="N524" s="3">
        <v>0.4781629919637338</v>
      </c>
      <c r="O524" s="3">
        <v>0.19404806298432203</v>
      </c>
    </row>
    <row r="525" spans="1:15" x14ac:dyDescent="0.25">
      <c r="A525" s="1">
        <v>46044.791666666664</v>
      </c>
      <c r="B525" s="2">
        <v>2026</v>
      </c>
      <c r="C525" s="2">
        <v>1</v>
      </c>
      <c r="D525" s="2">
        <v>22</v>
      </c>
      <c r="E525" s="2">
        <v>19</v>
      </c>
      <c r="F525" s="3">
        <v>0</v>
      </c>
      <c r="G525" s="3">
        <v>1</v>
      </c>
      <c r="H525" s="3">
        <v>0</v>
      </c>
      <c r="I525" s="3">
        <v>0</v>
      </c>
      <c r="J525" s="3"/>
      <c r="K525" s="3">
        <v>0</v>
      </c>
      <c r="L525" s="3">
        <v>0</v>
      </c>
      <c r="M525" s="3">
        <v>0</v>
      </c>
      <c r="N525" s="3">
        <v>0.97263937837709391</v>
      </c>
      <c r="O525" s="3">
        <v>0.24657992229713674</v>
      </c>
    </row>
    <row r="526" spans="1:15" x14ac:dyDescent="0.25">
      <c r="A526" s="1">
        <v>46044.833333333336</v>
      </c>
      <c r="B526" s="2">
        <v>2026</v>
      </c>
      <c r="C526" s="2">
        <v>1</v>
      </c>
      <c r="D526" s="2">
        <v>22</v>
      </c>
      <c r="E526" s="2">
        <v>20</v>
      </c>
      <c r="F526" s="3"/>
      <c r="G526" s="3">
        <v>1</v>
      </c>
      <c r="H526" s="3"/>
      <c r="I526" s="3">
        <v>0</v>
      </c>
      <c r="J526" s="3"/>
      <c r="K526" s="3"/>
      <c r="L526" s="3"/>
      <c r="M526" s="3">
        <v>0</v>
      </c>
      <c r="N526" s="3">
        <v>0.98738900294855925</v>
      </c>
      <c r="O526" s="3">
        <v>0.49684725073713981</v>
      </c>
    </row>
    <row r="527" spans="1:15" x14ac:dyDescent="0.25">
      <c r="A527" s="1">
        <v>46044.875</v>
      </c>
      <c r="B527" s="2">
        <v>2026</v>
      </c>
      <c r="C527" s="2">
        <v>1</v>
      </c>
      <c r="D527" s="2">
        <v>22</v>
      </c>
      <c r="E527" s="2">
        <v>21</v>
      </c>
      <c r="F527" s="3"/>
      <c r="G527" s="3">
        <v>1</v>
      </c>
      <c r="H527" s="3"/>
      <c r="I527" s="3">
        <v>0</v>
      </c>
      <c r="J527" s="3"/>
      <c r="K527" s="3"/>
      <c r="L527" s="3"/>
      <c r="M527" s="3">
        <v>0</v>
      </c>
      <c r="N527" s="3">
        <v>0.99279676592747146</v>
      </c>
      <c r="O527" s="3">
        <v>0.49819919148186786</v>
      </c>
    </row>
    <row r="528" spans="1:15" x14ac:dyDescent="0.25">
      <c r="A528" s="1">
        <v>46044.916666666664</v>
      </c>
      <c r="B528" s="2">
        <v>2026</v>
      </c>
      <c r="C528" s="2">
        <v>1</v>
      </c>
      <c r="D528" s="2">
        <v>22</v>
      </c>
      <c r="E528" s="2">
        <v>22</v>
      </c>
      <c r="F528" s="3"/>
      <c r="G528" s="3">
        <v>1</v>
      </c>
      <c r="H528" s="3"/>
      <c r="I528" s="3">
        <v>0</v>
      </c>
      <c r="J528" s="3"/>
      <c r="K528" s="3"/>
      <c r="L528" s="3"/>
      <c r="M528" s="3">
        <v>0</v>
      </c>
      <c r="N528" s="3">
        <v>0.9933786553279278</v>
      </c>
      <c r="O528" s="3">
        <v>0.49834466383198195</v>
      </c>
    </row>
    <row r="529" spans="1:15" x14ac:dyDescent="0.25">
      <c r="A529" s="1">
        <v>46044.958333333336</v>
      </c>
      <c r="B529" s="2">
        <v>2026</v>
      </c>
      <c r="C529" s="2">
        <v>1</v>
      </c>
      <c r="D529" s="2">
        <v>22</v>
      </c>
      <c r="E529" s="2">
        <v>23</v>
      </c>
      <c r="F529" s="3"/>
      <c r="G529" s="3">
        <v>1</v>
      </c>
      <c r="H529" s="3"/>
      <c r="I529" s="3">
        <v>0</v>
      </c>
      <c r="J529" s="3"/>
      <c r="K529" s="3"/>
      <c r="L529" s="3"/>
      <c r="M529" s="3">
        <v>0</v>
      </c>
      <c r="N529" s="3">
        <v>0.99387918798420527</v>
      </c>
      <c r="O529" s="3">
        <v>0.49846979699605132</v>
      </c>
    </row>
    <row r="530" spans="1:15" x14ac:dyDescent="0.25">
      <c r="A530" s="1">
        <v>46045</v>
      </c>
      <c r="B530" s="2">
        <v>2026</v>
      </c>
      <c r="C530" s="2">
        <v>1</v>
      </c>
      <c r="D530" s="2">
        <v>23</v>
      </c>
      <c r="E530" s="2">
        <v>0</v>
      </c>
      <c r="F530" s="3"/>
      <c r="G530" s="3">
        <v>1</v>
      </c>
      <c r="H530" s="3"/>
      <c r="I530" s="3">
        <v>0</v>
      </c>
      <c r="J530" s="3"/>
      <c r="K530" s="3"/>
      <c r="L530" s="3"/>
      <c r="M530" s="3">
        <v>1</v>
      </c>
      <c r="N530" s="3">
        <v>0.99391482956120014</v>
      </c>
      <c r="O530" s="3">
        <v>0.74847870739030009</v>
      </c>
    </row>
    <row r="531" spans="1:15" x14ac:dyDescent="0.25">
      <c r="A531" s="1">
        <v>46045.041666666664</v>
      </c>
      <c r="B531" s="2">
        <v>2026</v>
      </c>
      <c r="C531" s="2">
        <v>1</v>
      </c>
      <c r="D531" s="2">
        <v>23</v>
      </c>
      <c r="E531" s="2">
        <v>1</v>
      </c>
      <c r="F531" s="3"/>
      <c r="G531" s="3">
        <v>1</v>
      </c>
      <c r="H531" s="3"/>
      <c r="I531" s="3">
        <v>0</v>
      </c>
      <c r="J531" s="3"/>
      <c r="K531" s="3"/>
      <c r="L531" s="3"/>
      <c r="M531" s="3">
        <v>1</v>
      </c>
      <c r="N531" s="3">
        <v>0.99475115964550276</v>
      </c>
      <c r="O531" s="3">
        <v>0.74868778991137575</v>
      </c>
    </row>
    <row r="532" spans="1:15" x14ac:dyDescent="0.25">
      <c r="A532" s="1">
        <v>46045.083333333336</v>
      </c>
      <c r="B532" s="2">
        <v>2026</v>
      </c>
      <c r="C532" s="2">
        <v>1</v>
      </c>
      <c r="D532" s="2">
        <v>23</v>
      </c>
      <c r="E532" s="2">
        <v>2</v>
      </c>
      <c r="F532" s="3"/>
      <c r="G532" s="3">
        <v>1</v>
      </c>
      <c r="H532" s="3"/>
      <c r="I532" s="3">
        <v>0</v>
      </c>
      <c r="J532" s="3"/>
      <c r="K532" s="3"/>
      <c r="L532" s="3"/>
      <c r="M532" s="3">
        <v>1</v>
      </c>
      <c r="N532" s="3">
        <v>0.99552455357142855</v>
      </c>
      <c r="O532" s="3">
        <v>0.74888113839285708</v>
      </c>
    </row>
    <row r="533" spans="1:15" x14ac:dyDescent="0.25">
      <c r="A533" s="1">
        <v>46045.125</v>
      </c>
      <c r="B533" s="2">
        <v>2026</v>
      </c>
      <c r="C533" s="2">
        <v>1</v>
      </c>
      <c r="D533" s="2">
        <v>23</v>
      </c>
      <c r="E533" s="2">
        <v>3</v>
      </c>
      <c r="F533" s="3"/>
      <c r="G533" s="3">
        <v>1</v>
      </c>
      <c r="H533" s="3"/>
      <c r="I533" s="3">
        <v>0</v>
      </c>
      <c r="J533" s="3"/>
      <c r="K533" s="3"/>
      <c r="L533" s="3"/>
      <c r="M533" s="3">
        <v>1</v>
      </c>
      <c r="N533" s="3">
        <v>0.99523809523809526</v>
      </c>
      <c r="O533" s="3">
        <v>0.74880952380952381</v>
      </c>
    </row>
    <row r="534" spans="1:15" x14ac:dyDescent="0.25">
      <c r="A534" s="1">
        <v>46045.166666666664</v>
      </c>
      <c r="B534" s="2">
        <v>2026</v>
      </c>
      <c r="C534" s="2">
        <v>1</v>
      </c>
      <c r="D534" s="2">
        <v>23</v>
      </c>
      <c r="E534" s="2">
        <v>4</v>
      </c>
      <c r="F534" s="3">
        <v>0</v>
      </c>
      <c r="G534" s="3">
        <v>1</v>
      </c>
      <c r="H534" s="3"/>
      <c r="I534" s="3">
        <v>0</v>
      </c>
      <c r="J534" s="3"/>
      <c r="K534" s="3"/>
      <c r="L534" s="3"/>
      <c r="M534" s="3">
        <v>1</v>
      </c>
      <c r="N534" s="3">
        <v>0.99527624320000474</v>
      </c>
      <c r="O534" s="3">
        <v>0.59905524864000093</v>
      </c>
    </row>
    <row r="535" spans="1:15" x14ac:dyDescent="0.25">
      <c r="A535" s="1">
        <v>46045.208333333336</v>
      </c>
      <c r="B535" s="2">
        <v>2026</v>
      </c>
      <c r="C535" s="2">
        <v>1</v>
      </c>
      <c r="D535" s="2">
        <v>23</v>
      </c>
      <c r="E535" s="2">
        <v>5</v>
      </c>
      <c r="F535" s="3">
        <v>0</v>
      </c>
      <c r="G535" s="3">
        <v>1</v>
      </c>
      <c r="H535" s="3"/>
      <c r="I535" s="3">
        <v>0</v>
      </c>
      <c r="J535" s="3"/>
      <c r="K535" s="3">
        <v>0</v>
      </c>
      <c r="L535" s="3"/>
      <c r="M535" s="3">
        <v>1</v>
      </c>
      <c r="N535" s="3">
        <v>0.9951939544072812</v>
      </c>
      <c r="O535" s="3">
        <v>0.49919899240121351</v>
      </c>
    </row>
    <row r="536" spans="1:15" x14ac:dyDescent="0.25">
      <c r="A536" s="1">
        <v>46045.25</v>
      </c>
      <c r="B536" s="2">
        <v>2026</v>
      </c>
      <c r="C536" s="2">
        <v>1</v>
      </c>
      <c r="D536" s="2">
        <v>23</v>
      </c>
      <c r="E536" s="2">
        <v>6</v>
      </c>
      <c r="F536" s="3">
        <v>0</v>
      </c>
      <c r="G536" s="3">
        <v>1</v>
      </c>
      <c r="H536" s="3">
        <v>0</v>
      </c>
      <c r="I536" s="3">
        <v>0</v>
      </c>
      <c r="J536" s="3">
        <v>0</v>
      </c>
      <c r="K536" s="3">
        <v>0</v>
      </c>
      <c r="L536" s="3">
        <v>0</v>
      </c>
      <c r="M536" s="3">
        <v>1</v>
      </c>
      <c r="N536" s="3">
        <v>0.99533748327745042</v>
      </c>
      <c r="O536" s="3">
        <v>0.33281527591971671</v>
      </c>
    </row>
    <row r="537" spans="1:15" x14ac:dyDescent="0.25">
      <c r="A537" s="1">
        <v>46045.291666666664</v>
      </c>
      <c r="B537" s="2">
        <v>2026</v>
      </c>
      <c r="C537" s="2">
        <v>1</v>
      </c>
      <c r="D537" s="2">
        <v>23</v>
      </c>
      <c r="E537" s="2">
        <v>7</v>
      </c>
      <c r="F537" s="3">
        <v>0</v>
      </c>
      <c r="G537" s="3">
        <v>1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  <c r="M537" s="3">
        <v>0.99712465553210983</v>
      </c>
      <c r="N537" s="3">
        <v>0.99555634442895591</v>
      </c>
      <c r="O537" s="3">
        <v>0.33252011110678509</v>
      </c>
    </row>
    <row r="538" spans="1:15" x14ac:dyDescent="0.25">
      <c r="A538" s="1">
        <v>46045.333333333336</v>
      </c>
      <c r="B538" s="2">
        <v>2026</v>
      </c>
      <c r="C538" s="2">
        <v>1</v>
      </c>
      <c r="D538" s="2">
        <v>23</v>
      </c>
      <c r="E538" s="2">
        <v>8</v>
      </c>
      <c r="F538" s="3">
        <v>0</v>
      </c>
      <c r="G538" s="3">
        <v>1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0.99858047791045346</v>
      </c>
      <c r="N538" s="3">
        <v>0.99367663043335863</v>
      </c>
      <c r="O538" s="3">
        <v>0.33247301203820134</v>
      </c>
    </row>
    <row r="539" spans="1:15" x14ac:dyDescent="0.25">
      <c r="A539" s="1">
        <v>46045.375</v>
      </c>
      <c r="B539" s="2">
        <v>2026</v>
      </c>
      <c r="C539" s="2">
        <v>1</v>
      </c>
      <c r="D539" s="2">
        <v>23</v>
      </c>
      <c r="E539" s="2">
        <v>9</v>
      </c>
      <c r="F539" s="3">
        <v>0</v>
      </c>
      <c r="G539" s="3">
        <v>1</v>
      </c>
      <c r="H539" s="3">
        <v>0</v>
      </c>
      <c r="I539" s="3">
        <v>0</v>
      </c>
      <c r="J539" s="3">
        <v>0</v>
      </c>
      <c r="K539" s="3">
        <v>0</v>
      </c>
      <c r="L539" s="3">
        <v>0</v>
      </c>
      <c r="M539" s="3">
        <v>1</v>
      </c>
      <c r="N539" s="3">
        <v>0.99374430724164076</v>
      </c>
      <c r="O539" s="3">
        <v>0.33263825636018229</v>
      </c>
    </row>
    <row r="540" spans="1:15" x14ac:dyDescent="0.25">
      <c r="A540" s="1">
        <v>46045.416666666664</v>
      </c>
      <c r="B540" s="2">
        <v>2026</v>
      </c>
      <c r="C540" s="2">
        <v>1</v>
      </c>
      <c r="D540" s="2">
        <v>23</v>
      </c>
      <c r="E540" s="2">
        <v>10</v>
      </c>
      <c r="F540" s="3">
        <v>0</v>
      </c>
      <c r="G540" s="3">
        <v>1</v>
      </c>
      <c r="H540" s="3">
        <v>0</v>
      </c>
      <c r="I540" s="3">
        <v>0</v>
      </c>
      <c r="J540" s="3">
        <v>0</v>
      </c>
      <c r="K540" s="3">
        <v>0</v>
      </c>
      <c r="L540" s="3">
        <v>0</v>
      </c>
      <c r="M540" s="3">
        <v>1</v>
      </c>
      <c r="N540" s="3">
        <v>0.99457020678212227</v>
      </c>
      <c r="O540" s="3">
        <v>0.33273002297579141</v>
      </c>
    </row>
    <row r="541" spans="1:15" x14ac:dyDescent="0.25">
      <c r="A541" s="1">
        <v>46045.458333333336</v>
      </c>
      <c r="B541" s="2">
        <v>2026</v>
      </c>
      <c r="C541" s="2">
        <v>1</v>
      </c>
      <c r="D541" s="2">
        <v>23</v>
      </c>
      <c r="E541" s="2">
        <v>11</v>
      </c>
      <c r="F541" s="3">
        <v>0</v>
      </c>
      <c r="G541" s="3">
        <v>1</v>
      </c>
      <c r="H541" s="3">
        <v>0</v>
      </c>
      <c r="I541" s="3">
        <v>0</v>
      </c>
      <c r="J541" s="3">
        <v>0</v>
      </c>
      <c r="K541" s="3">
        <v>0</v>
      </c>
      <c r="L541" s="3">
        <v>0</v>
      </c>
      <c r="M541" s="3">
        <v>1</v>
      </c>
      <c r="N541" s="3">
        <v>0.99407547748641922</v>
      </c>
      <c r="O541" s="3">
        <v>0.3326750530540466</v>
      </c>
    </row>
    <row r="542" spans="1:15" x14ac:dyDescent="0.25">
      <c r="A542" s="1">
        <v>46045.5</v>
      </c>
      <c r="B542" s="2">
        <v>2026</v>
      </c>
      <c r="C542" s="2">
        <v>1</v>
      </c>
      <c r="D542" s="2">
        <v>23</v>
      </c>
      <c r="E542" s="2">
        <v>12</v>
      </c>
      <c r="F542" s="3">
        <v>0</v>
      </c>
      <c r="G542" s="3">
        <v>0.5</v>
      </c>
      <c r="H542" s="3">
        <v>0</v>
      </c>
      <c r="I542" s="3">
        <v>0</v>
      </c>
      <c r="J542" s="3">
        <v>0</v>
      </c>
      <c r="K542" s="3">
        <v>0</v>
      </c>
      <c r="L542" s="3">
        <v>0</v>
      </c>
      <c r="M542" s="3">
        <v>0.5</v>
      </c>
      <c r="N542" s="3">
        <v>0.49672410990082916</v>
      </c>
      <c r="O542" s="3">
        <v>0.16630267887786992</v>
      </c>
    </row>
    <row r="543" spans="1:15" x14ac:dyDescent="0.25">
      <c r="A543" s="1">
        <v>46045.541666666664</v>
      </c>
      <c r="B543" s="2">
        <v>2026</v>
      </c>
      <c r="C543" s="2">
        <v>1</v>
      </c>
      <c r="D543" s="2">
        <v>23</v>
      </c>
      <c r="E543" s="2">
        <v>13</v>
      </c>
      <c r="F543" s="3">
        <v>0</v>
      </c>
      <c r="G543" s="3">
        <v>0.47982788925424114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  <c r="M543" s="3">
        <v>0.13610015502139219</v>
      </c>
      <c r="N543" s="3">
        <v>0.74096149606014627</v>
      </c>
      <c r="O543" s="3">
        <v>0.1507655044817533</v>
      </c>
    </row>
    <row r="544" spans="1:15" x14ac:dyDescent="0.25">
      <c r="A544" s="1">
        <v>46045.583333333336</v>
      </c>
      <c r="B544" s="2">
        <v>2026</v>
      </c>
      <c r="C544" s="2">
        <v>1</v>
      </c>
      <c r="D544" s="2">
        <v>23</v>
      </c>
      <c r="E544" s="2">
        <v>14</v>
      </c>
      <c r="F544" s="3">
        <v>0</v>
      </c>
      <c r="G544" s="3">
        <v>0</v>
      </c>
      <c r="H544" s="3">
        <v>0</v>
      </c>
      <c r="I544" s="3">
        <v>9.8318565048126194E-2</v>
      </c>
      <c r="J544" s="3">
        <v>0</v>
      </c>
      <c r="K544" s="3">
        <v>0</v>
      </c>
      <c r="L544" s="3">
        <v>0</v>
      </c>
      <c r="M544" s="3">
        <v>0</v>
      </c>
      <c r="N544" s="3">
        <v>0.35832847244753541</v>
      </c>
      <c r="O544" s="3">
        <v>5.0738559721740177E-2</v>
      </c>
    </row>
    <row r="545" spans="1:15" x14ac:dyDescent="0.25">
      <c r="A545" s="1">
        <v>46045.625</v>
      </c>
      <c r="B545" s="2">
        <v>2026</v>
      </c>
      <c r="C545" s="2">
        <v>1</v>
      </c>
      <c r="D545" s="2">
        <v>23</v>
      </c>
      <c r="E545" s="2">
        <v>15</v>
      </c>
      <c r="F545" s="3">
        <v>0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3">
        <v>0</v>
      </c>
      <c r="M545" s="3">
        <v>0</v>
      </c>
      <c r="N545" s="3">
        <v>8.9381252077324655E-2</v>
      </c>
      <c r="O545" s="3">
        <v>9.9312502308138498E-3</v>
      </c>
    </row>
    <row r="546" spans="1:15" x14ac:dyDescent="0.25">
      <c r="A546" s="1">
        <v>46045.666666666664</v>
      </c>
      <c r="B546" s="2">
        <v>2026</v>
      </c>
      <c r="C546" s="2">
        <v>1</v>
      </c>
      <c r="D546" s="2">
        <v>23</v>
      </c>
      <c r="E546" s="2">
        <v>16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>
        <v>0</v>
      </c>
      <c r="M546" s="3">
        <v>0</v>
      </c>
      <c r="N546" s="3">
        <v>0</v>
      </c>
      <c r="O546" s="3">
        <v>0</v>
      </c>
    </row>
    <row r="547" spans="1:15" x14ac:dyDescent="0.25">
      <c r="A547" s="1">
        <v>46045.708333333336</v>
      </c>
      <c r="B547" s="2">
        <v>2026</v>
      </c>
      <c r="C547" s="2">
        <v>1</v>
      </c>
      <c r="D547" s="2">
        <v>23</v>
      </c>
      <c r="E547" s="2">
        <v>17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>
        <v>0</v>
      </c>
      <c r="M547" s="3">
        <v>0</v>
      </c>
      <c r="N547" s="3">
        <v>0</v>
      </c>
      <c r="O547" s="3">
        <v>0</v>
      </c>
    </row>
    <row r="548" spans="1:15" x14ac:dyDescent="0.25">
      <c r="A548" s="1">
        <v>46045.75</v>
      </c>
      <c r="B548" s="2">
        <v>2026</v>
      </c>
      <c r="C548" s="2">
        <v>1</v>
      </c>
      <c r="D548" s="2">
        <v>23</v>
      </c>
      <c r="E548" s="2">
        <v>18</v>
      </c>
      <c r="F548" s="3">
        <v>0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3">
        <v>0</v>
      </c>
      <c r="M548" s="3">
        <v>0</v>
      </c>
      <c r="N548" s="3">
        <v>0</v>
      </c>
      <c r="O548" s="3">
        <v>0</v>
      </c>
    </row>
    <row r="549" spans="1:15" x14ac:dyDescent="0.25">
      <c r="A549" s="1">
        <v>46045.791666666664</v>
      </c>
      <c r="B549" s="2">
        <v>2026</v>
      </c>
      <c r="C549" s="2">
        <v>1</v>
      </c>
      <c r="D549" s="2">
        <v>23</v>
      </c>
      <c r="E549" s="2">
        <v>19</v>
      </c>
      <c r="F549" s="3">
        <v>0</v>
      </c>
      <c r="G549" s="3">
        <v>0.72048455326240224</v>
      </c>
      <c r="H549" s="3">
        <v>0</v>
      </c>
      <c r="I549" s="3">
        <v>0</v>
      </c>
      <c r="J549" s="3"/>
      <c r="K549" s="3">
        <v>0</v>
      </c>
      <c r="L549" s="3">
        <v>0</v>
      </c>
      <c r="M549" s="3">
        <v>0.10635031781808051</v>
      </c>
      <c r="N549" s="3">
        <v>0</v>
      </c>
      <c r="O549" s="3">
        <v>0.10335435888506034</v>
      </c>
    </row>
    <row r="550" spans="1:15" x14ac:dyDescent="0.25">
      <c r="A550" s="1">
        <v>46045.833333333336</v>
      </c>
      <c r="B550" s="2">
        <v>2026</v>
      </c>
      <c r="C550" s="2">
        <v>1</v>
      </c>
      <c r="D550" s="2">
        <v>23</v>
      </c>
      <c r="E550" s="2">
        <v>20</v>
      </c>
      <c r="F550" s="3"/>
      <c r="G550" s="3">
        <v>0</v>
      </c>
      <c r="H550" s="3"/>
      <c r="I550" s="3">
        <v>0</v>
      </c>
      <c r="J550" s="3"/>
      <c r="K550" s="3"/>
      <c r="L550" s="3"/>
      <c r="M550" s="3">
        <v>0</v>
      </c>
      <c r="N550" s="3">
        <v>0</v>
      </c>
      <c r="O550" s="3">
        <v>0</v>
      </c>
    </row>
    <row r="551" spans="1:15" x14ac:dyDescent="0.25">
      <c r="A551" s="1">
        <v>46045.875</v>
      </c>
      <c r="B551" s="2">
        <v>2026</v>
      </c>
      <c r="C551" s="2">
        <v>1</v>
      </c>
      <c r="D551" s="2">
        <v>23</v>
      </c>
      <c r="E551" s="2">
        <v>21</v>
      </c>
      <c r="F551" s="3"/>
      <c r="G551" s="3">
        <v>0</v>
      </c>
      <c r="H551" s="3"/>
      <c r="I551" s="3">
        <v>0.21071073400383089</v>
      </c>
      <c r="J551" s="3"/>
      <c r="K551" s="3"/>
      <c r="L551" s="3"/>
      <c r="M551" s="3">
        <v>0</v>
      </c>
      <c r="N551" s="3">
        <v>0</v>
      </c>
      <c r="O551" s="3">
        <v>5.2677683500957723E-2</v>
      </c>
    </row>
    <row r="552" spans="1:15" x14ac:dyDescent="0.25">
      <c r="A552" s="1">
        <v>46045.916666666664</v>
      </c>
      <c r="B552" s="2">
        <v>2026</v>
      </c>
      <c r="C552" s="2">
        <v>1</v>
      </c>
      <c r="D552" s="2">
        <v>23</v>
      </c>
      <c r="E552" s="2">
        <v>22</v>
      </c>
      <c r="F552" s="3"/>
      <c r="G552" s="3">
        <v>0</v>
      </c>
      <c r="H552" s="3"/>
      <c r="I552" s="3">
        <v>0</v>
      </c>
      <c r="J552" s="3"/>
      <c r="K552" s="3"/>
      <c r="L552" s="3"/>
      <c r="M552" s="3">
        <v>0.16691683355345405</v>
      </c>
      <c r="N552" s="3">
        <v>0.21180767407161641</v>
      </c>
      <c r="O552" s="3">
        <v>9.4681126906267621E-2</v>
      </c>
    </row>
    <row r="553" spans="1:15" x14ac:dyDescent="0.25">
      <c r="A553" s="1">
        <v>46045.958333333336</v>
      </c>
      <c r="B553" s="2">
        <v>2026</v>
      </c>
      <c r="C553" s="2">
        <v>1</v>
      </c>
      <c r="D553" s="2">
        <v>23</v>
      </c>
      <c r="E553" s="2">
        <v>23</v>
      </c>
      <c r="F553" s="3"/>
      <c r="G553" s="3">
        <v>1</v>
      </c>
      <c r="H553" s="3"/>
      <c r="I553" s="3">
        <v>0.17734874532130029</v>
      </c>
      <c r="J553" s="3"/>
      <c r="K553" s="3"/>
      <c r="L553" s="3"/>
      <c r="M553" s="3">
        <v>0.35702144132579883</v>
      </c>
      <c r="N553" s="3">
        <v>0.48603042486928616</v>
      </c>
      <c r="O553" s="3">
        <v>0.50510015287909638</v>
      </c>
    </row>
    <row r="554" spans="1:15" x14ac:dyDescent="0.25">
      <c r="A554" s="1">
        <v>46046</v>
      </c>
      <c r="B554" s="2">
        <v>2026</v>
      </c>
      <c r="C554" s="2">
        <v>1</v>
      </c>
      <c r="D554" s="2">
        <v>24</v>
      </c>
      <c r="E554" s="2">
        <v>0</v>
      </c>
      <c r="F554" s="3"/>
      <c r="G554" s="3">
        <v>0</v>
      </c>
      <c r="H554" s="3"/>
      <c r="I554" s="3">
        <v>0</v>
      </c>
      <c r="J554" s="3"/>
      <c r="K554" s="3"/>
      <c r="L554" s="3"/>
      <c r="M554" s="3">
        <v>0</v>
      </c>
      <c r="N554" s="3">
        <v>0</v>
      </c>
      <c r="O554" s="3">
        <v>0</v>
      </c>
    </row>
    <row r="555" spans="1:15" x14ac:dyDescent="0.25">
      <c r="A555" s="1">
        <v>46046.041666666664</v>
      </c>
      <c r="B555" s="2">
        <v>2026</v>
      </c>
      <c r="C555" s="2">
        <v>1</v>
      </c>
      <c r="D555" s="2">
        <v>24</v>
      </c>
      <c r="E555" s="2">
        <v>1</v>
      </c>
      <c r="F555" s="3"/>
      <c r="G555" s="3">
        <v>0</v>
      </c>
      <c r="H555" s="3"/>
      <c r="I555" s="3">
        <v>0</v>
      </c>
      <c r="J555" s="3"/>
      <c r="K555" s="3"/>
      <c r="L555" s="3"/>
      <c r="M555" s="3">
        <v>0</v>
      </c>
      <c r="N555" s="3">
        <v>0</v>
      </c>
      <c r="O555" s="3">
        <v>0</v>
      </c>
    </row>
    <row r="556" spans="1:15" x14ac:dyDescent="0.25">
      <c r="A556" s="1">
        <v>46046.083333333336</v>
      </c>
      <c r="B556" s="2">
        <v>2026</v>
      </c>
      <c r="C556" s="2">
        <v>1</v>
      </c>
      <c r="D556" s="2">
        <v>24</v>
      </c>
      <c r="E556" s="2">
        <v>2</v>
      </c>
      <c r="F556" s="3"/>
      <c r="G556" s="3">
        <v>0</v>
      </c>
      <c r="H556" s="3"/>
      <c r="I556" s="3">
        <v>0</v>
      </c>
      <c r="J556" s="3"/>
      <c r="K556" s="3"/>
      <c r="L556" s="3"/>
      <c r="M556" s="3">
        <v>0</v>
      </c>
      <c r="N556" s="3">
        <v>0</v>
      </c>
      <c r="O556" s="3">
        <v>0</v>
      </c>
    </row>
    <row r="557" spans="1:15" x14ac:dyDescent="0.25">
      <c r="A557" s="1">
        <v>46046.125</v>
      </c>
      <c r="B557" s="2">
        <v>2026</v>
      </c>
      <c r="C557" s="2">
        <v>1</v>
      </c>
      <c r="D557" s="2">
        <v>24</v>
      </c>
      <c r="E557" s="2">
        <v>3</v>
      </c>
      <c r="F557" s="3"/>
      <c r="G557" s="3">
        <v>0</v>
      </c>
      <c r="H557" s="3"/>
      <c r="I557" s="3">
        <v>0</v>
      </c>
      <c r="J557" s="3"/>
      <c r="K557" s="3"/>
      <c r="L557" s="3"/>
      <c r="M557" s="3">
        <v>0</v>
      </c>
      <c r="N557" s="3">
        <v>0</v>
      </c>
      <c r="O557" s="3">
        <v>0</v>
      </c>
    </row>
    <row r="558" spans="1:15" x14ac:dyDescent="0.25">
      <c r="A558" s="1">
        <v>46046.166666666664</v>
      </c>
      <c r="B558" s="2">
        <v>2026</v>
      </c>
      <c r="C558" s="2">
        <v>1</v>
      </c>
      <c r="D558" s="2">
        <v>24</v>
      </c>
      <c r="E558" s="2">
        <v>4</v>
      </c>
      <c r="F558" s="3">
        <v>0</v>
      </c>
      <c r="G558" s="3">
        <v>0</v>
      </c>
      <c r="H558" s="3"/>
      <c r="I558" s="3">
        <v>0</v>
      </c>
      <c r="J558" s="3"/>
      <c r="K558" s="3"/>
      <c r="L558" s="3"/>
      <c r="M558" s="3">
        <v>0</v>
      </c>
      <c r="N558" s="3">
        <v>0</v>
      </c>
      <c r="O558" s="3">
        <v>0</v>
      </c>
    </row>
    <row r="559" spans="1:15" x14ac:dyDescent="0.25">
      <c r="A559" s="1">
        <v>46046.208333333336</v>
      </c>
      <c r="B559" s="2">
        <v>2026</v>
      </c>
      <c r="C559" s="2">
        <v>1</v>
      </c>
      <c r="D559" s="2">
        <v>24</v>
      </c>
      <c r="E559" s="2">
        <v>5</v>
      </c>
      <c r="F559" s="3">
        <v>0</v>
      </c>
      <c r="G559" s="3">
        <v>5.6023937719382598E-2</v>
      </c>
      <c r="H559" s="3"/>
      <c r="I559" s="3">
        <v>0</v>
      </c>
      <c r="J559" s="3"/>
      <c r="K559" s="3">
        <v>0</v>
      </c>
      <c r="L559" s="3"/>
      <c r="M559" s="3">
        <v>0</v>
      </c>
      <c r="N559" s="3">
        <v>0</v>
      </c>
      <c r="O559" s="3">
        <v>9.3373229532304324E-3</v>
      </c>
    </row>
    <row r="560" spans="1:15" x14ac:dyDescent="0.25">
      <c r="A560" s="1">
        <v>46046.25</v>
      </c>
      <c r="B560" s="2">
        <v>2026</v>
      </c>
      <c r="C560" s="2">
        <v>1</v>
      </c>
      <c r="D560" s="2">
        <v>24</v>
      </c>
      <c r="E560" s="2">
        <v>6</v>
      </c>
      <c r="F560" s="3">
        <v>0</v>
      </c>
      <c r="G560" s="3">
        <v>0.5</v>
      </c>
      <c r="H560" s="3">
        <v>0</v>
      </c>
      <c r="I560" s="3">
        <v>0</v>
      </c>
      <c r="J560" s="3">
        <v>0</v>
      </c>
      <c r="K560" s="3">
        <v>0</v>
      </c>
      <c r="L560" s="3">
        <v>0</v>
      </c>
      <c r="M560" s="3">
        <v>0</v>
      </c>
      <c r="N560" s="3">
        <v>0.49757378367511057</v>
      </c>
      <c r="O560" s="3">
        <v>0.11084153151945673</v>
      </c>
    </row>
    <row r="561" spans="1:15" x14ac:dyDescent="0.25">
      <c r="A561" s="1">
        <v>46046.291666666664</v>
      </c>
      <c r="B561" s="2">
        <v>2026</v>
      </c>
      <c r="C561" s="2">
        <v>1</v>
      </c>
      <c r="D561" s="2">
        <v>24</v>
      </c>
      <c r="E561" s="2">
        <v>7</v>
      </c>
      <c r="F561" s="3">
        <v>0</v>
      </c>
      <c r="G561" s="3">
        <v>1</v>
      </c>
      <c r="H561" s="3">
        <v>0</v>
      </c>
      <c r="I561" s="3">
        <v>0</v>
      </c>
      <c r="J561" s="3">
        <v>0</v>
      </c>
      <c r="K561" s="3">
        <v>0</v>
      </c>
      <c r="L561" s="3">
        <v>0</v>
      </c>
      <c r="M561" s="3">
        <v>0</v>
      </c>
      <c r="N561" s="3">
        <v>0.99778226116884605</v>
      </c>
      <c r="O561" s="3">
        <v>0.22197580679653844</v>
      </c>
    </row>
    <row r="562" spans="1:15" x14ac:dyDescent="0.25">
      <c r="A562" s="1">
        <v>46046.333333333336</v>
      </c>
      <c r="B562" s="2">
        <v>2026</v>
      </c>
      <c r="C562" s="2">
        <v>1</v>
      </c>
      <c r="D562" s="2">
        <v>24</v>
      </c>
      <c r="E562" s="2">
        <v>8</v>
      </c>
      <c r="F562" s="3">
        <v>0</v>
      </c>
      <c r="G562" s="3">
        <v>1</v>
      </c>
      <c r="H562" s="3">
        <v>0</v>
      </c>
      <c r="I562" s="3">
        <v>0</v>
      </c>
      <c r="J562" s="3">
        <v>0</v>
      </c>
      <c r="K562" s="3">
        <v>0</v>
      </c>
      <c r="L562" s="3">
        <v>0</v>
      </c>
      <c r="M562" s="3">
        <v>0.49479143640027162</v>
      </c>
      <c r="N562" s="3">
        <v>1</v>
      </c>
      <c r="O562" s="3">
        <v>0.27719904848891908</v>
      </c>
    </row>
    <row r="563" spans="1:15" x14ac:dyDescent="0.25">
      <c r="A563" s="1">
        <v>46046.375</v>
      </c>
      <c r="B563" s="2">
        <v>2026</v>
      </c>
      <c r="C563" s="2">
        <v>1</v>
      </c>
      <c r="D563" s="2">
        <v>24</v>
      </c>
      <c r="E563" s="2">
        <v>9</v>
      </c>
      <c r="F563" s="3">
        <v>0</v>
      </c>
      <c r="G563" s="3">
        <v>0</v>
      </c>
      <c r="H563" s="3">
        <v>0</v>
      </c>
      <c r="I563" s="3">
        <v>0</v>
      </c>
      <c r="J563" s="3">
        <v>8.9746338213516547E-2</v>
      </c>
      <c r="K563" s="3">
        <v>0</v>
      </c>
      <c r="L563" s="3">
        <v>4.378008167196289E-3</v>
      </c>
      <c r="M563" s="3">
        <v>0.98489612672665683</v>
      </c>
      <c r="N563" s="3">
        <v>0</v>
      </c>
      <c r="O563" s="3">
        <v>0.11989116367859662</v>
      </c>
    </row>
    <row r="564" spans="1:15" x14ac:dyDescent="0.25">
      <c r="A564" s="1">
        <v>46046.416666666664</v>
      </c>
      <c r="B564" s="2">
        <v>2026</v>
      </c>
      <c r="C564" s="2">
        <v>1</v>
      </c>
      <c r="D564" s="2">
        <v>24</v>
      </c>
      <c r="E564" s="2">
        <v>10</v>
      </c>
      <c r="F564" s="3">
        <v>6.7909888933759238E-2</v>
      </c>
      <c r="G564" s="3">
        <v>1</v>
      </c>
      <c r="H564" s="3">
        <v>0.24706840837454597</v>
      </c>
      <c r="I564" s="3">
        <v>0</v>
      </c>
      <c r="J564" s="3">
        <v>0</v>
      </c>
      <c r="K564" s="3">
        <v>0.32479448688094353</v>
      </c>
      <c r="L564" s="3">
        <v>0.13054916385192178</v>
      </c>
      <c r="M564" s="3">
        <v>0.99745994927862658</v>
      </c>
      <c r="N564" s="3">
        <v>1</v>
      </c>
      <c r="O564" s="3">
        <v>0.418642433035533</v>
      </c>
    </row>
    <row r="565" spans="1:15" x14ac:dyDescent="0.25">
      <c r="A565" s="1">
        <v>46046.458333333336</v>
      </c>
      <c r="B565" s="2">
        <v>2026</v>
      </c>
      <c r="C565" s="2">
        <v>1</v>
      </c>
      <c r="D565" s="2">
        <v>24</v>
      </c>
      <c r="E565" s="2">
        <v>11</v>
      </c>
      <c r="F565" s="3">
        <v>5.6687519348873436E-2</v>
      </c>
      <c r="G565" s="3">
        <v>1</v>
      </c>
      <c r="H565" s="3">
        <v>0.19498143614077712</v>
      </c>
      <c r="I565" s="3">
        <v>0</v>
      </c>
      <c r="J565" s="3">
        <v>0</v>
      </c>
      <c r="K565" s="3">
        <v>0.32500996375683011</v>
      </c>
      <c r="L565" s="3">
        <v>0.12883656645190095</v>
      </c>
      <c r="M565" s="3">
        <v>1</v>
      </c>
      <c r="N565" s="3">
        <v>0.99704425339529812</v>
      </c>
      <c r="O565" s="3">
        <v>0.4113955265659644</v>
      </c>
    </row>
    <row r="566" spans="1:15" x14ac:dyDescent="0.25">
      <c r="A566" s="1">
        <v>46046.5</v>
      </c>
      <c r="B566" s="2">
        <v>2026</v>
      </c>
      <c r="C566" s="2">
        <v>1</v>
      </c>
      <c r="D566" s="2">
        <v>24</v>
      </c>
      <c r="E566" s="2">
        <v>12</v>
      </c>
      <c r="F566" s="3">
        <v>0</v>
      </c>
      <c r="G566" s="3">
        <v>1</v>
      </c>
      <c r="H566" s="3">
        <v>0.16855009970475754</v>
      </c>
      <c r="I566" s="3">
        <v>0</v>
      </c>
      <c r="J566" s="3">
        <v>0</v>
      </c>
      <c r="K566" s="3">
        <v>0</v>
      </c>
      <c r="L566" s="3">
        <v>9.1663982347451045E-2</v>
      </c>
      <c r="M566" s="3">
        <v>1</v>
      </c>
      <c r="N566" s="3">
        <v>0.99188441190188925</v>
      </c>
      <c r="O566" s="3">
        <v>0.36134427710601086</v>
      </c>
    </row>
    <row r="567" spans="1:15" x14ac:dyDescent="0.25">
      <c r="A567" s="1">
        <v>46046.541666666664</v>
      </c>
      <c r="B567" s="2">
        <v>2026</v>
      </c>
      <c r="C567" s="2">
        <v>1</v>
      </c>
      <c r="D567" s="2">
        <v>24</v>
      </c>
      <c r="E567" s="2">
        <v>13</v>
      </c>
      <c r="F567" s="3">
        <v>0</v>
      </c>
      <c r="G567" s="3">
        <v>0</v>
      </c>
      <c r="H567" s="3">
        <v>1.2138599301488921E-2</v>
      </c>
      <c r="I567" s="3">
        <v>0</v>
      </c>
      <c r="J567" s="3">
        <v>0</v>
      </c>
      <c r="K567" s="3">
        <v>0.19293229554947255</v>
      </c>
      <c r="L567" s="3">
        <v>6.0784531034149311E-2</v>
      </c>
      <c r="M567" s="3">
        <v>0</v>
      </c>
      <c r="N567" s="3">
        <v>0</v>
      </c>
      <c r="O567" s="3">
        <v>2.9539491765012311E-2</v>
      </c>
    </row>
    <row r="568" spans="1:15" x14ac:dyDescent="0.25">
      <c r="A568" s="1">
        <v>46046.583333333336</v>
      </c>
      <c r="B568" s="2">
        <v>2026</v>
      </c>
      <c r="C568" s="2">
        <v>1</v>
      </c>
      <c r="D568" s="2">
        <v>24</v>
      </c>
      <c r="E568" s="2">
        <v>14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7.7210780349775784E-2</v>
      </c>
      <c r="L568" s="3">
        <v>0</v>
      </c>
      <c r="M568" s="3">
        <v>0</v>
      </c>
      <c r="N568" s="3">
        <v>0</v>
      </c>
      <c r="O568" s="3">
        <v>8.5789755944195318E-3</v>
      </c>
    </row>
    <row r="569" spans="1:15" x14ac:dyDescent="0.25">
      <c r="A569" s="1">
        <v>46046.625</v>
      </c>
      <c r="B569" s="2">
        <v>2026</v>
      </c>
      <c r="C569" s="2">
        <v>1</v>
      </c>
      <c r="D569" s="2">
        <v>24</v>
      </c>
      <c r="E569" s="2">
        <v>15</v>
      </c>
      <c r="F569" s="3">
        <v>0</v>
      </c>
      <c r="G569" s="3">
        <v>0</v>
      </c>
      <c r="H569" s="3">
        <v>0</v>
      </c>
      <c r="I569" s="3">
        <v>0</v>
      </c>
      <c r="J569" s="3">
        <v>0</v>
      </c>
      <c r="K569" s="3">
        <v>1.9682649271498046E-2</v>
      </c>
      <c r="L569" s="3">
        <v>0</v>
      </c>
      <c r="M569" s="3">
        <v>0</v>
      </c>
      <c r="N569" s="3">
        <v>0</v>
      </c>
      <c r="O569" s="3">
        <v>2.1869610301664495E-3</v>
      </c>
    </row>
    <row r="570" spans="1:15" x14ac:dyDescent="0.25">
      <c r="A570" s="1">
        <v>46046.666666666664</v>
      </c>
      <c r="B570" s="2">
        <v>2026</v>
      </c>
      <c r="C570" s="2">
        <v>1</v>
      </c>
      <c r="D570" s="2">
        <v>24</v>
      </c>
      <c r="E570" s="2">
        <v>16</v>
      </c>
      <c r="F570" s="3">
        <v>0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>
        <v>0</v>
      </c>
      <c r="M570" s="3">
        <v>0</v>
      </c>
      <c r="N570" s="3">
        <v>0</v>
      </c>
      <c r="O570" s="3">
        <v>0</v>
      </c>
    </row>
    <row r="571" spans="1:15" x14ac:dyDescent="0.25">
      <c r="A571" s="1">
        <v>46046.708333333336</v>
      </c>
      <c r="B571" s="2">
        <v>2026</v>
      </c>
      <c r="C571" s="2">
        <v>1</v>
      </c>
      <c r="D571" s="2">
        <v>24</v>
      </c>
      <c r="E571" s="2">
        <v>17</v>
      </c>
      <c r="F571" s="3">
        <v>0</v>
      </c>
      <c r="G571" s="3">
        <v>0</v>
      </c>
      <c r="H571" s="3">
        <v>0</v>
      </c>
      <c r="I571" s="3">
        <v>0</v>
      </c>
      <c r="J571" s="3"/>
      <c r="K571" s="3">
        <v>0</v>
      </c>
      <c r="L571" s="3">
        <v>0</v>
      </c>
      <c r="M571" s="3">
        <v>0</v>
      </c>
      <c r="N571" s="3">
        <v>0</v>
      </c>
      <c r="O571" s="3">
        <v>0</v>
      </c>
    </row>
    <row r="572" spans="1:15" x14ac:dyDescent="0.25">
      <c r="A572" s="1">
        <v>46046.75</v>
      </c>
      <c r="B572" s="2">
        <v>2026</v>
      </c>
      <c r="C572" s="2">
        <v>1</v>
      </c>
      <c r="D572" s="2">
        <v>24</v>
      </c>
      <c r="E572" s="2">
        <v>18</v>
      </c>
      <c r="F572" s="3">
        <v>0</v>
      </c>
      <c r="G572" s="3">
        <v>0</v>
      </c>
      <c r="H572" s="3">
        <v>0</v>
      </c>
      <c r="I572" s="3">
        <v>0</v>
      </c>
      <c r="J572" s="3"/>
      <c r="K572" s="3">
        <v>0</v>
      </c>
      <c r="L572" s="3">
        <v>0</v>
      </c>
      <c r="M572" s="3">
        <v>0</v>
      </c>
      <c r="N572" s="3">
        <v>0</v>
      </c>
      <c r="O572" s="3">
        <v>0</v>
      </c>
    </row>
    <row r="573" spans="1:15" x14ac:dyDescent="0.25">
      <c r="A573" s="1">
        <v>46046.791666666664</v>
      </c>
      <c r="B573" s="2">
        <v>2026</v>
      </c>
      <c r="C573" s="2">
        <v>1</v>
      </c>
      <c r="D573" s="2">
        <v>24</v>
      </c>
      <c r="E573" s="2">
        <v>19</v>
      </c>
      <c r="F573" s="3">
        <v>0</v>
      </c>
      <c r="G573" s="3">
        <v>0</v>
      </c>
      <c r="H573" s="3">
        <v>0</v>
      </c>
      <c r="I573" s="3">
        <v>0</v>
      </c>
      <c r="J573" s="3"/>
      <c r="K573" s="3">
        <v>0</v>
      </c>
      <c r="L573" s="3">
        <v>0</v>
      </c>
      <c r="M573" s="3">
        <v>0</v>
      </c>
      <c r="N573" s="3">
        <v>0</v>
      </c>
      <c r="O573" s="3">
        <v>0</v>
      </c>
    </row>
    <row r="574" spans="1:15" x14ac:dyDescent="0.25">
      <c r="A574" s="1">
        <v>46046.833333333336</v>
      </c>
      <c r="B574" s="2">
        <v>2026</v>
      </c>
      <c r="C574" s="2">
        <v>1</v>
      </c>
      <c r="D574" s="2">
        <v>24</v>
      </c>
      <c r="E574" s="2">
        <v>20</v>
      </c>
      <c r="F574" s="3"/>
      <c r="G574" s="3">
        <v>0</v>
      </c>
      <c r="H574" s="3"/>
      <c r="I574" s="3">
        <v>0</v>
      </c>
      <c r="J574" s="3"/>
      <c r="K574" s="3"/>
      <c r="L574" s="3"/>
      <c r="M574" s="3">
        <v>0</v>
      </c>
      <c r="N574" s="3">
        <v>0</v>
      </c>
      <c r="O574" s="3">
        <v>0</v>
      </c>
    </row>
    <row r="575" spans="1:15" x14ac:dyDescent="0.25">
      <c r="A575" s="1">
        <v>46046.875</v>
      </c>
      <c r="B575" s="2">
        <v>2026</v>
      </c>
      <c r="C575" s="2">
        <v>1</v>
      </c>
      <c r="D575" s="2">
        <v>24</v>
      </c>
      <c r="E575" s="2">
        <v>21</v>
      </c>
      <c r="F575" s="3"/>
      <c r="G575" s="3">
        <v>0</v>
      </c>
      <c r="H575" s="3"/>
      <c r="I575" s="3">
        <v>0</v>
      </c>
      <c r="J575" s="3"/>
      <c r="K575" s="3"/>
      <c r="L575" s="3"/>
      <c r="M575" s="3">
        <v>0</v>
      </c>
      <c r="N575" s="3">
        <v>0</v>
      </c>
      <c r="O575" s="3">
        <v>0</v>
      </c>
    </row>
    <row r="576" spans="1:15" x14ac:dyDescent="0.25">
      <c r="A576" s="1">
        <v>46046.916666666664</v>
      </c>
      <c r="B576" s="2">
        <v>2026</v>
      </c>
      <c r="C576" s="2">
        <v>1</v>
      </c>
      <c r="D576" s="2">
        <v>24</v>
      </c>
      <c r="E576" s="2">
        <v>22</v>
      </c>
      <c r="F576" s="3"/>
      <c r="G576" s="3">
        <v>0</v>
      </c>
      <c r="H576" s="3"/>
      <c r="I576" s="3">
        <v>0</v>
      </c>
      <c r="J576" s="3"/>
      <c r="K576" s="3"/>
      <c r="L576" s="3"/>
      <c r="M576" s="3">
        <v>0</v>
      </c>
      <c r="N576" s="3">
        <v>0</v>
      </c>
      <c r="O576" s="3">
        <v>0</v>
      </c>
    </row>
    <row r="577" spans="1:15" x14ac:dyDescent="0.25">
      <c r="A577" s="1">
        <v>46046.958333333336</v>
      </c>
      <c r="B577" s="2">
        <v>2026</v>
      </c>
      <c r="C577" s="2">
        <v>1</v>
      </c>
      <c r="D577" s="2">
        <v>24</v>
      </c>
      <c r="E577" s="2">
        <v>23</v>
      </c>
      <c r="F577" s="3"/>
      <c r="G577" s="3">
        <v>0</v>
      </c>
      <c r="H577" s="3"/>
      <c r="I577" s="3">
        <v>0</v>
      </c>
      <c r="J577" s="3"/>
      <c r="K577" s="3"/>
      <c r="L577" s="3"/>
      <c r="M577" s="3">
        <v>0</v>
      </c>
      <c r="N577" s="3">
        <v>0</v>
      </c>
      <c r="O577" s="3">
        <v>0</v>
      </c>
    </row>
    <row r="578" spans="1:15" x14ac:dyDescent="0.25">
      <c r="A578" s="1">
        <v>46047</v>
      </c>
      <c r="B578" s="2">
        <v>2026</v>
      </c>
      <c r="C578" s="2">
        <v>1</v>
      </c>
      <c r="D578" s="2">
        <v>25</v>
      </c>
      <c r="E578" s="2">
        <v>0</v>
      </c>
      <c r="F578" s="3"/>
      <c r="G578" s="3">
        <v>0</v>
      </c>
      <c r="H578" s="3"/>
      <c r="I578" s="3">
        <v>0</v>
      </c>
      <c r="J578" s="3"/>
      <c r="K578" s="3"/>
      <c r="L578" s="3"/>
      <c r="M578" s="3">
        <v>0</v>
      </c>
      <c r="N578" s="3">
        <v>0</v>
      </c>
      <c r="O578" s="3">
        <v>0</v>
      </c>
    </row>
    <row r="579" spans="1:15" x14ac:dyDescent="0.25">
      <c r="A579" s="1">
        <v>46047.041666666664</v>
      </c>
      <c r="B579" s="2">
        <v>2026</v>
      </c>
      <c r="C579" s="2">
        <v>1</v>
      </c>
      <c r="D579" s="2">
        <v>25</v>
      </c>
      <c r="E579" s="2">
        <v>1</v>
      </c>
      <c r="F579" s="3"/>
      <c r="G579" s="3">
        <v>0</v>
      </c>
      <c r="H579" s="3"/>
      <c r="I579" s="3">
        <v>0</v>
      </c>
      <c r="J579" s="3"/>
      <c r="K579" s="3"/>
      <c r="L579" s="3"/>
      <c r="M579" s="3">
        <v>0</v>
      </c>
      <c r="N579" s="3">
        <v>0</v>
      </c>
      <c r="O579" s="3">
        <v>0</v>
      </c>
    </row>
    <row r="580" spans="1:15" x14ac:dyDescent="0.25">
      <c r="A580" s="1">
        <v>46047.083333333336</v>
      </c>
      <c r="B580" s="2">
        <v>2026</v>
      </c>
      <c r="C580" s="2">
        <v>1</v>
      </c>
      <c r="D580" s="2">
        <v>25</v>
      </c>
      <c r="E580" s="2">
        <v>2</v>
      </c>
      <c r="F580" s="3"/>
      <c r="G580" s="3">
        <v>0</v>
      </c>
      <c r="H580" s="3"/>
      <c r="I580" s="3">
        <v>0</v>
      </c>
      <c r="J580" s="3"/>
      <c r="K580" s="3"/>
      <c r="L580" s="3"/>
      <c r="M580" s="3">
        <v>0</v>
      </c>
      <c r="N580" s="3">
        <v>0</v>
      </c>
      <c r="O580" s="3">
        <v>0</v>
      </c>
    </row>
    <row r="581" spans="1:15" x14ac:dyDescent="0.25">
      <c r="A581" s="1">
        <v>46047.125</v>
      </c>
      <c r="B581" s="2">
        <v>2026</v>
      </c>
      <c r="C581" s="2">
        <v>1</v>
      </c>
      <c r="D581" s="2">
        <v>25</v>
      </c>
      <c r="E581" s="2">
        <v>3</v>
      </c>
      <c r="F581" s="3"/>
      <c r="G581" s="3">
        <v>0</v>
      </c>
      <c r="H581" s="3"/>
      <c r="I581" s="3">
        <v>0</v>
      </c>
      <c r="J581" s="3"/>
      <c r="K581" s="3"/>
      <c r="L581" s="3"/>
      <c r="M581" s="3">
        <v>0</v>
      </c>
      <c r="N581" s="3">
        <v>0</v>
      </c>
      <c r="O581" s="3">
        <v>0</v>
      </c>
    </row>
    <row r="582" spans="1:15" x14ac:dyDescent="0.25">
      <c r="A582" s="1">
        <v>46047.166666666664</v>
      </c>
      <c r="B582" s="2">
        <v>2026</v>
      </c>
      <c r="C582" s="2">
        <v>1</v>
      </c>
      <c r="D582" s="2">
        <v>25</v>
      </c>
      <c r="E582" s="2">
        <v>4</v>
      </c>
      <c r="F582" s="3">
        <v>0</v>
      </c>
      <c r="G582" s="3">
        <v>0</v>
      </c>
      <c r="H582" s="3"/>
      <c r="I582" s="3">
        <v>0</v>
      </c>
      <c r="J582" s="3"/>
      <c r="K582" s="3"/>
      <c r="L582" s="3"/>
      <c r="M582" s="3">
        <v>0</v>
      </c>
      <c r="N582" s="3">
        <v>0</v>
      </c>
      <c r="O582" s="3">
        <v>0</v>
      </c>
    </row>
    <row r="583" spans="1:15" x14ac:dyDescent="0.25">
      <c r="A583" s="1">
        <v>46047.208333333336</v>
      </c>
      <c r="B583" s="2">
        <v>2026</v>
      </c>
      <c r="C583" s="2">
        <v>1</v>
      </c>
      <c r="D583" s="2">
        <v>25</v>
      </c>
      <c r="E583" s="2">
        <v>5</v>
      </c>
      <c r="F583" s="3">
        <v>0</v>
      </c>
      <c r="G583" s="3">
        <v>1.4013190374318005E-2</v>
      </c>
      <c r="H583" s="3"/>
      <c r="I583" s="3">
        <v>0</v>
      </c>
      <c r="J583" s="3"/>
      <c r="K583" s="3">
        <v>0</v>
      </c>
      <c r="L583" s="3"/>
      <c r="M583" s="3">
        <v>0</v>
      </c>
      <c r="N583" s="3">
        <v>0</v>
      </c>
      <c r="O583" s="3">
        <v>2.3355317290530008E-3</v>
      </c>
    </row>
    <row r="584" spans="1:15" x14ac:dyDescent="0.25">
      <c r="A584" s="1">
        <v>46047.25</v>
      </c>
      <c r="B584" s="2">
        <v>2026</v>
      </c>
      <c r="C584" s="2">
        <v>1</v>
      </c>
      <c r="D584" s="2">
        <v>25</v>
      </c>
      <c r="E584" s="2">
        <v>6</v>
      </c>
      <c r="F584" s="3">
        <v>0</v>
      </c>
      <c r="G584" s="3">
        <v>0.21574622508176433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  <c r="M584" s="3">
        <v>0.15554848502821289</v>
      </c>
      <c r="N584" s="3">
        <v>0.21845870074168469</v>
      </c>
      <c r="O584" s="3">
        <v>6.5528156761295767E-2</v>
      </c>
    </row>
    <row r="585" spans="1:15" x14ac:dyDescent="0.25">
      <c r="A585" s="1">
        <v>46047.291666666664</v>
      </c>
      <c r="B585" s="2">
        <v>2026</v>
      </c>
      <c r="C585" s="2">
        <v>1</v>
      </c>
      <c r="D585" s="2">
        <v>25</v>
      </c>
      <c r="E585" s="2">
        <v>7</v>
      </c>
      <c r="F585" s="3">
        <v>0.26904678857940106</v>
      </c>
      <c r="G585" s="3">
        <v>0.2519794078367722</v>
      </c>
      <c r="H585" s="3">
        <v>0.33530201914671331</v>
      </c>
      <c r="I585" s="3">
        <v>0</v>
      </c>
      <c r="J585" s="3">
        <v>0.49988139323414288</v>
      </c>
      <c r="K585" s="3">
        <v>0.23726376335250621</v>
      </c>
      <c r="L585" s="3">
        <v>0.2657199151654796</v>
      </c>
      <c r="M585" s="3">
        <v>0.37910559116847131</v>
      </c>
      <c r="N585" s="3">
        <v>0.41229489854686074</v>
      </c>
      <c r="O585" s="3">
        <v>0.2945104196700386</v>
      </c>
    </row>
    <row r="586" spans="1:15" x14ac:dyDescent="0.25">
      <c r="A586" s="1">
        <v>46047.333333333336</v>
      </c>
      <c r="B586" s="2">
        <v>2026</v>
      </c>
      <c r="C586" s="2">
        <v>1</v>
      </c>
      <c r="D586" s="2">
        <v>25</v>
      </c>
      <c r="E586" s="2">
        <v>8</v>
      </c>
      <c r="F586" s="3">
        <v>0.65574267701013222</v>
      </c>
      <c r="G586" s="3">
        <v>0.30565834964189809</v>
      </c>
      <c r="H586" s="3">
        <v>0.80842001468348412</v>
      </c>
      <c r="I586" s="3">
        <v>0</v>
      </c>
      <c r="J586" s="3">
        <v>1</v>
      </c>
      <c r="K586" s="3">
        <v>0.58441719723520902</v>
      </c>
      <c r="L586" s="3">
        <v>0.65798300337753624</v>
      </c>
      <c r="M586" s="3">
        <v>0.47945081427397496</v>
      </c>
      <c r="N586" s="3">
        <v>0.52088171188250776</v>
      </c>
      <c r="O586" s="3">
        <v>0.55695041867830464</v>
      </c>
    </row>
    <row r="587" spans="1:15" x14ac:dyDescent="0.25">
      <c r="A587" s="1">
        <v>46047.375</v>
      </c>
      <c r="B587" s="2">
        <v>2026</v>
      </c>
      <c r="C587" s="2">
        <v>1</v>
      </c>
      <c r="D587" s="2">
        <v>25</v>
      </c>
      <c r="E587" s="2">
        <v>9</v>
      </c>
      <c r="F587" s="3">
        <v>0.68520566459150412</v>
      </c>
      <c r="G587" s="3">
        <v>0.557245130267916</v>
      </c>
      <c r="H587" s="3">
        <v>0.84926612220697162</v>
      </c>
      <c r="I587" s="3">
        <v>0</v>
      </c>
      <c r="J587" s="3">
        <v>1</v>
      </c>
      <c r="K587" s="3">
        <v>0.59423407407407414</v>
      </c>
      <c r="L587" s="3">
        <v>0.68644727871626499</v>
      </c>
      <c r="M587" s="3">
        <v>0.67430683945759939</v>
      </c>
      <c r="N587" s="3">
        <v>0.70959434275625544</v>
      </c>
      <c r="O587" s="3">
        <v>0.63958882800784289</v>
      </c>
    </row>
    <row r="588" spans="1:15" x14ac:dyDescent="0.25">
      <c r="A588" s="1">
        <v>46047.416666666664</v>
      </c>
      <c r="B588" s="2">
        <v>2026</v>
      </c>
      <c r="C588" s="2">
        <v>1</v>
      </c>
      <c r="D588" s="2">
        <v>25</v>
      </c>
      <c r="E588" s="2">
        <v>10</v>
      </c>
      <c r="F588" s="3">
        <v>0.6891701551838133</v>
      </c>
      <c r="G588" s="3">
        <v>0.6373218187743952</v>
      </c>
      <c r="H588" s="3">
        <v>0.88094432171462167</v>
      </c>
      <c r="I588" s="3">
        <v>0</v>
      </c>
      <c r="J588" s="3">
        <v>0.99999111947853581</v>
      </c>
      <c r="K588" s="3">
        <v>0.5918055952772594</v>
      </c>
      <c r="L588" s="3">
        <v>0.6925893993812956</v>
      </c>
      <c r="M588" s="3">
        <v>0.72733949182882285</v>
      </c>
      <c r="N588" s="3">
        <v>0.76424594351423214</v>
      </c>
      <c r="O588" s="3">
        <v>0.66482309390588623</v>
      </c>
    </row>
    <row r="589" spans="1:15" x14ac:dyDescent="0.25">
      <c r="A589" s="1">
        <v>46047.458333333336</v>
      </c>
      <c r="B589" s="2">
        <v>2026</v>
      </c>
      <c r="C589" s="2">
        <v>1</v>
      </c>
      <c r="D589" s="2">
        <v>25</v>
      </c>
      <c r="E589" s="2">
        <v>11</v>
      </c>
      <c r="F589" s="3">
        <v>0.61083851100309383</v>
      </c>
      <c r="G589" s="3">
        <v>0.62670888669733182</v>
      </c>
      <c r="H589" s="3">
        <v>0.43428990268013384</v>
      </c>
      <c r="I589" s="3">
        <v>0</v>
      </c>
      <c r="J589" s="3">
        <v>0</v>
      </c>
      <c r="K589" s="3">
        <v>0</v>
      </c>
      <c r="L589" s="3">
        <v>0.62375847613759916</v>
      </c>
      <c r="M589" s="3">
        <v>0.72613071143883001</v>
      </c>
      <c r="N589" s="3">
        <v>0.78398014972375452</v>
      </c>
      <c r="O589" s="3">
        <v>0.4228562930756381</v>
      </c>
    </row>
    <row r="590" spans="1:15" x14ac:dyDescent="0.25">
      <c r="A590" s="1">
        <v>46047.5</v>
      </c>
      <c r="B590" s="2">
        <v>2026</v>
      </c>
      <c r="C590" s="2">
        <v>1</v>
      </c>
      <c r="D590" s="2">
        <v>25</v>
      </c>
      <c r="E590" s="2">
        <v>12</v>
      </c>
      <c r="F590" s="3">
        <v>0</v>
      </c>
      <c r="G590" s="3">
        <v>0.60269103970223803</v>
      </c>
      <c r="H590" s="3">
        <v>0.44804776790020451</v>
      </c>
      <c r="I590" s="3">
        <v>0</v>
      </c>
      <c r="J590" s="3">
        <v>0</v>
      </c>
      <c r="K590" s="3">
        <v>0.3538631668073583</v>
      </c>
      <c r="L590" s="3">
        <v>0</v>
      </c>
      <c r="M590" s="3">
        <v>0.46116995726628052</v>
      </c>
      <c r="N590" s="3">
        <v>0.75156612714079762</v>
      </c>
      <c r="O590" s="3">
        <v>0.29081533986854213</v>
      </c>
    </row>
    <row r="591" spans="1:15" x14ac:dyDescent="0.25">
      <c r="A591" s="1">
        <v>46047.541666666664</v>
      </c>
      <c r="B591" s="2">
        <v>2026</v>
      </c>
      <c r="C591" s="2">
        <v>1</v>
      </c>
      <c r="D591" s="2">
        <v>25</v>
      </c>
      <c r="E591" s="2">
        <v>13</v>
      </c>
      <c r="F591" s="3">
        <v>0.11311058044626385</v>
      </c>
      <c r="G591" s="3">
        <v>0.47799506600689012</v>
      </c>
      <c r="H591" s="3">
        <v>0.33805263142040753</v>
      </c>
      <c r="I591" s="3">
        <v>0</v>
      </c>
      <c r="J591" s="3">
        <v>0</v>
      </c>
      <c r="K591" s="3">
        <v>0.25201497878990692</v>
      </c>
      <c r="L591" s="3">
        <v>0</v>
      </c>
      <c r="M591" s="3">
        <v>0.10755678808126019</v>
      </c>
      <c r="N591" s="3">
        <v>0.66289141984798794</v>
      </c>
      <c r="O591" s="3">
        <v>0.21684682939919073</v>
      </c>
    </row>
    <row r="592" spans="1:15" x14ac:dyDescent="0.25">
      <c r="A592" s="1">
        <v>46047.583333333336</v>
      </c>
      <c r="B592" s="2">
        <v>2026</v>
      </c>
      <c r="C592" s="2">
        <v>1</v>
      </c>
      <c r="D592" s="2">
        <v>25</v>
      </c>
      <c r="E592" s="2">
        <v>14</v>
      </c>
      <c r="F592" s="3">
        <v>0.25414525198257742</v>
      </c>
      <c r="G592" s="3">
        <v>0.3168091583497199</v>
      </c>
      <c r="H592" s="3">
        <v>0.26050883079119685</v>
      </c>
      <c r="I592" s="3">
        <v>0</v>
      </c>
      <c r="J592" s="3">
        <v>0</v>
      </c>
      <c r="K592" s="3">
        <v>9.7074432442574146E-2</v>
      </c>
      <c r="L592" s="3">
        <v>0</v>
      </c>
      <c r="M592" s="3">
        <v>0</v>
      </c>
      <c r="N592" s="3">
        <v>0.60799259640813341</v>
      </c>
      <c r="O592" s="3">
        <v>0.1707255855526891</v>
      </c>
    </row>
    <row r="593" spans="1:15" x14ac:dyDescent="0.25">
      <c r="A593" s="1">
        <v>46047.625</v>
      </c>
      <c r="B593" s="2">
        <v>2026</v>
      </c>
      <c r="C593" s="2">
        <v>1</v>
      </c>
      <c r="D593" s="2">
        <v>25</v>
      </c>
      <c r="E593" s="2">
        <v>15</v>
      </c>
      <c r="F593" s="3">
        <v>0</v>
      </c>
      <c r="G593" s="3">
        <v>0.19164610918593994</v>
      </c>
      <c r="H593" s="3">
        <v>0</v>
      </c>
      <c r="I593" s="3">
        <v>0</v>
      </c>
      <c r="J593" s="3">
        <v>0</v>
      </c>
      <c r="K593" s="3">
        <v>0</v>
      </c>
      <c r="L593" s="3">
        <v>0</v>
      </c>
      <c r="M593" s="3">
        <v>0</v>
      </c>
      <c r="N593" s="3">
        <v>0.47637552232859065</v>
      </c>
      <c r="O593" s="3">
        <v>7.4224625723836743E-2</v>
      </c>
    </row>
    <row r="594" spans="1:15" x14ac:dyDescent="0.25">
      <c r="A594" s="1">
        <v>46047.666666666664</v>
      </c>
      <c r="B594" s="2">
        <v>2026</v>
      </c>
      <c r="C594" s="2">
        <v>1</v>
      </c>
      <c r="D594" s="2">
        <v>25</v>
      </c>
      <c r="E594" s="2">
        <v>16</v>
      </c>
      <c r="F594" s="3">
        <v>0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3">
        <v>0</v>
      </c>
      <c r="M594" s="3">
        <v>0</v>
      </c>
      <c r="N594" s="3">
        <v>0.14108723891102179</v>
      </c>
      <c r="O594" s="3">
        <v>1.567635987900242E-2</v>
      </c>
    </row>
    <row r="595" spans="1:15" x14ac:dyDescent="0.25">
      <c r="A595" s="1">
        <v>46047.708333333336</v>
      </c>
      <c r="B595" s="2">
        <v>2026</v>
      </c>
      <c r="C595" s="2">
        <v>1</v>
      </c>
      <c r="D595" s="2">
        <v>25</v>
      </c>
      <c r="E595" s="2">
        <v>17</v>
      </c>
      <c r="F595" s="3">
        <v>0</v>
      </c>
      <c r="G595" s="3">
        <v>0</v>
      </c>
      <c r="H595" s="3">
        <v>0</v>
      </c>
      <c r="I595" s="3">
        <v>1.5090388806202415E-2</v>
      </c>
      <c r="J595" s="3">
        <v>0</v>
      </c>
      <c r="K595" s="3">
        <v>0</v>
      </c>
      <c r="L595" s="3">
        <v>0</v>
      </c>
      <c r="M595" s="3">
        <v>0</v>
      </c>
      <c r="N595" s="3">
        <v>0</v>
      </c>
      <c r="O595" s="3">
        <v>1.6767098673558239E-3</v>
      </c>
    </row>
    <row r="596" spans="1:15" x14ac:dyDescent="0.25">
      <c r="A596" s="1">
        <v>46047.75</v>
      </c>
      <c r="B596" s="2">
        <v>2026</v>
      </c>
      <c r="C596" s="2">
        <v>1</v>
      </c>
      <c r="D596" s="2">
        <v>25</v>
      </c>
      <c r="E596" s="2">
        <v>18</v>
      </c>
      <c r="F596" s="3">
        <v>0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3">
        <v>0</v>
      </c>
      <c r="M596" s="3">
        <v>0</v>
      </c>
      <c r="N596" s="3">
        <v>0</v>
      </c>
      <c r="O596" s="3">
        <v>0</v>
      </c>
    </row>
    <row r="597" spans="1:15" x14ac:dyDescent="0.25">
      <c r="A597" s="1">
        <v>46047.791666666664</v>
      </c>
      <c r="B597" s="2">
        <v>2026</v>
      </c>
      <c r="C597" s="2">
        <v>1</v>
      </c>
      <c r="D597" s="2">
        <v>25</v>
      </c>
      <c r="E597" s="2">
        <v>19</v>
      </c>
      <c r="F597" s="3">
        <v>0</v>
      </c>
      <c r="G597" s="3">
        <v>0.47863950444371645</v>
      </c>
      <c r="H597" s="3">
        <v>0</v>
      </c>
      <c r="I597" s="3">
        <v>0</v>
      </c>
      <c r="J597" s="3"/>
      <c r="K597" s="3">
        <v>0</v>
      </c>
      <c r="L597" s="3">
        <v>0</v>
      </c>
      <c r="M597" s="3">
        <v>0</v>
      </c>
      <c r="N597" s="3">
        <v>0.49818761702547015</v>
      </c>
      <c r="O597" s="3">
        <v>0.12210339018364832</v>
      </c>
    </row>
    <row r="598" spans="1:15" x14ac:dyDescent="0.25">
      <c r="A598" s="1">
        <v>46047.833333333336</v>
      </c>
      <c r="B598" s="2">
        <v>2026</v>
      </c>
      <c r="C598" s="2">
        <v>1</v>
      </c>
      <c r="D598" s="2">
        <v>25</v>
      </c>
      <c r="E598" s="2">
        <v>20</v>
      </c>
      <c r="F598" s="3"/>
      <c r="G598" s="3">
        <v>1</v>
      </c>
      <c r="H598" s="3"/>
      <c r="I598" s="3">
        <v>0</v>
      </c>
      <c r="J598" s="3"/>
      <c r="K598" s="3"/>
      <c r="L598" s="3"/>
      <c r="M598" s="3">
        <v>0</v>
      </c>
      <c r="N598" s="3">
        <v>0.99617553710937501</v>
      </c>
      <c r="O598" s="3">
        <v>0.49904388427734375</v>
      </c>
    </row>
    <row r="599" spans="1:15" x14ac:dyDescent="0.25">
      <c r="A599" s="1">
        <v>46047.875</v>
      </c>
      <c r="B599" s="2">
        <v>2026</v>
      </c>
      <c r="C599" s="2">
        <v>1</v>
      </c>
      <c r="D599" s="2">
        <v>25</v>
      </c>
      <c r="E599" s="2">
        <v>21</v>
      </c>
      <c r="F599" s="3"/>
      <c r="G599" s="3">
        <v>1</v>
      </c>
      <c r="H599" s="3"/>
      <c r="I599" s="3">
        <v>0</v>
      </c>
      <c r="J599" s="3"/>
      <c r="K599" s="3"/>
      <c r="L599" s="3"/>
      <c r="M599" s="3">
        <v>0</v>
      </c>
      <c r="N599" s="3">
        <v>0.99580566406249993</v>
      </c>
      <c r="O599" s="3">
        <v>0.49895141601562498</v>
      </c>
    </row>
    <row r="600" spans="1:15" x14ac:dyDescent="0.25">
      <c r="A600" s="1">
        <v>46047.916666666664</v>
      </c>
      <c r="B600" s="2">
        <v>2026</v>
      </c>
      <c r="C600" s="2">
        <v>1</v>
      </c>
      <c r="D600" s="2">
        <v>25</v>
      </c>
      <c r="E600" s="2">
        <v>22</v>
      </c>
      <c r="F600" s="3"/>
      <c r="G600" s="3">
        <v>1</v>
      </c>
      <c r="H600" s="3"/>
      <c r="I600" s="3">
        <v>0</v>
      </c>
      <c r="J600" s="3"/>
      <c r="K600" s="3"/>
      <c r="L600" s="3"/>
      <c r="M600" s="3">
        <v>1</v>
      </c>
      <c r="N600" s="3">
        <v>0.99616316460460819</v>
      </c>
      <c r="O600" s="3">
        <v>0.74904079115115207</v>
      </c>
    </row>
    <row r="601" spans="1:15" x14ac:dyDescent="0.25">
      <c r="A601" s="1">
        <v>46047.958333333336</v>
      </c>
      <c r="B601" s="2">
        <v>2026</v>
      </c>
      <c r="C601" s="2">
        <v>1</v>
      </c>
      <c r="D601" s="2">
        <v>25</v>
      </c>
      <c r="E601" s="2">
        <v>23</v>
      </c>
      <c r="F601" s="3"/>
      <c r="G601" s="3">
        <v>0.38715460068743329</v>
      </c>
      <c r="H601" s="3"/>
      <c r="I601" s="3">
        <v>0.38938098250913322</v>
      </c>
      <c r="J601" s="3"/>
      <c r="K601" s="3"/>
      <c r="L601" s="3"/>
      <c r="M601" s="3">
        <v>0</v>
      </c>
      <c r="N601" s="3">
        <v>0</v>
      </c>
      <c r="O601" s="3">
        <v>0.19413389579914164</v>
      </c>
    </row>
    <row r="602" spans="1:15" x14ac:dyDescent="0.25">
      <c r="A602" s="1">
        <v>46048</v>
      </c>
      <c r="B602" s="2">
        <v>2026</v>
      </c>
      <c r="C602" s="2">
        <v>1</v>
      </c>
      <c r="D602" s="2">
        <v>26</v>
      </c>
      <c r="E602" s="2">
        <v>0</v>
      </c>
      <c r="F602" s="3"/>
      <c r="G602" s="3">
        <v>0.7191855358233501</v>
      </c>
      <c r="H602" s="3"/>
      <c r="I602" s="3">
        <v>0.22443787684662519</v>
      </c>
      <c r="J602" s="3"/>
      <c r="K602" s="3"/>
      <c r="L602" s="3"/>
      <c r="M602" s="3">
        <v>0.39526657332780968</v>
      </c>
      <c r="N602" s="3">
        <v>0.34776792522566469</v>
      </c>
      <c r="O602" s="3">
        <v>0.42166447780586241</v>
      </c>
    </row>
    <row r="603" spans="1:15" x14ac:dyDescent="0.25">
      <c r="A603" s="1">
        <v>46048.041666666664</v>
      </c>
      <c r="B603" s="2">
        <v>2026</v>
      </c>
      <c r="C603" s="2">
        <v>1</v>
      </c>
      <c r="D603" s="2">
        <v>26</v>
      </c>
      <c r="E603" s="2">
        <v>1</v>
      </c>
      <c r="F603" s="3"/>
      <c r="G603" s="3">
        <v>1</v>
      </c>
      <c r="H603" s="3"/>
      <c r="I603" s="3">
        <v>0.20317882836587869</v>
      </c>
      <c r="J603" s="3"/>
      <c r="K603" s="3"/>
      <c r="L603" s="3"/>
      <c r="M603" s="3">
        <v>0.37374997040119085</v>
      </c>
      <c r="N603" s="3">
        <v>0.35157331730769226</v>
      </c>
      <c r="O603" s="3">
        <v>0.48212552901869044</v>
      </c>
    </row>
    <row r="604" spans="1:15" x14ac:dyDescent="0.25">
      <c r="A604" s="1">
        <v>46048.083333333336</v>
      </c>
      <c r="B604" s="2">
        <v>2026</v>
      </c>
      <c r="C604" s="2">
        <v>1</v>
      </c>
      <c r="D604" s="2">
        <v>26</v>
      </c>
      <c r="E604" s="2">
        <v>2</v>
      </c>
      <c r="F604" s="3"/>
      <c r="G604" s="3">
        <v>1</v>
      </c>
      <c r="H604" s="3"/>
      <c r="I604" s="3">
        <v>0.18370585103728229</v>
      </c>
      <c r="J604" s="3"/>
      <c r="K604" s="3"/>
      <c r="L604" s="3"/>
      <c r="M604" s="3">
        <v>0.34676427705079782</v>
      </c>
      <c r="N604" s="3">
        <v>0.30587985900416009</v>
      </c>
      <c r="O604" s="3">
        <v>0.45908749677306004</v>
      </c>
    </row>
    <row r="605" spans="1:15" x14ac:dyDescent="0.25">
      <c r="A605" s="1">
        <v>46048.125</v>
      </c>
      <c r="B605" s="2">
        <v>2026</v>
      </c>
      <c r="C605" s="2">
        <v>1</v>
      </c>
      <c r="D605" s="2">
        <v>26</v>
      </c>
      <c r="E605" s="2">
        <v>3</v>
      </c>
      <c r="F605" s="3"/>
      <c r="G605" s="3">
        <v>1</v>
      </c>
      <c r="H605" s="3"/>
      <c r="I605" s="3">
        <v>0.1179291537383283</v>
      </c>
      <c r="J605" s="3"/>
      <c r="K605" s="3"/>
      <c r="L605" s="3"/>
      <c r="M605" s="3">
        <v>0.11045272273767318</v>
      </c>
      <c r="N605" s="3">
        <v>0.14483777356765495</v>
      </c>
      <c r="O605" s="3">
        <v>0.34330491251091411</v>
      </c>
    </row>
    <row r="606" spans="1:15" x14ac:dyDescent="0.25">
      <c r="A606" s="1">
        <v>46048.166666666664</v>
      </c>
      <c r="B606" s="2">
        <v>2026</v>
      </c>
      <c r="C606" s="2">
        <v>1</v>
      </c>
      <c r="D606" s="2">
        <v>26</v>
      </c>
      <c r="E606" s="2">
        <v>4</v>
      </c>
      <c r="F606" s="3">
        <v>0</v>
      </c>
      <c r="G606" s="3">
        <v>1</v>
      </c>
      <c r="H606" s="3"/>
      <c r="I606" s="3">
        <v>0.23902127661412048</v>
      </c>
      <c r="J606" s="3"/>
      <c r="K606" s="3"/>
      <c r="L606" s="3"/>
      <c r="M606" s="3">
        <v>8.3298968386466953E-3</v>
      </c>
      <c r="N606" s="3">
        <v>0.17835886900214909</v>
      </c>
      <c r="O606" s="3">
        <v>0.28514200849098326</v>
      </c>
    </row>
    <row r="607" spans="1:15" x14ac:dyDescent="0.25">
      <c r="A607" s="1">
        <v>46048.208333333336</v>
      </c>
      <c r="B607" s="2">
        <v>2026</v>
      </c>
      <c r="C607" s="2">
        <v>1</v>
      </c>
      <c r="D607" s="2">
        <v>26</v>
      </c>
      <c r="E607" s="2">
        <v>5</v>
      </c>
      <c r="F607" s="3">
        <v>0</v>
      </c>
      <c r="G607" s="3">
        <v>1</v>
      </c>
      <c r="H607" s="3"/>
      <c r="I607" s="3">
        <v>0</v>
      </c>
      <c r="J607" s="3">
        <v>0</v>
      </c>
      <c r="K607" s="3">
        <v>0</v>
      </c>
      <c r="L607" s="3"/>
      <c r="M607" s="3">
        <v>8.2579398042123095E-2</v>
      </c>
      <c r="N607" s="3">
        <v>0.13792671652096569</v>
      </c>
      <c r="O607" s="3">
        <v>0.17435801636615555</v>
      </c>
    </row>
    <row r="608" spans="1:15" x14ac:dyDescent="0.25">
      <c r="A608" s="1">
        <v>46048.25</v>
      </c>
      <c r="B608" s="2">
        <v>2026</v>
      </c>
      <c r="C608" s="2">
        <v>1</v>
      </c>
      <c r="D608" s="2">
        <v>26</v>
      </c>
      <c r="E608" s="2">
        <v>6</v>
      </c>
      <c r="F608" s="3">
        <v>0</v>
      </c>
      <c r="G608" s="3">
        <v>1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  <c r="M608" s="3">
        <v>0.5</v>
      </c>
      <c r="N608" s="3">
        <v>0.97424383120865321</v>
      </c>
      <c r="O608" s="3">
        <v>0.27491598124540595</v>
      </c>
    </row>
    <row r="609" spans="1:15" x14ac:dyDescent="0.25">
      <c r="A609" s="1">
        <v>46048.291666666664</v>
      </c>
      <c r="B609" s="2">
        <v>2026</v>
      </c>
      <c r="C609" s="2">
        <v>1</v>
      </c>
      <c r="D609" s="2">
        <v>26</v>
      </c>
      <c r="E609" s="2">
        <v>7</v>
      </c>
      <c r="F609" s="3">
        <v>0</v>
      </c>
      <c r="G609" s="3">
        <v>1</v>
      </c>
      <c r="H609" s="3">
        <v>0</v>
      </c>
      <c r="I609" s="3">
        <v>0</v>
      </c>
      <c r="J609" s="3">
        <v>0</v>
      </c>
      <c r="K609" s="3">
        <v>0</v>
      </c>
      <c r="L609" s="3">
        <v>0</v>
      </c>
      <c r="M609" s="3">
        <v>1</v>
      </c>
      <c r="N609" s="3">
        <v>0.9948351971292948</v>
      </c>
      <c r="O609" s="3">
        <v>0.33275946634769943</v>
      </c>
    </row>
    <row r="610" spans="1:15" x14ac:dyDescent="0.25">
      <c r="A610" s="1">
        <v>46048.333333333336</v>
      </c>
      <c r="B610" s="2">
        <v>2026</v>
      </c>
      <c r="C610" s="2">
        <v>1</v>
      </c>
      <c r="D610" s="2">
        <v>26</v>
      </c>
      <c r="E610" s="2">
        <v>8</v>
      </c>
      <c r="F610" s="3">
        <v>0.42063761943365474</v>
      </c>
      <c r="G610" s="3">
        <v>1</v>
      </c>
      <c r="H610" s="3">
        <v>0.25243744498395626</v>
      </c>
      <c r="I610" s="3">
        <v>0</v>
      </c>
      <c r="J610" s="3">
        <v>1.0519618752459605E-2</v>
      </c>
      <c r="K610" s="3">
        <v>9.0418793871924003E-2</v>
      </c>
      <c r="L610" s="3">
        <v>0.22415847797027549</v>
      </c>
      <c r="M610" s="3">
        <v>1</v>
      </c>
      <c r="N610" s="3">
        <v>0.99375933863702848</v>
      </c>
      <c r="O610" s="3">
        <v>0.44354792151658873</v>
      </c>
    </row>
    <row r="611" spans="1:15" x14ac:dyDescent="0.25">
      <c r="A611" s="1">
        <v>46048.375</v>
      </c>
      <c r="B611" s="2">
        <v>2026</v>
      </c>
      <c r="C611" s="2">
        <v>1</v>
      </c>
      <c r="D611" s="2">
        <v>26</v>
      </c>
      <c r="E611" s="2">
        <v>9</v>
      </c>
      <c r="F611" s="3">
        <v>0.50752870859051802</v>
      </c>
      <c r="G611" s="3">
        <v>1</v>
      </c>
      <c r="H611" s="3">
        <v>0.39288251660060447</v>
      </c>
      <c r="I611" s="3">
        <v>0</v>
      </c>
      <c r="J611" s="3">
        <v>2.3263165303447124E-2</v>
      </c>
      <c r="K611" s="3">
        <v>0</v>
      </c>
      <c r="L611" s="3">
        <v>0.4762055008055982</v>
      </c>
      <c r="M611" s="3">
        <v>1</v>
      </c>
      <c r="N611" s="3">
        <v>0.99360052574961877</v>
      </c>
      <c r="O611" s="3">
        <v>0.48816449078330965</v>
      </c>
    </row>
    <row r="612" spans="1:15" x14ac:dyDescent="0.25">
      <c r="A612" s="1">
        <v>46048.416666666664</v>
      </c>
      <c r="B612" s="2">
        <v>2026</v>
      </c>
      <c r="C612" s="2">
        <v>1</v>
      </c>
      <c r="D612" s="2">
        <v>26</v>
      </c>
      <c r="E612" s="2">
        <v>10</v>
      </c>
      <c r="F612" s="3">
        <v>0.59726001985078958</v>
      </c>
      <c r="G612" s="3">
        <v>1</v>
      </c>
      <c r="H612" s="3">
        <v>0.58057199138048499</v>
      </c>
      <c r="I612" s="3">
        <v>0</v>
      </c>
      <c r="J612" s="3">
        <v>3.8748528051318627E-2</v>
      </c>
      <c r="K612" s="3">
        <v>0.1072592555532564</v>
      </c>
      <c r="L612" s="3">
        <v>0.238394372604945</v>
      </c>
      <c r="M612" s="3">
        <v>1</v>
      </c>
      <c r="N612" s="3">
        <v>0.9934218749999999</v>
      </c>
      <c r="O612" s="3">
        <v>0.50618400471564384</v>
      </c>
    </row>
    <row r="613" spans="1:15" x14ac:dyDescent="0.25">
      <c r="A613" s="1">
        <v>46048.458333333336</v>
      </c>
      <c r="B613" s="2">
        <v>2026</v>
      </c>
      <c r="C613" s="2">
        <v>1</v>
      </c>
      <c r="D613" s="2">
        <v>26</v>
      </c>
      <c r="E613" s="2">
        <v>11</v>
      </c>
      <c r="F613" s="3">
        <v>0.57706026253509046</v>
      </c>
      <c r="G613" s="3">
        <v>1</v>
      </c>
      <c r="H613" s="3">
        <v>0.56916274855720284</v>
      </c>
      <c r="I613" s="3">
        <v>0</v>
      </c>
      <c r="J613" s="3">
        <v>3.607822242621387E-2</v>
      </c>
      <c r="K613" s="3">
        <v>0.13365333333333335</v>
      </c>
      <c r="L613" s="3">
        <v>0.46174461934452637</v>
      </c>
      <c r="M613" s="3">
        <v>1</v>
      </c>
      <c r="N613" s="3">
        <v>0.99282720945017267</v>
      </c>
      <c r="O613" s="3">
        <v>0.53005848840517111</v>
      </c>
    </row>
    <row r="614" spans="1:15" x14ac:dyDescent="0.25">
      <c r="A614" s="1">
        <v>46048.5</v>
      </c>
      <c r="B614" s="2">
        <v>2026</v>
      </c>
      <c r="C614" s="2">
        <v>1</v>
      </c>
      <c r="D614" s="2">
        <v>26</v>
      </c>
      <c r="E614" s="2">
        <v>12</v>
      </c>
      <c r="F614" s="3">
        <v>0.59278599346227345</v>
      </c>
      <c r="G614" s="3">
        <v>1</v>
      </c>
      <c r="H614" s="3">
        <v>0.5958031142124518</v>
      </c>
      <c r="I614" s="3">
        <v>0</v>
      </c>
      <c r="J614" s="3">
        <v>4.2695667601557949E-2</v>
      </c>
      <c r="K614" s="3">
        <v>5.5226656617352099E-2</v>
      </c>
      <c r="L614" s="3">
        <v>0.44589111683195465</v>
      </c>
      <c r="M614" s="3">
        <v>1</v>
      </c>
      <c r="N614" s="3">
        <v>0.99069938705525751</v>
      </c>
      <c r="O614" s="3">
        <v>0.52478910397564971</v>
      </c>
    </row>
    <row r="615" spans="1:15" x14ac:dyDescent="0.25">
      <c r="A615" s="1">
        <v>46048.541666666664</v>
      </c>
      <c r="B615" s="2">
        <v>2026</v>
      </c>
      <c r="C615" s="2">
        <v>1</v>
      </c>
      <c r="D615" s="2">
        <v>26</v>
      </c>
      <c r="E615" s="2">
        <v>13</v>
      </c>
      <c r="F615" s="3">
        <v>0</v>
      </c>
      <c r="G615" s="3">
        <v>0.42472541292864929</v>
      </c>
      <c r="H615" s="3">
        <v>1.4624558598174384E-2</v>
      </c>
      <c r="I615" s="3">
        <v>0.70343328627787172</v>
      </c>
      <c r="J615" s="3">
        <v>0</v>
      </c>
      <c r="K615" s="3">
        <v>1.328E-2</v>
      </c>
      <c r="L615" s="3">
        <v>0.12581349623814669</v>
      </c>
      <c r="M615" s="3">
        <v>0</v>
      </c>
      <c r="N615" s="3">
        <v>0.92427783576642475</v>
      </c>
      <c r="O615" s="3">
        <v>0.24512828775658521</v>
      </c>
    </row>
    <row r="616" spans="1:15" x14ac:dyDescent="0.25">
      <c r="A616" s="1">
        <v>46048.583333333336</v>
      </c>
      <c r="B616" s="2">
        <v>2026</v>
      </c>
      <c r="C616" s="2">
        <v>1</v>
      </c>
      <c r="D616" s="2">
        <v>26</v>
      </c>
      <c r="E616" s="2">
        <v>14</v>
      </c>
      <c r="F616" s="3">
        <v>0</v>
      </c>
      <c r="G616" s="3">
        <v>0.4997435035020224</v>
      </c>
      <c r="H616" s="3">
        <v>0</v>
      </c>
      <c r="I616" s="3">
        <v>0</v>
      </c>
      <c r="J616" s="3">
        <v>0</v>
      </c>
      <c r="K616" s="3">
        <v>0</v>
      </c>
      <c r="L616" s="3">
        <v>0</v>
      </c>
      <c r="M616" s="3">
        <v>0</v>
      </c>
      <c r="N616" s="3">
        <v>0.70227572418025064</v>
      </c>
      <c r="O616" s="3">
        <v>0.133557691964697</v>
      </c>
    </row>
    <row r="617" spans="1:15" x14ac:dyDescent="0.25">
      <c r="A617" s="1">
        <v>46048.625</v>
      </c>
      <c r="B617" s="2">
        <v>2026</v>
      </c>
      <c r="C617" s="2">
        <v>1</v>
      </c>
      <c r="D617" s="2">
        <v>26</v>
      </c>
      <c r="E617" s="2">
        <v>15</v>
      </c>
      <c r="F617" s="3">
        <v>0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>
        <v>0</v>
      </c>
      <c r="M617" s="3">
        <v>0</v>
      </c>
      <c r="N617" s="3">
        <v>0.46379322197868222</v>
      </c>
      <c r="O617" s="3">
        <v>5.1532580219853581E-2</v>
      </c>
    </row>
    <row r="618" spans="1:15" x14ac:dyDescent="0.25">
      <c r="A618" s="1">
        <v>46048.666666666664</v>
      </c>
      <c r="B618" s="2">
        <v>2026</v>
      </c>
      <c r="C618" s="2">
        <v>1</v>
      </c>
      <c r="D618" s="2">
        <v>26</v>
      </c>
      <c r="E618" s="2">
        <v>16</v>
      </c>
      <c r="F618" s="3">
        <v>0</v>
      </c>
      <c r="G618" s="3">
        <v>6.7235331307486698E-2</v>
      </c>
      <c r="H618" s="3">
        <v>0</v>
      </c>
      <c r="I618" s="3">
        <v>0</v>
      </c>
      <c r="J618" s="3">
        <v>0</v>
      </c>
      <c r="K618" s="3">
        <v>0</v>
      </c>
      <c r="L618" s="3">
        <v>0</v>
      </c>
      <c r="M618" s="3">
        <v>0</v>
      </c>
      <c r="N618" s="3">
        <v>0.2080405012220197</v>
      </c>
      <c r="O618" s="3">
        <v>3.0586203614389598E-2</v>
      </c>
    </row>
    <row r="619" spans="1:15" x14ac:dyDescent="0.25">
      <c r="A619" s="1">
        <v>46048.708333333336</v>
      </c>
      <c r="B619" s="2">
        <v>2026</v>
      </c>
      <c r="C619" s="2">
        <v>1</v>
      </c>
      <c r="D619" s="2">
        <v>26</v>
      </c>
      <c r="E619" s="2">
        <v>17</v>
      </c>
      <c r="F619" s="3">
        <v>0</v>
      </c>
      <c r="G619" s="3">
        <v>5.5794623909455353E-2</v>
      </c>
      <c r="H619" s="3">
        <v>0</v>
      </c>
      <c r="I619" s="3">
        <v>0.1157229732309925</v>
      </c>
      <c r="J619" s="3">
        <v>0</v>
      </c>
      <c r="K619" s="3">
        <v>0</v>
      </c>
      <c r="L619" s="3">
        <v>0</v>
      </c>
      <c r="M619" s="3">
        <v>0</v>
      </c>
      <c r="N619" s="3">
        <v>0</v>
      </c>
      <c r="O619" s="3">
        <v>1.9057510793383095E-2</v>
      </c>
    </row>
    <row r="620" spans="1:15" x14ac:dyDescent="0.25">
      <c r="A620" s="1">
        <v>46048.75</v>
      </c>
      <c r="B620" s="2">
        <v>2026</v>
      </c>
      <c r="C620" s="2">
        <v>1</v>
      </c>
      <c r="D620" s="2">
        <v>26</v>
      </c>
      <c r="E620" s="2">
        <v>18</v>
      </c>
      <c r="F620" s="3">
        <v>0</v>
      </c>
      <c r="G620" s="3">
        <v>0.10856384624151345</v>
      </c>
      <c r="H620" s="3">
        <v>0</v>
      </c>
      <c r="I620" s="3">
        <v>0</v>
      </c>
      <c r="J620" s="3">
        <v>0</v>
      </c>
      <c r="K620" s="3">
        <v>0</v>
      </c>
      <c r="L620" s="3">
        <v>0</v>
      </c>
      <c r="M620" s="3">
        <v>0</v>
      </c>
      <c r="N620" s="3">
        <v>0</v>
      </c>
      <c r="O620" s="3">
        <v>1.2062649582390384E-2</v>
      </c>
    </row>
    <row r="621" spans="1:15" x14ac:dyDescent="0.25">
      <c r="A621" s="1">
        <v>46048.791666666664</v>
      </c>
      <c r="B621" s="2">
        <v>2026</v>
      </c>
      <c r="C621" s="2">
        <v>1</v>
      </c>
      <c r="D621" s="2">
        <v>26</v>
      </c>
      <c r="E621" s="2">
        <v>19</v>
      </c>
      <c r="F621" s="3">
        <v>0</v>
      </c>
      <c r="G621" s="3">
        <v>0.5</v>
      </c>
      <c r="H621" s="3">
        <v>0</v>
      </c>
      <c r="I621" s="3">
        <v>0</v>
      </c>
      <c r="J621" s="3"/>
      <c r="K621" s="3">
        <v>0</v>
      </c>
      <c r="L621" s="3"/>
      <c r="M621" s="3">
        <v>1</v>
      </c>
      <c r="N621" s="3">
        <v>0.99332275554111427</v>
      </c>
      <c r="O621" s="3">
        <v>0.35618896507730202</v>
      </c>
    </row>
    <row r="622" spans="1:15" x14ac:dyDescent="0.25">
      <c r="A622" s="1">
        <v>46048.833333333336</v>
      </c>
      <c r="B622" s="2">
        <v>2026</v>
      </c>
      <c r="C622" s="2">
        <v>1</v>
      </c>
      <c r="D622" s="2">
        <v>26</v>
      </c>
      <c r="E622" s="2">
        <v>20</v>
      </c>
      <c r="F622" s="3"/>
      <c r="G622" s="3">
        <v>1</v>
      </c>
      <c r="H622" s="3"/>
      <c r="I622" s="3">
        <v>0</v>
      </c>
      <c r="J622" s="3"/>
      <c r="K622" s="3"/>
      <c r="L622" s="3"/>
      <c r="M622" s="3">
        <v>1</v>
      </c>
      <c r="N622" s="3">
        <v>0.99503153224678131</v>
      </c>
      <c r="O622" s="3">
        <v>0.74875788306169533</v>
      </c>
    </row>
    <row r="623" spans="1:15" x14ac:dyDescent="0.25">
      <c r="A623" s="1">
        <v>46048.875</v>
      </c>
      <c r="B623" s="2">
        <v>2026</v>
      </c>
      <c r="C623" s="2">
        <v>1</v>
      </c>
      <c r="D623" s="2">
        <v>26</v>
      </c>
      <c r="E623" s="2">
        <v>21</v>
      </c>
      <c r="F623" s="3"/>
      <c r="G623" s="3">
        <v>1</v>
      </c>
      <c r="H623" s="3"/>
      <c r="I623" s="3">
        <v>0</v>
      </c>
      <c r="J623" s="3"/>
      <c r="K623" s="3"/>
      <c r="L623" s="3"/>
      <c r="M623" s="3">
        <v>1</v>
      </c>
      <c r="N623" s="3">
        <v>0.9948929695865053</v>
      </c>
      <c r="O623" s="3">
        <v>0.74872324239662635</v>
      </c>
    </row>
    <row r="624" spans="1:15" x14ac:dyDescent="0.25">
      <c r="A624" s="1">
        <v>46048.916666666664</v>
      </c>
      <c r="B624" s="2">
        <v>2026</v>
      </c>
      <c r="C624" s="2">
        <v>1</v>
      </c>
      <c r="D624" s="2">
        <v>26</v>
      </c>
      <c r="E624" s="2">
        <v>22</v>
      </c>
      <c r="F624" s="3"/>
      <c r="G624" s="3">
        <v>1</v>
      </c>
      <c r="H624" s="3"/>
      <c r="I624" s="3">
        <v>0</v>
      </c>
      <c r="J624" s="3"/>
      <c r="K624" s="3"/>
      <c r="L624" s="3"/>
      <c r="M624" s="3">
        <v>1</v>
      </c>
      <c r="N624" s="3">
        <v>0.99504949527630904</v>
      </c>
      <c r="O624" s="3">
        <v>0.74876237381907729</v>
      </c>
    </row>
    <row r="625" spans="1:15" x14ac:dyDescent="0.25">
      <c r="A625" s="1">
        <v>46048.958333333336</v>
      </c>
      <c r="B625" s="2">
        <v>2026</v>
      </c>
      <c r="C625" s="2">
        <v>1</v>
      </c>
      <c r="D625" s="2">
        <v>26</v>
      </c>
      <c r="E625" s="2">
        <v>23</v>
      </c>
      <c r="F625" s="3"/>
      <c r="G625" s="3">
        <v>1</v>
      </c>
      <c r="H625" s="3"/>
      <c r="I625" s="3">
        <v>0</v>
      </c>
      <c r="J625" s="3"/>
      <c r="K625" s="3"/>
      <c r="L625" s="3"/>
      <c r="M625" s="3">
        <v>1</v>
      </c>
      <c r="N625" s="3">
        <v>0.99483361049722463</v>
      </c>
      <c r="O625" s="3">
        <v>0.74870840262430616</v>
      </c>
    </row>
    <row r="626" spans="1:15" x14ac:dyDescent="0.25">
      <c r="A626" s="1">
        <v>46049</v>
      </c>
      <c r="B626" s="2">
        <v>2026</v>
      </c>
      <c r="C626" s="2">
        <v>1</v>
      </c>
      <c r="D626" s="2">
        <v>27</v>
      </c>
      <c r="E626" s="2">
        <v>0</v>
      </c>
      <c r="F626" s="3"/>
      <c r="G626" s="3">
        <v>1</v>
      </c>
      <c r="H626" s="3"/>
      <c r="I626" s="3">
        <v>0</v>
      </c>
      <c r="J626" s="3"/>
      <c r="K626" s="3"/>
      <c r="L626" s="3"/>
      <c r="M626" s="3">
        <v>1</v>
      </c>
      <c r="N626" s="3">
        <v>0.99561347336065575</v>
      </c>
      <c r="O626" s="3">
        <v>0.74890336834016391</v>
      </c>
    </row>
    <row r="627" spans="1:15" x14ac:dyDescent="0.25">
      <c r="A627" s="1">
        <v>46049.041666666664</v>
      </c>
      <c r="B627" s="2">
        <v>2026</v>
      </c>
      <c r="C627" s="2">
        <v>1</v>
      </c>
      <c r="D627" s="2">
        <v>27</v>
      </c>
      <c r="E627" s="2">
        <v>1</v>
      </c>
      <c r="F627" s="3"/>
      <c r="G627" s="3">
        <v>1</v>
      </c>
      <c r="H627" s="3"/>
      <c r="I627" s="3">
        <v>0</v>
      </c>
      <c r="J627" s="3"/>
      <c r="K627" s="3"/>
      <c r="L627" s="3"/>
      <c r="M627" s="3">
        <v>1</v>
      </c>
      <c r="N627" s="3">
        <v>0.99540215163934431</v>
      </c>
      <c r="O627" s="3">
        <v>0.74885053790983602</v>
      </c>
    </row>
    <row r="628" spans="1:15" x14ac:dyDescent="0.25">
      <c r="A628" s="1">
        <v>46049.083333333336</v>
      </c>
      <c r="B628" s="2">
        <v>2026</v>
      </c>
      <c r="C628" s="2">
        <v>1</v>
      </c>
      <c r="D628" s="2">
        <v>27</v>
      </c>
      <c r="E628" s="2">
        <v>2</v>
      </c>
      <c r="F628" s="3"/>
      <c r="G628" s="3">
        <v>1</v>
      </c>
      <c r="H628" s="3"/>
      <c r="I628" s="3">
        <v>0</v>
      </c>
      <c r="J628" s="3"/>
      <c r="K628" s="3"/>
      <c r="L628" s="3"/>
      <c r="M628" s="3">
        <v>1</v>
      </c>
      <c r="N628" s="3">
        <v>0.99547259221311468</v>
      </c>
      <c r="O628" s="3">
        <v>0.74886814805327861</v>
      </c>
    </row>
    <row r="629" spans="1:15" x14ac:dyDescent="0.25">
      <c r="A629" s="1">
        <v>46049.125</v>
      </c>
      <c r="B629" s="2">
        <v>2026</v>
      </c>
      <c r="C629" s="2">
        <v>1</v>
      </c>
      <c r="D629" s="2">
        <v>27</v>
      </c>
      <c r="E629" s="2">
        <v>3</v>
      </c>
      <c r="F629" s="3"/>
      <c r="G629" s="3">
        <v>1</v>
      </c>
      <c r="H629" s="3"/>
      <c r="I629" s="3">
        <v>0</v>
      </c>
      <c r="J629" s="3"/>
      <c r="K629" s="3"/>
      <c r="L629" s="3"/>
      <c r="M629" s="3">
        <v>1</v>
      </c>
      <c r="N629" s="3">
        <v>0.99528560450819681</v>
      </c>
      <c r="O629" s="3">
        <v>0.7488214011270492</v>
      </c>
    </row>
    <row r="630" spans="1:15" x14ac:dyDescent="0.25">
      <c r="A630" s="1">
        <v>46049.166666666664</v>
      </c>
      <c r="B630" s="2">
        <v>2026</v>
      </c>
      <c r="C630" s="2">
        <v>1</v>
      </c>
      <c r="D630" s="2">
        <v>27</v>
      </c>
      <c r="E630" s="2">
        <v>4</v>
      </c>
      <c r="F630" s="3">
        <v>0</v>
      </c>
      <c r="G630" s="3">
        <v>0.5</v>
      </c>
      <c r="H630" s="3"/>
      <c r="I630" s="3">
        <v>0.46901541749351244</v>
      </c>
      <c r="J630" s="3"/>
      <c r="K630" s="3"/>
      <c r="L630" s="3"/>
      <c r="M630" s="3">
        <v>0.5</v>
      </c>
      <c r="N630" s="3">
        <v>0.49761014344262294</v>
      </c>
      <c r="O630" s="3">
        <v>0.3933251121872271</v>
      </c>
    </row>
    <row r="631" spans="1:15" x14ac:dyDescent="0.25">
      <c r="A631" s="1">
        <v>46049.208333333336</v>
      </c>
      <c r="B631" s="2">
        <v>2026</v>
      </c>
      <c r="C631" s="2">
        <v>1</v>
      </c>
      <c r="D631" s="2">
        <v>27</v>
      </c>
      <c r="E631" s="2">
        <v>5</v>
      </c>
      <c r="F631" s="3">
        <v>0</v>
      </c>
      <c r="G631" s="3">
        <v>0.91065626599686489</v>
      </c>
      <c r="H631" s="3"/>
      <c r="I631" s="3">
        <v>0</v>
      </c>
      <c r="J631" s="3">
        <v>0</v>
      </c>
      <c r="K631" s="3">
        <v>0</v>
      </c>
      <c r="L631" s="3"/>
      <c r="M631" s="3">
        <v>0.40706260835905977</v>
      </c>
      <c r="N631" s="3">
        <v>0.8724748283560062</v>
      </c>
      <c r="O631" s="3">
        <v>0.31288481467313295</v>
      </c>
    </row>
    <row r="632" spans="1:15" x14ac:dyDescent="0.25">
      <c r="A632" s="1">
        <v>46049.25</v>
      </c>
      <c r="B632" s="2">
        <v>2026</v>
      </c>
      <c r="C632" s="2">
        <v>1</v>
      </c>
      <c r="D632" s="2">
        <v>27</v>
      </c>
      <c r="E632" s="2">
        <v>6</v>
      </c>
      <c r="F632" s="3">
        <v>0</v>
      </c>
      <c r="G632" s="3">
        <v>1</v>
      </c>
      <c r="H632" s="3">
        <v>0</v>
      </c>
      <c r="I632" s="3">
        <v>0</v>
      </c>
      <c r="J632" s="3">
        <v>0</v>
      </c>
      <c r="K632" s="3">
        <v>0</v>
      </c>
      <c r="L632" s="3">
        <v>0</v>
      </c>
      <c r="M632" s="3">
        <v>1</v>
      </c>
      <c r="N632" s="3">
        <v>0.99406943760433042</v>
      </c>
      <c r="O632" s="3">
        <v>0.33267438195603671</v>
      </c>
    </row>
    <row r="633" spans="1:15" x14ac:dyDescent="0.25">
      <c r="A633" s="1">
        <v>46049.291666666664</v>
      </c>
      <c r="B633" s="2">
        <v>2026</v>
      </c>
      <c r="C633" s="2">
        <v>1</v>
      </c>
      <c r="D633" s="2">
        <v>27</v>
      </c>
      <c r="E633" s="2">
        <v>7</v>
      </c>
      <c r="F633" s="3">
        <v>0</v>
      </c>
      <c r="G633" s="3">
        <v>0</v>
      </c>
      <c r="H633" s="3">
        <v>0</v>
      </c>
      <c r="I633" s="3">
        <v>0</v>
      </c>
      <c r="J633" s="3">
        <v>9.9745029270378052E-2</v>
      </c>
      <c r="K633" s="3">
        <v>0</v>
      </c>
      <c r="L633" s="3">
        <v>0</v>
      </c>
      <c r="M633" s="3">
        <v>0</v>
      </c>
      <c r="N633" s="3">
        <v>0.99440967904653133</v>
      </c>
      <c r="O633" s="3">
        <v>0.1215727453685455</v>
      </c>
    </row>
    <row r="634" spans="1:15" x14ac:dyDescent="0.25">
      <c r="A634" s="1">
        <v>46049.333333333336</v>
      </c>
      <c r="B634" s="2">
        <v>2026</v>
      </c>
      <c r="C634" s="2">
        <v>1</v>
      </c>
      <c r="D634" s="2">
        <v>27</v>
      </c>
      <c r="E634" s="2">
        <v>8</v>
      </c>
      <c r="F634" s="3">
        <v>0</v>
      </c>
      <c r="G634" s="3">
        <v>0</v>
      </c>
      <c r="H634" s="3">
        <v>0</v>
      </c>
      <c r="I634" s="3">
        <v>0</v>
      </c>
      <c r="J634" s="3">
        <v>0.13067948185613065</v>
      </c>
      <c r="K634" s="3">
        <v>0</v>
      </c>
      <c r="L634" s="3">
        <v>0</v>
      </c>
      <c r="M634" s="3">
        <v>1</v>
      </c>
      <c r="N634" s="3">
        <v>0.99381481465693566</v>
      </c>
      <c r="O634" s="3">
        <v>0.23605492183478516</v>
      </c>
    </row>
    <row r="635" spans="1:15" x14ac:dyDescent="0.25">
      <c r="A635" s="1">
        <v>46049.375</v>
      </c>
      <c r="B635" s="2">
        <v>2026</v>
      </c>
      <c r="C635" s="2">
        <v>1</v>
      </c>
      <c r="D635" s="2">
        <v>27</v>
      </c>
      <c r="E635" s="2">
        <v>9</v>
      </c>
      <c r="F635" s="3">
        <v>0</v>
      </c>
      <c r="G635" s="3">
        <v>0</v>
      </c>
      <c r="H635" s="3">
        <v>0</v>
      </c>
      <c r="I635" s="3">
        <v>0</v>
      </c>
      <c r="J635" s="3">
        <v>0</v>
      </c>
      <c r="K635" s="3">
        <v>0</v>
      </c>
      <c r="L635" s="3">
        <v>0</v>
      </c>
      <c r="M635" s="3">
        <v>1</v>
      </c>
      <c r="N635" s="3">
        <v>0.9929988172520422</v>
      </c>
      <c r="O635" s="3">
        <v>0.22144431302800469</v>
      </c>
    </row>
    <row r="636" spans="1:15" x14ac:dyDescent="0.25">
      <c r="A636" s="1">
        <v>46049.416666666664</v>
      </c>
      <c r="B636" s="2">
        <v>2026</v>
      </c>
      <c r="C636" s="2">
        <v>1</v>
      </c>
      <c r="D636" s="2">
        <v>27</v>
      </c>
      <c r="E636" s="2">
        <v>10</v>
      </c>
      <c r="F636" s="3">
        <v>0</v>
      </c>
      <c r="G636" s="3">
        <v>1</v>
      </c>
      <c r="H636" s="3">
        <v>0</v>
      </c>
      <c r="I636" s="3">
        <v>0</v>
      </c>
      <c r="J636" s="3">
        <v>0</v>
      </c>
      <c r="K636" s="3">
        <v>0</v>
      </c>
      <c r="L636" s="3">
        <v>0</v>
      </c>
      <c r="M636" s="3">
        <v>1</v>
      </c>
      <c r="N636" s="3">
        <v>0.99313619740801418</v>
      </c>
      <c r="O636" s="3">
        <v>0.33257068860089045</v>
      </c>
    </row>
    <row r="637" spans="1:15" x14ac:dyDescent="0.25">
      <c r="A637" s="1">
        <v>46049.458333333336</v>
      </c>
      <c r="B637" s="2">
        <v>2026</v>
      </c>
      <c r="C637" s="2">
        <v>1</v>
      </c>
      <c r="D637" s="2">
        <v>27</v>
      </c>
      <c r="E637" s="2">
        <v>11</v>
      </c>
      <c r="F637" s="3">
        <v>0</v>
      </c>
      <c r="G637" s="3">
        <v>0.5</v>
      </c>
      <c r="H637" s="3">
        <v>0</v>
      </c>
      <c r="I637" s="3">
        <v>0</v>
      </c>
      <c r="J637" s="3">
        <v>0.17931206070484146</v>
      </c>
      <c r="K637" s="3">
        <v>0</v>
      </c>
      <c r="L637" s="3">
        <v>0</v>
      </c>
      <c r="M637" s="3">
        <v>0.5</v>
      </c>
      <c r="N637" s="3">
        <v>0.97266977761038653</v>
      </c>
      <c r="O637" s="3">
        <v>0.23910909314613646</v>
      </c>
    </row>
    <row r="638" spans="1:15" x14ac:dyDescent="0.25">
      <c r="A638" s="1">
        <v>46049.5</v>
      </c>
      <c r="B638" s="2">
        <v>2026</v>
      </c>
      <c r="C638" s="2">
        <v>1</v>
      </c>
      <c r="D638" s="2">
        <v>27</v>
      </c>
      <c r="E638" s="2">
        <v>12</v>
      </c>
      <c r="F638" s="3">
        <v>0</v>
      </c>
      <c r="G638" s="3">
        <v>0.57619879082862169</v>
      </c>
      <c r="H638" s="3">
        <v>0</v>
      </c>
      <c r="I638" s="3">
        <v>0.26033852819451631</v>
      </c>
      <c r="J638" s="3">
        <v>0.14057314223530235</v>
      </c>
      <c r="K638" s="3">
        <v>0</v>
      </c>
      <c r="L638" s="3">
        <v>0</v>
      </c>
      <c r="M638" s="3">
        <v>0</v>
      </c>
      <c r="N638" s="3">
        <v>0.7899766437792104</v>
      </c>
      <c r="O638" s="3">
        <v>0.19634301167085008</v>
      </c>
    </row>
    <row r="639" spans="1:15" x14ac:dyDescent="0.25">
      <c r="A639" s="1">
        <v>46049.541666666664</v>
      </c>
      <c r="B639" s="2">
        <v>2026</v>
      </c>
      <c r="C639" s="2">
        <v>1</v>
      </c>
      <c r="D639" s="2">
        <v>27</v>
      </c>
      <c r="E639" s="2">
        <v>13</v>
      </c>
      <c r="F639" s="3">
        <v>0</v>
      </c>
      <c r="G639" s="3">
        <v>0.20649939118110869</v>
      </c>
      <c r="H639" s="3">
        <v>0</v>
      </c>
      <c r="I639" s="3">
        <v>0.54188241637479306</v>
      </c>
      <c r="J639" s="3">
        <v>0.16401721174060521</v>
      </c>
      <c r="K639" s="3">
        <v>0</v>
      </c>
      <c r="L639" s="3">
        <v>0</v>
      </c>
      <c r="M639" s="3">
        <v>0</v>
      </c>
      <c r="N639" s="3">
        <v>0.36201506703584702</v>
      </c>
      <c r="O639" s="3">
        <v>0.14160156514803932</v>
      </c>
    </row>
    <row r="640" spans="1:15" x14ac:dyDescent="0.25">
      <c r="A640" s="1">
        <v>46049.583333333336</v>
      </c>
      <c r="B640" s="2">
        <v>2026</v>
      </c>
      <c r="C640" s="2">
        <v>1</v>
      </c>
      <c r="D640" s="2">
        <v>27</v>
      </c>
      <c r="E640" s="2">
        <v>14</v>
      </c>
      <c r="F640" s="3">
        <v>0</v>
      </c>
      <c r="G640" s="3">
        <v>0</v>
      </c>
      <c r="H640" s="3">
        <v>0</v>
      </c>
      <c r="I640" s="3">
        <v>0.30767355754396791</v>
      </c>
      <c r="J640" s="3">
        <v>2.2018176862287499E-2</v>
      </c>
      <c r="K640" s="3">
        <v>0</v>
      </c>
      <c r="L640" s="3">
        <v>0</v>
      </c>
      <c r="M640" s="3">
        <v>0</v>
      </c>
      <c r="N640" s="3">
        <v>0</v>
      </c>
      <c r="O640" s="3">
        <v>3.6632414934028384E-2</v>
      </c>
    </row>
    <row r="641" spans="1:15" x14ac:dyDescent="0.25">
      <c r="A641" s="1">
        <v>46049.625</v>
      </c>
      <c r="B641" s="2">
        <v>2026</v>
      </c>
      <c r="C641" s="2">
        <v>1</v>
      </c>
      <c r="D641" s="2">
        <v>27</v>
      </c>
      <c r="E641" s="2">
        <v>15</v>
      </c>
      <c r="F641" s="3">
        <v>0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>
        <v>0</v>
      </c>
      <c r="M641" s="3">
        <v>0</v>
      </c>
      <c r="N641" s="3">
        <v>0</v>
      </c>
      <c r="O641" s="3">
        <v>0</v>
      </c>
    </row>
    <row r="642" spans="1:15" x14ac:dyDescent="0.25">
      <c r="A642" s="1">
        <v>46049.666666666664</v>
      </c>
      <c r="B642" s="2">
        <v>2026</v>
      </c>
      <c r="C642" s="2">
        <v>1</v>
      </c>
      <c r="D642" s="2">
        <v>27</v>
      </c>
      <c r="E642" s="2">
        <v>16</v>
      </c>
      <c r="F642" s="3">
        <v>0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3">
        <v>0</v>
      </c>
      <c r="M642" s="3">
        <v>0</v>
      </c>
      <c r="N642" s="3">
        <v>0</v>
      </c>
      <c r="O642" s="3">
        <v>0</v>
      </c>
    </row>
    <row r="643" spans="1:15" x14ac:dyDescent="0.25">
      <c r="A643" s="1">
        <v>46049.708333333336</v>
      </c>
      <c r="B643" s="2">
        <v>2026</v>
      </c>
      <c r="C643" s="2">
        <v>1</v>
      </c>
      <c r="D643" s="2">
        <v>27</v>
      </c>
      <c r="E643" s="2">
        <v>17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>
        <v>0</v>
      </c>
      <c r="M643" s="3">
        <v>0</v>
      </c>
      <c r="N643" s="3">
        <v>0</v>
      </c>
      <c r="O643" s="3">
        <v>0</v>
      </c>
    </row>
    <row r="644" spans="1:15" x14ac:dyDescent="0.25">
      <c r="A644" s="1">
        <v>46049.75</v>
      </c>
      <c r="B644" s="2">
        <v>2026</v>
      </c>
      <c r="C644" s="2">
        <v>1</v>
      </c>
      <c r="D644" s="2">
        <v>27</v>
      </c>
      <c r="E644" s="2">
        <v>18</v>
      </c>
      <c r="F644" s="3">
        <v>0</v>
      </c>
      <c r="G644" s="3">
        <v>0</v>
      </c>
      <c r="H644" s="3">
        <v>0</v>
      </c>
      <c r="I644" s="3">
        <v>0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>
        <v>0</v>
      </c>
    </row>
    <row r="645" spans="1:15" x14ac:dyDescent="0.25">
      <c r="A645" s="1">
        <v>46049.791666666664</v>
      </c>
      <c r="B645" s="2">
        <v>2026</v>
      </c>
      <c r="C645" s="2">
        <v>1</v>
      </c>
      <c r="D645" s="2">
        <v>27</v>
      </c>
      <c r="E645" s="2">
        <v>19</v>
      </c>
      <c r="F645" s="3">
        <v>0</v>
      </c>
      <c r="G645" s="3">
        <v>0</v>
      </c>
      <c r="H645" s="3">
        <v>0</v>
      </c>
      <c r="I645" s="3">
        <v>0</v>
      </c>
      <c r="J645" s="3"/>
      <c r="K645" s="3">
        <v>0</v>
      </c>
      <c r="L645" s="3">
        <v>0</v>
      </c>
      <c r="M645" s="3">
        <v>0</v>
      </c>
      <c r="N645" s="3">
        <v>0</v>
      </c>
      <c r="O645" s="3">
        <v>0</v>
      </c>
    </row>
    <row r="646" spans="1:15" x14ac:dyDescent="0.25">
      <c r="A646" s="1">
        <v>46049.833333333336</v>
      </c>
      <c r="B646" s="2">
        <v>2026</v>
      </c>
      <c r="C646" s="2">
        <v>1</v>
      </c>
      <c r="D646" s="2">
        <v>27</v>
      </c>
      <c r="E646" s="2">
        <v>20</v>
      </c>
      <c r="F646" s="3"/>
      <c r="G646" s="3">
        <v>0</v>
      </c>
      <c r="H646" s="3"/>
      <c r="I646" s="3">
        <v>0</v>
      </c>
      <c r="J646" s="3"/>
      <c r="K646" s="3"/>
      <c r="L646" s="3"/>
      <c r="M646" s="3">
        <v>0</v>
      </c>
      <c r="N646" s="3">
        <v>0</v>
      </c>
      <c r="O646" s="3">
        <v>0</v>
      </c>
    </row>
    <row r="647" spans="1:15" x14ac:dyDescent="0.25">
      <c r="A647" s="1">
        <v>46049.875</v>
      </c>
      <c r="B647" s="2">
        <v>2026</v>
      </c>
      <c r="C647" s="2">
        <v>1</v>
      </c>
      <c r="D647" s="2">
        <v>27</v>
      </c>
      <c r="E647" s="2">
        <v>21</v>
      </c>
      <c r="F647" s="3"/>
      <c r="G647" s="3">
        <v>0</v>
      </c>
      <c r="H647" s="3"/>
      <c r="I647" s="3">
        <v>3.8483080707173614E-2</v>
      </c>
      <c r="J647" s="3"/>
      <c r="K647" s="3"/>
      <c r="L647" s="3"/>
      <c r="M647" s="3">
        <v>0</v>
      </c>
      <c r="N647" s="3">
        <v>4.4831141183388754E-2</v>
      </c>
      <c r="O647" s="3">
        <v>2.0828555472640592E-2</v>
      </c>
    </row>
    <row r="648" spans="1:15" x14ac:dyDescent="0.25">
      <c r="A648" s="1">
        <v>46049.916666666664</v>
      </c>
      <c r="B648" s="2">
        <v>2026</v>
      </c>
      <c r="C648" s="2">
        <v>1</v>
      </c>
      <c r="D648" s="2">
        <v>27</v>
      </c>
      <c r="E648" s="2">
        <v>22</v>
      </c>
      <c r="F648" s="3"/>
      <c r="G648" s="3">
        <v>0</v>
      </c>
      <c r="H648" s="3"/>
      <c r="I648" s="3">
        <v>0</v>
      </c>
      <c r="J648" s="3"/>
      <c r="K648" s="3"/>
      <c r="L648" s="3"/>
      <c r="M648" s="3">
        <v>0</v>
      </c>
      <c r="N648" s="3">
        <v>0</v>
      </c>
      <c r="O648" s="3">
        <v>0</v>
      </c>
    </row>
    <row r="649" spans="1:15" x14ac:dyDescent="0.25">
      <c r="A649" s="1">
        <v>46049.958333333336</v>
      </c>
      <c r="B649" s="2">
        <v>2026</v>
      </c>
      <c r="C649" s="2">
        <v>1</v>
      </c>
      <c r="D649" s="2">
        <v>27</v>
      </c>
      <c r="E649" s="2">
        <v>23</v>
      </c>
      <c r="F649" s="3"/>
      <c r="G649" s="3">
        <v>0</v>
      </c>
      <c r="H649" s="3"/>
      <c r="I649" s="3">
        <v>0</v>
      </c>
      <c r="J649" s="3"/>
      <c r="K649" s="3"/>
      <c r="L649" s="3"/>
      <c r="M649" s="3">
        <v>0</v>
      </c>
      <c r="N649" s="3">
        <v>0</v>
      </c>
      <c r="O649" s="3">
        <v>0</v>
      </c>
    </row>
    <row r="650" spans="1:15" x14ac:dyDescent="0.25">
      <c r="A650" s="1">
        <v>46050</v>
      </c>
      <c r="B650" s="2">
        <v>2026</v>
      </c>
      <c r="C650" s="2">
        <v>1</v>
      </c>
      <c r="D650" s="2">
        <v>28</v>
      </c>
      <c r="E650" s="2">
        <v>0</v>
      </c>
      <c r="F650" s="3"/>
      <c r="G650" s="3">
        <v>0</v>
      </c>
      <c r="H650" s="3"/>
      <c r="I650" s="3">
        <v>0</v>
      </c>
      <c r="J650" s="3"/>
      <c r="K650" s="3"/>
      <c r="L650" s="3"/>
      <c r="M650" s="3">
        <v>0</v>
      </c>
      <c r="N650" s="3">
        <v>0</v>
      </c>
      <c r="O650" s="3">
        <v>0</v>
      </c>
    </row>
    <row r="651" spans="1:15" x14ac:dyDescent="0.25">
      <c r="A651" s="1">
        <v>46050.041666666664</v>
      </c>
      <c r="B651" s="2">
        <v>2026</v>
      </c>
      <c r="C651" s="2">
        <v>1</v>
      </c>
      <c r="D651" s="2">
        <v>28</v>
      </c>
      <c r="E651" s="2">
        <v>1</v>
      </c>
      <c r="F651" s="3"/>
      <c r="G651" s="3">
        <v>0</v>
      </c>
      <c r="H651" s="3"/>
      <c r="I651" s="3">
        <v>0</v>
      </c>
      <c r="J651" s="3"/>
      <c r="K651" s="3"/>
      <c r="L651" s="3"/>
      <c r="M651" s="3">
        <v>0</v>
      </c>
      <c r="N651" s="3">
        <v>0</v>
      </c>
      <c r="O651" s="3">
        <v>0</v>
      </c>
    </row>
    <row r="652" spans="1:15" x14ac:dyDescent="0.25">
      <c r="A652" s="1">
        <v>46050.083333333336</v>
      </c>
      <c r="B652" s="2">
        <v>2026</v>
      </c>
      <c r="C652" s="2">
        <v>1</v>
      </c>
      <c r="D652" s="2">
        <v>28</v>
      </c>
      <c r="E652" s="2">
        <v>2</v>
      </c>
      <c r="F652" s="3"/>
      <c r="G652" s="3">
        <v>0</v>
      </c>
      <c r="H652" s="3"/>
      <c r="I652" s="3">
        <v>0</v>
      </c>
      <c r="J652" s="3"/>
      <c r="K652" s="3"/>
      <c r="L652" s="3"/>
      <c r="M652" s="3">
        <v>0</v>
      </c>
      <c r="N652" s="3">
        <v>0</v>
      </c>
      <c r="O652" s="3">
        <v>0</v>
      </c>
    </row>
    <row r="653" spans="1:15" x14ac:dyDescent="0.25">
      <c r="A653" s="1">
        <v>46050.125</v>
      </c>
      <c r="B653" s="2">
        <v>2026</v>
      </c>
      <c r="C653" s="2">
        <v>1</v>
      </c>
      <c r="D653" s="2">
        <v>28</v>
      </c>
      <c r="E653" s="2">
        <v>3</v>
      </c>
      <c r="F653" s="3"/>
      <c r="G653" s="3">
        <v>0</v>
      </c>
      <c r="H653" s="3"/>
      <c r="I653" s="3">
        <v>0</v>
      </c>
      <c r="J653" s="3"/>
      <c r="K653" s="3"/>
      <c r="L653" s="3"/>
      <c r="M653" s="3">
        <v>0</v>
      </c>
      <c r="N653" s="3">
        <v>0</v>
      </c>
      <c r="O653" s="3">
        <v>0</v>
      </c>
    </row>
    <row r="654" spans="1:15" x14ac:dyDescent="0.25">
      <c r="A654" s="1">
        <v>46050.166666666664</v>
      </c>
      <c r="B654" s="2">
        <v>2026</v>
      </c>
      <c r="C654" s="2">
        <v>1</v>
      </c>
      <c r="D654" s="2">
        <v>28</v>
      </c>
      <c r="E654" s="2">
        <v>4</v>
      </c>
      <c r="F654" s="3">
        <v>0</v>
      </c>
      <c r="G654" s="3">
        <v>0</v>
      </c>
      <c r="H654" s="3"/>
      <c r="I654" s="3">
        <v>0</v>
      </c>
      <c r="J654" s="3"/>
      <c r="K654" s="3"/>
      <c r="L654" s="3"/>
      <c r="M654" s="3">
        <v>0</v>
      </c>
      <c r="N654" s="3">
        <v>0</v>
      </c>
      <c r="O654" s="3">
        <v>0</v>
      </c>
    </row>
    <row r="655" spans="1:15" x14ac:dyDescent="0.25">
      <c r="A655" s="1">
        <v>46050.208333333336</v>
      </c>
      <c r="B655" s="2">
        <v>2026</v>
      </c>
      <c r="C655" s="2">
        <v>1</v>
      </c>
      <c r="D655" s="2">
        <v>28</v>
      </c>
      <c r="E655" s="2">
        <v>5</v>
      </c>
      <c r="F655" s="3">
        <v>0</v>
      </c>
      <c r="G655" s="3">
        <v>0</v>
      </c>
      <c r="H655" s="3"/>
      <c r="I655" s="3">
        <v>0</v>
      </c>
      <c r="J655" s="3"/>
      <c r="K655" s="3"/>
      <c r="L655" s="3"/>
      <c r="M655" s="3">
        <v>0</v>
      </c>
      <c r="N655" s="3">
        <v>0</v>
      </c>
      <c r="O655" s="3">
        <v>0</v>
      </c>
    </row>
    <row r="656" spans="1:15" x14ac:dyDescent="0.25">
      <c r="A656" s="1">
        <v>46050.25</v>
      </c>
      <c r="B656" s="2">
        <v>2026</v>
      </c>
      <c r="C656" s="2">
        <v>1</v>
      </c>
      <c r="D656" s="2">
        <v>28</v>
      </c>
      <c r="E656" s="2">
        <v>6</v>
      </c>
      <c r="F656" s="3">
        <v>0</v>
      </c>
      <c r="G656" s="3">
        <v>0</v>
      </c>
      <c r="H656" s="3">
        <v>0</v>
      </c>
      <c r="I656" s="3">
        <v>0</v>
      </c>
      <c r="J656" s="3">
        <v>0</v>
      </c>
      <c r="K656" s="3">
        <v>0</v>
      </c>
      <c r="L656" s="3">
        <v>0</v>
      </c>
      <c r="M656" s="3">
        <v>0</v>
      </c>
      <c r="N656" s="3">
        <v>0</v>
      </c>
      <c r="O656" s="3">
        <v>0</v>
      </c>
    </row>
    <row r="657" spans="1:15" x14ac:dyDescent="0.25">
      <c r="A657" s="1">
        <v>46050.291666666664</v>
      </c>
      <c r="B657" s="2">
        <v>2026</v>
      </c>
      <c r="C657" s="2">
        <v>1</v>
      </c>
      <c r="D657" s="2">
        <v>28</v>
      </c>
      <c r="E657" s="2">
        <v>7</v>
      </c>
      <c r="F657" s="3">
        <v>0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3">
        <v>0</v>
      </c>
      <c r="M657" s="3">
        <v>8.5807809212066193E-3</v>
      </c>
      <c r="N657" s="3">
        <v>0.11148951869864165</v>
      </c>
      <c r="O657" s="3">
        <v>1.3341144402205364E-2</v>
      </c>
    </row>
    <row r="658" spans="1:15" x14ac:dyDescent="0.25">
      <c r="A658" s="1">
        <v>46050.333333333336</v>
      </c>
      <c r="B658" s="2">
        <v>2026</v>
      </c>
      <c r="C658" s="2">
        <v>1</v>
      </c>
      <c r="D658" s="2">
        <v>28</v>
      </c>
      <c r="E658" s="2">
        <v>8</v>
      </c>
      <c r="F658" s="3">
        <v>0</v>
      </c>
      <c r="G658" s="3">
        <v>0</v>
      </c>
      <c r="H658" s="3">
        <v>0</v>
      </c>
      <c r="I658" s="3">
        <v>3.3801941322110854E-2</v>
      </c>
      <c r="J658" s="3">
        <v>0</v>
      </c>
      <c r="K658" s="3">
        <v>0</v>
      </c>
      <c r="L658" s="3">
        <v>0</v>
      </c>
      <c r="M658" s="3">
        <v>0</v>
      </c>
      <c r="N658" s="3">
        <v>0.34013491046184052</v>
      </c>
      <c r="O658" s="3">
        <v>4.1548539087105707E-2</v>
      </c>
    </row>
    <row r="659" spans="1:15" x14ac:dyDescent="0.25">
      <c r="A659" s="1">
        <v>46050.375</v>
      </c>
      <c r="B659" s="2">
        <v>2026</v>
      </c>
      <c r="C659" s="2">
        <v>1</v>
      </c>
      <c r="D659" s="2">
        <v>28</v>
      </c>
      <c r="E659" s="2">
        <v>9</v>
      </c>
      <c r="F659" s="3">
        <v>2.0111203462210955E-2</v>
      </c>
      <c r="G659" s="3">
        <v>2.3886888389146599E-2</v>
      </c>
      <c r="H659" s="3">
        <v>1.7919455830458165E-2</v>
      </c>
      <c r="I659" s="3">
        <v>0</v>
      </c>
      <c r="J659" s="3">
        <v>0</v>
      </c>
      <c r="K659" s="3">
        <v>0</v>
      </c>
      <c r="L659" s="3">
        <v>6.6166952965292555E-2</v>
      </c>
      <c r="M659" s="3">
        <v>0.29378045076079978</v>
      </c>
      <c r="N659" s="3">
        <v>0.2298807998966548</v>
      </c>
      <c r="O659" s="3">
        <v>7.2416194589395869E-2</v>
      </c>
    </row>
    <row r="660" spans="1:15" x14ac:dyDescent="0.25">
      <c r="A660" s="1">
        <v>46050.416666666664</v>
      </c>
      <c r="B660" s="2">
        <v>2026</v>
      </c>
      <c r="C660" s="2">
        <v>1</v>
      </c>
      <c r="D660" s="2">
        <v>28</v>
      </c>
      <c r="E660" s="2">
        <v>10</v>
      </c>
      <c r="F660" s="3">
        <v>7.7843002645714768E-2</v>
      </c>
      <c r="G660" s="3">
        <v>0</v>
      </c>
      <c r="H660" s="3">
        <v>0</v>
      </c>
      <c r="I660" s="3">
        <v>0</v>
      </c>
      <c r="J660" s="3">
        <v>0</v>
      </c>
      <c r="K660" s="3">
        <v>0</v>
      </c>
      <c r="L660" s="3">
        <v>0.17994980968557625</v>
      </c>
      <c r="M660" s="3">
        <v>0</v>
      </c>
      <c r="N660" s="3">
        <v>0</v>
      </c>
      <c r="O660" s="3">
        <v>2.8643645814587892E-2</v>
      </c>
    </row>
    <row r="661" spans="1:15" x14ac:dyDescent="0.25">
      <c r="A661" s="1">
        <v>46050.458333333336</v>
      </c>
      <c r="B661" s="2">
        <v>2026</v>
      </c>
      <c r="C661" s="2">
        <v>1</v>
      </c>
      <c r="D661" s="2">
        <v>28</v>
      </c>
      <c r="E661" s="2">
        <v>11</v>
      </c>
      <c r="F661" s="3">
        <v>0</v>
      </c>
      <c r="G661" s="3">
        <v>0</v>
      </c>
      <c r="H661" s="3">
        <v>0</v>
      </c>
      <c r="I661" s="3">
        <v>0</v>
      </c>
      <c r="J661" s="3">
        <v>0</v>
      </c>
      <c r="K661" s="3">
        <v>0</v>
      </c>
      <c r="L661" s="3">
        <v>0.1155958325204028</v>
      </c>
      <c r="M661" s="3">
        <v>0</v>
      </c>
      <c r="N661" s="3">
        <v>0</v>
      </c>
      <c r="O661" s="3">
        <v>1.2843981391155867E-2</v>
      </c>
    </row>
    <row r="662" spans="1:15" x14ac:dyDescent="0.25">
      <c r="A662" s="1">
        <v>46050.5</v>
      </c>
      <c r="B662" s="2">
        <v>2026</v>
      </c>
      <c r="C662" s="2">
        <v>1</v>
      </c>
      <c r="D662" s="2">
        <v>28</v>
      </c>
      <c r="E662" s="2">
        <v>12</v>
      </c>
      <c r="F662" s="3">
        <v>1.1227097265263945E-2</v>
      </c>
      <c r="G662" s="3">
        <v>0</v>
      </c>
      <c r="H662" s="3">
        <v>0</v>
      </c>
      <c r="I662" s="3">
        <v>0</v>
      </c>
      <c r="J662" s="3">
        <v>0</v>
      </c>
      <c r="K662" s="3">
        <v>0</v>
      </c>
      <c r="L662" s="3">
        <v>6.2806205391386843E-2</v>
      </c>
      <c r="M662" s="3">
        <v>0</v>
      </c>
      <c r="N662" s="3">
        <v>0</v>
      </c>
      <c r="O662" s="3">
        <v>8.2259225174056427E-3</v>
      </c>
    </row>
    <row r="663" spans="1:15" x14ac:dyDescent="0.25">
      <c r="A663" s="1">
        <v>46050.541666666664</v>
      </c>
      <c r="B663" s="2">
        <v>2026</v>
      </c>
      <c r="C663" s="2">
        <v>1</v>
      </c>
      <c r="D663" s="2">
        <v>28</v>
      </c>
      <c r="E663" s="2">
        <v>13</v>
      </c>
      <c r="F663" s="3">
        <v>0</v>
      </c>
      <c r="G663" s="3">
        <v>0</v>
      </c>
      <c r="H663" s="3">
        <v>0</v>
      </c>
      <c r="I663" s="3">
        <v>0.1118550058826825</v>
      </c>
      <c r="J663" s="3">
        <v>0</v>
      </c>
      <c r="K663" s="3">
        <v>0</v>
      </c>
      <c r="L663" s="3">
        <v>0.10090009095377461</v>
      </c>
      <c r="M663" s="3">
        <v>0</v>
      </c>
      <c r="N663" s="3">
        <v>0.23746506047938259</v>
      </c>
      <c r="O663" s="3">
        <v>5.0024461923982189E-2</v>
      </c>
    </row>
    <row r="664" spans="1:15" x14ac:dyDescent="0.25">
      <c r="A664" s="1">
        <v>46050.583333333336</v>
      </c>
      <c r="B664" s="2">
        <v>2026</v>
      </c>
      <c r="C664" s="2">
        <v>1</v>
      </c>
      <c r="D664" s="2">
        <v>28</v>
      </c>
      <c r="E664" s="2">
        <v>14</v>
      </c>
      <c r="F664" s="3">
        <v>0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  <c r="L664" s="3">
        <v>1.129280121781155E-2</v>
      </c>
      <c r="M664" s="3">
        <v>0</v>
      </c>
      <c r="N664" s="3">
        <v>0</v>
      </c>
      <c r="O664" s="3">
        <v>1.2547556908679501E-3</v>
      </c>
    </row>
    <row r="665" spans="1:15" x14ac:dyDescent="0.25">
      <c r="A665" s="1">
        <v>46050.625</v>
      </c>
      <c r="B665" s="2">
        <v>2026</v>
      </c>
      <c r="C665" s="2">
        <v>1</v>
      </c>
      <c r="D665" s="2">
        <v>28</v>
      </c>
      <c r="E665" s="2">
        <v>15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3">
        <v>0</v>
      </c>
      <c r="M665" s="3">
        <v>0</v>
      </c>
      <c r="N665" s="3">
        <v>0</v>
      </c>
      <c r="O665" s="3">
        <v>0</v>
      </c>
    </row>
    <row r="666" spans="1:15" x14ac:dyDescent="0.25">
      <c r="A666" s="1">
        <v>46050.666666666664</v>
      </c>
      <c r="B666" s="2">
        <v>2026</v>
      </c>
      <c r="C666" s="2">
        <v>1</v>
      </c>
      <c r="D666" s="2">
        <v>28</v>
      </c>
      <c r="E666" s="2">
        <v>16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L666" s="3">
        <v>0</v>
      </c>
      <c r="M666" s="3">
        <v>0</v>
      </c>
      <c r="N666" s="3">
        <v>0</v>
      </c>
      <c r="O666" s="3">
        <v>0</v>
      </c>
    </row>
    <row r="667" spans="1:15" x14ac:dyDescent="0.25">
      <c r="A667" s="1">
        <v>46050.708333333336</v>
      </c>
      <c r="B667" s="2">
        <v>2026</v>
      </c>
      <c r="C667" s="2">
        <v>1</v>
      </c>
      <c r="D667" s="2">
        <v>28</v>
      </c>
      <c r="E667" s="2">
        <v>17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3">
        <v>0</v>
      </c>
      <c r="M667" s="3"/>
      <c r="N667" s="3">
        <v>0</v>
      </c>
      <c r="O667" s="3">
        <v>0</v>
      </c>
    </row>
    <row r="668" spans="1:15" x14ac:dyDescent="0.25">
      <c r="A668" s="1">
        <v>46050.75</v>
      </c>
      <c r="B668" s="2">
        <v>2026</v>
      </c>
      <c r="C668" s="2">
        <v>1</v>
      </c>
      <c r="D668" s="2">
        <v>28</v>
      </c>
      <c r="E668" s="2">
        <v>18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3">
        <v>0</v>
      </c>
      <c r="M668" s="3">
        <v>0</v>
      </c>
      <c r="N668" s="3">
        <v>0</v>
      </c>
      <c r="O668" s="3">
        <v>0</v>
      </c>
    </row>
    <row r="669" spans="1:15" x14ac:dyDescent="0.25">
      <c r="A669" s="1">
        <v>46050.791666666664</v>
      </c>
      <c r="B669" s="2">
        <v>2026</v>
      </c>
      <c r="C669" s="2">
        <v>1</v>
      </c>
      <c r="D669" s="2">
        <v>28</v>
      </c>
      <c r="E669" s="2">
        <v>19</v>
      </c>
      <c r="F669" s="3">
        <v>0</v>
      </c>
      <c r="G669" s="3">
        <v>0.5</v>
      </c>
      <c r="H669" s="3">
        <v>0</v>
      </c>
      <c r="I669" s="3">
        <v>0</v>
      </c>
      <c r="J669" s="3"/>
      <c r="K669" s="3">
        <v>0</v>
      </c>
      <c r="L669" s="3">
        <v>0</v>
      </c>
      <c r="M669" s="3">
        <v>0.5</v>
      </c>
      <c r="N669" s="3">
        <v>0.4946567169979984</v>
      </c>
      <c r="O669" s="3">
        <v>0.18683208962474979</v>
      </c>
    </row>
    <row r="670" spans="1:15" x14ac:dyDescent="0.25">
      <c r="A670" s="1">
        <v>46050.833333333336</v>
      </c>
      <c r="B670" s="2">
        <v>2026</v>
      </c>
      <c r="C670" s="2">
        <v>1</v>
      </c>
      <c r="D670" s="2">
        <v>28</v>
      </c>
      <c r="E670" s="2">
        <v>20</v>
      </c>
      <c r="F670" s="3"/>
      <c r="G670" s="3">
        <v>1</v>
      </c>
      <c r="H670" s="3"/>
      <c r="I670" s="3">
        <v>0</v>
      </c>
      <c r="J670" s="3"/>
      <c r="K670" s="3"/>
      <c r="L670" s="3"/>
      <c r="M670" s="3">
        <v>1</v>
      </c>
      <c r="N670" s="3">
        <v>0.99189852110521159</v>
      </c>
      <c r="O670" s="3">
        <v>0.74797463027630284</v>
      </c>
    </row>
    <row r="671" spans="1:15" x14ac:dyDescent="0.25">
      <c r="A671" s="1">
        <v>46050.875</v>
      </c>
      <c r="B671" s="2">
        <v>2026</v>
      </c>
      <c r="C671" s="2">
        <v>1</v>
      </c>
      <c r="D671" s="2">
        <v>28</v>
      </c>
      <c r="E671" s="2">
        <v>21</v>
      </c>
      <c r="F671" s="3"/>
      <c r="G671" s="3">
        <v>1</v>
      </c>
      <c r="H671" s="3"/>
      <c r="I671" s="3">
        <v>0</v>
      </c>
      <c r="J671" s="3"/>
      <c r="K671" s="3"/>
      <c r="L671" s="3"/>
      <c r="M671" s="3">
        <v>0.99526696337399811</v>
      </c>
      <c r="N671" s="3">
        <v>0.99346949316375677</v>
      </c>
      <c r="O671" s="3">
        <v>0.74718411413443875</v>
      </c>
    </row>
    <row r="672" spans="1:15" x14ac:dyDescent="0.25">
      <c r="A672" s="1">
        <v>46050.916666666664</v>
      </c>
      <c r="B672" s="2">
        <v>2026</v>
      </c>
      <c r="C672" s="2">
        <v>1</v>
      </c>
      <c r="D672" s="2">
        <v>28</v>
      </c>
      <c r="E672" s="2">
        <v>22</v>
      </c>
      <c r="F672" s="3"/>
      <c r="G672" s="3">
        <v>1</v>
      </c>
      <c r="H672" s="3"/>
      <c r="I672" s="3">
        <v>0</v>
      </c>
      <c r="J672" s="3"/>
      <c r="K672" s="3"/>
      <c r="L672" s="3"/>
      <c r="M672" s="3">
        <v>0.99213165833524175</v>
      </c>
      <c r="N672" s="3">
        <v>0.9936551828012431</v>
      </c>
      <c r="O672" s="3">
        <v>0.74644671028412124</v>
      </c>
    </row>
    <row r="673" spans="1:15" x14ac:dyDescent="0.25">
      <c r="A673" s="1">
        <v>46050.958333333336</v>
      </c>
      <c r="B673" s="2">
        <v>2026</v>
      </c>
      <c r="C673" s="2">
        <v>1</v>
      </c>
      <c r="D673" s="2">
        <v>28</v>
      </c>
      <c r="E673" s="2">
        <v>23</v>
      </c>
      <c r="F673" s="3"/>
      <c r="G673" s="3">
        <v>0</v>
      </c>
      <c r="H673" s="3"/>
      <c r="I673" s="3">
        <v>0</v>
      </c>
      <c r="J673" s="3"/>
      <c r="K673" s="3"/>
      <c r="L673" s="3"/>
      <c r="M673" s="3">
        <v>6.5270421546841456E-2</v>
      </c>
      <c r="N673" s="3">
        <v>0</v>
      </c>
      <c r="O673" s="3">
        <v>1.6317605386710364E-2</v>
      </c>
    </row>
    <row r="674" spans="1:15" x14ac:dyDescent="0.25">
      <c r="A674" s="1">
        <v>46051</v>
      </c>
      <c r="B674" s="2">
        <v>2026</v>
      </c>
      <c r="C674" s="2">
        <v>1</v>
      </c>
      <c r="D674" s="2">
        <v>29</v>
      </c>
      <c r="E674" s="2">
        <v>0</v>
      </c>
      <c r="F674" s="3"/>
      <c r="G674" s="3">
        <v>4.3721319099631485E-2</v>
      </c>
      <c r="H674" s="3"/>
      <c r="I674" s="3">
        <v>0</v>
      </c>
      <c r="J674" s="3"/>
      <c r="K674" s="3"/>
      <c r="L674" s="3"/>
      <c r="M674" s="3">
        <v>0</v>
      </c>
      <c r="N674" s="3">
        <v>0</v>
      </c>
      <c r="O674" s="3">
        <v>1.0930329774907871E-2</v>
      </c>
    </row>
    <row r="675" spans="1:15" x14ac:dyDescent="0.25">
      <c r="A675" s="1">
        <v>46051.041666666664</v>
      </c>
      <c r="B675" s="2">
        <v>2026</v>
      </c>
      <c r="C675" s="2">
        <v>1</v>
      </c>
      <c r="D675" s="2">
        <v>29</v>
      </c>
      <c r="E675" s="2">
        <v>1</v>
      </c>
      <c r="F675" s="3"/>
      <c r="G675" s="3">
        <v>0</v>
      </c>
      <c r="H675" s="3"/>
      <c r="I675" s="3">
        <v>0</v>
      </c>
      <c r="J675" s="3"/>
      <c r="K675" s="3"/>
      <c r="L675" s="3"/>
      <c r="M675" s="3">
        <v>0</v>
      </c>
      <c r="N675" s="3">
        <v>0</v>
      </c>
      <c r="O675" s="3">
        <v>0</v>
      </c>
    </row>
    <row r="676" spans="1:15" x14ac:dyDescent="0.25">
      <c r="A676" s="1">
        <v>46051.083333333336</v>
      </c>
      <c r="B676" s="2">
        <v>2026</v>
      </c>
      <c r="C676" s="2">
        <v>1</v>
      </c>
      <c r="D676" s="2">
        <v>29</v>
      </c>
      <c r="E676" s="2">
        <v>2</v>
      </c>
      <c r="F676" s="3"/>
      <c r="G676" s="3">
        <v>0</v>
      </c>
      <c r="H676" s="3"/>
      <c r="I676" s="3">
        <v>0</v>
      </c>
      <c r="J676" s="3"/>
      <c r="K676" s="3"/>
      <c r="L676" s="3"/>
      <c r="M676" s="3">
        <v>0</v>
      </c>
      <c r="N676" s="3">
        <v>0</v>
      </c>
      <c r="O676" s="3">
        <v>0</v>
      </c>
    </row>
    <row r="677" spans="1:15" x14ac:dyDescent="0.25">
      <c r="A677" s="1">
        <v>46051.125</v>
      </c>
      <c r="B677" s="2">
        <v>2026</v>
      </c>
      <c r="C677" s="2">
        <v>1</v>
      </c>
      <c r="D677" s="2">
        <v>29</v>
      </c>
      <c r="E677" s="2">
        <v>3</v>
      </c>
      <c r="F677" s="3"/>
      <c r="G677" s="3">
        <v>0</v>
      </c>
      <c r="H677" s="3"/>
      <c r="I677" s="3">
        <v>0</v>
      </c>
      <c r="J677" s="3"/>
      <c r="K677" s="3"/>
      <c r="L677" s="3"/>
      <c r="M677" s="3">
        <v>0</v>
      </c>
      <c r="N677" s="3">
        <v>0</v>
      </c>
      <c r="O677" s="3">
        <v>0</v>
      </c>
    </row>
    <row r="678" spans="1:15" x14ac:dyDescent="0.25">
      <c r="A678" s="1">
        <v>46051.166666666664</v>
      </c>
      <c r="B678" s="2">
        <v>2026</v>
      </c>
      <c r="C678" s="2">
        <v>1</v>
      </c>
      <c r="D678" s="2">
        <v>29</v>
      </c>
      <c r="E678" s="2">
        <v>4</v>
      </c>
      <c r="F678" s="3">
        <v>0</v>
      </c>
      <c r="G678" s="3">
        <v>0</v>
      </c>
      <c r="H678" s="3"/>
      <c r="I678" s="3">
        <v>0</v>
      </c>
      <c r="J678" s="3"/>
      <c r="K678" s="3"/>
      <c r="L678" s="3"/>
      <c r="M678" s="3">
        <v>0</v>
      </c>
      <c r="N678" s="3">
        <v>0</v>
      </c>
      <c r="O678" s="3">
        <v>0</v>
      </c>
    </row>
    <row r="679" spans="1:15" x14ac:dyDescent="0.25">
      <c r="A679" s="1">
        <v>46051.208333333336</v>
      </c>
      <c r="B679" s="2">
        <v>2026</v>
      </c>
      <c r="C679" s="2">
        <v>1</v>
      </c>
      <c r="D679" s="2">
        <v>29</v>
      </c>
      <c r="E679" s="2">
        <v>5</v>
      </c>
      <c r="F679" s="3">
        <v>0</v>
      </c>
      <c r="G679" s="3">
        <v>0</v>
      </c>
      <c r="H679" s="3"/>
      <c r="I679" s="3">
        <v>0</v>
      </c>
      <c r="J679" s="3"/>
      <c r="K679" s="3"/>
      <c r="L679" s="3"/>
      <c r="M679" s="3">
        <v>0</v>
      </c>
      <c r="N679" s="3">
        <v>0</v>
      </c>
      <c r="O679" s="3">
        <v>0</v>
      </c>
    </row>
    <row r="680" spans="1:15" x14ac:dyDescent="0.25">
      <c r="A680" s="1">
        <v>46051.25</v>
      </c>
      <c r="B680" s="2">
        <v>2026</v>
      </c>
      <c r="C680" s="2">
        <v>1</v>
      </c>
      <c r="D680" s="2">
        <v>29</v>
      </c>
      <c r="E680" s="2">
        <v>6</v>
      </c>
      <c r="F680" s="3">
        <v>0</v>
      </c>
      <c r="G680" s="3">
        <v>0</v>
      </c>
      <c r="H680" s="3">
        <v>0</v>
      </c>
      <c r="I680" s="3">
        <v>0.11929521200160945</v>
      </c>
      <c r="J680" s="3"/>
      <c r="K680" s="3">
        <v>0</v>
      </c>
      <c r="L680" s="3">
        <v>0</v>
      </c>
      <c r="M680" s="3">
        <v>0</v>
      </c>
      <c r="N680" s="3">
        <v>0.14520948340899581</v>
      </c>
      <c r="O680" s="3">
        <v>3.306308692632566E-2</v>
      </c>
    </row>
    <row r="681" spans="1:15" x14ac:dyDescent="0.25">
      <c r="A681" s="1">
        <v>46051.291666666664</v>
      </c>
      <c r="B681" s="2">
        <v>2026</v>
      </c>
      <c r="C681" s="2">
        <v>1</v>
      </c>
      <c r="D681" s="2">
        <v>29</v>
      </c>
      <c r="E681" s="2">
        <v>7</v>
      </c>
      <c r="F681" s="3">
        <v>0</v>
      </c>
      <c r="G681" s="3">
        <v>1</v>
      </c>
      <c r="H681" s="3">
        <v>0</v>
      </c>
      <c r="I681" s="3">
        <v>0.14686936237820111</v>
      </c>
      <c r="J681" s="3"/>
      <c r="K681" s="3">
        <v>0</v>
      </c>
      <c r="L681" s="3">
        <v>0</v>
      </c>
      <c r="M681" s="3">
        <v>5.63809600037352E-2</v>
      </c>
      <c r="N681" s="3">
        <v>0</v>
      </c>
      <c r="O681" s="3">
        <v>0.15040629029774205</v>
      </c>
    </row>
    <row r="682" spans="1:15" x14ac:dyDescent="0.25">
      <c r="A682" s="1">
        <v>46051.333333333336</v>
      </c>
      <c r="B682" s="2">
        <v>2026</v>
      </c>
      <c r="C682" s="2">
        <v>1</v>
      </c>
      <c r="D682" s="2">
        <v>29</v>
      </c>
      <c r="E682" s="2">
        <v>8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3">
        <v>0</v>
      </c>
      <c r="M682" s="3">
        <v>0</v>
      </c>
      <c r="N682" s="3">
        <v>0</v>
      </c>
      <c r="O682" s="3">
        <v>0</v>
      </c>
    </row>
    <row r="683" spans="1:15" x14ac:dyDescent="0.25">
      <c r="A683" s="1">
        <v>46051.375</v>
      </c>
      <c r="B683" s="2">
        <v>2026</v>
      </c>
      <c r="C683" s="2">
        <v>1</v>
      </c>
      <c r="D683" s="2">
        <v>29</v>
      </c>
      <c r="E683" s="2">
        <v>9</v>
      </c>
      <c r="F683" s="3">
        <v>0.32735818884920426</v>
      </c>
      <c r="G683" s="3">
        <v>0</v>
      </c>
      <c r="H683" s="3">
        <v>9.8936983255749796E-3</v>
      </c>
      <c r="I683" s="3">
        <v>1.7500725762229576E-2</v>
      </c>
      <c r="J683" s="3">
        <v>0</v>
      </c>
      <c r="K683" s="3">
        <v>5.4162962962963053E-3</v>
      </c>
      <c r="L683" s="3">
        <v>0.27272596181217745</v>
      </c>
      <c r="M683" s="3">
        <v>0.20788945894163885</v>
      </c>
      <c r="N683" s="3">
        <v>7.3316541089250994E-2</v>
      </c>
      <c r="O683" s="3">
        <v>0.10156676345293027</v>
      </c>
    </row>
    <row r="684" spans="1:15" x14ac:dyDescent="0.25">
      <c r="A684" s="1">
        <v>46051.416666666664</v>
      </c>
      <c r="B684" s="2">
        <v>2026</v>
      </c>
      <c r="C684" s="2">
        <v>1</v>
      </c>
      <c r="D684" s="2">
        <v>29</v>
      </c>
      <c r="E684" s="2">
        <v>10</v>
      </c>
      <c r="F684" s="3">
        <v>0.69852163718744853</v>
      </c>
      <c r="G684" s="3">
        <v>0</v>
      </c>
      <c r="H684" s="3">
        <v>0.23869998547960319</v>
      </c>
      <c r="I684" s="3">
        <v>0</v>
      </c>
      <c r="J684" s="3">
        <v>0</v>
      </c>
      <c r="K684" s="3">
        <v>0</v>
      </c>
      <c r="L684" s="3">
        <v>0.51245482256586505</v>
      </c>
      <c r="M684" s="3">
        <v>0.2220007352454281</v>
      </c>
      <c r="N684" s="3">
        <v>0</v>
      </c>
      <c r="O684" s="3">
        <v>0.18574190894203832</v>
      </c>
    </row>
    <row r="685" spans="1:15" x14ac:dyDescent="0.25">
      <c r="A685" s="1">
        <v>46051.458333333336</v>
      </c>
      <c r="B685" s="2">
        <v>2026</v>
      </c>
      <c r="C685" s="2">
        <v>1</v>
      </c>
      <c r="D685" s="2">
        <v>29</v>
      </c>
      <c r="E685" s="2">
        <v>11</v>
      </c>
      <c r="F685" s="3">
        <v>0.41978171274218545</v>
      </c>
      <c r="G685" s="3">
        <v>0</v>
      </c>
      <c r="H685" s="3">
        <v>0.22109621390082274</v>
      </c>
      <c r="I685" s="3">
        <v>0</v>
      </c>
      <c r="J685" s="3">
        <v>0</v>
      </c>
      <c r="K685" s="3">
        <v>0</v>
      </c>
      <c r="L685" s="3">
        <v>0</v>
      </c>
      <c r="M685" s="3">
        <v>0</v>
      </c>
      <c r="N685" s="3">
        <v>0</v>
      </c>
      <c r="O685" s="3">
        <v>7.1208658515889811E-2</v>
      </c>
    </row>
    <row r="686" spans="1:15" x14ac:dyDescent="0.25">
      <c r="A686" s="1">
        <v>46051.5</v>
      </c>
      <c r="B686" s="2">
        <v>2026</v>
      </c>
      <c r="C686" s="2">
        <v>1</v>
      </c>
      <c r="D686" s="2">
        <v>29</v>
      </c>
      <c r="E686" s="2">
        <v>12</v>
      </c>
      <c r="F686" s="3">
        <v>0.223174910185824</v>
      </c>
      <c r="G686" s="3">
        <v>0</v>
      </c>
      <c r="H686" s="3">
        <v>0.24954107414986254</v>
      </c>
      <c r="I686" s="3">
        <v>0</v>
      </c>
      <c r="J686" s="3">
        <v>0</v>
      </c>
      <c r="K686" s="3">
        <v>9.0074074074073859E-3</v>
      </c>
      <c r="L686" s="3">
        <v>0</v>
      </c>
      <c r="M686" s="3">
        <v>0</v>
      </c>
      <c r="N686" s="3">
        <v>0</v>
      </c>
      <c r="O686" s="3">
        <v>5.3524821304788216E-2</v>
      </c>
    </row>
    <row r="687" spans="1:15" x14ac:dyDescent="0.25">
      <c r="A687" s="1">
        <v>46051.541666666664</v>
      </c>
      <c r="B687" s="2">
        <v>2026</v>
      </c>
      <c r="C687" s="2">
        <v>1</v>
      </c>
      <c r="D687" s="2">
        <v>29</v>
      </c>
      <c r="E687" s="2">
        <v>13</v>
      </c>
      <c r="F687" s="3">
        <v>0</v>
      </c>
      <c r="G687" s="3">
        <v>0</v>
      </c>
      <c r="H687" s="3">
        <v>7.3617486664038397E-3</v>
      </c>
      <c r="I687" s="3">
        <v>0</v>
      </c>
      <c r="J687" s="3">
        <v>0</v>
      </c>
      <c r="K687" s="3">
        <v>0</v>
      </c>
      <c r="L687" s="3">
        <v>0</v>
      </c>
      <c r="M687" s="3">
        <v>0</v>
      </c>
      <c r="N687" s="3">
        <v>0</v>
      </c>
      <c r="O687" s="3">
        <v>8.1797207404487107E-4</v>
      </c>
    </row>
    <row r="688" spans="1:15" x14ac:dyDescent="0.25">
      <c r="A688" s="1">
        <v>46051.583333333336</v>
      </c>
      <c r="B688" s="2">
        <v>2026</v>
      </c>
      <c r="C688" s="2">
        <v>1</v>
      </c>
      <c r="D688" s="2">
        <v>29</v>
      </c>
      <c r="E688" s="2">
        <v>14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3">
        <v>0</v>
      </c>
      <c r="M688" s="3">
        <v>0</v>
      </c>
      <c r="N688" s="3">
        <v>0</v>
      </c>
      <c r="O688" s="3">
        <v>0</v>
      </c>
    </row>
    <row r="689" spans="1:15" x14ac:dyDescent="0.25">
      <c r="A689" s="1">
        <v>46051.625</v>
      </c>
      <c r="B689" s="2">
        <v>2026</v>
      </c>
      <c r="C689" s="2">
        <v>1</v>
      </c>
      <c r="D689" s="2">
        <v>29</v>
      </c>
      <c r="E689" s="2">
        <v>15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3">
        <v>0</v>
      </c>
      <c r="M689" s="3">
        <v>0</v>
      </c>
      <c r="N689" s="3">
        <v>0</v>
      </c>
      <c r="O689" s="3">
        <v>0</v>
      </c>
    </row>
    <row r="690" spans="1:15" x14ac:dyDescent="0.25">
      <c r="A690" s="1">
        <v>46051.666666666664</v>
      </c>
      <c r="B690" s="2">
        <v>2026</v>
      </c>
      <c r="C690" s="2">
        <v>1</v>
      </c>
      <c r="D690" s="2">
        <v>29</v>
      </c>
      <c r="E690" s="2">
        <v>16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3">
        <v>0</v>
      </c>
      <c r="M690" s="3">
        <v>0</v>
      </c>
      <c r="N690" s="3">
        <v>0</v>
      </c>
      <c r="O690" s="3">
        <v>0</v>
      </c>
    </row>
    <row r="691" spans="1:15" x14ac:dyDescent="0.25">
      <c r="A691" s="1">
        <v>46051.708333333336</v>
      </c>
      <c r="B691" s="2">
        <v>2026</v>
      </c>
      <c r="C691" s="2">
        <v>1</v>
      </c>
      <c r="D691" s="2">
        <v>29</v>
      </c>
      <c r="E691" s="2">
        <v>17</v>
      </c>
      <c r="F691" s="3">
        <v>0</v>
      </c>
      <c r="G691" s="3">
        <v>0.2198566086509835</v>
      </c>
      <c r="H691" s="3">
        <v>0</v>
      </c>
      <c r="I691" s="3">
        <v>0</v>
      </c>
      <c r="J691" s="3">
        <v>0</v>
      </c>
      <c r="K691" s="3">
        <v>0</v>
      </c>
      <c r="L691" s="3">
        <v>0</v>
      </c>
      <c r="M691" s="3">
        <v>0</v>
      </c>
      <c r="N691" s="3">
        <v>0</v>
      </c>
      <c r="O691" s="3">
        <v>2.4428512072331501E-2</v>
      </c>
    </row>
    <row r="692" spans="1:15" x14ac:dyDescent="0.25">
      <c r="A692" s="1">
        <v>46051.75</v>
      </c>
      <c r="B692" s="2">
        <v>2026</v>
      </c>
      <c r="C692" s="2">
        <v>1</v>
      </c>
      <c r="D692" s="2">
        <v>29</v>
      </c>
      <c r="E692" s="2">
        <v>18</v>
      </c>
      <c r="F692" s="3">
        <v>0</v>
      </c>
      <c r="G692" s="3">
        <v>0.7373139236310684</v>
      </c>
      <c r="H692" s="3"/>
      <c r="I692" s="3">
        <v>0</v>
      </c>
      <c r="J692" s="3">
        <v>0</v>
      </c>
      <c r="K692" s="3">
        <v>0</v>
      </c>
      <c r="L692" s="3">
        <v>0</v>
      </c>
      <c r="M692" s="3">
        <v>0.84999126168701777</v>
      </c>
      <c r="N692" s="3">
        <v>0.85301720934822001</v>
      </c>
      <c r="O692" s="3">
        <v>0.30504029933328825</v>
      </c>
    </row>
    <row r="693" spans="1:15" x14ac:dyDescent="0.25">
      <c r="A693" s="1">
        <v>46051.791666666664</v>
      </c>
      <c r="B693" s="2">
        <v>2026</v>
      </c>
      <c r="C693" s="2">
        <v>1</v>
      </c>
      <c r="D693" s="2">
        <v>29</v>
      </c>
      <c r="E693" s="2">
        <v>19</v>
      </c>
      <c r="F693" s="3">
        <v>0</v>
      </c>
      <c r="G693" s="3">
        <v>0.96925334036084154</v>
      </c>
      <c r="H693" s="3"/>
      <c r="I693" s="3">
        <v>0</v>
      </c>
      <c r="J693" s="3"/>
      <c r="K693" s="3"/>
      <c r="L693" s="3">
        <v>0</v>
      </c>
      <c r="M693" s="3">
        <v>0.98412724840016219</v>
      </c>
      <c r="N693" s="3">
        <v>0.97920942743788086</v>
      </c>
      <c r="O693" s="3">
        <v>0.4887650026998141</v>
      </c>
    </row>
    <row r="694" spans="1:15" x14ac:dyDescent="0.25">
      <c r="A694" s="1">
        <v>46051.833333333336</v>
      </c>
      <c r="B694" s="2">
        <v>2026</v>
      </c>
      <c r="C694" s="2">
        <v>1</v>
      </c>
      <c r="D694" s="2">
        <v>29</v>
      </c>
      <c r="E694" s="2">
        <v>20</v>
      </c>
      <c r="F694" s="3"/>
      <c r="G694" s="3">
        <v>1</v>
      </c>
      <c r="H694" s="3"/>
      <c r="I694" s="3">
        <v>0</v>
      </c>
      <c r="J694" s="3"/>
      <c r="K694" s="3"/>
      <c r="L694" s="3"/>
      <c r="M694" s="3">
        <v>0.99197980918608353</v>
      </c>
      <c r="N694" s="3">
        <v>0.9932363968938287</v>
      </c>
      <c r="O694" s="3">
        <v>0.74630405151997803</v>
      </c>
    </row>
    <row r="695" spans="1:15" x14ac:dyDescent="0.25">
      <c r="A695" s="1">
        <v>46051.875</v>
      </c>
      <c r="B695" s="2">
        <v>2026</v>
      </c>
      <c r="C695" s="2">
        <v>1</v>
      </c>
      <c r="D695" s="2">
        <v>29</v>
      </c>
      <c r="E695" s="2">
        <v>21</v>
      </c>
      <c r="F695" s="3"/>
      <c r="G695" s="3">
        <v>0</v>
      </c>
      <c r="H695" s="3"/>
      <c r="I695" s="3">
        <v>0.56257709752242402</v>
      </c>
      <c r="J695" s="3"/>
      <c r="K695" s="3"/>
      <c r="L695" s="3"/>
      <c r="M695" s="3">
        <v>0</v>
      </c>
      <c r="N695" s="3">
        <v>0</v>
      </c>
      <c r="O695" s="3">
        <v>0.140644274380606</v>
      </c>
    </row>
    <row r="696" spans="1:15" x14ac:dyDescent="0.25">
      <c r="A696" s="1">
        <v>46051.916666666664</v>
      </c>
      <c r="B696" s="2">
        <v>2026</v>
      </c>
      <c r="C696" s="2">
        <v>1</v>
      </c>
      <c r="D696" s="2">
        <v>29</v>
      </c>
      <c r="E696" s="2">
        <v>22</v>
      </c>
      <c r="F696" s="3"/>
      <c r="G696" s="3">
        <v>0</v>
      </c>
      <c r="H696" s="3"/>
      <c r="I696" s="3">
        <v>0</v>
      </c>
      <c r="J696" s="3"/>
      <c r="K696" s="3"/>
      <c r="L696" s="3"/>
      <c r="M696" s="3">
        <v>0</v>
      </c>
      <c r="N696" s="3">
        <v>0</v>
      </c>
      <c r="O696" s="3">
        <v>0</v>
      </c>
    </row>
    <row r="697" spans="1:15" x14ac:dyDescent="0.25">
      <c r="A697" s="1">
        <v>46051.958333333336</v>
      </c>
      <c r="B697" s="2">
        <v>2026</v>
      </c>
      <c r="C697" s="2">
        <v>1</v>
      </c>
      <c r="D697" s="2">
        <v>29</v>
      </c>
      <c r="E697" s="2">
        <v>23</v>
      </c>
      <c r="F697" s="3"/>
      <c r="G697" s="3">
        <v>0</v>
      </c>
      <c r="H697" s="3"/>
      <c r="I697" s="3">
        <v>0</v>
      </c>
      <c r="J697" s="3"/>
      <c r="K697" s="3"/>
      <c r="L697" s="3"/>
      <c r="M697" s="3">
        <v>0</v>
      </c>
      <c r="N697" s="3">
        <v>0</v>
      </c>
      <c r="O697" s="3">
        <v>0</v>
      </c>
    </row>
    <row r="698" spans="1:15" x14ac:dyDescent="0.25">
      <c r="A698" s="1">
        <v>46052</v>
      </c>
      <c r="B698" s="2">
        <v>2026</v>
      </c>
      <c r="C698" s="2">
        <v>1</v>
      </c>
      <c r="D698" s="2">
        <v>30</v>
      </c>
      <c r="E698" s="2">
        <v>0</v>
      </c>
      <c r="F698" s="3"/>
      <c r="G698" s="3">
        <v>0</v>
      </c>
      <c r="H698" s="3"/>
      <c r="I698" s="3">
        <v>0</v>
      </c>
      <c r="J698" s="3"/>
      <c r="K698" s="3"/>
      <c r="L698" s="3"/>
      <c r="M698" s="3">
        <v>0</v>
      </c>
      <c r="N698" s="3">
        <v>0</v>
      </c>
      <c r="O698" s="3">
        <v>0</v>
      </c>
    </row>
    <row r="699" spans="1:15" x14ac:dyDescent="0.25">
      <c r="A699" s="1">
        <v>46052.041666666664</v>
      </c>
      <c r="B699" s="2">
        <v>2026</v>
      </c>
      <c r="C699" s="2">
        <v>1</v>
      </c>
      <c r="D699" s="2">
        <v>30</v>
      </c>
      <c r="E699" s="2">
        <v>1</v>
      </c>
      <c r="F699" s="3"/>
      <c r="G699" s="3">
        <v>0</v>
      </c>
      <c r="H699" s="3"/>
      <c r="I699" s="3">
        <v>0</v>
      </c>
      <c r="J699" s="3"/>
      <c r="K699" s="3"/>
      <c r="L699" s="3"/>
      <c r="M699" s="3">
        <v>0</v>
      </c>
      <c r="N699" s="3">
        <v>0</v>
      </c>
      <c r="O699" s="3">
        <v>0</v>
      </c>
    </row>
    <row r="700" spans="1:15" x14ac:dyDescent="0.25">
      <c r="A700" s="1">
        <v>46052.083333333336</v>
      </c>
      <c r="B700" s="2">
        <v>2026</v>
      </c>
      <c r="C700" s="2">
        <v>1</v>
      </c>
      <c r="D700" s="2">
        <v>30</v>
      </c>
      <c r="E700" s="2">
        <v>2</v>
      </c>
      <c r="F700" s="3"/>
      <c r="G700" s="3">
        <v>0</v>
      </c>
      <c r="H700" s="3"/>
      <c r="I700" s="3">
        <v>0</v>
      </c>
      <c r="J700" s="3"/>
      <c r="K700" s="3"/>
      <c r="L700" s="3"/>
      <c r="M700" s="3">
        <v>0</v>
      </c>
      <c r="N700" s="3">
        <v>0</v>
      </c>
      <c r="O700" s="3">
        <v>0</v>
      </c>
    </row>
    <row r="701" spans="1:15" x14ac:dyDescent="0.25">
      <c r="A701" s="1">
        <v>46052.125</v>
      </c>
      <c r="B701" s="2">
        <v>2026</v>
      </c>
      <c r="C701" s="2">
        <v>1</v>
      </c>
      <c r="D701" s="2">
        <v>30</v>
      </c>
      <c r="E701" s="2">
        <v>3</v>
      </c>
      <c r="F701" s="3"/>
      <c r="G701" s="3">
        <v>0</v>
      </c>
      <c r="H701" s="3"/>
      <c r="I701" s="3">
        <v>0</v>
      </c>
      <c r="J701" s="3"/>
      <c r="K701" s="3"/>
      <c r="L701" s="3"/>
      <c r="M701" s="3">
        <v>0</v>
      </c>
      <c r="N701" s="3">
        <v>0</v>
      </c>
      <c r="O701" s="3">
        <v>0</v>
      </c>
    </row>
    <row r="702" spans="1:15" x14ac:dyDescent="0.25">
      <c r="A702" s="1">
        <v>46052.166666666664</v>
      </c>
      <c r="B702" s="2">
        <v>2026</v>
      </c>
      <c r="C702" s="2">
        <v>1</v>
      </c>
      <c r="D702" s="2">
        <v>30</v>
      </c>
      <c r="E702" s="2">
        <v>4</v>
      </c>
      <c r="F702" s="3">
        <v>0</v>
      </c>
      <c r="G702" s="3">
        <v>0</v>
      </c>
      <c r="H702" s="3"/>
      <c r="I702" s="3">
        <v>0</v>
      </c>
      <c r="J702" s="3"/>
      <c r="K702" s="3"/>
      <c r="L702" s="3"/>
      <c r="M702" s="3">
        <v>0</v>
      </c>
      <c r="N702" s="3">
        <v>0</v>
      </c>
      <c r="O702" s="3">
        <v>0</v>
      </c>
    </row>
    <row r="703" spans="1:15" x14ac:dyDescent="0.25">
      <c r="A703" s="1">
        <v>46052.208333333336</v>
      </c>
      <c r="B703" s="2">
        <v>2026</v>
      </c>
      <c r="C703" s="2">
        <v>1</v>
      </c>
      <c r="D703" s="2">
        <v>30</v>
      </c>
      <c r="E703" s="2">
        <v>5</v>
      </c>
      <c r="F703" s="3">
        <v>0</v>
      </c>
      <c r="G703" s="3">
        <v>0</v>
      </c>
      <c r="H703" s="3"/>
      <c r="I703" s="3">
        <v>0</v>
      </c>
      <c r="J703" s="3"/>
      <c r="K703" s="3"/>
      <c r="L703" s="3"/>
      <c r="M703" s="3">
        <v>0</v>
      </c>
      <c r="N703" s="3">
        <v>0</v>
      </c>
      <c r="O703" s="3">
        <v>0</v>
      </c>
    </row>
    <row r="704" spans="1:15" x14ac:dyDescent="0.25">
      <c r="A704" s="1">
        <v>46052.25</v>
      </c>
      <c r="B704" s="2">
        <v>2026</v>
      </c>
      <c r="C704" s="2">
        <v>1</v>
      </c>
      <c r="D704" s="2">
        <v>30</v>
      </c>
      <c r="E704" s="2">
        <v>6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3">
        <v>0</v>
      </c>
      <c r="M704" s="3">
        <v>0</v>
      </c>
      <c r="N704" s="3">
        <v>0</v>
      </c>
      <c r="O704" s="3">
        <v>0</v>
      </c>
    </row>
    <row r="705" spans="1:15" x14ac:dyDescent="0.25">
      <c r="A705" s="1">
        <v>46052.291666666664</v>
      </c>
      <c r="B705" s="2">
        <v>2026</v>
      </c>
      <c r="C705" s="2">
        <v>1</v>
      </c>
      <c r="D705" s="2">
        <v>30</v>
      </c>
      <c r="E705" s="2">
        <v>7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3">
        <v>0</v>
      </c>
      <c r="M705" s="3">
        <v>0</v>
      </c>
      <c r="N705" s="3">
        <v>0</v>
      </c>
      <c r="O705" s="3">
        <v>0</v>
      </c>
    </row>
    <row r="706" spans="1:15" x14ac:dyDescent="0.25">
      <c r="A706" s="1">
        <v>46052.333333333336</v>
      </c>
      <c r="B706" s="2">
        <v>2026</v>
      </c>
      <c r="C706" s="2">
        <v>1</v>
      </c>
      <c r="D706" s="2">
        <v>30</v>
      </c>
      <c r="E706" s="2">
        <v>8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3">
        <v>0</v>
      </c>
      <c r="M706" s="3">
        <v>0</v>
      </c>
      <c r="N706" s="3">
        <v>0</v>
      </c>
      <c r="O706" s="3">
        <v>0</v>
      </c>
    </row>
    <row r="707" spans="1:15" x14ac:dyDescent="0.25">
      <c r="A707" s="1">
        <v>46052.375</v>
      </c>
      <c r="B707" s="2">
        <v>2026</v>
      </c>
      <c r="C707" s="2">
        <v>1</v>
      </c>
      <c r="D707" s="2">
        <v>30</v>
      </c>
      <c r="E707" s="2">
        <v>9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3">
        <v>0</v>
      </c>
      <c r="M707" s="3">
        <v>0</v>
      </c>
      <c r="N707" s="3">
        <v>0</v>
      </c>
      <c r="O707" s="3">
        <v>0</v>
      </c>
    </row>
    <row r="708" spans="1:15" x14ac:dyDescent="0.25">
      <c r="A708" s="1">
        <v>46052.416666666664</v>
      </c>
      <c r="B708" s="2">
        <v>2026</v>
      </c>
      <c r="C708" s="2">
        <v>1</v>
      </c>
      <c r="D708" s="2">
        <v>30</v>
      </c>
      <c r="E708" s="2">
        <v>10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3">
        <v>0</v>
      </c>
      <c r="M708" s="3">
        <v>0</v>
      </c>
      <c r="N708" s="3">
        <v>0</v>
      </c>
      <c r="O708" s="3">
        <v>0</v>
      </c>
    </row>
    <row r="709" spans="1:15" x14ac:dyDescent="0.25">
      <c r="A709" s="1">
        <v>46052.458333333336</v>
      </c>
      <c r="B709" s="2">
        <v>2026</v>
      </c>
      <c r="C709" s="2">
        <v>1</v>
      </c>
      <c r="D709" s="2">
        <v>30</v>
      </c>
      <c r="E709" s="2">
        <v>11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3">
        <v>0</v>
      </c>
      <c r="M709" s="3">
        <v>0</v>
      </c>
      <c r="N709" s="3">
        <v>0</v>
      </c>
      <c r="O709" s="3">
        <v>0</v>
      </c>
    </row>
    <row r="710" spans="1:15" x14ac:dyDescent="0.25">
      <c r="A710" s="1">
        <v>46052.5</v>
      </c>
      <c r="B710" s="2">
        <v>2026</v>
      </c>
      <c r="C710" s="2">
        <v>1</v>
      </c>
      <c r="D710" s="2">
        <v>30</v>
      </c>
      <c r="E710" s="2">
        <v>12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>
        <v>0</v>
      </c>
    </row>
    <row r="711" spans="1:15" x14ac:dyDescent="0.25">
      <c r="A711" s="1">
        <v>46052.541666666664</v>
      </c>
      <c r="B711" s="2">
        <v>2026</v>
      </c>
      <c r="C711" s="2">
        <v>1</v>
      </c>
      <c r="D711" s="2">
        <v>30</v>
      </c>
      <c r="E711" s="2">
        <v>13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3">
        <v>0</v>
      </c>
      <c r="M711" s="3">
        <v>0</v>
      </c>
      <c r="N711" s="3">
        <v>0</v>
      </c>
      <c r="O711" s="3">
        <v>0</v>
      </c>
    </row>
    <row r="712" spans="1:15" x14ac:dyDescent="0.25">
      <c r="A712" s="1">
        <v>46052.583333333336</v>
      </c>
      <c r="B712" s="2">
        <v>2026</v>
      </c>
      <c r="C712" s="2">
        <v>1</v>
      </c>
      <c r="D712" s="2">
        <v>30</v>
      </c>
      <c r="E712" s="2">
        <v>14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3">
        <v>0</v>
      </c>
      <c r="M712" s="3">
        <v>0</v>
      </c>
      <c r="N712" s="3">
        <v>0</v>
      </c>
      <c r="O712" s="3">
        <v>0</v>
      </c>
    </row>
    <row r="713" spans="1:15" x14ac:dyDescent="0.25">
      <c r="A713" s="1">
        <v>46052.625</v>
      </c>
      <c r="B713" s="2">
        <v>2026</v>
      </c>
      <c r="C713" s="2">
        <v>1</v>
      </c>
      <c r="D713" s="2">
        <v>30</v>
      </c>
      <c r="E713" s="2">
        <v>15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L713" s="3">
        <v>0</v>
      </c>
      <c r="M713" s="3">
        <v>0</v>
      </c>
      <c r="N713" s="3">
        <v>0</v>
      </c>
      <c r="O713" s="3">
        <v>0</v>
      </c>
    </row>
    <row r="714" spans="1:15" x14ac:dyDescent="0.25">
      <c r="A714" s="1">
        <v>46052.666666666664</v>
      </c>
      <c r="B714" s="2">
        <v>2026</v>
      </c>
      <c r="C714" s="2">
        <v>1</v>
      </c>
      <c r="D714" s="2">
        <v>30</v>
      </c>
      <c r="E714" s="2">
        <v>16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3">
        <v>0</v>
      </c>
      <c r="M714" s="3">
        <v>0</v>
      </c>
      <c r="N714" s="3">
        <v>0</v>
      </c>
      <c r="O714" s="3">
        <v>0</v>
      </c>
    </row>
    <row r="715" spans="1:15" x14ac:dyDescent="0.25">
      <c r="A715" s="1">
        <v>46052.708333333336</v>
      </c>
      <c r="B715" s="2">
        <v>2026</v>
      </c>
      <c r="C715" s="2">
        <v>1</v>
      </c>
      <c r="D715" s="2">
        <v>30</v>
      </c>
      <c r="E715" s="2">
        <v>17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L715" s="3">
        <v>0</v>
      </c>
      <c r="M715" s="3">
        <v>0</v>
      </c>
      <c r="N715" s="3">
        <v>0</v>
      </c>
      <c r="O715" s="3">
        <v>0</v>
      </c>
    </row>
    <row r="716" spans="1:15" x14ac:dyDescent="0.25">
      <c r="A716" s="1">
        <v>46052.75</v>
      </c>
      <c r="B716" s="2">
        <v>2026</v>
      </c>
      <c r="C716" s="2">
        <v>1</v>
      </c>
      <c r="D716" s="2">
        <v>30</v>
      </c>
      <c r="E716" s="2">
        <v>18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3">
        <v>0</v>
      </c>
      <c r="M716" s="3">
        <v>0</v>
      </c>
      <c r="N716" s="3">
        <v>0</v>
      </c>
      <c r="O716" s="3">
        <v>0</v>
      </c>
    </row>
    <row r="717" spans="1:15" x14ac:dyDescent="0.25">
      <c r="A717" s="1">
        <v>46052.791666666664</v>
      </c>
      <c r="B717" s="2">
        <v>2026</v>
      </c>
      <c r="C717" s="2">
        <v>1</v>
      </c>
      <c r="D717" s="2">
        <v>30</v>
      </c>
      <c r="E717" s="2">
        <v>19</v>
      </c>
      <c r="F717" s="3">
        <v>0</v>
      </c>
      <c r="G717" s="3">
        <v>0</v>
      </c>
      <c r="H717" s="3">
        <v>0</v>
      </c>
      <c r="I717" s="3">
        <v>0</v>
      </c>
      <c r="J717" s="3"/>
      <c r="K717" s="3"/>
      <c r="L717" s="3">
        <v>0</v>
      </c>
      <c r="M717" s="3">
        <v>0</v>
      </c>
      <c r="N717" s="3">
        <v>0</v>
      </c>
      <c r="O717" s="3">
        <v>0</v>
      </c>
    </row>
    <row r="718" spans="1:15" x14ac:dyDescent="0.25">
      <c r="A718" s="1">
        <v>46052.833333333336</v>
      </c>
      <c r="B718" s="2">
        <v>2026</v>
      </c>
      <c r="C718" s="2">
        <v>1</v>
      </c>
      <c r="D718" s="2">
        <v>30</v>
      </c>
      <c r="E718" s="2">
        <v>20</v>
      </c>
      <c r="F718" s="3"/>
      <c r="G718" s="3">
        <v>0</v>
      </c>
      <c r="H718" s="3"/>
      <c r="I718" s="3">
        <v>0</v>
      </c>
      <c r="J718" s="3"/>
      <c r="K718" s="3"/>
      <c r="L718" s="3"/>
      <c r="M718" s="3">
        <v>0</v>
      </c>
      <c r="N718" s="3">
        <v>0</v>
      </c>
      <c r="O718" s="3">
        <v>0</v>
      </c>
    </row>
    <row r="719" spans="1:15" x14ac:dyDescent="0.25">
      <c r="A719" s="1">
        <v>46052.875</v>
      </c>
      <c r="B719" s="2">
        <v>2026</v>
      </c>
      <c r="C719" s="2">
        <v>1</v>
      </c>
      <c r="D719" s="2">
        <v>30</v>
      </c>
      <c r="E719" s="2">
        <v>21</v>
      </c>
      <c r="F719" s="3"/>
      <c r="G719" s="3">
        <v>0</v>
      </c>
      <c r="H719" s="3"/>
      <c r="I719" s="3">
        <v>0</v>
      </c>
      <c r="J719" s="3"/>
      <c r="K719" s="3"/>
      <c r="L719" s="3"/>
      <c r="M719" s="3">
        <v>0</v>
      </c>
      <c r="N719" s="3">
        <v>0</v>
      </c>
      <c r="O719" s="3">
        <v>0</v>
      </c>
    </row>
    <row r="720" spans="1:15" x14ac:dyDescent="0.25">
      <c r="A720" s="1">
        <v>46052.916666666664</v>
      </c>
      <c r="B720" s="2">
        <v>2026</v>
      </c>
      <c r="C720" s="2">
        <v>1</v>
      </c>
      <c r="D720" s="2">
        <v>30</v>
      </c>
      <c r="E720" s="2">
        <v>22</v>
      </c>
      <c r="F720" s="3"/>
      <c r="G720" s="3">
        <v>0</v>
      </c>
      <c r="H720" s="3"/>
      <c r="I720" s="3">
        <v>0</v>
      </c>
      <c r="J720" s="3"/>
      <c r="K720" s="3"/>
      <c r="L720" s="3"/>
      <c r="M720" s="3">
        <v>0</v>
      </c>
      <c r="N720" s="3">
        <v>0</v>
      </c>
      <c r="O720" s="3">
        <v>0</v>
      </c>
    </row>
    <row r="721" spans="1:15" x14ac:dyDescent="0.25">
      <c r="A721" s="1">
        <v>46052.958333333336</v>
      </c>
      <c r="B721" s="2">
        <v>2026</v>
      </c>
      <c r="C721" s="2">
        <v>1</v>
      </c>
      <c r="D721" s="2">
        <v>30</v>
      </c>
      <c r="E721" s="2">
        <v>23</v>
      </c>
      <c r="F721" s="3"/>
      <c r="G721" s="3">
        <v>0</v>
      </c>
      <c r="H721" s="3"/>
      <c r="I721" s="3">
        <v>0</v>
      </c>
      <c r="J721" s="3"/>
      <c r="K721" s="3"/>
      <c r="L721" s="3"/>
      <c r="M721" s="3">
        <v>0</v>
      </c>
      <c r="N721" s="3">
        <v>0</v>
      </c>
      <c r="O721" s="3">
        <v>0</v>
      </c>
    </row>
    <row r="722" spans="1:15" x14ac:dyDescent="0.25">
      <c r="A722" s="1">
        <v>46053</v>
      </c>
      <c r="B722" s="2">
        <v>2026</v>
      </c>
      <c r="C722" s="2">
        <v>1</v>
      </c>
      <c r="D722" s="2">
        <v>31</v>
      </c>
      <c r="E722" s="2">
        <v>0</v>
      </c>
      <c r="F722" s="3"/>
      <c r="G722" s="3">
        <v>0</v>
      </c>
      <c r="H722" s="3"/>
      <c r="I722" s="3">
        <v>0</v>
      </c>
      <c r="J722" s="3"/>
      <c r="K722" s="3"/>
      <c r="L722" s="3"/>
      <c r="M722" s="3">
        <v>0</v>
      </c>
      <c r="N722" s="3">
        <v>0</v>
      </c>
      <c r="O722" s="3">
        <v>0</v>
      </c>
    </row>
    <row r="723" spans="1:15" x14ac:dyDescent="0.25">
      <c r="A723" s="1">
        <v>46053.041666666664</v>
      </c>
      <c r="B723" s="2">
        <v>2026</v>
      </c>
      <c r="C723" s="2">
        <v>1</v>
      </c>
      <c r="D723" s="2">
        <v>31</v>
      </c>
      <c r="E723" s="2">
        <v>1</v>
      </c>
      <c r="F723" s="3"/>
      <c r="G723" s="3">
        <v>0</v>
      </c>
      <c r="H723" s="3"/>
      <c r="I723" s="3">
        <v>0</v>
      </c>
      <c r="J723" s="3"/>
      <c r="K723" s="3"/>
      <c r="L723" s="3"/>
      <c r="M723" s="3">
        <v>0</v>
      </c>
      <c r="N723" s="3">
        <v>0</v>
      </c>
      <c r="O723" s="3">
        <v>0</v>
      </c>
    </row>
    <row r="724" spans="1:15" x14ac:dyDescent="0.25">
      <c r="A724" s="1">
        <v>46053.083333333336</v>
      </c>
      <c r="B724" s="2">
        <v>2026</v>
      </c>
      <c r="C724" s="2">
        <v>1</v>
      </c>
      <c r="D724" s="2">
        <v>31</v>
      </c>
      <c r="E724" s="2">
        <v>2</v>
      </c>
      <c r="F724" s="3"/>
      <c r="G724" s="3">
        <v>0</v>
      </c>
      <c r="H724" s="3"/>
      <c r="I724" s="3">
        <v>0</v>
      </c>
      <c r="J724" s="3"/>
      <c r="K724" s="3"/>
      <c r="L724" s="3"/>
      <c r="M724" s="3">
        <v>0</v>
      </c>
      <c r="N724" s="3">
        <v>0</v>
      </c>
      <c r="O724" s="3">
        <v>0</v>
      </c>
    </row>
    <row r="725" spans="1:15" x14ac:dyDescent="0.25">
      <c r="A725" s="1">
        <v>46053.125</v>
      </c>
      <c r="B725" s="2">
        <v>2026</v>
      </c>
      <c r="C725" s="2">
        <v>1</v>
      </c>
      <c r="D725" s="2">
        <v>31</v>
      </c>
      <c r="E725" s="2">
        <v>3</v>
      </c>
      <c r="F725" s="3"/>
      <c r="G725" s="3">
        <v>0</v>
      </c>
      <c r="H725" s="3"/>
      <c r="I725" s="3">
        <v>0</v>
      </c>
      <c r="J725" s="3"/>
      <c r="K725" s="3"/>
      <c r="L725" s="3"/>
      <c r="M725" s="3">
        <v>0</v>
      </c>
      <c r="N725" s="3">
        <v>0</v>
      </c>
      <c r="O725" s="3">
        <v>0</v>
      </c>
    </row>
    <row r="726" spans="1:15" x14ac:dyDescent="0.25">
      <c r="A726" s="1">
        <v>46053.166666666664</v>
      </c>
      <c r="B726" s="2">
        <v>2026</v>
      </c>
      <c r="C726" s="2">
        <v>1</v>
      </c>
      <c r="D726" s="2">
        <v>31</v>
      </c>
      <c r="E726" s="2">
        <v>4</v>
      </c>
      <c r="F726" s="3">
        <v>0</v>
      </c>
      <c r="G726" s="3">
        <v>0</v>
      </c>
      <c r="H726" s="3"/>
      <c r="I726" s="3">
        <v>0</v>
      </c>
      <c r="J726" s="3"/>
      <c r="K726" s="3"/>
      <c r="L726" s="3"/>
      <c r="M726" s="3">
        <v>0</v>
      </c>
      <c r="N726" s="3">
        <v>0</v>
      </c>
      <c r="O726" s="3">
        <v>0</v>
      </c>
    </row>
    <row r="727" spans="1:15" x14ac:dyDescent="0.25">
      <c r="A727" s="1">
        <v>46053.208333333336</v>
      </c>
      <c r="B727" s="2">
        <v>2026</v>
      </c>
      <c r="C727" s="2">
        <v>1</v>
      </c>
      <c r="D727" s="2">
        <v>31</v>
      </c>
      <c r="E727" s="2">
        <v>5</v>
      </c>
      <c r="F727" s="3">
        <v>0</v>
      </c>
      <c r="G727" s="3">
        <v>0</v>
      </c>
      <c r="H727" s="3"/>
      <c r="I727" s="3">
        <v>0</v>
      </c>
      <c r="J727" s="3"/>
      <c r="K727" s="3"/>
      <c r="L727" s="3"/>
      <c r="M727" s="3">
        <v>0</v>
      </c>
      <c r="N727" s="3">
        <v>0</v>
      </c>
      <c r="O727" s="3">
        <v>0</v>
      </c>
    </row>
    <row r="728" spans="1:15" x14ac:dyDescent="0.25">
      <c r="A728" s="1">
        <v>46053.25</v>
      </c>
      <c r="B728" s="2">
        <v>2026</v>
      </c>
      <c r="C728" s="2">
        <v>1</v>
      </c>
      <c r="D728" s="2">
        <v>31</v>
      </c>
      <c r="E728" s="2">
        <v>6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L728" s="3">
        <v>0</v>
      </c>
      <c r="M728" s="3">
        <v>0</v>
      </c>
      <c r="N728" s="3">
        <v>0</v>
      </c>
      <c r="O728" s="3">
        <v>0</v>
      </c>
    </row>
    <row r="729" spans="1:15" x14ac:dyDescent="0.25">
      <c r="A729" s="1">
        <v>46053.291666666664</v>
      </c>
      <c r="B729" s="2">
        <v>2026</v>
      </c>
      <c r="C729" s="2">
        <v>1</v>
      </c>
      <c r="D729" s="2">
        <v>31</v>
      </c>
      <c r="E729" s="2">
        <v>7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L729" s="3">
        <v>0</v>
      </c>
      <c r="M729" s="3">
        <v>0</v>
      </c>
      <c r="N729" s="3">
        <v>0</v>
      </c>
      <c r="O729" s="3">
        <v>0</v>
      </c>
    </row>
    <row r="730" spans="1:15" x14ac:dyDescent="0.25">
      <c r="A730" s="1">
        <v>46053.333333333336</v>
      </c>
      <c r="B730" s="2">
        <v>2026</v>
      </c>
      <c r="C730" s="2">
        <v>1</v>
      </c>
      <c r="D730" s="2">
        <v>31</v>
      </c>
      <c r="E730" s="2">
        <v>8</v>
      </c>
      <c r="F730" s="3">
        <v>0</v>
      </c>
      <c r="G730" s="3">
        <v>0</v>
      </c>
      <c r="H730" s="3">
        <v>0</v>
      </c>
      <c r="I730" s="3">
        <v>0</v>
      </c>
      <c r="J730" s="3">
        <v>0</v>
      </c>
      <c r="K730" s="3">
        <v>0</v>
      </c>
      <c r="L730" s="3">
        <v>0</v>
      </c>
      <c r="M730" s="3">
        <v>4.227120353032076E-2</v>
      </c>
      <c r="N730" s="3">
        <v>0</v>
      </c>
      <c r="O730" s="3">
        <v>4.6968003922578626E-3</v>
      </c>
    </row>
    <row r="731" spans="1:15" x14ac:dyDescent="0.25">
      <c r="A731" s="1">
        <v>46053.375</v>
      </c>
      <c r="B731" s="2">
        <v>2026</v>
      </c>
      <c r="C731" s="2">
        <v>1</v>
      </c>
      <c r="D731" s="2">
        <v>31</v>
      </c>
      <c r="E731" s="2">
        <v>9</v>
      </c>
      <c r="F731" s="3">
        <v>0</v>
      </c>
      <c r="G731" s="3">
        <v>0</v>
      </c>
      <c r="H731" s="3">
        <v>0.24062803110574929</v>
      </c>
      <c r="I731" s="3">
        <v>0</v>
      </c>
      <c r="J731" s="3">
        <v>0.73111473146668748</v>
      </c>
      <c r="K731" s="3">
        <v>0.15899270972619584</v>
      </c>
      <c r="L731" s="3">
        <v>9.273927293063261E-2</v>
      </c>
      <c r="M731" s="3">
        <v>0</v>
      </c>
      <c r="N731" s="3">
        <v>0</v>
      </c>
      <c r="O731" s="3">
        <v>0.13594163835880724</v>
      </c>
    </row>
    <row r="732" spans="1:15" x14ac:dyDescent="0.25">
      <c r="A732" s="1">
        <v>46053.416666666664</v>
      </c>
      <c r="B732" s="2">
        <v>2026</v>
      </c>
      <c r="C732" s="2">
        <v>1</v>
      </c>
      <c r="D732" s="2">
        <v>31</v>
      </c>
      <c r="E732" s="2">
        <v>10</v>
      </c>
      <c r="F732" s="3">
        <v>0</v>
      </c>
      <c r="G732" s="3">
        <v>0</v>
      </c>
      <c r="H732" s="3">
        <v>0.27620981067374828</v>
      </c>
      <c r="I732" s="3">
        <v>0</v>
      </c>
      <c r="J732" s="3">
        <v>0.75183389051010674</v>
      </c>
      <c r="K732" s="3">
        <v>8.1217453761896249E-2</v>
      </c>
      <c r="L732" s="3">
        <v>0.10136283537563684</v>
      </c>
      <c r="M732" s="3">
        <v>0</v>
      </c>
      <c r="N732" s="3">
        <v>0</v>
      </c>
      <c r="O732" s="3">
        <v>0.13451377670237644</v>
      </c>
    </row>
    <row r="733" spans="1:15" x14ac:dyDescent="0.25">
      <c r="A733" s="1">
        <v>46053.458333333336</v>
      </c>
      <c r="B733" s="2">
        <v>2026</v>
      </c>
      <c r="C733" s="2">
        <v>1</v>
      </c>
      <c r="D733" s="2">
        <v>31</v>
      </c>
      <c r="E733" s="2">
        <v>11</v>
      </c>
      <c r="F733" s="3">
        <v>0</v>
      </c>
      <c r="G733" s="3">
        <v>0</v>
      </c>
      <c r="H733" s="3">
        <v>0.16572321453633609</v>
      </c>
      <c r="I733" s="3">
        <v>0.14959521805994841</v>
      </c>
      <c r="J733" s="3">
        <v>0.44029834946267055</v>
      </c>
      <c r="K733" s="3">
        <v>0.18016742195367569</v>
      </c>
      <c r="L733" s="3">
        <v>0.19749425487343156</v>
      </c>
      <c r="M733" s="3">
        <v>0</v>
      </c>
      <c r="N733" s="3">
        <v>0</v>
      </c>
      <c r="O733" s="3">
        <v>0.12591982876511804</v>
      </c>
    </row>
    <row r="734" spans="1:15" x14ac:dyDescent="0.25">
      <c r="A734" s="1">
        <v>46053.5</v>
      </c>
      <c r="B734" s="2">
        <v>2026</v>
      </c>
      <c r="C734" s="2">
        <v>1</v>
      </c>
      <c r="D734" s="2">
        <v>31</v>
      </c>
      <c r="E734" s="2">
        <v>12</v>
      </c>
      <c r="F734" s="3">
        <v>0</v>
      </c>
      <c r="G734" s="3">
        <v>0</v>
      </c>
      <c r="H734" s="3">
        <v>0.4067204800638049</v>
      </c>
      <c r="I734" s="3">
        <v>0.18469475726062831</v>
      </c>
      <c r="J734" s="3">
        <v>0</v>
      </c>
      <c r="K734" s="3">
        <v>0.46742020721322364</v>
      </c>
      <c r="L734" s="3">
        <v>9.3754805045359643E-2</v>
      </c>
      <c r="M734" s="3">
        <v>0</v>
      </c>
      <c r="N734" s="3">
        <v>0</v>
      </c>
      <c r="O734" s="3">
        <v>0.12806558328700182</v>
      </c>
    </row>
    <row r="735" spans="1:15" x14ac:dyDescent="0.25">
      <c r="A735" s="1">
        <v>46053.541666666664</v>
      </c>
      <c r="B735" s="2">
        <v>2026</v>
      </c>
      <c r="C735" s="2">
        <v>1</v>
      </c>
      <c r="D735" s="2">
        <v>31</v>
      </c>
      <c r="E735" s="2">
        <v>13</v>
      </c>
      <c r="F735" s="3">
        <v>0</v>
      </c>
      <c r="G735" s="3">
        <v>0</v>
      </c>
      <c r="H735" s="3">
        <v>0.35505228992668625</v>
      </c>
      <c r="I735" s="3">
        <v>0</v>
      </c>
      <c r="J735" s="3">
        <v>0.28925796087160999</v>
      </c>
      <c r="K735" s="3">
        <v>0</v>
      </c>
      <c r="L735" s="3">
        <v>0</v>
      </c>
      <c r="M735" s="3">
        <v>0</v>
      </c>
      <c r="N735" s="3">
        <v>0</v>
      </c>
      <c r="O735" s="3">
        <v>7.1590027866477363E-2</v>
      </c>
    </row>
    <row r="736" spans="1:15" x14ac:dyDescent="0.25">
      <c r="A736" s="1">
        <v>46053.583333333336</v>
      </c>
      <c r="B736" s="2">
        <v>2026</v>
      </c>
      <c r="C736" s="2">
        <v>1</v>
      </c>
      <c r="D736" s="2">
        <v>31</v>
      </c>
      <c r="E736" s="2">
        <v>14</v>
      </c>
      <c r="F736" s="3">
        <v>0</v>
      </c>
      <c r="G736" s="3">
        <v>0</v>
      </c>
      <c r="H736" s="3">
        <v>0.13660978634028659</v>
      </c>
      <c r="I736" s="3">
        <v>0</v>
      </c>
      <c r="J736" s="3">
        <v>0.29776735525497139</v>
      </c>
      <c r="K736" s="3">
        <v>0.5390386967735834</v>
      </c>
      <c r="L736" s="3">
        <v>6.6730560269573996E-2</v>
      </c>
      <c r="M736" s="3">
        <v>0</v>
      </c>
      <c r="N736" s="3">
        <v>0</v>
      </c>
      <c r="O736" s="3">
        <v>0.11557182207093504</v>
      </c>
    </row>
    <row r="737" spans="1:15" x14ac:dyDescent="0.25">
      <c r="A737" s="1">
        <v>46053.625</v>
      </c>
      <c r="B737" s="2">
        <v>2026</v>
      </c>
      <c r="C737" s="2">
        <v>1</v>
      </c>
      <c r="D737" s="2">
        <v>31</v>
      </c>
      <c r="E737" s="2">
        <v>15</v>
      </c>
      <c r="F737" s="3">
        <v>0</v>
      </c>
      <c r="G737" s="3">
        <v>0</v>
      </c>
      <c r="H737" s="3">
        <v>0</v>
      </c>
      <c r="I737" s="3">
        <v>0</v>
      </c>
      <c r="J737" s="3">
        <v>6.8380289881794995E-2</v>
      </c>
      <c r="K737" s="3">
        <v>0</v>
      </c>
      <c r="L737" s="3">
        <v>0</v>
      </c>
      <c r="M737" s="3">
        <v>0</v>
      </c>
      <c r="N737" s="3">
        <v>0</v>
      </c>
      <c r="O737" s="3">
        <v>7.5978099868661102E-3</v>
      </c>
    </row>
    <row r="738" spans="1:15" x14ac:dyDescent="0.25">
      <c r="A738" s="1">
        <v>46053.666666666664</v>
      </c>
      <c r="B738" s="2">
        <v>2026</v>
      </c>
      <c r="C738" s="2">
        <v>1</v>
      </c>
      <c r="D738" s="2">
        <v>31</v>
      </c>
      <c r="E738" s="2">
        <v>16</v>
      </c>
      <c r="F738" s="3">
        <v>0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3">
        <v>0</v>
      </c>
      <c r="M738" s="3">
        <v>0</v>
      </c>
      <c r="N738" s="3">
        <v>0</v>
      </c>
      <c r="O738" s="3">
        <v>0</v>
      </c>
    </row>
    <row r="739" spans="1:15" x14ac:dyDescent="0.25">
      <c r="A739" s="1">
        <v>46053.708333333336</v>
      </c>
      <c r="B739" s="2">
        <v>2026</v>
      </c>
      <c r="C739" s="2">
        <v>1</v>
      </c>
      <c r="D739" s="2">
        <v>31</v>
      </c>
      <c r="E739" s="2">
        <v>17</v>
      </c>
      <c r="F739" s="3">
        <v>0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3">
        <v>0</v>
      </c>
      <c r="M739" s="3">
        <v>0</v>
      </c>
      <c r="N739" s="3">
        <v>0</v>
      </c>
      <c r="O739" s="3">
        <v>0</v>
      </c>
    </row>
    <row r="740" spans="1:15" x14ac:dyDescent="0.25">
      <c r="A740" s="1">
        <v>46053.75</v>
      </c>
      <c r="B740" s="2">
        <v>2026</v>
      </c>
      <c r="C740" s="2">
        <v>1</v>
      </c>
      <c r="D740" s="2">
        <v>31</v>
      </c>
      <c r="E740" s="2">
        <v>18</v>
      </c>
      <c r="F740" s="3">
        <v>0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3">
        <v>0</v>
      </c>
      <c r="M740" s="3">
        <v>0</v>
      </c>
      <c r="N740" s="3">
        <v>0</v>
      </c>
      <c r="O740" s="3">
        <v>0</v>
      </c>
    </row>
    <row r="741" spans="1:15" x14ac:dyDescent="0.25">
      <c r="A741" s="1">
        <v>46053.791666666664</v>
      </c>
      <c r="B741" s="2">
        <v>2026</v>
      </c>
      <c r="C741" s="2">
        <v>1</v>
      </c>
      <c r="D741" s="2">
        <v>31</v>
      </c>
      <c r="E741" s="2">
        <v>19</v>
      </c>
      <c r="F741" s="3">
        <v>0</v>
      </c>
      <c r="G741" s="3">
        <v>0</v>
      </c>
      <c r="H741" s="3">
        <v>0</v>
      </c>
      <c r="I741" s="3">
        <v>0</v>
      </c>
      <c r="J741" s="3"/>
      <c r="K741" s="3">
        <v>0</v>
      </c>
      <c r="L741" s="3">
        <v>0</v>
      </c>
      <c r="M741" s="3">
        <v>0</v>
      </c>
      <c r="N741" s="3">
        <v>0</v>
      </c>
      <c r="O741" s="3">
        <v>0</v>
      </c>
    </row>
    <row r="742" spans="1:15" x14ac:dyDescent="0.25">
      <c r="A742" s="1">
        <v>46053.833333333336</v>
      </c>
      <c r="B742" s="2">
        <v>2026</v>
      </c>
      <c r="C742" s="2">
        <v>1</v>
      </c>
      <c r="D742" s="2">
        <v>31</v>
      </c>
      <c r="E742" s="2">
        <v>20</v>
      </c>
      <c r="F742" s="3"/>
      <c r="G742" s="3">
        <v>0</v>
      </c>
      <c r="H742" s="3"/>
      <c r="I742" s="3">
        <v>0</v>
      </c>
      <c r="J742" s="3"/>
      <c r="K742" s="3"/>
      <c r="L742" s="3"/>
      <c r="M742" s="3">
        <v>0</v>
      </c>
      <c r="N742" s="3">
        <v>0</v>
      </c>
      <c r="O742" s="3">
        <v>0</v>
      </c>
    </row>
    <row r="743" spans="1:15" x14ac:dyDescent="0.25">
      <c r="A743" s="1">
        <v>46053.875</v>
      </c>
      <c r="B743" s="2">
        <v>2026</v>
      </c>
      <c r="C743" s="2">
        <v>1</v>
      </c>
      <c r="D743" s="2">
        <v>31</v>
      </c>
      <c r="E743" s="2">
        <v>21</v>
      </c>
      <c r="F743" s="3"/>
      <c r="G743" s="3">
        <v>0</v>
      </c>
      <c r="H743" s="3"/>
      <c r="I743" s="3">
        <v>0</v>
      </c>
      <c r="J743" s="3"/>
      <c r="K743" s="3"/>
      <c r="L743" s="3"/>
      <c r="M743" s="3">
        <v>0</v>
      </c>
      <c r="N743" s="3">
        <v>0</v>
      </c>
      <c r="O743" s="3">
        <v>0</v>
      </c>
    </row>
    <row r="744" spans="1:15" x14ac:dyDescent="0.25">
      <c r="A744" s="1">
        <v>46053.916666666664</v>
      </c>
      <c r="B744" s="2">
        <v>2026</v>
      </c>
      <c r="C744" s="2">
        <v>1</v>
      </c>
      <c r="D744" s="2">
        <v>31</v>
      </c>
      <c r="E744" s="2">
        <v>22</v>
      </c>
      <c r="F744" s="3"/>
      <c r="G744" s="3">
        <v>0</v>
      </c>
      <c r="H744" s="3"/>
      <c r="I744" s="3">
        <v>0</v>
      </c>
      <c r="J744" s="3"/>
      <c r="K744" s="3"/>
      <c r="L744" s="3"/>
      <c r="M744" s="3">
        <v>0</v>
      </c>
      <c r="N744" s="3">
        <v>0</v>
      </c>
      <c r="O744" s="3">
        <v>0</v>
      </c>
    </row>
    <row r="745" spans="1:15" x14ac:dyDescent="0.25">
      <c r="A745" s="1">
        <v>46053.958333333336</v>
      </c>
      <c r="B745" s="2">
        <v>2026</v>
      </c>
      <c r="C745" s="2">
        <v>1</v>
      </c>
      <c r="D745" s="2">
        <v>31</v>
      </c>
      <c r="E745" s="2">
        <v>23</v>
      </c>
      <c r="F745" s="3"/>
      <c r="G745" s="3">
        <v>0</v>
      </c>
      <c r="H745" s="3"/>
      <c r="I745" s="3">
        <v>0</v>
      </c>
      <c r="J745" s="3"/>
      <c r="K745" s="3"/>
      <c r="L745" s="3"/>
      <c r="M745" s="3">
        <v>0</v>
      </c>
      <c r="N745" s="3">
        <v>0</v>
      </c>
      <c r="O745" s="3">
        <v>0</v>
      </c>
    </row>
    <row r="746" spans="1:15" x14ac:dyDescent="0.25">
      <c r="A746" s="1">
        <v>46054</v>
      </c>
      <c r="B746" s="2">
        <v>2026</v>
      </c>
      <c r="C746" s="2">
        <v>2</v>
      </c>
      <c r="D746" s="2">
        <v>1</v>
      </c>
      <c r="E746" s="2">
        <v>0</v>
      </c>
      <c r="F746" s="3"/>
      <c r="G746" s="3">
        <v>0</v>
      </c>
      <c r="H746" s="3"/>
      <c r="I746" s="3">
        <v>0</v>
      </c>
      <c r="J746" s="3"/>
      <c r="K746" s="3"/>
      <c r="L746" s="3"/>
      <c r="M746" s="3">
        <v>0</v>
      </c>
      <c r="N746" s="3">
        <v>0</v>
      </c>
      <c r="O746" s="3">
        <v>0</v>
      </c>
    </row>
    <row r="747" spans="1:15" x14ac:dyDescent="0.25">
      <c r="A747" s="1">
        <v>46054.041666666664</v>
      </c>
      <c r="B747" s="2">
        <v>2026</v>
      </c>
      <c r="C747" s="2">
        <v>2</v>
      </c>
      <c r="D747" s="2">
        <v>1</v>
      </c>
      <c r="E747" s="2">
        <v>1</v>
      </c>
      <c r="F747" s="3"/>
      <c r="G747" s="3">
        <v>0</v>
      </c>
      <c r="H747" s="3"/>
      <c r="I747" s="3">
        <v>0</v>
      </c>
      <c r="J747" s="3"/>
      <c r="K747" s="3"/>
      <c r="L747" s="3"/>
      <c r="M747" s="3">
        <v>0</v>
      </c>
      <c r="N747" s="3">
        <v>0</v>
      </c>
      <c r="O747" s="3">
        <v>0</v>
      </c>
    </row>
    <row r="748" spans="1:15" x14ac:dyDescent="0.25">
      <c r="A748" s="1">
        <v>46054.083333333336</v>
      </c>
      <c r="B748" s="2">
        <v>2026</v>
      </c>
      <c r="C748" s="2">
        <v>2</v>
      </c>
      <c r="D748" s="2">
        <v>1</v>
      </c>
      <c r="E748" s="2">
        <v>2</v>
      </c>
      <c r="F748" s="3"/>
      <c r="G748" s="3">
        <v>0</v>
      </c>
      <c r="H748" s="3"/>
      <c r="I748" s="3">
        <v>0</v>
      </c>
      <c r="J748" s="3"/>
      <c r="K748" s="3"/>
      <c r="L748" s="3"/>
      <c r="M748" s="3">
        <v>0</v>
      </c>
      <c r="N748" s="3">
        <v>0</v>
      </c>
      <c r="O748" s="3">
        <v>0</v>
      </c>
    </row>
    <row r="749" spans="1:15" x14ac:dyDescent="0.25">
      <c r="A749" s="1">
        <v>46054.125</v>
      </c>
      <c r="B749" s="2">
        <v>2026</v>
      </c>
      <c r="C749" s="2">
        <v>2</v>
      </c>
      <c r="D749" s="2">
        <v>1</v>
      </c>
      <c r="E749" s="2">
        <v>3</v>
      </c>
      <c r="F749" s="3"/>
      <c r="G749" s="3">
        <v>0</v>
      </c>
      <c r="H749" s="3"/>
      <c r="I749" s="3">
        <v>0</v>
      </c>
      <c r="J749" s="3"/>
      <c r="K749" s="3"/>
      <c r="L749" s="3"/>
      <c r="M749" s="3">
        <v>0</v>
      </c>
      <c r="N749" s="3">
        <v>0</v>
      </c>
      <c r="O749" s="3">
        <v>0</v>
      </c>
    </row>
    <row r="750" spans="1:15" x14ac:dyDescent="0.25">
      <c r="A750" s="1">
        <v>46054.166666666664</v>
      </c>
      <c r="B750" s="2">
        <v>2026</v>
      </c>
      <c r="C750" s="2">
        <v>2</v>
      </c>
      <c r="D750" s="2">
        <v>1</v>
      </c>
      <c r="E750" s="2">
        <v>4</v>
      </c>
      <c r="F750" s="3">
        <v>0</v>
      </c>
      <c r="G750" s="3">
        <v>0</v>
      </c>
      <c r="H750" s="3"/>
      <c r="I750" s="3">
        <v>0</v>
      </c>
      <c r="J750" s="3"/>
      <c r="K750" s="3"/>
      <c r="L750" s="3"/>
      <c r="M750" s="3">
        <v>0</v>
      </c>
      <c r="N750" s="3">
        <v>0</v>
      </c>
      <c r="O750" s="3">
        <v>0</v>
      </c>
    </row>
    <row r="751" spans="1:15" x14ac:dyDescent="0.25">
      <c r="A751" s="1">
        <v>46054.208333333336</v>
      </c>
      <c r="B751" s="2">
        <v>2026</v>
      </c>
      <c r="C751" s="2">
        <v>2</v>
      </c>
      <c r="D751" s="2">
        <v>1</v>
      </c>
      <c r="E751" s="2">
        <v>5</v>
      </c>
      <c r="F751" s="3">
        <v>0</v>
      </c>
      <c r="G751" s="3">
        <v>0</v>
      </c>
      <c r="H751" s="3"/>
      <c r="I751" s="3">
        <v>0</v>
      </c>
      <c r="J751" s="3"/>
      <c r="K751" s="3"/>
      <c r="L751" s="3"/>
      <c r="M751" s="3">
        <v>0</v>
      </c>
      <c r="N751" s="3">
        <v>0</v>
      </c>
      <c r="O751" s="3">
        <v>0</v>
      </c>
    </row>
    <row r="752" spans="1:15" x14ac:dyDescent="0.25">
      <c r="A752" s="1">
        <v>46054.25</v>
      </c>
      <c r="B752" s="2">
        <v>2026</v>
      </c>
      <c r="C752" s="2">
        <v>2</v>
      </c>
      <c r="D752" s="2">
        <v>1</v>
      </c>
      <c r="E752" s="2">
        <v>6</v>
      </c>
      <c r="F752" s="3">
        <v>0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3">
        <v>0</v>
      </c>
      <c r="M752" s="3">
        <v>0</v>
      </c>
      <c r="N752" s="3">
        <v>0</v>
      </c>
      <c r="O752" s="3">
        <v>0</v>
      </c>
    </row>
    <row r="753" spans="1:15" x14ac:dyDescent="0.25">
      <c r="A753" s="1">
        <v>46054.291666666664</v>
      </c>
      <c r="B753" s="2">
        <v>2026</v>
      </c>
      <c r="C753" s="2">
        <v>2</v>
      </c>
      <c r="D753" s="2">
        <v>1</v>
      </c>
      <c r="E753" s="2">
        <v>7</v>
      </c>
      <c r="F753" s="3">
        <v>0.74941749306438787</v>
      </c>
      <c r="G753" s="3">
        <v>0</v>
      </c>
      <c r="H753" s="3">
        <v>0.51374591946904347</v>
      </c>
      <c r="I753" s="3">
        <v>0.18630620459566627</v>
      </c>
      <c r="J753" s="3">
        <v>0.1689468367162375</v>
      </c>
      <c r="K753" s="3">
        <v>0</v>
      </c>
      <c r="L753" s="3">
        <v>0.37303449483452983</v>
      </c>
      <c r="M753" s="3">
        <v>0.13420878442178194</v>
      </c>
      <c r="N753" s="3">
        <v>6.9166211175043943E-2</v>
      </c>
      <c r="O753" s="3">
        <v>0.24386954936407676</v>
      </c>
    </row>
    <row r="754" spans="1:15" x14ac:dyDescent="0.25">
      <c r="A754" s="1">
        <v>46054.333333333336</v>
      </c>
      <c r="B754" s="2">
        <v>2026</v>
      </c>
      <c r="C754" s="2">
        <v>2</v>
      </c>
      <c r="D754" s="2">
        <v>1</v>
      </c>
      <c r="E754" s="2">
        <v>8</v>
      </c>
      <c r="F754" s="3">
        <v>0.54600792565688328</v>
      </c>
      <c r="G754" s="3">
        <v>0</v>
      </c>
      <c r="H754" s="3">
        <v>0.28454315930671087</v>
      </c>
      <c r="I754" s="3">
        <v>3.378003507583003E-2</v>
      </c>
      <c r="J754" s="3">
        <v>0</v>
      </c>
      <c r="K754" s="3">
        <v>0</v>
      </c>
      <c r="L754" s="3">
        <v>0.62245620683387903</v>
      </c>
      <c r="M754" s="3">
        <v>0.11968725239444955</v>
      </c>
      <c r="N754" s="3">
        <v>0.20832550931726229</v>
      </c>
      <c r="O754" s="3">
        <v>0.20164445428722388</v>
      </c>
    </row>
    <row r="755" spans="1:15" x14ac:dyDescent="0.25">
      <c r="A755" s="1">
        <v>46054.375</v>
      </c>
      <c r="B755" s="2">
        <v>2026</v>
      </c>
      <c r="C755" s="2">
        <v>2</v>
      </c>
      <c r="D755" s="2">
        <v>1</v>
      </c>
      <c r="E755" s="2">
        <v>9</v>
      </c>
      <c r="F755" s="3">
        <v>0.62435927275092462</v>
      </c>
      <c r="G755" s="3">
        <v>7.3306274182535547E-2</v>
      </c>
      <c r="H755" s="3">
        <v>0.30064756184210584</v>
      </c>
      <c r="I755" s="3">
        <v>0</v>
      </c>
      <c r="J755" s="3">
        <v>0.25060960391389375</v>
      </c>
      <c r="K755" s="3">
        <v>0</v>
      </c>
      <c r="L755" s="3">
        <v>0.64533863960530413</v>
      </c>
      <c r="M755" s="3">
        <v>0.26776750607033195</v>
      </c>
      <c r="N755" s="3">
        <v>0.44409183367665783</v>
      </c>
      <c r="O755" s="3">
        <v>0.28956896578241703</v>
      </c>
    </row>
    <row r="756" spans="1:15" x14ac:dyDescent="0.25">
      <c r="A756" s="1">
        <v>46054.416666666664</v>
      </c>
      <c r="B756" s="2">
        <v>2026</v>
      </c>
      <c r="C756" s="2">
        <v>2</v>
      </c>
      <c r="D756" s="2">
        <v>1</v>
      </c>
      <c r="E756" s="2">
        <v>10</v>
      </c>
      <c r="F756" s="3">
        <v>0.66860120183877425</v>
      </c>
      <c r="G756" s="3">
        <v>0</v>
      </c>
      <c r="H756" s="3">
        <v>0.45257333498568464</v>
      </c>
      <c r="I756" s="3">
        <v>5.8474057669051303E-2</v>
      </c>
      <c r="J756" s="3">
        <v>0</v>
      </c>
      <c r="K756" s="3">
        <v>0.7808530617329541</v>
      </c>
      <c r="L756" s="3">
        <v>0.68114060409532207</v>
      </c>
      <c r="M756" s="3">
        <v>0</v>
      </c>
      <c r="N756" s="3">
        <v>0.18465540816507731</v>
      </c>
      <c r="O756" s="3">
        <v>0.31403307427631816</v>
      </c>
    </row>
    <row r="757" spans="1:15" x14ac:dyDescent="0.25">
      <c r="A757" s="1">
        <v>46054.458333333336</v>
      </c>
      <c r="B757" s="2">
        <v>2026</v>
      </c>
      <c r="C757" s="2">
        <v>2</v>
      </c>
      <c r="D757" s="2">
        <v>1</v>
      </c>
      <c r="E757" s="2">
        <v>11</v>
      </c>
      <c r="F757" s="3">
        <v>0.3057719583672277</v>
      </c>
      <c r="G757" s="3">
        <v>0</v>
      </c>
      <c r="H757" s="3">
        <v>0.24777024287767666</v>
      </c>
      <c r="I757" s="3">
        <v>0</v>
      </c>
      <c r="J757" s="3">
        <v>0</v>
      </c>
      <c r="K757" s="3">
        <v>0.65956043407098464</v>
      </c>
      <c r="L757" s="3">
        <v>0.55422007793071382</v>
      </c>
      <c r="M757" s="3">
        <v>0</v>
      </c>
      <c r="N757" s="3">
        <v>0</v>
      </c>
      <c r="O757" s="3">
        <v>0.19636919036073364</v>
      </c>
    </row>
    <row r="758" spans="1:15" x14ac:dyDescent="0.25">
      <c r="A758" s="1">
        <v>46054.5</v>
      </c>
      <c r="B758" s="2">
        <v>2026</v>
      </c>
      <c r="C758" s="2">
        <v>2</v>
      </c>
      <c r="D758" s="2">
        <v>1</v>
      </c>
      <c r="E758" s="2">
        <v>12</v>
      </c>
      <c r="F758" s="3">
        <v>0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3">
        <v>0</v>
      </c>
      <c r="M758" s="3">
        <v>0</v>
      </c>
      <c r="N758" s="3">
        <v>0</v>
      </c>
      <c r="O758" s="3">
        <v>0</v>
      </c>
    </row>
    <row r="759" spans="1:15" x14ac:dyDescent="0.25">
      <c r="A759" s="1">
        <v>46054.541666666664</v>
      </c>
      <c r="B759" s="2">
        <v>2026</v>
      </c>
      <c r="C759" s="2">
        <v>2</v>
      </c>
      <c r="D759" s="2">
        <v>1</v>
      </c>
      <c r="E759" s="2">
        <v>13</v>
      </c>
      <c r="F759" s="3">
        <v>0.30056466880945648</v>
      </c>
      <c r="G759" s="3">
        <v>0</v>
      </c>
      <c r="H759" s="3">
        <v>0</v>
      </c>
      <c r="I759" s="3">
        <v>0</v>
      </c>
      <c r="J759" s="3">
        <v>8.9981011197296248E-2</v>
      </c>
      <c r="K759" s="3">
        <v>0</v>
      </c>
      <c r="L759" s="3">
        <v>0</v>
      </c>
      <c r="M759" s="3">
        <v>0</v>
      </c>
      <c r="N759" s="3">
        <v>0</v>
      </c>
      <c r="O759" s="3">
        <v>4.3393964445194749E-2</v>
      </c>
    </row>
    <row r="760" spans="1:15" x14ac:dyDescent="0.25">
      <c r="A760" s="1">
        <v>46054.583333333336</v>
      </c>
      <c r="B760" s="2">
        <v>2026</v>
      </c>
      <c r="C760" s="2">
        <v>2</v>
      </c>
      <c r="D760" s="2">
        <v>1</v>
      </c>
      <c r="E760" s="2">
        <v>14</v>
      </c>
      <c r="F760" s="3">
        <v>0.12548826820418829</v>
      </c>
      <c r="G760" s="3">
        <v>0</v>
      </c>
      <c r="H760" s="3">
        <v>0</v>
      </c>
      <c r="I760" s="3">
        <v>0</v>
      </c>
      <c r="J760" s="3">
        <v>0</v>
      </c>
      <c r="K760" s="3">
        <v>0</v>
      </c>
      <c r="L760" s="3">
        <v>0.13805171597883895</v>
      </c>
      <c r="M760" s="3">
        <v>0</v>
      </c>
      <c r="N760" s="3">
        <v>0</v>
      </c>
      <c r="O760" s="3">
        <v>2.9282220464780809E-2</v>
      </c>
    </row>
    <row r="761" spans="1:15" x14ac:dyDescent="0.25">
      <c r="A761" s="1">
        <v>46054.625</v>
      </c>
      <c r="B761" s="2">
        <v>2026</v>
      </c>
      <c r="C761" s="2">
        <v>2</v>
      </c>
      <c r="D761" s="2">
        <v>1</v>
      </c>
      <c r="E761" s="2">
        <v>15</v>
      </c>
      <c r="F761" s="3">
        <v>0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3">
        <v>0</v>
      </c>
      <c r="M761" s="3">
        <v>0</v>
      </c>
      <c r="N761" s="3">
        <v>0</v>
      </c>
      <c r="O761" s="3">
        <v>0</v>
      </c>
    </row>
    <row r="762" spans="1:15" x14ac:dyDescent="0.25">
      <c r="A762" s="1">
        <v>46054.666666666664</v>
      </c>
      <c r="B762" s="2">
        <v>2026</v>
      </c>
      <c r="C762" s="2">
        <v>2</v>
      </c>
      <c r="D762" s="2">
        <v>1</v>
      </c>
      <c r="E762" s="2">
        <v>16</v>
      </c>
      <c r="F762" s="3">
        <v>0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3">
        <v>0</v>
      </c>
      <c r="M762" s="3">
        <v>0</v>
      </c>
      <c r="N762" s="3">
        <v>0</v>
      </c>
      <c r="O762" s="3">
        <v>0</v>
      </c>
    </row>
    <row r="763" spans="1:15" x14ac:dyDescent="0.25">
      <c r="A763" s="1">
        <v>46054.708333333336</v>
      </c>
      <c r="B763" s="2">
        <v>2026</v>
      </c>
      <c r="C763" s="2">
        <v>2</v>
      </c>
      <c r="D763" s="2">
        <v>1</v>
      </c>
      <c r="E763" s="2">
        <v>17</v>
      </c>
      <c r="F763" s="3">
        <v>0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3">
        <v>0</v>
      </c>
      <c r="M763" s="3">
        <v>0</v>
      </c>
      <c r="N763" s="3">
        <v>0</v>
      </c>
      <c r="O763" s="3">
        <v>0</v>
      </c>
    </row>
    <row r="764" spans="1:15" x14ac:dyDescent="0.25">
      <c r="A764" s="1">
        <v>46054.75</v>
      </c>
      <c r="B764" s="2">
        <v>2026</v>
      </c>
      <c r="C764" s="2">
        <v>2</v>
      </c>
      <c r="D764" s="2">
        <v>1</v>
      </c>
      <c r="E764" s="2">
        <v>18</v>
      </c>
      <c r="F764" s="3">
        <v>0</v>
      </c>
      <c r="G764" s="3">
        <v>0</v>
      </c>
      <c r="H764" s="3">
        <v>0</v>
      </c>
      <c r="I764" s="3"/>
      <c r="J764" s="3">
        <v>0</v>
      </c>
      <c r="K764" s="3">
        <v>0</v>
      </c>
      <c r="L764" s="3">
        <v>0</v>
      </c>
      <c r="M764" s="3">
        <v>0</v>
      </c>
      <c r="N764" s="3">
        <v>0</v>
      </c>
      <c r="O764" s="3">
        <v>0</v>
      </c>
    </row>
    <row r="765" spans="1:15" x14ac:dyDescent="0.25">
      <c r="A765" s="1">
        <v>46054.791666666664</v>
      </c>
      <c r="B765" s="2">
        <v>2026</v>
      </c>
      <c r="C765" s="2">
        <v>2</v>
      </c>
      <c r="D765" s="2">
        <v>1</v>
      </c>
      <c r="E765" s="2">
        <v>19</v>
      </c>
      <c r="F765" s="3">
        <v>0</v>
      </c>
      <c r="G765" s="3">
        <v>0</v>
      </c>
      <c r="H765" s="3"/>
      <c r="I765" s="3"/>
      <c r="J765" s="3"/>
      <c r="K765" s="3"/>
      <c r="L765" s="3"/>
      <c r="M765" s="3">
        <v>0</v>
      </c>
      <c r="N765" s="3">
        <v>0</v>
      </c>
      <c r="O765" s="3">
        <v>0</v>
      </c>
    </row>
    <row r="766" spans="1:15" x14ac:dyDescent="0.25">
      <c r="A766" s="1">
        <v>46054.833333333336</v>
      </c>
      <c r="B766" s="2">
        <v>2026</v>
      </c>
      <c r="C766" s="2">
        <v>2</v>
      </c>
      <c r="D766" s="2">
        <v>1</v>
      </c>
      <c r="E766" s="2">
        <v>20</v>
      </c>
      <c r="F766" s="3"/>
      <c r="G766" s="3">
        <v>0</v>
      </c>
      <c r="H766" s="3"/>
      <c r="I766" s="3">
        <v>0</v>
      </c>
      <c r="J766" s="3"/>
      <c r="K766" s="3"/>
      <c r="L766" s="3"/>
      <c r="M766" s="3">
        <v>0</v>
      </c>
      <c r="N766" s="3">
        <v>0</v>
      </c>
      <c r="O766" s="3">
        <v>0</v>
      </c>
    </row>
    <row r="767" spans="1:15" x14ac:dyDescent="0.25">
      <c r="A767" s="1">
        <v>46054.875</v>
      </c>
      <c r="B767" s="2">
        <v>2026</v>
      </c>
      <c r="C767" s="2">
        <v>2</v>
      </c>
      <c r="D767" s="2">
        <v>1</v>
      </c>
      <c r="E767" s="2">
        <v>21</v>
      </c>
      <c r="F767" s="3"/>
      <c r="G767" s="3">
        <v>0</v>
      </c>
      <c r="H767" s="3"/>
      <c r="I767" s="3">
        <v>0</v>
      </c>
      <c r="J767" s="3"/>
      <c r="K767" s="3"/>
      <c r="L767" s="3"/>
      <c r="M767" s="3">
        <v>0</v>
      </c>
      <c r="N767" s="3">
        <v>0</v>
      </c>
      <c r="O767" s="3">
        <v>0</v>
      </c>
    </row>
    <row r="768" spans="1:15" x14ac:dyDescent="0.25">
      <c r="A768" s="1">
        <v>46054.916666666664</v>
      </c>
      <c r="B768" s="2">
        <v>2026</v>
      </c>
      <c r="C768" s="2">
        <v>2</v>
      </c>
      <c r="D768" s="2">
        <v>1</v>
      </c>
      <c r="E768" s="2">
        <v>22</v>
      </c>
      <c r="F768" s="3"/>
      <c r="G768" s="3">
        <v>0</v>
      </c>
      <c r="H768" s="3"/>
      <c r="I768" s="3">
        <v>0</v>
      </c>
      <c r="J768" s="3"/>
      <c r="K768" s="3"/>
      <c r="L768" s="3"/>
      <c r="M768" s="3">
        <v>0</v>
      </c>
      <c r="N768" s="3">
        <v>0</v>
      </c>
      <c r="O768" s="3">
        <v>0</v>
      </c>
    </row>
    <row r="769" spans="1:15" x14ac:dyDescent="0.25">
      <c r="A769" s="1">
        <v>46054.958333333336</v>
      </c>
      <c r="B769" s="2">
        <v>2026</v>
      </c>
      <c r="C769" s="2">
        <v>2</v>
      </c>
      <c r="D769" s="2">
        <v>1</v>
      </c>
      <c r="E769" s="2">
        <v>23</v>
      </c>
      <c r="F769" s="3"/>
      <c r="G769" s="3">
        <v>0</v>
      </c>
      <c r="H769" s="3"/>
      <c r="I769" s="3">
        <v>0</v>
      </c>
      <c r="J769" s="3"/>
      <c r="K769" s="3"/>
      <c r="L769" s="3"/>
      <c r="M769" s="3">
        <v>0</v>
      </c>
      <c r="N769" s="3">
        <v>0</v>
      </c>
      <c r="O769" s="3">
        <v>0</v>
      </c>
    </row>
    <row r="770" spans="1:15" x14ac:dyDescent="0.25">
      <c r="A770" s="1">
        <v>46055</v>
      </c>
      <c r="B770" s="2">
        <v>2026</v>
      </c>
      <c r="C770" s="2">
        <v>2</v>
      </c>
      <c r="D770" s="2">
        <v>2</v>
      </c>
      <c r="E770" s="2">
        <v>0</v>
      </c>
      <c r="F770" s="3"/>
      <c r="G770" s="3">
        <v>0</v>
      </c>
      <c r="H770" s="3"/>
      <c r="I770" s="3">
        <v>0</v>
      </c>
      <c r="J770" s="3"/>
      <c r="K770" s="3"/>
      <c r="L770" s="3"/>
      <c r="M770" s="3">
        <v>0</v>
      </c>
      <c r="N770" s="3">
        <v>0</v>
      </c>
      <c r="O770" s="3">
        <v>0</v>
      </c>
    </row>
    <row r="771" spans="1:15" x14ac:dyDescent="0.25">
      <c r="A771" s="1">
        <v>46055.041666666664</v>
      </c>
      <c r="B771" s="2">
        <v>2026</v>
      </c>
      <c r="C771" s="2">
        <v>2</v>
      </c>
      <c r="D771" s="2">
        <v>2</v>
      </c>
      <c r="E771" s="2">
        <v>1</v>
      </c>
      <c r="F771" s="3"/>
      <c r="G771" s="3">
        <v>0</v>
      </c>
      <c r="H771" s="3"/>
      <c r="I771" s="3">
        <v>0</v>
      </c>
      <c r="J771" s="3"/>
      <c r="K771" s="3"/>
      <c r="L771" s="3"/>
      <c r="M771" s="3">
        <v>0</v>
      </c>
      <c r="N771" s="3">
        <v>0</v>
      </c>
      <c r="O771" s="3">
        <v>0</v>
      </c>
    </row>
    <row r="772" spans="1:15" x14ac:dyDescent="0.25">
      <c r="A772" s="1">
        <v>46055.083333333336</v>
      </c>
      <c r="B772" s="2">
        <v>2026</v>
      </c>
      <c r="C772" s="2">
        <v>2</v>
      </c>
      <c r="D772" s="2">
        <v>2</v>
      </c>
      <c r="E772" s="2">
        <v>2</v>
      </c>
      <c r="F772" s="3"/>
      <c r="G772" s="3">
        <v>0</v>
      </c>
      <c r="H772" s="3"/>
      <c r="I772" s="3">
        <v>0</v>
      </c>
      <c r="J772" s="3"/>
      <c r="K772" s="3"/>
      <c r="L772" s="3"/>
      <c r="M772" s="3">
        <v>0</v>
      </c>
      <c r="N772" s="3">
        <v>0</v>
      </c>
      <c r="O772" s="3">
        <v>0</v>
      </c>
    </row>
    <row r="773" spans="1:15" x14ac:dyDescent="0.25">
      <c r="A773" s="1">
        <v>46055.125</v>
      </c>
      <c r="B773" s="2">
        <v>2026</v>
      </c>
      <c r="C773" s="2">
        <v>2</v>
      </c>
      <c r="D773" s="2">
        <v>2</v>
      </c>
      <c r="E773" s="2">
        <v>3</v>
      </c>
      <c r="F773" s="3"/>
      <c r="G773" s="3">
        <v>0</v>
      </c>
      <c r="H773" s="3"/>
      <c r="I773" s="3">
        <v>0</v>
      </c>
      <c r="J773" s="3"/>
      <c r="K773" s="3"/>
      <c r="L773" s="3"/>
      <c r="M773" s="3">
        <v>0</v>
      </c>
      <c r="N773" s="3">
        <v>0</v>
      </c>
      <c r="O773" s="3">
        <v>0</v>
      </c>
    </row>
    <row r="774" spans="1:15" x14ac:dyDescent="0.25">
      <c r="A774" s="1">
        <v>46055.166666666664</v>
      </c>
      <c r="B774" s="2">
        <v>2026</v>
      </c>
      <c r="C774" s="2">
        <v>2</v>
      </c>
      <c r="D774" s="2">
        <v>2</v>
      </c>
      <c r="E774" s="2">
        <v>4</v>
      </c>
      <c r="F774" s="3">
        <v>0</v>
      </c>
      <c r="G774" s="3">
        <v>0</v>
      </c>
      <c r="H774" s="3"/>
      <c r="I774" s="3">
        <v>0</v>
      </c>
      <c r="J774" s="3"/>
      <c r="K774" s="3"/>
      <c r="L774" s="3"/>
      <c r="M774" s="3">
        <v>0</v>
      </c>
      <c r="N774" s="3">
        <v>0</v>
      </c>
      <c r="O774" s="3">
        <v>0</v>
      </c>
    </row>
    <row r="775" spans="1:15" x14ac:dyDescent="0.25">
      <c r="A775" s="1">
        <v>46055.208333333336</v>
      </c>
      <c r="B775" s="2">
        <v>2026</v>
      </c>
      <c r="C775" s="2">
        <v>2</v>
      </c>
      <c r="D775" s="2">
        <v>2</v>
      </c>
      <c r="E775" s="2">
        <v>5</v>
      </c>
      <c r="F775" s="3">
        <v>0</v>
      </c>
      <c r="G775" s="3">
        <v>0</v>
      </c>
      <c r="H775" s="3"/>
      <c r="I775" s="3">
        <v>0</v>
      </c>
      <c r="J775" s="3"/>
      <c r="K775" s="3"/>
      <c r="L775" s="3"/>
      <c r="M775" s="3">
        <v>0</v>
      </c>
      <c r="N775" s="3">
        <v>0</v>
      </c>
      <c r="O775" s="3">
        <v>0</v>
      </c>
    </row>
    <row r="776" spans="1:15" x14ac:dyDescent="0.25">
      <c r="A776" s="1">
        <v>46055.25</v>
      </c>
      <c r="B776" s="2">
        <v>2026</v>
      </c>
      <c r="C776" s="2">
        <v>2</v>
      </c>
      <c r="D776" s="2">
        <v>2</v>
      </c>
      <c r="E776" s="2">
        <v>6</v>
      </c>
      <c r="F776" s="3">
        <v>0</v>
      </c>
      <c r="G776" s="3">
        <v>0</v>
      </c>
      <c r="H776" s="3">
        <v>0</v>
      </c>
      <c r="I776" s="3">
        <v>0</v>
      </c>
      <c r="J776" s="3">
        <v>0</v>
      </c>
      <c r="K776" s="3">
        <v>0</v>
      </c>
      <c r="L776" s="3">
        <v>0</v>
      </c>
      <c r="M776" s="3">
        <v>0</v>
      </c>
      <c r="N776" s="3">
        <v>0</v>
      </c>
      <c r="O776" s="3">
        <v>0</v>
      </c>
    </row>
    <row r="777" spans="1:15" x14ac:dyDescent="0.25">
      <c r="A777" s="1">
        <v>46055.291666666664</v>
      </c>
      <c r="B777" s="2">
        <v>2026</v>
      </c>
      <c r="C777" s="2">
        <v>2</v>
      </c>
      <c r="D777" s="2">
        <v>2</v>
      </c>
      <c r="E777" s="2">
        <v>7</v>
      </c>
      <c r="F777" s="3">
        <v>0</v>
      </c>
      <c r="G777" s="3">
        <v>0</v>
      </c>
      <c r="H777" s="3">
        <v>0</v>
      </c>
      <c r="I777" s="3">
        <v>0</v>
      </c>
      <c r="J777" s="3">
        <v>0</v>
      </c>
      <c r="K777" s="3">
        <v>0</v>
      </c>
      <c r="L777" s="3">
        <v>0</v>
      </c>
      <c r="M777" s="3">
        <v>0</v>
      </c>
      <c r="N777" s="3">
        <v>0</v>
      </c>
      <c r="O777" s="3">
        <v>0</v>
      </c>
    </row>
    <row r="778" spans="1:15" x14ac:dyDescent="0.25">
      <c r="A778" s="1">
        <v>46055.333333333336</v>
      </c>
      <c r="B778" s="2">
        <v>2026</v>
      </c>
      <c r="C778" s="2">
        <v>2</v>
      </c>
      <c r="D778" s="2">
        <v>2</v>
      </c>
      <c r="E778" s="2">
        <v>8</v>
      </c>
      <c r="F778" s="3">
        <v>0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3">
        <v>0</v>
      </c>
      <c r="M778" s="3">
        <v>5.4996571460553948E-4</v>
      </c>
      <c r="N778" s="3">
        <v>0</v>
      </c>
      <c r="O778" s="3">
        <v>6.1107301622837719E-5</v>
      </c>
    </row>
    <row r="779" spans="1:15" x14ac:dyDescent="0.25">
      <c r="A779" s="1">
        <v>46055.375</v>
      </c>
      <c r="B779" s="2">
        <v>2026</v>
      </c>
      <c r="C779" s="2">
        <v>2</v>
      </c>
      <c r="D779" s="2">
        <v>2</v>
      </c>
      <c r="E779" s="2">
        <v>9</v>
      </c>
      <c r="F779" s="3">
        <v>0</v>
      </c>
      <c r="G779" s="3">
        <v>0</v>
      </c>
      <c r="H779" s="3">
        <v>0</v>
      </c>
      <c r="I779" s="3">
        <v>6.4018029170119048E-2</v>
      </c>
      <c r="J779" s="3">
        <v>0</v>
      </c>
      <c r="K779" s="3">
        <v>0</v>
      </c>
      <c r="L779" s="3">
        <v>0</v>
      </c>
      <c r="M779" s="3">
        <v>0</v>
      </c>
      <c r="N779" s="3">
        <v>6.2465679583373152E-2</v>
      </c>
      <c r="O779" s="3">
        <v>1.4053745417054687E-2</v>
      </c>
    </row>
    <row r="780" spans="1:15" x14ac:dyDescent="0.25">
      <c r="A780" s="1">
        <v>46055.416666666664</v>
      </c>
      <c r="B780" s="2">
        <v>2026</v>
      </c>
      <c r="C780" s="2">
        <v>2</v>
      </c>
      <c r="D780" s="2">
        <v>2</v>
      </c>
      <c r="E780" s="2">
        <v>10</v>
      </c>
      <c r="F780" s="3">
        <v>0</v>
      </c>
      <c r="G780" s="3">
        <v>0</v>
      </c>
      <c r="H780" s="3">
        <v>0</v>
      </c>
      <c r="I780" s="3">
        <v>9.9834584552742106E-2</v>
      </c>
      <c r="J780" s="3">
        <v>0</v>
      </c>
      <c r="K780" s="3">
        <v>0</v>
      </c>
      <c r="L780" s="3">
        <v>0</v>
      </c>
      <c r="M780" s="3">
        <v>0</v>
      </c>
      <c r="N780" s="3">
        <v>0.1291643995336183</v>
      </c>
      <c r="O780" s="3">
        <v>2.5444331565151156E-2</v>
      </c>
    </row>
    <row r="781" spans="1:15" x14ac:dyDescent="0.25">
      <c r="A781" s="1">
        <v>46055.458333333336</v>
      </c>
      <c r="B781" s="2">
        <v>2026</v>
      </c>
      <c r="C781" s="2">
        <v>2</v>
      </c>
      <c r="D781" s="2">
        <v>2</v>
      </c>
      <c r="E781" s="2">
        <v>11</v>
      </c>
      <c r="F781" s="3">
        <v>0</v>
      </c>
      <c r="G781" s="3">
        <v>0</v>
      </c>
      <c r="H781" s="3">
        <v>0</v>
      </c>
      <c r="I781" s="3">
        <v>8.1773232374720853E-2</v>
      </c>
      <c r="J781" s="3">
        <v>0</v>
      </c>
      <c r="K781" s="3">
        <v>0</v>
      </c>
      <c r="L781" s="3">
        <v>0</v>
      </c>
      <c r="M781" s="3">
        <v>0</v>
      </c>
      <c r="N781" s="3">
        <v>0</v>
      </c>
      <c r="O781" s="3">
        <v>9.0859147083023166E-3</v>
      </c>
    </row>
    <row r="782" spans="1:15" x14ac:dyDescent="0.25">
      <c r="A782" s="1">
        <v>46055.5</v>
      </c>
      <c r="B782" s="2">
        <v>2026</v>
      </c>
      <c r="C782" s="2">
        <v>2</v>
      </c>
      <c r="D782" s="2">
        <v>2</v>
      </c>
      <c r="E782" s="2">
        <v>12</v>
      </c>
      <c r="F782" s="3">
        <v>0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3">
        <v>0</v>
      </c>
      <c r="M782" s="3">
        <v>0</v>
      </c>
      <c r="N782" s="3">
        <v>0</v>
      </c>
      <c r="O782" s="3">
        <v>0</v>
      </c>
    </row>
    <row r="783" spans="1:15" x14ac:dyDescent="0.25">
      <c r="A783" s="1">
        <v>46055.541666666664</v>
      </c>
      <c r="B783" s="2">
        <v>2026</v>
      </c>
      <c r="C783" s="2">
        <v>2</v>
      </c>
      <c r="D783" s="2">
        <v>2</v>
      </c>
      <c r="E783" s="2">
        <v>13</v>
      </c>
      <c r="F783" s="3">
        <v>0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3">
        <v>0</v>
      </c>
      <c r="M783" s="3">
        <v>0</v>
      </c>
      <c r="N783" s="3">
        <v>0</v>
      </c>
      <c r="O783" s="3">
        <v>0</v>
      </c>
    </row>
    <row r="784" spans="1:15" x14ac:dyDescent="0.25">
      <c r="A784" s="1">
        <v>46055.583333333336</v>
      </c>
      <c r="B784" s="2">
        <v>2026</v>
      </c>
      <c r="C784" s="2">
        <v>2</v>
      </c>
      <c r="D784" s="2">
        <v>2</v>
      </c>
      <c r="E784" s="2">
        <v>14</v>
      </c>
      <c r="F784" s="3">
        <v>0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3">
        <v>0</v>
      </c>
      <c r="M784" s="3">
        <v>0</v>
      </c>
      <c r="N784" s="3">
        <v>0</v>
      </c>
      <c r="O784" s="3">
        <v>0</v>
      </c>
    </row>
    <row r="785" spans="1:15" x14ac:dyDescent="0.25">
      <c r="A785" s="1">
        <v>46055.625</v>
      </c>
      <c r="B785" s="2">
        <v>2026</v>
      </c>
      <c r="C785" s="2">
        <v>2</v>
      </c>
      <c r="D785" s="2">
        <v>2</v>
      </c>
      <c r="E785" s="2">
        <v>15</v>
      </c>
      <c r="F785" s="3">
        <v>0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3">
        <v>0</v>
      </c>
      <c r="M785" s="3">
        <v>0</v>
      </c>
      <c r="N785" s="3">
        <v>0</v>
      </c>
      <c r="O785" s="3">
        <v>0</v>
      </c>
    </row>
    <row r="786" spans="1:15" x14ac:dyDescent="0.25">
      <c r="A786" s="1">
        <v>46055.666666666664</v>
      </c>
      <c r="B786" s="2">
        <v>2026</v>
      </c>
      <c r="C786" s="2">
        <v>2</v>
      </c>
      <c r="D786" s="2">
        <v>2</v>
      </c>
      <c r="E786" s="2">
        <v>16</v>
      </c>
      <c r="F786" s="3">
        <v>0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3">
        <v>0</v>
      </c>
      <c r="M786" s="3">
        <v>0</v>
      </c>
      <c r="N786" s="3">
        <v>0</v>
      </c>
      <c r="O786" s="3">
        <v>0</v>
      </c>
    </row>
    <row r="787" spans="1:15" x14ac:dyDescent="0.25">
      <c r="A787" s="1">
        <v>46055.708333333336</v>
      </c>
      <c r="B787" s="2">
        <v>2026</v>
      </c>
      <c r="C787" s="2">
        <v>2</v>
      </c>
      <c r="D787" s="2">
        <v>2</v>
      </c>
      <c r="E787" s="2">
        <v>17</v>
      </c>
      <c r="F787" s="3">
        <v>0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3">
        <v>0</v>
      </c>
      <c r="M787" s="3">
        <v>0</v>
      </c>
      <c r="N787" s="3">
        <v>0</v>
      </c>
      <c r="O787" s="3">
        <v>0</v>
      </c>
    </row>
    <row r="788" spans="1:15" x14ac:dyDescent="0.25">
      <c r="A788" s="1">
        <v>46055.75</v>
      </c>
      <c r="B788" s="2">
        <v>2026</v>
      </c>
      <c r="C788" s="2">
        <v>2</v>
      </c>
      <c r="D788" s="2">
        <v>2</v>
      </c>
      <c r="E788" s="2">
        <v>18</v>
      </c>
      <c r="F788" s="3">
        <v>0</v>
      </c>
      <c r="G788" s="3">
        <v>0</v>
      </c>
      <c r="H788" s="3">
        <v>0</v>
      </c>
      <c r="I788" s="3">
        <v>0</v>
      </c>
      <c r="J788" s="3">
        <v>0</v>
      </c>
      <c r="K788" s="3">
        <v>0</v>
      </c>
      <c r="L788" s="3">
        <v>0</v>
      </c>
      <c r="M788" s="3">
        <v>0</v>
      </c>
      <c r="N788" s="3">
        <v>0</v>
      </c>
      <c r="O788" s="3">
        <v>0</v>
      </c>
    </row>
    <row r="789" spans="1:15" x14ac:dyDescent="0.25">
      <c r="A789" s="1">
        <v>46055.791666666664</v>
      </c>
      <c r="B789" s="2">
        <v>2026</v>
      </c>
      <c r="C789" s="2">
        <v>2</v>
      </c>
      <c r="D789" s="2">
        <v>2</v>
      </c>
      <c r="E789" s="2">
        <v>19</v>
      </c>
      <c r="F789" s="3">
        <v>0</v>
      </c>
      <c r="G789" s="3">
        <v>0</v>
      </c>
      <c r="H789" s="3"/>
      <c r="I789" s="3">
        <v>0</v>
      </c>
      <c r="J789" s="3"/>
      <c r="K789" s="3"/>
      <c r="L789" s="3">
        <v>0</v>
      </c>
      <c r="M789" s="3">
        <v>0</v>
      </c>
      <c r="N789" s="3">
        <v>0</v>
      </c>
      <c r="O789" s="3">
        <v>0</v>
      </c>
    </row>
    <row r="790" spans="1:15" x14ac:dyDescent="0.25">
      <c r="A790" s="1">
        <v>46055.833333333336</v>
      </c>
      <c r="B790" s="2">
        <v>2026</v>
      </c>
      <c r="C790" s="2">
        <v>2</v>
      </c>
      <c r="D790" s="2">
        <v>2</v>
      </c>
      <c r="E790" s="2">
        <v>20</v>
      </c>
      <c r="F790" s="3"/>
      <c r="G790" s="3">
        <v>0</v>
      </c>
      <c r="H790" s="3"/>
      <c r="I790" s="3">
        <v>0</v>
      </c>
      <c r="J790" s="3"/>
      <c r="K790" s="3"/>
      <c r="L790" s="3"/>
      <c r="M790" s="3">
        <v>0</v>
      </c>
      <c r="N790" s="3">
        <v>0</v>
      </c>
      <c r="O790" s="3">
        <v>0</v>
      </c>
    </row>
    <row r="791" spans="1:15" x14ac:dyDescent="0.25">
      <c r="A791" s="1">
        <v>46055.875</v>
      </c>
      <c r="B791" s="2">
        <v>2026</v>
      </c>
      <c r="C791" s="2">
        <v>2</v>
      </c>
      <c r="D791" s="2">
        <v>2</v>
      </c>
      <c r="E791" s="2">
        <v>21</v>
      </c>
      <c r="F791" s="3"/>
      <c r="G791" s="3">
        <v>0</v>
      </c>
      <c r="H791" s="3"/>
      <c r="I791" s="3">
        <v>0</v>
      </c>
      <c r="J791" s="3"/>
      <c r="K791" s="3"/>
      <c r="L791" s="3"/>
      <c r="M791" s="3">
        <v>0</v>
      </c>
      <c r="N791" s="3">
        <v>0</v>
      </c>
      <c r="O791" s="3">
        <v>0</v>
      </c>
    </row>
    <row r="792" spans="1:15" x14ac:dyDescent="0.25">
      <c r="A792" s="1">
        <v>46055.916666666664</v>
      </c>
      <c r="B792" s="2">
        <v>2026</v>
      </c>
      <c r="C792" s="2">
        <v>2</v>
      </c>
      <c r="D792" s="2">
        <v>2</v>
      </c>
      <c r="E792" s="2">
        <v>22</v>
      </c>
      <c r="F792" s="3"/>
      <c r="G792" s="3">
        <v>0</v>
      </c>
      <c r="H792" s="3"/>
      <c r="I792" s="3">
        <v>0</v>
      </c>
      <c r="J792" s="3"/>
      <c r="K792" s="3"/>
      <c r="L792" s="3"/>
      <c r="M792" s="3">
        <v>0</v>
      </c>
      <c r="N792" s="3">
        <v>0</v>
      </c>
      <c r="O792" s="3">
        <v>0</v>
      </c>
    </row>
    <row r="793" spans="1:15" x14ac:dyDescent="0.25">
      <c r="A793" s="1">
        <v>46055.958333333336</v>
      </c>
      <c r="B793" s="2">
        <v>2026</v>
      </c>
      <c r="C793" s="2">
        <v>2</v>
      </c>
      <c r="D793" s="2">
        <v>2</v>
      </c>
      <c r="E793" s="2">
        <v>23</v>
      </c>
      <c r="F793" s="3"/>
      <c r="G793" s="3">
        <v>0</v>
      </c>
      <c r="H793" s="3"/>
      <c r="I793" s="3">
        <v>0</v>
      </c>
      <c r="J793" s="3"/>
      <c r="K793" s="3"/>
      <c r="L793" s="3"/>
      <c r="M793" s="3">
        <v>0</v>
      </c>
      <c r="N793" s="3">
        <v>0</v>
      </c>
      <c r="O793" s="3">
        <v>0</v>
      </c>
    </row>
    <row r="794" spans="1:15" x14ac:dyDescent="0.25">
      <c r="A794" s="1">
        <v>46056</v>
      </c>
      <c r="B794" s="2">
        <v>2026</v>
      </c>
      <c r="C794" s="2">
        <v>2</v>
      </c>
      <c r="D794" s="2">
        <v>3</v>
      </c>
      <c r="E794" s="2">
        <v>0</v>
      </c>
      <c r="F794" s="3"/>
      <c r="G794" s="3">
        <v>0</v>
      </c>
      <c r="H794" s="3"/>
      <c r="I794" s="3">
        <v>0</v>
      </c>
      <c r="J794" s="3"/>
      <c r="K794" s="3"/>
      <c r="L794" s="3"/>
      <c r="M794" s="3">
        <v>0</v>
      </c>
      <c r="N794" s="3">
        <v>0</v>
      </c>
      <c r="O794" s="3">
        <v>0</v>
      </c>
    </row>
    <row r="795" spans="1:15" x14ac:dyDescent="0.25">
      <c r="A795" s="1">
        <v>46056.041666666664</v>
      </c>
      <c r="B795" s="2">
        <v>2026</v>
      </c>
      <c r="C795" s="2">
        <v>2</v>
      </c>
      <c r="D795" s="2">
        <v>3</v>
      </c>
      <c r="E795" s="2">
        <v>1</v>
      </c>
      <c r="F795" s="3"/>
      <c r="G795" s="3">
        <v>0</v>
      </c>
      <c r="H795" s="3"/>
      <c r="I795" s="3">
        <v>0</v>
      </c>
      <c r="J795" s="3"/>
      <c r="K795" s="3"/>
      <c r="L795" s="3"/>
      <c r="M795" s="3">
        <v>0</v>
      </c>
      <c r="N795" s="3">
        <v>0</v>
      </c>
      <c r="O795" s="3">
        <v>0</v>
      </c>
    </row>
    <row r="796" spans="1:15" x14ac:dyDescent="0.25">
      <c r="A796" s="1">
        <v>46056.083333333336</v>
      </c>
      <c r="B796" s="2">
        <v>2026</v>
      </c>
      <c r="C796" s="2">
        <v>2</v>
      </c>
      <c r="D796" s="2">
        <v>3</v>
      </c>
      <c r="E796" s="2">
        <v>2</v>
      </c>
      <c r="F796" s="3"/>
      <c r="G796" s="3">
        <v>0</v>
      </c>
      <c r="H796" s="3"/>
      <c r="I796" s="3">
        <v>0</v>
      </c>
      <c r="J796" s="3"/>
      <c r="K796" s="3"/>
      <c r="L796" s="3"/>
      <c r="M796" s="3">
        <v>0</v>
      </c>
      <c r="N796" s="3">
        <v>0</v>
      </c>
      <c r="O796" s="3">
        <v>0</v>
      </c>
    </row>
    <row r="797" spans="1:15" x14ac:dyDescent="0.25">
      <c r="A797" s="1">
        <v>46056.125</v>
      </c>
      <c r="B797" s="2">
        <v>2026</v>
      </c>
      <c r="C797" s="2">
        <v>2</v>
      </c>
      <c r="D797" s="2">
        <v>3</v>
      </c>
      <c r="E797" s="2">
        <v>3</v>
      </c>
      <c r="F797" s="3"/>
      <c r="G797" s="3">
        <v>0</v>
      </c>
      <c r="H797" s="3"/>
      <c r="I797" s="3">
        <v>0</v>
      </c>
      <c r="J797" s="3"/>
      <c r="K797" s="3"/>
      <c r="L797" s="3"/>
      <c r="M797" s="3">
        <v>0</v>
      </c>
      <c r="N797" s="3">
        <v>0</v>
      </c>
      <c r="O797" s="3">
        <v>0</v>
      </c>
    </row>
    <row r="798" spans="1:15" x14ac:dyDescent="0.25">
      <c r="A798" s="1">
        <v>46056.166666666664</v>
      </c>
      <c r="B798" s="2">
        <v>2026</v>
      </c>
      <c r="C798" s="2">
        <v>2</v>
      </c>
      <c r="D798" s="2">
        <v>3</v>
      </c>
      <c r="E798" s="2">
        <v>4</v>
      </c>
      <c r="F798" s="3">
        <v>0</v>
      </c>
      <c r="G798" s="3">
        <v>0</v>
      </c>
      <c r="H798" s="3"/>
      <c r="I798" s="3">
        <v>0</v>
      </c>
      <c r="J798" s="3"/>
      <c r="K798" s="3"/>
      <c r="L798" s="3"/>
      <c r="M798" s="3">
        <v>0</v>
      </c>
      <c r="N798" s="3">
        <v>0</v>
      </c>
      <c r="O798" s="3">
        <v>0</v>
      </c>
    </row>
    <row r="799" spans="1:15" x14ac:dyDescent="0.25">
      <c r="A799" s="1">
        <v>46056.208333333336</v>
      </c>
      <c r="B799" s="2">
        <v>2026</v>
      </c>
      <c r="C799" s="2">
        <v>2</v>
      </c>
      <c r="D799" s="2">
        <v>3</v>
      </c>
      <c r="E799" s="2">
        <v>5</v>
      </c>
      <c r="F799" s="3">
        <v>0</v>
      </c>
      <c r="G799" s="3">
        <v>0</v>
      </c>
      <c r="H799" s="3"/>
      <c r="I799" s="3">
        <v>0</v>
      </c>
      <c r="J799" s="3"/>
      <c r="K799" s="3"/>
      <c r="L799" s="3"/>
      <c r="M799" s="3">
        <v>0</v>
      </c>
      <c r="N799" s="3">
        <v>0</v>
      </c>
      <c r="O799" s="3">
        <v>0</v>
      </c>
    </row>
    <row r="800" spans="1:15" x14ac:dyDescent="0.25">
      <c r="A800" s="1">
        <v>46056.25</v>
      </c>
      <c r="B800" s="2">
        <v>2026</v>
      </c>
      <c r="C800" s="2">
        <v>2</v>
      </c>
      <c r="D800" s="2">
        <v>3</v>
      </c>
      <c r="E800" s="2">
        <v>6</v>
      </c>
      <c r="F800" s="3">
        <v>0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3">
        <v>0</v>
      </c>
      <c r="M800" s="3">
        <v>0</v>
      </c>
      <c r="N800" s="3">
        <v>0</v>
      </c>
      <c r="O800" s="3">
        <v>0</v>
      </c>
    </row>
    <row r="801" spans="1:15" x14ac:dyDescent="0.25">
      <c r="A801" s="1">
        <v>46056.291666666664</v>
      </c>
      <c r="B801" s="2">
        <v>2026</v>
      </c>
      <c r="C801" s="2">
        <v>2</v>
      </c>
      <c r="D801" s="2">
        <v>3</v>
      </c>
      <c r="E801" s="2">
        <v>7</v>
      </c>
      <c r="F801" s="3">
        <v>0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3">
        <v>0</v>
      </c>
      <c r="M801" s="3"/>
      <c r="N801" s="3">
        <v>0</v>
      </c>
      <c r="O801" s="3">
        <v>0</v>
      </c>
    </row>
    <row r="802" spans="1:15" x14ac:dyDescent="0.25">
      <c r="A802" s="1">
        <v>46056.333333333336</v>
      </c>
      <c r="B802" s="2">
        <v>2026</v>
      </c>
      <c r="C802" s="2">
        <v>2</v>
      </c>
      <c r="D802" s="2">
        <v>3</v>
      </c>
      <c r="E802" s="2">
        <v>8</v>
      </c>
      <c r="F802" s="3">
        <v>0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3">
        <v>0</v>
      </c>
      <c r="M802" s="3"/>
      <c r="N802" s="3">
        <v>0</v>
      </c>
      <c r="O802" s="3">
        <v>0</v>
      </c>
    </row>
    <row r="803" spans="1:15" x14ac:dyDescent="0.25">
      <c r="A803" s="1">
        <v>46056.375</v>
      </c>
      <c r="B803" s="2">
        <v>2026</v>
      </c>
      <c r="C803" s="2">
        <v>2</v>
      </c>
      <c r="D803" s="2">
        <v>3</v>
      </c>
      <c r="E803" s="2">
        <v>9</v>
      </c>
      <c r="F803" s="3">
        <v>0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3">
        <v>0</v>
      </c>
      <c r="M803" s="3">
        <v>0</v>
      </c>
      <c r="N803" s="3">
        <v>0</v>
      </c>
      <c r="O803" s="3">
        <v>0</v>
      </c>
    </row>
    <row r="804" spans="1:15" x14ac:dyDescent="0.25">
      <c r="A804" s="1">
        <v>46056.416666666664</v>
      </c>
      <c r="B804" s="2">
        <v>2026</v>
      </c>
      <c r="C804" s="2">
        <v>2</v>
      </c>
      <c r="D804" s="2">
        <v>3</v>
      </c>
      <c r="E804" s="2">
        <v>10</v>
      </c>
      <c r="F804" s="3">
        <v>0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3">
        <v>0</v>
      </c>
      <c r="M804" s="3">
        <v>0</v>
      </c>
      <c r="N804" s="3">
        <v>0</v>
      </c>
      <c r="O804" s="3">
        <v>0</v>
      </c>
    </row>
    <row r="805" spans="1:15" x14ac:dyDescent="0.25">
      <c r="A805" s="1">
        <v>46056.458333333336</v>
      </c>
      <c r="B805" s="2">
        <v>2026</v>
      </c>
      <c r="C805" s="2">
        <v>2</v>
      </c>
      <c r="D805" s="2">
        <v>3</v>
      </c>
      <c r="E805" s="2">
        <v>11</v>
      </c>
      <c r="F805" s="3">
        <v>0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3">
        <v>0</v>
      </c>
      <c r="M805" s="3">
        <v>0</v>
      </c>
      <c r="N805" s="3">
        <v>0</v>
      </c>
      <c r="O805" s="3">
        <v>0</v>
      </c>
    </row>
    <row r="806" spans="1:15" x14ac:dyDescent="0.25">
      <c r="A806" s="1">
        <v>46056.5</v>
      </c>
      <c r="B806" s="2">
        <v>2026</v>
      </c>
      <c r="C806" s="2">
        <v>2</v>
      </c>
      <c r="D806" s="2">
        <v>3</v>
      </c>
      <c r="E806" s="2">
        <v>12</v>
      </c>
      <c r="F806" s="3">
        <v>0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3">
        <v>0</v>
      </c>
      <c r="M806" s="3">
        <v>0</v>
      </c>
      <c r="N806" s="3">
        <v>0</v>
      </c>
      <c r="O806" s="3">
        <v>0</v>
      </c>
    </row>
    <row r="807" spans="1:15" x14ac:dyDescent="0.25">
      <c r="A807" s="1">
        <v>46056.541666666664</v>
      </c>
      <c r="B807" s="2">
        <v>2026</v>
      </c>
      <c r="C807" s="2">
        <v>2</v>
      </c>
      <c r="D807" s="2">
        <v>3</v>
      </c>
      <c r="E807" s="2">
        <v>13</v>
      </c>
      <c r="F807" s="3">
        <v>0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3">
        <v>0</v>
      </c>
      <c r="M807" s="3">
        <v>0</v>
      </c>
      <c r="N807" s="3">
        <v>0</v>
      </c>
      <c r="O807" s="3">
        <v>0</v>
      </c>
    </row>
    <row r="808" spans="1:15" x14ac:dyDescent="0.25">
      <c r="A808" s="1">
        <v>46056.583333333336</v>
      </c>
      <c r="B808" s="2">
        <v>2026</v>
      </c>
      <c r="C808" s="2">
        <v>2</v>
      </c>
      <c r="D808" s="2">
        <v>3</v>
      </c>
      <c r="E808" s="2">
        <v>14</v>
      </c>
      <c r="F808" s="3">
        <v>0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3">
        <v>0</v>
      </c>
      <c r="M808" s="3">
        <v>0</v>
      </c>
      <c r="N808" s="3">
        <v>0</v>
      </c>
      <c r="O808" s="3">
        <v>0</v>
      </c>
    </row>
    <row r="809" spans="1:15" x14ac:dyDescent="0.25">
      <c r="A809" s="1">
        <v>46056.625</v>
      </c>
      <c r="B809" s="2">
        <v>2026</v>
      </c>
      <c r="C809" s="2">
        <v>2</v>
      </c>
      <c r="D809" s="2">
        <v>3</v>
      </c>
      <c r="E809" s="2">
        <v>15</v>
      </c>
      <c r="F809" s="3">
        <v>0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3">
        <v>0</v>
      </c>
      <c r="M809" s="3">
        <v>0</v>
      </c>
      <c r="N809" s="3">
        <v>0</v>
      </c>
      <c r="O809" s="3">
        <v>0</v>
      </c>
    </row>
    <row r="810" spans="1:15" x14ac:dyDescent="0.25">
      <c r="A810" s="1">
        <v>46056.666666666664</v>
      </c>
      <c r="B810" s="2">
        <v>2026</v>
      </c>
      <c r="C810" s="2">
        <v>2</v>
      </c>
      <c r="D810" s="2">
        <v>3</v>
      </c>
      <c r="E810" s="2">
        <v>16</v>
      </c>
      <c r="F810" s="3">
        <v>0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3">
        <v>0</v>
      </c>
      <c r="M810" s="3">
        <v>0</v>
      </c>
      <c r="N810" s="3">
        <v>0</v>
      </c>
      <c r="O810" s="3">
        <v>0</v>
      </c>
    </row>
    <row r="811" spans="1:15" x14ac:dyDescent="0.25">
      <c r="A811" s="1">
        <v>46056.708333333336</v>
      </c>
      <c r="B811" s="2">
        <v>2026</v>
      </c>
      <c r="C811" s="2">
        <v>2</v>
      </c>
      <c r="D811" s="2">
        <v>3</v>
      </c>
      <c r="E811" s="2">
        <v>17</v>
      </c>
      <c r="F811" s="3">
        <v>0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3">
        <v>0</v>
      </c>
      <c r="M811" s="3">
        <v>0</v>
      </c>
      <c r="N811" s="3">
        <v>0</v>
      </c>
      <c r="O811" s="3">
        <v>0</v>
      </c>
    </row>
    <row r="812" spans="1:15" x14ac:dyDescent="0.25">
      <c r="A812" s="1">
        <v>46056.75</v>
      </c>
      <c r="B812" s="2">
        <v>2026</v>
      </c>
      <c r="C812" s="2">
        <v>2</v>
      </c>
      <c r="D812" s="2">
        <v>3</v>
      </c>
      <c r="E812" s="2">
        <v>18</v>
      </c>
      <c r="F812" s="3">
        <v>0</v>
      </c>
      <c r="G812" s="3">
        <v>0</v>
      </c>
      <c r="H812" s="3">
        <v>0</v>
      </c>
      <c r="I812" s="3">
        <v>0</v>
      </c>
      <c r="J812" s="3"/>
      <c r="K812" s="3">
        <v>0</v>
      </c>
      <c r="L812" s="3">
        <v>0</v>
      </c>
      <c r="M812" s="3">
        <v>0</v>
      </c>
      <c r="N812" s="3">
        <v>0</v>
      </c>
      <c r="O812" s="3">
        <v>0</v>
      </c>
    </row>
    <row r="813" spans="1:15" x14ac:dyDescent="0.25">
      <c r="A813" s="1">
        <v>46056.791666666664</v>
      </c>
      <c r="B813" s="2">
        <v>2026</v>
      </c>
      <c r="C813" s="2">
        <v>2</v>
      </c>
      <c r="D813" s="2">
        <v>3</v>
      </c>
      <c r="E813" s="2">
        <v>19</v>
      </c>
      <c r="F813" s="3">
        <v>0</v>
      </c>
      <c r="G813" s="3">
        <v>0</v>
      </c>
      <c r="H813" s="3">
        <v>0</v>
      </c>
      <c r="I813" s="3">
        <v>0</v>
      </c>
      <c r="J813" s="3"/>
      <c r="K813" s="3"/>
      <c r="L813" s="3">
        <v>0</v>
      </c>
      <c r="M813" s="3">
        <v>0</v>
      </c>
      <c r="N813" s="3">
        <v>0</v>
      </c>
      <c r="O813" s="3">
        <v>0</v>
      </c>
    </row>
    <row r="814" spans="1:15" x14ac:dyDescent="0.25">
      <c r="A814" s="1">
        <v>46056.833333333336</v>
      </c>
      <c r="B814" s="2">
        <v>2026</v>
      </c>
      <c r="C814" s="2">
        <v>2</v>
      </c>
      <c r="D814" s="2">
        <v>3</v>
      </c>
      <c r="E814" s="2">
        <v>20</v>
      </c>
      <c r="F814" s="3"/>
      <c r="G814" s="3">
        <v>0</v>
      </c>
      <c r="H814" s="3"/>
      <c r="I814" s="3">
        <v>0</v>
      </c>
      <c r="J814" s="3"/>
      <c r="K814" s="3"/>
      <c r="L814" s="3"/>
      <c r="M814" s="3">
        <v>0</v>
      </c>
      <c r="N814" s="3">
        <v>0</v>
      </c>
      <c r="O814" s="3">
        <v>0</v>
      </c>
    </row>
    <row r="815" spans="1:15" x14ac:dyDescent="0.25">
      <c r="A815" s="1">
        <v>46056.875</v>
      </c>
      <c r="B815" s="2">
        <v>2026</v>
      </c>
      <c r="C815" s="2">
        <v>2</v>
      </c>
      <c r="D815" s="2">
        <v>3</v>
      </c>
      <c r="E815" s="2">
        <v>21</v>
      </c>
      <c r="F815" s="3"/>
      <c r="G815" s="3">
        <v>0</v>
      </c>
      <c r="H815" s="3"/>
      <c r="I815" s="3">
        <v>0</v>
      </c>
      <c r="J815" s="3"/>
      <c r="K815" s="3"/>
      <c r="L815" s="3"/>
      <c r="M815" s="3">
        <v>0</v>
      </c>
      <c r="N815" s="3">
        <v>0</v>
      </c>
      <c r="O815" s="3">
        <v>0</v>
      </c>
    </row>
    <row r="816" spans="1:15" x14ac:dyDescent="0.25">
      <c r="A816" s="1">
        <v>46056.916666666664</v>
      </c>
      <c r="B816" s="2">
        <v>2026</v>
      </c>
      <c r="C816" s="2">
        <v>2</v>
      </c>
      <c r="D816" s="2">
        <v>3</v>
      </c>
      <c r="E816" s="2">
        <v>22</v>
      </c>
      <c r="F816" s="3"/>
      <c r="G816" s="3">
        <v>0</v>
      </c>
      <c r="H816" s="3"/>
      <c r="I816" s="3">
        <v>0</v>
      </c>
      <c r="J816" s="3"/>
      <c r="K816" s="3"/>
      <c r="L816" s="3"/>
      <c r="M816" s="3">
        <v>0</v>
      </c>
      <c r="N816" s="3">
        <v>0</v>
      </c>
      <c r="O816" s="3">
        <v>0</v>
      </c>
    </row>
    <row r="817" spans="1:15" x14ac:dyDescent="0.25">
      <c r="A817" s="1">
        <v>46056.958333333336</v>
      </c>
      <c r="B817" s="2">
        <v>2026</v>
      </c>
      <c r="C817" s="2">
        <v>2</v>
      </c>
      <c r="D817" s="2">
        <v>3</v>
      </c>
      <c r="E817" s="2">
        <v>23</v>
      </c>
      <c r="F817" s="3"/>
      <c r="G817" s="3">
        <v>0</v>
      </c>
      <c r="H817" s="3"/>
      <c r="I817" s="3">
        <v>0</v>
      </c>
      <c r="J817" s="3"/>
      <c r="K817" s="3"/>
      <c r="L817" s="3"/>
      <c r="M817" s="3">
        <v>0</v>
      </c>
      <c r="N817" s="3">
        <v>0</v>
      </c>
      <c r="O817" s="3">
        <v>0</v>
      </c>
    </row>
    <row r="818" spans="1:15" x14ac:dyDescent="0.25">
      <c r="A818" s="1">
        <v>46057</v>
      </c>
      <c r="B818" s="2">
        <v>2026</v>
      </c>
      <c r="C818" s="2">
        <v>2</v>
      </c>
      <c r="D818" s="2">
        <v>4</v>
      </c>
      <c r="E818" s="2">
        <v>0</v>
      </c>
      <c r="F818" s="3"/>
      <c r="G818" s="3">
        <v>0</v>
      </c>
      <c r="H818" s="3"/>
      <c r="I818" s="3">
        <v>0</v>
      </c>
      <c r="J818" s="3"/>
      <c r="K818" s="3"/>
      <c r="L818" s="3"/>
      <c r="M818" s="3">
        <v>0</v>
      </c>
      <c r="N818" s="3">
        <v>0</v>
      </c>
      <c r="O818" s="3">
        <v>0</v>
      </c>
    </row>
    <row r="819" spans="1:15" x14ac:dyDescent="0.25">
      <c r="A819" s="1">
        <v>46057.041666666664</v>
      </c>
      <c r="B819" s="2">
        <v>2026</v>
      </c>
      <c r="C819" s="2">
        <v>2</v>
      </c>
      <c r="D819" s="2">
        <v>4</v>
      </c>
      <c r="E819" s="2">
        <v>1</v>
      </c>
      <c r="F819" s="3"/>
      <c r="G819" s="3">
        <v>0</v>
      </c>
      <c r="H819" s="3"/>
      <c r="I819" s="3">
        <v>0</v>
      </c>
      <c r="J819" s="3"/>
      <c r="K819" s="3"/>
      <c r="L819" s="3"/>
      <c r="M819" s="3">
        <v>0</v>
      </c>
      <c r="N819" s="3">
        <v>0</v>
      </c>
      <c r="O819" s="3">
        <v>0</v>
      </c>
    </row>
    <row r="820" spans="1:15" x14ac:dyDescent="0.25">
      <c r="A820" s="1">
        <v>46057.083333333336</v>
      </c>
      <c r="B820" s="2">
        <v>2026</v>
      </c>
      <c r="C820" s="2">
        <v>2</v>
      </c>
      <c r="D820" s="2">
        <v>4</v>
      </c>
      <c r="E820" s="2">
        <v>2</v>
      </c>
      <c r="F820" s="3"/>
      <c r="G820" s="3">
        <v>0</v>
      </c>
      <c r="H820" s="3"/>
      <c r="I820" s="3">
        <v>0</v>
      </c>
      <c r="J820" s="3"/>
      <c r="K820" s="3"/>
      <c r="L820" s="3"/>
      <c r="M820" s="3">
        <v>0</v>
      </c>
      <c r="N820" s="3">
        <v>0</v>
      </c>
      <c r="O820" s="3">
        <v>0</v>
      </c>
    </row>
    <row r="821" spans="1:15" x14ac:dyDescent="0.25">
      <c r="A821" s="1">
        <v>46057.125</v>
      </c>
      <c r="B821" s="2">
        <v>2026</v>
      </c>
      <c r="C821" s="2">
        <v>2</v>
      </c>
      <c r="D821" s="2">
        <v>4</v>
      </c>
      <c r="E821" s="2">
        <v>3</v>
      </c>
      <c r="F821" s="3"/>
      <c r="G821" s="3">
        <v>0</v>
      </c>
      <c r="H821" s="3"/>
      <c r="I821" s="3">
        <v>0</v>
      </c>
      <c r="J821" s="3"/>
      <c r="K821" s="3"/>
      <c r="L821" s="3"/>
      <c r="M821" s="3">
        <v>0</v>
      </c>
      <c r="N821" s="3">
        <v>0</v>
      </c>
      <c r="O821" s="3">
        <v>0</v>
      </c>
    </row>
    <row r="822" spans="1:15" x14ac:dyDescent="0.25">
      <c r="A822" s="1">
        <v>46057.166666666664</v>
      </c>
      <c r="B822" s="2">
        <v>2026</v>
      </c>
      <c r="C822" s="2">
        <v>2</v>
      </c>
      <c r="D822" s="2">
        <v>4</v>
      </c>
      <c r="E822" s="2">
        <v>4</v>
      </c>
      <c r="F822" s="3">
        <v>0</v>
      </c>
      <c r="G822" s="3">
        <v>0</v>
      </c>
      <c r="H822" s="3"/>
      <c r="I822" s="3">
        <v>0</v>
      </c>
      <c r="J822" s="3"/>
      <c r="K822" s="3"/>
      <c r="L822" s="3"/>
      <c r="M822" s="3">
        <v>0</v>
      </c>
      <c r="N822" s="3">
        <v>0</v>
      </c>
      <c r="O822" s="3">
        <v>0</v>
      </c>
    </row>
    <row r="823" spans="1:15" x14ac:dyDescent="0.25">
      <c r="A823" s="1">
        <v>46057.208333333336</v>
      </c>
      <c r="B823" s="2">
        <v>2026</v>
      </c>
      <c r="C823" s="2">
        <v>2</v>
      </c>
      <c r="D823" s="2">
        <v>4</v>
      </c>
      <c r="E823" s="2">
        <v>5</v>
      </c>
      <c r="F823" s="3">
        <v>0</v>
      </c>
      <c r="G823" s="3">
        <v>0</v>
      </c>
      <c r="H823" s="3"/>
      <c r="I823" s="3">
        <v>0</v>
      </c>
      <c r="J823" s="3"/>
      <c r="K823" s="3"/>
      <c r="L823" s="3"/>
      <c r="M823" s="3">
        <v>0</v>
      </c>
      <c r="N823" s="3">
        <v>0</v>
      </c>
      <c r="O823" s="3">
        <v>0</v>
      </c>
    </row>
    <row r="824" spans="1:15" x14ac:dyDescent="0.25">
      <c r="A824" s="1">
        <v>46057.25</v>
      </c>
      <c r="B824" s="2">
        <v>2026</v>
      </c>
      <c r="C824" s="2">
        <v>2</v>
      </c>
      <c r="D824" s="2">
        <v>4</v>
      </c>
      <c r="E824" s="2">
        <v>6</v>
      </c>
      <c r="F824" s="3">
        <v>0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3">
        <v>0</v>
      </c>
      <c r="M824" s="3">
        <v>0</v>
      </c>
      <c r="N824" s="3">
        <v>0</v>
      </c>
      <c r="O824" s="3">
        <v>0</v>
      </c>
    </row>
    <row r="825" spans="1:15" x14ac:dyDescent="0.25">
      <c r="A825" s="1">
        <v>46057.291666666664</v>
      </c>
      <c r="B825" s="2">
        <v>2026</v>
      </c>
      <c r="C825" s="2">
        <v>2</v>
      </c>
      <c r="D825" s="2">
        <v>4</v>
      </c>
      <c r="E825" s="2">
        <v>7</v>
      </c>
      <c r="F825" s="3">
        <v>0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3">
        <v>0</v>
      </c>
      <c r="M825" s="3">
        <v>0</v>
      </c>
      <c r="N825" s="3">
        <v>0</v>
      </c>
      <c r="O825" s="3">
        <v>0</v>
      </c>
    </row>
    <row r="826" spans="1:15" x14ac:dyDescent="0.25">
      <c r="A826" s="1">
        <v>46057.333333333336</v>
      </c>
      <c r="B826" s="2">
        <v>2026</v>
      </c>
      <c r="C826" s="2">
        <v>2</v>
      </c>
      <c r="D826" s="2">
        <v>4</v>
      </c>
      <c r="E826" s="2">
        <v>8</v>
      </c>
      <c r="F826" s="3">
        <v>0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3">
        <v>0</v>
      </c>
      <c r="M826" s="3">
        <v>0</v>
      </c>
      <c r="N826" s="3">
        <v>0</v>
      </c>
      <c r="O826" s="3">
        <v>0</v>
      </c>
    </row>
    <row r="827" spans="1:15" x14ac:dyDescent="0.25">
      <c r="A827" s="1">
        <v>46057.375</v>
      </c>
      <c r="B827" s="2">
        <v>2026</v>
      </c>
      <c r="C827" s="2">
        <v>2</v>
      </c>
      <c r="D827" s="2">
        <v>4</v>
      </c>
      <c r="E827" s="2">
        <v>9</v>
      </c>
      <c r="F827" s="3">
        <v>0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3">
        <v>0</v>
      </c>
      <c r="M827" s="3">
        <v>0</v>
      </c>
      <c r="N827" s="3">
        <v>0</v>
      </c>
      <c r="O827" s="3">
        <v>0</v>
      </c>
    </row>
    <row r="828" spans="1:15" x14ac:dyDescent="0.25">
      <c r="A828" s="1">
        <v>46057.416666666664</v>
      </c>
      <c r="B828" s="2">
        <v>2026</v>
      </c>
      <c r="C828" s="2">
        <v>2</v>
      </c>
      <c r="D828" s="2">
        <v>4</v>
      </c>
      <c r="E828" s="2">
        <v>10</v>
      </c>
      <c r="F828" s="3">
        <v>0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3">
        <v>0</v>
      </c>
      <c r="M828" s="3">
        <v>0</v>
      </c>
      <c r="N828" s="3">
        <v>0</v>
      </c>
      <c r="O828" s="3">
        <v>0</v>
      </c>
    </row>
    <row r="829" spans="1:15" x14ac:dyDescent="0.25">
      <c r="A829" s="1">
        <v>46057.458333333336</v>
      </c>
      <c r="B829" s="2">
        <v>2026</v>
      </c>
      <c r="C829" s="2">
        <v>2</v>
      </c>
      <c r="D829" s="2">
        <v>4</v>
      </c>
      <c r="E829" s="2">
        <v>11</v>
      </c>
      <c r="F829" s="3">
        <v>0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3">
        <v>0</v>
      </c>
      <c r="M829" s="3">
        <v>0</v>
      </c>
      <c r="N829" s="3">
        <v>0</v>
      </c>
      <c r="O829" s="3">
        <v>0</v>
      </c>
    </row>
    <row r="830" spans="1:15" x14ac:dyDescent="0.25">
      <c r="A830" s="1">
        <v>46057.5</v>
      </c>
      <c r="B830" s="2">
        <v>2026</v>
      </c>
      <c r="C830" s="2">
        <v>2</v>
      </c>
      <c r="D830" s="2">
        <v>4</v>
      </c>
      <c r="E830" s="2">
        <v>12</v>
      </c>
      <c r="F830" s="3">
        <v>0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3">
        <v>0</v>
      </c>
      <c r="M830" s="3">
        <v>0</v>
      </c>
      <c r="N830" s="3">
        <v>0</v>
      </c>
      <c r="O830" s="3">
        <v>0</v>
      </c>
    </row>
    <row r="831" spans="1:15" x14ac:dyDescent="0.25">
      <c r="A831" s="1">
        <v>46057.541666666664</v>
      </c>
      <c r="B831" s="2">
        <v>2026</v>
      </c>
      <c r="C831" s="2">
        <v>2</v>
      </c>
      <c r="D831" s="2">
        <v>4</v>
      </c>
      <c r="E831" s="2">
        <v>13</v>
      </c>
      <c r="F831" s="3">
        <v>0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3">
        <v>0</v>
      </c>
      <c r="M831" s="3">
        <v>0</v>
      </c>
      <c r="N831" s="3">
        <v>0</v>
      </c>
      <c r="O831" s="3">
        <v>0</v>
      </c>
    </row>
    <row r="832" spans="1:15" x14ac:dyDescent="0.25">
      <c r="A832" s="1">
        <v>46057.583333333336</v>
      </c>
      <c r="B832" s="2">
        <v>2026</v>
      </c>
      <c r="C832" s="2">
        <v>2</v>
      </c>
      <c r="D832" s="2">
        <v>4</v>
      </c>
      <c r="E832" s="2">
        <v>14</v>
      </c>
      <c r="F832" s="3">
        <v>0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3">
        <v>0</v>
      </c>
      <c r="M832" s="3">
        <v>0</v>
      </c>
      <c r="N832" s="3">
        <v>0</v>
      </c>
      <c r="O832" s="3">
        <v>0</v>
      </c>
    </row>
    <row r="833" spans="1:15" x14ac:dyDescent="0.25">
      <c r="A833" s="1">
        <v>46057.625</v>
      </c>
      <c r="B833" s="2">
        <v>2026</v>
      </c>
      <c r="C833" s="2">
        <v>2</v>
      </c>
      <c r="D833" s="2">
        <v>4</v>
      </c>
      <c r="E833" s="2">
        <v>15</v>
      </c>
      <c r="F833" s="3">
        <v>0</v>
      </c>
      <c r="G833" s="3">
        <v>0</v>
      </c>
      <c r="H833" s="3">
        <v>0</v>
      </c>
      <c r="I833" s="3">
        <v>0</v>
      </c>
      <c r="J833" s="3">
        <v>0</v>
      </c>
      <c r="K833" s="3">
        <v>0</v>
      </c>
      <c r="L833" s="3">
        <v>0</v>
      </c>
      <c r="M833" s="3"/>
      <c r="N833" s="3">
        <v>0</v>
      </c>
      <c r="O833" s="3">
        <v>0</v>
      </c>
    </row>
    <row r="834" spans="1:15" x14ac:dyDescent="0.25">
      <c r="A834" s="1">
        <v>46057.666666666664</v>
      </c>
      <c r="B834" s="2">
        <v>2026</v>
      </c>
      <c r="C834" s="2">
        <v>2</v>
      </c>
      <c r="D834" s="2">
        <v>4</v>
      </c>
      <c r="E834" s="2">
        <v>16</v>
      </c>
      <c r="F834" s="3">
        <v>0</v>
      </c>
      <c r="G834" s="3">
        <v>0</v>
      </c>
      <c r="H834" s="3">
        <v>0</v>
      </c>
      <c r="I834" s="3">
        <v>0</v>
      </c>
      <c r="J834" s="3">
        <v>0</v>
      </c>
      <c r="K834" s="3">
        <v>0</v>
      </c>
      <c r="L834" s="3">
        <v>0</v>
      </c>
      <c r="M834" s="3"/>
      <c r="N834" s="3">
        <v>0</v>
      </c>
      <c r="O834" s="3">
        <v>0</v>
      </c>
    </row>
    <row r="835" spans="1:15" x14ac:dyDescent="0.25">
      <c r="A835" s="1">
        <v>46057.708333333336</v>
      </c>
      <c r="B835" s="2">
        <v>2026</v>
      </c>
      <c r="C835" s="2">
        <v>2</v>
      </c>
      <c r="D835" s="2">
        <v>4</v>
      </c>
      <c r="E835" s="2">
        <v>17</v>
      </c>
      <c r="F835" s="3">
        <v>0</v>
      </c>
      <c r="G835" s="3">
        <v>0</v>
      </c>
      <c r="H835" s="3">
        <v>0</v>
      </c>
      <c r="I835" s="3">
        <v>0</v>
      </c>
      <c r="J835" s="3">
        <v>0</v>
      </c>
      <c r="K835" s="3">
        <v>0</v>
      </c>
      <c r="L835" s="3">
        <v>0</v>
      </c>
      <c r="M835" s="3"/>
      <c r="N835" s="3">
        <v>0</v>
      </c>
      <c r="O835" s="3">
        <v>0</v>
      </c>
    </row>
    <row r="836" spans="1:15" x14ac:dyDescent="0.25">
      <c r="A836" s="1">
        <v>46057.75</v>
      </c>
      <c r="B836" s="2">
        <v>2026</v>
      </c>
      <c r="C836" s="2">
        <v>2</v>
      </c>
      <c r="D836" s="2">
        <v>4</v>
      </c>
      <c r="E836" s="2">
        <v>18</v>
      </c>
      <c r="F836" s="3">
        <v>0</v>
      </c>
      <c r="G836" s="3">
        <v>0</v>
      </c>
      <c r="H836" s="3">
        <v>0</v>
      </c>
      <c r="I836" s="3">
        <v>0</v>
      </c>
      <c r="J836" s="3"/>
      <c r="K836" s="3">
        <v>0</v>
      </c>
      <c r="L836" s="3">
        <v>0</v>
      </c>
      <c r="M836" s="3"/>
      <c r="N836" s="3">
        <v>0</v>
      </c>
      <c r="O836" s="3">
        <v>0</v>
      </c>
    </row>
    <row r="837" spans="1:15" x14ac:dyDescent="0.25">
      <c r="A837" s="1">
        <v>46057.791666666664</v>
      </c>
      <c r="B837" s="2">
        <v>2026</v>
      </c>
      <c r="C837" s="2">
        <v>2</v>
      </c>
      <c r="D837" s="2">
        <v>4</v>
      </c>
      <c r="E837" s="2">
        <v>19</v>
      </c>
      <c r="F837" s="3">
        <v>0</v>
      </c>
      <c r="G837" s="3">
        <v>0</v>
      </c>
      <c r="H837" s="3"/>
      <c r="I837" s="3">
        <v>0</v>
      </c>
      <c r="J837" s="3"/>
      <c r="K837" s="3"/>
      <c r="L837" s="3">
        <v>0</v>
      </c>
      <c r="M837" s="3"/>
      <c r="N837" s="3">
        <v>0</v>
      </c>
      <c r="O837" s="3">
        <v>0</v>
      </c>
    </row>
    <row r="838" spans="1:15" x14ac:dyDescent="0.25">
      <c r="A838" s="1">
        <v>46057.833333333336</v>
      </c>
      <c r="B838" s="2">
        <v>2026</v>
      </c>
      <c r="C838" s="2">
        <v>2</v>
      </c>
      <c r="D838" s="2">
        <v>4</v>
      </c>
      <c r="E838" s="2">
        <v>20</v>
      </c>
      <c r="F838" s="3"/>
      <c r="G838" s="3">
        <v>0</v>
      </c>
      <c r="H838" s="3"/>
      <c r="I838" s="3">
        <v>0</v>
      </c>
      <c r="J838" s="3"/>
      <c r="K838" s="3"/>
      <c r="L838" s="3"/>
      <c r="M838" s="3"/>
      <c r="N838" s="3">
        <v>0</v>
      </c>
      <c r="O838" s="3">
        <v>0</v>
      </c>
    </row>
    <row r="839" spans="1:15" x14ac:dyDescent="0.25">
      <c r="A839" s="1">
        <v>46057.875</v>
      </c>
      <c r="B839" s="2">
        <v>2026</v>
      </c>
      <c r="C839" s="2">
        <v>2</v>
      </c>
      <c r="D839" s="2">
        <v>4</v>
      </c>
      <c r="E839" s="2">
        <v>21</v>
      </c>
      <c r="F839" s="3"/>
      <c r="G839" s="3">
        <v>0</v>
      </c>
      <c r="H839" s="3"/>
      <c r="I839" s="3">
        <v>0</v>
      </c>
      <c r="J839" s="3"/>
      <c r="K839" s="3"/>
      <c r="L839" s="3"/>
      <c r="M839" s="3"/>
      <c r="N839" s="3">
        <v>0</v>
      </c>
      <c r="O839" s="3">
        <v>0</v>
      </c>
    </row>
    <row r="840" spans="1:15" x14ac:dyDescent="0.25">
      <c r="A840" s="1">
        <v>46057.916666666664</v>
      </c>
      <c r="B840" s="2">
        <v>2026</v>
      </c>
      <c r="C840" s="2">
        <v>2</v>
      </c>
      <c r="D840" s="2">
        <v>4</v>
      </c>
      <c r="E840" s="2">
        <v>22</v>
      </c>
      <c r="F840" s="3"/>
      <c r="G840" s="3">
        <v>0</v>
      </c>
      <c r="H840" s="3"/>
      <c r="I840" s="3">
        <v>0</v>
      </c>
      <c r="J840" s="3"/>
      <c r="K840" s="3"/>
      <c r="L840" s="3"/>
      <c r="M840" s="3"/>
      <c r="N840" s="3">
        <v>0</v>
      </c>
      <c r="O840" s="3">
        <v>0</v>
      </c>
    </row>
    <row r="841" spans="1:15" x14ac:dyDescent="0.25">
      <c r="A841" s="1">
        <v>46057.958333333336</v>
      </c>
      <c r="B841" s="2">
        <v>2026</v>
      </c>
      <c r="C841" s="2">
        <v>2</v>
      </c>
      <c r="D841" s="2">
        <v>4</v>
      </c>
      <c r="E841" s="2">
        <v>23</v>
      </c>
      <c r="F841" s="3"/>
      <c r="G841" s="3">
        <v>0</v>
      </c>
      <c r="H841" s="3"/>
      <c r="I841" s="3">
        <v>0</v>
      </c>
      <c r="J841" s="3"/>
      <c r="K841" s="3"/>
      <c r="L841" s="3"/>
      <c r="M841" s="3"/>
      <c r="N841" s="3">
        <v>0</v>
      </c>
      <c r="O841" s="3">
        <v>0</v>
      </c>
    </row>
    <row r="842" spans="1:15" x14ac:dyDescent="0.25">
      <c r="A842" s="1">
        <v>46058</v>
      </c>
      <c r="B842" s="2">
        <v>2026</v>
      </c>
      <c r="C842" s="2">
        <v>2</v>
      </c>
      <c r="D842" s="2">
        <v>5</v>
      </c>
      <c r="E842" s="2">
        <v>0</v>
      </c>
      <c r="F842" s="3"/>
      <c r="G842" s="3">
        <v>0</v>
      </c>
      <c r="H842" s="3"/>
      <c r="I842" s="3">
        <v>0</v>
      </c>
      <c r="J842" s="3"/>
      <c r="K842" s="3"/>
      <c r="L842" s="3"/>
      <c r="M842" s="3">
        <v>0</v>
      </c>
      <c r="N842" s="3">
        <v>0</v>
      </c>
      <c r="O842" s="3">
        <v>0</v>
      </c>
    </row>
    <row r="843" spans="1:15" x14ac:dyDescent="0.25">
      <c r="A843" s="1">
        <v>46058.041666666664</v>
      </c>
      <c r="B843" s="2">
        <v>2026</v>
      </c>
      <c r="C843" s="2">
        <v>2</v>
      </c>
      <c r="D843" s="2">
        <v>5</v>
      </c>
      <c r="E843" s="2">
        <v>1</v>
      </c>
      <c r="F843" s="3"/>
      <c r="G843" s="3">
        <v>0</v>
      </c>
      <c r="H843" s="3"/>
      <c r="I843" s="3">
        <v>0</v>
      </c>
      <c r="J843" s="3"/>
      <c r="K843" s="3"/>
      <c r="L843" s="3"/>
      <c r="M843" s="3">
        <v>0</v>
      </c>
      <c r="N843" s="3">
        <v>0</v>
      </c>
      <c r="O843" s="3">
        <v>0</v>
      </c>
    </row>
    <row r="844" spans="1:15" x14ac:dyDescent="0.25">
      <c r="A844" s="1">
        <v>46058.083333333336</v>
      </c>
      <c r="B844" s="2">
        <v>2026</v>
      </c>
      <c r="C844" s="2">
        <v>2</v>
      </c>
      <c r="D844" s="2">
        <v>5</v>
      </c>
      <c r="E844" s="2">
        <v>2</v>
      </c>
      <c r="F844" s="3"/>
      <c r="G844" s="3">
        <v>0</v>
      </c>
      <c r="H844" s="3"/>
      <c r="I844" s="3">
        <v>0</v>
      </c>
      <c r="J844" s="3"/>
      <c r="K844" s="3"/>
      <c r="L844" s="3"/>
      <c r="M844" s="3">
        <v>0</v>
      </c>
      <c r="N844" s="3">
        <v>0</v>
      </c>
      <c r="O844" s="3">
        <v>0</v>
      </c>
    </row>
    <row r="845" spans="1:15" x14ac:dyDescent="0.25">
      <c r="A845" s="1">
        <v>46058.125</v>
      </c>
      <c r="B845" s="2">
        <v>2026</v>
      </c>
      <c r="C845" s="2">
        <v>2</v>
      </c>
      <c r="D845" s="2">
        <v>5</v>
      </c>
      <c r="E845" s="2">
        <v>3</v>
      </c>
      <c r="F845" s="3"/>
      <c r="G845" s="3">
        <v>0</v>
      </c>
      <c r="H845" s="3">
        <v>0</v>
      </c>
      <c r="I845" s="3">
        <v>0</v>
      </c>
      <c r="J845" s="3"/>
      <c r="K845" s="3"/>
      <c r="L845" s="3"/>
      <c r="M845" s="3">
        <v>0</v>
      </c>
      <c r="N845" s="3">
        <v>0</v>
      </c>
      <c r="O845" s="3">
        <v>0</v>
      </c>
    </row>
    <row r="846" spans="1:15" x14ac:dyDescent="0.25">
      <c r="A846" s="1">
        <v>46058.166666666664</v>
      </c>
      <c r="B846" s="2">
        <v>2026</v>
      </c>
      <c r="C846" s="2">
        <v>2</v>
      </c>
      <c r="D846" s="2">
        <v>5</v>
      </c>
      <c r="E846" s="2">
        <v>4</v>
      </c>
      <c r="F846" s="3">
        <v>0</v>
      </c>
      <c r="G846" s="3">
        <v>0</v>
      </c>
      <c r="H846" s="3">
        <v>0</v>
      </c>
      <c r="I846" s="3">
        <v>0</v>
      </c>
      <c r="J846" s="3"/>
      <c r="K846" s="3"/>
      <c r="L846" s="3"/>
      <c r="M846" s="3">
        <v>0</v>
      </c>
      <c r="N846" s="3">
        <v>0</v>
      </c>
      <c r="O846" s="3">
        <v>0</v>
      </c>
    </row>
    <row r="847" spans="1:15" x14ac:dyDescent="0.25">
      <c r="A847" s="1">
        <v>46058.208333333336</v>
      </c>
      <c r="B847" s="2">
        <v>2026</v>
      </c>
      <c r="C847" s="2">
        <v>2</v>
      </c>
      <c r="D847" s="2">
        <v>5</v>
      </c>
      <c r="E847" s="2">
        <v>5</v>
      </c>
      <c r="F847" s="3">
        <v>0</v>
      </c>
      <c r="G847" s="3">
        <v>0</v>
      </c>
      <c r="H847" s="3">
        <v>0</v>
      </c>
      <c r="I847" s="3">
        <v>0</v>
      </c>
      <c r="J847" s="3"/>
      <c r="K847" s="3"/>
      <c r="L847" s="3"/>
      <c r="M847" s="3">
        <v>0</v>
      </c>
      <c r="N847" s="3">
        <v>0</v>
      </c>
      <c r="O847" s="3">
        <v>0</v>
      </c>
    </row>
    <row r="848" spans="1:15" x14ac:dyDescent="0.25">
      <c r="A848" s="1">
        <v>46058.25</v>
      </c>
      <c r="B848" s="2">
        <v>2026</v>
      </c>
      <c r="C848" s="2">
        <v>2</v>
      </c>
      <c r="D848" s="2">
        <v>5</v>
      </c>
      <c r="E848" s="2">
        <v>6</v>
      </c>
      <c r="F848" s="3">
        <v>0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>
        <v>0</v>
      </c>
    </row>
    <row r="849" spans="1:15" x14ac:dyDescent="0.25">
      <c r="A849" s="1">
        <v>46058.291666666664</v>
      </c>
      <c r="B849" s="2">
        <v>2026</v>
      </c>
      <c r="C849" s="2">
        <v>2</v>
      </c>
      <c r="D849" s="2">
        <v>5</v>
      </c>
      <c r="E849" s="2">
        <v>7</v>
      </c>
      <c r="F849" s="3">
        <v>0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3">
        <v>0</v>
      </c>
      <c r="M849" s="3">
        <v>0</v>
      </c>
      <c r="N849" s="3">
        <v>0</v>
      </c>
      <c r="O849" s="3">
        <v>0</v>
      </c>
    </row>
    <row r="850" spans="1:15" x14ac:dyDescent="0.25">
      <c r="A850" s="1">
        <v>46058.333333333336</v>
      </c>
      <c r="B850" s="2">
        <v>2026</v>
      </c>
      <c r="C850" s="2">
        <v>2</v>
      </c>
      <c r="D850" s="2">
        <v>5</v>
      </c>
      <c r="E850" s="2">
        <v>8</v>
      </c>
      <c r="F850" s="3">
        <v>0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3">
        <v>0</v>
      </c>
      <c r="M850" s="3">
        <v>0</v>
      </c>
      <c r="N850" s="3">
        <v>0</v>
      </c>
      <c r="O850" s="3">
        <v>0</v>
      </c>
    </row>
    <row r="851" spans="1:15" x14ac:dyDescent="0.25">
      <c r="A851" s="1">
        <v>46058.375</v>
      </c>
      <c r="B851" s="2">
        <v>2026</v>
      </c>
      <c r="C851" s="2">
        <v>2</v>
      </c>
      <c r="D851" s="2">
        <v>5</v>
      </c>
      <c r="E851" s="2">
        <v>9</v>
      </c>
      <c r="F851" s="3">
        <v>0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3">
        <v>0</v>
      </c>
      <c r="M851" s="3">
        <v>0</v>
      </c>
      <c r="N851" s="3">
        <v>0</v>
      </c>
      <c r="O851" s="3">
        <v>0</v>
      </c>
    </row>
    <row r="852" spans="1:15" x14ac:dyDescent="0.25">
      <c r="A852" s="1">
        <v>46058.416666666664</v>
      </c>
      <c r="B852" s="2">
        <v>2026</v>
      </c>
      <c r="C852" s="2">
        <v>2</v>
      </c>
      <c r="D852" s="2">
        <v>5</v>
      </c>
      <c r="E852" s="2">
        <v>10</v>
      </c>
      <c r="F852" s="3">
        <v>0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3">
        <v>0</v>
      </c>
      <c r="M852" s="3">
        <v>0</v>
      </c>
      <c r="N852" s="3">
        <v>0</v>
      </c>
      <c r="O852" s="3">
        <v>0</v>
      </c>
    </row>
    <row r="853" spans="1:15" x14ac:dyDescent="0.25">
      <c r="A853" s="1">
        <v>46058.458333333336</v>
      </c>
      <c r="B853" s="2">
        <v>2026</v>
      </c>
      <c r="C853" s="2">
        <v>2</v>
      </c>
      <c r="D853" s="2">
        <v>5</v>
      </c>
      <c r="E853" s="2">
        <v>11</v>
      </c>
      <c r="F853" s="3">
        <v>0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3">
        <v>0</v>
      </c>
      <c r="M853" s="3">
        <v>0</v>
      </c>
      <c r="N853" s="3">
        <v>0</v>
      </c>
      <c r="O853" s="3">
        <v>0</v>
      </c>
    </row>
    <row r="854" spans="1:15" x14ac:dyDescent="0.25">
      <c r="A854" s="1">
        <v>46058.5</v>
      </c>
      <c r="B854" s="2">
        <v>2026</v>
      </c>
      <c r="C854" s="2">
        <v>2</v>
      </c>
      <c r="D854" s="2">
        <v>5</v>
      </c>
      <c r="E854" s="2">
        <v>12</v>
      </c>
      <c r="F854" s="3">
        <v>0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3">
        <v>0</v>
      </c>
      <c r="M854" s="3">
        <v>0</v>
      </c>
      <c r="N854" s="3">
        <v>0</v>
      </c>
      <c r="O854" s="3">
        <v>0</v>
      </c>
    </row>
    <row r="855" spans="1:15" x14ac:dyDescent="0.25">
      <c r="A855" s="1">
        <v>46058.541666666664</v>
      </c>
      <c r="B855" s="2">
        <v>2026</v>
      </c>
      <c r="C855" s="2">
        <v>2</v>
      </c>
      <c r="D855" s="2">
        <v>5</v>
      </c>
      <c r="E855" s="2">
        <v>13</v>
      </c>
      <c r="F855" s="3">
        <v>0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3">
        <v>0</v>
      </c>
      <c r="M855" s="3">
        <v>0</v>
      </c>
      <c r="N855" s="3">
        <v>0</v>
      </c>
      <c r="O855" s="3">
        <v>0</v>
      </c>
    </row>
    <row r="856" spans="1:15" x14ac:dyDescent="0.25">
      <c r="A856" s="1">
        <v>46058.583333333336</v>
      </c>
      <c r="B856" s="2">
        <v>2026</v>
      </c>
      <c r="C856" s="2">
        <v>2</v>
      </c>
      <c r="D856" s="2">
        <v>5</v>
      </c>
      <c r="E856" s="2">
        <v>14</v>
      </c>
      <c r="F856" s="3">
        <v>0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3">
        <v>0</v>
      </c>
      <c r="M856" s="3">
        <v>0</v>
      </c>
      <c r="N856" s="3">
        <v>0</v>
      </c>
      <c r="O856" s="3">
        <v>0</v>
      </c>
    </row>
    <row r="857" spans="1:15" x14ac:dyDescent="0.25">
      <c r="A857" s="1">
        <v>46058.625</v>
      </c>
      <c r="B857" s="2">
        <v>2026</v>
      </c>
      <c r="C857" s="2">
        <v>2</v>
      </c>
      <c r="D857" s="2">
        <v>5</v>
      </c>
      <c r="E857" s="2">
        <v>15</v>
      </c>
      <c r="F857" s="3">
        <v>0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3">
        <v>0</v>
      </c>
      <c r="M857" s="3">
        <v>0</v>
      </c>
      <c r="N857" s="3">
        <v>0</v>
      </c>
      <c r="O857" s="3">
        <v>0</v>
      </c>
    </row>
    <row r="858" spans="1:15" x14ac:dyDescent="0.25">
      <c r="A858" s="1">
        <v>46058.666666666664</v>
      </c>
      <c r="B858" s="2">
        <v>2026</v>
      </c>
      <c r="C858" s="2">
        <v>2</v>
      </c>
      <c r="D858" s="2">
        <v>5</v>
      </c>
      <c r="E858" s="2">
        <v>16</v>
      </c>
      <c r="F858" s="3">
        <v>0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3">
        <v>0</v>
      </c>
      <c r="M858" s="3">
        <v>0</v>
      </c>
      <c r="N858" s="3">
        <v>0</v>
      </c>
      <c r="O858" s="3">
        <v>0</v>
      </c>
    </row>
    <row r="859" spans="1:15" x14ac:dyDescent="0.25">
      <c r="A859" s="1">
        <v>46058.708333333336</v>
      </c>
      <c r="B859" s="2">
        <v>2026</v>
      </c>
      <c r="C859" s="2">
        <v>2</v>
      </c>
      <c r="D859" s="2">
        <v>5</v>
      </c>
      <c r="E859" s="2">
        <v>17</v>
      </c>
      <c r="F859" s="3">
        <v>0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3">
        <v>0</v>
      </c>
      <c r="M859" s="3">
        <v>0</v>
      </c>
      <c r="N859" s="3">
        <v>0</v>
      </c>
      <c r="O859" s="3">
        <v>0</v>
      </c>
    </row>
    <row r="860" spans="1:15" x14ac:dyDescent="0.25">
      <c r="A860" s="1">
        <v>46058.75</v>
      </c>
      <c r="B860" s="2">
        <v>2026</v>
      </c>
      <c r="C860" s="2">
        <v>2</v>
      </c>
      <c r="D860" s="2">
        <v>5</v>
      </c>
      <c r="E860" s="2">
        <v>18</v>
      </c>
      <c r="F860" s="3">
        <v>0</v>
      </c>
      <c r="G860" s="3">
        <v>0</v>
      </c>
      <c r="H860" s="3">
        <v>0</v>
      </c>
      <c r="I860" s="3">
        <v>0</v>
      </c>
      <c r="J860" s="3">
        <v>0</v>
      </c>
      <c r="K860" s="3">
        <v>0</v>
      </c>
      <c r="L860" s="3">
        <v>0</v>
      </c>
      <c r="M860" s="3">
        <v>0</v>
      </c>
      <c r="N860" s="3">
        <v>0</v>
      </c>
      <c r="O860" s="3">
        <v>0</v>
      </c>
    </row>
    <row r="861" spans="1:15" x14ac:dyDescent="0.25">
      <c r="A861" s="1">
        <v>46058.791666666664</v>
      </c>
      <c r="B861" s="2">
        <v>2026</v>
      </c>
      <c r="C861" s="2">
        <v>2</v>
      </c>
      <c r="D861" s="2">
        <v>5</v>
      </c>
      <c r="E861" s="2">
        <v>19</v>
      </c>
      <c r="F861" s="3">
        <v>0</v>
      </c>
      <c r="G861" s="3">
        <v>0</v>
      </c>
      <c r="H861" s="3">
        <v>0</v>
      </c>
      <c r="I861" s="3">
        <v>0</v>
      </c>
      <c r="J861" s="3"/>
      <c r="K861" s="3">
        <v>0</v>
      </c>
      <c r="L861" s="3">
        <v>0</v>
      </c>
      <c r="M861" s="3">
        <v>0</v>
      </c>
      <c r="N861" s="3">
        <v>0</v>
      </c>
      <c r="O861" s="3">
        <v>0</v>
      </c>
    </row>
    <row r="862" spans="1:15" x14ac:dyDescent="0.25">
      <c r="A862" s="1">
        <v>46058.833333333336</v>
      </c>
      <c r="B862" s="2">
        <v>2026</v>
      </c>
      <c r="C862" s="2">
        <v>2</v>
      </c>
      <c r="D862" s="2">
        <v>5</v>
      </c>
      <c r="E862" s="2">
        <v>20</v>
      </c>
      <c r="F862" s="3"/>
      <c r="G862" s="3">
        <v>0</v>
      </c>
      <c r="H862" s="3"/>
      <c r="I862" s="3">
        <v>0</v>
      </c>
      <c r="J862" s="3"/>
      <c r="K862" s="3"/>
      <c r="L862" s="3"/>
      <c r="M862" s="3">
        <v>0</v>
      </c>
      <c r="N862" s="3">
        <v>0</v>
      </c>
      <c r="O862" s="3">
        <v>0</v>
      </c>
    </row>
    <row r="863" spans="1:15" x14ac:dyDescent="0.25">
      <c r="A863" s="1">
        <v>46058.875</v>
      </c>
      <c r="B863" s="2">
        <v>2026</v>
      </c>
      <c r="C863" s="2">
        <v>2</v>
      </c>
      <c r="D863" s="2">
        <v>5</v>
      </c>
      <c r="E863" s="2">
        <v>21</v>
      </c>
      <c r="F863" s="3"/>
      <c r="G863" s="3">
        <v>0</v>
      </c>
      <c r="H863" s="3"/>
      <c r="I863" s="3">
        <v>0</v>
      </c>
      <c r="J863" s="3"/>
      <c r="K863" s="3"/>
      <c r="L863" s="3"/>
      <c r="M863" s="3">
        <v>0</v>
      </c>
      <c r="N863" s="3">
        <v>0</v>
      </c>
      <c r="O863" s="3">
        <v>0</v>
      </c>
    </row>
    <row r="864" spans="1:15" x14ac:dyDescent="0.25">
      <c r="A864" s="1">
        <v>46058.916666666664</v>
      </c>
      <c r="B864" s="2">
        <v>2026</v>
      </c>
      <c r="C864" s="2">
        <v>2</v>
      </c>
      <c r="D864" s="2">
        <v>5</v>
      </c>
      <c r="E864" s="2">
        <v>22</v>
      </c>
      <c r="F864" s="3"/>
      <c r="G864" s="3">
        <v>0</v>
      </c>
      <c r="H864" s="3"/>
      <c r="I864" s="3">
        <v>0</v>
      </c>
      <c r="J864" s="3"/>
      <c r="K864" s="3"/>
      <c r="L864" s="3"/>
      <c r="M864" s="3">
        <v>0</v>
      </c>
      <c r="N864" s="3">
        <v>0</v>
      </c>
      <c r="O864" s="3">
        <v>0</v>
      </c>
    </row>
    <row r="865" spans="1:15" x14ac:dyDescent="0.25">
      <c r="A865" s="1">
        <v>46058.958333333336</v>
      </c>
      <c r="B865" s="2">
        <v>2026</v>
      </c>
      <c r="C865" s="2">
        <v>2</v>
      </c>
      <c r="D865" s="2">
        <v>5</v>
      </c>
      <c r="E865" s="2">
        <v>23</v>
      </c>
      <c r="F865" s="3"/>
      <c r="G865" s="3">
        <v>0</v>
      </c>
      <c r="H865" s="3"/>
      <c r="I865" s="3">
        <v>0</v>
      </c>
      <c r="J865" s="3"/>
      <c r="K865" s="3"/>
      <c r="L865" s="3"/>
      <c r="M865" s="3">
        <v>0</v>
      </c>
      <c r="N865" s="3">
        <v>0</v>
      </c>
      <c r="O865" s="3">
        <v>0</v>
      </c>
    </row>
    <row r="866" spans="1:15" x14ac:dyDescent="0.25">
      <c r="A866" s="1">
        <v>46059</v>
      </c>
      <c r="B866" s="2">
        <v>2026</v>
      </c>
      <c r="C866" s="2">
        <v>2</v>
      </c>
      <c r="D866" s="2">
        <v>6</v>
      </c>
      <c r="E866" s="2">
        <v>0</v>
      </c>
      <c r="F866" s="3"/>
      <c r="G866" s="3">
        <v>0</v>
      </c>
      <c r="H866" s="3"/>
      <c r="I866" s="3">
        <v>0</v>
      </c>
      <c r="J866" s="3"/>
      <c r="K866" s="3"/>
      <c r="L866" s="3"/>
      <c r="M866" s="3">
        <v>0</v>
      </c>
      <c r="N866" s="3">
        <v>0</v>
      </c>
      <c r="O866" s="3">
        <v>0</v>
      </c>
    </row>
    <row r="867" spans="1:15" x14ac:dyDescent="0.25">
      <c r="A867" s="1">
        <v>46059.041666666664</v>
      </c>
      <c r="B867" s="2">
        <v>2026</v>
      </c>
      <c r="C867" s="2">
        <v>2</v>
      </c>
      <c r="D867" s="2">
        <v>6</v>
      </c>
      <c r="E867" s="2">
        <v>1</v>
      </c>
      <c r="F867" s="3"/>
      <c r="G867" s="3">
        <v>0</v>
      </c>
      <c r="H867" s="3"/>
      <c r="I867" s="3">
        <v>0</v>
      </c>
      <c r="J867" s="3"/>
      <c r="K867" s="3"/>
      <c r="L867" s="3"/>
      <c r="M867" s="3">
        <v>0</v>
      </c>
      <c r="N867" s="3">
        <v>0</v>
      </c>
      <c r="O867" s="3">
        <v>0</v>
      </c>
    </row>
    <row r="868" spans="1:15" x14ac:dyDescent="0.25">
      <c r="A868" s="1">
        <v>46059.083333333336</v>
      </c>
      <c r="B868" s="2">
        <v>2026</v>
      </c>
      <c r="C868" s="2">
        <v>2</v>
      </c>
      <c r="D868" s="2">
        <v>6</v>
      </c>
      <c r="E868" s="2">
        <v>2</v>
      </c>
      <c r="F868" s="3"/>
      <c r="G868" s="3">
        <v>0</v>
      </c>
      <c r="H868" s="3"/>
      <c r="I868" s="3">
        <v>0</v>
      </c>
      <c r="J868" s="3"/>
      <c r="K868" s="3"/>
      <c r="L868" s="3"/>
      <c r="M868" s="3">
        <v>0</v>
      </c>
      <c r="N868" s="3">
        <v>0</v>
      </c>
      <c r="O868" s="3">
        <v>0</v>
      </c>
    </row>
    <row r="869" spans="1:15" x14ac:dyDescent="0.25">
      <c r="A869" s="1">
        <v>46059.125</v>
      </c>
      <c r="B869" s="2">
        <v>2026</v>
      </c>
      <c r="C869" s="2">
        <v>2</v>
      </c>
      <c r="D869" s="2">
        <v>6</v>
      </c>
      <c r="E869" s="2">
        <v>3</v>
      </c>
      <c r="F869" s="3"/>
      <c r="G869" s="3">
        <v>0</v>
      </c>
      <c r="H869" s="3">
        <v>0</v>
      </c>
      <c r="I869" s="3">
        <v>0</v>
      </c>
      <c r="J869" s="3"/>
      <c r="K869" s="3"/>
      <c r="L869" s="3"/>
      <c r="M869" s="3">
        <v>0</v>
      </c>
      <c r="N869" s="3">
        <v>0</v>
      </c>
      <c r="O869" s="3">
        <v>0</v>
      </c>
    </row>
    <row r="870" spans="1:15" x14ac:dyDescent="0.25">
      <c r="A870" s="1">
        <v>46059.166666666664</v>
      </c>
      <c r="B870" s="2">
        <v>2026</v>
      </c>
      <c r="C870" s="2">
        <v>2</v>
      </c>
      <c r="D870" s="2">
        <v>6</v>
      </c>
      <c r="E870" s="2">
        <v>4</v>
      </c>
      <c r="F870" s="3">
        <v>0</v>
      </c>
      <c r="G870" s="3">
        <v>0</v>
      </c>
      <c r="H870" s="3">
        <v>0</v>
      </c>
      <c r="I870" s="3">
        <v>0</v>
      </c>
      <c r="J870" s="3"/>
      <c r="K870" s="3"/>
      <c r="L870" s="3"/>
      <c r="M870" s="3">
        <v>0</v>
      </c>
      <c r="N870" s="3">
        <v>0</v>
      </c>
      <c r="O870" s="3">
        <v>0</v>
      </c>
    </row>
    <row r="871" spans="1:15" x14ac:dyDescent="0.25">
      <c r="A871" s="1">
        <v>46059.208333333336</v>
      </c>
      <c r="B871" s="2">
        <v>2026</v>
      </c>
      <c r="C871" s="2">
        <v>2</v>
      </c>
      <c r="D871" s="2">
        <v>6</v>
      </c>
      <c r="E871" s="2">
        <v>5</v>
      </c>
      <c r="F871" s="3">
        <v>0</v>
      </c>
      <c r="G871" s="3">
        <v>0</v>
      </c>
      <c r="H871" s="3">
        <v>0</v>
      </c>
      <c r="I871" s="3">
        <v>0</v>
      </c>
      <c r="J871" s="3"/>
      <c r="K871" s="3"/>
      <c r="L871" s="3"/>
      <c r="M871" s="3">
        <v>0</v>
      </c>
      <c r="N871" s="3">
        <v>0</v>
      </c>
      <c r="O871" s="3">
        <v>0</v>
      </c>
    </row>
    <row r="872" spans="1:15" x14ac:dyDescent="0.25">
      <c r="A872" s="1">
        <v>46059.25</v>
      </c>
      <c r="B872" s="2">
        <v>2026</v>
      </c>
      <c r="C872" s="2">
        <v>2</v>
      </c>
      <c r="D872" s="2">
        <v>6</v>
      </c>
      <c r="E872" s="2">
        <v>6</v>
      </c>
      <c r="F872" s="3">
        <v>0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3">
        <v>0</v>
      </c>
      <c r="M872" s="3">
        <v>0</v>
      </c>
      <c r="N872" s="3">
        <v>0</v>
      </c>
      <c r="O872" s="3">
        <v>0</v>
      </c>
    </row>
    <row r="873" spans="1:15" x14ac:dyDescent="0.25">
      <c r="A873" s="1">
        <v>46059.291666666664</v>
      </c>
      <c r="B873" s="2">
        <v>2026</v>
      </c>
      <c r="C873" s="2">
        <v>2</v>
      </c>
      <c r="D873" s="2">
        <v>6</v>
      </c>
      <c r="E873" s="2">
        <v>7</v>
      </c>
      <c r="F873" s="3">
        <v>0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3">
        <v>0</v>
      </c>
      <c r="M873" s="3">
        <v>0</v>
      </c>
      <c r="N873" s="3">
        <v>0</v>
      </c>
      <c r="O873" s="3">
        <v>0</v>
      </c>
    </row>
    <row r="874" spans="1:15" x14ac:dyDescent="0.25">
      <c r="A874" s="1">
        <v>46059.333333333336</v>
      </c>
      <c r="B874" s="2">
        <v>2026</v>
      </c>
      <c r="C874" s="2">
        <v>2</v>
      </c>
      <c r="D874" s="2">
        <v>6</v>
      </c>
      <c r="E874" s="2">
        <v>8</v>
      </c>
      <c r="F874" s="3">
        <v>0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3">
        <v>0</v>
      </c>
      <c r="M874" s="3">
        <v>0</v>
      </c>
      <c r="N874" s="3">
        <v>0</v>
      </c>
      <c r="O874" s="3">
        <v>0</v>
      </c>
    </row>
    <row r="875" spans="1:15" x14ac:dyDescent="0.25">
      <c r="A875" s="1">
        <v>46059.375</v>
      </c>
      <c r="B875" s="2">
        <v>2026</v>
      </c>
      <c r="C875" s="2">
        <v>2</v>
      </c>
      <c r="D875" s="2">
        <v>6</v>
      </c>
      <c r="E875" s="2">
        <v>9</v>
      </c>
      <c r="F875" s="3">
        <v>0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3">
        <v>0</v>
      </c>
      <c r="M875" s="3">
        <v>0</v>
      </c>
      <c r="N875" s="3">
        <v>0</v>
      </c>
      <c r="O875" s="3">
        <v>0</v>
      </c>
    </row>
    <row r="876" spans="1:15" x14ac:dyDescent="0.25">
      <c r="A876" s="1">
        <v>46059.416666666664</v>
      </c>
      <c r="B876" s="2">
        <v>2026</v>
      </c>
      <c r="C876" s="2">
        <v>2</v>
      </c>
      <c r="D876" s="2">
        <v>6</v>
      </c>
      <c r="E876" s="2">
        <v>10</v>
      </c>
      <c r="F876" s="3">
        <v>0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3">
        <v>0</v>
      </c>
      <c r="M876" s="3">
        <v>0</v>
      </c>
      <c r="N876" s="3">
        <v>0</v>
      </c>
      <c r="O876" s="3">
        <v>0</v>
      </c>
    </row>
    <row r="877" spans="1:15" x14ac:dyDescent="0.25">
      <c r="A877" s="1">
        <v>46059.458333333336</v>
      </c>
      <c r="B877" s="2">
        <v>2026</v>
      </c>
      <c r="C877" s="2">
        <v>2</v>
      </c>
      <c r="D877" s="2">
        <v>6</v>
      </c>
      <c r="E877" s="2">
        <v>11</v>
      </c>
      <c r="F877" s="3">
        <v>0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3">
        <v>0</v>
      </c>
      <c r="M877" s="3">
        <v>0</v>
      </c>
      <c r="N877" s="3">
        <v>0</v>
      </c>
      <c r="O877" s="3">
        <v>0</v>
      </c>
    </row>
    <row r="878" spans="1:15" x14ac:dyDescent="0.25">
      <c r="A878" s="1">
        <v>46059.5</v>
      </c>
      <c r="B878" s="2">
        <v>2026</v>
      </c>
      <c r="C878" s="2">
        <v>2</v>
      </c>
      <c r="D878" s="2">
        <v>6</v>
      </c>
      <c r="E878" s="2">
        <v>12</v>
      </c>
      <c r="F878" s="3">
        <v>0</v>
      </c>
      <c r="G878" s="3">
        <v>0</v>
      </c>
      <c r="H878" s="3">
        <v>0</v>
      </c>
      <c r="I878" s="3">
        <v>0</v>
      </c>
      <c r="J878" s="3">
        <v>0</v>
      </c>
      <c r="K878" s="3">
        <v>0</v>
      </c>
      <c r="L878" s="3">
        <v>0</v>
      </c>
      <c r="M878" s="3">
        <v>0</v>
      </c>
      <c r="N878" s="3">
        <v>0</v>
      </c>
      <c r="O878" s="3">
        <v>0</v>
      </c>
    </row>
    <row r="879" spans="1:15" x14ac:dyDescent="0.25">
      <c r="A879" s="1">
        <v>46059.541666666664</v>
      </c>
      <c r="B879" s="2">
        <v>2026</v>
      </c>
      <c r="C879" s="2">
        <v>2</v>
      </c>
      <c r="D879" s="2">
        <v>6</v>
      </c>
      <c r="E879" s="2">
        <v>13</v>
      </c>
      <c r="F879" s="3">
        <v>0</v>
      </c>
      <c r="G879" s="3">
        <v>0</v>
      </c>
      <c r="H879" s="3">
        <v>0</v>
      </c>
      <c r="I879" s="3">
        <v>0</v>
      </c>
      <c r="J879" s="3">
        <v>0</v>
      </c>
      <c r="K879" s="3">
        <v>0</v>
      </c>
      <c r="L879" s="3">
        <v>0</v>
      </c>
      <c r="M879" s="3">
        <v>0</v>
      </c>
      <c r="N879" s="3">
        <v>0</v>
      </c>
      <c r="O879" s="3">
        <v>0</v>
      </c>
    </row>
    <row r="880" spans="1:15" x14ac:dyDescent="0.25">
      <c r="A880" s="1">
        <v>46059.583333333336</v>
      </c>
      <c r="B880" s="2">
        <v>2026</v>
      </c>
      <c r="C880" s="2">
        <v>2</v>
      </c>
      <c r="D880" s="2">
        <v>6</v>
      </c>
      <c r="E880" s="2">
        <v>14</v>
      </c>
      <c r="F880" s="3">
        <v>0</v>
      </c>
      <c r="G880" s="3">
        <v>0</v>
      </c>
      <c r="H880" s="3">
        <v>0</v>
      </c>
      <c r="I880" s="3">
        <v>0</v>
      </c>
      <c r="J880" s="3">
        <v>0</v>
      </c>
      <c r="K880" s="3">
        <v>0</v>
      </c>
      <c r="L880" s="3">
        <v>0</v>
      </c>
      <c r="M880" s="3">
        <v>0</v>
      </c>
      <c r="N880" s="3">
        <v>0</v>
      </c>
      <c r="O880" s="3">
        <v>0</v>
      </c>
    </row>
    <row r="881" spans="1:15" x14ac:dyDescent="0.25">
      <c r="A881" s="1">
        <v>46059.625</v>
      </c>
      <c r="B881" s="2">
        <v>2026</v>
      </c>
      <c r="C881" s="2">
        <v>2</v>
      </c>
      <c r="D881" s="2">
        <v>6</v>
      </c>
      <c r="E881" s="2">
        <v>15</v>
      </c>
      <c r="F881" s="3">
        <v>0</v>
      </c>
      <c r="G881" s="3">
        <v>0</v>
      </c>
      <c r="H881" s="3">
        <v>0</v>
      </c>
      <c r="I881" s="3">
        <v>0</v>
      </c>
      <c r="J881" s="3">
        <v>0</v>
      </c>
      <c r="K881" s="3">
        <v>0</v>
      </c>
      <c r="L881" s="3">
        <v>0</v>
      </c>
      <c r="M881" s="3">
        <v>0</v>
      </c>
      <c r="N881" s="3">
        <v>0</v>
      </c>
      <c r="O881" s="3">
        <v>0</v>
      </c>
    </row>
    <row r="882" spans="1:15" x14ac:dyDescent="0.25">
      <c r="A882" s="1">
        <v>46059.666666666664</v>
      </c>
      <c r="B882" s="2">
        <v>2026</v>
      </c>
      <c r="C882" s="2">
        <v>2</v>
      </c>
      <c r="D882" s="2">
        <v>6</v>
      </c>
      <c r="E882" s="2">
        <v>16</v>
      </c>
      <c r="F882" s="3">
        <v>0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3">
        <v>0</v>
      </c>
      <c r="M882" s="3">
        <v>0</v>
      </c>
      <c r="N882" s="3">
        <v>0</v>
      </c>
      <c r="O882" s="3">
        <v>0</v>
      </c>
    </row>
    <row r="883" spans="1:15" x14ac:dyDescent="0.25">
      <c r="A883" s="1">
        <v>46059.708333333336</v>
      </c>
      <c r="B883" s="2">
        <v>2026</v>
      </c>
      <c r="C883" s="2">
        <v>2</v>
      </c>
      <c r="D883" s="2">
        <v>6</v>
      </c>
      <c r="E883" s="2">
        <v>17</v>
      </c>
      <c r="F883" s="3">
        <v>0</v>
      </c>
      <c r="G883" s="3">
        <v>0</v>
      </c>
      <c r="H883" s="3">
        <v>0</v>
      </c>
      <c r="I883" s="3">
        <v>0</v>
      </c>
      <c r="J883" s="3">
        <v>0</v>
      </c>
      <c r="K883" s="3">
        <v>0</v>
      </c>
      <c r="L883" s="3">
        <v>0</v>
      </c>
      <c r="M883" s="3">
        <v>0</v>
      </c>
      <c r="N883" s="3">
        <v>0</v>
      </c>
      <c r="O883" s="3">
        <v>0</v>
      </c>
    </row>
    <row r="884" spans="1:15" x14ac:dyDescent="0.25">
      <c r="A884" s="1">
        <v>46059.75</v>
      </c>
      <c r="B884" s="2">
        <v>2026</v>
      </c>
      <c r="C884" s="2">
        <v>2</v>
      </c>
      <c r="D884" s="2">
        <v>6</v>
      </c>
      <c r="E884" s="2">
        <v>18</v>
      </c>
      <c r="F884" s="3">
        <v>0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3">
        <v>0</v>
      </c>
      <c r="M884" s="3">
        <v>0</v>
      </c>
      <c r="N884" s="3">
        <v>0</v>
      </c>
      <c r="O884" s="3">
        <v>0</v>
      </c>
    </row>
    <row r="885" spans="1:15" x14ac:dyDescent="0.25">
      <c r="A885" s="1">
        <v>46059.791666666664</v>
      </c>
      <c r="B885" s="2">
        <v>2026</v>
      </c>
      <c r="C885" s="2">
        <v>2</v>
      </c>
      <c r="D885" s="2">
        <v>6</v>
      </c>
      <c r="E885" s="2">
        <v>19</v>
      </c>
      <c r="F885" s="3">
        <v>0</v>
      </c>
      <c r="G885" s="3">
        <v>0</v>
      </c>
      <c r="H885" s="3">
        <v>0</v>
      </c>
      <c r="I885" s="3">
        <v>0</v>
      </c>
      <c r="J885" s="3"/>
      <c r="K885" s="3"/>
      <c r="L885" s="3">
        <v>0</v>
      </c>
      <c r="M885" s="3">
        <v>0</v>
      </c>
      <c r="N885" s="3">
        <v>0</v>
      </c>
      <c r="O885" s="3">
        <v>0</v>
      </c>
    </row>
    <row r="886" spans="1:15" x14ac:dyDescent="0.25">
      <c r="A886" s="1">
        <v>46059.833333333336</v>
      </c>
      <c r="B886" s="2">
        <v>2026</v>
      </c>
      <c r="C886" s="2">
        <v>2</v>
      </c>
      <c r="D886" s="2">
        <v>6</v>
      </c>
      <c r="E886" s="2">
        <v>20</v>
      </c>
      <c r="F886" s="3"/>
      <c r="G886" s="3">
        <v>0</v>
      </c>
      <c r="H886" s="3"/>
      <c r="I886" s="3">
        <v>0</v>
      </c>
      <c r="J886" s="3"/>
      <c r="K886" s="3"/>
      <c r="L886" s="3"/>
      <c r="M886" s="3">
        <v>0</v>
      </c>
      <c r="N886" s="3">
        <v>0</v>
      </c>
      <c r="O886" s="3">
        <v>0</v>
      </c>
    </row>
    <row r="887" spans="1:15" x14ac:dyDescent="0.25">
      <c r="A887" s="1">
        <v>46059.875</v>
      </c>
      <c r="B887" s="2">
        <v>2026</v>
      </c>
      <c r="C887" s="2">
        <v>2</v>
      </c>
      <c r="D887" s="2">
        <v>6</v>
      </c>
      <c r="E887" s="2">
        <v>21</v>
      </c>
      <c r="F887" s="3"/>
      <c r="G887" s="3">
        <v>0</v>
      </c>
      <c r="H887" s="3"/>
      <c r="I887" s="3">
        <v>0</v>
      </c>
      <c r="J887" s="3"/>
      <c r="K887" s="3"/>
      <c r="L887" s="3"/>
      <c r="M887" s="3">
        <v>0</v>
      </c>
      <c r="N887" s="3"/>
      <c r="O887" s="3">
        <v>0</v>
      </c>
    </row>
    <row r="888" spans="1:15" x14ac:dyDescent="0.25">
      <c r="A888" s="1">
        <v>46059.916666666664</v>
      </c>
      <c r="B888" s="2">
        <v>2026</v>
      </c>
      <c r="C888" s="2">
        <v>2</v>
      </c>
      <c r="D888" s="2">
        <v>6</v>
      </c>
      <c r="E888" s="2">
        <v>22</v>
      </c>
      <c r="F888" s="3"/>
      <c r="G888" s="3">
        <v>0</v>
      </c>
      <c r="H888" s="3"/>
      <c r="I888" s="3">
        <v>0</v>
      </c>
      <c r="J888" s="3"/>
      <c r="K888" s="3"/>
      <c r="L888" s="3"/>
      <c r="M888" s="3">
        <v>0</v>
      </c>
      <c r="N888" s="3">
        <v>0</v>
      </c>
      <c r="O888" s="3">
        <v>0</v>
      </c>
    </row>
    <row r="889" spans="1:15" x14ac:dyDescent="0.25">
      <c r="A889" s="1">
        <v>46059.958333333336</v>
      </c>
      <c r="B889" s="2">
        <v>2026</v>
      </c>
      <c r="C889" s="2">
        <v>2</v>
      </c>
      <c r="D889" s="2">
        <v>6</v>
      </c>
      <c r="E889" s="2">
        <v>23</v>
      </c>
      <c r="F889" s="3"/>
      <c r="G889" s="3">
        <v>0</v>
      </c>
      <c r="H889" s="3"/>
      <c r="I889" s="3">
        <v>0</v>
      </c>
      <c r="J889" s="3"/>
      <c r="K889" s="3"/>
      <c r="L889" s="3"/>
      <c r="M889" s="3">
        <v>0</v>
      </c>
      <c r="N889" s="3">
        <v>0</v>
      </c>
      <c r="O889" s="3">
        <v>0</v>
      </c>
    </row>
    <row r="890" spans="1:15" x14ac:dyDescent="0.25">
      <c r="A890" s="1">
        <v>46060</v>
      </c>
      <c r="B890" s="2">
        <v>2026</v>
      </c>
      <c r="C890" s="2">
        <v>2</v>
      </c>
      <c r="D890" s="2">
        <v>7</v>
      </c>
      <c r="E890" s="2">
        <v>0</v>
      </c>
      <c r="F890" s="3"/>
      <c r="G890" s="3">
        <v>0</v>
      </c>
      <c r="H890" s="3"/>
      <c r="I890" s="3">
        <v>0</v>
      </c>
      <c r="J890" s="3"/>
      <c r="K890" s="3"/>
      <c r="L890" s="3"/>
      <c r="M890" s="3">
        <v>0</v>
      </c>
      <c r="N890" s="3">
        <v>0</v>
      </c>
      <c r="O890" s="3">
        <v>0</v>
      </c>
    </row>
    <row r="891" spans="1:15" x14ac:dyDescent="0.25">
      <c r="A891" s="1">
        <v>46060.041666666664</v>
      </c>
      <c r="B891" s="2">
        <v>2026</v>
      </c>
      <c r="C891" s="2">
        <v>2</v>
      </c>
      <c r="D891" s="2">
        <v>7</v>
      </c>
      <c r="E891" s="2">
        <v>1</v>
      </c>
      <c r="F891" s="3"/>
      <c r="G891" s="3">
        <v>0</v>
      </c>
      <c r="H891" s="3"/>
      <c r="I891" s="3">
        <v>0</v>
      </c>
      <c r="J891" s="3"/>
      <c r="K891" s="3"/>
      <c r="L891" s="3"/>
      <c r="M891" s="3">
        <v>0</v>
      </c>
      <c r="N891" s="3">
        <v>0</v>
      </c>
      <c r="O891" s="3">
        <v>0</v>
      </c>
    </row>
    <row r="892" spans="1:15" x14ac:dyDescent="0.25">
      <c r="A892" s="1">
        <v>46060.083333333336</v>
      </c>
      <c r="B892" s="2">
        <v>2026</v>
      </c>
      <c r="C892" s="2">
        <v>2</v>
      </c>
      <c r="D892" s="2">
        <v>7</v>
      </c>
      <c r="E892" s="2">
        <v>2</v>
      </c>
      <c r="F892" s="3"/>
      <c r="G892" s="3">
        <v>0</v>
      </c>
      <c r="H892" s="3"/>
      <c r="I892" s="3">
        <v>0</v>
      </c>
      <c r="J892" s="3"/>
      <c r="K892" s="3"/>
      <c r="L892" s="3"/>
      <c r="M892" s="3">
        <v>0</v>
      </c>
      <c r="N892" s="3">
        <v>0</v>
      </c>
      <c r="O892" s="3">
        <v>0</v>
      </c>
    </row>
    <row r="893" spans="1:15" x14ac:dyDescent="0.25">
      <c r="A893" s="1">
        <v>46060.125</v>
      </c>
      <c r="B893" s="2">
        <v>2026</v>
      </c>
      <c r="C893" s="2">
        <v>2</v>
      </c>
      <c r="D893" s="2">
        <v>7</v>
      </c>
      <c r="E893" s="2">
        <v>3</v>
      </c>
      <c r="F893" s="3"/>
      <c r="G893" s="3">
        <v>0</v>
      </c>
      <c r="H893" s="3">
        <v>0</v>
      </c>
      <c r="I893" s="3">
        <v>0</v>
      </c>
      <c r="J893" s="3"/>
      <c r="K893" s="3"/>
      <c r="L893" s="3"/>
      <c r="M893" s="3">
        <v>0</v>
      </c>
      <c r="N893" s="3">
        <v>0</v>
      </c>
      <c r="O893" s="3">
        <v>0</v>
      </c>
    </row>
    <row r="894" spans="1:15" x14ac:dyDescent="0.25">
      <c r="A894" s="1">
        <v>46060.166666666664</v>
      </c>
      <c r="B894" s="2">
        <v>2026</v>
      </c>
      <c r="C894" s="2">
        <v>2</v>
      </c>
      <c r="D894" s="2">
        <v>7</v>
      </c>
      <c r="E894" s="2">
        <v>4</v>
      </c>
      <c r="F894" s="3">
        <v>0</v>
      </c>
      <c r="G894" s="3">
        <v>0</v>
      </c>
      <c r="H894" s="3">
        <v>0</v>
      </c>
      <c r="I894" s="3">
        <v>0</v>
      </c>
      <c r="J894" s="3"/>
      <c r="K894" s="3"/>
      <c r="L894" s="3"/>
      <c r="M894" s="3">
        <v>0</v>
      </c>
      <c r="N894" s="3">
        <v>0</v>
      </c>
      <c r="O894" s="3">
        <v>0</v>
      </c>
    </row>
    <row r="895" spans="1:15" x14ac:dyDescent="0.25">
      <c r="A895" s="1">
        <v>46060.208333333336</v>
      </c>
      <c r="B895" s="2">
        <v>2026</v>
      </c>
      <c r="C895" s="2">
        <v>2</v>
      </c>
      <c r="D895" s="2">
        <v>7</v>
      </c>
      <c r="E895" s="2">
        <v>5</v>
      </c>
      <c r="F895" s="3">
        <v>0</v>
      </c>
      <c r="G895" s="3">
        <v>0</v>
      </c>
      <c r="H895" s="3">
        <v>0</v>
      </c>
      <c r="I895" s="3">
        <v>0</v>
      </c>
      <c r="J895" s="3"/>
      <c r="K895" s="3"/>
      <c r="L895" s="3"/>
      <c r="M895" s="3">
        <v>0</v>
      </c>
      <c r="N895" s="3">
        <v>0</v>
      </c>
      <c r="O895" s="3">
        <v>0</v>
      </c>
    </row>
    <row r="896" spans="1:15" x14ac:dyDescent="0.25">
      <c r="A896" s="1">
        <v>46060.25</v>
      </c>
      <c r="B896" s="2">
        <v>2026</v>
      </c>
      <c r="C896" s="2">
        <v>2</v>
      </c>
      <c r="D896" s="2">
        <v>7</v>
      </c>
      <c r="E896" s="2">
        <v>6</v>
      </c>
      <c r="F896" s="3">
        <v>0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3">
        <v>0</v>
      </c>
      <c r="M896" s="3">
        <v>0</v>
      </c>
      <c r="N896" s="3">
        <v>0</v>
      </c>
      <c r="O896" s="3">
        <v>0</v>
      </c>
    </row>
    <row r="897" spans="1:15" x14ac:dyDescent="0.25">
      <c r="A897" s="1">
        <v>46060.291666666664</v>
      </c>
      <c r="B897" s="2">
        <v>2026</v>
      </c>
      <c r="C897" s="2">
        <v>2</v>
      </c>
      <c r="D897" s="2">
        <v>7</v>
      </c>
      <c r="E897" s="2">
        <v>7</v>
      </c>
      <c r="F897" s="3">
        <v>0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3">
        <v>0</v>
      </c>
      <c r="M897" s="3">
        <v>0</v>
      </c>
      <c r="N897" s="3">
        <v>0</v>
      </c>
      <c r="O897" s="3">
        <v>0</v>
      </c>
    </row>
    <row r="898" spans="1:15" x14ac:dyDescent="0.25">
      <c r="A898" s="1">
        <v>46060.333333333336</v>
      </c>
      <c r="B898" s="2">
        <v>2026</v>
      </c>
      <c r="C898" s="2">
        <v>2</v>
      </c>
      <c r="D898" s="2">
        <v>7</v>
      </c>
      <c r="E898" s="2">
        <v>8</v>
      </c>
      <c r="F898" s="3">
        <v>0</v>
      </c>
      <c r="G898" s="3">
        <v>0</v>
      </c>
      <c r="H898" s="3">
        <v>5.5153847147081249E-2</v>
      </c>
      <c r="I898" s="3">
        <v>4.4301107986737691E-2</v>
      </c>
      <c r="J898" s="3">
        <v>0</v>
      </c>
      <c r="K898" s="3">
        <v>0</v>
      </c>
      <c r="L898" s="3">
        <v>0</v>
      </c>
      <c r="M898" s="3">
        <v>0</v>
      </c>
      <c r="N898" s="3">
        <v>0</v>
      </c>
      <c r="O898" s="3">
        <v>1.1050550570424327E-2</v>
      </c>
    </row>
    <row r="899" spans="1:15" x14ac:dyDescent="0.25">
      <c r="A899" s="1">
        <v>46060.375</v>
      </c>
      <c r="B899" s="2">
        <v>2026</v>
      </c>
      <c r="C899" s="2">
        <v>2</v>
      </c>
      <c r="D899" s="2">
        <v>7</v>
      </c>
      <c r="E899" s="2">
        <v>9</v>
      </c>
      <c r="F899" s="3">
        <v>0</v>
      </c>
      <c r="G899" s="3">
        <v>0</v>
      </c>
      <c r="H899" s="3">
        <v>0.30146117741265105</v>
      </c>
      <c r="I899" s="3">
        <v>0</v>
      </c>
      <c r="J899" s="3">
        <v>0</v>
      </c>
      <c r="K899" s="3">
        <v>0.3018865385650466</v>
      </c>
      <c r="L899" s="3">
        <v>0</v>
      </c>
      <c r="M899" s="3">
        <v>0</v>
      </c>
      <c r="N899" s="3">
        <v>0</v>
      </c>
      <c r="O899" s="3">
        <v>6.7038635108633074E-2</v>
      </c>
    </row>
    <row r="900" spans="1:15" x14ac:dyDescent="0.25">
      <c r="A900" s="1">
        <v>46060.416666666664</v>
      </c>
      <c r="B900" s="2">
        <v>2026</v>
      </c>
      <c r="C900" s="2">
        <v>2</v>
      </c>
      <c r="D900" s="2">
        <v>7</v>
      </c>
      <c r="E900" s="2">
        <v>10</v>
      </c>
      <c r="F900" s="3">
        <v>0</v>
      </c>
      <c r="G900" s="3">
        <v>0</v>
      </c>
      <c r="H900" s="3">
        <v>0.35812509108698332</v>
      </c>
      <c r="I900" s="3">
        <v>0</v>
      </c>
      <c r="J900" s="3">
        <v>0</v>
      </c>
      <c r="K900" s="3">
        <v>0.65269333333333335</v>
      </c>
      <c r="L900" s="3">
        <v>8.6730946157994853E-3</v>
      </c>
      <c r="M900" s="3">
        <v>0</v>
      </c>
      <c r="N900" s="3">
        <v>0</v>
      </c>
      <c r="O900" s="3">
        <v>0.11327683544845736</v>
      </c>
    </row>
    <row r="901" spans="1:15" x14ac:dyDescent="0.25">
      <c r="A901" s="1">
        <v>46060.458333333336</v>
      </c>
      <c r="B901" s="2">
        <v>2026</v>
      </c>
      <c r="C901" s="2">
        <v>2</v>
      </c>
      <c r="D901" s="2">
        <v>7</v>
      </c>
      <c r="E901" s="2">
        <v>11</v>
      </c>
      <c r="F901" s="3">
        <v>0</v>
      </c>
      <c r="G901" s="3">
        <v>0</v>
      </c>
      <c r="H901" s="3">
        <v>0.13400934291868311</v>
      </c>
      <c r="I901" s="3">
        <v>0</v>
      </c>
      <c r="J901" s="3">
        <v>0</v>
      </c>
      <c r="K901" s="3">
        <v>0.64095427878262967</v>
      </c>
      <c r="L901" s="3">
        <v>0</v>
      </c>
      <c r="M901" s="3">
        <v>0</v>
      </c>
      <c r="N901" s="3">
        <v>0</v>
      </c>
      <c r="O901" s="3">
        <v>8.6107069077923634E-2</v>
      </c>
    </row>
    <row r="902" spans="1:15" x14ac:dyDescent="0.25">
      <c r="A902" s="1">
        <v>46060.5</v>
      </c>
      <c r="B902" s="2">
        <v>2026</v>
      </c>
      <c r="C902" s="2">
        <v>2</v>
      </c>
      <c r="D902" s="2">
        <v>7</v>
      </c>
      <c r="E902" s="2">
        <v>12</v>
      </c>
      <c r="F902" s="3">
        <v>0</v>
      </c>
      <c r="G902" s="3">
        <v>0</v>
      </c>
      <c r="H902" s="3">
        <v>0.21498093498171789</v>
      </c>
      <c r="I902" s="3">
        <v>0</v>
      </c>
      <c r="J902" s="3">
        <v>0</v>
      </c>
      <c r="K902" s="3">
        <v>0.62762761487628704</v>
      </c>
      <c r="L902" s="3">
        <v>0</v>
      </c>
      <c r="M902" s="3">
        <v>0</v>
      </c>
      <c r="N902" s="3">
        <v>0</v>
      </c>
      <c r="O902" s="3">
        <v>9.3623172206444991E-2</v>
      </c>
    </row>
    <row r="903" spans="1:15" x14ac:dyDescent="0.25">
      <c r="A903" s="1">
        <v>46060.541666666664</v>
      </c>
      <c r="B903" s="2">
        <v>2026</v>
      </c>
      <c r="C903" s="2">
        <v>2</v>
      </c>
      <c r="D903" s="2">
        <v>7</v>
      </c>
      <c r="E903" s="2">
        <v>13</v>
      </c>
      <c r="F903" s="3">
        <v>0</v>
      </c>
      <c r="G903" s="3">
        <v>0</v>
      </c>
      <c r="H903" s="3">
        <v>0</v>
      </c>
      <c r="I903" s="3">
        <v>0</v>
      </c>
      <c r="J903" s="3">
        <v>0</v>
      </c>
      <c r="K903" s="3">
        <v>0.32803555555555558</v>
      </c>
      <c r="L903" s="3">
        <v>0</v>
      </c>
      <c r="M903" s="3">
        <v>0</v>
      </c>
      <c r="N903" s="3">
        <v>0</v>
      </c>
      <c r="O903" s="3">
        <v>3.6448395061728395E-2</v>
      </c>
    </row>
    <row r="904" spans="1:15" x14ac:dyDescent="0.25">
      <c r="A904" s="1">
        <v>46060.583333333336</v>
      </c>
      <c r="B904" s="2">
        <v>2026</v>
      </c>
      <c r="C904" s="2">
        <v>2</v>
      </c>
      <c r="D904" s="2">
        <v>7</v>
      </c>
      <c r="E904" s="2">
        <v>14</v>
      </c>
      <c r="F904" s="3">
        <v>0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3">
        <v>0</v>
      </c>
      <c r="M904" s="3">
        <v>0</v>
      </c>
      <c r="N904" s="3">
        <v>0</v>
      </c>
      <c r="O904" s="3">
        <v>0</v>
      </c>
    </row>
    <row r="905" spans="1:15" x14ac:dyDescent="0.25">
      <c r="A905" s="1">
        <v>46060.625</v>
      </c>
      <c r="B905" s="2">
        <v>2026</v>
      </c>
      <c r="C905" s="2">
        <v>2</v>
      </c>
      <c r="D905" s="2">
        <v>7</v>
      </c>
      <c r="E905" s="2">
        <v>15</v>
      </c>
      <c r="F905" s="3">
        <v>0</v>
      </c>
      <c r="G905" s="3">
        <v>0</v>
      </c>
      <c r="H905" s="3">
        <v>0</v>
      </c>
      <c r="I905" s="3">
        <v>0</v>
      </c>
      <c r="J905" s="3">
        <v>1.7049009061834802E-2</v>
      </c>
      <c r="K905" s="3">
        <v>0</v>
      </c>
      <c r="L905" s="3">
        <v>0</v>
      </c>
      <c r="M905" s="3">
        <v>0</v>
      </c>
      <c r="N905" s="3">
        <v>0</v>
      </c>
      <c r="O905" s="3">
        <v>1.8943343402038669E-3</v>
      </c>
    </row>
    <row r="906" spans="1:15" x14ac:dyDescent="0.25">
      <c r="A906" s="1">
        <v>46060.666666666664</v>
      </c>
      <c r="B906" s="2">
        <v>2026</v>
      </c>
      <c r="C906" s="2">
        <v>2</v>
      </c>
      <c r="D906" s="2">
        <v>7</v>
      </c>
      <c r="E906" s="2">
        <v>16</v>
      </c>
      <c r="F906" s="3">
        <v>0</v>
      </c>
      <c r="G906" s="3">
        <v>0</v>
      </c>
      <c r="H906" s="3">
        <v>0</v>
      </c>
      <c r="I906" s="3">
        <v>0</v>
      </c>
      <c r="J906" s="3">
        <v>0</v>
      </c>
      <c r="K906" s="3">
        <v>0</v>
      </c>
      <c r="L906" s="3">
        <v>0</v>
      </c>
      <c r="M906" s="3">
        <v>0</v>
      </c>
      <c r="N906" s="3">
        <v>0</v>
      </c>
      <c r="O906" s="3">
        <v>0</v>
      </c>
    </row>
    <row r="907" spans="1:15" x14ac:dyDescent="0.25">
      <c r="A907" s="1">
        <v>46060.708333333336</v>
      </c>
      <c r="B907" s="2">
        <v>2026</v>
      </c>
      <c r="C907" s="2">
        <v>2</v>
      </c>
      <c r="D907" s="2">
        <v>7</v>
      </c>
      <c r="E907" s="2">
        <v>17</v>
      </c>
      <c r="F907" s="3">
        <v>0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3">
        <v>0</v>
      </c>
      <c r="M907" s="3">
        <v>0</v>
      </c>
      <c r="N907" s="3">
        <v>0</v>
      </c>
      <c r="O907" s="3">
        <v>0</v>
      </c>
    </row>
    <row r="908" spans="1:15" x14ac:dyDescent="0.25">
      <c r="A908" s="1">
        <v>46060.75</v>
      </c>
      <c r="B908" s="2">
        <v>2026</v>
      </c>
      <c r="C908" s="2">
        <v>2</v>
      </c>
      <c r="D908" s="2">
        <v>7</v>
      </c>
      <c r="E908" s="2">
        <v>18</v>
      </c>
      <c r="F908" s="3">
        <v>0</v>
      </c>
      <c r="G908" s="3"/>
      <c r="H908" s="3">
        <v>0</v>
      </c>
      <c r="I908" s="3">
        <v>0</v>
      </c>
      <c r="J908" s="3">
        <v>0</v>
      </c>
      <c r="K908" s="3">
        <v>0</v>
      </c>
      <c r="L908" s="3">
        <v>0</v>
      </c>
      <c r="M908" s="3">
        <v>0</v>
      </c>
      <c r="N908" s="3">
        <v>0</v>
      </c>
      <c r="O908" s="3">
        <v>0</v>
      </c>
    </row>
    <row r="909" spans="1:15" x14ac:dyDescent="0.25">
      <c r="A909" s="1">
        <v>46060.791666666664</v>
      </c>
      <c r="B909" s="2">
        <v>2026</v>
      </c>
      <c r="C909" s="2">
        <v>2</v>
      </c>
      <c r="D909" s="2">
        <v>7</v>
      </c>
      <c r="E909" s="2">
        <v>19</v>
      </c>
      <c r="F909" s="3">
        <v>0</v>
      </c>
      <c r="G909" s="3">
        <v>0</v>
      </c>
      <c r="H909" s="3">
        <v>0</v>
      </c>
      <c r="I909" s="3">
        <v>0</v>
      </c>
      <c r="J909" s="3"/>
      <c r="K909" s="3">
        <v>0</v>
      </c>
      <c r="L909" s="3">
        <v>0</v>
      </c>
      <c r="M909" s="3">
        <v>0</v>
      </c>
      <c r="N909" s="3">
        <v>0</v>
      </c>
      <c r="O909" s="3">
        <v>0</v>
      </c>
    </row>
    <row r="910" spans="1:15" x14ac:dyDescent="0.25">
      <c r="A910" s="1">
        <v>46060.833333333336</v>
      </c>
      <c r="B910" s="2">
        <v>2026</v>
      </c>
      <c r="C910" s="2">
        <v>2</v>
      </c>
      <c r="D910" s="2">
        <v>7</v>
      </c>
      <c r="E910" s="2">
        <v>20</v>
      </c>
      <c r="F910" s="3"/>
      <c r="G910" s="3">
        <v>0</v>
      </c>
      <c r="H910" s="3"/>
      <c r="I910" s="3">
        <v>0</v>
      </c>
      <c r="J910" s="3"/>
      <c r="K910" s="3"/>
      <c r="L910" s="3"/>
      <c r="M910" s="3">
        <v>0</v>
      </c>
      <c r="N910" s="3">
        <v>0</v>
      </c>
      <c r="O910" s="3">
        <v>0</v>
      </c>
    </row>
    <row r="911" spans="1:15" x14ac:dyDescent="0.25">
      <c r="A911" s="1">
        <v>46060.875</v>
      </c>
      <c r="B911" s="2">
        <v>2026</v>
      </c>
      <c r="C911" s="2">
        <v>2</v>
      </c>
      <c r="D911" s="2">
        <v>7</v>
      </c>
      <c r="E911" s="2">
        <v>21</v>
      </c>
      <c r="F911" s="3"/>
      <c r="G911" s="3">
        <v>0</v>
      </c>
      <c r="H911" s="3"/>
      <c r="I911" s="3">
        <v>0</v>
      </c>
      <c r="J911" s="3"/>
      <c r="K911" s="3"/>
      <c r="L911" s="3"/>
      <c r="M911" s="3">
        <v>0</v>
      </c>
      <c r="N911" s="3">
        <v>0</v>
      </c>
      <c r="O911" s="3">
        <v>0</v>
      </c>
    </row>
    <row r="912" spans="1:15" x14ac:dyDescent="0.25">
      <c r="A912" s="1">
        <v>46060.916666666664</v>
      </c>
      <c r="B912" s="2">
        <v>2026</v>
      </c>
      <c r="C912" s="2">
        <v>2</v>
      </c>
      <c r="D912" s="2">
        <v>7</v>
      </c>
      <c r="E912" s="2">
        <v>22</v>
      </c>
      <c r="F912" s="3"/>
      <c r="G912" s="3">
        <v>0</v>
      </c>
      <c r="H912" s="3"/>
      <c r="I912" s="3">
        <v>0</v>
      </c>
      <c r="J912" s="3"/>
      <c r="K912" s="3"/>
      <c r="L912" s="3"/>
      <c r="M912" s="3">
        <v>0</v>
      </c>
      <c r="N912" s="3">
        <v>0</v>
      </c>
      <c r="O912" s="3">
        <v>0</v>
      </c>
    </row>
    <row r="913" spans="1:15" x14ac:dyDescent="0.25">
      <c r="A913" s="1">
        <v>46060.958333333336</v>
      </c>
      <c r="B913" s="2">
        <v>2026</v>
      </c>
      <c r="C913" s="2">
        <v>2</v>
      </c>
      <c r="D913" s="2">
        <v>7</v>
      </c>
      <c r="E913" s="2">
        <v>23</v>
      </c>
      <c r="F913" s="3"/>
      <c r="G913" s="3">
        <v>0</v>
      </c>
      <c r="H913" s="3"/>
      <c r="I913" s="3">
        <v>0</v>
      </c>
      <c r="J913" s="3"/>
      <c r="K913" s="3"/>
      <c r="L913" s="3"/>
      <c r="M913" s="3">
        <v>0</v>
      </c>
      <c r="N913" s="3">
        <v>0</v>
      </c>
      <c r="O913" s="3">
        <v>0</v>
      </c>
    </row>
    <row r="914" spans="1:15" x14ac:dyDescent="0.25">
      <c r="A914" s="1">
        <v>46061</v>
      </c>
      <c r="B914" s="2">
        <v>2026</v>
      </c>
      <c r="C914" s="2">
        <v>2</v>
      </c>
      <c r="D914" s="2">
        <v>8</v>
      </c>
      <c r="E914" s="2">
        <v>0</v>
      </c>
      <c r="F914" s="3"/>
      <c r="G914" s="3">
        <v>0</v>
      </c>
      <c r="H914" s="3"/>
      <c r="I914" s="3">
        <v>0</v>
      </c>
      <c r="J914" s="3"/>
      <c r="K914" s="3"/>
      <c r="L914" s="3"/>
      <c r="M914" s="3">
        <v>0</v>
      </c>
      <c r="N914" s="3">
        <v>0</v>
      </c>
      <c r="O914" s="3">
        <v>0</v>
      </c>
    </row>
    <row r="915" spans="1:15" x14ac:dyDescent="0.25">
      <c r="A915" s="1">
        <v>46061.041666666664</v>
      </c>
      <c r="B915" s="2">
        <v>2026</v>
      </c>
      <c r="C915" s="2">
        <v>2</v>
      </c>
      <c r="D915" s="2">
        <v>8</v>
      </c>
      <c r="E915" s="2">
        <v>1</v>
      </c>
      <c r="F915" s="3"/>
      <c r="G915" s="3">
        <v>0</v>
      </c>
      <c r="H915" s="3"/>
      <c r="I915" s="3">
        <v>0</v>
      </c>
      <c r="J915" s="3"/>
      <c r="K915" s="3"/>
      <c r="L915" s="3"/>
      <c r="M915" s="3">
        <v>0</v>
      </c>
      <c r="N915" s="3">
        <v>0</v>
      </c>
      <c r="O915" s="3">
        <v>0</v>
      </c>
    </row>
    <row r="916" spans="1:15" x14ac:dyDescent="0.25">
      <c r="A916" s="1">
        <v>46061.083333333336</v>
      </c>
      <c r="B916" s="2">
        <v>2026</v>
      </c>
      <c r="C916" s="2">
        <v>2</v>
      </c>
      <c r="D916" s="2">
        <v>8</v>
      </c>
      <c r="E916" s="2">
        <v>2</v>
      </c>
      <c r="F916" s="3"/>
      <c r="G916" s="3">
        <v>0</v>
      </c>
      <c r="H916" s="3"/>
      <c r="I916" s="3">
        <v>0</v>
      </c>
      <c r="J916" s="3"/>
      <c r="K916" s="3"/>
      <c r="L916" s="3"/>
      <c r="M916" s="3">
        <v>0</v>
      </c>
      <c r="N916" s="3">
        <v>0</v>
      </c>
      <c r="O916" s="3">
        <v>0</v>
      </c>
    </row>
    <row r="917" spans="1:15" x14ac:dyDescent="0.25">
      <c r="A917" s="1">
        <v>46061.125</v>
      </c>
      <c r="B917" s="2">
        <v>2026</v>
      </c>
      <c r="C917" s="2">
        <v>2</v>
      </c>
      <c r="D917" s="2">
        <v>8</v>
      </c>
      <c r="E917" s="2">
        <v>3</v>
      </c>
      <c r="F917" s="3"/>
      <c r="G917" s="3">
        <v>0</v>
      </c>
      <c r="H917" s="3"/>
      <c r="I917" s="3">
        <v>0</v>
      </c>
      <c r="J917" s="3"/>
      <c r="K917" s="3"/>
      <c r="L917" s="3"/>
      <c r="M917" s="3">
        <v>0</v>
      </c>
      <c r="N917" s="3">
        <v>0</v>
      </c>
      <c r="O917" s="3">
        <v>0</v>
      </c>
    </row>
    <row r="918" spans="1:15" x14ac:dyDescent="0.25">
      <c r="A918" s="1">
        <v>46061.166666666664</v>
      </c>
      <c r="B918" s="2">
        <v>2026</v>
      </c>
      <c r="C918" s="2">
        <v>2</v>
      </c>
      <c r="D918" s="2">
        <v>8</v>
      </c>
      <c r="E918" s="2">
        <v>4</v>
      </c>
      <c r="F918" s="3">
        <v>0</v>
      </c>
      <c r="G918" s="3">
        <v>0</v>
      </c>
      <c r="H918" s="3"/>
      <c r="I918" s="3">
        <v>0</v>
      </c>
      <c r="J918" s="3"/>
      <c r="K918" s="3"/>
      <c r="L918" s="3"/>
      <c r="M918" s="3">
        <v>0</v>
      </c>
      <c r="N918" s="3">
        <v>0</v>
      </c>
      <c r="O918" s="3">
        <v>0</v>
      </c>
    </row>
    <row r="919" spans="1:15" x14ac:dyDescent="0.25">
      <c r="A919" s="1">
        <v>46061.208333333336</v>
      </c>
      <c r="B919" s="2">
        <v>2026</v>
      </c>
      <c r="C919" s="2">
        <v>2</v>
      </c>
      <c r="D919" s="2">
        <v>8</v>
      </c>
      <c r="E919" s="2">
        <v>5</v>
      </c>
      <c r="F919" s="3">
        <v>0</v>
      </c>
      <c r="G919" s="3">
        <v>0</v>
      </c>
      <c r="H919" s="3"/>
      <c r="I919" s="3">
        <v>0</v>
      </c>
      <c r="J919" s="3"/>
      <c r="K919" s="3"/>
      <c r="L919" s="3"/>
      <c r="M919" s="3">
        <v>0</v>
      </c>
      <c r="N919" s="3">
        <v>0</v>
      </c>
      <c r="O919" s="3">
        <v>0</v>
      </c>
    </row>
    <row r="920" spans="1:15" x14ac:dyDescent="0.25">
      <c r="A920" s="1">
        <v>46061.25</v>
      </c>
      <c r="B920" s="2">
        <v>2026</v>
      </c>
      <c r="C920" s="2">
        <v>2</v>
      </c>
      <c r="D920" s="2">
        <v>8</v>
      </c>
      <c r="E920" s="2">
        <v>6</v>
      </c>
      <c r="F920" s="3">
        <v>0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3">
        <v>0</v>
      </c>
      <c r="M920" s="3">
        <v>0</v>
      </c>
      <c r="N920" s="3">
        <v>0</v>
      </c>
      <c r="O920" s="3">
        <v>0</v>
      </c>
    </row>
    <row r="921" spans="1:15" x14ac:dyDescent="0.25">
      <c r="A921" s="1">
        <v>46061.291666666664</v>
      </c>
      <c r="B921" s="2">
        <v>2026</v>
      </c>
      <c r="C921" s="2">
        <v>2</v>
      </c>
      <c r="D921" s="2">
        <v>8</v>
      </c>
      <c r="E921" s="2">
        <v>7</v>
      </c>
      <c r="F921" s="3">
        <v>0</v>
      </c>
      <c r="G921" s="3">
        <v>0</v>
      </c>
      <c r="H921" s="3">
        <v>0</v>
      </c>
      <c r="I921" s="3">
        <v>0</v>
      </c>
      <c r="J921" s="3">
        <v>0</v>
      </c>
      <c r="K921" s="3">
        <v>0</v>
      </c>
      <c r="L921" s="3">
        <v>0</v>
      </c>
      <c r="M921" s="3">
        <v>0</v>
      </c>
      <c r="N921" s="3">
        <v>0</v>
      </c>
      <c r="O921" s="3">
        <v>0</v>
      </c>
    </row>
    <row r="922" spans="1:15" x14ac:dyDescent="0.25">
      <c r="A922" s="1">
        <v>46061.333333333336</v>
      </c>
      <c r="B922" s="2">
        <v>2026</v>
      </c>
      <c r="C922" s="2">
        <v>2</v>
      </c>
      <c r="D922" s="2">
        <v>8</v>
      </c>
      <c r="E922" s="2">
        <v>8</v>
      </c>
      <c r="F922" s="3">
        <v>0</v>
      </c>
      <c r="G922" s="3">
        <v>0</v>
      </c>
      <c r="H922" s="3">
        <v>7.0196832812339002E-2</v>
      </c>
      <c r="I922" s="3">
        <v>0.16945606694560669</v>
      </c>
      <c r="J922" s="3">
        <v>0</v>
      </c>
      <c r="K922" s="3">
        <v>0</v>
      </c>
      <c r="L922" s="3">
        <v>0</v>
      </c>
      <c r="M922" s="3">
        <v>0</v>
      </c>
      <c r="N922" s="3">
        <v>0</v>
      </c>
      <c r="O922" s="3">
        <v>2.6628099973105075E-2</v>
      </c>
    </row>
    <row r="923" spans="1:15" x14ac:dyDescent="0.25">
      <c r="A923" s="1">
        <v>46061.375</v>
      </c>
      <c r="B923" s="2">
        <v>2026</v>
      </c>
      <c r="C923" s="2">
        <v>2</v>
      </c>
      <c r="D923" s="2">
        <v>8</v>
      </c>
      <c r="E923" s="2">
        <v>9</v>
      </c>
      <c r="F923" s="3">
        <v>0.51779533926913901</v>
      </c>
      <c r="G923" s="3">
        <v>0</v>
      </c>
      <c r="H923" s="3">
        <v>0.34491232946256034</v>
      </c>
      <c r="I923" s="3">
        <v>0</v>
      </c>
      <c r="J923" s="3">
        <v>1.8255217950489781E-2</v>
      </c>
      <c r="K923" s="3">
        <v>0</v>
      </c>
      <c r="L923" s="3">
        <v>0</v>
      </c>
      <c r="M923" s="3">
        <v>0</v>
      </c>
      <c r="N923" s="3">
        <v>0</v>
      </c>
      <c r="O923" s="3">
        <v>9.7884765186909903E-2</v>
      </c>
    </row>
    <row r="924" spans="1:15" x14ac:dyDescent="0.25">
      <c r="A924" s="1">
        <v>46061.416666666664</v>
      </c>
      <c r="B924" s="2">
        <v>2026</v>
      </c>
      <c r="C924" s="2">
        <v>2</v>
      </c>
      <c r="D924" s="2">
        <v>8</v>
      </c>
      <c r="E924" s="2">
        <v>10</v>
      </c>
      <c r="F924" s="3">
        <v>0.852145652290623</v>
      </c>
      <c r="G924" s="3">
        <v>0</v>
      </c>
      <c r="H924" s="3">
        <v>0.65337461176604239</v>
      </c>
      <c r="I924" s="3">
        <v>0</v>
      </c>
      <c r="J924" s="3">
        <v>0.15468790840298099</v>
      </c>
      <c r="K924" s="3">
        <v>7.3474846837518301E-2</v>
      </c>
      <c r="L924" s="3">
        <v>0.49808327643979877</v>
      </c>
      <c r="M924" s="3">
        <v>0</v>
      </c>
      <c r="N924" s="3">
        <v>0</v>
      </c>
      <c r="O924" s="3">
        <v>0.24797403285966257</v>
      </c>
    </row>
    <row r="925" spans="1:15" x14ac:dyDescent="0.25">
      <c r="A925" s="1">
        <v>46061.458333333336</v>
      </c>
      <c r="B925" s="2">
        <v>2026</v>
      </c>
      <c r="C925" s="2">
        <v>2</v>
      </c>
      <c r="D925" s="2">
        <v>8</v>
      </c>
      <c r="E925" s="2">
        <v>11</v>
      </c>
      <c r="F925" s="3">
        <v>0.78148891764886574</v>
      </c>
      <c r="G925" s="3">
        <v>0</v>
      </c>
      <c r="H925" s="3">
        <v>0.65580209401878442</v>
      </c>
      <c r="I925" s="3">
        <v>0</v>
      </c>
      <c r="J925" s="3">
        <v>0</v>
      </c>
      <c r="K925" s="3">
        <v>0</v>
      </c>
      <c r="L925" s="3">
        <v>0.43112119359360557</v>
      </c>
      <c r="M925" s="3">
        <v>0</v>
      </c>
      <c r="N925" s="3">
        <v>0</v>
      </c>
      <c r="O925" s="3">
        <v>0.20760135614013953</v>
      </c>
    </row>
    <row r="926" spans="1:15" x14ac:dyDescent="0.25">
      <c r="A926" s="1">
        <v>46061.5</v>
      </c>
      <c r="B926" s="2">
        <v>2026</v>
      </c>
      <c r="C926" s="2">
        <v>2</v>
      </c>
      <c r="D926" s="2">
        <v>8</v>
      </c>
      <c r="E926" s="2">
        <v>12</v>
      </c>
      <c r="F926" s="3">
        <v>0.60823713712133509</v>
      </c>
      <c r="G926" s="3">
        <v>0</v>
      </c>
      <c r="H926" s="3">
        <v>0.28752114521507005</v>
      </c>
      <c r="I926" s="3">
        <v>0</v>
      </c>
      <c r="J926" s="3">
        <v>0</v>
      </c>
      <c r="K926" s="3">
        <v>0</v>
      </c>
      <c r="L926" s="3">
        <v>0.27840729331446173</v>
      </c>
      <c r="M926" s="3">
        <v>0</v>
      </c>
      <c r="N926" s="3">
        <v>0</v>
      </c>
      <c r="O926" s="3">
        <v>0.1304628417389852</v>
      </c>
    </row>
    <row r="927" spans="1:15" x14ac:dyDescent="0.25">
      <c r="A927" s="1">
        <v>46061.541666666664</v>
      </c>
      <c r="B927" s="2">
        <v>2026</v>
      </c>
      <c r="C927" s="2">
        <v>2</v>
      </c>
      <c r="D927" s="2">
        <v>8</v>
      </c>
      <c r="E927" s="2">
        <v>13</v>
      </c>
      <c r="F927" s="3">
        <v>0.46039174392973575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3">
        <v>0.35276327454938727</v>
      </c>
      <c r="M927" s="3">
        <v>0</v>
      </c>
      <c r="N927" s="3">
        <v>0</v>
      </c>
      <c r="O927" s="3">
        <v>9.0350557608791446E-2</v>
      </c>
    </row>
    <row r="928" spans="1:15" x14ac:dyDescent="0.25">
      <c r="A928" s="1">
        <v>46061.583333333336</v>
      </c>
      <c r="B928" s="2">
        <v>2026</v>
      </c>
      <c r="C928" s="2">
        <v>2</v>
      </c>
      <c r="D928" s="2">
        <v>8</v>
      </c>
      <c r="E928" s="2">
        <v>14</v>
      </c>
      <c r="F928" s="3">
        <v>0.38753968727053945</v>
      </c>
      <c r="G928" s="3">
        <v>0</v>
      </c>
      <c r="H928" s="3">
        <v>0.25715936791652994</v>
      </c>
      <c r="I928" s="3">
        <v>0</v>
      </c>
      <c r="J928" s="3">
        <v>0</v>
      </c>
      <c r="K928" s="3">
        <v>0.22618728199624366</v>
      </c>
      <c r="L928" s="3">
        <v>0.28332231303623856</v>
      </c>
      <c r="M928" s="3">
        <v>0</v>
      </c>
      <c r="N928" s="3">
        <v>0</v>
      </c>
      <c r="O928" s="3">
        <v>0.12824540557995018</v>
      </c>
    </row>
    <row r="929" spans="1:15" x14ac:dyDescent="0.25">
      <c r="A929" s="1">
        <v>46061.625</v>
      </c>
      <c r="B929" s="2">
        <v>2026</v>
      </c>
      <c r="C929" s="2">
        <v>2</v>
      </c>
      <c r="D929" s="2">
        <v>8</v>
      </c>
      <c r="E929" s="2">
        <v>15</v>
      </c>
      <c r="F929" s="3">
        <v>0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3">
        <v>0</v>
      </c>
      <c r="M929" s="3">
        <v>0</v>
      </c>
      <c r="N929" s="3">
        <v>0</v>
      </c>
      <c r="O929" s="3">
        <v>0</v>
      </c>
    </row>
    <row r="930" spans="1:15" x14ac:dyDescent="0.25">
      <c r="A930" s="1">
        <v>46061.666666666664</v>
      </c>
      <c r="B930" s="2">
        <v>2026</v>
      </c>
      <c r="C930" s="2">
        <v>2</v>
      </c>
      <c r="D930" s="2">
        <v>8</v>
      </c>
      <c r="E930" s="2">
        <v>16</v>
      </c>
      <c r="F930" s="3">
        <v>0</v>
      </c>
      <c r="G930" s="3">
        <v>0</v>
      </c>
      <c r="H930" s="3">
        <v>0</v>
      </c>
      <c r="I930" s="3">
        <v>0</v>
      </c>
      <c r="J930" s="3">
        <v>0</v>
      </c>
      <c r="K930" s="3">
        <v>0</v>
      </c>
      <c r="L930" s="3">
        <v>0</v>
      </c>
      <c r="M930" s="3">
        <v>0</v>
      </c>
      <c r="N930" s="3">
        <v>0</v>
      </c>
      <c r="O930" s="3">
        <v>0</v>
      </c>
    </row>
    <row r="931" spans="1:15" x14ac:dyDescent="0.25">
      <c r="A931" s="1">
        <v>46061.708333333336</v>
      </c>
      <c r="B931" s="2">
        <v>2026</v>
      </c>
      <c r="C931" s="2">
        <v>2</v>
      </c>
      <c r="D931" s="2">
        <v>8</v>
      </c>
      <c r="E931" s="2">
        <v>17</v>
      </c>
      <c r="F931" s="3">
        <v>0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3">
        <v>0</v>
      </c>
      <c r="M931" s="3">
        <v>0</v>
      </c>
      <c r="N931" s="3">
        <v>0</v>
      </c>
      <c r="O931" s="3">
        <v>0</v>
      </c>
    </row>
    <row r="932" spans="1:15" x14ac:dyDescent="0.25">
      <c r="A932" s="1">
        <v>46061.75</v>
      </c>
      <c r="B932" s="2">
        <v>2026</v>
      </c>
      <c r="C932" s="2">
        <v>2</v>
      </c>
      <c r="D932" s="2">
        <v>8</v>
      </c>
      <c r="E932" s="2">
        <v>18</v>
      </c>
      <c r="F932" s="3">
        <v>0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3">
        <v>0</v>
      </c>
      <c r="M932" s="3">
        <v>0</v>
      </c>
      <c r="N932" s="3">
        <v>0</v>
      </c>
      <c r="O932" s="3">
        <v>0</v>
      </c>
    </row>
    <row r="933" spans="1:15" x14ac:dyDescent="0.25">
      <c r="A933" s="1">
        <v>46061.791666666664</v>
      </c>
      <c r="B933" s="2">
        <v>2026</v>
      </c>
      <c r="C933" s="2">
        <v>2</v>
      </c>
      <c r="D933" s="2">
        <v>8</v>
      </c>
      <c r="E933" s="2">
        <v>19</v>
      </c>
      <c r="F933" s="3">
        <v>0</v>
      </c>
      <c r="G933" s="3">
        <v>0</v>
      </c>
      <c r="H933" s="3"/>
      <c r="I933" s="3">
        <v>0</v>
      </c>
      <c r="J933" s="3"/>
      <c r="K933" s="3">
        <v>0</v>
      </c>
      <c r="L933" s="3">
        <v>0</v>
      </c>
      <c r="M933" s="3">
        <v>0</v>
      </c>
      <c r="N933" s="3">
        <v>0</v>
      </c>
      <c r="O933" s="3">
        <v>0</v>
      </c>
    </row>
    <row r="934" spans="1:15" x14ac:dyDescent="0.25">
      <c r="A934" s="1">
        <v>46061.833333333336</v>
      </c>
      <c r="B934" s="2">
        <v>2026</v>
      </c>
      <c r="C934" s="2">
        <v>2</v>
      </c>
      <c r="D934" s="2">
        <v>8</v>
      </c>
      <c r="E934" s="2">
        <v>20</v>
      </c>
      <c r="F934" s="3"/>
      <c r="G934" s="3">
        <v>0</v>
      </c>
      <c r="H934" s="3"/>
      <c r="I934" s="3">
        <v>0</v>
      </c>
      <c r="J934" s="3"/>
      <c r="K934" s="3"/>
      <c r="L934" s="3"/>
      <c r="M934" s="3">
        <v>0</v>
      </c>
      <c r="N934" s="3">
        <v>0</v>
      </c>
      <c r="O934" s="3">
        <v>0</v>
      </c>
    </row>
    <row r="935" spans="1:15" x14ac:dyDescent="0.25">
      <c r="A935" s="1">
        <v>46061.875</v>
      </c>
      <c r="B935" s="2">
        <v>2026</v>
      </c>
      <c r="C935" s="2">
        <v>2</v>
      </c>
      <c r="D935" s="2">
        <v>8</v>
      </c>
      <c r="E935" s="2">
        <v>21</v>
      </c>
      <c r="F935" s="3"/>
      <c r="G935" s="3">
        <v>0</v>
      </c>
      <c r="H935" s="3"/>
      <c r="I935" s="3">
        <v>0</v>
      </c>
      <c r="J935" s="3"/>
      <c r="K935" s="3"/>
      <c r="L935" s="3"/>
      <c r="M935" s="3">
        <v>0</v>
      </c>
      <c r="N935" s="3">
        <v>0</v>
      </c>
      <c r="O935" s="3">
        <v>0</v>
      </c>
    </row>
    <row r="936" spans="1:15" x14ac:dyDescent="0.25">
      <c r="A936" s="1">
        <v>46061.916666666664</v>
      </c>
      <c r="B936" s="2">
        <v>2026</v>
      </c>
      <c r="C936" s="2">
        <v>2</v>
      </c>
      <c r="D936" s="2">
        <v>8</v>
      </c>
      <c r="E936" s="2">
        <v>22</v>
      </c>
      <c r="F936" s="3"/>
      <c r="G936" s="3">
        <v>0</v>
      </c>
      <c r="H936" s="3"/>
      <c r="I936" s="3">
        <v>0</v>
      </c>
      <c r="J936" s="3"/>
      <c r="K936" s="3"/>
      <c r="L936" s="3"/>
      <c r="M936" s="3">
        <v>0</v>
      </c>
      <c r="N936" s="3">
        <v>0</v>
      </c>
      <c r="O936" s="3">
        <v>0</v>
      </c>
    </row>
    <row r="937" spans="1:15" x14ac:dyDescent="0.25">
      <c r="A937" s="1">
        <v>46061.958333333336</v>
      </c>
      <c r="B937" s="2">
        <v>2026</v>
      </c>
      <c r="C937" s="2">
        <v>2</v>
      </c>
      <c r="D937" s="2">
        <v>8</v>
      </c>
      <c r="E937" s="2">
        <v>23</v>
      </c>
      <c r="F937" s="3"/>
      <c r="G937" s="3">
        <v>0</v>
      </c>
      <c r="H937" s="3"/>
      <c r="I937" s="3">
        <v>0</v>
      </c>
      <c r="J937" s="3"/>
      <c r="K937" s="3"/>
      <c r="L937" s="3"/>
      <c r="M937" s="3">
        <v>0</v>
      </c>
      <c r="N937" s="3">
        <v>0</v>
      </c>
      <c r="O937" s="3">
        <v>0</v>
      </c>
    </row>
    <row r="938" spans="1:15" x14ac:dyDescent="0.25">
      <c r="A938" s="1">
        <v>46062</v>
      </c>
      <c r="B938" s="2">
        <v>2026</v>
      </c>
      <c r="C938" s="2">
        <v>2</v>
      </c>
      <c r="D938" s="2">
        <v>9</v>
      </c>
      <c r="E938" s="2">
        <v>0</v>
      </c>
      <c r="F938" s="3"/>
      <c r="G938" s="3">
        <v>0</v>
      </c>
      <c r="H938" s="3"/>
      <c r="I938" s="3">
        <v>0</v>
      </c>
      <c r="J938" s="3"/>
      <c r="K938" s="3"/>
      <c r="L938" s="3"/>
      <c r="M938" s="3">
        <v>0</v>
      </c>
      <c r="N938" s="3">
        <v>0</v>
      </c>
      <c r="O938" s="3">
        <v>0</v>
      </c>
    </row>
    <row r="939" spans="1:15" x14ac:dyDescent="0.25">
      <c r="A939" s="1">
        <v>46062.041666666664</v>
      </c>
      <c r="B939" s="2">
        <v>2026</v>
      </c>
      <c r="C939" s="2">
        <v>2</v>
      </c>
      <c r="D939" s="2">
        <v>9</v>
      </c>
      <c r="E939" s="2">
        <v>1</v>
      </c>
      <c r="F939" s="3"/>
      <c r="G939" s="3">
        <v>0</v>
      </c>
      <c r="H939" s="3"/>
      <c r="I939" s="3">
        <v>0</v>
      </c>
      <c r="J939" s="3"/>
      <c r="K939" s="3"/>
      <c r="L939" s="3"/>
      <c r="M939" s="3">
        <v>0</v>
      </c>
      <c r="N939" s="3">
        <v>0</v>
      </c>
      <c r="O939" s="3">
        <v>0</v>
      </c>
    </row>
    <row r="940" spans="1:15" x14ac:dyDescent="0.25">
      <c r="A940" s="1">
        <v>46062.083333333336</v>
      </c>
      <c r="B940" s="2">
        <v>2026</v>
      </c>
      <c r="C940" s="2">
        <v>2</v>
      </c>
      <c r="D940" s="2">
        <v>9</v>
      </c>
      <c r="E940" s="2">
        <v>2</v>
      </c>
      <c r="F940" s="3"/>
      <c r="G940" s="3">
        <v>0</v>
      </c>
      <c r="H940" s="3"/>
      <c r="I940" s="3">
        <v>0</v>
      </c>
      <c r="J940" s="3"/>
      <c r="K940" s="3"/>
      <c r="L940" s="3"/>
      <c r="M940" s="3">
        <v>0</v>
      </c>
      <c r="N940" s="3">
        <v>0</v>
      </c>
      <c r="O940" s="3">
        <v>0</v>
      </c>
    </row>
    <row r="941" spans="1:15" x14ac:dyDescent="0.25">
      <c r="A941" s="1">
        <v>46062.125</v>
      </c>
      <c r="B941" s="2">
        <v>2026</v>
      </c>
      <c r="C941" s="2">
        <v>2</v>
      </c>
      <c r="D941" s="2">
        <v>9</v>
      </c>
      <c r="E941" s="2">
        <v>3</v>
      </c>
      <c r="F941" s="3"/>
      <c r="G941" s="3">
        <v>0</v>
      </c>
      <c r="H941" s="3"/>
      <c r="I941" s="3">
        <v>0</v>
      </c>
      <c r="J941" s="3"/>
      <c r="K941" s="3"/>
      <c r="L941" s="3"/>
      <c r="M941" s="3">
        <v>0</v>
      </c>
      <c r="N941" s="3">
        <v>0</v>
      </c>
      <c r="O941" s="3">
        <v>0</v>
      </c>
    </row>
    <row r="942" spans="1:15" x14ac:dyDescent="0.25">
      <c r="A942" s="1">
        <v>46062.166666666664</v>
      </c>
      <c r="B942" s="2">
        <v>2026</v>
      </c>
      <c r="C942" s="2">
        <v>2</v>
      </c>
      <c r="D942" s="2">
        <v>9</v>
      </c>
      <c r="E942" s="2">
        <v>4</v>
      </c>
      <c r="F942" s="3">
        <v>0</v>
      </c>
      <c r="G942" s="3">
        <v>0</v>
      </c>
      <c r="H942" s="3"/>
      <c r="I942" s="3">
        <v>0</v>
      </c>
      <c r="J942" s="3"/>
      <c r="K942" s="3"/>
      <c r="L942" s="3"/>
      <c r="M942" s="3">
        <v>0</v>
      </c>
      <c r="N942" s="3">
        <v>0</v>
      </c>
      <c r="O942" s="3">
        <v>0</v>
      </c>
    </row>
    <row r="943" spans="1:15" x14ac:dyDescent="0.25">
      <c r="A943" s="1">
        <v>46062.208333333336</v>
      </c>
      <c r="B943" s="2">
        <v>2026</v>
      </c>
      <c r="C943" s="2">
        <v>2</v>
      </c>
      <c r="D943" s="2">
        <v>9</v>
      </c>
      <c r="E943" s="2">
        <v>5</v>
      </c>
      <c r="F943" s="3">
        <v>0</v>
      </c>
      <c r="G943" s="3">
        <v>0</v>
      </c>
      <c r="H943" s="3"/>
      <c r="I943" s="3">
        <v>0</v>
      </c>
      <c r="J943" s="3"/>
      <c r="K943" s="3"/>
      <c r="L943" s="3"/>
      <c r="M943" s="3">
        <v>0</v>
      </c>
      <c r="N943" s="3">
        <v>0</v>
      </c>
      <c r="O943" s="3">
        <v>0</v>
      </c>
    </row>
    <row r="944" spans="1:15" x14ac:dyDescent="0.25">
      <c r="A944" s="1">
        <v>46062.25</v>
      </c>
      <c r="B944" s="2">
        <v>2026</v>
      </c>
      <c r="C944" s="2">
        <v>2</v>
      </c>
      <c r="D944" s="2">
        <v>9</v>
      </c>
      <c r="E944" s="2">
        <v>6</v>
      </c>
      <c r="F944" s="3">
        <v>0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3">
        <v>0</v>
      </c>
      <c r="M944" s="3">
        <v>0</v>
      </c>
      <c r="N944" s="3">
        <v>0</v>
      </c>
      <c r="O944" s="3">
        <v>0</v>
      </c>
    </row>
    <row r="945" spans="1:15" x14ac:dyDescent="0.25">
      <c r="A945" s="1">
        <v>46062.291666666664</v>
      </c>
      <c r="B945" s="2">
        <v>2026</v>
      </c>
      <c r="C945" s="2">
        <v>2</v>
      </c>
      <c r="D945" s="2">
        <v>9</v>
      </c>
      <c r="E945" s="2">
        <v>7</v>
      </c>
      <c r="F945" s="3">
        <v>0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3">
        <v>0</v>
      </c>
      <c r="M945" s="3">
        <v>0</v>
      </c>
      <c r="N945" s="3">
        <v>0</v>
      </c>
      <c r="O945" s="3">
        <v>0</v>
      </c>
    </row>
    <row r="946" spans="1:15" x14ac:dyDescent="0.25">
      <c r="A946" s="1">
        <v>46062.333333333336</v>
      </c>
      <c r="B946" s="2">
        <v>2026</v>
      </c>
      <c r="C946" s="2">
        <v>2</v>
      </c>
      <c r="D946" s="2">
        <v>9</v>
      </c>
      <c r="E946" s="2">
        <v>8</v>
      </c>
      <c r="F946" s="3">
        <v>0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3">
        <v>0</v>
      </c>
      <c r="M946" s="3">
        <v>0</v>
      </c>
      <c r="N946" s="3">
        <v>0</v>
      </c>
      <c r="O946" s="3">
        <v>0</v>
      </c>
    </row>
    <row r="947" spans="1:15" x14ac:dyDescent="0.25">
      <c r="A947" s="1">
        <v>46062.375</v>
      </c>
      <c r="B947" s="2">
        <v>2026</v>
      </c>
      <c r="C947" s="2">
        <v>2</v>
      </c>
      <c r="D947" s="2">
        <v>9</v>
      </c>
      <c r="E947" s="2">
        <v>9</v>
      </c>
      <c r="F947" s="3">
        <v>0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3">
        <v>0</v>
      </c>
      <c r="M947" s="3">
        <v>0</v>
      </c>
      <c r="N947" s="3">
        <v>0</v>
      </c>
      <c r="O947" s="3">
        <v>0</v>
      </c>
    </row>
    <row r="948" spans="1:15" x14ac:dyDescent="0.25">
      <c r="A948" s="1">
        <v>46062.416666666664</v>
      </c>
      <c r="B948" s="2">
        <v>2026</v>
      </c>
      <c r="C948" s="2">
        <v>2</v>
      </c>
      <c r="D948" s="2">
        <v>9</v>
      </c>
      <c r="E948" s="2">
        <v>10</v>
      </c>
      <c r="F948" s="3">
        <v>0</v>
      </c>
      <c r="G948" s="3">
        <v>0</v>
      </c>
      <c r="H948" s="3">
        <v>0</v>
      </c>
      <c r="I948" s="3">
        <v>0</v>
      </c>
      <c r="J948" s="3">
        <v>0</v>
      </c>
      <c r="K948" s="3">
        <v>0</v>
      </c>
      <c r="L948" s="3">
        <v>0</v>
      </c>
      <c r="M948" s="3">
        <v>0</v>
      </c>
      <c r="N948" s="3">
        <v>0</v>
      </c>
      <c r="O948" s="3">
        <v>0</v>
      </c>
    </row>
    <row r="949" spans="1:15" x14ac:dyDescent="0.25">
      <c r="A949" s="1">
        <v>46062.458333333336</v>
      </c>
      <c r="B949" s="2">
        <v>2026</v>
      </c>
      <c r="C949" s="2">
        <v>2</v>
      </c>
      <c r="D949" s="2">
        <v>9</v>
      </c>
      <c r="E949" s="2">
        <v>11</v>
      </c>
      <c r="F949" s="3">
        <v>0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3">
        <v>0</v>
      </c>
      <c r="M949" s="3">
        <v>0</v>
      </c>
      <c r="N949" s="3">
        <v>0</v>
      </c>
      <c r="O949" s="3">
        <v>0</v>
      </c>
    </row>
    <row r="950" spans="1:15" x14ac:dyDescent="0.25">
      <c r="A950" s="1">
        <v>46062.5</v>
      </c>
      <c r="B950" s="2">
        <v>2026</v>
      </c>
      <c r="C950" s="2">
        <v>2</v>
      </c>
      <c r="D950" s="2">
        <v>9</v>
      </c>
      <c r="E950" s="2">
        <v>12</v>
      </c>
      <c r="F950" s="3">
        <v>0</v>
      </c>
      <c r="G950" s="3">
        <v>0</v>
      </c>
      <c r="H950" s="3">
        <v>0</v>
      </c>
      <c r="I950" s="3">
        <v>0</v>
      </c>
      <c r="J950" s="3">
        <v>0</v>
      </c>
      <c r="K950" s="3">
        <v>0</v>
      </c>
      <c r="L950" s="3">
        <v>0</v>
      </c>
      <c r="M950" s="3">
        <v>0</v>
      </c>
      <c r="N950" s="3">
        <v>0</v>
      </c>
      <c r="O950" s="3">
        <v>0</v>
      </c>
    </row>
    <row r="951" spans="1:15" x14ac:dyDescent="0.25">
      <c r="A951" s="1">
        <v>46062.541666666664</v>
      </c>
      <c r="B951" s="2">
        <v>2026</v>
      </c>
      <c r="C951" s="2">
        <v>2</v>
      </c>
      <c r="D951" s="2">
        <v>9</v>
      </c>
      <c r="E951" s="2">
        <v>13</v>
      </c>
      <c r="F951" s="3">
        <v>0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3">
        <v>0</v>
      </c>
      <c r="M951" s="3">
        <v>0</v>
      </c>
      <c r="N951" s="3">
        <v>0</v>
      </c>
      <c r="O951" s="3">
        <v>0</v>
      </c>
    </row>
    <row r="952" spans="1:15" x14ac:dyDescent="0.25">
      <c r="A952" s="1">
        <v>46062.583333333336</v>
      </c>
      <c r="B952" s="2">
        <v>2026</v>
      </c>
      <c r="C952" s="2">
        <v>2</v>
      </c>
      <c r="D952" s="2">
        <v>9</v>
      </c>
      <c r="E952" s="2">
        <v>14</v>
      </c>
      <c r="F952" s="3">
        <v>0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3">
        <v>0</v>
      </c>
      <c r="M952" s="3">
        <v>0</v>
      </c>
      <c r="N952" s="3">
        <v>0</v>
      </c>
      <c r="O952" s="3">
        <v>0</v>
      </c>
    </row>
    <row r="953" spans="1:15" x14ac:dyDescent="0.25">
      <c r="A953" s="1">
        <v>46062.625</v>
      </c>
      <c r="B953" s="2">
        <v>2026</v>
      </c>
      <c r="C953" s="2">
        <v>2</v>
      </c>
      <c r="D953" s="2">
        <v>9</v>
      </c>
      <c r="E953" s="2">
        <v>15</v>
      </c>
      <c r="F953" s="3">
        <v>0</v>
      </c>
      <c r="G953" s="3">
        <v>0</v>
      </c>
      <c r="H953" s="3">
        <v>0</v>
      </c>
      <c r="I953" s="3">
        <v>0</v>
      </c>
      <c r="J953" s="3">
        <v>0</v>
      </c>
      <c r="K953" s="3">
        <v>0</v>
      </c>
      <c r="L953" s="3">
        <v>0</v>
      </c>
      <c r="M953" s="3">
        <v>0</v>
      </c>
      <c r="N953" s="3">
        <v>0</v>
      </c>
      <c r="O953" s="3">
        <v>0</v>
      </c>
    </row>
    <row r="954" spans="1:15" x14ac:dyDescent="0.25">
      <c r="A954" s="1">
        <v>46062.666666666664</v>
      </c>
      <c r="B954" s="2">
        <v>2026</v>
      </c>
      <c r="C954" s="2">
        <v>2</v>
      </c>
      <c r="D954" s="2">
        <v>9</v>
      </c>
      <c r="E954" s="2">
        <v>16</v>
      </c>
      <c r="F954" s="3">
        <v>0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3">
        <v>0</v>
      </c>
      <c r="M954" s="3">
        <v>0</v>
      </c>
      <c r="N954" s="3">
        <v>0</v>
      </c>
      <c r="O954" s="3">
        <v>0</v>
      </c>
    </row>
    <row r="955" spans="1:15" x14ac:dyDescent="0.25">
      <c r="A955" s="1">
        <v>46062.708333333336</v>
      </c>
      <c r="B955" s="2">
        <v>2026</v>
      </c>
      <c r="C955" s="2">
        <v>2</v>
      </c>
      <c r="D955" s="2">
        <v>9</v>
      </c>
      <c r="E955" s="2">
        <v>17</v>
      </c>
      <c r="F955" s="3">
        <v>0</v>
      </c>
      <c r="G955" s="3">
        <v>0</v>
      </c>
      <c r="H955" s="3">
        <v>0</v>
      </c>
      <c r="I955" s="3"/>
      <c r="J955" s="3">
        <v>0</v>
      </c>
      <c r="K955" s="3">
        <v>0</v>
      </c>
      <c r="L955" s="3">
        <v>0</v>
      </c>
      <c r="M955" s="3">
        <v>0</v>
      </c>
      <c r="N955" s="3"/>
      <c r="O955" s="3">
        <v>0</v>
      </c>
    </row>
    <row r="956" spans="1:15" x14ac:dyDescent="0.25">
      <c r="A956" s="1">
        <v>46062.75</v>
      </c>
      <c r="B956" s="2">
        <v>2026</v>
      </c>
      <c r="C956" s="2">
        <v>2</v>
      </c>
      <c r="D956" s="2">
        <v>9</v>
      </c>
      <c r="E956" s="2">
        <v>18</v>
      </c>
      <c r="F956" s="3">
        <v>0</v>
      </c>
      <c r="G956" s="3">
        <v>0</v>
      </c>
      <c r="H956" s="3">
        <v>0</v>
      </c>
      <c r="I956" s="3"/>
      <c r="J956" s="3">
        <v>0</v>
      </c>
      <c r="K956" s="3">
        <v>0</v>
      </c>
      <c r="L956" s="3">
        <v>0</v>
      </c>
      <c r="M956" s="3">
        <v>0</v>
      </c>
      <c r="N956" s="3"/>
      <c r="O956" s="3">
        <v>0</v>
      </c>
    </row>
    <row r="957" spans="1:15" x14ac:dyDescent="0.25">
      <c r="A957" s="1">
        <v>46062.791666666664</v>
      </c>
      <c r="B957" s="2">
        <v>2026</v>
      </c>
      <c r="C957" s="2">
        <v>2</v>
      </c>
      <c r="D957" s="2">
        <v>9</v>
      </c>
      <c r="E957" s="2">
        <v>19</v>
      </c>
      <c r="F957" s="3">
        <v>0</v>
      </c>
      <c r="G957" s="3">
        <v>0</v>
      </c>
      <c r="H957" s="3"/>
      <c r="I957" s="3"/>
      <c r="J957" s="3"/>
      <c r="K957" s="3"/>
      <c r="L957" s="3">
        <v>0</v>
      </c>
      <c r="M957" s="3">
        <v>0</v>
      </c>
      <c r="N957" s="3"/>
      <c r="O957" s="3">
        <v>0</v>
      </c>
    </row>
    <row r="958" spans="1:15" x14ac:dyDescent="0.25">
      <c r="A958" s="1">
        <v>46062.833333333336</v>
      </c>
      <c r="B958" s="2">
        <v>2026</v>
      </c>
      <c r="C958" s="2">
        <v>2</v>
      </c>
      <c r="D958" s="2">
        <v>9</v>
      </c>
      <c r="E958" s="2">
        <v>20</v>
      </c>
      <c r="F958" s="3"/>
      <c r="G958" s="3">
        <v>0</v>
      </c>
      <c r="H958" s="3"/>
      <c r="I958" s="3"/>
      <c r="J958" s="3"/>
      <c r="K958" s="3"/>
      <c r="L958" s="3"/>
      <c r="M958" s="3">
        <v>0</v>
      </c>
      <c r="N958" s="3"/>
      <c r="O958" s="3">
        <v>0</v>
      </c>
    </row>
    <row r="959" spans="1:15" x14ac:dyDescent="0.25">
      <c r="A959" s="1">
        <v>46062.875</v>
      </c>
      <c r="B959" s="2">
        <v>2026</v>
      </c>
      <c r="C959" s="2">
        <v>2</v>
      </c>
      <c r="D959" s="2">
        <v>9</v>
      </c>
      <c r="E959" s="2">
        <v>21</v>
      </c>
      <c r="F959" s="3"/>
      <c r="G959" s="3">
        <v>0</v>
      </c>
      <c r="H959" s="3"/>
      <c r="I959" s="3">
        <v>0</v>
      </c>
      <c r="J959" s="3"/>
      <c r="K959" s="3"/>
      <c r="L959" s="3"/>
      <c r="M959" s="3">
        <v>0</v>
      </c>
      <c r="N959" s="3"/>
      <c r="O959" s="3">
        <v>0</v>
      </c>
    </row>
    <row r="960" spans="1:15" x14ac:dyDescent="0.25">
      <c r="A960" s="1">
        <v>46062.916666666664</v>
      </c>
      <c r="B960" s="2">
        <v>2026</v>
      </c>
      <c r="C960" s="2">
        <v>2</v>
      </c>
      <c r="D960" s="2">
        <v>9</v>
      </c>
      <c r="E960" s="2">
        <v>22</v>
      </c>
      <c r="F960" s="3"/>
      <c r="G960" s="3">
        <v>0</v>
      </c>
      <c r="H960" s="3"/>
      <c r="I960" s="3">
        <v>0</v>
      </c>
      <c r="J960" s="3"/>
      <c r="K960" s="3"/>
      <c r="L960" s="3"/>
      <c r="M960" s="3">
        <v>0</v>
      </c>
      <c r="N960" s="3"/>
      <c r="O960" s="3">
        <v>0</v>
      </c>
    </row>
    <row r="961" spans="1:15" x14ac:dyDescent="0.25">
      <c r="A961" s="1">
        <v>46062.958333333336</v>
      </c>
      <c r="B961" s="2">
        <v>2026</v>
      </c>
      <c r="C961" s="2">
        <v>2</v>
      </c>
      <c r="D961" s="2">
        <v>9</v>
      </c>
      <c r="E961" s="2">
        <v>23</v>
      </c>
      <c r="F961" s="3"/>
      <c r="G961" s="3">
        <v>0</v>
      </c>
      <c r="H961" s="3"/>
      <c r="I961" s="3">
        <v>0</v>
      </c>
      <c r="J961" s="3"/>
      <c r="K961" s="3"/>
      <c r="L961" s="3"/>
      <c r="M961" s="3">
        <v>0</v>
      </c>
      <c r="N961" s="3"/>
      <c r="O961" s="3">
        <v>0</v>
      </c>
    </row>
    <row r="962" spans="1:15" x14ac:dyDescent="0.25">
      <c r="A962" s="1">
        <v>46063</v>
      </c>
      <c r="B962" s="2">
        <v>2026</v>
      </c>
      <c r="C962" s="2">
        <v>2</v>
      </c>
      <c r="D962" s="2">
        <v>10</v>
      </c>
      <c r="E962" s="2">
        <v>0</v>
      </c>
      <c r="F962" s="3"/>
      <c r="G962" s="3">
        <v>0</v>
      </c>
      <c r="H962" s="3"/>
      <c r="I962" s="3">
        <v>0</v>
      </c>
      <c r="J962" s="3"/>
      <c r="K962" s="3"/>
      <c r="L962" s="3"/>
      <c r="M962" s="3">
        <v>0</v>
      </c>
      <c r="N962" s="3"/>
      <c r="O962" s="3">
        <v>0</v>
      </c>
    </row>
    <row r="963" spans="1:15" x14ac:dyDescent="0.25">
      <c r="A963" s="1">
        <v>46063.041666666664</v>
      </c>
      <c r="B963" s="2">
        <v>2026</v>
      </c>
      <c r="C963" s="2">
        <v>2</v>
      </c>
      <c r="D963" s="2">
        <v>10</v>
      </c>
      <c r="E963" s="2">
        <v>1</v>
      </c>
      <c r="F963" s="3"/>
      <c r="G963" s="3">
        <v>0</v>
      </c>
      <c r="H963" s="3"/>
      <c r="I963" s="3">
        <v>0</v>
      </c>
      <c r="J963" s="3"/>
      <c r="K963" s="3"/>
      <c r="L963" s="3"/>
      <c r="M963" s="3">
        <v>0</v>
      </c>
      <c r="N963" s="3"/>
      <c r="O963" s="3">
        <v>0</v>
      </c>
    </row>
    <row r="964" spans="1:15" x14ac:dyDescent="0.25">
      <c r="A964" s="1">
        <v>46063.083333333336</v>
      </c>
      <c r="B964" s="2">
        <v>2026</v>
      </c>
      <c r="C964" s="2">
        <v>2</v>
      </c>
      <c r="D964" s="2">
        <v>10</v>
      </c>
      <c r="E964" s="2">
        <v>2</v>
      </c>
      <c r="F964" s="3"/>
      <c r="G964" s="3">
        <v>0</v>
      </c>
      <c r="H964" s="3"/>
      <c r="I964" s="3">
        <v>0</v>
      </c>
      <c r="J964" s="3"/>
      <c r="K964" s="3"/>
      <c r="L964" s="3"/>
      <c r="M964" s="3">
        <v>0</v>
      </c>
      <c r="N964" s="3"/>
      <c r="O964" s="3">
        <v>0</v>
      </c>
    </row>
    <row r="965" spans="1:15" x14ac:dyDescent="0.25">
      <c r="A965" s="1">
        <v>46063.125</v>
      </c>
      <c r="B965" s="2">
        <v>2026</v>
      </c>
      <c r="C965" s="2">
        <v>2</v>
      </c>
      <c r="D965" s="2">
        <v>10</v>
      </c>
      <c r="E965" s="2">
        <v>3</v>
      </c>
      <c r="F965" s="3"/>
      <c r="G965" s="3">
        <v>0</v>
      </c>
      <c r="H965" s="3"/>
      <c r="I965" s="3">
        <v>0</v>
      </c>
      <c r="J965" s="3"/>
      <c r="K965" s="3"/>
      <c r="L965" s="3"/>
      <c r="M965" s="3">
        <v>0</v>
      </c>
      <c r="N965" s="3"/>
      <c r="O965" s="3">
        <v>0</v>
      </c>
    </row>
    <row r="966" spans="1:15" x14ac:dyDescent="0.25">
      <c r="A966" s="1">
        <v>46063.166666666664</v>
      </c>
      <c r="B966" s="2">
        <v>2026</v>
      </c>
      <c r="C966" s="2">
        <v>2</v>
      </c>
      <c r="D966" s="2">
        <v>10</v>
      </c>
      <c r="E966" s="2">
        <v>4</v>
      </c>
      <c r="F966" s="3">
        <v>0</v>
      </c>
      <c r="G966" s="3">
        <v>0</v>
      </c>
      <c r="H966" s="3"/>
      <c r="I966" s="3">
        <v>0</v>
      </c>
      <c r="J966" s="3"/>
      <c r="K966" s="3"/>
      <c r="L966" s="3"/>
      <c r="M966" s="3">
        <v>0</v>
      </c>
      <c r="N966" s="3">
        <v>0</v>
      </c>
      <c r="O966" s="3">
        <v>0</v>
      </c>
    </row>
    <row r="967" spans="1:15" x14ac:dyDescent="0.25">
      <c r="A967" s="1">
        <v>46063.208333333336</v>
      </c>
      <c r="B967" s="2">
        <v>2026</v>
      </c>
      <c r="C967" s="2">
        <v>2</v>
      </c>
      <c r="D967" s="2">
        <v>10</v>
      </c>
      <c r="E967" s="2">
        <v>5</v>
      </c>
      <c r="F967" s="3">
        <v>0</v>
      </c>
      <c r="G967" s="3">
        <v>0</v>
      </c>
      <c r="H967" s="3"/>
      <c r="I967" s="3">
        <v>0</v>
      </c>
      <c r="J967" s="3"/>
      <c r="K967" s="3"/>
      <c r="L967" s="3"/>
      <c r="M967" s="3">
        <v>0</v>
      </c>
      <c r="N967" s="3">
        <v>0</v>
      </c>
      <c r="O967" s="3">
        <v>0</v>
      </c>
    </row>
    <row r="968" spans="1:15" x14ac:dyDescent="0.25">
      <c r="A968" s="1">
        <v>46063.25</v>
      </c>
      <c r="B968" s="2">
        <v>2026</v>
      </c>
      <c r="C968" s="2">
        <v>2</v>
      </c>
      <c r="D968" s="2">
        <v>10</v>
      </c>
      <c r="E968" s="2">
        <v>6</v>
      </c>
      <c r="F968" s="3">
        <v>0</v>
      </c>
      <c r="G968" s="3">
        <v>0</v>
      </c>
      <c r="H968" s="3"/>
      <c r="I968" s="3">
        <v>8.098962961595195E-2</v>
      </c>
      <c r="J968" s="3">
        <v>0</v>
      </c>
      <c r="K968" s="3">
        <v>0</v>
      </c>
      <c r="L968" s="3">
        <v>0</v>
      </c>
      <c r="M968" s="3">
        <v>8.7809238940258993E-2</v>
      </c>
      <c r="N968" s="3">
        <v>0</v>
      </c>
      <c r="O968" s="3">
        <v>2.109985856952637E-2</v>
      </c>
    </row>
    <row r="969" spans="1:15" x14ac:dyDescent="0.25">
      <c r="A969" s="1">
        <v>46063.291666666664</v>
      </c>
      <c r="B969" s="2">
        <v>2026</v>
      </c>
      <c r="C969" s="2">
        <v>2</v>
      </c>
      <c r="D969" s="2">
        <v>10</v>
      </c>
      <c r="E969" s="2">
        <v>7</v>
      </c>
      <c r="F969" s="3">
        <v>0</v>
      </c>
      <c r="G969" s="3">
        <v>1</v>
      </c>
      <c r="H969" s="3">
        <v>0</v>
      </c>
      <c r="I969" s="3">
        <v>0</v>
      </c>
      <c r="J969" s="3">
        <v>0</v>
      </c>
      <c r="K969" s="3">
        <v>0</v>
      </c>
      <c r="L969" s="3">
        <v>0</v>
      </c>
      <c r="M969" s="3">
        <v>0.13447906300237319</v>
      </c>
      <c r="N969" s="3">
        <v>0</v>
      </c>
      <c r="O969" s="3">
        <v>0.12605322922248591</v>
      </c>
    </row>
    <row r="970" spans="1:15" x14ac:dyDescent="0.25">
      <c r="A970" s="1">
        <v>46063.333333333336</v>
      </c>
      <c r="B970" s="2">
        <v>2026</v>
      </c>
      <c r="C970" s="2">
        <v>2</v>
      </c>
      <c r="D970" s="2">
        <v>10</v>
      </c>
      <c r="E970" s="2">
        <v>8</v>
      </c>
      <c r="F970" s="3">
        <v>0</v>
      </c>
      <c r="G970" s="3">
        <v>1</v>
      </c>
      <c r="H970" s="3">
        <v>0</v>
      </c>
      <c r="I970" s="3">
        <v>0</v>
      </c>
      <c r="J970" s="3">
        <v>0</v>
      </c>
      <c r="K970" s="3">
        <v>0</v>
      </c>
      <c r="L970" s="3">
        <v>0</v>
      </c>
      <c r="M970" s="3">
        <v>0.99996394573997582</v>
      </c>
      <c r="N970" s="3">
        <v>0.99744465149007699</v>
      </c>
      <c r="O970" s="3">
        <v>0.33304539969222813</v>
      </c>
    </row>
    <row r="971" spans="1:15" x14ac:dyDescent="0.25">
      <c r="A971" s="1">
        <v>46063.375</v>
      </c>
      <c r="B971" s="2">
        <v>2026</v>
      </c>
      <c r="C971" s="2">
        <v>2</v>
      </c>
      <c r="D971" s="2">
        <v>10</v>
      </c>
      <c r="E971" s="2">
        <v>9</v>
      </c>
      <c r="F971" s="3">
        <v>0</v>
      </c>
      <c r="G971" s="3">
        <v>0.5</v>
      </c>
      <c r="H971" s="3">
        <v>0</v>
      </c>
      <c r="I971" s="3">
        <v>0</v>
      </c>
      <c r="J971" s="3">
        <v>0</v>
      </c>
      <c r="K971" s="3">
        <v>0</v>
      </c>
      <c r="L971" s="3">
        <v>0</v>
      </c>
      <c r="M971" s="3">
        <v>0.49998871072744316</v>
      </c>
      <c r="N971" s="3">
        <v>0.49743717316831731</v>
      </c>
      <c r="O971" s="3">
        <v>0.1663806537661956</v>
      </c>
    </row>
    <row r="972" spans="1:15" x14ac:dyDescent="0.25">
      <c r="A972" s="1">
        <v>46063.416666666664</v>
      </c>
      <c r="B972" s="2">
        <v>2026</v>
      </c>
      <c r="C972" s="2">
        <v>2</v>
      </c>
      <c r="D972" s="2">
        <v>10</v>
      </c>
      <c r="E972" s="2">
        <v>10</v>
      </c>
      <c r="F972" s="3">
        <v>0</v>
      </c>
      <c r="G972" s="3">
        <v>0</v>
      </c>
      <c r="H972" s="3">
        <v>0</v>
      </c>
      <c r="I972" s="3">
        <v>0.28851002501237244</v>
      </c>
      <c r="J972" s="3">
        <v>0</v>
      </c>
      <c r="K972" s="3">
        <v>0</v>
      </c>
      <c r="L972" s="3">
        <v>0</v>
      </c>
      <c r="M972" s="3">
        <v>0</v>
      </c>
      <c r="N972" s="3">
        <v>0</v>
      </c>
      <c r="O972" s="3">
        <v>3.2056669445819162E-2</v>
      </c>
    </row>
    <row r="973" spans="1:15" x14ac:dyDescent="0.25">
      <c r="A973" s="1">
        <v>46063.458333333336</v>
      </c>
      <c r="B973" s="2">
        <v>2026</v>
      </c>
      <c r="C973" s="2">
        <v>2</v>
      </c>
      <c r="D973" s="2">
        <v>10</v>
      </c>
      <c r="E973" s="2">
        <v>11</v>
      </c>
      <c r="F973" s="3">
        <v>0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3">
        <v>0</v>
      </c>
      <c r="M973" s="3">
        <v>0</v>
      </c>
      <c r="N973" s="3">
        <v>0</v>
      </c>
      <c r="O973" s="3">
        <v>0</v>
      </c>
    </row>
    <row r="974" spans="1:15" x14ac:dyDescent="0.25">
      <c r="A974" s="1">
        <v>46063.5</v>
      </c>
      <c r="B974" s="2">
        <v>2026</v>
      </c>
      <c r="C974" s="2">
        <v>2</v>
      </c>
      <c r="D974" s="2">
        <v>10</v>
      </c>
      <c r="E974" s="2">
        <v>12</v>
      </c>
      <c r="F974" s="3">
        <v>0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3">
        <v>0</v>
      </c>
      <c r="M974" s="3">
        <v>0</v>
      </c>
      <c r="N974" s="3">
        <v>0</v>
      </c>
      <c r="O974" s="3">
        <v>0</v>
      </c>
    </row>
    <row r="975" spans="1:15" x14ac:dyDescent="0.25">
      <c r="A975" s="1">
        <v>46063.541666666664</v>
      </c>
      <c r="B975" s="2">
        <v>2026</v>
      </c>
      <c r="C975" s="2">
        <v>2</v>
      </c>
      <c r="D975" s="2">
        <v>10</v>
      </c>
      <c r="E975" s="2">
        <v>13</v>
      </c>
      <c r="F975" s="3">
        <v>0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3">
        <v>0</v>
      </c>
      <c r="M975" s="3">
        <v>0</v>
      </c>
      <c r="N975" s="3">
        <v>0</v>
      </c>
      <c r="O975" s="3">
        <v>0</v>
      </c>
    </row>
    <row r="976" spans="1:15" x14ac:dyDescent="0.25">
      <c r="A976" s="1">
        <v>46063.583333333336</v>
      </c>
      <c r="B976" s="2">
        <v>2026</v>
      </c>
      <c r="C976" s="2">
        <v>2</v>
      </c>
      <c r="D976" s="2">
        <v>10</v>
      </c>
      <c r="E976" s="2">
        <v>14</v>
      </c>
      <c r="F976" s="3">
        <v>0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3">
        <v>0</v>
      </c>
      <c r="M976" s="3">
        <v>0</v>
      </c>
      <c r="N976" s="3">
        <v>0</v>
      </c>
      <c r="O976" s="3">
        <v>0</v>
      </c>
    </row>
    <row r="977" spans="1:15" x14ac:dyDescent="0.25">
      <c r="A977" s="1">
        <v>46063.625</v>
      </c>
      <c r="B977" s="2">
        <v>2026</v>
      </c>
      <c r="C977" s="2">
        <v>2</v>
      </c>
      <c r="D977" s="2">
        <v>10</v>
      </c>
      <c r="E977" s="2">
        <v>15</v>
      </c>
      <c r="F977" s="3">
        <v>0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3">
        <v>0</v>
      </c>
      <c r="M977" s="3">
        <v>0</v>
      </c>
      <c r="N977" s="3">
        <v>0</v>
      </c>
      <c r="O977" s="3">
        <v>0</v>
      </c>
    </row>
    <row r="978" spans="1:15" x14ac:dyDescent="0.25">
      <c r="A978" s="1">
        <v>46063.666666666664</v>
      </c>
      <c r="B978" s="2">
        <v>2026</v>
      </c>
      <c r="C978" s="2">
        <v>2</v>
      </c>
      <c r="D978" s="2">
        <v>10</v>
      </c>
      <c r="E978" s="2">
        <v>16</v>
      </c>
      <c r="F978" s="3">
        <v>0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3">
        <v>0</v>
      </c>
      <c r="M978" s="3">
        <v>0.39751329056224971</v>
      </c>
      <c r="N978" s="3">
        <v>0.37630958285673788</v>
      </c>
      <c r="O978" s="3">
        <v>8.5980319268776403E-2</v>
      </c>
    </row>
    <row r="979" spans="1:15" x14ac:dyDescent="0.25">
      <c r="A979" s="1">
        <v>46063.708333333336</v>
      </c>
      <c r="B979" s="2">
        <v>2026</v>
      </c>
      <c r="C979" s="2">
        <v>2</v>
      </c>
      <c r="D979" s="2">
        <v>10</v>
      </c>
      <c r="E979" s="2">
        <v>17</v>
      </c>
      <c r="F979" s="3">
        <v>0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3">
        <v>0</v>
      </c>
      <c r="M979" s="3">
        <v>0</v>
      </c>
      <c r="N979" s="3">
        <v>0</v>
      </c>
      <c r="O979" s="3">
        <v>0</v>
      </c>
    </row>
    <row r="980" spans="1:15" x14ac:dyDescent="0.25">
      <c r="A980" s="1">
        <v>46063.75</v>
      </c>
      <c r="B980" s="2">
        <v>2026</v>
      </c>
      <c r="C980" s="2">
        <v>2</v>
      </c>
      <c r="D980" s="2">
        <v>10</v>
      </c>
      <c r="E980" s="2">
        <v>18</v>
      </c>
      <c r="F980" s="3">
        <v>0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3">
        <v>0</v>
      </c>
      <c r="M980" s="3">
        <v>0</v>
      </c>
      <c r="N980" s="3">
        <v>0</v>
      </c>
      <c r="O980" s="3">
        <v>0</v>
      </c>
    </row>
    <row r="981" spans="1:15" x14ac:dyDescent="0.25">
      <c r="A981" s="1">
        <v>46063.791666666664</v>
      </c>
      <c r="B981" s="2">
        <v>2026</v>
      </c>
      <c r="C981" s="2">
        <v>2</v>
      </c>
      <c r="D981" s="2">
        <v>10</v>
      </c>
      <c r="E981" s="2">
        <v>19</v>
      </c>
      <c r="F981" s="3">
        <v>0</v>
      </c>
      <c r="G981" s="3">
        <v>0</v>
      </c>
      <c r="H981" s="3">
        <v>0</v>
      </c>
      <c r="I981" s="3">
        <v>0</v>
      </c>
      <c r="J981" s="3"/>
      <c r="K981" s="3">
        <v>0</v>
      </c>
      <c r="L981" s="3">
        <v>0</v>
      </c>
      <c r="M981" s="3">
        <v>0.17552246742887534</v>
      </c>
      <c r="N981" s="3">
        <v>0.11015704928553895</v>
      </c>
      <c r="O981" s="3">
        <v>3.5709939589301784E-2</v>
      </c>
    </row>
    <row r="982" spans="1:15" x14ac:dyDescent="0.25">
      <c r="A982" s="1">
        <v>46063.833333333336</v>
      </c>
      <c r="B982" s="2">
        <v>2026</v>
      </c>
      <c r="C982" s="2">
        <v>2</v>
      </c>
      <c r="D982" s="2">
        <v>10</v>
      </c>
      <c r="E982" s="2">
        <v>20</v>
      </c>
      <c r="F982" s="3"/>
      <c r="G982" s="3">
        <v>0</v>
      </c>
      <c r="H982" s="3"/>
      <c r="I982" s="3">
        <v>0</v>
      </c>
      <c r="J982" s="3"/>
      <c r="K982" s="3"/>
      <c r="L982" s="3"/>
      <c r="M982" s="3">
        <v>0</v>
      </c>
      <c r="N982" s="3">
        <v>0</v>
      </c>
      <c r="O982" s="3">
        <v>0</v>
      </c>
    </row>
    <row r="983" spans="1:15" x14ac:dyDescent="0.25">
      <c r="A983" s="1">
        <v>46063.875</v>
      </c>
      <c r="B983" s="2">
        <v>2026</v>
      </c>
      <c r="C983" s="2">
        <v>2</v>
      </c>
      <c r="D983" s="2">
        <v>10</v>
      </c>
      <c r="E983" s="2">
        <v>21</v>
      </c>
      <c r="F983" s="3"/>
      <c r="G983" s="3">
        <v>0</v>
      </c>
      <c r="H983" s="3"/>
      <c r="I983" s="3">
        <v>0</v>
      </c>
      <c r="J983" s="3"/>
      <c r="K983" s="3"/>
      <c r="L983" s="3"/>
      <c r="M983" s="3">
        <v>0.19790212964862311</v>
      </c>
      <c r="N983" s="3">
        <v>0</v>
      </c>
      <c r="O983" s="3">
        <v>4.9475532412155777E-2</v>
      </c>
    </row>
    <row r="984" spans="1:15" x14ac:dyDescent="0.25">
      <c r="A984" s="1">
        <v>46063.916666666664</v>
      </c>
      <c r="B984" s="2">
        <v>2026</v>
      </c>
      <c r="C984" s="2">
        <v>2</v>
      </c>
      <c r="D984" s="2">
        <v>10</v>
      </c>
      <c r="E984" s="2">
        <v>22</v>
      </c>
      <c r="F984" s="3"/>
      <c r="G984" s="3">
        <v>0</v>
      </c>
      <c r="H984" s="3"/>
      <c r="I984" s="3">
        <v>0</v>
      </c>
      <c r="J984" s="3"/>
      <c r="K984" s="3"/>
      <c r="L984" s="3"/>
      <c r="M984" s="3">
        <v>0.36976592927172258</v>
      </c>
      <c r="N984" s="3">
        <v>0</v>
      </c>
      <c r="O984" s="3">
        <v>9.2441482317930646E-2</v>
      </c>
    </row>
    <row r="985" spans="1:15" x14ac:dyDescent="0.25">
      <c r="A985" s="1">
        <v>46063.958333333336</v>
      </c>
      <c r="B985" s="2">
        <v>2026</v>
      </c>
      <c r="C985" s="2">
        <v>2</v>
      </c>
      <c r="D985" s="2">
        <v>10</v>
      </c>
      <c r="E985" s="2">
        <v>23</v>
      </c>
      <c r="F985" s="3"/>
      <c r="G985" s="3">
        <v>0</v>
      </c>
      <c r="H985" s="3"/>
      <c r="I985" s="3">
        <v>0</v>
      </c>
      <c r="J985" s="3"/>
      <c r="K985" s="3"/>
      <c r="L985" s="3"/>
      <c r="M985" s="3">
        <v>0.37539972333826022</v>
      </c>
      <c r="N985" s="3">
        <v>0</v>
      </c>
      <c r="O985" s="3">
        <v>9.3849930834565054E-2</v>
      </c>
    </row>
    <row r="986" spans="1:15" x14ac:dyDescent="0.25">
      <c r="A986" s="1">
        <v>46064</v>
      </c>
      <c r="B986" s="2">
        <v>2026</v>
      </c>
      <c r="C986" s="2">
        <v>2</v>
      </c>
      <c r="D986" s="2">
        <v>11</v>
      </c>
      <c r="E986" s="2">
        <v>0</v>
      </c>
      <c r="F986" s="3"/>
      <c r="G986" s="3">
        <v>0</v>
      </c>
      <c r="H986" s="3"/>
      <c r="I986" s="3">
        <v>0</v>
      </c>
      <c r="J986" s="3"/>
      <c r="K986" s="3"/>
      <c r="L986" s="3"/>
      <c r="M986" s="3">
        <v>5.7392921681090253E-2</v>
      </c>
      <c r="N986" s="3">
        <v>0</v>
      </c>
      <c r="O986" s="3">
        <v>1.4348230420272563E-2</v>
      </c>
    </row>
    <row r="987" spans="1:15" x14ac:dyDescent="0.25">
      <c r="A987" s="1">
        <v>46064.041666666664</v>
      </c>
      <c r="B987" s="2">
        <v>2026</v>
      </c>
      <c r="C987" s="2">
        <v>2</v>
      </c>
      <c r="D987" s="2">
        <v>11</v>
      </c>
      <c r="E987" s="2">
        <v>1</v>
      </c>
      <c r="F987" s="3"/>
      <c r="G987" s="3">
        <v>0</v>
      </c>
      <c r="H987" s="3"/>
      <c r="I987" s="3">
        <v>0</v>
      </c>
      <c r="J987" s="3"/>
      <c r="K987" s="3"/>
      <c r="L987" s="3"/>
      <c r="M987" s="3">
        <v>0</v>
      </c>
      <c r="N987" s="3">
        <v>0</v>
      </c>
      <c r="O987" s="3">
        <v>0</v>
      </c>
    </row>
    <row r="988" spans="1:15" x14ac:dyDescent="0.25">
      <c r="A988" s="1">
        <v>46064.083333333336</v>
      </c>
      <c r="B988" s="2">
        <v>2026</v>
      </c>
      <c r="C988" s="2">
        <v>2</v>
      </c>
      <c r="D988" s="2">
        <v>11</v>
      </c>
      <c r="E988" s="2">
        <v>2</v>
      </c>
      <c r="F988" s="3"/>
      <c r="G988" s="3">
        <v>0</v>
      </c>
      <c r="H988" s="3"/>
      <c r="I988" s="3">
        <v>0</v>
      </c>
      <c r="J988" s="3"/>
      <c r="K988" s="3"/>
      <c r="L988" s="3"/>
      <c r="M988" s="3">
        <v>0</v>
      </c>
      <c r="N988" s="3">
        <v>0</v>
      </c>
      <c r="O988" s="3">
        <v>0</v>
      </c>
    </row>
    <row r="989" spans="1:15" x14ac:dyDescent="0.25">
      <c r="A989" s="1">
        <v>46064.125</v>
      </c>
      <c r="B989" s="2">
        <v>2026</v>
      </c>
      <c r="C989" s="2">
        <v>2</v>
      </c>
      <c r="D989" s="2">
        <v>11</v>
      </c>
      <c r="E989" s="2">
        <v>3</v>
      </c>
      <c r="F989" s="3"/>
      <c r="G989" s="3">
        <v>0</v>
      </c>
      <c r="H989" s="3"/>
      <c r="I989" s="3">
        <v>0</v>
      </c>
      <c r="J989" s="3"/>
      <c r="K989" s="3"/>
      <c r="L989" s="3"/>
      <c r="M989" s="3">
        <v>0</v>
      </c>
      <c r="N989" s="3">
        <v>0</v>
      </c>
      <c r="O989" s="3">
        <v>0</v>
      </c>
    </row>
    <row r="990" spans="1:15" x14ac:dyDescent="0.25">
      <c r="A990" s="1">
        <v>46064.166666666664</v>
      </c>
      <c r="B990" s="2">
        <v>2026</v>
      </c>
      <c r="C990" s="2">
        <v>2</v>
      </c>
      <c r="D990" s="2">
        <v>11</v>
      </c>
      <c r="E990" s="2">
        <v>4</v>
      </c>
      <c r="F990" s="3">
        <v>0</v>
      </c>
      <c r="G990" s="3">
        <v>0</v>
      </c>
      <c r="H990" s="3"/>
      <c r="I990" s="3">
        <v>0</v>
      </c>
      <c r="J990" s="3"/>
      <c r="K990" s="3"/>
      <c r="L990" s="3"/>
      <c r="M990" s="3">
        <v>0</v>
      </c>
      <c r="N990" s="3">
        <v>0</v>
      </c>
      <c r="O990" s="3">
        <v>0</v>
      </c>
    </row>
    <row r="991" spans="1:15" x14ac:dyDescent="0.25">
      <c r="A991" s="1">
        <v>46064.208333333336</v>
      </c>
      <c r="B991" s="2">
        <v>2026</v>
      </c>
      <c r="C991" s="2">
        <v>2</v>
      </c>
      <c r="D991" s="2">
        <v>11</v>
      </c>
      <c r="E991" s="2">
        <v>5</v>
      </c>
      <c r="F991" s="3">
        <v>0</v>
      </c>
      <c r="G991" s="3">
        <v>0</v>
      </c>
      <c r="H991" s="3"/>
      <c r="I991" s="3">
        <v>0</v>
      </c>
      <c r="J991" s="3"/>
      <c r="K991" s="3"/>
      <c r="L991" s="3"/>
      <c r="M991" s="3">
        <v>0</v>
      </c>
      <c r="N991" s="3">
        <v>0</v>
      </c>
      <c r="O991" s="3">
        <v>0</v>
      </c>
    </row>
    <row r="992" spans="1:15" x14ac:dyDescent="0.25">
      <c r="A992" s="1">
        <v>46064.25</v>
      </c>
      <c r="B992" s="2">
        <v>2026</v>
      </c>
      <c r="C992" s="2">
        <v>2</v>
      </c>
      <c r="D992" s="2">
        <v>11</v>
      </c>
      <c r="E992" s="2">
        <v>6</v>
      </c>
      <c r="F992" s="3">
        <v>0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3">
        <v>0</v>
      </c>
      <c r="M992" s="3">
        <v>0</v>
      </c>
      <c r="N992" s="3">
        <v>0</v>
      </c>
      <c r="O992" s="3">
        <v>0</v>
      </c>
    </row>
    <row r="993" spans="1:15" x14ac:dyDescent="0.25">
      <c r="A993" s="1">
        <v>46064.291666666664</v>
      </c>
      <c r="B993" s="2">
        <v>2026</v>
      </c>
      <c r="C993" s="2">
        <v>2</v>
      </c>
      <c r="D993" s="2">
        <v>11</v>
      </c>
      <c r="E993" s="2">
        <v>7</v>
      </c>
      <c r="F993" s="3">
        <v>0</v>
      </c>
      <c r="G993" s="3">
        <v>9.0938352073139356E-2</v>
      </c>
      <c r="H993" s="3">
        <v>0</v>
      </c>
      <c r="I993" s="3">
        <v>0</v>
      </c>
      <c r="J993" s="3">
        <v>0</v>
      </c>
      <c r="K993" s="3">
        <v>0</v>
      </c>
      <c r="L993" s="3">
        <v>0</v>
      </c>
      <c r="M993" s="3">
        <v>0</v>
      </c>
      <c r="N993" s="3">
        <v>0</v>
      </c>
      <c r="O993" s="3">
        <v>1.0104261341459928E-2</v>
      </c>
    </row>
    <row r="994" spans="1:15" x14ac:dyDescent="0.25">
      <c r="A994" s="1">
        <v>46064.333333333336</v>
      </c>
      <c r="B994" s="2">
        <v>2026</v>
      </c>
      <c r="C994" s="2">
        <v>2</v>
      </c>
      <c r="D994" s="2">
        <v>11</v>
      </c>
      <c r="E994" s="2">
        <v>8</v>
      </c>
      <c r="F994" s="3">
        <v>0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3">
        <v>0</v>
      </c>
      <c r="M994" s="3">
        <v>0</v>
      </c>
      <c r="N994" s="3">
        <v>0</v>
      </c>
      <c r="O994" s="3">
        <v>0</v>
      </c>
    </row>
    <row r="995" spans="1:15" x14ac:dyDescent="0.25">
      <c r="A995" s="1">
        <v>46064.375</v>
      </c>
      <c r="B995" s="2">
        <v>2026</v>
      </c>
      <c r="C995" s="2">
        <v>2</v>
      </c>
      <c r="D995" s="2">
        <v>11</v>
      </c>
      <c r="E995" s="2">
        <v>9</v>
      </c>
      <c r="F995" s="3">
        <v>0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3">
        <v>0</v>
      </c>
      <c r="M995" s="3">
        <v>0</v>
      </c>
      <c r="N995" s="3">
        <v>0</v>
      </c>
      <c r="O995" s="3">
        <v>0</v>
      </c>
    </row>
    <row r="996" spans="1:15" x14ac:dyDescent="0.25">
      <c r="A996" s="1">
        <v>46064.416666666664</v>
      </c>
      <c r="B996" s="2">
        <v>2026</v>
      </c>
      <c r="C996" s="2">
        <v>2</v>
      </c>
      <c r="D996" s="2">
        <v>11</v>
      </c>
      <c r="E996" s="2">
        <v>10</v>
      </c>
      <c r="F996" s="3">
        <v>0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3">
        <v>0</v>
      </c>
      <c r="M996" s="3">
        <v>0</v>
      </c>
      <c r="N996" s="3">
        <v>0</v>
      </c>
      <c r="O996" s="3">
        <v>0</v>
      </c>
    </row>
    <row r="997" spans="1:15" x14ac:dyDescent="0.25">
      <c r="A997" s="1">
        <v>46064.458333333336</v>
      </c>
      <c r="B997" s="2">
        <v>2026</v>
      </c>
      <c r="C997" s="2">
        <v>2</v>
      </c>
      <c r="D997" s="2">
        <v>11</v>
      </c>
      <c r="E997" s="2">
        <v>11</v>
      </c>
      <c r="F997" s="3">
        <v>0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3">
        <v>0</v>
      </c>
      <c r="M997" s="3">
        <v>0</v>
      </c>
      <c r="N997" s="3">
        <v>0</v>
      </c>
      <c r="O997" s="3">
        <v>0</v>
      </c>
    </row>
    <row r="998" spans="1:15" x14ac:dyDescent="0.25">
      <c r="A998" s="1">
        <v>46064.5</v>
      </c>
      <c r="B998" s="2">
        <v>2026</v>
      </c>
      <c r="C998" s="2">
        <v>2</v>
      </c>
      <c r="D998" s="2">
        <v>11</v>
      </c>
      <c r="E998" s="2">
        <v>12</v>
      </c>
      <c r="F998" s="3">
        <v>0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3">
        <v>0</v>
      </c>
      <c r="M998" s="3">
        <v>0</v>
      </c>
      <c r="N998" s="3">
        <v>0</v>
      </c>
      <c r="O998" s="3">
        <v>0</v>
      </c>
    </row>
    <row r="999" spans="1:15" x14ac:dyDescent="0.25">
      <c r="A999" s="1">
        <v>46064.541666666664</v>
      </c>
      <c r="B999" s="2">
        <v>2026</v>
      </c>
      <c r="C999" s="2">
        <v>2</v>
      </c>
      <c r="D999" s="2">
        <v>11</v>
      </c>
      <c r="E999" s="2">
        <v>13</v>
      </c>
      <c r="F999" s="3">
        <v>0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3">
        <v>0</v>
      </c>
      <c r="M999" s="3">
        <v>0</v>
      </c>
      <c r="N999" s="3">
        <v>0</v>
      </c>
      <c r="O999" s="3">
        <v>0</v>
      </c>
    </row>
    <row r="1000" spans="1:15" x14ac:dyDescent="0.25">
      <c r="A1000" s="1">
        <v>46064.583333333336</v>
      </c>
      <c r="B1000" s="2">
        <v>2026</v>
      </c>
      <c r="C1000" s="2">
        <v>2</v>
      </c>
      <c r="D1000" s="2">
        <v>11</v>
      </c>
      <c r="E1000" s="2">
        <v>14</v>
      </c>
      <c r="F1000" s="3">
        <v>0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3">
        <v>0</v>
      </c>
      <c r="M1000" s="3">
        <v>0</v>
      </c>
      <c r="N1000" s="3">
        <v>0</v>
      </c>
      <c r="O1000" s="3">
        <v>0</v>
      </c>
    </row>
    <row r="1001" spans="1:15" x14ac:dyDescent="0.25">
      <c r="A1001" s="1">
        <v>46064.625</v>
      </c>
      <c r="B1001" s="2">
        <v>2026</v>
      </c>
      <c r="C1001" s="2">
        <v>2</v>
      </c>
      <c r="D1001" s="2">
        <v>11</v>
      </c>
      <c r="E1001" s="2">
        <v>15</v>
      </c>
      <c r="F1001" s="3">
        <v>0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3">
        <v>0</v>
      </c>
      <c r="M1001" s="3">
        <v>0</v>
      </c>
      <c r="N1001" s="3">
        <v>0</v>
      </c>
      <c r="O1001" s="3">
        <v>0</v>
      </c>
    </row>
    <row r="1002" spans="1:15" x14ac:dyDescent="0.25">
      <c r="A1002" s="1">
        <v>46064.666666666664</v>
      </c>
      <c r="B1002" s="2">
        <v>2026</v>
      </c>
      <c r="C1002" s="2">
        <v>2</v>
      </c>
      <c r="D1002" s="2">
        <v>11</v>
      </c>
      <c r="E1002" s="2">
        <v>16</v>
      </c>
      <c r="F1002" s="3">
        <v>0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3">
        <v>0</v>
      </c>
      <c r="M1002" s="3">
        <v>0</v>
      </c>
      <c r="N1002" s="3">
        <v>0</v>
      </c>
      <c r="O1002" s="3">
        <v>0</v>
      </c>
    </row>
    <row r="1003" spans="1:15" x14ac:dyDescent="0.25">
      <c r="A1003" s="1">
        <v>46064.708333333336</v>
      </c>
      <c r="B1003" s="2">
        <v>2026</v>
      </c>
      <c r="C1003" s="2">
        <v>2</v>
      </c>
      <c r="D1003" s="2">
        <v>11</v>
      </c>
      <c r="E1003" s="2">
        <v>17</v>
      </c>
      <c r="F1003" s="3">
        <v>0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3">
        <v>0</v>
      </c>
      <c r="M1003" s="3">
        <v>0</v>
      </c>
      <c r="N1003" s="3">
        <v>0</v>
      </c>
      <c r="O1003" s="3">
        <v>0</v>
      </c>
    </row>
    <row r="1004" spans="1:15" x14ac:dyDescent="0.25">
      <c r="A1004" s="1">
        <v>46064.75</v>
      </c>
      <c r="B1004" s="2">
        <v>2026</v>
      </c>
      <c r="C1004" s="2">
        <v>2</v>
      </c>
      <c r="D1004" s="2">
        <v>11</v>
      </c>
      <c r="E1004" s="2">
        <v>18</v>
      </c>
      <c r="F1004" s="3">
        <v>0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3">
        <v>0</v>
      </c>
      <c r="M1004" s="3">
        <v>0</v>
      </c>
      <c r="N1004" s="3">
        <v>0</v>
      </c>
      <c r="O1004" s="3">
        <v>0</v>
      </c>
    </row>
    <row r="1005" spans="1:15" x14ac:dyDescent="0.25">
      <c r="A1005" s="1">
        <v>46064.791666666664</v>
      </c>
      <c r="B1005" s="2">
        <v>2026</v>
      </c>
      <c r="C1005" s="2">
        <v>2</v>
      </c>
      <c r="D1005" s="2">
        <v>11</v>
      </c>
      <c r="E1005" s="2">
        <v>19</v>
      </c>
      <c r="F1005" s="3">
        <v>0</v>
      </c>
      <c r="G1005" s="3">
        <v>0</v>
      </c>
      <c r="H1005" s="3">
        <v>0</v>
      </c>
      <c r="I1005" s="3">
        <v>0</v>
      </c>
      <c r="J1005" s="3">
        <v>0</v>
      </c>
      <c r="K1005" s="3"/>
      <c r="L1005" s="3">
        <v>0</v>
      </c>
      <c r="M1005" s="3">
        <v>0</v>
      </c>
      <c r="N1005" s="3">
        <v>0</v>
      </c>
      <c r="O1005" s="3">
        <v>0</v>
      </c>
    </row>
    <row r="1006" spans="1:15" x14ac:dyDescent="0.25">
      <c r="A1006" s="1">
        <v>46064.833333333336</v>
      </c>
      <c r="B1006" s="2">
        <v>2026</v>
      </c>
      <c r="C1006" s="2">
        <v>2</v>
      </c>
      <c r="D1006" s="2">
        <v>11</v>
      </c>
      <c r="E1006" s="2">
        <v>20</v>
      </c>
      <c r="F1006" s="3"/>
      <c r="G1006" s="3">
        <v>0</v>
      </c>
      <c r="H1006" s="3"/>
      <c r="I1006" s="3">
        <v>0</v>
      </c>
      <c r="J1006" s="3"/>
      <c r="K1006" s="3"/>
      <c r="L1006" s="3"/>
      <c r="M1006" s="3">
        <v>0</v>
      </c>
      <c r="N1006" s="3">
        <v>0</v>
      </c>
      <c r="O1006" s="3">
        <v>0</v>
      </c>
    </row>
    <row r="1007" spans="1:15" x14ac:dyDescent="0.25">
      <c r="A1007" s="1">
        <v>46064.875</v>
      </c>
      <c r="B1007" s="2">
        <v>2026</v>
      </c>
      <c r="C1007" s="2">
        <v>2</v>
      </c>
      <c r="D1007" s="2">
        <v>11</v>
      </c>
      <c r="E1007" s="2">
        <v>21</v>
      </c>
      <c r="F1007" s="3"/>
      <c r="G1007" s="3">
        <v>0</v>
      </c>
      <c r="H1007" s="3"/>
      <c r="I1007" s="3">
        <v>0</v>
      </c>
      <c r="J1007" s="3"/>
      <c r="K1007" s="3"/>
      <c r="L1007" s="3"/>
      <c r="M1007" s="3">
        <v>0</v>
      </c>
      <c r="N1007" s="3">
        <v>0</v>
      </c>
      <c r="O1007" s="3">
        <v>0</v>
      </c>
    </row>
    <row r="1008" spans="1:15" x14ac:dyDescent="0.25">
      <c r="A1008" s="1">
        <v>46064.916666666664</v>
      </c>
      <c r="B1008" s="2">
        <v>2026</v>
      </c>
      <c r="C1008" s="2">
        <v>2</v>
      </c>
      <c r="D1008" s="2">
        <v>11</v>
      </c>
      <c r="E1008" s="2">
        <v>22</v>
      </c>
      <c r="F1008" s="3"/>
      <c r="G1008" s="3">
        <v>0</v>
      </c>
      <c r="H1008" s="3"/>
      <c r="I1008" s="3">
        <v>0</v>
      </c>
      <c r="J1008" s="3"/>
      <c r="K1008" s="3"/>
      <c r="L1008" s="3"/>
      <c r="M1008" s="3">
        <v>0</v>
      </c>
      <c r="N1008" s="3">
        <v>0</v>
      </c>
      <c r="O1008" s="3">
        <v>0</v>
      </c>
    </row>
    <row r="1009" spans="1:15" x14ac:dyDescent="0.25">
      <c r="A1009" s="1">
        <v>46064.958333333336</v>
      </c>
      <c r="B1009" s="2">
        <v>2026</v>
      </c>
      <c r="C1009" s="2">
        <v>2</v>
      </c>
      <c r="D1009" s="2">
        <v>11</v>
      </c>
      <c r="E1009" s="2">
        <v>23</v>
      </c>
      <c r="F1009" s="3"/>
      <c r="G1009" s="3">
        <v>0</v>
      </c>
      <c r="H1009" s="3"/>
      <c r="I1009" s="3">
        <v>0</v>
      </c>
      <c r="J1009" s="3"/>
      <c r="K1009" s="3"/>
      <c r="L1009" s="3"/>
      <c r="M1009" s="3">
        <v>0</v>
      </c>
      <c r="N1009" s="3">
        <v>0</v>
      </c>
      <c r="O1009" s="3">
        <v>0</v>
      </c>
    </row>
    <row r="1010" spans="1:15" x14ac:dyDescent="0.25">
      <c r="A1010" s="1">
        <v>46065</v>
      </c>
      <c r="B1010" s="2">
        <v>2026</v>
      </c>
      <c r="C1010" s="2">
        <v>2</v>
      </c>
      <c r="D1010" s="2">
        <v>12</v>
      </c>
      <c r="E1010" s="2">
        <v>0</v>
      </c>
      <c r="F1010" s="3"/>
      <c r="G1010" s="3">
        <v>0</v>
      </c>
      <c r="H1010" s="3"/>
      <c r="I1010" s="3">
        <v>0</v>
      </c>
      <c r="J1010" s="3"/>
      <c r="K1010" s="3"/>
      <c r="L1010" s="3"/>
      <c r="M1010" s="3">
        <v>0</v>
      </c>
      <c r="N1010" s="3">
        <v>0</v>
      </c>
      <c r="O1010" s="3">
        <v>0</v>
      </c>
    </row>
    <row r="1011" spans="1:15" x14ac:dyDescent="0.25">
      <c r="A1011" s="1">
        <v>46065.041666666664</v>
      </c>
      <c r="B1011" s="2">
        <v>2026</v>
      </c>
      <c r="C1011" s="2">
        <v>2</v>
      </c>
      <c r="D1011" s="2">
        <v>12</v>
      </c>
      <c r="E1011" s="2">
        <v>1</v>
      </c>
      <c r="F1011" s="3"/>
      <c r="G1011" s="3">
        <v>0</v>
      </c>
      <c r="H1011" s="3"/>
      <c r="I1011" s="3">
        <v>0</v>
      </c>
      <c r="J1011" s="3"/>
      <c r="K1011" s="3"/>
      <c r="L1011" s="3"/>
      <c r="M1011" s="3">
        <v>0</v>
      </c>
      <c r="N1011" s="3">
        <v>0</v>
      </c>
      <c r="O1011" s="3">
        <v>0</v>
      </c>
    </row>
    <row r="1012" spans="1:15" x14ac:dyDescent="0.25">
      <c r="A1012" s="1">
        <v>46065.083333333336</v>
      </c>
      <c r="B1012" s="2">
        <v>2026</v>
      </c>
      <c r="C1012" s="2">
        <v>2</v>
      </c>
      <c r="D1012" s="2">
        <v>12</v>
      </c>
      <c r="E1012" s="2">
        <v>2</v>
      </c>
      <c r="F1012" s="3"/>
      <c r="G1012" s="3">
        <v>0</v>
      </c>
      <c r="H1012" s="3"/>
      <c r="I1012" s="3">
        <v>0</v>
      </c>
      <c r="J1012" s="3"/>
      <c r="K1012" s="3"/>
      <c r="L1012" s="3"/>
      <c r="M1012" s="3">
        <v>0</v>
      </c>
      <c r="N1012" s="3">
        <v>0</v>
      </c>
      <c r="O1012" s="3">
        <v>0</v>
      </c>
    </row>
    <row r="1013" spans="1:15" x14ac:dyDescent="0.25">
      <c r="A1013" s="1">
        <v>46065.125</v>
      </c>
      <c r="B1013" s="2">
        <v>2026</v>
      </c>
      <c r="C1013" s="2">
        <v>2</v>
      </c>
      <c r="D1013" s="2">
        <v>12</v>
      </c>
      <c r="E1013" s="2">
        <v>3</v>
      </c>
      <c r="F1013" s="3"/>
      <c r="G1013" s="3">
        <v>0</v>
      </c>
      <c r="H1013" s="3"/>
      <c r="I1013" s="3">
        <v>0</v>
      </c>
      <c r="J1013" s="3"/>
      <c r="K1013" s="3"/>
      <c r="L1013" s="3"/>
      <c r="M1013" s="3">
        <v>0</v>
      </c>
      <c r="N1013" s="3">
        <v>0</v>
      </c>
      <c r="O1013" s="3">
        <v>0</v>
      </c>
    </row>
    <row r="1014" spans="1:15" x14ac:dyDescent="0.25">
      <c r="A1014" s="1">
        <v>46065.166666666664</v>
      </c>
      <c r="B1014" s="2">
        <v>2026</v>
      </c>
      <c r="C1014" s="2">
        <v>2</v>
      </c>
      <c r="D1014" s="2">
        <v>12</v>
      </c>
      <c r="E1014" s="2">
        <v>4</v>
      </c>
      <c r="F1014" s="3">
        <v>0</v>
      </c>
      <c r="G1014" s="3">
        <v>0</v>
      </c>
      <c r="H1014" s="3"/>
      <c r="I1014" s="3">
        <v>0</v>
      </c>
      <c r="J1014" s="3"/>
      <c r="K1014" s="3"/>
      <c r="L1014" s="3"/>
      <c r="M1014" s="3">
        <v>0</v>
      </c>
      <c r="N1014" s="3">
        <v>0</v>
      </c>
      <c r="O1014" s="3">
        <v>0</v>
      </c>
    </row>
    <row r="1015" spans="1:15" x14ac:dyDescent="0.25">
      <c r="A1015" s="1">
        <v>46065.208333333336</v>
      </c>
      <c r="B1015" s="2">
        <v>2026</v>
      </c>
      <c r="C1015" s="2">
        <v>2</v>
      </c>
      <c r="D1015" s="2">
        <v>12</v>
      </c>
      <c r="E1015" s="2">
        <v>5</v>
      </c>
      <c r="F1015" s="3">
        <v>0</v>
      </c>
      <c r="G1015" s="3">
        <v>0</v>
      </c>
      <c r="H1015" s="3"/>
      <c r="I1015" s="3">
        <v>0</v>
      </c>
      <c r="J1015" s="3"/>
      <c r="K1015" s="3"/>
      <c r="L1015" s="3"/>
      <c r="M1015" s="3">
        <v>0</v>
      </c>
      <c r="N1015" s="3">
        <v>0</v>
      </c>
      <c r="O1015" s="3">
        <v>0</v>
      </c>
    </row>
    <row r="1016" spans="1:15" x14ac:dyDescent="0.25">
      <c r="A1016" s="1">
        <v>46065.25</v>
      </c>
      <c r="B1016" s="2">
        <v>2026</v>
      </c>
      <c r="C1016" s="2">
        <v>2</v>
      </c>
      <c r="D1016" s="2">
        <v>12</v>
      </c>
      <c r="E1016" s="2">
        <v>6</v>
      </c>
      <c r="F1016" s="3">
        <v>0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3">
        <v>0</v>
      </c>
      <c r="M1016" s="3">
        <v>0</v>
      </c>
      <c r="N1016" s="3">
        <v>0</v>
      </c>
      <c r="O1016" s="3">
        <v>0</v>
      </c>
    </row>
    <row r="1017" spans="1:15" x14ac:dyDescent="0.25">
      <c r="A1017" s="1">
        <v>46065.291666666664</v>
      </c>
      <c r="B1017" s="2">
        <v>2026</v>
      </c>
      <c r="C1017" s="2">
        <v>2</v>
      </c>
      <c r="D1017" s="2">
        <v>12</v>
      </c>
      <c r="E1017" s="2">
        <v>7</v>
      </c>
      <c r="F1017" s="3">
        <v>0</v>
      </c>
      <c r="G1017" s="3">
        <v>9.4055975846874502E-6</v>
      </c>
      <c r="H1017" s="3">
        <v>6.692768463675035E-3</v>
      </c>
      <c r="I1017" s="3">
        <v>7.6168303780244301E-3</v>
      </c>
      <c r="J1017" s="3">
        <v>0</v>
      </c>
      <c r="K1017" s="3">
        <v>0.23435730394947499</v>
      </c>
      <c r="L1017" s="3">
        <v>0</v>
      </c>
      <c r="M1017" s="3">
        <v>0</v>
      </c>
      <c r="N1017" s="3">
        <v>4.6115179387982118E-3</v>
      </c>
      <c r="O1017" s="3">
        <v>2.814309181417304E-2</v>
      </c>
    </row>
    <row r="1018" spans="1:15" x14ac:dyDescent="0.25">
      <c r="A1018" s="1">
        <v>46065.333333333336</v>
      </c>
      <c r="B1018" s="2">
        <v>2026</v>
      </c>
      <c r="C1018" s="2">
        <v>2</v>
      </c>
      <c r="D1018" s="2">
        <v>12</v>
      </c>
      <c r="E1018" s="2">
        <v>8</v>
      </c>
      <c r="F1018" s="3">
        <v>0</v>
      </c>
      <c r="G1018" s="3">
        <v>0</v>
      </c>
      <c r="H1018" s="3">
        <v>0</v>
      </c>
      <c r="I1018" s="3">
        <v>1.5251777895588375E-2</v>
      </c>
      <c r="J1018" s="3">
        <v>0</v>
      </c>
      <c r="K1018" s="3">
        <v>0.41443179883958164</v>
      </c>
      <c r="L1018" s="3">
        <v>0.10540287100231255</v>
      </c>
      <c r="M1018" s="3">
        <v>2.0974945338542609E-2</v>
      </c>
      <c r="N1018" s="3">
        <v>4.4635468826439435E-2</v>
      </c>
      <c r="O1018" s="3">
        <v>6.6744095766940514E-2</v>
      </c>
    </row>
    <row r="1019" spans="1:15" x14ac:dyDescent="0.25">
      <c r="A1019" s="1">
        <v>46065.375</v>
      </c>
      <c r="B1019" s="2">
        <v>2026</v>
      </c>
      <c r="C1019" s="2">
        <v>2</v>
      </c>
      <c r="D1019" s="2">
        <v>12</v>
      </c>
      <c r="E1019" s="2">
        <v>9</v>
      </c>
      <c r="F1019" s="3">
        <v>0</v>
      </c>
      <c r="G1019" s="3">
        <v>0</v>
      </c>
      <c r="H1019" s="3">
        <v>0.21700086331436852</v>
      </c>
      <c r="I1019" s="3">
        <v>2.8466304769794962E-2</v>
      </c>
      <c r="J1019" s="3">
        <v>0</v>
      </c>
      <c r="K1019" s="3">
        <v>0.40360248547239608</v>
      </c>
      <c r="L1019" s="3">
        <v>0</v>
      </c>
      <c r="M1019" s="3">
        <v>0</v>
      </c>
      <c r="N1019" s="3">
        <v>0</v>
      </c>
      <c r="O1019" s="3">
        <v>7.2118850395173281E-2</v>
      </c>
    </row>
    <row r="1020" spans="1:15" x14ac:dyDescent="0.25">
      <c r="A1020" s="1">
        <v>46065.416666666664</v>
      </c>
      <c r="B1020" s="2">
        <v>2026</v>
      </c>
      <c r="C1020" s="2">
        <v>2</v>
      </c>
      <c r="D1020" s="2">
        <v>12</v>
      </c>
      <c r="E1020" s="2">
        <v>10</v>
      </c>
      <c r="F1020" s="3">
        <v>0.14786398709451715</v>
      </c>
      <c r="G1020" s="3">
        <v>0</v>
      </c>
      <c r="H1020" s="3">
        <v>0.33119559424433892</v>
      </c>
      <c r="I1020" s="3">
        <v>0</v>
      </c>
      <c r="J1020" s="3">
        <v>0.13378561823517249</v>
      </c>
      <c r="K1020" s="3">
        <v>0.40947555555555559</v>
      </c>
      <c r="L1020" s="3">
        <v>0</v>
      </c>
      <c r="M1020" s="3">
        <v>0</v>
      </c>
      <c r="N1020" s="3">
        <v>0</v>
      </c>
      <c r="O1020" s="3">
        <v>0.11359119501439824</v>
      </c>
    </row>
    <row r="1021" spans="1:15" x14ac:dyDescent="0.25">
      <c r="A1021" s="1">
        <v>46065.458333333336</v>
      </c>
      <c r="B1021" s="2">
        <v>2026</v>
      </c>
      <c r="C1021" s="2">
        <v>2</v>
      </c>
      <c r="D1021" s="2">
        <v>12</v>
      </c>
      <c r="E1021" s="2">
        <v>11</v>
      </c>
      <c r="F1021" s="3">
        <v>0.57119869759298325</v>
      </c>
      <c r="G1021" s="3">
        <v>0.16920467836257311</v>
      </c>
      <c r="H1021" s="3">
        <v>0.42738471662575228</v>
      </c>
      <c r="I1021" s="3">
        <v>0.14731996133615194</v>
      </c>
      <c r="J1021" s="3">
        <v>0</v>
      </c>
      <c r="K1021" s="3">
        <v>0.4108</v>
      </c>
      <c r="L1021" s="3">
        <v>0.21459725410795474</v>
      </c>
      <c r="M1021" s="3">
        <v>0.12677979391635624</v>
      </c>
      <c r="N1021" s="3">
        <v>0</v>
      </c>
      <c r="O1021" s="3">
        <v>0.22969834466019684</v>
      </c>
    </row>
    <row r="1022" spans="1:15" x14ac:dyDescent="0.25">
      <c r="A1022" s="1">
        <v>46065.5</v>
      </c>
      <c r="B1022" s="2">
        <v>2026</v>
      </c>
      <c r="C1022" s="2">
        <v>2</v>
      </c>
      <c r="D1022" s="2">
        <v>12</v>
      </c>
      <c r="E1022" s="2">
        <v>12</v>
      </c>
      <c r="F1022" s="3">
        <v>0.57912038344657923</v>
      </c>
      <c r="G1022" s="3">
        <v>0.39161695906432747</v>
      </c>
      <c r="H1022" s="3">
        <v>0.44914027659406042</v>
      </c>
      <c r="I1022" s="3">
        <v>0.1353274973854437</v>
      </c>
      <c r="J1022" s="3">
        <v>0</v>
      </c>
      <c r="K1022" s="3">
        <v>0.20501333333333335</v>
      </c>
      <c r="L1022" s="3">
        <v>0.50551549336286206</v>
      </c>
      <c r="M1022" s="3">
        <v>0.40663290692855852</v>
      </c>
      <c r="N1022" s="3">
        <v>0</v>
      </c>
      <c r="O1022" s="3">
        <v>0.29692965001279609</v>
      </c>
    </row>
    <row r="1023" spans="1:15" x14ac:dyDescent="0.25">
      <c r="A1023" s="1">
        <v>46065.541666666664</v>
      </c>
      <c r="B1023" s="2">
        <v>2026</v>
      </c>
      <c r="C1023" s="2">
        <v>2</v>
      </c>
      <c r="D1023" s="2">
        <v>12</v>
      </c>
      <c r="E1023" s="2">
        <v>13</v>
      </c>
      <c r="F1023" s="3">
        <v>0.3021331172602752</v>
      </c>
      <c r="G1023" s="3">
        <v>0.32106140350877199</v>
      </c>
      <c r="H1023" s="3">
        <v>0.2917973673588109</v>
      </c>
      <c r="I1023" s="3">
        <v>0</v>
      </c>
      <c r="J1023" s="3">
        <v>0</v>
      </c>
      <c r="K1023" s="3">
        <v>0</v>
      </c>
      <c r="L1023" s="3">
        <v>0.17260268282488431</v>
      </c>
      <c r="M1023" s="3">
        <v>0.2996990515685129</v>
      </c>
      <c r="N1023" s="3">
        <v>0</v>
      </c>
      <c r="O1023" s="3">
        <v>0.15414373583569504</v>
      </c>
    </row>
    <row r="1024" spans="1:15" x14ac:dyDescent="0.25">
      <c r="A1024" s="1">
        <v>46065.583333333336</v>
      </c>
      <c r="B1024" s="2">
        <v>2026</v>
      </c>
      <c r="C1024" s="2">
        <v>2</v>
      </c>
      <c r="D1024" s="2">
        <v>12</v>
      </c>
      <c r="E1024" s="2">
        <v>14</v>
      </c>
      <c r="F1024" s="3">
        <v>0</v>
      </c>
      <c r="G1024" s="3">
        <v>0</v>
      </c>
      <c r="H1024" s="3">
        <v>0.2069426174936162</v>
      </c>
      <c r="I1024" s="3">
        <v>0</v>
      </c>
      <c r="J1024" s="3">
        <v>0</v>
      </c>
      <c r="K1024" s="3">
        <v>0</v>
      </c>
      <c r="L1024" s="3">
        <v>0</v>
      </c>
      <c r="M1024" s="3">
        <v>0</v>
      </c>
      <c r="N1024" s="3">
        <v>0</v>
      </c>
      <c r="O1024" s="3">
        <v>2.2993624165957356E-2</v>
      </c>
    </row>
    <row r="1025" spans="1:15" x14ac:dyDescent="0.25">
      <c r="A1025" s="1">
        <v>46065.625</v>
      </c>
      <c r="B1025" s="2">
        <v>2026</v>
      </c>
      <c r="C1025" s="2">
        <v>2</v>
      </c>
      <c r="D1025" s="2">
        <v>12</v>
      </c>
      <c r="E1025" s="2">
        <v>15</v>
      </c>
      <c r="F1025" s="3">
        <v>0</v>
      </c>
      <c r="G1025" s="3">
        <v>0</v>
      </c>
      <c r="H1025" s="3">
        <v>2.0075695244363397E-3</v>
      </c>
      <c r="I1025" s="3">
        <v>0</v>
      </c>
      <c r="J1025" s="3">
        <v>0</v>
      </c>
      <c r="K1025" s="3">
        <v>0</v>
      </c>
      <c r="L1025" s="3">
        <v>8.0337177124221344E-3</v>
      </c>
      <c r="M1025" s="3">
        <v>0</v>
      </c>
      <c r="N1025" s="3">
        <v>0</v>
      </c>
      <c r="O1025" s="3">
        <v>1.1156985818731636E-3</v>
      </c>
    </row>
    <row r="1026" spans="1:15" x14ac:dyDescent="0.25">
      <c r="A1026" s="1">
        <v>46065.666666666664</v>
      </c>
      <c r="B1026" s="2">
        <v>2026</v>
      </c>
      <c r="C1026" s="2">
        <v>2</v>
      </c>
      <c r="D1026" s="2">
        <v>12</v>
      </c>
      <c r="E1026" s="2">
        <v>16</v>
      </c>
      <c r="F1026" s="3">
        <v>0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3">
        <v>0</v>
      </c>
      <c r="M1026" s="3">
        <v>0</v>
      </c>
      <c r="N1026" s="3">
        <v>0</v>
      </c>
      <c r="O1026" s="3">
        <v>0</v>
      </c>
    </row>
    <row r="1027" spans="1:15" x14ac:dyDescent="0.25">
      <c r="A1027" s="1">
        <v>46065.708333333336</v>
      </c>
      <c r="B1027" s="2">
        <v>2026</v>
      </c>
      <c r="C1027" s="2">
        <v>2</v>
      </c>
      <c r="D1027" s="2">
        <v>12</v>
      </c>
      <c r="E1027" s="2">
        <v>17</v>
      </c>
      <c r="F1027" s="3">
        <v>0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3">
        <v>0</v>
      </c>
      <c r="M1027" s="3">
        <v>0</v>
      </c>
      <c r="N1027" s="3">
        <v>0</v>
      </c>
      <c r="O1027" s="3">
        <v>0</v>
      </c>
    </row>
    <row r="1028" spans="1:15" x14ac:dyDescent="0.25">
      <c r="A1028" s="1">
        <v>46065.75</v>
      </c>
      <c r="B1028" s="2">
        <v>2026</v>
      </c>
      <c r="C1028" s="2">
        <v>2</v>
      </c>
      <c r="D1028" s="2">
        <v>12</v>
      </c>
      <c r="E1028" s="2">
        <v>18</v>
      </c>
      <c r="F1028" s="3">
        <v>0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3">
        <v>0</v>
      </c>
      <c r="M1028" s="3">
        <v>0</v>
      </c>
      <c r="N1028" s="3">
        <v>0</v>
      </c>
      <c r="O1028" s="3">
        <v>0</v>
      </c>
    </row>
    <row r="1029" spans="1:15" x14ac:dyDescent="0.25">
      <c r="A1029" s="1">
        <v>46065.791666666664</v>
      </c>
      <c r="B1029" s="2">
        <v>2026</v>
      </c>
      <c r="C1029" s="2">
        <v>2</v>
      </c>
      <c r="D1029" s="2">
        <v>12</v>
      </c>
      <c r="E1029" s="2">
        <v>19</v>
      </c>
      <c r="F1029" s="3">
        <v>0</v>
      </c>
      <c r="G1029" s="3">
        <v>0</v>
      </c>
      <c r="H1029" s="3"/>
      <c r="I1029" s="3">
        <v>0</v>
      </c>
      <c r="J1029" s="3"/>
      <c r="K1029" s="3"/>
      <c r="L1029" s="3">
        <v>0</v>
      </c>
      <c r="M1029" s="3">
        <v>0</v>
      </c>
      <c r="N1029" s="3">
        <v>0</v>
      </c>
      <c r="O1029" s="3">
        <v>0</v>
      </c>
    </row>
    <row r="1030" spans="1:15" x14ac:dyDescent="0.25">
      <c r="A1030" s="1">
        <v>46065.833333333336</v>
      </c>
      <c r="B1030" s="2">
        <v>2026</v>
      </c>
      <c r="C1030" s="2">
        <v>2</v>
      </c>
      <c r="D1030" s="2">
        <v>12</v>
      </c>
      <c r="E1030" s="2">
        <v>20</v>
      </c>
      <c r="F1030" s="3"/>
      <c r="G1030" s="3">
        <v>0</v>
      </c>
      <c r="H1030" s="3"/>
      <c r="I1030" s="3">
        <v>0</v>
      </c>
      <c r="J1030" s="3"/>
      <c r="K1030" s="3"/>
      <c r="L1030" s="3"/>
      <c r="M1030" s="3">
        <v>0</v>
      </c>
      <c r="N1030" s="3">
        <v>0</v>
      </c>
      <c r="O1030" s="3">
        <v>0</v>
      </c>
    </row>
    <row r="1031" spans="1:15" x14ac:dyDescent="0.25">
      <c r="A1031" s="1">
        <v>46065.875</v>
      </c>
      <c r="B1031" s="2">
        <v>2026</v>
      </c>
      <c r="C1031" s="2">
        <v>2</v>
      </c>
      <c r="D1031" s="2">
        <v>12</v>
      </c>
      <c r="E1031" s="2">
        <v>21</v>
      </c>
      <c r="F1031" s="3"/>
      <c r="G1031" s="3">
        <v>0</v>
      </c>
      <c r="H1031" s="3"/>
      <c r="I1031" s="3">
        <v>0</v>
      </c>
      <c r="J1031" s="3"/>
      <c r="K1031" s="3"/>
      <c r="L1031" s="3"/>
      <c r="M1031" s="3">
        <v>0</v>
      </c>
      <c r="N1031" s="3">
        <v>0</v>
      </c>
      <c r="O1031" s="3">
        <v>0</v>
      </c>
    </row>
    <row r="1032" spans="1:15" x14ac:dyDescent="0.25">
      <c r="A1032" s="1">
        <v>46065.916666666664</v>
      </c>
      <c r="B1032" s="2">
        <v>2026</v>
      </c>
      <c r="C1032" s="2">
        <v>2</v>
      </c>
      <c r="D1032" s="2">
        <v>12</v>
      </c>
      <c r="E1032" s="2">
        <v>22</v>
      </c>
      <c r="F1032" s="3"/>
      <c r="G1032" s="3">
        <v>0</v>
      </c>
      <c r="H1032" s="3"/>
      <c r="I1032" s="3">
        <v>0</v>
      </c>
      <c r="J1032" s="3"/>
      <c r="K1032" s="3"/>
      <c r="L1032" s="3"/>
      <c r="M1032" s="3">
        <v>0</v>
      </c>
      <c r="N1032" s="3">
        <v>0</v>
      </c>
      <c r="O1032" s="3">
        <v>0</v>
      </c>
    </row>
    <row r="1033" spans="1:15" x14ac:dyDescent="0.25">
      <c r="A1033" s="1">
        <v>46065.958333333336</v>
      </c>
      <c r="B1033" s="2">
        <v>2026</v>
      </c>
      <c r="C1033" s="2">
        <v>2</v>
      </c>
      <c r="D1033" s="2">
        <v>12</v>
      </c>
      <c r="E1033" s="2">
        <v>23</v>
      </c>
      <c r="F1033" s="3"/>
      <c r="G1033" s="3">
        <v>0</v>
      </c>
      <c r="H1033" s="3"/>
      <c r="I1033" s="3">
        <v>0</v>
      </c>
      <c r="J1033" s="3"/>
      <c r="K1033" s="3"/>
      <c r="L1033" s="3"/>
      <c r="M1033" s="3">
        <v>0</v>
      </c>
      <c r="N1033" s="3">
        <v>0</v>
      </c>
      <c r="O1033" s="3">
        <v>0</v>
      </c>
    </row>
    <row r="1034" spans="1:15" x14ac:dyDescent="0.25">
      <c r="A1034" s="1">
        <v>46066</v>
      </c>
      <c r="B1034" s="2">
        <v>2026</v>
      </c>
      <c r="C1034" s="2">
        <v>2</v>
      </c>
      <c r="D1034" s="2">
        <v>13</v>
      </c>
      <c r="E1034" s="2">
        <v>0</v>
      </c>
      <c r="F1034" s="3"/>
      <c r="G1034" s="3">
        <v>0</v>
      </c>
      <c r="H1034" s="3"/>
      <c r="I1034" s="3">
        <v>0</v>
      </c>
      <c r="J1034" s="3"/>
      <c r="K1034" s="3"/>
      <c r="L1034" s="3"/>
      <c r="M1034" s="3">
        <v>0</v>
      </c>
      <c r="N1034" s="3">
        <v>0</v>
      </c>
      <c r="O1034" s="3">
        <v>0</v>
      </c>
    </row>
    <row r="1035" spans="1:15" x14ac:dyDescent="0.25">
      <c r="A1035" s="1">
        <v>46066.041666666664</v>
      </c>
      <c r="B1035" s="2">
        <v>2026</v>
      </c>
      <c r="C1035" s="2">
        <v>2</v>
      </c>
      <c r="D1035" s="2">
        <v>13</v>
      </c>
      <c r="E1035" s="2">
        <v>1</v>
      </c>
      <c r="F1035" s="3"/>
      <c r="G1035" s="3">
        <v>0</v>
      </c>
      <c r="H1035" s="3"/>
      <c r="I1035" s="3">
        <v>0</v>
      </c>
      <c r="J1035" s="3"/>
      <c r="K1035" s="3"/>
      <c r="L1035" s="3"/>
      <c r="M1035" s="3">
        <v>0</v>
      </c>
      <c r="N1035" s="3">
        <v>0</v>
      </c>
      <c r="O1035" s="3">
        <v>0</v>
      </c>
    </row>
    <row r="1036" spans="1:15" x14ac:dyDescent="0.25">
      <c r="A1036" s="1">
        <v>46066.083333333336</v>
      </c>
      <c r="B1036" s="2">
        <v>2026</v>
      </c>
      <c r="C1036" s="2">
        <v>2</v>
      </c>
      <c r="D1036" s="2">
        <v>13</v>
      </c>
      <c r="E1036" s="2">
        <v>2</v>
      </c>
      <c r="F1036" s="3"/>
      <c r="G1036" s="3">
        <v>0</v>
      </c>
      <c r="H1036" s="3"/>
      <c r="I1036" s="3">
        <v>0</v>
      </c>
      <c r="J1036" s="3"/>
      <c r="K1036" s="3"/>
      <c r="L1036" s="3"/>
      <c r="M1036" s="3">
        <v>0</v>
      </c>
      <c r="N1036" s="3">
        <v>0</v>
      </c>
      <c r="O1036" s="3">
        <v>0</v>
      </c>
    </row>
    <row r="1037" spans="1:15" x14ac:dyDescent="0.25">
      <c r="A1037" s="1">
        <v>46066.125</v>
      </c>
      <c r="B1037" s="2">
        <v>2026</v>
      </c>
      <c r="C1037" s="2">
        <v>2</v>
      </c>
      <c r="D1037" s="2">
        <v>13</v>
      </c>
      <c r="E1037" s="2">
        <v>3</v>
      </c>
      <c r="F1037" s="3"/>
      <c r="G1037" s="3">
        <v>0</v>
      </c>
      <c r="H1037" s="3"/>
      <c r="I1037" s="3">
        <v>0</v>
      </c>
      <c r="J1037" s="3"/>
      <c r="K1037" s="3"/>
      <c r="L1037" s="3"/>
      <c r="M1037" s="3">
        <v>0</v>
      </c>
      <c r="N1037" s="3">
        <v>0</v>
      </c>
      <c r="O1037" s="3">
        <v>0</v>
      </c>
    </row>
    <row r="1038" spans="1:15" x14ac:dyDescent="0.25">
      <c r="A1038" s="1">
        <v>46066.166666666664</v>
      </c>
      <c r="B1038" s="2">
        <v>2026</v>
      </c>
      <c r="C1038" s="2">
        <v>2</v>
      </c>
      <c r="D1038" s="2">
        <v>13</v>
      </c>
      <c r="E1038" s="2">
        <v>4</v>
      </c>
      <c r="F1038" s="3">
        <v>0</v>
      </c>
      <c r="G1038" s="3">
        <v>0</v>
      </c>
      <c r="H1038" s="3"/>
      <c r="I1038" s="3">
        <v>0</v>
      </c>
      <c r="J1038" s="3"/>
      <c r="K1038" s="3"/>
      <c r="L1038" s="3"/>
      <c r="M1038" s="3">
        <v>0</v>
      </c>
      <c r="N1038" s="3">
        <v>0</v>
      </c>
      <c r="O1038" s="3">
        <v>0</v>
      </c>
    </row>
    <row r="1039" spans="1:15" x14ac:dyDescent="0.25">
      <c r="A1039" s="1">
        <v>46066.208333333336</v>
      </c>
      <c r="B1039" s="2">
        <v>2026</v>
      </c>
      <c r="C1039" s="2">
        <v>2</v>
      </c>
      <c r="D1039" s="2">
        <v>13</v>
      </c>
      <c r="E1039" s="2">
        <v>5</v>
      </c>
      <c r="F1039" s="3">
        <v>0</v>
      </c>
      <c r="G1039" s="3">
        <v>0</v>
      </c>
      <c r="H1039" s="3"/>
      <c r="I1039" s="3">
        <v>0</v>
      </c>
      <c r="J1039" s="3"/>
      <c r="K1039" s="3"/>
      <c r="L1039" s="3"/>
      <c r="M1039" s="3">
        <v>0</v>
      </c>
      <c r="N1039" s="3">
        <v>0</v>
      </c>
      <c r="O1039" s="3">
        <v>0</v>
      </c>
    </row>
    <row r="1040" spans="1:15" x14ac:dyDescent="0.25">
      <c r="A1040" s="1">
        <v>46066.25</v>
      </c>
      <c r="B1040" s="2">
        <v>2026</v>
      </c>
      <c r="C1040" s="2">
        <v>2</v>
      </c>
      <c r="D1040" s="2">
        <v>13</v>
      </c>
      <c r="E1040" s="2">
        <v>6</v>
      </c>
      <c r="F1040" s="3">
        <v>0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3">
        <v>0</v>
      </c>
      <c r="M1040" s="3">
        <v>0</v>
      </c>
      <c r="N1040" s="3">
        <v>0</v>
      </c>
      <c r="O1040" s="3">
        <v>0</v>
      </c>
    </row>
    <row r="1041" spans="1:15" x14ac:dyDescent="0.25">
      <c r="A1041" s="1">
        <v>46066.291666666664</v>
      </c>
      <c r="B1041" s="2">
        <v>2026</v>
      </c>
      <c r="C1041" s="2">
        <v>2</v>
      </c>
      <c r="D1041" s="2">
        <v>13</v>
      </c>
      <c r="E1041" s="2">
        <v>7</v>
      </c>
      <c r="F1041" s="3">
        <v>6.1798325322282049E-2</v>
      </c>
      <c r="G1041" s="3">
        <v>2.2028005033814812E-2</v>
      </c>
      <c r="H1041" s="3">
        <v>0.32502344775839431</v>
      </c>
      <c r="I1041" s="3">
        <v>1.5826043364962086E-2</v>
      </c>
      <c r="J1041" s="3">
        <v>0</v>
      </c>
      <c r="K1041" s="3">
        <v>0</v>
      </c>
      <c r="L1041" s="3">
        <v>0.35298500334320376</v>
      </c>
      <c r="M1041" s="3">
        <v>1.1161517582116046E-2</v>
      </c>
      <c r="N1041" s="3">
        <v>0</v>
      </c>
      <c r="O1041" s="3">
        <v>8.7646926933863681E-2</v>
      </c>
    </row>
    <row r="1042" spans="1:15" x14ac:dyDescent="0.25">
      <c r="A1042" s="1">
        <v>46066.333333333336</v>
      </c>
      <c r="B1042" s="2">
        <v>2026</v>
      </c>
      <c r="C1042" s="2">
        <v>2</v>
      </c>
      <c r="D1042" s="2">
        <v>13</v>
      </c>
      <c r="E1042" s="2">
        <v>8</v>
      </c>
      <c r="F1042" s="3">
        <v>0.29002418484594483</v>
      </c>
      <c r="G1042" s="3">
        <v>0</v>
      </c>
      <c r="H1042" s="3">
        <v>4.2758120923784532E-2</v>
      </c>
      <c r="I1042" s="3">
        <v>0</v>
      </c>
      <c r="J1042" s="3">
        <v>0</v>
      </c>
      <c r="K1042" s="3">
        <v>0</v>
      </c>
      <c r="L1042" s="3">
        <v>0</v>
      </c>
      <c r="M1042" s="3">
        <v>3.9945592695662278E-3</v>
      </c>
      <c r="N1042" s="3">
        <v>3.94860841584464E-2</v>
      </c>
      <c r="O1042" s="3">
        <v>4.1806994355304668E-2</v>
      </c>
    </row>
    <row r="1043" spans="1:15" x14ac:dyDescent="0.25">
      <c r="A1043" s="1">
        <v>46066.375</v>
      </c>
      <c r="B1043" s="2">
        <v>2026</v>
      </c>
      <c r="C1043" s="2">
        <v>2</v>
      </c>
      <c r="D1043" s="2">
        <v>13</v>
      </c>
      <c r="E1043" s="2">
        <v>9</v>
      </c>
      <c r="F1043" s="3">
        <v>0</v>
      </c>
      <c r="G1043" s="3">
        <v>0</v>
      </c>
      <c r="H1043" s="3">
        <v>0.2237436689672842</v>
      </c>
      <c r="I1043" s="3">
        <v>0</v>
      </c>
      <c r="J1043" s="3">
        <v>0</v>
      </c>
      <c r="K1043" s="3">
        <v>0</v>
      </c>
      <c r="L1043" s="3">
        <v>0</v>
      </c>
      <c r="M1043" s="3">
        <v>0</v>
      </c>
      <c r="N1043" s="3">
        <v>0</v>
      </c>
      <c r="O1043" s="3">
        <v>2.4860407663031579E-2</v>
      </c>
    </row>
    <row r="1044" spans="1:15" x14ac:dyDescent="0.25">
      <c r="A1044" s="1">
        <v>46066.416666666664</v>
      </c>
      <c r="B1044" s="2">
        <v>2026</v>
      </c>
      <c r="C1044" s="2">
        <v>2</v>
      </c>
      <c r="D1044" s="2">
        <v>13</v>
      </c>
      <c r="E1044" s="2">
        <v>10</v>
      </c>
      <c r="F1044" s="3">
        <v>0</v>
      </c>
      <c r="G1044" s="3">
        <v>0</v>
      </c>
      <c r="H1044" s="3">
        <v>0.36777956081134111</v>
      </c>
      <c r="I1044" s="3">
        <v>0</v>
      </c>
      <c r="J1044" s="3">
        <v>0</v>
      </c>
      <c r="K1044" s="3">
        <v>0</v>
      </c>
      <c r="L1044" s="3">
        <v>0</v>
      </c>
      <c r="M1044" s="3">
        <v>0</v>
      </c>
      <c r="N1044" s="3">
        <v>0</v>
      </c>
      <c r="O1044" s="3">
        <v>4.0864395645704571E-2</v>
      </c>
    </row>
    <row r="1045" spans="1:15" x14ac:dyDescent="0.25">
      <c r="A1045" s="1">
        <v>46066.458333333336</v>
      </c>
      <c r="B1045" s="2">
        <v>2026</v>
      </c>
      <c r="C1045" s="2">
        <v>2</v>
      </c>
      <c r="D1045" s="2">
        <v>13</v>
      </c>
      <c r="E1045" s="2">
        <v>11</v>
      </c>
      <c r="F1045" s="3">
        <v>0.15488445479209559</v>
      </c>
      <c r="G1045" s="3">
        <v>0</v>
      </c>
      <c r="H1045" s="3">
        <v>0.38412576991814884</v>
      </c>
      <c r="I1045" s="3">
        <v>0</v>
      </c>
      <c r="J1045" s="3">
        <v>0.2234412576520875</v>
      </c>
      <c r="K1045" s="3">
        <v>0</v>
      </c>
      <c r="L1045" s="3">
        <v>0.21631994787000086</v>
      </c>
      <c r="M1045" s="3">
        <v>0</v>
      </c>
      <c r="N1045" s="3">
        <v>0</v>
      </c>
      <c r="O1045" s="3">
        <v>0.10875238113692587</v>
      </c>
    </row>
    <row r="1046" spans="1:15" x14ac:dyDescent="0.25">
      <c r="A1046" s="1">
        <v>46066.5</v>
      </c>
      <c r="B1046" s="2">
        <v>2026</v>
      </c>
      <c r="C1046" s="2">
        <v>2</v>
      </c>
      <c r="D1046" s="2">
        <v>13</v>
      </c>
      <c r="E1046" s="2">
        <v>12</v>
      </c>
      <c r="F1046" s="3">
        <v>0.23855317386570915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3">
        <v>0.16127737915407855</v>
      </c>
      <c r="M1046" s="3">
        <v>0</v>
      </c>
      <c r="N1046" s="3">
        <v>0</v>
      </c>
      <c r="O1046" s="3">
        <v>4.4425617002198631E-2</v>
      </c>
    </row>
    <row r="1047" spans="1:15" x14ac:dyDescent="0.25">
      <c r="A1047" s="1">
        <v>46066.541666666664</v>
      </c>
      <c r="B1047" s="2">
        <v>2026</v>
      </c>
      <c r="C1047" s="2">
        <v>2</v>
      </c>
      <c r="D1047" s="2">
        <v>13</v>
      </c>
      <c r="E1047" s="2">
        <v>13</v>
      </c>
      <c r="F1047" s="3">
        <v>0.18793876202507426</v>
      </c>
      <c r="G1047" s="3">
        <v>8.1182739251404207E-2</v>
      </c>
      <c r="H1047" s="3">
        <v>0</v>
      </c>
      <c r="I1047" s="3">
        <v>9.4093120708531652E-2</v>
      </c>
      <c r="J1047" s="3">
        <v>0</v>
      </c>
      <c r="K1047" s="3">
        <v>0</v>
      </c>
      <c r="L1047" s="3">
        <v>8.2410818002204095E-2</v>
      </c>
      <c r="M1047" s="3">
        <v>0</v>
      </c>
      <c r="N1047" s="3">
        <v>0</v>
      </c>
      <c r="O1047" s="3">
        <v>4.9513937776357132E-2</v>
      </c>
    </row>
    <row r="1048" spans="1:15" x14ac:dyDescent="0.25">
      <c r="A1048" s="1">
        <v>46066.583333333336</v>
      </c>
      <c r="B1048" s="2">
        <v>2026</v>
      </c>
      <c r="C1048" s="2">
        <v>2</v>
      </c>
      <c r="D1048" s="2">
        <v>13</v>
      </c>
      <c r="E1048" s="2">
        <v>14</v>
      </c>
      <c r="F1048" s="3">
        <v>3.9838135963577805E-2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3">
        <v>4.810355207706201E-2</v>
      </c>
      <c r="M1048" s="3">
        <v>0</v>
      </c>
      <c r="N1048" s="3">
        <v>0</v>
      </c>
      <c r="O1048" s="3">
        <v>9.7712986711822013E-3</v>
      </c>
    </row>
    <row r="1049" spans="1:15" x14ac:dyDescent="0.25">
      <c r="A1049" s="1">
        <v>46066.625</v>
      </c>
      <c r="B1049" s="2">
        <v>2026</v>
      </c>
      <c r="C1049" s="2">
        <v>2</v>
      </c>
      <c r="D1049" s="2">
        <v>13</v>
      </c>
      <c r="E1049" s="2">
        <v>15</v>
      </c>
      <c r="F1049" s="3">
        <v>0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3">
        <v>0</v>
      </c>
      <c r="M1049" s="3">
        <v>0</v>
      </c>
      <c r="N1049" s="3">
        <v>0</v>
      </c>
      <c r="O1049" s="3">
        <v>0</v>
      </c>
    </row>
    <row r="1050" spans="1:15" x14ac:dyDescent="0.25">
      <c r="A1050" s="1">
        <v>46066.666666666664</v>
      </c>
      <c r="B1050" s="2">
        <v>2026</v>
      </c>
      <c r="C1050" s="2">
        <v>2</v>
      </c>
      <c r="D1050" s="2">
        <v>13</v>
      </c>
      <c r="E1050" s="2">
        <v>16</v>
      </c>
      <c r="F1050" s="3">
        <v>0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3">
        <v>0</v>
      </c>
      <c r="M1050" s="3">
        <v>0</v>
      </c>
      <c r="N1050" s="3">
        <v>0</v>
      </c>
      <c r="O1050" s="3">
        <v>0</v>
      </c>
    </row>
    <row r="1051" spans="1:15" x14ac:dyDescent="0.25">
      <c r="A1051" s="1">
        <v>46066.708333333336</v>
      </c>
      <c r="B1051" s="2">
        <v>2026</v>
      </c>
      <c r="C1051" s="2">
        <v>2</v>
      </c>
      <c r="D1051" s="2">
        <v>13</v>
      </c>
      <c r="E1051" s="2">
        <v>17</v>
      </c>
      <c r="F1051" s="3">
        <v>0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3">
        <v>0</v>
      </c>
      <c r="M1051" s="3">
        <v>0</v>
      </c>
      <c r="N1051" s="3">
        <v>0</v>
      </c>
      <c r="O1051" s="3">
        <v>0</v>
      </c>
    </row>
    <row r="1052" spans="1:15" x14ac:dyDescent="0.25">
      <c r="A1052" s="1">
        <v>46066.75</v>
      </c>
      <c r="B1052" s="2">
        <v>2026</v>
      </c>
      <c r="C1052" s="2">
        <v>2</v>
      </c>
      <c r="D1052" s="2">
        <v>13</v>
      </c>
      <c r="E1052" s="2">
        <v>18</v>
      </c>
      <c r="F1052" s="3">
        <v>0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3">
        <v>0</v>
      </c>
      <c r="M1052" s="3">
        <v>0</v>
      </c>
      <c r="N1052" s="3">
        <v>0</v>
      </c>
      <c r="O1052" s="3">
        <v>0</v>
      </c>
    </row>
    <row r="1053" spans="1:15" x14ac:dyDescent="0.25">
      <c r="A1053" s="1">
        <v>46066.791666666664</v>
      </c>
      <c r="B1053" s="2">
        <v>2026</v>
      </c>
      <c r="C1053" s="2">
        <v>2</v>
      </c>
      <c r="D1053" s="2">
        <v>13</v>
      </c>
      <c r="E1053" s="2">
        <v>19</v>
      </c>
      <c r="F1053" s="3">
        <v>0</v>
      </c>
      <c r="G1053" s="3">
        <v>0</v>
      </c>
      <c r="H1053" s="3"/>
      <c r="I1053" s="3">
        <v>0</v>
      </c>
      <c r="J1053" s="3"/>
      <c r="K1053" s="3"/>
      <c r="L1053" s="3"/>
      <c r="M1053" s="3">
        <v>0</v>
      </c>
      <c r="N1053" s="3">
        <v>0</v>
      </c>
      <c r="O1053" s="3">
        <v>0</v>
      </c>
    </row>
    <row r="1054" spans="1:15" x14ac:dyDescent="0.25">
      <c r="A1054" s="1">
        <v>46066.833333333336</v>
      </c>
      <c r="B1054" s="2">
        <v>2026</v>
      </c>
      <c r="C1054" s="2">
        <v>2</v>
      </c>
      <c r="D1054" s="2">
        <v>13</v>
      </c>
      <c r="E1054" s="2">
        <v>20</v>
      </c>
      <c r="F1054" s="3"/>
      <c r="G1054" s="3">
        <v>0</v>
      </c>
      <c r="H1054" s="3"/>
      <c r="I1054" s="3">
        <v>0</v>
      </c>
      <c r="J1054" s="3"/>
      <c r="K1054" s="3"/>
      <c r="L1054" s="3"/>
      <c r="M1054" s="3">
        <v>0</v>
      </c>
      <c r="N1054" s="3">
        <v>0</v>
      </c>
      <c r="O1054" s="3">
        <v>0</v>
      </c>
    </row>
    <row r="1055" spans="1:15" x14ac:dyDescent="0.25">
      <c r="A1055" s="1">
        <v>46066.875</v>
      </c>
      <c r="B1055" s="2">
        <v>2026</v>
      </c>
      <c r="C1055" s="2">
        <v>2</v>
      </c>
      <c r="D1055" s="2">
        <v>13</v>
      </c>
      <c r="E1055" s="2">
        <v>21</v>
      </c>
      <c r="F1055" s="3"/>
      <c r="G1055" s="3">
        <v>0</v>
      </c>
      <c r="H1055" s="3"/>
      <c r="I1055" s="3">
        <v>0</v>
      </c>
      <c r="J1055" s="3"/>
      <c r="K1055" s="3"/>
      <c r="L1055" s="3"/>
      <c r="M1055" s="3">
        <v>0</v>
      </c>
      <c r="N1055" s="3">
        <v>0</v>
      </c>
      <c r="O1055" s="3">
        <v>0</v>
      </c>
    </row>
    <row r="1056" spans="1:15" x14ac:dyDescent="0.25">
      <c r="A1056" s="1">
        <v>46066.916666666664</v>
      </c>
      <c r="B1056" s="2">
        <v>2026</v>
      </c>
      <c r="C1056" s="2">
        <v>2</v>
      </c>
      <c r="D1056" s="2">
        <v>13</v>
      </c>
      <c r="E1056" s="2">
        <v>22</v>
      </c>
      <c r="F1056" s="3"/>
      <c r="G1056" s="3">
        <v>0.98761988304093573</v>
      </c>
      <c r="H1056" s="3"/>
      <c r="I1056" s="3">
        <v>0</v>
      </c>
      <c r="J1056" s="3"/>
      <c r="K1056" s="3"/>
      <c r="L1056" s="3"/>
      <c r="M1056" s="3">
        <v>0.5</v>
      </c>
      <c r="N1056" s="3">
        <v>0.49975341375838445</v>
      </c>
      <c r="O1056" s="3">
        <v>0.49684332419983002</v>
      </c>
    </row>
    <row r="1057" spans="1:15" x14ac:dyDescent="0.25">
      <c r="A1057" s="1">
        <v>46066.958333333336</v>
      </c>
      <c r="B1057" s="2">
        <v>2026</v>
      </c>
      <c r="C1057" s="2">
        <v>2</v>
      </c>
      <c r="D1057" s="2">
        <v>13</v>
      </c>
      <c r="E1057" s="2">
        <v>23</v>
      </c>
      <c r="F1057" s="3"/>
      <c r="G1057" s="3">
        <v>1</v>
      </c>
      <c r="H1057" s="3"/>
      <c r="I1057" s="3">
        <v>0</v>
      </c>
      <c r="J1057" s="3"/>
      <c r="K1057" s="3"/>
      <c r="L1057" s="3"/>
      <c r="M1057" s="3">
        <v>1</v>
      </c>
      <c r="N1057" s="3">
        <v>1</v>
      </c>
      <c r="O1057" s="3">
        <v>0.75</v>
      </c>
    </row>
    <row r="1058" spans="1:15" x14ac:dyDescent="0.25">
      <c r="A1058" s="1">
        <v>46067</v>
      </c>
      <c r="B1058" s="2">
        <v>2026</v>
      </c>
      <c r="C1058" s="2">
        <v>2</v>
      </c>
      <c r="D1058" s="2">
        <v>14</v>
      </c>
      <c r="E1058" s="2">
        <v>0</v>
      </c>
      <c r="F1058" s="3"/>
      <c r="G1058" s="3">
        <v>0</v>
      </c>
      <c r="H1058" s="3"/>
      <c r="I1058" s="3">
        <v>0</v>
      </c>
      <c r="J1058" s="3"/>
      <c r="K1058" s="3"/>
      <c r="L1058" s="3"/>
      <c r="M1058" s="3">
        <v>0</v>
      </c>
      <c r="N1058" s="3">
        <v>0</v>
      </c>
      <c r="O1058" s="3">
        <v>0</v>
      </c>
    </row>
    <row r="1059" spans="1:15" x14ac:dyDescent="0.25">
      <c r="A1059" s="1">
        <v>46067.041666666664</v>
      </c>
      <c r="B1059" s="2">
        <v>2026</v>
      </c>
      <c r="C1059" s="2">
        <v>2</v>
      </c>
      <c r="D1059" s="2">
        <v>14</v>
      </c>
      <c r="E1059" s="2">
        <v>1</v>
      </c>
      <c r="F1059" s="3"/>
      <c r="G1059" s="3">
        <v>0</v>
      </c>
      <c r="H1059" s="3"/>
      <c r="I1059" s="3">
        <v>0</v>
      </c>
      <c r="J1059" s="3"/>
      <c r="K1059" s="3"/>
      <c r="L1059" s="3"/>
      <c r="M1059" s="3">
        <v>0</v>
      </c>
      <c r="N1059" s="3">
        <v>0</v>
      </c>
      <c r="O1059" s="3">
        <v>0</v>
      </c>
    </row>
    <row r="1060" spans="1:15" x14ac:dyDescent="0.25">
      <c r="A1060" s="1">
        <v>46067.083333333336</v>
      </c>
      <c r="B1060" s="2">
        <v>2026</v>
      </c>
      <c r="C1060" s="2">
        <v>2</v>
      </c>
      <c r="D1060" s="2">
        <v>14</v>
      </c>
      <c r="E1060" s="2">
        <v>2</v>
      </c>
      <c r="F1060" s="3"/>
      <c r="G1060" s="3">
        <v>0</v>
      </c>
      <c r="H1060" s="3"/>
      <c r="I1060" s="3">
        <v>0</v>
      </c>
      <c r="J1060" s="3"/>
      <c r="K1060" s="3"/>
      <c r="L1060" s="3"/>
      <c r="M1060" s="3">
        <v>0</v>
      </c>
      <c r="N1060" s="3">
        <v>0</v>
      </c>
      <c r="O1060" s="3">
        <v>0</v>
      </c>
    </row>
    <row r="1061" spans="1:15" x14ac:dyDescent="0.25">
      <c r="A1061" s="1">
        <v>46067.125</v>
      </c>
      <c r="B1061" s="2">
        <v>2026</v>
      </c>
      <c r="C1061" s="2">
        <v>2</v>
      </c>
      <c r="D1061" s="2">
        <v>14</v>
      </c>
      <c r="E1061" s="2">
        <v>3</v>
      </c>
      <c r="F1061" s="3"/>
      <c r="G1061" s="3">
        <v>0</v>
      </c>
      <c r="H1061" s="3"/>
      <c r="I1061" s="3">
        <v>0</v>
      </c>
      <c r="J1061" s="3"/>
      <c r="K1061" s="3"/>
      <c r="L1061" s="3"/>
      <c r="M1061" s="3">
        <v>0</v>
      </c>
      <c r="N1061" s="3">
        <v>0</v>
      </c>
      <c r="O1061" s="3">
        <v>0</v>
      </c>
    </row>
    <row r="1062" spans="1:15" x14ac:dyDescent="0.25">
      <c r="A1062" s="1">
        <v>46067.166666666664</v>
      </c>
      <c r="B1062" s="2">
        <v>2026</v>
      </c>
      <c r="C1062" s="2">
        <v>2</v>
      </c>
      <c r="D1062" s="2">
        <v>14</v>
      </c>
      <c r="E1062" s="2">
        <v>4</v>
      </c>
      <c r="F1062" s="3">
        <v>0</v>
      </c>
      <c r="G1062" s="3">
        <v>0</v>
      </c>
      <c r="H1062" s="3"/>
      <c r="I1062" s="3">
        <v>0</v>
      </c>
      <c r="J1062" s="3"/>
      <c r="K1062" s="3"/>
      <c r="L1062" s="3"/>
      <c r="M1062" s="3">
        <v>0</v>
      </c>
      <c r="N1062" s="3">
        <v>0</v>
      </c>
      <c r="O1062" s="3">
        <v>0</v>
      </c>
    </row>
    <row r="1063" spans="1:15" x14ac:dyDescent="0.25">
      <c r="A1063" s="1">
        <v>46067.208333333336</v>
      </c>
      <c r="B1063" s="2">
        <v>2026</v>
      </c>
      <c r="C1063" s="2">
        <v>2</v>
      </c>
      <c r="D1063" s="2">
        <v>14</v>
      </c>
      <c r="E1063" s="2">
        <v>5</v>
      </c>
      <c r="F1063" s="3">
        <v>0</v>
      </c>
      <c r="G1063" s="3">
        <v>0</v>
      </c>
      <c r="H1063" s="3"/>
      <c r="I1063" s="3">
        <v>0</v>
      </c>
      <c r="J1063" s="3"/>
      <c r="K1063" s="3"/>
      <c r="L1063" s="3"/>
      <c r="M1063" s="3">
        <v>0</v>
      </c>
      <c r="N1063" s="3">
        <v>0</v>
      </c>
      <c r="O1063" s="3">
        <v>0</v>
      </c>
    </row>
    <row r="1064" spans="1:15" x14ac:dyDescent="0.25">
      <c r="A1064" s="1">
        <v>46067.25</v>
      </c>
      <c r="B1064" s="2">
        <v>2026</v>
      </c>
      <c r="C1064" s="2">
        <v>2</v>
      </c>
      <c r="D1064" s="2">
        <v>14</v>
      </c>
      <c r="E1064" s="2">
        <v>6</v>
      </c>
      <c r="F1064" s="3">
        <v>0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3">
        <v>0</v>
      </c>
      <c r="M1064" s="3">
        <v>0</v>
      </c>
      <c r="N1064" s="3">
        <v>0</v>
      </c>
      <c r="O1064" s="3">
        <v>0</v>
      </c>
    </row>
    <row r="1065" spans="1:15" x14ac:dyDescent="0.25">
      <c r="A1065" s="1">
        <v>46067.291666666664</v>
      </c>
      <c r="B1065" s="2">
        <v>2026</v>
      </c>
      <c r="C1065" s="2">
        <v>2</v>
      </c>
      <c r="D1065" s="2">
        <v>14</v>
      </c>
      <c r="E1065" s="2">
        <v>7</v>
      </c>
      <c r="F1065" s="3">
        <v>0.16625217896571759</v>
      </c>
      <c r="G1065" s="3">
        <v>0</v>
      </c>
      <c r="H1065" s="3">
        <v>0.11552297004146415</v>
      </c>
      <c r="I1065" s="3">
        <v>0</v>
      </c>
      <c r="J1065" s="3">
        <v>0.31979428393567638</v>
      </c>
      <c r="K1065" s="3">
        <v>0</v>
      </c>
      <c r="L1065" s="3">
        <v>0.2231976201586561</v>
      </c>
      <c r="M1065" s="3">
        <v>0</v>
      </c>
      <c r="N1065" s="3">
        <v>0</v>
      </c>
      <c r="O1065" s="3">
        <v>9.1640783677946022E-2</v>
      </c>
    </row>
    <row r="1066" spans="1:15" x14ac:dyDescent="0.25">
      <c r="A1066" s="1">
        <v>46067.333333333336</v>
      </c>
      <c r="B1066" s="2">
        <v>2026</v>
      </c>
      <c r="C1066" s="2">
        <v>2</v>
      </c>
      <c r="D1066" s="2">
        <v>14</v>
      </c>
      <c r="E1066" s="2">
        <v>8</v>
      </c>
      <c r="F1066" s="3">
        <v>0.38644018135827607</v>
      </c>
      <c r="G1066" s="3">
        <v>3.0195229483744125E-2</v>
      </c>
      <c r="H1066" s="3">
        <v>0.1616570592002928</v>
      </c>
      <c r="I1066" s="3">
        <v>0</v>
      </c>
      <c r="J1066" s="3">
        <v>0</v>
      </c>
      <c r="K1066" s="3">
        <v>0</v>
      </c>
      <c r="L1066" s="3">
        <v>0.4814452784570265</v>
      </c>
      <c r="M1066" s="3">
        <v>0</v>
      </c>
      <c r="N1066" s="3">
        <v>4.7590034908176371E-2</v>
      </c>
      <c r="O1066" s="3">
        <v>0.12303642037861288</v>
      </c>
    </row>
    <row r="1067" spans="1:15" x14ac:dyDescent="0.25">
      <c r="A1067" s="1">
        <v>46067.375</v>
      </c>
      <c r="B1067" s="2">
        <v>2026</v>
      </c>
      <c r="C1067" s="2">
        <v>2</v>
      </c>
      <c r="D1067" s="2">
        <v>14</v>
      </c>
      <c r="E1067" s="2">
        <v>9</v>
      </c>
      <c r="F1067" s="3">
        <v>0.43441379822773435</v>
      </c>
      <c r="G1067" s="3">
        <v>7.6254210681231005E-2</v>
      </c>
      <c r="H1067" s="3">
        <v>0.55694268255102553</v>
      </c>
      <c r="I1067" s="3">
        <v>1.8890095195223004E-2</v>
      </c>
      <c r="J1067" s="3">
        <v>0</v>
      </c>
      <c r="K1067" s="3">
        <v>0</v>
      </c>
      <c r="L1067" s="3">
        <v>0.73572531737340374</v>
      </c>
      <c r="M1067" s="3">
        <v>8.9262945680545297E-2</v>
      </c>
      <c r="N1067" s="3">
        <v>0.44479712229216106</v>
      </c>
      <c r="O1067" s="3">
        <v>0.26180957466681382</v>
      </c>
    </row>
    <row r="1068" spans="1:15" x14ac:dyDescent="0.25">
      <c r="A1068" s="1">
        <v>46067.416666666664</v>
      </c>
      <c r="B1068" s="2">
        <v>2026</v>
      </c>
      <c r="C1068" s="2">
        <v>2</v>
      </c>
      <c r="D1068" s="2">
        <v>14</v>
      </c>
      <c r="E1068" s="2">
        <v>10</v>
      </c>
      <c r="F1068" s="3">
        <v>0.45271800958979758</v>
      </c>
      <c r="G1068" s="3">
        <v>0.37645493155222692</v>
      </c>
      <c r="H1068" s="3">
        <v>0.63213200169348616</v>
      </c>
      <c r="I1068" s="3">
        <v>0</v>
      </c>
      <c r="J1068" s="3">
        <v>0</v>
      </c>
      <c r="K1068" s="3">
        <v>0</v>
      </c>
      <c r="L1068" s="3">
        <v>0.73558693769063754</v>
      </c>
      <c r="M1068" s="3">
        <v>0</v>
      </c>
      <c r="N1068" s="3">
        <v>0</v>
      </c>
      <c r="O1068" s="3">
        <v>0.2440990978362387</v>
      </c>
    </row>
    <row r="1069" spans="1:15" x14ac:dyDescent="0.25">
      <c r="A1069" s="1">
        <v>46067.458333333336</v>
      </c>
      <c r="B1069" s="2">
        <v>2026</v>
      </c>
      <c r="C1069" s="2">
        <v>2</v>
      </c>
      <c r="D1069" s="2">
        <v>14</v>
      </c>
      <c r="E1069" s="2">
        <v>11</v>
      </c>
      <c r="F1069" s="3">
        <v>0.41404292138855869</v>
      </c>
      <c r="G1069" s="3">
        <v>0.29619038635145223</v>
      </c>
      <c r="H1069" s="3">
        <v>0.61316062185312636</v>
      </c>
      <c r="I1069" s="3">
        <v>0</v>
      </c>
      <c r="J1069" s="3">
        <v>0</v>
      </c>
      <c r="K1069" s="3">
        <v>0</v>
      </c>
      <c r="L1069" s="3">
        <v>0.68700382100668522</v>
      </c>
      <c r="M1069" s="3">
        <v>0</v>
      </c>
      <c r="N1069" s="3">
        <v>0</v>
      </c>
      <c r="O1069" s="3">
        <v>0.22337752784442472</v>
      </c>
    </row>
    <row r="1070" spans="1:15" x14ac:dyDescent="0.25">
      <c r="A1070" s="1">
        <v>46067.5</v>
      </c>
      <c r="B1070" s="2">
        <v>2026</v>
      </c>
      <c r="C1070" s="2">
        <v>2</v>
      </c>
      <c r="D1070" s="2">
        <v>14</v>
      </c>
      <c r="E1070" s="2">
        <v>12</v>
      </c>
      <c r="F1070" s="3">
        <v>0.40426564003311916</v>
      </c>
      <c r="G1070" s="3">
        <v>0.11540749293243305</v>
      </c>
      <c r="H1070" s="3">
        <v>0.59355819302910917</v>
      </c>
      <c r="I1070" s="3">
        <v>0</v>
      </c>
      <c r="J1070" s="3">
        <v>0.23981263027693156</v>
      </c>
      <c r="K1070" s="3">
        <v>0</v>
      </c>
      <c r="L1070" s="3">
        <v>0.3534435716644887</v>
      </c>
      <c r="M1070" s="3">
        <v>0</v>
      </c>
      <c r="N1070" s="3">
        <v>0</v>
      </c>
      <c r="O1070" s="3">
        <v>0.1896097253262313</v>
      </c>
    </row>
    <row r="1071" spans="1:15" x14ac:dyDescent="0.25">
      <c r="A1071" s="1">
        <v>46067.541666666664</v>
      </c>
      <c r="B1071" s="2">
        <v>2026</v>
      </c>
      <c r="C1071" s="2">
        <v>2</v>
      </c>
      <c r="D1071" s="2">
        <v>14</v>
      </c>
      <c r="E1071" s="2">
        <v>13</v>
      </c>
      <c r="F1071" s="3">
        <v>0.2249121033350992</v>
      </c>
      <c r="G1071" s="3">
        <v>0.37937077857031842</v>
      </c>
      <c r="H1071" s="3">
        <v>0.2738439182499729</v>
      </c>
      <c r="I1071" s="3">
        <v>0</v>
      </c>
      <c r="J1071" s="3">
        <v>9.6267855271889094E-2</v>
      </c>
      <c r="K1071" s="3">
        <v>0</v>
      </c>
      <c r="L1071" s="3">
        <v>0.2061142002188428</v>
      </c>
      <c r="M1071" s="3">
        <v>0</v>
      </c>
      <c r="N1071" s="3">
        <v>0.27704132204163995</v>
      </c>
      <c r="O1071" s="3">
        <v>0.16195001974308471</v>
      </c>
    </row>
    <row r="1072" spans="1:15" x14ac:dyDescent="0.25">
      <c r="A1072" s="1">
        <v>46067.583333333336</v>
      </c>
      <c r="B1072" s="2">
        <v>2026</v>
      </c>
      <c r="C1072" s="2">
        <v>2</v>
      </c>
      <c r="D1072" s="2">
        <v>14</v>
      </c>
      <c r="E1072" s="2">
        <v>14</v>
      </c>
      <c r="F1072" s="3">
        <v>7.1391529818496348E-3</v>
      </c>
      <c r="G1072" s="3">
        <v>0.39071606774246037</v>
      </c>
      <c r="H1072" s="3">
        <v>0</v>
      </c>
      <c r="I1072" s="3">
        <v>0</v>
      </c>
      <c r="J1072" s="3">
        <v>0</v>
      </c>
      <c r="K1072" s="3">
        <v>0</v>
      </c>
      <c r="L1072" s="3">
        <v>8.0636213245907598E-2</v>
      </c>
      <c r="M1072" s="3">
        <v>0</v>
      </c>
      <c r="N1072" s="3">
        <v>0</v>
      </c>
      <c r="O1072" s="3">
        <v>5.316571488557973E-2</v>
      </c>
    </row>
    <row r="1073" spans="1:15" x14ac:dyDescent="0.25">
      <c r="A1073" s="1">
        <v>46067.625</v>
      </c>
      <c r="B1073" s="2">
        <v>2026</v>
      </c>
      <c r="C1073" s="2">
        <v>2</v>
      </c>
      <c r="D1073" s="2">
        <v>14</v>
      </c>
      <c r="E1073" s="2">
        <v>15</v>
      </c>
      <c r="F1073" s="3">
        <v>0</v>
      </c>
      <c r="G1073" s="3">
        <v>0.2185751179861618</v>
      </c>
      <c r="H1073" s="3">
        <v>0</v>
      </c>
      <c r="I1073" s="3">
        <v>0</v>
      </c>
      <c r="J1073" s="3">
        <v>0</v>
      </c>
      <c r="K1073" s="3">
        <v>0</v>
      </c>
      <c r="L1073" s="3">
        <v>0</v>
      </c>
      <c r="M1073" s="3">
        <v>0</v>
      </c>
      <c r="N1073" s="3">
        <v>0</v>
      </c>
      <c r="O1073" s="3">
        <v>2.4286124220684643E-2</v>
      </c>
    </row>
    <row r="1074" spans="1:15" x14ac:dyDescent="0.25">
      <c r="A1074" s="1">
        <v>46067.666666666664</v>
      </c>
      <c r="B1074" s="2">
        <v>2026</v>
      </c>
      <c r="C1074" s="2">
        <v>2</v>
      </c>
      <c r="D1074" s="2">
        <v>14</v>
      </c>
      <c r="E1074" s="2">
        <v>16</v>
      </c>
      <c r="F1074" s="3">
        <v>0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3">
        <v>0</v>
      </c>
      <c r="M1074" s="3">
        <v>0</v>
      </c>
      <c r="N1074" s="3">
        <v>0</v>
      </c>
      <c r="O1074" s="3">
        <v>0</v>
      </c>
    </row>
    <row r="1075" spans="1:15" x14ac:dyDescent="0.25">
      <c r="A1075" s="1">
        <v>46067.708333333336</v>
      </c>
      <c r="B1075" s="2">
        <v>2026</v>
      </c>
      <c r="C1075" s="2">
        <v>2</v>
      </c>
      <c r="D1075" s="2">
        <v>14</v>
      </c>
      <c r="E1075" s="2">
        <v>17</v>
      </c>
      <c r="F1075" s="3">
        <v>0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3">
        <v>0</v>
      </c>
      <c r="M1075" s="3">
        <v>0</v>
      </c>
      <c r="N1075" s="3">
        <v>0</v>
      </c>
      <c r="O1075" s="3">
        <v>0</v>
      </c>
    </row>
    <row r="1076" spans="1:15" x14ac:dyDescent="0.25">
      <c r="A1076" s="1">
        <v>46067.75</v>
      </c>
      <c r="B1076" s="2">
        <v>2026</v>
      </c>
      <c r="C1076" s="2">
        <v>2</v>
      </c>
      <c r="D1076" s="2">
        <v>14</v>
      </c>
      <c r="E1076" s="2">
        <v>18</v>
      </c>
      <c r="F1076" s="3">
        <v>0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3">
        <v>0</v>
      </c>
      <c r="M1076" s="3">
        <v>0</v>
      </c>
      <c r="N1076" s="3">
        <v>0</v>
      </c>
      <c r="O1076" s="3">
        <v>0</v>
      </c>
    </row>
    <row r="1077" spans="1:15" x14ac:dyDescent="0.25">
      <c r="A1077" s="1">
        <v>46067.791666666664</v>
      </c>
      <c r="B1077" s="2">
        <v>2026</v>
      </c>
      <c r="C1077" s="2">
        <v>2</v>
      </c>
      <c r="D1077" s="2">
        <v>14</v>
      </c>
      <c r="E1077" s="2">
        <v>19</v>
      </c>
      <c r="F1077" s="3">
        <v>0</v>
      </c>
      <c r="G1077" s="3">
        <v>0</v>
      </c>
      <c r="H1077" s="3"/>
      <c r="I1077" s="3">
        <v>0</v>
      </c>
      <c r="J1077" s="3"/>
      <c r="K1077" s="3"/>
      <c r="L1077" s="3">
        <v>0</v>
      </c>
      <c r="M1077" s="3">
        <v>0</v>
      </c>
      <c r="N1077" s="3">
        <v>0</v>
      </c>
      <c r="O1077" s="3">
        <v>0</v>
      </c>
    </row>
    <row r="1078" spans="1:15" x14ac:dyDescent="0.25">
      <c r="A1078" s="1">
        <v>46067.833333333336</v>
      </c>
      <c r="B1078" s="2">
        <v>2026</v>
      </c>
      <c r="C1078" s="2">
        <v>2</v>
      </c>
      <c r="D1078" s="2">
        <v>14</v>
      </c>
      <c r="E1078" s="2">
        <v>20</v>
      </c>
      <c r="F1078" s="3"/>
      <c r="G1078" s="3">
        <v>0</v>
      </c>
      <c r="H1078" s="3"/>
      <c r="I1078" s="3">
        <v>0</v>
      </c>
      <c r="J1078" s="3"/>
      <c r="K1078" s="3"/>
      <c r="L1078" s="3"/>
      <c r="M1078" s="3">
        <v>0</v>
      </c>
      <c r="N1078" s="3">
        <v>0</v>
      </c>
      <c r="O1078" s="3">
        <v>0</v>
      </c>
    </row>
    <row r="1079" spans="1:15" x14ac:dyDescent="0.25">
      <c r="A1079" s="1">
        <v>46067.875</v>
      </c>
      <c r="B1079" s="2">
        <v>2026</v>
      </c>
      <c r="C1079" s="2">
        <v>2</v>
      </c>
      <c r="D1079" s="2">
        <v>14</v>
      </c>
      <c r="E1079" s="2">
        <v>21</v>
      </c>
      <c r="F1079" s="3"/>
      <c r="G1079" s="3">
        <v>0</v>
      </c>
      <c r="H1079" s="3"/>
      <c r="I1079" s="3">
        <v>0</v>
      </c>
      <c r="J1079" s="3"/>
      <c r="K1079" s="3"/>
      <c r="L1079" s="3"/>
      <c r="M1079" s="3">
        <v>0</v>
      </c>
      <c r="N1079" s="3">
        <v>0</v>
      </c>
      <c r="O1079" s="3">
        <v>0</v>
      </c>
    </row>
    <row r="1080" spans="1:15" x14ac:dyDescent="0.25">
      <c r="A1080" s="1">
        <v>46067.916666666664</v>
      </c>
      <c r="B1080" s="2">
        <v>2026</v>
      </c>
      <c r="C1080" s="2">
        <v>2</v>
      </c>
      <c r="D1080" s="2">
        <v>14</v>
      </c>
      <c r="E1080" s="2">
        <v>22</v>
      </c>
      <c r="F1080" s="3"/>
      <c r="G1080" s="3">
        <v>0</v>
      </c>
      <c r="H1080" s="3"/>
      <c r="I1080" s="3">
        <v>0</v>
      </c>
      <c r="J1080" s="3"/>
      <c r="K1080" s="3"/>
      <c r="L1080" s="3"/>
      <c r="M1080" s="3">
        <v>0</v>
      </c>
      <c r="N1080" s="3">
        <v>0</v>
      </c>
      <c r="O1080" s="3">
        <v>0</v>
      </c>
    </row>
    <row r="1081" spans="1:15" x14ac:dyDescent="0.25">
      <c r="A1081" s="1">
        <v>46067.958333333336</v>
      </c>
      <c r="B1081" s="2">
        <v>2026</v>
      </c>
      <c r="C1081" s="2">
        <v>2</v>
      </c>
      <c r="D1081" s="2">
        <v>14</v>
      </c>
      <c r="E1081" s="2">
        <v>23</v>
      </c>
      <c r="F1081" s="3"/>
      <c r="G1081" s="3">
        <v>0</v>
      </c>
      <c r="H1081" s="3"/>
      <c r="I1081" s="3">
        <v>0</v>
      </c>
      <c r="J1081" s="3"/>
      <c r="K1081" s="3"/>
      <c r="L1081" s="3"/>
      <c r="M1081" s="3">
        <v>0</v>
      </c>
      <c r="N1081" s="3">
        <v>0</v>
      </c>
      <c r="O1081" s="3">
        <v>0</v>
      </c>
    </row>
    <row r="1082" spans="1:15" x14ac:dyDescent="0.25">
      <c r="A1082" s="1">
        <v>46068</v>
      </c>
      <c r="B1082" s="2">
        <v>2026</v>
      </c>
      <c r="C1082" s="2">
        <v>2</v>
      </c>
      <c r="D1082" s="2">
        <v>15</v>
      </c>
      <c r="E1082" s="2">
        <v>0</v>
      </c>
      <c r="F1082" s="3"/>
      <c r="G1082" s="3">
        <v>0</v>
      </c>
      <c r="H1082" s="3"/>
      <c r="I1082" s="3">
        <v>0</v>
      </c>
      <c r="J1082" s="3"/>
      <c r="K1082" s="3"/>
      <c r="L1082" s="3"/>
      <c r="M1082" s="3">
        <v>0</v>
      </c>
      <c r="N1082" s="3">
        <v>0</v>
      </c>
      <c r="O1082" s="3">
        <v>0</v>
      </c>
    </row>
    <row r="1083" spans="1:15" x14ac:dyDescent="0.25">
      <c r="A1083" s="1">
        <v>46068.041666666664</v>
      </c>
      <c r="B1083" s="2">
        <v>2026</v>
      </c>
      <c r="C1083" s="2">
        <v>2</v>
      </c>
      <c r="D1083" s="2">
        <v>15</v>
      </c>
      <c r="E1083" s="2">
        <v>1</v>
      </c>
      <c r="F1083" s="3"/>
      <c r="G1083" s="3">
        <v>0</v>
      </c>
      <c r="H1083" s="3"/>
      <c r="I1083" s="3">
        <v>0</v>
      </c>
      <c r="J1083" s="3"/>
      <c r="K1083" s="3"/>
      <c r="L1083" s="3"/>
      <c r="M1083" s="3">
        <v>0</v>
      </c>
      <c r="N1083" s="3">
        <v>0</v>
      </c>
      <c r="O1083" s="3">
        <v>0</v>
      </c>
    </row>
    <row r="1084" spans="1:15" x14ac:dyDescent="0.25">
      <c r="A1084" s="1">
        <v>46068.083333333336</v>
      </c>
      <c r="B1084" s="2">
        <v>2026</v>
      </c>
      <c r="C1084" s="2">
        <v>2</v>
      </c>
      <c r="D1084" s="2">
        <v>15</v>
      </c>
      <c r="E1084" s="2">
        <v>2</v>
      </c>
      <c r="F1084" s="3"/>
      <c r="G1084" s="3">
        <v>0</v>
      </c>
      <c r="H1084" s="3"/>
      <c r="I1084" s="3">
        <v>0</v>
      </c>
      <c r="J1084" s="3"/>
      <c r="K1084" s="3"/>
      <c r="L1084" s="3"/>
      <c r="M1084" s="3">
        <v>0</v>
      </c>
      <c r="N1084" s="3">
        <v>0</v>
      </c>
      <c r="O1084" s="3">
        <v>0</v>
      </c>
    </row>
    <row r="1085" spans="1:15" x14ac:dyDescent="0.25">
      <c r="A1085" s="1">
        <v>46068.125</v>
      </c>
      <c r="B1085" s="2">
        <v>2026</v>
      </c>
      <c r="C1085" s="2">
        <v>2</v>
      </c>
      <c r="D1085" s="2">
        <v>15</v>
      </c>
      <c r="E1085" s="2">
        <v>3</v>
      </c>
      <c r="F1085" s="3"/>
      <c r="G1085" s="3">
        <v>0</v>
      </c>
      <c r="H1085" s="3"/>
      <c r="I1085" s="3">
        <v>0</v>
      </c>
      <c r="J1085" s="3"/>
      <c r="K1085" s="3"/>
      <c r="L1085" s="3"/>
      <c r="M1085" s="3">
        <v>0</v>
      </c>
      <c r="N1085" s="3">
        <v>0</v>
      </c>
      <c r="O1085" s="3">
        <v>0</v>
      </c>
    </row>
    <row r="1086" spans="1:15" x14ac:dyDescent="0.25">
      <c r="A1086" s="1">
        <v>46068.166666666664</v>
      </c>
      <c r="B1086" s="2">
        <v>2026</v>
      </c>
      <c r="C1086" s="2">
        <v>2</v>
      </c>
      <c r="D1086" s="2">
        <v>15</v>
      </c>
      <c r="E1086" s="2">
        <v>4</v>
      </c>
      <c r="F1086" s="3">
        <v>0</v>
      </c>
      <c r="G1086" s="3">
        <v>0</v>
      </c>
      <c r="H1086" s="3"/>
      <c r="I1086" s="3">
        <v>0</v>
      </c>
      <c r="J1086" s="3"/>
      <c r="K1086" s="3"/>
      <c r="L1086" s="3"/>
      <c r="M1086" s="3">
        <v>0</v>
      </c>
      <c r="N1086" s="3">
        <v>0</v>
      </c>
      <c r="O1086" s="3">
        <v>0</v>
      </c>
    </row>
    <row r="1087" spans="1:15" x14ac:dyDescent="0.25">
      <c r="A1087" s="1">
        <v>46068.208333333336</v>
      </c>
      <c r="B1087" s="2">
        <v>2026</v>
      </c>
      <c r="C1087" s="2">
        <v>2</v>
      </c>
      <c r="D1087" s="2">
        <v>15</v>
      </c>
      <c r="E1087" s="2">
        <v>5</v>
      </c>
      <c r="F1087" s="3">
        <v>0</v>
      </c>
      <c r="G1087" s="3">
        <v>0</v>
      </c>
      <c r="H1087" s="3"/>
      <c r="I1087" s="3">
        <v>0</v>
      </c>
      <c r="J1087" s="3"/>
      <c r="K1087" s="3"/>
      <c r="L1087" s="3"/>
      <c r="M1087" s="3">
        <v>0</v>
      </c>
      <c r="N1087" s="3">
        <v>0</v>
      </c>
      <c r="O1087" s="3">
        <v>0</v>
      </c>
    </row>
    <row r="1088" spans="1:15" x14ac:dyDescent="0.25">
      <c r="A1088" s="1">
        <v>46068.25</v>
      </c>
      <c r="B1088" s="2">
        <v>2026</v>
      </c>
      <c r="C1088" s="2">
        <v>2</v>
      </c>
      <c r="D1088" s="2">
        <v>15</v>
      </c>
      <c r="E1088" s="2">
        <v>6</v>
      </c>
      <c r="F1088" s="3">
        <v>0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3">
        <v>0</v>
      </c>
      <c r="M1088" s="3">
        <v>0</v>
      </c>
      <c r="N1088" s="3">
        <v>0</v>
      </c>
      <c r="O1088" s="3">
        <v>0</v>
      </c>
    </row>
    <row r="1089" spans="1:15" x14ac:dyDescent="0.25">
      <c r="A1089" s="1">
        <v>46068.291666666664</v>
      </c>
      <c r="B1089" s="2">
        <v>2026</v>
      </c>
      <c r="C1089" s="2">
        <v>2</v>
      </c>
      <c r="D1089" s="2">
        <v>15</v>
      </c>
      <c r="E1089" s="2">
        <v>7</v>
      </c>
      <c r="F1089" s="3">
        <v>0</v>
      </c>
      <c r="G1089" s="3">
        <v>2.3172514619882738E-3</v>
      </c>
      <c r="H1089" s="3">
        <v>0.12818957035093476</v>
      </c>
      <c r="I1089" s="3">
        <v>0</v>
      </c>
      <c r="J1089" s="3">
        <v>0</v>
      </c>
      <c r="K1089" s="3">
        <v>0.27669879785933205</v>
      </c>
      <c r="L1089" s="3">
        <v>0.21322679814627105</v>
      </c>
      <c r="M1089" s="3">
        <v>5.4039993564276655E-2</v>
      </c>
      <c r="N1089" s="3">
        <v>0.11656754082792256</v>
      </c>
      <c r="O1089" s="3">
        <v>8.789332802341393E-2</v>
      </c>
    </row>
    <row r="1090" spans="1:15" x14ac:dyDescent="0.25">
      <c r="A1090" s="1">
        <v>46068.333333333336</v>
      </c>
      <c r="B1090" s="2">
        <v>2026</v>
      </c>
      <c r="C1090" s="2">
        <v>2</v>
      </c>
      <c r="D1090" s="2">
        <v>15</v>
      </c>
      <c r="E1090" s="2">
        <v>8</v>
      </c>
      <c r="F1090" s="3">
        <v>0.63548707816589767</v>
      </c>
      <c r="G1090" s="3">
        <v>0.20253024785992582</v>
      </c>
      <c r="H1090" s="3">
        <v>0.66622841089765239</v>
      </c>
      <c r="I1090" s="3">
        <v>0</v>
      </c>
      <c r="J1090" s="3">
        <v>0.90342695606883572</v>
      </c>
      <c r="K1090" s="3">
        <v>0.66632727272727277</v>
      </c>
      <c r="L1090" s="3">
        <v>0.66270153068530657</v>
      </c>
      <c r="M1090" s="3">
        <v>0.28585664645845393</v>
      </c>
      <c r="N1090" s="3">
        <v>0.44570533604834012</v>
      </c>
      <c r="O1090" s="3">
        <v>0.49647371987907607</v>
      </c>
    </row>
    <row r="1091" spans="1:15" x14ac:dyDescent="0.25">
      <c r="A1091" s="1">
        <v>46068.375</v>
      </c>
      <c r="B1091" s="2">
        <v>2026</v>
      </c>
      <c r="C1091" s="2">
        <v>2</v>
      </c>
      <c r="D1091" s="2">
        <v>15</v>
      </c>
      <c r="E1091" s="2">
        <v>9</v>
      </c>
      <c r="F1091" s="3">
        <v>0.74761518482917444</v>
      </c>
      <c r="G1091" s="3">
        <v>0.46423559699605105</v>
      </c>
      <c r="H1091" s="3">
        <v>0.81701990970101968</v>
      </c>
      <c r="I1091" s="3">
        <v>0</v>
      </c>
      <c r="J1091" s="3">
        <v>0.91433750685939497</v>
      </c>
      <c r="K1091" s="3">
        <v>0.69832000000000005</v>
      </c>
      <c r="L1091" s="3">
        <v>0.7319006989070489</v>
      </c>
      <c r="M1091" s="3">
        <v>0.54169463226301806</v>
      </c>
      <c r="N1091" s="3">
        <v>0.39105906511161148</v>
      </c>
      <c r="O1091" s="3">
        <v>0.5895758438519243</v>
      </c>
    </row>
    <row r="1092" spans="1:15" x14ac:dyDescent="0.25">
      <c r="A1092" s="1">
        <v>46068.416666666664</v>
      </c>
      <c r="B1092" s="2">
        <v>2026</v>
      </c>
      <c r="C1092" s="2">
        <v>2</v>
      </c>
      <c r="D1092" s="2">
        <v>15</v>
      </c>
      <c r="E1092" s="2">
        <v>10</v>
      </c>
      <c r="F1092" s="3">
        <v>0.84260018382581059</v>
      </c>
      <c r="G1092" s="3">
        <v>0.49700868775054152</v>
      </c>
      <c r="H1092" s="3">
        <v>0.86865153848331822</v>
      </c>
      <c r="I1092" s="3">
        <v>0</v>
      </c>
      <c r="J1092" s="3">
        <v>0.92771662873254912</v>
      </c>
      <c r="K1092" s="3">
        <v>0.74967272727272727</v>
      </c>
      <c r="L1092" s="3">
        <v>0.78056373454608619</v>
      </c>
      <c r="M1092" s="3">
        <v>0.63848914227001474</v>
      </c>
      <c r="N1092" s="3">
        <v>0</v>
      </c>
      <c r="O1092" s="3">
        <v>0.58941140476456089</v>
      </c>
    </row>
    <row r="1093" spans="1:15" x14ac:dyDescent="0.25">
      <c r="A1093" s="1">
        <v>46068.458333333336</v>
      </c>
      <c r="B1093" s="2">
        <v>2026</v>
      </c>
      <c r="C1093" s="2">
        <v>2</v>
      </c>
      <c r="D1093" s="2">
        <v>15</v>
      </c>
      <c r="E1093" s="2">
        <v>11</v>
      </c>
      <c r="F1093" s="3">
        <v>0.83836115732727645</v>
      </c>
      <c r="G1093" s="3">
        <v>0.42123500794321489</v>
      </c>
      <c r="H1093" s="3">
        <v>0.84257038601553647</v>
      </c>
      <c r="I1093" s="3">
        <v>0</v>
      </c>
      <c r="J1093" s="3">
        <v>0.4625392837309717</v>
      </c>
      <c r="K1093" s="3">
        <v>0.74350545454545447</v>
      </c>
      <c r="L1093" s="3">
        <v>0.77548755366230937</v>
      </c>
      <c r="M1093" s="3">
        <v>0.57626397569578081</v>
      </c>
      <c r="N1093" s="3">
        <v>0</v>
      </c>
      <c r="O1093" s="3">
        <v>0.51777364654672708</v>
      </c>
    </row>
    <row r="1094" spans="1:15" x14ac:dyDescent="0.25">
      <c r="A1094" s="1">
        <v>46068.5</v>
      </c>
      <c r="B1094" s="2">
        <v>2026</v>
      </c>
      <c r="C1094" s="2">
        <v>2</v>
      </c>
      <c r="D1094" s="2">
        <v>15</v>
      </c>
      <c r="E1094" s="2">
        <v>12</v>
      </c>
      <c r="F1094" s="3">
        <v>0.79101408240987325</v>
      </c>
      <c r="G1094" s="3">
        <v>0.35696580259645849</v>
      </c>
      <c r="H1094" s="3">
        <v>0.82279762604583062</v>
      </c>
      <c r="I1094" s="3">
        <v>0</v>
      </c>
      <c r="J1094" s="3">
        <v>0</v>
      </c>
      <c r="K1094" s="3">
        <v>0.67777454545454541</v>
      </c>
      <c r="L1094" s="3">
        <v>0.73393610610348992</v>
      </c>
      <c r="M1094" s="3">
        <v>0.48713861146462778</v>
      </c>
      <c r="N1094" s="3">
        <v>0</v>
      </c>
      <c r="O1094" s="3">
        <v>0.42995853045275839</v>
      </c>
    </row>
    <row r="1095" spans="1:15" x14ac:dyDescent="0.25">
      <c r="A1095" s="1">
        <v>46068.541666666664</v>
      </c>
      <c r="B1095" s="2">
        <v>2026</v>
      </c>
      <c r="C1095" s="2">
        <v>2</v>
      </c>
      <c r="D1095" s="2">
        <v>15</v>
      </c>
      <c r="E1095" s="2">
        <v>13</v>
      </c>
      <c r="F1095" s="3">
        <v>0.67238962075035391</v>
      </c>
      <c r="G1095" s="3">
        <v>0.1492094646167266</v>
      </c>
      <c r="H1095" s="3">
        <v>0.69450517970466885</v>
      </c>
      <c r="I1095" s="3">
        <v>2.6216279432403015E-2</v>
      </c>
      <c r="J1095" s="3">
        <v>0</v>
      </c>
      <c r="K1095" s="3">
        <v>0.58957090909090915</v>
      </c>
      <c r="L1095" s="3">
        <v>0.63773479951809497</v>
      </c>
      <c r="M1095" s="3">
        <v>0.17651259970402114</v>
      </c>
      <c r="N1095" s="3">
        <v>0</v>
      </c>
      <c r="O1095" s="3">
        <v>0.32734876142413083</v>
      </c>
    </row>
    <row r="1096" spans="1:15" x14ac:dyDescent="0.25">
      <c r="A1096" s="1">
        <v>46068.583333333336</v>
      </c>
      <c r="B1096" s="2">
        <v>2026</v>
      </c>
      <c r="C1096" s="2">
        <v>2</v>
      </c>
      <c r="D1096" s="2">
        <v>15</v>
      </c>
      <c r="E1096" s="2">
        <v>14</v>
      </c>
      <c r="F1096" s="3">
        <v>0.48645675730504701</v>
      </c>
      <c r="G1096" s="3">
        <v>0.1080670994033775</v>
      </c>
      <c r="H1096" s="3">
        <v>0.24411089047229684</v>
      </c>
      <c r="I1096" s="3">
        <v>0</v>
      </c>
      <c r="J1096" s="3">
        <v>0</v>
      </c>
      <c r="K1096" s="3">
        <v>0.17719272727272725</v>
      </c>
      <c r="L1096" s="3">
        <v>0</v>
      </c>
      <c r="M1096" s="3">
        <v>0</v>
      </c>
      <c r="N1096" s="3">
        <v>0</v>
      </c>
      <c r="O1096" s="3">
        <v>0.11286971938371651</v>
      </c>
    </row>
    <row r="1097" spans="1:15" x14ac:dyDescent="0.25">
      <c r="A1097" s="1">
        <v>46068.625</v>
      </c>
      <c r="B1097" s="2">
        <v>2026</v>
      </c>
      <c r="C1097" s="2">
        <v>2</v>
      </c>
      <c r="D1097" s="2">
        <v>15</v>
      </c>
      <c r="E1097" s="2">
        <v>15</v>
      </c>
      <c r="F1097" s="3">
        <v>0</v>
      </c>
      <c r="G1097" s="3">
        <v>1.2971054068814699E-3</v>
      </c>
      <c r="H1097" s="3">
        <v>0</v>
      </c>
      <c r="I1097" s="3">
        <v>0</v>
      </c>
      <c r="J1097" s="3">
        <v>0</v>
      </c>
      <c r="K1097" s="3">
        <v>0</v>
      </c>
      <c r="L1097" s="3">
        <v>0</v>
      </c>
      <c r="M1097" s="3">
        <v>0</v>
      </c>
      <c r="N1097" s="3">
        <v>0</v>
      </c>
      <c r="O1097" s="3">
        <v>1.4412282298683E-4</v>
      </c>
    </row>
    <row r="1098" spans="1:15" x14ac:dyDescent="0.25">
      <c r="A1098" s="1">
        <v>46068.666666666664</v>
      </c>
      <c r="B1098" s="2">
        <v>2026</v>
      </c>
      <c r="C1098" s="2">
        <v>2</v>
      </c>
      <c r="D1098" s="2">
        <v>15</v>
      </c>
      <c r="E1098" s="2">
        <v>16</v>
      </c>
      <c r="F1098" s="3">
        <v>0</v>
      </c>
      <c r="G1098" s="3">
        <v>0</v>
      </c>
      <c r="H1098" s="3">
        <v>0</v>
      </c>
      <c r="I1098" s="3">
        <v>0</v>
      </c>
      <c r="J1098" s="3">
        <v>0</v>
      </c>
      <c r="K1098" s="3">
        <v>0</v>
      </c>
      <c r="L1098" s="3">
        <v>0</v>
      </c>
      <c r="M1098" s="3">
        <v>0</v>
      </c>
      <c r="N1098" s="3">
        <v>0</v>
      </c>
      <c r="O1098" s="3">
        <v>0</v>
      </c>
    </row>
    <row r="1099" spans="1:15" x14ac:dyDescent="0.25">
      <c r="A1099" s="1">
        <v>46068.708333333336</v>
      </c>
      <c r="B1099" s="2">
        <v>2026</v>
      </c>
      <c r="C1099" s="2">
        <v>2</v>
      </c>
      <c r="D1099" s="2">
        <v>15</v>
      </c>
      <c r="E1099" s="2">
        <v>17</v>
      </c>
      <c r="F1099" s="3">
        <v>0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3">
        <v>0</v>
      </c>
      <c r="M1099" s="3">
        <v>0</v>
      </c>
      <c r="N1099" s="3">
        <v>0</v>
      </c>
      <c r="O1099" s="3">
        <v>0</v>
      </c>
    </row>
    <row r="1100" spans="1:15" x14ac:dyDescent="0.25">
      <c r="A1100" s="1">
        <v>46068.75</v>
      </c>
      <c r="B1100" s="2">
        <v>2026</v>
      </c>
      <c r="C1100" s="2">
        <v>2</v>
      </c>
      <c r="D1100" s="2">
        <v>15</v>
      </c>
      <c r="E1100" s="2">
        <v>18</v>
      </c>
      <c r="F1100" s="3">
        <v>0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3">
        <v>0</v>
      </c>
      <c r="M1100" s="3">
        <v>0</v>
      </c>
      <c r="N1100" s="3">
        <v>0</v>
      </c>
      <c r="O1100" s="3">
        <v>0</v>
      </c>
    </row>
    <row r="1101" spans="1:15" x14ac:dyDescent="0.25">
      <c r="A1101" s="1">
        <v>46068.791666666664</v>
      </c>
      <c r="B1101" s="2">
        <v>2026</v>
      </c>
      <c r="C1101" s="2">
        <v>2</v>
      </c>
      <c r="D1101" s="2">
        <v>15</v>
      </c>
      <c r="E1101" s="2">
        <v>19</v>
      </c>
      <c r="F1101" s="3">
        <v>0</v>
      </c>
      <c r="G1101" s="3">
        <v>0</v>
      </c>
      <c r="H1101" s="3"/>
      <c r="I1101" s="3">
        <v>2.7218180113583099E-2</v>
      </c>
      <c r="J1101" s="3"/>
      <c r="K1101" s="3">
        <v>0</v>
      </c>
      <c r="L1101" s="3">
        <v>0</v>
      </c>
      <c r="M1101" s="3">
        <v>0.15686208320978184</v>
      </c>
      <c r="N1101" s="3">
        <v>0.11832146097048429</v>
      </c>
      <c r="O1101" s="3">
        <v>4.3200246327692753E-2</v>
      </c>
    </row>
    <row r="1102" spans="1:15" x14ac:dyDescent="0.25">
      <c r="A1102" s="1">
        <v>46068.833333333336</v>
      </c>
      <c r="B1102" s="2">
        <v>2026</v>
      </c>
      <c r="C1102" s="2">
        <v>2</v>
      </c>
      <c r="D1102" s="2">
        <v>15</v>
      </c>
      <c r="E1102" s="2">
        <v>20</v>
      </c>
      <c r="F1102" s="3"/>
      <c r="G1102" s="3">
        <v>0.87291812865497076</v>
      </c>
      <c r="H1102" s="3"/>
      <c r="I1102" s="3">
        <v>0</v>
      </c>
      <c r="J1102" s="3"/>
      <c r="K1102" s="3"/>
      <c r="L1102" s="3"/>
      <c r="M1102" s="3">
        <v>0.42744027311031368</v>
      </c>
      <c r="N1102" s="3">
        <v>0.44532154499461918</v>
      </c>
      <c r="O1102" s="3">
        <v>0.43641998668997589</v>
      </c>
    </row>
    <row r="1103" spans="1:15" x14ac:dyDescent="0.25">
      <c r="A1103" s="1">
        <v>46068.875</v>
      </c>
      <c r="B1103" s="2">
        <v>2026</v>
      </c>
      <c r="C1103" s="2">
        <v>2</v>
      </c>
      <c r="D1103" s="2">
        <v>15</v>
      </c>
      <c r="E1103" s="2">
        <v>21</v>
      </c>
      <c r="F1103" s="3"/>
      <c r="G1103" s="3">
        <v>0.87275584795321626</v>
      </c>
      <c r="H1103" s="3"/>
      <c r="I1103" s="3">
        <v>0</v>
      </c>
      <c r="J1103" s="3"/>
      <c r="K1103" s="3"/>
      <c r="L1103" s="3"/>
      <c r="M1103" s="3">
        <v>0.50736634589687135</v>
      </c>
      <c r="N1103" s="3">
        <v>0.19283039766131929</v>
      </c>
      <c r="O1103" s="3">
        <v>0.39323814787785172</v>
      </c>
    </row>
    <row r="1104" spans="1:15" x14ac:dyDescent="0.25">
      <c r="A1104" s="1">
        <v>46068.916666666664</v>
      </c>
      <c r="B1104" s="2">
        <v>2026</v>
      </c>
      <c r="C1104" s="2">
        <v>2</v>
      </c>
      <c r="D1104" s="2">
        <v>15</v>
      </c>
      <c r="E1104" s="2">
        <v>22</v>
      </c>
      <c r="F1104" s="3"/>
      <c r="G1104" s="3">
        <v>0.43579093567251465</v>
      </c>
      <c r="H1104" s="3"/>
      <c r="I1104" s="3">
        <v>0.22661097409530429</v>
      </c>
      <c r="J1104" s="3"/>
      <c r="K1104" s="3"/>
      <c r="L1104" s="3"/>
      <c r="M1104" s="3">
        <v>0.23268792724659065</v>
      </c>
      <c r="N1104" s="3">
        <v>0</v>
      </c>
      <c r="O1104" s="3">
        <v>0.2237724592536024</v>
      </c>
    </row>
    <row r="1105" spans="1:15" x14ac:dyDescent="0.25">
      <c r="A1105" s="1">
        <v>46068.958333333336</v>
      </c>
      <c r="B1105" s="2">
        <v>2026</v>
      </c>
      <c r="C1105" s="2">
        <v>2</v>
      </c>
      <c r="D1105" s="2">
        <v>15</v>
      </c>
      <c r="E1105" s="2">
        <v>23</v>
      </c>
      <c r="F1105" s="3"/>
      <c r="G1105" s="3">
        <v>0</v>
      </c>
      <c r="H1105" s="3"/>
      <c r="I1105" s="3">
        <v>0</v>
      </c>
      <c r="J1105" s="3"/>
      <c r="K1105" s="3"/>
      <c r="L1105" s="3"/>
      <c r="M1105" s="3">
        <v>0</v>
      </c>
      <c r="N1105" s="3">
        <v>0</v>
      </c>
      <c r="O1105" s="3">
        <v>0</v>
      </c>
    </row>
    <row r="1106" spans="1:15" x14ac:dyDescent="0.25">
      <c r="A1106" s="1">
        <v>46069</v>
      </c>
      <c r="B1106" s="2">
        <v>2026</v>
      </c>
      <c r="C1106" s="2">
        <v>2</v>
      </c>
      <c r="D1106" s="2">
        <v>16</v>
      </c>
      <c r="E1106" s="2">
        <v>0</v>
      </c>
      <c r="F1106" s="3"/>
      <c r="G1106" s="3">
        <v>0</v>
      </c>
      <c r="H1106" s="3"/>
      <c r="I1106" s="3">
        <v>0</v>
      </c>
      <c r="J1106" s="3"/>
      <c r="K1106" s="3"/>
      <c r="L1106" s="3"/>
      <c r="M1106" s="3">
        <v>0</v>
      </c>
      <c r="N1106" s="3">
        <v>0</v>
      </c>
      <c r="O1106" s="3">
        <v>0</v>
      </c>
    </row>
    <row r="1107" spans="1:15" x14ac:dyDescent="0.25">
      <c r="A1107" s="1">
        <v>46069.041666666664</v>
      </c>
      <c r="B1107" s="2">
        <v>2026</v>
      </c>
      <c r="C1107" s="2">
        <v>2</v>
      </c>
      <c r="D1107" s="2">
        <v>16</v>
      </c>
      <c r="E1107" s="2">
        <v>1</v>
      </c>
      <c r="F1107" s="3"/>
      <c r="G1107" s="3">
        <v>0</v>
      </c>
      <c r="H1107" s="3"/>
      <c r="I1107" s="3">
        <v>0</v>
      </c>
      <c r="J1107" s="3"/>
      <c r="K1107" s="3"/>
      <c r="L1107" s="3"/>
      <c r="M1107" s="3">
        <v>0</v>
      </c>
      <c r="N1107" s="3">
        <v>0</v>
      </c>
      <c r="O1107" s="3">
        <v>0</v>
      </c>
    </row>
    <row r="1108" spans="1:15" x14ac:dyDescent="0.25">
      <c r="A1108" s="1">
        <v>46069.083333333336</v>
      </c>
      <c r="B1108" s="2">
        <v>2026</v>
      </c>
      <c r="C1108" s="2">
        <v>2</v>
      </c>
      <c r="D1108" s="2">
        <v>16</v>
      </c>
      <c r="E1108" s="2">
        <v>2</v>
      </c>
      <c r="F1108" s="3"/>
      <c r="G1108" s="3">
        <v>0</v>
      </c>
      <c r="H1108" s="3"/>
      <c r="I1108" s="3">
        <v>0</v>
      </c>
      <c r="J1108" s="3"/>
      <c r="K1108" s="3"/>
      <c r="L1108" s="3"/>
      <c r="M1108" s="3">
        <v>0</v>
      </c>
      <c r="N1108" s="3">
        <v>0</v>
      </c>
      <c r="O1108" s="3">
        <v>0</v>
      </c>
    </row>
    <row r="1109" spans="1:15" x14ac:dyDescent="0.25">
      <c r="A1109" s="1">
        <v>46069.125</v>
      </c>
      <c r="B1109" s="2">
        <v>2026</v>
      </c>
      <c r="C1109" s="2">
        <v>2</v>
      </c>
      <c r="D1109" s="2">
        <v>16</v>
      </c>
      <c r="E1109" s="2">
        <v>3</v>
      </c>
      <c r="F1109" s="3"/>
      <c r="G1109" s="3">
        <v>0</v>
      </c>
      <c r="H1109" s="3"/>
      <c r="I1109" s="3">
        <v>0</v>
      </c>
      <c r="J1109" s="3"/>
      <c r="K1109" s="3"/>
      <c r="L1109" s="3"/>
      <c r="M1109" s="3">
        <v>0</v>
      </c>
      <c r="N1109" s="3">
        <v>0</v>
      </c>
      <c r="O1109" s="3">
        <v>0</v>
      </c>
    </row>
    <row r="1110" spans="1:15" x14ac:dyDescent="0.25">
      <c r="A1110" s="1">
        <v>46069.166666666664</v>
      </c>
      <c r="B1110" s="2">
        <v>2026</v>
      </c>
      <c r="C1110" s="2">
        <v>2</v>
      </c>
      <c r="D1110" s="2">
        <v>16</v>
      </c>
      <c r="E1110" s="2">
        <v>4</v>
      </c>
      <c r="F1110" s="3">
        <v>0</v>
      </c>
      <c r="G1110" s="3">
        <v>0</v>
      </c>
      <c r="H1110" s="3"/>
      <c r="I1110" s="3">
        <v>0</v>
      </c>
      <c r="J1110" s="3"/>
      <c r="K1110" s="3"/>
      <c r="L1110" s="3"/>
      <c r="M1110" s="3">
        <v>0</v>
      </c>
      <c r="N1110" s="3">
        <v>0</v>
      </c>
      <c r="O1110" s="3">
        <v>0</v>
      </c>
    </row>
    <row r="1111" spans="1:15" x14ac:dyDescent="0.25">
      <c r="A1111" s="1">
        <v>46069.208333333336</v>
      </c>
      <c r="B1111" s="2">
        <v>2026</v>
      </c>
      <c r="C1111" s="2">
        <v>2</v>
      </c>
      <c r="D1111" s="2">
        <v>16</v>
      </c>
      <c r="E1111" s="2">
        <v>5</v>
      </c>
      <c r="F1111" s="3">
        <v>0</v>
      </c>
      <c r="G1111" s="3">
        <v>0</v>
      </c>
      <c r="H1111" s="3"/>
      <c r="I1111" s="3">
        <v>0</v>
      </c>
      <c r="J1111" s="3"/>
      <c r="K1111" s="3"/>
      <c r="L1111" s="3"/>
      <c r="M1111" s="3">
        <v>0</v>
      </c>
      <c r="N1111" s="3">
        <v>0</v>
      </c>
      <c r="O1111" s="3">
        <v>0</v>
      </c>
    </row>
    <row r="1112" spans="1:15" x14ac:dyDescent="0.25">
      <c r="A1112" s="1">
        <v>46069.25</v>
      </c>
      <c r="B1112" s="2">
        <v>2026</v>
      </c>
      <c r="C1112" s="2">
        <v>2</v>
      </c>
      <c r="D1112" s="2">
        <v>16</v>
      </c>
      <c r="E1112" s="2">
        <v>6</v>
      </c>
      <c r="F1112" s="3">
        <v>0</v>
      </c>
      <c r="G1112" s="3">
        <v>9.0751461988304097E-2</v>
      </c>
      <c r="H1112" s="3">
        <v>0</v>
      </c>
      <c r="I1112" s="3">
        <v>8.3101866605261501E-3</v>
      </c>
      <c r="J1112" s="3">
        <v>0</v>
      </c>
      <c r="K1112" s="3">
        <v>0</v>
      </c>
      <c r="L1112" s="3">
        <v>0</v>
      </c>
      <c r="M1112" s="3">
        <v>0</v>
      </c>
      <c r="N1112" s="3">
        <v>0</v>
      </c>
      <c r="O1112" s="3">
        <v>1.1006849849870028E-2</v>
      </c>
    </row>
    <row r="1113" spans="1:15" x14ac:dyDescent="0.25">
      <c r="A1113" s="1">
        <v>46069.291666666664</v>
      </c>
      <c r="B1113" s="2">
        <v>2026</v>
      </c>
      <c r="C1113" s="2">
        <v>2</v>
      </c>
      <c r="D1113" s="2">
        <v>16</v>
      </c>
      <c r="E1113" s="2">
        <v>7</v>
      </c>
      <c r="F1113" s="3">
        <v>0.55616333870760859</v>
      </c>
      <c r="G1113" s="3">
        <v>0.43316719006224935</v>
      </c>
      <c r="H1113" s="3">
        <v>0.15842058884511709</v>
      </c>
      <c r="I1113" s="3">
        <v>4.1785429688562845E-2</v>
      </c>
      <c r="J1113" s="3">
        <v>0.16054315944472811</v>
      </c>
      <c r="K1113" s="3">
        <v>0.27827883849581331</v>
      </c>
      <c r="L1113" s="3">
        <v>0.47249855075704295</v>
      </c>
      <c r="M1113" s="3">
        <v>7.2844191299694348E-3</v>
      </c>
      <c r="N1113" s="3">
        <v>0.17946106991525418</v>
      </c>
      <c r="O1113" s="3">
        <v>0.2541780650051495</v>
      </c>
    </row>
    <row r="1114" spans="1:15" x14ac:dyDescent="0.25">
      <c r="A1114" s="1">
        <v>46069.333333333336</v>
      </c>
      <c r="B1114" s="2">
        <v>2026</v>
      </c>
      <c r="C1114" s="2">
        <v>2</v>
      </c>
      <c r="D1114" s="2">
        <v>16</v>
      </c>
      <c r="E1114" s="2">
        <v>8</v>
      </c>
      <c r="F1114" s="3">
        <v>0.58105369415981889</v>
      </c>
      <c r="G1114" s="3">
        <v>0.44336649619755075</v>
      </c>
      <c r="H1114" s="3">
        <v>0.37626674083294931</v>
      </c>
      <c r="I1114" s="3">
        <v>3.3086260943412715E-2</v>
      </c>
      <c r="J1114" s="3">
        <v>0</v>
      </c>
      <c r="K1114" s="3">
        <v>0.23751272727272729</v>
      </c>
      <c r="L1114" s="3">
        <v>0.55562795736722836</v>
      </c>
      <c r="M1114" s="3">
        <v>5.3127981779562149E-2</v>
      </c>
      <c r="N1114" s="3">
        <v>0.36765498387163309</v>
      </c>
      <c r="O1114" s="3">
        <v>0.29418853804720918</v>
      </c>
    </row>
    <row r="1115" spans="1:15" x14ac:dyDescent="0.25">
      <c r="A1115" s="1">
        <v>46069.375</v>
      </c>
      <c r="B1115" s="2">
        <v>2026</v>
      </c>
      <c r="C1115" s="2">
        <v>2</v>
      </c>
      <c r="D1115" s="2">
        <v>16</v>
      </c>
      <c r="E1115" s="2">
        <v>9</v>
      </c>
      <c r="F1115" s="3">
        <v>0.58037929048475445</v>
      </c>
      <c r="G1115" s="3">
        <v>0.62590018852841722</v>
      </c>
      <c r="H1115" s="3">
        <v>0.51718089857215688</v>
      </c>
      <c r="I1115" s="3">
        <v>0</v>
      </c>
      <c r="J1115" s="3">
        <v>0.1185692314780484</v>
      </c>
      <c r="K1115" s="3">
        <v>0.47183999999999998</v>
      </c>
      <c r="L1115" s="3">
        <v>0.56595145290859661</v>
      </c>
      <c r="M1115" s="3">
        <v>0.23972887754378955</v>
      </c>
      <c r="N1115" s="3">
        <v>0.56878665666098849</v>
      </c>
      <c r="O1115" s="3">
        <v>0.4098151773529724</v>
      </c>
    </row>
    <row r="1116" spans="1:15" x14ac:dyDescent="0.25">
      <c r="A1116" s="1">
        <v>46069.416666666664</v>
      </c>
      <c r="B1116" s="2">
        <v>2026</v>
      </c>
      <c r="C1116" s="2">
        <v>2</v>
      </c>
      <c r="D1116" s="2">
        <v>16</v>
      </c>
      <c r="E1116" s="2">
        <v>10</v>
      </c>
      <c r="F1116" s="3">
        <v>0.59711716186010144</v>
      </c>
      <c r="G1116" s="3">
        <v>0.65262123037073483</v>
      </c>
      <c r="H1116" s="3">
        <v>0.60567988972859876</v>
      </c>
      <c r="I1116" s="3">
        <v>0</v>
      </c>
      <c r="J1116" s="3">
        <v>0.28636786043031914</v>
      </c>
      <c r="K1116" s="3">
        <v>0.47298181818181817</v>
      </c>
      <c r="L1116" s="3">
        <v>0.57230715251437747</v>
      </c>
      <c r="M1116" s="3">
        <v>8.037044965285485E-2</v>
      </c>
      <c r="N1116" s="3">
        <v>0.28821460369795915</v>
      </c>
      <c r="O1116" s="3">
        <v>0.3950733518263071</v>
      </c>
    </row>
    <row r="1117" spans="1:15" x14ac:dyDescent="0.25">
      <c r="A1117" s="1">
        <v>46069.458333333336</v>
      </c>
      <c r="B1117" s="2">
        <v>2026</v>
      </c>
      <c r="C1117" s="2">
        <v>2</v>
      </c>
      <c r="D1117" s="2">
        <v>16</v>
      </c>
      <c r="E1117" s="2">
        <v>11</v>
      </c>
      <c r="F1117" s="3">
        <v>0.5826770664329024</v>
      </c>
      <c r="G1117" s="3">
        <v>0.66549898334875901</v>
      </c>
      <c r="H1117" s="3">
        <v>0.43907456227128194</v>
      </c>
      <c r="I1117" s="3">
        <v>9.3438843433643101E-2</v>
      </c>
      <c r="J1117" s="3">
        <v>0.10691422264269949</v>
      </c>
      <c r="K1117" s="3">
        <v>0.45339636363636365</v>
      </c>
      <c r="L1117" s="3">
        <v>0.54885696265951034</v>
      </c>
      <c r="M1117" s="3">
        <v>0</v>
      </c>
      <c r="N1117" s="3">
        <v>0</v>
      </c>
      <c r="O1117" s="3">
        <v>0.32109522271390667</v>
      </c>
    </row>
    <row r="1118" spans="1:15" x14ac:dyDescent="0.25">
      <c r="A1118" s="1">
        <v>46069.5</v>
      </c>
      <c r="B1118" s="2">
        <v>2026</v>
      </c>
      <c r="C1118" s="2">
        <v>2</v>
      </c>
      <c r="D1118" s="2">
        <v>16</v>
      </c>
      <c r="E1118" s="2">
        <v>12</v>
      </c>
      <c r="F1118" s="3">
        <v>0.43071605460444906</v>
      </c>
      <c r="G1118" s="3">
        <v>0</v>
      </c>
      <c r="H1118" s="3">
        <v>0.53866212175163741</v>
      </c>
      <c r="I1118" s="3">
        <v>0</v>
      </c>
      <c r="J1118" s="3">
        <v>8.07384882346531E-2</v>
      </c>
      <c r="K1118" s="3">
        <v>0.20125818181818186</v>
      </c>
      <c r="L1118" s="3">
        <v>0.48954717247538376</v>
      </c>
      <c r="M1118" s="3">
        <v>0</v>
      </c>
      <c r="N1118" s="3">
        <v>0</v>
      </c>
      <c r="O1118" s="3">
        <v>0.19343577987603389</v>
      </c>
    </row>
    <row r="1119" spans="1:15" x14ac:dyDescent="0.25">
      <c r="A1119" s="1">
        <v>46069.541666666664</v>
      </c>
      <c r="B1119" s="2">
        <v>2026</v>
      </c>
      <c r="C1119" s="2">
        <v>2</v>
      </c>
      <c r="D1119" s="2">
        <v>16</v>
      </c>
      <c r="E1119" s="2">
        <v>13</v>
      </c>
      <c r="F1119" s="3">
        <v>0.10857537168308135</v>
      </c>
      <c r="G1119" s="3">
        <v>0</v>
      </c>
      <c r="H1119" s="3">
        <v>0</v>
      </c>
      <c r="I1119" s="3">
        <v>0</v>
      </c>
      <c r="J1119" s="3">
        <v>0</v>
      </c>
      <c r="K1119" s="3">
        <v>5.2261818181818201E-2</v>
      </c>
      <c r="L1119" s="3">
        <v>0.27056415626497526</v>
      </c>
      <c r="M1119" s="3">
        <v>0</v>
      </c>
      <c r="N1119" s="3">
        <v>0.1875082068990146</v>
      </c>
      <c r="O1119" s="3">
        <v>6.8767728114321039E-2</v>
      </c>
    </row>
    <row r="1120" spans="1:15" x14ac:dyDescent="0.25">
      <c r="A1120" s="1">
        <v>46069.583333333336</v>
      </c>
      <c r="B1120" s="2">
        <v>2026</v>
      </c>
      <c r="C1120" s="2">
        <v>2</v>
      </c>
      <c r="D1120" s="2">
        <v>16</v>
      </c>
      <c r="E1120" s="2">
        <v>14</v>
      </c>
      <c r="F1120" s="3">
        <v>0</v>
      </c>
      <c r="G1120" s="3">
        <v>0.61693361799573088</v>
      </c>
      <c r="H1120" s="3">
        <v>0</v>
      </c>
      <c r="I1120" s="3">
        <v>0</v>
      </c>
      <c r="J1120" s="3">
        <v>0</v>
      </c>
      <c r="K1120" s="3">
        <v>0</v>
      </c>
      <c r="L1120" s="3">
        <v>7.1135671425824901E-2</v>
      </c>
      <c r="M1120" s="3">
        <v>0</v>
      </c>
      <c r="N1120" s="3">
        <v>0</v>
      </c>
      <c r="O1120" s="3">
        <v>7.6452143269061745E-2</v>
      </c>
    </row>
    <row r="1121" spans="1:15" x14ac:dyDescent="0.25">
      <c r="A1121" s="1">
        <v>46069.625</v>
      </c>
      <c r="B1121" s="2">
        <v>2026</v>
      </c>
      <c r="C1121" s="2">
        <v>2</v>
      </c>
      <c r="D1121" s="2">
        <v>16</v>
      </c>
      <c r="E1121" s="2">
        <v>15</v>
      </c>
      <c r="F1121" s="3">
        <v>0</v>
      </c>
      <c r="G1121" s="3">
        <v>6.1256430423876497E-2</v>
      </c>
      <c r="H1121" s="3">
        <v>0</v>
      </c>
      <c r="I1121" s="3">
        <v>0</v>
      </c>
      <c r="J1121" s="3">
        <v>0</v>
      </c>
      <c r="K1121" s="3">
        <v>0</v>
      </c>
      <c r="L1121" s="3">
        <v>0</v>
      </c>
      <c r="M1121" s="3">
        <v>0</v>
      </c>
      <c r="N1121" s="3">
        <v>0</v>
      </c>
      <c r="O1121" s="3">
        <v>6.8062700470973882E-3</v>
      </c>
    </row>
    <row r="1122" spans="1:15" x14ac:dyDescent="0.25">
      <c r="A1122" s="1">
        <v>46069.666666666664</v>
      </c>
      <c r="B1122" s="2">
        <v>2026</v>
      </c>
      <c r="C1122" s="2">
        <v>2</v>
      </c>
      <c r="D1122" s="2">
        <v>16</v>
      </c>
      <c r="E1122" s="2">
        <v>16</v>
      </c>
      <c r="F1122" s="3">
        <v>0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3">
        <v>0</v>
      </c>
      <c r="M1122" s="3">
        <v>0</v>
      </c>
      <c r="N1122" s="3">
        <v>0</v>
      </c>
      <c r="O1122" s="3">
        <v>0</v>
      </c>
    </row>
    <row r="1123" spans="1:15" x14ac:dyDescent="0.25">
      <c r="A1123" s="1">
        <v>46069.708333333336</v>
      </c>
      <c r="B1123" s="2">
        <v>2026</v>
      </c>
      <c r="C1123" s="2">
        <v>2</v>
      </c>
      <c r="D1123" s="2">
        <v>16</v>
      </c>
      <c r="E1123" s="2">
        <v>17</v>
      </c>
      <c r="F1123" s="3">
        <v>0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3">
        <v>0</v>
      </c>
      <c r="M1123" s="3">
        <v>0</v>
      </c>
      <c r="N1123" s="3">
        <v>0</v>
      </c>
      <c r="O1123" s="3">
        <v>0</v>
      </c>
    </row>
    <row r="1124" spans="1:15" x14ac:dyDescent="0.25">
      <c r="A1124" s="1">
        <v>46069.75</v>
      </c>
      <c r="B1124" s="2">
        <v>2026</v>
      </c>
      <c r="C1124" s="2">
        <v>2</v>
      </c>
      <c r="D1124" s="2">
        <v>16</v>
      </c>
      <c r="E1124" s="2">
        <v>18</v>
      </c>
      <c r="F1124" s="3">
        <v>0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3">
        <v>0</v>
      </c>
      <c r="M1124" s="3">
        <v>0</v>
      </c>
      <c r="N1124" s="3">
        <v>0</v>
      </c>
      <c r="O1124" s="3">
        <v>0</v>
      </c>
    </row>
    <row r="1125" spans="1:15" x14ac:dyDescent="0.25">
      <c r="A1125" s="1">
        <v>46069.791666666664</v>
      </c>
      <c r="B1125" s="2">
        <v>2026</v>
      </c>
      <c r="C1125" s="2">
        <v>2</v>
      </c>
      <c r="D1125" s="2">
        <v>16</v>
      </c>
      <c r="E1125" s="2">
        <v>19</v>
      </c>
      <c r="F1125" s="3">
        <v>0</v>
      </c>
      <c r="G1125" s="3">
        <v>2.2124269005847925E-2</v>
      </c>
      <c r="H1125" s="3"/>
      <c r="I1125" s="3">
        <v>0</v>
      </c>
      <c r="J1125" s="3"/>
      <c r="K1125" s="3">
        <v>0</v>
      </c>
      <c r="L1125" s="3">
        <v>0</v>
      </c>
      <c r="M1125" s="3">
        <v>7.6986548372203395E-2</v>
      </c>
      <c r="N1125" s="3">
        <v>0</v>
      </c>
      <c r="O1125" s="3">
        <v>1.4158688196864474E-2</v>
      </c>
    </row>
    <row r="1126" spans="1:15" x14ac:dyDescent="0.25">
      <c r="A1126" s="1">
        <v>46069.833333333336</v>
      </c>
      <c r="B1126" s="2">
        <v>2026</v>
      </c>
      <c r="C1126" s="2">
        <v>2</v>
      </c>
      <c r="D1126" s="2">
        <v>16</v>
      </c>
      <c r="E1126" s="2">
        <v>20</v>
      </c>
      <c r="F1126" s="3"/>
      <c r="G1126" s="3">
        <v>6.1551169590643273E-2</v>
      </c>
      <c r="H1126" s="3"/>
      <c r="I1126" s="3">
        <v>0</v>
      </c>
      <c r="J1126" s="3"/>
      <c r="K1126" s="3"/>
      <c r="L1126" s="3"/>
      <c r="M1126" s="3">
        <v>0.26072505776188226</v>
      </c>
      <c r="N1126" s="3">
        <v>0.32362533779576907</v>
      </c>
      <c r="O1126" s="3">
        <v>0.16147539128707367</v>
      </c>
    </row>
    <row r="1127" spans="1:15" x14ac:dyDescent="0.25">
      <c r="A1127" s="1">
        <v>46069.875</v>
      </c>
      <c r="B1127" s="2">
        <v>2026</v>
      </c>
      <c r="C1127" s="2">
        <v>2</v>
      </c>
      <c r="D1127" s="2">
        <v>16</v>
      </c>
      <c r="E1127" s="2">
        <v>21</v>
      </c>
      <c r="F1127" s="3"/>
      <c r="G1127" s="3">
        <v>2.9571637426900544E-2</v>
      </c>
      <c r="H1127" s="3"/>
      <c r="I1127" s="3">
        <v>0.16052841968267484</v>
      </c>
      <c r="J1127" s="3"/>
      <c r="K1127" s="3"/>
      <c r="L1127" s="3"/>
      <c r="M1127" s="3">
        <v>0.1563993946212022</v>
      </c>
      <c r="N1127" s="3">
        <v>0</v>
      </c>
      <c r="O1127" s="3">
        <v>8.6624862932694391E-2</v>
      </c>
    </row>
    <row r="1128" spans="1:15" x14ac:dyDescent="0.25">
      <c r="A1128" s="1">
        <v>46069.916666666664</v>
      </c>
      <c r="B1128" s="2">
        <v>2026</v>
      </c>
      <c r="C1128" s="2">
        <v>2</v>
      </c>
      <c r="D1128" s="2">
        <v>16</v>
      </c>
      <c r="E1128" s="2">
        <v>22</v>
      </c>
      <c r="F1128" s="3"/>
      <c r="G1128" s="3">
        <v>0</v>
      </c>
      <c r="H1128" s="3"/>
      <c r="I1128" s="3">
        <v>0</v>
      </c>
      <c r="J1128" s="3"/>
      <c r="K1128" s="3"/>
      <c r="L1128" s="3"/>
      <c r="M1128" s="3">
        <v>0</v>
      </c>
      <c r="N1128" s="3">
        <v>0</v>
      </c>
      <c r="O1128" s="3">
        <v>0</v>
      </c>
    </row>
    <row r="1129" spans="1:15" x14ac:dyDescent="0.25">
      <c r="A1129" s="1">
        <v>46069.958333333336</v>
      </c>
      <c r="B1129" s="2">
        <v>2026</v>
      </c>
      <c r="C1129" s="2">
        <v>2</v>
      </c>
      <c r="D1129" s="2">
        <v>16</v>
      </c>
      <c r="E1129" s="2">
        <v>23</v>
      </c>
      <c r="F1129" s="3"/>
      <c r="G1129" s="3">
        <v>0</v>
      </c>
      <c r="H1129" s="3"/>
      <c r="I1129" s="3">
        <v>0</v>
      </c>
      <c r="J1129" s="3"/>
      <c r="K1129" s="3"/>
      <c r="L1129" s="3"/>
      <c r="M1129" s="3">
        <v>0</v>
      </c>
      <c r="N1129" s="3">
        <v>0</v>
      </c>
      <c r="O1129" s="3">
        <v>0</v>
      </c>
    </row>
    <row r="1130" spans="1:15" x14ac:dyDescent="0.25">
      <c r="A1130" s="1">
        <v>46070</v>
      </c>
      <c r="B1130" s="2">
        <v>2026</v>
      </c>
      <c r="C1130" s="2">
        <v>2</v>
      </c>
      <c r="D1130" s="2">
        <v>17</v>
      </c>
      <c r="E1130" s="2">
        <v>0</v>
      </c>
      <c r="F1130" s="3"/>
      <c r="G1130" s="3">
        <v>0</v>
      </c>
      <c r="H1130" s="3"/>
      <c r="I1130" s="3">
        <v>0</v>
      </c>
      <c r="J1130" s="3"/>
      <c r="K1130" s="3"/>
      <c r="L1130" s="3"/>
      <c r="M1130" s="3">
        <v>0</v>
      </c>
      <c r="N1130" s="3">
        <v>0</v>
      </c>
      <c r="O1130" s="3">
        <v>0</v>
      </c>
    </row>
    <row r="1131" spans="1:15" x14ac:dyDescent="0.25">
      <c r="A1131" s="1">
        <v>46070.041666666664</v>
      </c>
      <c r="B1131" s="2">
        <v>2026</v>
      </c>
      <c r="C1131" s="2">
        <v>2</v>
      </c>
      <c r="D1131" s="2">
        <v>17</v>
      </c>
      <c r="E1131" s="2">
        <v>1</v>
      </c>
      <c r="F1131" s="3"/>
      <c r="G1131" s="3">
        <v>0</v>
      </c>
      <c r="H1131" s="3"/>
      <c r="I1131" s="3">
        <v>0</v>
      </c>
      <c r="J1131" s="3"/>
      <c r="K1131" s="3"/>
      <c r="L1131" s="3"/>
      <c r="M1131" s="3">
        <v>0</v>
      </c>
      <c r="N1131" s="3">
        <v>0</v>
      </c>
      <c r="O1131" s="3">
        <v>0</v>
      </c>
    </row>
    <row r="1132" spans="1:15" x14ac:dyDescent="0.25">
      <c r="A1132" s="1">
        <v>46070.083333333336</v>
      </c>
      <c r="B1132" s="2">
        <v>2026</v>
      </c>
      <c r="C1132" s="2">
        <v>2</v>
      </c>
      <c r="D1132" s="2">
        <v>17</v>
      </c>
      <c r="E1132" s="2">
        <v>2</v>
      </c>
      <c r="F1132" s="3"/>
      <c r="G1132" s="3">
        <v>0</v>
      </c>
      <c r="H1132" s="3"/>
      <c r="I1132" s="3">
        <v>0</v>
      </c>
      <c r="J1132" s="3"/>
      <c r="K1132" s="3"/>
      <c r="L1132" s="3"/>
      <c r="M1132" s="3">
        <v>0</v>
      </c>
      <c r="N1132" s="3">
        <v>0</v>
      </c>
      <c r="O1132" s="3">
        <v>0</v>
      </c>
    </row>
    <row r="1133" spans="1:15" x14ac:dyDescent="0.25">
      <c r="A1133" s="1">
        <v>46070.125</v>
      </c>
      <c r="B1133" s="2">
        <v>2026</v>
      </c>
      <c r="C1133" s="2">
        <v>2</v>
      </c>
      <c r="D1133" s="2">
        <v>17</v>
      </c>
      <c r="E1133" s="2">
        <v>3</v>
      </c>
      <c r="F1133" s="3"/>
      <c r="G1133" s="3">
        <v>0</v>
      </c>
      <c r="H1133" s="3"/>
      <c r="I1133" s="3">
        <v>0</v>
      </c>
      <c r="J1133" s="3"/>
      <c r="K1133" s="3"/>
      <c r="L1133" s="3"/>
      <c r="M1133" s="3">
        <v>0</v>
      </c>
      <c r="N1133" s="3">
        <v>0</v>
      </c>
      <c r="O1133" s="3">
        <v>0</v>
      </c>
    </row>
    <row r="1134" spans="1:15" x14ac:dyDescent="0.25">
      <c r="A1134" s="1">
        <v>46070.166666666664</v>
      </c>
      <c r="B1134" s="2">
        <v>2026</v>
      </c>
      <c r="C1134" s="2">
        <v>2</v>
      </c>
      <c r="D1134" s="2">
        <v>17</v>
      </c>
      <c r="E1134" s="2">
        <v>4</v>
      </c>
      <c r="F1134" s="3">
        <v>0</v>
      </c>
      <c r="G1134" s="3">
        <v>0</v>
      </c>
      <c r="H1134" s="3"/>
      <c r="I1134" s="3">
        <v>0</v>
      </c>
      <c r="J1134" s="3"/>
      <c r="K1134" s="3"/>
      <c r="L1134" s="3"/>
      <c r="M1134" s="3">
        <v>0</v>
      </c>
      <c r="N1134" s="3">
        <v>0</v>
      </c>
      <c r="O1134" s="3">
        <v>0</v>
      </c>
    </row>
    <row r="1135" spans="1:15" x14ac:dyDescent="0.25">
      <c r="A1135" s="1">
        <v>46070.208333333336</v>
      </c>
      <c r="B1135" s="2">
        <v>2026</v>
      </c>
      <c r="C1135" s="2">
        <v>2</v>
      </c>
      <c r="D1135" s="2">
        <v>17</v>
      </c>
      <c r="E1135" s="2">
        <v>5</v>
      </c>
      <c r="F1135" s="3">
        <v>0</v>
      </c>
      <c r="G1135" s="3">
        <v>0</v>
      </c>
      <c r="H1135" s="3"/>
      <c r="I1135" s="3">
        <v>0</v>
      </c>
      <c r="J1135" s="3"/>
      <c r="K1135" s="3"/>
      <c r="L1135" s="3"/>
      <c r="M1135" s="3">
        <v>0</v>
      </c>
      <c r="N1135" s="3">
        <v>0</v>
      </c>
      <c r="O1135" s="3">
        <v>0</v>
      </c>
    </row>
    <row r="1136" spans="1:15" x14ac:dyDescent="0.25">
      <c r="A1136" s="1">
        <v>46070.25</v>
      </c>
      <c r="B1136" s="2">
        <v>2026</v>
      </c>
      <c r="C1136" s="2">
        <v>2</v>
      </c>
      <c r="D1136" s="2">
        <v>17</v>
      </c>
      <c r="E1136" s="2">
        <v>6</v>
      </c>
      <c r="F1136" s="3">
        <v>0</v>
      </c>
      <c r="G1136" s="3">
        <v>1.087716192749167E-2</v>
      </c>
      <c r="H1136" s="3">
        <v>0</v>
      </c>
      <c r="I1136" s="3">
        <v>0</v>
      </c>
      <c r="J1136" s="3">
        <v>0</v>
      </c>
      <c r="K1136" s="3">
        <v>0</v>
      </c>
      <c r="L1136" s="3">
        <v>0</v>
      </c>
      <c r="M1136" s="3">
        <v>0</v>
      </c>
      <c r="N1136" s="3">
        <v>0</v>
      </c>
      <c r="O1136" s="3">
        <v>1.2085735474990744E-3</v>
      </c>
    </row>
    <row r="1137" spans="1:15" x14ac:dyDescent="0.25">
      <c r="A1137" s="1">
        <v>46070.291666666664</v>
      </c>
      <c r="B1137" s="2">
        <v>2026</v>
      </c>
      <c r="C1137" s="2">
        <v>2</v>
      </c>
      <c r="D1137" s="2">
        <v>17</v>
      </c>
      <c r="E1137" s="2">
        <v>7</v>
      </c>
      <c r="F1137" s="3">
        <v>0.29391671291912896</v>
      </c>
      <c r="G1137" s="3">
        <v>0.28572597195966953</v>
      </c>
      <c r="H1137" s="3">
        <v>0.26986198175899268</v>
      </c>
      <c r="I1137" s="3">
        <v>1.3769460535843535E-2</v>
      </c>
      <c r="J1137" s="3">
        <v>0.16781451505416375</v>
      </c>
      <c r="K1137" s="3">
        <v>0.29263486266453625</v>
      </c>
      <c r="L1137" s="3">
        <v>0.20588596341864229</v>
      </c>
      <c r="M1137" s="3">
        <v>2.9653274259054209E-2</v>
      </c>
      <c r="N1137" s="3">
        <v>0.11688855747473963</v>
      </c>
      <c r="O1137" s="3">
        <v>0.18623903333830785</v>
      </c>
    </row>
    <row r="1138" spans="1:15" x14ac:dyDescent="0.25">
      <c r="A1138" s="1">
        <v>46070.333333333336</v>
      </c>
      <c r="B1138" s="2">
        <v>2026</v>
      </c>
      <c r="C1138" s="2">
        <v>2</v>
      </c>
      <c r="D1138" s="2">
        <v>17</v>
      </c>
      <c r="E1138" s="2">
        <v>8</v>
      </c>
      <c r="F1138" s="3">
        <v>0.59898759169707483</v>
      </c>
      <c r="G1138" s="3">
        <v>0.18727087127416769</v>
      </c>
      <c r="H1138" s="3">
        <v>0.55799440408742229</v>
      </c>
      <c r="I1138" s="3">
        <v>0</v>
      </c>
      <c r="J1138" s="3">
        <v>0</v>
      </c>
      <c r="K1138" s="3">
        <v>0.54704727272727283</v>
      </c>
      <c r="L1138" s="3">
        <v>0.50839021411219709</v>
      </c>
      <c r="M1138" s="3">
        <v>0.18385545631656003</v>
      </c>
      <c r="N1138" s="3">
        <v>0.22446675648905209</v>
      </c>
      <c r="O1138" s="3">
        <v>0.31200139630041629</v>
      </c>
    </row>
    <row r="1139" spans="1:15" x14ac:dyDescent="0.25">
      <c r="A1139" s="1">
        <v>46070.375</v>
      </c>
      <c r="B1139" s="2">
        <v>2026</v>
      </c>
      <c r="C1139" s="2">
        <v>2</v>
      </c>
      <c r="D1139" s="2">
        <v>17</v>
      </c>
      <c r="E1139" s="2">
        <v>9</v>
      </c>
      <c r="F1139" s="3">
        <v>0.58050200450224654</v>
      </c>
      <c r="G1139" s="3">
        <v>0.24888666527977055</v>
      </c>
      <c r="H1139" s="3">
        <v>0.59879982006676391</v>
      </c>
      <c r="I1139" s="3">
        <v>0</v>
      </c>
      <c r="J1139" s="3">
        <v>0</v>
      </c>
      <c r="K1139" s="3">
        <v>0.47245818181818178</v>
      </c>
      <c r="L1139" s="3">
        <v>0.51187220605899675</v>
      </c>
      <c r="M1139" s="3">
        <v>0.33001879952296281</v>
      </c>
      <c r="N1139" s="3">
        <v>0.2984177521034509</v>
      </c>
      <c r="O1139" s="3">
        <v>0.33788393659470811</v>
      </c>
    </row>
    <row r="1140" spans="1:15" x14ac:dyDescent="0.25">
      <c r="A1140" s="1">
        <v>46070.416666666664</v>
      </c>
      <c r="B1140" s="2">
        <v>2026</v>
      </c>
      <c r="C1140" s="2">
        <v>2</v>
      </c>
      <c r="D1140" s="2">
        <v>17</v>
      </c>
      <c r="E1140" s="2">
        <v>10</v>
      </c>
      <c r="F1140" s="3">
        <v>0.59756904615437434</v>
      </c>
      <c r="G1140" s="3">
        <v>0.32381018653089566</v>
      </c>
      <c r="H1140" s="3">
        <v>0.67843375632742386</v>
      </c>
      <c r="I1140" s="3">
        <v>1.7702249068499605E-2</v>
      </c>
      <c r="J1140" s="3">
        <v>0.1761166010635988</v>
      </c>
      <c r="K1140" s="3">
        <v>0.4728</v>
      </c>
      <c r="L1140" s="3">
        <v>0.52103143469379476</v>
      </c>
      <c r="M1140" s="3">
        <v>0.10624604371736431</v>
      </c>
      <c r="N1140" s="3">
        <v>0.59251066186559409</v>
      </c>
      <c r="O1140" s="3">
        <v>0.38735777549128281</v>
      </c>
    </row>
    <row r="1141" spans="1:15" x14ac:dyDescent="0.25">
      <c r="A1141" s="1">
        <v>46070.458333333336</v>
      </c>
      <c r="B1141" s="2">
        <v>2026</v>
      </c>
      <c r="C1141" s="2">
        <v>2</v>
      </c>
      <c r="D1141" s="2">
        <v>17</v>
      </c>
      <c r="E1141" s="2">
        <v>11</v>
      </c>
      <c r="F1141" s="3">
        <v>0.48538172599642804</v>
      </c>
      <c r="G1141" s="3">
        <v>0.19370577486385435</v>
      </c>
      <c r="H1141" s="3">
        <v>0.46058791188654019</v>
      </c>
      <c r="I1141" s="3">
        <v>0</v>
      </c>
      <c r="J1141" s="3">
        <v>0</v>
      </c>
      <c r="K1141" s="3">
        <v>0.15252363636363636</v>
      </c>
      <c r="L1141" s="3">
        <v>0.41729666441984831</v>
      </c>
      <c r="M1141" s="3">
        <v>0</v>
      </c>
      <c r="N1141" s="3">
        <v>0.48857344051276463</v>
      </c>
      <c r="O1141" s="3">
        <v>0.24422990600478578</v>
      </c>
    </row>
    <row r="1142" spans="1:15" x14ac:dyDescent="0.25">
      <c r="A1142" s="1">
        <v>46070.5</v>
      </c>
      <c r="B1142" s="2">
        <v>2026</v>
      </c>
      <c r="C1142" s="2">
        <v>2</v>
      </c>
      <c r="D1142" s="2">
        <v>17</v>
      </c>
      <c r="E1142" s="2">
        <v>12</v>
      </c>
      <c r="F1142" s="3">
        <v>0.34689034499138083</v>
      </c>
      <c r="G1142" s="3">
        <v>0</v>
      </c>
      <c r="H1142" s="3">
        <v>0.47356470078053581</v>
      </c>
      <c r="I1142" s="3">
        <v>0</v>
      </c>
      <c r="J1142" s="3">
        <v>0</v>
      </c>
      <c r="K1142" s="3">
        <v>0.1490981818181818</v>
      </c>
      <c r="L1142" s="3">
        <v>0.31310762583620566</v>
      </c>
      <c r="M1142" s="3">
        <v>0</v>
      </c>
      <c r="N1142" s="3">
        <v>0</v>
      </c>
      <c r="O1142" s="3">
        <v>0.1425178726029227</v>
      </c>
    </row>
    <row r="1143" spans="1:15" x14ac:dyDescent="0.25">
      <c r="A1143" s="1">
        <v>46070.541666666664</v>
      </c>
      <c r="B1143" s="2">
        <v>2026</v>
      </c>
      <c r="C1143" s="2">
        <v>2</v>
      </c>
      <c r="D1143" s="2">
        <v>17</v>
      </c>
      <c r="E1143" s="2">
        <v>13</v>
      </c>
      <c r="F1143" s="3">
        <v>0.21049944217499225</v>
      </c>
      <c r="G1143" s="3">
        <v>0</v>
      </c>
      <c r="H1143" s="3">
        <v>0.37979292531981551</v>
      </c>
      <c r="I1143" s="3">
        <v>0</v>
      </c>
      <c r="J1143" s="3">
        <v>1.6148440352306032E-2</v>
      </c>
      <c r="K1143" s="3">
        <v>0</v>
      </c>
      <c r="L1143" s="3">
        <v>0.14295795641311776</v>
      </c>
      <c r="M1143" s="3">
        <v>0</v>
      </c>
      <c r="N1143" s="3">
        <v>0</v>
      </c>
      <c r="O1143" s="3">
        <v>8.3266529362247946E-2</v>
      </c>
    </row>
    <row r="1144" spans="1:15" x14ac:dyDescent="0.25">
      <c r="A1144" s="1">
        <v>46070.583333333336</v>
      </c>
      <c r="B1144" s="2">
        <v>2026</v>
      </c>
      <c r="C1144" s="2">
        <v>2</v>
      </c>
      <c r="D1144" s="2">
        <v>17</v>
      </c>
      <c r="E1144" s="2">
        <v>14</v>
      </c>
      <c r="F1144" s="3">
        <v>0.10204512548262545</v>
      </c>
      <c r="G1144" s="3">
        <v>0</v>
      </c>
      <c r="H1144" s="3">
        <v>6.5083738458210444E-2</v>
      </c>
      <c r="I1144" s="3">
        <v>0</v>
      </c>
      <c r="J1144" s="3">
        <v>0</v>
      </c>
      <c r="K1144" s="3">
        <v>3.0378181818181867E-2</v>
      </c>
      <c r="L1144" s="3">
        <v>7.2081444794117849E-2</v>
      </c>
      <c r="M1144" s="3">
        <v>0</v>
      </c>
      <c r="N1144" s="3">
        <v>0</v>
      </c>
      <c r="O1144" s="3">
        <v>2.9954276728126179E-2</v>
      </c>
    </row>
    <row r="1145" spans="1:15" x14ac:dyDescent="0.25">
      <c r="A1145" s="1">
        <v>46070.625</v>
      </c>
      <c r="B1145" s="2">
        <v>2026</v>
      </c>
      <c r="C1145" s="2">
        <v>2</v>
      </c>
      <c r="D1145" s="2">
        <v>17</v>
      </c>
      <c r="E1145" s="2">
        <v>15</v>
      </c>
      <c r="F1145" s="3">
        <v>0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3">
        <v>0</v>
      </c>
      <c r="M1145" s="3">
        <v>0</v>
      </c>
      <c r="N1145" s="3">
        <v>0</v>
      </c>
      <c r="O1145" s="3">
        <v>0</v>
      </c>
    </row>
    <row r="1146" spans="1:15" x14ac:dyDescent="0.25">
      <c r="A1146" s="1">
        <v>46070.666666666664</v>
      </c>
      <c r="B1146" s="2">
        <v>2026</v>
      </c>
      <c r="C1146" s="2">
        <v>2</v>
      </c>
      <c r="D1146" s="2">
        <v>17</v>
      </c>
      <c r="E1146" s="2">
        <v>16</v>
      </c>
      <c r="F1146" s="3">
        <v>0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3">
        <v>0</v>
      </c>
      <c r="M1146" s="3">
        <v>0</v>
      </c>
      <c r="N1146" s="3">
        <v>0</v>
      </c>
      <c r="O1146" s="3">
        <v>0</v>
      </c>
    </row>
    <row r="1147" spans="1:15" x14ac:dyDescent="0.25">
      <c r="A1147" s="1">
        <v>46070.708333333336</v>
      </c>
      <c r="B1147" s="2">
        <v>2026</v>
      </c>
      <c r="C1147" s="2">
        <v>2</v>
      </c>
      <c r="D1147" s="2">
        <v>17</v>
      </c>
      <c r="E1147" s="2">
        <v>17</v>
      </c>
      <c r="F1147" s="3">
        <v>0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3">
        <v>0</v>
      </c>
      <c r="M1147" s="3">
        <v>0</v>
      </c>
      <c r="N1147" s="3">
        <v>0</v>
      </c>
      <c r="O1147" s="3">
        <v>0</v>
      </c>
    </row>
    <row r="1148" spans="1:15" x14ac:dyDescent="0.25">
      <c r="A1148" s="1">
        <v>46070.75</v>
      </c>
      <c r="B1148" s="2">
        <v>2026</v>
      </c>
      <c r="C1148" s="2">
        <v>2</v>
      </c>
      <c r="D1148" s="2">
        <v>17</v>
      </c>
      <c r="E1148" s="2">
        <v>18</v>
      </c>
      <c r="F1148" s="3">
        <v>0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3">
        <v>0</v>
      </c>
      <c r="M1148" s="3">
        <v>0</v>
      </c>
      <c r="N1148" s="3">
        <v>0</v>
      </c>
      <c r="O1148" s="3">
        <v>0</v>
      </c>
    </row>
    <row r="1149" spans="1:15" x14ac:dyDescent="0.25">
      <c r="A1149" s="1">
        <v>46070.791666666664</v>
      </c>
      <c r="B1149" s="2">
        <v>2026</v>
      </c>
      <c r="C1149" s="2">
        <v>2</v>
      </c>
      <c r="D1149" s="2">
        <v>17</v>
      </c>
      <c r="E1149" s="2">
        <v>19</v>
      </c>
      <c r="F1149" s="3">
        <v>0</v>
      </c>
      <c r="G1149" s="3">
        <v>0</v>
      </c>
      <c r="H1149" s="3"/>
      <c r="I1149" s="3">
        <v>0</v>
      </c>
      <c r="J1149" s="3"/>
      <c r="K1149" s="3">
        <v>0</v>
      </c>
      <c r="L1149" s="3">
        <v>0</v>
      </c>
      <c r="M1149" s="3">
        <v>0</v>
      </c>
      <c r="N1149" s="3">
        <v>0</v>
      </c>
      <c r="O1149" s="3">
        <v>0</v>
      </c>
    </row>
    <row r="1150" spans="1:15" x14ac:dyDescent="0.25">
      <c r="A1150" s="1">
        <v>46070.833333333336</v>
      </c>
      <c r="B1150" s="2">
        <v>2026</v>
      </c>
      <c r="C1150" s="2">
        <v>2</v>
      </c>
      <c r="D1150" s="2">
        <v>17</v>
      </c>
      <c r="E1150" s="2">
        <v>20</v>
      </c>
      <c r="F1150" s="3"/>
      <c r="G1150" s="3">
        <v>0</v>
      </c>
      <c r="H1150" s="3"/>
      <c r="I1150" s="3">
        <v>0</v>
      </c>
      <c r="J1150" s="3"/>
      <c r="K1150" s="3"/>
      <c r="L1150" s="3"/>
      <c r="M1150" s="3">
        <v>0</v>
      </c>
      <c r="N1150" s="3">
        <v>0</v>
      </c>
      <c r="O1150" s="3">
        <v>0</v>
      </c>
    </row>
    <row r="1151" spans="1:15" x14ac:dyDescent="0.25">
      <c r="A1151" s="1">
        <v>46070.875</v>
      </c>
      <c r="B1151" s="2">
        <v>2026</v>
      </c>
      <c r="C1151" s="2">
        <v>2</v>
      </c>
      <c r="D1151" s="2">
        <v>17</v>
      </c>
      <c r="E1151" s="2">
        <v>21</v>
      </c>
      <c r="F1151" s="3"/>
      <c r="G1151" s="3">
        <v>0</v>
      </c>
      <c r="H1151" s="3"/>
      <c r="I1151" s="3">
        <v>0</v>
      </c>
      <c r="J1151" s="3"/>
      <c r="K1151" s="3"/>
      <c r="L1151" s="3"/>
      <c r="M1151" s="3">
        <v>0</v>
      </c>
      <c r="N1151" s="3">
        <v>0</v>
      </c>
      <c r="O1151" s="3">
        <v>0</v>
      </c>
    </row>
    <row r="1152" spans="1:15" x14ac:dyDescent="0.25">
      <c r="A1152" s="1">
        <v>46070.916666666664</v>
      </c>
      <c r="B1152" s="2">
        <v>2026</v>
      </c>
      <c r="C1152" s="2">
        <v>2</v>
      </c>
      <c r="D1152" s="2">
        <v>17</v>
      </c>
      <c r="E1152" s="2">
        <v>22</v>
      </c>
      <c r="F1152" s="3"/>
      <c r="G1152" s="3">
        <v>0</v>
      </c>
      <c r="H1152" s="3"/>
      <c r="I1152" s="3">
        <v>0</v>
      </c>
      <c r="J1152" s="3"/>
      <c r="K1152" s="3"/>
      <c r="L1152" s="3"/>
      <c r="M1152" s="3">
        <v>0</v>
      </c>
      <c r="N1152" s="3">
        <v>0</v>
      </c>
      <c r="O1152" s="3">
        <v>0</v>
      </c>
    </row>
    <row r="1153" spans="1:15" x14ac:dyDescent="0.25">
      <c r="A1153" s="1">
        <v>46070.958333333336</v>
      </c>
      <c r="B1153" s="2">
        <v>2026</v>
      </c>
      <c r="C1153" s="2">
        <v>2</v>
      </c>
      <c r="D1153" s="2">
        <v>17</v>
      </c>
      <c r="E1153" s="2">
        <v>23</v>
      </c>
      <c r="F1153" s="3"/>
      <c r="G1153" s="3">
        <v>0</v>
      </c>
      <c r="H1153" s="3"/>
      <c r="I1153" s="3">
        <v>0</v>
      </c>
      <c r="J1153" s="3"/>
      <c r="K1153" s="3"/>
      <c r="L1153" s="3"/>
      <c r="M1153" s="3">
        <v>0</v>
      </c>
      <c r="N1153" s="3">
        <v>0</v>
      </c>
      <c r="O1153" s="3">
        <v>0</v>
      </c>
    </row>
    <row r="1154" spans="1:15" x14ac:dyDescent="0.25">
      <c r="A1154" s="1">
        <v>46071</v>
      </c>
      <c r="B1154" s="2">
        <v>2026</v>
      </c>
      <c r="C1154" s="2">
        <v>2</v>
      </c>
      <c r="D1154" s="2">
        <v>18</v>
      </c>
      <c r="E1154" s="2">
        <v>0</v>
      </c>
      <c r="F1154" s="3"/>
      <c r="G1154" s="3">
        <v>0</v>
      </c>
      <c r="H1154" s="3"/>
      <c r="I1154" s="3">
        <v>0</v>
      </c>
      <c r="J1154" s="3"/>
      <c r="K1154" s="3"/>
      <c r="L1154" s="3"/>
      <c r="M1154" s="3">
        <v>0</v>
      </c>
      <c r="N1154" s="3">
        <v>0</v>
      </c>
      <c r="O1154" s="3">
        <v>0</v>
      </c>
    </row>
    <row r="1155" spans="1:15" x14ac:dyDescent="0.25">
      <c r="A1155" s="1">
        <v>46071.041666666664</v>
      </c>
      <c r="B1155" s="2">
        <v>2026</v>
      </c>
      <c r="C1155" s="2">
        <v>2</v>
      </c>
      <c r="D1155" s="2">
        <v>18</v>
      </c>
      <c r="E1155" s="2">
        <v>1</v>
      </c>
      <c r="F1155" s="3"/>
      <c r="G1155" s="3">
        <v>0</v>
      </c>
      <c r="H1155" s="3"/>
      <c r="I1155" s="3">
        <v>0</v>
      </c>
      <c r="J1155" s="3"/>
      <c r="K1155" s="3"/>
      <c r="L1155" s="3"/>
      <c r="M1155" s="3">
        <v>0</v>
      </c>
      <c r="N1155" s="3">
        <v>0</v>
      </c>
      <c r="O1155" s="3">
        <v>0</v>
      </c>
    </row>
    <row r="1156" spans="1:15" x14ac:dyDescent="0.25">
      <c r="A1156" s="1">
        <v>46071.083333333336</v>
      </c>
      <c r="B1156" s="2">
        <v>2026</v>
      </c>
      <c r="C1156" s="2">
        <v>2</v>
      </c>
      <c r="D1156" s="2">
        <v>18</v>
      </c>
      <c r="E1156" s="2">
        <v>2</v>
      </c>
      <c r="F1156" s="3"/>
      <c r="G1156" s="3">
        <v>0</v>
      </c>
      <c r="H1156" s="3"/>
      <c r="I1156" s="3">
        <v>0</v>
      </c>
      <c r="J1156" s="3"/>
      <c r="K1156" s="3"/>
      <c r="L1156" s="3"/>
      <c r="M1156" s="3">
        <v>0</v>
      </c>
      <c r="N1156" s="3">
        <v>0</v>
      </c>
      <c r="O1156" s="3">
        <v>0</v>
      </c>
    </row>
    <row r="1157" spans="1:15" x14ac:dyDescent="0.25">
      <c r="A1157" s="1">
        <v>46071.125</v>
      </c>
      <c r="B1157" s="2">
        <v>2026</v>
      </c>
      <c r="C1157" s="2">
        <v>2</v>
      </c>
      <c r="D1157" s="2">
        <v>18</v>
      </c>
      <c r="E1157" s="2">
        <v>3</v>
      </c>
      <c r="F1157" s="3"/>
      <c r="G1157" s="3">
        <v>0</v>
      </c>
      <c r="H1157" s="3"/>
      <c r="I1157" s="3">
        <v>0</v>
      </c>
      <c r="J1157" s="3"/>
      <c r="K1157" s="3"/>
      <c r="L1157" s="3"/>
      <c r="M1157" s="3">
        <v>0</v>
      </c>
      <c r="N1157" s="3">
        <v>0</v>
      </c>
      <c r="O1157" s="3">
        <v>0</v>
      </c>
    </row>
    <row r="1158" spans="1:15" x14ac:dyDescent="0.25">
      <c r="A1158" s="1">
        <v>46071.166666666664</v>
      </c>
      <c r="B1158" s="2">
        <v>2026</v>
      </c>
      <c r="C1158" s="2">
        <v>2</v>
      </c>
      <c r="D1158" s="2">
        <v>18</v>
      </c>
      <c r="E1158" s="2">
        <v>4</v>
      </c>
      <c r="F1158" s="3">
        <v>0</v>
      </c>
      <c r="G1158" s="3">
        <v>0</v>
      </c>
      <c r="H1158" s="3"/>
      <c r="I1158" s="3">
        <v>0</v>
      </c>
      <c r="J1158" s="3"/>
      <c r="K1158" s="3"/>
      <c r="L1158" s="3"/>
      <c r="M1158" s="3">
        <v>0</v>
      </c>
      <c r="N1158" s="3">
        <v>0</v>
      </c>
      <c r="O1158" s="3">
        <v>0</v>
      </c>
    </row>
    <row r="1159" spans="1:15" x14ac:dyDescent="0.25">
      <c r="A1159" s="1">
        <v>46071.208333333336</v>
      </c>
      <c r="B1159" s="2">
        <v>2026</v>
      </c>
      <c r="C1159" s="2">
        <v>2</v>
      </c>
      <c r="D1159" s="2">
        <v>18</v>
      </c>
      <c r="E1159" s="2">
        <v>5</v>
      </c>
      <c r="F1159" s="3">
        <v>0</v>
      </c>
      <c r="G1159" s="3">
        <v>0</v>
      </c>
      <c r="H1159" s="3"/>
      <c r="I1159" s="3">
        <v>0</v>
      </c>
      <c r="J1159" s="3"/>
      <c r="K1159" s="3"/>
      <c r="L1159" s="3"/>
      <c r="M1159" s="3">
        <v>0</v>
      </c>
      <c r="N1159" s="3">
        <v>0</v>
      </c>
      <c r="O1159" s="3">
        <v>0</v>
      </c>
    </row>
    <row r="1160" spans="1:15" x14ac:dyDescent="0.25">
      <c r="A1160" s="1">
        <v>46071.25</v>
      </c>
      <c r="B1160" s="2">
        <v>2026</v>
      </c>
      <c r="C1160" s="2">
        <v>2</v>
      </c>
      <c r="D1160" s="2">
        <v>18</v>
      </c>
      <c r="E1160" s="2">
        <v>6</v>
      </c>
      <c r="F1160" s="3">
        <v>0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3">
        <v>0</v>
      </c>
      <c r="M1160" s="3">
        <v>0</v>
      </c>
      <c r="N1160" s="3">
        <v>0</v>
      </c>
      <c r="O1160" s="3">
        <v>0</v>
      </c>
    </row>
    <row r="1161" spans="1:15" x14ac:dyDescent="0.25">
      <c r="A1161" s="1">
        <v>46071.291666666664</v>
      </c>
      <c r="B1161" s="2">
        <v>2026</v>
      </c>
      <c r="C1161" s="2">
        <v>2</v>
      </c>
      <c r="D1161" s="2">
        <v>18</v>
      </c>
      <c r="E1161" s="2">
        <v>7</v>
      </c>
      <c r="F1161" s="3">
        <v>0.33251186801214039</v>
      </c>
      <c r="G1161" s="3">
        <v>0</v>
      </c>
      <c r="H1161" s="3">
        <v>0.21256096466293656</v>
      </c>
      <c r="I1161" s="3">
        <v>0</v>
      </c>
      <c r="J1161" s="3">
        <v>0</v>
      </c>
      <c r="K1161" s="3">
        <v>0</v>
      </c>
      <c r="L1161" s="3">
        <v>0.31884083679237474</v>
      </c>
      <c r="M1161" s="3">
        <v>1.25241431370585E-2</v>
      </c>
      <c r="N1161" s="3">
        <v>0.17822981552467659</v>
      </c>
      <c r="O1161" s="3">
        <v>0.11718529201435407</v>
      </c>
    </row>
    <row r="1162" spans="1:15" x14ac:dyDescent="0.25">
      <c r="A1162" s="1">
        <v>46071.333333333336</v>
      </c>
      <c r="B1162" s="2">
        <v>2026</v>
      </c>
      <c r="C1162" s="2">
        <v>2</v>
      </c>
      <c r="D1162" s="2">
        <v>18</v>
      </c>
      <c r="E1162" s="2">
        <v>8</v>
      </c>
      <c r="F1162" s="3">
        <v>0.76925547820325613</v>
      </c>
      <c r="G1162" s="3">
        <v>8.1650870913015303E-2</v>
      </c>
      <c r="H1162" s="3">
        <v>0.54527312961499608</v>
      </c>
      <c r="I1162" s="3">
        <v>0</v>
      </c>
      <c r="J1162" s="3">
        <v>0</v>
      </c>
      <c r="K1162" s="3">
        <v>0.64040000000000008</v>
      </c>
      <c r="L1162" s="3">
        <v>0.44272962609292471</v>
      </c>
      <c r="M1162" s="3">
        <v>0.19913708642475031</v>
      </c>
      <c r="N1162" s="3">
        <v>0.16468516818347076</v>
      </c>
      <c r="O1162" s="3">
        <v>0.31590348438137927</v>
      </c>
    </row>
    <row r="1163" spans="1:15" x14ac:dyDescent="0.25">
      <c r="A1163" s="1">
        <v>46071.375</v>
      </c>
      <c r="B1163" s="2">
        <v>2026</v>
      </c>
      <c r="C1163" s="2">
        <v>2</v>
      </c>
      <c r="D1163" s="2">
        <v>18</v>
      </c>
      <c r="E1163" s="2">
        <v>9</v>
      </c>
      <c r="F1163" s="3">
        <v>0.33951441337426719</v>
      </c>
      <c r="G1163" s="3">
        <v>0</v>
      </c>
      <c r="H1163" s="3">
        <v>0.38733170032523567</v>
      </c>
      <c r="I1163" s="3">
        <v>3.8993371126905843E-4</v>
      </c>
      <c r="J1163" s="3">
        <v>0</v>
      </c>
      <c r="K1163" s="3">
        <v>0.26433589018974568</v>
      </c>
      <c r="L1163" s="3">
        <v>0</v>
      </c>
      <c r="M1163" s="3">
        <v>0</v>
      </c>
      <c r="N1163" s="3">
        <v>0.15681951395464175</v>
      </c>
      <c r="O1163" s="3">
        <v>0.12759905017279549</v>
      </c>
    </row>
    <row r="1164" spans="1:15" x14ac:dyDescent="0.25">
      <c r="A1164" s="1">
        <v>46071.416666666664</v>
      </c>
      <c r="B1164" s="2">
        <v>2026</v>
      </c>
      <c r="C1164" s="2">
        <v>2</v>
      </c>
      <c r="D1164" s="2">
        <v>18</v>
      </c>
      <c r="E1164" s="2">
        <v>10</v>
      </c>
      <c r="F1164" s="3">
        <v>0.32180569592647867</v>
      </c>
      <c r="G1164" s="3">
        <v>0</v>
      </c>
      <c r="H1164" s="3">
        <v>0.22240116856120906</v>
      </c>
      <c r="I1164" s="3">
        <v>0</v>
      </c>
      <c r="J1164" s="3">
        <v>8.6724346228636395E-2</v>
      </c>
      <c r="K1164" s="3">
        <v>0</v>
      </c>
      <c r="L1164" s="3">
        <v>0.13175650831004565</v>
      </c>
      <c r="M1164" s="3">
        <v>0</v>
      </c>
      <c r="N1164" s="3">
        <v>0</v>
      </c>
      <c r="O1164" s="3">
        <v>8.4743079891818868E-2</v>
      </c>
    </row>
    <row r="1165" spans="1:15" x14ac:dyDescent="0.25">
      <c r="A1165" s="1">
        <v>46071.458333333336</v>
      </c>
      <c r="B1165" s="2">
        <v>2026</v>
      </c>
      <c r="C1165" s="2">
        <v>2</v>
      </c>
      <c r="D1165" s="2">
        <v>18</v>
      </c>
      <c r="E1165" s="2">
        <v>11</v>
      </c>
      <c r="F1165" s="3">
        <v>0.34812160615969878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3">
        <v>7.7664459719156947E-2</v>
      </c>
      <c r="M1165" s="3">
        <v>0</v>
      </c>
      <c r="N1165" s="3">
        <v>0</v>
      </c>
      <c r="O1165" s="3">
        <v>4.730956287542841E-2</v>
      </c>
    </row>
    <row r="1166" spans="1:15" x14ac:dyDescent="0.25">
      <c r="A1166" s="1">
        <v>46071.5</v>
      </c>
      <c r="B1166" s="2">
        <v>2026</v>
      </c>
      <c r="C1166" s="2">
        <v>2</v>
      </c>
      <c r="D1166" s="2">
        <v>18</v>
      </c>
      <c r="E1166" s="2">
        <v>12</v>
      </c>
      <c r="F1166" s="3">
        <v>9.8321521315732546E-2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3">
        <v>0</v>
      </c>
      <c r="M1166" s="3">
        <v>0</v>
      </c>
      <c r="N1166" s="3">
        <v>0</v>
      </c>
      <c r="O1166" s="3">
        <v>1.0924613479525839E-2</v>
      </c>
    </row>
    <row r="1167" spans="1:15" x14ac:dyDescent="0.25">
      <c r="A1167" s="1">
        <v>46071.541666666664</v>
      </c>
      <c r="B1167" s="2">
        <v>2026</v>
      </c>
      <c r="C1167" s="2">
        <v>2</v>
      </c>
      <c r="D1167" s="2">
        <v>18</v>
      </c>
      <c r="E1167" s="2">
        <v>13</v>
      </c>
      <c r="F1167" s="3">
        <v>0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3">
        <v>0</v>
      </c>
      <c r="M1167" s="3">
        <v>0</v>
      </c>
      <c r="N1167" s="3">
        <v>0</v>
      </c>
      <c r="O1167" s="3">
        <v>0</v>
      </c>
    </row>
    <row r="1168" spans="1:15" x14ac:dyDescent="0.25">
      <c r="A1168" s="1">
        <v>46071.583333333336</v>
      </c>
      <c r="B1168" s="2">
        <v>2026</v>
      </c>
      <c r="C1168" s="2">
        <v>2</v>
      </c>
      <c r="D1168" s="2">
        <v>18</v>
      </c>
      <c r="E1168" s="2">
        <v>14</v>
      </c>
      <c r="F1168" s="3">
        <v>0</v>
      </c>
      <c r="G1168" s="3"/>
      <c r="H1168" s="3">
        <v>0</v>
      </c>
      <c r="I1168" s="3">
        <v>0</v>
      </c>
      <c r="J1168" s="3">
        <v>0</v>
      </c>
      <c r="K1168" s="3">
        <v>0</v>
      </c>
      <c r="L1168" s="3">
        <v>0</v>
      </c>
      <c r="M1168" s="3"/>
      <c r="N1168" s="3">
        <v>0</v>
      </c>
      <c r="O1168" s="3">
        <v>0</v>
      </c>
    </row>
    <row r="1169" spans="1:15" x14ac:dyDescent="0.25">
      <c r="A1169" s="1">
        <v>46071.625</v>
      </c>
      <c r="B1169" s="2">
        <v>2026</v>
      </c>
      <c r="C1169" s="2">
        <v>2</v>
      </c>
      <c r="D1169" s="2">
        <v>18</v>
      </c>
      <c r="E1169" s="2">
        <v>15</v>
      </c>
      <c r="F1169" s="3">
        <v>0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3">
        <v>0</v>
      </c>
      <c r="M1169" s="3">
        <v>0</v>
      </c>
      <c r="N1169" s="3">
        <v>0</v>
      </c>
      <c r="O1169" s="3">
        <v>0</v>
      </c>
    </row>
    <row r="1170" spans="1:15" x14ac:dyDescent="0.25">
      <c r="A1170" s="1">
        <v>46071.666666666664</v>
      </c>
      <c r="B1170" s="2">
        <v>2026</v>
      </c>
      <c r="C1170" s="2">
        <v>2</v>
      </c>
      <c r="D1170" s="2">
        <v>18</v>
      </c>
      <c r="E1170" s="2">
        <v>16</v>
      </c>
      <c r="F1170" s="3">
        <v>0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3">
        <v>0</v>
      </c>
      <c r="M1170" s="3"/>
      <c r="N1170" s="3">
        <v>0</v>
      </c>
      <c r="O1170" s="3">
        <v>0</v>
      </c>
    </row>
    <row r="1171" spans="1:15" x14ac:dyDescent="0.25">
      <c r="A1171" s="1">
        <v>46071.708333333336</v>
      </c>
      <c r="B1171" s="2">
        <v>2026</v>
      </c>
      <c r="C1171" s="2">
        <v>2</v>
      </c>
      <c r="D1171" s="2">
        <v>18</v>
      </c>
      <c r="E1171" s="2">
        <v>17</v>
      </c>
      <c r="F1171" s="3">
        <v>0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3">
        <v>0</v>
      </c>
      <c r="M1171" s="3"/>
      <c r="N1171" s="3">
        <v>0</v>
      </c>
      <c r="O1171" s="3">
        <v>0</v>
      </c>
    </row>
    <row r="1172" spans="1:15" x14ac:dyDescent="0.25">
      <c r="A1172" s="1">
        <v>46071.75</v>
      </c>
      <c r="B1172" s="2">
        <v>2026</v>
      </c>
      <c r="C1172" s="2">
        <v>2</v>
      </c>
      <c r="D1172" s="2">
        <v>18</v>
      </c>
      <c r="E1172" s="2">
        <v>18</v>
      </c>
      <c r="F1172" s="3">
        <v>0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3">
        <v>0</v>
      </c>
      <c r="M1172" s="3"/>
      <c r="N1172" s="3">
        <v>0</v>
      </c>
      <c r="O1172" s="3">
        <v>0</v>
      </c>
    </row>
    <row r="1173" spans="1:15" x14ac:dyDescent="0.25">
      <c r="A1173" s="1">
        <v>46071.791666666664</v>
      </c>
      <c r="B1173" s="2">
        <v>2026</v>
      </c>
      <c r="C1173" s="2">
        <v>2</v>
      </c>
      <c r="D1173" s="2">
        <v>18</v>
      </c>
      <c r="E1173" s="2">
        <v>19</v>
      </c>
      <c r="F1173" s="3">
        <v>0</v>
      </c>
      <c r="G1173" s="3">
        <v>0</v>
      </c>
      <c r="H1173" s="3"/>
      <c r="I1173" s="3">
        <v>0</v>
      </c>
      <c r="J1173" s="3"/>
      <c r="K1173" s="3"/>
      <c r="L1173" s="3"/>
      <c r="M1173" s="3"/>
      <c r="N1173" s="3">
        <v>0</v>
      </c>
      <c r="O1173" s="3">
        <v>0</v>
      </c>
    </row>
    <row r="1174" spans="1:15" x14ac:dyDescent="0.25">
      <c r="A1174" s="1">
        <v>46071.833333333336</v>
      </c>
      <c r="B1174" s="2">
        <v>2026</v>
      </c>
      <c r="C1174" s="2">
        <v>2</v>
      </c>
      <c r="D1174" s="2">
        <v>18</v>
      </c>
      <c r="E1174" s="2">
        <v>20</v>
      </c>
      <c r="F1174" s="3"/>
      <c r="G1174" s="3">
        <v>0</v>
      </c>
      <c r="H1174" s="3"/>
      <c r="I1174" s="3">
        <v>0</v>
      </c>
      <c r="J1174" s="3"/>
      <c r="K1174" s="3"/>
      <c r="L1174" s="3"/>
      <c r="M1174" s="3"/>
      <c r="N1174" s="3">
        <v>0</v>
      </c>
      <c r="O1174" s="3">
        <v>0</v>
      </c>
    </row>
    <row r="1175" spans="1:15" x14ac:dyDescent="0.25">
      <c r="A1175" s="1">
        <v>46071.875</v>
      </c>
      <c r="B1175" s="2">
        <v>2026</v>
      </c>
      <c r="C1175" s="2">
        <v>2</v>
      </c>
      <c r="D1175" s="2">
        <v>18</v>
      </c>
      <c r="E1175" s="2">
        <v>21</v>
      </c>
      <c r="F1175" s="3"/>
      <c r="G1175" s="3">
        <v>0</v>
      </c>
      <c r="H1175" s="3"/>
      <c r="I1175" s="3">
        <v>0</v>
      </c>
      <c r="J1175" s="3"/>
      <c r="K1175" s="3"/>
      <c r="L1175" s="3"/>
      <c r="M1175" s="3">
        <v>0</v>
      </c>
      <c r="N1175" s="3">
        <v>0</v>
      </c>
      <c r="O1175" s="3">
        <v>0</v>
      </c>
    </row>
    <row r="1176" spans="1:15" x14ac:dyDescent="0.25">
      <c r="A1176" s="1">
        <v>46071.916666666664</v>
      </c>
      <c r="B1176" s="2">
        <v>2026</v>
      </c>
      <c r="C1176" s="2">
        <v>2</v>
      </c>
      <c r="D1176" s="2">
        <v>18</v>
      </c>
      <c r="E1176" s="2">
        <v>22</v>
      </c>
      <c r="F1176" s="3"/>
      <c r="G1176" s="3">
        <v>0</v>
      </c>
      <c r="H1176" s="3"/>
      <c r="I1176" s="3">
        <v>0</v>
      </c>
      <c r="J1176" s="3"/>
      <c r="K1176" s="3"/>
      <c r="L1176" s="3"/>
      <c r="M1176" s="3">
        <v>0</v>
      </c>
      <c r="N1176" s="3">
        <v>0</v>
      </c>
      <c r="O1176" s="3">
        <v>0</v>
      </c>
    </row>
    <row r="1177" spans="1:15" x14ac:dyDescent="0.25">
      <c r="A1177" s="1">
        <v>46071.958333333336</v>
      </c>
      <c r="B1177" s="2">
        <v>2026</v>
      </c>
      <c r="C1177" s="2">
        <v>2</v>
      </c>
      <c r="D1177" s="2">
        <v>18</v>
      </c>
      <c r="E1177" s="2">
        <v>23</v>
      </c>
      <c r="F1177" s="3"/>
      <c r="G1177" s="3">
        <v>0</v>
      </c>
      <c r="H1177" s="3"/>
      <c r="I1177" s="3">
        <v>0</v>
      </c>
      <c r="J1177" s="3"/>
      <c r="K1177" s="3"/>
      <c r="L1177" s="3"/>
      <c r="M1177" s="3">
        <v>0</v>
      </c>
      <c r="N1177" s="3">
        <v>0</v>
      </c>
      <c r="O1177" s="3">
        <v>0</v>
      </c>
    </row>
    <row r="1178" spans="1:15" x14ac:dyDescent="0.25">
      <c r="A1178" s="1">
        <v>46072</v>
      </c>
      <c r="B1178" s="2">
        <v>2026</v>
      </c>
      <c r="C1178" s="2">
        <v>2</v>
      </c>
      <c r="D1178" s="2">
        <v>19</v>
      </c>
      <c r="E1178" s="2">
        <v>0</v>
      </c>
      <c r="F1178" s="3"/>
      <c r="G1178" s="3">
        <v>0</v>
      </c>
      <c r="H1178" s="3"/>
      <c r="I1178" s="3">
        <v>0</v>
      </c>
      <c r="J1178" s="3"/>
      <c r="K1178" s="3"/>
      <c r="L1178" s="3"/>
      <c r="M1178" s="3">
        <v>0</v>
      </c>
      <c r="N1178" s="3">
        <v>0</v>
      </c>
      <c r="O1178" s="3">
        <v>0</v>
      </c>
    </row>
    <row r="1179" spans="1:15" x14ac:dyDescent="0.25">
      <c r="A1179" s="1">
        <v>46072.041666666664</v>
      </c>
      <c r="B1179" s="2">
        <v>2026</v>
      </c>
      <c r="C1179" s="2">
        <v>2</v>
      </c>
      <c r="D1179" s="2">
        <v>19</v>
      </c>
      <c r="E1179" s="2">
        <v>1</v>
      </c>
      <c r="F1179" s="3"/>
      <c r="G1179" s="3">
        <v>0</v>
      </c>
      <c r="H1179" s="3"/>
      <c r="I1179" s="3"/>
      <c r="J1179" s="3"/>
      <c r="K1179" s="3"/>
      <c r="L1179" s="3"/>
      <c r="M1179" s="3">
        <v>0</v>
      </c>
      <c r="N1179" s="3"/>
      <c r="O1179" s="3">
        <v>0</v>
      </c>
    </row>
    <row r="1180" spans="1:15" x14ac:dyDescent="0.25">
      <c r="A1180" s="1">
        <v>46072.083333333336</v>
      </c>
      <c r="B1180" s="2">
        <v>2026</v>
      </c>
      <c r="C1180" s="2">
        <v>2</v>
      </c>
      <c r="D1180" s="2">
        <v>19</v>
      </c>
      <c r="E1180" s="2">
        <v>2</v>
      </c>
      <c r="F1180" s="3"/>
      <c r="G1180" s="3">
        <v>0</v>
      </c>
      <c r="H1180" s="3"/>
      <c r="I1180" s="3"/>
      <c r="J1180" s="3"/>
      <c r="K1180" s="3"/>
      <c r="L1180" s="3"/>
      <c r="M1180" s="3">
        <v>0</v>
      </c>
      <c r="N1180" s="3"/>
      <c r="O1180" s="3">
        <v>0</v>
      </c>
    </row>
    <row r="1181" spans="1:15" x14ac:dyDescent="0.25">
      <c r="A1181" s="1">
        <v>46072.125</v>
      </c>
      <c r="B1181" s="2">
        <v>2026</v>
      </c>
      <c r="C1181" s="2">
        <v>2</v>
      </c>
      <c r="D1181" s="2">
        <v>19</v>
      </c>
      <c r="E1181" s="2">
        <v>3</v>
      </c>
      <c r="F1181" s="3"/>
      <c r="G1181" s="3">
        <v>0</v>
      </c>
      <c r="H1181" s="3"/>
      <c r="I1181" s="3"/>
      <c r="J1181" s="3"/>
      <c r="K1181" s="3"/>
      <c r="L1181" s="3"/>
      <c r="M1181" s="3">
        <v>0</v>
      </c>
      <c r="N1181" s="3">
        <v>0</v>
      </c>
      <c r="O1181" s="3">
        <v>0</v>
      </c>
    </row>
    <row r="1182" spans="1:15" x14ac:dyDescent="0.25">
      <c r="A1182" s="1">
        <v>46072.166666666664</v>
      </c>
      <c r="B1182" s="2">
        <v>2026</v>
      </c>
      <c r="C1182" s="2">
        <v>2</v>
      </c>
      <c r="D1182" s="2">
        <v>19</v>
      </c>
      <c r="E1182" s="2">
        <v>4</v>
      </c>
      <c r="F1182" s="3">
        <v>0</v>
      </c>
      <c r="G1182" s="3">
        <v>0</v>
      </c>
      <c r="H1182" s="3"/>
      <c r="I1182" s="3">
        <v>0</v>
      </c>
      <c r="J1182" s="3"/>
      <c r="K1182" s="3"/>
      <c r="L1182" s="3"/>
      <c r="M1182" s="3">
        <v>0</v>
      </c>
      <c r="N1182" s="3">
        <v>0</v>
      </c>
      <c r="O1182" s="3">
        <v>0</v>
      </c>
    </row>
    <row r="1183" spans="1:15" x14ac:dyDescent="0.25">
      <c r="A1183" s="1">
        <v>46072.208333333336</v>
      </c>
      <c r="B1183" s="2">
        <v>2026</v>
      </c>
      <c r="C1183" s="2">
        <v>2</v>
      </c>
      <c r="D1183" s="2">
        <v>19</v>
      </c>
      <c r="E1183" s="2">
        <v>5</v>
      </c>
      <c r="F1183" s="3">
        <v>0</v>
      </c>
      <c r="G1183" s="3">
        <v>0</v>
      </c>
      <c r="H1183" s="3"/>
      <c r="I1183" s="3">
        <v>0</v>
      </c>
      <c r="J1183" s="3"/>
      <c r="K1183" s="3"/>
      <c r="L1183" s="3"/>
      <c r="M1183" s="3">
        <v>0</v>
      </c>
      <c r="N1183" s="3">
        <v>0</v>
      </c>
      <c r="O1183" s="3">
        <v>0</v>
      </c>
    </row>
    <row r="1184" spans="1:15" x14ac:dyDescent="0.25">
      <c r="A1184" s="1">
        <v>46072.25</v>
      </c>
      <c r="B1184" s="2">
        <v>2026</v>
      </c>
      <c r="C1184" s="2">
        <v>2</v>
      </c>
      <c r="D1184" s="2">
        <v>19</v>
      </c>
      <c r="E1184" s="2">
        <v>6</v>
      </c>
      <c r="F1184" s="3">
        <v>0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3">
        <v>0</v>
      </c>
      <c r="M1184" s="3">
        <v>0</v>
      </c>
      <c r="N1184" s="3">
        <v>0</v>
      </c>
      <c r="O1184" s="3">
        <v>0</v>
      </c>
    </row>
    <row r="1185" spans="1:15" x14ac:dyDescent="0.25">
      <c r="A1185" s="1">
        <v>46072.291666666664</v>
      </c>
      <c r="B1185" s="2">
        <v>2026</v>
      </c>
      <c r="C1185" s="2">
        <v>2</v>
      </c>
      <c r="D1185" s="2">
        <v>19</v>
      </c>
      <c r="E1185" s="2">
        <v>7</v>
      </c>
      <c r="F1185" s="3">
        <v>0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3">
        <v>0</v>
      </c>
      <c r="M1185" s="3">
        <v>0</v>
      </c>
      <c r="N1185" s="3">
        <v>0</v>
      </c>
      <c r="O1185" s="3">
        <v>0</v>
      </c>
    </row>
    <row r="1186" spans="1:15" x14ac:dyDescent="0.25">
      <c r="A1186" s="1">
        <v>46072.333333333336</v>
      </c>
      <c r="B1186" s="2">
        <v>2026</v>
      </c>
      <c r="C1186" s="2">
        <v>2</v>
      </c>
      <c r="D1186" s="2">
        <v>19</v>
      </c>
      <c r="E1186" s="2">
        <v>8</v>
      </c>
      <c r="F1186" s="3">
        <v>0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3">
        <v>0</v>
      </c>
      <c r="M1186" s="3">
        <v>0</v>
      </c>
      <c r="N1186" s="3">
        <v>0</v>
      </c>
      <c r="O1186" s="3">
        <v>0</v>
      </c>
    </row>
    <row r="1187" spans="1:15" x14ac:dyDescent="0.25">
      <c r="A1187" s="1">
        <v>46072.375</v>
      </c>
      <c r="B1187" s="2">
        <v>2026</v>
      </c>
      <c r="C1187" s="2">
        <v>2</v>
      </c>
      <c r="D1187" s="2">
        <v>19</v>
      </c>
      <c r="E1187" s="2">
        <v>9</v>
      </c>
      <c r="F1187" s="3">
        <v>0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3">
        <v>0</v>
      </c>
      <c r="M1187" s="3">
        <v>0</v>
      </c>
      <c r="N1187" s="3">
        <v>0</v>
      </c>
      <c r="O1187" s="3">
        <v>0</v>
      </c>
    </row>
    <row r="1188" spans="1:15" x14ac:dyDescent="0.25">
      <c r="A1188" s="1">
        <v>46072.416666666664</v>
      </c>
      <c r="B1188" s="2">
        <v>2026</v>
      </c>
      <c r="C1188" s="2">
        <v>2</v>
      </c>
      <c r="D1188" s="2">
        <v>19</v>
      </c>
      <c r="E1188" s="2">
        <v>10</v>
      </c>
      <c r="F1188" s="3">
        <v>0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3">
        <v>0</v>
      </c>
      <c r="M1188" s="3">
        <v>0</v>
      </c>
      <c r="N1188" s="3">
        <v>0</v>
      </c>
      <c r="O1188" s="3">
        <v>0</v>
      </c>
    </row>
    <row r="1189" spans="1:15" x14ac:dyDescent="0.25">
      <c r="A1189" s="1">
        <v>46072.458333333336</v>
      </c>
      <c r="B1189" s="2">
        <v>2026</v>
      </c>
      <c r="C1189" s="2">
        <v>2</v>
      </c>
      <c r="D1189" s="2">
        <v>19</v>
      </c>
      <c r="E1189" s="2">
        <v>11</v>
      </c>
      <c r="F1189" s="3">
        <v>0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3">
        <v>0</v>
      </c>
      <c r="M1189" s="3">
        <v>0</v>
      </c>
      <c r="N1189" s="3">
        <v>0</v>
      </c>
      <c r="O1189" s="3">
        <v>0</v>
      </c>
    </row>
    <row r="1190" spans="1:15" x14ac:dyDescent="0.25">
      <c r="A1190" s="1">
        <v>46072.5</v>
      </c>
      <c r="B1190" s="2">
        <v>2026</v>
      </c>
      <c r="C1190" s="2">
        <v>2</v>
      </c>
      <c r="D1190" s="2">
        <v>19</v>
      </c>
      <c r="E1190" s="2">
        <v>12</v>
      </c>
      <c r="F1190" s="3">
        <v>0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3">
        <v>0</v>
      </c>
      <c r="M1190" s="3">
        <v>0</v>
      </c>
      <c r="N1190" s="3">
        <v>0</v>
      </c>
      <c r="O1190" s="3">
        <v>0</v>
      </c>
    </row>
    <row r="1191" spans="1:15" x14ac:dyDescent="0.25">
      <c r="A1191" s="1">
        <v>46072.541666666664</v>
      </c>
      <c r="B1191" s="2">
        <v>2026</v>
      </c>
      <c r="C1191" s="2">
        <v>2</v>
      </c>
      <c r="D1191" s="2">
        <v>19</v>
      </c>
      <c r="E1191" s="2">
        <v>13</v>
      </c>
      <c r="F1191" s="3">
        <v>0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3">
        <v>0</v>
      </c>
      <c r="M1191" s="3">
        <v>0</v>
      </c>
      <c r="N1191" s="3">
        <v>0</v>
      </c>
      <c r="O1191" s="3">
        <v>0</v>
      </c>
    </row>
    <row r="1192" spans="1:15" x14ac:dyDescent="0.25">
      <c r="A1192" s="1">
        <v>46072.583333333336</v>
      </c>
      <c r="B1192" s="2">
        <v>2026</v>
      </c>
      <c r="C1192" s="2">
        <v>2</v>
      </c>
      <c r="D1192" s="2">
        <v>19</v>
      </c>
      <c r="E1192" s="2">
        <v>14</v>
      </c>
      <c r="F1192" s="3">
        <v>0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3">
        <v>0</v>
      </c>
      <c r="M1192" s="3">
        <v>0</v>
      </c>
      <c r="N1192" s="3">
        <v>0</v>
      </c>
      <c r="O1192" s="3">
        <v>0</v>
      </c>
    </row>
    <row r="1193" spans="1:15" x14ac:dyDescent="0.25">
      <c r="A1193" s="1">
        <v>46072.625</v>
      </c>
      <c r="B1193" s="2">
        <v>2026</v>
      </c>
      <c r="C1193" s="2">
        <v>2</v>
      </c>
      <c r="D1193" s="2">
        <v>19</v>
      </c>
      <c r="E1193" s="2">
        <v>15</v>
      </c>
      <c r="F1193" s="3">
        <v>0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3">
        <v>0</v>
      </c>
      <c r="M1193" s="3">
        <v>0</v>
      </c>
      <c r="N1193" s="3">
        <v>0</v>
      </c>
      <c r="O1193" s="3">
        <v>0</v>
      </c>
    </row>
    <row r="1194" spans="1:15" x14ac:dyDescent="0.25">
      <c r="A1194" s="1">
        <v>46072.666666666664</v>
      </c>
      <c r="B1194" s="2">
        <v>2026</v>
      </c>
      <c r="C1194" s="2">
        <v>2</v>
      </c>
      <c r="D1194" s="2">
        <v>19</v>
      </c>
      <c r="E1194" s="2">
        <v>16</v>
      </c>
      <c r="F1194" s="3">
        <v>0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3">
        <v>0</v>
      </c>
      <c r="M1194" s="3"/>
      <c r="N1194" s="3">
        <v>0</v>
      </c>
      <c r="O1194" s="3">
        <v>0</v>
      </c>
    </row>
    <row r="1195" spans="1:15" x14ac:dyDescent="0.25">
      <c r="A1195" s="1">
        <v>46072.708333333336</v>
      </c>
      <c r="B1195" s="2">
        <v>2026</v>
      </c>
      <c r="C1195" s="2">
        <v>2</v>
      </c>
      <c r="D1195" s="2">
        <v>19</v>
      </c>
      <c r="E1195" s="2">
        <v>17</v>
      </c>
      <c r="F1195" s="3">
        <v>0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3">
        <v>0</v>
      </c>
      <c r="M1195" s="3">
        <v>0</v>
      </c>
      <c r="N1195" s="3">
        <v>0</v>
      </c>
      <c r="O1195" s="3">
        <v>0</v>
      </c>
    </row>
    <row r="1196" spans="1:15" x14ac:dyDescent="0.25">
      <c r="A1196" s="1">
        <v>46072.75</v>
      </c>
      <c r="B1196" s="2">
        <v>2026</v>
      </c>
      <c r="C1196" s="2">
        <v>2</v>
      </c>
      <c r="D1196" s="2">
        <v>19</v>
      </c>
      <c r="E1196" s="2">
        <v>18</v>
      </c>
      <c r="F1196" s="3">
        <v>0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3">
        <v>0</v>
      </c>
      <c r="M1196" s="3">
        <v>0</v>
      </c>
      <c r="N1196" s="3">
        <v>0</v>
      </c>
      <c r="O1196" s="3">
        <v>0</v>
      </c>
    </row>
    <row r="1197" spans="1:15" x14ac:dyDescent="0.25">
      <c r="A1197" s="1">
        <v>46072.791666666664</v>
      </c>
      <c r="B1197" s="2">
        <v>2026</v>
      </c>
      <c r="C1197" s="2">
        <v>2</v>
      </c>
      <c r="D1197" s="2">
        <v>19</v>
      </c>
      <c r="E1197" s="2">
        <v>19</v>
      </c>
      <c r="F1197" s="3">
        <v>0</v>
      </c>
      <c r="G1197" s="3">
        <v>0</v>
      </c>
      <c r="H1197" s="3"/>
      <c r="I1197" s="3">
        <v>0</v>
      </c>
      <c r="J1197" s="3"/>
      <c r="K1197" s="3"/>
      <c r="L1197" s="3">
        <v>0</v>
      </c>
      <c r="M1197" s="3">
        <v>0</v>
      </c>
      <c r="N1197" s="3">
        <v>0</v>
      </c>
      <c r="O1197" s="3">
        <v>0</v>
      </c>
    </row>
    <row r="1198" spans="1:15" x14ac:dyDescent="0.25">
      <c r="A1198" s="1">
        <v>46072.833333333336</v>
      </c>
      <c r="B1198" s="2">
        <v>2026</v>
      </c>
      <c r="C1198" s="2">
        <v>2</v>
      </c>
      <c r="D1198" s="2">
        <v>19</v>
      </c>
      <c r="E1198" s="2">
        <v>20</v>
      </c>
      <c r="F1198" s="3"/>
      <c r="G1198" s="3">
        <v>0</v>
      </c>
      <c r="H1198" s="3"/>
      <c r="I1198" s="3">
        <v>0</v>
      </c>
      <c r="J1198" s="3"/>
      <c r="K1198" s="3"/>
      <c r="L1198" s="3"/>
      <c r="M1198" s="3">
        <v>0</v>
      </c>
      <c r="N1198" s="3">
        <v>0</v>
      </c>
      <c r="O1198" s="3">
        <v>0</v>
      </c>
    </row>
    <row r="1199" spans="1:15" x14ac:dyDescent="0.25">
      <c r="A1199" s="1">
        <v>46072.875</v>
      </c>
      <c r="B1199" s="2">
        <v>2026</v>
      </c>
      <c r="C1199" s="2">
        <v>2</v>
      </c>
      <c r="D1199" s="2">
        <v>19</v>
      </c>
      <c r="E1199" s="2">
        <v>21</v>
      </c>
      <c r="F1199" s="3"/>
      <c r="G1199" s="3">
        <v>0</v>
      </c>
      <c r="H1199" s="3"/>
      <c r="I1199" s="3">
        <v>0</v>
      </c>
      <c r="J1199" s="3"/>
      <c r="K1199" s="3"/>
      <c r="L1199" s="3"/>
      <c r="M1199" s="3">
        <v>0</v>
      </c>
      <c r="N1199" s="3">
        <v>0</v>
      </c>
      <c r="O1199" s="3">
        <v>0</v>
      </c>
    </row>
    <row r="1200" spans="1:15" x14ac:dyDescent="0.25">
      <c r="A1200" s="1">
        <v>46072.916666666664</v>
      </c>
      <c r="B1200" s="2">
        <v>2026</v>
      </c>
      <c r="C1200" s="2">
        <v>2</v>
      </c>
      <c r="D1200" s="2">
        <v>19</v>
      </c>
      <c r="E1200" s="2">
        <v>22</v>
      </c>
      <c r="F1200" s="3"/>
      <c r="G1200" s="3">
        <v>0</v>
      </c>
      <c r="H1200" s="3"/>
      <c r="I1200" s="3">
        <v>0</v>
      </c>
      <c r="J1200" s="3"/>
      <c r="K1200" s="3"/>
      <c r="L1200" s="3"/>
      <c r="M1200" s="3">
        <v>0</v>
      </c>
      <c r="N1200" s="3">
        <v>0</v>
      </c>
      <c r="O1200" s="3">
        <v>0</v>
      </c>
    </row>
    <row r="1201" spans="1:15" x14ac:dyDescent="0.25">
      <c r="A1201" s="1">
        <v>46072.958333333336</v>
      </c>
      <c r="B1201" s="2">
        <v>2026</v>
      </c>
      <c r="C1201" s="2">
        <v>2</v>
      </c>
      <c r="D1201" s="2">
        <v>19</v>
      </c>
      <c r="E1201" s="2">
        <v>23</v>
      </c>
      <c r="F1201" s="3"/>
      <c r="G1201" s="3">
        <v>0</v>
      </c>
      <c r="H1201" s="3"/>
      <c r="I1201" s="3">
        <v>0</v>
      </c>
      <c r="J1201" s="3"/>
      <c r="K1201" s="3"/>
      <c r="L1201" s="3"/>
      <c r="M1201" s="3">
        <v>0</v>
      </c>
      <c r="N1201" s="3">
        <v>0</v>
      </c>
      <c r="O1201" s="3">
        <v>0</v>
      </c>
    </row>
    <row r="1202" spans="1:15" x14ac:dyDescent="0.25">
      <c r="A1202" s="1">
        <v>46073</v>
      </c>
      <c r="B1202" s="2">
        <v>2026</v>
      </c>
      <c r="C1202" s="2">
        <v>2</v>
      </c>
      <c r="D1202" s="2">
        <v>20</v>
      </c>
      <c r="E1202" s="2">
        <v>0</v>
      </c>
      <c r="F1202" s="3"/>
      <c r="G1202" s="3">
        <v>0</v>
      </c>
      <c r="H1202" s="3"/>
      <c r="I1202" s="3">
        <v>0</v>
      </c>
      <c r="J1202" s="3"/>
      <c r="K1202" s="3"/>
      <c r="L1202" s="3"/>
      <c r="M1202" s="3">
        <v>0</v>
      </c>
      <c r="N1202" s="3">
        <v>0</v>
      </c>
      <c r="O1202" s="3">
        <v>0</v>
      </c>
    </row>
    <row r="1203" spans="1:15" x14ac:dyDescent="0.25">
      <c r="A1203" s="1">
        <v>46073.041666666664</v>
      </c>
      <c r="B1203" s="2">
        <v>2026</v>
      </c>
      <c r="C1203" s="2">
        <v>2</v>
      </c>
      <c r="D1203" s="2">
        <v>20</v>
      </c>
      <c r="E1203" s="2">
        <v>1</v>
      </c>
      <c r="F1203" s="3"/>
      <c r="G1203" s="3">
        <v>0</v>
      </c>
      <c r="H1203" s="3"/>
      <c r="I1203" s="3">
        <v>0</v>
      </c>
      <c r="J1203" s="3"/>
      <c r="K1203" s="3"/>
      <c r="L1203" s="3"/>
      <c r="M1203" s="3">
        <v>0</v>
      </c>
      <c r="N1203" s="3">
        <v>0</v>
      </c>
      <c r="O1203" s="3">
        <v>0</v>
      </c>
    </row>
    <row r="1204" spans="1:15" x14ac:dyDescent="0.25">
      <c r="A1204" s="1">
        <v>46073.083333333336</v>
      </c>
      <c r="B1204" s="2">
        <v>2026</v>
      </c>
      <c r="C1204" s="2">
        <v>2</v>
      </c>
      <c r="D1204" s="2">
        <v>20</v>
      </c>
      <c r="E1204" s="2">
        <v>2</v>
      </c>
      <c r="F1204" s="3"/>
      <c r="G1204" s="3">
        <v>0</v>
      </c>
      <c r="H1204" s="3"/>
      <c r="I1204" s="3">
        <v>0</v>
      </c>
      <c r="J1204" s="3"/>
      <c r="K1204" s="3"/>
      <c r="L1204" s="3"/>
      <c r="M1204" s="3"/>
      <c r="N1204" s="3">
        <v>0</v>
      </c>
      <c r="O1204" s="3">
        <v>0</v>
      </c>
    </row>
    <row r="1205" spans="1:15" x14ac:dyDescent="0.25">
      <c r="A1205" s="1">
        <v>46073.125</v>
      </c>
      <c r="B1205" s="2">
        <v>2026</v>
      </c>
      <c r="C1205" s="2">
        <v>2</v>
      </c>
      <c r="D1205" s="2">
        <v>20</v>
      </c>
      <c r="E1205" s="2">
        <v>3</v>
      </c>
      <c r="F1205" s="3"/>
      <c r="G1205" s="3">
        <v>0</v>
      </c>
      <c r="H1205" s="3"/>
      <c r="I1205" s="3">
        <v>0</v>
      </c>
      <c r="J1205" s="3"/>
      <c r="K1205" s="3"/>
      <c r="L1205" s="3"/>
      <c r="M1205" s="3">
        <v>0</v>
      </c>
      <c r="N1205" s="3">
        <v>0</v>
      </c>
      <c r="O1205" s="3">
        <v>0</v>
      </c>
    </row>
    <row r="1206" spans="1:15" x14ac:dyDescent="0.25">
      <c r="A1206" s="1">
        <v>46073.166666666664</v>
      </c>
      <c r="B1206" s="2">
        <v>2026</v>
      </c>
      <c r="C1206" s="2">
        <v>2</v>
      </c>
      <c r="D1206" s="2">
        <v>20</v>
      </c>
      <c r="E1206" s="2">
        <v>4</v>
      </c>
      <c r="F1206" s="3">
        <v>0</v>
      </c>
      <c r="G1206" s="3">
        <v>0</v>
      </c>
      <c r="H1206" s="3"/>
      <c r="I1206" s="3">
        <v>0</v>
      </c>
      <c r="J1206" s="3"/>
      <c r="K1206" s="3"/>
      <c r="L1206" s="3"/>
      <c r="M1206" s="3">
        <v>0</v>
      </c>
      <c r="N1206" s="3">
        <v>0</v>
      </c>
      <c r="O1206" s="3">
        <v>0</v>
      </c>
    </row>
    <row r="1207" spans="1:15" x14ac:dyDescent="0.25">
      <c r="A1207" s="1">
        <v>46073.208333333336</v>
      </c>
      <c r="B1207" s="2">
        <v>2026</v>
      </c>
      <c r="C1207" s="2">
        <v>2</v>
      </c>
      <c r="D1207" s="2">
        <v>20</v>
      </c>
      <c r="E1207" s="2">
        <v>5</v>
      </c>
      <c r="F1207" s="3">
        <v>0</v>
      </c>
      <c r="G1207" s="3">
        <v>0</v>
      </c>
      <c r="H1207" s="3"/>
      <c r="I1207" s="3">
        <v>0</v>
      </c>
      <c r="J1207" s="3"/>
      <c r="K1207" s="3"/>
      <c r="L1207" s="3"/>
      <c r="M1207" s="3">
        <v>0</v>
      </c>
      <c r="N1207" s="3">
        <v>0</v>
      </c>
      <c r="O1207" s="3">
        <v>0</v>
      </c>
    </row>
    <row r="1208" spans="1:15" x14ac:dyDescent="0.25">
      <c r="A1208" s="1">
        <v>46073.25</v>
      </c>
      <c r="B1208" s="2">
        <v>2026</v>
      </c>
      <c r="C1208" s="2">
        <v>2</v>
      </c>
      <c r="D1208" s="2">
        <v>20</v>
      </c>
      <c r="E1208" s="2">
        <v>6</v>
      </c>
      <c r="F1208" s="3">
        <v>0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3">
        <v>0</v>
      </c>
      <c r="M1208" s="3">
        <v>0</v>
      </c>
      <c r="N1208" s="3">
        <v>0</v>
      </c>
      <c r="O1208" s="3">
        <v>0</v>
      </c>
    </row>
    <row r="1209" spans="1:15" x14ac:dyDescent="0.25">
      <c r="A1209" s="1">
        <v>46073.291666666664</v>
      </c>
      <c r="B1209" s="2">
        <v>2026</v>
      </c>
      <c r="C1209" s="2">
        <v>2</v>
      </c>
      <c r="D1209" s="2">
        <v>20</v>
      </c>
      <c r="E1209" s="2">
        <v>7</v>
      </c>
      <c r="F1209" s="3">
        <v>0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3">
        <v>0</v>
      </c>
      <c r="M1209" s="3">
        <v>0</v>
      </c>
      <c r="N1209" s="3">
        <v>0</v>
      </c>
      <c r="O1209" s="3">
        <v>0</v>
      </c>
    </row>
    <row r="1210" spans="1:15" x14ac:dyDescent="0.25">
      <c r="A1210" s="1">
        <v>46073.333333333336</v>
      </c>
      <c r="B1210" s="2">
        <v>2026</v>
      </c>
      <c r="C1210" s="2">
        <v>2</v>
      </c>
      <c r="D1210" s="2">
        <v>20</v>
      </c>
      <c r="E1210" s="2">
        <v>8</v>
      </c>
      <c r="F1210" s="3">
        <v>0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3">
        <v>0</v>
      </c>
      <c r="M1210" s="3">
        <v>0</v>
      </c>
      <c r="N1210" s="3">
        <v>0</v>
      </c>
      <c r="O1210" s="3">
        <v>0</v>
      </c>
    </row>
    <row r="1211" spans="1:15" x14ac:dyDescent="0.25">
      <c r="A1211" s="1">
        <v>46073.375</v>
      </c>
      <c r="B1211" s="2">
        <v>2026</v>
      </c>
      <c r="C1211" s="2">
        <v>2</v>
      </c>
      <c r="D1211" s="2">
        <v>20</v>
      </c>
      <c r="E1211" s="2">
        <v>9</v>
      </c>
      <c r="F1211" s="3">
        <v>0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3">
        <v>0</v>
      </c>
      <c r="M1211" s="3">
        <v>0</v>
      </c>
      <c r="N1211" s="3">
        <v>0</v>
      </c>
      <c r="O1211" s="3">
        <v>0</v>
      </c>
    </row>
    <row r="1212" spans="1:15" x14ac:dyDescent="0.25">
      <c r="A1212" s="1">
        <v>46073.416666666664</v>
      </c>
      <c r="B1212" s="2">
        <v>2026</v>
      </c>
      <c r="C1212" s="2">
        <v>2</v>
      </c>
      <c r="D1212" s="2">
        <v>20</v>
      </c>
      <c r="E1212" s="2">
        <v>10</v>
      </c>
      <c r="F1212" s="3">
        <v>0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3">
        <v>0</v>
      </c>
      <c r="M1212" s="3">
        <v>0</v>
      </c>
      <c r="N1212" s="3">
        <v>0</v>
      </c>
      <c r="O1212" s="3">
        <v>0</v>
      </c>
    </row>
    <row r="1213" spans="1:15" x14ac:dyDescent="0.25">
      <c r="A1213" s="1">
        <v>46073.458333333336</v>
      </c>
      <c r="B1213" s="2">
        <v>2026</v>
      </c>
      <c r="C1213" s="2">
        <v>2</v>
      </c>
      <c r="D1213" s="2">
        <v>20</v>
      </c>
      <c r="E1213" s="2">
        <v>11</v>
      </c>
      <c r="F1213" s="3">
        <v>0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3">
        <v>0</v>
      </c>
      <c r="M1213" s="3">
        <v>0</v>
      </c>
      <c r="N1213" s="3">
        <v>0</v>
      </c>
      <c r="O1213" s="3">
        <v>0</v>
      </c>
    </row>
    <row r="1214" spans="1:15" x14ac:dyDescent="0.25">
      <c r="A1214" s="1">
        <v>46073.5</v>
      </c>
      <c r="B1214" s="2">
        <v>2026</v>
      </c>
      <c r="C1214" s="2">
        <v>2</v>
      </c>
      <c r="D1214" s="2">
        <v>20</v>
      </c>
      <c r="E1214" s="2">
        <v>12</v>
      </c>
      <c r="F1214" s="3">
        <v>0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3">
        <v>0</v>
      </c>
      <c r="M1214" s="3"/>
      <c r="N1214" s="3">
        <v>0</v>
      </c>
      <c r="O1214" s="3">
        <v>0</v>
      </c>
    </row>
    <row r="1215" spans="1:15" x14ac:dyDescent="0.25">
      <c r="A1215" s="1">
        <v>46073.541666666664</v>
      </c>
      <c r="B1215" s="2">
        <v>2026</v>
      </c>
      <c r="C1215" s="2">
        <v>2</v>
      </c>
      <c r="D1215" s="2">
        <v>20</v>
      </c>
      <c r="E1215" s="2">
        <v>13</v>
      </c>
      <c r="F1215" s="3">
        <v>0</v>
      </c>
      <c r="G1215" s="3">
        <v>0</v>
      </c>
      <c r="H1215" s="3">
        <v>0</v>
      </c>
      <c r="I1215" s="3"/>
      <c r="J1215" s="3">
        <v>0</v>
      </c>
      <c r="K1215" s="3">
        <v>0</v>
      </c>
      <c r="L1215" s="3">
        <v>0</v>
      </c>
      <c r="M1215" s="3"/>
      <c r="N1215" s="3"/>
      <c r="O1215" s="3">
        <v>0</v>
      </c>
    </row>
    <row r="1216" spans="1:15" x14ac:dyDescent="0.25">
      <c r="A1216" s="1">
        <v>46073.583333333336</v>
      </c>
      <c r="B1216" s="2">
        <v>2026</v>
      </c>
      <c r="C1216" s="2">
        <v>2</v>
      </c>
      <c r="D1216" s="2">
        <v>20</v>
      </c>
      <c r="E1216" s="2">
        <v>14</v>
      </c>
      <c r="F1216" s="3">
        <v>0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3">
        <v>0</v>
      </c>
      <c r="M1216" s="3">
        <v>0</v>
      </c>
      <c r="N1216" s="3"/>
      <c r="O1216" s="3">
        <v>0</v>
      </c>
    </row>
    <row r="1217" spans="1:15" x14ac:dyDescent="0.25">
      <c r="A1217" s="1">
        <v>46073.625</v>
      </c>
      <c r="B1217" s="2">
        <v>2026</v>
      </c>
      <c r="C1217" s="2">
        <v>2</v>
      </c>
      <c r="D1217" s="2">
        <v>20</v>
      </c>
      <c r="E1217" s="2">
        <v>15</v>
      </c>
      <c r="F1217" s="3">
        <v>0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3">
        <v>0</v>
      </c>
      <c r="M1217" s="3">
        <v>0</v>
      </c>
      <c r="N1217" s="3">
        <v>0</v>
      </c>
      <c r="O1217" s="3">
        <v>0</v>
      </c>
    </row>
    <row r="1218" spans="1:15" x14ac:dyDescent="0.25">
      <c r="A1218" s="1">
        <v>46073.666666666664</v>
      </c>
      <c r="B1218" s="2">
        <v>2026</v>
      </c>
      <c r="C1218" s="2">
        <v>2</v>
      </c>
      <c r="D1218" s="2">
        <v>20</v>
      </c>
      <c r="E1218" s="2">
        <v>16</v>
      </c>
      <c r="F1218" s="3">
        <v>0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3">
        <v>0</v>
      </c>
      <c r="M1218" s="3">
        <v>0</v>
      </c>
      <c r="N1218" s="3">
        <v>0</v>
      </c>
      <c r="O1218" s="3">
        <v>0</v>
      </c>
    </row>
    <row r="1219" spans="1:15" x14ac:dyDescent="0.25">
      <c r="A1219" s="1">
        <v>46073.708333333336</v>
      </c>
      <c r="B1219" s="2">
        <v>2026</v>
      </c>
      <c r="C1219" s="2">
        <v>2</v>
      </c>
      <c r="D1219" s="2">
        <v>20</v>
      </c>
      <c r="E1219" s="2">
        <v>17</v>
      </c>
      <c r="F1219" s="3">
        <v>0</v>
      </c>
      <c r="G1219" s="3"/>
      <c r="H1219" s="3">
        <v>0</v>
      </c>
      <c r="I1219" s="3"/>
      <c r="J1219" s="3">
        <v>0</v>
      </c>
      <c r="K1219" s="3">
        <v>0</v>
      </c>
      <c r="L1219" s="3">
        <v>0</v>
      </c>
      <c r="M1219" s="3"/>
      <c r="N1219" s="3">
        <v>0</v>
      </c>
      <c r="O1219" s="3">
        <v>0</v>
      </c>
    </row>
    <row r="1220" spans="1:15" x14ac:dyDescent="0.25">
      <c r="A1220" s="1">
        <v>46073.75</v>
      </c>
      <c r="B1220" s="2">
        <v>2026</v>
      </c>
      <c r="C1220" s="2">
        <v>2</v>
      </c>
      <c r="D1220" s="2">
        <v>20</v>
      </c>
      <c r="E1220" s="2">
        <v>18</v>
      </c>
      <c r="F1220" s="3">
        <v>0</v>
      </c>
      <c r="G1220" s="3"/>
      <c r="H1220" s="3">
        <v>0</v>
      </c>
      <c r="I1220" s="3"/>
      <c r="J1220" s="3">
        <v>0</v>
      </c>
      <c r="K1220" s="3">
        <v>0</v>
      </c>
      <c r="L1220" s="3">
        <v>0</v>
      </c>
      <c r="M1220" s="3"/>
      <c r="N1220" s="3">
        <v>0</v>
      </c>
      <c r="O1220" s="3">
        <v>0</v>
      </c>
    </row>
    <row r="1221" spans="1:15" x14ac:dyDescent="0.25">
      <c r="A1221" s="1">
        <v>46073.791666666664</v>
      </c>
      <c r="B1221" s="2">
        <v>2026</v>
      </c>
      <c r="C1221" s="2">
        <v>2</v>
      </c>
      <c r="D1221" s="2">
        <v>20</v>
      </c>
      <c r="E1221" s="2">
        <v>19</v>
      </c>
      <c r="F1221" s="3">
        <v>0</v>
      </c>
      <c r="G1221" s="3"/>
      <c r="H1221" s="3"/>
      <c r="I1221" s="3"/>
      <c r="J1221" s="3"/>
      <c r="K1221" s="3"/>
      <c r="L1221" s="3"/>
      <c r="M1221" s="3"/>
      <c r="N1221" s="3">
        <v>0</v>
      </c>
      <c r="O1221" s="3">
        <v>0</v>
      </c>
    </row>
    <row r="1222" spans="1:15" x14ac:dyDescent="0.25">
      <c r="A1222" s="1">
        <v>46073.833333333336</v>
      </c>
      <c r="B1222" s="2">
        <v>2026</v>
      </c>
      <c r="C1222" s="2">
        <v>2</v>
      </c>
      <c r="D1222" s="2">
        <v>20</v>
      </c>
      <c r="E1222" s="2">
        <v>20</v>
      </c>
      <c r="F1222" s="3"/>
      <c r="G1222" s="3"/>
      <c r="H1222" s="3"/>
      <c r="I1222" s="3">
        <v>0</v>
      </c>
      <c r="J1222" s="3"/>
      <c r="K1222" s="3"/>
      <c r="L1222" s="3"/>
      <c r="M1222" s="3"/>
      <c r="N1222" s="3">
        <v>0</v>
      </c>
      <c r="O1222" s="3">
        <v>0</v>
      </c>
    </row>
    <row r="1223" spans="1:15" x14ac:dyDescent="0.25">
      <c r="A1223" s="1">
        <v>46073.875</v>
      </c>
      <c r="B1223" s="2">
        <v>2026</v>
      </c>
      <c r="C1223" s="2">
        <v>2</v>
      </c>
      <c r="D1223" s="2">
        <v>20</v>
      </c>
      <c r="E1223" s="2">
        <v>21</v>
      </c>
      <c r="F1223" s="3"/>
      <c r="G1223" s="3">
        <v>0</v>
      </c>
      <c r="H1223" s="3"/>
      <c r="I1223" s="3">
        <v>0</v>
      </c>
      <c r="J1223" s="3"/>
      <c r="K1223" s="3"/>
      <c r="L1223" s="3"/>
      <c r="M1223" s="3"/>
      <c r="N1223" s="3">
        <v>0</v>
      </c>
      <c r="O1223" s="3">
        <v>0</v>
      </c>
    </row>
    <row r="1224" spans="1:15" x14ac:dyDescent="0.25">
      <c r="A1224" s="1">
        <v>46073.916666666664</v>
      </c>
      <c r="B1224" s="2">
        <v>2026</v>
      </c>
      <c r="C1224" s="2">
        <v>2</v>
      </c>
      <c r="D1224" s="2">
        <v>20</v>
      </c>
      <c r="E1224" s="2">
        <v>22</v>
      </c>
      <c r="F1224" s="3"/>
      <c r="G1224" s="3">
        <v>0</v>
      </c>
      <c r="H1224" s="3"/>
      <c r="I1224" s="3"/>
      <c r="J1224" s="3"/>
      <c r="K1224" s="3"/>
      <c r="L1224" s="3"/>
      <c r="M1224" s="3"/>
      <c r="N1224" s="3">
        <v>0</v>
      </c>
      <c r="O1224" s="3">
        <v>0</v>
      </c>
    </row>
    <row r="1225" spans="1:15" x14ac:dyDescent="0.25">
      <c r="A1225" s="1">
        <v>46073.958333333336</v>
      </c>
      <c r="B1225" s="2">
        <v>2026</v>
      </c>
      <c r="C1225" s="2">
        <v>2</v>
      </c>
      <c r="D1225" s="2">
        <v>20</v>
      </c>
      <c r="E1225" s="2">
        <v>23</v>
      </c>
      <c r="F1225" s="3"/>
      <c r="G1225" s="3">
        <v>0</v>
      </c>
      <c r="H1225" s="3"/>
      <c r="I1225" s="3"/>
      <c r="J1225" s="3"/>
      <c r="K1225" s="3"/>
      <c r="L1225" s="3"/>
      <c r="M1225" s="3"/>
      <c r="N1225" s="3">
        <v>0</v>
      </c>
      <c r="O1225" s="3">
        <v>0</v>
      </c>
    </row>
    <row r="1226" spans="1:15" x14ac:dyDescent="0.25">
      <c r="A1226" s="1">
        <v>46074</v>
      </c>
      <c r="B1226" s="2">
        <v>2026</v>
      </c>
      <c r="C1226" s="2">
        <v>2</v>
      </c>
      <c r="D1226" s="2">
        <v>21</v>
      </c>
      <c r="E1226" s="2">
        <v>0</v>
      </c>
      <c r="F1226" s="3"/>
      <c r="G1226" s="3">
        <v>0</v>
      </c>
      <c r="H1226" s="3"/>
      <c r="I1226" s="3">
        <v>0</v>
      </c>
      <c r="J1226" s="3"/>
      <c r="K1226" s="3"/>
      <c r="L1226" s="3"/>
      <c r="M1226" s="3"/>
      <c r="N1226" s="3">
        <v>0</v>
      </c>
      <c r="O1226" s="3">
        <v>0</v>
      </c>
    </row>
    <row r="1227" spans="1:15" x14ac:dyDescent="0.25">
      <c r="A1227" s="1">
        <v>46074.041666666664</v>
      </c>
      <c r="B1227" s="2">
        <v>2026</v>
      </c>
      <c r="C1227" s="2">
        <v>2</v>
      </c>
      <c r="D1227" s="2">
        <v>21</v>
      </c>
      <c r="E1227" s="2">
        <v>1</v>
      </c>
      <c r="F1227" s="3"/>
      <c r="G1227" s="3">
        <v>0</v>
      </c>
      <c r="H1227" s="3"/>
      <c r="I1227" s="3">
        <v>0</v>
      </c>
      <c r="J1227" s="3"/>
      <c r="K1227" s="3"/>
      <c r="L1227" s="3"/>
      <c r="M1227" s="3"/>
      <c r="N1227" s="3">
        <v>0</v>
      </c>
      <c r="O1227" s="3">
        <v>0</v>
      </c>
    </row>
    <row r="1228" spans="1:15" x14ac:dyDescent="0.25">
      <c r="A1228" s="1">
        <v>46074.083333333336</v>
      </c>
      <c r="B1228" s="2">
        <v>2026</v>
      </c>
      <c r="C1228" s="2">
        <v>2</v>
      </c>
      <c r="D1228" s="2">
        <v>21</v>
      </c>
      <c r="E1228" s="2">
        <v>2</v>
      </c>
      <c r="F1228" s="3"/>
      <c r="G1228" s="3">
        <v>0</v>
      </c>
      <c r="H1228" s="3"/>
      <c r="I1228" s="3">
        <v>0</v>
      </c>
      <c r="J1228" s="3"/>
      <c r="K1228" s="3"/>
      <c r="L1228" s="3"/>
      <c r="M1228" s="3">
        <v>0</v>
      </c>
      <c r="N1228" s="3">
        <v>0</v>
      </c>
      <c r="O1228" s="3">
        <v>0</v>
      </c>
    </row>
    <row r="1229" spans="1:15" x14ac:dyDescent="0.25">
      <c r="A1229" s="1">
        <v>46074.125</v>
      </c>
      <c r="B1229" s="2">
        <v>2026</v>
      </c>
      <c r="C1229" s="2">
        <v>2</v>
      </c>
      <c r="D1229" s="2">
        <v>21</v>
      </c>
      <c r="E1229" s="2">
        <v>3</v>
      </c>
      <c r="F1229" s="3"/>
      <c r="G1229" s="3">
        <v>0</v>
      </c>
      <c r="H1229" s="3"/>
      <c r="I1229" s="3">
        <v>0</v>
      </c>
      <c r="J1229" s="3"/>
      <c r="K1229" s="3"/>
      <c r="L1229" s="3"/>
      <c r="M1229" s="3">
        <v>0</v>
      </c>
      <c r="N1229" s="3">
        <v>0</v>
      </c>
      <c r="O1229" s="3">
        <v>0</v>
      </c>
    </row>
    <row r="1230" spans="1:15" x14ac:dyDescent="0.25">
      <c r="A1230" s="1">
        <v>46074.166666666664</v>
      </c>
      <c r="B1230" s="2">
        <v>2026</v>
      </c>
      <c r="C1230" s="2">
        <v>2</v>
      </c>
      <c r="D1230" s="2">
        <v>21</v>
      </c>
      <c r="E1230" s="2">
        <v>4</v>
      </c>
      <c r="F1230" s="3">
        <v>0</v>
      </c>
      <c r="G1230" s="3">
        <v>0</v>
      </c>
      <c r="H1230" s="3"/>
      <c r="I1230" s="3">
        <v>0</v>
      </c>
      <c r="J1230" s="3"/>
      <c r="K1230" s="3"/>
      <c r="L1230" s="3"/>
      <c r="M1230" s="3">
        <v>0</v>
      </c>
      <c r="N1230" s="3">
        <v>0</v>
      </c>
      <c r="O1230" s="3">
        <v>0</v>
      </c>
    </row>
    <row r="1231" spans="1:15" x14ac:dyDescent="0.25">
      <c r="A1231" s="1">
        <v>46074.208333333336</v>
      </c>
      <c r="B1231" s="2">
        <v>2026</v>
      </c>
      <c r="C1231" s="2">
        <v>2</v>
      </c>
      <c r="D1231" s="2">
        <v>21</v>
      </c>
      <c r="E1231" s="2">
        <v>5</v>
      </c>
      <c r="F1231" s="3">
        <v>0</v>
      </c>
      <c r="G1231" s="3">
        <v>0</v>
      </c>
      <c r="H1231" s="3"/>
      <c r="I1231" s="3">
        <v>0</v>
      </c>
      <c r="J1231" s="3"/>
      <c r="K1231" s="3"/>
      <c r="L1231" s="3"/>
      <c r="M1231" s="3">
        <v>0</v>
      </c>
      <c r="N1231" s="3">
        <v>0</v>
      </c>
      <c r="O1231" s="3">
        <v>0</v>
      </c>
    </row>
    <row r="1232" spans="1:15" x14ac:dyDescent="0.25">
      <c r="A1232" s="1">
        <v>46074.25</v>
      </c>
      <c r="B1232" s="2">
        <v>2026</v>
      </c>
      <c r="C1232" s="2">
        <v>2</v>
      </c>
      <c r="D1232" s="2">
        <v>21</v>
      </c>
      <c r="E1232" s="2">
        <v>6</v>
      </c>
      <c r="F1232" s="3">
        <v>0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3">
        <v>0</v>
      </c>
      <c r="M1232" s="3">
        <v>0</v>
      </c>
      <c r="N1232" s="3">
        <v>0</v>
      </c>
      <c r="O1232" s="3">
        <v>0</v>
      </c>
    </row>
    <row r="1233" spans="1:15" x14ac:dyDescent="0.25">
      <c r="A1233" s="1">
        <v>46074.291666666664</v>
      </c>
      <c r="B1233" s="2">
        <v>2026</v>
      </c>
      <c r="C1233" s="2">
        <v>2</v>
      </c>
      <c r="D1233" s="2">
        <v>21</v>
      </c>
      <c r="E1233" s="2">
        <v>7</v>
      </c>
      <c r="F1233" s="3">
        <v>0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3">
        <v>0</v>
      </c>
      <c r="M1233" s="3">
        <v>0</v>
      </c>
      <c r="N1233" s="3">
        <v>0</v>
      </c>
      <c r="O1233" s="3">
        <v>0</v>
      </c>
    </row>
    <row r="1234" spans="1:15" x14ac:dyDescent="0.25">
      <c r="A1234" s="1">
        <v>46074.333333333336</v>
      </c>
      <c r="B1234" s="2">
        <v>2026</v>
      </c>
      <c r="C1234" s="2">
        <v>2</v>
      </c>
      <c r="D1234" s="2">
        <v>21</v>
      </c>
      <c r="E1234" s="2">
        <v>8</v>
      </c>
      <c r="F1234" s="3">
        <v>0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3">
        <v>0</v>
      </c>
      <c r="M1234" s="3">
        <v>0</v>
      </c>
      <c r="N1234" s="3">
        <v>0</v>
      </c>
      <c r="O1234" s="3">
        <v>0</v>
      </c>
    </row>
    <row r="1235" spans="1:15" x14ac:dyDescent="0.25">
      <c r="A1235" s="1">
        <v>46074.375</v>
      </c>
      <c r="B1235" s="2">
        <v>2026</v>
      </c>
      <c r="C1235" s="2">
        <v>2</v>
      </c>
      <c r="D1235" s="2">
        <v>21</v>
      </c>
      <c r="E1235" s="2">
        <v>9</v>
      </c>
      <c r="F1235" s="3">
        <v>0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3">
        <v>0</v>
      </c>
      <c r="M1235" s="3">
        <v>0</v>
      </c>
      <c r="N1235" s="3">
        <v>0</v>
      </c>
      <c r="O1235" s="3">
        <v>0</v>
      </c>
    </row>
    <row r="1236" spans="1:15" x14ac:dyDescent="0.25">
      <c r="A1236" s="1">
        <v>46074.416666666664</v>
      </c>
      <c r="B1236" s="2">
        <v>2026</v>
      </c>
      <c r="C1236" s="2">
        <v>2</v>
      </c>
      <c r="D1236" s="2">
        <v>21</v>
      </c>
      <c r="E1236" s="2">
        <v>10</v>
      </c>
      <c r="F1236" s="3">
        <v>0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3">
        <v>0</v>
      </c>
      <c r="M1236" s="3"/>
      <c r="N1236" s="3">
        <v>0</v>
      </c>
      <c r="O1236" s="3">
        <v>0</v>
      </c>
    </row>
    <row r="1237" spans="1:15" x14ac:dyDescent="0.25">
      <c r="A1237" s="1">
        <v>46074.458333333336</v>
      </c>
      <c r="B1237" s="2">
        <v>2026</v>
      </c>
      <c r="C1237" s="2">
        <v>2</v>
      </c>
      <c r="D1237" s="2">
        <v>21</v>
      </c>
      <c r="E1237" s="2">
        <v>11</v>
      </c>
      <c r="F1237" s="3">
        <v>0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3">
        <v>0</v>
      </c>
      <c r="M1237" s="3"/>
      <c r="N1237" s="3">
        <v>0</v>
      </c>
      <c r="O1237" s="3">
        <v>0</v>
      </c>
    </row>
    <row r="1238" spans="1:15" x14ac:dyDescent="0.25">
      <c r="A1238" s="1">
        <v>46074.5</v>
      </c>
      <c r="B1238" s="2">
        <v>2026</v>
      </c>
      <c r="C1238" s="2">
        <v>2</v>
      </c>
      <c r="D1238" s="2">
        <v>21</v>
      </c>
      <c r="E1238" s="2">
        <v>12</v>
      </c>
      <c r="F1238" s="3">
        <v>0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3">
        <v>0</v>
      </c>
      <c r="M1238" s="3"/>
      <c r="N1238" s="3">
        <v>0</v>
      </c>
      <c r="O1238" s="3">
        <v>0</v>
      </c>
    </row>
    <row r="1239" spans="1:15" x14ac:dyDescent="0.25">
      <c r="A1239" s="1">
        <v>46074.541666666664</v>
      </c>
      <c r="B1239" s="2">
        <v>2026</v>
      </c>
      <c r="C1239" s="2">
        <v>2</v>
      </c>
      <c r="D1239" s="2">
        <v>21</v>
      </c>
      <c r="E1239" s="2">
        <v>13</v>
      </c>
      <c r="F1239" s="3">
        <v>0</v>
      </c>
      <c r="G1239" s="3">
        <v>0</v>
      </c>
      <c r="H1239" s="3">
        <v>0</v>
      </c>
      <c r="I1239" s="3"/>
      <c r="J1239" s="3">
        <v>0</v>
      </c>
      <c r="K1239" s="3">
        <v>0</v>
      </c>
      <c r="L1239" s="3">
        <v>0</v>
      </c>
      <c r="M1239" s="3">
        <v>0</v>
      </c>
      <c r="N1239" s="3">
        <v>0</v>
      </c>
      <c r="O1239" s="3">
        <v>0</v>
      </c>
    </row>
    <row r="1240" spans="1:15" x14ac:dyDescent="0.25">
      <c r="A1240" s="1">
        <v>46074.583333333336</v>
      </c>
      <c r="B1240" s="2">
        <v>2026</v>
      </c>
      <c r="C1240" s="2">
        <v>2</v>
      </c>
      <c r="D1240" s="2">
        <v>21</v>
      </c>
      <c r="E1240" s="2">
        <v>14</v>
      </c>
      <c r="F1240" s="3">
        <v>0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3">
        <v>0</v>
      </c>
      <c r="M1240" s="3">
        <v>0</v>
      </c>
      <c r="N1240" s="3">
        <v>0</v>
      </c>
      <c r="O1240" s="3">
        <v>0</v>
      </c>
    </row>
    <row r="1241" spans="1:15" x14ac:dyDescent="0.25">
      <c r="A1241" s="1">
        <v>46074.625</v>
      </c>
      <c r="B1241" s="2">
        <v>2026</v>
      </c>
      <c r="C1241" s="2">
        <v>2</v>
      </c>
      <c r="D1241" s="2">
        <v>21</v>
      </c>
      <c r="E1241" s="2">
        <v>15</v>
      </c>
      <c r="F1241" s="3">
        <v>0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3">
        <v>0</v>
      </c>
      <c r="M1241" s="3">
        <v>0</v>
      </c>
      <c r="N1241" s="3">
        <v>0</v>
      </c>
      <c r="O1241" s="3">
        <v>0</v>
      </c>
    </row>
    <row r="1242" spans="1:15" x14ac:dyDescent="0.25">
      <c r="A1242" s="1">
        <v>46074.666666666664</v>
      </c>
      <c r="B1242" s="2">
        <v>2026</v>
      </c>
      <c r="C1242" s="2">
        <v>2</v>
      </c>
      <c r="D1242" s="2">
        <v>21</v>
      </c>
      <c r="E1242" s="2">
        <v>16</v>
      </c>
      <c r="F1242" s="3">
        <v>0</v>
      </c>
      <c r="G1242" s="3">
        <v>0</v>
      </c>
      <c r="H1242" s="3">
        <v>0</v>
      </c>
      <c r="I1242" s="3"/>
      <c r="J1242" s="3">
        <v>0</v>
      </c>
      <c r="K1242" s="3">
        <v>0</v>
      </c>
      <c r="L1242" s="3">
        <v>0</v>
      </c>
      <c r="M1242" s="3">
        <v>0</v>
      </c>
      <c r="N1242" s="3">
        <v>0</v>
      </c>
      <c r="O1242" s="3">
        <v>0</v>
      </c>
    </row>
    <row r="1243" spans="1:15" x14ac:dyDescent="0.25">
      <c r="A1243" s="1">
        <v>46074.708333333336</v>
      </c>
      <c r="B1243" s="2">
        <v>2026</v>
      </c>
      <c r="C1243" s="2">
        <v>2</v>
      </c>
      <c r="D1243" s="2">
        <v>21</v>
      </c>
      <c r="E1243" s="2">
        <v>17</v>
      </c>
      <c r="F1243" s="3">
        <v>0</v>
      </c>
      <c r="G1243" s="3">
        <v>0</v>
      </c>
      <c r="H1243" s="3">
        <v>0</v>
      </c>
      <c r="I1243" s="3"/>
      <c r="J1243" s="3">
        <v>0</v>
      </c>
      <c r="K1243" s="3">
        <v>0</v>
      </c>
      <c r="L1243" s="3">
        <v>0</v>
      </c>
      <c r="M1243" s="3">
        <v>0</v>
      </c>
      <c r="N1243" s="3">
        <v>0</v>
      </c>
      <c r="O1243" s="3">
        <v>0</v>
      </c>
    </row>
    <row r="1244" spans="1:15" x14ac:dyDescent="0.25">
      <c r="A1244" s="1">
        <v>46074.75</v>
      </c>
      <c r="B1244" s="2">
        <v>2026</v>
      </c>
      <c r="C1244" s="2">
        <v>2</v>
      </c>
      <c r="D1244" s="2">
        <v>21</v>
      </c>
      <c r="E1244" s="2">
        <v>18</v>
      </c>
      <c r="F1244" s="3">
        <v>0</v>
      </c>
      <c r="G1244" s="3">
        <v>0</v>
      </c>
      <c r="H1244" s="3">
        <v>0</v>
      </c>
      <c r="I1244" s="3"/>
      <c r="J1244" s="3">
        <v>0</v>
      </c>
      <c r="K1244" s="3">
        <v>0</v>
      </c>
      <c r="L1244" s="3">
        <v>0</v>
      </c>
      <c r="M1244" s="3">
        <v>0</v>
      </c>
      <c r="N1244" s="3">
        <v>0</v>
      </c>
      <c r="O1244" s="3">
        <v>0</v>
      </c>
    </row>
    <row r="1245" spans="1:15" x14ac:dyDescent="0.25">
      <c r="A1245" s="1">
        <v>46074.791666666664</v>
      </c>
      <c r="B1245" s="2">
        <v>2026</v>
      </c>
      <c r="C1245" s="2">
        <v>2</v>
      </c>
      <c r="D1245" s="2">
        <v>21</v>
      </c>
      <c r="E1245" s="2">
        <v>19</v>
      </c>
      <c r="F1245" s="3">
        <v>0</v>
      </c>
      <c r="G1245" s="3">
        <v>0</v>
      </c>
      <c r="H1245" s="3"/>
      <c r="I1245" s="3">
        <v>0</v>
      </c>
      <c r="J1245" s="3"/>
      <c r="K1245" s="3"/>
      <c r="L1245" s="3"/>
      <c r="M1245" s="3"/>
      <c r="N1245" s="3">
        <v>0</v>
      </c>
      <c r="O1245" s="3">
        <v>0</v>
      </c>
    </row>
    <row r="1246" spans="1:15" x14ac:dyDescent="0.25">
      <c r="A1246" s="1">
        <v>46074.833333333336</v>
      </c>
      <c r="B1246" s="2">
        <v>2026</v>
      </c>
      <c r="C1246" s="2">
        <v>2</v>
      </c>
      <c r="D1246" s="2">
        <v>21</v>
      </c>
      <c r="E1246" s="2">
        <v>20</v>
      </c>
      <c r="F1246" s="3"/>
      <c r="G1246" s="3">
        <v>0</v>
      </c>
      <c r="H1246" s="3"/>
      <c r="I1246" s="3">
        <v>0</v>
      </c>
      <c r="J1246" s="3"/>
      <c r="K1246" s="3"/>
      <c r="L1246" s="3"/>
      <c r="M1246" s="3"/>
      <c r="N1246" s="3">
        <v>0</v>
      </c>
      <c r="O1246" s="3">
        <v>0</v>
      </c>
    </row>
    <row r="1247" spans="1:15" x14ac:dyDescent="0.25">
      <c r="A1247" s="1">
        <v>46074.875</v>
      </c>
      <c r="B1247" s="2">
        <v>2026</v>
      </c>
      <c r="C1247" s="2">
        <v>2</v>
      </c>
      <c r="D1247" s="2">
        <v>21</v>
      </c>
      <c r="E1247" s="2">
        <v>21</v>
      </c>
      <c r="F1247" s="3"/>
      <c r="G1247" s="3">
        <v>0</v>
      </c>
      <c r="H1247" s="3"/>
      <c r="I1247" s="3">
        <v>0</v>
      </c>
      <c r="J1247" s="3"/>
      <c r="K1247" s="3"/>
      <c r="L1247" s="3"/>
      <c r="M1247" s="3"/>
      <c r="N1247" s="3">
        <v>0</v>
      </c>
      <c r="O1247" s="3">
        <v>0</v>
      </c>
    </row>
    <row r="1248" spans="1:15" x14ac:dyDescent="0.25">
      <c r="A1248" s="1">
        <v>46074.916666666664</v>
      </c>
      <c r="B1248" s="2">
        <v>2026</v>
      </c>
      <c r="C1248" s="2">
        <v>2</v>
      </c>
      <c r="D1248" s="2">
        <v>21</v>
      </c>
      <c r="E1248" s="2">
        <v>22</v>
      </c>
      <c r="F1248" s="3"/>
      <c r="G1248" s="3">
        <v>0</v>
      </c>
      <c r="H1248" s="3"/>
      <c r="I1248" s="3">
        <v>0</v>
      </c>
      <c r="J1248" s="3"/>
      <c r="K1248" s="3"/>
      <c r="L1248" s="3"/>
      <c r="M1248" s="3">
        <v>0</v>
      </c>
      <c r="N1248" s="3">
        <v>0</v>
      </c>
      <c r="O1248" s="3">
        <v>0</v>
      </c>
    </row>
    <row r="1249" spans="1:15" x14ac:dyDescent="0.25">
      <c r="A1249" s="1">
        <v>46074.958333333336</v>
      </c>
      <c r="B1249" s="2">
        <v>2026</v>
      </c>
      <c r="C1249" s="2">
        <v>2</v>
      </c>
      <c r="D1249" s="2">
        <v>21</v>
      </c>
      <c r="E1249" s="2">
        <v>23</v>
      </c>
      <c r="F1249" s="3"/>
      <c r="G1249" s="3">
        <v>0</v>
      </c>
      <c r="H1249" s="3"/>
      <c r="I1249" s="3">
        <v>0</v>
      </c>
      <c r="J1249" s="3"/>
      <c r="K1249" s="3"/>
      <c r="L1249" s="3"/>
      <c r="M1249" s="3">
        <v>0</v>
      </c>
      <c r="N1249" s="3">
        <v>0</v>
      </c>
      <c r="O1249" s="3">
        <v>0</v>
      </c>
    </row>
    <row r="1250" spans="1:15" x14ac:dyDescent="0.25">
      <c r="A1250" s="1">
        <v>46075</v>
      </c>
      <c r="B1250" s="2">
        <v>2026</v>
      </c>
      <c r="C1250" s="2">
        <v>2</v>
      </c>
      <c r="D1250" s="2">
        <v>22</v>
      </c>
      <c r="E1250" s="2">
        <v>0</v>
      </c>
      <c r="F1250" s="3"/>
      <c r="G1250" s="3">
        <v>0</v>
      </c>
      <c r="H1250" s="3"/>
      <c r="I1250" s="3">
        <v>0</v>
      </c>
      <c r="J1250" s="3"/>
      <c r="K1250" s="3"/>
      <c r="L1250" s="3"/>
      <c r="M1250" s="3">
        <v>0</v>
      </c>
      <c r="N1250" s="3">
        <v>0</v>
      </c>
      <c r="O1250" s="3">
        <v>0</v>
      </c>
    </row>
    <row r="1251" spans="1:15" x14ac:dyDescent="0.25">
      <c r="A1251" s="1">
        <v>46075.041666666664</v>
      </c>
      <c r="B1251" s="2">
        <v>2026</v>
      </c>
      <c r="C1251" s="2">
        <v>2</v>
      </c>
      <c r="D1251" s="2">
        <v>22</v>
      </c>
      <c r="E1251" s="2">
        <v>1</v>
      </c>
      <c r="F1251" s="3"/>
      <c r="G1251" s="3">
        <v>0</v>
      </c>
      <c r="H1251" s="3"/>
      <c r="I1251" s="3">
        <v>0</v>
      </c>
      <c r="J1251" s="3"/>
      <c r="K1251" s="3"/>
      <c r="L1251" s="3"/>
      <c r="M1251" s="3">
        <v>0</v>
      </c>
      <c r="N1251" s="3">
        <v>0</v>
      </c>
      <c r="O1251" s="3">
        <v>0</v>
      </c>
    </row>
    <row r="1252" spans="1:15" x14ac:dyDescent="0.25">
      <c r="A1252" s="1">
        <v>46075.083333333336</v>
      </c>
      <c r="B1252" s="2">
        <v>2026</v>
      </c>
      <c r="C1252" s="2">
        <v>2</v>
      </c>
      <c r="D1252" s="2">
        <v>22</v>
      </c>
      <c r="E1252" s="2">
        <v>2</v>
      </c>
      <c r="F1252" s="3"/>
      <c r="G1252" s="3">
        <v>0</v>
      </c>
      <c r="H1252" s="3"/>
      <c r="I1252" s="3">
        <v>0</v>
      </c>
      <c r="J1252" s="3"/>
      <c r="K1252" s="3"/>
      <c r="L1252" s="3"/>
      <c r="M1252" s="3">
        <v>0</v>
      </c>
      <c r="N1252" s="3">
        <v>0</v>
      </c>
      <c r="O1252" s="3">
        <v>0</v>
      </c>
    </row>
    <row r="1253" spans="1:15" x14ac:dyDescent="0.25">
      <c r="A1253" s="1">
        <v>46075.125</v>
      </c>
      <c r="B1253" s="2">
        <v>2026</v>
      </c>
      <c r="C1253" s="2">
        <v>2</v>
      </c>
      <c r="D1253" s="2">
        <v>22</v>
      </c>
      <c r="E1253" s="2">
        <v>3</v>
      </c>
      <c r="F1253" s="3"/>
      <c r="G1253" s="3">
        <v>0</v>
      </c>
      <c r="H1253" s="3"/>
      <c r="I1253" s="3">
        <v>0</v>
      </c>
      <c r="J1253" s="3"/>
      <c r="K1253" s="3"/>
      <c r="L1253" s="3"/>
      <c r="M1253" s="3">
        <v>0</v>
      </c>
      <c r="N1253" s="3">
        <v>0</v>
      </c>
      <c r="O1253" s="3">
        <v>0</v>
      </c>
    </row>
    <row r="1254" spans="1:15" x14ac:dyDescent="0.25">
      <c r="A1254" s="1">
        <v>46075.166666666664</v>
      </c>
      <c r="B1254" s="2">
        <v>2026</v>
      </c>
      <c r="C1254" s="2">
        <v>2</v>
      </c>
      <c r="D1254" s="2">
        <v>22</v>
      </c>
      <c r="E1254" s="2">
        <v>4</v>
      </c>
      <c r="F1254" s="3">
        <v>0</v>
      </c>
      <c r="G1254" s="3">
        <v>0</v>
      </c>
      <c r="H1254" s="3"/>
      <c r="I1254" s="3">
        <v>0</v>
      </c>
      <c r="J1254" s="3"/>
      <c r="K1254" s="3"/>
      <c r="L1254" s="3"/>
      <c r="M1254" s="3"/>
      <c r="N1254" s="3">
        <v>0</v>
      </c>
      <c r="O1254" s="3">
        <v>0</v>
      </c>
    </row>
    <row r="1255" spans="1:15" x14ac:dyDescent="0.25">
      <c r="A1255" s="1">
        <v>46075.208333333336</v>
      </c>
      <c r="B1255" s="2">
        <v>2026</v>
      </c>
      <c r="C1255" s="2">
        <v>2</v>
      </c>
      <c r="D1255" s="2">
        <v>22</v>
      </c>
      <c r="E1255" s="2">
        <v>5</v>
      </c>
      <c r="F1255" s="3">
        <v>0</v>
      </c>
      <c r="G1255" s="3">
        <v>0</v>
      </c>
      <c r="H1255" s="3"/>
      <c r="I1255" s="3">
        <v>0</v>
      </c>
      <c r="J1255" s="3"/>
      <c r="K1255" s="3"/>
      <c r="L1255" s="3"/>
      <c r="M1255" s="3"/>
      <c r="N1255" s="3">
        <v>0</v>
      </c>
      <c r="O1255" s="3">
        <v>0</v>
      </c>
    </row>
    <row r="1256" spans="1:15" x14ac:dyDescent="0.25">
      <c r="A1256" s="1">
        <v>46075.25</v>
      </c>
      <c r="B1256" s="2">
        <v>2026</v>
      </c>
      <c r="C1256" s="2">
        <v>2</v>
      </c>
      <c r="D1256" s="2">
        <v>22</v>
      </c>
      <c r="E1256" s="2">
        <v>6</v>
      </c>
      <c r="F1256" s="3">
        <v>0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3">
        <v>0</v>
      </c>
      <c r="M1256" s="3"/>
      <c r="N1256" s="3">
        <v>0</v>
      </c>
      <c r="O1256" s="3">
        <v>0</v>
      </c>
    </row>
    <row r="1257" spans="1:15" x14ac:dyDescent="0.25">
      <c r="A1257" s="1">
        <v>46075.291666666664</v>
      </c>
      <c r="B1257" s="2">
        <v>2026</v>
      </c>
      <c r="C1257" s="2">
        <v>2</v>
      </c>
      <c r="D1257" s="2">
        <v>22</v>
      </c>
      <c r="E1257" s="2">
        <v>7</v>
      </c>
      <c r="F1257" s="3">
        <v>0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3">
        <v>0</v>
      </c>
      <c r="M1257" s="3"/>
      <c r="N1257" s="3">
        <v>0</v>
      </c>
      <c r="O1257" s="3">
        <v>0</v>
      </c>
    </row>
    <row r="1258" spans="1:15" x14ac:dyDescent="0.25">
      <c r="A1258" s="1">
        <v>46075.333333333336</v>
      </c>
      <c r="B1258" s="2">
        <v>2026</v>
      </c>
      <c r="C1258" s="2">
        <v>2</v>
      </c>
      <c r="D1258" s="2">
        <v>22</v>
      </c>
      <c r="E1258" s="2">
        <v>8</v>
      </c>
      <c r="F1258" s="3">
        <v>0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3">
        <v>0</v>
      </c>
      <c r="M1258" s="3">
        <v>0</v>
      </c>
      <c r="N1258" s="3">
        <v>0</v>
      </c>
      <c r="O1258" s="3">
        <v>0</v>
      </c>
    </row>
    <row r="1259" spans="1:15" x14ac:dyDescent="0.25">
      <c r="A1259" s="1">
        <v>46075.375</v>
      </c>
      <c r="B1259" s="2">
        <v>2026</v>
      </c>
      <c r="C1259" s="2">
        <v>2</v>
      </c>
      <c r="D1259" s="2">
        <v>22</v>
      </c>
      <c r="E1259" s="2">
        <v>9</v>
      </c>
      <c r="F1259" s="3">
        <v>0.12869583124944836</v>
      </c>
      <c r="G1259" s="3">
        <v>0</v>
      </c>
      <c r="H1259" s="3">
        <v>0.20407096824526122</v>
      </c>
      <c r="I1259" s="3">
        <v>0.71765570526347844</v>
      </c>
      <c r="J1259" s="3">
        <v>0.43637749217346145</v>
      </c>
      <c r="K1259" s="3">
        <v>0.24193600000000001</v>
      </c>
      <c r="L1259" s="3">
        <v>0.38255502442611755</v>
      </c>
      <c r="M1259" s="3">
        <v>0</v>
      </c>
      <c r="N1259" s="3">
        <v>0</v>
      </c>
      <c r="O1259" s="3">
        <v>0.23458789126197413</v>
      </c>
    </row>
    <row r="1260" spans="1:15" x14ac:dyDescent="0.25">
      <c r="A1260" s="1">
        <v>46075.416666666664</v>
      </c>
      <c r="B1260" s="2">
        <v>2026</v>
      </c>
      <c r="C1260" s="2">
        <v>2</v>
      </c>
      <c r="D1260" s="2">
        <v>22</v>
      </c>
      <c r="E1260" s="2">
        <v>10</v>
      </c>
      <c r="F1260" s="3">
        <v>0.58937416422324684</v>
      </c>
      <c r="G1260" s="3">
        <v>0.5</v>
      </c>
      <c r="H1260" s="3">
        <v>0.37087991919084323</v>
      </c>
      <c r="I1260" s="3">
        <v>0.90092148881643275</v>
      </c>
      <c r="J1260" s="3">
        <v>0.7804551536796096</v>
      </c>
      <c r="K1260" s="3">
        <v>0.50691200000000003</v>
      </c>
      <c r="L1260" s="3">
        <v>0.80949918005842769</v>
      </c>
      <c r="M1260" s="3">
        <v>0</v>
      </c>
      <c r="N1260" s="3">
        <v>0.49604463907331547</v>
      </c>
      <c r="O1260" s="3">
        <v>0.5504540605602084</v>
      </c>
    </row>
    <row r="1261" spans="1:15" x14ac:dyDescent="0.25">
      <c r="A1261" s="1">
        <v>46075.458333333336</v>
      </c>
      <c r="B1261" s="2">
        <v>2026</v>
      </c>
      <c r="C1261" s="2">
        <v>2</v>
      </c>
      <c r="D1261" s="2">
        <v>22</v>
      </c>
      <c r="E1261" s="2">
        <v>11</v>
      </c>
      <c r="F1261" s="3">
        <v>0.58294843788368422</v>
      </c>
      <c r="G1261" s="3">
        <v>0.99967277486910988</v>
      </c>
      <c r="H1261" s="3">
        <v>0.35338588100969237</v>
      </c>
      <c r="I1261" s="3">
        <v>0.41843578677242504</v>
      </c>
      <c r="J1261" s="3">
        <v>0.41624019419019143</v>
      </c>
      <c r="K1261" s="3">
        <v>0.49212</v>
      </c>
      <c r="L1261" s="3">
        <v>0.8211590774087616</v>
      </c>
      <c r="M1261" s="3">
        <v>0</v>
      </c>
      <c r="N1261" s="3">
        <v>1</v>
      </c>
      <c r="O1261" s="3">
        <v>0.56488468357042931</v>
      </c>
    </row>
    <row r="1262" spans="1:15" x14ac:dyDescent="0.25">
      <c r="A1262" s="1">
        <v>46075.5</v>
      </c>
      <c r="B1262" s="2">
        <v>2026</v>
      </c>
      <c r="C1262" s="2">
        <v>2</v>
      </c>
      <c r="D1262" s="2">
        <v>22</v>
      </c>
      <c r="E1262" s="2">
        <v>12</v>
      </c>
      <c r="F1262" s="3">
        <v>0.5742982737430774</v>
      </c>
      <c r="G1262" s="3">
        <v>0</v>
      </c>
      <c r="H1262" s="3">
        <v>0.27783892298095864</v>
      </c>
      <c r="I1262" s="3">
        <v>0.33060301507537687</v>
      </c>
      <c r="J1262" s="3">
        <v>0</v>
      </c>
      <c r="K1262" s="3">
        <v>0</v>
      </c>
      <c r="L1262" s="3">
        <v>0.72808618789922774</v>
      </c>
      <c r="M1262" s="3">
        <v>0</v>
      </c>
      <c r="N1262" s="3">
        <v>0</v>
      </c>
      <c r="O1262" s="3">
        <v>0.21231404441096005</v>
      </c>
    </row>
    <row r="1263" spans="1:15" x14ac:dyDescent="0.25">
      <c r="A1263" s="1">
        <v>46075.541666666664</v>
      </c>
      <c r="B1263" s="2">
        <v>2026</v>
      </c>
      <c r="C1263" s="2">
        <v>2</v>
      </c>
      <c r="D1263" s="2">
        <v>22</v>
      </c>
      <c r="E1263" s="2">
        <v>13</v>
      </c>
      <c r="F1263" s="3">
        <v>0.46860498848539928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3">
        <v>0.33465556365891036</v>
      </c>
      <c r="M1263" s="3">
        <v>0</v>
      </c>
      <c r="N1263" s="3">
        <v>0</v>
      </c>
      <c r="O1263" s="3">
        <v>8.9251172460478853E-2</v>
      </c>
    </row>
    <row r="1264" spans="1:15" x14ac:dyDescent="0.25">
      <c r="A1264" s="1">
        <v>46075.583333333336</v>
      </c>
      <c r="B1264" s="2">
        <v>2026</v>
      </c>
      <c r="C1264" s="2">
        <v>2</v>
      </c>
      <c r="D1264" s="2">
        <v>22</v>
      </c>
      <c r="E1264" s="2">
        <v>14</v>
      </c>
      <c r="F1264" s="3">
        <v>3.1807166628970221E-2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3">
        <v>0</v>
      </c>
      <c r="M1264" s="3">
        <v>0</v>
      </c>
      <c r="N1264" s="3">
        <v>0</v>
      </c>
      <c r="O1264" s="3">
        <v>3.5341296254411355E-3</v>
      </c>
    </row>
    <row r="1265" spans="1:15" x14ac:dyDescent="0.25">
      <c r="A1265" s="1">
        <v>46075.625</v>
      </c>
      <c r="B1265" s="2">
        <v>2026</v>
      </c>
      <c r="C1265" s="2">
        <v>2</v>
      </c>
      <c r="D1265" s="2">
        <v>22</v>
      </c>
      <c r="E1265" s="2">
        <v>15</v>
      </c>
      <c r="F1265" s="3">
        <v>0</v>
      </c>
      <c r="G1265" s="3">
        <v>0</v>
      </c>
      <c r="H1265" s="3">
        <v>0</v>
      </c>
      <c r="I1265" s="3"/>
      <c r="J1265" s="3">
        <v>0</v>
      </c>
      <c r="K1265" s="3">
        <v>0</v>
      </c>
      <c r="L1265" s="3">
        <v>0</v>
      </c>
      <c r="M1265" s="3"/>
      <c r="N1265" s="3"/>
      <c r="O1265" s="3">
        <v>0</v>
      </c>
    </row>
    <row r="1266" spans="1:15" x14ac:dyDescent="0.25">
      <c r="A1266" s="1">
        <v>46075.666666666664</v>
      </c>
      <c r="B1266" s="2">
        <v>2026</v>
      </c>
      <c r="C1266" s="2">
        <v>2</v>
      </c>
      <c r="D1266" s="2">
        <v>22</v>
      </c>
      <c r="E1266" s="2">
        <v>16</v>
      </c>
      <c r="F1266" s="3">
        <v>0</v>
      </c>
      <c r="G1266" s="3">
        <v>0</v>
      </c>
      <c r="H1266" s="3">
        <v>0</v>
      </c>
      <c r="I1266" s="3"/>
      <c r="J1266" s="3">
        <v>0</v>
      </c>
      <c r="K1266" s="3">
        <v>0</v>
      </c>
      <c r="L1266" s="3">
        <v>0</v>
      </c>
      <c r="M1266" s="3"/>
      <c r="N1266" s="3"/>
      <c r="O1266" s="3">
        <v>0</v>
      </c>
    </row>
    <row r="1267" spans="1:15" x14ac:dyDescent="0.25">
      <c r="A1267" s="1">
        <v>46075.708333333336</v>
      </c>
      <c r="B1267" s="2">
        <v>2026</v>
      </c>
      <c r="C1267" s="2">
        <v>2</v>
      </c>
      <c r="D1267" s="2">
        <v>22</v>
      </c>
      <c r="E1267" s="2">
        <v>17</v>
      </c>
      <c r="F1267" s="3">
        <v>0</v>
      </c>
      <c r="G1267" s="3">
        <v>0</v>
      </c>
      <c r="H1267" s="3">
        <v>0</v>
      </c>
      <c r="I1267" s="3"/>
      <c r="J1267" s="3">
        <v>0</v>
      </c>
      <c r="K1267" s="3">
        <v>0</v>
      </c>
      <c r="L1267" s="3">
        <v>0</v>
      </c>
      <c r="M1267" s="3"/>
      <c r="N1267" s="3">
        <v>0</v>
      </c>
      <c r="O1267" s="3">
        <v>0</v>
      </c>
    </row>
    <row r="1268" spans="1:15" x14ac:dyDescent="0.25">
      <c r="A1268" s="1">
        <v>46075.75</v>
      </c>
      <c r="B1268" s="2">
        <v>2026</v>
      </c>
      <c r="C1268" s="2">
        <v>2</v>
      </c>
      <c r="D1268" s="2">
        <v>22</v>
      </c>
      <c r="E1268" s="2">
        <v>18</v>
      </c>
      <c r="F1268" s="3">
        <v>0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3">
        <v>0</v>
      </c>
      <c r="M1268" s="3"/>
      <c r="N1268" s="3">
        <v>0</v>
      </c>
      <c r="O1268" s="3">
        <v>0</v>
      </c>
    </row>
    <row r="1269" spans="1:15" x14ac:dyDescent="0.25">
      <c r="A1269" s="1">
        <v>46075.791666666664</v>
      </c>
      <c r="B1269" s="2">
        <v>2026</v>
      </c>
      <c r="C1269" s="2">
        <v>2</v>
      </c>
      <c r="D1269" s="2">
        <v>22</v>
      </c>
      <c r="E1269" s="2">
        <v>19</v>
      </c>
      <c r="F1269" s="3">
        <v>0</v>
      </c>
      <c r="G1269" s="3">
        <v>0</v>
      </c>
      <c r="H1269" s="3"/>
      <c r="I1269" s="3">
        <v>0</v>
      </c>
      <c r="J1269" s="3"/>
      <c r="K1269" s="3"/>
      <c r="L1269" s="3">
        <v>0</v>
      </c>
      <c r="M1269" s="3"/>
      <c r="N1269" s="3">
        <v>0</v>
      </c>
      <c r="O1269" s="3">
        <v>0</v>
      </c>
    </row>
    <row r="1270" spans="1:15" x14ac:dyDescent="0.25">
      <c r="A1270" s="1">
        <v>46075.833333333336</v>
      </c>
      <c r="B1270" s="2">
        <v>2026</v>
      </c>
      <c r="C1270" s="2">
        <v>2</v>
      </c>
      <c r="D1270" s="2">
        <v>22</v>
      </c>
      <c r="E1270" s="2">
        <v>20</v>
      </c>
      <c r="F1270" s="3"/>
      <c r="G1270" s="3">
        <v>0</v>
      </c>
      <c r="H1270" s="3"/>
      <c r="I1270" s="3">
        <v>0</v>
      </c>
      <c r="J1270" s="3"/>
      <c r="K1270" s="3"/>
      <c r="L1270" s="3"/>
      <c r="M1270" s="3">
        <v>0</v>
      </c>
      <c r="N1270" s="3">
        <v>0</v>
      </c>
      <c r="O1270" s="3">
        <v>0</v>
      </c>
    </row>
    <row r="1271" spans="1:15" x14ac:dyDescent="0.25">
      <c r="A1271" s="1">
        <v>46075.875</v>
      </c>
      <c r="B1271" s="2">
        <v>2026</v>
      </c>
      <c r="C1271" s="2">
        <v>2</v>
      </c>
      <c r="D1271" s="2">
        <v>22</v>
      </c>
      <c r="E1271" s="2">
        <v>21</v>
      </c>
      <c r="F1271" s="3"/>
      <c r="G1271" s="3">
        <v>0</v>
      </c>
      <c r="H1271" s="3"/>
      <c r="I1271" s="3">
        <v>0</v>
      </c>
      <c r="J1271" s="3"/>
      <c r="K1271" s="3"/>
      <c r="L1271" s="3"/>
      <c r="M1271" s="3"/>
      <c r="N1271" s="3">
        <v>0</v>
      </c>
      <c r="O1271" s="3">
        <v>0</v>
      </c>
    </row>
    <row r="1272" spans="1:15" x14ac:dyDescent="0.25">
      <c r="A1272" s="1">
        <v>46075.916666666664</v>
      </c>
      <c r="B1272" s="2">
        <v>2026</v>
      </c>
      <c r="C1272" s="2">
        <v>2</v>
      </c>
      <c r="D1272" s="2">
        <v>22</v>
      </c>
      <c r="E1272" s="2">
        <v>22</v>
      </c>
      <c r="F1272" s="3"/>
      <c r="G1272" s="3">
        <v>0</v>
      </c>
      <c r="H1272" s="3"/>
      <c r="I1272" s="3">
        <v>0</v>
      </c>
      <c r="J1272" s="3"/>
      <c r="K1272" s="3"/>
      <c r="L1272" s="3"/>
      <c r="M1272" s="3"/>
      <c r="N1272" s="3">
        <v>0</v>
      </c>
      <c r="O1272" s="3">
        <v>0</v>
      </c>
    </row>
    <row r="1273" spans="1:15" x14ac:dyDescent="0.25">
      <c r="A1273" s="1">
        <v>46075.958333333336</v>
      </c>
      <c r="B1273" s="2">
        <v>2026</v>
      </c>
      <c r="C1273" s="2">
        <v>2</v>
      </c>
      <c r="D1273" s="2">
        <v>22</v>
      </c>
      <c r="E1273" s="2">
        <v>23</v>
      </c>
      <c r="F1273" s="3"/>
      <c r="G1273" s="3">
        <v>0</v>
      </c>
      <c r="H1273" s="3"/>
      <c r="I1273" s="3">
        <v>0</v>
      </c>
      <c r="J1273" s="3"/>
      <c r="K1273" s="3"/>
      <c r="L1273" s="3"/>
      <c r="M1273" s="3"/>
      <c r="N1273" s="3">
        <v>0</v>
      </c>
      <c r="O1273" s="3">
        <v>0</v>
      </c>
    </row>
    <row r="1274" spans="1:15" x14ac:dyDescent="0.25">
      <c r="A1274" s="1">
        <v>46076</v>
      </c>
      <c r="B1274" s="2">
        <v>2026</v>
      </c>
      <c r="C1274" s="2">
        <v>2</v>
      </c>
      <c r="D1274" s="2">
        <v>23</v>
      </c>
      <c r="E1274" s="2">
        <v>0</v>
      </c>
      <c r="F1274" s="3"/>
      <c r="G1274" s="3">
        <v>0</v>
      </c>
      <c r="H1274" s="3"/>
      <c r="I1274" s="3">
        <v>0</v>
      </c>
      <c r="J1274" s="3"/>
      <c r="K1274" s="3"/>
      <c r="L1274" s="3"/>
      <c r="M1274" s="3"/>
      <c r="N1274" s="3">
        <v>0</v>
      </c>
      <c r="O1274" s="3">
        <v>0</v>
      </c>
    </row>
    <row r="1275" spans="1:15" x14ac:dyDescent="0.25">
      <c r="A1275" s="1">
        <v>46076.041666666664</v>
      </c>
      <c r="B1275" s="2">
        <v>2026</v>
      </c>
      <c r="C1275" s="2">
        <v>2</v>
      </c>
      <c r="D1275" s="2">
        <v>23</v>
      </c>
      <c r="E1275" s="2">
        <v>1</v>
      </c>
      <c r="F1275" s="3"/>
      <c r="G1275" s="3">
        <v>0</v>
      </c>
      <c r="H1275" s="3"/>
      <c r="I1275" s="3">
        <v>0</v>
      </c>
      <c r="J1275" s="3"/>
      <c r="K1275" s="3"/>
      <c r="L1275" s="3"/>
      <c r="M1275" s="3"/>
      <c r="N1275" s="3">
        <v>0</v>
      </c>
      <c r="O1275" s="3">
        <v>0</v>
      </c>
    </row>
    <row r="1276" spans="1:15" x14ac:dyDescent="0.25">
      <c r="A1276" s="1">
        <v>46076.083333333336</v>
      </c>
      <c r="B1276" s="2">
        <v>2026</v>
      </c>
      <c r="C1276" s="2">
        <v>2</v>
      </c>
      <c r="D1276" s="2">
        <v>23</v>
      </c>
      <c r="E1276" s="2">
        <v>2</v>
      </c>
      <c r="F1276" s="3"/>
      <c r="G1276" s="3">
        <v>0</v>
      </c>
      <c r="H1276" s="3"/>
      <c r="I1276" s="3">
        <v>0</v>
      </c>
      <c r="J1276" s="3"/>
      <c r="K1276" s="3"/>
      <c r="L1276" s="3"/>
      <c r="M1276" s="3"/>
      <c r="N1276" s="3">
        <v>0</v>
      </c>
      <c r="O1276" s="3">
        <v>0</v>
      </c>
    </row>
    <row r="1277" spans="1:15" x14ac:dyDescent="0.25">
      <c r="A1277" s="1">
        <v>46076.125</v>
      </c>
      <c r="B1277" s="2">
        <v>2026</v>
      </c>
      <c r="C1277" s="2">
        <v>2</v>
      </c>
      <c r="D1277" s="2">
        <v>23</v>
      </c>
      <c r="E1277" s="2">
        <v>3</v>
      </c>
      <c r="F1277" s="3"/>
      <c r="G1277" s="3">
        <v>0</v>
      </c>
      <c r="H1277" s="3"/>
      <c r="I1277" s="3">
        <v>0</v>
      </c>
      <c r="J1277" s="3"/>
      <c r="K1277" s="3"/>
      <c r="L1277" s="3"/>
      <c r="M1277" s="3">
        <v>0</v>
      </c>
      <c r="N1277" s="3">
        <v>0</v>
      </c>
      <c r="O1277" s="3">
        <v>0</v>
      </c>
    </row>
    <row r="1278" spans="1:15" x14ac:dyDescent="0.25">
      <c r="A1278" s="1">
        <v>46076.166666666664</v>
      </c>
      <c r="B1278" s="2">
        <v>2026</v>
      </c>
      <c r="C1278" s="2">
        <v>2</v>
      </c>
      <c r="D1278" s="2">
        <v>23</v>
      </c>
      <c r="E1278" s="2">
        <v>4</v>
      </c>
      <c r="F1278" s="3">
        <v>0</v>
      </c>
      <c r="G1278" s="3">
        <v>0</v>
      </c>
      <c r="H1278" s="3"/>
      <c r="I1278" s="3">
        <v>0</v>
      </c>
      <c r="J1278" s="3"/>
      <c r="K1278" s="3"/>
      <c r="L1278" s="3"/>
      <c r="M1278" s="3">
        <v>0</v>
      </c>
      <c r="N1278" s="3">
        <v>0</v>
      </c>
      <c r="O1278" s="3">
        <v>0</v>
      </c>
    </row>
    <row r="1279" spans="1:15" x14ac:dyDescent="0.25">
      <c r="A1279" s="1">
        <v>46076.208333333336</v>
      </c>
      <c r="B1279" s="2">
        <v>2026</v>
      </c>
      <c r="C1279" s="2">
        <v>2</v>
      </c>
      <c r="D1279" s="2">
        <v>23</v>
      </c>
      <c r="E1279" s="2">
        <v>5</v>
      </c>
      <c r="F1279" s="3">
        <v>0</v>
      </c>
      <c r="G1279" s="3">
        <v>0</v>
      </c>
      <c r="H1279" s="3"/>
      <c r="I1279" s="3">
        <v>0</v>
      </c>
      <c r="J1279" s="3"/>
      <c r="K1279" s="3"/>
      <c r="L1279" s="3"/>
      <c r="M1279" s="3">
        <v>0</v>
      </c>
      <c r="N1279" s="3">
        <v>0</v>
      </c>
      <c r="O1279" s="3">
        <v>0</v>
      </c>
    </row>
    <row r="1280" spans="1:15" x14ac:dyDescent="0.25">
      <c r="A1280" s="1">
        <v>46076.25</v>
      </c>
      <c r="B1280" s="2">
        <v>2026</v>
      </c>
      <c r="C1280" s="2">
        <v>2</v>
      </c>
      <c r="D1280" s="2">
        <v>23</v>
      </c>
      <c r="E1280" s="2">
        <v>6</v>
      </c>
      <c r="F1280" s="3">
        <v>0</v>
      </c>
      <c r="G1280" s="3">
        <v>0</v>
      </c>
      <c r="H1280" s="3">
        <v>0</v>
      </c>
      <c r="I1280" s="3">
        <v>0</v>
      </c>
      <c r="J1280" s="3"/>
      <c r="K1280" s="3">
        <v>0</v>
      </c>
      <c r="L1280" s="3">
        <v>0</v>
      </c>
      <c r="M1280" s="3">
        <v>0</v>
      </c>
      <c r="N1280" s="3">
        <v>0</v>
      </c>
      <c r="O1280" s="3">
        <v>0</v>
      </c>
    </row>
    <row r="1281" spans="1:15" x14ac:dyDescent="0.25">
      <c r="A1281" s="1">
        <v>46076.291666666664</v>
      </c>
      <c r="B1281" s="2">
        <v>2026</v>
      </c>
      <c r="C1281" s="2">
        <v>2</v>
      </c>
      <c r="D1281" s="2">
        <v>23</v>
      </c>
      <c r="E1281" s="2">
        <v>7</v>
      </c>
      <c r="F1281" s="3">
        <v>0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3">
        <v>0</v>
      </c>
      <c r="M1281" s="3">
        <v>0</v>
      </c>
      <c r="N1281" s="3">
        <v>0</v>
      </c>
      <c r="O1281" s="3">
        <v>0</v>
      </c>
    </row>
    <row r="1282" spans="1:15" x14ac:dyDescent="0.25">
      <c r="A1282" s="1">
        <v>46076.333333333336</v>
      </c>
      <c r="B1282" s="2">
        <v>2026</v>
      </c>
      <c r="C1282" s="2">
        <v>2</v>
      </c>
      <c r="D1282" s="2">
        <v>23</v>
      </c>
      <c r="E1282" s="2">
        <v>8</v>
      </c>
      <c r="F1282" s="3">
        <v>0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3">
        <v>0</v>
      </c>
      <c r="M1282" s="3">
        <v>0</v>
      </c>
      <c r="N1282" s="3">
        <v>0</v>
      </c>
      <c r="O1282" s="3">
        <v>0</v>
      </c>
    </row>
    <row r="1283" spans="1:15" x14ac:dyDescent="0.25">
      <c r="A1283" s="1">
        <v>46076.375</v>
      </c>
      <c r="B1283" s="2">
        <v>2026</v>
      </c>
      <c r="C1283" s="2">
        <v>2</v>
      </c>
      <c r="D1283" s="2">
        <v>23</v>
      </c>
      <c r="E1283" s="2">
        <v>9</v>
      </c>
      <c r="F1283" s="3">
        <v>0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3">
        <v>0</v>
      </c>
      <c r="M1283" s="3">
        <v>0</v>
      </c>
      <c r="N1283" s="3">
        <v>0</v>
      </c>
      <c r="O1283" s="3">
        <v>0</v>
      </c>
    </row>
    <row r="1284" spans="1:15" x14ac:dyDescent="0.25">
      <c r="A1284" s="1">
        <v>46076.416666666664</v>
      </c>
      <c r="B1284" s="2">
        <v>2026</v>
      </c>
      <c r="C1284" s="2">
        <v>2</v>
      </c>
      <c r="D1284" s="2">
        <v>23</v>
      </c>
      <c r="E1284" s="2">
        <v>10</v>
      </c>
      <c r="F1284" s="3">
        <v>0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3">
        <v>0</v>
      </c>
      <c r="M1284" s="3">
        <v>0</v>
      </c>
      <c r="N1284" s="3">
        <v>0</v>
      </c>
      <c r="O1284" s="3">
        <v>0</v>
      </c>
    </row>
    <row r="1285" spans="1:15" x14ac:dyDescent="0.25">
      <c r="A1285" s="1">
        <v>46076.458333333336</v>
      </c>
      <c r="B1285" s="2">
        <v>2026</v>
      </c>
      <c r="C1285" s="2">
        <v>2</v>
      </c>
      <c r="D1285" s="2">
        <v>23</v>
      </c>
      <c r="E1285" s="2">
        <v>11</v>
      </c>
      <c r="F1285" s="3">
        <v>0</v>
      </c>
      <c r="G1285" s="3">
        <v>0</v>
      </c>
      <c r="H1285" s="3">
        <v>0</v>
      </c>
      <c r="I1285" s="3"/>
      <c r="J1285" s="3">
        <v>0</v>
      </c>
      <c r="K1285" s="3">
        <v>0</v>
      </c>
      <c r="L1285" s="3">
        <v>0</v>
      </c>
      <c r="M1285" s="3"/>
      <c r="N1285" s="3">
        <v>0</v>
      </c>
      <c r="O1285" s="3">
        <v>0</v>
      </c>
    </row>
    <row r="1286" spans="1:15" x14ac:dyDescent="0.25">
      <c r="A1286" s="1">
        <v>46076.5</v>
      </c>
      <c r="B1286" s="2">
        <v>2026</v>
      </c>
      <c r="C1286" s="2">
        <v>2</v>
      </c>
      <c r="D1286" s="2">
        <v>23</v>
      </c>
      <c r="E1286" s="2">
        <v>12</v>
      </c>
      <c r="F1286" s="3">
        <v>0</v>
      </c>
      <c r="G1286" s="3">
        <v>0</v>
      </c>
      <c r="H1286" s="3">
        <v>0</v>
      </c>
      <c r="I1286" s="3"/>
      <c r="J1286" s="3">
        <v>0</v>
      </c>
      <c r="K1286" s="3">
        <v>0</v>
      </c>
      <c r="L1286" s="3">
        <v>0</v>
      </c>
      <c r="M1286" s="3"/>
      <c r="N1286" s="3">
        <v>0</v>
      </c>
      <c r="O1286" s="3">
        <v>0</v>
      </c>
    </row>
    <row r="1287" spans="1:15" x14ac:dyDescent="0.25">
      <c r="A1287" s="1">
        <v>46076.541666666664</v>
      </c>
      <c r="B1287" s="2">
        <v>2026</v>
      </c>
      <c r="C1287" s="2">
        <v>2</v>
      </c>
      <c r="D1287" s="2">
        <v>23</v>
      </c>
      <c r="E1287" s="2">
        <v>13</v>
      </c>
      <c r="F1287" s="3">
        <v>0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3">
        <v>0</v>
      </c>
      <c r="M1287" s="3">
        <v>0</v>
      </c>
      <c r="N1287" s="3"/>
      <c r="O1287" s="3">
        <v>0</v>
      </c>
    </row>
    <row r="1288" spans="1:15" x14ac:dyDescent="0.25">
      <c r="A1288" s="1">
        <v>46076.583333333336</v>
      </c>
      <c r="B1288" s="2">
        <v>2026</v>
      </c>
      <c r="C1288" s="2">
        <v>2</v>
      </c>
      <c r="D1288" s="2">
        <v>23</v>
      </c>
      <c r="E1288" s="2">
        <v>14</v>
      </c>
      <c r="F1288" s="3">
        <v>0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3">
        <v>0</v>
      </c>
      <c r="M1288" s="3">
        <v>0</v>
      </c>
      <c r="N1288" s="3">
        <v>0</v>
      </c>
      <c r="O1288" s="3">
        <v>0</v>
      </c>
    </row>
    <row r="1289" spans="1:15" x14ac:dyDescent="0.25">
      <c r="A1289" s="1">
        <v>46076.625</v>
      </c>
      <c r="B1289" s="2">
        <v>2026</v>
      </c>
      <c r="C1289" s="2">
        <v>2</v>
      </c>
      <c r="D1289" s="2">
        <v>23</v>
      </c>
      <c r="E1289" s="2">
        <v>15</v>
      </c>
      <c r="F1289" s="3">
        <v>0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3">
        <v>0</v>
      </c>
      <c r="M1289" s="3">
        <v>0</v>
      </c>
      <c r="N1289" s="3">
        <v>0</v>
      </c>
      <c r="O1289" s="3">
        <v>0</v>
      </c>
    </row>
    <row r="1290" spans="1:15" x14ac:dyDescent="0.25">
      <c r="A1290" s="1">
        <v>46076.666666666664</v>
      </c>
      <c r="B1290" s="2">
        <v>2026</v>
      </c>
      <c r="C1290" s="2">
        <v>2</v>
      </c>
      <c r="D1290" s="2">
        <v>23</v>
      </c>
      <c r="E1290" s="2">
        <v>16</v>
      </c>
      <c r="F1290" s="3">
        <v>0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3">
        <v>0</v>
      </c>
      <c r="M1290" s="3"/>
      <c r="N1290" s="3">
        <v>0</v>
      </c>
      <c r="O1290" s="3">
        <v>0</v>
      </c>
    </row>
    <row r="1291" spans="1:15" x14ac:dyDescent="0.25">
      <c r="A1291" s="1">
        <v>46076.708333333336</v>
      </c>
      <c r="B1291" s="2">
        <v>2026</v>
      </c>
      <c r="C1291" s="2">
        <v>2</v>
      </c>
      <c r="D1291" s="2">
        <v>23</v>
      </c>
      <c r="E1291" s="2">
        <v>17</v>
      </c>
      <c r="F1291" s="3">
        <v>0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3">
        <v>0</v>
      </c>
      <c r="M1291" s="3">
        <v>0</v>
      </c>
      <c r="N1291" s="3">
        <v>0</v>
      </c>
      <c r="O1291" s="3">
        <v>0</v>
      </c>
    </row>
    <row r="1292" spans="1:15" x14ac:dyDescent="0.25">
      <c r="A1292" s="1">
        <v>46076.75</v>
      </c>
      <c r="B1292" s="2">
        <v>2026</v>
      </c>
      <c r="C1292" s="2">
        <v>2</v>
      </c>
      <c r="D1292" s="2">
        <v>23</v>
      </c>
      <c r="E1292" s="2">
        <v>18</v>
      </c>
      <c r="F1292" s="3">
        <v>0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3">
        <v>0</v>
      </c>
      <c r="M1292" s="3">
        <v>0</v>
      </c>
      <c r="N1292" s="3">
        <v>0</v>
      </c>
      <c r="O1292" s="3">
        <v>0</v>
      </c>
    </row>
    <row r="1293" spans="1:15" x14ac:dyDescent="0.25">
      <c r="A1293" s="1">
        <v>46076.791666666664</v>
      </c>
      <c r="B1293" s="2">
        <v>2026</v>
      </c>
      <c r="C1293" s="2">
        <v>2</v>
      </c>
      <c r="D1293" s="2">
        <v>23</v>
      </c>
      <c r="E1293" s="2">
        <v>19</v>
      </c>
      <c r="F1293" s="3">
        <v>0</v>
      </c>
      <c r="G1293" s="3">
        <v>0</v>
      </c>
      <c r="H1293" s="3">
        <v>0</v>
      </c>
      <c r="I1293" s="3">
        <v>0</v>
      </c>
      <c r="J1293" s="3"/>
      <c r="K1293" s="3"/>
      <c r="L1293" s="3"/>
      <c r="M1293" s="3"/>
      <c r="N1293" s="3">
        <v>0</v>
      </c>
      <c r="O1293" s="3">
        <v>0</v>
      </c>
    </row>
    <row r="1294" spans="1:15" x14ac:dyDescent="0.25">
      <c r="A1294" s="1">
        <v>46076.833333333336</v>
      </c>
      <c r="B1294" s="2">
        <v>2026</v>
      </c>
      <c r="C1294" s="2">
        <v>2</v>
      </c>
      <c r="D1294" s="2">
        <v>23</v>
      </c>
      <c r="E1294" s="2">
        <v>20</v>
      </c>
      <c r="F1294" s="3"/>
      <c r="G1294" s="3">
        <v>0</v>
      </c>
      <c r="H1294" s="3"/>
      <c r="I1294" s="3">
        <v>0</v>
      </c>
      <c r="J1294" s="3"/>
      <c r="K1294" s="3"/>
      <c r="L1294" s="3"/>
      <c r="M1294" s="3">
        <v>0</v>
      </c>
      <c r="N1294" s="3">
        <v>0</v>
      </c>
      <c r="O1294" s="3">
        <v>0</v>
      </c>
    </row>
    <row r="1295" spans="1:15" x14ac:dyDescent="0.25">
      <c r="A1295" s="1">
        <v>46076.875</v>
      </c>
      <c r="B1295" s="2">
        <v>2026</v>
      </c>
      <c r="C1295" s="2">
        <v>2</v>
      </c>
      <c r="D1295" s="2">
        <v>23</v>
      </c>
      <c r="E1295" s="2">
        <v>21</v>
      </c>
      <c r="F1295" s="3"/>
      <c r="G1295" s="3">
        <v>0</v>
      </c>
      <c r="H1295" s="3"/>
      <c r="I1295" s="3">
        <v>0</v>
      </c>
      <c r="J1295" s="3"/>
      <c r="K1295" s="3"/>
      <c r="L1295" s="3"/>
      <c r="M1295" s="3">
        <v>0</v>
      </c>
      <c r="N1295" s="3">
        <v>0</v>
      </c>
      <c r="O1295" s="3">
        <v>0</v>
      </c>
    </row>
    <row r="1296" spans="1:15" x14ac:dyDescent="0.25">
      <c r="A1296" s="1">
        <v>46076.916666666664</v>
      </c>
      <c r="B1296" s="2">
        <v>2026</v>
      </c>
      <c r="C1296" s="2">
        <v>2</v>
      </c>
      <c r="D1296" s="2">
        <v>23</v>
      </c>
      <c r="E1296" s="2">
        <v>22</v>
      </c>
      <c r="F1296" s="3"/>
      <c r="G1296" s="3">
        <v>0</v>
      </c>
      <c r="H1296" s="3"/>
      <c r="I1296" s="3">
        <v>0</v>
      </c>
      <c r="J1296" s="3"/>
      <c r="K1296" s="3"/>
      <c r="L1296" s="3"/>
      <c r="M1296" s="3"/>
      <c r="N1296" s="3">
        <v>0</v>
      </c>
      <c r="O1296" s="3">
        <v>0</v>
      </c>
    </row>
    <row r="1297" spans="1:15" x14ac:dyDescent="0.25">
      <c r="A1297" s="1">
        <v>46076.958333333336</v>
      </c>
      <c r="B1297" s="2">
        <v>2026</v>
      </c>
      <c r="C1297" s="2">
        <v>2</v>
      </c>
      <c r="D1297" s="2">
        <v>23</v>
      </c>
      <c r="E1297" s="2">
        <v>23</v>
      </c>
      <c r="F1297" s="3"/>
      <c r="G1297" s="3">
        <v>0</v>
      </c>
      <c r="H1297" s="3"/>
      <c r="I1297" s="3"/>
      <c r="J1297" s="3"/>
      <c r="K1297" s="3"/>
      <c r="L1297" s="3"/>
      <c r="M1297" s="3"/>
      <c r="N1297" s="3">
        <v>0</v>
      </c>
      <c r="O1297" s="3">
        <v>0</v>
      </c>
    </row>
    <row r="1298" spans="1:15" x14ac:dyDescent="0.25">
      <c r="A1298" s="1">
        <v>46077</v>
      </c>
      <c r="B1298" s="2">
        <v>2026</v>
      </c>
      <c r="C1298" s="2">
        <v>2</v>
      </c>
      <c r="D1298" s="2">
        <v>24</v>
      </c>
      <c r="E1298" s="2">
        <v>0</v>
      </c>
      <c r="F1298" s="3"/>
      <c r="G1298" s="3">
        <v>0</v>
      </c>
      <c r="H1298" s="3"/>
      <c r="I1298" s="3"/>
      <c r="J1298" s="3"/>
      <c r="K1298" s="3"/>
      <c r="L1298" s="3"/>
      <c r="M1298" s="3"/>
      <c r="N1298" s="3">
        <v>0</v>
      </c>
      <c r="O1298" s="3">
        <v>0</v>
      </c>
    </row>
    <row r="1299" spans="1:15" x14ac:dyDescent="0.25">
      <c r="A1299" s="1">
        <v>46077.041666666664</v>
      </c>
      <c r="B1299" s="2">
        <v>2026</v>
      </c>
      <c r="C1299" s="2">
        <v>2</v>
      </c>
      <c r="D1299" s="2">
        <v>24</v>
      </c>
      <c r="E1299" s="2">
        <v>1</v>
      </c>
      <c r="F1299" s="3"/>
      <c r="G1299" s="3">
        <v>0</v>
      </c>
      <c r="H1299" s="3"/>
      <c r="I1299" s="3"/>
      <c r="J1299" s="3"/>
      <c r="K1299" s="3"/>
      <c r="L1299" s="3"/>
      <c r="M1299" s="3"/>
      <c r="N1299" s="3">
        <v>0</v>
      </c>
      <c r="O1299" s="3">
        <v>0</v>
      </c>
    </row>
    <row r="1300" spans="1:15" x14ac:dyDescent="0.25">
      <c r="A1300" s="1">
        <v>46077.083333333336</v>
      </c>
      <c r="B1300" s="2">
        <v>2026</v>
      </c>
      <c r="C1300" s="2">
        <v>2</v>
      </c>
      <c r="D1300" s="2">
        <v>24</v>
      </c>
      <c r="E1300" s="2">
        <v>2</v>
      </c>
      <c r="F1300" s="3"/>
      <c r="G1300" s="3">
        <v>0</v>
      </c>
      <c r="H1300" s="3"/>
      <c r="I1300" s="3">
        <v>0</v>
      </c>
      <c r="J1300" s="3"/>
      <c r="K1300" s="3"/>
      <c r="L1300" s="3"/>
      <c r="M1300" s="3">
        <v>0</v>
      </c>
      <c r="N1300" s="3">
        <v>0</v>
      </c>
      <c r="O1300" s="3">
        <v>0</v>
      </c>
    </row>
    <row r="1301" spans="1:15" x14ac:dyDescent="0.25">
      <c r="A1301" s="1">
        <v>46077.125</v>
      </c>
      <c r="B1301" s="2">
        <v>2026</v>
      </c>
      <c r="C1301" s="2">
        <v>2</v>
      </c>
      <c r="D1301" s="2">
        <v>24</v>
      </c>
      <c r="E1301" s="2">
        <v>3</v>
      </c>
      <c r="F1301" s="3"/>
      <c r="G1301" s="3">
        <v>0</v>
      </c>
      <c r="H1301" s="3"/>
      <c r="I1301" s="3">
        <v>0</v>
      </c>
      <c r="J1301" s="3"/>
      <c r="K1301" s="3"/>
      <c r="L1301" s="3"/>
      <c r="M1301" s="3"/>
      <c r="N1301" s="3">
        <v>0</v>
      </c>
      <c r="O1301" s="3">
        <v>0</v>
      </c>
    </row>
    <row r="1302" spans="1:15" x14ac:dyDescent="0.25">
      <c r="A1302" s="1">
        <v>46077.166666666664</v>
      </c>
      <c r="B1302" s="2">
        <v>2026</v>
      </c>
      <c r="C1302" s="2">
        <v>2</v>
      </c>
      <c r="D1302" s="2">
        <v>24</v>
      </c>
      <c r="E1302" s="2">
        <v>4</v>
      </c>
      <c r="F1302" s="3">
        <v>0</v>
      </c>
      <c r="G1302" s="3">
        <v>0</v>
      </c>
      <c r="H1302" s="3"/>
      <c r="I1302" s="3">
        <v>0</v>
      </c>
      <c r="J1302" s="3"/>
      <c r="K1302" s="3"/>
      <c r="L1302" s="3"/>
      <c r="M1302" s="3"/>
      <c r="N1302" s="3">
        <v>0</v>
      </c>
      <c r="O1302" s="3">
        <v>0</v>
      </c>
    </row>
    <row r="1303" spans="1:15" x14ac:dyDescent="0.25">
      <c r="A1303" s="1">
        <v>46077.208333333336</v>
      </c>
      <c r="B1303" s="2">
        <v>2026</v>
      </c>
      <c r="C1303" s="2">
        <v>2</v>
      </c>
      <c r="D1303" s="2">
        <v>24</v>
      </c>
      <c r="E1303" s="2">
        <v>5</v>
      </c>
      <c r="F1303" s="3">
        <v>0</v>
      </c>
      <c r="G1303" s="3">
        <v>0</v>
      </c>
      <c r="H1303" s="3"/>
      <c r="I1303" s="3">
        <v>0</v>
      </c>
      <c r="J1303" s="3"/>
      <c r="K1303" s="3"/>
      <c r="L1303" s="3"/>
      <c r="M1303" s="3">
        <v>0</v>
      </c>
      <c r="N1303" s="3">
        <v>0</v>
      </c>
      <c r="O1303" s="3">
        <v>0</v>
      </c>
    </row>
    <row r="1304" spans="1:15" x14ac:dyDescent="0.25">
      <c r="A1304" s="1">
        <v>46077.25</v>
      </c>
      <c r="B1304" s="2">
        <v>2026</v>
      </c>
      <c r="C1304" s="2">
        <v>2</v>
      </c>
      <c r="D1304" s="2">
        <v>24</v>
      </c>
      <c r="E1304" s="2">
        <v>6</v>
      </c>
      <c r="F1304" s="3">
        <v>0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3">
        <v>0</v>
      </c>
      <c r="M1304" s="3">
        <v>0</v>
      </c>
      <c r="N1304" s="3">
        <v>0</v>
      </c>
      <c r="O1304" s="3">
        <v>0</v>
      </c>
    </row>
    <row r="1305" spans="1:15" x14ac:dyDescent="0.25">
      <c r="A1305" s="1">
        <v>46077.291666666664</v>
      </c>
      <c r="B1305" s="2">
        <v>2026</v>
      </c>
      <c r="C1305" s="2">
        <v>2</v>
      </c>
      <c r="D1305" s="2">
        <v>24</v>
      </c>
      <c r="E1305" s="2">
        <v>7</v>
      </c>
      <c r="F1305" s="3">
        <v>0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3">
        <v>0</v>
      </c>
      <c r="M1305" s="3">
        <v>0</v>
      </c>
      <c r="N1305" s="3">
        <v>0</v>
      </c>
      <c r="O1305" s="3">
        <v>0</v>
      </c>
    </row>
    <row r="1306" spans="1:15" x14ac:dyDescent="0.25">
      <c r="A1306" s="1">
        <v>46077.333333333336</v>
      </c>
      <c r="B1306" s="2">
        <v>2026</v>
      </c>
      <c r="C1306" s="2">
        <v>2</v>
      </c>
      <c r="D1306" s="2">
        <v>24</v>
      </c>
      <c r="E1306" s="2">
        <v>8</v>
      </c>
      <c r="F1306" s="3">
        <v>0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3">
        <v>0</v>
      </c>
      <c r="M1306" s="3">
        <v>0</v>
      </c>
      <c r="N1306" s="3">
        <v>0</v>
      </c>
      <c r="O1306" s="3">
        <v>0</v>
      </c>
    </row>
    <row r="1307" spans="1:15" x14ac:dyDescent="0.25">
      <c r="A1307" s="1">
        <v>46077.375</v>
      </c>
      <c r="B1307" s="2">
        <v>2026</v>
      </c>
      <c r="C1307" s="2">
        <v>2</v>
      </c>
      <c r="D1307" s="2">
        <v>24</v>
      </c>
      <c r="E1307" s="2">
        <v>9</v>
      </c>
      <c r="F1307" s="3">
        <v>0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3">
        <v>0</v>
      </c>
      <c r="M1307" s="3">
        <v>0</v>
      </c>
      <c r="N1307" s="3">
        <v>0</v>
      </c>
      <c r="O1307" s="3">
        <v>0</v>
      </c>
    </row>
    <row r="1308" spans="1:15" x14ac:dyDescent="0.25">
      <c r="A1308" s="1">
        <v>46077.416666666664</v>
      </c>
      <c r="B1308" s="2">
        <v>2026</v>
      </c>
      <c r="C1308" s="2">
        <v>2</v>
      </c>
      <c r="D1308" s="2">
        <v>24</v>
      </c>
      <c r="E1308" s="2">
        <v>10</v>
      </c>
      <c r="F1308" s="3">
        <v>0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3">
        <v>0</v>
      </c>
      <c r="M1308" s="3">
        <v>0</v>
      </c>
      <c r="N1308" s="3">
        <v>0</v>
      </c>
      <c r="O1308" s="3">
        <v>0</v>
      </c>
    </row>
    <row r="1309" spans="1:15" x14ac:dyDescent="0.25">
      <c r="A1309" s="1">
        <v>46077.458333333336</v>
      </c>
      <c r="B1309" s="2">
        <v>2026</v>
      </c>
      <c r="C1309" s="2">
        <v>2</v>
      </c>
      <c r="D1309" s="2">
        <v>24</v>
      </c>
      <c r="E1309" s="2">
        <v>11</v>
      </c>
      <c r="F1309" s="3">
        <v>0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3">
        <v>0</v>
      </c>
      <c r="M1309" s="3">
        <v>0</v>
      </c>
      <c r="N1309" s="3">
        <v>0</v>
      </c>
      <c r="O1309" s="3">
        <v>0</v>
      </c>
    </row>
    <row r="1310" spans="1:15" x14ac:dyDescent="0.25">
      <c r="A1310" s="1">
        <v>46077.5</v>
      </c>
      <c r="B1310" s="2">
        <v>2026</v>
      </c>
      <c r="C1310" s="2">
        <v>2</v>
      </c>
      <c r="D1310" s="2">
        <v>24</v>
      </c>
      <c r="E1310" s="2">
        <v>12</v>
      </c>
      <c r="F1310" s="3">
        <v>0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3">
        <v>0</v>
      </c>
      <c r="M1310" s="3">
        <v>0</v>
      </c>
      <c r="N1310" s="3">
        <v>0</v>
      </c>
      <c r="O1310" s="3">
        <v>0</v>
      </c>
    </row>
    <row r="1311" spans="1:15" x14ac:dyDescent="0.25">
      <c r="A1311" s="1">
        <v>46077.541666666664</v>
      </c>
      <c r="B1311" s="2">
        <v>2026</v>
      </c>
      <c r="C1311" s="2">
        <v>2</v>
      </c>
      <c r="D1311" s="2">
        <v>24</v>
      </c>
      <c r="E1311" s="2">
        <v>13</v>
      </c>
      <c r="F1311" s="3">
        <v>0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3">
        <v>0</v>
      </c>
      <c r="M1311" s="3">
        <v>0</v>
      </c>
      <c r="N1311" s="3">
        <v>0</v>
      </c>
      <c r="O1311" s="3">
        <v>0</v>
      </c>
    </row>
    <row r="1312" spans="1:15" x14ac:dyDescent="0.25">
      <c r="A1312" s="1">
        <v>46077.583333333336</v>
      </c>
      <c r="B1312" s="2">
        <v>2026</v>
      </c>
      <c r="C1312" s="2">
        <v>2</v>
      </c>
      <c r="D1312" s="2">
        <v>24</v>
      </c>
      <c r="E1312" s="2">
        <v>14</v>
      </c>
      <c r="F1312" s="3">
        <v>0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3">
        <v>0</v>
      </c>
      <c r="M1312" s="3">
        <v>0</v>
      </c>
      <c r="N1312" s="3">
        <v>0</v>
      </c>
      <c r="O1312" s="3">
        <v>0</v>
      </c>
    </row>
    <row r="1313" spans="1:15" x14ac:dyDescent="0.25">
      <c r="A1313" s="1">
        <v>46077.625</v>
      </c>
      <c r="B1313" s="2">
        <v>2026</v>
      </c>
      <c r="C1313" s="2">
        <v>2</v>
      </c>
      <c r="D1313" s="2">
        <v>24</v>
      </c>
      <c r="E1313" s="2">
        <v>15</v>
      </c>
      <c r="F1313" s="3">
        <v>0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3">
        <v>0</v>
      </c>
      <c r="M1313" s="3">
        <v>0</v>
      </c>
      <c r="N1313" s="3">
        <v>0</v>
      </c>
      <c r="O1313" s="3">
        <v>0</v>
      </c>
    </row>
    <row r="1314" spans="1:15" x14ac:dyDescent="0.25">
      <c r="A1314" s="1">
        <v>46077.666666666664</v>
      </c>
      <c r="B1314" s="2">
        <v>2026</v>
      </c>
      <c r="C1314" s="2">
        <v>2</v>
      </c>
      <c r="D1314" s="2">
        <v>24</v>
      </c>
      <c r="E1314" s="2">
        <v>16</v>
      </c>
      <c r="F1314" s="3">
        <v>0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3">
        <v>0</v>
      </c>
      <c r="M1314" s="3">
        <v>0</v>
      </c>
      <c r="N1314" s="3">
        <v>0</v>
      </c>
      <c r="O1314" s="3">
        <v>0</v>
      </c>
    </row>
    <row r="1315" spans="1:15" x14ac:dyDescent="0.25">
      <c r="A1315" s="1">
        <v>46077.708333333336</v>
      </c>
      <c r="B1315" s="2">
        <v>2026</v>
      </c>
      <c r="C1315" s="2">
        <v>2</v>
      </c>
      <c r="D1315" s="2">
        <v>24</v>
      </c>
      <c r="E1315" s="2">
        <v>17</v>
      </c>
      <c r="F1315" s="3">
        <v>0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3">
        <v>0</v>
      </c>
      <c r="M1315" s="3">
        <v>0</v>
      </c>
      <c r="N1315" s="3">
        <v>0</v>
      </c>
      <c r="O1315" s="3">
        <v>0</v>
      </c>
    </row>
    <row r="1316" spans="1:15" x14ac:dyDescent="0.25">
      <c r="A1316" s="1">
        <v>46077.75</v>
      </c>
      <c r="B1316" s="2">
        <v>2026</v>
      </c>
      <c r="C1316" s="2">
        <v>2</v>
      </c>
      <c r="D1316" s="2">
        <v>24</v>
      </c>
      <c r="E1316" s="2">
        <v>18</v>
      </c>
      <c r="F1316" s="3">
        <v>0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3">
        <v>0</v>
      </c>
      <c r="M1316" s="3">
        <v>0</v>
      </c>
      <c r="N1316" s="3">
        <v>0</v>
      </c>
      <c r="O1316" s="3">
        <v>0</v>
      </c>
    </row>
    <row r="1317" spans="1:15" x14ac:dyDescent="0.25">
      <c r="A1317" s="1">
        <v>46077.791666666664</v>
      </c>
      <c r="B1317" s="2">
        <v>2026</v>
      </c>
      <c r="C1317" s="2">
        <v>2</v>
      </c>
      <c r="D1317" s="2">
        <v>24</v>
      </c>
      <c r="E1317" s="2">
        <v>19</v>
      </c>
      <c r="F1317" s="3">
        <v>0</v>
      </c>
      <c r="G1317" s="3">
        <v>0</v>
      </c>
      <c r="H1317" s="3"/>
      <c r="I1317" s="3">
        <v>0</v>
      </c>
      <c r="J1317" s="3"/>
      <c r="K1317" s="3"/>
      <c r="L1317" s="3"/>
      <c r="M1317" s="3">
        <v>0</v>
      </c>
      <c r="N1317" s="3">
        <v>0</v>
      </c>
      <c r="O1317" s="3">
        <v>0</v>
      </c>
    </row>
    <row r="1318" spans="1:15" x14ac:dyDescent="0.25">
      <c r="A1318" s="1">
        <v>46077.833333333336</v>
      </c>
      <c r="B1318" s="2">
        <v>2026</v>
      </c>
      <c r="C1318" s="2">
        <v>2</v>
      </c>
      <c r="D1318" s="2">
        <v>24</v>
      </c>
      <c r="E1318" s="2">
        <v>20</v>
      </c>
      <c r="F1318" s="3"/>
      <c r="G1318" s="3">
        <v>0</v>
      </c>
      <c r="H1318" s="3"/>
      <c r="I1318" s="3">
        <v>0</v>
      </c>
      <c r="J1318" s="3"/>
      <c r="K1318" s="3"/>
      <c r="L1318" s="3"/>
      <c r="M1318" s="3">
        <v>0</v>
      </c>
      <c r="N1318" s="3">
        <v>0</v>
      </c>
      <c r="O1318" s="3">
        <v>0</v>
      </c>
    </row>
    <row r="1319" spans="1:15" x14ac:dyDescent="0.25">
      <c r="A1319" s="1">
        <v>46077.875</v>
      </c>
      <c r="B1319" s="2">
        <v>2026</v>
      </c>
      <c r="C1319" s="2">
        <v>2</v>
      </c>
      <c r="D1319" s="2">
        <v>24</v>
      </c>
      <c r="E1319" s="2">
        <v>21</v>
      </c>
      <c r="F1319" s="3"/>
      <c r="G1319" s="3">
        <v>0</v>
      </c>
      <c r="H1319" s="3"/>
      <c r="I1319" s="3">
        <v>0</v>
      </c>
      <c r="J1319" s="3"/>
      <c r="K1319" s="3"/>
      <c r="L1319" s="3"/>
      <c r="M1319" s="3">
        <v>0</v>
      </c>
      <c r="N1319" s="3">
        <v>0</v>
      </c>
      <c r="O1319" s="3">
        <v>0</v>
      </c>
    </row>
    <row r="1320" spans="1:15" x14ac:dyDescent="0.25">
      <c r="A1320" s="1">
        <v>46077.916666666664</v>
      </c>
      <c r="B1320" s="2">
        <v>2026</v>
      </c>
      <c r="C1320" s="2">
        <v>2</v>
      </c>
      <c r="D1320" s="2">
        <v>24</v>
      </c>
      <c r="E1320" s="2">
        <v>22</v>
      </c>
      <c r="F1320" s="3"/>
      <c r="G1320" s="3">
        <v>0</v>
      </c>
      <c r="H1320" s="3"/>
      <c r="I1320" s="3">
        <v>0</v>
      </c>
      <c r="J1320" s="3"/>
      <c r="K1320" s="3"/>
      <c r="L1320" s="3"/>
      <c r="M1320" s="3"/>
      <c r="N1320" s="3">
        <v>0</v>
      </c>
      <c r="O1320" s="3">
        <v>0</v>
      </c>
    </row>
    <row r="1321" spans="1:15" x14ac:dyDescent="0.25">
      <c r="A1321" s="1">
        <v>46077.958333333336</v>
      </c>
      <c r="B1321" s="2">
        <v>2026</v>
      </c>
      <c r="C1321" s="2">
        <v>2</v>
      </c>
      <c r="D1321" s="2">
        <v>24</v>
      </c>
      <c r="E1321" s="2">
        <v>23</v>
      </c>
      <c r="F1321" s="3"/>
      <c r="G1321" s="3">
        <v>0</v>
      </c>
      <c r="H1321" s="3"/>
      <c r="I1321" s="3">
        <v>0</v>
      </c>
      <c r="J1321" s="3"/>
      <c r="K1321" s="3"/>
      <c r="L1321" s="3"/>
      <c r="M1321" s="3"/>
      <c r="N1321" s="3">
        <v>0</v>
      </c>
      <c r="O1321" s="3">
        <v>0</v>
      </c>
    </row>
    <row r="1322" spans="1:15" x14ac:dyDescent="0.25">
      <c r="A1322" s="1">
        <v>46078</v>
      </c>
      <c r="B1322" s="2">
        <v>2026</v>
      </c>
      <c r="C1322" s="2">
        <v>2</v>
      </c>
      <c r="D1322" s="2">
        <v>25</v>
      </c>
      <c r="E1322" s="2">
        <v>0</v>
      </c>
      <c r="F1322" s="3"/>
      <c r="G1322" s="3">
        <v>0</v>
      </c>
      <c r="H1322" s="3"/>
      <c r="I1322" s="3">
        <v>0</v>
      </c>
      <c r="J1322" s="3"/>
      <c r="K1322" s="3"/>
      <c r="L1322" s="3"/>
      <c r="M1322" s="3"/>
      <c r="N1322" s="3">
        <v>0</v>
      </c>
      <c r="O1322" s="3">
        <v>0</v>
      </c>
    </row>
    <row r="1323" spans="1:15" x14ac:dyDescent="0.25">
      <c r="A1323" s="1">
        <v>46078.041666666664</v>
      </c>
      <c r="B1323" s="2">
        <v>2026</v>
      </c>
      <c r="C1323" s="2">
        <v>2</v>
      </c>
      <c r="D1323" s="2">
        <v>25</v>
      </c>
      <c r="E1323" s="2">
        <v>1</v>
      </c>
      <c r="F1323" s="3"/>
      <c r="G1323" s="3">
        <v>0</v>
      </c>
      <c r="H1323" s="3"/>
      <c r="I1323" s="3">
        <v>0</v>
      </c>
      <c r="J1323" s="3"/>
      <c r="K1323" s="3"/>
      <c r="L1323" s="3"/>
      <c r="M1323" s="3"/>
      <c r="N1323" s="3">
        <v>0</v>
      </c>
      <c r="O1323" s="3">
        <v>0</v>
      </c>
    </row>
    <row r="1324" spans="1:15" x14ac:dyDescent="0.25">
      <c r="A1324" s="1">
        <v>46078.083333333336</v>
      </c>
      <c r="B1324" s="2">
        <v>2026</v>
      </c>
      <c r="C1324" s="2">
        <v>2</v>
      </c>
      <c r="D1324" s="2">
        <v>25</v>
      </c>
      <c r="E1324" s="2">
        <v>2</v>
      </c>
      <c r="F1324" s="3"/>
      <c r="G1324" s="3">
        <v>0</v>
      </c>
      <c r="H1324" s="3"/>
      <c r="I1324" s="3">
        <v>0</v>
      </c>
      <c r="J1324" s="3"/>
      <c r="K1324" s="3"/>
      <c r="L1324" s="3"/>
      <c r="M1324" s="3">
        <v>0</v>
      </c>
      <c r="N1324" s="3">
        <v>0</v>
      </c>
      <c r="O1324" s="3">
        <v>0</v>
      </c>
    </row>
    <row r="1325" spans="1:15" x14ac:dyDescent="0.25">
      <c r="A1325" s="1">
        <v>46078.125</v>
      </c>
      <c r="B1325" s="2">
        <v>2026</v>
      </c>
      <c r="C1325" s="2">
        <v>2</v>
      </c>
      <c r="D1325" s="2">
        <v>25</v>
      </c>
      <c r="E1325" s="2">
        <v>3</v>
      </c>
      <c r="F1325" s="3"/>
      <c r="G1325" s="3">
        <v>0</v>
      </c>
      <c r="H1325" s="3"/>
      <c r="I1325" s="3">
        <v>0</v>
      </c>
      <c r="J1325" s="3"/>
      <c r="K1325" s="3"/>
      <c r="L1325" s="3"/>
      <c r="M1325" s="3">
        <v>0</v>
      </c>
      <c r="N1325" s="3">
        <v>0</v>
      </c>
      <c r="O1325" s="3">
        <v>0</v>
      </c>
    </row>
    <row r="1326" spans="1:15" x14ac:dyDescent="0.25">
      <c r="A1326" s="1">
        <v>46078.166666666664</v>
      </c>
      <c r="B1326" s="2">
        <v>2026</v>
      </c>
      <c r="C1326" s="2">
        <v>2</v>
      </c>
      <c r="D1326" s="2">
        <v>25</v>
      </c>
      <c r="E1326" s="2">
        <v>4</v>
      </c>
      <c r="F1326" s="3">
        <v>0</v>
      </c>
      <c r="G1326" s="3">
        <v>0</v>
      </c>
      <c r="H1326" s="3"/>
      <c r="I1326" s="3">
        <v>0</v>
      </c>
      <c r="J1326" s="3"/>
      <c r="K1326" s="3"/>
      <c r="L1326" s="3"/>
      <c r="M1326" s="3">
        <v>0</v>
      </c>
      <c r="N1326" s="3">
        <v>0</v>
      </c>
      <c r="O1326" s="3">
        <v>0</v>
      </c>
    </row>
    <row r="1327" spans="1:15" x14ac:dyDescent="0.25">
      <c r="A1327" s="1">
        <v>46078.208333333336</v>
      </c>
      <c r="B1327" s="2">
        <v>2026</v>
      </c>
      <c r="C1327" s="2">
        <v>2</v>
      </c>
      <c r="D1327" s="2">
        <v>25</v>
      </c>
      <c r="E1327" s="2">
        <v>5</v>
      </c>
      <c r="F1327" s="3">
        <v>0</v>
      </c>
      <c r="G1327" s="3">
        <v>0</v>
      </c>
      <c r="H1327" s="3"/>
      <c r="I1327" s="3">
        <v>0</v>
      </c>
      <c r="J1327" s="3"/>
      <c r="K1327" s="3"/>
      <c r="L1327" s="3"/>
      <c r="M1327" s="3">
        <v>0</v>
      </c>
      <c r="N1327" s="3">
        <v>0</v>
      </c>
      <c r="O1327" s="3">
        <v>0</v>
      </c>
    </row>
    <row r="1328" spans="1:15" x14ac:dyDescent="0.25">
      <c r="A1328" s="1">
        <v>46078.25</v>
      </c>
      <c r="B1328" s="2">
        <v>2026</v>
      </c>
      <c r="C1328" s="2">
        <v>2</v>
      </c>
      <c r="D1328" s="2">
        <v>25</v>
      </c>
      <c r="E1328" s="2">
        <v>6</v>
      </c>
      <c r="F1328" s="3">
        <v>0</v>
      </c>
      <c r="G1328" s="3">
        <v>0</v>
      </c>
      <c r="H1328" s="3"/>
      <c r="I1328" s="3">
        <v>0</v>
      </c>
      <c r="J1328" s="3">
        <v>0</v>
      </c>
      <c r="K1328" s="3">
        <v>0</v>
      </c>
      <c r="L1328" s="3">
        <v>0</v>
      </c>
      <c r="M1328" s="3">
        <v>0</v>
      </c>
      <c r="N1328" s="3">
        <v>0</v>
      </c>
      <c r="O1328" s="3">
        <v>0</v>
      </c>
    </row>
    <row r="1329" spans="1:15" x14ac:dyDescent="0.25">
      <c r="A1329" s="1">
        <v>46078.291666666664</v>
      </c>
      <c r="B1329" s="2">
        <v>2026</v>
      </c>
      <c r="C1329" s="2">
        <v>2</v>
      </c>
      <c r="D1329" s="2">
        <v>25</v>
      </c>
      <c r="E1329" s="2">
        <v>7</v>
      </c>
      <c r="F1329" s="3">
        <v>0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3">
        <v>0</v>
      </c>
      <c r="M1329" s="3">
        <v>0</v>
      </c>
      <c r="N1329" s="3">
        <v>0</v>
      </c>
      <c r="O1329" s="3">
        <v>0</v>
      </c>
    </row>
    <row r="1330" spans="1:15" x14ac:dyDescent="0.25">
      <c r="A1330" s="1">
        <v>46078.333333333336</v>
      </c>
      <c r="B1330" s="2">
        <v>2026</v>
      </c>
      <c r="C1330" s="2">
        <v>2</v>
      </c>
      <c r="D1330" s="2">
        <v>25</v>
      </c>
      <c r="E1330" s="2">
        <v>8</v>
      </c>
      <c r="F1330" s="3">
        <v>0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3">
        <v>0</v>
      </c>
      <c r="M1330" s="3">
        <v>0</v>
      </c>
      <c r="N1330" s="3">
        <v>0</v>
      </c>
      <c r="O1330" s="3">
        <v>0</v>
      </c>
    </row>
    <row r="1331" spans="1:15" x14ac:dyDescent="0.25">
      <c r="A1331" s="1">
        <v>46078.375</v>
      </c>
      <c r="B1331" s="2">
        <v>2026</v>
      </c>
      <c r="C1331" s="2">
        <v>2</v>
      </c>
      <c r="D1331" s="2">
        <v>25</v>
      </c>
      <c r="E1331" s="2">
        <v>9</v>
      </c>
      <c r="F1331" s="3">
        <v>0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3">
        <v>0</v>
      </c>
      <c r="M1331" s="3">
        <v>0</v>
      </c>
      <c r="N1331" s="3">
        <v>0</v>
      </c>
      <c r="O1331" s="3">
        <v>0</v>
      </c>
    </row>
    <row r="1332" spans="1:15" x14ac:dyDescent="0.25">
      <c r="A1332" s="1">
        <v>46078.416666666664</v>
      </c>
      <c r="B1332" s="2">
        <v>2026</v>
      </c>
      <c r="C1332" s="2">
        <v>2</v>
      </c>
      <c r="D1332" s="2">
        <v>25</v>
      </c>
      <c r="E1332" s="2">
        <v>10</v>
      </c>
      <c r="F1332" s="3">
        <v>0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3">
        <v>0</v>
      </c>
      <c r="M1332" s="3">
        <v>0</v>
      </c>
      <c r="N1332" s="3">
        <v>0</v>
      </c>
      <c r="O1332" s="3">
        <v>0</v>
      </c>
    </row>
    <row r="1333" spans="1:15" x14ac:dyDescent="0.25">
      <c r="A1333" s="1">
        <v>46078.458333333336</v>
      </c>
      <c r="B1333" s="2">
        <v>2026</v>
      </c>
      <c r="C1333" s="2">
        <v>2</v>
      </c>
      <c r="D1333" s="2">
        <v>25</v>
      </c>
      <c r="E1333" s="2">
        <v>11</v>
      </c>
      <c r="F1333" s="3">
        <v>0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3">
        <v>0</v>
      </c>
      <c r="M1333" s="3">
        <v>0</v>
      </c>
      <c r="N1333" s="3">
        <v>0</v>
      </c>
      <c r="O1333" s="3">
        <v>0</v>
      </c>
    </row>
    <row r="1334" spans="1:15" x14ac:dyDescent="0.25">
      <c r="A1334" s="1">
        <v>46078.5</v>
      </c>
      <c r="B1334" s="2">
        <v>2026</v>
      </c>
      <c r="C1334" s="2">
        <v>2</v>
      </c>
      <c r="D1334" s="2">
        <v>25</v>
      </c>
      <c r="E1334" s="2">
        <v>12</v>
      </c>
      <c r="F1334" s="3">
        <v>0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3">
        <v>0</v>
      </c>
      <c r="M1334" s="3">
        <v>0</v>
      </c>
      <c r="N1334" s="3">
        <v>0</v>
      </c>
      <c r="O1334" s="3">
        <v>0</v>
      </c>
    </row>
    <row r="1335" spans="1:15" x14ac:dyDescent="0.25">
      <c r="A1335" s="1">
        <v>46078.541666666664</v>
      </c>
      <c r="B1335" s="2">
        <v>2026</v>
      </c>
      <c r="C1335" s="2">
        <v>2</v>
      </c>
      <c r="D1335" s="2">
        <v>25</v>
      </c>
      <c r="E1335" s="2">
        <v>13</v>
      </c>
      <c r="F1335" s="3">
        <v>0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3">
        <v>0</v>
      </c>
      <c r="M1335" s="3">
        <v>0</v>
      </c>
      <c r="N1335" s="3">
        <v>0</v>
      </c>
      <c r="O1335" s="3">
        <v>0</v>
      </c>
    </row>
    <row r="1336" spans="1:15" x14ac:dyDescent="0.25">
      <c r="A1336" s="1">
        <v>46078.583333333336</v>
      </c>
      <c r="B1336" s="2">
        <v>2026</v>
      </c>
      <c r="C1336" s="2">
        <v>2</v>
      </c>
      <c r="D1336" s="2">
        <v>25</v>
      </c>
      <c r="E1336" s="2">
        <v>14</v>
      </c>
      <c r="F1336" s="3">
        <v>0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3">
        <v>0</v>
      </c>
      <c r="M1336" s="3">
        <v>0</v>
      </c>
      <c r="N1336" s="3">
        <v>0</v>
      </c>
      <c r="O1336" s="3">
        <v>0</v>
      </c>
    </row>
    <row r="1337" spans="1:15" x14ac:dyDescent="0.25">
      <c r="A1337" s="1">
        <v>46078.625</v>
      </c>
      <c r="B1337" s="2">
        <v>2026</v>
      </c>
      <c r="C1337" s="2">
        <v>2</v>
      </c>
      <c r="D1337" s="2">
        <v>25</v>
      </c>
      <c r="E1337" s="2">
        <v>15</v>
      </c>
      <c r="F1337" s="3">
        <v>0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3">
        <v>0</v>
      </c>
      <c r="M1337" s="3"/>
      <c r="N1337" s="3">
        <v>0</v>
      </c>
      <c r="O1337" s="3">
        <v>0</v>
      </c>
    </row>
    <row r="1338" spans="1:15" x14ac:dyDescent="0.25">
      <c r="A1338" s="1">
        <v>46078.666666666664</v>
      </c>
      <c r="B1338" s="2">
        <v>2026</v>
      </c>
      <c r="C1338" s="2">
        <v>2</v>
      </c>
      <c r="D1338" s="2">
        <v>25</v>
      </c>
      <c r="E1338" s="2">
        <v>16</v>
      </c>
      <c r="F1338" s="3">
        <v>0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3">
        <v>0</v>
      </c>
      <c r="M1338" s="3"/>
      <c r="N1338" s="3">
        <v>0</v>
      </c>
      <c r="O1338" s="3">
        <v>0</v>
      </c>
    </row>
    <row r="1339" spans="1:15" x14ac:dyDescent="0.25">
      <c r="A1339" s="1">
        <v>46078.708333333336</v>
      </c>
      <c r="B1339" s="2">
        <v>2026</v>
      </c>
      <c r="C1339" s="2">
        <v>2</v>
      </c>
      <c r="D1339" s="2">
        <v>25</v>
      </c>
      <c r="E1339" s="2">
        <v>17</v>
      </c>
      <c r="F1339" s="3">
        <v>0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3">
        <v>0</v>
      </c>
      <c r="M1339" s="3">
        <v>0</v>
      </c>
      <c r="N1339" s="3">
        <v>0</v>
      </c>
      <c r="O1339" s="3">
        <v>0</v>
      </c>
    </row>
    <row r="1340" spans="1:15" x14ac:dyDescent="0.25">
      <c r="A1340" s="1">
        <v>46078.75</v>
      </c>
      <c r="B1340" s="2">
        <v>2026</v>
      </c>
      <c r="C1340" s="2">
        <v>2</v>
      </c>
      <c r="D1340" s="2">
        <v>25</v>
      </c>
      <c r="E1340" s="2">
        <v>18</v>
      </c>
      <c r="F1340" s="3">
        <v>0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3">
        <v>0</v>
      </c>
      <c r="M1340" s="3">
        <v>0</v>
      </c>
      <c r="N1340" s="3">
        <v>0</v>
      </c>
      <c r="O1340" s="3">
        <v>0</v>
      </c>
    </row>
    <row r="1341" spans="1:15" x14ac:dyDescent="0.25">
      <c r="A1341" s="1">
        <v>46078.791666666664</v>
      </c>
      <c r="B1341" s="2">
        <v>2026</v>
      </c>
      <c r="C1341" s="2">
        <v>2</v>
      </c>
      <c r="D1341" s="2">
        <v>25</v>
      </c>
      <c r="E1341" s="2">
        <v>19</v>
      </c>
      <c r="F1341" s="3">
        <v>0</v>
      </c>
      <c r="G1341" s="3">
        <v>0</v>
      </c>
      <c r="H1341" s="3"/>
      <c r="I1341" s="3">
        <v>0</v>
      </c>
      <c r="J1341" s="3"/>
      <c r="K1341" s="3"/>
      <c r="L1341" s="3"/>
      <c r="M1341" s="3">
        <v>0</v>
      </c>
      <c r="N1341" s="3">
        <v>0</v>
      </c>
      <c r="O1341" s="3">
        <v>0</v>
      </c>
    </row>
    <row r="1342" spans="1:15" x14ac:dyDescent="0.25">
      <c r="A1342" s="1">
        <v>46078.833333333336</v>
      </c>
      <c r="B1342" s="2">
        <v>2026</v>
      </c>
      <c r="C1342" s="2">
        <v>2</v>
      </c>
      <c r="D1342" s="2">
        <v>25</v>
      </c>
      <c r="E1342" s="2">
        <v>20</v>
      </c>
      <c r="F1342" s="3"/>
      <c r="G1342" s="3">
        <v>0</v>
      </c>
      <c r="H1342" s="3"/>
      <c r="I1342" s="3">
        <v>0</v>
      </c>
      <c r="J1342" s="3"/>
      <c r="K1342" s="3"/>
      <c r="L1342" s="3"/>
      <c r="M1342" s="3">
        <v>0</v>
      </c>
      <c r="N1342" s="3">
        <v>0</v>
      </c>
      <c r="O1342" s="3">
        <v>0</v>
      </c>
    </row>
    <row r="1343" spans="1:15" x14ac:dyDescent="0.25">
      <c r="A1343" s="1">
        <v>46078.875</v>
      </c>
      <c r="B1343" s="2">
        <v>2026</v>
      </c>
      <c r="C1343" s="2">
        <v>2</v>
      </c>
      <c r="D1343" s="2">
        <v>25</v>
      </c>
      <c r="E1343" s="2">
        <v>21</v>
      </c>
      <c r="F1343" s="3"/>
      <c r="G1343" s="3">
        <v>0</v>
      </c>
      <c r="H1343" s="3"/>
      <c r="I1343" s="3">
        <v>0</v>
      </c>
      <c r="J1343" s="3"/>
      <c r="K1343" s="3"/>
      <c r="L1343" s="3"/>
      <c r="M1343" s="3">
        <v>0</v>
      </c>
      <c r="N1343" s="3">
        <v>0</v>
      </c>
      <c r="O1343" s="3">
        <v>0</v>
      </c>
    </row>
    <row r="1344" spans="1:15" x14ac:dyDescent="0.25">
      <c r="A1344" s="1">
        <v>46078.916666666664</v>
      </c>
      <c r="B1344" s="2">
        <v>2026</v>
      </c>
      <c r="C1344" s="2">
        <v>2</v>
      </c>
      <c r="D1344" s="2">
        <v>25</v>
      </c>
      <c r="E1344" s="2">
        <v>22</v>
      </c>
      <c r="F1344" s="3"/>
      <c r="G1344" s="3">
        <v>0</v>
      </c>
      <c r="H1344" s="3"/>
      <c r="I1344" s="3">
        <v>0</v>
      </c>
      <c r="J1344" s="3"/>
      <c r="K1344" s="3"/>
      <c r="L1344" s="3"/>
      <c r="M1344" s="3">
        <v>0</v>
      </c>
      <c r="N1344" s="3">
        <v>0</v>
      </c>
      <c r="O1344" s="3">
        <v>0</v>
      </c>
    </row>
    <row r="1345" spans="1:15" x14ac:dyDescent="0.25">
      <c r="A1345" s="1">
        <v>46078.958333333336</v>
      </c>
      <c r="B1345" s="2">
        <v>2026</v>
      </c>
      <c r="C1345" s="2">
        <v>2</v>
      </c>
      <c r="D1345" s="2">
        <v>25</v>
      </c>
      <c r="E1345" s="2">
        <v>23</v>
      </c>
      <c r="F1345" s="3"/>
      <c r="G1345" s="3">
        <v>0</v>
      </c>
      <c r="H1345" s="3"/>
      <c r="I1345" s="3">
        <v>0</v>
      </c>
      <c r="J1345" s="3"/>
      <c r="K1345" s="3"/>
      <c r="L1345" s="3"/>
      <c r="M1345" s="3">
        <v>0</v>
      </c>
      <c r="N1345" s="3">
        <v>0</v>
      </c>
      <c r="O1345" s="3">
        <v>0</v>
      </c>
    </row>
    <row r="1346" spans="1:15" x14ac:dyDescent="0.25">
      <c r="A1346" s="1">
        <v>46079</v>
      </c>
      <c r="B1346" s="2">
        <v>2026</v>
      </c>
      <c r="C1346" s="2">
        <v>2</v>
      </c>
      <c r="D1346" s="2">
        <v>26</v>
      </c>
      <c r="E1346" s="2">
        <v>0</v>
      </c>
      <c r="F1346" s="3"/>
      <c r="G1346" s="3">
        <v>0</v>
      </c>
      <c r="H1346" s="3"/>
      <c r="I1346" s="3">
        <v>0</v>
      </c>
      <c r="J1346" s="3"/>
      <c r="K1346" s="3"/>
      <c r="L1346" s="3"/>
      <c r="M1346" s="3">
        <v>0</v>
      </c>
      <c r="N1346" s="3">
        <v>0</v>
      </c>
      <c r="O1346" s="3">
        <v>0</v>
      </c>
    </row>
    <row r="1347" spans="1:15" x14ac:dyDescent="0.25">
      <c r="A1347" s="1">
        <v>46079.041666666664</v>
      </c>
      <c r="B1347" s="2">
        <v>2026</v>
      </c>
      <c r="C1347" s="2">
        <v>2</v>
      </c>
      <c r="D1347" s="2">
        <v>26</v>
      </c>
      <c r="E1347" s="2">
        <v>1</v>
      </c>
      <c r="F1347" s="3"/>
      <c r="G1347" s="3">
        <v>0</v>
      </c>
      <c r="H1347" s="3"/>
      <c r="I1347" s="3">
        <v>0</v>
      </c>
      <c r="J1347" s="3"/>
      <c r="K1347" s="3"/>
      <c r="L1347" s="3"/>
      <c r="M1347" s="3">
        <v>0</v>
      </c>
      <c r="N1347" s="3">
        <v>0</v>
      </c>
      <c r="O1347" s="3">
        <v>0</v>
      </c>
    </row>
    <row r="1348" spans="1:15" x14ac:dyDescent="0.25">
      <c r="A1348" s="1">
        <v>46079.083333333336</v>
      </c>
      <c r="B1348" s="2">
        <v>2026</v>
      </c>
      <c r="C1348" s="2">
        <v>2</v>
      </c>
      <c r="D1348" s="2">
        <v>26</v>
      </c>
      <c r="E1348" s="2">
        <v>2</v>
      </c>
      <c r="F1348" s="3"/>
      <c r="G1348" s="3">
        <v>0</v>
      </c>
      <c r="H1348" s="3"/>
      <c r="I1348" s="3">
        <v>0</v>
      </c>
      <c r="J1348" s="3"/>
      <c r="K1348" s="3"/>
      <c r="L1348" s="3"/>
      <c r="M1348" s="3">
        <v>0</v>
      </c>
      <c r="N1348" s="3">
        <v>0</v>
      </c>
      <c r="O1348" s="3">
        <v>0</v>
      </c>
    </row>
    <row r="1349" spans="1:15" x14ac:dyDescent="0.25">
      <c r="A1349" s="1">
        <v>46079.125</v>
      </c>
      <c r="B1349" s="2">
        <v>2026</v>
      </c>
      <c r="C1349" s="2">
        <v>2</v>
      </c>
      <c r="D1349" s="2">
        <v>26</v>
      </c>
      <c r="E1349" s="2">
        <v>3</v>
      </c>
      <c r="F1349" s="3"/>
      <c r="G1349" s="3">
        <v>0</v>
      </c>
      <c r="H1349" s="3"/>
      <c r="I1349" s="3">
        <v>0</v>
      </c>
      <c r="J1349" s="3"/>
      <c r="K1349" s="3"/>
      <c r="L1349" s="3"/>
      <c r="M1349" s="3">
        <v>0</v>
      </c>
      <c r="N1349" s="3">
        <v>0</v>
      </c>
      <c r="O1349" s="3">
        <v>0</v>
      </c>
    </row>
    <row r="1350" spans="1:15" x14ac:dyDescent="0.25">
      <c r="A1350" s="1">
        <v>46079.166666666664</v>
      </c>
      <c r="B1350" s="2">
        <v>2026</v>
      </c>
      <c r="C1350" s="2">
        <v>2</v>
      </c>
      <c r="D1350" s="2">
        <v>26</v>
      </c>
      <c r="E1350" s="2">
        <v>4</v>
      </c>
      <c r="F1350" s="3">
        <v>0</v>
      </c>
      <c r="G1350" s="3">
        <v>0</v>
      </c>
      <c r="H1350" s="3"/>
      <c r="I1350" s="3">
        <v>0</v>
      </c>
      <c r="J1350" s="3"/>
      <c r="K1350" s="3"/>
      <c r="L1350" s="3"/>
      <c r="M1350" s="3">
        <v>0</v>
      </c>
      <c r="N1350" s="3">
        <v>0</v>
      </c>
      <c r="O1350" s="3">
        <v>0</v>
      </c>
    </row>
    <row r="1351" spans="1:15" x14ac:dyDescent="0.25">
      <c r="A1351" s="1">
        <v>46079.208333333336</v>
      </c>
      <c r="B1351" s="2">
        <v>2026</v>
      </c>
      <c r="C1351" s="2">
        <v>2</v>
      </c>
      <c r="D1351" s="2">
        <v>26</v>
      </c>
      <c r="E1351" s="2">
        <v>5</v>
      </c>
      <c r="F1351" s="3">
        <v>0</v>
      </c>
      <c r="G1351" s="3">
        <v>0</v>
      </c>
      <c r="H1351" s="3"/>
      <c r="I1351" s="3">
        <v>0</v>
      </c>
      <c r="J1351" s="3"/>
      <c r="K1351" s="3"/>
      <c r="L1351" s="3"/>
      <c r="M1351" s="3">
        <v>0</v>
      </c>
      <c r="N1351" s="3">
        <v>0</v>
      </c>
      <c r="O1351" s="3">
        <v>0</v>
      </c>
    </row>
    <row r="1352" spans="1:15" x14ac:dyDescent="0.25">
      <c r="A1352" s="1">
        <v>46079.25</v>
      </c>
      <c r="B1352" s="2">
        <v>2026</v>
      </c>
      <c r="C1352" s="2">
        <v>2</v>
      </c>
      <c r="D1352" s="2">
        <v>26</v>
      </c>
      <c r="E1352" s="2">
        <v>6</v>
      </c>
      <c r="F1352" s="3">
        <v>0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3">
        <v>0</v>
      </c>
      <c r="M1352" s="3">
        <v>0</v>
      </c>
      <c r="N1352" s="3">
        <v>0</v>
      </c>
      <c r="O1352" s="3">
        <v>0</v>
      </c>
    </row>
    <row r="1353" spans="1:15" x14ac:dyDescent="0.25">
      <c r="A1353" s="1">
        <v>46079.291666666664</v>
      </c>
      <c r="B1353" s="2">
        <v>2026</v>
      </c>
      <c r="C1353" s="2">
        <v>2</v>
      </c>
      <c r="D1353" s="2">
        <v>26</v>
      </c>
      <c r="E1353" s="2">
        <v>7</v>
      </c>
      <c r="F1353" s="3">
        <v>0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3">
        <v>0</v>
      </c>
      <c r="M1353" s="3">
        <v>0</v>
      </c>
      <c r="N1353" s="3">
        <v>0</v>
      </c>
      <c r="O1353" s="3">
        <v>0</v>
      </c>
    </row>
    <row r="1354" spans="1:15" x14ac:dyDescent="0.25">
      <c r="A1354" s="1">
        <v>46079.333333333336</v>
      </c>
      <c r="B1354" s="2">
        <v>2026</v>
      </c>
      <c r="C1354" s="2">
        <v>2</v>
      </c>
      <c r="D1354" s="2">
        <v>26</v>
      </c>
      <c r="E1354" s="2">
        <v>8</v>
      </c>
      <c r="F1354" s="3">
        <v>0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3">
        <v>0</v>
      </c>
      <c r="M1354" s="3">
        <v>0</v>
      </c>
      <c r="N1354" s="3">
        <v>0</v>
      </c>
      <c r="O1354" s="3">
        <v>0</v>
      </c>
    </row>
    <row r="1355" spans="1:15" x14ac:dyDescent="0.25">
      <c r="A1355" s="1">
        <v>46079.375</v>
      </c>
      <c r="B1355" s="2">
        <v>2026</v>
      </c>
      <c r="C1355" s="2">
        <v>2</v>
      </c>
      <c r="D1355" s="2">
        <v>26</v>
      </c>
      <c r="E1355" s="2">
        <v>9</v>
      </c>
      <c r="F1355" s="3">
        <v>0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3">
        <v>0</v>
      </c>
      <c r="M1355" s="3">
        <v>0</v>
      </c>
      <c r="N1355" s="3">
        <v>0</v>
      </c>
      <c r="O1355" s="3">
        <v>0</v>
      </c>
    </row>
    <row r="1356" spans="1:15" x14ac:dyDescent="0.25">
      <c r="A1356" s="1">
        <v>46079.416666666664</v>
      </c>
      <c r="B1356" s="2">
        <v>2026</v>
      </c>
      <c r="C1356" s="2">
        <v>2</v>
      </c>
      <c r="D1356" s="2">
        <v>26</v>
      </c>
      <c r="E1356" s="2">
        <v>10</v>
      </c>
      <c r="F1356" s="3">
        <v>0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3">
        <v>0</v>
      </c>
      <c r="M1356" s="3">
        <v>0</v>
      </c>
      <c r="N1356" s="3">
        <v>0</v>
      </c>
      <c r="O1356" s="3">
        <v>0</v>
      </c>
    </row>
    <row r="1357" spans="1:15" x14ac:dyDescent="0.25">
      <c r="A1357" s="1">
        <v>46079.458333333336</v>
      </c>
      <c r="B1357" s="2">
        <v>2026</v>
      </c>
      <c r="C1357" s="2">
        <v>2</v>
      </c>
      <c r="D1357" s="2">
        <v>26</v>
      </c>
      <c r="E1357" s="2">
        <v>11</v>
      </c>
      <c r="F1357" s="3">
        <v>0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3">
        <v>0</v>
      </c>
      <c r="M1357" s="3">
        <v>0</v>
      </c>
      <c r="N1357" s="3">
        <v>0</v>
      </c>
      <c r="O1357" s="3">
        <v>0</v>
      </c>
    </row>
    <row r="1358" spans="1:15" x14ac:dyDescent="0.25">
      <c r="A1358" s="1">
        <v>46079.5</v>
      </c>
      <c r="B1358" s="2">
        <v>2026</v>
      </c>
      <c r="C1358" s="2">
        <v>2</v>
      </c>
      <c r="D1358" s="2">
        <v>26</v>
      </c>
      <c r="E1358" s="2">
        <v>12</v>
      </c>
      <c r="F1358" s="3">
        <v>0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3">
        <v>0</v>
      </c>
      <c r="M1358" s="3">
        <v>0</v>
      </c>
      <c r="N1358" s="3">
        <v>0</v>
      </c>
      <c r="O1358" s="3">
        <v>0</v>
      </c>
    </row>
    <row r="1359" spans="1:15" x14ac:dyDescent="0.25">
      <c r="A1359" s="1">
        <v>46079.541666666664</v>
      </c>
      <c r="B1359" s="2">
        <v>2026</v>
      </c>
      <c r="C1359" s="2">
        <v>2</v>
      </c>
      <c r="D1359" s="2">
        <v>26</v>
      </c>
      <c r="E1359" s="2">
        <v>13</v>
      </c>
      <c r="F1359" s="3">
        <v>0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3">
        <v>0</v>
      </c>
      <c r="M1359" s="3">
        <v>0</v>
      </c>
      <c r="N1359" s="3">
        <v>0</v>
      </c>
      <c r="O1359" s="3">
        <v>0</v>
      </c>
    </row>
    <row r="1360" spans="1:15" x14ac:dyDescent="0.25">
      <c r="A1360" s="1">
        <v>46079.583333333336</v>
      </c>
      <c r="B1360" s="2">
        <v>2026</v>
      </c>
      <c r="C1360" s="2">
        <v>2</v>
      </c>
      <c r="D1360" s="2">
        <v>26</v>
      </c>
      <c r="E1360" s="2">
        <v>14</v>
      </c>
      <c r="F1360" s="3">
        <v>0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3">
        <v>0</v>
      </c>
      <c r="M1360" s="3">
        <v>0</v>
      </c>
      <c r="N1360" s="3">
        <v>0</v>
      </c>
      <c r="O1360" s="3">
        <v>0</v>
      </c>
    </row>
    <row r="1361" spans="1:15" x14ac:dyDescent="0.25">
      <c r="A1361" s="1">
        <v>46079.625</v>
      </c>
      <c r="B1361" s="2">
        <v>2026</v>
      </c>
      <c r="C1361" s="2">
        <v>2</v>
      </c>
      <c r="D1361" s="2">
        <v>26</v>
      </c>
      <c r="E1361" s="2">
        <v>15</v>
      </c>
      <c r="F1361" s="3">
        <v>0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3">
        <v>0</v>
      </c>
      <c r="M1361" s="3">
        <v>0</v>
      </c>
      <c r="N1361" s="3">
        <v>0</v>
      </c>
      <c r="O1361" s="3">
        <v>0</v>
      </c>
    </row>
    <row r="1362" spans="1:15" x14ac:dyDescent="0.25">
      <c r="A1362" s="1">
        <v>46079.666666666664</v>
      </c>
      <c r="B1362" s="2">
        <v>2026</v>
      </c>
      <c r="C1362" s="2">
        <v>2</v>
      </c>
      <c r="D1362" s="2">
        <v>26</v>
      </c>
      <c r="E1362" s="2">
        <v>16</v>
      </c>
      <c r="F1362" s="3">
        <v>0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3">
        <v>0</v>
      </c>
      <c r="M1362" s="3">
        <v>0</v>
      </c>
      <c r="N1362" s="3">
        <v>0</v>
      </c>
      <c r="O1362" s="3">
        <v>0</v>
      </c>
    </row>
    <row r="1363" spans="1:15" x14ac:dyDescent="0.25">
      <c r="A1363" s="1">
        <v>46079.708333333336</v>
      </c>
      <c r="B1363" s="2">
        <v>2026</v>
      </c>
      <c r="C1363" s="2">
        <v>2</v>
      </c>
      <c r="D1363" s="2">
        <v>26</v>
      </c>
      <c r="E1363" s="2">
        <v>17</v>
      </c>
      <c r="F1363" s="3">
        <v>0</v>
      </c>
      <c r="G1363" s="3">
        <v>0</v>
      </c>
      <c r="H1363" s="3">
        <v>0</v>
      </c>
      <c r="I1363" s="3">
        <v>0</v>
      </c>
      <c r="J1363" s="3"/>
      <c r="K1363" s="3">
        <v>0</v>
      </c>
      <c r="L1363" s="3">
        <v>0</v>
      </c>
      <c r="M1363" s="3">
        <v>0</v>
      </c>
      <c r="N1363" s="3">
        <v>0</v>
      </c>
      <c r="O1363" s="3">
        <v>0</v>
      </c>
    </row>
    <row r="1364" spans="1:15" x14ac:dyDescent="0.25">
      <c r="A1364" s="1">
        <v>46079.75</v>
      </c>
      <c r="B1364" s="2">
        <v>2026</v>
      </c>
      <c r="C1364" s="2">
        <v>2</v>
      </c>
      <c r="D1364" s="2">
        <v>26</v>
      </c>
      <c r="E1364" s="2">
        <v>18</v>
      </c>
      <c r="F1364" s="3">
        <v>0</v>
      </c>
      <c r="G1364" s="3">
        <v>0</v>
      </c>
      <c r="H1364" s="3">
        <v>0</v>
      </c>
      <c r="I1364" s="3">
        <v>0</v>
      </c>
      <c r="J1364" s="3"/>
      <c r="K1364" s="3">
        <v>0</v>
      </c>
      <c r="L1364" s="3">
        <v>0</v>
      </c>
      <c r="M1364" s="3">
        <v>0</v>
      </c>
      <c r="N1364" s="3">
        <v>0</v>
      </c>
      <c r="O1364" s="3">
        <v>0</v>
      </c>
    </row>
    <row r="1365" spans="1:15" x14ac:dyDescent="0.25">
      <c r="A1365" s="1">
        <v>46079.791666666664</v>
      </c>
      <c r="B1365" s="2">
        <v>2026</v>
      </c>
      <c r="C1365" s="2">
        <v>2</v>
      </c>
      <c r="D1365" s="2">
        <v>26</v>
      </c>
      <c r="E1365" s="2">
        <v>19</v>
      </c>
      <c r="F1365" s="3">
        <v>0</v>
      </c>
      <c r="G1365" s="3">
        <v>0</v>
      </c>
      <c r="H1365" s="3"/>
      <c r="I1365" s="3">
        <v>0</v>
      </c>
      <c r="J1365" s="3"/>
      <c r="K1365" s="3">
        <v>0</v>
      </c>
      <c r="L1365" s="3"/>
      <c r="M1365" s="3">
        <v>0</v>
      </c>
      <c r="N1365" s="3">
        <v>0</v>
      </c>
      <c r="O1365" s="3">
        <v>0</v>
      </c>
    </row>
    <row r="1366" spans="1:15" x14ac:dyDescent="0.25">
      <c r="A1366" s="1">
        <v>46079.833333333336</v>
      </c>
      <c r="B1366" s="2">
        <v>2026</v>
      </c>
      <c r="C1366" s="2">
        <v>2</v>
      </c>
      <c r="D1366" s="2">
        <v>26</v>
      </c>
      <c r="E1366" s="2">
        <v>20</v>
      </c>
      <c r="F1366" s="3"/>
      <c r="G1366" s="3">
        <v>0</v>
      </c>
      <c r="H1366" s="3"/>
      <c r="I1366" s="3">
        <v>0</v>
      </c>
      <c r="J1366" s="3"/>
      <c r="K1366" s="3"/>
      <c r="L1366" s="3"/>
      <c r="M1366" s="3">
        <v>0</v>
      </c>
      <c r="N1366" s="3">
        <v>0</v>
      </c>
      <c r="O1366" s="3">
        <v>0</v>
      </c>
    </row>
    <row r="1367" spans="1:15" x14ac:dyDescent="0.25">
      <c r="A1367" s="1">
        <v>46079.875</v>
      </c>
      <c r="B1367" s="2">
        <v>2026</v>
      </c>
      <c r="C1367" s="2">
        <v>2</v>
      </c>
      <c r="D1367" s="2">
        <v>26</v>
      </c>
      <c r="E1367" s="2">
        <v>21</v>
      </c>
      <c r="F1367" s="3"/>
      <c r="G1367" s="3">
        <v>0</v>
      </c>
      <c r="H1367" s="3"/>
      <c r="I1367" s="3">
        <v>0</v>
      </c>
      <c r="J1367" s="3"/>
      <c r="K1367" s="3"/>
      <c r="L1367" s="3"/>
      <c r="M1367" s="3">
        <v>0</v>
      </c>
      <c r="N1367" s="3">
        <v>0</v>
      </c>
      <c r="O1367" s="3">
        <v>0</v>
      </c>
    </row>
    <row r="1368" spans="1:15" x14ac:dyDescent="0.25">
      <c r="A1368" s="1">
        <v>46079.916666666664</v>
      </c>
      <c r="B1368" s="2">
        <v>2026</v>
      </c>
      <c r="C1368" s="2">
        <v>2</v>
      </c>
      <c r="D1368" s="2">
        <v>26</v>
      </c>
      <c r="E1368" s="2">
        <v>22</v>
      </c>
      <c r="F1368" s="3"/>
      <c r="G1368" s="3">
        <v>0</v>
      </c>
      <c r="H1368" s="3"/>
      <c r="I1368" s="3">
        <v>0</v>
      </c>
      <c r="J1368" s="3"/>
      <c r="K1368" s="3"/>
      <c r="L1368" s="3"/>
      <c r="M1368" s="3">
        <v>0</v>
      </c>
      <c r="N1368" s="3">
        <v>0</v>
      </c>
      <c r="O1368" s="3">
        <v>0</v>
      </c>
    </row>
    <row r="1369" spans="1:15" x14ac:dyDescent="0.25">
      <c r="A1369" s="1">
        <v>46079.958333333336</v>
      </c>
      <c r="B1369" s="2">
        <v>2026</v>
      </c>
      <c r="C1369" s="2">
        <v>2</v>
      </c>
      <c r="D1369" s="2">
        <v>26</v>
      </c>
      <c r="E1369" s="2">
        <v>23</v>
      </c>
      <c r="F1369" s="3"/>
      <c r="G1369" s="3">
        <v>0</v>
      </c>
      <c r="H1369" s="3"/>
      <c r="I1369" s="3">
        <v>0</v>
      </c>
      <c r="J1369" s="3"/>
      <c r="K1369" s="3"/>
      <c r="L1369" s="3"/>
      <c r="M1369" s="3">
        <v>0</v>
      </c>
      <c r="N1369" s="3">
        <v>0</v>
      </c>
      <c r="O1369" s="3">
        <v>0</v>
      </c>
    </row>
    <row r="1370" spans="1:15" x14ac:dyDescent="0.25">
      <c r="A1370" s="1">
        <v>46080</v>
      </c>
      <c r="B1370" s="2">
        <v>2026</v>
      </c>
      <c r="C1370" s="2">
        <v>2</v>
      </c>
      <c r="D1370" s="2">
        <v>27</v>
      </c>
      <c r="E1370" s="2">
        <v>0</v>
      </c>
      <c r="F1370" s="3"/>
      <c r="G1370" s="3">
        <v>0</v>
      </c>
      <c r="H1370" s="3"/>
      <c r="I1370" s="3">
        <v>0</v>
      </c>
      <c r="J1370" s="3"/>
      <c r="K1370" s="3"/>
      <c r="L1370" s="3"/>
      <c r="M1370" s="3">
        <v>0</v>
      </c>
      <c r="N1370" s="3">
        <v>0</v>
      </c>
      <c r="O1370" s="3">
        <v>0</v>
      </c>
    </row>
    <row r="1371" spans="1:15" x14ac:dyDescent="0.25">
      <c r="A1371" s="1">
        <v>46080.041666666664</v>
      </c>
      <c r="B1371" s="2">
        <v>2026</v>
      </c>
      <c r="C1371" s="2">
        <v>2</v>
      </c>
      <c r="D1371" s="2">
        <v>27</v>
      </c>
      <c r="E1371" s="2">
        <v>1</v>
      </c>
      <c r="F1371" s="3"/>
      <c r="G1371" s="3">
        <v>0</v>
      </c>
      <c r="H1371" s="3"/>
      <c r="I1371" s="3">
        <v>0</v>
      </c>
      <c r="J1371" s="3"/>
      <c r="K1371" s="3"/>
      <c r="L1371" s="3"/>
      <c r="M1371" s="3">
        <v>0</v>
      </c>
      <c r="N1371" s="3">
        <v>0</v>
      </c>
      <c r="O1371" s="3">
        <v>0</v>
      </c>
    </row>
    <row r="1372" spans="1:15" x14ac:dyDescent="0.25">
      <c r="A1372" s="1">
        <v>46080.083333333336</v>
      </c>
      <c r="B1372" s="2">
        <v>2026</v>
      </c>
      <c r="C1372" s="2">
        <v>2</v>
      </c>
      <c r="D1372" s="2">
        <v>27</v>
      </c>
      <c r="E1372" s="2">
        <v>2</v>
      </c>
      <c r="F1372" s="3"/>
      <c r="G1372" s="3">
        <v>0</v>
      </c>
      <c r="H1372" s="3"/>
      <c r="I1372" s="3">
        <v>0</v>
      </c>
      <c r="J1372" s="3"/>
      <c r="K1372" s="3"/>
      <c r="L1372" s="3"/>
      <c r="M1372" s="3">
        <v>0</v>
      </c>
      <c r="N1372" s="3">
        <v>0</v>
      </c>
      <c r="O1372" s="3">
        <v>0</v>
      </c>
    </row>
    <row r="1373" spans="1:15" x14ac:dyDescent="0.25">
      <c r="A1373" s="1">
        <v>46080.125</v>
      </c>
      <c r="B1373" s="2">
        <v>2026</v>
      </c>
      <c r="C1373" s="2">
        <v>2</v>
      </c>
      <c r="D1373" s="2">
        <v>27</v>
      </c>
      <c r="E1373" s="2">
        <v>3</v>
      </c>
      <c r="F1373" s="3"/>
      <c r="G1373" s="3">
        <v>0</v>
      </c>
      <c r="H1373" s="3"/>
      <c r="I1373" s="3">
        <v>0</v>
      </c>
      <c r="J1373" s="3"/>
      <c r="K1373" s="3"/>
      <c r="L1373" s="3"/>
      <c r="M1373" s="3">
        <v>0</v>
      </c>
      <c r="N1373" s="3">
        <v>0</v>
      </c>
      <c r="O1373" s="3">
        <v>0</v>
      </c>
    </row>
    <row r="1374" spans="1:15" x14ac:dyDescent="0.25">
      <c r="A1374" s="1">
        <v>46080.166666666664</v>
      </c>
      <c r="B1374" s="2">
        <v>2026</v>
      </c>
      <c r="C1374" s="2">
        <v>2</v>
      </c>
      <c r="D1374" s="2">
        <v>27</v>
      </c>
      <c r="E1374" s="2">
        <v>4</v>
      </c>
      <c r="F1374" s="3">
        <v>0</v>
      </c>
      <c r="G1374" s="3">
        <v>0</v>
      </c>
      <c r="H1374" s="3"/>
      <c r="I1374" s="3">
        <v>0</v>
      </c>
      <c r="J1374" s="3"/>
      <c r="K1374" s="3"/>
      <c r="L1374" s="3"/>
      <c r="M1374" s="3">
        <v>0</v>
      </c>
      <c r="N1374" s="3">
        <v>0</v>
      </c>
      <c r="O1374" s="3">
        <v>0</v>
      </c>
    </row>
    <row r="1375" spans="1:15" x14ac:dyDescent="0.25">
      <c r="A1375" s="1">
        <v>46080.208333333336</v>
      </c>
      <c r="B1375" s="2">
        <v>2026</v>
      </c>
      <c r="C1375" s="2">
        <v>2</v>
      </c>
      <c r="D1375" s="2">
        <v>27</v>
      </c>
      <c r="E1375" s="2">
        <v>5</v>
      </c>
      <c r="F1375" s="3">
        <v>0</v>
      </c>
      <c r="G1375" s="3">
        <v>0</v>
      </c>
      <c r="H1375" s="3"/>
      <c r="I1375" s="3">
        <v>0</v>
      </c>
      <c r="J1375" s="3"/>
      <c r="K1375" s="3"/>
      <c r="L1375" s="3"/>
      <c r="M1375" s="3"/>
      <c r="N1375" s="3">
        <v>0</v>
      </c>
      <c r="O1375" s="3">
        <v>0</v>
      </c>
    </row>
    <row r="1376" spans="1:15" x14ac:dyDescent="0.25">
      <c r="A1376" s="1">
        <v>46080.25</v>
      </c>
      <c r="B1376" s="2">
        <v>2026</v>
      </c>
      <c r="C1376" s="2">
        <v>2</v>
      </c>
      <c r="D1376" s="2">
        <v>27</v>
      </c>
      <c r="E1376" s="2">
        <v>6</v>
      </c>
      <c r="F1376" s="3">
        <v>0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3">
        <v>0</v>
      </c>
      <c r="M1376" s="3"/>
      <c r="N1376" s="3">
        <v>0</v>
      </c>
      <c r="O1376" s="3">
        <v>0</v>
      </c>
    </row>
    <row r="1377" spans="1:15" x14ac:dyDescent="0.25">
      <c r="A1377" s="1">
        <v>46080.291666666664</v>
      </c>
      <c r="B1377" s="2">
        <v>2026</v>
      </c>
      <c r="C1377" s="2">
        <v>2</v>
      </c>
      <c r="D1377" s="2">
        <v>27</v>
      </c>
      <c r="E1377" s="2">
        <v>7</v>
      </c>
      <c r="F1377" s="3">
        <v>0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3">
        <v>0</v>
      </c>
      <c r="M1377" s="3"/>
      <c r="N1377" s="3"/>
      <c r="O1377" s="3">
        <v>0</v>
      </c>
    </row>
    <row r="1378" spans="1:15" x14ac:dyDescent="0.25">
      <c r="A1378" s="1">
        <v>46080.333333333336</v>
      </c>
      <c r="B1378" s="2">
        <v>2026</v>
      </c>
      <c r="C1378" s="2">
        <v>2</v>
      </c>
      <c r="D1378" s="2">
        <v>27</v>
      </c>
      <c r="E1378" s="2">
        <v>8</v>
      </c>
      <c r="F1378" s="3">
        <v>0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3">
        <v>0</v>
      </c>
      <c r="M1378" s="3">
        <v>0</v>
      </c>
      <c r="N1378" s="3">
        <v>0</v>
      </c>
      <c r="O1378" s="3">
        <v>0</v>
      </c>
    </row>
    <row r="1379" spans="1:15" x14ac:dyDescent="0.25">
      <c r="A1379" s="1">
        <v>46080.375</v>
      </c>
      <c r="B1379" s="2">
        <v>2026</v>
      </c>
      <c r="C1379" s="2">
        <v>2</v>
      </c>
      <c r="D1379" s="2">
        <v>27</v>
      </c>
      <c r="E1379" s="2">
        <v>9</v>
      </c>
      <c r="F1379" s="3">
        <v>0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3">
        <v>0</v>
      </c>
      <c r="M1379" s="3">
        <v>0</v>
      </c>
      <c r="N1379" s="3">
        <v>0</v>
      </c>
      <c r="O1379" s="3">
        <v>0</v>
      </c>
    </row>
    <row r="1380" spans="1:15" x14ac:dyDescent="0.25">
      <c r="A1380" s="1">
        <v>46080.416666666664</v>
      </c>
      <c r="B1380" s="2">
        <v>2026</v>
      </c>
      <c r="C1380" s="2">
        <v>2</v>
      </c>
      <c r="D1380" s="2">
        <v>27</v>
      </c>
      <c r="E1380" s="2">
        <v>10</v>
      </c>
      <c r="F1380" s="3">
        <v>0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3">
        <v>0</v>
      </c>
      <c r="M1380" s="3">
        <v>0</v>
      </c>
      <c r="N1380" s="3">
        <v>0</v>
      </c>
      <c r="O1380" s="3">
        <v>0</v>
      </c>
    </row>
    <row r="1381" spans="1:15" x14ac:dyDescent="0.25">
      <c r="A1381" s="1">
        <v>46080.458333333336</v>
      </c>
      <c r="B1381" s="2">
        <v>2026</v>
      </c>
      <c r="C1381" s="2">
        <v>2</v>
      </c>
      <c r="D1381" s="2">
        <v>27</v>
      </c>
      <c r="E1381" s="2">
        <v>11</v>
      </c>
      <c r="F1381" s="3">
        <v>1.5964174243452391E-2</v>
      </c>
      <c r="G1381" s="3">
        <v>0</v>
      </c>
      <c r="H1381" s="3">
        <v>7.0982837367025889E-2</v>
      </c>
      <c r="I1381" s="3">
        <v>0</v>
      </c>
      <c r="J1381" s="3">
        <v>3.6040164797882704E-2</v>
      </c>
      <c r="K1381" s="3">
        <v>1.8196363636363601E-2</v>
      </c>
      <c r="L1381" s="3">
        <v>0</v>
      </c>
      <c r="M1381" s="3">
        <v>0</v>
      </c>
      <c r="N1381" s="3">
        <v>0.33518604851938189</v>
      </c>
      <c r="O1381" s="3">
        <v>5.2929954284900722E-2</v>
      </c>
    </row>
    <row r="1382" spans="1:15" x14ac:dyDescent="0.25">
      <c r="A1382" s="1">
        <v>46080.5</v>
      </c>
      <c r="B1382" s="2">
        <v>2026</v>
      </c>
      <c r="C1382" s="2">
        <v>2</v>
      </c>
      <c r="D1382" s="2">
        <v>27</v>
      </c>
      <c r="E1382" s="2">
        <v>12</v>
      </c>
      <c r="F1382" s="3">
        <v>0</v>
      </c>
      <c r="G1382" s="3">
        <v>0</v>
      </c>
      <c r="H1382" s="3">
        <v>5.0661294361355851E-2</v>
      </c>
      <c r="I1382" s="3">
        <v>2.2884500487406065E-2</v>
      </c>
      <c r="J1382" s="3">
        <v>0</v>
      </c>
      <c r="K1382" s="3">
        <v>0</v>
      </c>
      <c r="L1382" s="3">
        <v>6.5834388786613447E-3</v>
      </c>
      <c r="M1382" s="3">
        <v>0</v>
      </c>
      <c r="N1382" s="3">
        <v>0.26404376582980971</v>
      </c>
      <c r="O1382" s="3">
        <v>3.8241444395248105E-2</v>
      </c>
    </row>
    <row r="1383" spans="1:15" x14ac:dyDescent="0.25">
      <c r="A1383" s="1">
        <v>46080.541666666664</v>
      </c>
      <c r="B1383" s="2">
        <v>2026</v>
      </c>
      <c r="C1383" s="2">
        <v>2</v>
      </c>
      <c r="D1383" s="2">
        <v>27</v>
      </c>
      <c r="E1383" s="2">
        <v>13</v>
      </c>
      <c r="F1383" s="3">
        <v>0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3">
        <v>0</v>
      </c>
      <c r="M1383" s="3">
        <v>0</v>
      </c>
      <c r="N1383" s="3">
        <v>0</v>
      </c>
      <c r="O1383" s="3">
        <v>0</v>
      </c>
    </row>
    <row r="1384" spans="1:15" x14ac:dyDescent="0.25">
      <c r="A1384" s="1">
        <v>46080.583333333336</v>
      </c>
      <c r="B1384" s="2">
        <v>2026</v>
      </c>
      <c r="C1384" s="2">
        <v>2</v>
      </c>
      <c r="D1384" s="2">
        <v>27</v>
      </c>
      <c r="E1384" s="2">
        <v>14</v>
      </c>
      <c r="F1384" s="3">
        <v>0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3">
        <v>0</v>
      </c>
      <c r="M1384" s="3">
        <v>0</v>
      </c>
      <c r="N1384" s="3">
        <v>0</v>
      </c>
      <c r="O1384" s="3">
        <v>0</v>
      </c>
    </row>
    <row r="1385" spans="1:15" x14ac:dyDescent="0.25">
      <c r="A1385" s="1">
        <v>46080.625</v>
      </c>
      <c r="B1385" s="2">
        <v>2026</v>
      </c>
      <c r="C1385" s="2">
        <v>2</v>
      </c>
      <c r="D1385" s="2">
        <v>27</v>
      </c>
      <c r="E1385" s="2">
        <v>15</v>
      </c>
      <c r="F1385" s="3">
        <v>0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3">
        <v>0</v>
      </c>
      <c r="M1385" s="3">
        <v>0</v>
      </c>
      <c r="N1385" s="3">
        <v>0</v>
      </c>
      <c r="O1385" s="3">
        <v>0</v>
      </c>
    </row>
    <row r="1386" spans="1:15" x14ac:dyDescent="0.25">
      <c r="A1386" s="1">
        <v>46080.666666666664</v>
      </c>
      <c r="B1386" s="2">
        <v>2026</v>
      </c>
      <c r="C1386" s="2">
        <v>2</v>
      </c>
      <c r="D1386" s="2">
        <v>27</v>
      </c>
      <c r="E1386" s="2">
        <v>16</v>
      </c>
      <c r="F1386" s="3">
        <v>0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3">
        <v>0</v>
      </c>
      <c r="M1386" s="3">
        <v>0</v>
      </c>
      <c r="N1386" s="3">
        <v>0</v>
      </c>
      <c r="O1386" s="3">
        <v>0</v>
      </c>
    </row>
    <row r="1387" spans="1:15" x14ac:dyDescent="0.25">
      <c r="A1387" s="1">
        <v>46080.708333333336</v>
      </c>
      <c r="B1387" s="2">
        <v>2026</v>
      </c>
      <c r="C1387" s="2">
        <v>2</v>
      </c>
      <c r="D1387" s="2">
        <v>27</v>
      </c>
      <c r="E1387" s="2">
        <v>17</v>
      </c>
      <c r="F1387" s="3">
        <v>0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3">
        <v>0</v>
      </c>
      <c r="M1387" s="3">
        <v>0</v>
      </c>
      <c r="N1387" s="3">
        <v>0</v>
      </c>
      <c r="O1387" s="3">
        <v>0</v>
      </c>
    </row>
    <row r="1388" spans="1:15" x14ac:dyDescent="0.25">
      <c r="A1388" s="1">
        <v>46080.75</v>
      </c>
      <c r="B1388" s="2">
        <v>2026</v>
      </c>
      <c r="C1388" s="2">
        <v>2</v>
      </c>
      <c r="D1388" s="2">
        <v>27</v>
      </c>
      <c r="E1388" s="2">
        <v>18</v>
      </c>
      <c r="F1388" s="3">
        <v>0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3">
        <v>0</v>
      </c>
      <c r="M1388" s="3">
        <v>0</v>
      </c>
      <c r="N1388" s="3">
        <v>0</v>
      </c>
      <c r="O1388" s="3">
        <v>0</v>
      </c>
    </row>
    <row r="1389" spans="1:15" x14ac:dyDescent="0.25">
      <c r="A1389" s="1">
        <v>46080.791666666664</v>
      </c>
      <c r="B1389" s="2">
        <v>2026</v>
      </c>
      <c r="C1389" s="2">
        <v>2</v>
      </c>
      <c r="D1389" s="2">
        <v>27</v>
      </c>
      <c r="E1389" s="2">
        <v>19</v>
      </c>
      <c r="F1389" s="3">
        <v>0</v>
      </c>
      <c r="G1389" s="3">
        <v>0</v>
      </c>
      <c r="H1389" s="3"/>
      <c r="I1389" s="3">
        <v>0</v>
      </c>
      <c r="J1389" s="3"/>
      <c r="K1389" s="3">
        <v>0</v>
      </c>
      <c r="L1389" s="3">
        <v>0</v>
      </c>
      <c r="M1389" s="3">
        <v>0</v>
      </c>
      <c r="N1389" s="3">
        <v>0</v>
      </c>
      <c r="O1389" s="3">
        <v>0</v>
      </c>
    </row>
    <row r="1390" spans="1:15" x14ac:dyDescent="0.25">
      <c r="A1390" s="1">
        <v>46080.833333333336</v>
      </c>
      <c r="B1390" s="2">
        <v>2026</v>
      </c>
      <c r="C1390" s="2">
        <v>2</v>
      </c>
      <c r="D1390" s="2">
        <v>27</v>
      </c>
      <c r="E1390" s="2">
        <v>20</v>
      </c>
      <c r="F1390" s="3"/>
      <c r="G1390" s="3">
        <v>0</v>
      </c>
      <c r="H1390" s="3"/>
      <c r="I1390" s="3">
        <v>0</v>
      </c>
      <c r="J1390" s="3"/>
      <c r="K1390" s="3"/>
      <c r="L1390" s="3"/>
      <c r="M1390" s="3">
        <v>0</v>
      </c>
      <c r="N1390" s="3">
        <v>0</v>
      </c>
      <c r="O1390" s="3">
        <v>0</v>
      </c>
    </row>
    <row r="1391" spans="1:15" x14ac:dyDescent="0.25">
      <c r="A1391" s="1">
        <v>46080.875</v>
      </c>
      <c r="B1391" s="2">
        <v>2026</v>
      </c>
      <c r="C1391" s="2">
        <v>2</v>
      </c>
      <c r="D1391" s="2">
        <v>27</v>
      </c>
      <c r="E1391" s="2">
        <v>21</v>
      </c>
      <c r="F1391" s="3"/>
      <c r="G1391" s="3">
        <v>0</v>
      </c>
      <c r="H1391" s="3"/>
      <c r="I1391" s="3">
        <v>0</v>
      </c>
      <c r="J1391" s="3"/>
      <c r="K1391" s="3"/>
      <c r="L1391" s="3"/>
      <c r="M1391" s="3">
        <v>0</v>
      </c>
      <c r="N1391" s="3">
        <v>0</v>
      </c>
      <c r="O1391" s="3">
        <v>0</v>
      </c>
    </row>
    <row r="1392" spans="1:15" x14ac:dyDescent="0.25">
      <c r="A1392" s="1">
        <v>46080.916666666664</v>
      </c>
      <c r="B1392" s="2">
        <v>2026</v>
      </c>
      <c r="C1392" s="2">
        <v>2</v>
      </c>
      <c r="D1392" s="2">
        <v>27</v>
      </c>
      <c r="E1392" s="2">
        <v>22</v>
      </c>
      <c r="F1392" s="3"/>
      <c r="G1392" s="3">
        <v>0</v>
      </c>
      <c r="H1392" s="3"/>
      <c r="I1392" s="3">
        <v>0</v>
      </c>
      <c r="J1392" s="3"/>
      <c r="K1392" s="3"/>
      <c r="L1392" s="3"/>
      <c r="M1392" s="3">
        <v>0</v>
      </c>
      <c r="N1392" s="3">
        <v>0</v>
      </c>
      <c r="O1392" s="3">
        <v>0</v>
      </c>
    </row>
    <row r="1393" spans="1:15" x14ac:dyDescent="0.25">
      <c r="A1393" s="1">
        <v>46080.958333333336</v>
      </c>
      <c r="B1393" s="2">
        <v>2026</v>
      </c>
      <c r="C1393" s="2">
        <v>2</v>
      </c>
      <c r="D1393" s="2">
        <v>27</v>
      </c>
      <c r="E1393" s="2">
        <v>23</v>
      </c>
      <c r="F1393" s="3"/>
      <c r="G1393" s="3">
        <v>0</v>
      </c>
      <c r="H1393" s="3"/>
      <c r="I1393" s="3">
        <v>0</v>
      </c>
      <c r="J1393" s="3"/>
      <c r="K1393" s="3"/>
      <c r="L1393" s="3"/>
      <c r="M1393" s="3">
        <v>0</v>
      </c>
      <c r="N1393" s="3">
        <v>0</v>
      </c>
      <c r="O1393" s="3">
        <v>0</v>
      </c>
    </row>
    <row r="1394" spans="1:15" x14ac:dyDescent="0.25">
      <c r="A1394" s="1">
        <v>46081</v>
      </c>
      <c r="B1394" s="2">
        <v>2026</v>
      </c>
      <c r="C1394" s="2">
        <v>2</v>
      </c>
      <c r="D1394" s="2">
        <v>28</v>
      </c>
      <c r="E1394" s="2">
        <v>0</v>
      </c>
      <c r="F1394" s="3"/>
      <c r="G1394" s="3">
        <v>0</v>
      </c>
      <c r="H1394" s="3"/>
      <c r="I1394" s="3">
        <v>0</v>
      </c>
      <c r="J1394" s="3"/>
      <c r="K1394" s="3"/>
      <c r="L1394" s="3"/>
      <c r="M1394" s="3">
        <v>0</v>
      </c>
      <c r="N1394" s="3">
        <v>0</v>
      </c>
      <c r="O1394" s="3">
        <v>0</v>
      </c>
    </row>
    <row r="1395" spans="1:15" x14ac:dyDescent="0.25">
      <c r="A1395" s="1">
        <v>46081.041666666664</v>
      </c>
      <c r="B1395" s="2">
        <v>2026</v>
      </c>
      <c r="C1395" s="2">
        <v>2</v>
      </c>
      <c r="D1395" s="2">
        <v>28</v>
      </c>
      <c r="E1395" s="2">
        <v>1</v>
      </c>
      <c r="F1395" s="3"/>
      <c r="G1395" s="3">
        <v>0</v>
      </c>
      <c r="H1395" s="3"/>
      <c r="I1395" s="3">
        <v>0</v>
      </c>
      <c r="J1395" s="3"/>
      <c r="K1395" s="3"/>
      <c r="L1395" s="3"/>
      <c r="M1395" s="3">
        <v>0</v>
      </c>
      <c r="N1395" s="3">
        <v>0</v>
      </c>
      <c r="O1395" s="3">
        <v>0</v>
      </c>
    </row>
    <row r="1396" spans="1:15" x14ac:dyDescent="0.25">
      <c r="A1396" s="1">
        <v>46081.083333333336</v>
      </c>
      <c r="B1396" s="2">
        <v>2026</v>
      </c>
      <c r="C1396" s="2">
        <v>2</v>
      </c>
      <c r="D1396" s="2">
        <v>28</v>
      </c>
      <c r="E1396" s="2">
        <v>2</v>
      </c>
      <c r="F1396" s="3"/>
      <c r="G1396" s="3">
        <v>0</v>
      </c>
      <c r="H1396" s="3"/>
      <c r="I1396" s="3">
        <v>0</v>
      </c>
      <c r="J1396" s="3"/>
      <c r="K1396" s="3"/>
      <c r="L1396" s="3"/>
      <c r="M1396" s="3">
        <v>0</v>
      </c>
      <c r="N1396" s="3">
        <v>0</v>
      </c>
      <c r="O1396" s="3">
        <v>0</v>
      </c>
    </row>
    <row r="1397" spans="1:15" x14ac:dyDescent="0.25">
      <c r="A1397" s="1">
        <v>46081.125</v>
      </c>
      <c r="B1397" s="2">
        <v>2026</v>
      </c>
      <c r="C1397" s="2">
        <v>2</v>
      </c>
      <c r="D1397" s="2">
        <v>28</v>
      </c>
      <c r="E1397" s="2">
        <v>3</v>
      </c>
      <c r="F1397" s="3"/>
      <c r="G1397" s="3">
        <v>0</v>
      </c>
      <c r="H1397" s="3"/>
      <c r="I1397" s="3">
        <v>0</v>
      </c>
      <c r="J1397" s="3"/>
      <c r="K1397" s="3"/>
      <c r="L1397" s="3"/>
      <c r="M1397" s="3">
        <v>0</v>
      </c>
      <c r="N1397" s="3">
        <v>0</v>
      </c>
      <c r="O1397" s="3">
        <v>0</v>
      </c>
    </row>
    <row r="1398" spans="1:15" x14ac:dyDescent="0.25">
      <c r="A1398" s="1">
        <v>46081.166666666664</v>
      </c>
      <c r="B1398" s="2">
        <v>2026</v>
      </c>
      <c r="C1398" s="2">
        <v>2</v>
      </c>
      <c r="D1398" s="2">
        <v>28</v>
      </c>
      <c r="E1398" s="2">
        <v>4</v>
      </c>
      <c r="F1398" s="3">
        <v>0</v>
      </c>
      <c r="G1398" s="3">
        <v>0</v>
      </c>
      <c r="H1398" s="3"/>
      <c r="I1398" s="3">
        <v>0</v>
      </c>
      <c r="J1398" s="3"/>
      <c r="K1398" s="3"/>
      <c r="L1398" s="3"/>
      <c r="M1398" s="3">
        <v>0</v>
      </c>
      <c r="N1398" s="3">
        <v>0</v>
      </c>
      <c r="O1398" s="3">
        <v>0</v>
      </c>
    </row>
    <row r="1399" spans="1:15" x14ac:dyDescent="0.25">
      <c r="A1399" s="1">
        <v>46081.208333333336</v>
      </c>
      <c r="B1399" s="2">
        <v>2026</v>
      </c>
      <c r="C1399" s="2">
        <v>2</v>
      </c>
      <c r="D1399" s="2">
        <v>28</v>
      </c>
      <c r="E1399" s="2">
        <v>5</v>
      </c>
      <c r="F1399" s="3">
        <v>0</v>
      </c>
      <c r="G1399" s="3">
        <v>0</v>
      </c>
      <c r="H1399" s="3"/>
      <c r="I1399" s="3">
        <v>0</v>
      </c>
      <c r="J1399" s="3"/>
      <c r="K1399" s="3"/>
      <c r="L1399" s="3"/>
      <c r="M1399" s="3">
        <v>0</v>
      </c>
      <c r="N1399" s="3">
        <v>0</v>
      </c>
      <c r="O1399" s="3">
        <v>0</v>
      </c>
    </row>
    <row r="1400" spans="1:15" x14ac:dyDescent="0.25">
      <c r="A1400" s="1">
        <v>46081.25</v>
      </c>
      <c r="B1400" s="2">
        <v>2026</v>
      </c>
      <c r="C1400" s="2">
        <v>2</v>
      </c>
      <c r="D1400" s="2">
        <v>28</v>
      </c>
      <c r="E1400" s="2">
        <v>6</v>
      </c>
      <c r="F1400" s="3">
        <v>0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3">
        <v>0</v>
      </c>
      <c r="M1400" s="3">
        <v>0</v>
      </c>
      <c r="N1400" s="3">
        <v>0</v>
      </c>
      <c r="O1400" s="3">
        <v>0</v>
      </c>
    </row>
    <row r="1401" spans="1:15" x14ac:dyDescent="0.25">
      <c r="A1401" s="1">
        <v>46081.291666666664</v>
      </c>
      <c r="B1401" s="2">
        <v>2026</v>
      </c>
      <c r="C1401" s="2">
        <v>2</v>
      </c>
      <c r="D1401" s="2">
        <v>28</v>
      </c>
      <c r="E1401" s="2">
        <v>7</v>
      </c>
      <c r="F1401" s="3">
        <v>0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3">
        <v>0</v>
      </c>
      <c r="M1401" s="3">
        <v>0</v>
      </c>
      <c r="N1401" s="3">
        <v>0</v>
      </c>
      <c r="O1401" s="3">
        <v>0</v>
      </c>
    </row>
    <row r="1402" spans="1:15" x14ac:dyDescent="0.25">
      <c r="A1402" s="1">
        <v>46081.333333333336</v>
      </c>
      <c r="B1402" s="2">
        <v>2026</v>
      </c>
      <c r="C1402" s="2">
        <v>2</v>
      </c>
      <c r="D1402" s="2">
        <v>28</v>
      </c>
      <c r="E1402" s="2">
        <v>8</v>
      </c>
      <c r="F1402" s="3">
        <v>0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3">
        <v>0</v>
      </c>
      <c r="M1402" s="3">
        <v>0</v>
      </c>
      <c r="N1402" s="3">
        <v>0</v>
      </c>
      <c r="O1402" s="3">
        <v>0</v>
      </c>
    </row>
    <row r="1403" spans="1:15" x14ac:dyDescent="0.25">
      <c r="A1403" s="1">
        <v>46081.375</v>
      </c>
      <c r="B1403" s="2">
        <v>2026</v>
      </c>
      <c r="C1403" s="2">
        <v>2</v>
      </c>
      <c r="D1403" s="2">
        <v>28</v>
      </c>
      <c r="E1403" s="2">
        <v>9</v>
      </c>
      <c r="F1403" s="3">
        <v>0</v>
      </c>
      <c r="G1403" s="3">
        <v>0</v>
      </c>
      <c r="H1403" s="3">
        <v>4.1844894922820997E-5</v>
      </c>
      <c r="I1403" s="3">
        <v>0</v>
      </c>
      <c r="J1403" s="3">
        <v>1.5715003224950706E-2</v>
      </c>
      <c r="K1403" s="3">
        <v>0</v>
      </c>
      <c r="L1403" s="3">
        <v>0</v>
      </c>
      <c r="M1403" s="3">
        <v>0</v>
      </c>
      <c r="N1403" s="3">
        <v>0</v>
      </c>
      <c r="O1403" s="3">
        <v>1.7507609022081698E-3</v>
      </c>
    </row>
    <row r="1404" spans="1:15" x14ac:dyDescent="0.25">
      <c r="A1404" s="1">
        <v>46081.416666666664</v>
      </c>
      <c r="B1404" s="2">
        <v>2026</v>
      </c>
      <c r="C1404" s="2">
        <v>2</v>
      </c>
      <c r="D1404" s="2">
        <v>28</v>
      </c>
      <c r="E1404" s="2">
        <v>10</v>
      </c>
      <c r="F1404" s="3">
        <v>0</v>
      </c>
      <c r="G1404" s="3">
        <v>0</v>
      </c>
      <c r="H1404" s="3">
        <v>0.10347910025791317</v>
      </c>
      <c r="I1404" s="3">
        <v>0</v>
      </c>
      <c r="J1404" s="3">
        <v>0</v>
      </c>
      <c r="K1404" s="3">
        <v>0</v>
      </c>
      <c r="L1404" s="3">
        <v>9.4188217793408496E-2</v>
      </c>
      <c r="M1404" s="3">
        <v>0</v>
      </c>
      <c r="N1404" s="3">
        <v>0.21192829029066951</v>
      </c>
      <c r="O1404" s="3">
        <v>4.5510623149110127E-2</v>
      </c>
    </row>
    <row r="1405" spans="1:15" x14ac:dyDescent="0.25">
      <c r="A1405" s="1">
        <v>46081.458333333336</v>
      </c>
      <c r="B1405" s="2">
        <v>2026</v>
      </c>
      <c r="C1405" s="2">
        <v>2</v>
      </c>
      <c r="D1405" s="2">
        <v>28</v>
      </c>
      <c r="E1405" s="2">
        <v>11</v>
      </c>
      <c r="F1405" s="3">
        <v>0</v>
      </c>
      <c r="G1405" s="3">
        <v>0</v>
      </c>
      <c r="H1405" s="3">
        <v>6.9212392108508103E-2</v>
      </c>
      <c r="I1405" s="3">
        <v>0</v>
      </c>
      <c r="J1405" s="3">
        <v>0.23035401895148905</v>
      </c>
      <c r="K1405" s="3">
        <v>0</v>
      </c>
      <c r="L1405" s="3">
        <v>0.11952336676620845</v>
      </c>
      <c r="M1405" s="3">
        <v>0</v>
      </c>
      <c r="N1405" s="3">
        <v>0</v>
      </c>
      <c r="O1405" s="3">
        <v>4.6565530869578403E-2</v>
      </c>
    </row>
    <row r="1406" spans="1:15" x14ac:dyDescent="0.25">
      <c r="A1406" s="1">
        <v>46081.5</v>
      </c>
      <c r="B1406" s="2">
        <v>2026</v>
      </c>
      <c r="C1406" s="2">
        <v>2</v>
      </c>
      <c r="D1406" s="2">
        <v>28</v>
      </c>
      <c r="E1406" s="2">
        <v>12</v>
      </c>
      <c r="F1406" s="3">
        <v>0</v>
      </c>
      <c r="G1406" s="3">
        <v>0</v>
      </c>
      <c r="H1406" s="3">
        <v>7.7310246157232504E-2</v>
      </c>
      <c r="I1406" s="3">
        <v>0</v>
      </c>
      <c r="J1406" s="3">
        <v>0</v>
      </c>
      <c r="K1406" s="3">
        <v>0</v>
      </c>
      <c r="L1406" s="3">
        <v>0.22130807819926979</v>
      </c>
      <c r="M1406" s="3">
        <v>0</v>
      </c>
      <c r="N1406" s="3">
        <v>0</v>
      </c>
      <c r="O1406" s="3">
        <v>3.3179813817389138E-2</v>
      </c>
    </row>
    <row r="1407" spans="1:15" x14ac:dyDescent="0.25">
      <c r="A1407" s="1">
        <v>46081.541666666664</v>
      </c>
      <c r="B1407" s="2">
        <v>2026</v>
      </c>
      <c r="C1407" s="2">
        <v>2</v>
      </c>
      <c r="D1407" s="2">
        <v>28</v>
      </c>
      <c r="E1407" s="2">
        <v>13</v>
      </c>
      <c r="F1407" s="3">
        <v>0</v>
      </c>
      <c r="G1407" s="3">
        <v>0</v>
      </c>
      <c r="H1407" s="3">
        <v>6.6884297214081803E-2</v>
      </c>
      <c r="I1407" s="3">
        <v>0</v>
      </c>
      <c r="J1407" s="3">
        <v>0</v>
      </c>
      <c r="K1407" s="3">
        <v>0</v>
      </c>
      <c r="L1407" s="3">
        <v>0.25800430538979624</v>
      </c>
      <c r="M1407" s="3">
        <v>0</v>
      </c>
      <c r="N1407" s="3">
        <v>0</v>
      </c>
      <c r="O1407" s="3">
        <v>3.6098733622653117E-2</v>
      </c>
    </row>
    <row r="1408" spans="1:15" x14ac:dyDescent="0.25">
      <c r="A1408" s="1">
        <v>46081.583333333336</v>
      </c>
      <c r="B1408" s="2">
        <v>2026</v>
      </c>
      <c r="C1408" s="2">
        <v>2</v>
      </c>
      <c r="D1408" s="2">
        <v>28</v>
      </c>
      <c r="E1408" s="2">
        <v>14</v>
      </c>
      <c r="F1408" s="3">
        <v>0</v>
      </c>
      <c r="G1408" s="3">
        <v>0</v>
      </c>
      <c r="H1408" s="3">
        <v>2.9973414356247566E-2</v>
      </c>
      <c r="I1408" s="3">
        <v>0</v>
      </c>
      <c r="J1408" s="3">
        <v>0</v>
      </c>
      <c r="K1408" s="3">
        <v>0</v>
      </c>
      <c r="L1408" s="3">
        <v>0.26680309327251972</v>
      </c>
      <c r="M1408" s="3">
        <v>0</v>
      </c>
      <c r="N1408" s="3">
        <v>0.27446418499717989</v>
      </c>
      <c r="O1408" s="3">
        <v>6.3471188069549697E-2</v>
      </c>
    </row>
    <row r="1409" spans="1:15" x14ac:dyDescent="0.25">
      <c r="A1409" s="1">
        <v>46081.625</v>
      </c>
      <c r="B1409" s="2">
        <v>2026</v>
      </c>
      <c r="C1409" s="2">
        <v>2</v>
      </c>
      <c r="D1409" s="2">
        <v>28</v>
      </c>
      <c r="E1409" s="2">
        <v>15</v>
      </c>
      <c r="F1409" s="3">
        <v>0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3">
        <v>0.12297945683119073</v>
      </c>
      <c r="M1409" s="3">
        <v>0</v>
      </c>
      <c r="N1409" s="3">
        <v>0</v>
      </c>
      <c r="O1409" s="3">
        <v>1.3664384092354525E-2</v>
      </c>
    </row>
    <row r="1410" spans="1:15" x14ac:dyDescent="0.25">
      <c r="A1410" s="1">
        <v>46081.666666666664</v>
      </c>
      <c r="B1410" s="2">
        <v>2026</v>
      </c>
      <c r="C1410" s="2">
        <v>2</v>
      </c>
      <c r="D1410" s="2">
        <v>28</v>
      </c>
      <c r="E1410" s="2">
        <v>16</v>
      </c>
      <c r="F1410" s="3">
        <v>0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3">
        <v>0</v>
      </c>
      <c r="M1410" s="3">
        <v>0</v>
      </c>
      <c r="N1410" s="3">
        <v>0</v>
      </c>
      <c r="O1410" s="3">
        <v>0</v>
      </c>
    </row>
    <row r="1411" spans="1:15" x14ac:dyDescent="0.25">
      <c r="A1411" s="1">
        <v>46081.708333333336</v>
      </c>
      <c r="B1411" s="2">
        <v>2026</v>
      </c>
      <c r="C1411" s="2">
        <v>2</v>
      </c>
      <c r="D1411" s="2">
        <v>28</v>
      </c>
      <c r="E1411" s="2">
        <v>17</v>
      </c>
      <c r="F1411" s="3">
        <v>0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3">
        <v>0</v>
      </c>
      <c r="M1411" s="3">
        <v>0</v>
      </c>
      <c r="N1411" s="3">
        <v>0</v>
      </c>
      <c r="O1411" s="3">
        <v>0</v>
      </c>
    </row>
    <row r="1412" spans="1:15" x14ac:dyDescent="0.25">
      <c r="A1412" s="1">
        <v>46081.75</v>
      </c>
      <c r="B1412" s="2">
        <v>2026</v>
      </c>
      <c r="C1412" s="2">
        <v>2</v>
      </c>
      <c r="D1412" s="2">
        <v>28</v>
      </c>
      <c r="E1412" s="2">
        <v>18</v>
      </c>
      <c r="F1412" s="3">
        <v>0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3">
        <v>0</v>
      </c>
      <c r="M1412" s="3">
        <v>0</v>
      </c>
      <c r="N1412" s="3">
        <v>0</v>
      </c>
      <c r="O1412" s="3">
        <v>0</v>
      </c>
    </row>
    <row r="1413" spans="1:15" x14ac:dyDescent="0.25">
      <c r="A1413" s="1">
        <v>46081.791666666664</v>
      </c>
      <c r="B1413" s="2">
        <v>2026</v>
      </c>
      <c r="C1413" s="2">
        <v>2</v>
      </c>
      <c r="D1413" s="2">
        <v>28</v>
      </c>
      <c r="E1413" s="2">
        <v>19</v>
      </c>
      <c r="F1413" s="3">
        <v>0</v>
      </c>
      <c r="G1413" s="3">
        <v>0</v>
      </c>
      <c r="H1413" s="3"/>
      <c r="I1413" s="3">
        <v>0</v>
      </c>
      <c r="J1413" s="3"/>
      <c r="K1413" s="3">
        <v>0</v>
      </c>
      <c r="L1413" s="3"/>
      <c r="M1413" s="3">
        <v>0</v>
      </c>
      <c r="N1413" s="3">
        <v>0</v>
      </c>
      <c r="O1413" s="3">
        <v>0</v>
      </c>
    </row>
    <row r="1414" spans="1:15" x14ac:dyDescent="0.25">
      <c r="A1414" s="1">
        <v>46081.833333333336</v>
      </c>
      <c r="B1414" s="2">
        <v>2026</v>
      </c>
      <c r="C1414" s="2">
        <v>2</v>
      </c>
      <c r="D1414" s="2">
        <v>28</v>
      </c>
      <c r="E1414" s="2">
        <v>20</v>
      </c>
      <c r="F1414" s="3"/>
      <c r="G1414" s="3">
        <v>0</v>
      </c>
      <c r="H1414" s="3"/>
      <c r="I1414" s="3">
        <v>0</v>
      </c>
      <c r="J1414" s="3"/>
      <c r="K1414" s="3"/>
      <c r="L1414" s="3"/>
      <c r="M1414" s="3">
        <v>0</v>
      </c>
      <c r="N1414" s="3">
        <v>0</v>
      </c>
      <c r="O1414" s="3">
        <v>0</v>
      </c>
    </row>
    <row r="1415" spans="1:15" x14ac:dyDescent="0.25">
      <c r="A1415" s="1">
        <v>46081.875</v>
      </c>
      <c r="B1415" s="2">
        <v>2026</v>
      </c>
      <c r="C1415" s="2">
        <v>2</v>
      </c>
      <c r="D1415" s="2">
        <v>28</v>
      </c>
      <c r="E1415" s="2">
        <v>21</v>
      </c>
      <c r="F1415" s="3"/>
      <c r="G1415" s="3">
        <v>0</v>
      </c>
      <c r="H1415" s="3"/>
      <c r="I1415" s="3">
        <v>0</v>
      </c>
      <c r="J1415" s="3"/>
      <c r="K1415" s="3"/>
      <c r="L1415" s="3"/>
      <c r="M1415" s="3">
        <v>0</v>
      </c>
      <c r="N1415" s="3">
        <v>0</v>
      </c>
      <c r="O1415" s="3">
        <v>0</v>
      </c>
    </row>
    <row r="1416" spans="1:15" x14ac:dyDescent="0.25">
      <c r="A1416" s="1">
        <v>46081.916666666664</v>
      </c>
      <c r="B1416" s="2">
        <v>2026</v>
      </c>
      <c r="C1416" s="2">
        <v>2</v>
      </c>
      <c r="D1416" s="2">
        <v>28</v>
      </c>
      <c r="E1416" s="2">
        <v>22</v>
      </c>
      <c r="F1416" s="3"/>
      <c r="G1416" s="3">
        <v>0</v>
      </c>
      <c r="H1416" s="3"/>
      <c r="I1416" s="3">
        <v>0</v>
      </c>
      <c r="J1416" s="3"/>
      <c r="K1416" s="3"/>
      <c r="L1416" s="3"/>
      <c r="M1416" s="3">
        <v>0</v>
      </c>
      <c r="N1416" s="3">
        <v>0</v>
      </c>
      <c r="O1416" s="3">
        <v>0</v>
      </c>
    </row>
    <row r="1417" spans="1:15" x14ac:dyDescent="0.25">
      <c r="A1417" s="1">
        <v>46081.958333333336</v>
      </c>
      <c r="B1417" s="2">
        <v>2026</v>
      </c>
      <c r="C1417" s="2">
        <v>2</v>
      </c>
      <c r="D1417" s="2">
        <v>28</v>
      </c>
      <c r="E1417" s="2">
        <v>23</v>
      </c>
      <c r="F1417" s="3"/>
      <c r="G1417" s="3">
        <v>0</v>
      </c>
      <c r="H1417" s="3"/>
      <c r="I1417" s="3">
        <v>0</v>
      </c>
      <c r="J1417" s="3"/>
      <c r="K1417" s="3"/>
      <c r="L1417" s="3"/>
      <c r="M1417" s="3">
        <v>0</v>
      </c>
      <c r="N1417" s="3">
        <v>0</v>
      </c>
      <c r="O1417" s="3">
        <v>0</v>
      </c>
    </row>
    <row r="1418" spans="1:15" x14ac:dyDescent="0.25">
      <c r="A1418" s="1">
        <v>46082</v>
      </c>
      <c r="B1418" s="2">
        <v>2026</v>
      </c>
      <c r="C1418" s="2">
        <v>3</v>
      </c>
      <c r="D1418" s="2">
        <v>1</v>
      </c>
      <c r="E1418" s="2">
        <v>0</v>
      </c>
      <c r="F1418" s="3"/>
      <c r="G1418" s="3">
        <v>0</v>
      </c>
      <c r="H1418" s="3"/>
      <c r="I1418" s="3">
        <v>0</v>
      </c>
      <c r="J1418" s="3"/>
      <c r="K1418" s="3"/>
      <c r="L1418" s="3"/>
      <c r="M1418" s="3">
        <v>0</v>
      </c>
      <c r="N1418" s="3">
        <v>0</v>
      </c>
      <c r="O1418" s="3">
        <v>0</v>
      </c>
    </row>
    <row r="1419" spans="1:15" x14ac:dyDescent="0.25">
      <c r="A1419" s="1">
        <v>46082.041666666664</v>
      </c>
      <c r="B1419" s="2">
        <v>2026</v>
      </c>
      <c r="C1419" s="2">
        <v>3</v>
      </c>
      <c r="D1419" s="2">
        <v>1</v>
      </c>
      <c r="E1419" s="2">
        <v>1</v>
      </c>
      <c r="F1419" s="3"/>
      <c r="G1419" s="3">
        <v>0</v>
      </c>
      <c r="H1419" s="3"/>
      <c r="I1419" s="3">
        <v>0</v>
      </c>
      <c r="J1419" s="3"/>
      <c r="K1419" s="3"/>
      <c r="L1419" s="3"/>
      <c r="M1419" s="3">
        <v>0</v>
      </c>
      <c r="N1419" s="3">
        <v>0</v>
      </c>
      <c r="O1419" s="3">
        <v>0</v>
      </c>
    </row>
    <row r="1420" spans="1:15" x14ac:dyDescent="0.25">
      <c r="A1420" s="1">
        <v>46082.083333333336</v>
      </c>
      <c r="B1420" s="2">
        <v>2026</v>
      </c>
      <c r="C1420" s="2">
        <v>3</v>
      </c>
      <c r="D1420" s="2">
        <v>1</v>
      </c>
      <c r="E1420" s="2">
        <v>2</v>
      </c>
      <c r="F1420" s="3"/>
      <c r="G1420" s="3">
        <v>0</v>
      </c>
      <c r="H1420" s="3"/>
      <c r="I1420" s="3">
        <v>0</v>
      </c>
      <c r="J1420" s="3"/>
      <c r="K1420" s="3"/>
      <c r="L1420" s="3"/>
      <c r="M1420" s="3">
        <v>0</v>
      </c>
      <c r="N1420" s="3">
        <v>0</v>
      </c>
      <c r="O1420" s="3">
        <v>0</v>
      </c>
    </row>
    <row r="1421" spans="1:15" x14ac:dyDescent="0.25">
      <c r="A1421" s="1">
        <v>46082.125</v>
      </c>
      <c r="B1421" s="2">
        <v>2026</v>
      </c>
      <c r="C1421" s="2">
        <v>3</v>
      </c>
      <c r="D1421" s="2">
        <v>1</v>
      </c>
      <c r="E1421" s="2">
        <v>3</v>
      </c>
      <c r="F1421" s="3"/>
      <c r="G1421" s="3">
        <v>0</v>
      </c>
      <c r="H1421" s="3"/>
      <c r="I1421" s="3">
        <v>0</v>
      </c>
      <c r="J1421" s="3"/>
      <c r="K1421" s="3"/>
      <c r="L1421" s="3"/>
      <c r="M1421" s="3">
        <v>0</v>
      </c>
      <c r="N1421" s="3">
        <v>0</v>
      </c>
      <c r="O1421" s="3">
        <v>0</v>
      </c>
    </row>
    <row r="1422" spans="1:15" x14ac:dyDescent="0.25">
      <c r="A1422" s="1">
        <v>46082.166666666664</v>
      </c>
      <c r="B1422" s="2">
        <v>2026</v>
      </c>
      <c r="C1422" s="2">
        <v>3</v>
      </c>
      <c r="D1422" s="2">
        <v>1</v>
      </c>
      <c r="E1422" s="2">
        <v>4</v>
      </c>
      <c r="F1422" s="3">
        <v>0</v>
      </c>
      <c r="G1422" s="3">
        <v>0</v>
      </c>
      <c r="H1422" s="3"/>
      <c r="I1422" s="3">
        <v>0</v>
      </c>
      <c r="J1422" s="3"/>
      <c r="K1422" s="3"/>
      <c r="L1422" s="3"/>
      <c r="M1422" s="3">
        <v>0</v>
      </c>
      <c r="N1422" s="3">
        <v>0</v>
      </c>
      <c r="O1422" s="3">
        <v>0</v>
      </c>
    </row>
    <row r="1423" spans="1:15" x14ac:dyDescent="0.25">
      <c r="A1423" s="1">
        <v>46082.208333333336</v>
      </c>
      <c r="B1423" s="2">
        <v>2026</v>
      </c>
      <c r="C1423" s="2">
        <v>3</v>
      </c>
      <c r="D1423" s="2">
        <v>1</v>
      </c>
      <c r="E1423" s="2">
        <v>5</v>
      </c>
      <c r="F1423" s="3">
        <v>0</v>
      </c>
      <c r="G1423" s="3">
        <v>0</v>
      </c>
      <c r="H1423" s="3"/>
      <c r="I1423" s="3">
        <v>0</v>
      </c>
      <c r="J1423" s="3"/>
      <c r="K1423" s="3"/>
      <c r="L1423" s="3"/>
      <c r="M1423" s="3">
        <v>0</v>
      </c>
      <c r="N1423" s="3">
        <v>0</v>
      </c>
      <c r="O1423" s="3">
        <v>0</v>
      </c>
    </row>
    <row r="1424" spans="1:15" x14ac:dyDescent="0.25">
      <c r="A1424" s="1">
        <v>46082.25</v>
      </c>
      <c r="B1424" s="2">
        <v>2026</v>
      </c>
      <c r="C1424" s="2">
        <v>3</v>
      </c>
      <c r="D1424" s="2">
        <v>1</v>
      </c>
      <c r="E1424" s="2">
        <v>6</v>
      </c>
      <c r="F1424" s="3">
        <v>0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3">
        <v>0</v>
      </c>
      <c r="M1424" s="3">
        <v>0</v>
      </c>
      <c r="N1424" s="3">
        <v>0</v>
      </c>
      <c r="O1424" s="3">
        <v>0</v>
      </c>
    </row>
    <row r="1425" spans="1:15" x14ac:dyDescent="0.25">
      <c r="A1425" s="1">
        <v>46082.291666666664</v>
      </c>
      <c r="B1425" s="2">
        <v>2026</v>
      </c>
      <c r="C1425" s="2">
        <v>3</v>
      </c>
      <c r="D1425" s="2">
        <v>1</v>
      </c>
      <c r="E1425" s="2">
        <v>7</v>
      </c>
      <c r="F1425" s="3">
        <v>0.27499685291420145</v>
      </c>
      <c r="G1425" s="3">
        <v>1.5520467836257285E-2</v>
      </c>
      <c r="H1425" s="3">
        <v>0</v>
      </c>
      <c r="I1425" s="3">
        <v>0</v>
      </c>
      <c r="J1425" s="3">
        <v>0</v>
      </c>
      <c r="K1425" s="3">
        <v>0</v>
      </c>
      <c r="L1425" s="3">
        <v>0.24141917880018809</v>
      </c>
      <c r="M1425" s="3">
        <v>2.3463473407170413E-3</v>
      </c>
      <c r="N1425" s="3">
        <v>0.18871973144692411</v>
      </c>
      <c r="O1425" s="3">
        <v>8.0333619815365326E-2</v>
      </c>
    </row>
    <row r="1426" spans="1:15" x14ac:dyDescent="0.25">
      <c r="A1426" s="1">
        <v>46082.333333333336</v>
      </c>
      <c r="B1426" s="2">
        <v>2026</v>
      </c>
      <c r="C1426" s="2">
        <v>3</v>
      </c>
      <c r="D1426" s="2">
        <v>1</v>
      </c>
      <c r="E1426" s="2">
        <v>8</v>
      </c>
      <c r="F1426" s="3">
        <v>0.65100510530217293</v>
      </c>
      <c r="G1426" s="3">
        <v>0.14885319488937945</v>
      </c>
      <c r="H1426" s="3">
        <v>0.27699669062625154</v>
      </c>
      <c r="I1426" s="3">
        <v>0</v>
      </c>
      <c r="J1426" s="3">
        <v>0</v>
      </c>
      <c r="K1426" s="3">
        <v>0</v>
      </c>
      <c r="L1426" s="3">
        <v>0.61175670420426143</v>
      </c>
      <c r="M1426" s="3">
        <v>0.4540056988539708</v>
      </c>
      <c r="N1426" s="3">
        <v>0.45027500731328796</v>
      </c>
      <c r="O1426" s="3">
        <v>0.28809915568770267</v>
      </c>
    </row>
    <row r="1427" spans="1:15" x14ac:dyDescent="0.25">
      <c r="A1427" s="1">
        <v>46082.375</v>
      </c>
      <c r="B1427" s="2">
        <v>2026</v>
      </c>
      <c r="C1427" s="2">
        <v>3</v>
      </c>
      <c r="D1427" s="2">
        <v>1</v>
      </c>
      <c r="E1427" s="2">
        <v>9</v>
      </c>
      <c r="F1427" s="3">
        <v>0.6835189461320984</v>
      </c>
      <c r="G1427" s="3">
        <v>0.59624269005847952</v>
      </c>
      <c r="H1427" s="3">
        <v>0.63512350008601959</v>
      </c>
      <c r="I1427" s="3">
        <v>0</v>
      </c>
      <c r="J1427" s="3">
        <v>0</v>
      </c>
      <c r="K1427" s="3">
        <v>0</v>
      </c>
      <c r="L1427" s="3">
        <v>0.63770796204282232</v>
      </c>
      <c r="M1427" s="3">
        <v>0.72402875785716936</v>
      </c>
      <c r="N1427" s="3">
        <v>0.7321496212461418</v>
      </c>
      <c r="O1427" s="3">
        <v>0.4454190530469701</v>
      </c>
    </row>
    <row r="1428" spans="1:15" x14ac:dyDescent="0.25">
      <c r="A1428" s="1">
        <v>46082.416666666664</v>
      </c>
      <c r="B1428" s="2">
        <v>2026</v>
      </c>
      <c r="C1428" s="2">
        <v>3</v>
      </c>
      <c r="D1428" s="2">
        <v>1</v>
      </c>
      <c r="E1428" s="2">
        <v>10</v>
      </c>
      <c r="F1428" s="3">
        <v>0.70045469067760791</v>
      </c>
      <c r="G1428" s="3">
        <v>0.6468473932696055</v>
      </c>
      <c r="H1428" s="3">
        <v>0.69326977437720005</v>
      </c>
      <c r="I1428" s="3">
        <v>0</v>
      </c>
      <c r="J1428" s="3">
        <v>0</v>
      </c>
      <c r="K1428" s="3">
        <v>0</v>
      </c>
      <c r="L1428" s="3">
        <v>0.6427996310104116</v>
      </c>
      <c r="M1428" s="3">
        <v>0.74696188674501496</v>
      </c>
      <c r="N1428" s="3">
        <v>0.66655113497117724</v>
      </c>
      <c r="O1428" s="3">
        <v>0.45520939011677974</v>
      </c>
    </row>
    <row r="1429" spans="1:15" x14ac:dyDescent="0.25">
      <c r="A1429" s="1">
        <v>46082.458333333336</v>
      </c>
      <c r="B1429" s="2">
        <v>2026</v>
      </c>
      <c r="C1429" s="2">
        <v>3</v>
      </c>
      <c r="D1429" s="2">
        <v>1</v>
      </c>
      <c r="E1429" s="2">
        <v>11</v>
      </c>
      <c r="F1429" s="3">
        <v>0.69943015731577418</v>
      </c>
      <c r="G1429" s="3">
        <v>0.42965198740580185</v>
      </c>
      <c r="H1429" s="3">
        <v>0.79342180858637401</v>
      </c>
      <c r="I1429" s="3">
        <v>0</v>
      </c>
      <c r="J1429" s="3">
        <v>0</v>
      </c>
      <c r="K1429" s="3">
        <v>0</v>
      </c>
      <c r="L1429" s="3">
        <v>0.63934883061376757</v>
      </c>
      <c r="M1429" s="3">
        <v>0.69968971618653841</v>
      </c>
      <c r="N1429" s="3">
        <v>0.57327789603000812</v>
      </c>
      <c r="O1429" s="3">
        <v>0.42609115512647378</v>
      </c>
    </row>
    <row r="1430" spans="1:15" x14ac:dyDescent="0.25">
      <c r="A1430" s="1">
        <v>46082.5</v>
      </c>
      <c r="B1430" s="2">
        <v>2026</v>
      </c>
      <c r="C1430" s="2">
        <v>3</v>
      </c>
      <c r="D1430" s="2">
        <v>1</v>
      </c>
      <c r="E1430" s="2">
        <v>12</v>
      </c>
      <c r="F1430" s="3">
        <v>0.686755272769495</v>
      </c>
      <c r="G1430" s="3">
        <v>2.4285379263621436E-2</v>
      </c>
      <c r="H1430" s="3">
        <v>0.71636294761303065</v>
      </c>
      <c r="I1430" s="3">
        <v>0</v>
      </c>
      <c r="J1430" s="3">
        <v>0</v>
      </c>
      <c r="K1430" s="3">
        <v>0</v>
      </c>
      <c r="L1430" s="3">
        <v>0.63640208146005939</v>
      </c>
      <c r="M1430" s="3">
        <v>0.59950953787912065</v>
      </c>
      <c r="N1430" s="3">
        <v>0.31559387641184211</v>
      </c>
      <c r="O1430" s="3">
        <v>0.33098989948857432</v>
      </c>
    </row>
    <row r="1431" spans="1:15" x14ac:dyDescent="0.25">
      <c r="A1431" s="1">
        <v>46082.541666666664</v>
      </c>
      <c r="B1431" s="2">
        <v>2026</v>
      </c>
      <c r="C1431" s="2">
        <v>3</v>
      </c>
      <c r="D1431" s="2">
        <v>1</v>
      </c>
      <c r="E1431" s="2">
        <v>13</v>
      </c>
      <c r="F1431" s="3">
        <v>0.60993843276543713</v>
      </c>
      <c r="G1431" s="3">
        <v>0</v>
      </c>
      <c r="H1431" s="3">
        <v>0.70126176784277816</v>
      </c>
      <c r="I1431" s="3">
        <v>0</v>
      </c>
      <c r="J1431" s="3">
        <v>0</v>
      </c>
      <c r="K1431" s="3">
        <v>0</v>
      </c>
      <c r="L1431" s="3">
        <v>0.55029780407015449</v>
      </c>
      <c r="M1431" s="3">
        <v>0.50646040644028445</v>
      </c>
      <c r="N1431" s="3">
        <v>0</v>
      </c>
      <c r="O1431" s="3">
        <v>0.26310649012429493</v>
      </c>
    </row>
    <row r="1432" spans="1:15" x14ac:dyDescent="0.25">
      <c r="A1432" s="1">
        <v>46082.583333333336</v>
      </c>
      <c r="B1432" s="2">
        <v>2026</v>
      </c>
      <c r="C1432" s="2">
        <v>3</v>
      </c>
      <c r="D1432" s="2">
        <v>1</v>
      </c>
      <c r="E1432" s="2">
        <v>14</v>
      </c>
      <c r="F1432" s="3">
        <v>0.45619685352370243</v>
      </c>
      <c r="G1432" s="3">
        <v>0</v>
      </c>
      <c r="H1432" s="3">
        <v>0.13146719399891424</v>
      </c>
      <c r="I1432" s="3">
        <v>0</v>
      </c>
      <c r="J1432" s="3">
        <v>0</v>
      </c>
      <c r="K1432" s="3">
        <v>0.22951272727272731</v>
      </c>
      <c r="L1432" s="3">
        <v>0.46509367718553996</v>
      </c>
      <c r="M1432" s="3">
        <v>0.76045457703064168</v>
      </c>
      <c r="N1432" s="3">
        <v>0.40702877137003929</v>
      </c>
      <c r="O1432" s="3">
        <v>0.27219486670906279</v>
      </c>
    </row>
    <row r="1433" spans="1:15" x14ac:dyDescent="0.25">
      <c r="A1433" s="1">
        <v>46082.625</v>
      </c>
      <c r="B1433" s="2">
        <v>2026</v>
      </c>
      <c r="C1433" s="2">
        <v>3</v>
      </c>
      <c r="D1433" s="2">
        <v>1</v>
      </c>
      <c r="E1433" s="2">
        <v>15</v>
      </c>
      <c r="F1433" s="3">
        <v>0.31076332896348235</v>
      </c>
      <c r="G1433" s="3">
        <v>0.29631818760724071</v>
      </c>
      <c r="H1433" s="3">
        <v>0</v>
      </c>
      <c r="I1433" s="3">
        <v>0.12068211033011519</v>
      </c>
      <c r="J1433" s="3">
        <v>0</v>
      </c>
      <c r="K1433" s="3">
        <v>0.28732508794171902</v>
      </c>
      <c r="L1433" s="3">
        <v>0.35222681726519617</v>
      </c>
      <c r="M1433" s="3">
        <v>0</v>
      </c>
      <c r="N1433" s="3">
        <v>0</v>
      </c>
      <c r="O1433" s="3">
        <v>0.15192394801197262</v>
      </c>
    </row>
    <row r="1434" spans="1:15" x14ac:dyDescent="0.25">
      <c r="A1434" s="1">
        <v>46082.666666666664</v>
      </c>
      <c r="B1434" s="2">
        <v>2026</v>
      </c>
      <c r="C1434" s="2">
        <v>3</v>
      </c>
      <c r="D1434" s="2">
        <v>1</v>
      </c>
      <c r="E1434" s="2">
        <v>16</v>
      </c>
      <c r="F1434" s="3">
        <v>0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3">
        <v>5.7626040198121099E-2</v>
      </c>
      <c r="M1434" s="3">
        <v>0</v>
      </c>
      <c r="N1434" s="3">
        <v>0</v>
      </c>
      <c r="O1434" s="3">
        <v>6.4028933553467891E-3</v>
      </c>
    </row>
    <row r="1435" spans="1:15" x14ac:dyDescent="0.25">
      <c r="A1435" s="1">
        <v>46082.708333333336</v>
      </c>
      <c r="B1435" s="2">
        <v>2026</v>
      </c>
      <c r="C1435" s="2">
        <v>3</v>
      </c>
      <c r="D1435" s="2">
        <v>1</v>
      </c>
      <c r="E1435" s="2">
        <v>17</v>
      </c>
      <c r="F1435" s="3">
        <v>0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3">
        <v>0</v>
      </c>
      <c r="M1435" s="3">
        <v>0</v>
      </c>
      <c r="N1435" s="3">
        <v>0</v>
      </c>
      <c r="O1435" s="3">
        <v>0</v>
      </c>
    </row>
    <row r="1436" spans="1:15" x14ac:dyDescent="0.25">
      <c r="A1436" s="1">
        <v>46082.75</v>
      </c>
      <c r="B1436" s="2">
        <v>2026</v>
      </c>
      <c r="C1436" s="2">
        <v>3</v>
      </c>
      <c r="D1436" s="2">
        <v>1</v>
      </c>
      <c r="E1436" s="2">
        <v>18</v>
      </c>
      <c r="F1436" s="3">
        <v>0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3">
        <v>0</v>
      </c>
      <c r="M1436" s="3">
        <v>0</v>
      </c>
      <c r="N1436" s="3">
        <v>0</v>
      </c>
      <c r="O1436" s="3">
        <v>0</v>
      </c>
    </row>
    <row r="1437" spans="1:15" x14ac:dyDescent="0.25">
      <c r="A1437" s="1">
        <v>46082.791666666664</v>
      </c>
      <c r="B1437" s="2">
        <v>2026</v>
      </c>
      <c r="C1437" s="2">
        <v>3</v>
      </c>
      <c r="D1437" s="2">
        <v>1</v>
      </c>
      <c r="E1437" s="2">
        <v>19</v>
      </c>
      <c r="F1437" s="3">
        <v>0</v>
      </c>
      <c r="G1437" s="3">
        <v>0</v>
      </c>
      <c r="H1437" s="3"/>
      <c r="I1437" s="3">
        <v>0</v>
      </c>
      <c r="J1437" s="3"/>
      <c r="K1437" s="3"/>
      <c r="L1437" s="3"/>
      <c r="M1437" s="3">
        <v>0</v>
      </c>
      <c r="N1437" s="3">
        <v>0</v>
      </c>
      <c r="O1437" s="3">
        <v>0</v>
      </c>
    </row>
    <row r="1438" spans="1:15" x14ac:dyDescent="0.25">
      <c r="A1438" s="1">
        <v>46082.833333333336</v>
      </c>
      <c r="B1438" s="2">
        <v>2026</v>
      </c>
      <c r="C1438" s="2">
        <v>3</v>
      </c>
      <c r="D1438" s="2">
        <v>1</v>
      </c>
      <c r="E1438" s="2">
        <v>20</v>
      </c>
      <c r="F1438" s="3"/>
      <c r="G1438" s="3">
        <v>0</v>
      </c>
      <c r="H1438" s="3"/>
      <c r="I1438" s="3">
        <v>0</v>
      </c>
      <c r="J1438" s="3"/>
      <c r="K1438" s="3"/>
      <c r="L1438" s="3"/>
      <c r="M1438" s="3">
        <v>0</v>
      </c>
      <c r="N1438" s="3">
        <v>0</v>
      </c>
      <c r="O1438" s="3">
        <v>0</v>
      </c>
    </row>
    <row r="1439" spans="1:15" x14ac:dyDescent="0.25">
      <c r="A1439" s="1">
        <v>46082.875</v>
      </c>
      <c r="B1439" s="2">
        <v>2026</v>
      </c>
      <c r="C1439" s="2">
        <v>3</v>
      </c>
      <c r="D1439" s="2">
        <v>1</v>
      </c>
      <c r="E1439" s="2">
        <v>21</v>
      </c>
      <c r="F1439" s="3"/>
      <c r="G1439" s="3">
        <v>0</v>
      </c>
      <c r="H1439" s="3"/>
      <c r="I1439" s="3">
        <v>0</v>
      </c>
      <c r="J1439" s="3"/>
      <c r="K1439" s="3"/>
      <c r="L1439" s="3"/>
      <c r="M1439" s="3">
        <v>0</v>
      </c>
      <c r="N1439" s="3">
        <v>0</v>
      </c>
      <c r="O1439" s="3">
        <v>0</v>
      </c>
    </row>
    <row r="1440" spans="1:15" x14ac:dyDescent="0.25">
      <c r="A1440" s="1">
        <v>46082.916666666664</v>
      </c>
      <c r="B1440" s="2">
        <v>2026</v>
      </c>
      <c r="C1440" s="2">
        <v>3</v>
      </c>
      <c r="D1440" s="2">
        <v>1</v>
      </c>
      <c r="E1440" s="2">
        <v>22</v>
      </c>
      <c r="F1440" s="3"/>
      <c r="G1440" s="3">
        <v>0</v>
      </c>
      <c r="H1440" s="3"/>
      <c r="I1440" s="3">
        <v>0</v>
      </c>
      <c r="J1440" s="3"/>
      <c r="K1440" s="3"/>
      <c r="L1440" s="3"/>
      <c r="M1440" s="3">
        <v>0</v>
      </c>
      <c r="N1440" s="3">
        <v>0</v>
      </c>
      <c r="O1440" s="3">
        <v>0</v>
      </c>
    </row>
    <row r="1441" spans="1:15" x14ac:dyDescent="0.25">
      <c r="A1441" s="1">
        <v>46082.958333333336</v>
      </c>
      <c r="B1441" s="2">
        <v>2026</v>
      </c>
      <c r="C1441" s="2">
        <v>3</v>
      </c>
      <c r="D1441" s="2">
        <v>1</v>
      </c>
      <c r="E1441" s="2">
        <v>23</v>
      </c>
      <c r="F1441" s="3"/>
      <c r="G1441" s="3">
        <v>0</v>
      </c>
      <c r="H1441" s="3"/>
      <c r="I1441" s="3">
        <v>0</v>
      </c>
      <c r="J1441" s="3"/>
      <c r="K1441" s="3"/>
      <c r="L1441" s="3"/>
      <c r="M1441" s="3">
        <v>0</v>
      </c>
      <c r="N1441" s="3">
        <v>0</v>
      </c>
      <c r="O1441" s="3">
        <v>0</v>
      </c>
    </row>
    <row r="1442" spans="1:15" x14ac:dyDescent="0.25">
      <c r="A1442" s="1">
        <v>46083</v>
      </c>
      <c r="B1442" s="2">
        <v>2026</v>
      </c>
      <c r="C1442" s="2">
        <v>3</v>
      </c>
      <c r="D1442" s="2">
        <v>2</v>
      </c>
      <c r="E1442" s="2">
        <v>0</v>
      </c>
      <c r="F1442" s="3"/>
      <c r="G1442" s="3">
        <v>0</v>
      </c>
      <c r="H1442" s="3"/>
      <c r="I1442" s="3">
        <v>0</v>
      </c>
      <c r="J1442" s="3"/>
      <c r="K1442" s="3"/>
      <c r="L1442" s="3"/>
      <c r="M1442" s="3">
        <v>0</v>
      </c>
      <c r="N1442" s="3">
        <v>0</v>
      </c>
      <c r="O1442" s="3">
        <v>0</v>
      </c>
    </row>
    <row r="1443" spans="1:15" x14ac:dyDescent="0.25">
      <c r="A1443" s="1">
        <v>46083.041666666664</v>
      </c>
      <c r="B1443" s="2">
        <v>2026</v>
      </c>
      <c r="C1443" s="2">
        <v>3</v>
      </c>
      <c r="D1443" s="2">
        <v>2</v>
      </c>
      <c r="E1443" s="2">
        <v>1</v>
      </c>
      <c r="F1443" s="3"/>
      <c r="G1443" s="3">
        <v>0</v>
      </c>
      <c r="H1443" s="3"/>
      <c r="I1443" s="3">
        <v>0</v>
      </c>
      <c r="J1443" s="3"/>
      <c r="K1443" s="3"/>
      <c r="L1443" s="3"/>
      <c r="M1443" s="3">
        <v>0</v>
      </c>
      <c r="N1443" s="3">
        <v>0</v>
      </c>
      <c r="O1443" s="3">
        <v>0</v>
      </c>
    </row>
    <row r="1444" spans="1:15" x14ac:dyDescent="0.25">
      <c r="A1444" s="1">
        <v>46083.083333333336</v>
      </c>
      <c r="B1444" s="2">
        <v>2026</v>
      </c>
      <c r="C1444" s="2">
        <v>3</v>
      </c>
      <c r="D1444" s="2">
        <v>2</v>
      </c>
      <c r="E1444" s="2">
        <v>2</v>
      </c>
      <c r="F1444" s="3"/>
      <c r="G1444" s="3">
        <v>0</v>
      </c>
      <c r="H1444" s="3"/>
      <c r="I1444" s="3">
        <v>0</v>
      </c>
      <c r="J1444" s="3"/>
      <c r="K1444" s="3"/>
      <c r="L1444" s="3"/>
      <c r="M1444" s="3">
        <v>0</v>
      </c>
      <c r="N1444" s="3">
        <v>0</v>
      </c>
      <c r="O1444" s="3">
        <v>0</v>
      </c>
    </row>
    <row r="1445" spans="1:15" x14ac:dyDescent="0.25">
      <c r="A1445" s="1">
        <v>46083.125</v>
      </c>
      <c r="B1445" s="2">
        <v>2026</v>
      </c>
      <c r="C1445" s="2">
        <v>3</v>
      </c>
      <c r="D1445" s="2">
        <v>2</v>
      </c>
      <c r="E1445" s="2">
        <v>3</v>
      </c>
      <c r="F1445" s="3"/>
      <c r="G1445" s="3">
        <v>0</v>
      </c>
      <c r="H1445" s="3"/>
      <c r="I1445" s="3">
        <v>0</v>
      </c>
      <c r="J1445" s="3"/>
      <c r="K1445" s="3"/>
      <c r="L1445" s="3"/>
      <c r="M1445" s="3">
        <v>0</v>
      </c>
      <c r="N1445" s="3">
        <v>0</v>
      </c>
      <c r="O1445" s="3">
        <v>0</v>
      </c>
    </row>
    <row r="1446" spans="1:15" x14ac:dyDescent="0.25">
      <c r="A1446" s="1">
        <v>46083.166666666664</v>
      </c>
      <c r="B1446" s="2">
        <v>2026</v>
      </c>
      <c r="C1446" s="2">
        <v>3</v>
      </c>
      <c r="D1446" s="2">
        <v>2</v>
      </c>
      <c r="E1446" s="2">
        <v>4</v>
      </c>
      <c r="F1446" s="3">
        <v>0</v>
      </c>
      <c r="G1446" s="3">
        <v>0</v>
      </c>
      <c r="H1446" s="3"/>
      <c r="I1446" s="3">
        <v>0</v>
      </c>
      <c r="J1446" s="3"/>
      <c r="K1446" s="3"/>
      <c r="L1446" s="3"/>
      <c r="M1446" s="3">
        <v>0</v>
      </c>
      <c r="N1446" s="3">
        <v>0</v>
      </c>
      <c r="O1446" s="3">
        <v>0</v>
      </c>
    </row>
    <row r="1447" spans="1:15" x14ac:dyDescent="0.25">
      <c r="A1447" s="1">
        <v>46083.208333333336</v>
      </c>
      <c r="B1447" s="2">
        <v>2026</v>
      </c>
      <c r="C1447" s="2">
        <v>3</v>
      </c>
      <c r="D1447" s="2">
        <v>2</v>
      </c>
      <c r="E1447" s="2">
        <v>5</v>
      </c>
      <c r="F1447" s="3">
        <v>0</v>
      </c>
      <c r="G1447" s="3">
        <v>0</v>
      </c>
      <c r="H1447" s="3"/>
      <c r="I1447" s="3">
        <v>0</v>
      </c>
      <c r="J1447" s="3"/>
      <c r="K1447" s="3"/>
      <c r="L1447" s="3"/>
      <c r="M1447" s="3">
        <v>0</v>
      </c>
      <c r="N1447" s="3">
        <v>0</v>
      </c>
      <c r="O1447" s="3">
        <v>0</v>
      </c>
    </row>
    <row r="1448" spans="1:15" x14ac:dyDescent="0.25">
      <c r="A1448" s="1">
        <v>46083.25</v>
      </c>
      <c r="B1448" s="2">
        <v>2026</v>
      </c>
      <c r="C1448" s="2">
        <v>3</v>
      </c>
      <c r="D1448" s="2">
        <v>2</v>
      </c>
      <c r="E1448" s="2">
        <v>6</v>
      </c>
      <c r="F1448" s="3">
        <v>0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3">
        <v>0</v>
      </c>
      <c r="M1448" s="3">
        <v>0</v>
      </c>
      <c r="N1448" s="3">
        <v>0</v>
      </c>
      <c r="O1448" s="3">
        <v>0</v>
      </c>
    </row>
    <row r="1449" spans="1:15" x14ac:dyDescent="0.25">
      <c r="A1449" s="1">
        <v>46083.291666666664</v>
      </c>
      <c r="B1449" s="2">
        <v>2026</v>
      </c>
      <c r="C1449" s="2">
        <v>3</v>
      </c>
      <c r="D1449" s="2">
        <v>2</v>
      </c>
      <c r="E1449" s="2">
        <v>7</v>
      </c>
      <c r="F1449" s="3">
        <v>0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3">
        <v>0</v>
      </c>
      <c r="M1449" s="3">
        <v>0</v>
      </c>
      <c r="N1449" s="3">
        <v>0</v>
      </c>
      <c r="O1449" s="3">
        <v>0</v>
      </c>
    </row>
    <row r="1450" spans="1:15" x14ac:dyDescent="0.25">
      <c r="A1450" s="1">
        <v>46083.333333333336</v>
      </c>
      <c r="B1450" s="2">
        <v>2026</v>
      </c>
      <c r="C1450" s="2">
        <v>3</v>
      </c>
      <c r="D1450" s="2">
        <v>2</v>
      </c>
      <c r="E1450" s="2">
        <v>8</v>
      </c>
      <c r="F1450" s="3">
        <v>0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3">
        <v>0</v>
      </c>
      <c r="M1450" s="3">
        <v>0</v>
      </c>
      <c r="N1450" s="3">
        <v>0</v>
      </c>
      <c r="O1450" s="3">
        <v>0</v>
      </c>
    </row>
    <row r="1451" spans="1:15" x14ac:dyDescent="0.25">
      <c r="A1451" s="1">
        <v>46083.375</v>
      </c>
      <c r="B1451" s="2">
        <v>2026</v>
      </c>
      <c r="C1451" s="2">
        <v>3</v>
      </c>
      <c r="D1451" s="2">
        <v>2</v>
      </c>
      <c r="E1451" s="2">
        <v>9</v>
      </c>
      <c r="F1451" s="3">
        <v>0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3">
        <v>8.7156211495564545E-2</v>
      </c>
      <c r="M1451" s="3">
        <v>0</v>
      </c>
      <c r="N1451" s="3">
        <v>0</v>
      </c>
      <c r="O1451" s="3">
        <v>9.6840234995071717E-3</v>
      </c>
    </row>
    <row r="1452" spans="1:15" x14ac:dyDescent="0.25">
      <c r="A1452" s="1">
        <v>46083.416666666664</v>
      </c>
      <c r="B1452" s="2">
        <v>2026</v>
      </c>
      <c r="C1452" s="2">
        <v>3</v>
      </c>
      <c r="D1452" s="2">
        <v>2</v>
      </c>
      <c r="E1452" s="2">
        <v>10</v>
      </c>
      <c r="F1452" s="3">
        <v>0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3">
        <v>0.3327141740959535</v>
      </c>
      <c r="M1452" s="3">
        <v>0</v>
      </c>
      <c r="N1452" s="3">
        <v>0</v>
      </c>
      <c r="O1452" s="3">
        <v>3.6968241566217058E-2</v>
      </c>
    </row>
    <row r="1453" spans="1:15" x14ac:dyDescent="0.25">
      <c r="A1453" s="1">
        <v>46083.458333333336</v>
      </c>
      <c r="B1453" s="2">
        <v>2026</v>
      </c>
      <c r="C1453" s="2">
        <v>3</v>
      </c>
      <c r="D1453" s="2">
        <v>2</v>
      </c>
      <c r="E1453" s="2">
        <v>11</v>
      </c>
      <c r="F1453" s="3">
        <v>6.0381658512678755E-3</v>
      </c>
      <c r="G1453" s="3">
        <v>0</v>
      </c>
      <c r="H1453" s="3">
        <v>1.9469722503089482E-2</v>
      </c>
      <c r="I1453" s="3">
        <v>0.1394828937093979</v>
      </c>
      <c r="J1453" s="3">
        <v>0.1182248416672467</v>
      </c>
      <c r="K1453" s="3">
        <v>0.17337793536591034</v>
      </c>
      <c r="L1453" s="3">
        <v>0.4290543194991554</v>
      </c>
      <c r="M1453" s="3">
        <v>0</v>
      </c>
      <c r="N1453" s="3">
        <v>0</v>
      </c>
      <c r="O1453" s="3">
        <v>9.8405319844007522E-2</v>
      </c>
    </row>
    <row r="1454" spans="1:15" x14ac:dyDescent="0.25">
      <c r="A1454" s="1">
        <v>46083.5</v>
      </c>
      <c r="B1454" s="2">
        <v>2026</v>
      </c>
      <c r="C1454" s="2">
        <v>3</v>
      </c>
      <c r="D1454" s="2">
        <v>2</v>
      </c>
      <c r="E1454" s="2">
        <v>12</v>
      </c>
      <c r="F1454" s="3">
        <v>4.3948596027681476E-4</v>
      </c>
      <c r="G1454" s="3">
        <v>0</v>
      </c>
      <c r="H1454" s="3">
        <v>0</v>
      </c>
      <c r="I1454" s="3">
        <v>0.10987106320016909</v>
      </c>
      <c r="J1454" s="3">
        <v>0.24150031102940206</v>
      </c>
      <c r="K1454" s="3">
        <v>0.19709426461937674</v>
      </c>
      <c r="L1454" s="3">
        <v>0.43855808020901799</v>
      </c>
      <c r="M1454" s="3">
        <v>0</v>
      </c>
      <c r="N1454" s="3">
        <v>0</v>
      </c>
      <c r="O1454" s="3">
        <v>0.10971813389091585</v>
      </c>
    </row>
    <row r="1455" spans="1:15" x14ac:dyDescent="0.25">
      <c r="A1455" s="1">
        <v>46083.541666666664</v>
      </c>
      <c r="B1455" s="2">
        <v>2026</v>
      </c>
      <c r="C1455" s="2">
        <v>3</v>
      </c>
      <c r="D1455" s="2">
        <v>2</v>
      </c>
      <c r="E1455" s="2">
        <v>13</v>
      </c>
      <c r="F1455" s="3">
        <v>0</v>
      </c>
      <c r="G1455" s="3">
        <v>0</v>
      </c>
      <c r="H1455" s="3">
        <v>0</v>
      </c>
      <c r="I1455" s="3">
        <v>0</v>
      </c>
      <c r="J1455" s="3">
        <v>6.1092161498856899E-2</v>
      </c>
      <c r="K1455" s="3">
        <v>0.19151407407407406</v>
      </c>
      <c r="L1455" s="3">
        <v>0.4284565238560758</v>
      </c>
      <c r="M1455" s="3">
        <v>0</v>
      </c>
      <c r="N1455" s="3">
        <v>0</v>
      </c>
      <c r="O1455" s="3">
        <v>7.5673639936556306E-2</v>
      </c>
    </row>
    <row r="1456" spans="1:15" x14ac:dyDescent="0.25">
      <c r="A1456" s="1">
        <v>46083.583333333336</v>
      </c>
      <c r="B1456" s="2">
        <v>2026</v>
      </c>
      <c r="C1456" s="2">
        <v>3</v>
      </c>
      <c r="D1456" s="2">
        <v>2</v>
      </c>
      <c r="E1456" s="2">
        <v>14</v>
      </c>
      <c r="F1456" s="3">
        <v>0</v>
      </c>
      <c r="G1456" s="3">
        <v>0</v>
      </c>
      <c r="H1456" s="3">
        <v>1.972005258681314E-4</v>
      </c>
      <c r="I1456" s="3">
        <v>0</v>
      </c>
      <c r="J1456" s="3">
        <v>0</v>
      </c>
      <c r="K1456" s="3">
        <v>0.11574369101618237</v>
      </c>
      <c r="L1456" s="3">
        <v>0.43813898433093046</v>
      </c>
      <c r="M1456" s="3">
        <v>0</v>
      </c>
      <c r="N1456" s="3">
        <v>0</v>
      </c>
      <c r="O1456" s="3">
        <v>6.1564430652553431E-2</v>
      </c>
    </row>
    <row r="1457" spans="1:15" x14ac:dyDescent="0.25">
      <c r="A1457" s="1">
        <v>46083.625</v>
      </c>
      <c r="B1457" s="2">
        <v>2026</v>
      </c>
      <c r="C1457" s="2">
        <v>3</v>
      </c>
      <c r="D1457" s="2">
        <v>2</v>
      </c>
      <c r="E1457" s="2">
        <v>15</v>
      </c>
      <c r="F1457" s="3">
        <v>0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3">
        <v>1.4572664054333936E-2</v>
      </c>
      <c r="M1457" s="3">
        <v>0</v>
      </c>
      <c r="N1457" s="3">
        <v>0</v>
      </c>
      <c r="O1457" s="3">
        <v>1.6191848949259928E-3</v>
      </c>
    </row>
    <row r="1458" spans="1:15" x14ac:dyDescent="0.25">
      <c r="A1458" s="1">
        <v>46083.666666666664</v>
      </c>
      <c r="B1458" s="2">
        <v>2026</v>
      </c>
      <c r="C1458" s="2">
        <v>3</v>
      </c>
      <c r="D1458" s="2">
        <v>2</v>
      </c>
      <c r="E1458" s="2">
        <v>16</v>
      </c>
      <c r="F1458" s="3">
        <v>0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3">
        <v>0</v>
      </c>
      <c r="M1458" s="3">
        <v>0</v>
      </c>
      <c r="N1458" s="3">
        <v>0</v>
      </c>
      <c r="O1458" s="3">
        <v>0</v>
      </c>
    </row>
    <row r="1459" spans="1:15" x14ac:dyDescent="0.25">
      <c r="A1459" s="1">
        <v>46083.708333333336</v>
      </c>
      <c r="B1459" s="2">
        <v>2026</v>
      </c>
      <c r="C1459" s="2">
        <v>3</v>
      </c>
      <c r="D1459" s="2">
        <v>2</v>
      </c>
      <c r="E1459" s="2">
        <v>17</v>
      </c>
      <c r="F1459" s="3">
        <v>0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3">
        <v>0</v>
      </c>
      <c r="M1459" s="3">
        <v>0</v>
      </c>
      <c r="N1459" s="3">
        <v>0</v>
      </c>
      <c r="O1459" s="3">
        <v>0</v>
      </c>
    </row>
    <row r="1460" spans="1:15" x14ac:dyDescent="0.25">
      <c r="A1460" s="1">
        <v>46083.75</v>
      </c>
      <c r="B1460" s="2">
        <v>2026</v>
      </c>
      <c r="C1460" s="2">
        <v>3</v>
      </c>
      <c r="D1460" s="2">
        <v>2</v>
      </c>
      <c r="E1460" s="2">
        <v>18</v>
      </c>
      <c r="F1460" s="3">
        <v>0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3">
        <v>0</v>
      </c>
      <c r="M1460" s="3">
        <v>0</v>
      </c>
      <c r="N1460" s="3">
        <v>0</v>
      </c>
      <c r="O1460" s="3">
        <v>0</v>
      </c>
    </row>
    <row r="1461" spans="1:15" x14ac:dyDescent="0.25">
      <c r="A1461" s="1">
        <v>46083.791666666664</v>
      </c>
      <c r="B1461" s="2">
        <v>2026</v>
      </c>
      <c r="C1461" s="2">
        <v>3</v>
      </c>
      <c r="D1461" s="2">
        <v>2</v>
      </c>
      <c r="E1461" s="2">
        <v>19</v>
      </c>
      <c r="F1461" s="3">
        <v>0</v>
      </c>
      <c r="G1461" s="3">
        <v>0</v>
      </c>
      <c r="H1461" s="3"/>
      <c r="I1461" s="3">
        <v>0</v>
      </c>
      <c r="J1461" s="3"/>
      <c r="K1461" s="3"/>
      <c r="L1461" s="3"/>
      <c r="M1461" s="3">
        <v>0</v>
      </c>
      <c r="N1461" s="3">
        <v>0</v>
      </c>
      <c r="O1461" s="3">
        <v>0</v>
      </c>
    </row>
    <row r="1462" spans="1:15" x14ac:dyDescent="0.25">
      <c r="A1462" s="1">
        <v>46083.833333333336</v>
      </c>
      <c r="B1462" s="2">
        <v>2026</v>
      </c>
      <c r="C1462" s="2">
        <v>3</v>
      </c>
      <c r="D1462" s="2">
        <v>2</v>
      </c>
      <c r="E1462" s="2">
        <v>20</v>
      </c>
      <c r="F1462" s="3"/>
      <c r="G1462" s="3">
        <v>0</v>
      </c>
      <c r="H1462" s="3"/>
      <c r="I1462" s="3">
        <v>0</v>
      </c>
      <c r="J1462" s="3"/>
      <c r="K1462" s="3"/>
      <c r="L1462" s="3"/>
      <c r="M1462" s="3">
        <v>0</v>
      </c>
      <c r="N1462" s="3">
        <v>0</v>
      </c>
      <c r="O1462" s="3">
        <v>0</v>
      </c>
    </row>
    <row r="1463" spans="1:15" x14ac:dyDescent="0.25">
      <c r="A1463" s="1">
        <v>46083.875</v>
      </c>
      <c r="B1463" s="2">
        <v>2026</v>
      </c>
      <c r="C1463" s="2">
        <v>3</v>
      </c>
      <c r="D1463" s="2">
        <v>2</v>
      </c>
      <c r="E1463" s="2">
        <v>21</v>
      </c>
      <c r="F1463" s="3"/>
      <c r="G1463" s="3">
        <v>0</v>
      </c>
      <c r="H1463" s="3"/>
      <c r="I1463" s="3">
        <v>0</v>
      </c>
      <c r="J1463" s="3"/>
      <c r="K1463" s="3"/>
      <c r="L1463" s="3"/>
      <c r="M1463" s="3">
        <v>0</v>
      </c>
      <c r="N1463" s="3">
        <v>0</v>
      </c>
      <c r="O1463" s="3">
        <v>0</v>
      </c>
    </row>
    <row r="1464" spans="1:15" x14ac:dyDescent="0.25">
      <c r="A1464" s="1">
        <v>46083.916666666664</v>
      </c>
      <c r="B1464" s="2">
        <v>2026</v>
      </c>
      <c r="C1464" s="2">
        <v>3</v>
      </c>
      <c r="D1464" s="2">
        <v>2</v>
      </c>
      <c r="E1464" s="2">
        <v>22</v>
      </c>
      <c r="F1464" s="3"/>
      <c r="G1464" s="3">
        <v>0</v>
      </c>
      <c r="H1464" s="3"/>
      <c r="I1464" s="3">
        <v>0</v>
      </c>
      <c r="J1464" s="3"/>
      <c r="K1464" s="3"/>
      <c r="L1464" s="3"/>
      <c r="M1464" s="3">
        <v>0</v>
      </c>
      <c r="N1464" s="3">
        <v>0</v>
      </c>
      <c r="O1464" s="3">
        <v>0</v>
      </c>
    </row>
    <row r="1465" spans="1:15" x14ac:dyDescent="0.25">
      <c r="A1465" s="1">
        <v>46083.958333333336</v>
      </c>
      <c r="B1465" s="2">
        <v>2026</v>
      </c>
      <c r="C1465" s="2">
        <v>3</v>
      </c>
      <c r="D1465" s="2">
        <v>2</v>
      </c>
      <c r="E1465" s="2">
        <v>23</v>
      </c>
      <c r="F1465" s="3"/>
      <c r="G1465" s="3">
        <v>0</v>
      </c>
      <c r="H1465" s="3"/>
      <c r="I1465" s="3">
        <v>0</v>
      </c>
      <c r="J1465" s="3"/>
      <c r="K1465" s="3"/>
      <c r="L1465" s="3"/>
      <c r="M1465" s="3">
        <v>0</v>
      </c>
      <c r="N1465" s="3">
        <v>0</v>
      </c>
      <c r="O1465" s="3">
        <v>0</v>
      </c>
    </row>
    <row r="1466" spans="1:15" x14ac:dyDescent="0.25">
      <c r="A1466" s="1">
        <v>46084</v>
      </c>
      <c r="B1466" s="2">
        <v>2026</v>
      </c>
      <c r="C1466" s="2">
        <v>3</v>
      </c>
      <c r="D1466" s="2">
        <v>3</v>
      </c>
      <c r="E1466" s="2">
        <v>0</v>
      </c>
      <c r="F1466" s="3"/>
      <c r="G1466" s="3">
        <v>0</v>
      </c>
      <c r="H1466" s="3"/>
      <c r="I1466" s="3">
        <v>0</v>
      </c>
      <c r="J1466" s="3"/>
      <c r="K1466" s="3"/>
      <c r="L1466" s="3"/>
      <c r="M1466" s="3">
        <v>0</v>
      </c>
      <c r="N1466" s="3">
        <v>0</v>
      </c>
      <c r="O1466" s="3">
        <v>0</v>
      </c>
    </row>
    <row r="1467" spans="1:15" x14ac:dyDescent="0.25">
      <c r="A1467" s="1">
        <v>46084.041666666664</v>
      </c>
      <c r="B1467" s="2">
        <v>2026</v>
      </c>
      <c r="C1467" s="2">
        <v>3</v>
      </c>
      <c r="D1467" s="2">
        <v>3</v>
      </c>
      <c r="E1467" s="2">
        <v>1</v>
      </c>
      <c r="F1467" s="3"/>
      <c r="G1467" s="3">
        <v>0</v>
      </c>
      <c r="H1467" s="3"/>
      <c r="I1467" s="3">
        <v>0</v>
      </c>
      <c r="J1467" s="3"/>
      <c r="K1467" s="3"/>
      <c r="L1467" s="3"/>
      <c r="M1467" s="3">
        <v>0</v>
      </c>
      <c r="N1467" s="3">
        <v>0</v>
      </c>
      <c r="O1467" s="3">
        <v>0</v>
      </c>
    </row>
    <row r="1468" spans="1:15" x14ac:dyDescent="0.25">
      <c r="A1468" s="1">
        <v>46084.083333333336</v>
      </c>
      <c r="B1468" s="2">
        <v>2026</v>
      </c>
      <c r="C1468" s="2">
        <v>3</v>
      </c>
      <c r="D1468" s="2">
        <v>3</v>
      </c>
      <c r="E1468" s="2">
        <v>2</v>
      </c>
      <c r="F1468" s="3"/>
      <c r="G1468" s="3">
        <v>0</v>
      </c>
      <c r="H1468" s="3"/>
      <c r="I1468" s="3">
        <v>0</v>
      </c>
      <c r="J1468" s="3"/>
      <c r="K1468" s="3"/>
      <c r="L1468" s="3"/>
      <c r="M1468" s="3">
        <v>0</v>
      </c>
      <c r="N1468" s="3">
        <v>0</v>
      </c>
      <c r="O1468" s="3">
        <v>0</v>
      </c>
    </row>
    <row r="1469" spans="1:15" x14ac:dyDescent="0.25">
      <c r="A1469" s="1">
        <v>46084.125</v>
      </c>
      <c r="B1469" s="2">
        <v>2026</v>
      </c>
      <c r="C1469" s="2">
        <v>3</v>
      </c>
      <c r="D1469" s="2">
        <v>3</v>
      </c>
      <c r="E1469" s="2">
        <v>3</v>
      </c>
      <c r="F1469" s="3"/>
      <c r="G1469" s="3">
        <v>0</v>
      </c>
      <c r="H1469" s="3"/>
      <c r="I1469" s="3">
        <v>0</v>
      </c>
      <c r="J1469" s="3"/>
      <c r="K1469" s="3"/>
      <c r="L1469" s="3"/>
      <c r="M1469" s="3">
        <v>0</v>
      </c>
      <c r="N1469" s="3">
        <v>0</v>
      </c>
      <c r="O1469" s="3">
        <v>0</v>
      </c>
    </row>
    <row r="1470" spans="1:15" x14ac:dyDescent="0.25">
      <c r="A1470" s="1">
        <v>46084.166666666664</v>
      </c>
      <c r="B1470" s="2">
        <v>2026</v>
      </c>
      <c r="C1470" s="2">
        <v>3</v>
      </c>
      <c r="D1470" s="2">
        <v>3</v>
      </c>
      <c r="E1470" s="2">
        <v>4</v>
      </c>
      <c r="F1470" s="3">
        <v>0</v>
      </c>
      <c r="G1470" s="3">
        <v>0</v>
      </c>
      <c r="H1470" s="3"/>
      <c r="I1470" s="3"/>
      <c r="J1470" s="3"/>
      <c r="K1470" s="3"/>
      <c r="L1470" s="3"/>
      <c r="M1470" s="3">
        <v>0</v>
      </c>
      <c r="N1470" s="3">
        <v>0</v>
      </c>
      <c r="O1470" s="3">
        <v>0</v>
      </c>
    </row>
    <row r="1471" spans="1:15" x14ac:dyDescent="0.25">
      <c r="A1471" s="1">
        <v>46084.208333333336</v>
      </c>
      <c r="B1471" s="2">
        <v>2026</v>
      </c>
      <c r="C1471" s="2">
        <v>3</v>
      </c>
      <c r="D1471" s="2">
        <v>3</v>
      </c>
      <c r="E1471" s="2">
        <v>5</v>
      </c>
      <c r="F1471" s="3">
        <v>0</v>
      </c>
      <c r="G1471" s="3">
        <v>0</v>
      </c>
      <c r="H1471" s="3"/>
      <c r="I1471" s="3"/>
      <c r="J1471" s="3"/>
      <c r="K1471" s="3"/>
      <c r="L1471" s="3"/>
      <c r="M1471" s="3"/>
      <c r="N1471" s="3">
        <v>0</v>
      </c>
      <c r="O1471" s="3">
        <v>0</v>
      </c>
    </row>
    <row r="1472" spans="1:15" x14ac:dyDescent="0.25">
      <c r="A1472" s="1">
        <v>46084.25</v>
      </c>
      <c r="B1472" s="2">
        <v>2026</v>
      </c>
      <c r="C1472" s="2">
        <v>3</v>
      </c>
      <c r="D1472" s="2">
        <v>3</v>
      </c>
      <c r="E1472" s="2">
        <v>6</v>
      </c>
      <c r="F1472" s="3">
        <v>0</v>
      </c>
      <c r="G1472" s="3"/>
      <c r="H1472" s="3">
        <v>0</v>
      </c>
      <c r="I1472" s="3">
        <v>0</v>
      </c>
      <c r="J1472" s="3">
        <v>0</v>
      </c>
      <c r="K1472" s="3">
        <v>0</v>
      </c>
      <c r="L1472" s="3">
        <v>0</v>
      </c>
      <c r="M1472" s="3"/>
      <c r="N1472" s="3">
        <v>0</v>
      </c>
      <c r="O1472" s="3">
        <v>0</v>
      </c>
    </row>
    <row r="1473" spans="1:15" x14ac:dyDescent="0.25">
      <c r="A1473" s="1">
        <v>46084.291666666664</v>
      </c>
      <c r="B1473" s="2">
        <v>2026</v>
      </c>
      <c r="C1473" s="2">
        <v>3</v>
      </c>
      <c r="D1473" s="2">
        <v>3</v>
      </c>
      <c r="E1473" s="2">
        <v>7</v>
      </c>
      <c r="F1473" s="3">
        <v>0</v>
      </c>
      <c r="G1473" s="3"/>
      <c r="H1473" s="3">
        <v>0</v>
      </c>
      <c r="I1473" s="3">
        <v>0</v>
      </c>
      <c r="J1473" s="3">
        <v>0</v>
      </c>
      <c r="K1473" s="3">
        <v>0</v>
      </c>
      <c r="L1473" s="3">
        <v>0</v>
      </c>
      <c r="M1473" s="3"/>
      <c r="N1473" s="3">
        <v>0</v>
      </c>
      <c r="O1473" s="3">
        <v>0</v>
      </c>
    </row>
    <row r="1474" spans="1:15" x14ac:dyDescent="0.25">
      <c r="A1474" s="1">
        <v>46084.333333333336</v>
      </c>
      <c r="B1474" s="2">
        <v>2026</v>
      </c>
      <c r="C1474" s="2">
        <v>3</v>
      </c>
      <c r="D1474" s="2">
        <v>3</v>
      </c>
      <c r="E1474" s="2">
        <v>8</v>
      </c>
      <c r="F1474" s="3">
        <v>2.2754580095893019E-2</v>
      </c>
      <c r="G1474" s="3"/>
      <c r="H1474" s="3">
        <v>3.4007540248624436E-2</v>
      </c>
      <c r="I1474" s="3">
        <v>0</v>
      </c>
      <c r="J1474" s="3">
        <v>8.4490007211444854E-2</v>
      </c>
      <c r="K1474" s="3">
        <v>9.4769230769228547E-4</v>
      </c>
      <c r="L1474" s="3">
        <v>0</v>
      </c>
      <c r="M1474" s="3"/>
      <c r="N1474" s="3">
        <v>0</v>
      </c>
      <c r="O1474" s="3">
        <v>2.0314259980522085E-2</v>
      </c>
    </row>
    <row r="1475" spans="1:15" x14ac:dyDescent="0.25">
      <c r="A1475" s="1">
        <v>46084.375</v>
      </c>
      <c r="B1475" s="2">
        <v>2026</v>
      </c>
      <c r="C1475" s="2">
        <v>3</v>
      </c>
      <c r="D1475" s="2">
        <v>3</v>
      </c>
      <c r="E1475" s="2">
        <v>9</v>
      </c>
      <c r="F1475" s="3">
        <v>0.11600962125566461</v>
      </c>
      <c r="G1475" s="3">
        <v>0</v>
      </c>
      <c r="H1475" s="3">
        <v>0.29651384654470525</v>
      </c>
      <c r="I1475" s="3"/>
      <c r="J1475" s="3">
        <v>0.18220991794258579</v>
      </c>
      <c r="K1475" s="3">
        <v>3.2893152553289284E-2</v>
      </c>
      <c r="L1475" s="3">
        <v>0</v>
      </c>
      <c r="M1475" s="3"/>
      <c r="N1475" s="3">
        <v>0</v>
      </c>
      <c r="O1475" s="3">
        <v>8.96609340423207E-2</v>
      </c>
    </row>
    <row r="1476" spans="1:15" x14ac:dyDescent="0.25">
      <c r="A1476" s="1">
        <v>46084.416666666664</v>
      </c>
      <c r="B1476" s="2">
        <v>2026</v>
      </c>
      <c r="C1476" s="2">
        <v>3</v>
      </c>
      <c r="D1476" s="2">
        <v>3</v>
      </c>
      <c r="E1476" s="2">
        <v>10</v>
      </c>
      <c r="F1476" s="3">
        <v>0.14786360447458391</v>
      </c>
      <c r="G1476" s="3">
        <v>0</v>
      </c>
      <c r="H1476" s="3">
        <v>0.41906322759193082</v>
      </c>
      <c r="I1476" s="3">
        <v>0</v>
      </c>
      <c r="J1476" s="3">
        <v>0</v>
      </c>
      <c r="K1476" s="3">
        <v>3.3371832490089022E-2</v>
      </c>
      <c r="L1476" s="3">
        <v>1.1859024184414495E-2</v>
      </c>
      <c r="M1476" s="3">
        <v>0</v>
      </c>
      <c r="N1476" s="3">
        <v>0</v>
      </c>
      <c r="O1476" s="3">
        <v>6.8017520971224252E-2</v>
      </c>
    </row>
    <row r="1477" spans="1:15" x14ac:dyDescent="0.25">
      <c r="A1477" s="1">
        <v>46084.458333333336</v>
      </c>
      <c r="B1477" s="2">
        <v>2026</v>
      </c>
      <c r="C1477" s="2">
        <v>3</v>
      </c>
      <c r="D1477" s="2">
        <v>3</v>
      </c>
      <c r="E1477" s="2">
        <v>11</v>
      </c>
      <c r="F1477" s="3">
        <v>0.12939469530739189</v>
      </c>
      <c r="G1477" s="3">
        <v>0</v>
      </c>
      <c r="H1477" s="3">
        <v>0.22637235853807697</v>
      </c>
      <c r="I1477" s="3">
        <v>0</v>
      </c>
      <c r="J1477" s="3">
        <v>0</v>
      </c>
      <c r="K1477" s="3">
        <v>3.1671563383193671E-2</v>
      </c>
      <c r="L1477" s="3">
        <v>0.48817217342522334</v>
      </c>
      <c r="M1477" s="3">
        <v>0</v>
      </c>
      <c r="N1477" s="3">
        <v>0</v>
      </c>
      <c r="O1477" s="3">
        <v>9.7290087850431764E-2</v>
      </c>
    </row>
    <row r="1478" spans="1:15" x14ac:dyDescent="0.25">
      <c r="A1478" s="1">
        <v>46084.5</v>
      </c>
      <c r="B1478" s="2">
        <v>2026</v>
      </c>
      <c r="C1478" s="2">
        <v>3</v>
      </c>
      <c r="D1478" s="2">
        <v>3</v>
      </c>
      <c r="E1478" s="2">
        <v>12</v>
      </c>
      <c r="F1478" s="3">
        <v>0.11570118745492761</v>
      </c>
      <c r="G1478" s="3">
        <v>0</v>
      </c>
      <c r="H1478" s="3">
        <v>0.21927012353875297</v>
      </c>
      <c r="I1478" s="3">
        <v>0</v>
      </c>
      <c r="J1478" s="3">
        <v>0.25365918080733901</v>
      </c>
      <c r="K1478" s="3">
        <v>4.507259259259256E-2</v>
      </c>
      <c r="L1478" s="3">
        <v>0.48793515282876987</v>
      </c>
      <c r="M1478" s="3">
        <v>0.23648816695244326</v>
      </c>
      <c r="N1478" s="3">
        <v>0.28588450962419798</v>
      </c>
      <c r="O1478" s="3">
        <v>0.18266787931100259</v>
      </c>
    </row>
    <row r="1479" spans="1:15" x14ac:dyDescent="0.25">
      <c r="A1479" s="1">
        <v>46084.541666666664</v>
      </c>
      <c r="B1479" s="2">
        <v>2026</v>
      </c>
      <c r="C1479" s="2">
        <v>3</v>
      </c>
      <c r="D1479" s="2">
        <v>3</v>
      </c>
      <c r="E1479" s="2">
        <v>13</v>
      </c>
      <c r="F1479" s="3">
        <v>5.2950788427260351E-2</v>
      </c>
      <c r="G1479" s="3">
        <v>0</v>
      </c>
      <c r="H1479" s="3">
        <v>2.4656570153458429E-2</v>
      </c>
      <c r="I1479" s="3">
        <v>3.2604186309636039E-2</v>
      </c>
      <c r="J1479" s="3">
        <v>0</v>
      </c>
      <c r="K1479" s="3">
        <v>1.1792592592592565E-2</v>
      </c>
      <c r="L1479" s="3">
        <v>0.48729185907044814</v>
      </c>
      <c r="M1479" s="3">
        <v>0</v>
      </c>
      <c r="N1479" s="3">
        <v>0.25686232254936298</v>
      </c>
      <c r="O1479" s="3">
        <v>9.6239813233639837E-2</v>
      </c>
    </row>
    <row r="1480" spans="1:15" x14ac:dyDescent="0.25">
      <c r="A1480" s="1">
        <v>46084.583333333336</v>
      </c>
      <c r="B1480" s="2">
        <v>2026</v>
      </c>
      <c r="C1480" s="2">
        <v>3</v>
      </c>
      <c r="D1480" s="2">
        <v>3</v>
      </c>
      <c r="E1480" s="2">
        <v>14</v>
      </c>
      <c r="F1480" s="3">
        <v>0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3">
        <v>0.48689798127233513</v>
      </c>
      <c r="M1480" s="3">
        <v>0</v>
      </c>
      <c r="N1480" s="3">
        <v>0</v>
      </c>
      <c r="O1480" s="3">
        <v>5.4099775696926124E-2</v>
      </c>
    </row>
    <row r="1481" spans="1:15" x14ac:dyDescent="0.25">
      <c r="A1481" s="1">
        <v>46084.625</v>
      </c>
      <c r="B1481" s="2">
        <v>2026</v>
      </c>
      <c r="C1481" s="2">
        <v>3</v>
      </c>
      <c r="D1481" s="2">
        <v>3</v>
      </c>
      <c r="E1481" s="2">
        <v>15</v>
      </c>
      <c r="F1481" s="3">
        <v>0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3">
        <v>0</v>
      </c>
      <c r="M1481" s="3">
        <v>0</v>
      </c>
      <c r="N1481" s="3">
        <v>0</v>
      </c>
      <c r="O1481" s="3">
        <v>0</v>
      </c>
    </row>
    <row r="1482" spans="1:15" x14ac:dyDescent="0.25">
      <c r="A1482" s="1">
        <v>46084.666666666664</v>
      </c>
      <c r="B1482" s="2">
        <v>2026</v>
      </c>
      <c r="C1482" s="2">
        <v>3</v>
      </c>
      <c r="D1482" s="2">
        <v>3</v>
      </c>
      <c r="E1482" s="2">
        <v>16</v>
      </c>
      <c r="F1482" s="3">
        <v>0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3">
        <v>0</v>
      </c>
      <c r="M1482" s="3">
        <v>0</v>
      </c>
      <c r="N1482" s="3">
        <v>0</v>
      </c>
      <c r="O1482" s="3">
        <v>0</v>
      </c>
    </row>
    <row r="1483" spans="1:15" x14ac:dyDescent="0.25">
      <c r="A1483" s="1">
        <v>46084.708333333336</v>
      </c>
      <c r="B1483" s="2">
        <v>2026</v>
      </c>
      <c r="C1483" s="2">
        <v>3</v>
      </c>
      <c r="D1483" s="2">
        <v>3</v>
      </c>
      <c r="E1483" s="2">
        <v>17</v>
      </c>
      <c r="F1483" s="3">
        <v>0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3">
        <v>0</v>
      </c>
      <c r="M1483" s="3">
        <v>0</v>
      </c>
      <c r="N1483" s="3">
        <v>0</v>
      </c>
      <c r="O1483" s="3">
        <v>0</v>
      </c>
    </row>
    <row r="1484" spans="1:15" x14ac:dyDescent="0.25">
      <c r="A1484" s="1">
        <v>46084.75</v>
      </c>
      <c r="B1484" s="2">
        <v>2026</v>
      </c>
      <c r="C1484" s="2">
        <v>3</v>
      </c>
      <c r="D1484" s="2">
        <v>3</v>
      </c>
      <c r="E1484" s="2">
        <v>18</v>
      </c>
      <c r="F1484" s="3">
        <v>0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3">
        <v>0</v>
      </c>
      <c r="M1484" s="3">
        <v>0</v>
      </c>
      <c r="N1484" s="3">
        <v>0</v>
      </c>
      <c r="O1484" s="3">
        <v>0</v>
      </c>
    </row>
    <row r="1485" spans="1:15" x14ac:dyDescent="0.25">
      <c r="A1485" s="1">
        <v>46084.791666666664</v>
      </c>
      <c r="B1485" s="2">
        <v>2026</v>
      </c>
      <c r="C1485" s="2">
        <v>3</v>
      </c>
      <c r="D1485" s="2">
        <v>3</v>
      </c>
      <c r="E1485" s="2">
        <v>19</v>
      </c>
      <c r="F1485" s="3">
        <v>0</v>
      </c>
      <c r="G1485" s="3">
        <v>0</v>
      </c>
      <c r="H1485" s="3"/>
      <c r="I1485" s="3">
        <v>0</v>
      </c>
      <c r="J1485" s="3"/>
      <c r="K1485" s="3"/>
      <c r="L1485" s="3">
        <v>0</v>
      </c>
      <c r="M1485" s="3">
        <v>0</v>
      </c>
      <c r="N1485" s="3">
        <v>0</v>
      </c>
      <c r="O1485" s="3">
        <v>0</v>
      </c>
    </row>
    <row r="1486" spans="1:15" x14ac:dyDescent="0.25">
      <c r="A1486" s="1">
        <v>46084.833333333336</v>
      </c>
      <c r="B1486" s="2">
        <v>2026</v>
      </c>
      <c r="C1486" s="2">
        <v>3</v>
      </c>
      <c r="D1486" s="2">
        <v>3</v>
      </c>
      <c r="E1486" s="2">
        <v>20</v>
      </c>
      <c r="F1486" s="3"/>
      <c r="G1486" s="3">
        <v>0</v>
      </c>
      <c r="H1486" s="3"/>
      <c r="I1486" s="3">
        <v>0</v>
      </c>
      <c r="J1486" s="3"/>
      <c r="K1486" s="3"/>
      <c r="L1486" s="3"/>
      <c r="M1486" s="3">
        <v>0</v>
      </c>
      <c r="N1486" s="3">
        <v>0</v>
      </c>
      <c r="O1486" s="3">
        <v>0</v>
      </c>
    </row>
    <row r="1487" spans="1:15" x14ac:dyDescent="0.25">
      <c r="A1487" s="1">
        <v>46084.875</v>
      </c>
      <c r="B1487" s="2">
        <v>2026</v>
      </c>
      <c r="C1487" s="2">
        <v>3</v>
      </c>
      <c r="D1487" s="2">
        <v>3</v>
      </c>
      <c r="E1487" s="2">
        <v>21</v>
      </c>
      <c r="F1487" s="3"/>
      <c r="G1487" s="3">
        <v>0</v>
      </c>
      <c r="H1487" s="3"/>
      <c r="I1487" s="3">
        <v>0</v>
      </c>
      <c r="J1487" s="3"/>
      <c r="K1487" s="3"/>
      <c r="L1487" s="3"/>
      <c r="M1487" s="3">
        <v>0</v>
      </c>
      <c r="N1487" s="3">
        <v>0</v>
      </c>
      <c r="O1487" s="3">
        <v>0</v>
      </c>
    </row>
    <row r="1488" spans="1:15" x14ac:dyDescent="0.25">
      <c r="A1488" s="1">
        <v>46084.916666666664</v>
      </c>
      <c r="B1488" s="2">
        <v>2026</v>
      </c>
      <c r="C1488" s="2">
        <v>3</v>
      </c>
      <c r="D1488" s="2">
        <v>3</v>
      </c>
      <c r="E1488" s="2">
        <v>22</v>
      </c>
      <c r="F1488" s="3"/>
      <c r="G1488" s="3">
        <v>0</v>
      </c>
      <c r="H1488" s="3"/>
      <c r="I1488" s="3">
        <v>0</v>
      </c>
      <c r="J1488" s="3"/>
      <c r="K1488" s="3"/>
      <c r="L1488" s="3"/>
      <c r="M1488" s="3"/>
      <c r="N1488" s="3">
        <v>0</v>
      </c>
      <c r="O1488" s="3">
        <v>0</v>
      </c>
    </row>
    <row r="1489" spans="1:15" x14ac:dyDescent="0.25">
      <c r="A1489" s="1">
        <v>46084.958333333336</v>
      </c>
      <c r="B1489" s="2">
        <v>2026</v>
      </c>
      <c r="C1489" s="2">
        <v>3</v>
      </c>
      <c r="D1489" s="2">
        <v>3</v>
      </c>
      <c r="E1489" s="2">
        <v>23</v>
      </c>
      <c r="F1489" s="3"/>
      <c r="G1489" s="3">
        <v>0</v>
      </c>
      <c r="H1489" s="3"/>
      <c r="I1489" s="3">
        <v>0</v>
      </c>
      <c r="J1489" s="3"/>
      <c r="K1489" s="3"/>
      <c r="L1489" s="3"/>
      <c r="M1489" s="3"/>
      <c r="N1489" s="3">
        <v>0</v>
      </c>
      <c r="O1489" s="3">
        <v>0</v>
      </c>
    </row>
    <row r="1490" spans="1:15" x14ac:dyDescent="0.25">
      <c r="A1490" s="1">
        <v>46085</v>
      </c>
      <c r="B1490" s="2">
        <v>2026</v>
      </c>
      <c r="C1490" s="2">
        <v>3</v>
      </c>
      <c r="D1490" s="2">
        <v>4</v>
      </c>
      <c r="E1490" s="2">
        <v>0</v>
      </c>
      <c r="F1490" s="3"/>
      <c r="G1490" s="3">
        <v>0</v>
      </c>
      <c r="H1490" s="3"/>
      <c r="I1490" s="3">
        <v>0</v>
      </c>
      <c r="J1490" s="3"/>
      <c r="K1490" s="3"/>
      <c r="L1490" s="3"/>
      <c r="M1490" s="3"/>
      <c r="N1490" s="3">
        <v>0</v>
      </c>
      <c r="O1490" s="3">
        <v>0</v>
      </c>
    </row>
    <row r="1491" spans="1:15" x14ac:dyDescent="0.25">
      <c r="A1491" s="1">
        <v>46085.041666666664</v>
      </c>
      <c r="B1491" s="2">
        <v>2026</v>
      </c>
      <c r="C1491" s="2">
        <v>3</v>
      </c>
      <c r="D1491" s="2">
        <v>4</v>
      </c>
      <c r="E1491" s="2">
        <v>1</v>
      </c>
      <c r="F1491" s="3"/>
      <c r="G1491" s="3">
        <v>0</v>
      </c>
      <c r="H1491" s="3"/>
      <c r="I1491" s="3">
        <v>0</v>
      </c>
      <c r="J1491" s="3"/>
      <c r="K1491" s="3"/>
      <c r="L1491" s="3"/>
      <c r="M1491" s="3"/>
      <c r="N1491" s="3">
        <v>0</v>
      </c>
      <c r="O1491" s="3">
        <v>0</v>
      </c>
    </row>
    <row r="1492" spans="1:15" x14ac:dyDescent="0.25">
      <c r="A1492" s="1">
        <v>46085.083333333336</v>
      </c>
      <c r="B1492" s="2">
        <v>2026</v>
      </c>
      <c r="C1492" s="2">
        <v>3</v>
      </c>
      <c r="D1492" s="2">
        <v>4</v>
      </c>
      <c r="E1492" s="2">
        <v>2</v>
      </c>
      <c r="F1492" s="3"/>
      <c r="G1492" s="3">
        <v>0</v>
      </c>
      <c r="H1492" s="3"/>
      <c r="I1492" s="3"/>
      <c r="J1492" s="3"/>
      <c r="K1492" s="3"/>
      <c r="L1492" s="3"/>
      <c r="M1492" s="3"/>
      <c r="N1492" s="3">
        <v>0</v>
      </c>
      <c r="O1492" s="3">
        <v>0</v>
      </c>
    </row>
    <row r="1493" spans="1:15" x14ac:dyDescent="0.25">
      <c r="A1493" s="1">
        <v>46085.125</v>
      </c>
      <c r="B1493" s="2">
        <v>2026</v>
      </c>
      <c r="C1493" s="2">
        <v>3</v>
      </c>
      <c r="D1493" s="2">
        <v>4</v>
      </c>
      <c r="E1493" s="2">
        <v>3</v>
      </c>
      <c r="F1493" s="3"/>
      <c r="G1493" s="3">
        <v>0</v>
      </c>
      <c r="H1493" s="3"/>
      <c r="I1493" s="3">
        <v>0</v>
      </c>
      <c r="J1493" s="3"/>
      <c r="K1493" s="3"/>
      <c r="L1493" s="3"/>
      <c r="M1493" s="3"/>
      <c r="N1493" s="3"/>
      <c r="O1493" s="3">
        <v>0</v>
      </c>
    </row>
    <row r="1494" spans="1:15" x14ac:dyDescent="0.25">
      <c r="A1494" s="1">
        <v>46085.166666666664</v>
      </c>
      <c r="B1494" s="2">
        <v>2026</v>
      </c>
      <c r="C1494" s="2">
        <v>3</v>
      </c>
      <c r="D1494" s="2">
        <v>4</v>
      </c>
      <c r="E1494" s="2">
        <v>4</v>
      </c>
      <c r="F1494" s="3">
        <v>0</v>
      </c>
      <c r="G1494" s="3">
        <v>0</v>
      </c>
      <c r="H1494" s="3"/>
      <c r="I1494" s="3"/>
      <c r="J1494" s="3"/>
      <c r="K1494" s="3"/>
      <c r="L1494" s="3"/>
      <c r="M1494" s="3">
        <v>0</v>
      </c>
      <c r="N1494" s="3"/>
      <c r="O1494" s="3">
        <v>0</v>
      </c>
    </row>
    <row r="1495" spans="1:15" x14ac:dyDescent="0.25">
      <c r="A1495" s="1">
        <v>46085.208333333336</v>
      </c>
      <c r="B1495" s="2">
        <v>2026</v>
      </c>
      <c r="C1495" s="2">
        <v>3</v>
      </c>
      <c r="D1495" s="2">
        <v>4</v>
      </c>
      <c r="E1495" s="2">
        <v>5</v>
      </c>
      <c r="F1495" s="3">
        <v>0</v>
      </c>
      <c r="G1495" s="3">
        <v>0</v>
      </c>
      <c r="H1495" s="3"/>
      <c r="I1495" s="3"/>
      <c r="J1495" s="3"/>
      <c r="K1495" s="3"/>
      <c r="L1495" s="3"/>
      <c r="M1495" s="3">
        <v>0</v>
      </c>
      <c r="N1495" s="3">
        <v>0</v>
      </c>
      <c r="O1495" s="3">
        <v>0</v>
      </c>
    </row>
    <row r="1496" spans="1:15" x14ac:dyDescent="0.25">
      <c r="A1496" s="1">
        <v>46085.25</v>
      </c>
      <c r="B1496" s="2">
        <v>2026</v>
      </c>
      <c r="C1496" s="2">
        <v>3</v>
      </c>
      <c r="D1496" s="2">
        <v>4</v>
      </c>
      <c r="E1496" s="2">
        <v>6</v>
      </c>
      <c r="F1496" s="3">
        <v>0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3">
        <v>0</v>
      </c>
      <c r="M1496" s="3">
        <v>0</v>
      </c>
      <c r="N1496" s="3">
        <v>0</v>
      </c>
      <c r="O1496" s="3">
        <v>0</v>
      </c>
    </row>
    <row r="1497" spans="1:15" x14ac:dyDescent="0.25">
      <c r="A1497" s="1">
        <v>46085.291666666664</v>
      </c>
      <c r="B1497" s="2">
        <v>2026</v>
      </c>
      <c r="C1497" s="2">
        <v>3</v>
      </c>
      <c r="D1497" s="2">
        <v>4</v>
      </c>
      <c r="E1497" s="2">
        <v>7</v>
      </c>
      <c r="F1497" s="3">
        <v>0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3">
        <v>0</v>
      </c>
      <c r="M1497" s="3">
        <v>0</v>
      </c>
      <c r="N1497" s="3">
        <v>0</v>
      </c>
      <c r="O1497" s="3">
        <v>0</v>
      </c>
    </row>
    <row r="1498" spans="1:15" x14ac:dyDescent="0.25">
      <c r="A1498" s="1">
        <v>46085.333333333336</v>
      </c>
      <c r="B1498" s="2">
        <v>2026</v>
      </c>
      <c r="C1498" s="2">
        <v>3</v>
      </c>
      <c r="D1498" s="2">
        <v>4</v>
      </c>
      <c r="E1498" s="2">
        <v>8</v>
      </c>
      <c r="F1498" s="3">
        <v>4.4702227288473699E-4</v>
      </c>
      <c r="G1498" s="3">
        <v>0</v>
      </c>
      <c r="H1498" s="3">
        <v>3.639834552974792E-3</v>
      </c>
      <c r="I1498" s="3">
        <v>1.7337151939070091E-2</v>
      </c>
      <c r="J1498" s="3">
        <v>2.1215364113748879E-2</v>
      </c>
      <c r="K1498" s="3">
        <v>0</v>
      </c>
      <c r="L1498" s="3">
        <v>0</v>
      </c>
      <c r="M1498" s="3">
        <v>0</v>
      </c>
      <c r="N1498" s="3">
        <v>0</v>
      </c>
      <c r="O1498" s="3">
        <v>4.7377080976309443E-3</v>
      </c>
    </row>
    <row r="1499" spans="1:15" x14ac:dyDescent="0.25">
      <c r="A1499" s="1">
        <v>46085.375</v>
      </c>
      <c r="B1499" s="2">
        <v>2026</v>
      </c>
      <c r="C1499" s="2">
        <v>3</v>
      </c>
      <c r="D1499" s="2">
        <v>4</v>
      </c>
      <c r="E1499" s="2">
        <v>9</v>
      </c>
      <c r="F1499" s="3">
        <v>2.9350940307183298E-4</v>
      </c>
      <c r="G1499" s="3">
        <v>0</v>
      </c>
      <c r="H1499" s="3">
        <v>0.2038459510684402</v>
      </c>
      <c r="I1499" s="3">
        <v>0</v>
      </c>
      <c r="J1499" s="3">
        <v>0.21910026556606838</v>
      </c>
      <c r="K1499" s="3">
        <v>0.2929404958775178</v>
      </c>
      <c r="L1499" s="3">
        <v>0</v>
      </c>
      <c r="M1499" s="3">
        <v>0.44529840976467006</v>
      </c>
      <c r="N1499" s="3">
        <v>0</v>
      </c>
      <c r="O1499" s="3">
        <v>0.12905318129775203</v>
      </c>
    </row>
    <row r="1500" spans="1:15" x14ac:dyDescent="0.25">
      <c r="A1500" s="1">
        <v>46085.416666666664</v>
      </c>
      <c r="B1500" s="2">
        <v>2026</v>
      </c>
      <c r="C1500" s="2">
        <v>3</v>
      </c>
      <c r="D1500" s="2">
        <v>4</v>
      </c>
      <c r="E1500" s="2">
        <v>10</v>
      </c>
      <c r="F1500" s="3">
        <v>0.11794082584721428</v>
      </c>
      <c r="G1500" s="3">
        <v>0</v>
      </c>
      <c r="H1500" s="3">
        <v>0.40439905841847218</v>
      </c>
      <c r="I1500" s="3">
        <v>0</v>
      </c>
      <c r="J1500" s="3">
        <v>0.38109022002897369</v>
      </c>
      <c r="K1500" s="3">
        <v>0.36550148409093008</v>
      </c>
      <c r="L1500" s="3">
        <v>0</v>
      </c>
      <c r="M1500" s="3">
        <v>0</v>
      </c>
      <c r="N1500" s="3">
        <v>0</v>
      </c>
      <c r="O1500" s="3">
        <v>0.14099239870951003</v>
      </c>
    </row>
    <row r="1501" spans="1:15" x14ac:dyDescent="0.25">
      <c r="A1501" s="1">
        <v>46085.458333333336</v>
      </c>
      <c r="B1501" s="2">
        <v>2026</v>
      </c>
      <c r="C1501" s="2">
        <v>3</v>
      </c>
      <c r="D1501" s="2">
        <v>4</v>
      </c>
      <c r="E1501" s="2">
        <v>11</v>
      </c>
      <c r="F1501" s="3">
        <v>0.1368382465735335</v>
      </c>
      <c r="G1501" s="3">
        <v>0</v>
      </c>
      <c r="H1501" s="3">
        <v>0.2851081962620835</v>
      </c>
      <c r="I1501" s="3">
        <v>0</v>
      </c>
      <c r="J1501" s="3">
        <v>0.39031872164603759</v>
      </c>
      <c r="K1501" s="3">
        <v>0.3808711111111111</v>
      </c>
      <c r="L1501" s="3">
        <v>0</v>
      </c>
      <c r="M1501" s="3">
        <v>0</v>
      </c>
      <c r="N1501" s="3">
        <v>0</v>
      </c>
      <c r="O1501" s="3">
        <v>0.13257069728808507</v>
      </c>
    </row>
    <row r="1502" spans="1:15" x14ac:dyDescent="0.25">
      <c r="A1502" s="1">
        <v>46085.5</v>
      </c>
      <c r="B1502" s="2">
        <v>2026</v>
      </c>
      <c r="C1502" s="2">
        <v>3</v>
      </c>
      <c r="D1502" s="2">
        <v>4</v>
      </c>
      <c r="E1502" s="2">
        <v>12</v>
      </c>
      <c r="F1502" s="3">
        <v>0.26280934411760026</v>
      </c>
      <c r="G1502" s="3">
        <v>0</v>
      </c>
      <c r="H1502" s="3">
        <v>0.40114224293888245</v>
      </c>
      <c r="I1502" s="3">
        <v>0</v>
      </c>
      <c r="J1502" s="3">
        <v>0.5258637412627758</v>
      </c>
      <c r="K1502" s="3">
        <v>0.46515871963387323</v>
      </c>
      <c r="L1502" s="3">
        <v>0</v>
      </c>
      <c r="M1502" s="3">
        <v>0</v>
      </c>
      <c r="N1502" s="3">
        <v>0</v>
      </c>
      <c r="O1502" s="3">
        <v>0.18388600532812577</v>
      </c>
    </row>
    <row r="1503" spans="1:15" x14ac:dyDescent="0.25">
      <c r="A1503" s="1">
        <v>46085.541666666664</v>
      </c>
      <c r="B1503" s="2">
        <v>2026</v>
      </c>
      <c r="C1503" s="2">
        <v>3</v>
      </c>
      <c r="D1503" s="2">
        <v>4</v>
      </c>
      <c r="E1503" s="2">
        <v>13</v>
      </c>
      <c r="F1503" s="3">
        <v>0.22709954076102565</v>
      </c>
      <c r="G1503" s="3">
        <v>0</v>
      </c>
      <c r="H1503" s="3">
        <v>0.30932686642219104</v>
      </c>
      <c r="I1503" s="3">
        <v>0</v>
      </c>
      <c r="J1503" s="3">
        <v>0.47540923080823649</v>
      </c>
      <c r="K1503" s="3">
        <v>0.42594962962962968</v>
      </c>
      <c r="L1503" s="3">
        <v>0</v>
      </c>
      <c r="M1503" s="3">
        <v>0</v>
      </c>
      <c r="N1503" s="3">
        <v>0</v>
      </c>
      <c r="O1503" s="3">
        <v>0.15975391862456478</v>
      </c>
    </row>
    <row r="1504" spans="1:15" x14ac:dyDescent="0.25">
      <c r="A1504" s="1">
        <v>46085.583333333336</v>
      </c>
      <c r="B1504" s="2">
        <v>2026</v>
      </c>
      <c r="C1504" s="2">
        <v>3</v>
      </c>
      <c r="D1504" s="2">
        <v>4</v>
      </c>
      <c r="E1504" s="2">
        <v>14</v>
      </c>
      <c r="F1504" s="3">
        <v>0.14804335055650619</v>
      </c>
      <c r="G1504" s="3">
        <v>0</v>
      </c>
      <c r="H1504" s="3">
        <v>0.30743407925511668</v>
      </c>
      <c r="I1504" s="3">
        <v>0</v>
      </c>
      <c r="J1504" s="3">
        <v>0.3355316178324142</v>
      </c>
      <c r="K1504" s="3">
        <v>0.32087125212346013</v>
      </c>
      <c r="L1504" s="3">
        <v>0</v>
      </c>
      <c r="M1504" s="3">
        <v>0</v>
      </c>
      <c r="N1504" s="3">
        <v>0</v>
      </c>
      <c r="O1504" s="3">
        <v>0.12354225552972192</v>
      </c>
    </row>
    <row r="1505" spans="1:15" x14ac:dyDescent="0.25">
      <c r="A1505" s="1">
        <v>46085.625</v>
      </c>
      <c r="B1505" s="2">
        <v>2026</v>
      </c>
      <c r="C1505" s="2">
        <v>3</v>
      </c>
      <c r="D1505" s="2">
        <v>4</v>
      </c>
      <c r="E1505" s="2">
        <v>15</v>
      </c>
      <c r="F1505" s="3">
        <v>3.1685775768463105E-2</v>
      </c>
      <c r="G1505" s="3">
        <v>0</v>
      </c>
      <c r="H1505" s="3">
        <v>3.6914546524273908E-2</v>
      </c>
      <c r="I1505" s="3">
        <v>0</v>
      </c>
      <c r="J1505" s="3">
        <v>5.5775453571933399E-2</v>
      </c>
      <c r="K1505" s="3">
        <v>0.1311401794926231</v>
      </c>
      <c r="L1505" s="3">
        <v>0</v>
      </c>
      <c r="M1505" s="3">
        <v>0</v>
      </c>
      <c r="N1505" s="3"/>
      <c r="O1505" s="3">
        <v>3.1939494419661693E-2</v>
      </c>
    </row>
    <row r="1506" spans="1:15" x14ac:dyDescent="0.25">
      <c r="A1506" s="1">
        <v>46085.666666666664</v>
      </c>
      <c r="B1506" s="2">
        <v>2026</v>
      </c>
      <c r="C1506" s="2">
        <v>3</v>
      </c>
      <c r="D1506" s="2">
        <v>4</v>
      </c>
      <c r="E1506" s="2">
        <v>16</v>
      </c>
      <c r="F1506" s="3">
        <v>0</v>
      </c>
      <c r="G1506" s="3">
        <v>0</v>
      </c>
      <c r="H1506" s="3">
        <v>0</v>
      </c>
      <c r="I1506" s="3"/>
      <c r="J1506" s="3">
        <v>0</v>
      </c>
      <c r="K1506" s="3">
        <v>0</v>
      </c>
      <c r="L1506" s="3">
        <v>0</v>
      </c>
      <c r="M1506" s="3">
        <v>0</v>
      </c>
      <c r="N1506" s="3">
        <v>0</v>
      </c>
      <c r="O1506" s="3">
        <v>0</v>
      </c>
    </row>
    <row r="1507" spans="1:15" x14ac:dyDescent="0.25">
      <c r="A1507" s="1">
        <v>46085.708333333336</v>
      </c>
      <c r="B1507" s="2">
        <v>2026</v>
      </c>
      <c r="C1507" s="2">
        <v>3</v>
      </c>
      <c r="D1507" s="2">
        <v>4</v>
      </c>
      <c r="E1507" s="2">
        <v>17</v>
      </c>
      <c r="F1507" s="3">
        <v>0</v>
      </c>
      <c r="G1507" s="3"/>
      <c r="H1507" s="3">
        <v>0</v>
      </c>
      <c r="I1507" s="3"/>
      <c r="J1507" s="3">
        <v>0</v>
      </c>
      <c r="K1507" s="3">
        <v>0</v>
      </c>
      <c r="L1507" s="3">
        <v>0</v>
      </c>
      <c r="M1507" s="3">
        <v>0</v>
      </c>
      <c r="N1507" s="3">
        <v>0</v>
      </c>
      <c r="O1507" s="3">
        <v>0</v>
      </c>
    </row>
    <row r="1508" spans="1:15" x14ac:dyDescent="0.25">
      <c r="A1508" s="1">
        <v>46085.75</v>
      </c>
      <c r="B1508" s="2">
        <v>2026</v>
      </c>
      <c r="C1508" s="2">
        <v>3</v>
      </c>
      <c r="D1508" s="2">
        <v>4</v>
      </c>
      <c r="E1508" s="2">
        <v>18</v>
      </c>
      <c r="F1508" s="3">
        <v>0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3">
        <v>0</v>
      </c>
      <c r="M1508" s="3">
        <v>0</v>
      </c>
      <c r="N1508" s="3">
        <v>0</v>
      </c>
      <c r="O1508" s="3">
        <v>0</v>
      </c>
    </row>
    <row r="1509" spans="1:15" x14ac:dyDescent="0.25">
      <c r="A1509" s="1">
        <v>46085.791666666664</v>
      </c>
      <c r="B1509" s="2">
        <v>2026</v>
      </c>
      <c r="C1509" s="2">
        <v>3</v>
      </c>
      <c r="D1509" s="2">
        <v>4</v>
      </c>
      <c r="E1509" s="2">
        <v>19</v>
      </c>
      <c r="F1509" s="3">
        <v>0</v>
      </c>
      <c r="G1509" s="3">
        <v>0</v>
      </c>
      <c r="H1509" s="3"/>
      <c r="I1509" s="3">
        <v>0</v>
      </c>
      <c r="J1509" s="3"/>
      <c r="K1509" s="3"/>
      <c r="L1509" s="3"/>
      <c r="M1509" s="3">
        <v>0</v>
      </c>
      <c r="N1509" s="3">
        <v>0</v>
      </c>
      <c r="O1509" s="3">
        <v>0</v>
      </c>
    </row>
    <row r="1510" spans="1:15" x14ac:dyDescent="0.25">
      <c r="A1510" s="1">
        <v>46085.833333333336</v>
      </c>
      <c r="B1510" s="2">
        <v>2026</v>
      </c>
      <c r="C1510" s="2">
        <v>3</v>
      </c>
      <c r="D1510" s="2">
        <v>4</v>
      </c>
      <c r="E1510" s="2">
        <v>20</v>
      </c>
      <c r="F1510" s="3"/>
      <c r="G1510" s="3">
        <v>0</v>
      </c>
      <c r="H1510" s="3"/>
      <c r="I1510" s="3">
        <v>0</v>
      </c>
      <c r="J1510" s="3"/>
      <c r="K1510" s="3"/>
      <c r="L1510" s="3"/>
      <c r="M1510" s="3">
        <v>0</v>
      </c>
      <c r="N1510" s="3">
        <v>0</v>
      </c>
      <c r="O1510" s="3">
        <v>0</v>
      </c>
    </row>
    <row r="1511" spans="1:15" x14ac:dyDescent="0.25">
      <c r="A1511" s="1">
        <v>46085.875</v>
      </c>
      <c r="B1511" s="2">
        <v>2026</v>
      </c>
      <c r="C1511" s="2">
        <v>3</v>
      </c>
      <c r="D1511" s="2">
        <v>4</v>
      </c>
      <c r="E1511" s="2">
        <v>21</v>
      </c>
      <c r="F1511" s="3"/>
      <c r="G1511" s="3">
        <v>0</v>
      </c>
      <c r="H1511" s="3"/>
      <c r="I1511" s="3">
        <v>0</v>
      </c>
      <c r="J1511" s="3"/>
      <c r="K1511" s="3"/>
      <c r="L1511" s="3"/>
      <c r="M1511" s="3">
        <v>0</v>
      </c>
      <c r="N1511" s="3">
        <v>0</v>
      </c>
      <c r="O1511" s="3">
        <v>0</v>
      </c>
    </row>
    <row r="1512" spans="1:15" x14ac:dyDescent="0.25">
      <c r="A1512" s="1">
        <v>46085.916666666664</v>
      </c>
      <c r="B1512" s="2">
        <v>2026</v>
      </c>
      <c r="C1512" s="2">
        <v>3</v>
      </c>
      <c r="D1512" s="2">
        <v>4</v>
      </c>
      <c r="E1512" s="2">
        <v>22</v>
      </c>
      <c r="F1512" s="3"/>
      <c r="G1512" s="3">
        <v>0</v>
      </c>
      <c r="H1512" s="3"/>
      <c r="I1512" s="3">
        <v>0</v>
      </c>
      <c r="J1512" s="3"/>
      <c r="K1512" s="3"/>
      <c r="L1512" s="3"/>
      <c r="M1512" s="3">
        <v>0</v>
      </c>
      <c r="N1512" s="3">
        <v>0</v>
      </c>
      <c r="O1512" s="3">
        <v>0</v>
      </c>
    </row>
    <row r="1513" spans="1:15" x14ac:dyDescent="0.25">
      <c r="A1513" s="1">
        <v>46085.958333333336</v>
      </c>
      <c r="B1513" s="2">
        <v>2026</v>
      </c>
      <c r="C1513" s="2">
        <v>3</v>
      </c>
      <c r="D1513" s="2">
        <v>4</v>
      </c>
      <c r="E1513" s="2">
        <v>23</v>
      </c>
      <c r="F1513" s="3"/>
      <c r="G1513" s="3">
        <v>0</v>
      </c>
      <c r="H1513" s="3"/>
      <c r="I1513" s="3">
        <v>0</v>
      </c>
      <c r="J1513" s="3"/>
      <c r="K1513" s="3"/>
      <c r="L1513" s="3"/>
      <c r="M1513" s="3">
        <v>0</v>
      </c>
      <c r="N1513" s="3">
        <v>0</v>
      </c>
      <c r="O1513" s="3">
        <v>0</v>
      </c>
    </row>
    <row r="1514" spans="1:15" x14ac:dyDescent="0.25">
      <c r="A1514" s="1">
        <v>46086</v>
      </c>
      <c r="B1514" s="2">
        <v>2026</v>
      </c>
      <c r="C1514" s="2">
        <v>3</v>
      </c>
      <c r="D1514" s="2">
        <v>5</v>
      </c>
      <c r="E1514" s="2">
        <v>0</v>
      </c>
      <c r="F1514" s="3"/>
      <c r="G1514" s="3">
        <v>0</v>
      </c>
      <c r="H1514" s="3"/>
      <c r="I1514" s="3">
        <v>0</v>
      </c>
      <c r="J1514" s="3"/>
      <c r="K1514" s="3"/>
      <c r="L1514" s="3"/>
      <c r="M1514" s="3">
        <v>0</v>
      </c>
      <c r="N1514" s="3">
        <v>0</v>
      </c>
      <c r="O1514" s="3">
        <v>0</v>
      </c>
    </row>
    <row r="1515" spans="1:15" x14ac:dyDescent="0.25">
      <c r="A1515" s="1">
        <v>46086.041666666664</v>
      </c>
      <c r="B1515" s="2">
        <v>2026</v>
      </c>
      <c r="C1515" s="2">
        <v>3</v>
      </c>
      <c r="D1515" s="2">
        <v>5</v>
      </c>
      <c r="E1515" s="2">
        <v>1</v>
      </c>
      <c r="F1515" s="3"/>
      <c r="G1515" s="3">
        <v>0</v>
      </c>
      <c r="H1515" s="3"/>
      <c r="I1515" s="3">
        <v>0</v>
      </c>
      <c r="J1515" s="3"/>
      <c r="K1515" s="3"/>
      <c r="L1515" s="3"/>
      <c r="M1515" s="3">
        <v>0</v>
      </c>
      <c r="N1515" s="3">
        <v>0</v>
      </c>
      <c r="O1515" s="3">
        <v>0</v>
      </c>
    </row>
    <row r="1516" spans="1:15" x14ac:dyDescent="0.25">
      <c r="A1516" s="1">
        <v>46086.083333333336</v>
      </c>
      <c r="B1516" s="2">
        <v>2026</v>
      </c>
      <c r="C1516" s="2">
        <v>3</v>
      </c>
      <c r="D1516" s="2">
        <v>5</v>
      </c>
      <c r="E1516" s="2">
        <v>2</v>
      </c>
      <c r="F1516" s="3"/>
      <c r="G1516" s="3">
        <v>0</v>
      </c>
      <c r="H1516" s="3"/>
      <c r="I1516" s="3">
        <v>0</v>
      </c>
      <c r="J1516" s="3"/>
      <c r="K1516" s="3"/>
      <c r="L1516" s="3"/>
      <c r="M1516" s="3">
        <v>0</v>
      </c>
      <c r="N1516" s="3">
        <v>0</v>
      </c>
      <c r="O1516" s="3">
        <v>0</v>
      </c>
    </row>
    <row r="1517" spans="1:15" x14ac:dyDescent="0.25">
      <c r="A1517" s="1">
        <v>46086.125</v>
      </c>
      <c r="B1517" s="2">
        <v>2026</v>
      </c>
      <c r="C1517" s="2">
        <v>3</v>
      </c>
      <c r="D1517" s="2">
        <v>5</v>
      </c>
      <c r="E1517" s="2">
        <v>3</v>
      </c>
      <c r="F1517" s="3"/>
      <c r="G1517" s="3">
        <v>0</v>
      </c>
      <c r="H1517" s="3"/>
      <c r="I1517" s="3">
        <v>0</v>
      </c>
      <c r="J1517" s="3"/>
      <c r="K1517" s="3"/>
      <c r="L1517" s="3"/>
      <c r="M1517" s="3">
        <v>0</v>
      </c>
      <c r="N1517" s="3">
        <v>0</v>
      </c>
      <c r="O1517" s="3">
        <v>0</v>
      </c>
    </row>
    <row r="1518" spans="1:15" x14ac:dyDescent="0.25">
      <c r="A1518" s="1">
        <v>46086.166666666664</v>
      </c>
      <c r="B1518" s="2">
        <v>2026</v>
      </c>
      <c r="C1518" s="2">
        <v>3</v>
      </c>
      <c r="D1518" s="2">
        <v>5</v>
      </c>
      <c r="E1518" s="2">
        <v>4</v>
      </c>
      <c r="F1518" s="3">
        <v>0</v>
      </c>
      <c r="G1518" s="3">
        <v>0</v>
      </c>
      <c r="H1518" s="3"/>
      <c r="I1518" s="3">
        <v>0</v>
      </c>
      <c r="J1518" s="3"/>
      <c r="K1518" s="3"/>
      <c r="L1518" s="3"/>
      <c r="M1518" s="3">
        <v>0</v>
      </c>
      <c r="N1518" s="3">
        <v>0</v>
      </c>
      <c r="O1518" s="3">
        <v>0</v>
      </c>
    </row>
    <row r="1519" spans="1:15" x14ac:dyDescent="0.25">
      <c r="A1519" s="1">
        <v>46086.208333333336</v>
      </c>
      <c r="B1519" s="2">
        <v>2026</v>
      </c>
      <c r="C1519" s="2">
        <v>3</v>
      </c>
      <c r="D1519" s="2">
        <v>5</v>
      </c>
      <c r="E1519" s="2">
        <v>5</v>
      </c>
      <c r="F1519" s="3">
        <v>0</v>
      </c>
      <c r="G1519" s="3">
        <v>0</v>
      </c>
      <c r="H1519" s="3"/>
      <c r="I1519" s="3">
        <v>0</v>
      </c>
      <c r="J1519" s="3"/>
      <c r="K1519" s="3"/>
      <c r="L1519" s="3"/>
      <c r="M1519" s="3">
        <v>0</v>
      </c>
      <c r="N1519" s="3">
        <v>0</v>
      </c>
      <c r="O1519" s="3">
        <v>0</v>
      </c>
    </row>
    <row r="1520" spans="1:15" x14ac:dyDescent="0.25">
      <c r="A1520" s="1">
        <v>46086.25</v>
      </c>
      <c r="B1520" s="2">
        <v>2026</v>
      </c>
      <c r="C1520" s="2">
        <v>3</v>
      </c>
      <c r="D1520" s="2">
        <v>5</v>
      </c>
      <c r="E1520" s="2">
        <v>6</v>
      </c>
      <c r="F1520" s="3">
        <v>0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3">
        <v>0</v>
      </c>
      <c r="M1520" s="3">
        <v>0</v>
      </c>
      <c r="N1520" s="3">
        <v>0</v>
      </c>
      <c r="O1520" s="3">
        <v>0</v>
      </c>
    </row>
    <row r="1521" spans="1:15" x14ac:dyDescent="0.25">
      <c r="A1521" s="1">
        <v>46086.291666666664</v>
      </c>
      <c r="B1521" s="2">
        <v>2026</v>
      </c>
      <c r="C1521" s="2">
        <v>3</v>
      </c>
      <c r="D1521" s="2">
        <v>5</v>
      </c>
      <c r="E1521" s="2">
        <v>7</v>
      </c>
      <c r="F1521" s="3">
        <v>0.14643793297135371</v>
      </c>
      <c r="G1521" s="3">
        <v>9.401097590074095E-4</v>
      </c>
      <c r="H1521" s="3">
        <v>8.5524074122611649E-2</v>
      </c>
      <c r="I1521" s="3">
        <v>0</v>
      </c>
      <c r="J1521" s="3">
        <v>0.21881435500004201</v>
      </c>
      <c r="K1521" s="3">
        <v>0.25393463726589427</v>
      </c>
      <c r="L1521" s="3">
        <v>6.6738178440306051E-2</v>
      </c>
      <c r="M1521" s="3">
        <v>0</v>
      </c>
      <c r="N1521" s="3">
        <v>8.1829522147733105E-2</v>
      </c>
      <c r="O1521" s="3">
        <v>9.4913201078549794E-2</v>
      </c>
    </row>
    <row r="1522" spans="1:15" x14ac:dyDescent="0.25">
      <c r="A1522" s="1">
        <v>46086.333333333336</v>
      </c>
      <c r="B1522" s="2">
        <v>2026</v>
      </c>
      <c r="C1522" s="2">
        <v>3</v>
      </c>
      <c r="D1522" s="2">
        <v>5</v>
      </c>
      <c r="E1522" s="2">
        <v>8</v>
      </c>
      <c r="F1522" s="3">
        <v>0.14719955488218744</v>
      </c>
      <c r="G1522" s="3">
        <v>0</v>
      </c>
      <c r="H1522" s="3">
        <v>2.235028976175147E-2</v>
      </c>
      <c r="I1522" s="3">
        <v>0</v>
      </c>
      <c r="J1522" s="3">
        <v>0.11307720730977655</v>
      </c>
      <c r="K1522" s="3">
        <v>0.38241870532889305</v>
      </c>
      <c r="L1522" s="3">
        <v>0</v>
      </c>
      <c r="M1522" s="3">
        <v>0</v>
      </c>
      <c r="N1522" s="3">
        <v>0</v>
      </c>
      <c r="O1522" s="3">
        <v>7.3893973031400939E-2</v>
      </c>
    </row>
    <row r="1523" spans="1:15" x14ac:dyDescent="0.25">
      <c r="A1523" s="1">
        <v>46086.375</v>
      </c>
      <c r="B1523" s="2">
        <v>2026</v>
      </c>
      <c r="C1523" s="2">
        <v>3</v>
      </c>
      <c r="D1523" s="2">
        <v>5</v>
      </c>
      <c r="E1523" s="2">
        <v>9</v>
      </c>
      <c r="F1523" s="3">
        <v>0.25635426159776625</v>
      </c>
      <c r="G1523" s="3">
        <v>6.7706363887213947E-2</v>
      </c>
      <c r="H1523" s="3">
        <v>0.18310426517944864</v>
      </c>
      <c r="I1523" s="3">
        <v>0</v>
      </c>
      <c r="J1523" s="3">
        <v>0.21312612689496013</v>
      </c>
      <c r="K1523" s="3">
        <v>0.29329185185185186</v>
      </c>
      <c r="L1523" s="3">
        <v>1.9063734471151832E-2</v>
      </c>
      <c r="M1523" s="3">
        <v>0.20379024180204236</v>
      </c>
      <c r="N1523" s="3">
        <v>0.12764538647201559</v>
      </c>
      <c r="O1523" s="3">
        <v>0.15156469246182783</v>
      </c>
    </row>
    <row r="1524" spans="1:15" x14ac:dyDescent="0.25">
      <c r="A1524" s="1">
        <v>46086.416666666664</v>
      </c>
      <c r="B1524" s="2">
        <v>2026</v>
      </c>
      <c r="C1524" s="2">
        <v>3</v>
      </c>
      <c r="D1524" s="2">
        <v>5</v>
      </c>
      <c r="E1524" s="2">
        <v>10</v>
      </c>
      <c r="F1524" s="3">
        <v>0.25042195536361223</v>
      </c>
      <c r="G1524" s="3">
        <v>8.0053911182899604E-2</v>
      </c>
      <c r="H1524" s="3">
        <v>0.31171021925865749</v>
      </c>
      <c r="I1524" s="3">
        <v>0</v>
      </c>
      <c r="J1524" s="3">
        <v>0.22549426389790045</v>
      </c>
      <c r="K1524" s="3">
        <v>0.13655703703703706</v>
      </c>
      <c r="L1524" s="3">
        <v>0.2368752658480103</v>
      </c>
      <c r="M1524" s="3">
        <v>0.45751513801857469</v>
      </c>
      <c r="N1524" s="3">
        <v>0.45586446661133173</v>
      </c>
      <c r="O1524" s="3">
        <v>0.23938802857978039</v>
      </c>
    </row>
    <row r="1525" spans="1:15" x14ac:dyDescent="0.25">
      <c r="A1525" s="1">
        <v>46086.458333333336</v>
      </c>
      <c r="B1525" s="2">
        <v>2026</v>
      </c>
      <c r="C1525" s="2">
        <v>3</v>
      </c>
      <c r="D1525" s="2">
        <v>5</v>
      </c>
      <c r="E1525" s="2">
        <v>11</v>
      </c>
      <c r="F1525" s="3">
        <v>0.1261916435147355</v>
      </c>
      <c r="G1525" s="3">
        <v>0</v>
      </c>
      <c r="H1525" s="3">
        <v>0.20222544452162003</v>
      </c>
      <c r="I1525" s="3">
        <v>0</v>
      </c>
      <c r="J1525" s="3">
        <v>0.11581291950334915</v>
      </c>
      <c r="K1525" s="3">
        <v>6.8908309518014049E-2</v>
      </c>
      <c r="L1525" s="3">
        <v>0.2020498397963949</v>
      </c>
      <c r="M1525" s="3">
        <v>0.51547392538579084</v>
      </c>
      <c r="N1525" s="3">
        <v>0.33410208408432063</v>
      </c>
      <c r="O1525" s="3">
        <v>0.17386268514713613</v>
      </c>
    </row>
    <row r="1526" spans="1:15" x14ac:dyDescent="0.25">
      <c r="A1526" s="1">
        <v>46086.5</v>
      </c>
      <c r="B1526" s="2">
        <v>2026</v>
      </c>
      <c r="C1526" s="2">
        <v>3</v>
      </c>
      <c r="D1526" s="2">
        <v>5</v>
      </c>
      <c r="E1526" s="2">
        <v>12</v>
      </c>
      <c r="F1526" s="3">
        <v>8.7593288663724997E-2</v>
      </c>
      <c r="G1526" s="3">
        <v>0.34454238259213599</v>
      </c>
      <c r="H1526" s="3">
        <v>1.777037301941518E-2</v>
      </c>
      <c r="I1526" s="3">
        <v>0</v>
      </c>
      <c r="J1526" s="3">
        <v>5.5268607314073098E-2</v>
      </c>
      <c r="K1526" s="3">
        <v>0</v>
      </c>
      <c r="L1526" s="3">
        <v>0.15552793898585704</v>
      </c>
      <c r="M1526" s="3">
        <v>0.57865699409457494</v>
      </c>
      <c r="N1526" s="3">
        <v>0.2358668754103328</v>
      </c>
      <c r="O1526" s="3">
        <v>0.16391405112001267</v>
      </c>
    </row>
    <row r="1527" spans="1:15" x14ac:dyDescent="0.25">
      <c r="A1527" s="1">
        <v>46086.541666666664</v>
      </c>
      <c r="B1527" s="2">
        <v>2026</v>
      </c>
      <c r="C1527" s="2">
        <v>3</v>
      </c>
      <c r="D1527" s="2">
        <v>5</v>
      </c>
      <c r="E1527" s="2">
        <v>13</v>
      </c>
      <c r="F1527" s="3">
        <v>8.8661134228544519E-2</v>
      </c>
      <c r="G1527" s="3">
        <v>0.45105705473716795</v>
      </c>
      <c r="H1527" s="3">
        <v>0</v>
      </c>
      <c r="I1527" s="3">
        <v>0</v>
      </c>
      <c r="J1527" s="3">
        <v>1.6336071973207005E-2</v>
      </c>
      <c r="K1527" s="3">
        <v>0</v>
      </c>
      <c r="L1527" s="3">
        <v>0</v>
      </c>
      <c r="M1527" s="3">
        <v>0.62395334507631461</v>
      </c>
      <c r="N1527" s="3">
        <v>0.41821797388451187</v>
      </c>
      <c r="O1527" s="3">
        <v>0.17758061998886066</v>
      </c>
    </row>
    <row r="1528" spans="1:15" x14ac:dyDescent="0.25">
      <c r="A1528" s="1">
        <v>46086.583333333336</v>
      </c>
      <c r="B1528" s="2">
        <v>2026</v>
      </c>
      <c r="C1528" s="2">
        <v>3</v>
      </c>
      <c r="D1528" s="2">
        <v>5</v>
      </c>
      <c r="E1528" s="2">
        <v>14</v>
      </c>
      <c r="F1528" s="3">
        <v>3.9909314563728031E-2</v>
      </c>
      <c r="G1528" s="3">
        <v>0.35086557004866065</v>
      </c>
      <c r="H1528" s="3">
        <v>0</v>
      </c>
      <c r="I1528" s="3">
        <v>0</v>
      </c>
      <c r="J1528" s="3">
        <v>0</v>
      </c>
      <c r="K1528" s="3">
        <v>0</v>
      </c>
      <c r="L1528" s="3">
        <v>0</v>
      </c>
      <c r="M1528" s="3">
        <v>0.28378007355945101</v>
      </c>
      <c r="N1528" s="3">
        <v>0.27594328991611417</v>
      </c>
      <c r="O1528" s="3">
        <v>0.10561091645421709</v>
      </c>
    </row>
    <row r="1529" spans="1:15" x14ac:dyDescent="0.25">
      <c r="A1529" s="1">
        <v>46086.625</v>
      </c>
      <c r="B1529" s="2">
        <v>2026</v>
      </c>
      <c r="C1529" s="2">
        <v>3</v>
      </c>
      <c r="D1529" s="2">
        <v>5</v>
      </c>
      <c r="E1529" s="2">
        <v>15</v>
      </c>
      <c r="F1529" s="3">
        <v>1.6764721904450618E-2</v>
      </c>
      <c r="G1529" s="3">
        <v>0</v>
      </c>
      <c r="H1529" s="3">
        <v>1.8623091169196995E-2</v>
      </c>
      <c r="I1529" s="3">
        <v>0</v>
      </c>
      <c r="J1529" s="3">
        <v>0</v>
      </c>
      <c r="K1529" s="3">
        <v>0</v>
      </c>
      <c r="L1529" s="3">
        <v>1.7521512816706521E-2</v>
      </c>
      <c r="M1529" s="3">
        <v>0</v>
      </c>
      <c r="N1529" s="3">
        <v>0</v>
      </c>
      <c r="O1529" s="3">
        <v>5.8788139878171259E-3</v>
      </c>
    </row>
    <row r="1530" spans="1:15" x14ac:dyDescent="0.25">
      <c r="A1530" s="1">
        <v>46086.666666666664</v>
      </c>
      <c r="B1530" s="2">
        <v>2026</v>
      </c>
      <c r="C1530" s="2">
        <v>3</v>
      </c>
      <c r="D1530" s="2">
        <v>5</v>
      </c>
      <c r="E1530" s="2">
        <v>16</v>
      </c>
      <c r="F1530" s="3">
        <v>0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3">
        <v>0</v>
      </c>
      <c r="M1530" s="3">
        <v>0</v>
      </c>
      <c r="N1530" s="3">
        <v>0</v>
      </c>
      <c r="O1530" s="3">
        <v>0</v>
      </c>
    </row>
    <row r="1531" spans="1:15" x14ac:dyDescent="0.25">
      <c r="A1531" s="1">
        <v>46086.708333333336</v>
      </c>
      <c r="B1531" s="2">
        <v>2026</v>
      </c>
      <c r="C1531" s="2">
        <v>3</v>
      </c>
      <c r="D1531" s="2">
        <v>5</v>
      </c>
      <c r="E1531" s="2">
        <v>17</v>
      </c>
      <c r="F1531" s="3">
        <v>0</v>
      </c>
      <c r="G1531" s="3">
        <v>0</v>
      </c>
      <c r="H1531" s="3">
        <v>0</v>
      </c>
      <c r="I1531" s="3">
        <v>0</v>
      </c>
      <c r="J1531" s="3">
        <v>0</v>
      </c>
      <c r="K1531" s="3">
        <v>0</v>
      </c>
      <c r="L1531" s="3">
        <v>0</v>
      </c>
      <c r="M1531" s="3">
        <v>0</v>
      </c>
      <c r="N1531" s="3">
        <v>0</v>
      </c>
      <c r="O1531" s="3">
        <v>0</v>
      </c>
    </row>
    <row r="1532" spans="1:15" x14ac:dyDescent="0.25">
      <c r="A1532" s="1">
        <v>46086.75</v>
      </c>
      <c r="B1532" s="2">
        <v>2026</v>
      </c>
      <c r="C1532" s="2">
        <v>3</v>
      </c>
      <c r="D1532" s="2">
        <v>5</v>
      </c>
      <c r="E1532" s="2">
        <v>18</v>
      </c>
      <c r="F1532" s="3">
        <v>0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3">
        <v>0</v>
      </c>
      <c r="M1532" s="3">
        <v>0</v>
      </c>
      <c r="N1532" s="3">
        <v>0</v>
      </c>
      <c r="O1532" s="3">
        <v>0</v>
      </c>
    </row>
    <row r="1533" spans="1:15" x14ac:dyDescent="0.25">
      <c r="A1533" s="1">
        <v>46086.791666666664</v>
      </c>
      <c r="B1533" s="2">
        <v>2026</v>
      </c>
      <c r="C1533" s="2">
        <v>3</v>
      </c>
      <c r="D1533" s="2">
        <v>5</v>
      </c>
      <c r="E1533" s="2">
        <v>19</v>
      </c>
      <c r="F1533" s="3">
        <v>0</v>
      </c>
      <c r="G1533" s="3">
        <v>0</v>
      </c>
      <c r="H1533" s="3"/>
      <c r="I1533" s="3">
        <v>0</v>
      </c>
      <c r="J1533" s="3"/>
      <c r="K1533" s="3"/>
      <c r="L1533" s="3"/>
      <c r="M1533" s="3">
        <v>0</v>
      </c>
      <c r="N1533" s="3">
        <v>0</v>
      </c>
      <c r="O1533" s="3">
        <v>0</v>
      </c>
    </row>
    <row r="1534" spans="1:15" x14ac:dyDescent="0.25">
      <c r="A1534" s="1">
        <v>46086.833333333336</v>
      </c>
      <c r="B1534" s="2">
        <v>2026</v>
      </c>
      <c r="C1534" s="2">
        <v>3</v>
      </c>
      <c r="D1534" s="2">
        <v>5</v>
      </c>
      <c r="E1534" s="2">
        <v>20</v>
      </c>
      <c r="F1534" s="3"/>
      <c r="G1534" s="3">
        <v>0</v>
      </c>
      <c r="H1534" s="3"/>
      <c r="I1534" s="3">
        <v>0</v>
      </c>
      <c r="J1534" s="3"/>
      <c r="K1534" s="3"/>
      <c r="L1534" s="3"/>
      <c r="M1534" s="3">
        <v>0</v>
      </c>
      <c r="N1534" s="3">
        <v>0</v>
      </c>
      <c r="O1534" s="3">
        <v>0</v>
      </c>
    </row>
    <row r="1535" spans="1:15" x14ac:dyDescent="0.25">
      <c r="A1535" s="1">
        <v>46086.875</v>
      </c>
      <c r="B1535" s="2">
        <v>2026</v>
      </c>
      <c r="C1535" s="2">
        <v>3</v>
      </c>
      <c r="D1535" s="2">
        <v>5</v>
      </c>
      <c r="E1535" s="2">
        <v>21</v>
      </c>
      <c r="F1535" s="3"/>
      <c r="G1535" s="3">
        <v>0</v>
      </c>
      <c r="H1535" s="3"/>
      <c r="I1535" s="3">
        <v>0</v>
      </c>
      <c r="J1535" s="3"/>
      <c r="K1535" s="3"/>
      <c r="L1535" s="3"/>
      <c r="M1535" s="3">
        <v>0</v>
      </c>
      <c r="N1535" s="3">
        <v>0</v>
      </c>
      <c r="O1535" s="3">
        <v>0</v>
      </c>
    </row>
    <row r="1536" spans="1:15" x14ac:dyDescent="0.25">
      <c r="A1536" s="1">
        <v>46086.916666666664</v>
      </c>
      <c r="B1536" s="2">
        <v>2026</v>
      </c>
      <c r="C1536" s="2">
        <v>3</v>
      </c>
      <c r="D1536" s="2">
        <v>5</v>
      </c>
      <c r="E1536" s="2">
        <v>22</v>
      </c>
      <c r="F1536" s="3"/>
      <c r="G1536" s="3">
        <v>0</v>
      </c>
      <c r="H1536" s="3"/>
      <c r="I1536" s="3">
        <v>0</v>
      </c>
      <c r="J1536" s="3"/>
      <c r="K1536" s="3"/>
      <c r="L1536" s="3"/>
      <c r="M1536" s="3">
        <v>0</v>
      </c>
      <c r="N1536" s="3">
        <v>0</v>
      </c>
      <c r="O1536" s="3">
        <v>0</v>
      </c>
    </row>
    <row r="1537" spans="1:15" x14ac:dyDescent="0.25">
      <c r="A1537" s="1">
        <v>46086.958333333336</v>
      </c>
      <c r="B1537" s="2">
        <v>2026</v>
      </c>
      <c r="C1537" s="2">
        <v>3</v>
      </c>
      <c r="D1537" s="2">
        <v>5</v>
      </c>
      <c r="E1537" s="2">
        <v>23</v>
      </c>
      <c r="F1537" s="3"/>
      <c r="G1537" s="3">
        <v>0</v>
      </c>
      <c r="H1537" s="3"/>
      <c r="I1537" s="3">
        <v>0</v>
      </c>
      <c r="J1537" s="3"/>
      <c r="K1537" s="3"/>
      <c r="L1537" s="3"/>
      <c r="M1537" s="3">
        <v>0</v>
      </c>
      <c r="N1537" s="3">
        <v>0</v>
      </c>
      <c r="O1537" s="3">
        <v>0</v>
      </c>
    </row>
    <row r="1538" spans="1:15" x14ac:dyDescent="0.25">
      <c r="A1538" s="1">
        <v>46087</v>
      </c>
      <c r="B1538" s="2">
        <v>2026</v>
      </c>
      <c r="C1538" s="2">
        <v>3</v>
      </c>
      <c r="D1538" s="2">
        <v>6</v>
      </c>
      <c r="E1538" s="2">
        <v>0</v>
      </c>
      <c r="F1538" s="3"/>
      <c r="G1538" s="3">
        <v>0</v>
      </c>
      <c r="H1538" s="3"/>
      <c r="I1538" s="3">
        <v>0</v>
      </c>
      <c r="J1538" s="3"/>
      <c r="K1538" s="3"/>
      <c r="L1538" s="3"/>
      <c r="M1538" s="3">
        <v>0</v>
      </c>
      <c r="N1538" s="3">
        <v>0</v>
      </c>
      <c r="O1538" s="3">
        <v>0</v>
      </c>
    </row>
    <row r="1539" spans="1:15" x14ac:dyDescent="0.25">
      <c r="A1539" s="1">
        <v>46087.041666666664</v>
      </c>
      <c r="B1539" s="2">
        <v>2026</v>
      </c>
      <c r="C1539" s="2">
        <v>3</v>
      </c>
      <c r="D1539" s="2">
        <v>6</v>
      </c>
      <c r="E1539" s="2">
        <v>1</v>
      </c>
      <c r="F1539" s="3"/>
      <c r="G1539" s="3">
        <v>0</v>
      </c>
      <c r="H1539" s="3"/>
      <c r="I1539" s="3">
        <v>0</v>
      </c>
      <c r="J1539" s="3"/>
      <c r="K1539" s="3"/>
      <c r="L1539" s="3"/>
      <c r="M1539" s="3">
        <v>0</v>
      </c>
      <c r="N1539" s="3">
        <v>0</v>
      </c>
      <c r="O1539" s="3">
        <v>0</v>
      </c>
    </row>
    <row r="1540" spans="1:15" x14ac:dyDescent="0.25">
      <c r="A1540" s="1">
        <v>46087.083333333336</v>
      </c>
      <c r="B1540" s="2">
        <v>2026</v>
      </c>
      <c r="C1540" s="2">
        <v>3</v>
      </c>
      <c r="D1540" s="2">
        <v>6</v>
      </c>
      <c r="E1540" s="2">
        <v>2</v>
      </c>
      <c r="F1540" s="3"/>
      <c r="G1540" s="3">
        <v>0</v>
      </c>
      <c r="H1540" s="3"/>
      <c r="I1540" s="3">
        <v>0</v>
      </c>
      <c r="J1540" s="3"/>
      <c r="K1540" s="3"/>
      <c r="L1540" s="3"/>
      <c r="M1540" s="3">
        <v>0</v>
      </c>
      <c r="N1540" s="3">
        <v>0</v>
      </c>
      <c r="O1540" s="3">
        <v>0</v>
      </c>
    </row>
    <row r="1541" spans="1:15" x14ac:dyDescent="0.25">
      <c r="A1541" s="1">
        <v>46087.125</v>
      </c>
      <c r="B1541" s="2">
        <v>2026</v>
      </c>
      <c r="C1541" s="2">
        <v>3</v>
      </c>
      <c r="D1541" s="2">
        <v>6</v>
      </c>
      <c r="E1541" s="2">
        <v>3</v>
      </c>
      <c r="F1541" s="3"/>
      <c r="G1541" s="3">
        <v>0</v>
      </c>
      <c r="H1541" s="3"/>
      <c r="I1541" s="3">
        <v>0</v>
      </c>
      <c r="J1541" s="3"/>
      <c r="K1541" s="3"/>
      <c r="L1541" s="3"/>
      <c r="M1541" s="3">
        <v>0</v>
      </c>
      <c r="N1541" s="3">
        <v>0</v>
      </c>
      <c r="O1541" s="3">
        <v>0</v>
      </c>
    </row>
    <row r="1542" spans="1:15" x14ac:dyDescent="0.25">
      <c r="A1542" s="1">
        <v>46087.166666666664</v>
      </c>
      <c r="B1542" s="2">
        <v>2026</v>
      </c>
      <c r="C1542" s="2">
        <v>3</v>
      </c>
      <c r="D1542" s="2">
        <v>6</v>
      </c>
      <c r="E1542" s="2">
        <v>4</v>
      </c>
      <c r="F1542" s="3">
        <v>0</v>
      </c>
      <c r="G1542" s="3">
        <v>0</v>
      </c>
      <c r="H1542" s="3"/>
      <c r="I1542" s="3">
        <v>0</v>
      </c>
      <c r="J1542" s="3"/>
      <c r="K1542" s="3"/>
      <c r="L1542" s="3"/>
      <c r="M1542" s="3">
        <v>0</v>
      </c>
      <c r="N1542" s="3">
        <v>0</v>
      </c>
      <c r="O1542" s="3">
        <v>0</v>
      </c>
    </row>
    <row r="1543" spans="1:15" x14ac:dyDescent="0.25">
      <c r="A1543" s="1">
        <v>46087.208333333336</v>
      </c>
      <c r="B1543" s="2">
        <v>2026</v>
      </c>
      <c r="C1543" s="2">
        <v>3</v>
      </c>
      <c r="D1543" s="2">
        <v>6</v>
      </c>
      <c r="E1543" s="2">
        <v>5</v>
      </c>
      <c r="F1543" s="3">
        <v>0</v>
      </c>
      <c r="G1543" s="3">
        <v>0</v>
      </c>
      <c r="H1543" s="3"/>
      <c r="I1543" s="3">
        <v>0</v>
      </c>
      <c r="J1543" s="3"/>
      <c r="K1543" s="3"/>
      <c r="L1543" s="3"/>
      <c r="M1543" s="3">
        <v>0</v>
      </c>
      <c r="N1543" s="3">
        <v>0</v>
      </c>
      <c r="O1543" s="3">
        <v>0</v>
      </c>
    </row>
    <row r="1544" spans="1:15" x14ac:dyDescent="0.25">
      <c r="A1544" s="1">
        <v>46087.25</v>
      </c>
      <c r="B1544" s="2">
        <v>2026</v>
      </c>
      <c r="C1544" s="2">
        <v>3</v>
      </c>
      <c r="D1544" s="2">
        <v>6</v>
      </c>
      <c r="E1544" s="2">
        <v>6</v>
      </c>
      <c r="F1544" s="3">
        <v>0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3">
        <v>0</v>
      </c>
      <c r="M1544" s="3">
        <v>0</v>
      </c>
      <c r="N1544" s="3">
        <v>0</v>
      </c>
      <c r="O1544" s="3">
        <v>0</v>
      </c>
    </row>
    <row r="1545" spans="1:15" x14ac:dyDescent="0.25">
      <c r="A1545" s="1">
        <v>46087.291666666664</v>
      </c>
      <c r="B1545" s="2">
        <v>2026</v>
      </c>
      <c r="C1545" s="2">
        <v>3</v>
      </c>
      <c r="D1545" s="2">
        <v>6</v>
      </c>
      <c r="E1545" s="2">
        <v>7</v>
      </c>
      <c r="F1545" s="3">
        <v>0.18536782613545524</v>
      </c>
      <c r="G1545" s="3">
        <v>1.0388169141217899E-2</v>
      </c>
      <c r="H1545" s="3">
        <v>0</v>
      </c>
      <c r="I1545" s="3">
        <v>3.6637584432154167E-2</v>
      </c>
      <c r="J1545" s="3">
        <v>0</v>
      </c>
      <c r="K1545" s="3">
        <v>0</v>
      </c>
      <c r="L1545" s="3">
        <v>0</v>
      </c>
      <c r="M1545" s="3">
        <v>2.5150757179265244E-2</v>
      </c>
      <c r="N1545" s="3">
        <v>0.11288636750011015</v>
      </c>
      <c r="O1545" s="3">
        <v>4.1158967154244747E-2</v>
      </c>
    </row>
    <row r="1546" spans="1:15" x14ac:dyDescent="0.25">
      <c r="A1546" s="1">
        <v>46087.333333333336</v>
      </c>
      <c r="B1546" s="2">
        <v>2026</v>
      </c>
      <c r="C1546" s="2">
        <v>3</v>
      </c>
      <c r="D1546" s="2">
        <v>6</v>
      </c>
      <c r="E1546" s="2">
        <v>8</v>
      </c>
      <c r="F1546" s="3">
        <v>0.20166280710656695</v>
      </c>
      <c r="G1546" s="3">
        <v>3.9636022575814951E-2</v>
      </c>
      <c r="H1546" s="3">
        <v>0</v>
      </c>
      <c r="I1546" s="3">
        <v>0</v>
      </c>
      <c r="J1546" s="3">
        <v>0</v>
      </c>
      <c r="K1546" s="3">
        <v>0</v>
      </c>
      <c r="L1546" s="3">
        <v>0</v>
      </c>
      <c r="M1546" s="3">
        <v>0.12682438467361129</v>
      </c>
      <c r="N1546" s="3">
        <v>0.16442405759995385</v>
      </c>
      <c r="O1546" s="3">
        <v>5.9171919106216345E-2</v>
      </c>
    </row>
    <row r="1547" spans="1:15" x14ac:dyDescent="0.25">
      <c r="A1547" s="1">
        <v>46087.375</v>
      </c>
      <c r="B1547" s="2">
        <v>2026</v>
      </c>
      <c r="C1547" s="2">
        <v>3</v>
      </c>
      <c r="D1547" s="2">
        <v>6</v>
      </c>
      <c r="E1547" s="2">
        <v>9</v>
      </c>
      <c r="F1547" s="3">
        <v>0.18917110444681434</v>
      </c>
      <c r="G1547" s="3">
        <v>0</v>
      </c>
      <c r="H1547" s="3">
        <v>2.1363175519985244E-2</v>
      </c>
      <c r="I1547" s="3">
        <v>0</v>
      </c>
      <c r="J1547" s="3">
        <v>0</v>
      </c>
      <c r="K1547" s="3">
        <v>0</v>
      </c>
      <c r="L1547" s="3">
        <v>0</v>
      </c>
      <c r="M1547" s="3">
        <v>8.2843987971454702E-2</v>
      </c>
      <c r="N1547" s="3">
        <v>0.13965495216400559</v>
      </c>
      <c r="O1547" s="3">
        <v>4.8114802233584428E-2</v>
      </c>
    </row>
    <row r="1548" spans="1:15" x14ac:dyDescent="0.25">
      <c r="A1548" s="1">
        <v>46087.416666666664</v>
      </c>
      <c r="B1548" s="2">
        <v>2026</v>
      </c>
      <c r="C1548" s="2">
        <v>3</v>
      </c>
      <c r="D1548" s="2">
        <v>6</v>
      </c>
      <c r="E1548" s="2">
        <v>10</v>
      </c>
      <c r="F1548" s="3">
        <v>0.10807377563092554</v>
      </c>
      <c r="G1548" s="3">
        <v>0</v>
      </c>
      <c r="H1548" s="3">
        <v>0.14284572782262014</v>
      </c>
      <c r="I1548" s="3">
        <v>0</v>
      </c>
      <c r="J1548" s="3">
        <v>0</v>
      </c>
      <c r="K1548" s="3">
        <v>0</v>
      </c>
      <c r="L1548" s="3">
        <v>0</v>
      </c>
      <c r="M1548" s="3">
        <v>0</v>
      </c>
      <c r="N1548" s="3">
        <v>0</v>
      </c>
      <c r="O1548" s="3">
        <v>2.7879944828171743E-2</v>
      </c>
    </row>
    <row r="1549" spans="1:15" x14ac:dyDescent="0.25">
      <c r="A1549" s="1">
        <v>46087.458333333336</v>
      </c>
      <c r="B1549" s="2">
        <v>2026</v>
      </c>
      <c r="C1549" s="2">
        <v>3</v>
      </c>
      <c r="D1549" s="2">
        <v>6</v>
      </c>
      <c r="E1549" s="2">
        <v>11</v>
      </c>
      <c r="F1549" s="3">
        <v>0.22060998833005749</v>
      </c>
      <c r="G1549" s="3">
        <v>0</v>
      </c>
      <c r="H1549" s="3">
        <v>0.16735544131975946</v>
      </c>
      <c r="I1549" s="3">
        <v>0</v>
      </c>
      <c r="J1549" s="3">
        <v>0</v>
      </c>
      <c r="K1549" s="3">
        <v>0.15383689437255496</v>
      </c>
      <c r="L1549" s="3">
        <v>0</v>
      </c>
      <c r="M1549" s="3">
        <v>0</v>
      </c>
      <c r="N1549" s="3">
        <v>0.27096984232953369</v>
      </c>
      <c r="O1549" s="3">
        <v>9.0308018483545069E-2</v>
      </c>
    </row>
    <row r="1550" spans="1:15" x14ac:dyDescent="0.25">
      <c r="A1550" s="1">
        <v>46087.5</v>
      </c>
      <c r="B1550" s="2">
        <v>2026</v>
      </c>
      <c r="C1550" s="2">
        <v>3</v>
      </c>
      <c r="D1550" s="2">
        <v>6</v>
      </c>
      <c r="E1550" s="2">
        <v>12</v>
      </c>
      <c r="F1550" s="3">
        <v>6.2227588247955198E-2</v>
      </c>
      <c r="G1550" s="3">
        <v>0</v>
      </c>
      <c r="H1550" s="3">
        <v>0.36066805339627517</v>
      </c>
      <c r="I1550" s="3">
        <v>1.9369007188373845E-2</v>
      </c>
      <c r="J1550" s="3">
        <v>0.23305105183096506</v>
      </c>
      <c r="K1550" s="3">
        <v>0.33004514885537206</v>
      </c>
      <c r="L1550" s="3">
        <v>0</v>
      </c>
      <c r="M1550" s="3">
        <v>0</v>
      </c>
      <c r="N1550" s="3">
        <v>0.1699164518048393</v>
      </c>
      <c r="O1550" s="3">
        <v>0.13058636681375341</v>
      </c>
    </row>
    <row r="1551" spans="1:15" x14ac:dyDescent="0.25">
      <c r="A1551" s="1">
        <v>46087.541666666664</v>
      </c>
      <c r="B1551" s="2">
        <v>2026</v>
      </c>
      <c r="C1551" s="2">
        <v>3</v>
      </c>
      <c r="D1551" s="2">
        <v>6</v>
      </c>
      <c r="E1551" s="2">
        <v>13</v>
      </c>
      <c r="F1551" s="3">
        <v>0.21080067114676651</v>
      </c>
      <c r="G1551" s="3">
        <v>0</v>
      </c>
      <c r="H1551" s="3">
        <v>0.12397893970559611</v>
      </c>
      <c r="I1551" s="3">
        <v>0</v>
      </c>
      <c r="J1551" s="3">
        <v>0.38158713787460186</v>
      </c>
      <c r="K1551" s="3">
        <v>0.25916211478923556</v>
      </c>
      <c r="L1551" s="3">
        <v>0</v>
      </c>
      <c r="M1551" s="3">
        <v>0</v>
      </c>
      <c r="N1551" s="3">
        <v>0</v>
      </c>
      <c r="O1551" s="3">
        <v>0.10839209594624445</v>
      </c>
    </row>
    <row r="1552" spans="1:15" x14ac:dyDescent="0.25">
      <c r="A1552" s="1">
        <v>46087.583333333336</v>
      </c>
      <c r="B1552" s="2">
        <v>2026</v>
      </c>
      <c r="C1552" s="2">
        <v>3</v>
      </c>
      <c r="D1552" s="2">
        <v>6</v>
      </c>
      <c r="E1552" s="2">
        <v>14</v>
      </c>
      <c r="F1552" s="3">
        <v>0.18733407994542634</v>
      </c>
      <c r="G1552" s="3">
        <v>0</v>
      </c>
      <c r="H1552" s="3">
        <v>0</v>
      </c>
      <c r="I1552" s="3">
        <v>0</v>
      </c>
      <c r="J1552" s="3">
        <v>0.18435198058543664</v>
      </c>
      <c r="K1552" s="3">
        <v>0.2226625509014781</v>
      </c>
      <c r="L1552" s="3">
        <v>0</v>
      </c>
      <c r="M1552" s="3">
        <v>0</v>
      </c>
      <c r="N1552" s="3">
        <v>0</v>
      </c>
      <c r="O1552" s="3">
        <v>6.6038734603593455E-2</v>
      </c>
    </row>
    <row r="1553" spans="1:15" x14ac:dyDescent="0.25">
      <c r="A1553" s="1">
        <v>46087.625</v>
      </c>
      <c r="B1553" s="2">
        <v>2026</v>
      </c>
      <c r="C1553" s="2">
        <v>3</v>
      </c>
      <c r="D1553" s="2">
        <v>6</v>
      </c>
      <c r="E1553" s="2">
        <v>15</v>
      </c>
      <c r="F1553" s="3">
        <v>0</v>
      </c>
      <c r="G1553" s="3">
        <v>0</v>
      </c>
      <c r="H1553" s="3">
        <v>0</v>
      </c>
      <c r="I1553" s="3">
        <v>0</v>
      </c>
      <c r="J1553" s="3">
        <v>0</v>
      </c>
      <c r="K1553" s="3">
        <v>0.13172317014965459</v>
      </c>
      <c r="L1553" s="3">
        <v>0</v>
      </c>
      <c r="M1553" s="3">
        <v>0</v>
      </c>
      <c r="N1553" s="3">
        <v>0</v>
      </c>
      <c r="O1553" s="3">
        <v>1.4635907794406065E-2</v>
      </c>
    </row>
    <row r="1554" spans="1:15" x14ac:dyDescent="0.25">
      <c r="A1554" s="1">
        <v>46087.666666666664</v>
      </c>
      <c r="B1554" s="2">
        <v>2026</v>
      </c>
      <c r="C1554" s="2">
        <v>3</v>
      </c>
      <c r="D1554" s="2">
        <v>6</v>
      </c>
      <c r="E1554" s="2">
        <v>16</v>
      </c>
      <c r="F1554" s="3">
        <v>0</v>
      </c>
      <c r="G1554" s="3">
        <v>0</v>
      </c>
      <c r="H1554" s="3">
        <v>0</v>
      </c>
      <c r="I1554" s="3">
        <v>0</v>
      </c>
      <c r="J1554" s="3">
        <v>0</v>
      </c>
      <c r="K1554" s="3">
        <v>1.7546920565290013E-2</v>
      </c>
      <c r="L1554" s="3">
        <v>0</v>
      </c>
      <c r="M1554" s="3">
        <v>0</v>
      </c>
      <c r="N1554" s="3">
        <v>0</v>
      </c>
      <c r="O1554" s="3">
        <v>1.9496578405877793E-3</v>
      </c>
    </row>
    <row r="1555" spans="1:15" x14ac:dyDescent="0.25">
      <c r="A1555" s="1">
        <v>46087.708333333336</v>
      </c>
      <c r="B1555" s="2">
        <v>2026</v>
      </c>
      <c r="C1555" s="2">
        <v>3</v>
      </c>
      <c r="D1555" s="2">
        <v>6</v>
      </c>
      <c r="E1555" s="2">
        <v>17</v>
      </c>
      <c r="F1555" s="3">
        <v>0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3">
        <v>0</v>
      </c>
      <c r="M1555" s="3">
        <v>0</v>
      </c>
      <c r="N1555" s="3">
        <v>0</v>
      </c>
      <c r="O1555" s="3">
        <v>0</v>
      </c>
    </row>
    <row r="1556" spans="1:15" x14ac:dyDescent="0.25">
      <c r="A1556" s="1">
        <v>46087.75</v>
      </c>
      <c r="B1556" s="2">
        <v>2026</v>
      </c>
      <c r="C1556" s="2">
        <v>3</v>
      </c>
      <c r="D1556" s="2">
        <v>6</v>
      </c>
      <c r="E1556" s="2">
        <v>18</v>
      </c>
      <c r="F1556" s="3">
        <v>0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3">
        <v>0</v>
      </c>
      <c r="M1556" s="3">
        <v>0</v>
      </c>
      <c r="N1556" s="3">
        <v>0</v>
      </c>
      <c r="O1556" s="3">
        <v>0</v>
      </c>
    </row>
    <row r="1557" spans="1:15" x14ac:dyDescent="0.25">
      <c r="A1557" s="1">
        <v>46087.791666666664</v>
      </c>
      <c r="B1557" s="2">
        <v>2026</v>
      </c>
      <c r="C1557" s="2">
        <v>3</v>
      </c>
      <c r="D1557" s="2">
        <v>6</v>
      </c>
      <c r="E1557" s="2">
        <v>19</v>
      </c>
      <c r="F1557" s="3">
        <v>0</v>
      </c>
      <c r="G1557" s="3">
        <v>0</v>
      </c>
      <c r="H1557" s="3"/>
      <c r="I1557" s="3">
        <v>0</v>
      </c>
      <c r="J1557" s="3"/>
      <c r="K1557" s="3"/>
      <c r="L1557" s="3"/>
      <c r="M1557" s="3">
        <v>0</v>
      </c>
      <c r="N1557" s="3">
        <v>0</v>
      </c>
      <c r="O1557" s="3">
        <v>0</v>
      </c>
    </row>
    <row r="1558" spans="1:15" x14ac:dyDescent="0.25">
      <c r="A1558" s="1">
        <v>46087.833333333336</v>
      </c>
      <c r="B1558" s="2">
        <v>2026</v>
      </c>
      <c r="C1558" s="2">
        <v>3</v>
      </c>
      <c r="D1558" s="2">
        <v>6</v>
      </c>
      <c r="E1558" s="2">
        <v>20</v>
      </c>
      <c r="F1558" s="3"/>
      <c r="G1558" s="3">
        <v>0</v>
      </c>
      <c r="H1558" s="3"/>
      <c r="I1558" s="3">
        <v>0</v>
      </c>
      <c r="J1558" s="3"/>
      <c r="K1558" s="3"/>
      <c r="L1558" s="3"/>
      <c r="M1558" s="3">
        <v>0</v>
      </c>
      <c r="N1558" s="3">
        <v>0</v>
      </c>
      <c r="O1558" s="3">
        <v>0</v>
      </c>
    </row>
    <row r="1559" spans="1:15" x14ac:dyDescent="0.25">
      <c r="A1559" s="1">
        <v>46087.875</v>
      </c>
      <c r="B1559" s="2">
        <v>2026</v>
      </c>
      <c r="C1559" s="2">
        <v>3</v>
      </c>
      <c r="D1559" s="2">
        <v>6</v>
      </c>
      <c r="E1559" s="2">
        <v>21</v>
      </c>
      <c r="F1559" s="3"/>
      <c r="G1559" s="3">
        <v>0</v>
      </c>
      <c r="H1559" s="3"/>
      <c r="I1559" s="3">
        <v>0</v>
      </c>
      <c r="J1559" s="3"/>
      <c r="K1559" s="3"/>
      <c r="L1559" s="3"/>
      <c r="M1559" s="3">
        <v>0</v>
      </c>
      <c r="N1559" s="3">
        <v>0</v>
      </c>
      <c r="O1559" s="3">
        <v>0</v>
      </c>
    </row>
    <row r="1560" spans="1:15" x14ac:dyDescent="0.25">
      <c r="A1560" s="1">
        <v>46087.916666666664</v>
      </c>
      <c r="B1560" s="2">
        <v>2026</v>
      </c>
      <c r="C1560" s="2">
        <v>3</v>
      </c>
      <c r="D1560" s="2">
        <v>6</v>
      </c>
      <c r="E1560" s="2">
        <v>22</v>
      </c>
      <c r="F1560" s="3"/>
      <c r="G1560" s="3">
        <v>0</v>
      </c>
      <c r="H1560" s="3"/>
      <c r="I1560" s="3">
        <v>0</v>
      </c>
      <c r="J1560" s="3"/>
      <c r="K1560" s="3"/>
      <c r="L1560" s="3"/>
      <c r="M1560" s="3">
        <v>0</v>
      </c>
      <c r="N1560" s="3">
        <v>0</v>
      </c>
      <c r="O1560" s="3">
        <v>0</v>
      </c>
    </row>
    <row r="1561" spans="1:15" x14ac:dyDescent="0.25">
      <c r="A1561" s="1">
        <v>46087.958333333336</v>
      </c>
      <c r="B1561" s="2">
        <v>2026</v>
      </c>
      <c r="C1561" s="2">
        <v>3</v>
      </c>
      <c r="D1561" s="2">
        <v>6</v>
      </c>
      <c r="E1561" s="2">
        <v>23</v>
      </c>
      <c r="F1561" s="3"/>
      <c r="G1561" s="3">
        <v>0</v>
      </c>
      <c r="H1561" s="3"/>
      <c r="I1561" s="3">
        <v>0</v>
      </c>
      <c r="J1561" s="3"/>
      <c r="K1561" s="3"/>
      <c r="L1561" s="3"/>
      <c r="M1561" s="3">
        <v>0</v>
      </c>
      <c r="N1561" s="3">
        <v>0</v>
      </c>
      <c r="O1561" s="3">
        <v>0</v>
      </c>
    </row>
    <row r="1562" spans="1:15" x14ac:dyDescent="0.25">
      <c r="A1562" s="1">
        <v>46088</v>
      </c>
      <c r="B1562" s="2">
        <v>2026</v>
      </c>
      <c r="C1562" s="2">
        <v>3</v>
      </c>
      <c r="D1562" s="2">
        <v>7</v>
      </c>
      <c r="E1562" s="2">
        <v>0</v>
      </c>
      <c r="F1562" s="3"/>
      <c r="G1562" s="3">
        <v>0</v>
      </c>
      <c r="H1562" s="3"/>
      <c r="I1562" s="3">
        <v>0</v>
      </c>
      <c r="J1562" s="3"/>
      <c r="K1562" s="3"/>
      <c r="L1562" s="3"/>
      <c r="M1562" s="3">
        <v>0</v>
      </c>
      <c r="N1562" s="3">
        <v>0</v>
      </c>
      <c r="O1562" s="3">
        <v>0</v>
      </c>
    </row>
    <row r="1563" spans="1:15" x14ac:dyDescent="0.25">
      <c r="A1563" s="1">
        <v>46088.041666666664</v>
      </c>
      <c r="B1563" s="2">
        <v>2026</v>
      </c>
      <c r="C1563" s="2">
        <v>3</v>
      </c>
      <c r="D1563" s="2">
        <v>7</v>
      </c>
      <c r="E1563" s="2">
        <v>1</v>
      </c>
      <c r="F1563" s="3"/>
      <c r="G1563" s="3">
        <v>0</v>
      </c>
      <c r="H1563" s="3"/>
      <c r="I1563" s="3">
        <v>0</v>
      </c>
      <c r="J1563" s="3"/>
      <c r="K1563" s="3"/>
      <c r="L1563" s="3"/>
      <c r="M1563" s="3">
        <v>0</v>
      </c>
      <c r="N1563" s="3">
        <v>0</v>
      </c>
      <c r="O1563" s="3">
        <v>0</v>
      </c>
    </row>
    <row r="1564" spans="1:15" x14ac:dyDescent="0.25">
      <c r="A1564" s="1">
        <v>46088.083333333336</v>
      </c>
      <c r="B1564" s="2">
        <v>2026</v>
      </c>
      <c r="C1564" s="2">
        <v>3</v>
      </c>
      <c r="D1564" s="2">
        <v>7</v>
      </c>
      <c r="E1564" s="2">
        <v>2</v>
      </c>
      <c r="F1564" s="3"/>
      <c r="G1564" s="3">
        <v>0</v>
      </c>
      <c r="H1564" s="3"/>
      <c r="I1564" s="3">
        <v>0</v>
      </c>
      <c r="J1564" s="3"/>
      <c r="K1564" s="3"/>
      <c r="L1564" s="3"/>
      <c r="M1564" s="3">
        <v>0</v>
      </c>
      <c r="N1564" s="3">
        <v>0</v>
      </c>
      <c r="O1564" s="3">
        <v>0</v>
      </c>
    </row>
    <row r="1565" spans="1:15" x14ac:dyDescent="0.25">
      <c r="A1565" s="1">
        <v>46088.125</v>
      </c>
      <c r="B1565" s="2">
        <v>2026</v>
      </c>
      <c r="C1565" s="2">
        <v>3</v>
      </c>
      <c r="D1565" s="2">
        <v>7</v>
      </c>
      <c r="E1565" s="2">
        <v>3</v>
      </c>
      <c r="F1565" s="3"/>
      <c r="G1565" s="3">
        <v>0</v>
      </c>
      <c r="H1565" s="3"/>
      <c r="I1565" s="3">
        <v>0</v>
      </c>
      <c r="J1565" s="3"/>
      <c r="K1565" s="3"/>
      <c r="L1565" s="3"/>
      <c r="M1565" s="3">
        <v>0</v>
      </c>
      <c r="N1565" s="3">
        <v>0</v>
      </c>
      <c r="O1565" s="3">
        <v>0</v>
      </c>
    </row>
    <row r="1566" spans="1:15" x14ac:dyDescent="0.25">
      <c r="A1566" s="1">
        <v>46088.166666666664</v>
      </c>
      <c r="B1566" s="2">
        <v>2026</v>
      </c>
      <c r="C1566" s="2">
        <v>3</v>
      </c>
      <c r="D1566" s="2">
        <v>7</v>
      </c>
      <c r="E1566" s="2">
        <v>4</v>
      </c>
      <c r="F1566" s="3">
        <v>0</v>
      </c>
      <c r="G1566" s="3">
        <v>0</v>
      </c>
      <c r="H1566" s="3"/>
      <c r="I1566" s="3">
        <v>0</v>
      </c>
      <c r="J1566" s="3"/>
      <c r="K1566" s="3"/>
      <c r="L1566" s="3"/>
      <c r="M1566" s="3">
        <v>0</v>
      </c>
      <c r="N1566" s="3">
        <v>0</v>
      </c>
      <c r="O1566" s="3">
        <v>0</v>
      </c>
    </row>
    <row r="1567" spans="1:15" x14ac:dyDescent="0.25">
      <c r="A1567" s="1">
        <v>46088.208333333336</v>
      </c>
      <c r="B1567" s="2">
        <v>2026</v>
      </c>
      <c r="C1567" s="2">
        <v>3</v>
      </c>
      <c r="D1567" s="2">
        <v>7</v>
      </c>
      <c r="E1567" s="2">
        <v>5</v>
      </c>
      <c r="F1567" s="3">
        <v>0</v>
      </c>
      <c r="G1567" s="3">
        <v>0</v>
      </c>
      <c r="H1567" s="3"/>
      <c r="I1567" s="3">
        <v>0</v>
      </c>
      <c r="J1567" s="3"/>
      <c r="K1567" s="3"/>
      <c r="L1567" s="3"/>
      <c r="M1567" s="3">
        <v>0</v>
      </c>
      <c r="N1567" s="3">
        <v>0</v>
      </c>
      <c r="O1567" s="3">
        <v>0</v>
      </c>
    </row>
    <row r="1568" spans="1:15" x14ac:dyDescent="0.25">
      <c r="A1568" s="1">
        <v>46088.25</v>
      </c>
      <c r="B1568" s="2">
        <v>2026</v>
      </c>
      <c r="C1568" s="2">
        <v>3</v>
      </c>
      <c r="D1568" s="2">
        <v>7</v>
      </c>
      <c r="E1568" s="2">
        <v>6</v>
      </c>
      <c r="F1568" s="3">
        <v>0</v>
      </c>
      <c r="G1568" s="3">
        <v>0.16113045717312277</v>
      </c>
      <c r="H1568" s="3">
        <v>0</v>
      </c>
      <c r="I1568" s="3">
        <v>6.6576163463963195E-2</v>
      </c>
      <c r="J1568" s="3">
        <v>0</v>
      </c>
      <c r="K1568" s="3">
        <v>1</v>
      </c>
      <c r="L1568" s="3">
        <v>0</v>
      </c>
      <c r="M1568" s="3">
        <v>0.35109406402670229</v>
      </c>
      <c r="N1568" s="3">
        <v>0</v>
      </c>
      <c r="O1568" s="3">
        <v>0.17542229829597647</v>
      </c>
    </row>
    <row r="1569" spans="1:15" x14ac:dyDescent="0.25">
      <c r="A1569" s="1">
        <v>46088.291666666664</v>
      </c>
      <c r="B1569" s="2">
        <v>2026</v>
      </c>
      <c r="C1569" s="2">
        <v>3</v>
      </c>
      <c r="D1569" s="2">
        <v>7</v>
      </c>
      <c r="E1569" s="2">
        <v>7</v>
      </c>
      <c r="F1569" s="3">
        <v>0</v>
      </c>
      <c r="G1569" s="3">
        <v>0.32850910565318125</v>
      </c>
      <c r="H1569" s="3">
        <v>0.68917005645742346</v>
      </c>
      <c r="I1569" s="3">
        <v>0</v>
      </c>
      <c r="J1569" s="3">
        <v>0.95591002658357649</v>
      </c>
      <c r="K1569" s="3">
        <v>1</v>
      </c>
      <c r="L1569" s="3">
        <v>0.95135587644380837</v>
      </c>
      <c r="M1569" s="3">
        <v>0.66781841767639638</v>
      </c>
      <c r="N1569" s="3">
        <v>0.49048510238403281</v>
      </c>
      <c r="O1569" s="3">
        <v>0.56480539835537991</v>
      </c>
    </row>
    <row r="1570" spans="1:15" x14ac:dyDescent="0.25">
      <c r="A1570" s="1">
        <v>46088.333333333336</v>
      </c>
      <c r="B1570" s="2">
        <v>2026</v>
      </c>
      <c r="C1570" s="2">
        <v>3</v>
      </c>
      <c r="D1570" s="2">
        <v>7</v>
      </c>
      <c r="E1570" s="2">
        <v>8</v>
      </c>
      <c r="F1570" s="3">
        <v>0.48841815415086587</v>
      </c>
      <c r="G1570" s="3">
        <v>0.14960229109104875</v>
      </c>
      <c r="H1570" s="3">
        <v>0.91576286920401051</v>
      </c>
      <c r="I1570" s="3">
        <v>0</v>
      </c>
      <c r="J1570" s="3">
        <v>0.96563927291631235</v>
      </c>
      <c r="K1570" s="3">
        <v>0.99964565841375319</v>
      </c>
      <c r="L1570" s="3">
        <v>0.99208327463605273</v>
      </c>
      <c r="M1570" s="3">
        <v>0.7287544855821666</v>
      </c>
      <c r="N1570" s="3">
        <v>0.49446434204304113</v>
      </c>
      <c r="O1570" s="3">
        <v>0.6371522608930279</v>
      </c>
    </row>
    <row r="1571" spans="1:15" x14ac:dyDescent="0.25">
      <c r="A1571" s="1">
        <v>46088.375</v>
      </c>
      <c r="B1571" s="2">
        <v>2026</v>
      </c>
      <c r="C1571" s="2">
        <v>3</v>
      </c>
      <c r="D1571" s="2">
        <v>7</v>
      </c>
      <c r="E1571" s="2">
        <v>9</v>
      </c>
      <c r="F1571" s="3">
        <v>0</v>
      </c>
      <c r="G1571" s="3">
        <v>0</v>
      </c>
      <c r="H1571" s="3">
        <v>0.94362784215792073</v>
      </c>
      <c r="I1571" s="3">
        <v>0</v>
      </c>
      <c r="J1571" s="3">
        <v>0.97734938678715422</v>
      </c>
      <c r="K1571" s="3">
        <v>0.68831902194413019</v>
      </c>
      <c r="L1571" s="3">
        <v>0.995334909725752</v>
      </c>
      <c r="M1571" s="3">
        <v>0.72878840495661412</v>
      </c>
      <c r="N1571" s="3">
        <v>0.53688163669588829</v>
      </c>
      <c r="O1571" s="3">
        <v>0.54114457802971772</v>
      </c>
    </row>
    <row r="1572" spans="1:15" x14ac:dyDescent="0.25">
      <c r="A1572" s="1">
        <v>46088.416666666664</v>
      </c>
      <c r="B1572" s="2">
        <v>2026</v>
      </c>
      <c r="C1572" s="2">
        <v>3</v>
      </c>
      <c r="D1572" s="2">
        <v>7</v>
      </c>
      <c r="E1572" s="2">
        <v>10</v>
      </c>
      <c r="F1572" s="3">
        <v>0.40788875935261054</v>
      </c>
      <c r="G1572" s="3">
        <v>1.6261825165374558E-2</v>
      </c>
      <c r="H1572" s="3">
        <v>0</v>
      </c>
      <c r="I1572" s="3">
        <v>0</v>
      </c>
      <c r="J1572" s="3">
        <v>0</v>
      </c>
      <c r="K1572" s="3">
        <v>0.41523956128535694</v>
      </c>
      <c r="L1572" s="3">
        <v>0.83129433603677272</v>
      </c>
      <c r="M1572" s="3">
        <v>0.79935469736915143</v>
      </c>
      <c r="N1572" s="3">
        <v>0.67527333885197827</v>
      </c>
      <c r="O1572" s="3">
        <v>0.34947916867347162</v>
      </c>
    </row>
    <row r="1573" spans="1:15" x14ac:dyDescent="0.25">
      <c r="A1573" s="1">
        <v>46088.458333333336</v>
      </c>
      <c r="B1573" s="2">
        <v>2026</v>
      </c>
      <c r="C1573" s="2">
        <v>3</v>
      </c>
      <c r="D1573" s="2">
        <v>7</v>
      </c>
      <c r="E1573" s="2">
        <v>11</v>
      </c>
      <c r="F1573" s="3">
        <v>0.65105183556141588</v>
      </c>
      <c r="G1573" s="3">
        <v>0.29778386334401707</v>
      </c>
      <c r="H1573" s="3">
        <v>0.60241894852321165</v>
      </c>
      <c r="I1573" s="3">
        <v>0</v>
      </c>
      <c r="J1573" s="3">
        <v>0</v>
      </c>
      <c r="K1573" s="3">
        <v>0</v>
      </c>
      <c r="L1573" s="3">
        <v>0.37462155532474417</v>
      </c>
      <c r="M1573" s="3">
        <v>0.81642009200867882</v>
      </c>
      <c r="N1573" s="3">
        <v>0.66971893598288001</v>
      </c>
      <c r="O1573" s="3">
        <v>0.37911280341610532</v>
      </c>
    </row>
    <row r="1574" spans="1:15" x14ac:dyDescent="0.25">
      <c r="A1574" s="1">
        <v>46088.5</v>
      </c>
      <c r="B1574" s="2">
        <v>2026</v>
      </c>
      <c r="C1574" s="2">
        <v>3</v>
      </c>
      <c r="D1574" s="2">
        <v>7</v>
      </c>
      <c r="E1574" s="2">
        <v>12</v>
      </c>
      <c r="F1574" s="3">
        <v>0.6201511283057225</v>
      </c>
      <c r="G1574" s="3">
        <v>0.32987427513776202</v>
      </c>
      <c r="H1574" s="3">
        <v>0.57491385537124717</v>
      </c>
      <c r="I1574" s="3">
        <v>0</v>
      </c>
      <c r="J1574" s="3">
        <v>0.14962790899183834</v>
      </c>
      <c r="K1574" s="3">
        <v>0.12689408413384634</v>
      </c>
      <c r="L1574" s="3">
        <v>0.31603058495944847</v>
      </c>
      <c r="M1574" s="3">
        <v>0.66217354074176504</v>
      </c>
      <c r="N1574" s="3">
        <v>0.59697291373619499</v>
      </c>
      <c r="O1574" s="3">
        <v>0.37518203237531389</v>
      </c>
    </row>
    <row r="1575" spans="1:15" x14ac:dyDescent="0.25">
      <c r="A1575" s="1">
        <v>46088.541666666664</v>
      </c>
      <c r="B1575" s="2">
        <v>2026</v>
      </c>
      <c r="C1575" s="2">
        <v>3</v>
      </c>
      <c r="D1575" s="2">
        <v>7</v>
      </c>
      <c r="E1575" s="2">
        <v>13</v>
      </c>
      <c r="F1575" s="3">
        <v>0.42247937123420065</v>
      </c>
      <c r="G1575" s="3">
        <v>0.39742674044322407</v>
      </c>
      <c r="H1575" s="3">
        <v>0.38509753593251178</v>
      </c>
      <c r="I1575" s="3">
        <v>0</v>
      </c>
      <c r="J1575" s="3">
        <v>0</v>
      </c>
      <c r="K1575" s="3">
        <v>0</v>
      </c>
      <c r="L1575" s="3">
        <v>0.13390643300700536</v>
      </c>
      <c r="M1575" s="3">
        <v>0.5643825333341701</v>
      </c>
      <c r="N1575" s="3">
        <v>0.51921861256088753</v>
      </c>
      <c r="O1575" s="3">
        <v>0.26916791405688884</v>
      </c>
    </row>
    <row r="1576" spans="1:15" x14ac:dyDescent="0.25">
      <c r="A1576" s="1">
        <v>46088.583333333336</v>
      </c>
      <c r="B1576" s="2">
        <v>2026</v>
      </c>
      <c r="C1576" s="2">
        <v>3</v>
      </c>
      <c r="D1576" s="2">
        <v>7</v>
      </c>
      <c r="E1576" s="2">
        <v>14</v>
      </c>
      <c r="F1576" s="3">
        <v>1.7446398670510791E-2</v>
      </c>
      <c r="G1576" s="3">
        <v>6.4115595508970905E-2</v>
      </c>
      <c r="H1576" s="3">
        <v>4.2118927973199299E-2</v>
      </c>
      <c r="I1576" s="3">
        <v>2.6357355906731331E-2</v>
      </c>
      <c r="J1576" s="3">
        <v>0</v>
      </c>
      <c r="K1576" s="3">
        <v>0</v>
      </c>
      <c r="L1576" s="3">
        <v>0</v>
      </c>
      <c r="M1576" s="3">
        <v>0</v>
      </c>
      <c r="N1576" s="3">
        <v>0.26282990795779537</v>
      </c>
      <c r="O1576" s="3">
        <v>4.5874242890800859E-2</v>
      </c>
    </row>
    <row r="1577" spans="1:15" x14ac:dyDescent="0.25">
      <c r="A1577" s="1">
        <v>46088.625</v>
      </c>
      <c r="B1577" s="2">
        <v>2026</v>
      </c>
      <c r="C1577" s="2">
        <v>3</v>
      </c>
      <c r="D1577" s="2">
        <v>7</v>
      </c>
      <c r="E1577" s="2">
        <v>15</v>
      </c>
      <c r="F1577" s="3">
        <v>0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3">
        <v>0</v>
      </c>
      <c r="M1577" s="3">
        <v>0</v>
      </c>
      <c r="N1577" s="3">
        <v>0</v>
      </c>
      <c r="O1577" s="3">
        <v>0</v>
      </c>
    </row>
    <row r="1578" spans="1:15" x14ac:dyDescent="0.25">
      <c r="A1578" s="1">
        <v>46088.666666666664</v>
      </c>
      <c r="B1578" s="2">
        <v>2026</v>
      </c>
      <c r="C1578" s="2">
        <v>3</v>
      </c>
      <c r="D1578" s="2">
        <v>7</v>
      </c>
      <c r="E1578" s="2">
        <v>16</v>
      </c>
      <c r="F1578" s="3">
        <v>0</v>
      </c>
      <c r="G1578" s="3">
        <v>0</v>
      </c>
      <c r="H1578" s="3">
        <v>0</v>
      </c>
      <c r="I1578" s="3">
        <v>4.8883351356434276E-2</v>
      </c>
      <c r="J1578" s="3">
        <v>0</v>
      </c>
      <c r="K1578" s="3">
        <v>0</v>
      </c>
      <c r="L1578" s="3">
        <v>0</v>
      </c>
      <c r="M1578" s="3">
        <v>0</v>
      </c>
      <c r="N1578" s="3">
        <v>0</v>
      </c>
      <c r="O1578" s="3">
        <v>5.4314834840482528E-3</v>
      </c>
    </row>
    <row r="1579" spans="1:15" x14ac:dyDescent="0.25">
      <c r="A1579" s="1">
        <v>46088.708333333336</v>
      </c>
      <c r="B1579" s="2">
        <v>2026</v>
      </c>
      <c r="C1579" s="2">
        <v>3</v>
      </c>
      <c r="D1579" s="2">
        <v>7</v>
      </c>
      <c r="E1579" s="2">
        <v>17</v>
      </c>
      <c r="F1579" s="3">
        <v>0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3">
        <v>0</v>
      </c>
      <c r="M1579" s="3">
        <v>0</v>
      </c>
      <c r="N1579" s="3">
        <v>0</v>
      </c>
      <c r="O1579" s="3">
        <v>0</v>
      </c>
    </row>
    <row r="1580" spans="1:15" x14ac:dyDescent="0.25">
      <c r="A1580" s="1">
        <v>46088.75</v>
      </c>
      <c r="B1580" s="2">
        <v>2026</v>
      </c>
      <c r="C1580" s="2">
        <v>3</v>
      </c>
      <c r="D1580" s="2">
        <v>7</v>
      </c>
      <c r="E1580" s="2">
        <v>18</v>
      </c>
      <c r="F1580" s="3">
        <v>0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3">
        <v>0</v>
      </c>
      <c r="M1580" s="3">
        <v>0</v>
      </c>
      <c r="N1580" s="3">
        <v>0</v>
      </c>
      <c r="O1580" s="3">
        <v>0</v>
      </c>
    </row>
    <row r="1581" spans="1:15" x14ac:dyDescent="0.25">
      <c r="A1581" s="1">
        <v>46088.791666666664</v>
      </c>
      <c r="B1581" s="2">
        <v>2026</v>
      </c>
      <c r="C1581" s="2">
        <v>3</v>
      </c>
      <c r="D1581" s="2">
        <v>7</v>
      </c>
      <c r="E1581" s="2">
        <v>19</v>
      </c>
      <c r="F1581" s="3">
        <v>0</v>
      </c>
      <c r="G1581" s="3">
        <v>0</v>
      </c>
      <c r="H1581" s="3"/>
      <c r="I1581" s="3">
        <v>0</v>
      </c>
      <c r="J1581" s="3"/>
      <c r="K1581" s="3"/>
      <c r="L1581" s="3"/>
      <c r="M1581" s="3">
        <v>0</v>
      </c>
      <c r="N1581" s="3">
        <v>0</v>
      </c>
      <c r="O1581" s="3">
        <v>0</v>
      </c>
    </row>
    <row r="1582" spans="1:15" x14ac:dyDescent="0.25">
      <c r="A1582" s="1">
        <v>46088.833333333336</v>
      </c>
      <c r="B1582" s="2">
        <v>2026</v>
      </c>
      <c r="C1582" s="2">
        <v>3</v>
      </c>
      <c r="D1582" s="2">
        <v>7</v>
      </c>
      <c r="E1582" s="2">
        <v>20</v>
      </c>
      <c r="F1582" s="3"/>
      <c r="G1582" s="3">
        <v>0</v>
      </c>
      <c r="H1582" s="3"/>
      <c r="I1582" s="3">
        <v>0</v>
      </c>
      <c r="J1582" s="3"/>
      <c r="K1582" s="3"/>
      <c r="L1582" s="3"/>
      <c r="M1582" s="3">
        <v>0</v>
      </c>
      <c r="N1582" s="3">
        <v>0</v>
      </c>
      <c r="O1582" s="3">
        <v>0</v>
      </c>
    </row>
    <row r="1583" spans="1:15" x14ac:dyDescent="0.25">
      <c r="A1583" s="1">
        <v>46088.875</v>
      </c>
      <c r="B1583" s="2">
        <v>2026</v>
      </c>
      <c r="C1583" s="2">
        <v>3</v>
      </c>
      <c r="D1583" s="2">
        <v>7</v>
      </c>
      <c r="E1583" s="2">
        <v>21</v>
      </c>
      <c r="F1583" s="3"/>
      <c r="G1583" s="3">
        <v>0</v>
      </c>
      <c r="H1583" s="3"/>
      <c r="I1583" s="3">
        <v>0</v>
      </c>
      <c r="J1583" s="3"/>
      <c r="K1583" s="3"/>
      <c r="L1583" s="3"/>
      <c r="M1583" s="3">
        <v>0</v>
      </c>
      <c r="N1583" s="3">
        <v>0</v>
      </c>
      <c r="O1583" s="3">
        <v>0</v>
      </c>
    </row>
    <row r="1584" spans="1:15" x14ac:dyDescent="0.25">
      <c r="A1584" s="1">
        <v>46088.916666666664</v>
      </c>
      <c r="B1584" s="2">
        <v>2026</v>
      </c>
      <c r="C1584" s="2">
        <v>3</v>
      </c>
      <c r="D1584" s="2">
        <v>7</v>
      </c>
      <c r="E1584" s="2">
        <v>22</v>
      </c>
      <c r="F1584" s="3"/>
      <c r="G1584" s="3">
        <v>0</v>
      </c>
      <c r="H1584" s="3"/>
      <c r="I1584" s="3">
        <v>0</v>
      </c>
      <c r="J1584" s="3"/>
      <c r="K1584" s="3"/>
      <c r="L1584" s="3"/>
      <c r="M1584" s="3">
        <v>0</v>
      </c>
      <c r="N1584" s="3">
        <v>0</v>
      </c>
      <c r="O1584" s="3">
        <v>0</v>
      </c>
    </row>
    <row r="1585" spans="1:15" x14ac:dyDescent="0.25">
      <c r="A1585" s="1">
        <v>46088.958333333336</v>
      </c>
      <c r="B1585" s="2">
        <v>2026</v>
      </c>
      <c r="C1585" s="2">
        <v>3</v>
      </c>
      <c r="D1585" s="2">
        <v>7</v>
      </c>
      <c r="E1585" s="2">
        <v>23</v>
      </c>
      <c r="F1585" s="3"/>
      <c r="G1585" s="3">
        <v>0</v>
      </c>
      <c r="H1585" s="3"/>
      <c r="I1585" s="3">
        <v>0</v>
      </c>
      <c r="J1585" s="3"/>
      <c r="K1585" s="3"/>
      <c r="L1585" s="3"/>
      <c r="M1585" s="3">
        <v>0</v>
      </c>
      <c r="N1585" s="3">
        <v>0</v>
      </c>
      <c r="O1585" s="3">
        <v>0</v>
      </c>
    </row>
    <row r="1586" spans="1:15" x14ac:dyDescent="0.25">
      <c r="A1586" s="1">
        <v>46089</v>
      </c>
      <c r="B1586" s="2">
        <v>2026</v>
      </c>
      <c r="C1586" s="2">
        <v>3</v>
      </c>
      <c r="D1586" s="2">
        <v>8</v>
      </c>
      <c r="E1586" s="2">
        <v>0</v>
      </c>
      <c r="F1586" s="3"/>
      <c r="G1586" s="3">
        <v>0</v>
      </c>
      <c r="H1586" s="3"/>
      <c r="I1586" s="3">
        <v>0</v>
      </c>
      <c r="J1586" s="3"/>
      <c r="K1586" s="3"/>
      <c r="L1586" s="3"/>
      <c r="M1586" s="3">
        <v>0</v>
      </c>
      <c r="N1586" s="3">
        <v>0</v>
      </c>
      <c r="O1586" s="3">
        <v>0</v>
      </c>
    </row>
    <row r="1587" spans="1:15" x14ac:dyDescent="0.25">
      <c r="A1587" s="1">
        <v>46089.041666666664</v>
      </c>
      <c r="B1587" s="2">
        <v>2026</v>
      </c>
      <c r="C1587" s="2">
        <v>3</v>
      </c>
      <c r="D1587" s="2">
        <v>8</v>
      </c>
      <c r="E1587" s="2">
        <v>1</v>
      </c>
      <c r="F1587" s="3"/>
      <c r="G1587" s="3">
        <v>0</v>
      </c>
      <c r="H1587" s="3"/>
      <c r="I1587" s="3">
        <v>0</v>
      </c>
      <c r="J1587" s="3"/>
      <c r="K1587" s="3"/>
      <c r="L1587" s="3"/>
      <c r="M1587" s="3">
        <v>0</v>
      </c>
      <c r="N1587" s="3">
        <v>0</v>
      </c>
      <c r="O1587" s="3">
        <v>0</v>
      </c>
    </row>
    <row r="1588" spans="1:15" x14ac:dyDescent="0.25">
      <c r="A1588" s="1">
        <v>46089.083333333336</v>
      </c>
      <c r="B1588" s="2">
        <v>2026</v>
      </c>
      <c r="C1588" s="2">
        <v>3</v>
      </c>
      <c r="D1588" s="2">
        <v>8</v>
      </c>
      <c r="E1588" s="2">
        <v>2</v>
      </c>
      <c r="F1588" s="3"/>
      <c r="G1588" s="3">
        <v>0</v>
      </c>
      <c r="H1588" s="3"/>
      <c r="I1588" s="3">
        <v>0</v>
      </c>
      <c r="J1588" s="3"/>
      <c r="K1588" s="3"/>
      <c r="L1588" s="3"/>
      <c r="M1588" s="3">
        <v>0</v>
      </c>
      <c r="N1588" s="3">
        <v>0</v>
      </c>
      <c r="O1588" s="3">
        <v>0</v>
      </c>
    </row>
    <row r="1589" spans="1:15" x14ac:dyDescent="0.25">
      <c r="A1589" s="1">
        <v>46089.125</v>
      </c>
      <c r="B1589" s="2">
        <v>2026</v>
      </c>
      <c r="C1589" s="2">
        <v>3</v>
      </c>
      <c r="D1589" s="2">
        <v>8</v>
      </c>
      <c r="E1589" s="2">
        <v>3</v>
      </c>
      <c r="F1589" s="3"/>
      <c r="G1589" s="3">
        <v>0</v>
      </c>
      <c r="H1589" s="3"/>
      <c r="I1589" s="3">
        <v>0</v>
      </c>
      <c r="J1589" s="3"/>
      <c r="K1589" s="3"/>
      <c r="L1589" s="3"/>
      <c r="M1589" s="3">
        <v>0</v>
      </c>
      <c r="N1589" s="3">
        <v>0</v>
      </c>
      <c r="O1589" s="3">
        <v>0</v>
      </c>
    </row>
    <row r="1590" spans="1:15" x14ac:dyDescent="0.25">
      <c r="A1590" s="1">
        <v>46089.166666666664</v>
      </c>
      <c r="B1590" s="2">
        <v>2026</v>
      </c>
      <c r="C1590" s="2">
        <v>3</v>
      </c>
      <c r="D1590" s="2">
        <v>8</v>
      </c>
      <c r="E1590" s="2">
        <v>4</v>
      </c>
      <c r="F1590" s="3">
        <v>0</v>
      </c>
      <c r="G1590" s="3">
        <v>0</v>
      </c>
      <c r="H1590" s="3"/>
      <c r="I1590" s="3">
        <v>0</v>
      </c>
      <c r="J1590" s="3"/>
      <c r="K1590" s="3"/>
      <c r="L1590" s="3"/>
      <c r="M1590" s="3">
        <v>0</v>
      </c>
      <c r="N1590" s="3">
        <v>0</v>
      </c>
      <c r="O1590" s="3">
        <v>0</v>
      </c>
    </row>
    <row r="1591" spans="1:15" x14ac:dyDescent="0.25">
      <c r="A1591" s="1">
        <v>46089.208333333336</v>
      </c>
      <c r="B1591" s="2">
        <v>2026</v>
      </c>
      <c r="C1591" s="2">
        <v>3</v>
      </c>
      <c r="D1591" s="2">
        <v>8</v>
      </c>
      <c r="E1591" s="2">
        <v>5</v>
      </c>
      <c r="F1591" s="3">
        <v>0</v>
      </c>
      <c r="G1591" s="3">
        <v>0</v>
      </c>
      <c r="H1591" s="3"/>
      <c r="I1591" s="3">
        <v>0</v>
      </c>
      <c r="J1591" s="3"/>
      <c r="K1591" s="3"/>
      <c r="L1591" s="3"/>
      <c r="M1591" s="3">
        <v>0</v>
      </c>
      <c r="N1591" s="3">
        <v>0</v>
      </c>
      <c r="O1591" s="3">
        <v>0</v>
      </c>
    </row>
    <row r="1592" spans="1:15" x14ac:dyDescent="0.25">
      <c r="A1592" s="1">
        <v>46089.25</v>
      </c>
      <c r="B1592" s="2">
        <v>2026</v>
      </c>
      <c r="C1592" s="2">
        <v>3</v>
      </c>
      <c r="D1592" s="2">
        <v>8</v>
      </c>
      <c r="E1592" s="2">
        <v>6</v>
      </c>
      <c r="F1592" s="3">
        <v>0</v>
      </c>
      <c r="G1592" s="3">
        <v>1.1382396385437504E-2</v>
      </c>
      <c r="H1592" s="3">
        <v>0</v>
      </c>
      <c r="I1592" s="3">
        <v>1.1578774835987715E-2</v>
      </c>
      <c r="J1592" s="3">
        <v>0</v>
      </c>
      <c r="K1592" s="3">
        <v>0</v>
      </c>
      <c r="L1592" s="3">
        <v>0</v>
      </c>
      <c r="M1592" s="3">
        <v>0</v>
      </c>
      <c r="N1592" s="3">
        <v>8.4342611722253408E-2</v>
      </c>
      <c r="O1592" s="3">
        <v>1.1922642549297625E-2</v>
      </c>
    </row>
    <row r="1593" spans="1:15" x14ac:dyDescent="0.25">
      <c r="A1593" s="1">
        <v>46089.291666666664</v>
      </c>
      <c r="B1593" s="2">
        <v>2026</v>
      </c>
      <c r="C1593" s="2">
        <v>3</v>
      </c>
      <c r="D1593" s="2">
        <v>8</v>
      </c>
      <c r="E1593" s="2">
        <v>7</v>
      </c>
      <c r="F1593" s="3">
        <v>0.58237215016124377</v>
      </c>
      <c r="G1593" s="3">
        <v>0.35326909345323398</v>
      </c>
      <c r="H1593" s="3">
        <v>0.65484126324433145</v>
      </c>
      <c r="I1593" s="3">
        <v>0</v>
      </c>
      <c r="J1593" s="3">
        <v>0.51719643552038375</v>
      </c>
      <c r="K1593" s="3">
        <v>0.75664089900599318</v>
      </c>
      <c r="L1593" s="3">
        <v>0.79027995723758782</v>
      </c>
      <c r="M1593" s="3">
        <v>0.3556556446172251</v>
      </c>
      <c r="N1593" s="3">
        <v>0.32368696683216192</v>
      </c>
      <c r="O1593" s="3">
        <v>0.48154915667468451</v>
      </c>
    </row>
    <row r="1594" spans="1:15" x14ac:dyDescent="0.25">
      <c r="A1594" s="1">
        <v>46089.333333333336</v>
      </c>
      <c r="B1594" s="2">
        <v>2026</v>
      </c>
      <c r="C1594" s="2">
        <v>3</v>
      </c>
      <c r="D1594" s="2">
        <v>8</v>
      </c>
      <c r="E1594" s="2">
        <v>8</v>
      </c>
      <c r="F1594" s="3">
        <v>0.90342078697258121</v>
      </c>
      <c r="G1594" s="3">
        <v>0.63891221995628478</v>
      </c>
      <c r="H1594" s="3">
        <v>0.86565722450679283</v>
      </c>
      <c r="I1594" s="3">
        <v>0</v>
      </c>
      <c r="J1594" s="3">
        <v>0.81328581878860784</v>
      </c>
      <c r="K1594" s="3">
        <v>0.82238295682032758</v>
      </c>
      <c r="L1594" s="3">
        <v>0.93073163179546159</v>
      </c>
      <c r="M1594" s="3">
        <v>0.67355133127458122</v>
      </c>
      <c r="N1594" s="3">
        <v>0.57334431229945282</v>
      </c>
      <c r="O1594" s="3">
        <v>0.69125403137934327</v>
      </c>
    </row>
    <row r="1595" spans="1:15" x14ac:dyDescent="0.25">
      <c r="A1595" s="1">
        <v>46089.375</v>
      </c>
      <c r="B1595" s="2">
        <v>2026</v>
      </c>
      <c r="C1595" s="2">
        <v>3</v>
      </c>
      <c r="D1595" s="2">
        <v>8</v>
      </c>
      <c r="E1595" s="2">
        <v>9</v>
      </c>
      <c r="F1595" s="3">
        <v>0.92373247786156565</v>
      </c>
      <c r="G1595" s="3">
        <v>0.8459290321680617</v>
      </c>
      <c r="H1595" s="3">
        <v>0.90245031502147544</v>
      </c>
      <c r="I1595" s="3">
        <v>0</v>
      </c>
      <c r="J1595" s="3">
        <v>0.82456723734460891</v>
      </c>
      <c r="K1595" s="3">
        <v>0.83292029964896286</v>
      </c>
      <c r="L1595" s="3">
        <v>0.93018275839207976</v>
      </c>
      <c r="M1595" s="3">
        <v>0.81331189662405623</v>
      </c>
      <c r="N1595" s="3">
        <v>0.79460839133761452</v>
      </c>
      <c r="O1595" s="3">
        <v>0.76307804537760271</v>
      </c>
    </row>
    <row r="1596" spans="1:15" x14ac:dyDescent="0.25">
      <c r="A1596" s="1">
        <v>46089.416666666664</v>
      </c>
      <c r="B1596" s="2">
        <v>2026</v>
      </c>
      <c r="C1596" s="2">
        <v>3</v>
      </c>
      <c r="D1596" s="2">
        <v>8</v>
      </c>
      <c r="E1596" s="2">
        <v>10</v>
      </c>
      <c r="F1596" s="3">
        <v>0.9082149460676624</v>
      </c>
      <c r="G1596" s="3">
        <v>0.94185168568126465</v>
      </c>
      <c r="H1596" s="3">
        <v>0.93607036587855919</v>
      </c>
      <c r="I1596" s="3">
        <v>0</v>
      </c>
      <c r="J1596" s="3">
        <v>0.85668907025634444</v>
      </c>
      <c r="K1596" s="3">
        <v>0.84613694025603137</v>
      </c>
      <c r="L1596" s="3">
        <v>0.93991513999690612</v>
      </c>
      <c r="M1596" s="3">
        <v>0.90462576197881039</v>
      </c>
      <c r="N1596" s="3">
        <v>0.9037903263974808</v>
      </c>
      <c r="O1596" s="3">
        <v>0.80414380405700658</v>
      </c>
    </row>
    <row r="1597" spans="1:15" x14ac:dyDescent="0.25">
      <c r="A1597" s="1">
        <v>46089.458333333336</v>
      </c>
      <c r="B1597" s="2">
        <v>2026</v>
      </c>
      <c r="C1597" s="2">
        <v>3</v>
      </c>
      <c r="D1597" s="2">
        <v>8</v>
      </c>
      <c r="E1597" s="2">
        <v>11</v>
      </c>
      <c r="F1597" s="3">
        <v>0.86756202414012729</v>
      </c>
      <c r="G1597" s="3">
        <v>0.88053520030094168</v>
      </c>
      <c r="H1597" s="3">
        <v>0.84517662282104189</v>
      </c>
      <c r="I1597" s="3">
        <v>0</v>
      </c>
      <c r="J1597" s="3">
        <v>0.80582835741190961</v>
      </c>
      <c r="K1597" s="3">
        <v>0.34440648269820417</v>
      </c>
      <c r="L1597" s="3">
        <v>0.39451282844578017</v>
      </c>
      <c r="M1597" s="3">
        <v>0.77239998498717433</v>
      </c>
      <c r="N1597" s="3">
        <v>0.88134775292709799</v>
      </c>
      <c r="O1597" s="3">
        <v>0.6435299170813642</v>
      </c>
    </row>
    <row r="1598" spans="1:15" x14ac:dyDescent="0.25">
      <c r="A1598" s="1">
        <v>46089.5</v>
      </c>
      <c r="B1598" s="2">
        <v>2026</v>
      </c>
      <c r="C1598" s="2">
        <v>3</v>
      </c>
      <c r="D1598" s="2">
        <v>8</v>
      </c>
      <c r="E1598" s="2">
        <v>12</v>
      </c>
      <c r="F1598" s="3">
        <v>0.62716632005561901</v>
      </c>
      <c r="G1598" s="3">
        <v>0.82260793597488213</v>
      </c>
      <c r="H1598" s="3">
        <v>0.7008539135710492</v>
      </c>
      <c r="I1598" s="3">
        <v>0</v>
      </c>
      <c r="J1598" s="3">
        <v>0.35415338349966419</v>
      </c>
      <c r="K1598" s="3">
        <v>0.52130424775437101</v>
      </c>
      <c r="L1598" s="3">
        <v>0.54903538043358158</v>
      </c>
      <c r="M1598" s="3">
        <v>0.26326742981098838</v>
      </c>
      <c r="N1598" s="3">
        <v>0.83226562169002294</v>
      </c>
      <c r="O1598" s="3">
        <v>0.51896158142113091</v>
      </c>
    </row>
    <row r="1599" spans="1:15" x14ac:dyDescent="0.25">
      <c r="A1599" s="1">
        <v>46089.541666666664</v>
      </c>
      <c r="B1599" s="2">
        <v>2026</v>
      </c>
      <c r="C1599" s="2">
        <v>3</v>
      </c>
      <c r="D1599" s="2">
        <v>8</v>
      </c>
      <c r="E1599" s="2">
        <v>13</v>
      </c>
      <c r="F1599" s="3">
        <v>0.59095867181548489</v>
      </c>
      <c r="G1599" s="3">
        <v>0</v>
      </c>
      <c r="H1599" s="3">
        <v>0.52315034684703798</v>
      </c>
      <c r="I1599" s="3">
        <v>2.8315477471809194E-3</v>
      </c>
      <c r="J1599" s="3">
        <v>0.25664714779674885</v>
      </c>
      <c r="K1599" s="3">
        <v>0.39034896557211768</v>
      </c>
      <c r="L1599" s="3">
        <v>0.34393273076838082</v>
      </c>
      <c r="M1599" s="3">
        <v>0</v>
      </c>
      <c r="N1599" s="3">
        <v>0.56355663709234549</v>
      </c>
      <c r="O1599" s="3">
        <v>0.29682511640436632</v>
      </c>
    </row>
    <row r="1600" spans="1:15" x14ac:dyDescent="0.25">
      <c r="A1600" s="1">
        <v>46089.583333333336</v>
      </c>
      <c r="B1600" s="2">
        <v>2026</v>
      </c>
      <c r="C1600" s="2">
        <v>3</v>
      </c>
      <c r="D1600" s="2">
        <v>8</v>
      </c>
      <c r="E1600" s="2">
        <v>14</v>
      </c>
      <c r="F1600" s="3">
        <v>0.47431048038268853</v>
      </c>
      <c r="G1600" s="3">
        <v>0</v>
      </c>
      <c r="H1600" s="3">
        <v>0.35730879007562155</v>
      </c>
      <c r="I1600" s="3">
        <v>0</v>
      </c>
      <c r="J1600" s="3">
        <v>0.46494843715802231</v>
      </c>
      <c r="K1600" s="3">
        <v>0.31812743346080541</v>
      </c>
      <c r="L1600" s="3">
        <v>8.394510618549865E-2</v>
      </c>
      <c r="M1600" s="3">
        <v>0</v>
      </c>
      <c r="N1600" s="3">
        <v>0</v>
      </c>
      <c r="O1600" s="3">
        <v>0.18873780525140404</v>
      </c>
    </row>
    <row r="1601" spans="1:15" x14ac:dyDescent="0.25">
      <c r="A1601" s="1">
        <v>46089.625</v>
      </c>
      <c r="B1601" s="2">
        <v>2026</v>
      </c>
      <c r="C1601" s="2">
        <v>3</v>
      </c>
      <c r="D1601" s="2">
        <v>8</v>
      </c>
      <c r="E1601" s="2">
        <v>15</v>
      </c>
      <c r="F1601" s="3">
        <v>0.30331731272176232</v>
      </c>
      <c r="G1601" s="3">
        <v>0</v>
      </c>
      <c r="H1601" s="3">
        <v>0</v>
      </c>
      <c r="I1601" s="3">
        <v>0</v>
      </c>
      <c r="J1601" s="3">
        <v>0.2408430060643052</v>
      </c>
      <c r="K1601" s="3">
        <v>0.1789110087654138</v>
      </c>
      <c r="L1601" s="3">
        <v>0</v>
      </c>
      <c r="M1601" s="3">
        <v>0</v>
      </c>
      <c r="N1601" s="3">
        <v>0</v>
      </c>
      <c r="O1601" s="3">
        <v>8.0341258616831251E-2</v>
      </c>
    </row>
    <row r="1602" spans="1:15" x14ac:dyDescent="0.25">
      <c r="A1602" s="1">
        <v>46089.666666666664</v>
      </c>
      <c r="B1602" s="2">
        <v>2026</v>
      </c>
      <c r="C1602" s="2">
        <v>3</v>
      </c>
      <c r="D1602" s="2">
        <v>8</v>
      </c>
      <c r="E1602" s="2">
        <v>16</v>
      </c>
      <c r="F1602" s="3">
        <v>5.3451730469774653E-2</v>
      </c>
      <c r="G1602" s="3">
        <v>0</v>
      </c>
      <c r="H1602" s="3">
        <v>0</v>
      </c>
      <c r="I1602" s="3">
        <v>0</v>
      </c>
      <c r="J1602" s="3">
        <v>2.4507573717704775E-2</v>
      </c>
      <c r="K1602" s="3">
        <v>0</v>
      </c>
      <c r="L1602" s="3">
        <v>0</v>
      </c>
      <c r="M1602" s="3">
        <v>0</v>
      </c>
      <c r="N1602" s="3">
        <v>0</v>
      </c>
      <c r="O1602" s="3">
        <v>8.6621449097199366E-3</v>
      </c>
    </row>
    <row r="1603" spans="1:15" x14ac:dyDescent="0.25">
      <c r="A1603" s="1">
        <v>46089.708333333336</v>
      </c>
      <c r="B1603" s="2">
        <v>2026</v>
      </c>
      <c r="C1603" s="2">
        <v>3</v>
      </c>
      <c r="D1603" s="2">
        <v>8</v>
      </c>
      <c r="E1603" s="2">
        <v>17</v>
      </c>
      <c r="F1603" s="3">
        <v>0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3">
        <v>0</v>
      </c>
      <c r="M1603" s="3">
        <v>0</v>
      </c>
      <c r="N1603" s="3">
        <v>0</v>
      </c>
      <c r="O1603" s="3">
        <v>0</v>
      </c>
    </row>
    <row r="1604" spans="1:15" x14ac:dyDescent="0.25">
      <c r="A1604" s="1">
        <v>46089.75</v>
      </c>
      <c r="B1604" s="2">
        <v>2026</v>
      </c>
      <c r="C1604" s="2">
        <v>3</v>
      </c>
      <c r="D1604" s="2">
        <v>8</v>
      </c>
      <c r="E1604" s="2">
        <v>18</v>
      </c>
      <c r="F1604" s="3">
        <v>0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3">
        <v>0</v>
      </c>
      <c r="M1604" s="3">
        <v>0</v>
      </c>
      <c r="N1604" s="3">
        <v>0</v>
      </c>
      <c r="O1604" s="3">
        <v>0</v>
      </c>
    </row>
    <row r="1605" spans="1:15" x14ac:dyDescent="0.25">
      <c r="A1605" s="1">
        <v>46089.791666666664</v>
      </c>
      <c r="B1605" s="2">
        <v>2026</v>
      </c>
      <c r="C1605" s="2">
        <v>3</v>
      </c>
      <c r="D1605" s="2">
        <v>8</v>
      </c>
      <c r="E1605" s="2">
        <v>19</v>
      </c>
      <c r="F1605" s="3">
        <v>0</v>
      </c>
      <c r="G1605" s="3">
        <v>0</v>
      </c>
      <c r="H1605" s="3"/>
      <c r="I1605" s="3">
        <v>0</v>
      </c>
      <c r="J1605" s="3"/>
      <c r="K1605" s="3"/>
      <c r="L1605" s="3"/>
      <c r="M1605" s="3">
        <v>0</v>
      </c>
      <c r="N1605" s="3">
        <v>0</v>
      </c>
      <c r="O1605" s="3">
        <v>0</v>
      </c>
    </row>
    <row r="1606" spans="1:15" x14ac:dyDescent="0.25">
      <c r="A1606" s="1">
        <v>46089.833333333336</v>
      </c>
      <c r="B1606" s="2">
        <v>2026</v>
      </c>
      <c r="C1606" s="2">
        <v>3</v>
      </c>
      <c r="D1606" s="2">
        <v>8</v>
      </c>
      <c r="E1606" s="2">
        <v>20</v>
      </c>
      <c r="F1606" s="3"/>
      <c r="G1606" s="3">
        <v>0</v>
      </c>
      <c r="H1606" s="3"/>
      <c r="I1606" s="3">
        <v>0</v>
      </c>
      <c r="J1606" s="3"/>
      <c r="K1606" s="3"/>
      <c r="L1606" s="3"/>
      <c r="M1606" s="3">
        <v>0</v>
      </c>
      <c r="N1606" s="3">
        <v>0</v>
      </c>
      <c r="O1606" s="3">
        <v>0</v>
      </c>
    </row>
    <row r="1607" spans="1:15" x14ac:dyDescent="0.25">
      <c r="A1607" s="1">
        <v>46089.875</v>
      </c>
      <c r="B1607" s="2">
        <v>2026</v>
      </c>
      <c r="C1607" s="2">
        <v>3</v>
      </c>
      <c r="D1607" s="2">
        <v>8</v>
      </c>
      <c r="E1607" s="2">
        <v>21</v>
      </c>
      <c r="F1607" s="3"/>
      <c r="G1607" s="3">
        <v>0</v>
      </c>
      <c r="H1607" s="3"/>
      <c r="I1607" s="3">
        <v>0</v>
      </c>
      <c r="J1607" s="3"/>
      <c r="K1607" s="3"/>
      <c r="L1607" s="3"/>
      <c r="M1607" s="3">
        <v>0</v>
      </c>
      <c r="N1607" s="3">
        <v>0</v>
      </c>
      <c r="O1607" s="3">
        <v>0</v>
      </c>
    </row>
    <row r="1608" spans="1:15" x14ac:dyDescent="0.25">
      <c r="A1608" s="1">
        <v>46089.916666666664</v>
      </c>
      <c r="B1608" s="2">
        <v>2026</v>
      </c>
      <c r="C1608" s="2">
        <v>3</v>
      </c>
      <c r="D1608" s="2">
        <v>8</v>
      </c>
      <c r="E1608" s="2">
        <v>22</v>
      </c>
      <c r="F1608" s="3"/>
      <c r="G1608" s="3">
        <v>0</v>
      </c>
      <c r="H1608" s="3"/>
      <c r="I1608" s="3">
        <v>0</v>
      </c>
      <c r="J1608" s="3"/>
      <c r="K1608" s="3"/>
      <c r="L1608" s="3"/>
      <c r="M1608" s="3">
        <v>0</v>
      </c>
      <c r="N1608" s="3">
        <v>0</v>
      </c>
      <c r="O1608" s="3">
        <v>0</v>
      </c>
    </row>
    <row r="1609" spans="1:15" x14ac:dyDescent="0.25">
      <c r="A1609" s="1">
        <v>46089.958333333336</v>
      </c>
      <c r="B1609" s="2">
        <v>2026</v>
      </c>
      <c r="C1609" s="2">
        <v>3</v>
      </c>
      <c r="D1609" s="2">
        <v>8</v>
      </c>
      <c r="E1609" s="2">
        <v>23</v>
      </c>
      <c r="F1609" s="3"/>
      <c r="G1609" s="3">
        <v>0</v>
      </c>
      <c r="H1609" s="3"/>
      <c r="I1609" s="3">
        <v>0</v>
      </c>
      <c r="J1609" s="3"/>
      <c r="K1609" s="3"/>
      <c r="L1609" s="3"/>
      <c r="M1609" s="3">
        <v>0</v>
      </c>
      <c r="N1609" s="3">
        <v>0</v>
      </c>
      <c r="O1609" s="3">
        <v>0</v>
      </c>
    </row>
    <row r="1610" spans="1:15" x14ac:dyDescent="0.25">
      <c r="A1610" s="1">
        <v>46090</v>
      </c>
      <c r="B1610" s="2">
        <v>2026</v>
      </c>
      <c r="C1610" s="2">
        <v>3</v>
      </c>
      <c r="D1610" s="2">
        <v>9</v>
      </c>
      <c r="E1610" s="2">
        <v>0</v>
      </c>
      <c r="F1610" s="3"/>
      <c r="G1610" s="3">
        <v>0</v>
      </c>
      <c r="H1610" s="3"/>
      <c r="I1610" s="3">
        <v>0</v>
      </c>
      <c r="J1610" s="3"/>
      <c r="K1610" s="3"/>
      <c r="L1610" s="3"/>
      <c r="M1610" s="3">
        <v>0</v>
      </c>
      <c r="N1610" s="3">
        <v>0</v>
      </c>
      <c r="O1610" s="3">
        <v>0</v>
      </c>
    </row>
    <row r="1611" spans="1:15" x14ac:dyDescent="0.25">
      <c r="A1611" s="1">
        <v>46090.041666666664</v>
      </c>
      <c r="B1611" s="2">
        <v>2026</v>
      </c>
      <c r="C1611" s="2">
        <v>3</v>
      </c>
      <c r="D1611" s="2">
        <v>9</v>
      </c>
      <c r="E1611" s="2">
        <v>1</v>
      </c>
      <c r="F1611" s="3"/>
      <c r="G1611" s="3">
        <v>0</v>
      </c>
      <c r="H1611" s="3"/>
      <c r="I1611" s="3">
        <v>0</v>
      </c>
      <c r="J1611" s="3"/>
      <c r="K1611" s="3"/>
      <c r="L1611" s="3"/>
      <c r="M1611" s="3">
        <v>0</v>
      </c>
      <c r="N1611" s="3">
        <v>0</v>
      </c>
      <c r="O1611" s="3">
        <v>0</v>
      </c>
    </row>
    <row r="1612" spans="1:15" x14ac:dyDescent="0.25">
      <c r="A1612" s="1">
        <v>46090.083333333336</v>
      </c>
      <c r="B1612" s="2">
        <v>2026</v>
      </c>
      <c r="C1612" s="2">
        <v>3</v>
      </c>
      <c r="D1612" s="2">
        <v>9</v>
      </c>
      <c r="E1612" s="2">
        <v>2</v>
      </c>
      <c r="F1612" s="3"/>
      <c r="G1612" s="3">
        <v>0</v>
      </c>
      <c r="H1612" s="3"/>
      <c r="I1612" s="3">
        <v>0</v>
      </c>
      <c r="J1612" s="3"/>
      <c r="K1612" s="3"/>
      <c r="L1612" s="3"/>
      <c r="M1612" s="3">
        <v>0</v>
      </c>
      <c r="N1612" s="3">
        <v>0</v>
      </c>
      <c r="O1612" s="3">
        <v>0</v>
      </c>
    </row>
    <row r="1613" spans="1:15" x14ac:dyDescent="0.25">
      <c r="A1613" s="1">
        <v>46090.125</v>
      </c>
      <c r="B1613" s="2">
        <v>2026</v>
      </c>
      <c r="C1613" s="2">
        <v>3</v>
      </c>
      <c r="D1613" s="2">
        <v>9</v>
      </c>
      <c r="E1613" s="2">
        <v>3</v>
      </c>
      <c r="F1613" s="3"/>
      <c r="G1613" s="3">
        <v>0</v>
      </c>
      <c r="H1613" s="3"/>
      <c r="I1613" s="3">
        <v>0</v>
      </c>
      <c r="J1613" s="3"/>
      <c r="K1613" s="3"/>
      <c r="L1613" s="3"/>
      <c r="M1613" s="3">
        <v>0</v>
      </c>
      <c r="N1613" s="3">
        <v>0</v>
      </c>
      <c r="O1613" s="3">
        <v>0</v>
      </c>
    </row>
    <row r="1614" spans="1:15" x14ac:dyDescent="0.25">
      <c r="A1614" s="1">
        <v>46090.166666666664</v>
      </c>
      <c r="B1614" s="2">
        <v>2026</v>
      </c>
      <c r="C1614" s="2">
        <v>3</v>
      </c>
      <c r="D1614" s="2">
        <v>9</v>
      </c>
      <c r="E1614" s="2">
        <v>4</v>
      </c>
      <c r="F1614" s="3">
        <v>0</v>
      </c>
      <c r="G1614" s="3">
        <v>0</v>
      </c>
      <c r="H1614" s="3"/>
      <c r="I1614" s="3">
        <v>0</v>
      </c>
      <c r="J1614" s="3"/>
      <c r="K1614" s="3"/>
      <c r="L1614" s="3"/>
      <c r="M1614" s="3">
        <v>0</v>
      </c>
      <c r="N1614" s="3">
        <v>0</v>
      </c>
      <c r="O1614" s="3">
        <v>0</v>
      </c>
    </row>
    <row r="1615" spans="1:15" x14ac:dyDescent="0.25">
      <c r="A1615" s="1">
        <v>46090.208333333336</v>
      </c>
      <c r="B1615" s="2">
        <v>2026</v>
      </c>
      <c r="C1615" s="2">
        <v>3</v>
      </c>
      <c r="D1615" s="2">
        <v>9</v>
      </c>
      <c r="E1615" s="2">
        <v>5</v>
      </c>
      <c r="F1615" s="3">
        <v>0</v>
      </c>
      <c r="G1615" s="3">
        <v>0</v>
      </c>
      <c r="H1615" s="3"/>
      <c r="I1615" s="3">
        <v>0</v>
      </c>
      <c r="J1615" s="3"/>
      <c r="K1615" s="3"/>
      <c r="L1615" s="3"/>
      <c r="M1615" s="3">
        <v>0</v>
      </c>
      <c r="N1615" s="3">
        <v>0</v>
      </c>
      <c r="O1615" s="3">
        <v>0</v>
      </c>
    </row>
    <row r="1616" spans="1:15" x14ac:dyDescent="0.25">
      <c r="A1616" s="1">
        <v>46090.25</v>
      </c>
      <c r="B1616" s="2">
        <v>2026</v>
      </c>
      <c r="C1616" s="2">
        <v>3</v>
      </c>
      <c r="D1616" s="2">
        <v>9</v>
      </c>
      <c r="E1616" s="2">
        <v>6</v>
      </c>
      <c r="F1616" s="3">
        <v>0</v>
      </c>
      <c r="G1616" s="3">
        <v>0</v>
      </c>
      <c r="H1616" s="3"/>
      <c r="I1616" s="3">
        <v>0</v>
      </c>
      <c r="J1616" s="3">
        <v>0</v>
      </c>
      <c r="K1616" s="3">
        <v>0</v>
      </c>
      <c r="L1616" s="3">
        <v>0</v>
      </c>
      <c r="M1616" s="3">
        <v>0</v>
      </c>
      <c r="N1616" s="3">
        <v>0</v>
      </c>
      <c r="O1616" s="3">
        <v>0</v>
      </c>
    </row>
    <row r="1617" spans="1:15" x14ac:dyDescent="0.25">
      <c r="A1617" s="1">
        <v>46090.291666666664</v>
      </c>
      <c r="B1617" s="2">
        <v>2026</v>
      </c>
      <c r="C1617" s="2">
        <v>3</v>
      </c>
      <c r="D1617" s="2">
        <v>9</v>
      </c>
      <c r="E1617" s="2">
        <v>7</v>
      </c>
      <c r="F1617" s="3">
        <v>0</v>
      </c>
      <c r="G1617" s="3">
        <v>2.0368841178089691E-2</v>
      </c>
      <c r="H1617" s="3">
        <v>0</v>
      </c>
      <c r="I1617" s="3">
        <v>0</v>
      </c>
      <c r="J1617" s="3">
        <v>4.6357809373727327E-2</v>
      </c>
      <c r="K1617" s="3">
        <v>0.14398525927875755</v>
      </c>
      <c r="L1617" s="3">
        <v>0</v>
      </c>
      <c r="M1617" s="3">
        <v>3.2385140506315677E-2</v>
      </c>
      <c r="N1617" s="3">
        <v>1.5564550588398306E-2</v>
      </c>
      <c r="O1617" s="3">
        <v>2.8740177880587619E-2</v>
      </c>
    </row>
    <row r="1618" spans="1:15" x14ac:dyDescent="0.25">
      <c r="A1618" s="1">
        <v>46090.333333333336</v>
      </c>
      <c r="B1618" s="2">
        <v>2026</v>
      </c>
      <c r="C1618" s="2">
        <v>3</v>
      </c>
      <c r="D1618" s="2">
        <v>9</v>
      </c>
      <c r="E1618" s="2">
        <v>8</v>
      </c>
      <c r="F1618" s="3">
        <v>0</v>
      </c>
      <c r="G1618" s="3">
        <v>0.39778743065319927</v>
      </c>
      <c r="H1618" s="3">
        <v>0.20989917506874431</v>
      </c>
      <c r="I1618" s="3">
        <v>0</v>
      </c>
      <c r="J1618" s="3">
        <v>0.21783302645695349</v>
      </c>
      <c r="K1618" s="3">
        <v>0.23961467405647929</v>
      </c>
      <c r="L1618" s="3">
        <v>0.3336611973713049</v>
      </c>
      <c r="M1618" s="3">
        <v>0.21475957593146625</v>
      </c>
      <c r="N1618" s="3">
        <v>0.11326834666348586</v>
      </c>
      <c r="O1618" s="3">
        <v>0.19186926957795924</v>
      </c>
    </row>
    <row r="1619" spans="1:15" x14ac:dyDescent="0.25">
      <c r="A1619" s="1">
        <v>46090.375</v>
      </c>
      <c r="B1619" s="2">
        <v>2026</v>
      </c>
      <c r="C1619" s="2">
        <v>3</v>
      </c>
      <c r="D1619" s="2">
        <v>9</v>
      </c>
      <c r="E1619" s="2">
        <v>9</v>
      </c>
      <c r="F1619" s="3">
        <v>0</v>
      </c>
      <c r="G1619" s="3">
        <v>0.24846776825675715</v>
      </c>
      <c r="H1619" s="3">
        <v>0</v>
      </c>
      <c r="I1619" s="3">
        <v>0</v>
      </c>
      <c r="J1619" s="3">
        <v>0.28755472554268924</v>
      </c>
      <c r="K1619" s="3">
        <v>0</v>
      </c>
      <c r="L1619" s="3">
        <v>0</v>
      </c>
      <c r="M1619" s="3">
        <v>9.0886598492582293E-2</v>
      </c>
      <c r="N1619" s="3">
        <v>0.32543631528075212</v>
      </c>
      <c r="O1619" s="3">
        <v>0.10581615639697566</v>
      </c>
    </row>
    <row r="1620" spans="1:15" x14ac:dyDescent="0.25">
      <c r="A1620" s="1">
        <v>46090.416666666664</v>
      </c>
      <c r="B1620" s="2">
        <v>2026</v>
      </c>
      <c r="C1620" s="2">
        <v>3</v>
      </c>
      <c r="D1620" s="2">
        <v>9</v>
      </c>
      <c r="E1620" s="2">
        <v>10</v>
      </c>
      <c r="F1620" s="3">
        <v>0</v>
      </c>
      <c r="G1620" s="3">
        <v>0</v>
      </c>
      <c r="H1620" s="3">
        <v>0</v>
      </c>
      <c r="I1620" s="3">
        <v>0</v>
      </c>
      <c r="J1620" s="3">
        <v>0.37835986165163615</v>
      </c>
      <c r="K1620" s="3">
        <v>0</v>
      </c>
      <c r="L1620" s="3">
        <v>0</v>
      </c>
      <c r="M1620" s="3">
        <v>0</v>
      </c>
      <c r="N1620" s="3">
        <v>0</v>
      </c>
      <c r="O1620" s="3">
        <v>4.2039984627959576E-2</v>
      </c>
    </row>
    <row r="1621" spans="1:15" x14ac:dyDescent="0.25">
      <c r="A1621" s="1">
        <v>46090.458333333336</v>
      </c>
      <c r="B1621" s="2">
        <v>2026</v>
      </c>
      <c r="C1621" s="2">
        <v>3</v>
      </c>
      <c r="D1621" s="2">
        <v>9</v>
      </c>
      <c r="E1621" s="2">
        <v>11</v>
      </c>
      <c r="F1621" s="3">
        <v>0</v>
      </c>
      <c r="G1621" s="3">
        <v>0</v>
      </c>
      <c r="H1621" s="3">
        <v>0</v>
      </c>
      <c r="I1621" s="3">
        <v>0</v>
      </c>
      <c r="J1621" s="3">
        <v>0.38876965045579326</v>
      </c>
      <c r="K1621" s="3">
        <v>0</v>
      </c>
      <c r="L1621" s="3">
        <v>0</v>
      </c>
      <c r="M1621" s="3">
        <v>0</v>
      </c>
      <c r="N1621" s="3">
        <v>0</v>
      </c>
      <c r="O1621" s="3">
        <v>4.3196627828421472E-2</v>
      </c>
    </row>
    <row r="1622" spans="1:15" x14ac:dyDescent="0.25">
      <c r="A1622" s="1">
        <v>46090.5</v>
      </c>
      <c r="B1622" s="2">
        <v>2026</v>
      </c>
      <c r="C1622" s="2">
        <v>3</v>
      </c>
      <c r="D1622" s="2">
        <v>9</v>
      </c>
      <c r="E1622" s="2">
        <v>12</v>
      </c>
      <c r="F1622" s="3">
        <v>0</v>
      </c>
      <c r="G1622" s="3">
        <v>0</v>
      </c>
      <c r="H1622" s="3">
        <v>0</v>
      </c>
      <c r="I1622" s="3">
        <v>0</v>
      </c>
      <c r="J1622" s="3">
        <v>0.36115019048590996</v>
      </c>
      <c r="K1622" s="3">
        <v>0</v>
      </c>
      <c r="L1622" s="3">
        <v>0</v>
      </c>
      <c r="M1622" s="3">
        <v>0</v>
      </c>
      <c r="N1622" s="3">
        <v>0</v>
      </c>
      <c r="O1622" s="3">
        <v>4.0127798942878885E-2</v>
      </c>
    </row>
    <row r="1623" spans="1:15" x14ac:dyDescent="0.25">
      <c r="A1623" s="1">
        <v>46090.541666666664</v>
      </c>
      <c r="B1623" s="2">
        <v>2026</v>
      </c>
      <c r="C1623" s="2">
        <v>3</v>
      </c>
      <c r="D1623" s="2">
        <v>9</v>
      </c>
      <c r="E1623" s="2">
        <v>13</v>
      </c>
      <c r="F1623" s="3">
        <v>0</v>
      </c>
      <c r="G1623" s="3">
        <v>0</v>
      </c>
      <c r="H1623" s="3">
        <v>0</v>
      </c>
      <c r="I1623" s="3">
        <v>0</v>
      </c>
      <c r="J1623" s="3">
        <v>0.26618221049902724</v>
      </c>
      <c r="K1623" s="3">
        <v>0</v>
      </c>
      <c r="L1623" s="3">
        <v>0</v>
      </c>
      <c r="M1623" s="3">
        <v>0</v>
      </c>
      <c r="N1623" s="3">
        <v>0</v>
      </c>
      <c r="O1623" s="3">
        <v>2.9575801166558582E-2</v>
      </c>
    </row>
    <row r="1624" spans="1:15" x14ac:dyDescent="0.25">
      <c r="A1624" s="1">
        <v>46090.583333333336</v>
      </c>
      <c r="B1624" s="2">
        <v>2026</v>
      </c>
      <c r="C1624" s="2">
        <v>3</v>
      </c>
      <c r="D1624" s="2">
        <v>9</v>
      </c>
      <c r="E1624" s="2">
        <v>14</v>
      </c>
      <c r="F1624" s="3">
        <v>0</v>
      </c>
      <c r="G1624" s="3">
        <v>0</v>
      </c>
      <c r="H1624" s="3">
        <v>0</v>
      </c>
      <c r="I1624" s="3">
        <v>0</v>
      </c>
      <c r="J1624" s="3">
        <v>0.17626341731039491</v>
      </c>
      <c r="K1624" s="3">
        <v>0</v>
      </c>
      <c r="L1624" s="3">
        <v>0</v>
      </c>
      <c r="M1624" s="3">
        <v>0</v>
      </c>
      <c r="N1624" s="3">
        <v>0</v>
      </c>
      <c r="O1624" s="3">
        <v>1.9584824145599436E-2</v>
      </c>
    </row>
    <row r="1625" spans="1:15" x14ac:dyDescent="0.25">
      <c r="A1625" s="1">
        <v>46090.625</v>
      </c>
      <c r="B1625" s="2">
        <v>2026</v>
      </c>
      <c r="C1625" s="2">
        <v>3</v>
      </c>
      <c r="D1625" s="2">
        <v>9</v>
      </c>
      <c r="E1625" s="2">
        <v>15</v>
      </c>
      <c r="F1625" s="3">
        <v>0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3">
        <v>0</v>
      </c>
      <c r="M1625" s="3"/>
      <c r="N1625" s="3">
        <v>0</v>
      </c>
      <c r="O1625" s="3">
        <v>0</v>
      </c>
    </row>
    <row r="1626" spans="1:15" x14ac:dyDescent="0.25">
      <c r="A1626" s="1">
        <v>46090.666666666664</v>
      </c>
      <c r="B1626" s="2">
        <v>2026</v>
      </c>
      <c r="C1626" s="2">
        <v>3</v>
      </c>
      <c r="D1626" s="2">
        <v>9</v>
      </c>
      <c r="E1626" s="2">
        <v>16</v>
      </c>
      <c r="F1626" s="3">
        <v>0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3">
        <v>0</v>
      </c>
      <c r="M1626" s="3"/>
      <c r="N1626" s="3">
        <v>0</v>
      </c>
      <c r="O1626" s="3">
        <v>0</v>
      </c>
    </row>
    <row r="1627" spans="1:15" x14ac:dyDescent="0.25">
      <c r="A1627" s="1">
        <v>46090.708333333336</v>
      </c>
      <c r="B1627" s="2">
        <v>2026</v>
      </c>
      <c r="C1627" s="2">
        <v>3</v>
      </c>
      <c r="D1627" s="2">
        <v>9</v>
      </c>
      <c r="E1627" s="2">
        <v>17</v>
      </c>
      <c r="F1627" s="3">
        <v>0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3">
        <v>0</v>
      </c>
      <c r="M1627" s="3"/>
      <c r="N1627" s="3">
        <v>0</v>
      </c>
      <c r="O1627" s="3">
        <v>0</v>
      </c>
    </row>
    <row r="1628" spans="1:15" x14ac:dyDescent="0.25">
      <c r="A1628" s="1">
        <v>46090.75</v>
      </c>
      <c r="B1628" s="2">
        <v>2026</v>
      </c>
      <c r="C1628" s="2">
        <v>3</v>
      </c>
      <c r="D1628" s="2">
        <v>9</v>
      </c>
      <c r="E1628" s="2">
        <v>18</v>
      </c>
      <c r="F1628" s="3">
        <v>0</v>
      </c>
      <c r="G1628" s="3">
        <v>0</v>
      </c>
      <c r="H1628" s="3">
        <v>0</v>
      </c>
      <c r="I1628" s="3">
        <v>0</v>
      </c>
      <c r="J1628" s="3">
        <v>0</v>
      </c>
      <c r="K1628" s="3"/>
      <c r="L1628" s="3">
        <v>0</v>
      </c>
      <c r="M1628" s="3"/>
      <c r="N1628" s="3">
        <v>0</v>
      </c>
      <c r="O1628" s="3">
        <v>0</v>
      </c>
    </row>
    <row r="1629" spans="1:15" x14ac:dyDescent="0.25">
      <c r="A1629" s="1">
        <v>46090.791666666664</v>
      </c>
      <c r="B1629" s="2">
        <v>2026</v>
      </c>
      <c r="C1629" s="2">
        <v>3</v>
      </c>
      <c r="D1629" s="2">
        <v>9</v>
      </c>
      <c r="E1629" s="2">
        <v>19</v>
      </c>
      <c r="F1629" s="3">
        <v>0</v>
      </c>
      <c r="G1629" s="3">
        <v>0</v>
      </c>
      <c r="H1629" s="3"/>
      <c r="I1629" s="3">
        <v>0</v>
      </c>
      <c r="J1629" s="3"/>
      <c r="K1629" s="3"/>
      <c r="L1629" s="3"/>
      <c r="M1629" s="3"/>
      <c r="N1629" s="3">
        <v>0</v>
      </c>
      <c r="O1629" s="3">
        <v>0</v>
      </c>
    </row>
    <row r="1630" spans="1:15" x14ac:dyDescent="0.25">
      <c r="A1630" s="1">
        <v>46090.833333333336</v>
      </c>
      <c r="B1630" s="2">
        <v>2026</v>
      </c>
      <c r="C1630" s="2">
        <v>3</v>
      </c>
      <c r="D1630" s="2">
        <v>9</v>
      </c>
      <c r="E1630" s="2">
        <v>20</v>
      </c>
      <c r="F1630" s="3"/>
      <c r="G1630" s="3">
        <v>0</v>
      </c>
      <c r="H1630" s="3"/>
      <c r="I1630" s="3">
        <v>0</v>
      </c>
      <c r="J1630" s="3"/>
      <c r="K1630" s="3"/>
      <c r="L1630" s="3"/>
      <c r="M1630" s="3"/>
      <c r="N1630" s="3">
        <v>0</v>
      </c>
      <c r="O1630" s="3">
        <v>0</v>
      </c>
    </row>
    <row r="1631" spans="1:15" x14ac:dyDescent="0.25">
      <c r="A1631" s="1">
        <v>46090.875</v>
      </c>
      <c r="B1631" s="2">
        <v>2026</v>
      </c>
      <c r="C1631" s="2">
        <v>3</v>
      </c>
      <c r="D1631" s="2">
        <v>9</v>
      </c>
      <c r="E1631" s="2">
        <v>21</v>
      </c>
      <c r="F1631" s="3"/>
      <c r="G1631" s="3">
        <v>0</v>
      </c>
      <c r="H1631" s="3"/>
      <c r="I1631" s="3">
        <v>0</v>
      </c>
      <c r="J1631" s="3"/>
      <c r="K1631" s="3"/>
      <c r="L1631" s="3"/>
      <c r="M1631" s="3">
        <v>0</v>
      </c>
      <c r="N1631" s="3">
        <v>0</v>
      </c>
      <c r="O1631" s="3">
        <v>0</v>
      </c>
    </row>
    <row r="1632" spans="1:15" x14ac:dyDescent="0.25">
      <c r="A1632" s="1">
        <v>46090.916666666664</v>
      </c>
      <c r="B1632" s="2">
        <v>2026</v>
      </c>
      <c r="C1632" s="2">
        <v>3</v>
      </c>
      <c r="D1632" s="2">
        <v>9</v>
      </c>
      <c r="E1632" s="2">
        <v>22</v>
      </c>
      <c r="F1632" s="3"/>
      <c r="G1632" s="3">
        <v>0</v>
      </c>
      <c r="H1632" s="3"/>
      <c r="I1632" s="3">
        <v>0</v>
      </c>
      <c r="J1632" s="3"/>
      <c r="K1632" s="3"/>
      <c r="L1632" s="3"/>
      <c r="M1632" s="3">
        <v>0</v>
      </c>
      <c r="N1632" s="3">
        <v>0</v>
      </c>
      <c r="O1632" s="3">
        <v>0</v>
      </c>
    </row>
    <row r="1633" spans="1:15" x14ac:dyDescent="0.25">
      <c r="A1633" s="1">
        <v>46090.958333333336</v>
      </c>
      <c r="B1633" s="2">
        <v>2026</v>
      </c>
      <c r="C1633" s="2">
        <v>3</v>
      </c>
      <c r="D1633" s="2">
        <v>9</v>
      </c>
      <c r="E1633" s="2">
        <v>23</v>
      </c>
      <c r="F1633" s="3"/>
      <c r="G1633" s="3">
        <v>0</v>
      </c>
      <c r="H1633" s="3"/>
      <c r="I1633" s="3">
        <v>0</v>
      </c>
      <c r="J1633" s="3"/>
      <c r="K1633" s="3"/>
      <c r="L1633" s="3"/>
      <c r="M1633" s="3">
        <v>0</v>
      </c>
      <c r="N1633" s="3">
        <v>0</v>
      </c>
      <c r="O1633" s="3">
        <v>0</v>
      </c>
    </row>
    <row r="1634" spans="1:15" x14ac:dyDescent="0.25">
      <c r="A1634" s="1">
        <v>46091</v>
      </c>
      <c r="B1634" s="2">
        <v>2026</v>
      </c>
      <c r="C1634" s="2">
        <v>3</v>
      </c>
      <c r="D1634" s="2">
        <v>10</v>
      </c>
      <c r="E1634" s="2">
        <v>0</v>
      </c>
      <c r="F1634" s="3"/>
      <c r="G1634" s="3">
        <v>0</v>
      </c>
      <c r="H1634" s="3"/>
      <c r="I1634" s="3">
        <v>0</v>
      </c>
      <c r="J1634" s="3"/>
      <c r="K1634" s="3"/>
      <c r="L1634" s="3"/>
      <c r="M1634" s="3">
        <v>0</v>
      </c>
      <c r="N1634" s="3">
        <v>0</v>
      </c>
      <c r="O1634" s="3">
        <v>0</v>
      </c>
    </row>
    <row r="1635" spans="1:15" x14ac:dyDescent="0.25">
      <c r="A1635" s="1">
        <v>46091.041666666664</v>
      </c>
      <c r="B1635" s="2">
        <v>2026</v>
      </c>
      <c r="C1635" s="2">
        <v>3</v>
      </c>
      <c r="D1635" s="2">
        <v>10</v>
      </c>
      <c r="E1635" s="2">
        <v>1</v>
      </c>
      <c r="F1635" s="3"/>
      <c r="G1635" s="3">
        <v>0</v>
      </c>
      <c r="H1635" s="3"/>
      <c r="I1635" s="3">
        <v>0</v>
      </c>
      <c r="J1635" s="3"/>
      <c r="K1635" s="3"/>
      <c r="L1635" s="3"/>
      <c r="M1635" s="3">
        <v>0</v>
      </c>
      <c r="N1635" s="3">
        <v>0</v>
      </c>
      <c r="O1635" s="3">
        <v>0</v>
      </c>
    </row>
    <row r="1636" spans="1:15" x14ac:dyDescent="0.25">
      <c r="A1636" s="1">
        <v>46091.083333333336</v>
      </c>
      <c r="B1636" s="2">
        <v>2026</v>
      </c>
      <c r="C1636" s="2">
        <v>3</v>
      </c>
      <c r="D1636" s="2">
        <v>10</v>
      </c>
      <c r="E1636" s="2">
        <v>2</v>
      </c>
      <c r="F1636" s="3"/>
      <c r="G1636" s="3">
        <v>0</v>
      </c>
      <c r="H1636" s="3"/>
      <c r="I1636" s="3">
        <v>0</v>
      </c>
      <c r="J1636" s="3"/>
      <c r="K1636" s="3"/>
      <c r="L1636" s="3"/>
      <c r="M1636" s="3">
        <v>0</v>
      </c>
      <c r="N1636" s="3">
        <v>0</v>
      </c>
      <c r="O1636" s="3">
        <v>0</v>
      </c>
    </row>
    <row r="1637" spans="1:15" x14ac:dyDescent="0.25">
      <c r="A1637" s="1">
        <v>46091.125</v>
      </c>
      <c r="B1637" s="2">
        <v>2026</v>
      </c>
      <c r="C1637" s="2">
        <v>3</v>
      </c>
      <c r="D1637" s="2">
        <v>10</v>
      </c>
      <c r="E1637" s="2">
        <v>3</v>
      </c>
      <c r="F1637" s="3"/>
      <c r="G1637" s="3">
        <v>0</v>
      </c>
      <c r="H1637" s="3"/>
      <c r="I1637" s="3">
        <v>0</v>
      </c>
      <c r="J1637" s="3"/>
      <c r="K1637" s="3"/>
      <c r="L1637" s="3"/>
      <c r="M1637" s="3">
        <v>0</v>
      </c>
      <c r="N1637" s="3">
        <v>0</v>
      </c>
      <c r="O1637" s="3">
        <v>0</v>
      </c>
    </row>
    <row r="1638" spans="1:15" x14ac:dyDescent="0.25">
      <c r="A1638" s="1">
        <v>46091.166666666664</v>
      </c>
      <c r="B1638" s="2">
        <v>2026</v>
      </c>
      <c r="C1638" s="2">
        <v>3</v>
      </c>
      <c r="D1638" s="2">
        <v>10</v>
      </c>
      <c r="E1638" s="2">
        <v>4</v>
      </c>
      <c r="F1638" s="3">
        <v>0</v>
      </c>
      <c r="G1638" s="3">
        <v>0</v>
      </c>
      <c r="H1638" s="3"/>
      <c r="I1638" s="3">
        <v>0</v>
      </c>
      <c r="J1638" s="3"/>
      <c r="K1638" s="3"/>
      <c r="L1638" s="3"/>
      <c r="M1638" s="3">
        <v>0</v>
      </c>
      <c r="N1638" s="3">
        <v>0</v>
      </c>
      <c r="O1638" s="3">
        <v>0</v>
      </c>
    </row>
    <row r="1639" spans="1:15" x14ac:dyDescent="0.25">
      <c r="A1639" s="1">
        <v>46091.208333333336</v>
      </c>
      <c r="B1639" s="2">
        <v>2026</v>
      </c>
      <c r="C1639" s="2">
        <v>3</v>
      </c>
      <c r="D1639" s="2">
        <v>10</v>
      </c>
      <c r="E1639" s="2">
        <v>5</v>
      </c>
      <c r="F1639" s="3">
        <v>0</v>
      </c>
      <c r="G1639" s="3">
        <v>0</v>
      </c>
      <c r="H1639" s="3"/>
      <c r="I1639" s="3">
        <v>0</v>
      </c>
      <c r="J1639" s="3"/>
      <c r="K1639" s="3"/>
      <c r="L1639" s="3"/>
      <c r="M1639" s="3">
        <v>0</v>
      </c>
      <c r="N1639" s="3">
        <v>0</v>
      </c>
      <c r="O1639" s="3">
        <v>0</v>
      </c>
    </row>
    <row r="1640" spans="1:15" x14ac:dyDescent="0.25">
      <c r="A1640" s="1">
        <v>46091.25</v>
      </c>
      <c r="B1640" s="2">
        <v>2026</v>
      </c>
      <c r="C1640" s="2">
        <v>3</v>
      </c>
      <c r="D1640" s="2">
        <v>10</v>
      </c>
      <c r="E1640" s="2">
        <v>6</v>
      </c>
      <c r="F1640" s="3">
        <v>0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3">
        <v>0</v>
      </c>
      <c r="M1640" s="3">
        <v>0</v>
      </c>
      <c r="N1640" s="3">
        <v>6.8619520268626555E-2</v>
      </c>
      <c r="O1640" s="3">
        <v>7.6243911409585065E-3</v>
      </c>
    </row>
    <row r="1641" spans="1:15" x14ac:dyDescent="0.25">
      <c r="A1641" s="1">
        <v>46091.291666666664</v>
      </c>
      <c r="B1641" s="2">
        <v>2026</v>
      </c>
      <c r="C1641" s="2">
        <v>3</v>
      </c>
      <c r="D1641" s="2">
        <v>10</v>
      </c>
      <c r="E1641" s="2">
        <v>7</v>
      </c>
      <c r="F1641" s="3">
        <v>0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3">
        <v>0</v>
      </c>
      <c r="M1641" s="3">
        <v>0</v>
      </c>
      <c r="N1641" s="3">
        <v>0.13421958161690123</v>
      </c>
      <c r="O1641" s="3">
        <v>1.4913286846322359E-2</v>
      </c>
    </row>
    <row r="1642" spans="1:15" x14ac:dyDescent="0.25">
      <c r="A1642" s="1">
        <v>46091.333333333336</v>
      </c>
      <c r="B1642" s="2">
        <v>2026</v>
      </c>
      <c r="C1642" s="2">
        <v>3</v>
      </c>
      <c r="D1642" s="2">
        <v>10</v>
      </c>
      <c r="E1642" s="2">
        <v>8</v>
      </c>
      <c r="F1642" s="3">
        <v>0</v>
      </c>
      <c r="G1642" s="3">
        <v>0.29861449559751463</v>
      </c>
      <c r="H1642" s="3">
        <v>0</v>
      </c>
      <c r="I1642" s="3">
        <v>0</v>
      </c>
      <c r="J1642" s="3">
        <v>0</v>
      </c>
      <c r="K1642" s="3">
        <v>0</v>
      </c>
      <c r="L1642" s="3">
        <v>0</v>
      </c>
      <c r="M1642" s="3">
        <v>0.21498330144460556</v>
      </c>
      <c r="N1642" s="3">
        <v>0.43956672645338923</v>
      </c>
      <c r="O1642" s="3">
        <v>0.10590716927727882</v>
      </c>
    </row>
    <row r="1643" spans="1:15" x14ac:dyDescent="0.25">
      <c r="A1643" s="1">
        <v>46091.375</v>
      </c>
      <c r="B1643" s="2">
        <v>2026</v>
      </c>
      <c r="C1643" s="2">
        <v>3</v>
      </c>
      <c r="D1643" s="2">
        <v>10</v>
      </c>
      <c r="E1643" s="2">
        <v>9</v>
      </c>
      <c r="F1643" s="3">
        <v>0</v>
      </c>
      <c r="G1643" s="3">
        <v>0.46532640905738043</v>
      </c>
      <c r="H1643" s="3">
        <v>0</v>
      </c>
      <c r="I1643" s="3">
        <v>0</v>
      </c>
      <c r="J1643" s="3">
        <v>0</v>
      </c>
      <c r="K1643" s="3">
        <v>0</v>
      </c>
      <c r="L1643" s="3">
        <v>0</v>
      </c>
      <c r="M1643" s="3">
        <v>0.45535298257926315</v>
      </c>
      <c r="N1643" s="3">
        <v>0.6892575040027662</v>
      </c>
      <c r="O1643" s="3">
        <v>0.17888187729326777</v>
      </c>
    </row>
    <row r="1644" spans="1:15" x14ac:dyDescent="0.25">
      <c r="A1644" s="1">
        <v>46091.416666666664</v>
      </c>
      <c r="B1644" s="2">
        <v>2026</v>
      </c>
      <c r="C1644" s="2">
        <v>3</v>
      </c>
      <c r="D1644" s="2">
        <v>10</v>
      </c>
      <c r="E1644" s="2">
        <v>10</v>
      </c>
      <c r="F1644" s="3">
        <v>0</v>
      </c>
      <c r="G1644" s="3">
        <v>0.27103783927654801</v>
      </c>
      <c r="H1644" s="3">
        <v>0</v>
      </c>
      <c r="I1644" s="3">
        <v>0</v>
      </c>
      <c r="J1644" s="3">
        <v>0</v>
      </c>
      <c r="K1644" s="3">
        <v>0</v>
      </c>
      <c r="L1644" s="3">
        <v>0</v>
      </c>
      <c r="M1644" s="3">
        <v>0</v>
      </c>
      <c r="N1644" s="3">
        <v>0.32780144376705861</v>
      </c>
      <c r="O1644" s="3">
        <v>6.6537698115956292E-2</v>
      </c>
    </row>
    <row r="1645" spans="1:15" x14ac:dyDescent="0.25">
      <c r="A1645" s="1">
        <v>46091.458333333336</v>
      </c>
      <c r="B1645" s="2">
        <v>2026</v>
      </c>
      <c r="C1645" s="2">
        <v>3</v>
      </c>
      <c r="D1645" s="2">
        <v>10</v>
      </c>
      <c r="E1645" s="2">
        <v>11</v>
      </c>
      <c r="F1645" s="3">
        <v>0</v>
      </c>
      <c r="G1645" s="3">
        <v>0.31178389329836698</v>
      </c>
      <c r="H1645" s="3">
        <v>0</v>
      </c>
      <c r="I1645" s="3">
        <v>0</v>
      </c>
      <c r="J1645" s="3">
        <v>0</v>
      </c>
      <c r="K1645" s="3">
        <v>0</v>
      </c>
      <c r="L1645" s="3">
        <v>0</v>
      </c>
      <c r="M1645" s="3">
        <v>0</v>
      </c>
      <c r="N1645" s="3">
        <v>0.65330178490542234</v>
      </c>
      <c r="O1645" s="3">
        <v>0.10723174202264325</v>
      </c>
    </row>
    <row r="1646" spans="1:15" x14ac:dyDescent="0.25">
      <c r="A1646" s="1">
        <v>46091.5</v>
      </c>
      <c r="B1646" s="2">
        <v>2026</v>
      </c>
      <c r="C1646" s="2">
        <v>3</v>
      </c>
      <c r="D1646" s="2">
        <v>10</v>
      </c>
      <c r="E1646" s="2">
        <v>12</v>
      </c>
      <c r="F1646" s="3">
        <v>0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3">
        <v>0</v>
      </c>
      <c r="M1646" s="3">
        <v>0.25373445235494868</v>
      </c>
      <c r="N1646" s="3">
        <v>0.57882749248765231</v>
      </c>
      <c r="O1646" s="3">
        <v>9.2506882760288997E-2</v>
      </c>
    </row>
    <row r="1647" spans="1:15" x14ac:dyDescent="0.25">
      <c r="A1647" s="1">
        <v>46091.541666666664</v>
      </c>
      <c r="B1647" s="2">
        <v>2026</v>
      </c>
      <c r="C1647" s="2">
        <v>3</v>
      </c>
      <c r="D1647" s="2">
        <v>10</v>
      </c>
      <c r="E1647" s="2">
        <v>13</v>
      </c>
      <c r="F1647" s="3">
        <v>0</v>
      </c>
      <c r="G1647" s="3">
        <v>0</v>
      </c>
      <c r="H1647" s="3">
        <v>0</v>
      </c>
      <c r="I1647" s="3">
        <v>8.7697286567038901E-2</v>
      </c>
      <c r="J1647" s="3">
        <v>0</v>
      </c>
      <c r="K1647" s="3">
        <v>0</v>
      </c>
      <c r="L1647" s="3">
        <v>0</v>
      </c>
      <c r="M1647" s="3">
        <v>0</v>
      </c>
      <c r="N1647" s="3">
        <v>0.34260378997824303</v>
      </c>
      <c r="O1647" s="3">
        <v>4.7811230727253545E-2</v>
      </c>
    </row>
    <row r="1648" spans="1:15" x14ac:dyDescent="0.25">
      <c r="A1648" s="1">
        <v>46091.583333333336</v>
      </c>
      <c r="B1648" s="2">
        <v>2026</v>
      </c>
      <c r="C1648" s="2">
        <v>3</v>
      </c>
      <c r="D1648" s="2">
        <v>10</v>
      </c>
      <c r="E1648" s="2">
        <v>14</v>
      </c>
      <c r="F1648" s="3">
        <v>0</v>
      </c>
      <c r="G1648" s="3">
        <v>0.17606614274950089</v>
      </c>
      <c r="H1648" s="3">
        <v>0</v>
      </c>
      <c r="I1648" s="3">
        <v>0.10334908446544595</v>
      </c>
      <c r="J1648" s="3">
        <v>0</v>
      </c>
      <c r="K1648" s="3">
        <v>0</v>
      </c>
      <c r="L1648" s="3">
        <v>0</v>
      </c>
      <c r="M1648" s="3">
        <v>0.41278529781183271</v>
      </c>
      <c r="N1648" s="3">
        <v>0.42864569577237999</v>
      </c>
      <c r="O1648" s="3">
        <v>0.12453846897768441</v>
      </c>
    </row>
    <row r="1649" spans="1:15" x14ac:dyDescent="0.25">
      <c r="A1649" s="1">
        <v>46091.625</v>
      </c>
      <c r="B1649" s="2">
        <v>2026</v>
      </c>
      <c r="C1649" s="2">
        <v>3</v>
      </c>
      <c r="D1649" s="2">
        <v>10</v>
      </c>
      <c r="E1649" s="2">
        <v>15</v>
      </c>
      <c r="F1649" s="3">
        <v>0</v>
      </c>
      <c r="G1649" s="3">
        <v>2.3696731485312435E-2</v>
      </c>
      <c r="H1649" s="3">
        <v>0</v>
      </c>
      <c r="I1649" s="3">
        <v>0</v>
      </c>
      <c r="J1649" s="3">
        <v>0</v>
      </c>
      <c r="K1649" s="3">
        <v>0</v>
      </c>
      <c r="L1649" s="3">
        <v>0</v>
      </c>
      <c r="M1649" s="3">
        <v>0</v>
      </c>
      <c r="N1649" s="3">
        <v>0.3151869595240947</v>
      </c>
      <c r="O1649" s="3">
        <v>3.7653743445489683E-2</v>
      </c>
    </row>
    <row r="1650" spans="1:15" x14ac:dyDescent="0.25">
      <c r="A1650" s="1">
        <v>46091.666666666664</v>
      </c>
      <c r="B1650" s="2">
        <v>2026</v>
      </c>
      <c r="C1650" s="2">
        <v>3</v>
      </c>
      <c r="D1650" s="2">
        <v>10</v>
      </c>
      <c r="E1650" s="2">
        <v>16</v>
      </c>
      <c r="F1650" s="3">
        <v>0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3">
        <v>0</v>
      </c>
      <c r="M1650" s="3">
        <v>0</v>
      </c>
      <c r="N1650" s="3">
        <v>0</v>
      </c>
      <c r="O1650" s="3">
        <v>0</v>
      </c>
    </row>
    <row r="1651" spans="1:15" x14ac:dyDescent="0.25">
      <c r="A1651" s="1">
        <v>46091.708333333336</v>
      </c>
      <c r="B1651" s="2">
        <v>2026</v>
      </c>
      <c r="C1651" s="2">
        <v>3</v>
      </c>
      <c r="D1651" s="2">
        <v>10</v>
      </c>
      <c r="E1651" s="2">
        <v>17</v>
      </c>
      <c r="F1651" s="3">
        <v>0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3">
        <v>0</v>
      </c>
      <c r="M1651" s="3">
        <v>0</v>
      </c>
      <c r="N1651" s="3">
        <v>0</v>
      </c>
      <c r="O1651" s="3">
        <v>0</v>
      </c>
    </row>
    <row r="1652" spans="1:15" x14ac:dyDescent="0.25">
      <c r="A1652" s="1">
        <v>46091.75</v>
      </c>
      <c r="B1652" s="2">
        <v>2026</v>
      </c>
      <c r="C1652" s="2">
        <v>3</v>
      </c>
      <c r="D1652" s="2">
        <v>10</v>
      </c>
      <c r="E1652" s="2">
        <v>18</v>
      </c>
      <c r="F1652" s="3">
        <v>0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3">
        <v>0</v>
      </c>
      <c r="M1652" s="3">
        <v>0</v>
      </c>
      <c r="N1652" s="3">
        <v>0</v>
      </c>
      <c r="O1652" s="3">
        <v>0</v>
      </c>
    </row>
    <row r="1653" spans="1:15" x14ac:dyDescent="0.25">
      <c r="A1653" s="1">
        <v>46091.791666666664</v>
      </c>
      <c r="B1653" s="2">
        <v>2026</v>
      </c>
      <c r="C1653" s="2">
        <v>3</v>
      </c>
      <c r="D1653" s="2">
        <v>10</v>
      </c>
      <c r="E1653" s="2">
        <v>19</v>
      </c>
      <c r="F1653" s="3">
        <v>0</v>
      </c>
      <c r="G1653" s="3">
        <v>0</v>
      </c>
      <c r="H1653" s="3"/>
      <c r="I1653" s="3">
        <v>0</v>
      </c>
      <c r="J1653" s="3"/>
      <c r="K1653" s="3"/>
      <c r="L1653" s="3">
        <v>0</v>
      </c>
      <c r="M1653" s="3">
        <v>0</v>
      </c>
      <c r="N1653" s="3">
        <v>0</v>
      </c>
      <c r="O1653" s="3">
        <v>0</v>
      </c>
    </row>
    <row r="1654" spans="1:15" x14ac:dyDescent="0.25">
      <c r="A1654" s="1">
        <v>46091.833333333336</v>
      </c>
      <c r="B1654" s="2">
        <v>2026</v>
      </c>
      <c r="C1654" s="2">
        <v>3</v>
      </c>
      <c r="D1654" s="2">
        <v>10</v>
      </c>
      <c r="E1654" s="2">
        <v>20</v>
      </c>
      <c r="F1654" s="3"/>
      <c r="G1654" s="3">
        <v>0</v>
      </c>
      <c r="H1654" s="3"/>
      <c r="I1654" s="3">
        <v>0</v>
      </c>
      <c r="J1654" s="3"/>
      <c r="K1654" s="3"/>
      <c r="L1654" s="3"/>
      <c r="M1654" s="3">
        <v>0</v>
      </c>
      <c r="N1654" s="3">
        <v>0</v>
      </c>
      <c r="O1654" s="3">
        <v>0</v>
      </c>
    </row>
    <row r="1655" spans="1:15" x14ac:dyDescent="0.25">
      <c r="A1655" s="1">
        <v>46091.875</v>
      </c>
      <c r="B1655" s="2">
        <v>2026</v>
      </c>
      <c r="C1655" s="2">
        <v>3</v>
      </c>
      <c r="D1655" s="2">
        <v>10</v>
      </c>
      <c r="E1655" s="2">
        <v>21</v>
      </c>
      <c r="F1655" s="3"/>
      <c r="G1655" s="3">
        <v>0</v>
      </c>
      <c r="H1655" s="3"/>
      <c r="I1655" s="3">
        <v>0</v>
      </c>
      <c r="J1655" s="3"/>
      <c r="K1655" s="3"/>
      <c r="L1655" s="3"/>
      <c r="M1655" s="3">
        <v>0</v>
      </c>
      <c r="N1655" s="3">
        <v>0</v>
      </c>
      <c r="O1655" s="3">
        <v>0</v>
      </c>
    </row>
    <row r="1656" spans="1:15" x14ac:dyDescent="0.25">
      <c r="A1656" s="1">
        <v>46091.916666666664</v>
      </c>
      <c r="B1656" s="2">
        <v>2026</v>
      </c>
      <c r="C1656" s="2">
        <v>3</v>
      </c>
      <c r="D1656" s="2">
        <v>10</v>
      </c>
      <c r="E1656" s="2">
        <v>22</v>
      </c>
      <c r="F1656" s="3"/>
      <c r="G1656" s="3">
        <v>0</v>
      </c>
      <c r="H1656" s="3"/>
      <c r="I1656" s="3">
        <v>0</v>
      </c>
      <c r="J1656" s="3"/>
      <c r="K1656" s="3"/>
      <c r="L1656" s="3"/>
      <c r="M1656" s="3">
        <v>0</v>
      </c>
      <c r="N1656" s="3">
        <v>0</v>
      </c>
      <c r="O1656" s="3">
        <v>0</v>
      </c>
    </row>
    <row r="1657" spans="1:15" x14ac:dyDescent="0.25">
      <c r="A1657" s="1">
        <v>46091.958333333336</v>
      </c>
      <c r="B1657" s="2">
        <v>2026</v>
      </c>
      <c r="C1657" s="2">
        <v>3</v>
      </c>
      <c r="D1657" s="2">
        <v>10</v>
      </c>
      <c r="E1657" s="2">
        <v>23</v>
      </c>
      <c r="F1657" s="3"/>
      <c r="G1657" s="3">
        <v>0</v>
      </c>
      <c r="H1657" s="3"/>
      <c r="I1657" s="3">
        <v>0</v>
      </c>
      <c r="J1657" s="3"/>
      <c r="K1657" s="3"/>
      <c r="L1657" s="3"/>
      <c r="M1657" s="3">
        <v>0</v>
      </c>
      <c r="N1657" s="3">
        <v>0</v>
      </c>
      <c r="O1657" s="3">
        <v>0</v>
      </c>
    </row>
    <row r="1658" spans="1:15" x14ac:dyDescent="0.25">
      <c r="A1658" s="1">
        <v>46092</v>
      </c>
      <c r="B1658" s="2">
        <v>2026</v>
      </c>
      <c r="C1658" s="2">
        <v>3</v>
      </c>
      <c r="D1658" s="2">
        <v>11</v>
      </c>
      <c r="E1658" s="2">
        <v>0</v>
      </c>
      <c r="F1658" s="3"/>
      <c r="G1658" s="3">
        <v>0</v>
      </c>
      <c r="H1658" s="3"/>
      <c r="I1658" s="3">
        <v>0</v>
      </c>
      <c r="J1658" s="3"/>
      <c r="K1658" s="3"/>
      <c r="L1658" s="3"/>
      <c r="M1658" s="3">
        <v>0</v>
      </c>
      <c r="N1658" s="3">
        <v>0</v>
      </c>
      <c r="O1658" s="3">
        <v>0</v>
      </c>
    </row>
    <row r="1659" spans="1:15" x14ac:dyDescent="0.25">
      <c r="A1659" s="1">
        <v>46092.041666666664</v>
      </c>
      <c r="B1659" s="2">
        <v>2026</v>
      </c>
      <c r="C1659" s="2">
        <v>3</v>
      </c>
      <c r="D1659" s="2">
        <v>11</v>
      </c>
      <c r="E1659" s="2">
        <v>1</v>
      </c>
      <c r="F1659" s="3"/>
      <c r="G1659" s="3">
        <v>0</v>
      </c>
      <c r="H1659" s="3"/>
      <c r="I1659" s="3">
        <v>0</v>
      </c>
      <c r="J1659" s="3"/>
      <c r="K1659" s="3"/>
      <c r="L1659" s="3"/>
      <c r="M1659" s="3">
        <v>0</v>
      </c>
      <c r="N1659" s="3">
        <v>0</v>
      </c>
      <c r="O1659" s="3">
        <v>0</v>
      </c>
    </row>
    <row r="1660" spans="1:15" x14ac:dyDescent="0.25">
      <c r="A1660" s="1">
        <v>46092.083333333336</v>
      </c>
      <c r="B1660" s="2">
        <v>2026</v>
      </c>
      <c r="C1660" s="2">
        <v>3</v>
      </c>
      <c r="D1660" s="2">
        <v>11</v>
      </c>
      <c r="E1660" s="2">
        <v>2</v>
      </c>
      <c r="F1660" s="3"/>
      <c r="G1660" s="3">
        <v>0</v>
      </c>
      <c r="H1660" s="3"/>
      <c r="I1660" s="3">
        <v>0</v>
      </c>
      <c r="J1660" s="3"/>
      <c r="K1660" s="3"/>
      <c r="L1660" s="3"/>
      <c r="M1660" s="3">
        <v>0</v>
      </c>
      <c r="N1660" s="3">
        <v>0</v>
      </c>
      <c r="O1660" s="3">
        <v>0</v>
      </c>
    </row>
    <row r="1661" spans="1:15" x14ac:dyDescent="0.25">
      <c r="A1661" s="1">
        <v>46092.125</v>
      </c>
      <c r="B1661" s="2">
        <v>2026</v>
      </c>
      <c r="C1661" s="2">
        <v>3</v>
      </c>
      <c r="D1661" s="2">
        <v>11</v>
      </c>
      <c r="E1661" s="2">
        <v>3</v>
      </c>
      <c r="F1661" s="3"/>
      <c r="G1661" s="3">
        <v>0</v>
      </c>
      <c r="H1661" s="3"/>
      <c r="I1661" s="3">
        <v>0</v>
      </c>
      <c r="J1661" s="3"/>
      <c r="K1661" s="3"/>
      <c r="L1661" s="3"/>
      <c r="M1661" s="3">
        <v>0</v>
      </c>
      <c r="N1661" s="3">
        <v>0</v>
      </c>
      <c r="O1661" s="3">
        <v>0</v>
      </c>
    </row>
    <row r="1662" spans="1:15" x14ac:dyDescent="0.25">
      <c r="A1662" s="1">
        <v>46092.166666666664</v>
      </c>
      <c r="B1662" s="2">
        <v>2026</v>
      </c>
      <c r="C1662" s="2">
        <v>3</v>
      </c>
      <c r="D1662" s="2">
        <v>11</v>
      </c>
      <c r="E1662" s="2">
        <v>4</v>
      </c>
      <c r="F1662" s="3">
        <v>0</v>
      </c>
      <c r="G1662" s="3">
        <v>0</v>
      </c>
      <c r="H1662" s="3"/>
      <c r="I1662" s="3">
        <v>0</v>
      </c>
      <c r="J1662" s="3"/>
      <c r="K1662" s="3"/>
      <c r="L1662" s="3"/>
      <c r="M1662" s="3">
        <v>0</v>
      </c>
      <c r="N1662" s="3">
        <v>0</v>
      </c>
      <c r="O1662" s="3">
        <v>0</v>
      </c>
    </row>
    <row r="1663" spans="1:15" x14ac:dyDescent="0.25">
      <c r="A1663" s="1">
        <v>46092.208333333336</v>
      </c>
      <c r="B1663" s="2">
        <v>2026</v>
      </c>
      <c r="C1663" s="2">
        <v>3</v>
      </c>
      <c r="D1663" s="2">
        <v>11</v>
      </c>
      <c r="E1663" s="2">
        <v>5</v>
      </c>
      <c r="F1663" s="3">
        <v>0</v>
      </c>
      <c r="G1663" s="3">
        <v>0</v>
      </c>
      <c r="H1663" s="3"/>
      <c r="I1663" s="3">
        <v>0</v>
      </c>
      <c r="J1663" s="3"/>
      <c r="K1663" s="3"/>
      <c r="L1663" s="3"/>
      <c r="M1663" s="3">
        <v>0</v>
      </c>
      <c r="N1663" s="3">
        <v>0</v>
      </c>
      <c r="O1663" s="3">
        <v>0</v>
      </c>
    </row>
    <row r="1664" spans="1:15" x14ac:dyDescent="0.25">
      <c r="A1664" s="1">
        <v>46092.25</v>
      </c>
      <c r="B1664" s="2">
        <v>2026</v>
      </c>
      <c r="C1664" s="2">
        <v>3</v>
      </c>
      <c r="D1664" s="2">
        <v>11</v>
      </c>
      <c r="E1664" s="2">
        <v>6</v>
      </c>
      <c r="F1664" s="3">
        <v>0</v>
      </c>
      <c r="G1664" s="3">
        <v>0</v>
      </c>
      <c r="H1664" s="3"/>
      <c r="I1664" s="3">
        <v>0</v>
      </c>
      <c r="J1664" s="3">
        <v>0</v>
      </c>
      <c r="K1664" s="3">
        <v>0</v>
      </c>
      <c r="L1664" s="3">
        <v>0</v>
      </c>
      <c r="M1664" s="3">
        <v>0</v>
      </c>
      <c r="N1664" s="3">
        <v>0</v>
      </c>
      <c r="O1664" s="3">
        <v>0</v>
      </c>
    </row>
    <row r="1665" spans="1:15" x14ac:dyDescent="0.25">
      <c r="A1665" s="1">
        <v>46092.291666666664</v>
      </c>
      <c r="B1665" s="2">
        <v>2026</v>
      </c>
      <c r="C1665" s="2">
        <v>3</v>
      </c>
      <c r="D1665" s="2">
        <v>11</v>
      </c>
      <c r="E1665" s="2">
        <v>7</v>
      </c>
      <c r="F1665" s="3">
        <v>0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3">
        <v>0</v>
      </c>
      <c r="M1665" s="3">
        <v>0</v>
      </c>
      <c r="N1665" s="3">
        <v>0</v>
      </c>
      <c r="O1665" s="3">
        <v>0</v>
      </c>
    </row>
    <row r="1666" spans="1:15" x14ac:dyDescent="0.25">
      <c r="A1666" s="1">
        <v>46092.333333333336</v>
      </c>
      <c r="B1666" s="2">
        <v>2026</v>
      </c>
      <c r="C1666" s="2">
        <v>3</v>
      </c>
      <c r="D1666" s="2">
        <v>11</v>
      </c>
      <c r="E1666" s="2">
        <v>8</v>
      </c>
      <c r="F1666" s="3">
        <v>0.22136638127657043</v>
      </c>
      <c r="G1666" s="3">
        <v>4.2333087630212859E-2</v>
      </c>
      <c r="H1666" s="3">
        <v>0.20356576333166737</v>
      </c>
      <c r="I1666" s="3">
        <v>0</v>
      </c>
      <c r="J1666" s="3">
        <v>0</v>
      </c>
      <c r="K1666" s="3">
        <v>0.24906141531486861</v>
      </c>
      <c r="L1666" s="3">
        <v>0</v>
      </c>
      <c r="M1666" s="3">
        <v>1.0896603836348065E-2</v>
      </c>
      <c r="N1666" s="3">
        <v>8.1613418793560794E-2</v>
      </c>
      <c r="O1666" s="3">
        <v>8.9870741131469797E-2</v>
      </c>
    </row>
    <row r="1667" spans="1:15" x14ac:dyDescent="0.25">
      <c r="A1667" s="1">
        <v>46092.375</v>
      </c>
      <c r="B1667" s="2">
        <v>2026</v>
      </c>
      <c r="C1667" s="2">
        <v>3</v>
      </c>
      <c r="D1667" s="2">
        <v>11</v>
      </c>
      <c r="E1667" s="2">
        <v>9</v>
      </c>
      <c r="F1667" s="3">
        <v>0.60911566109616178</v>
      </c>
      <c r="G1667" s="3">
        <v>0.15388577247368934</v>
      </c>
      <c r="H1667" s="3">
        <v>0.45322653061224483</v>
      </c>
      <c r="I1667" s="3">
        <v>0</v>
      </c>
      <c r="J1667" s="3">
        <v>0</v>
      </c>
      <c r="K1667" s="3">
        <v>0.67070240229047573</v>
      </c>
      <c r="L1667" s="3">
        <v>0</v>
      </c>
      <c r="M1667" s="3">
        <v>0.16582367461023839</v>
      </c>
      <c r="N1667" s="3">
        <v>0.29121141491954394</v>
      </c>
      <c r="O1667" s="3">
        <v>0.26044060622248377</v>
      </c>
    </row>
    <row r="1668" spans="1:15" x14ac:dyDescent="0.25">
      <c r="A1668" s="1">
        <v>46092.416666666664</v>
      </c>
      <c r="B1668" s="2">
        <v>2026</v>
      </c>
      <c r="C1668" s="2">
        <v>3</v>
      </c>
      <c r="D1668" s="2">
        <v>11</v>
      </c>
      <c r="E1668" s="2">
        <v>10</v>
      </c>
      <c r="F1668" s="3">
        <v>0.36339808598771606</v>
      </c>
      <c r="G1668" s="3">
        <v>0.1453198077550269</v>
      </c>
      <c r="H1668" s="3">
        <v>0.1260927217365681</v>
      </c>
      <c r="I1668" s="3">
        <v>0.15324853007985756</v>
      </c>
      <c r="J1668" s="3">
        <v>0</v>
      </c>
      <c r="K1668" s="3">
        <v>0.44864782251966728</v>
      </c>
      <c r="L1668" s="3">
        <v>0.40573853696096701</v>
      </c>
      <c r="M1668" s="3">
        <v>8.8573812928639556E-2</v>
      </c>
      <c r="N1668" s="3">
        <v>8.6980959887169654E-2</v>
      </c>
      <c r="O1668" s="3">
        <v>0.20200003087284579</v>
      </c>
    </row>
    <row r="1669" spans="1:15" x14ac:dyDescent="0.25">
      <c r="A1669" s="1">
        <v>46092.458333333336</v>
      </c>
      <c r="B1669" s="2">
        <v>2026</v>
      </c>
      <c r="C1669" s="2">
        <v>3</v>
      </c>
      <c r="D1669" s="2">
        <v>11</v>
      </c>
      <c r="E1669" s="2">
        <v>11</v>
      </c>
      <c r="F1669" s="3">
        <v>0</v>
      </c>
      <c r="G1669" s="3">
        <v>0</v>
      </c>
      <c r="H1669" s="3">
        <v>0</v>
      </c>
      <c r="I1669" s="3">
        <v>8.6247237337599647E-2</v>
      </c>
      <c r="J1669" s="3">
        <v>0</v>
      </c>
      <c r="K1669" s="3">
        <v>0</v>
      </c>
      <c r="L1669" s="3">
        <v>0</v>
      </c>
      <c r="M1669" s="3">
        <v>0</v>
      </c>
      <c r="N1669" s="3">
        <v>0.2600224113374785</v>
      </c>
      <c r="O1669" s="3">
        <v>3.8474405408342016E-2</v>
      </c>
    </row>
    <row r="1670" spans="1:15" x14ac:dyDescent="0.25">
      <c r="A1670" s="1">
        <v>46092.5</v>
      </c>
      <c r="B1670" s="2">
        <v>2026</v>
      </c>
      <c r="C1670" s="2">
        <v>3</v>
      </c>
      <c r="D1670" s="2">
        <v>11</v>
      </c>
      <c r="E1670" s="2">
        <v>12</v>
      </c>
      <c r="F1670" s="3">
        <v>0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3">
        <v>0</v>
      </c>
      <c r="M1670" s="3">
        <v>0</v>
      </c>
      <c r="N1670" s="3">
        <v>0</v>
      </c>
      <c r="O1670" s="3">
        <v>0</v>
      </c>
    </row>
    <row r="1671" spans="1:15" x14ac:dyDescent="0.25">
      <c r="A1671" s="1">
        <v>46092.541666666664</v>
      </c>
      <c r="B1671" s="2">
        <v>2026</v>
      </c>
      <c r="C1671" s="2">
        <v>3</v>
      </c>
      <c r="D1671" s="2">
        <v>11</v>
      </c>
      <c r="E1671" s="2">
        <v>13</v>
      </c>
      <c r="F1671" s="3">
        <v>0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3">
        <v>0</v>
      </c>
      <c r="M1671" s="3">
        <v>0</v>
      </c>
      <c r="N1671" s="3">
        <v>0</v>
      </c>
      <c r="O1671" s="3">
        <v>0</v>
      </c>
    </row>
    <row r="1672" spans="1:15" x14ac:dyDescent="0.25">
      <c r="A1672" s="1">
        <v>46092.583333333336</v>
      </c>
      <c r="B1672" s="2">
        <v>2026</v>
      </c>
      <c r="C1672" s="2">
        <v>3</v>
      </c>
      <c r="D1672" s="2">
        <v>11</v>
      </c>
      <c r="E1672" s="2">
        <v>14</v>
      </c>
      <c r="F1672" s="3">
        <v>0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3">
        <v>0</v>
      </c>
      <c r="M1672" s="3">
        <v>0</v>
      </c>
      <c r="N1672" s="3">
        <v>0</v>
      </c>
      <c r="O1672" s="3">
        <v>0</v>
      </c>
    </row>
    <row r="1673" spans="1:15" x14ac:dyDescent="0.25">
      <c r="A1673" s="1">
        <v>46092.625</v>
      </c>
      <c r="B1673" s="2">
        <v>2026</v>
      </c>
      <c r="C1673" s="2">
        <v>3</v>
      </c>
      <c r="D1673" s="2">
        <v>11</v>
      </c>
      <c r="E1673" s="2">
        <v>15</v>
      </c>
      <c r="F1673" s="3">
        <v>0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3">
        <v>0</v>
      </c>
      <c r="M1673" s="3">
        <v>0</v>
      </c>
      <c r="N1673" s="3">
        <v>0</v>
      </c>
      <c r="O1673" s="3">
        <v>0</v>
      </c>
    </row>
    <row r="1674" spans="1:15" x14ac:dyDescent="0.25">
      <c r="A1674" s="1">
        <v>46092.666666666664</v>
      </c>
      <c r="B1674" s="2">
        <v>2026</v>
      </c>
      <c r="C1674" s="2">
        <v>3</v>
      </c>
      <c r="D1674" s="2">
        <v>11</v>
      </c>
      <c r="E1674" s="2">
        <v>16</v>
      </c>
      <c r="F1674" s="3">
        <v>0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3">
        <v>0</v>
      </c>
      <c r="M1674" s="3">
        <v>0.16510015543742201</v>
      </c>
      <c r="N1674" s="3">
        <v>0</v>
      </c>
      <c r="O1674" s="3">
        <v>1.8344461715269114E-2</v>
      </c>
    </row>
    <row r="1675" spans="1:15" x14ac:dyDescent="0.25">
      <c r="A1675" s="1">
        <v>46092.708333333336</v>
      </c>
      <c r="B1675" s="2">
        <v>2026</v>
      </c>
      <c r="C1675" s="2">
        <v>3</v>
      </c>
      <c r="D1675" s="2">
        <v>11</v>
      </c>
      <c r="E1675" s="2">
        <v>17</v>
      </c>
      <c r="F1675" s="3">
        <v>0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3">
        <v>0</v>
      </c>
      <c r="M1675" s="3">
        <v>0</v>
      </c>
      <c r="N1675" s="3">
        <v>0</v>
      </c>
      <c r="O1675" s="3">
        <v>0</v>
      </c>
    </row>
    <row r="1676" spans="1:15" x14ac:dyDescent="0.25">
      <c r="A1676" s="1">
        <v>46092.75</v>
      </c>
      <c r="B1676" s="2">
        <v>2026</v>
      </c>
      <c r="C1676" s="2">
        <v>3</v>
      </c>
      <c r="D1676" s="2">
        <v>11</v>
      </c>
      <c r="E1676" s="2">
        <v>18</v>
      </c>
      <c r="F1676" s="3">
        <v>0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3">
        <v>0</v>
      </c>
      <c r="M1676" s="3">
        <v>0</v>
      </c>
      <c r="N1676" s="3">
        <v>0</v>
      </c>
      <c r="O1676" s="3">
        <v>0</v>
      </c>
    </row>
    <row r="1677" spans="1:15" x14ac:dyDescent="0.25">
      <c r="A1677" s="1">
        <v>46092.791666666664</v>
      </c>
      <c r="B1677" s="2">
        <v>2026</v>
      </c>
      <c r="C1677" s="2">
        <v>3</v>
      </c>
      <c r="D1677" s="2">
        <v>11</v>
      </c>
      <c r="E1677" s="2">
        <v>19</v>
      </c>
      <c r="F1677" s="3">
        <v>0</v>
      </c>
      <c r="G1677" s="3">
        <v>0</v>
      </c>
      <c r="H1677" s="3"/>
      <c r="I1677" s="3">
        <v>0</v>
      </c>
      <c r="J1677" s="3"/>
      <c r="K1677" s="3"/>
      <c r="L1677" s="3">
        <v>0</v>
      </c>
      <c r="M1677" s="3">
        <v>0</v>
      </c>
      <c r="N1677" s="3">
        <v>0</v>
      </c>
      <c r="O1677" s="3">
        <v>0</v>
      </c>
    </row>
    <row r="1678" spans="1:15" x14ac:dyDescent="0.25">
      <c r="A1678" s="1">
        <v>46092.833333333336</v>
      </c>
      <c r="B1678" s="2">
        <v>2026</v>
      </c>
      <c r="C1678" s="2">
        <v>3</v>
      </c>
      <c r="D1678" s="2">
        <v>11</v>
      </c>
      <c r="E1678" s="2">
        <v>20</v>
      </c>
      <c r="F1678" s="3"/>
      <c r="G1678" s="3">
        <v>0</v>
      </c>
      <c r="H1678" s="3"/>
      <c r="I1678" s="3">
        <v>0</v>
      </c>
      <c r="J1678" s="3"/>
      <c r="K1678" s="3"/>
      <c r="L1678" s="3"/>
      <c r="M1678" s="3">
        <v>0</v>
      </c>
      <c r="N1678" s="3">
        <v>0</v>
      </c>
      <c r="O1678" s="3">
        <v>0</v>
      </c>
    </row>
    <row r="1679" spans="1:15" x14ac:dyDescent="0.25">
      <c r="A1679" s="1">
        <v>46092.875</v>
      </c>
      <c r="B1679" s="2">
        <v>2026</v>
      </c>
      <c r="C1679" s="2">
        <v>3</v>
      </c>
      <c r="D1679" s="2">
        <v>11</v>
      </c>
      <c r="E1679" s="2">
        <v>21</v>
      </c>
      <c r="F1679" s="3"/>
      <c r="G1679" s="3">
        <v>0</v>
      </c>
      <c r="H1679" s="3"/>
      <c r="I1679" s="3">
        <v>0</v>
      </c>
      <c r="J1679" s="3"/>
      <c r="K1679" s="3"/>
      <c r="L1679" s="3"/>
      <c r="M1679" s="3">
        <v>0</v>
      </c>
      <c r="N1679" s="3">
        <v>0</v>
      </c>
      <c r="O1679" s="3">
        <v>0</v>
      </c>
    </row>
    <row r="1680" spans="1:15" x14ac:dyDescent="0.25">
      <c r="A1680" s="1">
        <v>46092.916666666664</v>
      </c>
      <c r="B1680" s="2">
        <v>2026</v>
      </c>
      <c r="C1680" s="2">
        <v>3</v>
      </c>
      <c r="D1680" s="2">
        <v>11</v>
      </c>
      <c r="E1680" s="2">
        <v>22</v>
      </c>
      <c r="F1680" s="3"/>
      <c r="G1680" s="3">
        <v>0</v>
      </c>
      <c r="H1680" s="3"/>
      <c r="I1680" s="3">
        <v>0</v>
      </c>
      <c r="J1680" s="3"/>
      <c r="K1680" s="3"/>
      <c r="L1680" s="3"/>
      <c r="M1680" s="3">
        <v>0</v>
      </c>
      <c r="N1680" s="3">
        <v>0</v>
      </c>
      <c r="O1680" s="3">
        <v>0</v>
      </c>
    </row>
    <row r="1681" spans="1:15" x14ac:dyDescent="0.25">
      <c r="A1681" s="1">
        <v>46092.958333333336</v>
      </c>
      <c r="B1681" s="2">
        <v>2026</v>
      </c>
      <c r="C1681" s="2">
        <v>3</v>
      </c>
      <c r="D1681" s="2">
        <v>11</v>
      </c>
      <c r="E1681" s="2">
        <v>23</v>
      </c>
      <c r="F1681" s="3"/>
      <c r="G1681" s="3">
        <v>0</v>
      </c>
      <c r="H1681" s="3"/>
      <c r="I1681" s="3">
        <v>0</v>
      </c>
      <c r="J1681" s="3"/>
      <c r="K1681" s="3"/>
      <c r="L1681" s="3"/>
      <c r="M1681" s="3">
        <v>0</v>
      </c>
      <c r="N1681" s="3">
        <v>0</v>
      </c>
      <c r="O1681" s="3">
        <v>0</v>
      </c>
    </row>
    <row r="1682" spans="1:15" x14ac:dyDescent="0.25">
      <c r="A1682" s="1">
        <v>46093</v>
      </c>
      <c r="B1682" s="2">
        <v>2026</v>
      </c>
      <c r="C1682" s="2">
        <v>3</v>
      </c>
      <c r="D1682" s="2">
        <v>12</v>
      </c>
      <c r="E1682" s="2">
        <v>0</v>
      </c>
      <c r="F1682" s="3"/>
      <c r="G1682" s="3">
        <v>0</v>
      </c>
      <c r="H1682" s="3"/>
      <c r="I1682" s="3">
        <v>0</v>
      </c>
      <c r="J1682" s="3"/>
      <c r="K1682" s="3"/>
      <c r="L1682" s="3"/>
      <c r="M1682" s="3">
        <v>0</v>
      </c>
      <c r="N1682" s="3">
        <v>0</v>
      </c>
      <c r="O1682" s="3">
        <v>0</v>
      </c>
    </row>
    <row r="1683" spans="1:15" x14ac:dyDescent="0.25">
      <c r="A1683" s="1">
        <v>46093.041666666664</v>
      </c>
      <c r="B1683" s="2">
        <v>2026</v>
      </c>
      <c r="C1683" s="2">
        <v>3</v>
      </c>
      <c r="D1683" s="2">
        <v>12</v>
      </c>
      <c r="E1683" s="2">
        <v>1</v>
      </c>
      <c r="F1683" s="3"/>
      <c r="G1683" s="3">
        <v>0</v>
      </c>
      <c r="H1683" s="3"/>
      <c r="I1683" s="3">
        <v>0</v>
      </c>
      <c r="J1683" s="3"/>
      <c r="K1683" s="3"/>
      <c r="L1683" s="3"/>
      <c r="M1683" s="3">
        <v>0</v>
      </c>
      <c r="N1683" s="3">
        <v>0</v>
      </c>
      <c r="O1683" s="3">
        <v>0</v>
      </c>
    </row>
    <row r="1684" spans="1:15" x14ac:dyDescent="0.25">
      <c r="A1684" s="1">
        <v>46093.083333333336</v>
      </c>
      <c r="B1684" s="2">
        <v>2026</v>
      </c>
      <c r="C1684" s="2">
        <v>3</v>
      </c>
      <c r="D1684" s="2">
        <v>12</v>
      </c>
      <c r="E1684" s="2">
        <v>2</v>
      </c>
      <c r="F1684" s="3"/>
      <c r="G1684" s="3">
        <v>0</v>
      </c>
      <c r="H1684" s="3"/>
      <c r="I1684" s="3">
        <v>0</v>
      </c>
      <c r="J1684" s="3"/>
      <c r="K1684" s="3"/>
      <c r="L1684" s="3"/>
      <c r="M1684" s="3">
        <v>0</v>
      </c>
      <c r="N1684" s="3">
        <v>0</v>
      </c>
      <c r="O1684" s="3">
        <v>0</v>
      </c>
    </row>
    <row r="1685" spans="1:15" x14ac:dyDescent="0.25">
      <c r="A1685" s="1">
        <v>46093.125</v>
      </c>
      <c r="B1685" s="2">
        <v>2026</v>
      </c>
      <c r="C1685" s="2">
        <v>3</v>
      </c>
      <c r="D1685" s="2">
        <v>12</v>
      </c>
      <c r="E1685" s="2">
        <v>3</v>
      </c>
      <c r="F1685" s="3"/>
      <c r="G1685" s="3">
        <v>0</v>
      </c>
      <c r="H1685" s="3"/>
      <c r="I1685" s="3">
        <v>0</v>
      </c>
      <c r="J1685" s="3"/>
      <c r="K1685" s="3"/>
      <c r="L1685" s="3"/>
      <c r="M1685" s="3">
        <v>0</v>
      </c>
      <c r="N1685" s="3">
        <v>0</v>
      </c>
      <c r="O1685" s="3">
        <v>0</v>
      </c>
    </row>
    <row r="1686" spans="1:15" x14ac:dyDescent="0.25">
      <c r="A1686" s="1">
        <v>46093.166666666664</v>
      </c>
      <c r="B1686" s="2">
        <v>2026</v>
      </c>
      <c r="C1686" s="2">
        <v>3</v>
      </c>
      <c r="D1686" s="2">
        <v>12</v>
      </c>
      <c r="E1686" s="2">
        <v>4</v>
      </c>
      <c r="F1686" s="3">
        <v>0</v>
      </c>
      <c r="G1686" s="3">
        <v>0</v>
      </c>
      <c r="H1686" s="3"/>
      <c r="I1686" s="3">
        <v>0</v>
      </c>
      <c r="J1686" s="3"/>
      <c r="K1686" s="3"/>
      <c r="L1686" s="3"/>
      <c r="M1686" s="3">
        <v>0</v>
      </c>
      <c r="N1686" s="3">
        <v>0</v>
      </c>
      <c r="O1686" s="3">
        <v>0</v>
      </c>
    </row>
    <row r="1687" spans="1:15" x14ac:dyDescent="0.25">
      <c r="A1687" s="1">
        <v>46093.208333333336</v>
      </c>
      <c r="B1687" s="2">
        <v>2026</v>
      </c>
      <c r="C1687" s="2">
        <v>3</v>
      </c>
      <c r="D1687" s="2">
        <v>12</v>
      </c>
      <c r="E1687" s="2">
        <v>5</v>
      </c>
      <c r="F1687" s="3">
        <v>0</v>
      </c>
      <c r="G1687" s="3">
        <v>0</v>
      </c>
      <c r="H1687" s="3"/>
      <c r="I1687" s="3">
        <v>0</v>
      </c>
      <c r="J1687" s="3"/>
      <c r="K1687" s="3"/>
      <c r="L1687" s="3"/>
      <c r="M1687" s="3">
        <v>0</v>
      </c>
      <c r="N1687" s="3">
        <v>0</v>
      </c>
      <c r="O1687" s="3">
        <v>0</v>
      </c>
    </row>
    <row r="1688" spans="1:15" x14ac:dyDescent="0.25">
      <c r="A1688" s="1">
        <v>46093.25</v>
      </c>
      <c r="B1688" s="2">
        <v>2026</v>
      </c>
      <c r="C1688" s="2">
        <v>3</v>
      </c>
      <c r="D1688" s="2">
        <v>12</v>
      </c>
      <c r="E1688" s="2">
        <v>6</v>
      </c>
      <c r="F1688" s="3">
        <v>0</v>
      </c>
      <c r="G1688" s="3">
        <v>0</v>
      </c>
      <c r="H1688" s="3"/>
      <c r="I1688" s="3">
        <v>0</v>
      </c>
      <c r="J1688" s="3">
        <v>0</v>
      </c>
      <c r="K1688" s="3">
        <v>0</v>
      </c>
      <c r="L1688" s="3">
        <v>0</v>
      </c>
      <c r="M1688" s="3">
        <v>0</v>
      </c>
      <c r="N1688" s="3">
        <v>0</v>
      </c>
      <c r="O1688" s="3">
        <v>0</v>
      </c>
    </row>
    <row r="1689" spans="1:15" x14ac:dyDescent="0.25">
      <c r="A1689" s="1">
        <v>46093.291666666664</v>
      </c>
      <c r="B1689" s="2">
        <v>2026</v>
      </c>
      <c r="C1689" s="2">
        <v>3</v>
      </c>
      <c r="D1689" s="2">
        <v>12</v>
      </c>
      <c r="E1689" s="2">
        <v>7</v>
      </c>
      <c r="F1689" s="3">
        <v>0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3">
        <v>0</v>
      </c>
      <c r="M1689" s="3">
        <v>1.063266616356736E-2</v>
      </c>
      <c r="N1689" s="3">
        <v>0</v>
      </c>
      <c r="O1689" s="3">
        <v>1.1814073515074843E-3</v>
      </c>
    </row>
    <row r="1690" spans="1:15" x14ac:dyDescent="0.25">
      <c r="A1690" s="1">
        <v>46093.333333333336</v>
      </c>
      <c r="B1690" s="2">
        <v>2026</v>
      </c>
      <c r="C1690" s="2">
        <v>3</v>
      </c>
      <c r="D1690" s="2">
        <v>12</v>
      </c>
      <c r="E1690" s="2">
        <v>8</v>
      </c>
      <c r="F1690" s="3">
        <v>0.6755052920991198</v>
      </c>
      <c r="G1690" s="3">
        <v>0.50421545798122047</v>
      </c>
      <c r="H1690" s="3">
        <v>0.30987047789191607</v>
      </c>
      <c r="I1690" s="3">
        <v>6.9306735959904955E-2</v>
      </c>
      <c r="J1690" s="3">
        <v>0.8702880681842633</v>
      </c>
      <c r="K1690" s="3">
        <v>0</v>
      </c>
      <c r="L1690" s="3">
        <v>0.38013274068698599</v>
      </c>
      <c r="M1690" s="3">
        <v>0.12494471748969695</v>
      </c>
      <c r="N1690" s="3">
        <v>0.16286019268322788</v>
      </c>
      <c r="O1690" s="3">
        <v>0.34412485366403728</v>
      </c>
    </row>
    <row r="1691" spans="1:15" x14ac:dyDescent="0.25">
      <c r="A1691" s="1">
        <v>46093.375</v>
      </c>
      <c r="B1691" s="2">
        <v>2026</v>
      </c>
      <c r="C1691" s="2">
        <v>3</v>
      </c>
      <c r="D1691" s="2">
        <v>12</v>
      </c>
      <c r="E1691" s="2">
        <v>9</v>
      </c>
      <c r="F1691" s="3">
        <v>0.36080809026639826</v>
      </c>
      <c r="G1691" s="3">
        <v>0.54210775903859088</v>
      </c>
      <c r="H1691" s="3">
        <v>0.30633933543716352</v>
      </c>
      <c r="I1691" s="3">
        <v>0</v>
      </c>
      <c r="J1691" s="3">
        <v>0.4347916727552581</v>
      </c>
      <c r="K1691" s="3">
        <v>0</v>
      </c>
      <c r="L1691" s="3">
        <v>0</v>
      </c>
      <c r="M1691" s="3">
        <v>0</v>
      </c>
      <c r="N1691" s="3">
        <v>8.5607843137254905E-2</v>
      </c>
      <c r="O1691" s="3">
        <v>0.19218385562607396</v>
      </c>
    </row>
    <row r="1692" spans="1:15" x14ac:dyDescent="0.25">
      <c r="A1692" s="1">
        <v>46093.416666666664</v>
      </c>
      <c r="B1692" s="2">
        <v>2026</v>
      </c>
      <c r="C1692" s="2">
        <v>3</v>
      </c>
      <c r="D1692" s="2">
        <v>12</v>
      </c>
      <c r="E1692" s="2">
        <v>10</v>
      </c>
      <c r="F1692" s="3">
        <v>0</v>
      </c>
      <c r="G1692" s="3">
        <v>4.3434789542772252E-2</v>
      </c>
      <c r="H1692" s="3">
        <v>0</v>
      </c>
      <c r="I1692" s="3">
        <v>0</v>
      </c>
      <c r="J1692" s="3">
        <v>0.2823898851220758</v>
      </c>
      <c r="K1692" s="3">
        <v>0</v>
      </c>
      <c r="L1692" s="3">
        <v>0</v>
      </c>
      <c r="M1692" s="3">
        <v>0</v>
      </c>
      <c r="N1692" s="3">
        <v>0</v>
      </c>
      <c r="O1692" s="3">
        <v>3.6202741629427562E-2</v>
      </c>
    </row>
    <row r="1693" spans="1:15" x14ac:dyDescent="0.25">
      <c r="A1693" s="1">
        <v>46093.458333333336</v>
      </c>
      <c r="B1693" s="2">
        <v>2026</v>
      </c>
      <c r="C1693" s="2">
        <v>3</v>
      </c>
      <c r="D1693" s="2">
        <v>12</v>
      </c>
      <c r="E1693" s="2">
        <v>11</v>
      </c>
      <c r="F1693" s="3">
        <v>0</v>
      </c>
      <c r="G1693" s="3">
        <v>0</v>
      </c>
      <c r="H1693" s="3">
        <v>0.10762802656953074</v>
      </c>
      <c r="I1693" s="3">
        <v>0</v>
      </c>
      <c r="J1693" s="3">
        <v>0.29874313194935925</v>
      </c>
      <c r="K1693" s="3">
        <v>0</v>
      </c>
      <c r="L1693" s="3">
        <v>0</v>
      </c>
      <c r="M1693" s="3">
        <v>0</v>
      </c>
      <c r="N1693" s="3">
        <v>0</v>
      </c>
      <c r="O1693" s="3">
        <v>4.5152350946543331E-2</v>
      </c>
    </row>
    <row r="1694" spans="1:15" x14ac:dyDescent="0.25">
      <c r="A1694" s="1">
        <v>46093.5</v>
      </c>
      <c r="B1694" s="2">
        <v>2026</v>
      </c>
      <c r="C1694" s="2">
        <v>3</v>
      </c>
      <c r="D1694" s="2">
        <v>12</v>
      </c>
      <c r="E1694" s="2">
        <v>12</v>
      </c>
      <c r="F1694" s="3">
        <v>0</v>
      </c>
      <c r="G1694" s="3">
        <v>0</v>
      </c>
      <c r="H1694" s="3">
        <v>0</v>
      </c>
      <c r="I1694" s="3">
        <v>0</v>
      </c>
      <c r="J1694" s="3">
        <v>0.22840340137476289</v>
      </c>
      <c r="K1694" s="3">
        <v>0</v>
      </c>
      <c r="L1694" s="3">
        <v>0</v>
      </c>
      <c r="M1694" s="3">
        <v>0</v>
      </c>
      <c r="N1694" s="3">
        <v>0</v>
      </c>
      <c r="O1694" s="3">
        <v>2.5378155708306989E-2</v>
      </c>
    </row>
    <row r="1695" spans="1:15" x14ac:dyDescent="0.25">
      <c r="A1695" s="1">
        <v>46093.541666666664</v>
      </c>
      <c r="B1695" s="2">
        <v>2026</v>
      </c>
      <c r="C1695" s="2">
        <v>3</v>
      </c>
      <c r="D1695" s="2">
        <v>12</v>
      </c>
      <c r="E1695" s="2">
        <v>13</v>
      </c>
      <c r="F1695" s="3">
        <v>8.8065971189796796E-2</v>
      </c>
      <c r="G1695" s="3">
        <v>0</v>
      </c>
      <c r="H1695" s="3">
        <v>0</v>
      </c>
      <c r="I1695" s="3">
        <v>0</v>
      </c>
      <c r="J1695" s="3">
        <v>0.30241367970418598</v>
      </c>
      <c r="K1695" s="3">
        <v>0</v>
      </c>
      <c r="L1695" s="3">
        <v>0</v>
      </c>
      <c r="M1695" s="3">
        <v>0</v>
      </c>
      <c r="N1695" s="3">
        <v>0</v>
      </c>
      <c r="O1695" s="3">
        <v>4.3386627877109202E-2</v>
      </c>
    </row>
    <row r="1696" spans="1:15" x14ac:dyDescent="0.25">
      <c r="A1696" s="1">
        <v>46093.583333333336</v>
      </c>
      <c r="B1696" s="2">
        <v>2026</v>
      </c>
      <c r="C1696" s="2">
        <v>3</v>
      </c>
      <c r="D1696" s="2">
        <v>12</v>
      </c>
      <c r="E1696" s="2">
        <v>14</v>
      </c>
      <c r="F1696" s="3">
        <v>0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3">
        <v>0</v>
      </c>
      <c r="M1696" s="3">
        <v>0</v>
      </c>
      <c r="N1696" s="3">
        <v>0</v>
      </c>
      <c r="O1696" s="3">
        <v>0</v>
      </c>
    </row>
    <row r="1697" spans="1:15" x14ac:dyDescent="0.25">
      <c r="A1697" s="1">
        <v>46093.625</v>
      </c>
      <c r="B1697" s="2">
        <v>2026</v>
      </c>
      <c r="C1697" s="2">
        <v>3</v>
      </c>
      <c r="D1697" s="2">
        <v>12</v>
      </c>
      <c r="E1697" s="2">
        <v>15</v>
      </c>
      <c r="F1697" s="3">
        <v>0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3">
        <v>0</v>
      </c>
      <c r="M1697" s="3">
        <v>0</v>
      </c>
      <c r="N1697" s="3">
        <v>0</v>
      </c>
      <c r="O1697" s="3">
        <v>0</v>
      </c>
    </row>
    <row r="1698" spans="1:15" x14ac:dyDescent="0.25">
      <c r="A1698" s="1">
        <v>46093.666666666664</v>
      </c>
      <c r="B1698" s="2">
        <v>2026</v>
      </c>
      <c r="C1698" s="2">
        <v>3</v>
      </c>
      <c r="D1698" s="2">
        <v>12</v>
      </c>
      <c r="E1698" s="2">
        <v>16</v>
      </c>
      <c r="F1698" s="3">
        <v>0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3">
        <v>0</v>
      </c>
      <c r="M1698" s="3">
        <v>0</v>
      </c>
      <c r="N1698" s="3">
        <v>0</v>
      </c>
      <c r="O1698" s="3">
        <v>0</v>
      </c>
    </row>
    <row r="1699" spans="1:15" x14ac:dyDescent="0.25">
      <c r="A1699" s="1">
        <v>46093.708333333336</v>
      </c>
      <c r="B1699" s="2">
        <v>2026</v>
      </c>
      <c r="C1699" s="2">
        <v>3</v>
      </c>
      <c r="D1699" s="2">
        <v>12</v>
      </c>
      <c r="E1699" s="2">
        <v>17</v>
      </c>
      <c r="F1699" s="3">
        <v>0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3">
        <v>0</v>
      </c>
      <c r="M1699" s="3">
        <v>0</v>
      </c>
      <c r="N1699" s="3">
        <v>0</v>
      </c>
      <c r="O1699" s="3">
        <v>0</v>
      </c>
    </row>
    <row r="1700" spans="1:15" x14ac:dyDescent="0.25">
      <c r="A1700" s="1">
        <v>46093.75</v>
      </c>
      <c r="B1700" s="2">
        <v>2026</v>
      </c>
      <c r="C1700" s="2">
        <v>3</v>
      </c>
      <c r="D1700" s="2">
        <v>12</v>
      </c>
      <c r="E1700" s="2">
        <v>18</v>
      </c>
      <c r="F1700" s="3">
        <v>0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3">
        <v>0</v>
      </c>
      <c r="M1700" s="3">
        <v>0</v>
      </c>
      <c r="N1700" s="3">
        <v>0</v>
      </c>
      <c r="O1700" s="3">
        <v>0</v>
      </c>
    </row>
    <row r="1701" spans="1:15" x14ac:dyDescent="0.25">
      <c r="A1701" s="1">
        <v>46093.791666666664</v>
      </c>
      <c r="B1701" s="2">
        <v>2026</v>
      </c>
      <c r="C1701" s="2">
        <v>3</v>
      </c>
      <c r="D1701" s="2">
        <v>12</v>
      </c>
      <c r="E1701" s="2">
        <v>19</v>
      </c>
      <c r="F1701" s="3">
        <v>0</v>
      </c>
      <c r="G1701" s="3">
        <v>0</v>
      </c>
      <c r="H1701" s="3"/>
      <c r="I1701" s="3">
        <v>0</v>
      </c>
      <c r="J1701" s="3"/>
      <c r="K1701" s="3"/>
      <c r="L1701" s="3"/>
      <c r="M1701" s="3">
        <v>0</v>
      </c>
      <c r="N1701" s="3">
        <v>0</v>
      </c>
      <c r="O1701" s="3">
        <v>0</v>
      </c>
    </row>
    <row r="1702" spans="1:15" x14ac:dyDescent="0.25">
      <c r="A1702" s="1">
        <v>46093.833333333336</v>
      </c>
      <c r="B1702" s="2">
        <v>2026</v>
      </c>
      <c r="C1702" s="2">
        <v>3</v>
      </c>
      <c r="D1702" s="2">
        <v>12</v>
      </c>
      <c r="E1702" s="2">
        <v>20</v>
      </c>
      <c r="F1702" s="3"/>
      <c r="G1702" s="3">
        <v>0</v>
      </c>
      <c r="H1702" s="3"/>
      <c r="I1702" s="3">
        <v>0</v>
      </c>
      <c r="J1702" s="3"/>
      <c r="K1702" s="3"/>
      <c r="L1702" s="3"/>
      <c r="M1702" s="3">
        <v>0</v>
      </c>
      <c r="N1702" s="3">
        <v>0</v>
      </c>
      <c r="O1702" s="3">
        <v>0</v>
      </c>
    </row>
    <row r="1703" spans="1:15" x14ac:dyDescent="0.25">
      <c r="A1703" s="1">
        <v>46093.875</v>
      </c>
      <c r="B1703" s="2">
        <v>2026</v>
      </c>
      <c r="C1703" s="2">
        <v>3</v>
      </c>
      <c r="D1703" s="2">
        <v>12</v>
      </c>
      <c r="E1703" s="2">
        <v>21</v>
      </c>
      <c r="F1703" s="3"/>
      <c r="G1703" s="3">
        <v>0</v>
      </c>
      <c r="H1703" s="3"/>
      <c r="I1703" s="3">
        <v>0</v>
      </c>
      <c r="J1703" s="3"/>
      <c r="K1703" s="3"/>
      <c r="L1703" s="3"/>
      <c r="M1703" s="3">
        <v>0</v>
      </c>
      <c r="N1703" s="3">
        <v>0</v>
      </c>
      <c r="O1703" s="3">
        <v>0</v>
      </c>
    </row>
    <row r="1704" spans="1:15" x14ac:dyDescent="0.25">
      <c r="A1704" s="1">
        <v>46093.916666666664</v>
      </c>
      <c r="B1704" s="2">
        <v>2026</v>
      </c>
      <c r="C1704" s="2">
        <v>3</v>
      </c>
      <c r="D1704" s="2">
        <v>12</v>
      </c>
      <c r="E1704" s="2">
        <v>22</v>
      </c>
      <c r="F1704" s="3"/>
      <c r="G1704" s="3">
        <v>0</v>
      </c>
      <c r="H1704" s="3"/>
      <c r="I1704" s="3">
        <v>0</v>
      </c>
      <c r="J1704" s="3"/>
      <c r="K1704" s="3"/>
      <c r="L1704" s="3"/>
      <c r="M1704" s="3">
        <v>0</v>
      </c>
      <c r="N1704" s="3">
        <v>0</v>
      </c>
      <c r="O1704" s="3">
        <v>0</v>
      </c>
    </row>
    <row r="1705" spans="1:15" x14ac:dyDescent="0.25">
      <c r="A1705" s="1">
        <v>46093.958333333336</v>
      </c>
      <c r="B1705" s="2">
        <v>2026</v>
      </c>
      <c r="C1705" s="2">
        <v>3</v>
      </c>
      <c r="D1705" s="2">
        <v>12</v>
      </c>
      <c r="E1705" s="2">
        <v>23</v>
      </c>
      <c r="F1705" s="3"/>
      <c r="G1705" s="3">
        <v>0</v>
      </c>
      <c r="H1705" s="3"/>
      <c r="I1705" s="3">
        <v>0</v>
      </c>
      <c r="J1705" s="3"/>
      <c r="K1705" s="3"/>
      <c r="L1705" s="3"/>
      <c r="M1705" s="3">
        <v>0</v>
      </c>
      <c r="N1705" s="3">
        <v>0</v>
      </c>
      <c r="O1705" s="3">
        <v>0</v>
      </c>
    </row>
    <row r="1706" spans="1:15" x14ac:dyDescent="0.25">
      <c r="A1706" s="1">
        <v>46094</v>
      </c>
      <c r="B1706" s="2">
        <v>2026</v>
      </c>
      <c r="C1706" s="2">
        <v>3</v>
      </c>
      <c r="D1706" s="2">
        <v>13</v>
      </c>
      <c r="E1706" s="2">
        <v>0</v>
      </c>
      <c r="F1706" s="3"/>
      <c r="G1706" s="3">
        <v>0</v>
      </c>
      <c r="H1706" s="3"/>
      <c r="I1706" s="3">
        <v>0</v>
      </c>
      <c r="J1706" s="3"/>
      <c r="K1706" s="3"/>
      <c r="L1706" s="3"/>
      <c r="M1706" s="3">
        <v>0</v>
      </c>
      <c r="N1706" s="3">
        <v>0</v>
      </c>
      <c r="O1706" s="3">
        <v>0</v>
      </c>
    </row>
    <row r="1707" spans="1:15" x14ac:dyDescent="0.25">
      <c r="A1707" s="1">
        <v>46094.041666666664</v>
      </c>
      <c r="B1707" s="2">
        <v>2026</v>
      </c>
      <c r="C1707" s="2">
        <v>3</v>
      </c>
      <c r="D1707" s="2">
        <v>13</v>
      </c>
      <c r="E1707" s="2">
        <v>1</v>
      </c>
      <c r="F1707" s="3"/>
      <c r="G1707" s="3">
        <v>0</v>
      </c>
      <c r="H1707" s="3"/>
      <c r="I1707" s="3">
        <v>0</v>
      </c>
      <c r="J1707" s="3"/>
      <c r="K1707" s="3"/>
      <c r="L1707" s="3"/>
      <c r="M1707" s="3">
        <v>0</v>
      </c>
      <c r="N1707" s="3">
        <v>0</v>
      </c>
      <c r="O1707" s="3">
        <v>0</v>
      </c>
    </row>
    <row r="1708" spans="1:15" x14ac:dyDescent="0.25">
      <c r="A1708" s="1">
        <v>46094.083333333336</v>
      </c>
      <c r="B1708" s="2">
        <v>2026</v>
      </c>
      <c r="C1708" s="2">
        <v>3</v>
      </c>
      <c r="D1708" s="2">
        <v>13</v>
      </c>
      <c r="E1708" s="2">
        <v>2</v>
      </c>
      <c r="F1708" s="3"/>
      <c r="G1708" s="3">
        <v>0</v>
      </c>
      <c r="H1708" s="3"/>
      <c r="I1708" s="3">
        <v>0</v>
      </c>
      <c r="J1708" s="3"/>
      <c r="K1708" s="3"/>
      <c r="L1708" s="3"/>
      <c r="M1708" s="3">
        <v>0</v>
      </c>
      <c r="N1708" s="3">
        <v>0</v>
      </c>
      <c r="O1708" s="3">
        <v>0</v>
      </c>
    </row>
    <row r="1709" spans="1:15" x14ac:dyDescent="0.25">
      <c r="A1709" s="1">
        <v>46094.125</v>
      </c>
      <c r="B1709" s="2">
        <v>2026</v>
      </c>
      <c r="C1709" s="2">
        <v>3</v>
      </c>
      <c r="D1709" s="2">
        <v>13</v>
      </c>
      <c r="E1709" s="2">
        <v>3</v>
      </c>
      <c r="F1709" s="3"/>
      <c r="G1709" s="3">
        <v>0</v>
      </c>
      <c r="H1709" s="3"/>
      <c r="I1709" s="3">
        <v>0</v>
      </c>
      <c r="J1709" s="3"/>
      <c r="K1709" s="3"/>
      <c r="L1709" s="3"/>
      <c r="M1709" s="3">
        <v>0</v>
      </c>
      <c r="N1709" s="3">
        <v>0</v>
      </c>
      <c r="O1709" s="3">
        <v>0</v>
      </c>
    </row>
    <row r="1710" spans="1:15" x14ac:dyDescent="0.25">
      <c r="A1710" s="1">
        <v>46094.166666666664</v>
      </c>
      <c r="B1710" s="2">
        <v>2026</v>
      </c>
      <c r="C1710" s="2">
        <v>3</v>
      </c>
      <c r="D1710" s="2">
        <v>13</v>
      </c>
      <c r="E1710" s="2">
        <v>4</v>
      </c>
      <c r="F1710" s="3">
        <v>0</v>
      </c>
      <c r="G1710" s="3">
        <v>0</v>
      </c>
      <c r="H1710" s="3"/>
      <c r="I1710" s="3">
        <v>0</v>
      </c>
      <c r="J1710" s="3"/>
      <c r="K1710" s="3"/>
      <c r="L1710" s="3"/>
      <c r="M1710" s="3">
        <v>0</v>
      </c>
      <c r="N1710" s="3">
        <v>0</v>
      </c>
      <c r="O1710" s="3">
        <v>0</v>
      </c>
    </row>
    <row r="1711" spans="1:15" x14ac:dyDescent="0.25">
      <c r="A1711" s="1">
        <v>46094.208333333336</v>
      </c>
      <c r="B1711" s="2">
        <v>2026</v>
      </c>
      <c r="C1711" s="2">
        <v>3</v>
      </c>
      <c r="D1711" s="2">
        <v>13</v>
      </c>
      <c r="E1711" s="2">
        <v>5</v>
      </c>
      <c r="F1711" s="3">
        <v>0</v>
      </c>
      <c r="G1711" s="3">
        <v>0</v>
      </c>
      <c r="H1711" s="3"/>
      <c r="I1711" s="3">
        <v>0</v>
      </c>
      <c r="J1711" s="3"/>
      <c r="K1711" s="3"/>
      <c r="L1711" s="3"/>
      <c r="M1711" s="3">
        <v>0</v>
      </c>
      <c r="N1711" s="3">
        <v>0</v>
      </c>
      <c r="O1711" s="3">
        <v>0</v>
      </c>
    </row>
    <row r="1712" spans="1:15" x14ac:dyDescent="0.25">
      <c r="A1712" s="1">
        <v>46094.25</v>
      </c>
      <c r="B1712" s="2">
        <v>2026</v>
      </c>
      <c r="C1712" s="2">
        <v>3</v>
      </c>
      <c r="D1712" s="2">
        <v>13</v>
      </c>
      <c r="E1712" s="2">
        <v>6</v>
      </c>
      <c r="F1712" s="3">
        <v>0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3">
        <v>0</v>
      </c>
      <c r="M1712" s="3">
        <v>0</v>
      </c>
      <c r="N1712" s="3">
        <v>0</v>
      </c>
      <c r="O1712" s="3">
        <v>0</v>
      </c>
    </row>
    <row r="1713" spans="1:15" x14ac:dyDescent="0.25">
      <c r="A1713" s="1">
        <v>46094.291666666664</v>
      </c>
      <c r="B1713" s="2">
        <v>2026</v>
      </c>
      <c r="C1713" s="2">
        <v>3</v>
      </c>
      <c r="D1713" s="2">
        <v>13</v>
      </c>
      <c r="E1713" s="2">
        <v>7</v>
      </c>
      <c r="F1713" s="3">
        <v>0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3">
        <v>0</v>
      </c>
      <c r="M1713" s="3">
        <v>0</v>
      </c>
      <c r="N1713" s="3">
        <v>0</v>
      </c>
      <c r="O1713" s="3">
        <v>0</v>
      </c>
    </row>
    <row r="1714" spans="1:15" x14ac:dyDescent="0.25">
      <c r="A1714" s="1">
        <v>46094.333333333336</v>
      </c>
      <c r="B1714" s="2">
        <v>2026</v>
      </c>
      <c r="C1714" s="2">
        <v>3</v>
      </c>
      <c r="D1714" s="2">
        <v>13</v>
      </c>
      <c r="E1714" s="2">
        <v>8</v>
      </c>
      <c r="F1714" s="3">
        <v>0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3">
        <v>0</v>
      </c>
      <c r="M1714" s="3">
        <v>0</v>
      </c>
      <c r="N1714" s="3">
        <v>0</v>
      </c>
      <c r="O1714" s="3">
        <v>0</v>
      </c>
    </row>
    <row r="1715" spans="1:15" x14ac:dyDescent="0.25">
      <c r="A1715" s="1">
        <v>46094.375</v>
      </c>
      <c r="B1715" s="2">
        <v>2026</v>
      </c>
      <c r="C1715" s="2">
        <v>3</v>
      </c>
      <c r="D1715" s="2">
        <v>13</v>
      </c>
      <c r="E1715" s="2">
        <v>9</v>
      </c>
      <c r="F1715" s="3">
        <v>0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3">
        <v>0</v>
      </c>
      <c r="M1715" s="3">
        <v>0</v>
      </c>
      <c r="N1715" s="3">
        <v>0</v>
      </c>
      <c r="O1715" s="3">
        <v>0</v>
      </c>
    </row>
    <row r="1716" spans="1:15" x14ac:dyDescent="0.25">
      <c r="A1716" s="1">
        <v>46094.416666666664</v>
      </c>
      <c r="B1716" s="2">
        <v>2026</v>
      </c>
      <c r="C1716" s="2">
        <v>3</v>
      </c>
      <c r="D1716" s="2">
        <v>13</v>
      </c>
      <c r="E1716" s="2">
        <v>10</v>
      </c>
      <c r="F1716" s="3">
        <v>0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3">
        <v>0</v>
      </c>
      <c r="M1716" s="3">
        <v>0</v>
      </c>
      <c r="N1716" s="3">
        <v>0</v>
      </c>
      <c r="O1716" s="3">
        <v>0</v>
      </c>
    </row>
    <row r="1717" spans="1:15" x14ac:dyDescent="0.25">
      <c r="A1717" s="1">
        <v>46094.458333333336</v>
      </c>
      <c r="B1717" s="2">
        <v>2026</v>
      </c>
      <c r="C1717" s="2">
        <v>3</v>
      </c>
      <c r="D1717" s="2">
        <v>13</v>
      </c>
      <c r="E1717" s="2">
        <v>11</v>
      </c>
      <c r="F1717" s="3">
        <v>0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3">
        <v>0</v>
      </c>
      <c r="M1717" s="3">
        <v>0</v>
      </c>
      <c r="N1717" s="3">
        <v>0</v>
      </c>
      <c r="O1717" s="3">
        <v>0</v>
      </c>
    </row>
    <row r="1718" spans="1:15" x14ac:dyDescent="0.25">
      <c r="A1718" s="1">
        <v>46094.5</v>
      </c>
      <c r="B1718" s="2">
        <v>2026</v>
      </c>
      <c r="C1718" s="2">
        <v>3</v>
      </c>
      <c r="D1718" s="2">
        <v>13</v>
      </c>
      <c r="E1718" s="2">
        <v>12</v>
      </c>
      <c r="F1718" s="3">
        <v>0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3">
        <v>0</v>
      </c>
      <c r="M1718" s="3">
        <v>0</v>
      </c>
      <c r="N1718" s="3"/>
      <c r="O1718" s="3">
        <v>0</v>
      </c>
    </row>
    <row r="1719" spans="1:15" x14ac:dyDescent="0.25">
      <c r="A1719" s="1">
        <v>46094.541666666664</v>
      </c>
      <c r="B1719" s="2">
        <v>2026</v>
      </c>
      <c r="C1719" s="2">
        <v>3</v>
      </c>
      <c r="D1719" s="2">
        <v>13</v>
      </c>
      <c r="E1719" s="2">
        <v>13</v>
      </c>
      <c r="F1719" s="3">
        <v>0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3">
        <v>0</v>
      </c>
      <c r="M1719" s="3">
        <v>0</v>
      </c>
      <c r="N1719" s="3"/>
      <c r="O1719" s="3">
        <v>0</v>
      </c>
    </row>
    <row r="1720" spans="1:15" x14ac:dyDescent="0.25">
      <c r="A1720" s="1">
        <v>46094.583333333336</v>
      </c>
      <c r="B1720" s="2">
        <v>2026</v>
      </c>
      <c r="C1720" s="2">
        <v>3</v>
      </c>
      <c r="D1720" s="2">
        <v>13</v>
      </c>
      <c r="E1720" s="2">
        <v>14</v>
      </c>
      <c r="F1720" s="3">
        <v>0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3">
        <v>0</v>
      </c>
      <c r="M1720" s="3">
        <v>0</v>
      </c>
      <c r="N1720" s="3"/>
      <c r="O1720" s="3">
        <v>0</v>
      </c>
    </row>
    <row r="1721" spans="1:15" x14ac:dyDescent="0.25">
      <c r="A1721" s="1">
        <v>46094.625</v>
      </c>
      <c r="B1721" s="2">
        <v>2026</v>
      </c>
      <c r="C1721" s="2">
        <v>3</v>
      </c>
      <c r="D1721" s="2">
        <v>13</v>
      </c>
      <c r="E1721" s="2">
        <v>15</v>
      </c>
      <c r="F1721" s="3">
        <v>0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3">
        <v>0</v>
      </c>
      <c r="M1721" s="3">
        <v>0</v>
      </c>
      <c r="N1721" s="3">
        <v>0</v>
      </c>
      <c r="O1721" s="3">
        <v>0</v>
      </c>
    </row>
    <row r="1722" spans="1:15" x14ac:dyDescent="0.25">
      <c r="A1722" s="1">
        <v>46094.666666666664</v>
      </c>
      <c r="B1722" s="2">
        <v>2026</v>
      </c>
      <c r="C1722" s="2">
        <v>3</v>
      </c>
      <c r="D1722" s="2">
        <v>13</v>
      </c>
      <c r="E1722" s="2">
        <v>16</v>
      </c>
      <c r="F1722" s="3">
        <v>0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3">
        <v>0</v>
      </c>
      <c r="M1722" s="3">
        <v>0</v>
      </c>
      <c r="N1722" s="3"/>
      <c r="O1722" s="3">
        <v>0</v>
      </c>
    </row>
    <row r="1723" spans="1:15" x14ac:dyDescent="0.25">
      <c r="A1723" s="1">
        <v>46094.708333333336</v>
      </c>
      <c r="B1723" s="2">
        <v>2026</v>
      </c>
      <c r="C1723" s="2">
        <v>3</v>
      </c>
      <c r="D1723" s="2">
        <v>13</v>
      </c>
      <c r="E1723" s="2">
        <v>17</v>
      </c>
      <c r="F1723" s="3">
        <v>0</v>
      </c>
      <c r="G1723" s="3">
        <v>0</v>
      </c>
      <c r="H1723" s="3">
        <v>0</v>
      </c>
      <c r="I1723" s="3">
        <v>0</v>
      </c>
      <c r="J1723" s="3"/>
      <c r="K1723" s="3">
        <v>0</v>
      </c>
      <c r="L1723" s="3">
        <v>0</v>
      </c>
      <c r="M1723" s="3">
        <v>0</v>
      </c>
      <c r="N1723" s="3"/>
      <c r="O1723" s="3">
        <v>0</v>
      </c>
    </row>
    <row r="1724" spans="1:15" x14ac:dyDescent="0.25">
      <c r="A1724" s="1">
        <v>46094.75</v>
      </c>
      <c r="B1724" s="2">
        <v>2026</v>
      </c>
      <c r="C1724" s="2">
        <v>3</v>
      </c>
      <c r="D1724" s="2">
        <v>13</v>
      </c>
      <c r="E1724" s="2">
        <v>18</v>
      </c>
      <c r="F1724" s="3">
        <v>0</v>
      </c>
      <c r="G1724" s="3"/>
      <c r="H1724" s="3">
        <v>0</v>
      </c>
      <c r="I1724" s="3">
        <v>0</v>
      </c>
      <c r="J1724" s="3"/>
      <c r="K1724" s="3">
        <v>0</v>
      </c>
      <c r="L1724" s="3">
        <v>0</v>
      </c>
      <c r="M1724" s="3">
        <v>0</v>
      </c>
      <c r="N1724" s="3"/>
      <c r="O1724" s="3">
        <v>0</v>
      </c>
    </row>
    <row r="1725" spans="1:15" x14ac:dyDescent="0.25">
      <c r="A1725" s="1">
        <v>46094.791666666664</v>
      </c>
      <c r="B1725" s="2">
        <v>2026</v>
      </c>
      <c r="C1725" s="2">
        <v>3</v>
      </c>
      <c r="D1725" s="2">
        <v>13</v>
      </c>
      <c r="E1725" s="2">
        <v>19</v>
      </c>
      <c r="F1725" s="3">
        <v>0</v>
      </c>
      <c r="G1725" s="3"/>
      <c r="H1725" s="3"/>
      <c r="I1725" s="3">
        <v>0</v>
      </c>
      <c r="J1725" s="3"/>
      <c r="K1725" s="3"/>
      <c r="L1725" s="3">
        <v>0</v>
      </c>
      <c r="M1725" s="3"/>
      <c r="N1725" s="3"/>
      <c r="O1725" s="3">
        <v>0</v>
      </c>
    </row>
    <row r="1726" spans="1:15" x14ac:dyDescent="0.25">
      <c r="A1726" s="1">
        <v>46094.833333333336</v>
      </c>
      <c r="B1726" s="2">
        <v>2026</v>
      </c>
      <c r="C1726" s="2">
        <v>3</v>
      </c>
      <c r="D1726" s="2">
        <v>13</v>
      </c>
      <c r="E1726" s="2">
        <v>20</v>
      </c>
      <c r="F1726" s="3"/>
      <c r="G1726" s="3"/>
      <c r="H1726" s="3"/>
      <c r="I1726" s="3">
        <v>0</v>
      </c>
      <c r="J1726" s="3"/>
      <c r="K1726" s="3"/>
      <c r="L1726" s="3"/>
      <c r="M1726" s="3"/>
      <c r="N1726" s="3"/>
      <c r="O1726" s="3">
        <v>0</v>
      </c>
    </row>
    <row r="1727" spans="1:15" x14ac:dyDescent="0.25">
      <c r="A1727" s="1">
        <v>46094.875</v>
      </c>
      <c r="B1727" s="2">
        <v>2026</v>
      </c>
      <c r="C1727" s="2">
        <v>3</v>
      </c>
      <c r="D1727" s="2">
        <v>13</v>
      </c>
      <c r="E1727" s="2">
        <v>21</v>
      </c>
      <c r="F1727" s="3"/>
      <c r="G1727" s="3">
        <v>0</v>
      </c>
      <c r="H1727" s="3"/>
      <c r="I1727" s="3">
        <v>0</v>
      </c>
      <c r="J1727" s="3"/>
      <c r="K1727" s="3"/>
      <c r="L1727" s="3"/>
      <c r="M1727" s="3"/>
      <c r="N1727" s="3"/>
      <c r="O1727" s="3">
        <v>0</v>
      </c>
    </row>
    <row r="1728" spans="1:15" x14ac:dyDescent="0.25">
      <c r="A1728" s="1">
        <v>46094.916666666664</v>
      </c>
      <c r="B1728" s="2">
        <v>2026</v>
      </c>
      <c r="C1728" s="2">
        <v>3</v>
      </c>
      <c r="D1728" s="2">
        <v>13</v>
      </c>
      <c r="E1728" s="2">
        <v>22</v>
      </c>
      <c r="F1728" s="3"/>
      <c r="G1728" s="3">
        <v>0</v>
      </c>
      <c r="H1728" s="3"/>
      <c r="I1728" s="3">
        <v>0</v>
      </c>
      <c r="J1728" s="3"/>
      <c r="K1728" s="3"/>
      <c r="L1728" s="3"/>
      <c r="M1728" s="3">
        <v>0</v>
      </c>
      <c r="N1728" s="3"/>
      <c r="O1728" s="3">
        <v>0</v>
      </c>
    </row>
    <row r="1729" spans="1:15" x14ac:dyDescent="0.25">
      <c r="A1729" s="1">
        <v>46094.958333333336</v>
      </c>
      <c r="B1729" s="2">
        <v>2026</v>
      </c>
      <c r="C1729" s="2">
        <v>3</v>
      </c>
      <c r="D1729" s="2">
        <v>13</v>
      </c>
      <c r="E1729" s="2">
        <v>23</v>
      </c>
      <c r="F1729" s="3"/>
      <c r="G1729" s="3">
        <v>0</v>
      </c>
      <c r="H1729" s="3"/>
      <c r="I1729" s="3">
        <v>0</v>
      </c>
      <c r="J1729" s="3"/>
      <c r="K1729" s="3"/>
      <c r="L1729" s="3"/>
      <c r="M1729" s="3">
        <v>0</v>
      </c>
      <c r="N1729" s="3"/>
      <c r="O1729" s="3">
        <v>0</v>
      </c>
    </row>
    <row r="1730" spans="1:15" x14ac:dyDescent="0.25">
      <c r="A1730" s="1">
        <v>46095</v>
      </c>
      <c r="B1730" s="2">
        <v>2026</v>
      </c>
      <c r="C1730" s="2">
        <v>3</v>
      </c>
      <c r="D1730" s="2">
        <v>14</v>
      </c>
      <c r="E1730" s="2">
        <v>0</v>
      </c>
      <c r="F1730" s="3"/>
      <c r="G1730" s="3">
        <v>0</v>
      </c>
      <c r="H1730" s="3"/>
      <c r="I1730" s="3">
        <v>0</v>
      </c>
      <c r="J1730" s="3"/>
      <c r="K1730" s="3"/>
      <c r="L1730" s="3"/>
      <c r="M1730" s="3">
        <v>0</v>
      </c>
      <c r="N1730" s="3">
        <v>0</v>
      </c>
      <c r="O1730" s="3">
        <v>0</v>
      </c>
    </row>
    <row r="1731" spans="1:15" x14ac:dyDescent="0.25">
      <c r="A1731" s="1">
        <v>46095.041666666664</v>
      </c>
      <c r="B1731" s="2">
        <v>2026</v>
      </c>
      <c r="C1731" s="2">
        <v>3</v>
      </c>
      <c r="D1731" s="2">
        <v>14</v>
      </c>
      <c r="E1731" s="2">
        <v>1</v>
      </c>
      <c r="F1731" s="3"/>
      <c r="G1731" s="3">
        <v>0</v>
      </c>
      <c r="H1731" s="3"/>
      <c r="I1731" s="3">
        <v>0</v>
      </c>
      <c r="J1731" s="3"/>
      <c r="K1731" s="3"/>
      <c r="L1731" s="3"/>
      <c r="M1731" s="3">
        <v>0</v>
      </c>
      <c r="N1731" s="3"/>
      <c r="O1731" s="3">
        <v>0</v>
      </c>
    </row>
    <row r="1732" spans="1:15" x14ac:dyDescent="0.25">
      <c r="A1732" s="1">
        <v>46095.083333333336</v>
      </c>
      <c r="B1732" s="2">
        <v>2026</v>
      </c>
      <c r="C1732" s="2">
        <v>3</v>
      </c>
      <c r="D1732" s="2">
        <v>14</v>
      </c>
      <c r="E1732" s="2">
        <v>2</v>
      </c>
      <c r="F1732" s="3"/>
      <c r="G1732" s="3">
        <v>0</v>
      </c>
      <c r="H1732" s="3"/>
      <c r="I1732" s="3">
        <v>0</v>
      </c>
      <c r="J1732" s="3"/>
      <c r="K1732" s="3"/>
      <c r="L1732" s="3"/>
      <c r="M1732" s="3">
        <v>0</v>
      </c>
      <c r="N1732" s="3">
        <v>0</v>
      </c>
      <c r="O1732" s="3">
        <v>0</v>
      </c>
    </row>
    <row r="1733" spans="1:15" x14ac:dyDescent="0.25">
      <c r="A1733" s="1">
        <v>46095.125</v>
      </c>
      <c r="B1733" s="2">
        <v>2026</v>
      </c>
      <c r="C1733" s="2">
        <v>3</v>
      </c>
      <c r="D1733" s="2">
        <v>14</v>
      </c>
      <c r="E1733" s="2">
        <v>3</v>
      </c>
      <c r="F1733" s="3"/>
      <c r="G1733" s="3">
        <v>0</v>
      </c>
      <c r="H1733" s="3"/>
      <c r="I1733" s="3">
        <v>0</v>
      </c>
      <c r="J1733" s="3"/>
      <c r="K1733" s="3"/>
      <c r="L1733" s="3"/>
      <c r="M1733" s="3">
        <v>0</v>
      </c>
      <c r="N1733" s="3"/>
      <c r="O1733" s="3">
        <v>0</v>
      </c>
    </row>
    <row r="1734" spans="1:15" x14ac:dyDescent="0.25">
      <c r="A1734" s="1">
        <v>46095.166666666664</v>
      </c>
      <c r="B1734" s="2">
        <v>2026</v>
      </c>
      <c r="C1734" s="2">
        <v>3</v>
      </c>
      <c r="D1734" s="2">
        <v>14</v>
      </c>
      <c r="E1734" s="2">
        <v>4</v>
      </c>
      <c r="F1734" s="3">
        <v>0</v>
      </c>
      <c r="G1734" s="3">
        <v>0</v>
      </c>
      <c r="H1734" s="3"/>
      <c r="I1734" s="3">
        <v>0</v>
      </c>
      <c r="J1734" s="3"/>
      <c r="K1734" s="3"/>
      <c r="L1734" s="3"/>
      <c r="M1734" s="3">
        <v>0</v>
      </c>
      <c r="N1734" s="3"/>
      <c r="O1734" s="3">
        <v>0</v>
      </c>
    </row>
    <row r="1735" spans="1:15" x14ac:dyDescent="0.25">
      <c r="A1735" s="1">
        <v>46095.208333333336</v>
      </c>
      <c r="B1735" s="2">
        <v>2026</v>
      </c>
      <c r="C1735" s="2">
        <v>3</v>
      </c>
      <c r="D1735" s="2">
        <v>14</v>
      </c>
      <c r="E1735" s="2">
        <v>5</v>
      </c>
      <c r="F1735" s="3">
        <v>0</v>
      </c>
      <c r="G1735" s="3">
        <v>0</v>
      </c>
      <c r="H1735" s="3"/>
      <c r="I1735" s="3">
        <v>0</v>
      </c>
      <c r="J1735" s="3"/>
      <c r="K1735" s="3"/>
      <c r="L1735" s="3"/>
      <c r="M1735" s="3">
        <v>0</v>
      </c>
      <c r="N1735" s="3"/>
      <c r="O1735" s="3">
        <v>0</v>
      </c>
    </row>
    <row r="1736" spans="1:15" x14ac:dyDescent="0.25">
      <c r="A1736" s="1">
        <v>46095.25</v>
      </c>
      <c r="B1736" s="2">
        <v>2026</v>
      </c>
      <c r="C1736" s="2">
        <v>3</v>
      </c>
      <c r="D1736" s="2">
        <v>14</v>
      </c>
      <c r="E1736" s="2">
        <v>6</v>
      </c>
      <c r="F1736" s="3">
        <v>0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3">
        <v>0</v>
      </c>
      <c r="M1736" s="3"/>
      <c r="N1736" s="3">
        <v>0</v>
      </c>
      <c r="O1736" s="3">
        <v>0</v>
      </c>
    </row>
    <row r="1737" spans="1:15" x14ac:dyDescent="0.25">
      <c r="A1737" s="1">
        <v>46095.291666666664</v>
      </c>
      <c r="B1737" s="2">
        <v>2026</v>
      </c>
      <c r="C1737" s="2">
        <v>3</v>
      </c>
      <c r="D1737" s="2">
        <v>14</v>
      </c>
      <c r="E1737" s="2">
        <v>7</v>
      </c>
      <c r="F1737" s="3">
        <v>0</v>
      </c>
      <c r="G1737" s="3">
        <v>1</v>
      </c>
      <c r="H1737" s="3">
        <v>0</v>
      </c>
      <c r="I1737" s="3">
        <v>0</v>
      </c>
      <c r="J1737" s="3">
        <v>0</v>
      </c>
      <c r="K1737" s="3">
        <v>3.129915067631335E-2</v>
      </c>
      <c r="L1737" s="3">
        <v>0</v>
      </c>
      <c r="M1737" s="3"/>
      <c r="N1737" s="3">
        <v>0</v>
      </c>
      <c r="O1737" s="3">
        <v>0.12891239383453917</v>
      </c>
    </row>
    <row r="1738" spans="1:15" x14ac:dyDescent="0.25">
      <c r="A1738" s="1">
        <v>46095.333333333336</v>
      </c>
      <c r="B1738" s="2">
        <v>2026</v>
      </c>
      <c r="C1738" s="2">
        <v>3</v>
      </c>
      <c r="D1738" s="2">
        <v>14</v>
      </c>
      <c r="E1738" s="2">
        <v>8</v>
      </c>
      <c r="F1738" s="3">
        <v>0.40383315799876962</v>
      </c>
      <c r="G1738" s="3">
        <v>1</v>
      </c>
      <c r="H1738" s="3">
        <v>0.3883885784790978</v>
      </c>
      <c r="I1738" s="3">
        <v>0</v>
      </c>
      <c r="J1738" s="3">
        <v>5.3450557223375147E-2</v>
      </c>
      <c r="K1738" s="3">
        <v>0.34591917005737266</v>
      </c>
      <c r="L1738" s="3">
        <v>0.21114547346240559</v>
      </c>
      <c r="M1738" s="3">
        <v>1</v>
      </c>
      <c r="N1738" s="3">
        <v>1</v>
      </c>
      <c r="O1738" s="3">
        <v>0.48919299302455788</v>
      </c>
    </row>
    <row r="1739" spans="1:15" x14ac:dyDescent="0.25">
      <c r="A1739" s="1">
        <v>46095.375</v>
      </c>
      <c r="B1739" s="2">
        <v>2026</v>
      </c>
      <c r="C1739" s="2">
        <v>3</v>
      </c>
      <c r="D1739" s="2">
        <v>14</v>
      </c>
      <c r="E1739" s="2">
        <v>9</v>
      </c>
      <c r="F1739" s="3">
        <v>0.43313481986666347</v>
      </c>
      <c r="G1739" s="3">
        <v>0</v>
      </c>
      <c r="H1739" s="3">
        <v>0.5914174661494791</v>
      </c>
      <c r="I1739" s="3">
        <v>0</v>
      </c>
      <c r="J1739" s="3">
        <v>4.433677263476303E-2</v>
      </c>
      <c r="K1739" s="3">
        <v>0.63074553770397568</v>
      </c>
      <c r="L1739" s="3">
        <v>0.24668816825742806</v>
      </c>
      <c r="M1739" s="3">
        <v>0</v>
      </c>
      <c r="N1739" s="3">
        <v>0</v>
      </c>
      <c r="O1739" s="3">
        <v>0.21625808495692325</v>
      </c>
    </row>
    <row r="1740" spans="1:15" x14ac:dyDescent="0.25">
      <c r="A1740" s="1">
        <v>46095.416666666664</v>
      </c>
      <c r="B1740" s="2">
        <v>2026</v>
      </c>
      <c r="C1740" s="2">
        <v>3</v>
      </c>
      <c r="D1740" s="2">
        <v>14</v>
      </c>
      <c r="E1740" s="2">
        <v>10</v>
      </c>
      <c r="F1740" s="3">
        <v>0.4764304747321601</v>
      </c>
      <c r="G1740" s="3">
        <v>0</v>
      </c>
      <c r="H1740" s="3">
        <v>0.66128388844102637</v>
      </c>
      <c r="I1740" s="3">
        <v>5.5467372134038753E-2</v>
      </c>
      <c r="J1740" s="3">
        <v>0</v>
      </c>
      <c r="K1740" s="3">
        <v>0.79698511348819823</v>
      </c>
      <c r="L1740" s="3">
        <v>0.2940704846708177</v>
      </c>
      <c r="M1740" s="3">
        <v>0</v>
      </c>
      <c r="N1740" s="3">
        <v>0</v>
      </c>
      <c r="O1740" s="3">
        <v>0.25380414816291569</v>
      </c>
    </row>
    <row r="1741" spans="1:15" x14ac:dyDescent="0.25">
      <c r="A1741" s="1">
        <v>46095.458333333336</v>
      </c>
      <c r="B1741" s="2">
        <v>2026</v>
      </c>
      <c r="C1741" s="2">
        <v>3</v>
      </c>
      <c r="D1741" s="2">
        <v>14</v>
      </c>
      <c r="E1741" s="2">
        <v>11</v>
      </c>
      <c r="F1741" s="3">
        <v>0.45182276796582982</v>
      </c>
      <c r="G1741" s="3">
        <v>0.5</v>
      </c>
      <c r="H1741" s="3">
        <v>0.63795087915224502</v>
      </c>
      <c r="I1741" s="3">
        <v>0</v>
      </c>
      <c r="J1741" s="3">
        <v>0.41143744542350613</v>
      </c>
      <c r="K1741" s="3">
        <v>0.8333909330440874</v>
      </c>
      <c r="L1741" s="3">
        <v>0.33995282512416797</v>
      </c>
      <c r="M1741" s="3">
        <v>0.5</v>
      </c>
      <c r="N1741" s="3">
        <v>1</v>
      </c>
      <c r="O1741" s="3">
        <v>0.51939498341220403</v>
      </c>
    </row>
    <row r="1742" spans="1:15" x14ac:dyDescent="0.25">
      <c r="A1742" s="1">
        <v>46095.5</v>
      </c>
      <c r="B1742" s="2">
        <v>2026</v>
      </c>
      <c r="C1742" s="2">
        <v>3</v>
      </c>
      <c r="D1742" s="2">
        <v>14</v>
      </c>
      <c r="E1742" s="2">
        <v>12</v>
      </c>
      <c r="F1742" s="3">
        <v>0.4518657056220784</v>
      </c>
      <c r="G1742" s="3">
        <v>1</v>
      </c>
      <c r="H1742" s="3">
        <v>0.6326922430127373</v>
      </c>
      <c r="I1742" s="3">
        <v>0</v>
      </c>
      <c r="J1742" s="3">
        <v>0.47360400040270761</v>
      </c>
      <c r="K1742" s="3">
        <v>0.7881519700646864</v>
      </c>
      <c r="L1742" s="3">
        <v>0.31345269791510533</v>
      </c>
      <c r="M1742" s="3">
        <v>1</v>
      </c>
      <c r="N1742" s="3">
        <v>1</v>
      </c>
      <c r="O1742" s="3">
        <v>0.62886295744636833</v>
      </c>
    </row>
    <row r="1743" spans="1:15" x14ac:dyDescent="0.25">
      <c r="A1743" s="1">
        <v>46095.541666666664</v>
      </c>
      <c r="B1743" s="2">
        <v>2026</v>
      </c>
      <c r="C1743" s="2">
        <v>3</v>
      </c>
      <c r="D1743" s="2">
        <v>14</v>
      </c>
      <c r="E1743" s="2">
        <v>13</v>
      </c>
      <c r="F1743" s="3">
        <v>0.26770559025700114</v>
      </c>
      <c r="G1743" s="3">
        <v>0</v>
      </c>
      <c r="H1743" s="3">
        <v>0.61708628734211435</v>
      </c>
      <c r="I1743" s="3">
        <v>0</v>
      </c>
      <c r="J1743" s="3">
        <v>0.33839189165855471</v>
      </c>
      <c r="K1743" s="3">
        <v>0.39880416357665005</v>
      </c>
      <c r="L1743" s="3">
        <v>0.27845478648209077</v>
      </c>
      <c r="M1743" s="3">
        <v>0</v>
      </c>
      <c r="N1743" s="3">
        <v>0</v>
      </c>
      <c r="O1743" s="3">
        <v>0.21116030214626791</v>
      </c>
    </row>
    <row r="1744" spans="1:15" x14ac:dyDescent="0.25">
      <c r="A1744" s="1">
        <v>46095.583333333336</v>
      </c>
      <c r="B1744" s="2">
        <v>2026</v>
      </c>
      <c r="C1744" s="2">
        <v>3</v>
      </c>
      <c r="D1744" s="2">
        <v>14</v>
      </c>
      <c r="E1744" s="2">
        <v>14</v>
      </c>
      <c r="F1744" s="3">
        <v>0</v>
      </c>
      <c r="G1744" s="3">
        <v>0</v>
      </c>
      <c r="H1744" s="3">
        <v>0.19581272084805654</v>
      </c>
      <c r="I1744" s="3">
        <v>0</v>
      </c>
      <c r="J1744" s="3">
        <v>0</v>
      </c>
      <c r="K1744" s="3">
        <v>0</v>
      </c>
      <c r="L1744" s="3">
        <v>0.10370333290955933</v>
      </c>
      <c r="M1744" s="3">
        <v>0</v>
      </c>
      <c r="N1744" s="3">
        <v>0</v>
      </c>
      <c r="O1744" s="3">
        <v>3.3279561528623984E-2</v>
      </c>
    </row>
    <row r="1745" spans="1:15" x14ac:dyDescent="0.25">
      <c r="A1745" s="1">
        <v>46095.625</v>
      </c>
      <c r="B1745" s="2">
        <v>2026</v>
      </c>
      <c r="C1745" s="2">
        <v>3</v>
      </c>
      <c r="D1745" s="2">
        <v>14</v>
      </c>
      <c r="E1745" s="2">
        <v>15</v>
      </c>
      <c r="F1745" s="3">
        <v>6.9012147070480851E-3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3">
        <v>1.473162513034006E-2</v>
      </c>
      <c r="M1745" s="3">
        <v>0</v>
      </c>
      <c r="N1745" s="3">
        <v>0</v>
      </c>
      <c r="O1745" s="3">
        <v>2.403648870820905E-3</v>
      </c>
    </row>
    <row r="1746" spans="1:15" x14ac:dyDescent="0.25">
      <c r="A1746" s="1">
        <v>46095.666666666664</v>
      </c>
      <c r="B1746" s="2">
        <v>2026</v>
      </c>
      <c r="C1746" s="2">
        <v>3</v>
      </c>
      <c r="D1746" s="2">
        <v>14</v>
      </c>
      <c r="E1746" s="2">
        <v>16</v>
      </c>
      <c r="F1746" s="3">
        <v>0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3">
        <v>0</v>
      </c>
      <c r="M1746" s="3">
        <v>0</v>
      </c>
      <c r="N1746" s="3">
        <v>0</v>
      </c>
      <c r="O1746" s="3">
        <v>0</v>
      </c>
    </row>
    <row r="1747" spans="1:15" x14ac:dyDescent="0.25">
      <c r="A1747" s="1">
        <v>46095.708333333336</v>
      </c>
      <c r="B1747" s="2">
        <v>2026</v>
      </c>
      <c r="C1747" s="2">
        <v>3</v>
      </c>
      <c r="D1747" s="2">
        <v>14</v>
      </c>
      <c r="E1747" s="2">
        <v>17</v>
      </c>
      <c r="F1747" s="3">
        <v>0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3">
        <v>0</v>
      </c>
      <c r="M1747" s="3"/>
      <c r="N1747" s="3">
        <v>0</v>
      </c>
      <c r="O1747" s="3">
        <v>0</v>
      </c>
    </row>
    <row r="1748" spans="1:15" x14ac:dyDescent="0.25">
      <c r="A1748" s="1">
        <v>46095.75</v>
      </c>
      <c r="B1748" s="2">
        <v>2026</v>
      </c>
      <c r="C1748" s="2">
        <v>3</v>
      </c>
      <c r="D1748" s="2">
        <v>14</v>
      </c>
      <c r="E1748" s="2">
        <v>18</v>
      </c>
      <c r="F1748" s="3">
        <v>0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3">
        <v>0</v>
      </c>
      <c r="M1748" s="3">
        <v>0</v>
      </c>
      <c r="N1748" s="3"/>
      <c r="O1748" s="3">
        <v>0</v>
      </c>
    </row>
    <row r="1749" spans="1:15" x14ac:dyDescent="0.25">
      <c r="A1749" s="1">
        <v>46095.791666666664</v>
      </c>
      <c r="B1749" s="2">
        <v>2026</v>
      </c>
      <c r="C1749" s="2">
        <v>3</v>
      </c>
      <c r="D1749" s="2">
        <v>14</v>
      </c>
      <c r="E1749" s="2">
        <v>19</v>
      </c>
      <c r="F1749" s="3">
        <v>0</v>
      </c>
      <c r="G1749" s="3">
        <v>0</v>
      </c>
      <c r="H1749" s="3"/>
      <c r="I1749" s="3">
        <v>0</v>
      </c>
      <c r="J1749" s="3"/>
      <c r="K1749" s="3"/>
      <c r="L1749" s="3">
        <v>0</v>
      </c>
      <c r="M1749" s="3"/>
      <c r="N1749" s="3"/>
      <c r="O1749" s="3">
        <v>0</v>
      </c>
    </row>
    <row r="1750" spans="1:15" x14ac:dyDescent="0.25">
      <c r="A1750" s="1">
        <v>46095.833333333336</v>
      </c>
      <c r="B1750" s="2">
        <v>2026</v>
      </c>
      <c r="C1750" s="2">
        <v>3</v>
      </c>
      <c r="D1750" s="2">
        <v>14</v>
      </c>
      <c r="E1750" s="2">
        <v>20</v>
      </c>
      <c r="F1750" s="3"/>
      <c r="G1750" s="3">
        <v>0</v>
      </c>
      <c r="H1750" s="3"/>
      <c r="I1750" s="3">
        <v>0</v>
      </c>
      <c r="J1750" s="3"/>
      <c r="K1750" s="3"/>
      <c r="L1750" s="3"/>
      <c r="M1750" s="3"/>
      <c r="N1750" s="3"/>
      <c r="O1750" s="3">
        <v>0</v>
      </c>
    </row>
    <row r="1751" spans="1:15" x14ac:dyDescent="0.25">
      <c r="A1751" s="1">
        <v>46095.875</v>
      </c>
      <c r="B1751" s="2">
        <v>2026</v>
      </c>
      <c r="C1751" s="2">
        <v>3</v>
      </c>
      <c r="D1751" s="2">
        <v>14</v>
      </c>
      <c r="E1751" s="2">
        <v>21</v>
      </c>
      <c r="F1751" s="3"/>
      <c r="G1751" s="3">
        <v>0</v>
      </c>
      <c r="H1751" s="3"/>
      <c r="I1751" s="3">
        <v>0</v>
      </c>
      <c r="J1751" s="3"/>
      <c r="K1751" s="3"/>
      <c r="L1751" s="3"/>
      <c r="M1751" s="3"/>
      <c r="N1751" s="3"/>
      <c r="O1751" s="3">
        <v>0</v>
      </c>
    </row>
    <row r="1752" spans="1:15" x14ac:dyDescent="0.25">
      <c r="A1752" s="1">
        <v>46095.916666666664</v>
      </c>
      <c r="B1752" s="2">
        <v>2026</v>
      </c>
      <c r="C1752" s="2">
        <v>3</v>
      </c>
      <c r="D1752" s="2">
        <v>14</v>
      </c>
      <c r="E1752" s="2">
        <v>22</v>
      </c>
      <c r="F1752" s="3"/>
      <c r="G1752" s="3">
        <v>0</v>
      </c>
      <c r="H1752" s="3"/>
      <c r="I1752" s="3">
        <v>0</v>
      </c>
      <c r="J1752" s="3"/>
      <c r="K1752" s="3"/>
      <c r="L1752" s="3"/>
      <c r="M1752" s="3"/>
      <c r="N1752" s="3"/>
      <c r="O1752" s="3">
        <v>0</v>
      </c>
    </row>
    <row r="1753" spans="1:15" x14ac:dyDescent="0.25">
      <c r="A1753" s="1">
        <v>46095.958333333336</v>
      </c>
      <c r="B1753" s="2">
        <v>2026</v>
      </c>
      <c r="C1753" s="2">
        <v>3</v>
      </c>
      <c r="D1753" s="2">
        <v>14</v>
      </c>
      <c r="E1753" s="2">
        <v>23</v>
      </c>
      <c r="F1753" s="3"/>
      <c r="G1753" s="3">
        <v>0</v>
      </c>
      <c r="H1753" s="3"/>
      <c r="I1753" s="3">
        <v>0</v>
      </c>
      <c r="J1753" s="3"/>
      <c r="K1753" s="3"/>
      <c r="L1753" s="3"/>
      <c r="M1753" s="3"/>
      <c r="N1753" s="3"/>
      <c r="O1753" s="3">
        <v>0</v>
      </c>
    </row>
    <row r="1754" spans="1:15" x14ac:dyDescent="0.25">
      <c r="A1754" s="1">
        <v>46096</v>
      </c>
      <c r="B1754" s="2">
        <v>2026</v>
      </c>
      <c r="C1754" s="2">
        <v>3</v>
      </c>
      <c r="D1754" s="2">
        <v>15</v>
      </c>
      <c r="E1754" s="2">
        <v>0</v>
      </c>
      <c r="F1754" s="3"/>
      <c r="G1754" s="3">
        <v>0</v>
      </c>
      <c r="H1754" s="3"/>
      <c r="I1754" s="3">
        <v>0</v>
      </c>
      <c r="J1754" s="3"/>
      <c r="K1754" s="3"/>
      <c r="L1754" s="3"/>
      <c r="M1754" s="3"/>
      <c r="N1754" s="3"/>
      <c r="O1754" s="3">
        <v>0</v>
      </c>
    </row>
    <row r="1755" spans="1:15" x14ac:dyDescent="0.25">
      <c r="A1755" s="1">
        <v>46096.041666666664</v>
      </c>
      <c r="B1755" s="2">
        <v>2026</v>
      </c>
      <c r="C1755" s="2">
        <v>3</v>
      </c>
      <c r="D1755" s="2">
        <v>15</v>
      </c>
      <c r="E1755" s="2">
        <v>1</v>
      </c>
      <c r="F1755" s="3"/>
      <c r="G1755" s="3">
        <v>0</v>
      </c>
      <c r="H1755" s="3"/>
      <c r="I1755" s="3">
        <v>0</v>
      </c>
      <c r="J1755" s="3"/>
      <c r="K1755" s="3"/>
      <c r="L1755" s="3"/>
      <c r="M1755" s="3"/>
      <c r="N1755" s="3"/>
      <c r="O1755" s="3">
        <v>0</v>
      </c>
    </row>
    <row r="1756" spans="1:15" x14ac:dyDescent="0.25">
      <c r="A1756" s="1">
        <v>46096.083333333336</v>
      </c>
      <c r="B1756" s="2">
        <v>2026</v>
      </c>
      <c r="C1756" s="2">
        <v>3</v>
      </c>
      <c r="D1756" s="2">
        <v>15</v>
      </c>
      <c r="E1756" s="2">
        <v>2</v>
      </c>
      <c r="F1756" s="3"/>
      <c r="G1756" s="3"/>
      <c r="H1756" s="3"/>
      <c r="I1756" s="3">
        <v>0</v>
      </c>
      <c r="J1756" s="3"/>
      <c r="K1756" s="3"/>
      <c r="L1756" s="3"/>
      <c r="M1756" s="3"/>
      <c r="N1756" s="3">
        <v>0</v>
      </c>
      <c r="O1756" s="3">
        <v>0</v>
      </c>
    </row>
    <row r="1757" spans="1:15" x14ac:dyDescent="0.25">
      <c r="A1757" s="1">
        <v>46096.125</v>
      </c>
      <c r="B1757" s="2">
        <v>2026</v>
      </c>
      <c r="C1757" s="2">
        <v>3</v>
      </c>
      <c r="D1757" s="2">
        <v>15</v>
      </c>
      <c r="E1757" s="2">
        <v>3</v>
      </c>
      <c r="F1757" s="3"/>
      <c r="G1757" s="3"/>
      <c r="H1757" s="3"/>
      <c r="I1757" s="3">
        <v>0</v>
      </c>
      <c r="J1757" s="3"/>
      <c r="K1757" s="3"/>
      <c r="L1757" s="3"/>
      <c r="M1757" s="3"/>
      <c r="N1757" s="3"/>
      <c r="O1757" s="3">
        <v>0</v>
      </c>
    </row>
    <row r="1758" spans="1:15" x14ac:dyDescent="0.25">
      <c r="A1758" s="1">
        <v>46096.166666666664</v>
      </c>
      <c r="B1758" s="2">
        <v>2026</v>
      </c>
      <c r="C1758" s="2">
        <v>3</v>
      </c>
      <c r="D1758" s="2">
        <v>15</v>
      </c>
      <c r="E1758" s="2">
        <v>4</v>
      </c>
      <c r="F1758" s="3">
        <v>0</v>
      </c>
      <c r="G1758" s="3"/>
      <c r="H1758" s="3"/>
      <c r="I1758" s="3">
        <v>0</v>
      </c>
      <c r="J1758" s="3"/>
      <c r="K1758" s="3"/>
      <c r="L1758" s="3"/>
      <c r="M1758" s="3"/>
      <c r="N1758" s="3"/>
      <c r="O1758" s="3">
        <v>0</v>
      </c>
    </row>
    <row r="1759" spans="1:15" x14ac:dyDescent="0.25">
      <c r="A1759" s="1">
        <v>46096.208333333336</v>
      </c>
      <c r="B1759" s="2">
        <v>2026</v>
      </c>
      <c r="C1759" s="2">
        <v>3</v>
      </c>
      <c r="D1759" s="2">
        <v>15</v>
      </c>
      <c r="E1759" s="2">
        <v>5</v>
      </c>
      <c r="F1759" s="3">
        <v>0</v>
      </c>
      <c r="G1759" s="3">
        <v>0</v>
      </c>
      <c r="H1759" s="3"/>
      <c r="I1759" s="3">
        <v>0</v>
      </c>
      <c r="J1759" s="3"/>
      <c r="K1759" s="3"/>
      <c r="L1759" s="3"/>
      <c r="M1759" s="3">
        <v>0</v>
      </c>
      <c r="N1759" s="3">
        <v>0</v>
      </c>
      <c r="O1759" s="3">
        <v>0</v>
      </c>
    </row>
    <row r="1760" spans="1:15" x14ac:dyDescent="0.25">
      <c r="A1760" s="1">
        <v>46096.25</v>
      </c>
      <c r="B1760" s="2">
        <v>2026</v>
      </c>
      <c r="C1760" s="2">
        <v>3</v>
      </c>
      <c r="D1760" s="2">
        <v>15</v>
      </c>
      <c r="E1760" s="2">
        <v>6</v>
      </c>
      <c r="F1760" s="3">
        <v>0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3">
        <v>0</v>
      </c>
      <c r="M1760" s="3"/>
      <c r="N1760" s="3">
        <v>0</v>
      </c>
      <c r="O1760" s="3">
        <v>0</v>
      </c>
    </row>
    <row r="1761" spans="1:15" x14ac:dyDescent="0.25">
      <c r="A1761" s="1">
        <v>46096.291666666664</v>
      </c>
      <c r="B1761" s="2">
        <v>2026</v>
      </c>
      <c r="C1761" s="2">
        <v>3</v>
      </c>
      <c r="D1761" s="2">
        <v>15</v>
      </c>
      <c r="E1761" s="2">
        <v>7</v>
      </c>
      <c r="F1761" s="3">
        <v>0.22520335017085125</v>
      </c>
      <c r="G1761" s="3">
        <v>0</v>
      </c>
      <c r="H1761" s="3">
        <v>0.19739146837694366</v>
      </c>
      <c r="I1761" s="3">
        <v>0</v>
      </c>
      <c r="J1761" s="3">
        <v>0</v>
      </c>
      <c r="K1761" s="3">
        <v>7.3121153586990756E-2</v>
      </c>
      <c r="L1761" s="3">
        <v>0.18944712157159099</v>
      </c>
      <c r="M1761" s="3">
        <v>0</v>
      </c>
      <c r="N1761" s="3">
        <v>0</v>
      </c>
      <c r="O1761" s="3">
        <v>7.6129232634041852E-2</v>
      </c>
    </row>
    <row r="1762" spans="1:15" x14ac:dyDescent="0.25">
      <c r="A1762" s="1">
        <v>46096.333333333336</v>
      </c>
      <c r="B1762" s="2">
        <v>2026</v>
      </c>
      <c r="C1762" s="2">
        <v>3</v>
      </c>
      <c r="D1762" s="2">
        <v>15</v>
      </c>
      <c r="E1762" s="2">
        <v>8</v>
      </c>
      <c r="F1762" s="3">
        <v>0.67037270920692626</v>
      </c>
      <c r="G1762" s="3">
        <v>0</v>
      </c>
      <c r="H1762" s="3">
        <v>0.69589174264838216</v>
      </c>
      <c r="I1762" s="3">
        <v>0</v>
      </c>
      <c r="J1762" s="3">
        <v>2.0498211366705349E-2</v>
      </c>
      <c r="K1762" s="3">
        <v>0.60502542151378114</v>
      </c>
      <c r="L1762" s="3">
        <v>0.62181547174738161</v>
      </c>
      <c r="M1762" s="3"/>
      <c r="N1762" s="3">
        <v>0</v>
      </c>
      <c r="O1762" s="3">
        <v>0.32670044456039704</v>
      </c>
    </row>
    <row r="1763" spans="1:15" x14ac:dyDescent="0.25">
      <c r="A1763" s="1">
        <v>46096.375</v>
      </c>
      <c r="B1763" s="2">
        <v>2026</v>
      </c>
      <c r="C1763" s="2">
        <v>3</v>
      </c>
      <c r="D1763" s="2">
        <v>15</v>
      </c>
      <c r="E1763" s="2">
        <v>9</v>
      </c>
      <c r="F1763" s="3">
        <v>0.77872441355730015</v>
      </c>
      <c r="G1763" s="3">
        <v>0</v>
      </c>
      <c r="H1763" s="3">
        <v>0.84732480511783637</v>
      </c>
      <c r="I1763" s="3">
        <v>0</v>
      </c>
      <c r="J1763" s="3">
        <v>9.959466276986205E-3</v>
      </c>
      <c r="K1763" s="3">
        <v>0.68197596742722255</v>
      </c>
      <c r="L1763" s="3">
        <v>0.75313457807218676</v>
      </c>
      <c r="M1763" s="3">
        <v>0.5</v>
      </c>
      <c r="N1763" s="3">
        <v>0</v>
      </c>
      <c r="O1763" s="3">
        <v>0.39679102560572577</v>
      </c>
    </row>
    <row r="1764" spans="1:15" x14ac:dyDescent="0.25">
      <c r="A1764" s="1">
        <v>46096.416666666664</v>
      </c>
      <c r="B1764" s="2">
        <v>2026</v>
      </c>
      <c r="C1764" s="2">
        <v>3</v>
      </c>
      <c r="D1764" s="2">
        <v>15</v>
      </c>
      <c r="E1764" s="2">
        <v>10</v>
      </c>
      <c r="F1764" s="3">
        <v>0.89623224535579959</v>
      </c>
      <c r="G1764" s="3">
        <v>0</v>
      </c>
      <c r="H1764" s="3">
        <v>0.93438321867132068</v>
      </c>
      <c r="I1764" s="3">
        <v>0</v>
      </c>
      <c r="J1764" s="3">
        <v>0</v>
      </c>
      <c r="K1764" s="3">
        <v>0.84338559999999996</v>
      </c>
      <c r="L1764" s="3">
        <v>0.87840502853358426</v>
      </c>
      <c r="M1764" s="3">
        <v>1</v>
      </c>
      <c r="N1764" s="3">
        <v>0</v>
      </c>
      <c r="O1764" s="3">
        <v>0.50582289917341161</v>
      </c>
    </row>
    <row r="1765" spans="1:15" x14ac:dyDescent="0.25">
      <c r="A1765" s="1">
        <v>46096.458333333336</v>
      </c>
      <c r="B1765" s="2">
        <v>2026</v>
      </c>
      <c r="C1765" s="2">
        <v>3</v>
      </c>
      <c r="D1765" s="2">
        <v>15</v>
      </c>
      <c r="E1765" s="2">
        <v>11</v>
      </c>
      <c r="F1765" s="3">
        <v>0.83585682706877029</v>
      </c>
      <c r="G1765" s="3">
        <v>0</v>
      </c>
      <c r="H1765" s="3">
        <v>0.87235169326050577</v>
      </c>
      <c r="I1765" s="3">
        <v>0</v>
      </c>
      <c r="J1765" s="3">
        <v>0</v>
      </c>
      <c r="K1765" s="3">
        <v>0.40960000000000002</v>
      </c>
      <c r="L1765" s="3">
        <v>0.42520694349092569</v>
      </c>
      <c r="M1765" s="3">
        <v>0.99963126430728622</v>
      </c>
      <c r="N1765" s="3">
        <v>0.45251114663077313</v>
      </c>
      <c r="O1765" s="3">
        <v>0.44390643052869572</v>
      </c>
    </row>
    <row r="1766" spans="1:15" x14ac:dyDescent="0.25">
      <c r="A1766" s="1">
        <v>46096.5</v>
      </c>
      <c r="B1766" s="2">
        <v>2026</v>
      </c>
      <c r="C1766" s="2">
        <v>3</v>
      </c>
      <c r="D1766" s="2">
        <v>15</v>
      </c>
      <c r="E1766" s="2">
        <v>12</v>
      </c>
      <c r="F1766" s="3">
        <v>0.70596053731911823</v>
      </c>
      <c r="G1766" s="3">
        <v>0</v>
      </c>
      <c r="H1766" s="3">
        <v>0.68531344488198664</v>
      </c>
      <c r="I1766" s="3">
        <v>0</v>
      </c>
      <c r="J1766" s="3">
        <v>0</v>
      </c>
      <c r="K1766" s="3">
        <v>0.65765119999999999</v>
      </c>
      <c r="L1766" s="3">
        <v>0.3225408706175602</v>
      </c>
      <c r="M1766" s="3">
        <v>0.49678219214815156</v>
      </c>
      <c r="N1766" s="3">
        <v>0</v>
      </c>
      <c r="O1766" s="3">
        <v>0.31869424944075742</v>
      </c>
    </row>
    <row r="1767" spans="1:15" x14ac:dyDescent="0.25">
      <c r="A1767" s="1">
        <v>46096.541666666664</v>
      </c>
      <c r="B1767" s="2">
        <v>2026</v>
      </c>
      <c r="C1767" s="2">
        <v>3</v>
      </c>
      <c r="D1767" s="2">
        <v>15</v>
      </c>
      <c r="E1767" s="2">
        <v>13</v>
      </c>
      <c r="F1767" s="3">
        <v>0.63853464977888175</v>
      </c>
      <c r="G1767" s="3">
        <v>0</v>
      </c>
      <c r="H1767" s="3">
        <v>0.61474147725074235</v>
      </c>
      <c r="I1767" s="3">
        <v>0</v>
      </c>
      <c r="J1767" s="3">
        <v>0</v>
      </c>
      <c r="K1767" s="3">
        <v>0.58919679999999997</v>
      </c>
      <c r="L1767" s="3">
        <v>0.62147049444596458</v>
      </c>
      <c r="M1767" s="3">
        <v>0</v>
      </c>
      <c r="N1767" s="3">
        <v>0</v>
      </c>
      <c r="O1767" s="3">
        <v>0.27377149127506539</v>
      </c>
    </row>
    <row r="1768" spans="1:15" x14ac:dyDescent="0.25">
      <c r="A1768" s="1">
        <v>46096.583333333336</v>
      </c>
      <c r="B1768" s="2">
        <v>2026</v>
      </c>
      <c r="C1768" s="2">
        <v>3</v>
      </c>
      <c r="D1768" s="2">
        <v>15</v>
      </c>
      <c r="E1768" s="2">
        <v>14</v>
      </c>
      <c r="F1768" s="3">
        <v>0.4941062343191327</v>
      </c>
      <c r="G1768" s="3">
        <v>0</v>
      </c>
      <c r="H1768" s="3">
        <v>0.48685473861279926</v>
      </c>
      <c r="I1768" s="3">
        <v>0</v>
      </c>
      <c r="J1768" s="3">
        <v>0</v>
      </c>
      <c r="K1768" s="3">
        <v>0.45448959999999999</v>
      </c>
      <c r="L1768" s="3">
        <v>0.47453223377641096</v>
      </c>
      <c r="M1768" s="3">
        <v>0</v>
      </c>
      <c r="N1768" s="3">
        <v>0</v>
      </c>
      <c r="O1768" s="3">
        <v>0.21222031185648255</v>
      </c>
    </row>
    <row r="1769" spans="1:15" x14ac:dyDescent="0.25">
      <c r="A1769" s="1">
        <v>46096.625</v>
      </c>
      <c r="B1769" s="2">
        <v>2026</v>
      </c>
      <c r="C1769" s="2">
        <v>3</v>
      </c>
      <c r="D1769" s="2">
        <v>15</v>
      </c>
      <c r="E1769" s="2">
        <v>15</v>
      </c>
      <c r="F1769" s="3">
        <v>7.6205819443000852E-2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3">
        <v>0</v>
      </c>
      <c r="M1769" s="3">
        <v>0</v>
      </c>
      <c r="N1769" s="3">
        <v>0</v>
      </c>
      <c r="O1769" s="3">
        <v>8.4673132714445393E-3</v>
      </c>
    </row>
    <row r="1770" spans="1:15" x14ac:dyDescent="0.25">
      <c r="A1770" s="1">
        <v>46096.666666666664</v>
      </c>
      <c r="B1770" s="2">
        <v>2026</v>
      </c>
      <c r="C1770" s="2">
        <v>3</v>
      </c>
      <c r="D1770" s="2">
        <v>15</v>
      </c>
      <c r="E1770" s="2">
        <v>16</v>
      </c>
      <c r="F1770" s="3">
        <v>0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3">
        <v>0</v>
      </c>
      <c r="M1770" s="3">
        <v>0</v>
      </c>
      <c r="N1770" s="3">
        <v>0</v>
      </c>
      <c r="O1770" s="3">
        <v>0</v>
      </c>
    </row>
    <row r="1771" spans="1:15" x14ac:dyDescent="0.25">
      <c r="A1771" s="1">
        <v>46096.708333333336</v>
      </c>
      <c r="B1771" s="2">
        <v>2026</v>
      </c>
      <c r="C1771" s="2">
        <v>3</v>
      </c>
      <c r="D1771" s="2">
        <v>15</v>
      </c>
      <c r="E1771" s="2">
        <v>17</v>
      </c>
      <c r="F1771" s="3">
        <v>0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3">
        <v>0</v>
      </c>
      <c r="M1771" s="3">
        <v>0</v>
      </c>
      <c r="N1771" s="3">
        <v>0</v>
      </c>
      <c r="O1771" s="3">
        <v>0</v>
      </c>
    </row>
    <row r="1772" spans="1:15" x14ac:dyDescent="0.25">
      <c r="A1772" s="1">
        <v>46096.75</v>
      </c>
      <c r="B1772" s="2">
        <v>2026</v>
      </c>
      <c r="C1772" s="2">
        <v>3</v>
      </c>
      <c r="D1772" s="2">
        <v>15</v>
      </c>
      <c r="E1772" s="2">
        <v>18</v>
      </c>
      <c r="F1772" s="3">
        <v>0</v>
      </c>
      <c r="G1772" s="3">
        <v>0</v>
      </c>
      <c r="H1772" s="3">
        <v>0</v>
      </c>
      <c r="I1772" s="3">
        <v>0</v>
      </c>
      <c r="J1772" s="3"/>
      <c r="K1772" s="3">
        <v>0</v>
      </c>
      <c r="L1772" s="3">
        <v>0</v>
      </c>
      <c r="M1772" s="3"/>
      <c r="N1772" s="3"/>
      <c r="O1772" s="3">
        <v>0</v>
      </c>
    </row>
    <row r="1773" spans="1:15" x14ac:dyDescent="0.25">
      <c r="A1773" s="1">
        <v>46096.791666666664</v>
      </c>
      <c r="B1773" s="2">
        <v>2026</v>
      </c>
      <c r="C1773" s="2">
        <v>3</v>
      </c>
      <c r="D1773" s="2">
        <v>15</v>
      </c>
      <c r="E1773" s="2">
        <v>19</v>
      </c>
      <c r="F1773" s="3">
        <v>0</v>
      </c>
      <c r="G1773" s="3">
        <v>0</v>
      </c>
      <c r="H1773" s="3"/>
      <c r="I1773" s="3">
        <v>0</v>
      </c>
      <c r="J1773" s="3"/>
      <c r="K1773" s="3"/>
      <c r="L1773" s="3">
        <v>0</v>
      </c>
      <c r="M1773" s="3"/>
      <c r="N1773" s="3"/>
      <c r="O1773" s="3">
        <v>0</v>
      </c>
    </row>
    <row r="1774" spans="1:15" x14ac:dyDescent="0.25">
      <c r="A1774" s="1">
        <v>46096.833333333336</v>
      </c>
      <c r="B1774" s="2">
        <v>2026</v>
      </c>
      <c r="C1774" s="2">
        <v>3</v>
      </c>
      <c r="D1774" s="2">
        <v>15</v>
      </c>
      <c r="E1774" s="2">
        <v>20</v>
      </c>
      <c r="F1774" s="3"/>
      <c r="G1774" s="3">
        <v>0</v>
      </c>
      <c r="H1774" s="3"/>
      <c r="I1774" s="3">
        <v>0</v>
      </c>
      <c r="J1774" s="3"/>
      <c r="K1774" s="3"/>
      <c r="L1774" s="3"/>
      <c r="M1774" s="3">
        <v>0</v>
      </c>
      <c r="N1774" s="3">
        <v>0</v>
      </c>
      <c r="O1774" s="3">
        <v>0</v>
      </c>
    </row>
    <row r="1775" spans="1:15" x14ac:dyDescent="0.25">
      <c r="A1775" s="1">
        <v>46096.875</v>
      </c>
      <c r="B1775" s="2">
        <v>2026</v>
      </c>
      <c r="C1775" s="2">
        <v>3</v>
      </c>
      <c r="D1775" s="2">
        <v>15</v>
      </c>
      <c r="E1775" s="2">
        <v>21</v>
      </c>
      <c r="F1775" s="3"/>
      <c r="G1775" s="3">
        <v>0</v>
      </c>
      <c r="H1775" s="3"/>
      <c r="I1775" s="3">
        <v>0</v>
      </c>
      <c r="J1775" s="3"/>
      <c r="K1775" s="3"/>
      <c r="L1775" s="3"/>
      <c r="M1775" s="3">
        <v>0</v>
      </c>
      <c r="N1775" s="3">
        <v>0</v>
      </c>
      <c r="O1775" s="3">
        <v>0</v>
      </c>
    </row>
    <row r="1776" spans="1:15" x14ac:dyDescent="0.25">
      <c r="A1776" s="1">
        <v>46096.916666666664</v>
      </c>
      <c r="B1776" s="2">
        <v>2026</v>
      </c>
      <c r="C1776" s="2">
        <v>3</v>
      </c>
      <c r="D1776" s="2">
        <v>15</v>
      </c>
      <c r="E1776" s="2">
        <v>22</v>
      </c>
      <c r="F1776" s="3"/>
      <c r="G1776" s="3">
        <v>0</v>
      </c>
      <c r="H1776" s="3"/>
      <c r="I1776" s="3">
        <v>0</v>
      </c>
      <c r="J1776" s="3"/>
      <c r="K1776" s="3"/>
      <c r="L1776" s="3"/>
      <c r="M1776" s="3">
        <v>0</v>
      </c>
      <c r="N1776" s="3">
        <v>0</v>
      </c>
      <c r="O1776" s="3">
        <v>0</v>
      </c>
    </row>
    <row r="1777" spans="1:15" x14ac:dyDescent="0.25">
      <c r="A1777" s="1">
        <v>46096.958333333336</v>
      </c>
      <c r="B1777" s="2">
        <v>2026</v>
      </c>
      <c r="C1777" s="2">
        <v>3</v>
      </c>
      <c r="D1777" s="2">
        <v>15</v>
      </c>
      <c r="E1777" s="2">
        <v>23</v>
      </c>
      <c r="F1777" s="3"/>
      <c r="G1777" s="3">
        <v>0</v>
      </c>
      <c r="H1777" s="3"/>
      <c r="I1777" s="3">
        <v>0</v>
      </c>
      <c r="J1777" s="3"/>
      <c r="K1777" s="3"/>
      <c r="L1777" s="3"/>
      <c r="M1777" s="3">
        <v>0</v>
      </c>
      <c r="N1777" s="3">
        <v>0</v>
      </c>
      <c r="O1777" s="3">
        <v>0</v>
      </c>
    </row>
    <row r="1778" spans="1:15" x14ac:dyDescent="0.25">
      <c r="A1778" s="1">
        <v>46097</v>
      </c>
      <c r="B1778" s="2">
        <v>2026</v>
      </c>
      <c r="C1778" s="2">
        <v>3</v>
      </c>
      <c r="D1778" s="2">
        <v>16</v>
      </c>
      <c r="E1778" s="2">
        <v>0</v>
      </c>
      <c r="F1778" s="3"/>
      <c r="G1778" s="3">
        <v>0</v>
      </c>
      <c r="H1778" s="3"/>
      <c r="I1778" s="3">
        <v>0</v>
      </c>
      <c r="J1778" s="3"/>
      <c r="K1778" s="3"/>
      <c r="L1778" s="3"/>
      <c r="M1778" s="3">
        <v>0</v>
      </c>
      <c r="N1778" s="3">
        <v>0</v>
      </c>
      <c r="O1778" s="3">
        <v>0</v>
      </c>
    </row>
    <row r="1779" spans="1:15" x14ac:dyDescent="0.25">
      <c r="A1779" s="1">
        <v>46097.041666666664</v>
      </c>
      <c r="B1779" s="2">
        <v>2026</v>
      </c>
      <c r="C1779" s="2">
        <v>3</v>
      </c>
      <c r="D1779" s="2">
        <v>16</v>
      </c>
      <c r="E1779" s="2">
        <v>1</v>
      </c>
      <c r="F1779" s="3"/>
      <c r="G1779" s="3">
        <v>0</v>
      </c>
      <c r="H1779" s="3"/>
      <c r="I1779" s="3">
        <v>0</v>
      </c>
      <c r="J1779" s="3"/>
      <c r="K1779" s="3"/>
      <c r="L1779" s="3"/>
      <c r="M1779" s="3">
        <v>0</v>
      </c>
      <c r="N1779" s="3">
        <v>0</v>
      </c>
      <c r="O1779" s="3">
        <v>0</v>
      </c>
    </row>
    <row r="1780" spans="1:15" x14ac:dyDescent="0.25">
      <c r="A1780" s="1">
        <v>46097.083333333336</v>
      </c>
      <c r="B1780" s="2">
        <v>2026</v>
      </c>
      <c r="C1780" s="2">
        <v>3</v>
      </c>
      <c r="D1780" s="2">
        <v>16</v>
      </c>
      <c r="E1780" s="2">
        <v>2</v>
      </c>
      <c r="F1780" s="3"/>
      <c r="G1780" s="3">
        <v>0</v>
      </c>
      <c r="H1780" s="3"/>
      <c r="I1780" s="3">
        <v>0</v>
      </c>
      <c r="J1780" s="3"/>
      <c r="K1780" s="3"/>
      <c r="L1780" s="3"/>
      <c r="M1780" s="3">
        <v>0</v>
      </c>
      <c r="N1780" s="3">
        <v>0</v>
      </c>
      <c r="O1780" s="3">
        <v>0</v>
      </c>
    </row>
    <row r="1781" spans="1:15" x14ac:dyDescent="0.25">
      <c r="A1781" s="1">
        <v>46097.125</v>
      </c>
      <c r="B1781" s="2">
        <v>2026</v>
      </c>
      <c r="C1781" s="2">
        <v>3</v>
      </c>
      <c r="D1781" s="2">
        <v>16</v>
      </c>
      <c r="E1781" s="2">
        <v>3</v>
      </c>
      <c r="F1781" s="3"/>
      <c r="G1781" s="3">
        <v>0</v>
      </c>
      <c r="H1781" s="3"/>
      <c r="I1781" s="3">
        <v>0</v>
      </c>
      <c r="J1781" s="3"/>
      <c r="K1781" s="3"/>
      <c r="L1781" s="3"/>
      <c r="M1781" s="3">
        <v>0</v>
      </c>
      <c r="N1781" s="3">
        <v>0</v>
      </c>
      <c r="O1781" s="3">
        <v>0</v>
      </c>
    </row>
    <row r="1782" spans="1:15" x14ac:dyDescent="0.25">
      <c r="A1782" s="1">
        <v>46097.166666666664</v>
      </c>
      <c r="B1782" s="2">
        <v>2026</v>
      </c>
      <c r="C1782" s="2">
        <v>3</v>
      </c>
      <c r="D1782" s="2">
        <v>16</v>
      </c>
      <c r="E1782" s="2">
        <v>4</v>
      </c>
      <c r="F1782" s="3">
        <v>0</v>
      </c>
      <c r="G1782" s="3">
        <v>0</v>
      </c>
      <c r="H1782" s="3"/>
      <c r="I1782" s="3">
        <v>0</v>
      </c>
      <c r="J1782" s="3"/>
      <c r="K1782" s="3"/>
      <c r="L1782" s="3"/>
      <c r="M1782" s="3">
        <v>0</v>
      </c>
      <c r="N1782" s="3">
        <v>0</v>
      </c>
      <c r="O1782" s="3">
        <v>0</v>
      </c>
    </row>
    <row r="1783" spans="1:15" x14ac:dyDescent="0.25">
      <c r="A1783" s="1">
        <v>46097.208333333336</v>
      </c>
      <c r="B1783" s="2">
        <v>2026</v>
      </c>
      <c r="C1783" s="2">
        <v>3</v>
      </c>
      <c r="D1783" s="2">
        <v>16</v>
      </c>
      <c r="E1783" s="2">
        <v>5</v>
      </c>
      <c r="F1783" s="3">
        <v>0</v>
      </c>
      <c r="G1783" s="3">
        <v>0</v>
      </c>
      <c r="H1783" s="3">
        <v>0</v>
      </c>
      <c r="I1783" s="3">
        <v>0</v>
      </c>
      <c r="J1783" s="3"/>
      <c r="K1783" s="3"/>
      <c r="L1783" s="3"/>
      <c r="M1783" s="3">
        <v>0</v>
      </c>
      <c r="N1783" s="3">
        <v>0</v>
      </c>
      <c r="O1783" s="3">
        <v>0</v>
      </c>
    </row>
    <row r="1784" spans="1:15" x14ac:dyDescent="0.25">
      <c r="A1784" s="1">
        <v>46097.25</v>
      </c>
      <c r="B1784" s="2">
        <v>2026</v>
      </c>
      <c r="C1784" s="2">
        <v>3</v>
      </c>
      <c r="D1784" s="2">
        <v>16</v>
      </c>
      <c r="E1784" s="2">
        <v>6</v>
      </c>
      <c r="F1784" s="3">
        <v>0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3">
        <v>0</v>
      </c>
      <c r="M1784" s="3">
        <v>0</v>
      </c>
      <c r="N1784" s="3">
        <v>0</v>
      </c>
      <c r="O1784" s="3">
        <v>0</v>
      </c>
    </row>
    <row r="1785" spans="1:15" x14ac:dyDescent="0.25">
      <c r="A1785" s="1">
        <v>46097.291666666664</v>
      </c>
      <c r="B1785" s="2">
        <v>2026</v>
      </c>
      <c r="C1785" s="2">
        <v>3</v>
      </c>
      <c r="D1785" s="2">
        <v>16</v>
      </c>
      <c r="E1785" s="2">
        <v>7</v>
      </c>
      <c r="F1785" s="3">
        <v>0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3">
        <v>0</v>
      </c>
      <c r="M1785" s="3">
        <v>0</v>
      </c>
      <c r="N1785" s="3">
        <v>0</v>
      </c>
      <c r="O1785" s="3">
        <v>0</v>
      </c>
    </row>
    <row r="1786" spans="1:15" x14ac:dyDescent="0.25">
      <c r="A1786" s="1">
        <v>46097.333333333336</v>
      </c>
      <c r="B1786" s="2">
        <v>2026</v>
      </c>
      <c r="C1786" s="2">
        <v>3</v>
      </c>
      <c r="D1786" s="2">
        <v>16</v>
      </c>
      <c r="E1786" s="2">
        <v>8</v>
      </c>
      <c r="F1786" s="3">
        <v>0.16533678169824026</v>
      </c>
      <c r="G1786" s="3">
        <v>0</v>
      </c>
      <c r="H1786" s="3">
        <v>0</v>
      </c>
      <c r="I1786" s="3">
        <v>0</v>
      </c>
      <c r="J1786" s="3">
        <v>0.24133154427015899</v>
      </c>
      <c r="K1786" s="3">
        <v>0.19313122193126059</v>
      </c>
      <c r="L1786" s="3">
        <v>0.14154344006893865</v>
      </c>
      <c r="M1786" s="3">
        <v>0</v>
      </c>
      <c r="N1786" s="3">
        <v>0</v>
      </c>
      <c r="O1786" s="3">
        <v>8.2371443107622053E-2</v>
      </c>
    </row>
    <row r="1787" spans="1:15" x14ac:dyDescent="0.25">
      <c r="A1787" s="1">
        <v>46097.375</v>
      </c>
      <c r="B1787" s="2">
        <v>2026</v>
      </c>
      <c r="C1787" s="2">
        <v>3</v>
      </c>
      <c r="D1787" s="2">
        <v>16</v>
      </c>
      <c r="E1787" s="2">
        <v>9</v>
      </c>
      <c r="F1787" s="3">
        <v>0.36575093210885923</v>
      </c>
      <c r="G1787" s="3">
        <v>0</v>
      </c>
      <c r="H1787" s="3">
        <v>0</v>
      </c>
      <c r="I1787" s="3">
        <v>0</v>
      </c>
      <c r="J1787" s="3">
        <v>0.55789957922909028</v>
      </c>
      <c r="K1787" s="3">
        <v>0.4878657093229557</v>
      </c>
      <c r="L1787" s="3">
        <v>0.22693752668927475</v>
      </c>
      <c r="M1787" s="3">
        <v>0.15043223394385125</v>
      </c>
      <c r="N1787" s="3">
        <v>0</v>
      </c>
      <c r="O1787" s="3">
        <v>0.19876510903267014</v>
      </c>
    </row>
    <row r="1788" spans="1:15" x14ac:dyDescent="0.25">
      <c r="A1788" s="1">
        <v>46097.416666666664</v>
      </c>
      <c r="B1788" s="2">
        <v>2026</v>
      </c>
      <c r="C1788" s="2">
        <v>3</v>
      </c>
      <c r="D1788" s="2">
        <v>16</v>
      </c>
      <c r="E1788" s="2">
        <v>10</v>
      </c>
      <c r="F1788" s="3">
        <v>0.40358890181767049</v>
      </c>
      <c r="G1788" s="3">
        <v>0</v>
      </c>
      <c r="H1788" s="3">
        <v>0</v>
      </c>
      <c r="I1788" s="3">
        <v>0</v>
      </c>
      <c r="J1788" s="3">
        <v>0.61354761892656851</v>
      </c>
      <c r="K1788" s="3">
        <v>0.71009135281016955</v>
      </c>
      <c r="L1788" s="3">
        <v>0.22782250175135144</v>
      </c>
      <c r="M1788" s="3">
        <v>0</v>
      </c>
      <c r="N1788" s="3">
        <v>0</v>
      </c>
      <c r="O1788" s="3">
        <v>0.21722781947841777</v>
      </c>
    </row>
    <row r="1789" spans="1:15" x14ac:dyDescent="0.25">
      <c r="A1789" s="1">
        <v>46097.458333333336</v>
      </c>
      <c r="B1789" s="2">
        <v>2026</v>
      </c>
      <c r="C1789" s="2">
        <v>3</v>
      </c>
      <c r="D1789" s="2">
        <v>16</v>
      </c>
      <c r="E1789" s="2">
        <v>11</v>
      </c>
      <c r="F1789" s="3">
        <v>0.39117404333125372</v>
      </c>
      <c r="G1789" s="3">
        <v>0</v>
      </c>
      <c r="H1789" s="3">
        <v>0</v>
      </c>
      <c r="I1789" s="3">
        <v>0</v>
      </c>
      <c r="J1789" s="3">
        <v>0.62462616826582662</v>
      </c>
      <c r="K1789" s="3">
        <v>0.73539526790618925</v>
      </c>
      <c r="L1789" s="3">
        <v>0.20588472775813371</v>
      </c>
      <c r="M1789" s="3">
        <v>0</v>
      </c>
      <c r="N1789" s="3">
        <v>0</v>
      </c>
      <c r="O1789" s="3">
        <v>0.21745335636237814</v>
      </c>
    </row>
    <row r="1790" spans="1:15" x14ac:dyDescent="0.25">
      <c r="A1790" s="1">
        <v>46097.5</v>
      </c>
      <c r="B1790" s="2">
        <v>2026</v>
      </c>
      <c r="C1790" s="2">
        <v>3</v>
      </c>
      <c r="D1790" s="2">
        <v>16</v>
      </c>
      <c r="E1790" s="2">
        <v>12</v>
      </c>
      <c r="F1790" s="3">
        <v>0.29888357309421187</v>
      </c>
      <c r="G1790" s="3">
        <v>0</v>
      </c>
      <c r="H1790" s="3">
        <v>0</v>
      </c>
      <c r="I1790" s="3">
        <v>0</v>
      </c>
      <c r="J1790" s="3">
        <v>0.59360814111690607</v>
      </c>
      <c r="K1790" s="3">
        <v>0.32912924850477926</v>
      </c>
      <c r="L1790" s="3">
        <v>0.10119155141947675</v>
      </c>
      <c r="M1790" s="3">
        <v>0</v>
      </c>
      <c r="N1790" s="3">
        <v>0</v>
      </c>
      <c r="O1790" s="3">
        <v>0.14697916823726376</v>
      </c>
    </row>
    <row r="1791" spans="1:15" x14ac:dyDescent="0.25">
      <c r="A1791" s="1">
        <v>46097.541666666664</v>
      </c>
      <c r="B1791" s="2">
        <v>2026</v>
      </c>
      <c r="C1791" s="2">
        <v>3</v>
      </c>
      <c r="D1791" s="2">
        <v>16</v>
      </c>
      <c r="E1791" s="2">
        <v>13</v>
      </c>
      <c r="F1791" s="3">
        <v>0.18935390195443305</v>
      </c>
      <c r="G1791" s="3">
        <v>0</v>
      </c>
      <c r="H1791" s="3">
        <v>0.2759772798117538</v>
      </c>
      <c r="I1791" s="3"/>
      <c r="J1791" s="3">
        <v>0.44516659697639266</v>
      </c>
      <c r="K1791" s="3">
        <v>0</v>
      </c>
      <c r="L1791" s="3">
        <v>0</v>
      </c>
      <c r="M1791" s="3">
        <v>0</v>
      </c>
      <c r="N1791" s="3">
        <v>0</v>
      </c>
      <c r="O1791" s="3">
        <v>0.11381222234282244</v>
      </c>
    </row>
    <row r="1792" spans="1:15" x14ac:dyDescent="0.25">
      <c r="A1792" s="1">
        <v>46097.583333333336</v>
      </c>
      <c r="B1792" s="2">
        <v>2026</v>
      </c>
      <c r="C1792" s="2">
        <v>3</v>
      </c>
      <c r="D1792" s="2">
        <v>16</v>
      </c>
      <c r="E1792" s="2">
        <v>14</v>
      </c>
      <c r="F1792" s="3">
        <v>7.8731308043443998E-2</v>
      </c>
      <c r="G1792" s="3">
        <v>0</v>
      </c>
      <c r="H1792" s="3">
        <v>0</v>
      </c>
      <c r="I1792" s="3">
        <v>0</v>
      </c>
      <c r="J1792" s="3">
        <v>0.36519589594253049</v>
      </c>
      <c r="K1792" s="3">
        <v>0</v>
      </c>
      <c r="L1792" s="3">
        <v>0</v>
      </c>
      <c r="M1792" s="3">
        <v>0</v>
      </c>
      <c r="N1792" s="3">
        <v>0</v>
      </c>
      <c r="O1792" s="3">
        <v>4.9325244887330505E-2</v>
      </c>
    </row>
    <row r="1793" spans="1:15" x14ac:dyDescent="0.25">
      <c r="A1793" s="1">
        <v>46097.625</v>
      </c>
      <c r="B1793" s="2">
        <v>2026</v>
      </c>
      <c r="C1793" s="2">
        <v>3</v>
      </c>
      <c r="D1793" s="2">
        <v>16</v>
      </c>
      <c r="E1793" s="2">
        <v>15</v>
      </c>
      <c r="F1793" s="3">
        <v>0</v>
      </c>
      <c r="G1793" s="3">
        <v>0</v>
      </c>
      <c r="H1793" s="3">
        <v>0</v>
      </c>
      <c r="I1793" s="3">
        <v>0</v>
      </c>
      <c r="J1793" s="3">
        <v>6.3475712995252854E-3</v>
      </c>
      <c r="K1793" s="3">
        <v>0</v>
      </c>
      <c r="L1793" s="3">
        <v>0</v>
      </c>
      <c r="M1793" s="3">
        <v>0</v>
      </c>
      <c r="N1793" s="3">
        <v>0</v>
      </c>
      <c r="O1793" s="3">
        <v>7.0528569994725396E-4</v>
      </c>
    </row>
    <row r="1794" spans="1:15" x14ac:dyDescent="0.25">
      <c r="A1794" s="1">
        <v>46097.666666666664</v>
      </c>
      <c r="B1794" s="2">
        <v>2026</v>
      </c>
      <c r="C1794" s="2">
        <v>3</v>
      </c>
      <c r="D1794" s="2">
        <v>16</v>
      </c>
      <c r="E1794" s="2">
        <v>16</v>
      </c>
      <c r="F1794" s="3">
        <v>0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3">
        <v>0</v>
      </c>
      <c r="M1794" s="3">
        <v>0</v>
      </c>
      <c r="N1794" s="3">
        <v>0</v>
      </c>
      <c r="O1794" s="3">
        <v>0</v>
      </c>
    </row>
    <row r="1795" spans="1:15" x14ac:dyDescent="0.25">
      <c r="A1795" s="1">
        <v>46097.708333333336</v>
      </c>
      <c r="B1795" s="2">
        <v>2026</v>
      </c>
      <c r="C1795" s="2">
        <v>3</v>
      </c>
      <c r="D1795" s="2">
        <v>16</v>
      </c>
      <c r="E1795" s="2">
        <v>17</v>
      </c>
      <c r="F1795" s="3">
        <v>0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3">
        <v>0</v>
      </c>
      <c r="M1795" s="3">
        <v>0</v>
      </c>
      <c r="N1795" s="3">
        <v>0</v>
      </c>
      <c r="O1795" s="3">
        <v>0</v>
      </c>
    </row>
    <row r="1796" spans="1:15" x14ac:dyDescent="0.25">
      <c r="A1796" s="1">
        <v>46097.75</v>
      </c>
      <c r="B1796" s="2">
        <v>2026</v>
      </c>
      <c r="C1796" s="2">
        <v>3</v>
      </c>
      <c r="D1796" s="2">
        <v>16</v>
      </c>
      <c r="E1796" s="2">
        <v>18</v>
      </c>
      <c r="F1796" s="3">
        <v>0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3">
        <v>0</v>
      </c>
      <c r="M1796" s="3">
        <v>0</v>
      </c>
      <c r="N1796" s="3">
        <v>0</v>
      </c>
      <c r="O1796" s="3">
        <v>0</v>
      </c>
    </row>
    <row r="1797" spans="1:15" x14ac:dyDescent="0.25">
      <c r="A1797" s="1">
        <v>46097.791666666664</v>
      </c>
      <c r="B1797" s="2">
        <v>2026</v>
      </c>
      <c r="C1797" s="2">
        <v>3</v>
      </c>
      <c r="D1797" s="2">
        <v>16</v>
      </c>
      <c r="E1797" s="2">
        <v>19</v>
      </c>
      <c r="F1797" s="3">
        <v>0</v>
      </c>
      <c r="G1797" s="3">
        <v>0</v>
      </c>
      <c r="H1797" s="3"/>
      <c r="I1797" s="3">
        <v>0</v>
      </c>
      <c r="J1797" s="3"/>
      <c r="K1797" s="3"/>
      <c r="L1797" s="3"/>
      <c r="M1797" s="3">
        <v>0</v>
      </c>
      <c r="N1797" s="3">
        <v>0</v>
      </c>
      <c r="O1797" s="3">
        <v>0</v>
      </c>
    </row>
    <row r="1798" spans="1:15" x14ac:dyDescent="0.25">
      <c r="A1798" s="1">
        <v>46097.833333333336</v>
      </c>
      <c r="B1798" s="2">
        <v>2026</v>
      </c>
      <c r="C1798" s="2">
        <v>3</v>
      </c>
      <c r="D1798" s="2">
        <v>16</v>
      </c>
      <c r="E1798" s="2">
        <v>20</v>
      </c>
      <c r="F1798" s="3"/>
      <c r="G1798" s="3">
        <v>0</v>
      </c>
      <c r="H1798" s="3"/>
      <c r="I1798" s="3">
        <v>0</v>
      </c>
      <c r="J1798" s="3"/>
      <c r="K1798" s="3"/>
      <c r="L1798" s="3"/>
      <c r="M1798" s="3">
        <v>0</v>
      </c>
      <c r="N1798" s="3">
        <v>0</v>
      </c>
      <c r="O1798" s="3">
        <v>0</v>
      </c>
    </row>
    <row r="1799" spans="1:15" x14ac:dyDescent="0.25">
      <c r="A1799" s="1">
        <v>46097.875</v>
      </c>
      <c r="B1799" s="2">
        <v>2026</v>
      </c>
      <c r="C1799" s="2">
        <v>3</v>
      </c>
      <c r="D1799" s="2">
        <v>16</v>
      </c>
      <c r="E1799" s="2">
        <v>21</v>
      </c>
      <c r="F1799" s="3"/>
      <c r="G1799" s="3">
        <v>0</v>
      </c>
      <c r="H1799" s="3"/>
      <c r="I1799" s="3">
        <v>0</v>
      </c>
      <c r="J1799" s="3"/>
      <c r="K1799" s="3"/>
      <c r="L1799" s="3"/>
      <c r="M1799" s="3">
        <v>0</v>
      </c>
      <c r="N1799" s="3">
        <v>0</v>
      </c>
      <c r="O1799" s="3">
        <v>0</v>
      </c>
    </row>
    <row r="1800" spans="1:15" x14ac:dyDescent="0.25">
      <c r="A1800" s="1">
        <v>46097.916666666664</v>
      </c>
      <c r="B1800" s="2">
        <v>2026</v>
      </c>
      <c r="C1800" s="2">
        <v>3</v>
      </c>
      <c r="D1800" s="2">
        <v>16</v>
      </c>
      <c r="E1800" s="2">
        <v>22</v>
      </c>
      <c r="F1800" s="3"/>
      <c r="G1800" s="3">
        <v>0</v>
      </c>
      <c r="H1800" s="3"/>
      <c r="I1800" s="3">
        <v>0</v>
      </c>
      <c r="J1800" s="3"/>
      <c r="K1800" s="3"/>
      <c r="L1800" s="3"/>
      <c r="M1800" s="3">
        <v>0</v>
      </c>
      <c r="N1800" s="3">
        <v>0</v>
      </c>
      <c r="O1800" s="3">
        <v>0</v>
      </c>
    </row>
    <row r="1801" spans="1:15" x14ac:dyDescent="0.25">
      <c r="A1801" s="1">
        <v>46097.958333333336</v>
      </c>
      <c r="B1801" s="2">
        <v>2026</v>
      </c>
      <c r="C1801" s="2">
        <v>3</v>
      </c>
      <c r="D1801" s="2">
        <v>16</v>
      </c>
      <c r="E1801" s="2">
        <v>23</v>
      </c>
      <c r="F1801" s="3"/>
      <c r="G1801" s="3">
        <v>0</v>
      </c>
      <c r="H1801" s="3"/>
      <c r="I1801" s="3">
        <v>0</v>
      </c>
      <c r="J1801" s="3"/>
      <c r="K1801" s="3"/>
      <c r="L1801" s="3"/>
      <c r="M1801" s="3">
        <v>0</v>
      </c>
      <c r="N1801" s="3">
        <v>0</v>
      </c>
      <c r="O1801" s="3">
        <v>0</v>
      </c>
    </row>
    <row r="1802" spans="1:15" x14ac:dyDescent="0.25">
      <c r="A1802" s="1">
        <v>46098</v>
      </c>
      <c r="B1802" s="2">
        <v>2026</v>
      </c>
      <c r="C1802" s="2">
        <v>3</v>
      </c>
      <c r="D1802" s="2">
        <v>17</v>
      </c>
      <c r="E1802" s="2">
        <v>0</v>
      </c>
      <c r="F1802" s="3"/>
      <c r="G1802" s="3">
        <v>0</v>
      </c>
      <c r="H1802" s="3"/>
      <c r="I1802" s="3">
        <v>0</v>
      </c>
      <c r="J1802" s="3"/>
      <c r="K1802" s="3"/>
      <c r="L1802" s="3"/>
      <c r="M1802" s="3">
        <v>0</v>
      </c>
      <c r="N1802" s="3">
        <v>0</v>
      </c>
      <c r="O1802" s="3">
        <v>0</v>
      </c>
    </row>
    <row r="1803" spans="1:15" x14ac:dyDescent="0.25">
      <c r="A1803" s="1">
        <v>46098.041666666664</v>
      </c>
      <c r="B1803" s="2">
        <v>2026</v>
      </c>
      <c r="C1803" s="2">
        <v>3</v>
      </c>
      <c r="D1803" s="2">
        <v>17</v>
      </c>
      <c r="E1803" s="2">
        <v>1</v>
      </c>
      <c r="F1803" s="3"/>
      <c r="G1803" s="3">
        <v>0</v>
      </c>
      <c r="H1803" s="3"/>
      <c r="I1803" s="3">
        <v>0</v>
      </c>
      <c r="J1803" s="3"/>
      <c r="K1803" s="3"/>
      <c r="L1803" s="3"/>
      <c r="M1803" s="3">
        <v>0</v>
      </c>
      <c r="N1803" s="3">
        <v>0</v>
      </c>
      <c r="O1803" s="3">
        <v>0</v>
      </c>
    </row>
    <row r="1804" spans="1:15" x14ac:dyDescent="0.25">
      <c r="A1804" s="1">
        <v>46098.083333333336</v>
      </c>
      <c r="B1804" s="2">
        <v>2026</v>
      </c>
      <c r="C1804" s="2">
        <v>3</v>
      </c>
      <c r="D1804" s="2">
        <v>17</v>
      </c>
      <c r="E1804" s="2">
        <v>2</v>
      </c>
      <c r="F1804" s="3"/>
      <c r="G1804" s="3">
        <v>0</v>
      </c>
      <c r="H1804" s="3"/>
      <c r="I1804" s="3">
        <v>0</v>
      </c>
      <c r="J1804" s="3"/>
      <c r="K1804" s="3"/>
      <c r="L1804" s="3"/>
      <c r="M1804" s="3">
        <v>0</v>
      </c>
      <c r="N1804" s="3">
        <v>0</v>
      </c>
      <c r="O1804" s="3">
        <v>0</v>
      </c>
    </row>
    <row r="1805" spans="1:15" x14ac:dyDescent="0.25">
      <c r="A1805" s="1">
        <v>46098.125</v>
      </c>
      <c r="B1805" s="2">
        <v>2026</v>
      </c>
      <c r="C1805" s="2">
        <v>3</v>
      </c>
      <c r="D1805" s="2">
        <v>17</v>
      </c>
      <c r="E1805" s="2">
        <v>3</v>
      </c>
      <c r="F1805" s="3"/>
      <c r="G1805" s="3">
        <v>0</v>
      </c>
      <c r="H1805" s="3"/>
      <c r="I1805" s="3">
        <v>0</v>
      </c>
      <c r="J1805" s="3"/>
      <c r="K1805" s="3"/>
      <c r="L1805" s="3"/>
      <c r="M1805" s="3">
        <v>0</v>
      </c>
      <c r="N1805" s="3">
        <v>0</v>
      </c>
      <c r="O1805" s="3">
        <v>0</v>
      </c>
    </row>
    <row r="1806" spans="1:15" x14ac:dyDescent="0.25">
      <c r="A1806" s="1">
        <v>46098.166666666664</v>
      </c>
      <c r="B1806" s="2">
        <v>2026</v>
      </c>
      <c r="C1806" s="2">
        <v>3</v>
      </c>
      <c r="D1806" s="2">
        <v>17</v>
      </c>
      <c r="E1806" s="2">
        <v>4</v>
      </c>
      <c r="F1806" s="3">
        <v>0</v>
      </c>
      <c r="G1806" s="3">
        <v>0</v>
      </c>
      <c r="H1806" s="3"/>
      <c r="I1806" s="3">
        <v>0</v>
      </c>
      <c r="J1806" s="3"/>
      <c r="K1806" s="3"/>
      <c r="L1806" s="3"/>
      <c r="M1806" s="3">
        <v>0</v>
      </c>
      <c r="N1806" s="3">
        <v>0</v>
      </c>
      <c r="O1806" s="3">
        <v>0</v>
      </c>
    </row>
    <row r="1807" spans="1:15" x14ac:dyDescent="0.25">
      <c r="A1807" s="1">
        <v>46098.208333333336</v>
      </c>
      <c r="B1807" s="2">
        <v>2026</v>
      </c>
      <c r="C1807" s="2">
        <v>3</v>
      </c>
      <c r="D1807" s="2">
        <v>17</v>
      </c>
      <c r="E1807" s="2">
        <v>5</v>
      </c>
      <c r="F1807" s="3">
        <v>0</v>
      </c>
      <c r="G1807" s="3">
        <v>0</v>
      </c>
      <c r="H1807" s="3"/>
      <c r="I1807" s="3">
        <v>0</v>
      </c>
      <c r="J1807" s="3"/>
      <c r="K1807" s="3"/>
      <c r="L1807" s="3"/>
      <c r="M1807" s="3">
        <v>0</v>
      </c>
      <c r="N1807" s="3">
        <v>0</v>
      </c>
      <c r="O1807" s="3">
        <v>0</v>
      </c>
    </row>
    <row r="1808" spans="1:15" x14ac:dyDescent="0.25">
      <c r="A1808" s="1">
        <v>46098.25</v>
      </c>
      <c r="B1808" s="2">
        <v>2026</v>
      </c>
      <c r="C1808" s="2">
        <v>3</v>
      </c>
      <c r="D1808" s="2">
        <v>17</v>
      </c>
      <c r="E1808" s="2">
        <v>6</v>
      </c>
      <c r="F1808" s="3">
        <v>0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3">
        <v>0</v>
      </c>
      <c r="M1808" s="3">
        <v>0</v>
      </c>
      <c r="N1808" s="3">
        <v>0</v>
      </c>
      <c r="O1808" s="3">
        <v>0</v>
      </c>
    </row>
    <row r="1809" spans="1:15" x14ac:dyDescent="0.25">
      <c r="A1809" s="1">
        <v>46098.291666666664</v>
      </c>
      <c r="B1809" s="2">
        <v>2026</v>
      </c>
      <c r="C1809" s="2">
        <v>3</v>
      </c>
      <c r="D1809" s="2">
        <v>17</v>
      </c>
      <c r="E1809" s="2">
        <v>7</v>
      </c>
      <c r="F1809" s="3">
        <v>0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3">
        <v>0</v>
      </c>
      <c r="M1809" s="3">
        <v>0</v>
      </c>
      <c r="N1809" s="3">
        <v>0</v>
      </c>
      <c r="O1809" s="3">
        <v>0</v>
      </c>
    </row>
    <row r="1810" spans="1:15" x14ac:dyDescent="0.25">
      <c r="A1810" s="1">
        <v>46098.333333333336</v>
      </c>
      <c r="B1810" s="2">
        <v>2026</v>
      </c>
      <c r="C1810" s="2">
        <v>3</v>
      </c>
      <c r="D1810" s="2">
        <v>17</v>
      </c>
      <c r="E1810" s="2">
        <v>8</v>
      </c>
      <c r="F1810" s="3">
        <v>0</v>
      </c>
      <c r="G1810" s="3">
        <v>0</v>
      </c>
      <c r="H1810" s="3">
        <v>0</v>
      </c>
      <c r="I1810" s="3">
        <v>1.9835082062531324E-2</v>
      </c>
      <c r="J1810" s="3">
        <v>0</v>
      </c>
      <c r="K1810" s="3">
        <v>0</v>
      </c>
      <c r="L1810" s="3">
        <v>0</v>
      </c>
      <c r="M1810" s="3">
        <v>2.7937868888998216E-2</v>
      </c>
      <c r="N1810" s="3">
        <v>0</v>
      </c>
      <c r="O1810" s="3">
        <v>5.3081056612810608E-3</v>
      </c>
    </row>
    <row r="1811" spans="1:15" x14ac:dyDescent="0.25">
      <c r="A1811" s="1">
        <v>46098.375</v>
      </c>
      <c r="B1811" s="2">
        <v>2026</v>
      </c>
      <c r="C1811" s="2">
        <v>3</v>
      </c>
      <c r="D1811" s="2">
        <v>17</v>
      </c>
      <c r="E1811" s="2">
        <v>9</v>
      </c>
      <c r="F1811" s="3">
        <v>0.1351465451332175</v>
      </c>
      <c r="G1811" s="3">
        <v>0</v>
      </c>
      <c r="H1811" s="3">
        <v>0.34322066845544286</v>
      </c>
      <c r="I1811" s="3">
        <v>0</v>
      </c>
      <c r="J1811" s="3">
        <v>0</v>
      </c>
      <c r="K1811" s="3">
        <v>0.3477343199024403</v>
      </c>
      <c r="L1811" s="3">
        <v>0.31675748100023671</v>
      </c>
      <c r="M1811" s="3">
        <v>0</v>
      </c>
      <c r="N1811" s="3">
        <v>7.0789389581335904E-2</v>
      </c>
      <c r="O1811" s="3">
        <v>0.13484982267474147</v>
      </c>
    </row>
    <row r="1812" spans="1:15" x14ac:dyDescent="0.25">
      <c r="A1812" s="1">
        <v>46098.416666666664</v>
      </c>
      <c r="B1812" s="2">
        <v>2026</v>
      </c>
      <c r="C1812" s="2">
        <v>3</v>
      </c>
      <c r="D1812" s="2">
        <v>17</v>
      </c>
      <c r="E1812" s="2">
        <v>10</v>
      </c>
      <c r="F1812" s="3">
        <v>0.19371217591316642</v>
      </c>
      <c r="G1812" s="3">
        <v>0</v>
      </c>
      <c r="H1812" s="3">
        <v>0.36483824556348343</v>
      </c>
      <c r="I1812" s="3">
        <v>0</v>
      </c>
      <c r="J1812" s="3">
        <v>9.9863840839474249E-2</v>
      </c>
      <c r="K1812" s="3">
        <v>0.15083634719710676</v>
      </c>
      <c r="L1812" s="3">
        <v>8.8557200279758524E-2</v>
      </c>
      <c r="M1812" s="3">
        <v>0</v>
      </c>
      <c r="N1812" s="3">
        <v>0.24577785295094295</v>
      </c>
      <c r="O1812" s="3">
        <v>0.1270650736382147</v>
      </c>
    </row>
    <row r="1813" spans="1:15" x14ac:dyDescent="0.25">
      <c r="A1813" s="1">
        <v>46098.458333333336</v>
      </c>
      <c r="B1813" s="2">
        <v>2026</v>
      </c>
      <c r="C1813" s="2">
        <v>3</v>
      </c>
      <c r="D1813" s="2">
        <v>17</v>
      </c>
      <c r="E1813" s="2">
        <v>11</v>
      </c>
      <c r="F1813" s="3">
        <v>0.21103739658579623</v>
      </c>
      <c r="G1813" s="3">
        <v>6.7329750541429353E-2</v>
      </c>
      <c r="H1813" s="3">
        <v>0.3573117872594862</v>
      </c>
      <c r="I1813" s="3">
        <v>0</v>
      </c>
      <c r="J1813" s="3">
        <v>0.1135248378179393</v>
      </c>
      <c r="K1813" s="3">
        <v>0.45767044053290096</v>
      </c>
      <c r="L1813" s="3">
        <v>4.1884958927495303E-2</v>
      </c>
      <c r="M1813" s="3">
        <v>0.16875014689144124</v>
      </c>
      <c r="N1813" s="3">
        <v>0.1964831751154624</v>
      </c>
      <c r="O1813" s="3">
        <v>0.17933249929688344</v>
      </c>
    </row>
    <row r="1814" spans="1:15" x14ac:dyDescent="0.25">
      <c r="A1814" s="1">
        <v>46098.5</v>
      </c>
      <c r="B1814" s="2">
        <v>2026</v>
      </c>
      <c r="C1814" s="2">
        <v>3</v>
      </c>
      <c r="D1814" s="2">
        <v>17</v>
      </c>
      <c r="E1814" s="2">
        <v>12</v>
      </c>
      <c r="F1814" s="3">
        <v>7.6192182633578645E-2</v>
      </c>
      <c r="G1814" s="3">
        <v>0</v>
      </c>
      <c r="H1814" s="3">
        <v>0.1740825942199726</v>
      </c>
      <c r="I1814" s="3">
        <v>0</v>
      </c>
      <c r="J1814" s="3">
        <v>7.7126352331481907E-2</v>
      </c>
      <c r="K1814" s="3">
        <v>0.3526559989810209</v>
      </c>
      <c r="L1814" s="3">
        <v>0</v>
      </c>
      <c r="M1814" s="3">
        <v>0</v>
      </c>
      <c r="N1814" s="3">
        <v>0</v>
      </c>
      <c r="O1814" s="3">
        <v>7.5561903129561556E-2</v>
      </c>
    </row>
    <row r="1815" spans="1:15" x14ac:dyDescent="0.25">
      <c r="A1815" s="1">
        <v>46098.541666666664</v>
      </c>
      <c r="B1815" s="2">
        <v>2026</v>
      </c>
      <c r="C1815" s="2">
        <v>3</v>
      </c>
      <c r="D1815" s="2">
        <v>17</v>
      </c>
      <c r="E1815" s="2">
        <v>13</v>
      </c>
      <c r="F1815" s="3">
        <v>0</v>
      </c>
      <c r="G1815" s="3">
        <v>0</v>
      </c>
      <c r="H1815" s="3">
        <v>0</v>
      </c>
      <c r="I1815" s="3">
        <v>0</v>
      </c>
      <c r="J1815" s="3">
        <v>0</v>
      </c>
      <c r="K1815" s="3">
        <v>2.5720717263960333E-2</v>
      </c>
      <c r="L1815" s="3">
        <v>0</v>
      </c>
      <c r="M1815" s="3">
        <v>0</v>
      </c>
      <c r="N1815" s="3">
        <v>0</v>
      </c>
      <c r="O1815" s="3">
        <v>2.8578574737733705E-3</v>
      </c>
    </row>
    <row r="1816" spans="1:15" x14ac:dyDescent="0.25">
      <c r="A1816" s="1">
        <v>46098.583333333336</v>
      </c>
      <c r="B1816" s="2">
        <v>2026</v>
      </c>
      <c r="C1816" s="2">
        <v>3</v>
      </c>
      <c r="D1816" s="2">
        <v>17</v>
      </c>
      <c r="E1816" s="2">
        <v>14</v>
      </c>
      <c r="F1816" s="3">
        <v>0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3">
        <v>0</v>
      </c>
      <c r="M1816" s="3">
        <v>0</v>
      </c>
      <c r="N1816" s="3">
        <v>0</v>
      </c>
      <c r="O1816" s="3">
        <v>0</v>
      </c>
    </row>
    <row r="1817" spans="1:15" x14ac:dyDescent="0.25">
      <c r="A1817" s="1">
        <v>46098.625</v>
      </c>
      <c r="B1817" s="2">
        <v>2026</v>
      </c>
      <c r="C1817" s="2">
        <v>3</v>
      </c>
      <c r="D1817" s="2">
        <v>17</v>
      </c>
      <c r="E1817" s="2">
        <v>15</v>
      </c>
      <c r="F1817" s="3">
        <v>0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3">
        <v>0</v>
      </c>
      <c r="M1817" s="3">
        <v>0</v>
      </c>
      <c r="N1817" s="3">
        <v>0</v>
      </c>
      <c r="O1817" s="3">
        <v>0</v>
      </c>
    </row>
    <row r="1818" spans="1:15" x14ac:dyDescent="0.25">
      <c r="A1818" s="1">
        <v>46098.666666666664</v>
      </c>
      <c r="B1818" s="2">
        <v>2026</v>
      </c>
      <c r="C1818" s="2">
        <v>3</v>
      </c>
      <c r="D1818" s="2">
        <v>17</v>
      </c>
      <c r="E1818" s="2">
        <v>16</v>
      </c>
      <c r="F1818" s="3">
        <v>0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3">
        <v>0</v>
      </c>
      <c r="M1818" s="3">
        <v>0</v>
      </c>
      <c r="N1818" s="3">
        <v>0</v>
      </c>
      <c r="O1818" s="3">
        <v>0</v>
      </c>
    </row>
    <row r="1819" spans="1:15" x14ac:dyDescent="0.25">
      <c r="A1819" s="1">
        <v>46098.708333333336</v>
      </c>
      <c r="B1819" s="2">
        <v>2026</v>
      </c>
      <c r="C1819" s="2">
        <v>3</v>
      </c>
      <c r="D1819" s="2">
        <v>17</v>
      </c>
      <c r="E1819" s="2">
        <v>17</v>
      </c>
      <c r="F1819" s="3">
        <v>0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3">
        <v>0</v>
      </c>
      <c r="M1819" s="3">
        <v>0</v>
      </c>
      <c r="N1819" s="3">
        <v>0</v>
      </c>
      <c r="O1819" s="3">
        <v>0</v>
      </c>
    </row>
    <row r="1820" spans="1:15" x14ac:dyDescent="0.25">
      <c r="A1820" s="1">
        <v>46098.75</v>
      </c>
      <c r="B1820" s="2">
        <v>2026</v>
      </c>
      <c r="C1820" s="2">
        <v>3</v>
      </c>
      <c r="D1820" s="2">
        <v>17</v>
      </c>
      <c r="E1820" s="2">
        <v>18</v>
      </c>
      <c r="F1820" s="3">
        <v>0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3">
        <v>0</v>
      </c>
      <c r="M1820" s="3">
        <v>0</v>
      </c>
      <c r="N1820" s="3">
        <v>0</v>
      </c>
      <c r="O1820" s="3">
        <v>0</v>
      </c>
    </row>
    <row r="1821" spans="1:15" x14ac:dyDescent="0.25">
      <c r="A1821" s="1">
        <v>46098.791666666664</v>
      </c>
      <c r="B1821" s="2">
        <v>2026</v>
      </c>
      <c r="C1821" s="2">
        <v>3</v>
      </c>
      <c r="D1821" s="2">
        <v>17</v>
      </c>
      <c r="E1821" s="2">
        <v>19</v>
      </c>
      <c r="F1821" s="3">
        <v>0</v>
      </c>
      <c r="G1821" s="3">
        <v>0</v>
      </c>
      <c r="H1821" s="3"/>
      <c r="I1821" s="3">
        <v>0</v>
      </c>
      <c r="J1821" s="3"/>
      <c r="K1821" s="3"/>
      <c r="L1821" s="3">
        <v>0</v>
      </c>
      <c r="M1821" s="3">
        <v>0</v>
      </c>
      <c r="N1821" s="3">
        <v>0</v>
      </c>
      <c r="O1821" s="3">
        <v>0</v>
      </c>
    </row>
    <row r="1822" spans="1:15" x14ac:dyDescent="0.25">
      <c r="A1822" s="1">
        <v>46098.833333333336</v>
      </c>
      <c r="B1822" s="2">
        <v>2026</v>
      </c>
      <c r="C1822" s="2">
        <v>3</v>
      </c>
      <c r="D1822" s="2">
        <v>17</v>
      </c>
      <c r="E1822" s="2">
        <v>20</v>
      </c>
      <c r="F1822" s="3"/>
      <c r="G1822" s="3">
        <v>0</v>
      </c>
      <c r="H1822" s="3"/>
      <c r="I1822" s="3">
        <v>0</v>
      </c>
      <c r="J1822" s="3"/>
      <c r="K1822" s="3"/>
      <c r="L1822" s="3"/>
      <c r="M1822" s="3">
        <v>0</v>
      </c>
      <c r="N1822" s="3">
        <v>0</v>
      </c>
      <c r="O1822" s="3">
        <v>0</v>
      </c>
    </row>
    <row r="1823" spans="1:15" x14ac:dyDescent="0.25">
      <c r="A1823" s="1">
        <v>46098.875</v>
      </c>
      <c r="B1823" s="2">
        <v>2026</v>
      </c>
      <c r="C1823" s="2">
        <v>3</v>
      </c>
      <c r="D1823" s="2">
        <v>17</v>
      </c>
      <c r="E1823" s="2">
        <v>21</v>
      </c>
      <c r="F1823" s="3"/>
      <c r="G1823" s="3">
        <v>0</v>
      </c>
      <c r="H1823" s="3"/>
      <c r="I1823" s="3">
        <v>0</v>
      </c>
      <c r="J1823" s="3"/>
      <c r="K1823" s="3"/>
      <c r="L1823" s="3"/>
      <c r="M1823" s="3">
        <v>0</v>
      </c>
      <c r="N1823" s="3">
        <v>0</v>
      </c>
      <c r="O1823" s="3">
        <v>0</v>
      </c>
    </row>
    <row r="1824" spans="1:15" x14ac:dyDescent="0.25">
      <c r="A1824" s="1">
        <v>46098.916666666664</v>
      </c>
      <c r="B1824" s="2">
        <v>2026</v>
      </c>
      <c r="C1824" s="2">
        <v>3</v>
      </c>
      <c r="D1824" s="2">
        <v>17</v>
      </c>
      <c r="E1824" s="2">
        <v>22</v>
      </c>
      <c r="F1824" s="3"/>
      <c r="G1824" s="3">
        <v>0</v>
      </c>
      <c r="H1824" s="3"/>
      <c r="I1824" s="3">
        <v>0</v>
      </c>
      <c r="J1824" s="3"/>
      <c r="K1824" s="3"/>
      <c r="L1824" s="3"/>
      <c r="M1824" s="3">
        <v>0</v>
      </c>
      <c r="N1824" s="3">
        <v>0</v>
      </c>
      <c r="O1824" s="3">
        <v>0</v>
      </c>
    </row>
    <row r="1825" spans="1:15" x14ac:dyDescent="0.25">
      <c r="A1825" s="1">
        <v>46098.958333333336</v>
      </c>
      <c r="B1825" s="2">
        <v>2026</v>
      </c>
      <c r="C1825" s="2">
        <v>3</v>
      </c>
      <c r="D1825" s="2">
        <v>17</v>
      </c>
      <c r="E1825" s="2">
        <v>23</v>
      </c>
      <c r="F1825" s="3"/>
      <c r="G1825" s="3">
        <v>0</v>
      </c>
      <c r="H1825" s="3"/>
      <c r="I1825" s="3">
        <v>0</v>
      </c>
      <c r="J1825" s="3"/>
      <c r="K1825" s="3"/>
      <c r="L1825" s="3"/>
      <c r="M1825" s="3">
        <v>0</v>
      </c>
      <c r="N1825" s="3">
        <v>0</v>
      </c>
      <c r="O1825" s="3">
        <v>0</v>
      </c>
    </row>
    <row r="1826" spans="1:15" x14ac:dyDescent="0.25">
      <c r="A1826" s="1">
        <v>46099</v>
      </c>
      <c r="B1826" s="2">
        <v>2026</v>
      </c>
      <c r="C1826" s="2">
        <v>3</v>
      </c>
      <c r="D1826" s="2">
        <v>18</v>
      </c>
      <c r="E1826" s="2">
        <v>0</v>
      </c>
      <c r="F1826" s="3"/>
      <c r="G1826" s="3">
        <v>0</v>
      </c>
      <c r="H1826" s="3"/>
      <c r="I1826" s="3">
        <v>0</v>
      </c>
      <c r="J1826" s="3"/>
      <c r="K1826" s="3"/>
      <c r="L1826" s="3"/>
      <c r="M1826" s="3">
        <v>0</v>
      </c>
      <c r="N1826" s="3">
        <v>0</v>
      </c>
      <c r="O1826" s="3">
        <v>0</v>
      </c>
    </row>
    <row r="1827" spans="1:15" x14ac:dyDescent="0.25">
      <c r="A1827" s="1">
        <v>46099.041666666664</v>
      </c>
      <c r="B1827" s="2">
        <v>2026</v>
      </c>
      <c r="C1827" s="2">
        <v>3</v>
      </c>
      <c r="D1827" s="2">
        <v>18</v>
      </c>
      <c r="E1827" s="2">
        <v>1</v>
      </c>
      <c r="F1827" s="3"/>
      <c r="G1827" s="3">
        <v>0</v>
      </c>
      <c r="H1827" s="3"/>
      <c r="I1827" s="3">
        <v>0</v>
      </c>
      <c r="J1827" s="3"/>
      <c r="K1827" s="3"/>
      <c r="L1827" s="3"/>
      <c r="M1827" s="3">
        <v>0</v>
      </c>
      <c r="N1827" s="3">
        <v>0</v>
      </c>
      <c r="O1827" s="3">
        <v>0</v>
      </c>
    </row>
    <row r="1828" spans="1:15" x14ac:dyDescent="0.25">
      <c r="A1828" s="1">
        <v>46099.083333333336</v>
      </c>
      <c r="B1828" s="2">
        <v>2026</v>
      </c>
      <c r="C1828" s="2">
        <v>3</v>
      </c>
      <c r="D1828" s="2">
        <v>18</v>
      </c>
      <c r="E1828" s="2">
        <v>2</v>
      </c>
      <c r="F1828" s="3"/>
      <c r="G1828" s="3">
        <v>0</v>
      </c>
      <c r="H1828" s="3"/>
      <c r="I1828" s="3">
        <v>0</v>
      </c>
      <c r="J1828" s="3"/>
      <c r="K1828" s="3"/>
      <c r="L1828" s="3"/>
      <c r="M1828" s="3">
        <v>0</v>
      </c>
      <c r="N1828" s="3">
        <v>0</v>
      </c>
      <c r="O1828" s="3">
        <v>0</v>
      </c>
    </row>
    <row r="1829" spans="1:15" x14ac:dyDescent="0.25">
      <c r="A1829" s="1">
        <v>46099.125</v>
      </c>
      <c r="B1829" s="2">
        <v>2026</v>
      </c>
      <c r="C1829" s="2">
        <v>3</v>
      </c>
      <c r="D1829" s="2">
        <v>18</v>
      </c>
      <c r="E1829" s="2">
        <v>3</v>
      </c>
      <c r="F1829" s="3"/>
      <c r="G1829" s="3">
        <v>0</v>
      </c>
      <c r="H1829" s="3"/>
      <c r="I1829" s="3">
        <v>0</v>
      </c>
      <c r="J1829" s="3"/>
      <c r="K1829" s="3"/>
      <c r="L1829" s="3"/>
      <c r="M1829" s="3">
        <v>0</v>
      </c>
      <c r="N1829" s="3">
        <v>0</v>
      </c>
      <c r="O1829" s="3">
        <v>0</v>
      </c>
    </row>
    <row r="1830" spans="1:15" x14ac:dyDescent="0.25">
      <c r="A1830" s="1">
        <v>46099.166666666664</v>
      </c>
      <c r="B1830" s="2">
        <v>2026</v>
      </c>
      <c r="C1830" s="2">
        <v>3</v>
      </c>
      <c r="D1830" s="2">
        <v>18</v>
      </c>
      <c r="E1830" s="2">
        <v>4</v>
      </c>
      <c r="F1830" s="3">
        <v>0</v>
      </c>
      <c r="G1830" s="3">
        <v>0</v>
      </c>
      <c r="H1830" s="3"/>
      <c r="I1830" s="3">
        <v>0</v>
      </c>
      <c r="J1830" s="3"/>
      <c r="K1830" s="3"/>
      <c r="L1830" s="3"/>
      <c r="M1830" s="3">
        <v>0</v>
      </c>
      <c r="N1830" s="3">
        <v>0</v>
      </c>
      <c r="O1830" s="3">
        <v>0</v>
      </c>
    </row>
    <row r="1831" spans="1:15" x14ac:dyDescent="0.25">
      <c r="A1831" s="1">
        <v>46099.208333333336</v>
      </c>
      <c r="B1831" s="2">
        <v>2026</v>
      </c>
      <c r="C1831" s="2">
        <v>3</v>
      </c>
      <c r="D1831" s="2">
        <v>18</v>
      </c>
      <c r="E1831" s="2">
        <v>5</v>
      </c>
      <c r="F1831" s="3">
        <v>0</v>
      </c>
      <c r="G1831" s="3">
        <v>0</v>
      </c>
      <c r="H1831" s="3"/>
      <c r="I1831" s="3">
        <v>0</v>
      </c>
      <c r="J1831" s="3"/>
      <c r="K1831" s="3"/>
      <c r="L1831" s="3"/>
      <c r="M1831" s="3">
        <v>0</v>
      </c>
      <c r="N1831" s="3">
        <v>0</v>
      </c>
      <c r="O1831" s="3">
        <v>0</v>
      </c>
    </row>
    <row r="1832" spans="1:15" x14ac:dyDescent="0.25">
      <c r="A1832" s="1">
        <v>46099.25</v>
      </c>
      <c r="B1832" s="2">
        <v>2026</v>
      </c>
      <c r="C1832" s="2">
        <v>3</v>
      </c>
      <c r="D1832" s="2">
        <v>18</v>
      </c>
      <c r="E1832" s="2">
        <v>6</v>
      </c>
      <c r="F1832" s="3">
        <v>0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3">
        <v>0</v>
      </c>
      <c r="M1832" s="3">
        <v>0</v>
      </c>
      <c r="N1832" s="3">
        <v>0</v>
      </c>
      <c r="O1832" s="3">
        <v>0</v>
      </c>
    </row>
    <row r="1833" spans="1:15" x14ac:dyDescent="0.25">
      <c r="A1833" s="1">
        <v>46099.291666666664</v>
      </c>
      <c r="B1833" s="2">
        <v>2026</v>
      </c>
      <c r="C1833" s="2">
        <v>3</v>
      </c>
      <c r="D1833" s="2">
        <v>18</v>
      </c>
      <c r="E1833" s="2">
        <v>7</v>
      </c>
      <c r="F1833" s="3">
        <v>0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3">
        <v>0</v>
      </c>
      <c r="M1833" s="3">
        <v>0</v>
      </c>
      <c r="N1833" s="3">
        <v>0</v>
      </c>
      <c r="O1833" s="3">
        <v>0</v>
      </c>
    </row>
    <row r="1834" spans="1:15" x14ac:dyDescent="0.25">
      <c r="A1834" s="1">
        <v>46099.333333333336</v>
      </c>
      <c r="B1834" s="2">
        <v>2026</v>
      </c>
      <c r="C1834" s="2">
        <v>3</v>
      </c>
      <c r="D1834" s="2">
        <v>18</v>
      </c>
      <c r="E1834" s="2">
        <v>8</v>
      </c>
      <c r="F1834" s="3">
        <v>0</v>
      </c>
      <c r="G1834" s="3">
        <v>0.99895239133330915</v>
      </c>
      <c r="H1834" s="3">
        <v>0</v>
      </c>
      <c r="I1834" s="3">
        <v>0</v>
      </c>
      <c r="J1834" s="3">
        <v>0</v>
      </c>
      <c r="K1834" s="3">
        <v>0</v>
      </c>
      <c r="L1834" s="3">
        <v>0</v>
      </c>
      <c r="M1834" s="3">
        <v>0.89204972512143055</v>
      </c>
      <c r="N1834" s="3">
        <v>0.89806006579049003</v>
      </c>
      <c r="O1834" s="3">
        <v>0.30989579802724776</v>
      </c>
    </row>
    <row r="1835" spans="1:15" x14ac:dyDescent="0.25">
      <c r="A1835" s="1">
        <v>46099.375</v>
      </c>
      <c r="B1835" s="2">
        <v>2026</v>
      </c>
      <c r="C1835" s="2">
        <v>3</v>
      </c>
      <c r="D1835" s="2">
        <v>18</v>
      </c>
      <c r="E1835" s="2">
        <v>9</v>
      </c>
      <c r="F1835" s="3">
        <v>0.32606933946602656</v>
      </c>
      <c r="G1835" s="3">
        <v>1</v>
      </c>
      <c r="H1835" s="3">
        <v>0.62052034113522136</v>
      </c>
      <c r="I1835" s="3">
        <v>0</v>
      </c>
      <c r="J1835" s="3">
        <v>0.61520127391270951</v>
      </c>
      <c r="K1835" s="3">
        <v>0.31747124066976196</v>
      </c>
      <c r="L1835" s="3">
        <v>0</v>
      </c>
      <c r="M1835" s="3">
        <v>1</v>
      </c>
      <c r="N1835" s="3">
        <v>0.99963834325707013</v>
      </c>
      <c r="O1835" s="3">
        <v>0.54210005982675435</v>
      </c>
    </row>
    <row r="1836" spans="1:15" x14ac:dyDescent="0.25">
      <c r="A1836" s="1">
        <v>46099.416666666664</v>
      </c>
      <c r="B1836" s="2">
        <v>2026</v>
      </c>
      <c r="C1836" s="2">
        <v>3</v>
      </c>
      <c r="D1836" s="2">
        <v>18</v>
      </c>
      <c r="E1836" s="2">
        <v>10</v>
      </c>
      <c r="F1836" s="3">
        <v>0.34129477833314564</v>
      </c>
      <c r="G1836" s="3">
        <v>1</v>
      </c>
      <c r="H1836" s="3">
        <v>0.72206357546685485</v>
      </c>
      <c r="I1836" s="3">
        <v>0</v>
      </c>
      <c r="J1836" s="3">
        <v>0.8437012854757131</v>
      </c>
      <c r="K1836" s="3">
        <v>0.17895823373028713</v>
      </c>
      <c r="L1836" s="3">
        <v>0.24513386504650619</v>
      </c>
      <c r="M1836" s="3">
        <v>1</v>
      </c>
      <c r="N1836" s="3">
        <v>0.99933798707759292</v>
      </c>
      <c r="O1836" s="3">
        <v>0.59227663612556669</v>
      </c>
    </row>
    <row r="1837" spans="1:15" x14ac:dyDescent="0.25">
      <c r="A1837" s="1">
        <v>46099.458333333336</v>
      </c>
      <c r="B1837" s="2">
        <v>2026</v>
      </c>
      <c r="C1837" s="2">
        <v>3</v>
      </c>
      <c r="D1837" s="2">
        <v>18</v>
      </c>
      <c r="E1837" s="2">
        <v>11</v>
      </c>
      <c r="F1837" s="3">
        <v>0.39768448418789282</v>
      </c>
      <c r="G1837" s="3">
        <v>0</v>
      </c>
      <c r="H1837" s="3">
        <v>0.67884416652687529</v>
      </c>
      <c r="I1837" s="3">
        <v>0</v>
      </c>
      <c r="J1837" s="3">
        <v>0.86617038351884879</v>
      </c>
      <c r="K1837" s="3">
        <v>0</v>
      </c>
      <c r="L1837" s="3">
        <v>0.2351017829376823</v>
      </c>
      <c r="M1837" s="3">
        <v>0</v>
      </c>
      <c r="N1837" s="3">
        <v>0</v>
      </c>
      <c r="O1837" s="3">
        <v>0.24197786857458878</v>
      </c>
    </row>
    <row r="1838" spans="1:15" x14ac:dyDescent="0.25">
      <c r="A1838" s="1">
        <v>46099.5</v>
      </c>
      <c r="B1838" s="2">
        <v>2026</v>
      </c>
      <c r="C1838" s="2">
        <v>3</v>
      </c>
      <c r="D1838" s="2">
        <v>18</v>
      </c>
      <c r="E1838" s="2">
        <v>12</v>
      </c>
      <c r="F1838" s="3">
        <v>0.37918119274512196</v>
      </c>
      <c r="G1838" s="3">
        <v>0</v>
      </c>
      <c r="H1838" s="3">
        <v>0.71545546285927641</v>
      </c>
      <c r="I1838" s="3">
        <v>0</v>
      </c>
      <c r="J1838" s="3">
        <v>0.43065583115259581</v>
      </c>
      <c r="K1838" s="3">
        <v>0.19574096765808921</v>
      </c>
      <c r="L1838" s="3">
        <v>0</v>
      </c>
      <c r="M1838" s="3">
        <v>0</v>
      </c>
      <c r="N1838" s="3">
        <v>0</v>
      </c>
      <c r="O1838" s="3">
        <v>0.1912259393794537</v>
      </c>
    </row>
    <row r="1839" spans="1:15" x14ac:dyDescent="0.25">
      <c r="A1839" s="1">
        <v>46099.541666666664</v>
      </c>
      <c r="B1839" s="2">
        <v>2026</v>
      </c>
      <c r="C1839" s="2">
        <v>3</v>
      </c>
      <c r="D1839" s="2">
        <v>18</v>
      </c>
      <c r="E1839" s="2">
        <v>13</v>
      </c>
      <c r="F1839" s="3">
        <v>0.22634733759812345</v>
      </c>
      <c r="G1839" s="3">
        <v>0</v>
      </c>
      <c r="H1839" s="3">
        <v>0.11508046058900535</v>
      </c>
      <c r="I1839" s="3">
        <v>0</v>
      </c>
      <c r="J1839" s="3">
        <v>0.49566890260233915</v>
      </c>
      <c r="K1839" s="3">
        <v>0</v>
      </c>
      <c r="L1839" s="3">
        <v>0</v>
      </c>
      <c r="M1839" s="3">
        <v>0</v>
      </c>
      <c r="N1839" s="3">
        <v>0</v>
      </c>
      <c r="O1839" s="3">
        <v>9.3010744532163112E-2</v>
      </c>
    </row>
    <row r="1840" spans="1:15" x14ac:dyDescent="0.25">
      <c r="A1840" s="1">
        <v>46099.583333333336</v>
      </c>
      <c r="B1840" s="2">
        <v>2026</v>
      </c>
      <c r="C1840" s="2">
        <v>3</v>
      </c>
      <c r="D1840" s="2">
        <v>18</v>
      </c>
      <c r="E1840" s="2">
        <v>14</v>
      </c>
      <c r="F1840" s="3">
        <v>0.16265252993468782</v>
      </c>
      <c r="G1840" s="3">
        <v>0</v>
      </c>
      <c r="H1840" s="3">
        <v>0.14189314102905007</v>
      </c>
      <c r="I1840" s="3">
        <v>0</v>
      </c>
      <c r="J1840" s="3">
        <v>0.29055368600543341</v>
      </c>
      <c r="K1840" s="3">
        <v>0</v>
      </c>
      <c r="L1840" s="3">
        <v>0</v>
      </c>
      <c r="M1840" s="3">
        <v>0</v>
      </c>
      <c r="N1840" s="3">
        <v>0</v>
      </c>
      <c r="O1840" s="3">
        <v>6.6122150774352365E-2</v>
      </c>
    </row>
    <row r="1841" spans="1:15" x14ac:dyDescent="0.25">
      <c r="A1841" s="1">
        <v>46099.625</v>
      </c>
      <c r="B1841" s="2">
        <v>2026</v>
      </c>
      <c r="C1841" s="2">
        <v>3</v>
      </c>
      <c r="D1841" s="2">
        <v>18</v>
      </c>
      <c r="E1841" s="2">
        <v>15</v>
      </c>
      <c r="F1841" s="3">
        <v>0</v>
      </c>
      <c r="G1841" s="3">
        <v>0</v>
      </c>
      <c r="H1841" s="3">
        <v>0</v>
      </c>
      <c r="I1841" s="3">
        <v>0</v>
      </c>
      <c r="J1841" s="3">
        <v>7.6159477563092853E-2</v>
      </c>
      <c r="K1841" s="3">
        <v>0</v>
      </c>
      <c r="L1841" s="3">
        <v>0</v>
      </c>
      <c r="M1841" s="3">
        <v>0</v>
      </c>
      <c r="N1841" s="3">
        <v>0</v>
      </c>
      <c r="O1841" s="3">
        <v>8.4621641736769837E-3</v>
      </c>
    </row>
    <row r="1842" spans="1:15" x14ac:dyDescent="0.25">
      <c r="A1842" s="1">
        <v>46099.666666666664</v>
      </c>
      <c r="B1842" s="2">
        <v>2026</v>
      </c>
      <c r="C1842" s="2">
        <v>3</v>
      </c>
      <c r="D1842" s="2">
        <v>18</v>
      </c>
      <c r="E1842" s="2">
        <v>16</v>
      </c>
      <c r="F1842" s="3">
        <v>0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3">
        <v>0</v>
      </c>
      <c r="M1842" s="3">
        <v>0</v>
      </c>
      <c r="N1842" s="3">
        <v>0</v>
      </c>
      <c r="O1842" s="3">
        <v>0</v>
      </c>
    </row>
    <row r="1843" spans="1:15" x14ac:dyDescent="0.25">
      <c r="A1843" s="1">
        <v>46099.708333333336</v>
      </c>
      <c r="B1843" s="2">
        <v>2026</v>
      </c>
      <c r="C1843" s="2">
        <v>3</v>
      </c>
      <c r="D1843" s="2">
        <v>18</v>
      </c>
      <c r="E1843" s="2">
        <v>17</v>
      </c>
      <c r="F1843" s="3">
        <v>0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3">
        <v>0</v>
      </c>
      <c r="M1843" s="3">
        <v>0</v>
      </c>
      <c r="N1843" s="3">
        <v>0</v>
      </c>
      <c r="O1843" s="3">
        <v>0</v>
      </c>
    </row>
    <row r="1844" spans="1:15" x14ac:dyDescent="0.25">
      <c r="A1844" s="1">
        <v>46099.75</v>
      </c>
      <c r="B1844" s="2">
        <v>2026</v>
      </c>
      <c r="C1844" s="2">
        <v>3</v>
      </c>
      <c r="D1844" s="2">
        <v>18</v>
      </c>
      <c r="E1844" s="2">
        <v>18</v>
      </c>
      <c r="F1844" s="3">
        <v>0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3">
        <v>0</v>
      </c>
      <c r="M1844" s="3">
        <v>0</v>
      </c>
      <c r="N1844" s="3">
        <v>0</v>
      </c>
      <c r="O1844" s="3">
        <v>0</v>
      </c>
    </row>
    <row r="1845" spans="1:15" x14ac:dyDescent="0.25">
      <c r="A1845" s="1">
        <v>46099.791666666664</v>
      </c>
      <c r="B1845" s="2">
        <v>2026</v>
      </c>
      <c r="C1845" s="2">
        <v>3</v>
      </c>
      <c r="D1845" s="2">
        <v>18</v>
      </c>
      <c r="E1845" s="2">
        <v>19</v>
      </c>
      <c r="F1845" s="3">
        <v>0</v>
      </c>
      <c r="G1845" s="3">
        <v>0</v>
      </c>
      <c r="H1845" s="3"/>
      <c r="I1845" s="3">
        <v>0</v>
      </c>
      <c r="J1845" s="3"/>
      <c r="K1845" s="3"/>
      <c r="L1845" s="3"/>
      <c r="M1845" s="3">
        <v>0</v>
      </c>
      <c r="N1845" s="3">
        <v>0</v>
      </c>
      <c r="O1845" s="3">
        <v>0</v>
      </c>
    </row>
    <row r="1846" spans="1:15" x14ac:dyDescent="0.25">
      <c r="A1846" s="1">
        <v>46099.833333333336</v>
      </c>
      <c r="B1846" s="2">
        <v>2026</v>
      </c>
      <c r="C1846" s="2">
        <v>3</v>
      </c>
      <c r="D1846" s="2">
        <v>18</v>
      </c>
      <c r="E1846" s="2">
        <v>20</v>
      </c>
      <c r="F1846" s="3"/>
      <c r="G1846" s="3">
        <v>0</v>
      </c>
      <c r="H1846" s="3"/>
      <c r="I1846" s="3">
        <v>0</v>
      </c>
      <c r="J1846" s="3"/>
      <c r="K1846" s="3"/>
      <c r="L1846" s="3"/>
      <c r="M1846" s="3">
        <v>0</v>
      </c>
      <c r="N1846" s="3">
        <v>0</v>
      </c>
      <c r="O1846" s="3">
        <v>0</v>
      </c>
    </row>
    <row r="1847" spans="1:15" x14ac:dyDescent="0.25">
      <c r="A1847" s="1">
        <v>46099.875</v>
      </c>
      <c r="B1847" s="2">
        <v>2026</v>
      </c>
      <c r="C1847" s="2">
        <v>3</v>
      </c>
      <c r="D1847" s="2">
        <v>18</v>
      </c>
      <c r="E1847" s="2">
        <v>21</v>
      </c>
      <c r="F1847" s="3"/>
      <c r="G1847" s="3">
        <v>0</v>
      </c>
      <c r="H1847" s="3"/>
      <c r="I1847" s="3">
        <v>0</v>
      </c>
      <c r="J1847" s="3"/>
      <c r="K1847" s="3"/>
      <c r="L1847" s="3"/>
      <c r="M1847" s="3">
        <v>0</v>
      </c>
      <c r="N1847" s="3">
        <v>0</v>
      </c>
      <c r="O1847" s="3">
        <v>0</v>
      </c>
    </row>
    <row r="1848" spans="1:15" x14ac:dyDescent="0.25">
      <c r="A1848" s="1">
        <v>46099.916666666664</v>
      </c>
      <c r="B1848" s="2">
        <v>2026</v>
      </c>
      <c r="C1848" s="2">
        <v>3</v>
      </c>
      <c r="D1848" s="2">
        <v>18</v>
      </c>
      <c r="E1848" s="2">
        <v>22</v>
      </c>
      <c r="F1848" s="3"/>
      <c r="G1848" s="3">
        <v>0</v>
      </c>
      <c r="H1848" s="3"/>
      <c r="I1848" s="3">
        <v>0</v>
      </c>
      <c r="J1848" s="3"/>
      <c r="K1848" s="3"/>
      <c r="L1848" s="3"/>
      <c r="M1848" s="3">
        <v>0</v>
      </c>
      <c r="N1848" s="3">
        <v>0</v>
      </c>
      <c r="O1848" s="3">
        <v>0</v>
      </c>
    </row>
    <row r="1849" spans="1:15" x14ac:dyDescent="0.25">
      <c r="A1849" s="1">
        <v>46099.958333333336</v>
      </c>
      <c r="B1849" s="2">
        <v>2026</v>
      </c>
      <c r="C1849" s="2">
        <v>3</v>
      </c>
      <c r="D1849" s="2">
        <v>18</v>
      </c>
      <c r="E1849" s="2">
        <v>23</v>
      </c>
      <c r="F1849" s="3"/>
      <c r="G1849" s="3">
        <v>0</v>
      </c>
      <c r="H1849" s="3"/>
      <c r="I1849" s="3">
        <v>0</v>
      </c>
      <c r="J1849" s="3"/>
      <c r="K1849" s="3"/>
      <c r="L1849" s="3"/>
      <c r="M1849" s="3">
        <v>0</v>
      </c>
      <c r="N1849" s="3">
        <v>0</v>
      </c>
      <c r="O1849" s="3">
        <v>0</v>
      </c>
    </row>
    <row r="1850" spans="1:15" x14ac:dyDescent="0.25">
      <c r="A1850" s="1">
        <v>46100</v>
      </c>
      <c r="B1850" s="2">
        <v>2026</v>
      </c>
      <c r="C1850" s="2">
        <v>3</v>
      </c>
      <c r="D1850" s="2">
        <v>19</v>
      </c>
      <c r="E1850" s="2">
        <v>0</v>
      </c>
      <c r="F1850" s="3"/>
      <c r="G1850" s="3">
        <v>0</v>
      </c>
      <c r="H1850" s="3"/>
      <c r="I1850" s="3">
        <v>0</v>
      </c>
      <c r="J1850" s="3"/>
      <c r="K1850" s="3"/>
      <c r="L1850" s="3"/>
      <c r="M1850" s="3">
        <v>0</v>
      </c>
      <c r="N1850" s="3">
        <v>0</v>
      </c>
      <c r="O1850" s="3">
        <v>0</v>
      </c>
    </row>
    <row r="1851" spans="1:15" x14ac:dyDescent="0.25">
      <c r="A1851" s="1">
        <v>46100.041666666664</v>
      </c>
      <c r="B1851" s="2">
        <v>2026</v>
      </c>
      <c r="C1851" s="2">
        <v>3</v>
      </c>
      <c r="D1851" s="2">
        <v>19</v>
      </c>
      <c r="E1851" s="2">
        <v>1</v>
      </c>
      <c r="F1851" s="3"/>
      <c r="G1851" s="3">
        <v>0</v>
      </c>
      <c r="H1851" s="3"/>
      <c r="I1851" s="3">
        <v>0</v>
      </c>
      <c r="J1851" s="3"/>
      <c r="K1851" s="3"/>
      <c r="L1851" s="3"/>
      <c r="M1851" s="3">
        <v>0</v>
      </c>
      <c r="N1851" s="3">
        <v>0</v>
      </c>
      <c r="O1851" s="3">
        <v>0</v>
      </c>
    </row>
    <row r="1852" spans="1:15" x14ac:dyDescent="0.25">
      <c r="A1852" s="1">
        <v>46100.083333333336</v>
      </c>
      <c r="B1852" s="2">
        <v>2026</v>
      </c>
      <c r="C1852" s="2">
        <v>3</v>
      </c>
      <c r="D1852" s="2">
        <v>19</v>
      </c>
      <c r="E1852" s="2">
        <v>2</v>
      </c>
      <c r="F1852" s="3"/>
      <c r="G1852" s="3">
        <v>0</v>
      </c>
      <c r="H1852" s="3"/>
      <c r="I1852" s="3">
        <v>0</v>
      </c>
      <c r="J1852" s="3"/>
      <c r="K1852" s="3"/>
      <c r="L1852" s="3"/>
      <c r="M1852" s="3">
        <v>0</v>
      </c>
      <c r="N1852" s="3">
        <v>0</v>
      </c>
      <c r="O1852" s="3">
        <v>0</v>
      </c>
    </row>
    <row r="1853" spans="1:15" x14ac:dyDescent="0.25">
      <c r="A1853" s="1">
        <v>46100.125</v>
      </c>
      <c r="B1853" s="2">
        <v>2026</v>
      </c>
      <c r="C1853" s="2">
        <v>3</v>
      </c>
      <c r="D1853" s="2">
        <v>19</v>
      </c>
      <c r="E1853" s="2">
        <v>3</v>
      </c>
      <c r="F1853" s="3"/>
      <c r="G1853" s="3">
        <v>0</v>
      </c>
      <c r="H1853" s="3"/>
      <c r="I1853" s="3">
        <v>0</v>
      </c>
      <c r="J1853" s="3"/>
      <c r="K1853" s="3"/>
      <c r="L1853" s="3"/>
      <c r="M1853" s="3">
        <v>0</v>
      </c>
      <c r="N1853" s="3">
        <v>0</v>
      </c>
      <c r="O1853" s="3">
        <v>0</v>
      </c>
    </row>
    <row r="1854" spans="1:15" x14ac:dyDescent="0.25">
      <c r="A1854" s="1">
        <v>46100.166666666664</v>
      </c>
      <c r="B1854" s="2">
        <v>2026</v>
      </c>
      <c r="C1854" s="2">
        <v>3</v>
      </c>
      <c r="D1854" s="2">
        <v>19</v>
      </c>
      <c r="E1854" s="2">
        <v>4</v>
      </c>
      <c r="F1854" s="3">
        <v>0</v>
      </c>
      <c r="G1854" s="3">
        <v>0</v>
      </c>
      <c r="H1854" s="3"/>
      <c r="I1854" s="3">
        <v>0</v>
      </c>
      <c r="J1854" s="3"/>
      <c r="K1854" s="3"/>
      <c r="L1854" s="3"/>
      <c r="M1854" s="3">
        <v>0</v>
      </c>
      <c r="N1854" s="3">
        <v>0</v>
      </c>
      <c r="O1854" s="3">
        <v>0</v>
      </c>
    </row>
    <row r="1855" spans="1:15" x14ac:dyDescent="0.25">
      <c r="A1855" s="1">
        <v>46100.208333333336</v>
      </c>
      <c r="B1855" s="2">
        <v>2026</v>
      </c>
      <c r="C1855" s="2">
        <v>3</v>
      </c>
      <c r="D1855" s="2">
        <v>19</v>
      </c>
      <c r="E1855" s="2">
        <v>5</v>
      </c>
      <c r="F1855" s="3">
        <v>0</v>
      </c>
      <c r="G1855" s="3">
        <v>0</v>
      </c>
      <c r="H1855" s="3"/>
      <c r="I1855" s="3">
        <v>0</v>
      </c>
      <c r="J1855" s="3"/>
      <c r="K1855" s="3"/>
      <c r="L1855" s="3"/>
      <c r="M1855" s="3">
        <v>0</v>
      </c>
      <c r="N1855" s="3">
        <v>0</v>
      </c>
      <c r="O1855" s="3">
        <v>0</v>
      </c>
    </row>
    <row r="1856" spans="1:15" x14ac:dyDescent="0.25">
      <c r="A1856" s="1">
        <v>46100.25</v>
      </c>
      <c r="B1856" s="2">
        <v>2026</v>
      </c>
      <c r="C1856" s="2">
        <v>3</v>
      </c>
      <c r="D1856" s="2">
        <v>19</v>
      </c>
      <c r="E1856" s="2">
        <v>6</v>
      </c>
      <c r="F1856" s="3">
        <v>0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3">
        <v>0</v>
      </c>
      <c r="M1856" s="3">
        <v>0</v>
      </c>
      <c r="N1856" s="3">
        <v>0</v>
      </c>
      <c r="O1856" s="3">
        <v>0</v>
      </c>
    </row>
    <row r="1857" spans="1:15" x14ac:dyDescent="0.25">
      <c r="A1857" s="1">
        <v>46100.291666666664</v>
      </c>
      <c r="B1857" s="2">
        <v>2026</v>
      </c>
      <c r="C1857" s="2">
        <v>3</v>
      </c>
      <c r="D1857" s="2">
        <v>19</v>
      </c>
      <c r="E1857" s="2">
        <v>7</v>
      </c>
      <c r="F1857" s="3">
        <v>0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3">
        <v>0</v>
      </c>
      <c r="M1857" s="3">
        <v>0</v>
      </c>
      <c r="N1857" s="3">
        <v>0</v>
      </c>
      <c r="O1857" s="3">
        <v>0</v>
      </c>
    </row>
    <row r="1858" spans="1:15" x14ac:dyDescent="0.25">
      <c r="A1858" s="1">
        <v>46100.333333333336</v>
      </c>
      <c r="B1858" s="2">
        <v>2026</v>
      </c>
      <c r="C1858" s="2">
        <v>3</v>
      </c>
      <c r="D1858" s="2">
        <v>19</v>
      </c>
      <c r="E1858" s="2">
        <v>8</v>
      </c>
      <c r="F1858" s="3">
        <v>0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3">
        <v>0</v>
      </c>
      <c r="M1858" s="3">
        <v>0</v>
      </c>
      <c r="N1858" s="3">
        <v>0</v>
      </c>
      <c r="O1858" s="3">
        <v>0</v>
      </c>
    </row>
    <row r="1859" spans="1:15" x14ac:dyDescent="0.25">
      <c r="A1859" s="1">
        <v>46100.375</v>
      </c>
      <c r="B1859" s="2">
        <v>2026</v>
      </c>
      <c r="C1859" s="2">
        <v>3</v>
      </c>
      <c r="D1859" s="2">
        <v>19</v>
      </c>
      <c r="E1859" s="2">
        <v>9</v>
      </c>
      <c r="F1859" s="3">
        <v>0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3">
        <v>0</v>
      </c>
      <c r="M1859" s="3">
        <v>0</v>
      </c>
      <c r="N1859" s="3">
        <v>0</v>
      </c>
      <c r="O1859" s="3">
        <v>0</v>
      </c>
    </row>
    <row r="1860" spans="1:15" x14ac:dyDescent="0.25">
      <c r="A1860" s="1">
        <v>46100.416666666664</v>
      </c>
      <c r="B1860" s="2">
        <v>2026</v>
      </c>
      <c r="C1860" s="2">
        <v>3</v>
      </c>
      <c r="D1860" s="2">
        <v>19</v>
      </c>
      <c r="E1860" s="2">
        <v>10</v>
      </c>
      <c r="F1860" s="3">
        <v>0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3">
        <v>0</v>
      </c>
      <c r="M1860" s="3">
        <v>0</v>
      </c>
      <c r="N1860" s="3">
        <v>0</v>
      </c>
      <c r="O1860" s="3">
        <v>0</v>
      </c>
    </row>
    <row r="1861" spans="1:15" x14ac:dyDescent="0.25">
      <c r="A1861" s="1">
        <v>46100.458333333336</v>
      </c>
      <c r="B1861" s="2">
        <v>2026</v>
      </c>
      <c r="C1861" s="2">
        <v>3</v>
      </c>
      <c r="D1861" s="2">
        <v>19</v>
      </c>
      <c r="E1861" s="2">
        <v>11</v>
      </c>
      <c r="F1861" s="3">
        <v>0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3">
        <v>0</v>
      </c>
      <c r="M1861" s="3">
        <v>0</v>
      </c>
      <c r="N1861" s="3">
        <v>0</v>
      </c>
      <c r="O1861" s="3">
        <v>0</v>
      </c>
    </row>
    <row r="1862" spans="1:15" x14ac:dyDescent="0.25">
      <c r="A1862" s="1">
        <v>46100.5</v>
      </c>
      <c r="B1862" s="2">
        <v>2026</v>
      </c>
      <c r="C1862" s="2">
        <v>3</v>
      </c>
      <c r="D1862" s="2">
        <v>19</v>
      </c>
      <c r="E1862" s="2">
        <v>12</v>
      </c>
      <c r="F1862" s="3">
        <v>0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3">
        <v>0</v>
      </c>
      <c r="M1862" s="3">
        <v>0</v>
      </c>
      <c r="N1862" s="3">
        <v>0</v>
      </c>
      <c r="O1862" s="3">
        <v>0</v>
      </c>
    </row>
    <row r="1863" spans="1:15" x14ac:dyDescent="0.25">
      <c r="A1863" s="1">
        <v>46100.541666666664</v>
      </c>
      <c r="B1863" s="2">
        <v>2026</v>
      </c>
      <c r="C1863" s="2">
        <v>3</v>
      </c>
      <c r="D1863" s="2">
        <v>19</v>
      </c>
      <c r="E1863" s="2">
        <v>13</v>
      </c>
      <c r="F1863" s="3">
        <v>0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3">
        <v>0</v>
      </c>
      <c r="M1863" s="3">
        <v>0</v>
      </c>
      <c r="N1863" s="3">
        <v>0</v>
      </c>
      <c r="O1863" s="3">
        <v>0</v>
      </c>
    </row>
    <row r="1864" spans="1:15" x14ac:dyDescent="0.25">
      <c r="A1864" s="1">
        <v>46100.583333333336</v>
      </c>
      <c r="B1864" s="2">
        <v>2026</v>
      </c>
      <c r="C1864" s="2">
        <v>3</v>
      </c>
      <c r="D1864" s="2">
        <v>19</v>
      </c>
      <c r="E1864" s="2">
        <v>14</v>
      </c>
      <c r="F1864" s="3">
        <v>0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3">
        <v>0</v>
      </c>
      <c r="M1864" s="3">
        <v>0</v>
      </c>
      <c r="N1864" s="3">
        <v>0</v>
      </c>
      <c r="O1864" s="3">
        <v>0</v>
      </c>
    </row>
    <row r="1865" spans="1:15" x14ac:dyDescent="0.25">
      <c r="A1865" s="1">
        <v>46100.625</v>
      </c>
      <c r="B1865" s="2">
        <v>2026</v>
      </c>
      <c r="C1865" s="2">
        <v>3</v>
      </c>
      <c r="D1865" s="2">
        <v>19</v>
      </c>
      <c r="E1865" s="2">
        <v>15</v>
      </c>
      <c r="F1865" s="3">
        <v>0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3">
        <v>0</v>
      </c>
      <c r="M1865" s="3">
        <v>0</v>
      </c>
      <c r="N1865" s="3">
        <v>0</v>
      </c>
      <c r="O1865" s="3">
        <v>0</v>
      </c>
    </row>
    <row r="1866" spans="1:15" x14ac:dyDescent="0.25">
      <c r="A1866" s="1">
        <v>46100.666666666664</v>
      </c>
      <c r="B1866" s="2">
        <v>2026</v>
      </c>
      <c r="C1866" s="2">
        <v>3</v>
      </c>
      <c r="D1866" s="2">
        <v>19</v>
      </c>
      <c r="E1866" s="2">
        <v>16</v>
      </c>
      <c r="F1866" s="3">
        <v>0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3">
        <v>0</v>
      </c>
      <c r="M1866" s="3">
        <v>0</v>
      </c>
      <c r="N1866" s="3">
        <v>0</v>
      </c>
      <c r="O1866" s="3">
        <v>0</v>
      </c>
    </row>
    <row r="1867" spans="1:15" x14ac:dyDescent="0.25">
      <c r="A1867" s="1">
        <v>46100.708333333336</v>
      </c>
      <c r="B1867" s="2">
        <v>2026</v>
      </c>
      <c r="C1867" s="2">
        <v>3</v>
      </c>
      <c r="D1867" s="2">
        <v>19</v>
      </c>
      <c r="E1867" s="2">
        <v>17</v>
      </c>
      <c r="F1867" s="3">
        <v>0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3">
        <v>0</v>
      </c>
      <c r="M1867" s="3">
        <v>0</v>
      </c>
      <c r="N1867" s="3">
        <v>0</v>
      </c>
      <c r="O1867" s="3">
        <v>0</v>
      </c>
    </row>
    <row r="1868" spans="1:15" x14ac:dyDescent="0.25">
      <c r="A1868" s="1">
        <v>46100.75</v>
      </c>
      <c r="B1868" s="2">
        <v>2026</v>
      </c>
      <c r="C1868" s="2">
        <v>3</v>
      </c>
      <c r="D1868" s="2">
        <v>19</v>
      </c>
      <c r="E1868" s="2">
        <v>18</v>
      </c>
      <c r="F1868" s="3">
        <v>0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3">
        <v>0</v>
      </c>
      <c r="M1868" s="3">
        <v>0</v>
      </c>
      <c r="N1868" s="3">
        <v>0</v>
      </c>
      <c r="O1868" s="3">
        <v>0</v>
      </c>
    </row>
    <row r="1869" spans="1:15" x14ac:dyDescent="0.25">
      <c r="A1869" s="1">
        <v>46100.791666666664</v>
      </c>
      <c r="B1869" s="2">
        <v>2026</v>
      </c>
      <c r="C1869" s="2">
        <v>3</v>
      </c>
      <c r="D1869" s="2">
        <v>19</v>
      </c>
      <c r="E1869" s="2">
        <v>19</v>
      </c>
      <c r="F1869" s="3">
        <v>0</v>
      </c>
      <c r="G1869" s="3">
        <v>0</v>
      </c>
      <c r="H1869" s="3"/>
      <c r="I1869" s="3">
        <v>0</v>
      </c>
      <c r="J1869" s="3"/>
      <c r="K1869" s="3"/>
      <c r="L1869" s="3"/>
      <c r="M1869" s="3">
        <v>0</v>
      </c>
      <c r="N1869" s="3">
        <v>0</v>
      </c>
      <c r="O1869" s="3">
        <v>0</v>
      </c>
    </row>
    <row r="1870" spans="1:15" x14ac:dyDescent="0.25">
      <c r="A1870" s="1">
        <v>46100.833333333336</v>
      </c>
      <c r="B1870" s="2">
        <v>2026</v>
      </c>
      <c r="C1870" s="2">
        <v>3</v>
      </c>
      <c r="D1870" s="2">
        <v>19</v>
      </c>
      <c r="E1870" s="2">
        <v>20</v>
      </c>
      <c r="F1870" s="3"/>
      <c r="G1870" s="3">
        <v>0</v>
      </c>
      <c r="H1870" s="3"/>
      <c r="I1870" s="3">
        <v>0</v>
      </c>
      <c r="J1870" s="3"/>
      <c r="K1870" s="3"/>
      <c r="L1870" s="3"/>
      <c r="M1870" s="3">
        <v>0</v>
      </c>
      <c r="N1870" s="3">
        <v>0</v>
      </c>
      <c r="O1870" s="3">
        <v>0</v>
      </c>
    </row>
    <row r="1871" spans="1:15" x14ac:dyDescent="0.25">
      <c r="A1871" s="1">
        <v>46100.875</v>
      </c>
      <c r="B1871" s="2">
        <v>2026</v>
      </c>
      <c r="C1871" s="2">
        <v>3</v>
      </c>
      <c r="D1871" s="2">
        <v>19</v>
      </c>
      <c r="E1871" s="2">
        <v>21</v>
      </c>
      <c r="F1871" s="3"/>
      <c r="G1871" s="3">
        <v>0</v>
      </c>
      <c r="H1871" s="3"/>
      <c r="I1871" s="3">
        <v>0</v>
      </c>
      <c r="J1871" s="3"/>
      <c r="K1871" s="3"/>
      <c r="L1871" s="3"/>
      <c r="M1871" s="3">
        <v>0</v>
      </c>
      <c r="N1871" s="3">
        <v>0</v>
      </c>
      <c r="O1871" s="3">
        <v>0</v>
      </c>
    </row>
    <row r="1872" spans="1:15" x14ac:dyDescent="0.25">
      <c r="A1872" s="1">
        <v>46100.916666666664</v>
      </c>
      <c r="B1872" s="2">
        <v>2026</v>
      </c>
      <c r="C1872" s="2">
        <v>3</v>
      </c>
      <c r="D1872" s="2">
        <v>19</v>
      </c>
      <c r="E1872" s="2">
        <v>22</v>
      </c>
      <c r="F1872" s="3"/>
      <c r="G1872" s="3">
        <v>0</v>
      </c>
      <c r="H1872" s="3"/>
      <c r="I1872" s="3">
        <v>0</v>
      </c>
      <c r="J1872" s="3"/>
      <c r="K1872" s="3"/>
      <c r="L1872" s="3"/>
      <c r="M1872" s="3">
        <v>0</v>
      </c>
      <c r="N1872" s="3">
        <v>0</v>
      </c>
      <c r="O1872" s="3">
        <v>0</v>
      </c>
    </row>
    <row r="1873" spans="1:15" x14ac:dyDescent="0.25">
      <c r="A1873" s="1">
        <v>46100.958333333336</v>
      </c>
      <c r="B1873" s="2">
        <v>2026</v>
      </c>
      <c r="C1873" s="2">
        <v>3</v>
      </c>
      <c r="D1873" s="2">
        <v>19</v>
      </c>
      <c r="E1873" s="2">
        <v>23</v>
      </c>
      <c r="F1873" s="3"/>
      <c r="G1873" s="3">
        <v>0</v>
      </c>
      <c r="H1873" s="3"/>
      <c r="I1873" s="3">
        <v>0</v>
      </c>
      <c r="J1873" s="3"/>
      <c r="K1873" s="3"/>
      <c r="L1873" s="3"/>
      <c r="M1873" s="3">
        <v>0</v>
      </c>
      <c r="N1873" s="3">
        <v>0</v>
      </c>
      <c r="O1873" s="3">
        <v>0</v>
      </c>
    </row>
    <row r="1874" spans="1:15" x14ac:dyDescent="0.25">
      <c r="A1874" s="1">
        <v>46101</v>
      </c>
      <c r="B1874" s="2">
        <v>2026</v>
      </c>
      <c r="C1874" s="2">
        <v>3</v>
      </c>
      <c r="D1874" s="2">
        <v>20</v>
      </c>
      <c r="E1874" s="2">
        <v>0</v>
      </c>
      <c r="F1874" s="3"/>
      <c r="G1874" s="3">
        <v>0</v>
      </c>
      <c r="H1874" s="3"/>
      <c r="I1874" s="3">
        <v>0</v>
      </c>
      <c r="J1874" s="3"/>
      <c r="K1874" s="3"/>
      <c r="L1874" s="3"/>
      <c r="M1874" s="3">
        <v>0</v>
      </c>
      <c r="N1874" s="3">
        <v>0</v>
      </c>
      <c r="O1874" s="3">
        <v>0</v>
      </c>
    </row>
    <row r="1875" spans="1:15" x14ac:dyDescent="0.25">
      <c r="A1875" s="1">
        <v>46101.041666666664</v>
      </c>
      <c r="B1875" s="2">
        <v>2026</v>
      </c>
      <c r="C1875" s="2">
        <v>3</v>
      </c>
      <c r="D1875" s="2">
        <v>20</v>
      </c>
      <c r="E1875" s="2">
        <v>1</v>
      </c>
      <c r="F1875" s="3"/>
      <c r="G1875" s="3">
        <v>0</v>
      </c>
      <c r="H1875" s="3"/>
      <c r="I1875" s="3">
        <v>0</v>
      </c>
      <c r="J1875" s="3"/>
      <c r="K1875" s="3"/>
      <c r="L1875" s="3"/>
      <c r="M1875" s="3">
        <v>0</v>
      </c>
      <c r="N1875" s="3">
        <v>0</v>
      </c>
      <c r="O1875" s="3">
        <v>0</v>
      </c>
    </row>
    <row r="1876" spans="1:15" x14ac:dyDescent="0.25">
      <c r="A1876" s="1">
        <v>46101.083333333336</v>
      </c>
      <c r="B1876" s="2">
        <v>2026</v>
      </c>
      <c r="C1876" s="2">
        <v>3</v>
      </c>
      <c r="D1876" s="2">
        <v>20</v>
      </c>
      <c r="E1876" s="2">
        <v>2</v>
      </c>
      <c r="F1876" s="3"/>
      <c r="G1876" s="3">
        <v>0</v>
      </c>
      <c r="H1876" s="3"/>
      <c r="I1876" s="3">
        <v>0</v>
      </c>
      <c r="J1876" s="3"/>
      <c r="K1876" s="3"/>
      <c r="L1876" s="3"/>
      <c r="M1876" s="3">
        <v>0</v>
      </c>
      <c r="N1876" s="3"/>
      <c r="O1876" s="3">
        <v>0</v>
      </c>
    </row>
    <row r="1877" spans="1:15" x14ac:dyDescent="0.25">
      <c r="A1877" s="1">
        <v>46101.125</v>
      </c>
      <c r="B1877" s="2">
        <v>2026</v>
      </c>
      <c r="C1877" s="2">
        <v>3</v>
      </c>
      <c r="D1877" s="2">
        <v>20</v>
      </c>
      <c r="E1877" s="2">
        <v>3</v>
      </c>
      <c r="F1877" s="3"/>
      <c r="G1877" s="3">
        <v>0</v>
      </c>
      <c r="H1877" s="3"/>
      <c r="I1877" s="3">
        <v>0</v>
      </c>
      <c r="J1877" s="3"/>
      <c r="K1877" s="3"/>
      <c r="L1877" s="3"/>
      <c r="M1877" s="3">
        <v>0</v>
      </c>
      <c r="N1877" s="3"/>
      <c r="O1877" s="3">
        <v>0</v>
      </c>
    </row>
    <row r="1878" spans="1:15" x14ac:dyDescent="0.25">
      <c r="A1878" s="1">
        <v>46101.166666666664</v>
      </c>
      <c r="B1878" s="2">
        <v>2026</v>
      </c>
      <c r="C1878" s="2">
        <v>3</v>
      </c>
      <c r="D1878" s="2">
        <v>20</v>
      </c>
      <c r="E1878" s="2">
        <v>4</v>
      </c>
      <c r="F1878" s="3">
        <v>0</v>
      </c>
      <c r="G1878" s="3">
        <v>0</v>
      </c>
      <c r="H1878" s="3"/>
      <c r="I1878" s="3">
        <v>0</v>
      </c>
      <c r="J1878" s="3"/>
      <c r="K1878" s="3"/>
      <c r="L1878" s="3"/>
      <c r="M1878" s="3">
        <v>0</v>
      </c>
      <c r="N1878" s="3"/>
      <c r="O1878" s="3">
        <v>0</v>
      </c>
    </row>
    <row r="1879" spans="1:15" x14ac:dyDescent="0.25">
      <c r="A1879" s="1">
        <v>46101.208333333336</v>
      </c>
      <c r="B1879" s="2">
        <v>2026</v>
      </c>
      <c r="C1879" s="2">
        <v>3</v>
      </c>
      <c r="D1879" s="2">
        <v>20</v>
      </c>
      <c r="E1879" s="2">
        <v>5</v>
      </c>
      <c r="F1879" s="3">
        <v>0</v>
      </c>
      <c r="G1879" s="3">
        <v>0</v>
      </c>
      <c r="H1879" s="3"/>
      <c r="I1879" s="3">
        <v>0</v>
      </c>
      <c r="J1879" s="3"/>
      <c r="K1879" s="3"/>
      <c r="L1879" s="3"/>
      <c r="M1879" s="3">
        <v>0</v>
      </c>
      <c r="N1879" s="3"/>
      <c r="O1879" s="3">
        <v>0</v>
      </c>
    </row>
    <row r="1880" spans="1:15" x14ac:dyDescent="0.25">
      <c r="A1880" s="1">
        <v>46101.25</v>
      </c>
      <c r="B1880" s="2">
        <v>2026</v>
      </c>
      <c r="C1880" s="2">
        <v>3</v>
      </c>
      <c r="D1880" s="2">
        <v>20</v>
      </c>
      <c r="E1880" s="2">
        <v>6</v>
      </c>
      <c r="F1880" s="3">
        <v>0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3">
        <v>0</v>
      </c>
      <c r="M1880" s="3">
        <v>0</v>
      </c>
      <c r="N1880" s="3">
        <v>0</v>
      </c>
      <c r="O1880" s="3">
        <v>0</v>
      </c>
    </row>
    <row r="1881" spans="1:15" x14ac:dyDescent="0.25">
      <c r="A1881" s="1">
        <v>46101.291666666664</v>
      </c>
      <c r="B1881" s="2">
        <v>2026</v>
      </c>
      <c r="C1881" s="2">
        <v>3</v>
      </c>
      <c r="D1881" s="2">
        <v>20</v>
      </c>
      <c r="E1881" s="2">
        <v>7</v>
      </c>
      <c r="F1881" s="3">
        <v>0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3">
        <v>0</v>
      </c>
      <c r="M1881" s="3">
        <v>0</v>
      </c>
      <c r="N1881" s="3">
        <v>0</v>
      </c>
      <c r="O1881" s="3">
        <v>0</v>
      </c>
    </row>
    <row r="1882" spans="1:15" x14ac:dyDescent="0.25">
      <c r="A1882" s="1">
        <v>46101.333333333336</v>
      </c>
      <c r="B1882" s="2">
        <v>2026</v>
      </c>
      <c r="C1882" s="2">
        <v>3</v>
      </c>
      <c r="D1882" s="2">
        <v>20</v>
      </c>
      <c r="E1882" s="2">
        <v>8</v>
      </c>
      <c r="F1882" s="3">
        <v>0</v>
      </c>
      <c r="G1882" s="3">
        <v>0</v>
      </c>
      <c r="H1882" s="3">
        <v>0</v>
      </c>
      <c r="I1882" s="3">
        <v>0</v>
      </c>
      <c r="J1882" s="3">
        <v>0</v>
      </c>
      <c r="K1882" s="3">
        <v>2.4856803198962545E-2</v>
      </c>
      <c r="L1882" s="3">
        <v>0</v>
      </c>
      <c r="M1882" s="3">
        <v>0</v>
      </c>
      <c r="N1882" s="3">
        <v>0</v>
      </c>
      <c r="O1882" s="3">
        <v>2.7618670221069494E-3</v>
      </c>
    </row>
    <row r="1883" spans="1:15" x14ac:dyDescent="0.25">
      <c r="A1883" s="1">
        <v>46101.375</v>
      </c>
      <c r="B1883" s="2">
        <v>2026</v>
      </c>
      <c r="C1883" s="2">
        <v>3</v>
      </c>
      <c r="D1883" s="2">
        <v>20</v>
      </c>
      <c r="E1883" s="2">
        <v>9</v>
      </c>
      <c r="F1883" s="3">
        <v>0.21936835250370554</v>
      </c>
      <c r="G1883" s="3">
        <v>1</v>
      </c>
      <c r="H1883" s="3">
        <v>0.29053014327726956</v>
      </c>
      <c r="I1883" s="3">
        <v>0</v>
      </c>
      <c r="J1883" s="3">
        <v>0.43165654775925721</v>
      </c>
      <c r="K1883" s="3">
        <v>0</v>
      </c>
      <c r="L1883" s="3">
        <v>0</v>
      </c>
      <c r="M1883" s="3">
        <v>0</v>
      </c>
      <c r="N1883" s="3">
        <v>0</v>
      </c>
      <c r="O1883" s="3">
        <v>0.2157283381711369</v>
      </c>
    </row>
    <row r="1884" spans="1:15" x14ac:dyDescent="0.25">
      <c r="A1884" s="1">
        <v>46101.416666666664</v>
      </c>
      <c r="B1884" s="2">
        <v>2026</v>
      </c>
      <c r="C1884" s="2">
        <v>3</v>
      </c>
      <c r="D1884" s="2">
        <v>20</v>
      </c>
      <c r="E1884" s="2">
        <v>10</v>
      </c>
      <c r="F1884" s="3">
        <v>0.1328014738361758</v>
      </c>
      <c r="G1884" s="3">
        <v>1</v>
      </c>
      <c r="H1884" s="3">
        <v>0.50590187117993723</v>
      </c>
      <c r="I1884" s="3">
        <v>0</v>
      </c>
      <c r="J1884" s="3">
        <v>0.42492912465831778</v>
      </c>
      <c r="K1884" s="3">
        <v>0</v>
      </c>
      <c r="L1884" s="3">
        <v>0</v>
      </c>
      <c r="M1884" s="3">
        <v>0</v>
      </c>
      <c r="N1884" s="3">
        <v>0</v>
      </c>
      <c r="O1884" s="3">
        <v>0.22929249663049234</v>
      </c>
    </row>
    <row r="1885" spans="1:15" x14ac:dyDescent="0.25">
      <c r="A1885" s="1">
        <v>46101.458333333336</v>
      </c>
      <c r="B1885" s="2">
        <v>2026</v>
      </c>
      <c r="C1885" s="2">
        <v>3</v>
      </c>
      <c r="D1885" s="2">
        <v>20</v>
      </c>
      <c r="E1885" s="2">
        <v>11</v>
      </c>
      <c r="F1885" s="3">
        <v>0</v>
      </c>
      <c r="G1885" s="3">
        <v>1</v>
      </c>
      <c r="H1885" s="3">
        <v>0.34447816487912797</v>
      </c>
      <c r="I1885" s="3">
        <v>0</v>
      </c>
      <c r="J1885" s="3">
        <v>0.31853510968643067</v>
      </c>
      <c r="K1885" s="3">
        <v>0</v>
      </c>
      <c r="L1885" s="3">
        <v>0</v>
      </c>
      <c r="M1885" s="3">
        <v>0</v>
      </c>
      <c r="N1885" s="3">
        <v>0</v>
      </c>
      <c r="O1885" s="3">
        <v>0.18477925272950652</v>
      </c>
    </row>
    <row r="1886" spans="1:15" x14ac:dyDescent="0.25">
      <c r="A1886" s="1">
        <v>46101.5</v>
      </c>
      <c r="B1886" s="2">
        <v>2026</v>
      </c>
      <c r="C1886" s="2">
        <v>3</v>
      </c>
      <c r="D1886" s="2">
        <v>20</v>
      </c>
      <c r="E1886" s="2">
        <v>12</v>
      </c>
      <c r="F1886" s="3">
        <v>4.6915323697181106E-2</v>
      </c>
      <c r="G1886" s="3">
        <v>0.5</v>
      </c>
      <c r="H1886" s="3">
        <v>0.2359897506437427</v>
      </c>
      <c r="I1886" s="3">
        <v>0.40404118404118405</v>
      </c>
      <c r="J1886" s="3">
        <v>0.13493923739408489</v>
      </c>
      <c r="K1886" s="3">
        <v>0</v>
      </c>
      <c r="L1886" s="3">
        <v>0</v>
      </c>
      <c r="M1886" s="3">
        <v>0</v>
      </c>
      <c r="N1886" s="3">
        <v>0</v>
      </c>
      <c r="O1886" s="3">
        <v>0.14687616619735475</v>
      </c>
    </row>
    <row r="1887" spans="1:15" x14ac:dyDescent="0.25">
      <c r="A1887" s="1">
        <v>46101.541666666664</v>
      </c>
      <c r="B1887" s="2">
        <v>2026</v>
      </c>
      <c r="C1887" s="2">
        <v>3</v>
      </c>
      <c r="D1887" s="2">
        <v>20</v>
      </c>
      <c r="E1887" s="2">
        <v>13</v>
      </c>
      <c r="F1887" s="3">
        <v>4.2380705871985842E-2</v>
      </c>
      <c r="G1887" s="3">
        <v>0</v>
      </c>
      <c r="H1887" s="3">
        <v>8.8509369531608345E-2</v>
      </c>
      <c r="I1887" s="3">
        <v>0.34045328201838787</v>
      </c>
      <c r="J1887" s="3">
        <v>0</v>
      </c>
      <c r="K1887" s="3">
        <v>7.1511896371545449E-3</v>
      </c>
      <c r="L1887" s="3">
        <v>0</v>
      </c>
      <c r="M1887" s="3">
        <v>0</v>
      </c>
      <c r="N1887" s="3">
        <v>0</v>
      </c>
      <c r="O1887" s="3">
        <v>5.3166060784348511E-2</v>
      </c>
    </row>
    <row r="1888" spans="1:15" x14ac:dyDescent="0.25">
      <c r="A1888" s="1">
        <v>46101.583333333336</v>
      </c>
      <c r="B1888" s="2">
        <v>2026</v>
      </c>
      <c r="C1888" s="2">
        <v>3</v>
      </c>
      <c r="D1888" s="2">
        <v>20</v>
      </c>
      <c r="E1888" s="2">
        <v>14</v>
      </c>
      <c r="F1888" s="3">
        <v>0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3">
        <v>0</v>
      </c>
      <c r="M1888" s="3">
        <v>0</v>
      </c>
      <c r="N1888" s="3">
        <v>0</v>
      </c>
      <c r="O1888" s="3">
        <v>0</v>
      </c>
    </row>
    <row r="1889" spans="1:15" x14ac:dyDescent="0.25">
      <c r="A1889" s="1">
        <v>46101.625</v>
      </c>
      <c r="B1889" s="2">
        <v>2026</v>
      </c>
      <c r="C1889" s="2">
        <v>3</v>
      </c>
      <c r="D1889" s="2">
        <v>20</v>
      </c>
      <c r="E1889" s="2">
        <v>15</v>
      </c>
      <c r="F1889" s="3">
        <v>0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3">
        <v>0</v>
      </c>
      <c r="M1889" s="3">
        <v>0</v>
      </c>
      <c r="N1889" s="3">
        <v>0</v>
      </c>
      <c r="O1889" s="3">
        <v>0</v>
      </c>
    </row>
    <row r="1890" spans="1:15" x14ac:dyDescent="0.25">
      <c r="A1890" s="1">
        <v>46101.666666666664</v>
      </c>
      <c r="B1890" s="2">
        <v>2026</v>
      </c>
      <c r="C1890" s="2">
        <v>3</v>
      </c>
      <c r="D1890" s="2">
        <v>20</v>
      </c>
      <c r="E1890" s="2">
        <v>16</v>
      </c>
      <c r="F1890" s="3">
        <v>0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3">
        <v>0</v>
      </c>
      <c r="M1890" s="3">
        <v>0</v>
      </c>
      <c r="N1890" s="3"/>
      <c r="O1890" s="3">
        <v>0</v>
      </c>
    </row>
    <row r="1891" spans="1:15" x14ac:dyDescent="0.25">
      <c r="A1891" s="1">
        <v>46101.708333333336</v>
      </c>
      <c r="B1891" s="2">
        <v>2026</v>
      </c>
      <c r="C1891" s="2">
        <v>3</v>
      </c>
      <c r="D1891" s="2">
        <v>20</v>
      </c>
      <c r="E1891" s="2">
        <v>17</v>
      </c>
      <c r="F1891" s="3">
        <v>0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3">
        <v>0</v>
      </c>
      <c r="M1891" s="3">
        <v>0</v>
      </c>
      <c r="N1891" s="3"/>
      <c r="O1891" s="3">
        <v>0</v>
      </c>
    </row>
    <row r="1892" spans="1:15" x14ac:dyDescent="0.25">
      <c r="A1892" s="1">
        <v>46101.75</v>
      </c>
      <c r="B1892" s="2">
        <v>2026</v>
      </c>
      <c r="C1892" s="2">
        <v>3</v>
      </c>
      <c r="D1892" s="2">
        <v>20</v>
      </c>
      <c r="E1892" s="2">
        <v>18</v>
      </c>
      <c r="F1892" s="3">
        <v>0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3">
        <v>0</v>
      </c>
      <c r="M1892" s="3">
        <v>0</v>
      </c>
      <c r="N1892" s="3">
        <v>0</v>
      </c>
      <c r="O1892" s="3">
        <v>0</v>
      </c>
    </row>
    <row r="1893" spans="1:15" x14ac:dyDescent="0.25">
      <c r="A1893" s="1">
        <v>46101.791666666664</v>
      </c>
      <c r="B1893" s="2">
        <v>2026</v>
      </c>
      <c r="C1893" s="2">
        <v>3</v>
      </c>
      <c r="D1893" s="2">
        <v>20</v>
      </c>
      <c r="E1893" s="2">
        <v>19</v>
      </c>
      <c r="F1893" s="3">
        <v>0</v>
      </c>
      <c r="G1893" s="3">
        <v>0</v>
      </c>
      <c r="H1893" s="3"/>
      <c r="I1893" s="3">
        <v>0</v>
      </c>
      <c r="J1893" s="3"/>
      <c r="K1893" s="3"/>
      <c r="L1893" s="3"/>
      <c r="M1893" s="3">
        <v>0</v>
      </c>
      <c r="N1893" s="3">
        <v>0</v>
      </c>
      <c r="O1893" s="3">
        <v>0</v>
      </c>
    </row>
    <row r="1894" spans="1:15" x14ac:dyDescent="0.25">
      <c r="A1894" s="1">
        <v>46101.833333333336</v>
      </c>
      <c r="B1894" s="2">
        <v>2026</v>
      </c>
      <c r="C1894" s="2">
        <v>3</v>
      </c>
      <c r="D1894" s="2">
        <v>20</v>
      </c>
      <c r="E1894" s="2">
        <v>20</v>
      </c>
      <c r="F1894" s="3"/>
      <c r="G1894" s="3">
        <v>0</v>
      </c>
      <c r="H1894" s="3"/>
      <c r="I1894" s="3">
        <v>0</v>
      </c>
      <c r="J1894" s="3"/>
      <c r="K1894" s="3"/>
      <c r="L1894" s="3"/>
      <c r="M1894" s="3">
        <v>0</v>
      </c>
      <c r="N1894" s="3">
        <v>0</v>
      </c>
      <c r="O1894" s="3">
        <v>0</v>
      </c>
    </row>
    <row r="1895" spans="1:15" x14ac:dyDescent="0.25">
      <c r="A1895" s="1">
        <v>46101.875</v>
      </c>
      <c r="B1895" s="2">
        <v>2026</v>
      </c>
      <c r="C1895" s="2">
        <v>3</v>
      </c>
      <c r="D1895" s="2">
        <v>20</v>
      </c>
      <c r="E1895" s="2">
        <v>21</v>
      </c>
      <c r="F1895" s="3"/>
      <c r="G1895" s="3">
        <v>0</v>
      </c>
      <c r="H1895" s="3"/>
      <c r="I1895" s="3">
        <v>0</v>
      </c>
      <c r="J1895" s="3"/>
      <c r="K1895" s="3"/>
      <c r="L1895" s="3"/>
      <c r="M1895" s="3">
        <v>0</v>
      </c>
      <c r="N1895" s="3">
        <v>0</v>
      </c>
      <c r="O1895" s="3">
        <v>0</v>
      </c>
    </row>
    <row r="1896" spans="1:15" x14ac:dyDescent="0.25">
      <c r="A1896" s="1">
        <v>46101.916666666664</v>
      </c>
      <c r="B1896" s="2">
        <v>2026</v>
      </c>
      <c r="C1896" s="2">
        <v>3</v>
      </c>
      <c r="D1896" s="2">
        <v>20</v>
      </c>
      <c r="E1896" s="2">
        <v>22</v>
      </c>
      <c r="F1896" s="3"/>
      <c r="G1896" s="3">
        <v>0</v>
      </c>
      <c r="H1896" s="3"/>
      <c r="I1896" s="3">
        <v>0</v>
      </c>
      <c r="J1896" s="3"/>
      <c r="K1896" s="3"/>
      <c r="L1896" s="3"/>
      <c r="M1896" s="3">
        <v>0</v>
      </c>
      <c r="N1896" s="3">
        <v>0</v>
      </c>
      <c r="O1896" s="3">
        <v>0</v>
      </c>
    </row>
    <row r="1897" spans="1:15" x14ac:dyDescent="0.25">
      <c r="A1897" s="1">
        <v>46101.958333333336</v>
      </c>
      <c r="B1897" s="2">
        <v>2026</v>
      </c>
      <c r="C1897" s="2">
        <v>3</v>
      </c>
      <c r="D1897" s="2">
        <v>20</v>
      </c>
      <c r="E1897" s="2">
        <v>23</v>
      </c>
      <c r="F1897" s="3"/>
      <c r="G1897" s="3">
        <v>0</v>
      </c>
      <c r="H1897" s="3"/>
      <c r="I1897" s="3">
        <v>0</v>
      </c>
      <c r="J1897" s="3"/>
      <c r="K1897" s="3"/>
      <c r="L1897" s="3"/>
      <c r="M1897" s="3">
        <v>0</v>
      </c>
      <c r="N1897" s="3">
        <v>0</v>
      </c>
      <c r="O1897" s="3">
        <v>0</v>
      </c>
    </row>
    <row r="1898" spans="1:15" x14ac:dyDescent="0.25">
      <c r="A1898" s="1">
        <v>46102</v>
      </c>
      <c r="B1898" s="2">
        <v>2026</v>
      </c>
      <c r="C1898" s="2">
        <v>3</v>
      </c>
      <c r="D1898" s="2">
        <v>21</v>
      </c>
      <c r="E1898" s="2">
        <v>0</v>
      </c>
      <c r="F1898" s="3"/>
      <c r="G1898" s="3">
        <v>0</v>
      </c>
      <c r="H1898" s="3"/>
      <c r="I1898" s="3">
        <v>0</v>
      </c>
      <c r="J1898" s="3"/>
      <c r="K1898" s="3"/>
      <c r="L1898" s="3"/>
      <c r="M1898" s="3">
        <v>0</v>
      </c>
      <c r="N1898" s="3">
        <v>0</v>
      </c>
      <c r="O1898" s="3">
        <v>0</v>
      </c>
    </row>
    <row r="1899" spans="1:15" x14ac:dyDescent="0.25">
      <c r="A1899" s="1">
        <v>46102.041666666664</v>
      </c>
      <c r="B1899" s="2">
        <v>2026</v>
      </c>
      <c r="C1899" s="2">
        <v>3</v>
      </c>
      <c r="D1899" s="2">
        <v>21</v>
      </c>
      <c r="E1899" s="2">
        <v>1</v>
      </c>
      <c r="F1899" s="3"/>
      <c r="G1899" s="3">
        <v>0</v>
      </c>
      <c r="H1899" s="3"/>
      <c r="I1899" s="3">
        <v>0</v>
      </c>
      <c r="J1899" s="3"/>
      <c r="K1899" s="3"/>
      <c r="L1899" s="3"/>
      <c r="M1899" s="3">
        <v>0</v>
      </c>
      <c r="N1899" s="3">
        <v>0</v>
      </c>
      <c r="O1899" s="3">
        <v>0</v>
      </c>
    </row>
    <row r="1900" spans="1:15" x14ac:dyDescent="0.25">
      <c r="A1900" s="1">
        <v>46102.083333333336</v>
      </c>
      <c r="B1900" s="2">
        <v>2026</v>
      </c>
      <c r="C1900" s="2">
        <v>3</v>
      </c>
      <c r="D1900" s="2">
        <v>21</v>
      </c>
      <c r="E1900" s="2">
        <v>2</v>
      </c>
      <c r="F1900" s="3"/>
      <c r="G1900" s="3">
        <v>0</v>
      </c>
      <c r="H1900" s="3"/>
      <c r="I1900" s="3">
        <v>0</v>
      </c>
      <c r="J1900" s="3"/>
      <c r="K1900" s="3"/>
      <c r="L1900" s="3"/>
      <c r="M1900" s="3">
        <v>0</v>
      </c>
      <c r="N1900" s="3">
        <v>0</v>
      </c>
      <c r="O1900" s="3">
        <v>0</v>
      </c>
    </row>
    <row r="1901" spans="1:15" x14ac:dyDescent="0.25">
      <c r="A1901" s="1">
        <v>46102.125</v>
      </c>
      <c r="B1901" s="2">
        <v>2026</v>
      </c>
      <c r="C1901" s="2">
        <v>3</v>
      </c>
      <c r="D1901" s="2">
        <v>21</v>
      </c>
      <c r="E1901" s="2">
        <v>3</v>
      </c>
      <c r="F1901" s="3"/>
      <c r="G1901" s="3">
        <v>0</v>
      </c>
      <c r="H1901" s="3"/>
      <c r="I1901" s="3">
        <v>0</v>
      </c>
      <c r="J1901" s="3"/>
      <c r="K1901" s="3"/>
      <c r="L1901" s="3"/>
      <c r="M1901" s="3">
        <v>0</v>
      </c>
      <c r="N1901" s="3">
        <v>0</v>
      </c>
      <c r="O1901" s="3">
        <v>0</v>
      </c>
    </row>
    <row r="1902" spans="1:15" x14ac:dyDescent="0.25">
      <c r="A1902" s="1">
        <v>46102.166666666664</v>
      </c>
      <c r="B1902" s="2">
        <v>2026</v>
      </c>
      <c r="C1902" s="2">
        <v>3</v>
      </c>
      <c r="D1902" s="2">
        <v>21</v>
      </c>
      <c r="E1902" s="2">
        <v>4</v>
      </c>
      <c r="F1902" s="3">
        <v>0</v>
      </c>
      <c r="G1902" s="3">
        <v>0</v>
      </c>
      <c r="H1902" s="3"/>
      <c r="I1902" s="3">
        <v>0</v>
      </c>
      <c r="J1902" s="3"/>
      <c r="K1902" s="3"/>
      <c r="L1902" s="3"/>
      <c r="M1902" s="3">
        <v>0</v>
      </c>
      <c r="N1902" s="3">
        <v>0</v>
      </c>
      <c r="O1902" s="3">
        <v>0</v>
      </c>
    </row>
    <row r="1903" spans="1:15" x14ac:dyDescent="0.25">
      <c r="A1903" s="1">
        <v>46102.208333333336</v>
      </c>
      <c r="B1903" s="2">
        <v>2026</v>
      </c>
      <c r="C1903" s="2">
        <v>3</v>
      </c>
      <c r="D1903" s="2">
        <v>21</v>
      </c>
      <c r="E1903" s="2">
        <v>5</v>
      </c>
      <c r="F1903" s="3">
        <v>0</v>
      </c>
      <c r="G1903" s="3">
        <v>0</v>
      </c>
      <c r="H1903" s="3"/>
      <c r="I1903" s="3">
        <v>0</v>
      </c>
      <c r="J1903" s="3"/>
      <c r="K1903" s="3"/>
      <c r="L1903" s="3"/>
      <c r="M1903" s="3">
        <v>0</v>
      </c>
      <c r="N1903" s="3">
        <v>0</v>
      </c>
      <c r="O1903" s="3">
        <v>0</v>
      </c>
    </row>
    <row r="1904" spans="1:15" x14ac:dyDescent="0.25">
      <c r="A1904" s="1">
        <v>46102.25</v>
      </c>
      <c r="B1904" s="2">
        <v>2026</v>
      </c>
      <c r="C1904" s="2">
        <v>3</v>
      </c>
      <c r="D1904" s="2">
        <v>21</v>
      </c>
      <c r="E1904" s="2">
        <v>6</v>
      </c>
      <c r="F1904" s="3">
        <v>0</v>
      </c>
      <c r="G1904" s="3">
        <v>0</v>
      </c>
      <c r="H1904" s="3">
        <v>0</v>
      </c>
      <c r="I1904" s="3">
        <v>0</v>
      </c>
      <c r="J1904" s="3"/>
      <c r="K1904" s="3">
        <v>0</v>
      </c>
      <c r="L1904" s="3">
        <v>0</v>
      </c>
      <c r="M1904" s="3">
        <v>0</v>
      </c>
      <c r="N1904" s="3">
        <v>0</v>
      </c>
      <c r="O1904" s="3">
        <v>0</v>
      </c>
    </row>
    <row r="1905" spans="1:15" x14ac:dyDescent="0.25">
      <c r="A1905" s="1">
        <v>46102.291666666664</v>
      </c>
      <c r="B1905" s="2">
        <v>2026</v>
      </c>
      <c r="C1905" s="2">
        <v>3</v>
      </c>
      <c r="D1905" s="2">
        <v>21</v>
      </c>
      <c r="E1905" s="2">
        <v>7</v>
      </c>
      <c r="F1905" s="3">
        <v>0.29427911878356</v>
      </c>
      <c r="G1905" s="3">
        <v>0</v>
      </c>
      <c r="H1905" s="3">
        <v>0</v>
      </c>
      <c r="I1905" s="3">
        <v>0</v>
      </c>
      <c r="J1905" s="3"/>
      <c r="K1905" s="3">
        <v>0</v>
      </c>
      <c r="L1905" s="3">
        <v>0.17223243314432171</v>
      </c>
      <c r="M1905" s="3">
        <v>0</v>
      </c>
      <c r="N1905" s="3">
        <v>0</v>
      </c>
      <c r="O1905" s="3">
        <v>5.8313943990985218E-2</v>
      </c>
    </row>
    <row r="1906" spans="1:15" x14ac:dyDescent="0.25">
      <c r="A1906" s="1">
        <v>46102.333333333336</v>
      </c>
      <c r="B1906" s="2">
        <v>2026</v>
      </c>
      <c r="C1906" s="2">
        <v>3</v>
      </c>
      <c r="D1906" s="2">
        <v>21</v>
      </c>
      <c r="E1906" s="2">
        <v>8</v>
      </c>
      <c r="F1906" s="3">
        <v>0.6109473197871329</v>
      </c>
      <c r="G1906" s="3">
        <v>0</v>
      </c>
      <c r="H1906" s="3">
        <v>0.45417557411621368</v>
      </c>
      <c r="I1906" s="3">
        <v>0</v>
      </c>
      <c r="J1906" s="3"/>
      <c r="K1906" s="3">
        <v>0</v>
      </c>
      <c r="L1906" s="3">
        <v>0.51194949047408067</v>
      </c>
      <c r="M1906" s="3">
        <v>0</v>
      </c>
      <c r="N1906" s="3">
        <v>7.8792342164228396E-2</v>
      </c>
      <c r="O1906" s="3">
        <v>0.20698309081770697</v>
      </c>
    </row>
    <row r="1907" spans="1:15" x14ac:dyDescent="0.25">
      <c r="A1907" s="1">
        <v>46102.375</v>
      </c>
      <c r="B1907" s="2">
        <v>2026</v>
      </c>
      <c r="C1907" s="2">
        <v>3</v>
      </c>
      <c r="D1907" s="2">
        <v>21</v>
      </c>
      <c r="E1907" s="2">
        <v>9</v>
      </c>
      <c r="F1907" s="3">
        <v>0.65913768073951939</v>
      </c>
      <c r="G1907" s="3">
        <v>0</v>
      </c>
      <c r="H1907" s="3">
        <v>0.71945786456659966</v>
      </c>
      <c r="I1907" s="3">
        <v>0</v>
      </c>
      <c r="J1907" s="3"/>
      <c r="K1907" s="3">
        <v>0</v>
      </c>
      <c r="L1907" s="3">
        <v>0.5118653079308817</v>
      </c>
      <c r="M1907" s="3">
        <v>0</v>
      </c>
      <c r="N1907" s="3">
        <v>0</v>
      </c>
      <c r="O1907" s="3">
        <v>0.23630760665462508</v>
      </c>
    </row>
    <row r="1908" spans="1:15" x14ac:dyDescent="0.25">
      <c r="A1908" s="1">
        <v>46102.416666666664</v>
      </c>
      <c r="B1908" s="2">
        <v>2026</v>
      </c>
      <c r="C1908" s="2">
        <v>3</v>
      </c>
      <c r="D1908" s="2">
        <v>21</v>
      </c>
      <c r="E1908" s="2">
        <v>10</v>
      </c>
      <c r="F1908" s="3">
        <v>0.72611115814664928</v>
      </c>
      <c r="G1908" s="3">
        <v>0.5</v>
      </c>
      <c r="H1908" s="3">
        <v>0.74257729482479973</v>
      </c>
      <c r="I1908" s="3">
        <v>0.16537973344616039</v>
      </c>
      <c r="J1908" s="3"/>
      <c r="K1908" s="3">
        <v>0.45233873100315775</v>
      </c>
      <c r="L1908" s="3">
        <v>0.48312583074878152</v>
      </c>
      <c r="M1908" s="3">
        <v>0.99336309525572375</v>
      </c>
      <c r="N1908" s="3">
        <v>0</v>
      </c>
      <c r="O1908" s="3">
        <v>0.507861980428159</v>
      </c>
    </row>
    <row r="1909" spans="1:15" x14ac:dyDescent="0.25">
      <c r="A1909" s="1">
        <v>46102.458333333336</v>
      </c>
      <c r="B1909" s="2">
        <v>2026</v>
      </c>
      <c r="C1909" s="2">
        <v>3</v>
      </c>
      <c r="D1909" s="2">
        <v>21</v>
      </c>
      <c r="E1909" s="2">
        <v>11</v>
      </c>
      <c r="F1909" s="3">
        <v>0.64003771103993823</v>
      </c>
      <c r="G1909" s="3">
        <v>0</v>
      </c>
      <c r="H1909" s="3">
        <v>0.33188844746882745</v>
      </c>
      <c r="I1909" s="3">
        <v>0</v>
      </c>
      <c r="J1909" s="3">
        <v>0.33253142213700959</v>
      </c>
      <c r="K1909" s="3">
        <v>0.70130356532135463</v>
      </c>
      <c r="L1909" s="3">
        <v>0</v>
      </c>
      <c r="M1909" s="3">
        <v>0</v>
      </c>
      <c r="N1909" s="3"/>
      <c r="O1909" s="3">
        <v>0.25072014324589126</v>
      </c>
    </row>
    <row r="1910" spans="1:15" x14ac:dyDescent="0.25">
      <c r="A1910" s="1">
        <v>46102.5</v>
      </c>
      <c r="B1910" s="2">
        <v>2026</v>
      </c>
      <c r="C1910" s="2">
        <v>3</v>
      </c>
      <c r="D1910" s="2">
        <v>21</v>
      </c>
      <c r="E1910" s="2">
        <v>12</v>
      </c>
      <c r="F1910" s="3">
        <v>0.56471892060561313</v>
      </c>
      <c r="G1910" s="3">
        <v>0</v>
      </c>
      <c r="H1910" s="3">
        <v>0.66796989413380969</v>
      </c>
      <c r="I1910" s="3">
        <v>0</v>
      </c>
      <c r="J1910" s="3">
        <v>0.76833749569415066</v>
      </c>
      <c r="K1910" s="3">
        <v>0.68614576804635818</v>
      </c>
      <c r="L1910" s="3">
        <v>0</v>
      </c>
      <c r="M1910" s="3">
        <v>0</v>
      </c>
      <c r="N1910" s="3"/>
      <c r="O1910" s="3">
        <v>0.33589650980999147</v>
      </c>
    </row>
    <row r="1911" spans="1:15" x14ac:dyDescent="0.25">
      <c r="A1911" s="1">
        <v>46102.541666666664</v>
      </c>
      <c r="B1911" s="2">
        <v>2026</v>
      </c>
      <c r="C1911" s="2">
        <v>3</v>
      </c>
      <c r="D1911" s="2">
        <v>21</v>
      </c>
      <c r="E1911" s="2">
        <v>13</v>
      </c>
      <c r="F1911" s="3">
        <v>0.49727026371203531</v>
      </c>
      <c r="G1911" s="3">
        <v>0</v>
      </c>
      <c r="H1911" s="3">
        <v>0.54069904089492349</v>
      </c>
      <c r="I1911" s="3">
        <v>0</v>
      </c>
      <c r="J1911" s="3">
        <v>0.64658841158841152</v>
      </c>
      <c r="K1911" s="3">
        <v>0.32728575167720514</v>
      </c>
      <c r="L1911" s="3">
        <v>0.10397222099349755</v>
      </c>
      <c r="M1911" s="3">
        <v>0</v>
      </c>
      <c r="N1911" s="3"/>
      <c r="O1911" s="3">
        <v>0.26447696110825913</v>
      </c>
    </row>
    <row r="1912" spans="1:15" x14ac:dyDescent="0.25">
      <c r="A1912" s="1">
        <v>46102.583333333336</v>
      </c>
      <c r="B1912" s="2">
        <v>2026</v>
      </c>
      <c r="C1912" s="2">
        <v>3</v>
      </c>
      <c r="D1912" s="2">
        <v>21</v>
      </c>
      <c r="E1912" s="2">
        <v>14</v>
      </c>
      <c r="F1912" s="3">
        <v>0.37215112596025096</v>
      </c>
      <c r="G1912" s="3">
        <v>0</v>
      </c>
      <c r="H1912" s="3">
        <v>0</v>
      </c>
      <c r="I1912" s="3">
        <v>0</v>
      </c>
      <c r="J1912" s="3">
        <v>0.19911323424065194</v>
      </c>
      <c r="K1912" s="3">
        <v>0.46612388805336491</v>
      </c>
      <c r="L1912" s="3">
        <v>0</v>
      </c>
      <c r="M1912" s="3">
        <v>0</v>
      </c>
      <c r="N1912" s="3">
        <v>0</v>
      </c>
      <c r="O1912" s="3">
        <v>0.11526536091714086</v>
      </c>
    </row>
    <row r="1913" spans="1:15" x14ac:dyDescent="0.25">
      <c r="A1913" s="1">
        <v>46102.625</v>
      </c>
      <c r="B1913" s="2">
        <v>2026</v>
      </c>
      <c r="C1913" s="2">
        <v>3</v>
      </c>
      <c r="D1913" s="2">
        <v>21</v>
      </c>
      <c r="E1913" s="2">
        <v>15</v>
      </c>
      <c r="F1913" s="3">
        <v>4.0437086600796819E-2</v>
      </c>
      <c r="G1913" s="3">
        <v>0</v>
      </c>
      <c r="H1913" s="3">
        <v>0</v>
      </c>
      <c r="I1913" s="3">
        <v>0</v>
      </c>
      <c r="J1913" s="3">
        <v>0</v>
      </c>
      <c r="K1913" s="3">
        <v>8.8987198555864344E-3</v>
      </c>
      <c r="L1913" s="3">
        <v>0</v>
      </c>
      <c r="M1913" s="3">
        <v>0</v>
      </c>
      <c r="N1913" s="3"/>
      <c r="O1913" s="3">
        <v>6.1669758070479067E-3</v>
      </c>
    </row>
    <row r="1914" spans="1:15" x14ac:dyDescent="0.25">
      <c r="A1914" s="1">
        <v>46102.666666666664</v>
      </c>
      <c r="B1914" s="2">
        <v>2026</v>
      </c>
      <c r="C1914" s="2">
        <v>3</v>
      </c>
      <c r="D1914" s="2">
        <v>21</v>
      </c>
      <c r="E1914" s="2">
        <v>16</v>
      </c>
      <c r="F1914" s="3">
        <v>0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3">
        <v>0</v>
      </c>
      <c r="M1914" s="3">
        <v>0</v>
      </c>
      <c r="N1914" s="3"/>
      <c r="O1914" s="3">
        <v>0</v>
      </c>
    </row>
    <row r="1915" spans="1:15" x14ac:dyDescent="0.25">
      <c r="A1915" s="1">
        <v>46102.708333333336</v>
      </c>
      <c r="B1915" s="2">
        <v>2026</v>
      </c>
      <c r="C1915" s="2">
        <v>3</v>
      </c>
      <c r="D1915" s="2">
        <v>21</v>
      </c>
      <c r="E1915" s="2">
        <v>17</v>
      </c>
      <c r="F1915" s="3">
        <v>0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3">
        <v>0</v>
      </c>
      <c r="M1915" s="3">
        <v>0</v>
      </c>
      <c r="N1915" s="3">
        <v>0</v>
      </c>
      <c r="O1915" s="3">
        <v>0</v>
      </c>
    </row>
    <row r="1916" spans="1:15" x14ac:dyDescent="0.25">
      <c r="A1916" s="1">
        <v>46102.75</v>
      </c>
      <c r="B1916" s="2">
        <v>2026</v>
      </c>
      <c r="C1916" s="2">
        <v>3</v>
      </c>
      <c r="D1916" s="2">
        <v>21</v>
      </c>
      <c r="E1916" s="2">
        <v>18</v>
      </c>
      <c r="F1916" s="3">
        <v>0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3">
        <v>0</v>
      </c>
      <c r="M1916" s="3"/>
      <c r="N1916" s="3"/>
      <c r="O1916" s="3">
        <v>0</v>
      </c>
    </row>
    <row r="1917" spans="1:15" x14ac:dyDescent="0.25">
      <c r="A1917" s="1">
        <v>46102.791666666664</v>
      </c>
      <c r="B1917" s="2">
        <v>2026</v>
      </c>
      <c r="C1917" s="2">
        <v>3</v>
      </c>
      <c r="D1917" s="2">
        <v>21</v>
      </c>
      <c r="E1917" s="2">
        <v>19</v>
      </c>
      <c r="F1917" s="3">
        <v>0</v>
      </c>
      <c r="G1917" s="3">
        <v>0</v>
      </c>
      <c r="H1917" s="3"/>
      <c r="I1917" s="3">
        <v>0</v>
      </c>
      <c r="J1917" s="3"/>
      <c r="K1917" s="3"/>
      <c r="L1917" s="3"/>
      <c r="M1917" s="3"/>
      <c r="N1917" s="3">
        <v>0</v>
      </c>
      <c r="O1917" s="3">
        <v>0</v>
      </c>
    </row>
    <row r="1918" spans="1:15" x14ac:dyDescent="0.25">
      <c r="A1918" s="1">
        <v>46102.833333333336</v>
      </c>
      <c r="B1918" s="2">
        <v>2026</v>
      </c>
      <c r="C1918" s="2">
        <v>3</v>
      </c>
      <c r="D1918" s="2">
        <v>21</v>
      </c>
      <c r="E1918" s="2">
        <v>20</v>
      </c>
      <c r="F1918" s="3"/>
      <c r="G1918" s="3"/>
      <c r="H1918" s="3"/>
      <c r="I1918" s="3"/>
      <c r="J1918" s="3"/>
      <c r="K1918" s="3"/>
      <c r="L1918" s="3"/>
      <c r="M1918" s="3">
        <v>0</v>
      </c>
      <c r="N1918" s="3">
        <v>0</v>
      </c>
      <c r="O1918" s="3">
        <v>0</v>
      </c>
    </row>
    <row r="1919" spans="1:15" x14ac:dyDescent="0.25">
      <c r="A1919" s="1">
        <v>46102.875</v>
      </c>
      <c r="B1919" s="2">
        <v>2026</v>
      </c>
      <c r="C1919" s="2">
        <v>3</v>
      </c>
      <c r="D1919" s="2">
        <v>21</v>
      </c>
      <c r="E1919" s="2">
        <v>21</v>
      </c>
      <c r="F1919" s="3"/>
      <c r="G1919" s="3">
        <v>0</v>
      </c>
      <c r="H1919" s="3"/>
      <c r="I1919" s="3"/>
      <c r="J1919" s="3"/>
      <c r="K1919" s="3"/>
      <c r="L1919" s="3"/>
      <c r="M1919" s="3"/>
      <c r="N1919" s="3">
        <v>0</v>
      </c>
      <c r="O1919" s="3">
        <v>0</v>
      </c>
    </row>
    <row r="1920" spans="1:15" x14ac:dyDescent="0.25">
      <c r="A1920" s="1">
        <v>46102.916666666664</v>
      </c>
      <c r="B1920" s="2">
        <v>2026</v>
      </c>
      <c r="C1920" s="2">
        <v>3</v>
      </c>
      <c r="D1920" s="2">
        <v>21</v>
      </c>
      <c r="E1920" s="2">
        <v>22</v>
      </c>
      <c r="F1920" s="3"/>
      <c r="G1920" s="3">
        <v>0</v>
      </c>
      <c r="H1920" s="3"/>
      <c r="I1920" s="3">
        <v>0</v>
      </c>
      <c r="J1920" s="3"/>
      <c r="K1920" s="3"/>
      <c r="L1920" s="3"/>
      <c r="M1920" s="3"/>
      <c r="N1920" s="3">
        <v>0</v>
      </c>
      <c r="O1920" s="3">
        <v>0</v>
      </c>
    </row>
    <row r="1921" spans="1:15" x14ac:dyDescent="0.25">
      <c r="A1921" s="1">
        <v>46102.958333333336</v>
      </c>
      <c r="B1921" s="2">
        <v>2026</v>
      </c>
      <c r="C1921" s="2">
        <v>3</v>
      </c>
      <c r="D1921" s="2">
        <v>21</v>
      </c>
      <c r="E1921" s="2">
        <v>23</v>
      </c>
      <c r="F1921" s="3"/>
      <c r="G1921" s="3">
        <v>0</v>
      </c>
      <c r="H1921" s="3"/>
      <c r="I1921" s="3"/>
      <c r="J1921" s="3"/>
      <c r="K1921" s="3"/>
      <c r="L1921" s="3"/>
      <c r="M1921" s="3">
        <v>0</v>
      </c>
      <c r="N1921" s="3">
        <v>0</v>
      </c>
      <c r="O1921" s="3">
        <v>0</v>
      </c>
    </row>
    <row r="1922" spans="1:15" x14ac:dyDescent="0.25">
      <c r="A1922" s="1">
        <v>46103</v>
      </c>
      <c r="B1922" s="2">
        <v>2026</v>
      </c>
      <c r="C1922" s="2">
        <v>3</v>
      </c>
      <c r="D1922" s="2">
        <v>22</v>
      </c>
      <c r="E1922" s="2">
        <v>0</v>
      </c>
      <c r="F1922" s="3"/>
      <c r="G1922" s="3">
        <v>0</v>
      </c>
      <c r="H1922" s="3"/>
      <c r="I1922" s="3">
        <v>0</v>
      </c>
      <c r="J1922" s="3"/>
      <c r="K1922" s="3"/>
      <c r="L1922" s="3"/>
      <c r="M1922" s="3"/>
      <c r="N1922" s="3"/>
      <c r="O1922" s="3">
        <v>0</v>
      </c>
    </row>
    <row r="1923" spans="1:15" x14ac:dyDescent="0.25">
      <c r="A1923" s="1">
        <v>46103.041666666664</v>
      </c>
      <c r="B1923" s="2">
        <v>2026</v>
      </c>
      <c r="C1923" s="2">
        <v>3</v>
      </c>
      <c r="D1923" s="2">
        <v>22</v>
      </c>
      <c r="E1923" s="2">
        <v>1</v>
      </c>
      <c r="F1923" s="3"/>
      <c r="G1923" s="3">
        <v>0</v>
      </c>
      <c r="H1923" s="3"/>
      <c r="I1923" s="3">
        <v>0</v>
      </c>
      <c r="J1923" s="3"/>
      <c r="K1923" s="3"/>
      <c r="L1923" s="3"/>
      <c r="M1923" s="3"/>
      <c r="N1923" s="3"/>
      <c r="O1923" s="3">
        <v>0</v>
      </c>
    </row>
    <row r="1924" spans="1:15" x14ac:dyDescent="0.25">
      <c r="A1924" s="1">
        <v>46103.083333333336</v>
      </c>
      <c r="B1924" s="2">
        <v>2026</v>
      </c>
      <c r="C1924" s="2">
        <v>3</v>
      </c>
      <c r="D1924" s="2">
        <v>22</v>
      </c>
      <c r="E1924" s="2">
        <v>2</v>
      </c>
      <c r="F1924" s="3"/>
      <c r="G1924" s="3">
        <v>0</v>
      </c>
      <c r="H1924" s="3"/>
      <c r="I1924" s="3">
        <v>0</v>
      </c>
      <c r="J1924" s="3"/>
      <c r="K1924" s="3"/>
      <c r="L1924" s="3"/>
      <c r="M1924" s="3"/>
      <c r="N1924" s="3"/>
      <c r="O1924" s="3">
        <v>0</v>
      </c>
    </row>
    <row r="1925" spans="1:15" x14ac:dyDescent="0.25">
      <c r="A1925" s="1">
        <v>46103.125</v>
      </c>
      <c r="B1925" s="2">
        <v>2026</v>
      </c>
      <c r="C1925" s="2">
        <v>3</v>
      </c>
      <c r="D1925" s="2">
        <v>22</v>
      </c>
      <c r="E1925" s="2">
        <v>3</v>
      </c>
      <c r="F1925" s="3"/>
      <c r="G1925" s="3">
        <v>0</v>
      </c>
      <c r="H1925" s="3"/>
      <c r="I1925" s="3">
        <v>0</v>
      </c>
      <c r="J1925" s="3"/>
      <c r="K1925" s="3"/>
      <c r="L1925" s="3"/>
      <c r="M1925" s="3"/>
      <c r="N1925" s="3"/>
      <c r="O1925" s="3">
        <v>0</v>
      </c>
    </row>
    <row r="1926" spans="1:15" x14ac:dyDescent="0.25">
      <c r="A1926" s="1">
        <v>46103.166666666664</v>
      </c>
      <c r="B1926" s="2">
        <v>2026</v>
      </c>
      <c r="C1926" s="2">
        <v>3</v>
      </c>
      <c r="D1926" s="2">
        <v>22</v>
      </c>
      <c r="E1926" s="2">
        <v>4</v>
      </c>
      <c r="F1926" s="3">
        <v>0</v>
      </c>
      <c r="G1926" s="3">
        <v>0</v>
      </c>
      <c r="H1926" s="3"/>
      <c r="I1926" s="3"/>
      <c r="J1926" s="3"/>
      <c r="K1926" s="3"/>
      <c r="L1926" s="3"/>
      <c r="M1926" s="3">
        <v>0</v>
      </c>
      <c r="N1926" s="3"/>
      <c r="O1926" s="3">
        <v>0</v>
      </c>
    </row>
    <row r="1927" spans="1:15" x14ac:dyDescent="0.25">
      <c r="A1927" s="1">
        <v>46103.208333333336</v>
      </c>
      <c r="B1927" s="2">
        <v>2026</v>
      </c>
      <c r="C1927" s="2">
        <v>3</v>
      </c>
      <c r="D1927" s="2">
        <v>22</v>
      </c>
      <c r="E1927" s="2">
        <v>5</v>
      </c>
      <c r="F1927" s="3">
        <v>0</v>
      </c>
      <c r="G1927" s="3">
        <v>0</v>
      </c>
      <c r="H1927" s="3"/>
      <c r="I1927" s="3">
        <v>0</v>
      </c>
      <c r="J1927" s="3"/>
      <c r="K1927" s="3"/>
      <c r="L1927" s="3"/>
      <c r="M1927" s="3">
        <v>0</v>
      </c>
      <c r="N1927" s="3">
        <v>0</v>
      </c>
      <c r="O1927" s="3">
        <v>0</v>
      </c>
    </row>
    <row r="1928" spans="1:15" x14ac:dyDescent="0.25">
      <c r="A1928" s="1">
        <v>46103.25</v>
      </c>
      <c r="B1928" s="2">
        <v>2026</v>
      </c>
      <c r="C1928" s="2">
        <v>3</v>
      </c>
      <c r="D1928" s="2">
        <v>22</v>
      </c>
      <c r="E1928" s="2">
        <v>6</v>
      </c>
      <c r="F1928" s="3">
        <v>0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3">
        <v>0</v>
      </c>
      <c r="M1928" s="3">
        <v>0</v>
      </c>
      <c r="N1928" s="3">
        <v>0</v>
      </c>
      <c r="O1928" s="3">
        <v>0</v>
      </c>
    </row>
    <row r="1929" spans="1:15" x14ac:dyDescent="0.25">
      <c r="A1929" s="1">
        <v>46103.291666666664</v>
      </c>
      <c r="B1929" s="2">
        <v>2026</v>
      </c>
      <c r="C1929" s="2">
        <v>3</v>
      </c>
      <c r="D1929" s="2">
        <v>22</v>
      </c>
      <c r="E1929" s="2">
        <v>7</v>
      </c>
      <c r="F1929" s="3">
        <v>0</v>
      </c>
      <c r="G1929" s="3">
        <v>0</v>
      </c>
      <c r="H1929" s="3">
        <v>1.0872866427747084E-2</v>
      </c>
      <c r="I1929" s="3">
        <v>0</v>
      </c>
      <c r="J1929" s="3">
        <v>0</v>
      </c>
      <c r="K1929" s="3">
        <v>0</v>
      </c>
      <c r="L1929" s="3">
        <v>0</v>
      </c>
      <c r="M1929" s="3">
        <v>0</v>
      </c>
      <c r="N1929" s="3">
        <v>0</v>
      </c>
      <c r="O1929" s="3">
        <v>1.208096269749676E-3</v>
      </c>
    </row>
    <row r="1930" spans="1:15" x14ac:dyDescent="0.25">
      <c r="A1930" s="1">
        <v>46103.333333333336</v>
      </c>
      <c r="B1930" s="2">
        <v>2026</v>
      </c>
      <c r="C1930" s="2">
        <v>3</v>
      </c>
      <c r="D1930" s="2">
        <v>22</v>
      </c>
      <c r="E1930" s="2">
        <v>8</v>
      </c>
      <c r="F1930" s="3">
        <v>0.65140507937113301</v>
      </c>
      <c r="G1930" s="3">
        <v>0</v>
      </c>
      <c r="H1930" s="3">
        <v>0.22847344799074021</v>
      </c>
      <c r="I1930" s="3">
        <v>0</v>
      </c>
      <c r="J1930" s="3">
        <v>0.63827540725555565</v>
      </c>
      <c r="K1930" s="3">
        <v>0.33645342058728583</v>
      </c>
      <c r="L1930" s="3">
        <v>0</v>
      </c>
      <c r="M1930" s="3">
        <v>0</v>
      </c>
      <c r="N1930" s="3">
        <v>0.42755478575193917</v>
      </c>
      <c r="O1930" s="3">
        <v>0.25357357121740598</v>
      </c>
    </row>
    <row r="1931" spans="1:15" x14ac:dyDescent="0.25">
      <c r="A1931" s="1">
        <v>46103.375</v>
      </c>
      <c r="B1931" s="2">
        <v>2026</v>
      </c>
      <c r="C1931" s="2">
        <v>3</v>
      </c>
      <c r="D1931" s="2">
        <v>22</v>
      </c>
      <c r="E1931" s="2">
        <v>9</v>
      </c>
      <c r="F1931" s="3">
        <v>0.70744711480693412</v>
      </c>
      <c r="G1931" s="3">
        <v>0</v>
      </c>
      <c r="H1931" s="3">
        <v>0.50251164354723898</v>
      </c>
      <c r="I1931" s="3">
        <v>0.43770074205338355</v>
      </c>
      <c r="J1931" s="3">
        <v>0.70604000312521364</v>
      </c>
      <c r="K1931" s="3">
        <v>0.62324416731665255</v>
      </c>
      <c r="L1931" s="3">
        <v>0</v>
      </c>
      <c r="M1931" s="3">
        <v>0</v>
      </c>
      <c r="N1931" s="3">
        <v>0.87338028197995143</v>
      </c>
      <c r="O1931" s="3">
        <v>0.42781377253659714</v>
      </c>
    </row>
    <row r="1932" spans="1:15" x14ac:dyDescent="0.25">
      <c r="A1932" s="1">
        <v>46103.416666666664</v>
      </c>
      <c r="B1932" s="2">
        <v>2026</v>
      </c>
      <c r="C1932" s="2">
        <v>3</v>
      </c>
      <c r="D1932" s="2">
        <v>22</v>
      </c>
      <c r="E1932" s="2">
        <v>10</v>
      </c>
      <c r="F1932" s="3">
        <v>0.72333273932064013</v>
      </c>
      <c r="G1932" s="3">
        <v>1</v>
      </c>
      <c r="H1932" s="3">
        <v>0.65829187938574707</v>
      </c>
      <c r="I1932" s="3">
        <v>0.99816691826612036</v>
      </c>
      <c r="J1932" s="3">
        <v>0.87087325896698298</v>
      </c>
      <c r="K1932" s="3">
        <v>0.67426962962962955</v>
      </c>
      <c r="L1932" s="3">
        <v>6.4957756447118153E-2</v>
      </c>
      <c r="M1932" s="3">
        <v>1</v>
      </c>
      <c r="N1932" s="3">
        <v>0</v>
      </c>
      <c r="O1932" s="3">
        <v>0.66554357577958201</v>
      </c>
    </row>
    <row r="1933" spans="1:15" x14ac:dyDescent="0.25">
      <c r="A1933" s="1">
        <v>46103.458333333336</v>
      </c>
      <c r="B1933" s="2">
        <v>2026</v>
      </c>
      <c r="C1933" s="2">
        <v>3</v>
      </c>
      <c r="D1933" s="2">
        <v>22</v>
      </c>
      <c r="E1933" s="2">
        <v>11</v>
      </c>
      <c r="F1933" s="3">
        <v>0.65866678760843311</v>
      </c>
      <c r="G1933" s="3">
        <v>1</v>
      </c>
      <c r="H1933" s="3">
        <v>0.52256942472441248</v>
      </c>
      <c r="I1933" s="3">
        <v>0.99959097814654663</v>
      </c>
      <c r="J1933" s="3">
        <v>0.80928136484895563</v>
      </c>
      <c r="K1933" s="3">
        <v>0.63905777777777772</v>
      </c>
      <c r="L1933" s="3">
        <v>3.2171451320387477E-2</v>
      </c>
      <c r="M1933" s="3">
        <v>1</v>
      </c>
      <c r="N1933" s="3">
        <v>0</v>
      </c>
      <c r="O1933" s="3">
        <v>0.62903753160294584</v>
      </c>
    </row>
    <row r="1934" spans="1:15" x14ac:dyDescent="0.25">
      <c r="A1934" s="1">
        <v>46103.5</v>
      </c>
      <c r="B1934" s="2">
        <v>2026</v>
      </c>
      <c r="C1934" s="2">
        <v>3</v>
      </c>
      <c r="D1934" s="2">
        <v>22</v>
      </c>
      <c r="E1934" s="2">
        <v>12</v>
      </c>
      <c r="F1934" s="3">
        <v>0.52491752033512384</v>
      </c>
      <c r="G1934" s="3">
        <v>0</v>
      </c>
      <c r="H1934" s="3">
        <v>0.39862270675699291</v>
      </c>
      <c r="I1934" s="3">
        <v>0</v>
      </c>
      <c r="J1934" s="3">
        <v>0.69495830190637187</v>
      </c>
      <c r="K1934" s="3">
        <v>0.53429541632439692</v>
      </c>
      <c r="L1934" s="3">
        <v>0</v>
      </c>
      <c r="M1934" s="3">
        <v>0</v>
      </c>
      <c r="N1934" s="3">
        <v>0</v>
      </c>
      <c r="O1934" s="3">
        <v>0.23919932725809842</v>
      </c>
    </row>
    <row r="1935" spans="1:15" x14ac:dyDescent="0.25">
      <c r="A1935" s="1">
        <v>46103.541666666664</v>
      </c>
      <c r="B1935" s="2">
        <v>2026</v>
      </c>
      <c r="C1935" s="2">
        <v>3</v>
      </c>
      <c r="D1935" s="2">
        <v>22</v>
      </c>
      <c r="E1935" s="2">
        <v>13</v>
      </c>
      <c r="F1935" s="3">
        <v>0.50236779388461117</v>
      </c>
      <c r="G1935" s="3">
        <v>0</v>
      </c>
      <c r="H1935" s="3">
        <v>0.30770485262978953</v>
      </c>
      <c r="I1935" s="3">
        <v>0</v>
      </c>
      <c r="J1935" s="3">
        <v>0.62896789664033204</v>
      </c>
      <c r="K1935" s="3">
        <v>0.43320251801729159</v>
      </c>
      <c r="L1935" s="3">
        <v>0</v>
      </c>
      <c r="M1935" s="3">
        <v>0</v>
      </c>
      <c r="N1935" s="3">
        <v>0</v>
      </c>
      <c r="O1935" s="3">
        <v>0.20802700679689159</v>
      </c>
    </row>
    <row r="1936" spans="1:15" x14ac:dyDescent="0.25">
      <c r="A1936" s="1">
        <v>46103.583333333336</v>
      </c>
      <c r="B1936" s="2">
        <v>2026</v>
      </c>
      <c r="C1936" s="2">
        <v>3</v>
      </c>
      <c r="D1936" s="2">
        <v>22</v>
      </c>
      <c r="E1936" s="2">
        <v>14</v>
      </c>
      <c r="F1936" s="3">
        <v>0.4641711952853762</v>
      </c>
      <c r="G1936" s="3">
        <v>0</v>
      </c>
      <c r="H1936" s="3">
        <v>0.38376743424243642</v>
      </c>
      <c r="I1936" s="3">
        <v>0.23422490122869169</v>
      </c>
      <c r="J1936" s="3">
        <v>0.55317749308954534</v>
      </c>
      <c r="K1936" s="3">
        <v>0.44284144734944053</v>
      </c>
      <c r="L1936" s="3">
        <v>0</v>
      </c>
      <c r="M1936" s="3">
        <v>0</v>
      </c>
      <c r="N1936" s="3">
        <v>0</v>
      </c>
      <c r="O1936" s="3">
        <v>0.23090916346616558</v>
      </c>
    </row>
    <row r="1937" spans="1:15" x14ac:dyDescent="0.25">
      <c r="A1937" s="1">
        <v>46103.625</v>
      </c>
      <c r="B1937" s="2">
        <v>2026</v>
      </c>
      <c r="C1937" s="2">
        <v>3</v>
      </c>
      <c r="D1937" s="2">
        <v>22</v>
      </c>
      <c r="E1937" s="2">
        <v>15</v>
      </c>
      <c r="F1937" s="3">
        <v>0.36612216837303302</v>
      </c>
      <c r="G1937" s="3">
        <v>0</v>
      </c>
      <c r="H1937" s="3">
        <v>0</v>
      </c>
      <c r="I1937" s="3">
        <v>0.32319821091746953</v>
      </c>
      <c r="J1937" s="3">
        <v>0.39973932405511547</v>
      </c>
      <c r="K1937" s="3">
        <v>0.35525615729074556</v>
      </c>
      <c r="L1937" s="3">
        <v>0</v>
      </c>
      <c r="M1937" s="3">
        <v>0</v>
      </c>
      <c r="N1937" s="3">
        <v>0</v>
      </c>
      <c r="O1937" s="3">
        <v>0.16047954007070706</v>
      </c>
    </row>
    <row r="1938" spans="1:15" x14ac:dyDescent="0.25">
      <c r="A1938" s="1">
        <v>46103.666666666664</v>
      </c>
      <c r="B1938" s="2">
        <v>2026</v>
      </c>
      <c r="C1938" s="2">
        <v>3</v>
      </c>
      <c r="D1938" s="2">
        <v>22</v>
      </c>
      <c r="E1938" s="2">
        <v>16</v>
      </c>
      <c r="F1938" s="3">
        <v>0.12651036341667446</v>
      </c>
      <c r="G1938" s="3">
        <v>0</v>
      </c>
      <c r="H1938" s="3">
        <v>0</v>
      </c>
      <c r="I1938" s="3">
        <v>0</v>
      </c>
      <c r="J1938" s="3">
        <v>0.1195800398238098</v>
      </c>
      <c r="K1938" s="3">
        <v>0.11168494959664239</v>
      </c>
      <c r="L1938" s="3">
        <v>0</v>
      </c>
      <c r="M1938" s="3"/>
      <c r="N1938" s="3">
        <v>0</v>
      </c>
      <c r="O1938" s="3">
        <v>4.472191910464083E-2</v>
      </c>
    </row>
    <row r="1939" spans="1:15" x14ac:dyDescent="0.25">
      <c r="A1939" s="1">
        <v>46103.708333333336</v>
      </c>
      <c r="B1939" s="2">
        <v>2026</v>
      </c>
      <c r="C1939" s="2">
        <v>3</v>
      </c>
      <c r="D1939" s="2">
        <v>22</v>
      </c>
      <c r="E1939" s="2">
        <v>17</v>
      </c>
      <c r="F1939" s="3">
        <v>0</v>
      </c>
      <c r="G1939" s="3">
        <v>0</v>
      </c>
      <c r="H1939" s="3">
        <v>0</v>
      </c>
      <c r="I1939" s="3"/>
      <c r="J1939" s="3">
        <v>0</v>
      </c>
      <c r="K1939" s="3">
        <v>0</v>
      </c>
      <c r="L1939" s="3">
        <v>0</v>
      </c>
      <c r="M1939" s="3"/>
      <c r="N1939" s="3">
        <v>0</v>
      </c>
      <c r="O1939" s="3">
        <v>0</v>
      </c>
    </row>
    <row r="1940" spans="1:15" x14ac:dyDescent="0.25">
      <c r="A1940" s="1">
        <v>46103.75</v>
      </c>
      <c r="B1940" s="2">
        <v>2026</v>
      </c>
      <c r="C1940" s="2">
        <v>3</v>
      </c>
      <c r="D1940" s="2">
        <v>22</v>
      </c>
      <c r="E1940" s="2">
        <v>18</v>
      </c>
      <c r="F1940" s="3">
        <v>0</v>
      </c>
      <c r="G1940" s="3">
        <v>0</v>
      </c>
      <c r="H1940" s="3">
        <v>0</v>
      </c>
      <c r="I1940" s="3"/>
      <c r="J1940" s="3">
        <v>0</v>
      </c>
      <c r="K1940" s="3">
        <v>0</v>
      </c>
      <c r="L1940" s="3">
        <v>0</v>
      </c>
      <c r="M1940" s="3">
        <v>0</v>
      </c>
      <c r="N1940" s="3">
        <v>0</v>
      </c>
      <c r="O1940" s="3">
        <v>0</v>
      </c>
    </row>
    <row r="1941" spans="1:15" x14ac:dyDescent="0.25">
      <c r="A1941" s="1">
        <v>46103.791666666664</v>
      </c>
      <c r="B1941" s="2">
        <v>2026</v>
      </c>
      <c r="C1941" s="2">
        <v>3</v>
      </c>
      <c r="D1941" s="2">
        <v>22</v>
      </c>
      <c r="E1941" s="2">
        <v>19</v>
      </c>
      <c r="F1941" s="3">
        <v>0</v>
      </c>
      <c r="G1941" s="3">
        <v>0</v>
      </c>
      <c r="H1941" s="3"/>
      <c r="I1941" s="3">
        <v>0</v>
      </c>
      <c r="J1941" s="3"/>
      <c r="K1941" s="3"/>
      <c r="L1941" s="3">
        <v>0</v>
      </c>
      <c r="M1941" s="3">
        <v>0</v>
      </c>
      <c r="N1941" s="3"/>
      <c r="O1941" s="3">
        <v>0</v>
      </c>
    </row>
    <row r="1942" spans="1:15" x14ac:dyDescent="0.25">
      <c r="A1942" s="1">
        <v>46103.833333333336</v>
      </c>
      <c r="B1942" s="2">
        <v>2026</v>
      </c>
      <c r="C1942" s="2">
        <v>3</v>
      </c>
      <c r="D1942" s="2">
        <v>22</v>
      </c>
      <c r="E1942" s="2">
        <v>20</v>
      </c>
      <c r="F1942" s="3"/>
      <c r="G1942" s="3">
        <v>0</v>
      </c>
      <c r="H1942" s="3"/>
      <c r="I1942" s="3">
        <v>0</v>
      </c>
      <c r="J1942" s="3"/>
      <c r="K1942" s="3"/>
      <c r="L1942" s="3"/>
      <c r="M1942" s="3">
        <v>0</v>
      </c>
      <c r="N1942" s="3">
        <v>0</v>
      </c>
      <c r="O1942" s="3">
        <v>0</v>
      </c>
    </row>
    <row r="1943" spans="1:15" x14ac:dyDescent="0.25">
      <c r="A1943" s="1">
        <v>46103.875</v>
      </c>
      <c r="B1943" s="2">
        <v>2026</v>
      </c>
      <c r="C1943" s="2">
        <v>3</v>
      </c>
      <c r="D1943" s="2">
        <v>22</v>
      </c>
      <c r="E1943" s="2">
        <v>21</v>
      </c>
      <c r="F1943" s="3"/>
      <c r="G1943" s="3">
        <v>0</v>
      </c>
      <c r="H1943" s="3"/>
      <c r="I1943" s="3">
        <v>0</v>
      </c>
      <c r="J1943" s="3"/>
      <c r="K1943" s="3"/>
      <c r="L1943" s="3"/>
      <c r="M1943" s="3">
        <v>0</v>
      </c>
      <c r="N1943" s="3">
        <v>0</v>
      </c>
      <c r="O1943" s="3">
        <v>0</v>
      </c>
    </row>
    <row r="1944" spans="1:15" x14ac:dyDescent="0.25">
      <c r="A1944" s="1">
        <v>46103.916666666664</v>
      </c>
      <c r="B1944" s="2">
        <v>2026</v>
      </c>
      <c r="C1944" s="2">
        <v>3</v>
      </c>
      <c r="D1944" s="2">
        <v>22</v>
      </c>
      <c r="E1944" s="2">
        <v>22</v>
      </c>
      <c r="F1944" s="3"/>
      <c r="G1944" s="3">
        <v>0</v>
      </c>
      <c r="H1944" s="3"/>
      <c r="I1944" s="3">
        <v>0</v>
      </c>
      <c r="J1944" s="3"/>
      <c r="K1944" s="3"/>
      <c r="L1944" s="3"/>
      <c r="M1944" s="3">
        <v>0</v>
      </c>
      <c r="N1944" s="3">
        <v>0</v>
      </c>
      <c r="O1944" s="3">
        <v>0</v>
      </c>
    </row>
    <row r="1945" spans="1:15" x14ac:dyDescent="0.25">
      <c r="A1945" s="1">
        <v>46103.958333333336</v>
      </c>
      <c r="B1945" s="2">
        <v>2026</v>
      </c>
      <c r="C1945" s="2">
        <v>3</v>
      </c>
      <c r="D1945" s="2">
        <v>22</v>
      </c>
      <c r="E1945" s="2">
        <v>23</v>
      </c>
      <c r="F1945" s="3"/>
      <c r="G1945" s="3">
        <v>0</v>
      </c>
      <c r="H1945" s="3"/>
      <c r="I1945" s="3">
        <v>0</v>
      </c>
      <c r="J1945" s="3"/>
      <c r="K1945" s="3"/>
      <c r="L1945" s="3"/>
      <c r="M1945" s="3">
        <v>0</v>
      </c>
      <c r="N1945" s="3">
        <v>0</v>
      </c>
      <c r="O1945" s="3">
        <v>0</v>
      </c>
    </row>
    <row r="1946" spans="1:15" x14ac:dyDescent="0.25">
      <c r="A1946" s="1">
        <v>46104</v>
      </c>
      <c r="B1946" s="2">
        <v>2026</v>
      </c>
      <c r="C1946" s="2">
        <v>3</v>
      </c>
      <c r="D1946" s="2">
        <v>23</v>
      </c>
      <c r="E1946" s="2">
        <v>0</v>
      </c>
      <c r="F1946" s="3"/>
      <c r="G1946" s="3">
        <v>0</v>
      </c>
      <c r="H1946" s="3"/>
      <c r="I1946" s="3">
        <v>0</v>
      </c>
      <c r="J1946" s="3"/>
      <c r="K1946" s="3"/>
      <c r="L1946" s="3"/>
      <c r="M1946" s="3">
        <v>0</v>
      </c>
      <c r="N1946" s="3">
        <v>0</v>
      </c>
      <c r="O1946" s="3">
        <v>0</v>
      </c>
    </row>
    <row r="1947" spans="1:15" x14ac:dyDescent="0.25">
      <c r="A1947" s="1">
        <v>46104.041666666664</v>
      </c>
      <c r="B1947" s="2">
        <v>2026</v>
      </c>
      <c r="C1947" s="2">
        <v>3</v>
      </c>
      <c r="D1947" s="2">
        <v>23</v>
      </c>
      <c r="E1947" s="2">
        <v>1</v>
      </c>
      <c r="F1947" s="3"/>
      <c r="G1947" s="3">
        <v>0</v>
      </c>
      <c r="H1947" s="3"/>
      <c r="I1947" s="3">
        <v>0</v>
      </c>
      <c r="J1947" s="3"/>
      <c r="K1947" s="3"/>
      <c r="L1947" s="3"/>
      <c r="M1947" s="3">
        <v>0</v>
      </c>
      <c r="N1947" s="3">
        <v>0</v>
      </c>
      <c r="O1947" s="3">
        <v>0</v>
      </c>
    </row>
    <row r="1948" spans="1:15" x14ac:dyDescent="0.25">
      <c r="A1948" s="1">
        <v>46104.083333333336</v>
      </c>
      <c r="B1948" s="2">
        <v>2026</v>
      </c>
      <c r="C1948" s="2">
        <v>3</v>
      </c>
      <c r="D1948" s="2">
        <v>23</v>
      </c>
      <c r="E1948" s="2">
        <v>2</v>
      </c>
      <c r="F1948" s="3"/>
      <c r="G1948" s="3">
        <v>0</v>
      </c>
      <c r="H1948" s="3"/>
      <c r="I1948" s="3">
        <v>0</v>
      </c>
      <c r="J1948" s="3"/>
      <c r="K1948" s="3"/>
      <c r="L1948" s="3"/>
      <c r="M1948" s="3">
        <v>0</v>
      </c>
      <c r="N1948" s="3">
        <v>0</v>
      </c>
      <c r="O1948" s="3">
        <v>0</v>
      </c>
    </row>
    <row r="1949" spans="1:15" x14ac:dyDescent="0.25">
      <c r="A1949" s="1">
        <v>46104.125</v>
      </c>
      <c r="B1949" s="2">
        <v>2026</v>
      </c>
      <c r="C1949" s="2">
        <v>3</v>
      </c>
      <c r="D1949" s="2">
        <v>23</v>
      </c>
      <c r="E1949" s="2">
        <v>3</v>
      </c>
      <c r="F1949" s="3"/>
      <c r="G1949" s="3">
        <v>0</v>
      </c>
      <c r="H1949" s="3"/>
      <c r="I1949" s="3">
        <v>0</v>
      </c>
      <c r="J1949" s="3"/>
      <c r="K1949" s="3"/>
      <c r="L1949" s="3"/>
      <c r="M1949" s="3">
        <v>0</v>
      </c>
      <c r="N1949" s="3">
        <v>0</v>
      </c>
      <c r="O1949" s="3">
        <v>0</v>
      </c>
    </row>
    <row r="1950" spans="1:15" x14ac:dyDescent="0.25">
      <c r="A1950" s="1">
        <v>46104.166666666664</v>
      </c>
      <c r="B1950" s="2">
        <v>2026</v>
      </c>
      <c r="C1950" s="2">
        <v>3</v>
      </c>
      <c r="D1950" s="2">
        <v>23</v>
      </c>
      <c r="E1950" s="2">
        <v>4</v>
      </c>
      <c r="F1950" s="3">
        <v>0</v>
      </c>
      <c r="G1950" s="3">
        <v>0</v>
      </c>
      <c r="H1950" s="3"/>
      <c r="I1950" s="3">
        <v>0</v>
      </c>
      <c r="J1950" s="3"/>
      <c r="K1950" s="3"/>
      <c r="L1950" s="3"/>
      <c r="M1950" s="3">
        <v>0</v>
      </c>
      <c r="N1950" s="3">
        <v>0</v>
      </c>
      <c r="O1950" s="3">
        <v>0</v>
      </c>
    </row>
    <row r="1951" spans="1:15" x14ac:dyDescent="0.25">
      <c r="A1951" s="1">
        <v>46104.208333333336</v>
      </c>
      <c r="B1951" s="2">
        <v>2026</v>
      </c>
      <c r="C1951" s="2">
        <v>3</v>
      </c>
      <c r="D1951" s="2">
        <v>23</v>
      </c>
      <c r="E1951" s="2">
        <v>5</v>
      </c>
      <c r="F1951" s="3">
        <v>0</v>
      </c>
      <c r="G1951" s="3">
        <v>0</v>
      </c>
      <c r="H1951" s="3"/>
      <c r="I1951" s="3">
        <v>0</v>
      </c>
      <c r="J1951" s="3"/>
      <c r="K1951" s="3"/>
      <c r="L1951" s="3"/>
      <c r="M1951" s="3">
        <v>0</v>
      </c>
      <c r="N1951" s="3">
        <v>0</v>
      </c>
      <c r="O1951" s="3">
        <v>0</v>
      </c>
    </row>
    <row r="1952" spans="1:15" x14ac:dyDescent="0.25">
      <c r="A1952" s="1">
        <v>46104.25</v>
      </c>
      <c r="B1952" s="2">
        <v>2026</v>
      </c>
      <c r="C1952" s="2">
        <v>3</v>
      </c>
      <c r="D1952" s="2">
        <v>23</v>
      </c>
      <c r="E1952" s="2">
        <v>6</v>
      </c>
      <c r="F1952" s="3">
        <v>0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3">
        <v>0</v>
      </c>
      <c r="M1952" s="3">
        <v>0</v>
      </c>
      <c r="N1952" s="3">
        <v>0</v>
      </c>
      <c r="O1952" s="3">
        <v>0</v>
      </c>
    </row>
    <row r="1953" spans="1:15" x14ac:dyDescent="0.25">
      <c r="A1953" s="1">
        <v>46104.291666666664</v>
      </c>
      <c r="B1953" s="2">
        <v>2026</v>
      </c>
      <c r="C1953" s="2">
        <v>3</v>
      </c>
      <c r="D1953" s="2">
        <v>23</v>
      </c>
      <c r="E1953" s="2">
        <v>7</v>
      </c>
      <c r="F1953" s="3">
        <v>0</v>
      </c>
      <c r="G1953" s="3">
        <v>0</v>
      </c>
      <c r="H1953" s="3">
        <v>0</v>
      </c>
      <c r="I1953" s="3">
        <v>0</v>
      </c>
      <c r="J1953" s="3">
        <v>4.5741643606974955E-2</v>
      </c>
      <c r="K1953" s="3">
        <v>0</v>
      </c>
      <c r="L1953" s="3">
        <v>0</v>
      </c>
      <c r="M1953" s="3">
        <v>0</v>
      </c>
      <c r="N1953" s="3">
        <v>0</v>
      </c>
      <c r="O1953" s="3">
        <v>5.0824048452194391E-3</v>
      </c>
    </row>
    <row r="1954" spans="1:15" x14ac:dyDescent="0.25">
      <c r="A1954" s="1">
        <v>46104.333333333336</v>
      </c>
      <c r="B1954" s="2">
        <v>2026</v>
      </c>
      <c r="C1954" s="2">
        <v>3</v>
      </c>
      <c r="D1954" s="2">
        <v>23</v>
      </c>
      <c r="E1954" s="2">
        <v>8</v>
      </c>
      <c r="F1954" s="3">
        <v>0.32495764726901061</v>
      </c>
      <c r="G1954" s="3">
        <v>0</v>
      </c>
      <c r="H1954" s="3">
        <v>0.18066793866551534</v>
      </c>
      <c r="I1954" s="3">
        <v>0.19026127537642995</v>
      </c>
      <c r="J1954" s="3">
        <v>7.2877988582831399E-2</v>
      </c>
      <c r="K1954" s="3">
        <v>0.30630605369157449</v>
      </c>
      <c r="L1954" s="3">
        <v>0</v>
      </c>
      <c r="M1954" s="3">
        <v>0.40554145586506785</v>
      </c>
      <c r="N1954" s="3">
        <v>7.6215158924205398E-2</v>
      </c>
      <c r="O1954" s="3">
        <v>0.17298083537495945</v>
      </c>
    </row>
    <row r="1955" spans="1:15" x14ac:dyDescent="0.25">
      <c r="A1955" s="1">
        <v>46104.375</v>
      </c>
      <c r="B1955" s="2">
        <v>2026</v>
      </c>
      <c r="C1955" s="2">
        <v>3</v>
      </c>
      <c r="D1955" s="2">
        <v>23</v>
      </c>
      <c r="E1955" s="2">
        <v>9</v>
      </c>
      <c r="F1955" s="3">
        <v>0.30106403461751285</v>
      </c>
      <c r="G1955" s="3">
        <v>5.7201951465967703E-2</v>
      </c>
      <c r="H1955" s="3">
        <v>0.51947793752800608</v>
      </c>
      <c r="I1955" s="3">
        <v>0</v>
      </c>
      <c r="J1955" s="3">
        <v>0.21296743786752614</v>
      </c>
      <c r="K1955" s="3">
        <v>0.33472590331737545</v>
      </c>
      <c r="L1955" s="3">
        <v>0</v>
      </c>
      <c r="M1955" s="3">
        <v>0.44326378954292756</v>
      </c>
      <c r="N1955" s="3">
        <v>0</v>
      </c>
      <c r="O1955" s="3">
        <v>0.20763345048214621</v>
      </c>
    </row>
    <row r="1956" spans="1:15" x14ac:dyDescent="0.25">
      <c r="A1956" s="1">
        <v>46104.416666666664</v>
      </c>
      <c r="B1956" s="2">
        <v>2026</v>
      </c>
      <c r="C1956" s="2">
        <v>3</v>
      </c>
      <c r="D1956" s="2">
        <v>23</v>
      </c>
      <c r="E1956" s="2">
        <v>10</v>
      </c>
      <c r="F1956" s="3">
        <v>0.30291992220247477</v>
      </c>
      <c r="G1956" s="3">
        <v>0</v>
      </c>
      <c r="H1956" s="3">
        <v>0.58713731443471695</v>
      </c>
      <c r="I1956" s="3">
        <v>0</v>
      </c>
      <c r="J1956" s="3">
        <v>0.2289194775542211</v>
      </c>
      <c r="K1956" s="3">
        <v>0.35515720102050397</v>
      </c>
      <c r="L1956" s="3">
        <v>0</v>
      </c>
      <c r="M1956" s="3">
        <v>0</v>
      </c>
      <c r="N1956" s="3">
        <v>0</v>
      </c>
      <c r="O1956" s="3">
        <v>0.16379265724576852</v>
      </c>
    </row>
    <row r="1957" spans="1:15" x14ac:dyDescent="0.25">
      <c r="A1957" s="1">
        <v>46104.458333333336</v>
      </c>
      <c r="B1957" s="2">
        <v>2026</v>
      </c>
      <c r="C1957" s="2">
        <v>3</v>
      </c>
      <c r="D1957" s="2">
        <v>23</v>
      </c>
      <c r="E1957" s="2">
        <v>11</v>
      </c>
      <c r="F1957" s="3">
        <v>0.22033754360856572</v>
      </c>
      <c r="G1957" s="3">
        <v>0</v>
      </c>
      <c r="H1957" s="3">
        <v>0.57072498112861214</v>
      </c>
      <c r="I1957" s="3">
        <v>0</v>
      </c>
      <c r="J1957" s="3">
        <v>0.22611977680190332</v>
      </c>
      <c r="K1957" s="3">
        <v>0.31539616453116803</v>
      </c>
      <c r="L1957" s="3">
        <v>0</v>
      </c>
      <c r="M1957" s="3">
        <v>0</v>
      </c>
      <c r="N1957" s="3">
        <v>0</v>
      </c>
      <c r="O1957" s="3">
        <v>0.14806427400780547</v>
      </c>
    </row>
    <row r="1958" spans="1:15" x14ac:dyDescent="0.25">
      <c r="A1958" s="1">
        <v>46104.5</v>
      </c>
      <c r="B1958" s="2">
        <v>2026</v>
      </c>
      <c r="C1958" s="2">
        <v>3</v>
      </c>
      <c r="D1958" s="2">
        <v>23</v>
      </c>
      <c r="E1958" s="2">
        <v>12</v>
      </c>
      <c r="F1958" s="3">
        <v>0.14065262071571141</v>
      </c>
      <c r="G1958" s="3">
        <v>0</v>
      </c>
      <c r="H1958" s="3">
        <v>0.52546358265062509</v>
      </c>
      <c r="I1958" s="3">
        <v>0</v>
      </c>
      <c r="J1958" s="3">
        <v>0.18844281688468664</v>
      </c>
      <c r="K1958" s="3">
        <v>0.27224237332661716</v>
      </c>
      <c r="L1958" s="3">
        <v>0</v>
      </c>
      <c r="M1958" s="3">
        <v>0</v>
      </c>
      <c r="N1958" s="3">
        <v>0</v>
      </c>
      <c r="O1958" s="3">
        <v>0.12520015484196001</v>
      </c>
    </row>
    <row r="1959" spans="1:15" x14ac:dyDescent="0.25">
      <c r="A1959" s="1">
        <v>46104.541666666664</v>
      </c>
      <c r="B1959" s="2">
        <v>2026</v>
      </c>
      <c r="C1959" s="2">
        <v>3</v>
      </c>
      <c r="D1959" s="2">
        <v>23</v>
      </c>
      <c r="E1959" s="2">
        <v>13</v>
      </c>
      <c r="F1959" s="3">
        <v>9.2029969843057335E-2</v>
      </c>
      <c r="G1959" s="3">
        <v>0.36181728582211303</v>
      </c>
      <c r="H1959" s="3">
        <v>0.27051013363578086</v>
      </c>
      <c r="I1959" s="3">
        <v>0</v>
      </c>
      <c r="J1959" s="3">
        <v>0.17075105182726802</v>
      </c>
      <c r="K1959" s="3">
        <v>0.22421649176282754</v>
      </c>
      <c r="L1959" s="3">
        <v>0</v>
      </c>
      <c r="M1959" s="3">
        <v>0</v>
      </c>
      <c r="N1959" s="3">
        <v>0</v>
      </c>
      <c r="O1959" s="3">
        <v>0.1243694369878941</v>
      </c>
    </row>
    <row r="1960" spans="1:15" x14ac:dyDescent="0.25">
      <c r="A1960" s="1">
        <v>46104.583333333336</v>
      </c>
      <c r="B1960" s="2">
        <v>2026</v>
      </c>
      <c r="C1960" s="2">
        <v>3</v>
      </c>
      <c r="D1960" s="2">
        <v>23</v>
      </c>
      <c r="E1960" s="2">
        <v>14</v>
      </c>
      <c r="F1960" s="3">
        <v>0</v>
      </c>
      <c r="G1960" s="3">
        <v>0.10441744019151694</v>
      </c>
      <c r="H1960" s="3">
        <v>0</v>
      </c>
      <c r="I1960" s="3">
        <v>0</v>
      </c>
      <c r="J1960" s="3">
        <v>7.8222878707827043E-2</v>
      </c>
      <c r="K1960" s="3">
        <v>9.8308924180203802E-2</v>
      </c>
      <c r="L1960" s="3">
        <v>0</v>
      </c>
      <c r="M1960" s="3">
        <v>0</v>
      </c>
      <c r="N1960" s="3">
        <v>0</v>
      </c>
      <c r="O1960" s="3">
        <v>3.1216582564394198E-2</v>
      </c>
    </row>
    <row r="1961" spans="1:15" x14ac:dyDescent="0.25">
      <c r="A1961" s="1">
        <v>46104.625</v>
      </c>
      <c r="B1961" s="2">
        <v>2026</v>
      </c>
      <c r="C1961" s="2">
        <v>3</v>
      </c>
      <c r="D1961" s="2">
        <v>23</v>
      </c>
      <c r="E1961" s="2">
        <v>15</v>
      </c>
      <c r="F1961" s="3">
        <v>0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3">
        <v>0</v>
      </c>
      <c r="M1961" s="3">
        <v>0</v>
      </c>
      <c r="N1961" s="3">
        <v>0</v>
      </c>
      <c r="O1961" s="3">
        <v>0</v>
      </c>
    </row>
    <row r="1962" spans="1:15" x14ac:dyDescent="0.25">
      <c r="A1962" s="1">
        <v>46104.666666666664</v>
      </c>
      <c r="B1962" s="2">
        <v>2026</v>
      </c>
      <c r="C1962" s="2">
        <v>3</v>
      </c>
      <c r="D1962" s="2">
        <v>23</v>
      </c>
      <c r="E1962" s="2">
        <v>16</v>
      </c>
      <c r="F1962" s="3">
        <v>0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3">
        <v>0</v>
      </c>
      <c r="M1962" s="3">
        <v>0</v>
      </c>
      <c r="N1962" s="3">
        <v>0</v>
      </c>
      <c r="O1962" s="3">
        <v>0</v>
      </c>
    </row>
    <row r="1963" spans="1:15" x14ac:dyDescent="0.25">
      <c r="A1963" s="1">
        <v>46104.708333333336</v>
      </c>
      <c r="B1963" s="2">
        <v>2026</v>
      </c>
      <c r="C1963" s="2">
        <v>3</v>
      </c>
      <c r="D1963" s="2">
        <v>23</v>
      </c>
      <c r="E1963" s="2">
        <v>17</v>
      </c>
      <c r="F1963" s="3">
        <v>0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3">
        <v>0</v>
      </c>
      <c r="M1963" s="3">
        <v>0</v>
      </c>
      <c r="N1963" s="3">
        <v>0</v>
      </c>
      <c r="O1963" s="3">
        <v>0</v>
      </c>
    </row>
    <row r="1964" spans="1:15" x14ac:dyDescent="0.25">
      <c r="A1964" s="1">
        <v>46104.75</v>
      </c>
      <c r="B1964" s="2">
        <v>2026</v>
      </c>
      <c r="C1964" s="2">
        <v>3</v>
      </c>
      <c r="D1964" s="2">
        <v>23</v>
      </c>
      <c r="E1964" s="2">
        <v>18</v>
      </c>
      <c r="F1964" s="3">
        <v>0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3">
        <v>0</v>
      </c>
      <c r="M1964" s="3">
        <v>0</v>
      </c>
      <c r="N1964" s="3">
        <v>0</v>
      </c>
      <c r="O1964" s="3">
        <v>0</v>
      </c>
    </row>
    <row r="1965" spans="1:15" x14ac:dyDescent="0.25">
      <c r="A1965" s="1">
        <v>46104.791666666664</v>
      </c>
      <c r="B1965" s="2">
        <v>2026</v>
      </c>
      <c r="C1965" s="2">
        <v>3</v>
      </c>
      <c r="D1965" s="2">
        <v>23</v>
      </c>
      <c r="E1965" s="2">
        <v>19</v>
      </c>
      <c r="F1965" s="3">
        <v>0</v>
      </c>
      <c r="G1965" s="3">
        <v>0</v>
      </c>
      <c r="H1965" s="3"/>
      <c r="I1965" s="3">
        <v>0</v>
      </c>
      <c r="J1965" s="3"/>
      <c r="K1965" s="3"/>
      <c r="L1965" s="3"/>
      <c r="M1965" s="3">
        <v>0</v>
      </c>
      <c r="N1965" s="3">
        <v>0</v>
      </c>
      <c r="O1965" s="3">
        <v>0</v>
      </c>
    </row>
    <row r="1966" spans="1:15" x14ac:dyDescent="0.25">
      <c r="A1966" s="1">
        <v>46104.833333333336</v>
      </c>
      <c r="B1966" s="2">
        <v>2026</v>
      </c>
      <c r="C1966" s="2">
        <v>3</v>
      </c>
      <c r="D1966" s="2">
        <v>23</v>
      </c>
      <c r="E1966" s="2">
        <v>20</v>
      </c>
      <c r="F1966" s="3"/>
      <c r="G1966" s="3">
        <v>0</v>
      </c>
      <c r="H1966" s="3"/>
      <c r="I1966" s="3">
        <v>0</v>
      </c>
      <c r="J1966" s="3"/>
      <c r="K1966" s="3"/>
      <c r="L1966" s="3"/>
      <c r="M1966" s="3">
        <v>0</v>
      </c>
      <c r="N1966" s="3">
        <v>0</v>
      </c>
      <c r="O1966" s="3">
        <v>0</v>
      </c>
    </row>
    <row r="1967" spans="1:15" x14ac:dyDescent="0.25">
      <c r="A1967" s="1">
        <v>46104.875</v>
      </c>
      <c r="B1967" s="2">
        <v>2026</v>
      </c>
      <c r="C1967" s="2">
        <v>3</v>
      </c>
      <c r="D1967" s="2">
        <v>23</v>
      </c>
      <c r="E1967" s="2">
        <v>21</v>
      </c>
      <c r="F1967" s="3"/>
      <c r="G1967" s="3">
        <v>0</v>
      </c>
      <c r="H1967" s="3"/>
      <c r="I1967" s="3">
        <v>0</v>
      </c>
      <c r="J1967" s="3"/>
      <c r="K1967" s="3"/>
      <c r="L1967" s="3"/>
      <c r="M1967" s="3">
        <v>0</v>
      </c>
      <c r="N1967" s="3">
        <v>0</v>
      </c>
      <c r="O1967" s="3">
        <v>0</v>
      </c>
    </row>
    <row r="1968" spans="1:15" x14ac:dyDescent="0.25">
      <c r="A1968" s="1">
        <v>46104.916666666664</v>
      </c>
      <c r="B1968" s="2">
        <v>2026</v>
      </c>
      <c r="C1968" s="2">
        <v>3</v>
      </c>
      <c r="D1968" s="2">
        <v>23</v>
      </c>
      <c r="E1968" s="2">
        <v>22</v>
      </c>
      <c r="F1968" s="3"/>
      <c r="G1968" s="3">
        <v>0</v>
      </c>
      <c r="H1968" s="3"/>
      <c r="I1968" s="3">
        <v>0</v>
      </c>
      <c r="J1968" s="3"/>
      <c r="K1968" s="3"/>
      <c r="L1968" s="3"/>
      <c r="M1968" s="3">
        <v>0</v>
      </c>
      <c r="N1968" s="3">
        <v>0</v>
      </c>
      <c r="O1968" s="3">
        <v>0</v>
      </c>
    </row>
    <row r="1969" spans="1:15" x14ac:dyDescent="0.25">
      <c r="A1969" s="1">
        <v>46104.958333333336</v>
      </c>
      <c r="B1969" s="2">
        <v>2026</v>
      </c>
      <c r="C1969" s="2">
        <v>3</v>
      </c>
      <c r="D1969" s="2">
        <v>23</v>
      </c>
      <c r="E1969" s="2">
        <v>23</v>
      </c>
      <c r="F1969" s="3"/>
      <c r="G1969" s="3">
        <v>0</v>
      </c>
      <c r="H1969" s="3"/>
      <c r="I1969" s="3">
        <v>0</v>
      </c>
      <c r="J1969" s="3"/>
      <c r="K1969" s="3"/>
      <c r="L1969" s="3"/>
      <c r="M1969" s="3">
        <v>0</v>
      </c>
      <c r="N1969" s="3">
        <v>0</v>
      </c>
      <c r="O1969" s="3">
        <v>0</v>
      </c>
    </row>
    <row r="1970" spans="1:15" x14ac:dyDescent="0.25">
      <c r="A1970" s="1">
        <v>46105</v>
      </c>
      <c r="B1970" s="2">
        <v>2026</v>
      </c>
      <c r="C1970" s="2">
        <v>3</v>
      </c>
      <c r="D1970" s="2">
        <v>24</v>
      </c>
      <c r="E1970" s="2">
        <v>0</v>
      </c>
      <c r="F1970" s="3"/>
      <c r="G1970" s="3">
        <v>0</v>
      </c>
      <c r="H1970" s="3"/>
      <c r="I1970" s="3">
        <v>0</v>
      </c>
      <c r="J1970" s="3"/>
      <c r="K1970" s="3"/>
      <c r="L1970" s="3"/>
      <c r="M1970" s="3">
        <v>0</v>
      </c>
      <c r="N1970" s="3">
        <v>0</v>
      </c>
      <c r="O1970" s="3">
        <v>0</v>
      </c>
    </row>
    <row r="1971" spans="1:15" x14ac:dyDescent="0.25">
      <c r="A1971" s="1">
        <v>46105.041666666664</v>
      </c>
      <c r="B1971" s="2">
        <v>2026</v>
      </c>
      <c r="C1971" s="2">
        <v>3</v>
      </c>
      <c r="D1971" s="2">
        <v>24</v>
      </c>
      <c r="E1971" s="2">
        <v>1</v>
      </c>
      <c r="F1971" s="3"/>
      <c r="G1971" s="3">
        <v>0</v>
      </c>
      <c r="H1971" s="3"/>
      <c r="I1971" s="3">
        <v>0</v>
      </c>
      <c r="J1971" s="3"/>
      <c r="K1971" s="3"/>
      <c r="L1971" s="3"/>
      <c r="M1971" s="3">
        <v>0</v>
      </c>
      <c r="N1971" s="3">
        <v>0</v>
      </c>
      <c r="O1971" s="3">
        <v>0</v>
      </c>
    </row>
    <row r="1972" spans="1:15" x14ac:dyDescent="0.25">
      <c r="A1972" s="1">
        <v>46105.083333333336</v>
      </c>
      <c r="B1972" s="2">
        <v>2026</v>
      </c>
      <c r="C1972" s="2">
        <v>3</v>
      </c>
      <c r="D1972" s="2">
        <v>24</v>
      </c>
      <c r="E1972" s="2">
        <v>2</v>
      </c>
      <c r="F1972" s="3"/>
      <c r="G1972" s="3">
        <v>0</v>
      </c>
      <c r="H1972" s="3"/>
      <c r="I1972" s="3">
        <v>0</v>
      </c>
      <c r="J1972" s="3"/>
      <c r="K1972" s="3"/>
      <c r="L1972" s="3"/>
      <c r="M1972" s="3">
        <v>0</v>
      </c>
      <c r="N1972" s="3">
        <v>0</v>
      </c>
      <c r="O1972" s="3">
        <v>0</v>
      </c>
    </row>
    <row r="1973" spans="1:15" x14ac:dyDescent="0.25">
      <c r="A1973" s="1">
        <v>46105.125</v>
      </c>
      <c r="B1973" s="2">
        <v>2026</v>
      </c>
      <c r="C1973" s="2">
        <v>3</v>
      </c>
      <c r="D1973" s="2">
        <v>24</v>
      </c>
      <c r="E1973" s="2">
        <v>3</v>
      </c>
      <c r="F1973" s="3"/>
      <c r="G1973" s="3">
        <v>0</v>
      </c>
      <c r="H1973" s="3"/>
      <c r="I1973" s="3">
        <v>0</v>
      </c>
      <c r="J1973" s="3"/>
      <c r="K1973" s="3"/>
      <c r="L1973" s="3"/>
      <c r="M1973" s="3">
        <v>0</v>
      </c>
      <c r="N1973" s="3">
        <v>0</v>
      </c>
      <c r="O1973" s="3">
        <v>0</v>
      </c>
    </row>
    <row r="1974" spans="1:15" x14ac:dyDescent="0.25">
      <c r="A1974" s="1">
        <v>46105.166666666664</v>
      </c>
      <c r="B1974" s="2">
        <v>2026</v>
      </c>
      <c r="C1974" s="2">
        <v>3</v>
      </c>
      <c r="D1974" s="2">
        <v>24</v>
      </c>
      <c r="E1974" s="2">
        <v>4</v>
      </c>
      <c r="F1974" s="3">
        <v>0</v>
      </c>
      <c r="G1974" s="3">
        <v>0</v>
      </c>
      <c r="H1974" s="3"/>
      <c r="I1974" s="3">
        <v>0</v>
      </c>
      <c r="J1974" s="3"/>
      <c r="K1974" s="3"/>
      <c r="L1974" s="3"/>
      <c r="M1974" s="3">
        <v>0</v>
      </c>
      <c r="N1974" s="3">
        <v>0</v>
      </c>
      <c r="O1974" s="3">
        <v>0</v>
      </c>
    </row>
    <row r="1975" spans="1:15" x14ac:dyDescent="0.25">
      <c r="A1975" s="1">
        <v>46105.208333333336</v>
      </c>
      <c r="B1975" s="2">
        <v>2026</v>
      </c>
      <c r="C1975" s="2">
        <v>3</v>
      </c>
      <c r="D1975" s="2">
        <v>24</v>
      </c>
      <c r="E1975" s="2">
        <v>5</v>
      </c>
      <c r="F1975" s="3">
        <v>0</v>
      </c>
      <c r="G1975" s="3"/>
      <c r="H1975" s="3"/>
      <c r="I1975" s="3">
        <v>0</v>
      </c>
      <c r="J1975" s="3"/>
      <c r="K1975" s="3"/>
      <c r="L1975" s="3"/>
      <c r="M1975" s="3">
        <v>0</v>
      </c>
      <c r="N1975" s="3">
        <v>0</v>
      </c>
      <c r="O1975" s="3">
        <v>0</v>
      </c>
    </row>
    <row r="1976" spans="1:15" x14ac:dyDescent="0.25">
      <c r="A1976" s="1">
        <v>46105.25</v>
      </c>
      <c r="B1976" s="2">
        <v>2026</v>
      </c>
      <c r="C1976" s="2">
        <v>3</v>
      </c>
      <c r="D1976" s="2">
        <v>24</v>
      </c>
      <c r="E1976" s="2">
        <v>6</v>
      </c>
      <c r="F1976" s="3">
        <v>0</v>
      </c>
      <c r="G1976" s="3"/>
      <c r="H1976" s="3">
        <v>0</v>
      </c>
      <c r="I1976" s="3">
        <v>0</v>
      </c>
      <c r="J1976" s="3">
        <v>0</v>
      </c>
      <c r="K1976" s="3">
        <v>0</v>
      </c>
      <c r="L1976" s="3">
        <v>0</v>
      </c>
      <c r="M1976" s="3">
        <v>0</v>
      </c>
      <c r="N1976" s="3">
        <v>0</v>
      </c>
      <c r="O1976" s="3">
        <v>0</v>
      </c>
    </row>
    <row r="1977" spans="1:15" x14ac:dyDescent="0.25">
      <c r="A1977" s="1">
        <v>46105.291666666664</v>
      </c>
      <c r="B1977" s="2">
        <v>2026</v>
      </c>
      <c r="C1977" s="2">
        <v>3</v>
      </c>
      <c r="D1977" s="2">
        <v>24</v>
      </c>
      <c r="E1977" s="2">
        <v>7</v>
      </c>
      <c r="F1977" s="3">
        <v>0</v>
      </c>
      <c r="G1977" s="3"/>
      <c r="H1977" s="3">
        <v>0</v>
      </c>
      <c r="I1977" s="3">
        <v>0</v>
      </c>
      <c r="J1977" s="3">
        <v>0</v>
      </c>
      <c r="K1977" s="3">
        <v>0</v>
      </c>
      <c r="L1977" s="3">
        <v>0</v>
      </c>
      <c r="M1977" s="3">
        <v>0</v>
      </c>
      <c r="N1977" s="3">
        <v>0</v>
      </c>
      <c r="O1977" s="3">
        <v>0</v>
      </c>
    </row>
    <row r="1978" spans="1:15" x14ac:dyDescent="0.25">
      <c r="A1978" s="1">
        <v>46105.333333333336</v>
      </c>
      <c r="B1978" s="2">
        <v>2026</v>
      </c>
      <c r="C1978" s="2">
        <v>3</v>
      </c>
      <c r="D1978" s="2">
        <v>24</v>
      </c>
      <c r="E1978" s="2">
        <v>8</v>
      </c>
      <c r="F1978" s="3">
        <v>0</v>
      </c>
      <c r="G1978" s="3"/>
      <c r="H1978" s="3">
        <v>0</v>
      </c>
      <c r="I1978" s="3">
        <v>0</v>
      </c>
      <c r="J1978" s="3">
        <v>0</v>
      </c>
      <c r="K1978" s="3">
        <v>0</v>
      </c>
      <c r="L1978" s="3">
        <v>0</v>
      </c>
      <c r="M1978" s="3">
        <v>0</v>
      </c>
      <c r="N1978" s="3">
        <v>0</v>
      </c>
      <c r="O1978" s="3">
        <v>0</v>
      </c>
    </row>
    <row r="1979" spans="1:15" x14ac:dyDescent="0.25">
      <c r="A1979" s="1">
        <v>46105.375</v>
      </c>
      <c r="B1979" s="2">
        <v>2026</v>
      </c>
      <c r="C1979" s="2">
        <v>3</v>
      </c>
      <c r="D1979" s="2">
        <v>24</v>
      </c>
      <c r="E1979" s="2">
        <v>9</v>
      </c>
      <c r="F1979" s="3">
        <v>0</v>
      </c>
      <c r="G1979" s="3"/>
      <c r="H1979" s="3">
        <v>0</v>
      </c>
      <c r="I1979" s="3">
        <v>0</v>
      </c>
      <c r="J1979" s="3">
        <v>0</v>
      </c>
      <c r="K1979" s="3">
        <v>0</v>
      </c>
      <c r="L1979" s="3">
        <v>0</v>
      </c>
      <c r="M1979" s="3">
        <v>0.39916501810918847</v>
      </c>
      <c r="N1979" s="3">
        <v>0.39772656432634612</v>
      </c>
      <c r="O1979" s="3">
        <v>9.9611447804441824E-2</v>
      </c>
    </row>
    <row r="1980" spans="1:15" x14ac:dyDescent="0.25">
      <c r="A1980" s="1">
        <v>46105.416666666664</v>
      </c>
      <c r="B1980" s="2">
        <v>2026</v>
      </c>
      <c r="C1980" s="2">
        <v>3</v>
      </c>
      <c r="D1980" s="2">
        <v>24</v>
      </c>
      <c r="E1980" s="2">
        <v>10</v>
      </c>
      <c r="F1980" s="3">
        <v>0</v>
      </c>
      <c r="G1980" s="3">
        <v>0.5</v>
      </c>
      <c r="H1980" s="3">
        <v>0</v>
      </c>
      <c r="I1980" s="3">
        <v>0</v>
      </c>
      <c r="J1980" s="3">
        <v>0</v>
      </c>
      <c r="K1980" s="3">
        <v>0</v>
      </c>
      <c r="L1980" s="3">
        <v>0.20594273956804077</v>
      </c>
      <c r="M1980" s="3">
        <v>0.75468676033474613</v>
      </c>
      <c r="N1980" s="3">
        <v>0.71344600738023078</v>
      </c>
      <c r="O1980" s="3">
        <v>0.24156394525366862</v>
      </c>
    </row>
    <row r="1981" spans="1:15" x14ac:dyDescent="0.25">
      <c r="A1981" s="1">
        <v>46105.458333333336</v>
      </c>
      <c r="B1981" s="2">
        <v>2026</v>
      </c>
      <c r="C1981" s="2">
        <v>3</v>
      </c>
      <c r="D1981" s="2">
        <v>24</v>
      </c>
      <c r="E1981" s="2">
        <v>11</v>
      </c>
      <c r="F1981" s="3">
        <v>0</v>
      </c>
      <c r="G1981" s="3">
        <v>1</v>
      </c>
      <c r="H1981" s="3">
        <v>0</v>
      </c>
      <c r="I1981" s="3">
        <v>0</v>
      </c>
      <c r="J1981" s="3">
        <v>0</v>
      </c>
      <c r="K1981" s="3">
        <v>0</v>
      </c>
      <c r="L1981" s="3">
        <v>0</v>
      </c>
      <c r="M1981" s="3">
        <v>0.78457006659167094</v>
      </c>
      <c r="N1981" s="3">
        <v>0.38867748884308184</v>
      </c>
      <c r="O1981" s="3">
        <v>0.24147195060386142</v>
      </c>
    </row>
    <row r="1982" spans="1:15" x14ac:dyDescent="0.25">
      <c r="A1982" s="1">
        <v>46105.5</v>
      </c>
      <c r="B1982" s="2">
        <v>2026</v>
      </c>
      <c r="C1982" s="2">
        <v>3</v>
      </c>
      <c r="D1982" s="2">
        <v>24</v>
      </c>
      <c r="E1982" s="2">
        <v>12</v>
      </c>
      <c r="F1982" s="3">
        <v>0</v>
      </c>
      <c r="G1982" s="3">
        <v>1</v>
      </c>
      <c r="H1982" s="3">
        <v>0</v>
      </c>
      <c r="I1982" s="3">
        <v>0</v>
      </c>
      <c r="J1982" s="3">
        <v>0</v>
      </c>
      <c r="K1982" s="3">
        <v>0</v>
      </c>
      <c r="L1982" s="3">
        <v>0</v>
      </c>
      <c r="M1982" s="3">
        <v>0.80467453544404743</v>
      </c>
      <c r="N1982" s="3">
        <v>0.4955167464494491</v>
      </c>
      <c r="O1982" s="3">
        <v>0.25557680909927738</v>
      </c>
    </row>
    <row r="1983" spans="1:15" x14ac:dyDescent="0.25">
      <c r="A1983" s="1">
        <v>46105.541666666664</v>
      </c>
      <c r="B1983" s="2">
        <v>2026</v>
      </c>
      <c r="C1983" s="2">
        <v>3</v>
      </c>
      <c r="D1983" s="2">
        <v>24</v>
      </c>
      <c r="E1983" s="2">
        <v>13</v>
      </c>
      <c r="F1983" s="3">
        <v>0</v>
      </c>
      <c r="G1983" s="3">
        <v>0</v>
      </c>
      <c r="H1983" s="3">
        <v>0</v>
      </c>
      <c r="I1983" s="3">
        <v>0.16828710673123409</v>
      </c>
      <c r="J1983" s="3">
        <v>0</v>
      </c>
      <c r="K1983" s="3">
        <v>0</v>
      </c>
      <c r="L1983" s="3">
        <v>0</v>
      </c>
      <c r="M1983" s="3">
        <v>0</v>
      </c>
      <c r="N1983" s="3">
        <v>0</v>
      </c>
      <c r="O1983" s="3">
        <v>1.8698567414581566E-2</v>
      </c>
    </row>
    <row r="1984" spans="1:15" x14ac:dyDescent="0.25">
      <c r="A1984" s="1">
        <v>46105.583333333336</v>
      </c>
      <c r="B1984" s="2">
        <v>2026</v>
      </c>
      <c r="C1984" s="2">
        <v>3</v>
      </c>
      <c r="D1984" s="2">
        <v>24</v>
      </c>
      <c r="E1984" s="2">
        <v>14</v>
      </c>
      <c r="F1984" s="3">
        <v>0</v>
      </c>
      <c r="G1984" s="3"/>
      <c r="H1984" s="3">
        <v>0</v>
      </c>
      <c r="I1984" s="3">
        <v>0</v>
      </c>
      <c r="J1984" s="3">
        <v>0</v>
      </c>
      <c r="K1984" s="3">
        <v>0</v>
      </c>
      <c r="L1984" s="3">
        <v>0</v>
      </c>
      <c r="M1984" s="3">
        <v>0.15906556398049879</v>
      </c>
      <c r="N1984" s="3">
        <v>0.1269143127709631</v>
      </c>
      <c r="O1984" s="3">
        <v>3.5747484593932732E-2</v>
      </c>
    </row>
    <row r="1985" spans="1:15" x14ac:dyDescent="0.25">
      <c r="A1985" s="1">
        <v>46105.625</v>
      </c>
      <c r="B1985" s="2">
        <v>2026</v>
      </c>
      <c r="C1985" s="2">
        <v>3</v>
      </c>
      <c r="D1985" s="2">
        <v>24</v>
      </c>
      <c r="E1985" s="2">
        <v>15</v>
      </c>
      <c r="F1985" s="3">
        <v>0</v>
      </c>
      <c r="G1985" s="3"/>
      <c r="H1985" s="3">
        <v>0</v>
      </c>
      <c r="I1985" s="3">
        <v>0</v>
      </c>
      <c r="J1985" s="3">
        <v>0</v>
      </c>
      <c r="K1985" s="3">
        <v>0</v>
      </c>
      <c r="L1985" s="3">
        <v>0</v>
      </c>
      <c r="M1985" s="3">
        <v>0</v>
      </c>
      <c r="N1985" s="3">
        <v>0</v>
      </c>
      <c r="O1985" s="3">
        <v>0</v>
      </c>
    </row>
    <row r="1986" spans="1:15" x14ac:dyDescent="0.25">
      <c r="A1986" s="1">
        <v>46105.666666666664</v>
      </c>
      <c r="B1986" s="2">
        <v>2026</v>
      </c>
      <c r="C1986" s="2">
        <v>3</v>
      </c>
      <c r="D1986" s="2">
        <v>24</v>
      </c>
      <c r="E1986" s="2">
        <v>16</v>
      </c>
      <c r="F1986" s="3">
        <v>0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3">
        <v>0</v>
      </c>
      <c r="M1986" s="3">
        <v>0</v>
      </c>
      <c r="N1986" s="3">
        <v>0</v>
      </c>
      <c r="O1986" s="3">
        <v>0</v>
      </c>
    </row>
    <row r="1987" spans="1:15" x14ac:dyDescent="0.25">
      <c r="A1987" s="1">
        <v>46105.708333333336</v>
      </c>
      <c r="B1987" s="2">
        <v>2026</v>
      </c>
      <c r="C1987" s="2">
        <v>3</v>
      </c>
      <c r="D1987" s="2">
        <v>24</v>
      </c>
      <c r="E1987" s="2">
        <v>17</v>
      </c>
      <c r="F1987" s="3">
        <v>0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3">
        <v>0</v>
      </c>
      <c r="M1987" s="3">
        <v>0</v>
      </c>
      <c r="N1987" s="3">
        <v>0</v>
      </c>
      <c r="O1987" s="3">
        <v>0</v>
      </c>
    </row>
    <row r="1988" spans="1:15" x14ac:dyDescent="0.25">
      <c r="A1988" s="1">
        <v>46105.75</v>
      </c>
      <c r="B1988" s="2">
        <v>2026</v>
      </c>
      <c r="C1988" s="2">
        <v>3</v>
      </c>
      <c r="D1988" s="2">
        <v>24</v>
      </c>
      <c r="E1988" s="2">
        <v>18</v>
      </c>
      <c r="F1988" s="3">
        <v>0</v>
      </c>
      <c r="G1988" s="3">
        <v>0</v>
      </c>
      <c r="H1988" s="3"/>
      <c r="I1988" s="3">
        <v>0</v>
      </c>
      <c r="J1988" s="3"/>
      <c r="K1988" s="3">
        <v>0</v>
      </c>
      <c r="L1988" s="3">
        <v>0</v>
      </c>
      <c r="M1988" s="3">
        <v>0</v>
      </c>
      <c r="N1988" s="3">
        <v>0</v>
      </c>
      <c r="O1988" s="3">
        <v>0</v>
      </c>
    </row>
    <row r="1989" spans="1:15" x14ac:dyDescent="0.25">
      <c r="A1989" s="1">
        <v>46105.791666666664</v>
      </c>
      <c r="B1989" s="2">
        <v>2026</v>
      </c>
      <c r="C1989" s="2">
        <v>3</v>
      </c>
      <c r="D1989" s="2">
        <v>24</v>
      </c>
      <c r="E1989" s="2">
        <v>19</v>
      </c>
      <c r="F1989" s="3">
        <v>0</v>
      </c>
      <c r="G1989" s="3">
        <v>0</v>
      </c>
      <c r="H1989" s="3"/>
      <c r="I1989" s="3">
        <v>0</v>
      </c>
      <c r="J1989" s="3"/>
      <c r="K1989" s="3"/>
      <c r="L1989" s="3"/>
      <c r="M1989" s="3">
        <v>0</v>
      </c>
      <c r="N1989" s="3">
        <v>0</v>
      </c>
      <c r="O1989" s="3">
        <v>0</v>
      </c>
    </row>
    <row r="1990" spans="1:15" x14ac:dyDescent="0.25">
      <c r="A1990" s="1">
        <v>46105.833333333336</v>
      </c>
      <c r="B1990" s="2">
        <v>2026</v>
      </c>
      <c r="C1990" s="2">
        <v>3</v>
      </c>
      <c r="D1990" s="2">
        <v>24</v>
      </c>
      <c r="E1990" s="2">
        <v>20</v>
      </c>
      <c r="F1990" s="3"/>
      <c r="G1990" s="3">
        <v>0</v>
      </c>
      <c r="H1990" s="3"/>
      <c r="I1990" s="3">
        <v>0</v>
      </c>
      <c r="J1990" s="3"/>
      <c r="K1990" s="3"/>
      <c r="L1990" s="3"/>
      <c r="M1990" s="3">
        <v>0</v>
      </c>
      <c r="N1990" s="3">
        <v>0</v>
      </c>
      <c r="O1990" s="3">
        <v>0</v>
      </c>
    </row>
    <row r="1991" spans="1:15" x14ac:dyDescent="0.25">
      <c r="A1991" s="1">
        <v>46105.875</v>
      </c>
      <c r="B1991" s="2">
        <v>2026</v>
      </c>
      <c r="C1991" s="2">
        <v>3</v>
      </c>
      <c r="D1991" s="2">
        <v>24</v>
      </c>
      <c r="E1991" s="2">
        <v>21</v>
      </c>
      <c r="F1991" s="3"/>
      <c r="G1991" s="3">
        <v>0</v>
      </c>
      <c r="H1991" s="3"/>
      <c r="I1991" s="3">
        <v>0</v>
      </c>
      <c r="J1991" s="3"/>
      <c r="K1991" s="3"/>
      <c r="L1991" s="3"/>
      <c r="M1991" s="3">
        <v>0</v>
      </c>
      <c r="N1991" s="3">
        <v>0</v>
      </c>
      <c r="O1991" s="3">
        <v>0</v>
      </c>
    </row>
    <row r="1992" spans="1:15" x14ac:dyDescent="0.25">
      <c r="A1992" s="1">
        <v>46105.916666666664</v>
      </c>
      <c r="B1992" s="2">
        <v>2026</v>
      </c>
      <c r="C1992" s="2">
        <v>3</v>
      </c>
      <c r="D1992" s="2">
        <v>24</v>
      </c>
      <c r="E1992" s="2">
        <v>22</v>
      </c>
      <c r="F1992" s="3"/>
      <c r="G1992" s="3">
        <v>0</v>
      </c>
      <c r="H1992" s="3"/>
      <c r="I1992" s="3">
        <v>0</v>
      </c>
      <c r="J1992" s="3"/>
      <c r="K1992" s="3"/>
      <c r="L1992" s="3"/>
      <c r="M1992" s="3">
        <v>0</v>
      </c>
      <c r="N1992" s="3">
        <v>0</v>
      </c>
      <c r="O1992" s="3">
        <v>0</v>
      </c>
    </row>
    <row r="1993" spans="1:15" x14ac:dyDescent="0.25">
      <c r="A1993" s="1">
        <v>46105.958333333336</v>
      </c>
      <c r="B1993" s="2">
        <v>2026</v>
      </c>
      <c r="C1993" s="2">
        <v>3</v>
      </c>
      <c r="D1993" s="2">
        <v>24</v>
      </c>
      <c r="E1993" s="2">
        <v>23</v>
      </c>
      <c r="F1993" s="3"/>
      <c r="G1993" s="3">
        <v>0</v>
      </c>
      <c r="H1993" s="3"/>
      <c r="I1993" s="3">
        <v>0</v>
      </c>
      <c r="J1993" s="3"/>
      <c r="K1993" s="3"/>
      <c r="L1993" s="3"/>
      <c r="M1993" s="3">
        <v>0</v>
      </c>
      <c r="N1993" s="3">
        <v>0</v>
      </c>
      <c r="O1993" s="3">
        <v>0</v>
      </c>
    </row>
    <row r="1994" spans="1:15" x14ac:dyDescent="0.25">
      <c r="A1994" s="1">
        <v>46106</v>
      </c>
      <c r="B1994" s="2">
        <v>2026</v>
      </c>
      <c r="C1994" s="2">
        <v>3</v>
      </c>
      <c r="D1994" s="2">
        <v>25</v>
      </c>
      <c r="E1994" s="2">
        <v>0</v>
      </c>
      <c r="F1994" s="3"/>
      <c r="G1994" s="3">
        <v>0</v>
      </c>
      <c r="H1994" s="3"/>
      <c r="I1994" s="3">
        <v>0</v>
      </c>
      <c r="J1994" s="3"/>
      <c r="K1994" s="3"/>
      <c r="L1994" s="3"/>
      <c r="M1994" s="3">
        <v>0</v>
      </c>
      <c r="N1994" s="3">
        <v>0</v>
      </c>
      <c r="O1994" s="3">
        <v>0</v>
      </c>
    </row>
    <row r="1995" spans="1:15" x14ac:dyDescent="0.25">
      <c r="A1995" s="1">
        <v>46106.041666666664</v>
      </c>
      <c r="B1995" s="2">
        <v>2026</v>
      </c>
      <c r="C1995" s="2">
        <v>3</v>
      </c>
      <c r="D1995" s="2">
        <v>25</v>
      </c>
      <c r="E1995" s="2">
        <v>1</v>
      </c>
      <c r="F1995" s="3"/>
      <c r="G1995" s="3">
        <v>0</v>
      </c>
      <c r="H1995" s="3"/>
      <c r="I1995" s="3">
        <v>0</v>
      </c>
      <c r="J1995" s="3"/>
      <c r="K1995" s="3"/>
      <c r="L1995" s="3"/>
      <c r="M1995" s="3">
        <v>0</v>
      </c>
      <c r="N1995" s="3">
        <v>0</v>
      </c>
      <c r="O1995" s="3">
        <v>0</v>
      </c>
    </row>
    <row r="1996" spans="1:15" x14ac:dyDescent="0.25">
      <c r="A1996" s="1">
        <v>46106.083333333336</v>
      </c>
      <c r="B1996" s="2">
        <v>2026</v>
      </c>
      <c r="C1996" s="2">
        <v>3</v>
      </c>
      <c r="D1996" s="2">
        <v>25</v>
      </c>
      <c r="E1996" s="2">
        <v>2</v>
      </c>
      <c r="F1996" s="3"/>
      <c r="G1996" s="3">
        <v>0</v>
      </c>
      <c r="H1996" s="3"/>
      <c r="I1996" s="3">
        <v>0</v>
      </c>
      <c r="J1996" s="3"/>
      <c r="K1996" s="3"/>
      <c r="L1996" s="3"/>
      <c r="M1996" s="3">
        <v>0</v>
      </c>
      <c r="N1996" s="3">
        <v>0</v>
      </c>
      <c r="O1996" s="3">
        <v>0</v>
      </c>
    </row>
    <row r="1997" spans="1:15" x14ac:dyDescent="0.25">
      <c r="A1997" s="1">
        <v>46106.125</v>
      </c>
      <c r="B1997" s="2">
        <v>2026</v>
      </c>
      <c r="C1997" s="2">
        <v>3</v>
      </c>
      <c r="D1997" s="2">
        <v>25</v>
      </c>
      <c r="E1997" s="2">
        <v>3</v>
      </c>
      <c r="F1997" s="3"/>
      <c r="G1997" s="3">
        <v>0</v>
      </c>
      <c r="H1997" s="3"/>
      <c r="I1997" s="3">
        <v>0</v>
      </c>
      <c r="J1997" s="3"/>
      <c r="K1997" s="3"/>
      <c r="L1997" s="3"/>
      <c r="M1997" s="3">
        <v>0</v>
      </c>
      <c r="N1997" s="3">
        <v>0</v>
      </c>
      <c r="O1997" s="3">
        <v>0</v>
      </c>
    </row>
    <row r="1998" spans="1:15" x14ac:dyDescent="0.25">
      <c r="A1998" s="1">
        <v>46106.166666666664</v>
      </c>
      <c r="B1998" s="2">
        <v>2026</v>
      </c>
      <c r="C1998" s="2">
        <v>3</v>
      </c>
      <c r="D1998" s="2">
        <v>25</v>
      </c>
      <c r="E1998" s="2">
        <v>4</v>
      </c>
      <c r="F1998" s="3">
        <v>0</v>
      </c>
      <c r="G1998" s="3">
        <v>0</v>
      </c>
      <c r="H1998" s="3"/>
      <c r="I1998" s="3">
        <v>0</v>
      </c>
      <c r="J1998" s="3"/>
      <c r="K1998" s="3"/>
      <c r="L1998" s="3"/>
      <c r="M1998" s="3">
        <v>0</v>
      </c>
      <c r="N1998" s="3">
        <v>0</v>
      </c>
      <c r="O1998" s="3">
        <v>0</v>
      </c>
    </row>
    <row r="1999" spans="1:15" x14ac:dyDescent="0.25">
      <c r="A1999" s="1">
        <v>46106.208333333336</v>
      </c>
      <c r="B1999" s="2">
        <v>2026</v>
      </c>
      <c r="C1999" s="2">
        <v>3</v>
      </c>
      <c r="D1999" s="2">
        <v>25</v>
      </c>
      <c r="E1999" s="2">
        <v>5</v>
      </c>
      <c r="F1999" s="3">
        <v>0</v>
      </c>
      <c r="G1999" s="3">
        <v>0</v>
      </c>
      <c r="H1999" s="3"/>
      <c r="I1999" s="3">
        <v>0</v>
      </c>
      <c r="J1999" s="3"/>
      <c r="K1999" s="3"/>
      <c r="L1999" s="3"/>
      <c r="M1999" s="3">
        <v>0</v>
      </c>
      <c r="N1999" s="3">
        <v>0</v>
      </c>
      <c r="O1999" s="3">
        <v>0</v>
      </c>
    </row>
    <row r="2000" spans="1:15" x14ac:dyDescent="0.25">
      <c r="A2000" s="1">
        <v>46106.25</v>
      </c>
      <c r="B2000" s="2">
        <v>2026</v>
      </c>
      <c r="C2000" s="2">
        <v>3</v>
      </c>
      <c r="D2000" s="2">
        <v>25</v>
      </c>
      <c r="E2000" s="2">
        <v>6</v>
      </c>
      <c r="F2000" s="3">
        <v>0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3">
        <v>0</v>
      </c>
      <c r="M2000" s="3">
        <v>0</v>
      </c>
      <c r="N2000" s="3">
        <v>0</v>
      </c>
      <c r="O2000" s="3">
        <v>0</v>
      </c>
    </row>
    <row r="2001" spans="1:15" x14ac:dyDescent="0.25">
      <c r="A2001" s="1">
        <v>46106.291666666664</v>
      </c>
      <c r="B2001" s="2">
        <v>2026</v>
      </c>
      <c r="C2001" s="2">
        <v>3</v>
      </c>
      <c r="D2001" s="2">
        <v>25</v>
      </c>
      <c r="E2001" s="2">
        <v>7</v>
      </c>
      <c r="F2001" s="3">
        <v>0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3">
        <v>0</v>
      </c>
      <c r="M2001" s="3">
        <v>0</v>
      </c>
      <c r="N2001" s="3">
        <v>0</v>
      </c>
      <c r="O2001" s="3">
        <v>0</v>
      </c>
    </row>
    <row r="2002" spans="1:15" x14ac:dyDescent="0.25">
      <c r="A2002" s="1">
        <v>46106.333333333336</v>
      </c>
      <c r="B2002" s="2">
        <v>2026</v>
      </c>
      <c r="C2002" s="2">
        <v>3</v>
      </c>
      <c r="D2002" s="2">
        <v>25</v>
      </c>
      <c r="E2002" s="2">
        <v>8</v>
      </c>
      <c r="F2002" s="3">
        <v>0</v>
      </c>
      <c r="G2002" s="3">
        <v>0</v>
      </c>
      <c r="H2002" s="3">
        <v>0</v>
      </c>
      <c r="I2002" s="3">
        <v>0</v>
      </c>
      <c r="J2002" s="3">
        <v>0</v>
      </c>
      <c r="K2002" s="3">
        <v>0</v>
      </c>
      <c r="L2002" s="3">
        <v>0</v>
      </c>
      <c r="M2002" s="3">
        <v>0</v>
      </c>
      <c r="N2002" s="3">
        <v>0</v>
      </c>
      <c r="O2002" s="3">
        <v>0</v>
      </c>
    </row>
    <row r="2003" spans="1:15" x14ac:dyDescent="0.25">
      <c r="A2003" s="1">
        <v>46106.375</v>
      </c>
      <c r="B2003" s="2">
        <v>2026</v>
      </c>
      <c r="C2003" s="2">
        <v>3</v>
      </c>
      <c r="D2003" s="2">
        <v>25</v>
      </c>
      <c r="E2003" s="2">
        <v>9</v>
      </c>
      <c r="F2003" s="3">
        <v>0.26362748400134722</v>
      </c>
      <c r="G2003" s="3">
        <v>2.5286198516244539E-2</v>
      </c>
      <c r="H2003" s="3">
        <v>0.11446583806307925</v>
      </c>
      <c r="I2003" s="3">
        <v>0</v>
      </c>
      <c r="J2003" s="3">
        <v>0</v>
      </c>
      <c r="K2003" s="3">
        <v>0</v>
      </c>
      <c r="L2003" s="3">
        <v>0.4639146096218868</v>
      </c>
      <c r="M2003" s="3">
        <v>5.1917368263093101E-2</v>
      </c>
      <c r="N2003" s="3">
        <v>0</v>
      </c>
      <c r="O2003" s="3">
        <v>0.10213461094062787</v>
      </c>
    </row>
    <row r="2004" spans="1:15" x14ac:dyDescent="0.25">
      <c r="A2004" s="1">
        <v>46106.416666666664</v>
      </c>
      <c r="B2004" s="2">
        <v>2026</v>
      </c>
      <c r="C2004" s="2">
        <v>3</v>
      </c>
      <c r="D2004" s="2">
        <v>25</v>
      </c>
      <c r="E2004" s="2">
        <v>10</v>
      </c>
      <c r="F2004" s="3">
        <v>0.41776355675311549</v>
      </c>
      <c r="G2004" s="3">
        <v>4.440614854364449E-2</v>
      </c>
      <c r="H2004" s="3">
        <v>0.3722208685136239</v>
      </c>
      <c r="I2004" s="3">
        <v>6.6002955649535344E-2</v>
      </c>
      <c r="J2004" s="3">
        <v>0</v>
      </c>
      <c r="K2004" s="3">
        <v>0.1956191033423535</v>
      </c>
      <c r="L2004" s="3">
        <v>0.26922498950299434</v>
      </c>
      <c r="M2004" s="3">
        <v>0</v>
      </c>
      <c r="N2004" s="3">
        <v>0</v>
      </c>
      <c r="O2004" s="3">
        <v>0.15169306914502967</v>
      </c>
    </row>
    <row r="2005" spans="1:15" x14ac:dyDescent="0.25">
      <c r="A2005" s="1">
        <v>46106.458333333336</v>
      </c>
      <c r="B2005" s="2">
        <v>2026</v>
      </c>
      <c r="C2005" s="2">
        <v>3</v>
      </c>
      <c r="D2005" s="2">
        <v>25</v>
      </c>
      <c r="E2005" s="2">
        <v>11</v>
      </c>
      <c r="F2005" s="3">
        <v>7.6540922869653055E-2</v>
      </c>
      <c r="G2005" s="3">
        <v>0</v>
      </c>
      <c r="H2005" s="3">
        <v>0</v>
      </c>
      <c r="I2005" s="3">
        <v>0</v>
      </c>
      <c r="J2005" s="3">
        <v>0</v>
      </c>
      <c r="K2005" s="3">
        <v>4.1437290484510322E-2</v>
      </c>
      <c r="L2005" s="3">
        <v>0</v>
      </c>
      <c r="M2005" s="3">
        <v>0</v>
      </c>
      <c r="N2005" s="3">
        <v>0</v>
      </c>
      <c r="O2005" s="3">
        <v>1.310869037268482E-2</v>
      </c>
    </row>
    <row r="2006" spans="1:15" x14ac:dyDescent="0.25">
      <c r="A2006" s="1">
        <v>46106.5</v>
      </c>
      <c r="B2006" s="2">
        <v>2026</v>
      </c>
      <c r="C2006" s="2">
        <v>3</v>
      </c>
      <c r="D2006" s="2">
        <v>25</v>
      </c>
      <c r="E2006" s="2">
        <v>12</v>
      </c>
      <c r="F2006" s="3">
        <v>0</v>
      </c>
      <c r="G2006" s="3">
        <v>0</v>
      </c>
      <c r="H2006" s="3">
        <v>0</v>
      </c>
      <c r="I2006" s="3">
        <v>0</v>
      </c>
      <c r="J2006" s="3">
        <v>0</v>
      </c>
      <c r="K2006" s="3">
        <v>0</v>
      </c>
      <c r="L2006" s="3">
        <v>0</v>
      </c>
      <c r="M2006" s="3">
        <v>0.44539900374201991</v>
      </c>
      <c r="N2006" s="3">
        <v>0.22498371545393403</v>
      </c>
      <c r="O2006" s="3">
        <v>7.448696879955044E-2</v>
      </c>
    </row>
    <row r="2007" spans="1:15" x14ac:dyDescent="0.25">
      <c r="A2007" s="1">
        <v>46106.541666666664</v>
      </c>
      <c r="B2007" s="2">
        <v>2026</v>
      </c>
      <c r="C2007" s="2">
        <v>3</v>
      </c>
      <c r="D2007" s="2">
        <v>25</v>
      </c>
      <c r="E2007" s="2">
        <v>13</v>
      </c>
      <c r="F2007" s="3">
        <v>0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3">
        <v>0</v>
      </c>
      <c r="M2007" s="3">
        <v>0.23093004221416741</v>
      </c>
      <c r="N2007" s="3">
        <v>0</v>
      </c>
      <c r="O2007" s="3">
        <v>2.5658893579351933E-2</v>
      </c>
    </row>
    <row r="2008" spans="1:15" x14ac:dyDescent="0.25">
      <c r="A2008" s="1">
        <v>46106.583333333336</v>
      </c>
      <c r="B2008" s="2">
        <v>2026</v>
      </c>
      <c r="C2008" s="2">
        <v>3</v>
      </c>
      <c r="D2008" s="2">
        <v>25</v>
      </c>
      <c r="E2008" s="2">
        <v>14</v>
      </c>
      <c r="F2008" s="3">
        <v>0</v>
      </c>
      <c r="G2008" s="3">
        <v>0</v>
      </c>
      <c r="H2008" s="3">
        <v>0</v>
      </c>
      <c r="I2008" s="3">
        <v>0</v>
      </c>
      <c r="J2008" s="3">
        <v>0</v>
      </c>
      <c r="K2008" s="3">
        <v>0</v>
      </c>
      <c r="L2008" s="3">
        <v>0</v>
      </c>
      <c r="M2008" s="3">
        <v>0</v>
      </c>
      <c r="N2008" s="3">
        <v>0</v>
      </c>
      <c r="O2008" s="3">
        <v>0</v>
      </c>
    </row>
    <row r="2009" spans="1:15" x14ac:dyDescent="0.25">
      <c r="A2009" s="1">
        <v>46106.625</v>
      </c>
      <c r="B2009" s="2">
        <v>2026</v>
      </c>
      <c r="C2009" s="2">
        <v>3</v>
      </c>
      <c r="D2009" s="2">
        <v>25</v>
      </c>
      <c r="E2009" s="2">
        <v>15</v>
      </c>
      <c r="F2009" s="3">
        <v>0</v>
      </c>
      <c r="G2009" s="3">
        <v>0</v>
      </c>
      <c r="H2009" s="3">
        <v>0</v>
      </c>
      <c r="I2009" s="3">
        <v>0</v>
      </c>
      <c r="J2009" s="3">
        <v>0</v>
      </c>
      <c r="K2009" s="3">
        <v>0</v>
      </c>
      <c r="L2009" s="3">
        <v>0</v>
      </c>
      <c r="M2009" s="3">
        <v>0</v>
      </c>
      <c r="N2009" s="3">
        <v>0</v>
      </c>
      <c r="O2009" s="3">
        <v>0</v>
      </c>
    </row>
    <row r="2010" spans="1:15" x14ac:dyDescent="0.25">
      <c r="A2010" s="1">
        <v>46106.666666666664</v>
      </c>
      <c r="B2010" s="2">
        <v>2026</v>
      </c>
      <c r="C2010" s="2">
        <v>3</v>
      </c>
      <c r="D2010" s="2">
        <v>25</v>
      </c>
      <c r="E2010" s="2">
        <v>16</v>
      </c>
      <c r="F2010" s="3">
        <v>0</v>
      </c>
      <c r="G2010" s="3">
        <v>0</v>
      </c>
      <c r="H2010" s="3">
        <v>0</v>
      </c>
      <c r="I2010" s="3">
        <v>0</v>
      </c>
      <c r="J2010" s="3">
        <v>0</v>
      </c>
      <c r="K2010" s="3">
        <v>0</v>
      </c>
      <c r="L2010" s="3">
        <v>0</v>
      </c>
      <c r="M2010" s="3">
        <v>0</v>
      </c>
      <c r="N2010" s="3">
        <v>0</v>
      </c>
      <c r="O2010" s="3">
        <v>0</v>
      </c>
    </row>
    <row r="2011" spans="1:15" x14ac:dyDescent="0.25">
      <c r="A2011" s="1">
        <v>46106.708333333336</v>
      </c>
      <c r="B2011" s="2">
        <v>2026</v>
      </c>
      <c r="C2011" s="2">
        <v>3</v>
      </c>
      <c r="D2011" s="2">
        <v>25</v>
      </c>
      <c r="E2011" s="2">
        <v>17</v>
      </c>
      <c r="F2011" s="3">
        <v>0</v>
      </c>
      <c r="G2011" s="3">
        <v>0</v>
      </c>
      <c r="H2011" s="3">
        <v>0</v>
      </c>
      <c r="I2011" s="3">
        <v>0</v>
      </c>
      <c r="J2011" s="3">
        <v>0</v>
      </c>
      <c r="K2011" s="3">
        <v>0</v>
      </c>
      <c r="L2011" s="3">
        <v>0</v>
      </c>
      <c r="M2011" s="3">
        <v>0</v>
      </c>
      <c r="N2011" s="3">
        <v>0</v>
      </c>
      <c r="O2011" s="3">
        <v>0</v>
      </c>
    </row>
    <row r="2012" spans="1:15" x14ac:dyDescent="0.25">
      <c r="A2012" s="1">
        <v>46106.75</v>
      </c>
      <c r="B2012" s="2">
        <v>2026</v>
      </c>
      <c r="C2012" s="2">
        <v>3</v>
      </c>
      <c r="D2012" s="2">
        <v>25</v>
      </c>
      <c r="E2012" s="2">
        <v>18</v>
      </c>
      <c r="F2012" s="3">
        <v>0</v>
      </c>
      <c r="G2012" s="3">
        <v>0</v>
      </c>
      <c r="H2012" s="3">
        <v>0</v>
      </c>
      <c r="I2012" s="3">
        <v>0</v>
      </c>
      <c r="J2012" s="3">
        <v>0</v>
      </c>
      <c r="K2012" s="3">
        <v>0</v>
      </c>
      <c r="L2012" s="3">
        <v>0</v>
      </c>
      <c r="M2012" s="3">
        <v>0</v>
      </c>
      <c r="N2012" s="3">
        <v>0</v>
      </c>
      <c r="O2012" s="3">
        <v>0</v>
      </c>
    </row>
    <row r="2013" spans="1:15" x14ac:dyDescent="0.25">
      <c r="A2013" s="1">
        <v>46106.791666666664</v>
      </c>
      <c r="B2013" s="2">
        <v>2026</v>
      </c>
      <c r="C2013" s="2">
        <v>3</v>
      </c>
      <c r="D2013" s="2">
        <v>25</v>
      </c>
      <c r="E2013" s="2">
        <v>19</v>
      </c>
      <c r="F2013" s="3">
        <v>0</v>
      </c>
      <c r="G2013" s="3">
        <v>0</v>
      </c>
      <c r="H2013" s="3"/>
      <c r="I2013" s="3">
        <v>0</v>
      </c>
      <c r="J2013" s="3"/>
      <c r="K2013" s="3"/>
      <c r="L2013" s="3"/>
      <c r="M2013" s="3">
        <v>0</v>
      </c>
      <c r="N2013" s="3">
        <v>0</v>
      </c>
      <c r="O2013" s="3">
        <v>0</v>
      </c>
    </row>
    <row r="2014" spans="1:15" x14ac:dyDescent="0.25">
      <c r="A2014" s="1">
        <v>46106.833333333336</v>
      </c>
      <c r="B2014" s="2">
        <v>2026</v>
      </c>
      <c r="C2014" s="2">
        <v>3</v>
      </c>
      <c r="D2014" s="2">
        <v>25</v>
      </c>
      <c r="E2014" s="2">
        <v>20</v>
      </c>
      <c r="F2014" s="3"/>
      <c r="G2014" s="3">
        <v>0</v>
      </c>
      <c r="H2014" s="3"/>
      <c r="I2014" s="3">
        <v>0</v>
      </c>
      <c r="J2014" s="3"/>
      <c r="K2014" s="3"/>
      <c r="L2014" s="3"/>
      <c r="M2014" s="3">
        <v>0</v>
      </c>
      <c r="N2014" s="3">
        <v>0</v>
      </c>
      <c r="O2014" s="3">
        <v>0</v>
      </c>
    </row>
    <row r="2015" spans="1:15" x14ac:dyDescent="0.25">
      <c r="A2015" s="1">
        <v>46106.875</v>
      </c>
      <c r="B2015" s="2">
        <v>2026</v>
      </c>
      <c r="C2015" s="2">
        <v>3</v>
      </c>
      <c r="D2015" s="2">
        <v>25</v>
      </c>
      <c r="E2015" s="2">
        <v>21</v>
      </c>
      <c r="F2015" s="3"/>
      <c r="G2015" s="3">
        <v>0</v>
      </c>
      <c r="H2015" s="3"/>
      <c r="I2015" s="3">
        <v>0</v>
      </c>
      <c r="J2015" s="3"/>
      <c r="K2015" s="3"/>
      <c r="L2015" s="3"/>
      <c r="M2015" s="3">
        <v>0</v>
      </c>
      <c r="N2015" s="3">
        <v>0</v>
      </c>
      <c r="O2015" s="3">
        <v>0</v>
      </c>
    </row>
    <row r="2016" spans="1:15" x14ac:dyDescent="0.25">
      <c r="A2016" s="1">
        <v>46106.916666666664</v>
      </c>
      <c r="B2016" s="2">
        <v>2026</v>
      </c>
      <c r="C2016" s="2">
        <v>3</v>
      </c>
      <c r="D2016" s="2">
        <v>25</v>
      </c>
      <c r="E2016" s="2">
        <v>22</v>
      </c>
      <c r="F2016" s="3"/>
      <c r="G2016" s="3">
        <v>0</v>
      </c>
      <c r="H2016" s="3"/>
      <c r="I2016" s="3">
        <v>0</v>
      </c>
      <c r="J2016" s="3"/>
      <c r="K2016" s="3"/>
      <c r="L2016" s="3"/>
      <c r="M2016" s="3">
        <v>0</v>
      </c>
      <c r="N2016" s="3">
        <v>0</v>
      </c>
      <c r="O2016" s="3">
        <v>0</v>
      </c>
    </row>
    <row r="2017" spans="1:15" x14ac:dyDescent="0.25">
      <c r="A2017" s="1">
        <v>46106.958333333336</v>
      </c>
      <c r="B2017" s="2">
        <v>2026</v>
      </c>
      <c r="C2017" s="2">
        <v>3</v>
      </c>
      <c r="D2017" s="2">
        <v>25</v>
      </c>
      <c r="E2017" s="2">
        <v>23</v>
      </c>
      <c r="F2017" s="3"/>
      <c r="G2017" s="3">
        <v>0</v>
      </c>
      <c r="H2017" s="3"/>
      <c r="I2017" s="3">
        <v>0</v>
      </c>
      <c r="J2017" s="3"/>
      <c r="K2017" s="3"/>
      <c r="L2017" s="3"/>
      <c r="M2017" s="3">
        <v>0</v>
      </c>
      <c r="N2017" s="3">
        <v>0</v>
      </c>
      <c r="O2017" s="3">
        <v>0</v>
      </c>
    </row>
    <row r="2018" spans="1:15" x14ac:dyDescent="0.25">
      <c r="A2018" s="1">
        <v>46107</v>
      </c>
      <c r="B2018" s="2">
        <v>2026</v>
      </c>
      <c r="C2018" s="2">
        <v>3</v>
      </c>
      <c r="D2018" s="2">
        <v>26</v>
      </c>
      <c r="E2018" s="2">
        <v>0</v>
      </c>
      <c r="F2018" s="3"/>
      <c r="G2018" s="3">
        <v>0</v>
      </c>
      <c r="H2018" s="3"/>
      <c r="I2018" s="3">
        <v>0</v>
      </c>
      <c r="J2018" s="3"/>
      <c r="K2018" s="3"/>
      <c r="L2018" s="3"/>
      <c r="M2018" s="3">
        <v>0</v>
      </c>
      <c r="N2018" s="3">
        <v>0</v>
      </c>
      <c r="O2018" s="3">
        <v>0</v>
      </c>
    </row>
    <row r="2019" spans="1:15" x14ac:dyDescent="0.25">
      <c r="A2019" s="1">
        <v>46107.041666666664</v>
      </c>
      <c r="B2019" s="2">
        <v>2026</v>
      </c>
      <c r="C2019" s="2">
        <v>3</v>
      </c>
      <c r="D2019" s="2">
        <v>26</v>
      </c>
      <c r="E2019" s="2">
        <v>1</v>
      </c>
      <c r="F2019" s="3"/>
      <c r="G2019" s="3">
        <v>0</v>
      </c>
      <c r="H2019" s="3"/>
      <c r="I2019" s="3">
        <v>0</v>
      </c>
      <c r="J2019" s="3"/>
      <c r="K2019" s="3"/>
      <c r="L2019" s="3"/>
      <c r="M2019" s="3">
        <v>0</v>
      </c>
      <c r="N2019" s="3">
        <v>0</v>
      </c>
      <c r="O2019" s="3">
        <v>0</v>
      </c>
    </row>
    <row r="2020" spans="1:15" x14ac:dyDescent="0.25">
      <c r="A2020" s="1">
        <v>46107.083333333336</v>
      </c>
      <c r="B2020" s="2">
        <v>2026</v>
      </c>
      <c r="C2020" s="2">
        <v>3</v>
      </c>
      <c r="D2020" s="2">
        <v>26</v>
      </c>
      <c r="E2020" s="2">
        <v>2</v>
      </c>
      <c r="F2020" s="3"/>
      <c r="G2020" s="3">
        <v>0</v>
      </c>
      <c r="H2020" s="3"/>
      <c r="I2020" s="3">
        <v>0</v>
      </c>
      <c r="J2020" s="3"/>
      <c r="K2020" s="3"/>
      <c r="L2020" s="3"/>
      <c r="M2020" s="3">
        <v>0</v>
      </c>
      <c r="N2020" s="3">
        <v>0</v>
      </c>
      <c r="O2020" s="3">
        <v>0</v>
      </c>
    </row>
    <row r="2021" spans="1:15" x14ac:dyDescent="0.25">
      <c r="A2021" s="1">
        <v>46107.125</v>
      </c>
      <c r="B2021" s="2">
        <v>2026</v>
      </c>
      <c r="C2021" s="2">
        <v>3</v>
      </c>
      <c r="D2021" s="2">
        <v>26</v>
      </c>
      <c r="E2021" s="2">
        <v>3</v>
      </c>
      <c r="F2021" s="3"/>
      <c r="G2021" s="3">
        <v>0</v>
      </c>
      <c r="H2021" s="3"/>
      <c r="I2021" s="3">
        <v>0</v>
      </c>
      <c r="J2021" s="3"/>
      <c r="K2021" s="3"/>
      <c r="L2021" s="3"/>
      <c r="M2021" s="3">
        <v>0</v>
      </c>
      <c r="N2021" s="3">
        <v>0</v>
      </c>
      <c r="O2021" s="3">
        <v>0</v>
      </c>
    </row>
    <row r="2022" spans="1:15" x14ac:dyDescent="0.25">
      <c r="A2022" s="1">
        <v>46107.166666666664</v>
      </c>
      <c r="B2022" s="2">
        <v>2026</v>
      </c>
      <c r="C2022" s="2">
        <v>3</v>
      </c>
      <c r="D2022" s="2">
        <v>26</v>
      </c>
      <c r="E2022" s="2">
        <v>4</v>
      </c>
      <c r="F2022" s="3">
        <v>0</v>
      </c>
      <c r="G2022" s="3">
        <v>0</v>
      </c>
      <c r="H2022" s="3"/>
      <c r="I2022" s="3">
        <v>0</v>
      </c>
      <c r="J2022" s="3"/>
      <c r="K2022" s="3"/>
      <c r="L2022" s="3"/>
      <c r="M2022" s="3">
        <v>0</v>
      </c>
      <c r="N2022" s="3">
        <v>0</v>
      </c>
      <c r="O2022" s="3">
        <v>0</v>
      </c>
    </row>
    <row r="2023" spans="1:15" x14ac:dyDescent="0.25">
      <c r="A2023" s="1">
        <v>46107.208333333336</v>
      </c>
      <c r="B2023" s="2">
        <v>2026</v>
      </c>
      <c r="C2023" s="2">
        <v>3</v>
      </c>
      <c r="D2023" s="2">
        <v>26</v>
      </c>
      <c r="E2023" s="2">
        <v>5</v>
      </c>
      <c r="F2023" s="3">
        <v>0</v>
      </c>
      <c r="G2023" s="3">
        <v>0</v>
      </c>
      <c r="H2023" s="3"/>
      <c r="I2023" s="3">
        <v>0</v>
      </c>
      <c r="J2023" s="3"/>
      <c r="K2023" s="3"/>
      <c r="L2023" s="3"/>
      <c r="M2023" s="3">
        <v>0</v>
      </c>
      <c r="N2023" s="3">
        <v>0</v>
      </c>
      <c r="O2023" s="3">
        <v>0</v>
      </c>
    </row>
    <row r="2024" spans="1:15" x14ac:dyDescent="0.25">
      <c r="A2024" s="1">
        <v>46107.25</v>
      </c>
      <c r="B2024" s="2">
        <v>2026</v>
      </c>
      <c r="C2024" s="2">
        <v>3</v>
      </c>
      <c r="D2024" s="2">
        <v>26</v>
      </c>
      <c r="E2024" s="2">
        <v>6</v>
      </c>
      <c r="F2024" s="3">
        <v>0</v>
      </c>
      <c r="G2024" s="3">
        <v>0</v>
      </c>
      <c r="H2024" s="3">
        <v>0</v>
      </c>
      <c r="I2024" s="3">
        <v>0</v>
      </c>
      <c r="J2024" s="3">
        <v>0</v>
      </c>
      <c r="K2024" s="3">
        <v>0</v>
      </c>
      <c r="L2024" s="3">
        <v>0</v>
      </c>
      <c r="M2024" s="3">
        <v>0</v>
      </c>
      <c r="N2024" s="3">
        <v>0</v>
      </c>
      <c r="O2024" s="3">
        <v>0</v>
      </c>
    </row>
    <row r="2025" spans="1:15" x14ac:dyDescent="0.25">
      <c r="A2025" s="1">
        <v>46107.291666666664</v>
      </c>
      <c r="B2025" s="2">
        <v>2026</v>
      </c>
      <c r="C2025" s="2">
        <v>3</v>
      </c>
      <c r="D2025" s="2">
        <v>26</v>
      </c>
      <c r="E2025" s="2">
        <v>7</v>
      </c>
      <c r="F2025" s="3">
        <v>0</v>
      </c>
      <c r="G2025" s="3">
        <v>0</v>
      </c>
      <c r="H2025" s="3">
        <v>0</v>
      </c>
      <c r="I2025" s="3">
        <v>0</v>
      </c>
      <c r="J2025" s="3">
        <v>0</v>
      </c>
      <c r="K2025" s="3">
        <v>0</v>
      </c>
      <c r="L2025" s="3">
        <v>0</v>
      </c>
      <c r="M2025" s="3">
        <v>0</v>
      </c>
      <c r="N2025" s="3">
        <v>0</v>
      </c>
      <c r="O2025" s="3">
        <v>0</v>
      </c>
    </row>
    <row r="2026" spans="1:15" x14ac:dyDescent="0.25">
      <c r="A2026" s="1">
        <v>46107.333333333336</v>
      </c>
      <c r="B2026" s="2">
        <v>2026</v>
      </c>
      <c r="C2026" s="2">
        <v>3</v>
      </c>
      <c r="D2026" s="2">
        <v>26</v>
      </c>
      <c r="E2026" s="2">
        <v>8</v>
      </c>
      <c r="F2026" s="3">
        <v>0</v>
      </c>
      <c r="G2026" s="3">
        <v>0</v>
      </c>
      <c r="H2026" s="3">
        <v>1.0290177678845136E-2</v>
      </c>
      <c r="I2026" s="3">
        <v>0</v>
      </c>
      <c r="J2026" s="3">
        <v>0</v>
      </c>
      <c r="K2026" s="3">
        <v>0</v>
      </c>
      <c r="L2026" s="3">
        <v>0</v>
      </c>
      <c r="M2026" s="3">
        <v>4.0526096282015502E-3</v>
      </c>
      <c r="N2026" s="3">
        <v>0</v>
      </c>
      <c r="O2026" s="3">
        <v>1.5936430341162984E-3</v>
      </c>
    </row>
    <row r="2027" spans="1:15" x14ac:dyDescent="0.25">
      <c r="A2027" s="1">
        <v>46107.375</v>
      </c>
      <c r="B2027" s="2">
        <v>2026</v>
      </c>
      <c r="C2027" s="2">
        <v>3</v>
      </c>
      <c r="D2027" s="2">
        <v>26</v>
      </c>
      <c r="E2027" s="2">
        <v>9</v>
      </c>
      <c r="F2027" s="3">
        <v>0.12690572999825381</v>
      </c>
      <c r="G2027" s="3">
        <v>0</v>
      </c>
      <c r="H2027" s="3">
        <v>0.13727809059860063</v>
      </c>
      <c r="I2027" s="3"/>
      <c r="J2027" s="3">
        <v>0</v>
      </c>
      <c r="K2027" s="3">
        <v>3.8120462374768377E-2</v>
      </c>
      <c r="L2027" s="3">
        <v>0</v>
      </c>
      <c r="M2027" s="3">
        <v>1.9824190286929305E-2</v>
      </c>
      <c r="N2027" s="3">
        <v>0.16518014809994411</v>
      </c>
      <c r="O2027" s="3">
        <v>6.0913577669812029E-2</v>
      </c>
    </row>
    <row r="2028" spans="1:15" x14ac:dyDescent="0.25">
      <c r="A2028" s="1">
        <v>46107.416666666664</v>
      </c>
      <c r="B2028" s="2">
        <v>2026</v>
      </c>
      <c r="C2028" s="2">
        <v>3</v>
      </c>
      <c r="D2028" s="2">
        <v>26</v>
      </c>
      <c r="E2028" s="2">
        <v>10</v>
      </c>
      <c r="F2028" s="3">
        <v>0.11585146736407875</v>
      </c>
      <c r="G2028" s="3">
        <v>0</v>
      </c>
      <c r="H2028" s="3">
        <v>0.1121307888659293</v>
      </c>
      <c r="I2028" s="3">
        <v>0</v>
      </c>
      <c r="J2028" s="3">
        <v>0.21581519702196056</v>
      </c>
      <c r="K2028" s="3">
        <v>6.5404444444444473E-2</v>
      </c>
      <c r="L2028" s="3">
        <v>0</v>
      </c>
      <c r="M2028" s="3">
        <v>0</v>
      </c>
      <c r="N2028" s="3">
        <v>8.8455977534658503E-2</v>
      </c>
      <c r="O2028" s="3">
        <v>6.6406430581230178E-2</v>
      </c>
    </row>
    <row r="2029" spans="1:15" x14ac:dyDescent="0.25">
      <c r="A2029" s="1">
        <v>46107.458333333336</v>
      </c>
      <c r="B2029" s="2">
        <v>2026</v>
      </c>
      <c r="C2029" s="2">
        <v>3</v>
      </c>
      <c r="D2029" s="2">
        <v>26</v>
      </c>
      <c r="E2029" s="2">
        <v>11</v>
      </c>
      <c r="F2029" s="3">
        <v>2.9416212310871773E-2</v>
      </c>
      <c r="G2029" s="3">
        <v>0.28293507373223503</v>
      </c>
      <c r="H2029" s="3">
        <v>0.10814758660219845</v>
      </c>
      <c r="I2029" s="3">
        <v>0</v>
      </c>
      <c r="J2029" s="3">
        <v>0.22147858450891555</v>
      </c>
      <c r="K2029" s="3">
        <v>0</v>
      </c>
      <c r="L2029" s="3">
        <v>0</v>
      </c>
      <c r="M2029" s="3">
        <v>0.20184588752098484</v>
      </c>
      <c r="N2029" s="3">
        <v>0.34033171889635916</v>
      </c>
      <c r="O2029" s="3">
        <v>0.13157278484128498</v>
      </c>
    </row>
    <row r="2030" spans="1:15" x14ac:dyDescent="0.25">
      <c r="A2030" s="1">
        <v>46107.5</v>
      </c>
      <c r="B2030" s="2">
        <v>2026</v>
      </c>
      <c r="C2030" s="2">
        <v>3</v>
      </c>
      <c r="D2030" s="2">
        <v>26</v>
      </c>
      <c r="E2030" s="2">
        <v>12</v>
      </c>
      <c r="F2030" s="3">
        <v>0</v>
      </c>
      <c r="G2030" s="3">
        <v>0.32161945495417232</v>
      </c>
      <c r="H2030" s="3">
        <v>0</v>
      </c>
      <c r="I2030" s="3">
        <v>0</v>
      </c>
      <c r="J2030" s="3">
        <v>9.5991584772495003E-2</v>
      </c>
      <c r="K2030" s="3">
        <v>0</v>
      </c>
      <c r="L2030" s="3">
        <v>0</v>
      </c>
      <c r="M2030" s="3">
        <v>0.14741476064442854</v>
      </c>
      <c r="N2030" s="3">
        <v>0.2277832176610893</v>
      </c>
      <c r="O2030" s="3">
        <v>8.8089890892465023E-2</v>
      </c>
    </row>
    <row r="2031" spans="1:15" x14ac:dyDescent="0.25">
      <c r="A2031" s="1">
        <v>46107.541666666664</v>
      </c>
      <c r="B2031" s="2">
        <v>2026</v>
      </c>
      <c r="C2031" s="2">
        <v>3</v>
      </c>
      <c r="D2031" s="2">
        <v>26</v>
      </c>
      <c r="E2031" s="2">
        <v>13</v>
      </c>
      <c r="F2031" s="3">
        <v>0</v>
      </c>
      <c r="G2031" s="3">
        <v>0.25941356074533961</v>
      </c>
      <c r="H2031" s="3">
        <v>0</v>
      </c>
      <c r="I2031" s="3">
        <v>0</v>
      </c>
      <c r="J2031" s="3">
        <v>0</v>
      </c>
      <c r="K2031" s="3">
        <v>0</v>
      </c>
      <c r="L2031" s="3">
        <v>0</v>
      </c>
      <c r="M2031" s="3">
        <v>0</v>
      </c>
      <c r="N2031" s="3">
        <v>0.16942392752464694</v>
      </c>
      <c r="O2031" s="3">
        <v>4.7648609807776285E-2</v>
      </c>
    </row>
    <row r="2032" spans="1:15" x14ac:dyDescent="0.25">
      <c r="A2032" s="1">
        <v>46107.583333333336</v>
      </c>
      <c r="B2032" s="2">
        <v>2026</v>
      </c>
      <c r="C2032" s="2">
        <v>3</v>
      </c>
      <c r="D2032" s="2">
        <v>26</v>
      </c>
      <c r="E2032" s="2">
        <v>14</v>
      </c>
      <c r="F2032" s="3">
        <v>0</v>
      </c>
      <c r="G2032" s="3">
        <v>0</v>
      </c>
      <c r="H2032" s="3">
        <v>0</v>
      </c>
      <c r="I2032" s="3">
        <v>0</v>
      </c>
      <c r="J2032" s="3">
        <v>0</v>
      </c>
      <c r="K2032" s="3">
        <v>0</v>
      </c>
      <c r="L2032" s="3">
        <v>0</v>
      </c>
      <c r="M2032" s="3">
        <v>0</v>
      </c>
      <c r="N2032" s="3">
        <v>0</v>
      </c>
      <c r="O2032" s="3">
        <v>0</v>
      </c>
    </row>
    <row r="2033" spans="1:15" x14ac:dyDescent="0.25">
      <c r="A2033" s="1">
        <v>46107.625</v>
      </c>
      <c r="B2033" s="2">
        <v>2026</v>
      </c>
      <c r="C2033" s="2">
        <v>3</v>
      </c>
      <c r="D2033" s="2">
        <v>26</v>
      </c>
      <c r="E2033" s="2">
        <v>15</v>
      </c>
      <c r="F2033" s="3">
        <v>0</v>
      </c>
      <c r="G2033" s="3">
        <v>0</v>
      </c>
      <c r="H2033" s="3">
        <v>0</v>
      </c>
      <c r="I2033" s="3">
        <v>0</v>
      </c>
      <c r="J2033" s="3">
        <v>0</v>
      </c>
      <c r="K2033" s="3">
        <v>0</v>
      </c>
      <c r="L2033" s="3">
        <v>0</v>
      </c>
      <c r="M2033" s="3">
        <v>0</v>
      </c>
      <c r="N2033" s="3">
        <v>0</v>
      </c>
      <c r="O2033" s="3">
        <v>0</v>
      </c>
    </row>
    <row r="2034" spans="1:15" x14ac:dyDescent="0.25">
      <c r="A2034" s="1">
        <v>46107.666666666664</v>
      </c>
      <c r="B2034" s="2">
        <v>2026</v>
      </c>
      <c r="C2034" s="2">
        <v>3</v>
      </c>
      <c r="D2034" s="2">
        <v>26</v>
      </c>
      <c r="E2034" s="2">
        <v>16</v>
      </c>
      <c r="F2034" s="3">
        <v>0</v>
      </c>
      <c r="G2034" s="3">
        <v>0</v>
      </c>
      <c r="H2034" s="3">
        <v>0</v>
      </c>
      <c r="I2034" s="3">
        <v>0</v>
      </c>
      <c r="J2034" s="3">
        <v>0</v>
      </c>
      <c r="K2034" s="3">
        <v>0</v>
      </c>
      <c r="L2034" s="3">
        <v>0</v>
      </c>
      <c r="M2034" s="3">
        <v>0</v>
      </c>
      <c r="N2034" s="3">
        <v>0</v>
      </c>
      <c r="O2034" s="3">
        <v>0</v>
      </c>
    </row>
    <row r="2035" spans="1:15" x14ac:dyDescent="0.25">
      <c r="A2035" s="1">
        <v>46107.708333333336</v>
      </c>
      <c r="B2035" s="2">
        <v>2026</v>
      </c>
      <c r="C2035" s="2">
        <v>3</v>
      </c>
      <c r="D2035" s="2">
        <v>26</v>
      </c>
      <c r="E2035" s="2">
        <v>17</v>
      </c>
      <c r="F2035" s="3">
        <v>0</v>
      </c>
      <c r="G2035" s="3">
        <v>0</v>
      </c>
      <c r="H2035" s="3">
        <v>0</v>
      </c>
      <c r="I2035" s="3">
        <v>0</v>
      </c>
      <c r="J2035" s="3">
        <v>0</v>
      </c>
      <c r="K2035" s="3">
        <v>0</v>
      </c>
      <c r="L2035" s="3">
        <v>0</v>
      </c>
      <c r="M2035" s="3">
        <v>0</v>
      </c>
      <c r="N2035" s="3">
        <v>0</v>
      </c>
      <c r="O2035" s="3">
        <v>0</v>
      </c>
    </row>
    <row r="2036" spans="1:15" x14ac:dyDescent="0.25">
      <c r="A2036" s="1">
        <v>46107.75</v>
      </c>
      <c r="B2036" s="2">
        <v>2026</v>
      </c>
      <c r="C2036" s="2">
        <v>3</v>
      </c>
      <c r="D2036" s="2">
        <v>26</v>
      </c>
      <c r="E2036" s="2">
        <v>18</v>
      </c>
      <c r="F2036" s="3">
        <v>0</v>
      </c>
      <c r="G2036" s="3">
        <v>0</v>
      </c>
      <c r="H2036" s="3">
        <v>0</v>
      </c>
      <c r="I2036" s="3">
        <v>0</v>
      </c>
      <c r="J2036" s="3"/>
      <c r="K2036" s="3">
        <v>0</v>
      </c>
      <c r="L2036" s="3">
        <v>0</v>
      </c>
      <c r="M2036" s="3">
        <v>0</v>
      </c>
      <c r="N2036" s="3">
        <v>0</v>
      </c>
      <c r="O2036" s="3">
        <v>0</v>
      </c>
    </row>
    <row r="2037" spans="1:15" x14ac:dyDescent="0.25">
      <c r="A2037" s="1">
        <v>46107.791666666664</v>
      </c>
      <c r="B2037" s="2">
        <v>2026</v>
      </c>
      <c r="C2037" s="2">
        <v>3</v>
      </c>
      <c r="D2037" s="2">
        <v>26</v>
      </c>
      <c r="E2037" s="2">
        <v>19</v>
      </c>
      <c r="F2037" s="3">
        <v>0</v>
      </c>
      <c r="G2037" s="3">
        <v>0</v>
      </c>
      <c r="H2037" s="3"/>
      <c r="I2037" s="3">
        <v>0</v>
      </c>
      <c r="J2037" s="3"/>
      <c r="K2037" s="3"/>
      <c r="L2037" s="3">
        <v>0</v>
      </c>
      <c r="M2037" s="3">
        <v>0</v>
      </c>
      <c r="N2037" s="3">
        <v>0</v>
      </c>
      <c r="O2037" s="3">
        <v>0</v>
      </c>
    </row>
    <row r="2038" spans="1:15" x14ac:dyDescent="0.25">
      <c r="A2038" s="1">
        <v>46107.833333333336</v>
      </c>
      <c r="B2038" s="2">
        <v>2026</v>
      </c>
      <c r="C2038" s="2">
        <v>3</v>
      </c>
      <c r="D2038" s="2">
        <v>26</v>
      </c>
      <c r="E2038" s="2">
        <v>20</v>
      </c>
      <c r="F2038" s="3"/>
      <c r="G2038" s="3">
        <v>0</v>
      </c>
      <c r="H2038" s="3"/>
      <c r="I2038" s="3">
        <v>0</v>
      </c>
      <c r="J2038" s="3"/>
      <c r="K2038" s="3"/>
      <c r="L2038" s="3"/>
      <c r="M2038" s="3">
        <v>0</v>
      </c>
      <c r="N2038" s="3">
        <v>0</v>
      </c>
      <c r="O2038" s="3">
        <v>0</v>
      </c>
    </row>
    <row r="2039" spans="1:15" x14ac:dyDescent="0.25">
      <c r="A2039" s="1">
        <v>46107.875</v>
      </c>
      <c r="B2039" s="2">
        <v>2026</v>
      </c>
      <c r="C2039" s="2">
        <v>3</v>
      </c>
      <c r="D2039" s="2">
        <v>26</v>
      </c>
      <c r="E2039" s="2">
        <v>21</v>
      </c>
      <c r="F2039" s="3"/>
      <c r="G2039" s="3">
        <v>0</v>
      </c>
      <c r="H2039" s="3"/>
      <c r="I2039" s="3">
        <v>0</v>
      </c>
      <c r="J2039" s="3"/>
      <c r="K2039" s="3"/>
      <c r="L2039" s="3"/>
      <c r="M2039" s="3">
        <v>0</v>
      </c>
      <c r="N2039" s="3">
        <v>0</v>
      </c>
      <c r="O2039" s="3">
        <v>0</v>
      </c>
    </row>
    <row r="2040" spans="1:15" x14ac:dyDescent="0.25">
      <c r="A2040" s="1">
        <v>46107.916666666664</v>
      </c>
      <c r="B2040" s="2">
        <v>2026</v>
      </c>
      <c r="C2040" s="2">
        <v>3</v>
      </c>
      <c r="D2040" s="2">
        <v>26</v>
      </c>
      <c r="E2040" s="2">
        <v>22</v>
      </c>
      <c r="F2040" s="3"/>
      <c r="G2040" s="3">
        <v>0</v>
      </c>
      <c r="H2040" s="3"/>
      <c r="I2040" s="3">
        <v>0</v>
      </c>
      <c r="J2040" s="3"/>
      <c r="K2040" s="3"/>
      <c r="L2040" s="3"/>
      <c r="M2040" s="3">
        <v>0</v>
      </c>
      <c r="N2040" s="3">
        <v>0</v>
      </c>
      <c r="O2040" s="3">
        <v>0</v>
      </c>
    </row>
    <row r="2041" spans="1:15" x14ac:dyDescent="0.25">
      <c r="A2041" s="1">
        <v>46107.958333333336</v>
      </c>
      <c r="B2041" s="2">
        <v>2026</v>
      </c>
      <c r="C2041" s="2">
        <v>3</v>
      </c>
      <c r="D2041" s="2">
        <v>26</v>
      </c>
      <c r="E2041" s="2">
        <v>23</v>
      </c>
      <c r="F2041" s="3"/>
      <c r="G2041" s="3">
        <v>0</v>
      </c>
      <c r="H2041" s="3"/>
      <c r="I2041" s="3">
        <v>0</v>
      </c>
      <c r="J2041" s="3"/>
      <c r="K2041" s="3"/>
      <c r="L2041" s="3"/>
      <c r="M2041" s="3">
        <v>0</v>
      </c>
      <c r="N2041" s="3">
        <v>0</v>
      </c>
      <c r="O2041" s="3">
        <v>0</v>
      </c>
    </row>
    <row r="2042" spans="1:15" x14ac:dyDescent="0.25">
      <c r="A2042" s="1">
        <v>46108</v>
      </c>
      <c r="B2042" s="2">
        <v>2026</v>
      </c>
      <c r="C2042" s="2">
        <v>3</v>
      </c>
      <c r="D2042" s="2">
        <v>27</v>
      </c>
      <c r="E2042" s="2">
        <v>0</v>
      </c>
      <c r="F2042" s="3"/>
      <c r="G2042" s="3">
        <v>0</v>
      </c>
      <c r="H2042" s="3"/>
      <c r="I2042" s="3">
        <v>0</v>
      </c>
      <c r="J2042" s="3"/>
      <c r="K2042" s="3"/>
      <c r="L2042" s="3"/>
      <c r="M2042" s="3">
        <v>0</v>
      </c>
      <c r="N2042" s="3">
        <v>0</v>
      </c>
      <c r="O2042" s="3">
        <v>0</v>
      </c>
    </row>
    <row r="2043" spans="1:15" x14ac:dyDescent="0.25">
      <c r="A2043" s="1">
        <v>46108.041666666664</v>
      </c>
      <c r="B2043" s="2">
        <v>2026</v>
      </c>
      <c r="C2043" s="2">
        <v>3</v>
      </c>
      <c r="D2043" s="2">
        <v>27</v>
      </c>
      <c r="E2043" s="2">
        <v>1</v>
      </c>
      <c r="F2043" s="3"/>
      <c r="G2043" s="3">
        <v>0</v>
      </c>
      <c r="H2043" s="3"/>
      <c r="I2043" s="3">
        <v>0</v>
      </c>
      <c r="J2043" s="3"/>
      <c r="K2043" s="3"/>
      <c r="L2043" s="3"/>
      <c r="M2043" s="3">
        <v>0</v>
      </c>
      <c r="N2043" s="3">
        <v>0</v>
      </c>
      <c r="O2043" s="3">
        <v>0</v>
      </c>
    </row>
    <row r="2044" spans="1:15" x14ac:dyDescent="0.25">
      <c r="A2044" s="1">
        <v>46108.083333333336</v>
      </c>
      <c r="B2044" s="2">
        <v>2026</v>
      </c>
      <c r="C2044" s="2">
        <v>3</v>
      </c>
      <c r="D2044" s="2">
        <v>27</v>
      </c>
      <c r="E2044" s="2">
        <v>2</v>
      </c>
      <c r="F2044" s="3"/>
      <c r="G2044" s="3">
        <v>0</v>
      </c>
      <c r="H2044" s="3"/>
      <c r="I2044" s="3">
        <v>0</v>
      </c>
      <c r="J2044" s="3"/>
      <c r="K2044" s="3"/>
      <c r="L2044" s="3"/>
      <c r="M2044" s="3">
        <v>0</v>
      </c>
      <c r="N2044" s="3">
        <v>0</v>
      </c>
      <c r="O2044" s="3">
        <v>0</v>
      </c>
    </row>
    <row r="2045" spans="1:15" x14ac:dyDescent="0.25">
      <c r="A2045" s="1">
        <v>46108.125</v>
      </c>
      <c r="B2045" s="2">
        <v>2026</v>
      </c>
      <c r="C2045" s="2">
        <v>3</v>
      </c>
      <c r="D2045" s="2">
        <v>27</v>
      </c>
      <c r="E2045" s="2">
        <v>3</v>
      </c>
      <c r="F2045" s="3"/>
      <c r="G2045" s="3">
        <v>0</v>
      </c>
      <c r="H2045" s="3"/>
      <c r="I2045" s="3">
        <v>0</v>
      </c>
      <c r="J2045" s="3"/>
      <c r="K2045" s="3"/>
      <c r="L2045" s="3"/>
      <c r="M2045" s="3">
        <v>0</v>
      </c>
      <c r="N2045" s="3">
        <v>0</v>
      </c>
      <c r="O2045" s="3">
        <v>0</v>
      </c>
    </row>
    <row r="2046" spans="1:15" x14ac:dyDescent="0.25">
      <c r="A2046" s="1">
        <v>46108.166666666664</v>
      </c>
      <c r="B2046" s="2">
        <v>2026</v>
      </c>
      <c r="C2046" s="2">
        <v>3</v>
      </c>
      <c r="D2046" s="2">
        <v>27</v>
      </c>
      <c r="E2046" s="2">
        <v>4</v>
      </c>
      <c r="F2046" s="3">
        <v>0</v>
      </c>
      <c r="G2046" s="3">
        <v>0</v>
      </c>
      <c r="H2046" s="3"/>
      <c r="I2046" s="3">
        <v>0</v>
      </c>
      <c r="J2046" s="3"/>
      <c r="K2046" s="3"/>
      <c r="L2046" s="3"/>
      <c r="M2046" s="3">
        <v>0</v>
      </c>
      <c r="N2046" s="3">
        <v>0</v>
      </c>
      <c r="O2046" s="3">
        <v>0</v>
      </c>
    </row>
    <row r="2047" spans="1:15" x14ac:dyDescent="0.25">
      <c r="A2047" s="1">
        <v>46108.208333333336</v>
      </c>
      <c r="B2047" s="2">
        <v>2026</v>
      </c>
      <c r="C2047" s="2">
        <v>3</v>
      </c>
      <c r="D2047" s="2">
        <v>27</v>
      </c>
      <c r="E2047" s="2">
        <v>5</v>
      </c>
      <c r="F2047" s="3">
        <v>0</v>
      </c>
      <c r="G2047" s="3">
        <v>0</v>
      </c>
      <c r="H2047" s="3"/>
      <c r="I2047" s="3">
        <v>0</v>
      </c>
      <c r="J2047" s="3"/>
      <c r="K2047" s="3"/>
      <c r="L2047" s="3"/>
      <c r="M2047" s="3">
        <v>0</v>
      </c>
      <c r="N2047" s="3">
        <v>0</v>
      </c>
      <c r="O2047" s="3">
        <v>0</v>
      </c>
    </row>
    <row r="2048" spans="1:15" x14ac:dyDescent="0.25">
      <c r="A2048" s="1">
        <v>46108.25</v>
      </c>
      <c r="B2048" s="2">
        <v>2026</v>
      </c>
      <c r="C2048" s="2">
        <v>3</v>
      </c>
      <c r="D2048" s="2">
        <v>27</v>
      </c>
      <c r="E2048" s="2">
        <v>6</v>
      </c>
      <c r="F2048" s="3">
        <v>0</v>
      </c>
      <c r="G2048" s="3">
        <v>0</v>
      </c>
      <c r="H2048" s="3">
        <v>0</v>
      </c>
      <c r="I2048" s="3">
        <v>0</v>
      </c>
      <c r="J2048" s="3">
        <v>0</v>
      </c>
      <c r="K2048" s="3">
        <v>0</v>
      </c>
      <c r="L2048" s="3">
        <v>0</v>
      </c>
      <c r="M2048" s="3">
        <v>0</v>
      </c>
      <c r="N2048" s="3">
        <v>0</v>
      </c>
      <c r="O2048" s="3">
        <v>0</v>
      </c>
    </row>
    <row r="2049" spans="1:15" x14ac:dyDescent="0.25">
      <c r="A2049" s="1">
        <v>46108.291666666664</v>
      </c>
      <c r="B2049" s="2">
        <v>2026</v>
      </c>
      <c r="C2049" s="2">
        <v>3</v>
      </c>
      <c r="D2049" s="2">
        <v>27</v>
      </c>
      <c r="E2049" s="2">
        <v>7</v>
      </c>
      <c r="F2049" s="3">
        <v>0.19203764753252636</v>
      </c>
      <c r="G2049" s="3">
        <v>0.20623781676413264</v>
      </c>
      <c r="H2049" s="3">
        <v>0.1329686013320647</v>
      </c>
      <c r="I2049" s="3">
        <v>6.4987280221005556E-2</v>
      </c>
      <c r="J2049" s="3">
        <v>0.31929886971314025</v>
      </c>
      <c r="K2049" s="3">
        <v>0</v>
      </c>
      <c r="L2049" s="3">
        <v>0.16187045590152699</v>
      </c>
      <c r="M2049" s="3">
        <v>7.5836909364925653E-2</v>
      </c>
      <c r="N2049" s="3">
        <v>0.14533647777074135</v>
      </c>
      <c r="O2049" s="3">
        <v>0.14428600651111817</v>
      </c>
    </row>
    <row r="2050" spans="1:15" x14ac:dyDescent="0.25">
      <c r="A2050" s="1">
        <v>46108.333333333336</v>
      </c>
      <c r="B2050" s="2">
        <v>2026</v>
      </c>
      <c r="C2050" s="2">
        <v>3</v>
      </c>
      <c r="D2050" s="2">
        <v>27</v>
      </c>
      <c r="E2050" s="2">
        <v>8</v>
      </c>
      <c r="F2050" s="3">
        <v>0.48113981505426212</v>
      </c>
      <c r="G2050" s="3">
        <v>0.29927179058758013</v>
      </c>
      <c r="H2050" s="3">
        <v>0.47050033303251604</v>
      </c>
      <c r="I2050" s="3">
        <v>9.0526115417234321E-2</v>
      </c>
      <c r="J2050" s="3">
        <v>0.61234365049993222</v>
      </c>
      <c r="K2050" s="3">
        <v>0.72237944771577034</v>
      </c>
      <c r="L2050" s="3">
        <v>0.24919891273121031</v>
      </c>
      <c r="M2050" s="3">
        <v>2.5961369481452647E-2</v>
      </c>
      <c r="N2050" s="3">
        <v>0.16244771542916803</v>
      </c>
      <c r="O2050" s="3">
        <v>0.34597434999434734</v>
      </c>
    </row>
    <row r="2051" spans="1:15" x14ac:dyDescent="0.25">
      <c r="A2051" s="1">
        <v>46108.375</v>
      </c>
      <c r="B2051" s="2">
        <v>2026</v>
      </c>
      <c r="C2051" s="2">
        <v>3</v>
      </c>
      <c r="D2051" s="2">
        <v>27</v>
      </c>
      <c r="E2051" s="2">
        <v>9</v>
      </c>
      <c r="F2051" s="3">
        <v>0.47987373883447831</v>
      </c>
      <c r="G2051" s="3">
        <v>0.39255778334725705</v>
      </c>
      <c r="H2051" s="3">
        <v>0.65957282136036466</v>
      </c>
      <c r="I2051" s="3">
        <v>0</v>
      </c>
      <c r="J2051" s="3">
        <v>0.57167000339459606</v>
      </c>
      <c r="K2051" s="3">
        <v>0.80499606231004939</v>
      </c>
      <c r="L2051" s="3">
        <v>0.24872378510972132</v>
      </c>
      <c r="M2051" s="3">
        <v>0.21597715910983323</v>
      </c>
      <c r="N2051" s="3">
        <v>0.3014069860443474</v>
      </c>
      <c r="O2051" s="3">
        <v>0.40830870439007194</v>
      </c>
    </row>
    <row r="2052" spans="1:15" x14ac:dyDescent="0.25">
      <c r="A2052" s="1">
        <v>46108.416666666664</v>
      </c>
      <c r="B2052" s="2">
        <v>2026</v>
      </c>
      <c r="C2052" s="2">
        <v>3</v>
      </c>
      <c r="D2052" s="2">
        <v>27</v>
      </c>
      <c r="E2052" s="2">
        <v>10</v>
      </c>
      <c r="F2052" s="3">
        <v>0.48120669514272207</v>
      </c>
      <c r="G2052" s="3">
        <v>0.49960611362409835</v>
      </c>
      <c r="H2052" s="3">
        <v>0.7203492580571802</v>
      </c>
      <c r="I2052" s="3">
        <v>0</v>
      </c>
      <c r="J2052" s="3">
        <v>0.53827587049028425</v>
      </c>
      <c r="K2052" s="3">
        <v>0.8194929882411055</v>
      </c>
      <c r="L2052" s="3">
        <v>0.24911051689465419</v>
      </c>
      <c r="M2052" s="3">
        <v>0.34605921481810187</v>
      </c>
      <c r="N2052" s="3">
        <v>0.42536582461482142</v>
      </c>
      <c r="O2052" s="3">
        <v>0.45327405354255201</v>
      </c>
    </row>
    <row r="2053" spans="1:15" x14ac:dyDescent="0.25">
      <c r="A2053" s="1">
        <v>46108.458333333336</v>
      </c>
      <c r="B2053" s="2">
        <v>2026</v>
      </c>
      <c r="C2053" s="2">
        <v>3</v>
      </c>
      <c r="D2053" s="2">
        <v>27</v>
      </c>
      <c r="E2053" s="2">
        <v>11</v>
      </c>
      <c r="F2053" s="3">
        <v>0.373971161305856</v>
      </c>
      <c r="G2053" s="3">
        <v>0.43942613074157383</v>
      </c>
      <c r="H2053" s="3">
        <v>0.67367248443622951</v>
      </c>
      <c r="I2053" s="3">
        <v>0.13889518980585766</v>
      </c>
      <c r="J2053" s="3">
        <v>0.50980349277562187</v>
      </c>
      <c r="K2053" s="3">
        <v>0.74511957717725408</v>
      </c>
      <c r="L2053" s="3">
        <v>0.15313031756204279</v>
      </c>
      <c r="M2053" s="3">
        <v>0.28180981353511447</v>
      </c>
      <c r="N2053" s="3">
        <v>0.40704192984501247</v>
      </c>
      <c r="O2053" s="3">
        <v>0.41365223302050697</v>
      </c>
    </row>
    <row r="2054" spans="1:15" x14ac:dyDescent="0.25">
      <c r="A2054" s="1">
        <v>46108.5</v>
      </c>
      <c r="B2054" s="2">
        <v>2026</v>
      </c>
      <c r="C2054" s="2">
        <v>3</v>
      </c>
      <c r="D2054" s="2">
        <v>27</v>
      </c>
      <c r="E2054" s="2">
        <v>12</v>
      </c>
      <c r="F2054" s="3">
        <v>0.36678612185198411</v>
      </c>
      <c r="G2054" s="3">
        <v>0.49144694817975298</v>
      </c>
      <c r="H2054" s="3">
        <v>0.58291571421020505</v>
      </c>
      <c r="I2054" s="3">
        <v>0</v>
      </c>
      <c r="J2054" s="3">
        <v>0.48858722024038137</v>
      </c>
      <c r="K2054" s="3">
        <v>0.65285279621699421</v>
      </c>
      <c r="L2054" s="3">
        <v>0</v>
      </c>
      <c r="M2054" s="3">
        <v>0.25766573465344578</v>
      </c>
      <c r="N2054" s="3">
        <v>0.39210961859760696</v>
      </c>
      <c r="O2054" s="3">
        <v>0.35915157266115227</v>
      </c>
    </row>
    <row r="2055" spans="1:15" x14ac:dyDescent="0.25">
      <c r="A2055" s="1">
        <v>46108.541666666664</v>
      </c>
      <c r="B2055" s="2">
        <v>2026</v>
      </c>
      <c r="C2055" s="2">
        <v>3</v>
      </c>
      <c r="D2055" s="2">
        <v>27</v>
      </c>
      <c r="E2055" s="2">
        <v>13</v>
      </c>
      <c r="F2055" s="3">
        <v>0.25737443213272704</v>
      </c>
      <c r="G2055" s="3">
        <v>0.48564321084303042</v>
      </c>
      <c r="H2055" s="3">
        <v>0.53739819047417647</v>
      </c>
      <c r="I2055" s="3">
        <v>0.16559734195411668</v>
      </c>
      <c r="J2055" s="3">
        <v>0.43981037958614189</v>
      </c>
      <c r="K2055" s="3">
        <v>0.30278419007938745</v>
      </c>
      <c r="L2055" s="3">
        <v>0</v>
      </c>
      <c r="M2055" s="3">
        <v>0.21285361571481884</v>
      </c>
      <c r="N2055" s="3">
        <v>0.38215128973430135</v>
      </c>
      <c r="O2055" s="3">
        <v>0.30929029450207779</v>
      </c>
    </row>
    <row r="2056" spans="1:15" x14ac:dyDescent="0.25">
      <c r="A2056" s="1">
        <v>46108.583333333336</v>
      </c>
      <c r="B2056" s="2">
        <v>2026</v>
      </c>
      <c r="C2056" s="2">
        <v>3</v>
      </c>
      <c r="D2056" s="2">
        <v>27</v>
      </c>
      <c r="E2056" s="2">
        <v>14</v>
      </c>
      <c r="F2056" s="3">
        <v>9.6580429898393799E-2</v>
      </c>
      <c r="G2056" s="3">
        <v>0.29797931139746325</v>
      </c>
      <c r="H2056" s="3">
        <v>0.21450549934977625</v>
      </c>
      <c r="I2056" s="3">
        <v>8.7342129790502404E-2</v>
      </c>
      <c r="J2056" s="3">
        <v>0.2134974175045504</v>
      </c>
      <c r="K2056" s="3">
        <v>0.24846236670157379</v>
      </c>
      <c r="L2056" s="3">
        <v>0</v>
      </c>
      <c r="M2056" s="3">
        <v>0</v>
      </c>
      <c r="N2056" s="3">
        <v>0</v>
      </c>
      <c r="O2056" s="3">
        <v>0.12870746162691776</v>
      </c>
    </row>
    <row r="2057" spans="1:15" x14ac:dyDescent="0.25">
      <c r="A2057" s="1">
        <v>46108.625</v>
      </c>
      <c r="B2057" s="2">
        <v>2026</v>
      </c>
      <c r="C2057" s="2">
        <v>3</v>
      </c>
      <c r="D2057" s="2">
        <v>27</v>
      </c>
      <c r="E2057" s="2">
        <v>15</v>
      </c>
      <c r="F2057" s="3">
        <v>0</v>
      </c>
      <c r="G2057" s="3">
        <v>8.3510663174632752E-2</v>
      </c>
      <c r="H2057" s="3">
        <v>0</v>
      </c>
      <c r="I2057" s="3">
        <v>0</v>
      </c>
      <c r="J2057" s="3">
        <v>1.7464521825268379E-3</v>
      </c>
      <c r="K2057" s="3">
        <v>0</v>
      </c>
      <c r="L2057" s="3">
        <v>0</v>
      </c>
      <c r="M2057" s="3">
        <v>0</v>
      </c>
      <c r="N2057" s="3">
        <v>0</v>
      </c>
      <c r="O2057" s="3">
        <v>9.4730128174621772E-3</v>
      </c>
    </row>
    <row r="2058" spans="1:15" x14ac:dyDescent="0.25">
      <c r="A2058" s="1">
        <v>46108.666666666664</v>
      </c>
      <c r="B2058" s="2">
        <v>2026</v>
      </c>
      <c r="C2058" s="2">
        <v>3</v>
      </c>
      <c r="D2058" s="2">
        <v>27</v>
      </c>
      <c r="E2058" s="2">
        <v>16</v>
      </c>
      <c r="F2058" s="3">
        <v>0</v>
      </c>
      <c r="G2058" s="3">
        <v>0</v>
      </c>
      <c r="H2058" s="3">
        <v>0</v>
      </c>
      <c r="I2058" s="3">
        <v>0</v>
      </c>
      <c r="J2058" s="3">
        <v>0</v>
      </c>
      <c r="K2058" s="3">
        <v>0</v>
      </c>
      <c r="L2058" s="3">
        <v>0</v>
      </c>
      <c r="M2058" s="3">
        <v>0</v>
      </c>
      <c r="N2058" s="3">
        <v>0</v>
      </c>
      <c r="O2058" s="3">
        <v>0</v>
      </c>
    </row>
    <row r="2059" spans="1:15" x14ac:dyDescent="0.25">
      <c r="A2059" s="1">
        <v>46108.708333333336</v>
      </c>
      <c r="B2059" s="2">
        <v>2026</v>
      </c>
      <c r="C2059" s="2">
        <v>3</v>
      </c>
      <c r="D2059" s="2">
        <v>27</v>
      </c>
      <c r="E2059" s="2">
        <v>17</v>
      </c>
      <c r="F2059" s="3">
        <v>0</v>
      </c>
      <c r="G2059" s="3">
        <v>0</v>
      </c>
      <c r="H2059" s="3">
        <v>0</v>
      </c>
      <c r="I2059" s="3">
        <v>0</v>
      </c>
      <c r="J2059" s="3">
        <v>0</v>
      </c>
      <c r="K2059" s="3">
        <v>0</v>
      </c>
      <c r="L2059" s="3">
        <v>0</v>
      </c>
      <c r="M2059" s="3">
        <v>0</v>
      </c>
      <c r="N2059" s="3">
        <v>0</v>
      </c>
      <c r="O2059" s="3">
        <v>0</v>
      </c>
    </row>
    <row r="2060" spans="1:15" x14ac:dyDescent="0.25">
      <c r="A2060" s="1">
        <v>46108.75</v>
      </c>
      <c r="B2060" s="2">
        <v>2026</v>
      </c>
      <c r="C2060" s="2">
        <v>3</v>
      </c>
      <c r="D2060" s="2">
        <v>27</v>
      </c>
      <c r="E2060" s="2">
        <v>18</v>
      </c>
      <c r="F2060" s="3">
        <v>0</v>
      </c>
      <c r="G2060" s="3">
        <v>0</v>
      </c>
      <c r="H2060" s="3">
        <v>0</v>
      </c>
      <c r="I2060" s="3">
        <v>0</v>
      </c>
      <c r="J2060" s="3">
        <v>0</v>
      </c>
      <c r="K2060" s="3">
        <v>0</v>
      </c>
      <c r="L2060" s="3">
        <v>0</v>
      </c>
      <c r="M2060" s="3">
        <v>0</v>
      </c>
      <c r="N2060" s="3">
        <v>0</v>
      </c>
      <c r="O2060" s="3">
        <v>0</v>
      </c>
    </row>
    <row r="2061" spans="1:15" x14ac:dyDescent="0.25">
      <c r="A2061" s="1">
        <v>46108.791666666664</v>
      </c>
      <c r="B2061" s="2">
        <v>2026</v>
      </c>
      <c r="C2061" s="2">
        <v>3</v>
      </c>
      <c r="D2061" s="2">
        <v>27</v>
      </c>
      <c r="E2061" s="2">
        <v>19</v>
      </c>
      <c r="F2061" s="3">
        <v>0</v>
      </c>
      <c r="G2061" s="3">
        <v>0</v>
      </c>
      <c r="H2061" s="3"/>
      <c r="I2061" s="3">
        <v>0</v>
      </c>
      <c r="J2061" s="3"/>
      <c r="K2061" s="3"/>
      <c r="L2061" s="3"/>
      <c r="M2061" s="3">
        <v>0</v>
      </c>
      <c r="N2061" s="3">
        <v>0</v>
      </c>
      <c r="O2061" s="3">
        <v>0</v>
      </c>
    </row>
    <row r="2062" spans="1:15" x14ac:dyDescent="0.25">
      <c r="A2062" s="1">
        <v>46108.833333333336</v>
      </c>
      <c r="B2062" s="2">
        <v>2026</v>
      </c>
      <c r="C2062" s="2">
        <v>3</v>
      </c>
      <c r="D2062" s="2">
        <v>27</v>
      </c>
      <c r="E2062" s="2">
        <v>20</v>
      </c>
      <c r="F2062" s="3"/>
      <c r="G2062" s="3">
        <v>0</v>
      </c>
      <c r="H2062" s="3"/>
      <c r="I2062" s="3">
        <v>0</v>
      </c>
      <c r="J2062" s="3"/>
      <c r="K2062" s="3"/>
      <c r="L2062" s="3"/>
      <c r="M2062" s="3">
        <v>0</v>
      </c>
      <c r="N2062" s="3">
        <v>0</v>
      </c>
      <c r="O2062" s="3">
        <v>0</v>
      </c>
    </row>
    <row r="2063" spans="1:15" x14ac:dyDescent="0.25">
      <c r="A2063" s="1">
        <v>46108.875</v>
      </c>
      <c r="B2063" s="2">
        <v>2026</v>
      </c>
      <c r="C2063" s="2">
        <v>3</v>
      </c>
      <c r="D2063" s="2">
        <v>27</v>
      </c>
      <c r="E2063" s="2">
        <v>21</v>
      </c>
      <c r="F2063" s="3"/>
      <c r="G2063" s="3">
        <v>0</v>
      </c>
      <c r="H2063" s="3"/>
      <c r="I2063" s="3">
        <v>0</v>
      </c>
      <c r="J2063" s="3"/>
      <c r="K2063" s="3"/>
      <c r="L2063" s="3"/>
      <c r="M2063" s="3">
        <v>0</v>
      </c>
      <c r="N2063" s="3">
        <v>0</v>
      </c>
      <c r="O2063" s="3">
        <v>0</v>
      </c>
    </row>
    <row r="2064" spans="1:15" x14ac:dyDescent="0.25">
      <c r="A2064" s="1">
        <v>46108.916666666664</v>
      </c>
      <c r="B2064" s="2">
        <v>2026</v>
      </c>
      <c r="C2064" s="2">
        <v>3</v>
      </c>
      <c r="D2064" s="2">
        <v>27</v>
      </c>
      <c r="E2064" s="2">
        <v>22</v>
      </c>
      <c r="F2064" s="3"/>
      <c r="G2064" s="3">
        <v>0</v>
      </c>
      <c r="H2064" s="3"/>
      <c r="I2064" s="3">
        <v>0</v>
      </c>
      <c r="J2064" s="3"/>
      <c r="K2064" s="3"/>
      <c r="L2064" s="3"/>
      <c r="M2064" s="3">
        <v>0</v>
      </c>
      <c r="N2064" s="3">
        <v>0</v>
      </c>
      <c r="O2064" s="3">
        <v>0</v>
      </c>
    </row>
    <row r="2065" spans="1:15" x14ac:dyDescent="0.25">
      <c r="A2065" s="1">
        <v>46108.958333333336</v>
      </c>
      <c r="B2065" s="2">
        <v>2026</v>
      </c>
      <c r="C2065" s="2">
        <v>3</v>
      </c>
      <c r="D2065" s="2">
        <v>27</v>
      </c>
      <c r="E2065" s="2">
        <v>23</v>
      </c>
      <c r="F2065" s="3"/>
      <c r="G2065" s="3">
        <v>0</v>
      </c>
      <c r="H2065" s="3"/>
      <c r="I2065" s="3">
        <v>0</v>
      </c>
      <c r="J2065" s="3"/>
      <c r="K2065" s="3"/>
      <c r="L2065" s="3"/>
      <c r="M2065" s="3">
        <v>0</v>
      </c>
      <c r="N2065" s="3">
        <v>0</v>
      </c>
      <c r="O2065" s="3">
        <v>0</v>
      </c>
    </row>
    <row r="2066" spans="1:15" x14ac:dyDescent="0.25">
      <c r="A2066" s="1">
        <v>46109</v>
      </c>
      <c r="B2066" s="2">
        <v>2026</v>
      </c>
      <c r="C2066" s="2">
        <v>3</v>
      </c>
      <c r="D2066" s="2">
        <v>28</v>
      </c>
      <c r="E2066" s="2">
        <v>0</v>
      </c>
      <c r="F2066" s="3"/>
      <c r="G2066" s="3">
        <v>0</v>
      </c>
      <c r="H2066" s="3"/>
      <c r="I2066" s="3">
        <v>0</v>
      </c>
      <c r="J2066" s="3"/>
      <c r="K2066" s="3"/>
      <c r="L2066" s="3"/>
      <c r="M2066" s="3">
        <v>0</v>
      </c>
      <c r="N2066" s="3">
        <v>0</v>
      </c>
      <c r="O2066" s="3">
        <v>0</v>
      </c>
    </row>
    <row r="2067" spans="1:15" x14ac:dyDescent="0.25">
      <c r="A2067" s="1">
        <v>46109.041666666664</v>
      </c>
      <c r="B2067" s="2">
        <v>2026</v>
      </c>
      <c r="C2067" s="2">
        <v>3</v>
      </c>
      <c r="D2067" s="2">
        <v>28</v>
      </c>
      <c r="E2067" s="2">
        <v>1</v>
      </c>
      <c r="F2067" s="3"/>
      <c r="G2067" s="3">
        <v>0</v>
      </c>
      <c r="H2067" s="3"/>
      <c r="I2067" s="3">
        <v>0</v>
      </c>
      <c r="J2067" s="3"/>
      <c r="K2067" s="3"/>
      <c r="L2067" s="3"/>
      <c r="M2067" s="3">
        <v>0</v>
      </c>
      <c r="N2067" s="3">
        <v>0</v>
      </c>
      <c r="O2067" s="3">
        <v>0</v>
      </c>
    </row>
    <row r="2068" spans="1:15" x14ac:dyDescent="0.25">
      <c r="A2068" s="1">
        <v>46109.083333333336</v>
      </c>
      <c r="B2068" s="2">
        <v>2026</v>
      </c>
      <c r="C2068" s="2">
        <v>3</v>
      </c>
      <c r="D2068" s="2">
        <v>28</v>
      </c>
      <c r="E2068" s="2">
        <v>2</v>
      </c>
      <c r="F2068" s="3"/>
      <c r="G2068" s="3">
        <v>0</v>
      </c>
      <c r="H2068" s="3"/>
      <c r="I2068" s="3">
        <v>0</v>
      </c>
      <c r="J2068" s="3"/>
      <c r="K2068" s="3"/>
      <c r="L2068" s="3"/>
      <c r="M2068" s="3">
        <v>0</v>
      </c>
      <c r="N2068" s="3">
        <v>0</v>
      </c>
      <c r="O2068" s="3">
        <v>0</v>
      </c>
    </row>
    <row r="2069" spans="1:15" x14ac:dyDescent="0.25">
      <c r="A2069" s="1">
        <v>46109.125</v>
      </c>
      <c r="B2069" s="2">
        <v>2026</v>
      </c>
      <c r="C2069" s="2">
        <v>3</v>
      </c>
      <c r="D2069" s="2">
        <v>28</v>
      </c>
      <c r="E2069" s="2">
        <v>3</v>
      </c>
      <c r="F2069" s="3"/>
      <c r="G2069" s="3">
        <v>0</v>
      </c>
      <c r="H2069" s="3"/>
      <c r="I2069" s="3">
        <v>0</v>
      </c>
      <c r="J2069" s="3"/>
      <c r="K2069" s="3"/>
      <c r="L2069" s="3"/>
      <c r="M2069" s="3">
        <v>0</v>
      </c>
      <c r="N2069" s="3">
        <v>0</v>
      </c>
      <c r="O2069" s="3">
        <v>0</v>
      </c>
    </row>
    <row r="2070" spans="1:15" x14ac:dyDescent="0.25">
      <c r="A2070" s="1">
        <v>46109.166666666664</v>
      </c>
      <c r="B2070" s="2">
        <v>2026</v>
      </c>
      <c r="C2070" s="2">
        <v>3</v>
      </c>
      <c r="D2070" s="2">
        <v>28</v>
      </c>
      <c r="E2070" s="2">
        <v>4</v>
      </c>
      <c r="F2070" s="3">
        <v>0</v>
      </c>
      <c r="G2070" s="3">
        <v>0</v>
      </c>
      <c r="H2070" s="3"/>
      <c r="I2070" s="3">
        <v>0</v>
      </c>
      <c r="J2070" s="3"/>
      <c r="K2070" s="3"/>
      <c r="L2070" s="3"/>
      <c r="M2070" s="3">
        <v>0</v>
      </c>
      <c r="N2070" s="3">
        <v>0</v>
      </c>
      <c r="O2070" s="3">
        <v>0</v>
      </c>
    </row>
    <row r="2071" spans="1:15" x14ac:dyDescent="0.25">
      <c r="A2071" s="1">
        <v>46109.208333333336</v>
      </c>
      <c r="B2071" s="2">
        <v>2026</v>
      </c>
      <c r="C2071" s="2">
        <v>3</v>
      </c>
      <c r="D2071" s="2">
        <v>28</v>
      </c>
      <c r="E2071" s="2">
        <v>5</v>
      </c>
      <c r="F2071" s="3">
        <v>0</v>
      </c>
      <c r="G2071" s="3">
        <v>0</v>
      </c>
      <c r="H2071" s="3"/>
      <c r="I2071" s="3">
        <v>0</v>
      </c>
      <c r="J2071" s="3"/>
      <c r="K2071" s="3"/>
      <c r="L2071" s="3"/>
      <c r="M2071" s="3">
        <v>0</v>
      </c>
      <c r="N2071" s="3">
        <v>0</v>
      </c>
      <c r="O2071" s="3">
        <v>0</v>
      </c>
    </row>
    <row r="2072" spans="1:15" x14ac:dyDescent="0.25">
      <c r="A2072" s="1">
        <v>46109.25</v>
      </c>
      <c r="B2072" s="2">
        <v>2026</v>
      </c>
      <c r="C2072" s="2">
        <v>3</v>
      </c>
      <c r="D2072" s="2">
        <v>28</v>
      </c>
      <c r="E2072" s="2">
        <v>6</v>
      </c>
      <c r="F2072" s="3">
        <v>0</v>
      </c>
      <c r="G2072" s="3">
        <v>0</v>
      </c>
      <c r="H2072" s="3">
        <v>0</v>
      </c>
      <c r="I2072" s="3">
        <v>0</v>
      </c>
      <c r="J2072" s="3">
        <v>0</v>
      </c>
      <c r="K2072" s="3">
        <v>0</v>
      </c>
      <c r="L2072" s="3">
        <v>0</v>
      </c>
      <c r="M2072" s="3">
        <v>0</v>
      </c>
      <c r="N2072" s="3">
        <v>0</v>
      </c>
      <c r="O2072" s="3">
        <v>0</v>
      </c>
    </row>
    <row r="2073" spans="1:15" x14ac:dyDescent="0.25">
      <c r="A2073" s="1">
        <v>46109.291666666664</v>
      </c>
      <c r="B2073" s="2">
        <v>2026</v>
      </c>
      <c r="C2073" s="2">
        <v>3</v>
      </c>
      <c r="D2073" s="2">
        <v>28</v>
      </c>
      <c r="E2073" s="2">
        <v>7</v>
      </c>
      <c r="F2073" s="3">
        <v>0.29988466713654127</v>
      </c>
      <c r="G2073" s="3">
        <v>0</v>
      </c>
      <c r="H2073" s="3">
        <v>0.30865831262828125</v>
      </c>
      <c r="I2073" s="3">
        <v>0</v>
      </c>
      <c r="J2073" s="3">
        <v>0.28921421778219014</v>
      </c>
      <c r="K2073" s="3">
        <v>0.10577074849259716</v>
      </c>
      <c r="L2073" s="3">
        <v>0.3036411411411411</v>
      </c>
      <c r="M2073" s="3">
        <v>5.9042803941049188E-2</v>
      </c>
      <c r="N2073" s="3">
        <v>0.15878433992776139</v>
      </c>
      <c r="O2073" s="3">
        <v>0.16944402567217351</v>
      </c>
    </row>
    <row r="2074" spans="1:15" x14ac:dyDescent="0.25">
      <c r="A2074" s="1">
        <v>46109.333333333336</v>
      </c>
      <c r="B2074" s="2">
        <v>2026</v>
      </c>
      <c r="C2074" s="2">
        <v>3</v>
      </c>
      <c r="D2074" s="2">
        <v>28</v>
      </c>
      <c r="E2074" s="2">
        <v>8</v>
      </c>
      <c r="F2074" s="3">
        <v>0.73887035022486636</v>
      </c>
      <c r="G2074" s="3">
        <v>0</v>
      </c>
      <c r="H2074" s="3">
        <v>0.78159023241641701</v>
      </c>
      <c r="I2074" s="3">
        <v>4.571039781790729E-2</v>
      </c>
      <c r="J2074" s="3">
        <v>0.66538271640628421</v>
      </c>
      <c r="K2074" s="3">
        <v>0</v>
      </c>
      <c r="L2074" s="3">
        <v>0.60541865394806571</v>
      </c>
      <c r="M2074" s="3">
        <v>6.207907190753216E-2</v>
      </c>
      <c r="N2074" s="3">
        <v>6.0005444886294104E-3</v>
      </c>
      <c r="O2074" s="3">
        <v>0.3227835519121891</v>
      </c>
    </row>
    <row r="2075" spans="1:15" x14ac:dyDescent="0.25">
      <c r="A2075" s="1">
        <v>46109.375</v>
      </c>
      <c r="B2075" s="2">
        <v>2026</v>
      </c>
      <c r="C2075" s="2">
        <v>3</v>
      </c>
      <c r="D2075" s="2">
        <v>28</v>
      </c>
      <c r="E2075" s="2">
        <v>9</v>
      </c>
      <c r="F2075" s="3">
        <v>0.73979745816706344</v>
      </c>
      <c r="G2075" s="3">
        <v>1.0484544695071605E-3</v>
      </c>
      <c r="H2075" s="3">
        <v>0.8577330138008088</v>
      </c>
      <c r="I2075" s="3">
        <v>3.983009885518686E-2</v>
      </c>
      <c r="J2075" s="3">
        <v>0.68557112328531733</v>
      </c>
      <c r="K2075" s="3">
        <v>0</v>
      </c>
      <c r="L2075" s="3">
        <v>0.60497924394983216</v>
      </c>
      <c r="M2075" s="3">
        <v>0.18145549910973219</v>
      </c>
      <c r="N2075" s="3">
        <v>0.62951704382562812</v>
      </c>
      <c r="O2075" s="3">
        <v>0.41554799282923072</v>
      </c>
    </row>
    <row r="2076" spans="1:15" x14ac:dyDescent="0.25">
      <c r="A2076" s="1">
        <v>46109.416666666664</v>
      </c>
      <c r="B2076" s="2">
        <v>2026</v>
      </c>
      <c r="C2076" s="2">
        <v>3</v>
      </c>
      <c r="D2076" s="2">
        <v>28</v>
      </c>
      <c r="E2076" s="2">
        <v>10</v>
      </c>
      <c r="F2076" s="3">
        <v>0.7395040407766339</v>
      </c>
      <c r="G2076" s="3">
        <v>0.10271790587580065</v>
      </c>
      <c r="H2076" s="3">
        <v>0.8843081827196827</v>
      </c>
      <c r="I2076" s="3">
        <v>0</v>
      </c>
      <c r="J2076" s="3">
        <v>0.68643247852724332</v>
      </c>
      <c r="K2076" s="3">
        <v>0.31441827788592419</v>
      </c>
      <c r="L2076" s="3">
        <v>0.60556659600777252</v>
      </c>
      <c r="M2076" s="3">
        <v>0.30083005662418316</v>
      </c>
      <c r="N2076" s="3">
        <v>0.60191799284099101</v>
      </c>
      <c r="O2076" s="3">
        <v>0.47063283680647022</v>
      </c>
    </row>
    <row r="2077" spans="1:15" x14ac:dyDescent="0.25">
      <c r="A2077" s="1">
        <v>46109.458333333336</v>
      </c>
      <c r="B2077" s="2">
        <v>2026</v>
      </c>
      <c r="C2077" s="2">
        <v>3</v>
      </c>
      <c r="D2077" s="2">
        <v>28</v>
      </c>
      <c r="E2077" s="2">
        <v>11</v>
      </c>
      <c r="F2077" s="3">
        <v>0.74007410884946845</v>
      </c>
      <c r="G2077" s="3">
        <v>0.1745210247841828</v>
      </c>
      <c r="H2077" s="3">
        <v>0.86167776090700221</v>
      </c>
      <c r="I2077" s="3">
        <v>0</v>
      </c>
      <c r="J2077" s="3">
        <v>0.67957061024695808</v>
      </c>
      <c r="K2077" s="3">
        <v>0.69644321324048852</v>
      </c>
      <c r="L2077" s="3">
        <v>0.60504107048224698</v>
      </c>
      <c r="M2077" s="3">
        <v>0.33530363296043014</v>
      </c>
      <c r="N2077" s="3">
        <v>0.70196283303374774</v>
      </c>
      <c r="O2077" s="3">
        <v>0.53273269494494724</v>
      </c>
    </row>
    <row r="2078" spans="1:15" x14ac:dyDescent="0.25">
      <c r="A2078" s="1">
        <v>46109.5</v>
      </c>
      <c r="B2078" s="2">
        <v>2026</v>
      </c>
      <c r="C2078" s="2">
        <v>3</v>
      </c>
      <c r="D2078" s="2">
        <v>28</v>
      </c>
      <c r="E2078" s="2">
        <v>12</v>
      </c>
      <c r="F2078" s="3">
        <v>0.56947285469970832</v>
      </c>
      <c r="G2078" s="3">
        <v>0.23311069671410817</v>
      </c>
      <c r="H2078" s="3">
        <v>0.74735870557550443</v>
      </c>
      <c r="I2078" s="3">
        <v>0</v>
      </c>
      <c r="J2078" s="3">
        <v>0.5905511522628496</v>
      </c>
      <c r="K2078" s="3">
        <v>0.62298140118599066</v>
      </c>
      <c r="L2078" s="3">
        <v>0.42127053524112351</v>
      </c>
      <c r="M2078" s="3">
        <v>0.36548980869642761</v>
      </c>
      <c r="N2078" s="3">
        <v>0.750485329619202</v>
      </c>
      <c r="O2078" s="3">
        <v>0.47785783155499051</v>
      </c>
    </row>
    <row r="2079" spans="1:15" x14ac:dyDescent="0.25">
      <c r="A2079" s="1">
        <v>46109.541666666664</v>
      </c>
      <c r="B2079" s="2">
        <v>2026</v>
      </c>
      <c r="C2079" s="2">
        <v>3</v>
      </c>
      <c r="D2079" s="2">
        <v>28</v>
      </c>
      <c r="E2079" s="2">
        <v>13</v>
      </c>
      <c r="F2079" s="3">
        <v>0.4328577177157038</v>
      </c>
      <c r="G2079" s="3">
        <v>9.9662343768160785E-2</v>
      </c>
      <c r="H2079" s="3">
        <v>0.65998958980292421</v>
      </c>
      <c r="I2079" s="3">
        <v>0</v>
      </c>
      <c r="J2079" s="3">
        <v>0.43993876443399282</v>
      </c>
      <c r="K2079" s="3">
        <v>0.27822705509635315</v>
      </c>
      <c r="L2079" s="3">
        <v>0.27781973149620204</v>
      </c>
      <c r="M2079" s="3">
        <v>0.1331645666826056</v>
      </c>
      <c r="N2079" s="3">
        <v>0.68452571905260373</v>
      </c>
      <c r="O2079" s="3">
        <v>0.33402060978317183</v>
      </c>
    </row>
    <row r="2080" spans="1:15" x14ac:dyDescent="0.25">
      <c r="A2080" s="1">
        <v>46109.583333333336</v>
      </c>
      <c r="B2080" s="2">
        <v>2026</v>
      </c>
      <c r="C2080" s="2">
        <v>3</v>
      </c>
      <c r="D2080" s="2">
        <v>28</v>
      </c>
      <c r="E2080" s="2">
        <v>14</v>
      </c>
      <c r="F2080" s="3">
        <v>0.33621655060051625</v>
      </c>
      <c r="G2080" s="3">
        <v>2.9280934720878719E-2</v>
      </c>
      <c r="H2080" s="3">
        <v>0.56254292417503748</v>
      </c>
      <c r="I2080" s="3">
        <v>0.12659004263330406</v>
      </c>
      <c r="J2080" s="3">
        <v>0.31842201205846915</v>
      </c>
      <c r="K2080" s="3">
        <v>0.23555740929804031</v>
      </c>
      <c r="L2080" s="3">
        <v>0.17087087087087086</v>
      </c>
      <c r="M2080" s="3">
        <v>0</v>
      </c>
      <c r="N2080" s="3">
        <v>0.57650761327612166</v>
      </c>
      <c r="O2080" s="3">
        <v>0.26177648418147093</v>
      </c>
    </row>
    <row r="2081" spans="1:15" x14ac:dyDescent="0.25">
      <c r="A2081" s="1">
        <v>46109.625</v>
      </c>
      <c r="B2081" s="2">
        <v>2026</v>
      </c>
      <c r="C2081" s="2">
        <v>3</v>
      </c>
      <c r="D2081" s="2">
        <v>28</v>
      </c>
      <c r="E2081" s="2">
        <v>15</v>
      </c>
      <c r="F2081" s="3">
        <v>6.7709649699236693E-2</v>
      </c>
      <c r="G2081" s="3">
        <v>7.3086550365746364E-2</v>
      </c>
      <c r="H2081" s="3">
        <v>0</v>
      </c>
      <c r="I2081" s="3">
        <v>4.330548472847618E-2</v>
      </c>
      <c r="J2081" s="3">
        <v>0.1008917910842024</v>
      </c>
      <c r="K2081" s="3">
        <v>0.31311390946591877</v>
      </c>
      <c r="L2081" s="3">
        <v>0</v>
      </c>
      <c r="M2081" s="3">
        <v>6.4437172458763056E-2</v>
      </c>
      <c r="N2081" s="3">
        <v>0.45019971113918023</v>
      </c>
      <c r="O2081" s="3">
        <v>0.12363825210461374</v>
      </c>
    </row>
    <row r="2082" spans="1:15" x14ac:dyDescent="0.25">
      <c r="A2082" s="1">
        <v>46109.666666666664</v>
      </c>
      <c r="B2082" s="2">
        <v>2026</v>
      </c>
      <c r="C2082" s="2">
        <v>3</v>
      </c>
      <c r="D2082" s="2">
        <v>28</v>
      </c>
      <c r="E2082" s="2">
        <v>16</v>
      </c>
      <c r="F2082" s="3">
        <v>0</v>
      </c>
      <c r="G2082" s="3">
        <v>0</v>
      </c>
      <c r="H2082" s="3">
        <v>0</v>
      </c>
      <c r="I2082" s="3">
        <v>0</v>
      </c>
      <c r="J2082" s="3">
        <v>1.5159908102015529E-2</v>
      </c>
      <c r="K2082" s="3">
        <v>5.7391326622095853E-2</v>
      </c>
      <c r="L2082" s="3">
        <v>0</v>
      </c>
      <c r="M2082" s="3">
        <v>0</v>
      </c>
      <c r="N2082" s="3">
        <v>0</v>
      </c>
      <c r="O2082" s="3">
        <v>8.0612483026790433E-3</v>
      </c>
    </row>
    <row r="2083" spans="1:15" x14ac:dyDescent="0.25">
      <c r="A2083" s="1">
        <v>46109.708333333336</v>
      </c>
      <c r="B2083" s="2">
        <v>2026</v>
      </c>
      <c r="C2083" s="2">
        <v>3</v>
      </c>
      <c r="D2083" s="2">
        <v>28</v>
      </c>
      <c r="E2083" s="2">
        <v>17</v>
      </c>
      <c r="F2083" s="3">
        <v>0</v>
      </c>
      <c r="G2083" s="3">
        <v>0</v>
      </c>
      <c r="H2083" s="3">
        <v>0</v>
      </c>
      <c r="I2083" s="3">
        <v>0</v>
      </c>
      <c r="J2083" s="3">
        <v>0</v>
      </c>
      <c r="K2083" s="3">
        <v>0</v>
      </c>
      <c r="L2083" s="3">
        <v>0</v>
      </c>
      <c r="M2083" s="3">
        <v>0</v>
      </c>
      <c r="N2083" s="3">
        <v>0</v>
      </c>
      <c r="O2083" s="3">
        <v>0</v>
      </c>
    </row>
    <row r="2084" spans="1:15" x14ac:dyDescent="0.25">
      <c r="A2084" s="1">
        <v>46109.75</v>
      </c>
      <c r="B2084" s="2">
        <v>2026</v>
      </c>
      <c r="C2084" s="2">
        <v>3</v>
      </c>
      <c r="D2084" s="2">
        <v>28</v>
      </c>
      <c r="E2084" s="2">
        <v>18</v>
      </c>
      <c r="F2084" s="3">
        <v>0</v>
      </c>
      <c r="G2084" s="3">
        <v>0</v>
      </c>
      <c r="H2084" s="3">
        <v>0</v>
      </c>
      <c r="I2084" s="3">
        <v>0</v>
      </c>
      <c r="J2084" s="3">
        <v>0</v>
      </c>
      <c r="K2084" s="3">
        <v>0</v>
      </c>
      <c r="L2084" s="3">
        <v>0</v>
      </c>
      <c r="M2084" s="3">
        <v>0</v>
      </c>
      <c r="N2084" s="3">
        <v>0</v>
      </c>
      <c r="O2084" s="3">
        <v>0</v>
      </c>
    </row>
    <row r="2085" spans="1:15" x14ac:dyDescent="0.25">
      <c r="A2085" s="1">
        <v>46109.791666666664</v>
      </c>
      <c r="B2085" s="2">
        <v>2026</v>
      </c>
      <c r="C2085" s="2">
        <v>3</v>
      </c>
      <c r="D2085" s="2">
        <v>28</v>
      </c>
      <c r="E2085" s="2">
        <v>19</v>
      </c>
      <c r="F2085" s="3">
        <v>0</v>
      </c>
      <c r="G2085" s="3">
        <v>0</v>
      </c>
      <c r="H2085" s="3"/>
      <c r="I2085" s="3">
        <v>0</v>
      </c>
      <c r="J2085" s="3"/>
      <c r="K2085" s="3"/>
      <c r="L2085" s="3"/>
      <c r="M2085" s="3">
        <v>0</v>
      </c>
      <c r="N2085" s="3">
        <v>0</v>
      </c>
      <c r="O2085" s="3">
        <v>0</v>
      </c>
    </row>
    <row r="2086" spans="1:15" x14ac:dyDescent="0.25">
      <c r="A2086" s="1">
        <v>46109.833333333336</v>
      </c>
      <c r="B2086" s="2">
        <v>2026</v>
      </c>
      <c r="C2086" s="2">
        <v>3</v>
      </c>
      <c r="D2086" s="2">
        <v>28</v>
      </c>
      <c r="E2086" s="2">
        <v>20</v>
      </c>
      <c r="F2086" s="3"/>
      <c r="G2086" s="3">
        <v>0</v>
      </c>
      <c r="H2086" s="3"/>
      <c r="I2086" s="3">
        <v>0</v>
      </c>
      <c r="J2086" s="3"/>
      <c r="K2086" s="3"/>
      <c r="L2086" s="3"/>
      <c r="M2086" s="3">
        <v>0</v>
      </c>
      <c r="N2086" s="3">
        <v>0</v>
      </c>
      <c r="O2086" s="3">
        <v>0</v>
      </c>
    </row>
    <row r="2087" spans="1:15" x14ac:dyDescent="0.25">
      <c r="A2087" s="1">
        <v>46109.875</v>
      </c>
      <c r="B2087" s="2">
        <v>2026</v>
      </c>
      <c r="C2087" s="2">
        <v>3</v>
      </c>
      <c r="D2087" s="2">
        <v>28</v>
      </c>
      <c r="E2087" s="2">
        <v>21</v>
      </c>
      <c r="F2087" s="3"/>
      <c r="G2087" s="3">
        <v>0</v>
      </c>
      <c r="H2087" s="3"/>
      <c r="I2087" s="3">
        <v>0</v>
      </c>
      <c r="J2087" s="3"/>
      <c r="K2087" s="3"/>
      <c r="L2087" s="3"/>
      <c r="M2087" s="3">
        <v>0</v>
      </c>
      <c r="N2087" s="3">
        <v>0</v>
      </c>
      <c r="O2087" s="3">
        <v>0</v>
      </c>
    </row>
    <row r="2088" spans="1:15" x14ac:dyDescent="0.25">
      <c r="A2088" s="1">
        <v>46109.916666666664</v>
      </c>
      <c r="B2088" s="2">
        <v>2026</v>
      </c>
      <c r="C2088" s="2">
        <v>3</v>
      </c>
      <c r="D2088" s="2">
        <v>28</v>
      </c>
      <c r="E2088" s="2">
        <v>22</v>
      </c>
      <c r="F2088" s="3"/>
      <c r="G2088" s="3">
        <v>0</v>
      </c>
      <c r="H2088" s="3"/>
      <c r="I2088" s="3">
        <v>0</v>
      </c>
      <c r="J2088" s="3"/>
      <c r="K2088" s="3"/>
      <c r="L2088" s="3"/>
      <c r="M2088" s="3">
        <v>0</v>
      </c>
      <c r="N2088" s="3">
        <v>0</v>
      </c>
      <c r="O2088" s="3">
        <v>0</v>
      </c>
    </row>
    <row r="2089" spans="1:15" x14ac:dyDescent="0.25">
      <c r="A2089" s="1">
        <v>46109.958333333336</v>
      </c>
      <c r="B2089" s="2">
        <v>2026</v>
      </c>
      <c r="C2089" s="2">
        <v>3</v>
      </c>
      <c r="D2089" s="2">
        <v>28</v>
      </c>
      <c r="E2089" s="2">
        <v>23</v>
      </c>
      <c r="F2089" s="3"/>
      <c r="G2089" s="3">
        <v>0</v>
      </c>
      <c r="H2089" s="3"/>
      <c r="I2089" s="3">
        <v>0</v>
      </c>
      <c r="J2089" s="3"/>
      <c r="K2089" s="3"/>
      <c r="L2089" s="3"/>
      <c r="M2089" s="3">
        <v>0</v>
      </c>
      <c r="N2089" s="3">
        <v>0</v>
      </c>
      <c r="O2089" s="3">
        <v>0</v>
      </c>
    </row>
    <row r="2090" spans="1:15" x14ac:dyDescent="0.25">
      <c r="A2090" s="1">
        <v>46110</v>
      </c>
      <c r="B2090" s="2">
        <v>2026</v>
      </c>
      <c r="C2090" s="2">
        <v>3</v>
      </c>
      <c r="D2090" s="2">
        <v>29</v>
      </c>
      <c r="E2090" s="2">
        <v>0</v>
      </c>
      <c r="F2090" s="3"/>
      <c r="G2090" s="3">
        <v>0</v>
      </c>
      <c r="H2090" s="3"/>
      <c r="I2090" s="3">
        <v>0</v>
      </c>
      <c r="J2090" s="3"/>
      <c r="K2090" s="3"/>
      <c r="L2090" s="3"/>
      <c r="M2090" s="3">
        <v>0</v>
      </c>
      <c r="N2090" s="3">
        <v>0</v>
      </c>
      <c r="O2090" s="3">
        <v>0</v>
      </c>
    </row>
    <row r="2091" spans="1:15" x14ac:dyDescent="0.25">
      <c r="A2091" s="1">
        <v>46110.041666666664</v>
      </c>
      <c r="B2091" s="2">
        <v>2026</v>
      </c>
      <c r="C2091" s="2">
        <v>3</v>
      </c>
      <c r="D2091" s="2">
        <v>29</v>
      </c>
      <c r="E2091" s="2">
        <v>1</v>
      </c>
      <c r="F2091" s="3"/>
      <c r="G2091" s="3">
        <v>0</v>
      </c>
      <c r="H2091" s="3"/>
      <c r="I2091" s="3">
        <v>0</v>
      </c>
      <c r="J2091" s="3"/>
      <c r="K2091" s="3"/>
      <c r="L2091" s="3"/>
      <c r="M2091" s="3">
        <v>0</v>
      </c>
      <c r="N2091" s="3">
        <v>0</v>
      </c>
      <c r="O2091" s="3">
        <v>0</v>
      </c>
    </row>
    <row r="2092" spans="1:15" x14ac:dyDescent="0.25">
      <c r="A2092" s="1">
        <v>46110.083333333336</v>
      </c>
      <c r="B2092" s="2">
        <v>2026</v>
      </c>
      <c r="C2092" s="2">
        <v>3</v>
      </c>
      <c r="D2092" s="2">
        <v>29</v>
      </c>
      <c r="E2092" s="2">
        <v>2</v>
      </c>
      <c r="F2092" s="3"/>
      <c r="G2092" s="3">
        <v>0</v>
      </c>
      <c r="H2092" s="3"/>
      <c r="I2092" s="3">
        <v>0</v>
      </c>
      <c r="J2092" s="3"/>
      <c r="K2092" s="3"/>
      <c r="L2092" s="3"/>
      <c r="M2092" s="3">
        <v>0</v>
      </c>
      <c r="N2092" s="3">
        <v>0</v>
      </c>
      <c r="O2092" s="3">
        <v>0</v>
      </c>
    </row>
    <row r="2093" spans="1:15" x14ac:dyDescent="0.25">
      <c r="A2093" s="1">
        <v>46110.125</v>
      </c>
      <c r="B2093" s="2">
        <v>2026</v>
      </c>
      <c r="C2093" s="2">
        <v>3</v>
      </c>
      <c r="D2093" s="2">
        <v>29</v>
      </c>
      <c r="E2093" s="2">
        <v>3</v>
      </c>
      <c r="F2093" s="3"/>
      <c r="G2093" s="3">
        <v>0</v>
      </c>
      <c r="H2093" s="3"/>
      <c r="I2093" s="3">
        <v>0</v>
      </c>
      <c r="J2093" s="3"/>
      <c r="K2093" s="3"/>
      <c r="L2093" s="3"/>
      <c r="M2093" s="3">
        <v>0</v>
      </c>
      <c r="N2093" s="3">
        <v>0</v>
      </c>
      <c r="O2093" s="3">
        <v>0</v>
      </c>
    </row>
    <row r="2094" spans="1:15" x14ac:dyDescent="0.25">
      <c r="A2094" s="1">
        <v>46110.166666666664</v>
      </c>
      <c r="B2094" s="2">
        <v>2026</v>
      </c>
      <c r="C2094" s="2">
        <v>3</v>
      </c>
      <c r="D2094" s="2">
        <v>29</v>
      </c>
      <c r="E2094" s="2">
        <v>4</v>
      </c>
      <c r="F2094" s="3">
        <v>0</v>
      </c>
      <c r="G2094" s="3">
        <v>0</v>
      </c>
      <c r="H2094" s="3"/>
      <c r="I2094" s="3">
        <v>0</v>
      </c>
      <c r="J2094" s="3"/>
      <c r="K2094" s="3"/>
      <c r="L2094" s="3"/>
      <c r="M2094" s="3">
        <v>0</v>
      </c>
      <c r="N2094" s="3">
        <v>0</v>
      </c>
      <c r="O2094" s="3">
        <v>0</v>
      </c>
    </row>
    <row r="2095" spans="1:15" x14ac:dyDescent="0.25">
      <c r="A2095" s="1">
        <v>46110.208333333336</v>
      </c>
      <c r="B2095" s="2">
        <v>2026</v>
      </c>
      <c r="C2095" s="2">
        <v>3</v>
      </c>
      <c r="D2095" s="2">
        <v>29</v>
      </c>
      <c r="E2095" s="2">
        <v>5</v>
      </c>
      <c r="F2095" s="3">
        <v>0</v>
      </c>
      <c r="G2095" s="3">
        <v>0</v>
      </c>
      <c r="H2095" s="3"/>
      <c r="I2095" s="3">
        <v>0</v>
      </c>
      <c r="J2095" s="3"/>
      <c r="K2095" s="3"/>
      <c r="L2095" s="3"/>
      <c r="M2095" s="3">
        <v>0</v>
      </c>
      <c r="N2095" s="3">
        <v>0</v>
      </c>
      <c r="O2095" s="3">
        <v>0</v>
      </c>
    </row>
    <row r="2096" spans="1:15" x14ac:dyDescent="0.25">
      <c r="A2096" s="1">
        <v>46110.25</v>
      </c>
      <c r="B2096" s="2">
        <v>2026</v>
      </c>
      <c r="C2096" s="2">
        <v>3</v>
      </c>
      <c r="D2096" s="2">
        <v>29</v>
      </c>
      <c r="E2096" s="2">
        <v>6</v>
      </c>
      <c r="F2096" s="3">
        <v>0</v>
      </c>
      <c r="G2096" s="3">
        <v>0</v>
      </c>
      <c r="H2096" s="3">
        <v>0</v>
      </c>
      <c r="I2096" s="3">
        <v>7.2024412485073653E-3</v>
      </c>
      <c r="J2096" s="3">
        <v>0</v>
      </c>
      <c r="K2096" s="3">
        <v>0</v>
      </c>
      <c r="L2096" s="3">
        <v>0</v>
      </c>
      <c r="M2096" s="3">
        <v>0</v>
      </c>
      <c r="N2096" s="3">
        <v>0</v>
      </c>
      <c r="O2096" s="3">
        <v>8.0027124983415171E-4</v>
      </c>
    </row>
    <row r="2097" spans="1:15" x14ac:dyDescent="0.25">
      <c r="A2097" s="1">
        <v>46110.291666666664</v>
      </c>
      <c r="B2097" s="2">
        <v>2026</v>
      </c>
      <c r="C2097" s="2">
        <v>3</v>
      </c>
      <c r="D2097" s="2">
        <v>29</v>
      </c>
      <c r="E2097" s="2">
        <v>7</v>
      </c>
      <c r="F2097" s="3">
        <v>0.9172908974939562</v>
      </c>
      <c r="G2097" s="3">
        <v>5.3444346319242747E-2</v>
      </c>
      <c r="H2097" s="3">
        <v>0.81478003920269981</v>
      </c>
      <c r="I2097" s="3">
        <v>3.2394599006167576E-2</v>
      </c>
      <c r="J2097" s="3">
        <v>0.75485302215169514</v>
      </c>
      <c r="K2097" s="3">
        <v>0.87001003688345624</v>
      </c>
      <c r="L2097" s="3">
        <v>0.93700611675403911</v>
      </c>
      <c r="M2097" s="3">
        <v>1.8459773796357343E-2</v>
      </c>
      <c r="N2097" s="3">
        <v>0.11200721047394285</v>
      </c>
      <c r="O2097" s="3">
        <v>0.50113844912017302</v>
      </c>
    </row>
    <row r="2098" spans="1:15" x14ac:dyDescent="0.25">
      <c r="A2098" s="1">
        <v>46110.333333333336</v>
      </c>
      <c r="B2098" s="2">
        <v>2026</v>
      </c>
      <c r="C2098" s="2">
        <v>3</v>
      </c>
      <c r="D2098" s="2">
        <v>29</v>
      </c>
      <c r="E2098" s="2">
        <v>8</v>
      </c>
      <c r="F2098" s="3">
        <v>0.93563260789376612</v>
      </c>
      <c r="G2098" s="3">
        <v>0.26605092805670316</v>
      </c>
      <c r="H2098" s="3">
        <v>0.90220949475057544</v>
      </c>
      <c r="I2098" s="3">
        <v>0</v>
      </c>
      <c r="J2098" s="3">
        <v>0.86274079881501264</v>
      </c>
      <c r="K2098" s="3">
        <v>0.92285740839809838</v>
      </c>
      <c r="L2098" s="3">
        <v>0.4890876170287935</v>
      </c>
      <c r="M2098" s="3">
        <v>0.29605385257847361</v>
      </c>
      <c r="N2098" s="3">
        <v>0.45592871008279157</v>
      </c>
      <c r="O2098" s="3">
        <v>0.57006237973380158</v>
      </c>
    </row>
    <row r="2099" spans="1:15" x14ac:dyDescent="0.25">
      <c r="A2099" s="1">
        <v>46110.375</v>
      </c>
      <c r="B2099" s="2">
        <v>2026</v>
      </c>
      <c r="C2099" s="2">
        <v>3</v>
      </c>
      <c r="D2099" s="2">
        <v>29</v>
      </c>
      <c r="E2099" s="2">
        <v>9</v>
      </c>
      <c r="F2099" s="3">
        <v>0.73217279769290089</v>
      </c>
      <c r="G2099" s="3">
        <v>0.62481082627657147</v>
      </c>
      <c r="H2099" s="3">
        <v>0.34968531682180176</v>
      </c>
      <c r="I2099" s="3">
        <v>0</v>
      </c>
      <c r="J2099" s="3">
        <v>0.75895937388815371</v>
      </c>
      <c r="K2099" s="3">
        <v>0.3840502669836226</v>
      </c>
      <c r="L2099" s="3">
        <v>0.31858770535241121</v>
      </c>
      <c r="M2099" s="3">
        <v>0.6178801666036704</v>
      </c>
      <c r="N2099" s="3">
        <v>0.31067155074231961</v>
      </c>
      <c r="O2099" s="3">
        <v>0.45520200048460574</v>
      </c>
    </row>
    <row r="2100" spans="1:15" x14ac:dyDescent="0.25">
      <c r="A2100" s="1">
        <v>46110.416666666664</v>
      </c>
      <c r="B2100" s="2">
        <v>2026</v>
      </c>
      <c r="C2100" s="2">
        <v>3</v>
      </c>
      <c r="D2100" s="2">
        <v>29</v>
      </c>
      <c r="E2100" s="2">
        <v>10</v>
      </c>
      <c r="F2100" s="3">
        <v>0.72915059857147657</v>
      </c>
      <c r="G2100" s="3">
        <v>0.71889023051290168</v>
      </c>
      <c r="H2100" s="3">
        <v>0.7752332933756092</v>
      </c>
      <c r="I2100" s="3">
        <v>0</v>
      </c>
      <c r="J2100" s="3">
        <v>0.7556796543839337</v>
      </c>
      <c r="K2100" s="3">
        <v>0.81840000000000002</v>
      </c>
      <c r="L2100" s="3">
        <v>0.70993419890478715</v>
      </c>
      <c r="M2100" s="3">
        <v>0.77226772003229116</v>
      </c>
      <c r="N2100" s="3">
        <v>0.37938017061890811</v>
      </c>
      <c r="O2100" s="3">
        <v>0.62877065182221203</v>
      </c>
    </row>
    <row r="2101" spans="1:15" x14ac:dyDescent="0.25">
      <c r="A2101" s="1">
        <v>46110.458333333336</v>
      </c>
      <c r="B2101" s="2">
        <v>2026</v>
      </c>
      <c r="C2101" s="2">
        <v>3</v>
      </c>
      <c r="D2101" s="2">
        <v>29</v>
      </c>
      <c r="E2101" s="2">
        <v>11</v>
      </c>
      <c r="F2101" s="3">
        <v>0.71309647563797329</v>
      </c>
      <c r="G2101" s="3">
        <v>0.62414348320389446</v>
      </c>
      <c r="H2101" s="3">
        <v>0.76704176386325118</v>
      </c>
      <c r="I2101" s="3">
        <v>0</v>
      </c>
      <c r="J2101" s="3">
        <v>0.76286979501114738</v>
      </c>
      <c r="K2101" s="3">
        <v>0.80933560558488493</v>
      </c>
      <c r="L2101" s="3">
        <v>0.69521065182829889</v>
      </c>
      <c r="M2101" s="3">
        <v>0.71884954298505277</v>
      </c>
      <c r="N2101" s="3">
        <v>0.7274355991552296</v>
      </c>
      <c r="O2101" s="3">
        <v>0.64644254636330367</v>
      </c>
    </row>
    <row r="2102" spans="1:15" x14ac:dyDescent="0.25">
      <c r="A2102" s="1">
        <v>46110.5</v>
      </c>
      <c r="B2102" s="2">
        <v>2026</v>
      </c>
      <c r="C2102" s="2">
        <v>3</v>
      </c>
      <c r="D2102" s="2">
        <v>29</v>
      </c>
      <c r="E2102" s="2">
        <v>12</v>
      </c>
      <c r="F2102" s="3">
        <v>0.67256715066563832</v>
      </c>
      <c r="G2102" s="3">
        <v>0.21476154285705654</v>
      </c>
      <c r="H2102" s="3">
        <v>0.73315485348997111</v>
      </c>
      <c r="I2102" s="3">
        <v>0</v>
      </c>
      <c r="J2102" s="3">
        <v>0.75109169032831513</v>
      </c>
      <c r="K2102" s="3">
        <v>0.764371363963674</v>
      </c>
      <c r="L2102" s="3">
        <v>0.65506535947712419</v>
      </c>
      <c r="M2102" s="3">
        <v>0.44764741992418855</v>
      </c>
      <c r="N2102" s="3">
        <v>0.54839422910530822</v>
      </c>
      <c r="O2102" s="3">
        <v>0.53189484553458621</v>
      </c>
    </row>
    <row r="2103" spans="1:15" x14ac:dyDescent="0.25">
      <c r="A2103" s="1">
        <v>46110.541666666664</v>
      </c>
      <c r="B2103" s="2">
        <v>2026</v>
      </c>
      <c r="C2103" s="2">
        <v>3</v>
      </c>
      <c r="D2103" s="2">
        <v>29</v>
      </c>
      <c r="E2103" s="2">
        <v>13</v>
      </c>
      <c r="F2103" s="3">
        <v>0.52904412997552064</v>
      </c>
      <c r="G2103" s="3">
        <v>0</v>
      </c>
      <c r="H2103" s="3">
        <v>0.65398032610606349</v>
      </c>
      <c r="I2103" s="3">
        <v>6.9315984559218752E-2</v>
      </c>
      <c r="J2103" s="3">
        <v>0.62939258886694383</v>
      </c>
      <c r="K2103" s="3">
        <v>0.69039311249315938</v>
      </c>
      <c r="L2103" s="3">
        <v>0</v>
      </c>
      <c r="M2103" s="3">
        <v>0.44266496528758081</v>
      </c>
      <c r="N2103" s="3">
        <v>0.29801878257029835</v>
      </c>
      <c r="O2103" s="3">
        <v>0.36808998776208729</v>
      </c>
    </row>
    <row r="2104" spans="1:15" x14ac:dyDescent="0.25">
      <c r="A2104" s="1">
        <v>46110.583333333336</v>
      </c>
      <c r="B2104" s="2">
        <v>2026</v>
      </c>
      <c r="C2104" s="2">
        <v>3</v>
      </c>
      <c r="D2104" s="2">
        <v>29</v>
      </c>
      <c r="E2104" s="2">
        <v>14</v>
      </c>
      <c r="F2104" s="3">
        <v>0.37749741517147217</v>
      </c>
      <c r="G2104" s="3">
        <v>0</v>
      </c>
      <c r="H2104" s="3">
        <v>0.43256891897268823</v>
      </c>
      <c r="I2104" s="3">
        <v>8.3519603046624202E-2</v>
      </c>
      <c r="J2104" s="3">
        <v>0.46299425042268127</v>
      </c>
      <c r="K2104" s="3">
        <v>0.60621364077238171</v>
      </c>
      <c r="L2104" s="3">
        <v>0.30499470058293576</v>
      </c>
      <c r="M2104" s="3">
        <v>0.17853103035181525</v>
      </c>
      <c r="N2104" s="3">
        <v>0</v>
      </c>
      <c r="O2104" s="3">
        <v>0.27181328436895541</v>
      </c>
    </row>
    <row r="2105" spans="1:15" x14ac:dyDescent="0.25">
      <c r="A2105" s="1">
        <v>46110.625</v>
      </c>
      <c r="B2105" s="2">
        <v>2026</v>
      </c>
      <c r="C2105" s="2">
        <v>3</v>
      </c>
      <c r="D2105" s="2">
        <v>29</v>
      </c>
      <c r="E2105" s="2">
        <v>15</v>
      </c>
      <c r="F2105" s="3">
        <v>9.2265652546214647E-2</v>
      </c>
      <c r="G2105" s="3">
        <v>0</v>
      </c>
      <c r="H2105" s="3">
        <v>0</v>
      </c>
      <c r="I2105" s="3">
        <v>0</v>
      </c>
      <c r="J2105" s="3">
        <v>0.27444486846817973</v>
      </c>
      <c r="K2105" s="3">
        <v>0.2190997212630528</v>
      </c>
      <c r="L2105" s="3">
        <v>3.7292439498321873E-2</v>
      </c>
      <c r="M2105" s="3">
        <v>0</v>
      </c>
      <c r="N2105" s="3">
        <v>0</v>
      </c>
      <c r="O2105" s="3">
        <v>6.923363130841878E-2</v>
      </c>
    </row>
    <row r="2106" spans="1:15" x14ac:dyDescent="0.25">
      <c r="A2106" s="1">
        <v>46110.666666666664</v>
      </c>
      <c r="B2106" s="2">
        <v>2026</v>
      </c>
      <c r="C2106" s="2">
        <v>3</v>
      </c>
      <c r="D2106" s="2">
        <v>29</v>
      </c>
      <c r="E2106" s="2">
        <v>16</v>
      </c>
      <c r="F2106" s="3">
        <v>0</v>
      </c>
      <c r="G2106" s="3">
        <v>0</v>
      </c>
      <c r="H2106" s="3">
        <v>0</v>
      </c>
      <c r="I2106" s="3">
        <v>0</v>
      </c>
      <c r="J2106" s="3">
        <v>0</v>
      </c>
      <c r="K2106" s="3">
        <v>0</v>
      </c>
      <c r="L2106" s="3">
        <v>0</v>
      </c>
      <c r="M2106" s="3">
        <v>0</v>
      </c>
      <c r="N2106" s="3">
        <v>0</v>
      </c>
      <c r="O2106" s="3">
        <v>0</v>
      </c>
    </row>
    <row r="2107" spans="1:15" x14ac:dyDescent="0.25">
      <c r="A2107" s="1">
        <v>46110.708333333336</v>
      </c>
      <c r="B2107" s="2">
        <v>2026</v>
      </c>
      <c r="C2107" s="2">
        <v>3</v>
      </c>
      <c r="D2107" s="2">
        <v>29</v>
      </c>
      <c r="E2107" s="2">
        <v>17</v>
      </c>
      <c r="F2107" s="3">
        <v>0</v>
      </c>
      <c r="G2107" s="3">
        <v>0</v>
      </c>
      <c r="H2107" s="3">
        <v>0</v>
      </c>
      <c r="I2107" s="3">
        <v>0</v>
      </c>
      <c r="J2107" s="3">
        <v>0</v>
      </c>
      <c r="K2107" s="3">
        <v>0</v>
      </c>
      <c r="L2107" s="3">
        <v>0</v>
      </c>
      <c r="M2107" s="3">
        <v>0</v>
      </c>
      <c r="N2107" s="3">
        <v>0</v>
      </c>
      <c r="O2107" s="3">
        <v>0</v>
      </c>
    </row>
    <row r="2108" spans="1:15" x14ac:dyDescent="0.25">
      <c r="A2108" s="1">
        <v>46110.75</v>
      </c>
      <c r="B2108" s="2">
        <v>2026</v>
      </c>
      <c r="C2108" s="2">
        <v>3</v>
      </c>
      <c r="D2108" s="2">
        <v>29</v>
      </c>
      <c r="E2108" s="2">
        <v>18</v>
      </c>
      <c r="F2108" s="3">
        <v>0</v>
      </c>
      <c r="G2108" s="3">
        <v>0</v>
      </c>
      <c r="H2108" s="3">
        <v>0</v>
      </c>
      <c r="I2108" s="3">
        <v>0</v>
      </c>
      <c r="J2108" s="3">
        <v>0</v>
      </c>
      <c r="K2108" s="3">
        <v>0</v>
      </c>
      <c r="L2108" s="3">
        <v>0</v>
      </c>
      <c r="M2108" s="3">
        <v>0</v>
      </c>
      <c r="N2108" s="3">
        <v>0</v>
      </c>
      <c r="O2108" s="3">
        <v>0</v>
      </c>
    </row>
    <row r="2109" spans="1:15" x14ac:dyDescent="0.25">
      <c r="A2109" s="1">
        <v>46110.791666666664</v>
      </c>
      <c r="B2109" s="2">
        <v>2026</v>
      </c>
      <c r="C2109" s="2">
        <v>3</v>
      </c>
      <c r="D2109" s="2">
        <v>29</v>
      </c>
      <c r="E2109" s="2">
        <v>19</v>
      </c>
      <c r="F2109" s="3">
        <v>0</v>
      </c>
      <c r="G2109" s="3">
        <v>0</v>
      </c>
      <c r="H2109" s="3"/>
      <c r="I2109" s="3">
        <v>0</v>
      </c>
      <c r="J2109" s="3"/>
      <c r="K2109" s="3"/>
      <c r="L2109" s="3"/>
      <c r="M2109" s="3">
        <v>0</v>
      </c>
      <c r="N2109" s="3">
        <v>0</v>
      </c>
      <c r="O2109" s="3">
        <v>0</v>
      </c>
    </row>
    <row r="2110" spans="1:15" x14ac:dyDescent="0.25">
      <c r="A2110" s="1">
        <v>46110.833333333336</v>
      </c>
      <c r="B2110" s="2">
        <v>2026</v>
      </c>
      <c r="C2110" s="2">
        <v>3</v>
      </c>
      <c r="D2110" s="2">
        <v>29</v>
      </c>
      <c r="E2110" s="2">
        <v>20</v>
      </c>
      <c r="F2110" s="3"/>
      <c r="G2110" s="3">
        <v>0</v>
      </c>
      <c r="H2110" s="3"/>
      <c r="I2110" s="3">
        <v>0</v>
      </c>
      <c r="J2110" s="3"/>
      <c r="K2110" s="3"/>
      <c r="L2110" s="3"/>
      <c r="M2110" s="3">
        <v>0</v>
      </c>
      <c r="N2110" s="3">
        <v>0</v>
      </c>
      <c r="O2110" s="3">
        <v>0</v>
      </c>
    </row>
    <row r="2111" spans="1:15" x14ac:dyDescent="0.25">
      <c r="A2111" s="1">
        <v>46110.875</v>
      </c>
      <c r="B2111" s="2">
        <v>2026</v>
      </c>
      <c r="C2111" s="2">
        <v>3</v>
      </c>
      <c r="D2111" s="2">
        <v>29</v>
      </c>
      <c r="E2111" s="2">
        <v>21</v>
      </c>
      <c r="F2111" s="3"/>
      <c r="G2111" s="3">
        <v>0</v>
      </c>
      <c r="H2111" s="3"/>
      <c r="I2111" s="3">
        <v>0</v>
      </c>
      <c r="J2111" s="3"/>
      <c r="K2111" s="3"/>
      <c r="L2111" s="3"/>
      <c r="M2111" s="3">
        <v>0</v>
      </c>
      <c r="N2111" s="3">
        <v>0</v>
      </c>
      <c r="O2111" s="3">
        <v>0</v>
      </c>
    </row>
    <row r="2112" spans="1:15" x14ac:dyDescent="0.25">
      <c r="A2112" s="1">
        <v>46110.916666666664</v>
      </c>
      <c r="B2112" s="2">
        <v>2026</v>
      </c>
      <c r="C2112" s="2">
        <v>3</v>
      </c>
      <c r="D2112" s="2">
        <v>29</v>
      </c>
      <c r="E2112" s="2">
        <v>22</v>
      </c>
      <c r="F2112" s="3"/>
      <c r="G2112" s="3">
        <v>0</v>
      </c>
      <c r="H2112" s="3"/>
      <c r="I2112" s="3">
        <v>0</v>
      </c>
      <c r="J2112" s="3"/>
      <c r="K2112" s="3"/>
      <c r="L2112" s="3"/>
      <c r="M2112" s="3">
        <v>0</v>
      </c>
      <c r="N2112" s="3">
        <v>0</v>
      </c>
      <c r="O2112" s="3">
        <v>0</v>
      </c>
    </row>
    <row r="2113" spans="1:15" x14ac:dyDescent="0.25">
      <c r="A2113" s="1">
        <v>46110.958333333336</v>
      </c>
      <c r="B2113" s="2">
        <v>2026</v>
      </c>
      <c r="C2113" s="2">
        <v>3</v>
      </c>
      <c r="D2113" s="2">
        <v>29</v>
      </c>
      <c r="E2113" s="2">
        <v>23</v>
      </c>
      <c r="F2113" s="3"/>
      <c r="G2113" s="3">
        <v>0</v>
      </c>
      <c r="H2113" s="3"/>
      <c r="I2113" s="3">
        <v>0</v>
      </c>
      <c r="J2113" s="3"/>
      <c r="K2113" s="3"/>
      <c r="L2113" s="3"/>
      <c r="M2113" s="3">
        <v>0</v>
      </c>
      <c r="N2113" s="3">
        <v>0</v>
      </c>
      <c r="O2113" s="3">
        <v>0</v>
      </c>
    </row>
    <row r="2114" spans="1:15" x14ac:dyDescent="0.25">
      <c r="A2114" s="1">
        <v>46111</v>
      </c>
      <c r="B2114" s="2">
        <v>2026</v>
      </c>
      <c r="C2114" s="2">
        <v>3</v>
      </c>
      <c r="D2114" s="2">
        <v>30</v>
      </c>
      <c r="E2114" s="2">
        <v>0</v>
      </c>
      <c r="F2114" s="3"/>
      <c r="G2114" s="3">
        <v>0</v>
      </c>
      <c r="H2114" s="3"/>
      <c r="I2114" s="3">
        <v>0</v>
      </c>
      <c r="J2114" s="3"/>
      <c r="K2114" s="3"/>
      <c r="L2114" s="3"/>
      <c r="M2114" s="3">
        <v>0</v>
      </c>
      <c r="N2114" s="3">
        <v>0</v>
      </c>
      <c r="O2114" s="3">
        <v>0</v>
      </c>
    </row>
    <row r="2115" spans="1:15" x14ac:dyDescent="0.25">
      <c r="A2115" s="1">
        <v>46111.041666666664</v>
      </c>
      <c r="B2115" s="2">
        <v>2026</v>
      </c>
      <c r="C2115" s="2">
        <v>3</v>
      </c>
      <c r="D2115" s="2">
        <v>30</v>
      </c>
      <c r="E2115" s="2">
        <v>1</v>
      </c>
      <c r="F2115" s="3"/>
      <c r="G2115" s="3">
        <v>0</v>
      </c>
      <c r="H2115" s="3"/>
      <c r="I2115" s="3">
        <v>0</v>
      </c>
      <c r="J2115" s="3"/>
      <c r="K2115" s="3"/>
      <c r="L2115" s="3"/>
      <c r="M2115" s="3">
        <v>0</v>
      </c>
      <c r="N2115" s="3">
        <v>0</v>
      </c>
      <c r="O2115" s="3">
        <v>0</v>
      </c>
    </row>
    <row r="2116" spans="1:15" x14ac:dyDescent="0.25">
      <c r="A2116" s="1">
        <v>46111.083333333336</v>
      </c>
      <c r="B2116" s="2">
        <v>2026</v>
      </c>
      <c r="C2116" s="2">
        <v>3</v>
      </c>
      <c r="D2116" s="2">
        <v>30</v>
      </c>
      <c r="E2116" s="2">
        <v>2</v>
      </c>
      <c r="F2116" s="3"/>
      <c r="G2116" s="3">
        <v>0</v>
      </c>
      <c r="H2116" s="3"/>
      <c r="I2116" s="3">
        <v>0</v>
      </c>
      <c r="J2116" s="3"/>
      <c r="K2116" s="3"/>
      <c r="L2116" s="3"/>
      <c r="M2116" s="3">
        <v>0</v>
      </c>
      <c r="N2116" s="3">
        <v>0</v>
      </c>
      <c r="O2116" s="3">
        <v>0</v>
      </c>
    </row>
    <row r="2117" spans="1:15" x14ac:dyDescent="0.25">
      <c r="A2117" s="1">
        <v>46111.125</v>
      </c>
      <c r="B2117" s="2">
        <v>2026</v>
      </c>
      <c r="C2117" s="2">
        <v>3</v>
      </c>
      <c r="D2117" s="2">
        <v>30</v>
      </c>
      <c r="E2117" s="2">
        <v>3</v>
      </c>
      <c r="F2117" s="3"/>
      <c r="G2117" s="3">
        <v>0</v>
      </c>
      <c r="H2117" s="3"/>
      <c r="I2117" s="3">
        <v>0</v>
      </c>
      <c r="J2117" s="3"/>
      <c r="K2117" s="3"/>
      <c r="L2117" s="3"/>
      <c r="M2117" s="3">
        <v>0</v>
      </c>
      <c r="N2117" s="3">
        <v>0</v>
      </c>
      <c r="O2117" s="3">
        <v>0</v>
      </c>
    </row>
    <row r="2118" spans="1:15" x14ac:dyDescent="0.25">
      <c r="A2118" s="1">
        <v>46111.166666666664</v>
      </c>
      <c r="B2118" s="2">
        <v>2026</v>
      </c>
      <c r="C2118" s="2">
        <v>3</v>
      </c>
      <c r="D2118" s="2">
        <v>30</v>
      </c>
      <c r="E2118" s="2">
        <v>4</v>
      </c>
      <c r="F2118" s="3">
        <v>0</v>
      </c>
      <c r="G2118" s="3">
        <v>0</v>
      </c>
      <c r="H2118" s="3"/>
      <c r="I2118" s="3">
        <v>0</v>
      </c>
      <c r="J2118" s="3"/>
      <c r="K2118" s="3"/>
      <c r="L2118" s="3"/>
      <c r="M2118" s="3">
        <v>0</v>
      </c>
      <c r="N2118" s="3">
        <v>0</v>
      </c>
      <c r="O2118" s="3">
        <v>0</v>
      </c>
    </row>
    <row r="2119" spans="1:15" x14ac:dyDescent="0.25">
      <c r="A2119" s="1">
        <v>46111.208333333336</v>
      </c>
      <c r="B2119" s="2">
        <v>2026</v>
      </c>
      <c r="C2119" s="2">
        <v>3</v>
      </c>
      <c r="D2119" s="2">
        <v>30</v>
      </c>
      <c r="E2119" s="2">
        <v>5</v>
      </c>
      <c r="F2119" s="3">
        <v>0</v>
      </c>
      <c r="G2119" s="3">
        <v>0</v>
      </c>
      <c r="H2119" s="3"/>
      <c r="I2119" s="3">
        <v>0</v>
      </c>
      <c r="J2119" s="3"/>
      <c r="K2119" s="3"/>
      <c r="L2119" s="3"/>
      <c r="M2119" s="3">
        <v>0</v>
      </c>
      <c r="N2119" s="3">
        <v>0</v>
      </c>
      <c r="O2119" s="3">
        <v>0</v>
      </c>
    </row>
    <row r="2120" spans="1:15" x14ac:dyDescent="0.25">
      <c r="A2120" s="1">
        <v>46111.25</v>
      </c>
      <c r="B2120" s="2">
        <v>2026</v>
      </c>
      <c r="C2120" s="2">
        <v>3</v>
      </c>
      <c r="D2120" s="2">
        <v>30</v>
      </c>
      <c r="E2120" s="2">
        <v>6</v>
      </c>
      <c r="F2120" s="3">
        <v>0</v>
      </c>
      <c r="G2120" s="3">
        <v>0</v>
      </c>
      <c r="H2120" s="3">
        <v>0</v>
      </c>
      <c r="I2120" s="3">
        <v>0</v>
      </c>
      <c r="J2120" s="3">
        <v>0</v>
      </c>
      <c r="K2120" s="3">
        <v>0</v>
      </c>
      <c r="L2120" s="3">
        <v>0</v>
      </c>
      <c r="M2120" s="3">
        <v>0</v>
      </c>
      <c r="N2120" s="3">
        <v>0</v>
      </c>
      <c r="O2120" s="3">
        <v>0</v>
      </c>
    </row>
    <row r="2121" spans="1:15" x14ac:dyDescent="0.25">
      <c r="A2121" s="1">
        <v>46111.291666666664</v>
      </c>
      <c r="B2121" s="2">
        <v>2026</v>
      </c>
      <c r="C2121" s="2">
        <v>3</v>
      </c>
      <c r="D2121" s="2">
        <v>30</v>
      </c>
      <c r="E2121" s="2">
        <v>7</v>
      </c>
      <c r="F2121" s="3">
        <v>0</v>
      </c>
      <c r="G2121" s="3">
        <v>3.3570512631547922E-2</v>
      </c>
      <c r="H2121" s="3">
        <v>0.59225136682069501</v>
      </c>
      <c r="I2121" s="3">
        <v>0</v>
      </c>
      <c r="J2121" s="3">
        <v>0.36531696439641093</v>
      </c>
      <c r="K2121" s="3">
        <v>0.67681535502349977</v>
      </c>
      <c r="L2121" s="3">
        <v>0.34850717180102808</v>
      </c>
      <c r="M2121" s="3">
        <v>0</v>
      </c>
      <c r="N2121" s="3">
        <v>0</v>
      </c>
      <c r="O2121" s="3">
        <v>0.22405126340813128</v>
      </c>
    </row>
    <row r="2122" spans="1:15" x14ac:dyDescent="0.25">
      <c r="A2122" s="1">
        <v>46111.333333333336</v>
      </c>
      <c r="B2122" s="2">
        <v>2026</v>
      </c>
      <c r="C2122" s="2">
        <v>3</v>
      </c>
      <c r="D2122" s="2">
        <v>30</v>
      </c>
      <c r="E2122" s="2">
        <v>8</v>
      </c>
      <c r="F2122" s="3">
        <v>0.75767496059823625</v>
      </c>
      <c r="G2122" s="3">
        <v>7.1733404644245255E-2</v>
      </c>
      <c r="H2122" s="3">
        <v>0.64667461799771586</v>
      </c>
      <c r="I2122" s="3">
        <v>0</v>
      </c>
      <c r="J2122" s="3">
        <v>0.70773798669295696</v>
      </c>
      <c r="K2122" s="3">
        <v>0.38953457657562468</v>
      </c>
      <c r="L2122" s="3">
        <v>0</v>
      </c>
      <c r="M2122" s="3">
        <v>0</v>
      </c>
      <c r="N2122" s="3">
        <v>7.71623111546684E-2</v>
      </c>
      <c r="O2122" s="3">
        <v>0.29450198418482754</v>
      </c>
    </row>
    <row r="2123" spans="1:15" x14ac:dyDescent="0.25">
      <c r="A2123" s="1">
        <v>46111.375</v>
      </c>
      <c r="B2123" s="2">
        <v>2026</v>
      </c>
      <c r="C2123" s="2">
        <v>3</v>
      </c>
      <c r="D2123" s="2">
        <v>30</v>
      </c>
      <c r="E2123" s="2">
        <v>9</v>
      </c>
      <c r="F2123" s="3">
        <v>0.4836608430300795</v>
      </c>
      <c r="G2123" s="3">
        <v>7.8226454050089267E-2</v>
      </c>
      <c r="H2123" s="3">
        <v>0.5107183646427359</v>
      </c>
      <c r="I2123" s="3">
        <v>0</v>
      </c>
      <c r="J2123" s="3">
        <v>0.5642389585198424</v>
      </c>
      <c r="K2123" s="3">
        <v>0.62344974802306652</v>
      </c>
      <c r="L2123" s="3">
        <v>0.3777689454160042</v>
      </c>
      <c r="M2123" s="3">
        <v>0.50660904340664858</v>
      </c>
      <c r="N2123" s="3">
        <v>0.11677325177255665</v>
      </c>
      <c r="O2123" s="3">
        <v>0.36238284542900256</v>
      </c>
    </row>
    <row r="2124" spans="1:15" x14ac:dyDescent="0.25">
      <c r="A2124" s="1">
        <v>46111.416666666664</v>
      </c>
      <c r="B2124" s="2">
        <v>2026</v>
      </c>
      <c r="C2124" s="2">
        <v>3</v>
      </c>
      <c r="D2124" s="2">
        <v>30</v>
      </c>
      <c r="E2124" s="2">
        <v>10</v>
      </c>
      <c r="F2124" s="3">
        <v>0.36240196160757765</v>
      </c>
      <c r="G2124" s="3">
        <v>0.16657582974593912</v>
      </c>
      <c r="H2124" s="3">
        <v>0.50488238693301546</v>
      </c>
      <c r="I2124" s="3">
        <v>0</v>
      </c>
      <c r="J2124" s="3">
        <v>0.27704283469760921</v>
      </c>
      <c r="K2124" s="3">
        <v>0.56029267107280134</v>
      </c>
      <c r="L2124" s="3">
        <v>0.17515677442148031</v>
      </c>
      <c r="M2124" s="3">
        <v>0.46853557043510241</v>
      </c>
      <c r="N2124" s="3">
        <v>0.31433006061383295</v>
      </c>
      <c r="O2124" s="3">
        <v>0.31435756550303984</v>
      </c>
    </row>
    <row r="2125" spans="1:15" x14ac:dyDescent="0.25">
      <c r="A2125" s="1">
        <v>46111.458333333336</v>
      </c>
      <c r="B2125" s="2">
        <v>2026</v>
      </c>
      <c r="C2125" s="2">
        <v>3</v>
      </c>
      <c r="D2125" s="2">
        <v>30</v>
      </c>
      <c r="E2125" s="2">
        <v>11</v>
      </c>
      <c r="F2125" s="3">
        <v>6.9288420911438303E-2</v>
      </c>
      <c r="G2125" s="3">
        <v>5.7634285714285749E-2</v>
      </c>
      <c r="H2125" s="3">
        <v>0.28865980294334065</v>
      </c>
      <c r="I2125" s="3">
        <v>0</v>
      </c>
      <c r="J2125" s="3">
        <v>0.34588395409594952</v>
      </c>
      <c r="K2125" s="3">
        <v>0.39413082994040011</v>
      </c>
      <c r="L2125" s="3">
        <v>0</v>
      </c>
      <c r="M2125" s="3">
        <v>0.37874824124234396</v>
      </c>
      <c r="N2125" s="3">
        <v>0.6908784588316117</v>
      </c>
      <c r="O2125" s="3">
        <v>0.24724711040881889</v>
      </c>
    </row>
    <row r="2126" spans="1:15" x14ac:dyDescent="0.25">
      <c r="A2126" s="1">
        <v>46111.5</v>
      </c>
      <c r="B2126" s="2">
        <v>2026</v>
      </c>
      <c r="C2126" s="2">
        <v>3</v>
      </c>
      <c r="D2126" s="2">
        <v>30</v>
      </c>
      <c r="E2126" s="2">
        <v>12</v>
      </c>
      <c r="F2126" s="3">
        <v>2.1414355175975591E-2</v>
      </c>
      <c r="G2126" s="3">
        <v>0</v>
      </c>
      <c r="H2126" s="3">
        <v>5.3568623127489098E-2</v>
      </c>
      <c r="I2126" s="3">
        <v>0</v>
      </c>
      <c r="J2126" s="3">
        <v>0.25430425857169914</v>
      </c>
      <c r="K2126" s="3">
        <v>0.31675929003918085</v>
      </c>
      <c r="L2126" s="3">
        <v>0</v>
      </c>
      <c r="M2126" s="3">
        <v>0.26160005402719255</v>
      </c>
      <c r="N2126" s="3">
        <v>0.23563781400881681</v>
      </c>
      <c r="O2126" s="3">
        <v>0.12703159943892822</v>
      </c>
    </row>
    <row r="2127" spans="1:15" x14ac:dyDescent="0.25">
      <c r="A2127" s="1">
        <v>46111.541666666664</v>
      </c>
      <c r="B2127" s="2">
        <v>2026</v>
      </c>
      <c r="C2127" s="2">
        <v>3</v>
      </c>
      <c r="D2127" s="2">
        <v>30</v>
      </c>
      <c r="E2127" s="2">
        <v>13</v>
      </c>
      <c r="F2127" s="3">
        <v>0</v>
      </c>
      <c r="G2127" s="3">
        <v>0</v>
      </c>
      <c r="H2127" s="3">
        <v>0</v>
      </c>
      <c r="I2127" s="3">
        <v>0</v>
      </c>
      <c r="J2127" s="3">
        <v>5.4723151849835422E-2</v>
      </c>
      <c r="K2127" s="3">
        <v>9.015097013446885E-2</v>
      </c>
      <c r="L2127" s="3">
        <v>0</v>
      </c>
      <c r="M2127" s="3">
        <v>0</v>
      </c>
      <c r="N2127" s="3">
        <v>0</v>
      </c>
      <c r="O2127" s="3">
        <v>1.6097124664922698E-2</v>
      </c>
    </row>
    <row r="2128" spans="1:15" x14ac:dyDescent="0.25">
      <c r="A2128" s="1">
        <v>46111.583333333336</v>
      </c>
      <c r="B2128" s="2">
        <v>2026</v>
      </c>
      <c r="C2128" s="2">
        <v>3</v>
      </c>
      <c r="D2128" s="2">
        <v>30</v>
      </c>
      <c r="E2128" s="2">
        <v>14</v>
      </c>
      <c r="F2128" s="3">
        <v>0</v>
      </c>
      <c r="G2128" s="3">
        <v>0</v>
      </c>
      <c r="H2128" s="3">
        <v>0</v>
      </c>
      <c r="I2128" s="3">
        <v>0</v>
      </c>
      <c r="J2128" s="3">
        <v>9.7736744542396207E-4</v>
      </c>
      <c r="K2128" s="3">
        <v>0</v>
      </c>
      <c r="L2128" s="3">
        <v>0</v>
      </c>
      <c r="M2128" s="3">
        <v>0</v>
      </c>
      <c r="N2128" s="3">
        <v>0</v>
      </c>
      <c r="O2128" s="3">
        <v>1.0859638282488467E-4</v>
      </c>
    </row>
    <row r="2129" spans="1:15" x14ac:dyDescent="0.25">
      <c r="A2129" s="1">
        <v>46111.625</v>
      </c>
      <c r="B2129" s="2">
        <v>2026</v>
      </c>
      <c r="C2129" s="2">
        <v>3</v>
      </c>
      <c r="D2129" s="2">
        <v>30</v>
      </c>
      <c r="E2129" s="2">
        <v>15</v>
      </c>
      <c r="F2129" s="3">
        <v>0</v>
      </c>
      <c r="G2129" s="3">
        <v>0</v>
      </c>
      <c r="H2129" s="3">
        <v>0</v>
      </c>
      <c r="I2129" s="3">
        <v>0</v>
      </c>
      <c r="J2129" s="3">
        <v>0</v>
      </c>
      <c r="K2129" s="3">
        <v>0</v>
      </c>
      <c r="L2129" s="3">
        <v>0</v>
      </c>
      <c r="M2129" s="3">
        <v>0</v>
      </c>
      <c r="N2129" s="3">
        <v>0</v>
      </c>
      <c r="O2129" s="3">
        <v>0</v>
      </c>
    </row>
    <row r="2130" spans="1:15" x14ac:dyDescent="0.25">
      <c r="A2130" s="1">
        <v>46111.666666666664</v>
      </c>
      <c r="B2130" s="2">
        <v>2026</v>
      </c>
      <c r="C2130" s="2">
        <v>3</v>
      </c>
      <c r="D2130" s="2">
        <v>30</v>
      </c>
      <c r="E2130" s="2">
        <v>16</v>
      </c>
      <c r="F2130" s="3">
        <v>0</v>
      </c>
      <c r="G2130" s="3">
        <v>0</v>
      </c>
      <c r="H2130" s="3">
        <v>0</v>
      </c>
      <c r="I2130" s="3">
        <v>0</v>
      </c>
      <c r="J2130" s="3">
        <v>0</v>
      </c>
      <c r="K2130" s="3">
        <v>0</v>
      </c>
      <c r="L2130" s="3">
        <v>0</v>
      </c>
      <c r="M2130" s="3">
        <v>0</v>
      </c>
      <c r="N2130" s="3">
        <v>0</v>
      </c>
      <c r="O2130" s="3">
        <v>0</v>
      </c>
    </row>
    <row r="2131" spans="1:15" x14ac:dyDescent="0.25">
      <c r="A2131" s="1">
        <v>46111.708333333336</v>
      </c>
      <c r="B2131" s="2">
        <v>2026</v>
      </c>
      <c r="C2131" s="2">
        <v>3</v>
      </c>
      <c r="D2131" s="2">
        <v>30</v>
      </c>
      <c r="E2131" s="2">
        <v>17</v>
      </c>
      <c r="F2131" s="3">
        <v>0</v>
      </c>
      <c r="G2131" s="3">
        <v>0</v>
      </c>
      <c r="H2131" s="3">
        <v>0</v>
      </c>
      <c r="I2131" s="3">
        <v>0</v>
      </c>
      <c r="J2131" s="3">
        <v>0</v>
      </c>
      <c r="K2131" s="3">
        <v>0</v>
      </c>
      <c r="L2131" s="3">
        <v>0</v>
      </c>
      <c r="M2131" s="3">
        <v>0</v>
      </c>
      <c r="N2131" s="3">
        <v>0</v>
      </c>
      <c r="O2131" s="3">
        <v>0</v>
      </c>
    </row>
    <row r="2132" spans="1:15" x14ac:dyDescent="0.25">
      <c r="A2132" s="1">
        <v>46111.75</v>
      </c>
      <c r="B2132" s="2">
        <v>2026</v>
      </c>
      <c r="C2132" s="2">
        <v>3</v>
      </c>
      <c r="D2132" s="2">
        <v>30</v>
      </c>
      <c r="E2132" s="2">
        <v>18</v>
      </c>
      <c r="F2132" s="3">
        <v>0</v>
      </c>
      <c r="G2132" s="3">
        <v>0</v>
      </c>
      <c r="H2132" s="3">
        <v>0</v>
      </c>
      <c r="I2132" s="3">
        <v>0</v>
      </c>
      <c r="J2132" s="3">
        <v>0</v>
      </c>
      <c r="K2132" s="3">
        <v>0</v>
      </c>
      <c r="L2132" s="3">
        <v>0</v>
      </c>
      <c r="M2132" s="3">
        <v>0</v>
      </c>
      <c r="N2132" s="3">
        <v>0</v>
      </c>
      <c r="O2132" s="3">
        <v>0</v>
      </c>
    </row>
    <row r="2133" spans="1:15" x14ac:dyDescent="0.25">
      <c r="A2133" s="1">
        <v>46111.791666666664</v>
      </c>
      <c r="B2133" s="2">
        <v>2026</v>
      </c>
      <c r="C2133" s="2">
        <v>3</v>
      </c>
      <c r="D2133" s="2">
        <v>30</v>
      </c>
      <c r="E2133" s="2">
        <v>19</v>
      </c>
      <c r="F2133" s="3">
        <v>0</v>
      </c>
      <c r="G2133" s="3">
        <v>0</v>
      </c>
      <c r="H2133" s="3"/>
      <c r="I2133" s="3">
        <v>0</v>
      </c>
      <c r="J2133" s="3"/>
      <c r="K2133" s="3"/>
      <c r="L2133" s="3"/>
      <c r="M2133" s="3">
        <v>0</v>
      </c>
      <c r="N2133" s="3">
        <v>0</v>
      </c>
      <c r="O2133" s="3">
        <v>0</v>
      </c>
    </row>
    <row r="2134" spans="1:15" x14ac:dyDescent="0.25">
      <c r="A2134" s="1">
        <v>46111.833333333336</v>
      </c>
      <c r="B2134" s="2">
        <v>2026</v>
      </c>
      <c r="C2134" s="2">
        <v>3</v>
      </c>
      <c r="D2134" s="2">
        <v>30</v>
      </c>
      <c r="E2134" s="2">
        <v>20</v>
      </c>
      <c r="F2134" s="3"/>
      <c r="G2134" s="3">
        <v>0</v>
      </c>
      <c r="H2134" s="3"/>
      <c r="I2134" s="3">
        <v>0</v>
      </c>
      <c r="J2134" s="3"/>
      <c r="K2134" s="3"/>
      <c r="L2134" s="3"/>
      <c r="M2134" s="3">
        <v>0</v>
      </c>
      <c r="N2134" s="3">
        <v>0</v>
      </c>
      <c r="O2134" s="3">
        <v>0</v>
      </c>
    </row>
    <row r="2135" spans="1:15" x14ac:dyDescent="0.25">
      <c r="A2135" s="1">
        <v>46111.875</v>
      </c>
      <c r="B2135" s="2">
        <v>2026</v>
      </c>
      <c r="C2135" s="2">
        <v>3</v>
      </c>
      <c r="D2135" s="2">
        <v>30</v>
      </c>
      <c r="E2135" s="2">
        <v>21</v>
      </c>
      <c r="F2135" s="3"/>
      <c r="G2135" s="3">
        <v>0</v>
      </c>
      <c r="H2135" s="3"/>
      <c r="I2135" s="3">
        <v>0</v>
      </c>
      <c r="J2135" s="3"/>
      <c r="K2135" s="3"/>
      <c r="L2135" s="3"/>
      <c r="M2135" s="3">
        <v>0</v>
      </c>
      <c r="N2135" s="3">
        <v>0</v>
      </c>
      <c r="O2135" s="3">
        <v>0</v>
      </c>
    </row>
    <row r="2136" spans="1:15" x14ac:dyDescent="0.25">
      <c r="A2136" s="1">
        <v>46111.916666666664</v>
      </c>
      <c r="B2136" s="2">
        <v>2026</v>
      </c>
      <c r="C2136" s="2">
        <v>3</v>
      </c>
      <c r="D2136" s="2">
        <v>30</v>
      </c>
      <c r="E2136" s="2">
        <v>22</v>
      </c>
      <c r="F2136" s="3"/>
      <c r="G2136" s="3">
        <v>0</v>
      </c>
      <c r="H2136" s="3"/>
      <c r="I2136" s="3">
        <v>0</v>
      </c>
      <c r="J2136" s="3"/>
      <c r="K2136" s="3"/>
      <c r="L2136" s="3"/>
      <c r="M2136" s="3">
        <v>0</v>
      </c>
      <c r="N2136" s="3">
        <v>0</v>
      </c>
      <c r="O2136" s="3">
        <v>0</v>
      </c>
    </row>
    <row r="2137" spans="1:15" x14ac:dyDescent="0.25">
      <c r="A2137" s="1">
        <v>46111.958333333336</v>
      </c>
      <c r="B2137" s="2">
        <v>2026</v>
      </c>
      <c r="C2137" s="2">
        <v>3</v>
      </c>
      <c r="D2137" s="2">
        <v>30</v>
      </c>
      <c r="E2137" s="2">
        <v>23</v>
      </c>
      <c r="F2137" s="3"/>
      <c r="G2137" s="3">
        <v>0</v>
      </c>
      <c r="H2137" s="3"/>
      <c r="I2137" s="3">
        <v>0</v>
      </c>
      <c r="J2137" s="3"/>
      <c r="K2137" s="3"/>
      <c r="L2137" s="3"/>
      <c r="M2137" s="3">
        <v>0</v>
      </c>
      <c r="N2137" s="3">
        <v>0</v>
      </c>
      <c r="O2137" s="3">
        <v>0</v>
      </c>
    </row>
    <row r="2138" spans="1:15" x14ac:dyDescent="0.25">
      <c r="A2138" s="1">
        <v>46112</v>
      </c>
      <c r="B2138" s="2">
        <v>2026</v>
      </c>
      <c r="C2138" s="2">
        <v>3</v>
      </c>
      <c r="D2138" s="2">
        <v>31</v>
      </c>
      <c r="E2138" s="2">
        <v>0</v>
      </c>
      <c r="F2138" s="3"/>
      <c r="G2138" s="3">
        <v>0</v>
      </c>
      <c r="H2138" s="3"/>
      <c r="I2138" s="3">
        <v>0</v>
      </c>
      <c r="J2138" s="3"/>
      <c r="K2138" s="3"/>
      <c r="L2138" s="3"/>
      <c r="M2138" s="3">
        <v>0</v>
      </c>
      <c r="N2138" s="3">
        <v>0</v>
      </c>
      <c r="O2138" s="3">
        <v>0</v>
      </c>
    </row>
    <row r="2139" spans="1:15" x14ac:dyDescent="0.25">
      <c r="A2139" s="1">
        <v>46112.041666666664</v>
      </c>
      <c r="B2139" s="2">
        <v>2026</v>
      </c>
      <c r="C2139" s="2">
        <v>3</v>
      </c>
      <c r="D2139" s="2">
        <v>31</v>
      </c>
      <c r="E2139" s="2">
        <v>1</v>
      </c>
      <c r="F2139" s="3"/>
      <c r="G2139" s="3">
        <v>0</v>
      </c>
      <c r="H2139" s="3"/>
      <c r="I2139" s="3">
        <v>0</v>
      </c>
      <c r="J2139" s="3"/>
      <c r="K2139" s="3"/>
      <c r="L2139" s="3"/>
      <c r="M2139" s="3">
        <v>0</v>
      </c>
      <c r="N2139" s="3">
        <v>0</v>
      </c>
      <c r="O2139" s="3">
        <v>0</v>
      </c>
    </row>
    <row r="2140" spans="1:15" x14ac:dyDescent="0.25">
      <c r="A2140" s="1">
        <v>46112.083333333336</v>
      </c>
      <c r="B2140" s="2">
        <v>2026</v>
      </c>
      <c r="C2140" s="2">
        <v>3</v>
      </c>
      <c r="D2140" s="2">
        <v>31</v>
      </c>
      <c r="E2140" s="2">
        <v>2</v>
      </c>
      <c r="F2140" s="3"/>
      <c r="G2140" s="3">
        <v>0</v>
      </c>
      <c r="H2140" s="3"/>
      <c r="I2140" s="3">
        <v>0</v>
      </c>
      <c r="J2140" s="3"/>
      <c r="K2140" s="3"/>
      <c r="L2140" s="3"/>
      <c r="M2140" s="3">
        <v>0</v>
      </c>
      <c r="N2140" s="3">
        <v>0</v>
      </c>
      <c r="O2140" s="3">
        <v>0</v>
      </c>
    </row>
    <row r="2141" spans="1:15" x14ac:dyDescent="0.25">
      <c r="A2141" s="1">
        <v>46112.125</v>
      </c>
      <c r="B2141" s="2">
        <v>2026</v>
      </c>
      <c r="C2141" s="2">
        <v>3</v>
      </c>
      <c r="D2141" s="2">
        <v>31</v>
      </c>
      <c r="E2141" s="2">
        <v>3</v>
      </c>
      <c r="F2141" s="3"/>
      <c r="G2141" s="3">
        <v>0</v>
      </c>
      <c r="H2141" s="3"/>
      <c r="I2141" s="3">
        <v>0</v>
      </c>
      <c r="J2141" s="3"/>
      <c r="K2141" s="3"/>
      <c r="L2141" s="3"/>
      <c r="M2141" s="3">
        <v>0</v>
      </c>
      <c r="N2141" s="3">
        <v>0</v>
      </c>
      <c r="O2141" s="3">
        <v>0</v>
      </c>
    </row>
    <row r="2142" spans="1:15" x14ac:dyDescent="0.25">
      <c r="A2142" s="1">
        <v>46112.166666666664</v>
      </c>
      <c r="B2142" s="2">
        <v>2026</v>
      </c>
      <c r="C2142" s="2">
        <v>3</v>
      </c>
      <c r="D2142" s="2">
        <v>31</v>
      </c>
      <c r="E2142" s="2">
        <v>4</v>
      </c>
      <c r="F2142" s="3">
        <v>0</v>
      </c>
      <c r="G2142" s="3">
        <v>0</v>
      </c>
      <c r="H2142" s="3"/>
      <c r="I2142" s="3">
        <v>0</v>
      </c>
      <c r="J2142" s="3"/>
      <c r="K2142" s="3"/>
      <c r="L2142" s="3"/>
      <c r="M2142" s="3">
        <v>0</v>
      </c>
      <c r="N2142" s="3">
        <v>0</v>
      </c>
      <c r="O2142" s="3">
        <v>0</v>
      </c>
    </row>
    <row r="2143" spans="1:15" x14ac:dyDescent="0.25">
      <c r="A2143" s="1">
        <v>46112.208333333336</v>
      </c>
      <c r="B2143" s="2">
        <v>2026</v>
      </c>
      <c r="C2143" s="2">
        <v>3</v>
      </c>
      <c r="D2143" s="2">
        <v>31</v>
      </c>
      <c r="E2143" s="2">
        <v>5</v>
      </c>
      <c r="F2143" s="3">
        <v>0</v>
      </c>
      <c r="G2143" s="3">
        <v>0</v>
      </c>
      <c r="H2143" s="3"/>
      <c r="I2143" s="3">
        <v>0</v>
      </c>
      <c r="J2143" s="3"/>
      <c r="K2143" s="3"/>
      <c r="L2143" s="3"/>
      <c r="M2143" s="3">
        <v>0</v>
      </c>
      <c r="N2143" s="3">
        <v>0</v>
      </c>
      <c r="O2143" s="3">
        <v>0</v>
      </c>
    </row>
    <row r="2144" spans="1:15" x14ac:dyDescent="0.25">
      <c r="A2144" s="1">
        <v>46112.25</v>
      </c>
      <c r="B2144" s="2">
        <v>2026</v>
      </c>
      <c r="C2144" s="2">
        <v>3</v>
      </c>
      <c r="D2144" s="2">
        <v>31</v>
      </c>
      <c r="E2144" s="2">
        <v>6</v>
      </c>
      <c r="F2144" s="3">
        <v>0</v>
      </c>
      <c r="G2144" s="3">
        <v>0</v>
      </c>
      <c r="H2144" s="3">
        <v>0</v>
      </c>
      <c r="I2144" s="3">
        <v>0</v>
      </c>
      <c r="J2144" s="3">
        <v>0</v>
      </c>
      <c r="K2144" s="3">
        <v>0</v>
      </c>
      <c r="L2144" s="3">
        <v>0</v>
      </c>
      <c r="M2144" s="3">
        <v>0</v>
      </c>
      <c r="N2144" s="3">
        <v>0</v>
      </c>
      <c r="O2144" s="3">
        <v>0</v>
      </c>
    </row>
    <row r="2145" spans="1:15" x14ac:dyDescent="0.25">
      <c r="A2145" s="1">
        <v>46112.291666666664</v>
      </c>
      <c r="B2145" s="2">
        <v>2026</v>
      </c>
      <c r="C2145" s="2">
        <v>3</v>
      </c>
      <c r="D2145" s="2">
        <v>31</v>
      </c>
      <c r="E2145" s="2">
        <v>7</v>
      </c>
      <c r="F2145" s="3">
        <v>0</v>
      </c>
      <c r="G2145" s="3">
        <v>0</v>
      </c>
      <c r="H2145" s="3">
        <v>0</v>
      </c>
      <c r="I2145" s="3">
        <v>0</v>
      </c>
      <c r="J2145" s="3">
        <v>0</v>
      </c>
      <c r="K2145" s="3">
        <v>0</v>
      </c>
      <c r="L2145" s="3">
        <v>0</v>
      </c>
      <c r="M2145" s="3">
        <v>0</v>
      </c>
      <c r="N2145" s="3">
        <v>0</v>
      </c>
      <c r="O2145" s="3">
        <v>0</v>
      </c>
    </row>
    <row r="2146" spans="1:15" x14ac:dyDescent="0.25">
      <c r="A2146" s="1">
        <v>46112.333333333336</v>
      </c>
      <c r="B2146" s="2">
        <v>2026</v>
      </c>
      <c r="C2146" s="2">
        <v>3</v>
      </c>
      <c r="D2146" s="2">
        <v>31</v>
      </c>
      <c r="E2146" s="2">
        <v>8</v>
      </c>
      <c r="F2146" s="3">
        <v>0</v>
      </c>
      <c r="G2146" s="3">
        <v>0</v>
      </c>
      <c r="H2146" s="3">
        <v>0</v>
      </c>
      <c r="I2146" s="3">
        <v>0</v>
      </c>
      <c r="J2146" s="3">
        <v>0</v>
      </c>
      <c r="K2146" s="3">
        <v>0</v>
      </c>
      <c r="L2146" s="3">
        <v>0</v>
      </c>
      <c r="M2146" s="3">
        <v>0</v>
      </c>
      <c r="N2146" s="3">
        <v>0</v>
      </c>
      <c r="O2146" s="3">
        <v>0</v>
      </c>
    </row>
    <row r="2147" spans="1:15" x14ac:dyDescent="0.25">
      <c r="A2147" s="1">
        <v>46112.375</v>
      </c>
      <c r="B2147" s="2">
        <v>2026</v>
      </c>
      <c r="C2147" s="2">
        <v>3</v>
      </c>
      <c r="D2147" s="2">
        <v>31</v>
      </c>
      <c r="E2147" s="2">
        <v>9</v>
      </c>
      <c r="F2147" s="3">
        <v>0</v>
      </c>
      <c r="G2147" s="3">
        <v>0</v>
      </c>
      <c r="H2147" s="3">
        <v>0</v>
      </c>
      <c r="I2147" s="3">
        <v>0</v>
      </c>
      <c r="J2147" s="3">
        <v>0</v>
      </c>
      <c r="K2147" s="3">
        <v>0</v>
      </c>
      <c r="L2147" s="3">
        <v>0</v>
      </c>
      <c r="M2147" s="3">
        <v>0</v>
      </c>
      <c r="N2147" s="3">
        <v>0</v>
      </c>
      <c r="O2147" s="3">
        <v>0</v>
      </c>
    </row>
    <row r="2148" spans="1:15" x14ac:dyDescent="0.25">
      <c r="A2148" s="1">
        <v>46112.416666666664</v>
      </c>
      <c r="B2148" s="2">
        <v>2026</v>
      </c>
      <c r="C2148" s="2">
        <v>3</v>
      </c>
      <c r="D2148" s="2">
        <v>31</v>
      </c>
      <c r="E2148" s="2">
        <v>10</v>
      </c>
      <c r="F2148" s="3">
        <v>0</v>
      </c>
      <c r="G2148" s="3">
        <v>0</v>
      </c>
      <c r="H2148" s="3">
        <v>0</v>
      </c>
      <c r="I2148" s="3">
        <v>0</v>
      </c>
      <c r="J2148" s="3">
        <v>0</v>
      </c>
      <c r="K2148" s="3">
        <v>0</v>
      </c>
      <c r="L2148" s="3">
        <v>0</v>
      </c>
      <c r="M2148" s="3">
        <v>0</v>
      </c>
      <c r="N2148" s="3">
        <v>0</v>
      </c>
      <c r="O2148" s="3">
        <v>0</v>
      </c>
    </row>
    <row r="2149" spans="1:15" x14ac:dyDescent="0.25">
      <c r="A2149" s="1">
        <v>46112.458333333336</v>
      </c>
      <c r="B2149" s="2">
        <v>2026</v>
      </c>
      <c r="C2149" s="2">
        <v>3</v>
      </c>
      <c r="D2149" s="2">
        <v>31</v>
      </c>
      <c r="E2149" s="2">
        <v>11</v>
      </c>
      <c r="F2149" s="3">
        <v>0</v>
      </c>
      <c r="G2149" s="3">
        <v>0</v>
      </c>
      <c r="H2149" s="3">
        <v>0</v>
      </c>
      <c r="I2149" s="3">
        <v>0</v>
      </c>
      <c r="J2149" s="3">
        <v>0</v>
      </c>
      <c r="K2149" s="3">
        <v>0</v>
      </c>
      <c r="L2149" s="3">
        <v>0</v>
      </c>
      <c r="M2149" s="3">
        <v>0</v>
      </c>
      <c r="N2149" s="3">
        <v>0</v>
      </c>
      <c r="O2149" s="3">
        <v>0</v>
      </c>
    </row>
    <row r="2150" spans="1:15" x14ac:dyDescent="0.25">
      <c r="A2150" s="1">
        <v>46112.5</v>
      </c>
      <c r="B2150" s="2">
        <v>2026</v>
      </c>
      <c r="C2150" s="2">
        <v>3</v>
      </c>
      <c r="D2150" s="2">
        <v>31</v>
      </c>
      <c r="E2150" s="2">
        <v>12</v>
      </c>
      <c r="F2150" s="3">
        <v>0</v>
      </c>
      <c r="G2150" s="3">
        <v>0</v>
      </c>
      <c r="H2150" s="3">
        <v>0</v>
      </c>
      <c r="I2150" s="3">
        <v>0</v>
      </c>
      <c r="J2150" s="3">
        <v>0</v>
      </c>
      <c r="K2150" s="3">
        <v>0</v>
      </c>
      <c r="L2150" s="3">
        <v>0</v>
      </c>
      <c r="M2150" s="3">
        <v>0</v>
      </c>
      <c r="N2150" s="3">
        <v>0</v>
      </c>
      <c r="O2150" s="3">
        <v>0</v>
      </c>
    </row>
    <row r="2151" spans="1:15" x14ac:dyDescent="0.25">
      <c r="A2151" s="1">
        <v>46112.541666666664</v>
      </c>
      <c r="B2151" s="2">
        <v>2026</v>
      </c>
      <c r="C2151" s="2">
        <v>3</v>
      </c>
      <c r="D2151" s="2">
        <v>31</v>
      </c>
      <c r="E2151" s="2">
        <v>13</v>
      </c>
      <c r="F2151" s="3">
        <v>0</v>
      </c>
      <c r="G2151" s="3">
        <v>0</v>
      </c>
      <c r="H2151" s="3">
        <v>0</v>
      </c>
      <c r="I2151" s="3">
        <v>0</v>
      </c>
      <c r="J2151" s="3">
        <v>0</v>
      </c>
      <c r="K2151" s="3">
        <v>0</v>
      </c>
      <c r="L2151" s="3">
        <v>0</v>
      </c>
      <c r="M2151" s="3">
        <v>0</v>
      </c>
      <c r="N2151" s="3">
        <v>0</v>
      </c>
      <c r="O2151" s="3">
        <v>0</v>
      </c>
    </row>
    <row r="2152" spans="1:15" x14ac:dyDescent="0.25">
      <c r="A2152" s="1">
        <v>46112.583333333336</v>
      </c>
      <c r="B2152" s="2">
        <v>2026</v>
      </c>
      <c r="C2152" s="2">
        <v>3</v>
      </c>
      <c r="D2152" s="2">
        <v>31</v>
      </c>
      <c r="E2152" s="2">
        <v>14</v>
      </c>
      <c r="F2152" s="3">
        <v>0</v>
      </c>
      <c r="G2152" s="3">
        <v>0</v>
      </c>
      <c r="H2152" s="3">
        <v>0</v>
      </c>
      <c r="I2152" s="3">
        <v>0</v>
      </c>
      <c r="J2152" s="3">
        <v>0</v>
      </c>
      <c r="K2152" s="3">
        <v>0</v>
      </c>
      <c r="L2152" s="3">
        <v>0</v>
      </c>
      <c r="M2152" s="3">
        <v>0</v>
      </c>
      <c r="N2152" s="3">
        <v>0</v>
      </c>
      <c r="O2152" s="3">
        <v>0</v>
      </c>
    </row>
    <row r="2153" spans="1:15" x14ac:dyDescent="0.25">
      <c r="A2153" s="1">
        <v>46112.625</v>
      </c>
      <c r="B2153" s="2">
        <v>2026</v>
      </c>
      <c r="C2153" s="2">
        <v>3</v>
      </c>
      <c r="D2153" s="2">
        <v>31</v>
      </c>
      <c r="E2153" s="2">
        <v>15</v>
      </c>
      <c r="F2153" s="3">
        <v>0</v>
      </c>
      <c r="G2153" s="3">
        <v>0</v>
      </c>
      <c r="H2153" s="3">
        <v>0</v>
      </c>
      <c r="I2153" s="3">
        <v>0</v>
      </c>
      <c r="J2153" s="3">
        <v>0</v>
      </c>
      <c r="K2153" s="3">
        <v>0</v>
      </c>
      <c r="L2153" s="3">
        <v>0</v>
      </c>
      <c r="M2153" s="3">
        <v>0</v>
      </c>
      <c r="N2153" s="3">
        <v>0</v>
      </c>
      <c r="O2153" s="3">
        <v>0</v>
      </c>
    </row>
    <row r="2154" spans="1:15" x14ac:dyDescent="0.25">
      <c r="A2154" s="1">
        <v>46112.666666666664</v>
      </c>
      <c r="B2154" s="2">
        <v>2026</v>
      </c>
      <c r="C2154" s="2">
        <v>3</v>
      </c>
      <c r="D2154" s="2">
        <v>31</v>
      </c>
      <c r="E2154" s="2">
        <v>16</v>
      </c>
      <c r="F2154" s="3">
        <v>0</v>
      </c>
      <c r="G2154" s="3">
        <v>0</v>
      </c>
      <c r="H2154" s="3">
        <v>0</v>
      </c>
      <c r="I2154" s="3">
        <v>0</v>
      </c>
      <c r="J2154" s="3">
        <v>0</v>
      </c>
      <c r="K2154" s="3">
        <v>0</v>
      </c>
      <c r="L2154" s="3">
        <v>0</v>
      </c>
      <c r="M2154" s="3">
        <v>0</v>
      </c>
      <c r="N2154" s="3">
        <v>0</v>
      </c>
      <c r="O2154" s="3">
        <v>0</v>
      </c>
    </row>
    <row r="2155" spans="1:15" x14ac:dyDescent="0.25">
      <c r="A2155" s="1">
        <v>46112.708333333336</v>
      </c>
      <c r="B2155" s="2">
        <v>2026</v>
      </c>
      <c r="C2155" s="2">
        <v>3</v>
      </c>
      <c r="D2155" s="2">
        <v>31</v>
      </c>
      <c r="E2155" s="2">
        <v>17</v>
      </c>
      <c r="F2155" s="3">
        <v>0</v>
      </c>
      <c r="G2155" s="3">
        <v>0</v>
      </c>
      <c r="H2155" s="3">
        <v>0</v>
      </c>
      <c r="I2155" s="3">
        <v>0</v>
      </c>
      <c r="J2155" s="3">
        <v>0</v>
      </c>
      <c r="K2155" s="3">
        <v>0</v>
      </c>
      <c r="L2155" s="3">
        <v>0</v>
      </c>
      <c r="M2155" s="3">
        <v>0</v>
      </c>
      <c r="N2155" s="3">
        <v>0</v>
      </c>
      <c r="O2155" s="3">
        <v>0</v>
      </c>
    </row>
    <row r="2156" spans="1:15" x14ac:dyDescent="0.25">
      <c r="A2156" s="1">
        <v>46112.75</v>
      </c>
      <c r="B2156" s="2">
        <v>2026</v>
      </c>
      <c r="C2156" s="2">
        <v>3</v>
      </c>
      <c r="D2156" s="2">
        <v>31</v>
      </c>
      <c r="E2156" s="2">
        <v>18</v>
      </c>
      <c r="F2156" s="3">
        <v>0</v>
      </c>
      <c r="G2156" s="3">
        <v>0</v>
      </c>
      <c r="H2156" s="3"/>
      <c r="I2156" s="3">
        <v>0</v>
      </c>
      <c r="J2156" s="3"/>
      <c r="K2156" s="3">
        <v>0</v>
      </c>
      <c r="L2156" s="3">
        <v>0</v>
      </c>
      <c r="M2156" s="3">
        <v>0</v>
      </c>
      <c r="N2156" s="3">
        <v>0</v>
      </c>
      <c r="O2156" s="3">
        <v>0</v>
      </c>
    </row>
    <row r="2157" spans="1:15" x14ac:dyDescent="0.25">
      <c r="A2157" s="1">
        <v>46112.791666666664</v>
      </c>
      <c r="B2157" s="2">
        <v>2026</v>
      </c>
      <c r="C2157" s="2">
        <v>3</v>
      </c>
      <c r="D2157" s="2">
        <v>31</v>
      </c>
      <c r="E2157" s="2">
        <v>19</v>
      </c>
      <c r="F2157" s="3">
        <v>0</v>
      </c>
      <c r="G2157" s="3">
        <v>0</v>
      </c>
      <c r="H2157" s="3"/>
      <c r="I2157" s="3">
        <v>0</v>
      </c>
      <c r="J2157" s="3"/>
      <c r="K2157" s="3"/>
      <c r="L2157" s="3"/>
      <c r="M2157" s="3">
        <v>0</v>
      </c>
      <c r="N2157" s="3">
        <v>0</v>
      </c>
      <c r="O2157" s="3">
        <v>0</v>
      </c>
    </row>
    <row r="2158" spans="1:15" x14ac:dyDescent="0.25">
      <c r="A2158" s="1">
        <v>46112.833333333336</v>
      </c>
      <c r="B2158" s="2">
        <v>2026</v>
      </c>
      <c r="C2158" s="2">
        <v>3</v>
      </c>
      <c r="D2158" s="2">
        <v>31</v>
      </c>
      <c r="E2158" s="2">
        <v>20</v>
      </c>
      <c r="F2158" s="3"/>
      <c r="G2158" s="3">
        <v>0</v>
      </c>
      <c r="H2158" s="3"/>
      <c r="I2158" s="3">
        <v>0</v>
      </c>
      <c r="J2158" s="3"/>
      <c r="K2158" s="3"/>
      <c r="L2158" s="3"/>
      <c r="M2158" s="3">
        <v>0</v>
      </c>
      <c r="N2158" s="3">
        <v>0</v>
      </c>
      <c r="O2158" s="3">
        <v>0</v>
      </c>
    </row>
    <row r="2159" spans="1:15" x14ac:dyDescent="0.25">
      <c r="A2159" s="1">
        <v>46112.875</v>
      </c>
      <c r="B2159" s="2">
        <v>2026</v>
      </c>
      <c r="C2159" s="2">
        <v>3</v>
      </c>
      <c r="D2159" s="2">
        <v>31</v>
      </c>
      <c r="E2159" s="2">
        <v>21</v>
      </c>
      <c r="F2159" s="3"/>
      <c r="G2159" s="3">
        <v>0</v>
      </c>
      <c r="H2159" s="3"/>
      <c r="I2159" s="3">
        <v>0</v>
      </c>
      <c r="J2159" s="3"/>
      <c r="K2159" s="3"/>
      <c r="L2159" s="3"/>
      <c r="M2159" s="3">
        <v>0</v>
      </c>
      <c r="N2159" s="3">
        <v>0</v>
      </c>
      <c r="O2159" s="3">
        <v>0</v>
      </c>
    </row>
    <row r="2160" spans="1:15" x14ac:dyDescent="0.25">
      <c r="A2160" s="1">
        <v>46112.916666666664</v>
      </c>
      <c r="B2160" s="2">
        <v>2026</v>
      </c>
      <c r="C2160" s="2">
        <v>3</v>
      </c>
      <c r="D2160" s="2">
        <v>31</v>
      </c>
      <c r="E2160" s="2">
        <v>22</v>
      </c>
      <c r="F2160" s="3"/>
      <c r="G2160" s="3">
        <v>0</v>
      </c>
      <c r="H2160" s="3"/>
      <c r="I2160" s="3">
        <v>0</v>
      </c>
      <c r="J2160" s="3"/>
      <c r="K2160" s="3"/>
      <c r="L2160" s="3"/>
      <c r="M2160" s="3">
        <v>0</v>
      </c>
      <c r="N2160" s="3">
        <v>0</v>
      </c>
      <c r="O2160" s="3">
        <v>0</v>
      </c>
    </row>
    <row r="2161" spans="1:15" x14ac:dyDescent="0.25">
      <c r="A2161" s="1">
        <v>46112.958333333336</v>
      </c>
      <c r="B2161" s="2">
        <v>2026</v>
      </c>
      <c r="C2161" s="2">
        <v>3</v>
      </c>
      <c r="D2161" s="2">
        <v>31</v>
      </c>
      <c r="E2161" s="2">
        <v>23</v>
      </c>
      <c r="F2161" s="3"/>
      <c r="G2161" s="3">
        <v>0</v>
      </c>
      <c r="H2161" s="3"/>
      <c r="I2161" s="3">
        <v>0</v>
      </c>
      <c r="J2161" s="3"/>
      <c r="K2161" s="3"/>
      <c r="L2161" s="3"/>
      <c r="M2161" s="3">
        <v>0</v>
      </c>
      <c r="N2161" s="3">
        <v>0</v>
      </c>
      <c r="O2161" s="3">
        <v>0</v>
      </c>
    </row>
    <row r="2162" spans="1:15" x14ac:dyDescent="0.25">
      <c r="A2162" s="1">
        <v>46113</v>
      </c>
      <c r="B2162" s="2">
        <v>2026</v>
      </c>
      <c r="C2162" s="2">
        <v>4</v>
      </c>
      <c r="D2162" s="2">
        <v>1</v>
      </c>
      <c r="E2162" s="2">
        <v>0</v>
      </c>
      <c r="F2162" s="3"/>
      <c r="G2162" s="3">
        <v>0</v>
      </c>
      <c r="H2162" s="3"/>
      <c r="I2162" s="3">
        <v>0</v>
      </c>
      <c r="J2162" s="3"/>
      <c r="K2162" s="3"/>
      <c r="L2162" s="3"/>
      <c r="M2162" s="3">
        <v>0</v>
      </c>
      <c r="N2162" s="3">
        <v>0</v>
      </c>
      <c r="O2162" s="3">
        <v>0</v>
      </c>
    </row>
    <row r="2163" spans="1:15" x14ac:dyDescent="0.25">
      <c r="A2163" s="1">
        <v>46113.041666666664</v>
      </c>
      <c r="B2163" s="2">
        <v>2026</v>
      </c>
      <c r="C2163" s="2">
        <v>4</v>
      </c>
      <c r="D2163" s="2">
        <v>1</v>
      </c>
      <c r="E2163" s="2">
        <v>1</v>
      </c>
      <c r="F2163" s="3"/>
      <c r="G2163" s="3">
        <v>0</v>
      </c>
      <c r="H2163" s="3"/>
      <c r="I2163" s="3">
        <v>0</v>
      </c>
      <c r="J2163" s="3"/>
      <c r="K2163" s="3"/>
      <c r="L2163" s="3"/>
      <c r="M2163" s="3">
        <v>0</v>
      </c>
      <c r="N2163" s="3">
        <v>0</v>
      </c>
      <c r="O2163" s="3">
        <v>0</v>
      </c>
    </row>
    <row r="2164" spans="1:15" x14ac:dyDescent="0.25">
      <c r="A2164" s="1">
        <v>46113.083333333336</v>
      </c>
      <c r="B2164" s="2">
        <v>2026</v>
      </c>
      <c r="C2164" s="2">
        <v>4</v>
      </c>
      <c r="D2164" s="2">
        <v>1</v>
      </c>
      <c r="E2164" s="2">
        <v>2</v>
      </c>
      <c r="F2164" s="3"/>
      <c r="G2164" s="3">
        <v>0</v>
      </c>
      <c r="H2164" s="3"/>
      <c r="I2164" s="3">
        <v>0</v>
      </c>
      <c r="J2164" s="3"/>
      <c r="K2164" s="3"/>
      <c r="L2164" s="3"/>
      <c r="M2164" s="3">
        <v>0</v>
      </c>
      <c r="N2164" s="3">
        <v>0</v>
      </c>
      <c r="O2164" s="3">
        <v>0</v>
      </c>
    </row>
    <row r="2165" spans="1:15" x14ac:dyDescent="0.25">
      <c r="A2165" s="1">
        <v>46113.125</v>
      </c>
      <c r="B2165" s="2">
        <v>2026</v>
      </c>
      <c r="C2165" s="2">
        <v>4</v>
      </c>
      <c r="D2165" s="2">
        <v>1</v>
      </c>
      <c r="E2165" s="2">
        <v>3</v>
      </c>
      <c r="F2165" s="3"/>
      <c r="G2165" s="3">
        <v>0</v>
      </c>
      <c r="H2165" s="3"/>
      <c r="I2165" s="3">
        <v>0</v>
      </c>
      <c r="J2165" s="3"/>
      <c r="K2165" s="3"/>
      <c r="L2165" s="3"/>
      <c r="M2165" s="3">
        <v>0</v>
      </c>
      <c r="N2165" s="3">
        <v>0</v>
      </c>
      <c r="O2165" s="3">
        <v>0</v>
      </c>
    </row>
    <row r="2166" spans="1:15" x14ac:dyDescent="0.25">
      <c r="A2166" s="1">
        <v>46113.166666666664</v>
      </c>
      <c r="B2166" s="2">
        <v>2026</v>
      </c>
      <c r="C2166" s="2">
        <v>4</v>
      </c>
      <c r="D2166" s="2">
        <v>1</v>
      </c>
      <c r="E2166" s="2">
        <v>4</v>
      </c>
      <c r="F2166" s="3">
        <v>0</v>
      </c>
      <c r="G2166" s="3">
        <v>0</v>
      </c>
      <c r="H2166" s="3"/>
      <c r="I2166" s="3">
        <v>0</v>
      </c>
      <c r="J2166" s="3"/>
      <c r="K2166" s="3"/>
      <c r="L2166" s="3"/>
      <c r="M2166" s="3">
        <v>0</v>
      </c>
      <c r="N2166" s="3">
        <v>0</v>
      </c>
      <c r="O2166" s="3">
        <v>0</v>
      </c>
    </row>
    <row r="2167" spans="1:15" x14ac:dyDescent="0.25">
      <c r="A2167" s="1">
        <v>46113.208333333336</v>
      </c>
      <c r="B2167" s="2">
        <v>2026</v>
      </c>
      <c r="C2167" s="2">
        <v>4</v>
      </c>
      <c r="D2167" s="2">
        <v>1</v>
      </c>
      <c r="E2167" s="2">
        <v>5</v>
      </c>
      <c r="F2167" s="3">
        <v>0</v>
      </c>
      <c r="G2167" s="3">
        <v>0</v>
      </c>
      <c r="H2167" s="3"/>
      <c r="I2167" s="3">
        <v>0</v>
      </c>
      <c r="J2167" s="3"/>
      <c r="K2167" s="3"/>
      <c r="L2167" s="3"/>
      <c r="M2167" s="3">
        <v>0</v>
      </c>
      <c r="N2167" s="3">
        <v>0</v>
      </c>
      <c r="O2167" s="3">
        <v>0</v>
      </c>
    </row>
    <row r="2168" spans="1:15" x14ac:dyDescent="0.25">
      <c r="A2168" s="1">
        <v>46113.25</v>
      </c>
      <c r="B2168" s="2">
        <v>2026</v>
      </c>
      <c r="C2168" s="2">
        <v>4</v>
      </c>
      <c r="D2168" s="2">
        <v>1</v>
      </c>
      <c r="E2168" s="2">
        <v>6</v>
      </c>
      <c r="F2168" s="3">
        <v>0</v>
      </c>
      <c r="G2168" s="3">
        <v>0</v>
      </c>
      <c r="H2168" s="3">
        <v>0</v>
      </c>
      <c r="I2168" s="3">
        <v>0</v>
      </c>
      <c r="J2168" s="3">
        <v>0</v>
      </c>
      <c r="K2168" s="3">
        <v>0</v>
      </c>
      <c r="L2168" s="3">
        <v>0</v>
      </c>
      <c r="M2168" s="3">
        <v>0</v>
      </c>
      <c r="N2168" s="3">
        <v>0</v>
      </c>
      <c r="O2168" s="3">
        <v>0</v>
      </c>
    </row>
    <row r="2169" spans="1:15" x14ac:dyDescent="0.25">
      <c r="A2169" s="1">
        <v>46113.291666666664</v>
      </c>
      <c r="B2169" s="2">
        <v>2026</v>
      </c>
      <c r="C2169" s="2">
        <v>4</v>
      </c>
      <c r="D2169" s="2">
        <v>1</v>
      </c>
      <c r="E2169" s="2">
        <v>7</v>
      </c>
      <c r="F2169" s="3">
        <v>0</v>
      </c>
      <c r="G2169" s="3">
        <v>0</v>
      </c>
      <c r="H2169" s="3">
        <v>0</v>
      </c>
      <c r="I2169" s="3">
        <v>0</v>
      </c>
      <c r="J2169" s="3">
        <v>0</v>
      </c>
      <c r="K2169" s="3">
        <v>0</v>
      </c>
      <c r="L2169" s="3">
        <v>0</v>
      </c>
      <c r="M2169" s="3">
        <v>0</v>
      </c>
      <c r="N2169" s="3">
        <v>0</v>
      </c>
      <c r="O2169" s="3">
        <v>0</v>
      </c>
    </row>
    <row r="2170" spans="1:15" x14ac:dyDescent="0.25">
      <c r="A2170" s="1">
        <v>46113.333333333336</v>
      </c>
      <c r="B2170" s="2">
        <v>2026</v>
      </c>
      <c r="C2170" s="2">
        <v>4</v>
      </c>
      <c r="D2170" s="2">
        <v>1</v>
      </c>
      <c r="E2170" s="2">
        <v>8</v>
      </c>
      <c r="F2170" s="3">
        <v>0</v>
      </c>
      <c r="G2170" s="3">
        <v>0</v>
      </c>
      <c r="H2170" s="3">
        <v>0</v>
      </c>
      <c r="I2170" s="3">
        <v>0</v>
      </c>
      <c r="J2170" s="3">
        <v>0</v>
      </c>
      <c r="K2170" s="3">
        <v>6.031798977095805E-3</v>
      </c>
      <c r="L2170" s="3">
        <v>0</v>
      </c>
      <c r="M2170" s="3">
        <v>0</v>
      </c>
      <c r="N2170" s="3">
        <v>0</v>
      </c>
      <c r="O2170" s="3">
        <v>6.7019988634397837E-4</v>
      </c>
    </row>
    <row r="2171" spans="1:15" x14ac:dyDescent="0.25">
      <c r="A2171" s="1">
        <v>46113.375</v>
      </c>
      <c r="B2171" s="2">
        <v>2026</v>
      </c>
      <c r="C2171" s="2">
        <v>4</v>
      </c>
      <c r="D2171" s="2">
        <v>1</v>
      </c>
      <c r="E2171" s="2">
        <v>9</v>
      </c>
      <c r="F2171" s="3">
        <v>0.46268054096773248</v>
      </c>
      <c r="G2171" s="3">
        <v>0</v>
      </c>
      <c r="H2171" s="3">
        <v>1.267583404028601E-3</v>
      </c>
      <c r="I2171" s="3">
        <v>5.0664108943590649E-2</v>
      </c>
      <c r="J2171" s="3">
        <v>0.18404441964397925</v>
      </c>
      <c r="K2171" s="3">
        <v>0</v>
      </c>
      <c r="L2171" s="3">
        <v>0</v>
      </c>
      <c r="M2171" s="3">
        <v>6.485522601078228E-2</v>
      </c>
      <c r="N2171" s="3">
        <v>0.11040888906634565</v>
      </c>
      <c r="O2171" s="3">
        <v>9.710230755960654E-2</v>
      </c>
    </row>
    <row r="2172" spans="1:15" x14ac:dyDescent="0.25">
      <c r="A2172" s="1">
        <v>46113.416666666664</v>
      </c>
      <c r="B2172" s="2">
        <v>2026</v>
      </c>
      <c r="C2172" s="2">
        <v>4</v>
      </c>
      <c r="D2172" s="2">
        <v>1</v>
      </c>
      <c r="E2172" s="2">
        <v>10</v>
      </c>
      <c r="F2172" s="3">
        <v>0.18056492516802841</v>
      </c>
      <c r="G2172" s="3">
        <v>0</v>
      </c>
      <c r="H2172" s="3">
        <v>0</v>
      </c>
      <c r="I2172" s="3">
        <v>7.8782881558015716E-2</v>
      </c>
      <c r="J2172" s="3">
        <v>0</v>
      </c>
      <c r="K2172" s="3">
        <v>0.29343872162022161</v>
      </c>
      <c r="L2172" s="3">
        <v>0</v>
      </c>
      <c r="M2172" s="3">
        <v>9.7941740883326828E-2</v>
      </c>
      <c r="N2172" s="3">
        <v>0</v>
      </c>
      <c r="O2172" s="3">
        <v>7.230314102551029E-2</v>
      </c>
    </row>
    <row r="2173" spans="1:15" x14ac:dyDescent="0.25">
      <c r="A2173" s="1">
        <v>46113.458333333336</v>
      </c>
      <c r="B2173" s="2">
        <v>2026</v>
      </c>
      <c r="C2173" s="2">
        <v>4</v>
      </c>
      <c r="D2173" s="2">
        <v>1</v>
      </c>
      <c r="E2173" s="2">
        <v>11</v>
      </c>
      <c r="F2173" s="3">
        <v>0.199056817842688</v>
      </c>
      <c r="G2173" s="3">
        <v>0</v>
      </c>
      <c r="H2173" s="3">
        <v>1.6832544515655318E-2</v>
      </c>
      <c r="I2173" s="3">
        <v>0</v>
      </c>
      <c r="J2173" s="3">
        <v>0.20176049327966375</v>
      </c>
      <c r="K2173" s="3">
        <v>0.14804532161329501</v>
      </c>
      <c r="L2173" s="3">
        <v>0</v>
      </c>
      <c r="M2173" s="3">
        <v>0</v>
      </c>
      <c r="N2173" s="3">
        <v>0</v>
      </c>
      <c r="O2173" s="3">
        <v>6.285501969458912E-2</v>
      </c>
    </row>
    <row r="2174" spans="1:15" x14ac:dyDescent="0.25">
      <c r="A2174" s="1">
        <v>46113.5</v>
      </c>
      <c r="B2174" s="2">
        <v>2026</v>
      </c>
      <c r="C2174" s="2">
        <v>4</v>
      </c>
      <c r="D2174" s="2">
        <v>1</v>
      </c>
      <c r="E2174" s="2">
        <v>12</v>
      </c>
      <c r="F2174" s="3">
        <v>0</v>
      </c>
      <c r="G2174" s="3">
        <v>0.19800243828514136</v>
      </c>
      <c r="H2174" s="3">
        <v>0</v>
      </c>
      <c r="I2174" s="3">
        <v>0</v>
      </c>
      <c r="J2174" s="3">
        <v>0</v>
      </c>
      <c r="K2174" s="3">
        <v>0</v>
      </c>
      <c r="L2174" s="3">
        <v>0</v>
      </c>
      <c r="M2174" s="3">
        <v>0</v>
      </c>
      <c r="N2174" s="3">
        <v>0.19771495369371744</v>
      </c>
      <c r="O2174" s="3">
        <v>4.3968599108762087E-2</v>
      </c>
    </row>
    <row r="2175" spans="1:15" x14ac:dyDescent="0.25">
      <c r="A2175" s="1">
        <v>46113.541666666664</v>
      </c>
      <c r="B2175" s="2">
        <v>2026</v>
      </c>
      <c r="C2175" s="2">
        <v>4</v>
      </c>
      <c r="D2175" s="2">
        <v>1</v>
      </c>
      <c r="E2175" s="2">
        <v>13</v>
      </c>
      <c r="F2175" s="3">
        <v>0</v>
      </c>
      <c r="G2175" s="3">
        <v>0</v>
      </c>
      <c r="H2175" s="3">
        <v>0</v>
      </c>
      <c r="I2175" s="3">
        <v>0</v>
      </c>
      <c r="J2175" s="3">
        <v>0</v>
      </c>
      <c r="K2175" s="3">
        <v>0</v>
      </c>
      <c r="L2175" s="3">
        <v>0</v>
      </c>
      <c r="M2175" s="3">
        <v>0</v>
      </c>
      <c r="N2175" s="3">
        <v>0</v>
      </c>
      <c r="O2175" s="3">
        <v>0</v>
      </c>
    </row>
    <row r="2176" spans="1:15" x14ac:dyDescent="0.25">
      <c r="A2176" s="1">
        <v>46113.583333333336</v>
      </c>
      <c r="B2176" s="2">
        <v>2026</v>
      </c>
      <c r="C2176" s="2">
        <v>4</v>
      </c>
      <c r="D2176" s="2">
        <v>1</v>
      </c>
      <c r="E2176" s="2">
        <v>14</v>
      </c>
      <c r="F2176" s="3">
        <v>0</v>
      </c>
      <c r="G2176" s="3">
        <v>0</v>
      </c>
      <c r="H2176" s="3">
        <v>0</v>
      </c>
      <c r="I2176" s="3">
        <v>0</v>
      </c>
      <c r="J2176" s="3">
        <v>0</v>
      </c>
      <c r="K2176" s="3">
        <v>0</v>
      </c>
      <c r="L2176" s="3">
        <v>0</v>
      </c>
      <c r="M2176" s="3">
        <v>0</v>
      </c>
      <c r="N2176" s="3">
        <v>0</v>
      </c>
      <c r="O2176" s="3">
        <v>0</v>
      </c>
    </row>
    <row r="2177" spans="1:15" x14ac:dyDescent="0.25">
      <c r="A2177" s="1">
        <v>46113.625</v>
      </c>
      <c r="B2177" s="2">
        <v>2026</v>
      </c>
      <c r="C2177" s="2">
        <v>4</v>
      </c>
      <c r="D2177" s="2">
        <v>1</v>
      </c>
      <c r="E2177" s="2">
        <v>15</v>
      </c>
      <c r="F2177" s="3">
        <v>0</v>
      </c>
      <c r="G2177" s="3">
        <v>0</v>
      </c>
      <c r="H2177" s="3">
        <v>0</v>
      </c>
      <c r="I2177" s="3">
        <v>0</v>
      </c>
      <c r="J2177" s="3">
        <v>0</v>
      </c>
      <c r="K2177" s="3">
        <v>0</v>
      </c>
      <c r="L2177" s="3">
        <v>0</v>
      </c>
      <c r="M2177" s="3">
        <v>0</v>
      </c>
      <c r="N2177" s="3">
        <v>0</v>
      </c>
      <c r="O2177" s="3">
        <v>0</v>
      </c>
    </row>
    <row r="2178" spans="1:15" x14ac:dyDescent="0.25">
      <c r="A2178" s="1">
        <v>46113.666666666664</v>
      </c>
      <c r="B2178" s="2">
        <v>2026</v>
      </c>
      <c r="C2178" s="2">
        <v>4</v>
      </c>
      <c r="D2178" s="2">
        <v>1</v>
      </c>
      <c r="E2178" s="2">
        <v>16</v>
      </c>
      <c r="F2178" s="3">
        <v>0</v>
      </c>
      <c r="G2178" s="3">
        <v>0</v>
      </c>
      <c r="H2178" s="3">
        <v>0</v>
      </c>
      <c r="I2178" s="3">
        <v>0</v>
      </c>
      <c r="J2178" s="3">
        <v>0</v>
      </c>
      <c r="K2178" s="3">
        <v>0</v>
      </c>
      <c r="L2178" s="3">
        <v>0</v>
      </c>
      <c r="M2178" s="3">
        <v>0</v>
      </c>
      <c r="N2178" s="3">
        <v>0</v>
      </c>
      <c r="O2178" s="3">
        <v>0</v>
      </c>
    </row>
    <row r="2179" spans="1:15" x14ac:dyDescent="0.25">
      <c r="A2179" s="1">
        <v>46113.708333333336</v>
      </c>
      <c r="B2179" s="2">
        <v>2026</v>
      </c>
      <c r="C2179" s="2">
        <v>4</v>
      </c>
      <c r="D2179" s="2">
        <v>1</v>
      </c>
      <c r="E2179" s="2">
        <v>17</v>
      </c>
      <c r="F2179" s="3">
        <v>0</v>
      </c>
      <c r="G2179" s="3">
        <v>0</v>
      </c>
      <c r="H2179" s="3">
        <v>0</v>
      </c>
      <c r="I2179" s="3">
        <v>0</v>
      </c>
      <c r="J2179" s="3">
        <v>0</v>
      </c>
      <c r="K2179" s="3">
        <v>0</v>
      </c>
      <c r="L2179" s="3">
        <v>0</v>
      </c>
      <c r="M2179" s="3">
        <v>0</v>
      </c>
      <c r="N2179" s="3">
        <v>0</v>
      </c>
      <c r="O2179" s="3">
        <v>0</v>
      </c>
    </row>
    <row r="2180" spans="1:15" x14ac:dyDescent="0.25">
      <c r="A2180" s="1">
        <v>46113.75</v>
      </c>
      <c r="B2180" s="2">
        <v>2026</v>
      </c>
      <c r="C2180" s="2">
        <v>4</v>
      </c>
      <c r="D2180" s="2">
        <v>1</v>
      </c>
      <c r="E2180" s="2">
        <v>18</v>
      </c>
      <c r="F2180" s="3">
        <v>0</v>
      </c>
      <c r="G2180" s="3">
        <v>0</v>
      </c>
      <c r="H2180" s="3"/>
      <c r="I2180" s="3">
        <v>0</v>
      </c>
      <c r="J2180" s="3">
        <v>0</v>
      </c>
      <c r="K2180" s="3">
        <v>0</v>
      </c>
      <c r="L2180" s="3">
        <v>0</v>
      </c>
      <c r="M2180" s="3">
        <v>0</v>
      </c>
      <c r="N2180" s="3">
        <v>0</v>
      </c>
      <c r="O2180" s="3">
        <v>0</v>
      </c>
    </row>
    <row r="2181" spans="1:15" x14ac:dyDescent="0.25">
      <c r="A2181" s="1">
        <v>46113.791666666664</v>
      </c>
      <c r="B2181" s="2">
        <v>2026</v>
      </c>
      <c r="C2181" s="2">
        <v>4</v>
      </c>
      <c r="D2181" s="2">
        <v>1</v>
      </c>
      <c r="E2181" s="2">
        <v>19</v>
      </c>
      <c r="F2181" s="3">
        <v>0</v>
      </c>
      <c r="G2181" s="3">
        <v>0</v>
      </c>
      <c r="H2181" s="3"/>
      <c r="I2181" s="3">
        <v>0</v>
      </c>
      <c r="J2181" s="3"/>
      <c r="K2181" s="3"/>
      <c r="L2181" s="3"/>
      <c r="M2181" s="3">
        <v>0</v>
      </c>
      <c r="N2181" s="3">
        <v>0</v>
      </c>
      <c r="O2181" s="3">
        <v>0</v>
      </c>
    </row>
    <row r="2182" spans="1:15" x14ac:dyDescent="0.25">
      <c r="A2182" s="1">
        <v>46113.833333333336</v>
      </c>
      <c r="B2182" s="2">
        <v>2026</v>
      </c>
      <c r="C2182" s="2">
        <v>4</v>
      </c>
      <c r="D2182" s="2">
        <v>1</v>
      </c>
      <c r="E2182" s="2">
        <v>20</v>
      </c>
      <c r="F2182" s="3"/>
      <c r="G2182" s="3">
        <v>0</v>
      </c>
      <c r="H2182" s="3"/>
      <c r="I2182" s="3">
        <v>0</v>
      </c>
      <c r="J2182" s="3"/>
      <c r="K2182" s="3"/>
      <c r="L2182" s="3"/>
      <c r="M2182" s="3">
        <v>0</v>
      </c>
      <c r="N2182" s="3">
        <v>0</v>
      </c>
      <c r="O2182" s="3">
        <v>0</v>
      </c>
    </row>
    <row r="2183" spans="1:15" x14ac:dyDescent="0.25">
      <c r="A2183" s="1">
        <v>46113.875</v>
      </c>
      <c r="B2183" s="2">
        <v>2026</v>
      </c>
      <c r="C2183" s="2">
        <v>4</v>
      </c>
      <c r="D2183" s="2">
        <v>1</v>
      </c>
      <c r="E2183" s="2">
        <v>21</v>
      </c>
      <c r="F2183" s="3"/>
      <c r="G2183" s="3">
        <v>0</v>
      </c>
      <c r="H2183" s="3"/>
      <c r="I2183" s="3">
        <v>0</v>
      </c>
      <c r="J2183" s="3"/>
      <c r="K2183" s="3"/>
      <c r="L2183" s="3"/>
      <c r="M2183" s="3">
        <v>0</v>
      </c>
      <c r="N2183" s="3">
        <v>0</v>
      </c>
      <c r="O2183" s="3">
        <v>0</v>
      </c>
    </row>
    <row r="2184" spans="1:15" x14ac:dyDescent="0.25">
      <c r="A2184" s="1">
        <v>46113.916666666664</v>
      </c>
      <c r="B2184" s="2">
        <v>2026</v>
      </c>
      <c r="C2184" s="2">
        <v>4</v>
      </c>
      <c r="D2184" s="2">
        <v>1</v>
      </c>
      <c r="E2184" s="2">
        <v>22</v>
      </c>
      <c r="F2184" s="3"/>
      <c r="G2184" s="3">
        <v>0</v>
      </c>
      <c r="H2184" s="3"/>
      <c r="I2184" s="3">
        <v>0</v>
      </c>
      <c r="J2184" s="3"/>
      <c r="K2184" s="3"/>
      <c r="L2184" s="3"/>
      <c r="M2184" s="3">
        <v>0</v>
      </c>
      <c r="N2184" s="3">
        <v>0</v>
      </c>
      <c r="O2184" s="3">
        <v>0</v>
      </c>
    </row>
    <row r="2185" spans="1:15" x14ac:dyDescent="0.25">
      <c r="A2185" s="1">
        <v>46113.958333333336</v>
      </c>
      <c r="B2185" s="2">
        <v>2026</v>
      </c>
      <c r="C2185" s="2">
        <v>4</v>
      </c>
      <c r="D2185" s="2">
        <v>1</v>
      </c>
      <c r="E2185" s="2">
        <v>23</v>
      </c>
      <c r="F2185" s="3"/>
      <c r="G2185" s="3">
        <v>0</v>
      </c>
      <c r="H2185" s="3"/>
      <c r="I2185" s="3">
        <v>0</v>
      </c>
      <c r="J2185" s="3"/>
      <c r="K2185" s="3"/>
      <c r="L2185" s="3"/>
      <c r="M2185" s="3">
        <v>0</v>
      </c>
      <c r="N2185" s="3">
        <v>0</v>
      </c>
      <c r="O2185" s="3">
        <v>0</v>
      </c>
    </row>
    <row r="2186" spans="1:15" x14ac:dyDescent="0.25">
      <c r="A2186" s="1">
        <v>46114</v>
      </c>
      <c r="B2186" s="2">
        <v>2026</v>
      </c>
      <c r="C2186" s="2">
        <v>4</v>
      </c>
      <c r="D2186" s="2">
        <v>2</v>
      </c>
      <c r="E2186" s="2">
        <v>0</v>
      </c>
      <c r="F2186" s="3"/>
      <c r="G2186" s="3">
        <v>0</v>
      </c>
      <c r="H2186" s="3"/>
      <c r="I2186" s="3">
        <v>0</v>
      </c>
      <c r="J2186" s="3"/>
      <c r="K2186" s="3"/>
      <c r="L2186" s="3"/>
      <c r="M2186" s="3">
        <v>0</v>
      </c>
      <c r="N2186" s="3">
        <v>0</v>
      </c>
      <c r="O2186" s="3">
        <v>0</v>
      </c>
    </row>
    <row r="2187" spans="1:15" x14ac:dyDescent="0.25">
      <c r="A2187" s="1">
        <v>46114.041666666664</v>
      </c>
      <c r="B2187" s="2">
        <v>2026</v>
      </c>
      <c r="C2187" s="2">
        <v>4</v>
      </c>
      <c r="D2187" s="2">
        <v>2</v>
      </c>
      <c r="E2187" s="2">
        <v>1</v>
      </c>
      <c r="F2187" s="3"/>
      <c r="G2187" s="3">
        <v>0</v>
      </c>
      <c r="H2187" s="3"/>
      <c r="I2187" s="3">
        <v>0</v>
      </c>
      <c r="J2187" s="3"/>
      <c r="K2187" s="3"/>
      <c r="L2187" s="3"/>
      <c r="M2187" s="3">
        <v>0</v>
      </c>
      <c r="N2187" s="3">
        <v>0</v>
      </c>
      <c r="O2187" s="3">
        <v>0</v>
      </c>
    </row>
    <row r="2188" spans="1:15" x14ac:dyDescent="0.25">
      <c r="A2188" s="1">
        <v>46114.083333333336</v>
      </c>
      <c r="B2188" s="2">
        <v>2026</v>
      </c>
      <c r="C2188" s="2">
        <v>4</v>
      </c>
      <c r="D2188" s="2">
        <v>2</v>
      </c>
      <c r="E2188" s="2">
        <v>2</v>
      </c>
      <c r="F2188" s="3"/>
      <c r="G2188" s="3">
        <v>0</v>
      </c>
      <c r="H2188" s="3"/>
      <c r="I2188" s="3">
        <v>0</v>
      </c>
      <c r="J2188" s="3"/>
      <c r="K2188" s="3"/>
      <c r="L2188" s="3"/>
      <c r="M2188" s="3">
        <v>0</v>
      </c>
      <c r="N2188" s="3">
        <v>0</v>
      </c>
      <c r="O2188" s="3">
        <v>0</v>
      </c>
    </row>
    <row r="2189" spans="1:15" x14ac:dyDescent="0.25">
      <c r="A2189" s="1">
        <v>46114.125</v>
      </c>
      <c r="B2189" s="2">
        <v>2026</v>
      </c>
      <c r="C2189" s="2">
        <v>4</v>
      </c>
      <c r="D2189" s="2">
        <v>2</v>
      </c>
      <c r="E2189" s="2">
        <v>3</v>
      </c>
      <c r="F2189" s="3"/>
      <c r="G2189" s="3">
        <v>0</v>
      </c>
      <c r="H2189" s="3"/>
      <c r="I2189" s="3">
        <v>0</v>
      </c>
      <c r="J2189" s="3"/>
      <c r="K2189" s="3"/>
      <c r="L2189" s="3"/>
      <c r="M2189" s="3">
        <v>0</v>
      </c>
      <c r="N2189" s="3">
        <v>0</v>
      </c>
      <c r="O2189" s="3">
        <v>0</v>
      </c>
    </row>
    <row r="2190" spans="1:15" x14ac:dyDescent="0.25">
      <c r="A2190" s="1">
        <v>46114.166666666664</v>
      </c>
      <c r="B2190" s="2">
        <v>2026</v>
      </c>
      <c r="C2190" s="2">
        <v>4</v>
      </c>
      <c r="D2190" s="2">
        <v>2</v>
      </c>
      <c r="E2190" s="2">
        <v>4</v>
      </c>
      <c r="F2190" s="3">
        <v>0</v>
      </c>
      <c r="G2190" s="3">
        <v>0</v>
      </c>
      <c r="H2190" s="3"/>
      <c r="I2190" s="3">
        <v>0</v>
      </c>
      <c r="J2190" s="3"/>
      <c r="K2190" s="3"/>
      <c r="L2190" s="3"/>
      <c r="M2190" s="3">
        <v>0</v>
      </c>
      <c r="N2190" s="3">
        <v>0</v>
      </c>
      <c r="O2190" s="3">
        <v>0</v>
      </c>
    </row>
    <row r="2191" spans="1:15" x14ac:dyDescent="0.25">
      <c r="A2191" s="1">
        <v>46114.208333333336</v>
      </c>
      <c r="B2191" s="2">
        <v>2026</v>
      </c>
      <c r="C2191" s="2">
        <v>4</v>
      </c>
      <c r="D2191" s="2">
        <v>2</v>
      </c>
      <c r="E2191" s="2">
        <v>5</v>
      </c>
      <c r="F2191" s="3">
        <v>0</v>
      </c>
      <c r="G2191" s="3">
        <v>0</v>
      </c>
      <c r="H2191" s="3"/>
      <c r="I2191" s="3">
        <v>0</v>
      </c>
      <c r="J2191" s="3"/>
      <c r="K2191" s="3"/>
      <c r="L2191" s="3"/>
      <c r="M2191" s="3">
        <v>0</v>
      </c>
      <c r="N2191" s="3">
        <v>0</v>
      </c>
      <c r="O2191" s="3">
        <v>0</v>
      </c>
    </row>
    <row r="2192" spans="1:15" x14ac:dyDescent="0.25">
      <c r="A2192" s="1">
        <v>46114.25</v>
      </c>
      <c r="B2192" s="2">
        <v>2026</v>
      </c>
      <c r="C2192" s="2">
        <v>4</v>
      </c>
      <c r="D2192" s="2">
        <v>2</v>
      </c>
      <c r="E2192" s="2">
        <v>6</v>
      </c>
      <c r="F2192" s="3">
        <v>0</v>
      </c>
      <c r="G2192" s="3">
        <v>0</v>
      </c>
      <c r="H2192" s="3">
        <v>0</v>
      </c>
      <c r="I2192" s="3">
        <v>0</v>
      </c>
      <c r="J2192" s="3">
        <v>0</v>
      </c>
      <c r="K2192" s="3">
        <v>0</v>
      </c>
      <c r="L2192" s="3">
        <v>0</v>
      </c>
      <c r="M2192" s="3">
        <v>0</v>
      </c>
      <c r="N2192" s="3">
        <v>0</v>
      </c>
      <c r="O2192" s="3">
        <v>0</v>
      </c>
    </row>
    <row r="2193" spans="1:15" x14ac:dyDescent="0.25">
      <c r="A2193" s="1">
        <v>46114.291666666664</v>
      </c>
      <c r="B2193" s="2">
        <v>2026</v>
      </c>
      <c r="C2193" s="2">
        <v>4</v>
      </c>
      <c r="D2193" s="2">
        <v>2</v>
      </c>
      <c r="E2193" s="2">
        <v>7</v>
      </c>
      <c r="F2193" s="3">
        <v>0</v>
      </c>
      <c r="G2193" s="3">
        <v>0.5</v>
      </c>
      <c r="H2193" s="3">
        <v>0</v>
      </c>
      <c r="I2193" s="3">
        <v>0</v>
      </c>
      <c r="J2193" s="3">
        <v>0</v>
      </c>
      <c r="K2193" s="3">
        <v>0</v>
      </c>
      <c r="L2193" s="3">
        <v>0</v>
      </c>
      <c r="M2193" s="3">
        <v>0</v>
      </c>
      <c r="N2193" s="3">
        <v>0</v>
      </c>
      <c r="O2193" s="3">
        <v>5.5555555555555552E-2</v>
      </c>
    </row>
    <row r="2194" spans="1:15" x14ac:dyDescent="0.25">
      <c r="A2194" s="1">
        <v>46114.333333333336</v>
      </c>
      <c r="B2194" s="2">
        <v>2026</v>
      </c>
      <c r="C2194" s="2">
        <v>4</v>
      </c>
      <c r="D2194" s="2">
        <v>2</v>
      </c>
      <c r="E2194" s="2">
        <v>8</v>
      </c>
      <c r="F2194" s="3">
        <v>0.15606120752750866</v>
      </c>
      <c r="G2194" s="3">
        <v>1</v>
      </c>
      <c r="H2194" s="3">
        <v>0.16908777541394851</v>
      </c>
      <c r="I2194" s="3">
        <v>2.8492645531875631E-2</v>
      </c>
      <c r="J2194" s="3">
        <v>0.1227144838640553</v>
      </c>
      <c r="K2194" s="3">
        <v>8.2787084243748504E-2</v>
      </c>
      <c r="L2194" s="3">
        <v>3.3537338514448824E-2</v>
      </c>
      <c r="M2194" s="3">
        <v>1.8613807224154604E-2</v>
      </c>
      <c r="N2194" s="3">
        <v>0</v>
      </c>
      <c r="O2194" s="3">
        <v>0.17903270470219335</v>
      </c>
    </row>
    <row r="2195" spans="1:15" x14ac:dyDescent="0.25">
      <c r="A2195" s="1">
        <v>46114.375</v>
      </c>
      <c r="B2195" s="2">
        <v>2026</v>
      </c>
      <c r="C2195" s="2">
        <v>4</v>
      </c>
      <c r="D2195" s="2">
        <v>2</v>
      </c>
      <c r="E2195" s="2">
        <v>9</v>
      </c>
      <c r="F2195" s="3">
        <v>0.41650891289450315</v>
      </c>
      <c r="G2195" s="3">
        <v>0.99998307275023524</v>
      </c>
      <c r="H2195" s="3">
        <v>0.63435036102298281</v>
      </c>
      <c r="I2195" s="3">
        <v>2.2780948755387886E-2</v>
      </c>
      <c r="J2195" s="3">
        <v>0.39174022074393888</v>
      </c>
      <c r="K2195" s="3">
        <v>0.72146403123144465</v>
      </c>
      <c r="L2195" s="3">
        <v>0.20920807762269006</v>
      </c>
      <c r="M2195" s="3">
        <v>0</v>
      </c>
      <c r="N2195" s="3">
        <v>0</v>
      </c>
      <c r="O2195" s="3">
        <v>0.3773372916690203</v>
      </c>
    </row>
    <row r="2196" spans="1:15" x14ac:dyDescent="0.25">
      <c r="A2196" s="1">
        <v>46114.416666666664</v>
      </c>
      <c r="B2196" s="2">
        <v>2026</v>
      </c>
      <c r="C2196" s="2">
        <v>4</v>
      </c>
      <c r="D2196" s="2">
        <v>2</v>
      </c>
      <c r="E2196" s="2">
        <v>10</v>
      </c>
      <c r="F2196" s="3">
        <v>0.40167984808839102</v>
      </c>
      <c r="G2196" s="3">
        <v>1</v>
      </c>
      <c r="H2196" s="3">
        <v>0.65208717389163962</v>
      </c>
      <c r="I2196" s="3">
        <v>0</v>
      </c>
      <c r="J2196" s="3">
        <v>0.3050637829690741</v>
      </c>
      <c r="K2196" s="3">
        <v>0.41707827139771336</v>
      </c>
      <c r="L2196" s="3">
        <v>0.19123663854788314</v>
      </c>
      <c r="M2196" s="3">
        <v>0</v>
      </c>
      <c r="N2196" s="3">
        <v>0</v>
      </c>
      <c r="O2196" s="3">
        <v>0.32968285721052237</v>
      </c>
    </row>
    <row r="2197" spans="1:15" x14ac:dyDescent="0.25">
      <c r="A2197" s="1">
        <v>46114.458333333336</v>
      </c>
      <c r="B2197" s="2">
        <v>2026</v>
      </c>
      <c r="C2197" s="2">
        <v>4</v>
      </c>
      <c r="D2197" s="2">
        <v>2</v>
      </c>
      <c r="E2197" s="2">
        <v>11</v>
      </c>
      <c r="F2197" s="3">
        <v>0.3172376104012164</v>
      </c>
      <c r="G2197" s="3">
        <v>1</v>
      </c>
      <c r="H2197" s="3">
        <v>0.51161334135403369</v>
      </c>
      <c r="I2197" s="3">
        <v>0</v>
      </c>
      <c r="J2197" s="3">
        <v>0.17516803770919534</v>
      </c>
      <c r="K2197" s="3">
        <v>0.59974332017981902</v>
      </c>
      <c r="L2197" s="3">
        <v>0.15618795587199275</v>
      </c>
      <c r="M2197" s="3">
        <v>0</v>
      </c>
      <c r="N2197" s="3">
        <v>0</v>
      </c>
      <c r="O2197" s="3">
        <v>0.30666114061291749</v>
      </c>
    </row>
    <row r="2198" spans="1:15" x14ac:dyDescent="0.25">
      <c r="A2198" s="1">
        <v>46114.5</v>
      </c>
      <c r="B2198" s="2">
        <v>2026</v>
      </c>
      <c r="C2198" s="2">
        <v>4</v>
      </c>
      <c r="D2198" s="2">
        <v>2</v>
      </c>
      <c r="E2198" s="2">
        <v>12</v>
      </c>
      <c r="F2198" s="3">
        <v>0.24417709137449076</v>
      </c>
      <c r="G2198" s="3">
        <v>0.5</v>
      </c>
      <c r="H2198" s="3">
        <v>0.1625817341106052</v>
      </c>
      <c r="I2198" s="3">
        <v>0</v>
      </c>
      <c r="J2198" s="3">
        <v>5.9948842162699599E-2</v>
      </c>
      <c r="K2198" s="3">
        <v>0.25125690853984667</v>
      </c>
      <c r="L2198" s="3">
        <v>0.14247800051584614</v>
      </c>
      <c r="M2198" s="3">
        <v>0</v>
      </c>
      <c r="N2198" s="3">
        <v>0</v>
      </c>
      <c r="O2198" s="3">
        <v>0.15116028630038761</v>
      </c>
    </row>
    <row r="2199" spans="1:15" x14ac:dyDescent="0.25">
      <c r="A2199" s="1">
        <v>46114.541666666664</v>
      </c>
      <c r="B2199" s="2">
        <v>2026</v>
      </c>
      <c r="C2199" s="2">
        <v>4</v>
      </c>
      <c r="D2199" s="2">
        <v>2</v>
      </c>
      <c r="E2199" s="2">
        <v>13</v>
      </c>
      <c r="F2199" s="3">
        <v>9.2467317881301109E-2</v>
      </c>
      <c r="G2199" s="3">
        <v>0</v>
      </c>
      <c r="H2199" s="3">
        <v>0.1719226694242226</v>
      </c>
      <c r="I2199" s="3">
        <v>0</v>
      </c>
      <c r="J2199" s="3">
        <v>2.5990083216182975E-2</v>
      </c>
      <c r="K2199" s="3">
        <v>0.29271483791919573</v>
      </c>
      <c r="L2199" s="3">
        <v>4.8467327088039719E-2</v>
      </c>
      <c r="M2199" s="3">
        <v>0</v>
      </c>
      <c r="N2199" s="3">
        <v>0</v>
      </c>
      <c r="O2199" s="3">
        <v>7.0173581725438014E-2</v>
      </c>
    </row>
    <row r="2200" spans="1:15" x14ac:dyDescent="0.25">
      <c r="A2200" s="1">
        <v>46114.583333333336</v>
      </c>
      <c r="B2200" s="2">
        <v>2026</v>
      </c>
      <c r="C2200" s="2">
        <v>4</v>
      </c>
      <c r="D2200" s="2">
        <v>2</v>
      </c>
      <c r="E2200" s="2">
        <v>14</v>
      </c>
      <c r="F2200" s="3">
        <v>2.5012999463834687E-2</v>
      </c>
      <c r="G2200" s="3">
        <v>0</v>
      </c>
      <c r="H2200" s="3">
        <v>3.8631660772742667E-2</v>
      </c>
      <c r="I2200" s="3">
        <v>0</v>
      </c>
      <c r="J2200" s="3">
        <v>0</v>
      </c>
      <c r="K2200" s="3">
        <v>0</v>
      </c>
      <c r="L2200" s="3">
        <v>0</v>
      </c>
      <c r="M2200" s="3">
        <v>0</v>
      </c>
      <c r="N2200" s="3">
        <v>0</v>
      </c>
      <c r="O2200" s="3">
        <v>7.0716289151752619E-3</v>
      </c>
    </row>
    <row r="2201" spans="1:15" x14ac:dyDescent="0.25">
      <c r="A2201" s="1">
        <v>46114.625</v>
      </c>
      <c r="B2201" s="2">
        <v>2026</v>
      </c>
      <c r="C2201" s="2">
        <v>4</v>
      </c>
      <c r="D2201" s="2">
        <v>2</v>
      </c>
      <c r="E2201" s="2">
        <v>15</v>
      </c>
      <c r="F2201" s="3">
        <v>1.6271078123598546E-2</v>
      </c>
      <c r="G2201" s="3">
        <v>0</v>
      </c>
      <c r="H2201" s="3">
        <v>0</v>
      </c>
      <c r="I2201" s="3">
        <v>0</v>
      </c>
      <c r="J2201" s="3">
        <v>0</v>
      </c>
      <c r="K2201" s="3">
        <v>7.9017494383633646E-2</v>
      </c>
      <c r="L2201" s="3">
        <v>0</v>
      </c>
      <c r="M2201" s="3">
        <v>0</v>
      </c>
      <c r="N2201" s="3">
        <v>0</v>
      </c>
      <c r="O2201" s="3">
        <v>1.0587619167470244E-2</v>
      </c>
    </row>
    <row r="2202" spans="1:15" x14ac:dyDescent="0.25">
      <c r="A2202" s="1">
        <v>46114.666666666664</v>
      </c>
      <c r="B2202" s="2">
        <v>2026</v>
      </c>
      <c r="C2202" s="2">
        <v>4</v>
      </c>
      <c r="D2202" s="2">
        <v>2</v>
      </c>
      <c r="E2202" s="2">
        <v>16</v>
      </c>
      <c r="F2202" s="3">
        <v>0</v>
      </c>
      <c r="G2202" s="3">
        <v>0</v>
      </c>
      <c r="H2202" s="3">
        <v>0</v>
      </c>
      <c r="I2202" s="3">
        <v>0</v>
      </c>
      <c r="J2202" s="3">
        <v>0</v>
      </c>
      <c r="K2202" s="3">
        <v>0</v>
      </c>
      <c r="L2202" s="3">
        <v>0</v>
      </c>
      <c r="M2202" s="3">
        <v>0</v>
      </c>
      <c r="N2202" s="3">
        <v>0</v>
      </c>
      <c r="O2202" s="3">
        <v>0</v>
      </c>
    </row>
    <row r="2203" spans="1:15" x14ac:dyDescent="0.25">
      <c r="A2203" s="1">
        <v>46114.708333333336</v>
      </c>
      <c r="B2203" s="2">
        <v>2026</v>
      </c>
      <c r="C2203" s="2">
        <v>4</v>
      </c>
      <c r="D2203" s="2">
        <v>2</v>
      </c>
      <c r="E2203" s="2">
        <v>17</v>
      </c>
      <c r="F2203" s="3">
        <v>0</v>
      </c>
      <c r="G2203" s="3">
        <v>0</v>
      </c>
      <c r="H2203" s="3">
        <v>0</v>
      </c>
      <c r="I2203" s="3">
        <v>0</v>
      </c>
      <c r="J2203" s="3">
        <v>0</v>
      </c>
      <c r="K2203" s="3">
        <v>0</v>
      </c>
      <c r="L2203" s="3">
        <v>0</v>
      </c>
      <c r="M2203" s="3">
        <v>0</v>
      </c>
      <c r="N2203" s="3">
        <v>0</v>
      </c>
      <c r="O2203" s="3">
        <v>0</v>
      </c>
    </row>
    <row r="2204" spans="1:15" x14ac:dyDescent="0.25">
      <c r="A2204" s="1">
        <v>46114.75</v>
      </c>
      <c r="B2204" s="2">
        <v>2026</v>
      </c>
      <c r="C2204" s="2">
        <v>4</v>
      </c>
      <c r="D2204" s="2">
        <v>2</v>
      </c>
      <c r="E2204" s="2">
        <v>18</v>
      </c>
      <c r="F2204" s="3">
        <v>0</v>
      </c>
      <c r="G2204" s="3">
        <v>0</v>
      </c>
      <c r="H2204" s="3">
        <v>0</v>
      </c>
      <c r="I2204" s="3">
        <v>0</v>
      </c>
      <c r="J2204" s="3">
        <v>0</v>
      </c>
      <c r="K2204" s="3">
        <v>0</v>
      </c>
      <c r="L2204" s="3">
        <v>0</v>
      </c>
      <c r="M2204" s="3">
        <v>0</v>
      </c>
      <c r="N2204" s="3">
        <v>0</v>
      </c>
      <c r="O2204" s="3">
        <v>0</v>
      </c>
    </row>
    <row r="2205" spans="1:15" x14ac:dyDescent="0.25">
      <c r="A2205" s="1">
        <v>46114.791666666664</v>
      </c>
      <c r="B2205" s="2">
        <v>2026</v>
      </c>
      <c r="C2205" s="2">
        <v>4</v>
      </c>
      <c r="D2205" s="2">
        <v>2</v>
      </c>
      <c r="E2205" s="2">
        <v>19</v>
      </c>
      <c r="F2205" s="3">
        <v>0</v>
      </c>
      <c r="G2205" s="3">
        <v>0</v>
      </c>
      <c r="H2205" s="3"/>
      <c r="I2205" s="3">
        <v>0</v>
      </c>
      <c r="J2205" s="3"/>
      <c r="K2205" s="3"/>
      <c r="L2205" s="3"/>
      <c r="M2205" s="3">
        <v>0</v>
      </c>
      <c r="N2205" s="3">
        <v>0</v>
      </c>
      <c r="O2205" s="3">
        <v>0</v>
      </c>
    </row>
    <row r="2206" spans="1:15" x14ac:dyDescent="0.25">
      <c r="A2206" s="1">
        <v>46114.833333333336</v>
      </c>
      <c r="B2206" s="2">
        <v>2026</v>
      </c>
      <c r="C2206" s="2">
        <v>4</v>
      </c>
      <c r="D2206" s="2">
        <v>2</v>
      </c>
      <c r="E2206" s="2">
        <v>20</v>
      </c>
      <c r="F2206" s="3"/>
      <c r="G2206" s="3">
        <v>0</v>
      </c>
      <c r="H2206" s="3"/>
      <c r="I2206" s="3">
        <v>0</v>
      </c>
      <c r="J2206" s="3"/>
      <c r="K2206" s="3"/>
      <c r="L2206" s="3"/>
      <c r="M2206" s="3">
        <v>0</v>
      </c>
      <c r="N2206" s="3">
        <v>0</v>
      </c>
      <c r="O2206" s="3">
        <v>0</v>
      </c>
    </row>
    <row r="2207" spans="1:15" x14ac:dyDescent="0.25">
      <c r="A2207" s="1">
        <v>46114.875</v>
      </c>
      <c r="B2207" s="2">
        <v>2026</v>
      </c>
      <c r="C2207" s="2">
        <v>4</v>
      </c>
      <c r="D2207" s="2">
        <v>2</v>
      </c>
      <c r="E2207" s="2">
        <v>21</v>
      </c>
      <c r="F2207" s="3"/>
      <c r="G2207" s="3">
        <v>0</v>
      </c>
      <c r="H2207" s="3"/>
      <c r="I2207" s="3">
        <v>0</v>
      </c>
      <c r="J2207" s="3"/>
      <c r="K2207" s="3"/>
      <c r="L2207" s="3"/>
      <c r="M2207" s="3">
        <v>0</v>
      </c>
      <c r="N2207" s="3">
        <v>0</v>
      </c>
      <c r="O2207" s="3">
        <v>0</v>
      </c>
    </row>
    <row r="2208" spans="1:15" x14ac:dyDescent="0.25">
      <c r="A2208" s="1">
        <v>46114.916666666664</v>
      </c>
      <c r="B2208" s="2">
        <v>2026</v>
      </c>
      <c r="C2208" s="2">
        <v>4</v>
      </c>
      <c r="D2208" s="2">
        <v>2</v>
      </c>
      <c r="E2208" s="2">
        <v>22</v>
      </c>
      <c r="F2208" s="3"/>
      <c r="G2208" s="3">
        <v>0</v>
      </c>
      <c r="H2208" s="3"/>
      <c r="I2208" s="3">
        <v>0</v>
      </c>
      <c r="J2208" s="3"/>
      <c r="K2208" s="3"/>
      <c r="L2208" s="3"/>
      <c r="M2208" s="3">
        <v>0</v>
      </c>
      <c r="N2208" s="3">
        <v>0</v>
      </c>
      <c r="O2208" s="3">
        <v>0</v>
      </c>
    </row>
    <row r="2209" spans="1:15" x14ac:dyDescent="0.25">
      <c r="A2209" s="1">
        <v>46114.958333333336</v>
      </c>
      <c r="B2209" s="2">
        <v>2026</v>
      </c>
      <c r="C2209" s="2">
        <v>4</v>
      </c>
      <c r="D2209" s="2">
        <v>2</v>
      </c>
      <c r="E2209" s="2">
        <v>23</v>
      </c>
      <c r="F2209" s="3"/>
      <c r="G2209" s="3">
        <v>0</v>
      </c>
      <c r="H2209" s="3"/>
      <c r="I2209" s="3">
        <v>0</v>
      </c>
      <c r="J2209" s="3"/>
      <c r="K2209" s="3"/>
      <c r="L2209" s="3"/>
      <c r="M2209" s="3">
        <v>0</v>
      </c>
      <c r="N2209" s="3">
        <v>0</v>
      </c>
      <c r="O2209" s="3">
        <v>0</v>
      </c>
    </row>
    <row r="2210" spans="1:15" x14ac:dyDescent="0.25">
      <c r="A2210" s="1">
        <v>46115</v>
      </c>
      <c r="B2210" s="2">
        <v>2026</v>
      </c>
      <c r="C2210" s="2">
        <v>4</v>
      </c>
      <c r="D2210" s="2">
        <v>3</v>
      </c>
      <c r="E2210" s="2">
        <v>0</v>
      </c>
      <c r="F2210" s="3"/>
      <c r="G2210" s="3">
        <v>0</v>
      </c>
      <c r="H2210" s="3"/>
      <c r="I2210" s="3">
        <v>0</v>
      </c>
      <c r="J2210" s="3"/>
      <c r="K2210" s="3"/>
      <c r="L2210" s="3"/>
      <c r="M2210" s="3">
        <v>0</v>
      </c>
      <c r="N2210" s="3">
        <v>0</v>
      </c>
      <c r="O2210" s="3">
        <v>0</v>
      </c>
    </row>
    <row r="2211" spans="1:15" x14ac:dyDescent="0.25">
      <c r="A2211" s="1">
        <v>46115.041666666664</v>
      </c>
      <c r="B2211" s="2">
        <v>2026</v>
      </c>
      <c r="C2211" s="2">
        <v>4</v>
      </c>
      <c r="D2211" s="2">
        <v>3</v>
      </c>
      <c r="E2211" s="2">
        <v>1</v>
      </c>
      <c r="F2211" s="3"/>
      <c r="G2211" s="3">
        <v>0</v>
      </c>
      <c r="H2211" s="3"/>
      <c r="I2211" s="3">
        <v>0</v>
      </c>
      <c r="J2211" s="3"/>
      <c r="K2211" s="3"/>
      <c r="L2211" s="3"/>
      <c r="M2211" s="3">
        <v>0</v>
      </c>
      <c r="N2211" s="3">
        <v>0</v>
      </c>
      <c r="O2211" s="3">
        <v>0</v>
      </c>
    </row>
    <row r="2212" spans="1:15" x14ac:dyDescent="0.25">
      <c r="A2212" s="1">
        <v>46115.083333333336</v>
      </c>
      <c r="B2212" s="2">
        <v>2026</v>
      </c>
      <c r="C2212" s="2">
        <v>4</v>
      </c>
      <c r="D2212" s="2">
        <v>3</v>
      </c>
      <c r="E2212" s="2">
        <v>2</v>
      </c>
      <c r="F2212" s="3"/>
      <c r="G2212" s="3">
        <v>0</v>
      </c>
      <c r="H2212" s="3"/>
      <c r="I2212" s="3">
        <v>0</v>
      </c>
      <c r="J2212" s="3"/>
      <c r="K2212" s="3"/>
      <c r="L2212" s="3"/>
      <c r="M2212" s="3">
        <v>0</v>
      </c>
      <c r="N2212" s="3">
        <v>0</v>
      </c>
      <c r="O2212" s="3">
        <v>0</v>
      </c>
    </row>
    <row r="2213" spans="1:15" x14ac:dyDescent="0.25">
      <c r="A2213" s="1">
        <v>46115.125</v>
      </c>
      <c r="B2213" s="2">
        <v>2026</v>
      </c>
      <c r="C2213" s="2">
        <v>4</v>
      </c>
      <c r="D2213" s="2">
        <v>3</v>
      </c>
      <c r="E2213" s="2">
        <v>3</v>
      </c>
      <c r="F2213" s="3"/>
      <c r="G2213" s="3">
        <v>0</v>
      </c>
      <c r="H2213" s="3"/>
      <c r="I2213" s="3">
        <v>0</v>
      </c>
      <c r="J2213" s="3"/>
      <c r="K2213" s="3"/>
      <c r="L2213" s="3"/>
      <c r="M2213" s="3">
        <v>0</v>
      </c>
      <c r="N2213" s="3">
        <v>0</v>
      </c>
      <c r="O2213" s="3">
        <v>0</v>
      </c>
    </row>
    <row r="2214" spans="1:15" x14ac:dyDescent="0.25">
      <c r="A2214" s="1">
        <v>46115.166666666664</v>
      </c>
      <c r="B2214" s="2">
        <v>2026</v>
      </c>
      <c r="C2214" s="2">
        <v>4</v>
      </c>
      <c r="D2214" s="2">
        <v>3</v>
      </c>
      <c r="E2214" s="2">
        <v>4</v>
      </c>
      <c r="F2214" s="3">
        <v>0</v>
      </c>
      <c r="G2214" s="3">
        <v>0</v>
      </c>
      <c r="H2214" s="3"/>
      <c r="I2214" s="3">
        <v>0</v>
      </c>
      <c r="J2214" s="3"/>
      <c r="K2214" s="3"/>
      <c r="L2214" s="3"/>
      <c r="M2214" s="3">
        <v>0</v>
      </c>
      <c r="N2214" s="3">
        <v>0</v>
      </c>
      <c r="O2214" s="3">
        <v>0</v>
      </c>
    </row>
    <row r="2215" spans="1:15" x14ac:dyDescent="0.25">
      <c r="A2215" s="1">
        <v>46115.208333333336</v>
      </c>
      <c r="B2215" s="2">
        <v>2026</v>
      </c>
      <c r="C2215" s="2">
        <v>4</v>
      </c>
      <c r="D2215" s="2">
        <v>3</v>
      </c>
      <c r="E2215" s="2">
        <v>5</v>
      </c>
      <c r="F2215" s="3">
        <v>0</v>
      </c>
      <c r="G2215" s="3">
        <v>0</v>
      </c>
      <c r="H2215" s="3"/>
      <c r="I2215" s="3">
        <v>0</v>
      </c>
      <c r="J2215" s="3"/>
      <c r="K2215" s="3"/>
      <c r="L2215" s="3"/>
      <c r="M2215" s="3">
        <v>0</v>
      </c>
      <c r="N2215" s="3">
        <v>0</v>
      </c>
      <c r="O2215" s="3">
        <v>0</v>
      </c>
    </row>
    <row r="2216" spans="1:15" x14ac:dyDescent="0.25">
      <c r="A2216" s="1">
        <v>46115.25</v>
      </c>
      <c r="B2216" s="2">
        <v>2026</v>
      </c>
      <c r="C2216" s="2">
        <v>4</v>
      </c>
      <c r="D2216" s="2">
        <v>3</v>
      </c>
      <c r="E2216" s="2">
        <v>6</v>
      </c>
      <c r="F2216" s="3">
        <v>0</v>
      </c>
      <c r="G2216" s="3">
        <v>5.5935538959102103E-2</v>
      </c>
      <c r="H2216" s="3">
        <v>0</v>
      </c>
      <c r="I2216" s="3">
        <v>0</v>
      </c>
      <c r="J2216" s="3">
        <v>0</v>
      </c>
      <c r="K2216" s="3">
        <v>0.75302154492905937</v>
      </c>
      <c r="L2216" s="3">
        <v>0</v>
      </c>
      <c r="M2216" s="3">
        <v>0</v>
      </c>
      <c r="N2216" s="3">
        <v>0</v>
      </c>
      <c r="O2216" s="3">
        <v>8.9884120432017933E-2</v>
      </c>
    </row>
    <row r="2217" spans="1:15" x14ac:dyDescent="0.25">
      <c r="A2217" s="1">
        <v>46115.291666666664</v>
      </c>
      <c r="B2217" s="2">
        <v>2026</v>
      </c>
      <c r="C2217" s="2">
        <v>4</v>
      </c>
      <c r="D2217" s="2">
        <v>3</v>
      </c>
      <c r="E2217" s="2">
        <v>7</v>
      </c>
      <c r="F2217" s="3">
        <v>0.99789489803605258</v>
      </c>
      <c r="G2217" s="3">
        <v>0</v>
      </c>
      <c r="H2217" s="3">
        <v>0</v>
      </c>
      <c r="I2217" s="3">
        <v>0</v>
      </c>
      <c r="J2217" s="3">
        <v>0.96772298932603018</v>
      </c>
      <c r="K2217" s="3">
        <v>0.94317514713931916</v>
      </c>
      <c r="L2217" s="3">
        <v>1</v>
      </c>
      <c r="M2217" s="3">
        <v>0</v>
      </c>
      <c r="N2217" s="3">
        <v>0</v>
      </c>
      <c r="O2217" s="3">
        <v>0.43431033716682244</v>
      </c>
    </row>
    <row r="2218" spans="1:15" x14ac:dyDescent="0.25">
      <c r="A2218" s="1">
        <v>46115.333333333336</v>
      </c>
      <c r="B2218" s="2">
        <v>2026</v>
      </c>
      <c r="C2218" s="2">
        <v>4</v>
      </c>
      <c r="D2218" s="2">
        <v>3</v>
      </c>
      <c r="E2218" s="2">
        <v>8</v>
      </c>
      <c r="F2218" s="3">
        <v>0.99201182662361265</v>
      </c>
      <c r="G2218" s="3">
        <v>1.7936749596594082E-2</v>
      </c>
      <c r="H2218" s="3">
        <v>0.93797244493120524</v>
      </c>
      <c r="I2218" s="3">
        <v>0</v>
      </c>
      <c r="J2218" s="3">
        <v>0</v>
      </c>
      <c r="K2218" s="3">
        <v>0.97253965495282035</v>
      </c>
      <c r="L2218" s="3">
        <v>0</v>
      </c>
      <c r="M2218" s="3">
        <v>0.24598871070463146</v>
      </c>
      <c r="N2218" s="3">
        <v>6.9885774944222351E-2</v>
      </c>
      <c r="O2218" s="3">
        <v>0.35959279575034286</v>
      </c>
    </row>
    <row r="2219" spans="1:15" x14ac:dyDescent="0.25">
      <c r="A2219" s="1">
        <v>46115.375</v>
      </c>
      <c r="B2219" s="2">
        <v>2026</v>
      </c>
      <c r="C2219" s="2">
        <v>4</v>
      </c>
      <c r="D2219" s="2">
        <v>3</v>
      </c>
      <c r="E2219" s="2">
        <v>9</v>
      </c>
      <c r="F2219" s="3">
        <v>0.98920927932349434</v>
      </c>
      <c r="G2219" s="3">
        <v>0.44343648887389087</v>
      </c>
      <c r="H2219" s="3">
        <v>0.95903340613996912</v>
      </c>
      <c r="I2219" s="3">
        <v>0</v>
      </c>
      <c r="J2219" s="3">
        <v>0.95351853157028132</v>
      </c>
      <c r="K2219" s="3">
        <v>0.97961100483642194</v>
      </c>
      <c r="L2219" s="3">
        <v>0</v>
      </c>
      <c r="M2219" s="3">
        <v>0</v>
      </c>
      <c r="N2219" s="3">
        <v>0.88245546999033098</v>
      </c>
      <c r="O2219" s="3">
        <v>0.57858490897048764</v>
      </c>
    </row>
    <row r="2220" spans="1:15" x14ac:dyDescent="0.25">
      <c r="A2220" s="1">
        <v>46115.416666666664</v>
      </c>
      <c r="B2220" s="2">
        <v>2026</v>
      </c>
      <c r="C2220" s="2">
        <v>4</v>
      </c>
      <c r="D2220" s="2">
        <v>3</v>
      </c>
      <c r="E2220" s="2">
        <v>10</v>
      </c>
      <c r="F2220" s="3">
        <v>0.49709940509367212</v>
      </c>
      <c r="G2220" s="3">
        <v>0.87829772484615609</v>
      </c>
      <c r="H2220" s="3">
        <v>0.96177840848967899</v>
      </c>
      <c r="I2220" s="3">
        <v>0</v>
      </c>
      <c r="J2220" s="3">
        <v>0.97782027799296811</v>
      </c>
      <c r="K2220" s="3">
        <v>0.97760828890306128</v>
      </c>
      <c r="L2220" s="3">
        <v>0</v>
      </c>
      <c r="M2220" s="3">
        <v>0.87531457458428497</v>
      </c>
      <c r="N2220" s="3">
        <v>0.9245089008778784</v>
      </c>
      <c r="O2220" s="3">
        <v>0.67693639786529991</v>
      </c>
    </row>
    <row r="2221" spans="1:15" x14ac:dyDescent="0.25">
      <c r="A2221" s="1">
        <v>46115.458333333336</v>
      </c>
      <c r="B2221" s="2">
        <v>2026</v>
      </c>
      <c r="C2221" s="2">
        <v>4</v>
      </c>
      <c r="D2221" s="2">
        <v>3</v>
      </c>
      <c r="E2221" s="2">
        <v>11</v>
      </c>
      <c r="F2221" s="3">
        <v>0.89783136810571851</v>
      </c>
      <c r="G2221" s="3">
        <v>0.78834871838492138</v>
      </c>
      <c r="H2221" s="3">
        <v>0.88173340139114442</v>
      </c>
      <c r="I2221" s="3">
        <v>0</v>
      </c>
      <c r="J2221" s="3">
        <v>0.81003288994023936</v>
      </c>
      <c r="K2221" s="3">
        <v>0.90459334341625852</v>
      </c>
      <c r="L2221" s="3">
        <v>0.89935884127104315</v>
      </c>
      <c r="M2221" s="3">
        <v>0.63643267334546205</v>
      </c>
      <c r="N2221" s="3">
        <v>0.83448521366462314</v>
      </c>
      <c r="O2221" s="3">
        <v>0.73920182772437892</v>
      </c>
    </row>
    <row r="2222" spans="1:15" x14ac:dyDescent="0.25">
      <c r="A2222" s="1">
        <v>46115.5</v>
      </c>
      <c r="B2222" s="2">
        <v>2026</v>
      </c>
      <c r="C2222" s="2">
        <v>4</v>
      </c>
      <c r="D2222" s="2">
        <v>3</v>
      </c>
      <c r="E2222" s="2">
        <v>12</v>
      </c>
      <c r="F2222" s="3">
        <v>0.85277887960812837</v>
      </c>
      <c r="G2222" s="3">
        <v>0.65235626844421124</v>
      </c>
      <c r="H2222" s="3">
        <v>0.83744454413267644</v>
      </c>
      <c r="I2222" s="3">
        <v>0</v>
      </c>
      <c r="J2222" s="3">
        <v>0.68714987325803478</v>
      </c>
      <c r="K2222" s="3">
        <v>0.42916925550966706</v>
      </c>
      <c r="L2222" s="3">
        <v>0.8656767104961155</v>
      </c>
      <c r="M2222" s="3">
        <v>0</v>
      </c>
      <c r="N2222" s="3">
        <v>0.57375906403992261</v>
      </c>
      <c r="O2222" s="3">
        <v>0.54425939949875068</v>
      </c>
    </row>
    <row r="2223" spans="1:15" x14ac:dyDescent="0.25">
      <c r="A2223" s="1">
        <v>46115.541666666664</v>
      </c>
      <c r="B2223" s="2">
        <v>2026</v>
      </c>
      <c r="C2223" s="2">
        <v>4</v>
      </c>
      <c r="D2223" s="2">
        <v>3</v>
      </c>
      <c r="E2223" s="2">
        <v>13</v>
      </c>
      <c r="F2223" s="3">
        <v>0.80667812711518572</v>
      </c>
      <c r="G2223" s="3">
        <v>0.49074339487233631</v>
      </c>
      <c r="H2223" s="3">
        <v>0.79302242386558075</v>
      </c>
      <c r="I2223" s="3">
        <v>6.1123709494539602E-2</v>
      </c>
      <c r="J2223" s="3">
        <v>0.60241445957122863</v>
      </c>
      <c r="K2223" s="3">
        <v>0.81621172170797207</v>
      </c>
      <c r="L2223" s="3">
        <v>0.81987752961860516</v>
      </c>
      <c r="M2223" s="3">
        <v>0</v>
      </c>
      <c r="N2223" s="3">
        <v>0.3193770132245991</v>
      </c>
      <c r="O2223" s="3">
        <v>0.52327204216333856</v>
      </c>
    </row>
    <row r="2224" spans="1:15" x14ac:dyDescent="0.25">
      <c r="A2224" s="1">
        <v>46115.583333333336</v>
      </c>
      <c r="B2224" s="2">
        <v>2026</v>
      </c>
      <c r="C2224" s="2">
        <v>4</v>
      </c>
      <c r="D2224" s="2">
        <v>3</v>
      </c>
      <c r="E2224" s="2">
        <v>14</v>
      </c>
      <c r="F2224" s="3">
        <v>0.64449038287466465</v>
      </c>
      <c r="G2224" s="3">
        <v>0.30587929164848582</v>
      </c>
      <c r="H2224" s="3">
        <v>0.2731603866640363</v>
      </c>
      <c r="I2224" s="3">
        <v>0</v>
      </c>
      <c r="J2224" s="3">
        <v>0.15312096859041285</v>
      </c>
      <c r="K2224" s="3">
        <v>0</v>
      </c>
      <c r="L2224" s="3">
        <v>0</v>
      </c>
      <c r="M2224" s="3">
        <v>0</v>
      </c>
      <c r="N2224" s="3">
        <v>0</v>
      </c>
      <c r="O2224" s="3">
        <v>0.1529612255308444</v>
      </c>
    </row>
    <row r="2225" spans="1:15" x14ac:dyDescent="0.25">
      <c r="A2225" s="1">
        <v>46115.625</v>
      </c>
      <c r="B2225" s="2">
        <v>2026</v>
      </c>
      <c r="C2225" s="2">
        <v>4</v>
      </c>
      <c r="D2225" s="2">
        <v>3</v>
      </c>
      <c r="E2225" s="2">
        <v>15</v>
      </c>
      <c r="F2225" s="3">
        <v>0.54236632250468242</v>
      </c>
      <c r="G2225" s="3">
        <v>5.4082570368605601E-2</v>
      </c>
      <c r="H2225" s="3">
        <v>0.3718043198369067</v>
      </c>
      <c r="I2225" s="3">
        <v>0</v>
      </c>
      <c r="J2225" s="3">
        <v>9.3867438468173595E-2</v>
      </c>
      <c r="K2225" s="3">
        <v>0.3081620981249234</v>
      </c>
      <c r="L2225" s="3">
        <v>0</v>
      </c>
      <c r="M2225" s="3">
        <v>0</v>
      </c>
      <c r="N2225" s="3">
        <v>0</v>
      </c>
      <c r="O2225" s="3">
        <v>0.15225363881147685</v>
      </c>
    </row>
    <row r="2226" spans="1:15" x14ac:dyDescent="0.25">
      <c r="A2226" s="1">
        <v>46115.666666666664</v>
      </c>
      <c r="B2226" s="2">
        <v>2026</v>
      </c>
      <c r="C2226" s="2">
        <v>4</v>
      </c>
      <c r="D2226" s="2">
        <v>3</v>
      </c>
      <c r="E2226" s="2">
        <v>16</v>
      </c>
      <c r="F2226" s="3">
        <v>0.3515353080399794</v>
      </c>
      <c r="G2226" s="3">
        <v>0</v>
      </c>
      <c r="H2226" s="3">
        <v>0</v>
      </c>
      <c r="I2226" s="3">
        <v>0</v>
      </c>
      <c r="J2226" s="3">
        <v>0.1495621126919392</v>
      </c>
      <c r="K2226" s="3">
        <v>0</v>
      </c>
      <c r="L2226" s="3">
        <v>0.21567891774961759</v>
      </c>
      <c r="M2226" s="3">
        <v>0</v>
      </c>
      <c r="N2226" s="3">
        <v>0</v>
      </c>
      <c r="O2226" s="3">
        <v>7.9641815386837359E-2</v>
      </c>
    </row>
    <row r="2227" spans="1:15" x14ac:dyDescent="0.25">
      <c r="A2227" s="1">
        <v>46115.708333333336</v>
      </c>
      <c r="B2227" s="2">
        <v>2026</v>
      </c>
      <c r="C2227" s="2">
        <v>4</v>
      </c>
      <c r="D2227" s="2">
        <v>3</v>
      </c>
      <c r="E2227" s="2">
        <v>17</v>
      </c>
      <c r="F2227" s="3">
        <v>0</v>
      </c>
      <c r="G2227" s="3">
        <v>0</v>
      </c>
      <c r="H2227" s="3">
        <v>0</v>
      </c>
      <c r="I2227" s="3">
        <v>0</v>
      </c>
      <c r="J2227" s="3">
        <v>0</v>
      </c>
      <c r="K2227" s="3">
        <v>0</v>
      </c>
      <c r="L2227" s="3">
        <v>0</v>
      </c>
      <c r="M2227" s="3">
        <v>0</v>
      </c>
      <c r="N2227" s="3">
        <v>0</v>
      </c>
      <c r="O2227" s="3">
        <v>0</v>
      </c>
    </row>
    <row r="2228" spans="1:15" x14ac:dyDescent="0.25">
      <c r="A2228" s="1">
        <v>46115.75</v>
      </c>
      <c r="B2228" s="2">
        <v>2026</v>
      </c>
      <c r="C2228" s="2">
        <v>4</v>
      </c>
      <c r="D2228" s="2">
        <v>3</v>
      </c>
      <c r="E2228" s="2">
        <v>18</v>
      </c>
      <c r="F2228" s="3">
        <v>0</v>
      </c>
      <c r="G2228" s="3">
        <v>0</v>
      </c>
      <c r="H2228" s="3">
        <v>0</v>
      </c>
      <c r="I2228" s="3">
        <v>0</v>
      </c>
      <c r="J2228" s="3">
        <v>0</v>
      </c>
      <c r="K2228" s="3">
        <v>0</v>
      </c>
      <c r="L2228" s="3">
        <v>0</v>
      </c>
      <c r="M2228" s="3">
        <v>0</v>
      </c>
      <c r="N2228" s="3">
        <v>0</v>
      </c>
      <c r="O2228" s="3">
        <v>0</v>
      </c>
    </row>
    <row r="2229" spans="1:15" x14ac:dyDescent="0.25">
      <c r="A2229" s="1">
        <v>46115.791666666664</v>
      </c>
      <c r="B2229" s="2">
        <v>2026</v>
      </c>
      <c r="C2229" s="2">
        <v>4</v>
      </c>
      <c r="D2229" s="2">
        <v>3</v>
      </c>
      <c r="E2229" s="2">
        <v>19</v>
      </c>
      <c r="F2229" s="3">
        <v>0</v>
      </c>
      <c r="G2229" s="3">
        <v>0</v>
      </c>
      <c r="H2229" s="3"/>
      <c r="I2229" s="3">
        <v>0</v>
      </c>
      <c r="J2229" s="3"/>
      <c r="K2229" s="3"/>
      <c r="L2229" s="3"/>
      <c r="M2229" s="3">
        <v>0</v>
      </c>
      <c r="N2229" s="3">
        <v>0</v>
      </c>
      <c r="O2229" s="3">
        <v>0</v>
      </c>
    </row>
    <row r="2230" spans="1:15" x14ac:dyDescent="0.25">
      <c r="A2230" s="1">
        <v>46115.833333333336</v>
      </c>
      <c r="B2230" s="2">
        <v>2026</v>
      </c>
      <c r="C2230" s="2">
        <v>4</v>
      </c>
      <c r="D2230" s="2">
        <v>3</v>
      </c>
      <c r="E2230" s="2">
        <v>20</v>
      </c>
      <c r="F2230" s="3"/>
      <c r="G2230" s="3">
        <v>0.5</v>
      </c>
      <c r="H2230" s="3"/>
      <c r="I2230" s="3">
        <v>0</v>
      </c>
      <c r="J2230" s="3"/>
      <c r="K2230" s="3"/>
      <c r="L2230" s="3"/>
      <c r="M2230" s="3">
        <v>0.5</v>
      </c>
      <c r="N2230" s="3">
        <v>0.5</v>
      </c>
      <c r="O2230" s="3">
        <v>0.375</v>
      </c>
    </row>
    <row r="2231" spans="1:15" x14ac:dyDescent="0.25">
      <c r="A2231" s="1">
        <v>46115.875</v>
      </c>
      <c r="B2231" s="2">
        <v>2026</v>
      </c>
      <c r="C2231" s="2">
        <v>4</v>
      </c>
      <c r="D2231" s="2">
        <v>3</v>
      </c>
      <c r="E2231" s="2">
        <v>21</v>
      </c>
      <c r="F2231" s="3"/>
      <c r="G2231" s="3">
        <v>0.4661793372319688</v>
      </c>
      <c r="H2231" s="3"/>
      <c r="I2231" s="3">
        <v>0</v>
      </c>
      <c r="J2231" s="3"/>
      <c r="K2231" s="3"/>
      <c r="L2231" s="3"/>
      <c r="M2231" s="3">
        <v>0</v>
      </c>
      <c r="N2231" s="3">
        <v>0.48620967741935484</v>
      </c>
      <c r="O2231" s="3">
        <v>0.23809725366283091</v>
      </c>
    </row>
    <row r="2232" spans="1:15" x14ac:dyDescent="0.25">
      <c r="A2232" s="1">
        <v>46115.916666666664</v>
      </c>
      <c r="B2232" s="2">
        <v>2026</v>
      </c>
      <c r="C2232" s="2">
        <v>4</v>
      </c>
      <c r="D2232" s="2">
        <v>3</v>
      </c>
      <c r="E2232" s="2">
        <v>22</v>
      </c>
      <c r="F2232" s="3"/>
      <c r="G2232" s="3">
        <v>0.93000835421888051</v>
      </c>
      <c r="H2232" s="3"/>
      <c r="I2232" s="3">
        <v>0</v>
      </c>
      <c r="J2232" s="3"/>
      <c r="K2232" s="3"/>
      <c r="L2232" s="3"/>
      <c r="M2232" s="3">
        <v>0.9337526495340388</v>
      </c>
      <c r="N2232" s="3">
        <v>0.90260797069380982</v>
      </c>
      <c r="O2232" s="3">
        <v>0.69159224361168226</v>
      </c>
    </row>
    <row r="2233" spans="1:15" x14ac:dyDescent="0.25">
      <c r="A2233" s="1">
        <v>46115.958333333336</v>
      </c>
      <c r="B2233" s="2">
        <v>2026</v>
      </c>
      <c r="C2233" s="2">
        <v>4</v>
      </c>
      <c r="D2233" s="2">
        <v>3</v>
      </c>
      <c r="E2233" s="2">
        <v>23</v>
      </c>
      <c r="F2233" s="3"/>
      <c r="G2233" s="3">
        <v>0.92950680934054386</v>
      </c>
      <c r="H2233" s="3"/>
      <c r="I2233" s="3">
        <v>0</v>
      </c>
      <c r="J2233" s="3"/>
      <c r="K2233" s="3"/>
      <c r="L2233" s="3"/>
      <c r="M2233" s="3">
        <v>0.93745061105913241</v>
      </c>
      <c r="N2233" s="3">
        <v>0.90047850554246511</v>
      </c>
      <c r="O2233" s="3">
        <v>0.69185898148553537</v>
      </c>
    </row>
    <row r="2234" spans="1:15" x14ac:dyDescent="0.25">
      <c r="A2234" s="1">
        <v>46116</v>
      </c>
      <c r="B2234" s="2">
        <v>2026</v>
      </c>
      <c r="C2234" s="2">
        <v>4</v>
      </c>
      <c r="D2234" s="2">
        <v>4</v>
      </c>
      <c r="E2234" s="2">
        <v>0</v>
      </c>
      <c r="F2234" s="3"/>
      <c r="G2234" s="3">
        <v>0.92928989139515461</v>
      </c>
      <c r="H2234" s="3"/>
      <c r="I2234" s="3">
        <v>0</v>
      </c>
      <c r="J2234" s="3"/>
      <c r="K2234" s="3"/>
      <c r="L2234" s="3"/>
      <c r="M2234" s="3">
        <v>0.929128976002213</v>
      </c>
      <c r="N2234" s="3">
        <v>0.94420075881609711</v>
      </c>
      <c r="O2234" s="3">
        <v>0.70065490655336615</v>
      </c>
    </row>
    <row r="2235" spans="1:15" x14ac:dyDescent="0.25">
      <c r="A2235" s="1">
        <v>46116.041666666664</v>
      </c>
      <c r="B2235" s="2">
        <v>2026</v>
      </c>
      <c r="C2235" s="2">
        <v>4</v>
      </c>
      <c r="D2235" s="2">
        <v>4</v>
      </c>
      <c r="E2235" s="2">
        <v>1</v>
      </c>
      <c r="F2235" s="3"/>
      <c r="G2235" s="3">
        <v>0.14538417824459646</v>
      </c>
      <c r="H2235" s="3"/>
      <c r="I2235" s="3">
        <v>0.28852809701884397</v>
      </c>
      <c r="J2235" s="3"/>
      <c r="K2235" s="3"/>
      <c r="L2235" s="3"/>
      <c r="M2235" s="3">
        <v>0.63612336055158436</v>
      </c>
      <c r="N2235" s="3">
        <v>0.68214259986369796</v>
      </c>
      <c r="O2235" s="3">
        <v>0.43804455891968069</v>
      </c>
    </row>
    <row r="2236" spans="1:15" x14ac:dyDescent="0.25">
      <c r="A2236" s="1">
        <v>46116.083333333336</v>
      </c>
      <c r="B2236" s="2">
        <v>2026</v>
      </c>
      <c r="C2236" s="2">
        <v>4</v>
      </c>
      <c r="D2236" s="2">
        <v>4</v>
      </c>
      <c r="E2236" s="2">
        <v>2</v>
      </c>
      <c r="F2236" s="3"/>
      <c r="G2236" s="3">
        <v>8.1484660757809246E-2</v>
      </c>
      <c r="H2236" s="3"/>
      <c r="I2236" s="3">
        <v>0.32493154346349751</v>
      </c>
      <c r="J2236" s="3"/>
      <c r="K2236" s="3"/>
      <c r="L2236" s="3"/>
      <c r="M2236" s="3">
        <v>0.13777713582839179</v>
      </c>
      <c r="N2236" s="3">
        <v>0.18377496330560869</v>
      </c>
      <c r="O2236" s="3">
        <v>0.18199207583882682</v>
      </c>
    </row>
    <row r="2237" spans="1:15" x14ac:dyDescent="0.25">
      <c r="A2237" s="1">
        <v>46116.125</v>
      </c>
      <c r="B2237" s="2">
        <v>2026</v>
      </c>
      <c r="C2237" s="2">
        <v>4</v>
      </c>
      <c r="D2237" s="2">
        <v>4</v>
      </c>
      <c r="E2237" s="2">
        <v>3</v>
      </c>
      <c r="F2237" s="3"/>
      <c r="G2237" s="3">
        <v>1.0708716235032065E-2</v>
      </c>
      <c r="H2237" s="3"/>
      <c r="I2237" s="3">
        <v>0.1043199560197911</v>
      </c>
      <c r="J2237" s="3"/>
      <c r="K2237" s="3"/>
      <c r="L2237" s="3"/>
      <c r="M2237" s="3">
        <v>0</v>
      </c>
      <c r="N2237" s="3">
        <v>0</v>
      </c>
      <c r="O2237" s="3">
        <v>2.8757168063705794E-2</v>
      </c>
    </row>
    <row r="2238" spans="1:15" x14ac:dyDescent="0.25">
      <c r="A2238" s="1">
        <v>46116.166666666664</v>
      </c>
      <c r="B2238" s="2">
        <v>2026</v>
      </c>
      <c r="C2238" s="2">
        <v>4</v>
      </c>
      <c r="D2238" s="2">
        <v>4</v>
      </c>
      <c r="E2238" s="2">
        <v>4</v>
      </c>
      <c r="F2238" s="3">
        <v>0</v>
      </c>
      <c r="G2238" s="3">
        <v>2.076998050682265E-2</v>
      </c>
      <c r="H2238" s="3"/>
      <c r="I2238" s="3">
        <v>0.11727734773732565</v>
      </c>
      <c r="J2238" s="3"/>
      <c r="K2238" s="3"/>
      <c r="L2238" s="3"/>
      <c r="M2238" s="3">
        <v>0</v>
      </c>
      <c r="N2238" s="3">
        <v>0</v>
      </c>
      <c r="O2238" s="3">
        <v>2.7609465648829663E-2</v>
      </c>
    </row>
    <row r="2239" spans="1:15" x14ac:dyDescent="0.25">
      <c r="A2239" s="1">
        <v>46116.208333333336</v>
      </c>
      <c r="B2239" s="2">
        <v>2026</v>
      </c>
      <c r="C2239" s="2">
        <v>4</v>
      </c>
      <c r="D2239" s="2">
        <v>4</v>
      </c>
      <c r="E2239" s="2">
        <v>5</v>
      </c>
      <c r="F2239" s="3">
        <v>0</v>
      </c>
      <c r="G2239" s="3">
        <v>0.14977044002056861</v>
      </c>
      <c r="H2239" s="3"/>
      <c r="I2239" s="3">
        <v>0.1190763153259005</v>
      </c>
      <c r="J2239" s="3"/>
      <c r="K2239" s="3"/>
      <c r="L2239" s="3"/>
      <c r="M2239" s="3">
        <v>0</v>
      </c>
      <c r="N2239" s="3">
        <v>6.5796512393717255E-2</v>
      </c>
      <c r="O2239" s="3">
        <v>6.6928653548037273E-2</v>
      </c>
    </row>
    <row r="2240" spans="1:15" x14ac:dyDescent="0.25">
      <c r="A2240" s="1">
        <v>46116.25</v>
      </c>
      <c r="B2240" s="2">
        <v>2026</v>
      </c>
      <c r="C2240" s="2">
        <v>4</v>
      </c>
      <c r="D2240" s="2">
        <v>4</v>
      </c>
      <c r="E2240" s="2">
        <v>6</v>
      </c>
      <c r="F2240" s="3">
        <v>0</v>
      </c>
      <c r="G2240" s="3">
        <v>1</v>
      </c>
      <c r="H2240" s="3">
        <v>0</v>
      </c>
      <c r="I2240" s="3">
        <v>0</v>
      </c>
      <c r="J2240" s="3">
        <v>0</v>
      </c>
      <c r="K2240" s="3">
        <v>0</v>
      </c>
      <c r="L2240" s="3">
        <v>0</v>
      </c>
      <c r="M2240" s="3">
        <v>0.5</v>
      </c>
      <c r="N2240" s="3">
        <v>0.5</v>
      </c>
      <c r="O2240" s="3">
        <v>0.22222222222222221</v>
      </c>
    </row>
    <row r="2241" spans="1:15" x14ac:dyDescent="0.25">
      <c r="A2241" s="1">
        <v>46116.291666666664</v>
      </c>
      <c r="B2241" s="2">
        <v>2026</v>
      </c>
      <c r="C2241" s="2">
        <v>4</v>
      </c>
      <c r="D2241" s="2">
        <v>4</v>
      </c>
      <c r="E2241" s="2">
        <v>7</v>
      </c>
      <c r="F2241" s="3">
        <v>0.9123961224567938</v>
      </c>
      <c r="G2241" s="3">
        <v>1</v>
      </c>
      <c r="H2241" s="3">
        <v>0.77839123193635762</v>
      </c>
      <c r="I2241" s="3">
        <v>0</v>
      </c>
      <c r="J2241" s="3">
        <v>0.40410612539588614</v>
      </c>
      <c r="K2241" s="3">
        <v>0.80685569577297711</v>
      </c>
      <c r="L2241" s="3">
        <v>0.88774551957868464</v>
      </c>
      <c r="M2241" s="3">
        <v>1</v>
      </c>
      <c r="N2241" s="3">
        <v>1</v>
      </c>
      <c r="O2241" s="3">
        <v>0.75438829946007768</v>
      </c>
    </row>
    <row r="2242" spans="1:15" x14ac:dyDescent="0.25">
      <c r="A2242" s="1">
        <v>46116.333333333336</v>
      </c>
      <c r="B2242" s="2">
        <v>2026</v>
      </c>
      <c r="C2242" s="2">
        <v>4</v>
      </c>
      <c r="D2242" s="2">
        <v>4</v>
      </c>
      <c r="E2242" s="2">
        <v>8</v>
      </c>
      <c r="F2242" s="3">
        <v>0.89387092988162709</v>
      </c>
      <c r="G2242" s="3">
        <v>1</v>
      </c>
      <c r="H2242" s="3">
        <v>0.82271858819248656</v>
      </c>
      <c r="I2242" s="3">
        <v>0</v>
      </c>
      <c r="J2242" s="3">
        <v>0.70553862431828152</v>
      </c>
      <c r="K2242" s="3">
        <v>0.44350271868500835</v>
      </c>
      <c r="L2242" s="3">
        <v>0.45672653822104159</v>
      </c>
      <c r="M2242" s="3">
        <v>0.99957619742830417</v>
      </c>
      <c r="N2242" s="3">
        <v>1</v>
      </c>
      <c r="O2242" s="3">
        <v>0.7024370663029722</v>
      </c>
    </row>
    <row r="2243" spans="1:15" x14ac:dyDescent="0.25">
      <c r="A2243" s="1">
        <v>46116.375</v>
      </c>
      <c r="B2243" s="2">
        <v>2026</v>
      </c>
      <c r="C2243" s="2">
        <v>4</v>
      </c>
      <c r="D2243" s="2">
        <v>4</v>
      </c>
      <c r="E2243" s="2">
        <v>9</v>
      </c>
      <c r="F2243" s="3">
        <v>0.8843055229536233</v>
      </c>
      <c r="G2243" s="3">
        <v>1</v>
      </c>
      <c r="H2243" s="3">
        <v>0.87527852169387832</v>
      </c>
      <c r="I2243" s="3">
        <v>0</v>
      </c>
      <c r="J2243" s="3">
        <v>0.78825391532781175</v>
      </c>
      <c r="K2243" s="3">
        <v>0.8817152926140599</v>
      </c>
      <c r="L2243" s="3">
        <v>0.90805407704580943</v>
      </c>
      <c r="M2243" s="3">
        <v>0.99993398588600435</v>
      </c>
      <c r="N2243" s="3">
        <v>1</v>
      </c>
      <c r="O2243" s="3">
        <v>0.81528236839124302</v>
      </c>
    </row>
    <row r="2244" spans="1:15" x14ac:dyDescent="0.25">
      <c r="A2244" s="1">
        <v>46116.416666666664</v>
      </c>
      <c r="B2244" s="2">
        <v>2026</v>
      </c>
      <c r="C2244" s="2">
        <v>4</v>
      </c>
      <c r="D2244" s="2">
        <v>4</v>
      </c>
      <c r="E2244" s="2">
        <v>10</v>
      </c>
      <c r="F2244" s="3">
        <v>0.74853710472485835</v>
      </c>
      <c r="G2244" s="3">
        <v>1</v>
      </c>
      <c r="H2244" s="3">
        <v>0.3699631441023557</v>
      </c>
      <c r="I2244" s="3">
        <v>0</v>
      </c>
      <c r="J2244" s="3">
        <v>0.69792735299843978</v>
      </c>
      <c r="K2244" s="3">
        <v>0.37260325604581318</v>
      </c>
      <c r="L2244" s="3">
        <v>0.81491287887796782</v>
      </c>
      <c r="M2244" s="3">
        <v>0.9999015793479693</v>
      </c>
      <c r="N2244" s="3">
        <v>1</v>
      </c>
      <c r="O2244" s="3">
        <v>0.66709392401082268</v>
      </c>
    </row>
    <row r="2245" spans="1:15" x14ac:dyDescent="0.25">
      <c r="A2245" s="1">
        <v>46116.458333333336</v>
      </c>
      <c r="B2245" s="2">
        <v>2026</v>
      </c>
      <c r="C2245" s="2">
        <v>4</v>
      </c>
      <c r="D2245" s="2">
        <v>4</v>
      </c>
      <c r="E2245" s="2">
        <v>11</v>
      </c>
      <c r="F2245" s="3">
        <v>0.46611029140538551</v>
      </c>
      <c r="G2245" s="3">
        <v>1</v>
      </c>
      <c r="H2245" s="3">
        <v>0.59499805278661078</v>
      </c>
      <c r="I2245" s="3">
        <v>0</v>
      </c>
      <c r="J2245" s="3">
        <v>0.54677808960896424</v>
      </c>
      <c r="K2245" s="3">
        <v>0.61688679371175614</v>
      </c>
      <c r="L2245" s="3">
        <v>0.6139946441468489</v>
      </c>
      <c r="M2245" s="3">
        <v>0.99998171699566951</v>
      </c>
      <c r="N2245" s="3">
        <v>1</v>
      </c>
      <c r="O2245" s="3">
        <v>0.64874995429502613</v>
      </c>
    </row>
    <row r="2246" spans="1:15" x14ac:dyDescent="0.25">
      <c r="A2246" s="1">
        <v>46116.5</v>
      </c>
      <c r="B2246" s="2">
        <v>2026</v>
      </c>
      <c r="C2246" s="2">
        <v>4</v>
      </c>
      <c r="D2246" s="2">
        <v>4</v>
      </c>
      <c r="E2246" s="2">
        <v>12</v>
      </c>
      <c r="F2246" s="3">
        <v>0.31046494081352072</v>
      </c>
      <c r="G2246" s="3">
        <v>0.5</v>
      </c>
      <c r="H2246" s="3">
        <v>0.46552447549575982</v>
      </c>
      <c r="I2246" s="3">
        <v>0</v>
      </c>
      <c r="J2246" s="3">
        <v>0.41837333672030863</v>
      </c>
      <c r="K2246" s="3">
        <v>0.2847703703703704</v>
      </c>
      <c r="L2246" s="3">
        <v>0.28021382600003136</v>
      </c>
      <c r="M2246" s="3">
        <v>0.5</v>
      </c>
      <c r="N2246" s="3">
        <v>0.5</v>
      </c>
      <c r="O2246" s="3">
        <v>0.36214966104444346</v>
      </c>
    </row>
    <row r="2247" spans="1:15" x14ac:dyDescent="0.25">
      <c r="A2247" s="1">
        <v>46116.541666666664</v>
      </c>
      <c r="B2247" s="2">
        <v>2026</v>
      </c>
      <c r="C2247" s="2">
        <v>4</v>
      </c>
      <c r="D2247" s="2">
        <v>4</v>
      </c>
      <c r="E2247" s="2">
        <v>13</v>
      </c>
      <c r="F2247" s="3">
        <v>3.0171691090171385E-2</v>
      </c>
      <c r="G2247" s="3">
        <v>0.90696001154948291</v>
      </c>
      <c r="H2247" s="3">
        <v>0.18716239594169246</v>
      </c>
      <c r="I2247" s="3">
        <v>0</v>
      </c>
      <c r="J2247" s="3">
        <v>0.27774678167202638</v>
      </c>
      <c r="K2247" s="3">
        <v>0.35952674475800306</v>
      </c>
      <c r="L2247" s="3">
        <v>0</v>
      </c>
      <c r="M2247" s="3">
        <v>0.92824402290020225</v>
      </c>
      <c r="N2247" s="3">
        <v>0.94637046503239719</v>
      </c>
      <c r="O2247" s="3">
        <v>0.40402023477155286</v>
      </c>
    </row>
    <row r="2248" spans="1:15" x14ac:dyDescent="0.25">
      <c r="A2248" s="1">
        <v>46116.583333333336</v>
      </c>
      <c r="B2248" s="2">
        <v>2026</v>
      </c>
      <c r="C2248" s="2">
        <v>4</v>
      </c>
      <c r="D2248" s="2">
        <v>4</v>
      </c>
      <c r="E2248" s="2">
        <v>14</v>
      </c>
      <c r="F2248" s="3">
        <v>0</v>
      </c>
      <c r="G2248" s="3">
        <v>0.45012581402930923</v>
      </c>
      <c r="H2248" s="3">
        <v>0</v>
      </c>
      <c r="I2248" s="3">
        <v>0</v>
      </c>
      <c r="J2248" s="3">
        <v>0</v>
      </c>
      <c r="K2248" s="3">
        <v>9.1502759388505106E-2</v>
      </c>
      <c r="L2248" s="3">
        <v>0</v>
      </c>
      <c r="M2248" s="3">
        <v>0.9081354855954975</v>
      </c>
      <c r="N2248" s="3">
        <v>0.4707821624180924</v>
      </c>
      <c r="O2248" s="3">
        <v>0.21339402460348936</v>
      </c>
    </row>
    <row r="2249" spans="1:15" x14ac:dyDescent="0.25">
      <c r="A2249" s="1">
        <v>46116.625</v>
      </c>
      <c r="B2249" s="2">
        <v>2026</v>
      </c>
      <c r="C2249" s="2">
        <v>4</v>
      </c>
      <c r="D2249" s="2">
        <v>4</v>
      </c>
      <c r="E2249" s="2">
        <v>15</v>
      </c>
      <c r="F2249" s="3">
        <v>0</v>
      </c>
      <c r="G2249" s="3">
        <v>0.2518511121092929</v>
      </c>
      <c r="H2249" s="3">
        <v>0</v>
      </c>
      <c r="I2249" s="3">
        <v>0.25450309479101468</v>
      </c>
      <c r="J2249" s="3">
        <v>0</v>
      </c>
      <c r="K2249" s="3">
        <v>0</v>
      </c>
      <c r="L2249" s="3">
        <v>0</v>
      </c>
      <c r="M2249" s="3">
        <v>0.44034711451081643</v>
      </c>
      <c r="N2249" s="3">
        <v>0.56926282251866345</v>
      </c>
      <c r="O2249" s="3">
        <v>0.16844046043664307</v>
      </c>
    </row>
    <row r="2250" spans="1:15" x14ac:dyDescent="0.25">
      <c r="A2250" s="1">
        <v>46116.666666666664</v>
      </c>
      <c r="B2250" s="2">
        <v>2026</v>
      </c>
      <c r="C2250" s="2">
        <v>4</v>
      </c>
      <c r="D2250" s="2">
        <v>4</v>
      </c>
      <c r="E2250" s="2">
        <v>16</v>
      </c>
      <c r="F2250" s="3">
        <v>0</v>
      </c>
      <c r="G2250" s="3">
        <v>0</v>
      </c>
      <c r="H2250" s="3">
        <v>0</v>
      </c>
      <c r="I2250" s="3">
        <v>0.10643171314498495</v>
      </c>
      <c r="J2250" s="3">
        <v>0</v>
      </c>
      <c r="K2250" s="3">
        <v>0</v>
      </c>
      <c r="L2250" s="3">
        <v>0</v>
      </c>
      <c r="M2250" s="3">
        <v>0</v>
      </c>
      <c r="N2250" s="3">
        <v>0</v>
      </c>
      <c r="O2250" s="3">
        <v>1.1825745904998328E-2</v>
      </c>
    </row>
    <row r="2251" spans="1:15" x14ac:dyDescent="0.25">
      <c r="A2251" s="1">
        <v>46116.708333333336</v>
      </c>
      <c r="B2251" s="2">
        <v>2026</v>
      </c>
      <c r="C2251" s="2">
        <v>4</v>
      </c>
      <c r="D2251" s="2">
        <v>4</v>
      </c>
      <c r="E2251" s="2">
        <v>17</v>
      </c>
      <c r="F2251" s="3">
        <v>0</v>
      </c>
      <c r="G2251" s="3">
        <v>0</v>
      </c>
      <c r="H2251" s="3">
        <v>0</v>
      </c>
      <c r="I2251" s="3">
        <v>0</v>
      </c>
      <c r="J2251" s="3">
        <v>0</v>
      </c>
      <c r="K2251" s="3">
        <v>0</v>
      </c>
      <c r="L2251" s="3">
        <v>0</v>
      </c>
      <c r="M2251" s="3">
        <v>0</v>
      </c>
      <c r="N2251" s="3">
        <v>0</v>
      </c>
      <c r="O2251" s="3">
        <v>0</v>
      </c>
    </row>
    <row r="2252" spans="1:15" x14ac:dyDescent="0.25">
      <c r="A2252" s="1">
        <v>46116.75</v>
      </c>
      <c r="B2252" s="2">
        <v>2026</v>
      </c>
      <c r="C2252" s="2">
        <v>4</v>
      </c>
      <c r="D2252" s="2">
        <v>4</v>
      </c>
      <c r="E2252" s="2">
        <v>18</v>
      </c>
      <c r="F2252" s="3">
        <v>0</v>
      </c>
      <c r="G2252" s="3">
        <v>0.17162907268170424</v>
      </c>
      <c r="H2252" s="3">
        <v>0</v>
      </c>
      <c r="I2252" s="3">
        <v>0</v>
      </c>
      <c r="J2252" s="3">
        <v>0</v>
      </c>
      <c r="K2252" s="3">
        <v>0</v>
      </c>
      <c r="L2252" s="3">
        <v>0</v>
      </c>
      <c r="M2252" s="3">
        <v>0.49291429420075733</v>
      </c>
      <c r="N2252" s="3">
        <v>0.65095408635515228</v>
      </c>
      <c r="O2252" s="3">
        <v>0.1461663836930682</v>
      </c>
    </row>
    <row r="2253" spans="1:15" x14ac:dyDescent="0.25">
      <c r="A2253" s="1">
        <v>46116.791666666664</v>
      </c>
      <c r="B2253" s="2">
        <v>2026</v>
      </c>
      <c r="C2253" s="2">
        <v>4</v>
      </c>
      <c r="D2253" s="2">
        <v>4</v>
      </c>
      <c r="E2253" s="2">
        <v>19</v>
      </c>
      <c r="F2253" s="3">
        <v>0</v>
      </c>
      <c r="G2253" s="3">
        <v>7.3564466722361443E-2</v>
      </c>
      <c r="H2253" s="3"/>
      <c r="I2253" s="3">
        <v>0</v>
      </c>
      <c r="J2253" s="3"/>
      <c r="K2253" s="3"/>
      <c r="L2253" s="3"/>
      <c r="M2253" s="3">
        <v>0.49523087666059407</v>
      </c>
      <c r="N2253" s="3">
        <v>0.99786033426953846</v>
      </c>
      <c r="O2253" s="3">
        <v>0.31333113553049879</v>
      </c>
    </row>
    <row r="2254" spans="1:15" x14ac:dyDescent="0.25">
      <c r="A2254" s="1">
        <v>46116.833333333336</v>
      </c>
      <c r="B2254" s="2">
        <v>2026</v>
      </c>
      <c r="C2254" s="2">
        <v>4</v>
      </c>
      <c r="D2254" s="2">
        <v>4</v>
      </c>
      <c r="E2254" s="2">
        <v>20</v>
      </c>
      <c r="F2254" s="3"/>
      <c r="G2254" s="3">
        <v>0</v>
      </c>
      <c r="H2254" s="3"/>
      <c r="I2254" s="3">
        <v>0</v>
      </c>
      <c r="J2254" s="3"/>
      <c r="K2254" s="3"/>
      <c r="L2254" s="3"/>
      <c r="M2254" s="3">
        <v>0.45971191279627943</v>
      </c>
      <c r="N2254" s="3">
        <v>0.5</v>
      </c>
      <c r="O2254" s="3">
        <v>0.23992797819906986</v>
      </c>
    </row>
    <row r="2255" spans="1:15" x14ac:dyDescent="0.25">
      <c r="A2255" s="1">
        <v>46116.875</v>
      </c>
      <c r="B2255" s="2">
        <v>2026</v>
      </c>
      <c r="C2255" s="2">
        <v>4</v>
      </c>
      <c r="D2255" s="2">
        <v>4</v>
      </c>
      <c r="E2255" s="2">
        <v>21</v>
      </c>
      <c r="F2255" s="3"/>
      <c r="G2255" s="3">
        <v>0</v>
      </c>
      <c r="H2255" s="3"/>
      <c r="I2255" s="3">
        <v>0</v>
      </c>
      <c r="J2255" s="3"/>
      <c r="K2255" s="3"/>
      <c r="L2255" s="3"/>
      <c r="M2255" s="3">
        <v>0.92389963122097529</v>
      </c>
      <c r="N2255" s="3">
        <v>0.94664238583131022</v>
      </c>
      <c r="O2255" s="3">
        <v>0.46763550426307138</v>
      </c>
    </row>
    <row r="2256" spans="1:15" x14ac:dyDescent="0.25">
      <c r="A2256" s="1">
        <v>46116.916666666664</v>
      </c>
      <c r="B2256" s="2">
        <v>2026</v>
      </c>
      <c r="C2256" s="2">
        <v>4</v>
      </c>
      <c r="D2256" s="2">
        <v>4</v>
      </c>
      <c r="E2256" s="2">
        <v>22</v>
      </c>
      <c r="F2256" s="3"/>
      <c r="G2256" s="3">
        <v>0.48055416318574212</v>
      </c>
      <c r="H2256" s="3"/>
      <c r="I2256" s="3">
        <v>0</v>
      </c>
      <c r="J2256" s="3"/>
      <c r="K2256" s="3"/>
      <c r="L2256" s="3"/>
      <c r="M2256" s="3">
        <v>0</v>
      </c>
      <c r="N2256" s="3">
        <v>1</v>
      </c>
      <c r="O2256" s="3">
        <v>0.37013854079643554</v>
      </c>
    </row>
    <row r="2257" spans="1:15" x14ac:dyDescent="0.25">
      <c r="A2257" s="1">
        <v>46116.958333333336</v>
      </c>
      <c r="B2257" s="2">
        <v>2026</v>
      </c>
      <c r="C2257" s="2">
        <v>4</v>
      </c>
      <c r="D2257" s="2">
        <v>4</v>
      </c>
      <c r="E2257" s="2">
        <v>23</v>
      </c>
      <c r="F2257" s="3"/>
      <c r="G2257" s="3">
        <v>0.17245753272069059</v>
      </c>
      <c r="H2257" s="3"/>
      <c r="I2257" s="3">
        <v>0.23831830064464909</v>
      </c>
      <c r="J2257" s="3"/>
      <c r="K2257" s="3"/>
      <c r="L2257" s="3"/>
      <c r="M2257" s="3">
        <v>0.17490517469480621</v>
      </c>
      <c r="N2257" s="3">
        <v>0</v>
      </c>
      <c r="O2257" s="3">
        <v>0.14642025201503647</v>
      </c>
    </row>
    <row r="2258" spans="1:15" x14ac:dyDescent="0.25">
      <c r="A2258" s="1">
        <v>46117</v>
      </c>
      <c r="B2258" s="2">
        <v>2026</v>
      </c>
      <c r="C2258" s="2">
        <v>4</v>
      </c>
      <c r="D2258" s="2">
        <v>5</v>
      </c>
      <c r="E2258" s="2">
        <v>0</v>
      </c>
      <c r="F2258" s="3"/>
      <c r="G2258" s="3">
        <v>0</v>
      </c>
      <c r="H2258" s="3"/>
      <c r="I2258" s="3">
        <v>0</v>
      </c>
      <c r="J2258" s="3"/>
      <c r="K2258" s="3"/>
      <c r="L2258" s="3"/>
      <c r="M2258" s="3">
        <v>0</v>
      </c>
      <c r="N2258" s="3">
        <v>0</v>
      </c>
      <c r="O2258" s="3">
        <v>0</v>
      </c>
    </row>
    <row r="2259" spans="1:15" x14ac:dyDescent="0.25">
      <c r="A2259" s="1">
        <v>46117.041666666664</v>
      </c>
      <c r="B2259" s="2">
        <v>2026</v>
      </c>
      <c r="C2259" s="2">
        <v>4</v>
      </c>
      <c r="D2259" s="2">
        <v>5</v>
      </c>
      <c r="E2259" s="2">
        <v>1</v>
      </c>
      <c r="F2259" s="3"/>
      <c r="G2259" s="3">
        <v>0</v>
      </c>
      <c r="H2259" s="3"/>
      <c r="I2259" s="3">
        <v>0</v>
      </c>
      <c r="J2259" s="3"/>
      <c r="K2259" s="3"/>
      <c r="L2259" s="3"/>
      <c r="M2259" s="3">
        <v>0</v>
      </c>
      <c r="N2259" s="3">
        <v>0</v>
      </c>
      <c r="O2259" s="3">
        <v>0</v>
      </c>
    </row>
    <row r="2260" spans="1:15" x14ac:dyDescent="0.25">
      <c r="A2260" s="1">
        <v>46117.083333333336</v>
      </c>
      <c r="B2260" s="2">
        <v>2026</v>
      </c>
      <c r="C2260" s="2">
        <v>4</v>
      </c>
      <c r="D2260" s="2">
        <v>5</v>
      </c>
      <c r="E2260" s="2">
        <v>2</v>
      </c>
      <c r="F2260" s="3"/>
      <c r="G2260" s="3">
        <v>0</v>
      </c>
      <c r="H2260" s="3"/>
      <c r="I2260" s="3">
        <v>0</v>
      </c>
      <c r="J2260" s="3"/>
      <c r="K2260" s="3"/>
      <c r="L2260" s="3"/>
      <c r="M2260" s="3">
        <v>0</v>
      </c>
      <c r="N2260" s="3">
        <v>0</v>
      </c>
      <c r="O2260" s="3">
        <v>0</v>
      </c>
    </row>
    <row r="2261" spans="1:15" x14ac:dyDescent="0.25">
      <c r="A2261" s="1">
        <v>46117.125</v>
      </c>
      <c r="B2261" s="2">
        <v>2026</v>
      </c>
      <c r="C2261" s="2">
        <v>4</v>
      </c>
      <c r="D2261" s="2">
        <v>5</v>
      </c>
      <c r="E2261" s="2">
        <v>3</v>
      </c>
      <c r="F2261" s="3"/>
      <c r="G2261" s="3">
        <v>0</v>
      </c>
      <c r="H2261" s="3"/>
      <c r="I2261" s="3">
        <v>0</v>
      </c>
      <c r="J2261" s="3"/>
      <c r="K2261" s="3"/>
      <c r="L2261" s="3"/>
      <c r="M2261" s="3">
        <v>0</v>
      </c>
      <c r="N2261" s="3">
        <v>0</v>
      </c>
      <c r="O2261" s="3">
        <v>0</v>
      </c>
    </row>
    <row r="2262" spans="1:15" x14ac:dyDescent="0.25">
      <c r="A2262" s="1">
        <v>46117.166666666664</v>
      </c>
      <c r="B2262" s="2">
        <v>2026</v>
      </c>
      <c r="C2262" s="2">
        <v>4</v>
      </c>
      <c r="D2262" s="2">
        <v>5</v>
      </c>
      <c r="E2262" s="2">
        <v>4</v>
      </c>
      <c r="F2262" s="3">
        <v>0</v>
      </c>
      <c r="G2262" s="3">
        <v>0</v>
      </c>
      <c r="H2262" s="3"/>
      <c r="I2262" s="3">
        <v>0</v>
      </c>
      <c r="J2262" s="3"/>
      <c r="K2262" s="3"/>
      <c r="L2262" s="3"/>
      <c r="M2262" s="3">
        <v>0</v>
      </c>
      <c r="N2262" s="3">
        <v>0</v>
      </c>
      <c r="O2262" s="3">
        <v>0</v>
      </c>
    </row>
    <row r="2263" spans="1:15" x14ac:dyDescent="0.25">
      <c r="A2263" s="1">
        <v>46117.208333333336</v>
      </c>
      <c r="B2263" s="2">
        <v>2026</v>
      </c>
      <c r="C2263" s="2">
        <v>4</v>
      </c>
      <c r="D2263" s="2">
        <v>5</v>
      </c>
      <c r="E2263" s="2">
        <v>5</v>
      </c>
      <c r="F2263" s="3">
        <v>0</v>
      </c>
      <c r="G2263" s="3">
        <v>0</v>
      </c>
      <c r="H2263" s="3"/>
      <c r="I2263" s="3">
        <v>0</v>
      </c>
      <c r="J2263" s="3"/>
      <c r="K2263" s="3"/>
      <c r="L2263" s="3"/>
      <c r="M2263" s="3">
        <v>0</v>
      </c>
      <c r="N2263" s="3">
        <v>0</v>
      </c>
      <c r="O2263" s="3">
        <v>0</v>
      </c>
    </row>
    <row r="2264" spans="1:15" x14ac:dyDescent="0.25">
      <c r="A2264" s="1">
        <v>46117.25</v>
      </c>
      <c r="B2264" s="2">
        <v>2026</v>
      </c>
      <c r="C2264" s="2">
        <v>4</v>
      </c>
      <c r="D2264" s="2">
        <v>5</v>
      </c>
      <c r="E2264" s="2">
        <v>6</v>
      </c>
      <c r="F2264" s="3">
        <v>0</v>
      </c>
      <c r="G2264" s="3">
        <v>0.14285684713441724</v>
      </c>
      <c r="H2264" s="3">
        <v>0</v>
      </c>
      <c r="I2264" s="3">
        <v>1.7666534649639659E-2</v>
      </c>
      <c r="J2264" s="3">
        <v>0</v>
      </c>
      <c r="K2264" s="3">
        <v>0.5</v>
      </c>
      <c r="L2264" s="3">
        <v>0</v>
      </c>
      <c r="M2264" s="3">
        <v>0</v>
      </c>
      <c r="N2264" s="3">
        <v>7.3173427818489456E-2</v>
      </c>
      <c r="O2264" s="3">
        <v>8.1521867733616263E-2</v>
      </c>
    </row>
    <row r="2265" spans="1:15" x14ac:dyDescent="0.25">
      <c r="A2265" s="1">
        <v>46117.291666666664</v>
      </c>
      <c r="B2265" s="2">
        <v>2026</v>
      </c>
      <c r="C2265" s="2">
        <v>4</v>
      </c>
      <c r="D2265" s="2">
        <v>5</v>
      </c>
      <c r="E2265" s="2">
        <v>7</v>
      </c>
      <c r="F2265" s="3">
        <v>0.26954836005449018</v>
      </c>
      <c r="G2265" s="3">
        <v>0.37452646917300447</v>
      </c>
      <c r="H2265" s="3">
        <v>0</v>
      </c>
      <c r="I2265" s="3">
        <v>4.1368251072800975E-2</v>
      </c>
      <c r="J2265" s="3">
        <v>0.31287162344579106</v>
      </c>
      <c r="K2265" s="3">
        <v>0.43292065048666795</v>
      </c>
      <c r="L2265" s="3">
        <v>0.26195953578678538</v>
      </c>
      <c r="M2265" s="3">
        <v>0.3529437253551746</v>
      </c>
      <c r="N2265" s="3">
        <v>0.23408344751975751</v>
      </c>
      <c r="O2265" s="3">
        <v>0.25335800698827465</v>
      </c>
    </row>
    <row r="2266" spans="1:15" x14ac:dyDescent="0.25">
      <c r="A2266" s="1">
        <v>46117.333333333336</v>
      </c>
      <c r="B2266" s="2">
        <v>2026</v>
      </c>
      <c r="C2266" s="2">
        <v>4</v>
      </c>
      <c r="D2266" s="2">
        <v>5</v>
      </c>
      <c r="E2266" s="2">
        <v>8</v>
      </c>
      <c r="F2266" s="3">
        <v>0.64422826016657575</v>
      </c>
      <c r="G2266" s="3">
        <v>0.5248531437560775</v>
      </c>
      <c r="H2266" s="3">
        <v>0.19191031166850789</v>
      </c>
      <c r="I2266" s="3">
        <v>9.3450055824229203E-2</v>
      </c>
      <c r="J2266" s="3">
        <v>0.67426127413122272</v>
      </c>
      <c r="K2266" s="3">
        <v>0.69029909788337329</v>
      </c>
      <c r="L2266" s="3">
        <v>0.65146350690973842</v>
      </c>
      <c r="M2266" s="3">
        <v>0.51520791420415923</v>
      </c>
      <c r="N2266" s="3">
        <v>0.42923952951749156</v>
      </c>
      <c r="O2266" s="3">
        <v>0.49054589934015286</v>
      </c>
    </row>
    <row r="2267" spans="1:15" x14ac:dyDescent="0.25">
      <c r="A2267" s="1">
        <v>46117.375</v>
      </c>
      <c r="B2267" s="2">
        <v>2026</v>
      </c>
      <c r="C2267" s="2">
        <v>4</v>
      </c>
      <c r="D2267" s="2">
        <v>5</v>
      </c>
      <c r="E2267" s="2">
        <v>9</v>
      </c>
      <c r="F2267" s="3">
        <v>0.70311353753400008</v>
      </c>
      <c r="G2267" s="3">
        <v>0.59553985515837859</v>
      </c>
      <c r="H2267" s="3">
        <v>0.59670787140331227</v>
      </c>
      <c r="I2267" s="3">
        <v>0</v>
      </c>
      <c r="J2267" s="3">
        <v>0.71228698196284701</v>
      </c>
      <c r="K2267" s="3">
        <v>0.73500733061964396</v>
      </c>
      <c r="L2267" s="3">
        <v>0.7203618495321582</v>
      </c>
      <c r="M2267" s="3">
        <v>0.60658908733018202</v>
      </c>
      <c r="N2267" s="3">
        <v>0.506735971801342</v>
      </c>
      <c r="O2267" s="3">
        <v>0.57514916503798497</v>
      </c>
    </row>
    <row r="2268" spans="1:15" x14ac:dyDescent="0.25">
      <c r="A2268" s="1">
        <v>46117.416666666664</v>
      </c>
      <c r="B2268" s="2">
        <v>2026</v>
      </c>
      <c r="C2268" s="2">
        <v>4</v>
      </c>
      <c r="D2268" s="2">
        <v>5</v>
      </c>
      <c r="E2268" s="2">
        <v>10</v>
      </c>
      <c r="F2268" s="3">
        <v>0.72182450655770347</v>
      </c>
      <c r="G2268" s="3">
        <v>0.72236593396436855</v>
      </c>
      <c r="H2268" s="3">
        <v>0.68415043726822256</v>
      </c>
      <c r="I2268" s="3">
        <v>0</v>
      </c>
      <c r="J2268" s="3">
        <v>0.71519586456820672</v>
      </c>
      <c r="K2268" s="3">
        <v>0.74541099659946908</v>
      </c>
      <c r="L2268" s="3">
        <v>0.72829204459111829</v>
      </c>
      <c r="M2268" s="3">
        <v>0.66028150666040164</v>
      </c>
      <c r="N2268" s="3">
        <v>0.69878650444099</v>
      </c>
      <c r="O2268" s="3">
        <v>0.6307008660722756</v>
      </c>
    </row>
    <row r="2269" spans="1:15" x14ac:dyDescent="0.25">
      <c r="A2269" s="1">
        <v>46117.458333333336</v>
      </c>
      <c r="B2269" s="2">
        <v>2026</v>
      </c>
      <c r="C2269" s="2">
        <v>4</v>
      </c>
      <c r="D2269" s="2">
        <v>5</v>
      </c>
      <c r="E2269" s="2">
        <v>11</v>
      </c>
      <c r="F2269" s="3">
        <v>0.67107330390161524</v>
      </c>
      <c r="G2269" s="3">
        <v>0.7265164361723101</v>
      </c>
      <c r="H2269" s="3">
        <v>0.5810637406923217</v>
      </c>
      <c r="I2269" s="3">
        <v>0</v>
      </c>
      <c r="J2269" s="3">
        <v>0.65368003904684591</v>
      </c>
      <c r="K2269" s="3">
        <v>0.70998735638224786</v>
      </c>
      <c r="L2269" s="3">
        <v>0.69098025624603787</v>
      </c>
      <c r="M2269" s="3">
        <v>0.73780087311274223</v>
      </c>
      <c r="N2269" s="3">
        <v>0.64586013295093925</v>
      </c>
      <c r="O2269" s="3">
        <v>0.60188468205611778</v>
      </c>
    </row>
    <row r="2270" spans="1:15" x14ac:dyDescent="0.25">
      <c r="A2270" s="1">
        <v>46117.5</v>
      </c>
      <c r="B2270" s="2">
        <v>2026</v>
      </c>
      <c r="C2270" s="2">
        <v>4</v>
      </c>
      <c r="D2270" s="2">
        <v>5</v>
      </c>
      <c r="E2270" s="2">
        <v>12</v>
      </c>
      <c r="F2270" s="3">
        <v>0.33731179945618422</v>
      </c>
      <c r="G2270" s="3">
        <v>0.68884659748409471</v>
      </c>
      <c r="H2270" s="3">
        <v>0.55206962569676232</v>
      </c>
      <c r="I2270" s="3">
        <v>0</v>
      </c>
      <c r="J2270" s="3">
        <v>0.57402853610108528</v>
      </c>
      <c r="K2270" s="3">
        <v>0.59190433895738581</v>
      </c>
      <c r="L2270" s="3">
        <v>0.31433189531053063</v>
      </c>
      <c r="M2270" s="3">
        <v>0.75553819854153348</v>
      </c>
      <c r="N2270" s="3">
        <v>0.53761888960672588</v>
      </c>
      <c r="O2270" s="3">
        <v>0.48351665346158917</v>
      </c>
    </row>
    <row r="2271" spans="1:15" x14ac:dyDescent="0.25">
      <c r="A2271" s="1">
        <v>46117.541666666664</v>
      </c>
      <c r="B2271" s="2">
        <v>2026</v>
      </c>
      <c r="C2271" s="2">
        <v>4</v>
      </c>
      <c r="D2271" s="2">
        <v>5</v>
      </c>
      <c r="E2271" s="2">
        <v>13</v>
      </c>
      <c r="F2271" s="3">
        <v>0.44728881474299265</v>
      </c>
      <c r="G2271" s="3">
        <v>0.31314996518434468</v>
      </c>
      <c r="H2271" s="3">
        <v>0.39792846799582793</v>
      </c>
      <c r="I2271" s="3">
        <v>0</v>
      </c>
      <c r="J2271" s="3">
        <v>0.48408935386456226</v>
      </c>
      <c r="K2271" s="3">
        <v>0.28356831914755376</v>
      </c>
      <c r="L2271" s="3">
        <v>0.23982942895242029</v>
      </c>
      <c r="M2271" s="3">
        <v>0.50740491446023761</v>
      </c>
      <c r="N2271" s="3">
        <v>0.13938613716176029</v>
      </c>
      <c r="O2271" s="3">
        <v>0.31251615572329994</v>
      </c>
    </row>
    <row r="2272" spans="1:15" x14ac:dyDescent="0.25">
      <c r="A2272" s="1">
        <v>46117.583333333336</v>
      </c>
      <c r="B2272" s="2">
        <v>2026</v>
      </c>
      <c r="C2272" s="2">
        <v>4</v>
      </c>
      <c r="D2272" s="2">
        <v>5</v>
      </c>
      <c r="E2272" s="2">
        <v>14</v>
      </c>
      <c r="F2272" s="3">
        <v>0.22871957392999831</v>
      </c>
      <c r="G2272" s="3">
        <v>0</v>
      </c>
      <c r="H2272" s="3">
        <v>0.24549655650225322</v>
      </c>
      <c r="I2272" s="3">
        <v>0</v>
      </c>
      <c r="J2272" s="3">
        <v>0.34609300245968316</v>
      </c>
      <c r="K2272" s="3">
        <v>0.17255332678189489</v>
      </c>
      <c r="L2272" s="3">
        <v>0.36295082561886838</v>
      </c>
      <c r="M2272" s="3">
        <v>0</v>
      </c>
      <c r="N2272" s="3">
        <v>0</v>
      </c>
      <c r="O2272" s="3">
        <v>0.15064592058807755</v>
      </c>
    </row>
    <row r="2273" spans="1:15" x14ac:dyDescent="0.25">
      <c r="A2273" s="1">
        <v>46117.625</v>
      </c>
      <c r="B2273" s="2">
        <v>2026</v>
      </c>
      <c r="C2273" s="2">
        <v>4</v>
      </c>
      <c r="D2273" s="2">
        <v>5</v>
      </c>
      <c r="E2273" s="2">
        <v>15</v>
      </c>
      <c r="F2273" s="3">
        <v>5.5043276233583552E-3</v>
      </c>
      <c r="G2273" s="3">
        <v>0</v>
      </c>
      <c r="H2273" s="3">
        <v>0</v>
      </c>
      <c r="I2273" s="3">
        <v>0</v>
      </c>
      <c r="J2273" s="3">
        <v>0</v>
      </c>
      <c r="K2273" s="3">
        <v>0</v>
      </c>
      <c r="L2273" s="3">
        <v>1.0149479411029985E-3</v>
      </c>
      <c r="M2273" s="3">
        <v>0</v>
      </c>
      <c r="N2273" s="3">
        <v>0</v>
      </c>
      <c r="O2273" s="3">
        <v>7.2436395160681711E-4</v>
      </c>
    </row>
    <row r="2274" spans="1:15" x14ac:dyDescent="0.25">
      <c r="A2274" s="1">
        <v>46117.666666666664</v>
      </c>
      <c r="B2274" s="2">
        <v>2026</v>
      </c>
      <c r="C2274" s="2">
        <v>4</v>
      </c>
      <c r="D2274" s="2">
        <v>5</v>
      </c>
      <c r="E2274" s="2">
        <v>16</v>
      </c>
      <c r="F2274" s="3">
        <v>0</v>
      </c>
      <c r="G2274" s="3">
        <v>0</v>
      </c>
      <c r="H2274" s="3">
        <v>0</v>
      </c>
      <c r="I2274" s="3">
        <v>0</v>
      </c>
      <c r="J2274" s="3">
        <v>0</v>
      </c>
      <c r="K2274" s="3">
        <v>0</v>
      </c>
      <c r="L2274" s="3">
        <v>0</v>
      </c>
      <c r="M2274" s="3">
        <v>0</v>
      </c>
      <c r="N2274" s="3">
        <v>0</v>
      </c>
      <c r="O2274" s="3">
        <v>0</v>
      </c>
    </row>
    <row r="2275" spans="1:15" x14ac:dyDescent="0.25">
      <c r="A2275" s="1">
        <v>46117.708333333336</v>
      </c>
      <c r="B2275" s="2">
        <v>2026</v>
      </c>
      <c r="C2275" s="2">
        <v>4</v>
      </c>
      <c r="D2275" s="2">
        <v>5</v>
      </c>
      <c r="E2275" s="2">
        <v>17</v>
      </c>
      <c r="F2275" s="3">
        <v>0</v>
      </c>
      <c r="G2275" s="3">
        <v>0</v>
      </c>
      <c r="H2275" s="3">
        <v>0</v>
      </c>
      <c r="I2275" s="3">
        <v>0</v>
      </c>
      <c r="J2275" s="3">
        <v>0</v>
      </c>
      <c r="K2275" s="3">
        <v>0</v>
      </c>
      <c r="L2275" s="3">
        <v>0</v>
      </c>
      <c r="M2275" s="3">
        <v>0</v>
      </c>
      <c r="N2275" s="3">
        <v>0</v>
      </c>
      <c r="O2275" s="3">
        <v>0</v>
      </c>
    </row>
    <row r="2276" spans="1:15" x14ac:dyDescent="0.25">
      <c r="A2276" s="1">
        <v>46117.75</v>
      </c>
      <c r="B2276" s="2">
        <v>2026</v>
      </c>
      <c r="C2276" s="2">
        <v>4</v>
      </c>
      <c r="D2276" s="2">
        <v>5</v>
      </c>
      <c r="E2276" s="2">
        <v>18</v>
      </c>
      <c r="F2276" s="3">
        <v>0</v>
      </c>
      <c r="G2276" s="3">
        <v>0</v>
      </c>
      <c r="H2276" s="3">
        <v>0</v>
      </c>
      <c r="I2276" s="3">
        <v>0</v>
      </c>
      <c r="J2276" s="3">
        <v>0</v>
      </c>
      <c r="K2276" s="3">
        <v>0</v>
      </c>
      <c r="L2276" s="3">
        <v>0</v>
      </c>
      <c r="M2276" s="3">
        <v>0</v>
      </c>
      <c r="N2276" s="3">
        <v>0</v>
      </c>
      <c r="O2276" s="3">
        <v>0</v>
      </c>
    </row>
    <row r="2277" spans="1:15" x14ac:dyDescent="0.25">
      <c r="A2277" s="1">
        <v>46117.791666666664</v>
      </c>
      <c r="B2277" s="2">
        <v>2026</v>
      </c>
      <c r="C2277" s="2">
        <v>4</v>
      </c>
      <c r="D2277" s="2">
        <v>5</v>
      </c>
      <c r="E2277" s="2">
        <v>19</v>
      </c>
      <c r="F2277" s="3">
        <v>0</v>
      </c>
      <c r="G2277" s="3">
        <v>0</v>
      </c>
      <c r="H2277" s="3"/>
      <c r="I2277" s="3">
        <v>0</v>
      </c>
      <c r="J2277" s="3"/>
      <c r="K2277" s="3"/>
      <c r="L2277" s="3"/>
      <c r="M2277" s="3">
        <v>0</v>
      </c>
      <c r="N2277" s="3">
        <v>0</v>
      </c>
      <c r="O2277" s="3">
        <v>0</v>
      </c>
    </row>
    <row r="2278" spans="1:15" x14ac:dyDescent="0.25">
      <c r="A2278" s="1">
        <v>46117.833333333336</v>
      </c>
      <c r="B2278" s="2">
        <v>2026</v>
      </c>
      <c r="C2278" s="2">
        <v>4</v>
      </c>
      <c r="D2278" s="2">
        <v>5</v>
      </c>
      <c r="E2278" s="2">
        <v>20</v>
      </c>
      <c r="F2278" s="3"/>
      <c r="G2278" s="3">
        <v>0</v>
      </c>
      <c r="H2278" s="3"/>
      <c r="I2278" s="3">
        <v>0</v>
      </c>
      <c r="J2278" s="3"/>
      <c r="K2278" s="3"/>
      <c r="L2278" s="3"/>
      <c r="M2278" s="3">
        <v>0</v>
      </c>
      <c r="N2278" s="3">
        <v>0</v>
      </c>
      <c r="O2278" s="3">
        <v>0</v>
      </c>
    </row>
    <row r="2279" spans="1:15" x14ac:dyDescent="0.25">
      <c r="A2279" s="1">
        <v>46117.875</v>
      </c>
      <c r="B2279" s="2">
        <v>2026</v>
      </c>
      <c r="C2279" s="2">
        <v>4</v>
      </c>
      <c r="D2279" s="2">
        <v>5</v>
      </c>
      <c r="E2279" s="2">
        <v>21</v>
      </c>
      <c r="F2279" s="3"/>
      <c r="G2279" s="3">
        <v>0</v>
      </c>
      <c r="H2279" s="3"/>
      <c r="I2279" s="3">
        <v>0</v>
      </c>
      <c r="J2279" s="3"/>
      <c r="K2279" s="3"/>
      <c r="L2279" s="3"/>
      <c r="M2279" s="3">
        <v>0</v>
      </c>
      <c r="N2279" s="3">
        <v>0</v>
      </c>
      <c r="O2279" s="3">
        <v>0</v>
      </c>
    </row>
    <row r="2280" spans="1:15" x14ac:dyDescent="0.25">
      <c r="A2280" s="1">
        <v>46117.916666666664</v>
      </c>
      <c r="B2280" s="2">
        <v>2026</v>
      </c>
      <c r="C2280" s="2">
        <v>4</v>
      </c>
      <c r="D2280" s="2">
        <v>5</v>
      </c>
      <c r="E2280" s="2">
        <v>22</v>
      </c>
      <c r="F2280" s="3"/>
      <c r="G2280" s="3">
        <v>0</v>
      </c>
      <c r="H2280" s="3"/>
      <c r="I2280" s="3">
        <v>0</v>
      </c>
      <c r="J2280" s="3"/>
      <c r="K2280" s="3"/>
      <c r="L2280" s="3"/>
      <c r="M2280" s="3">
        <v>0</v>
      </c>
      <c r="N2280" s="3">
        <v>0</v>
      </c>
      <c r="O2280" s="3">
        <v>0</v>
      </c>
    </row>
    <row r="2281" spans="1:15" x14ac:dyDescent="0.25">
      <c r="A2281" s="1">
        <v>46117.958333333336</v>
      </c>
      <c r="B2281" s="2">
        <v>2026</v>
      </c>
      <c r="C2281" s="2">
        <v>4</v>
      </c>
      <c r="D2281" s="2">
        <v>5</v>
      </c>
      <c r="E2281" s="2">
        <v>23</v>
      </c>
      <c r="F2281" s="3"/>
      <c r="G2281" s="3">
        <v>0</v>
      </c>
      <c r="H2281" s="3"/>
      <c r="I2281" s="3">
        <v>0</v>
      </c>
      <c r="J2281" s="3"/>
      <c r="K2281" s="3"/>
      <c r="L2281" s="3"/>
      <c r="M2281" s="3">
        <v>0</v>
      </c>
      <c r="N2281" s="3">
        <v>0</v>
      </c>
      <c r="O2281" s="3">
        <v>0</v>
      </c>
    </row>
    <row r="2282" spans="1:15" x14ac:dyDescent="0.25">
      <c r="A2282" s="1">
        <v>46118</v>
      </c>
      <c r="B2282" s="2">
        <v>2026</v>
      </c>
      <c r="C2282" s="2">
        <v>4</v>
      </c>
      <c r="D2282" s="2">
        <v>6</v>
      </c>
      <c r="E2282" s="2">
        <v>0</v>
      </c>
      <c r="F2282" s="3"/>
      <c r="G2282" s="3">
        <v>0</v>
      </c>
      <c r="H2282" s="3"/>
      <c r="I2282" s="3">
        <v>0</v>
      </c>
      <c r="J2282" s="3"/>
      <c r="K2282" s="3"/>
      <c r="L2282" s="3"/>
      <c r="M2282" s="3">
        <v>0</v>
      </c>
      <c r="N2282" s="3">
        <v>0</v>
      </c>
      <c r="O2282" s="3">
        <v>0</v>
      </c>
    </row>
    <row r="2283" spans="1:15" x14ac:dyDescent="0.25">
      <c r="A2283" s="1">
        <v>46118.041666666664</v>
      </c>
      <c r="B2283" s="2">
        <v>2026</v>
      </c>
      <c r="C2283" s="2">
        <v>4</v>
      </c>
      <c r="D2283" s="2">
        <v>6</v>
      </c>
      <c r="E2283" s="2">
        <v>1</v>
      </c>
      <c r="F2283" s="3"/>
      <c r="G2283" s="3">
        <v>0</v>
      </c>
      <c r="H2283" s="3"/>
      <c r="I2283" s="3">
        <v>0</v>
      </c>
      <c r="J2283" s="3"/>
      <c r="K2283" s="3"/>
      <c r="L2283" s="3"/>
      <c r="M2283" s="3">
        <v>0</v>
      </c>
      <c r="N2283" s="3">
        <v>0</v>
      </c>
      <c r="O2283" s="3">
        <v>0</v>
      </c>
    </row>
    <row r="2284" spans="1:15" x14ac:dyDescent="0.25">
      <c r="A2284" s="1">
        <v>46118.083333333336</v>
      </c>
      <c r="B2284" s="2">
        <v>2026</v>
      </c>
      <c r="C2284" s="2">
        <v>4</v>
      </c>
      <c r="D2284" s="2">
        <v>6</v>
      </c>
      <c r="E2284" s="2">
        <v>2</v>
      </c>
      <c r="F2284" s="3"/>
      <c r="G2284" s="3">
        <v>0</v>
      </c>
      <c r="H2284" s="3"/>
      <c r="I2284" s="3">
        <v>0</v>
      </c>
      <c r="J2284" s="3"/>
      <c r="K2284" s="3"/>
      <c r="L2284" s="3"/>
      <c r="M2284" s="3">
        <v>0</v>
      </c>
      <c r="N2284" s="3">
        <v>0</v>
      </c>
      <c r="O2284" s="3">
        <v>0</v>
      </c>
    </row>
    <row r="2285" spans="1:15" x14ac:dyDescent="0.25">
      <c r="A2285" s="1">
        <v>46118.125</v>
      </c>
      <c r="B2285" s="2">
        <v>2026</v>
      </c>
      <c r="C2285" s="2">
        <v>4</v>
      </c>
      <c r="D2285" s="2">
        <v>6</v>
      </c>
      <c r="E2285" s="2">
        <v>3</v>
      </c>
      <c r="F2285" s="3"/>
      <c r="G2285" s="3">
        <v>0</v>
      </c>
      <c r="H2285" s="3"/>
      <c r="I2285" s="3">
        <v>0</v>
      </c>
      <c r="J2285" s="3"/>
      <c r="K2285" s="3"/>
      <c r="L2285" s="3"/>
      <c r="M2285" s="3">
        <v>0</v>
      </c>
      <c r="N2285" s="3">
        <v>0</v>
      </c>
      <c r="O2285" s="3">
        <v>0</v>
      </c>
    </row>
    <row r="2286" spans="1:15" x14ac:dyDescent="0.25">
      <c r="A2286" s="1">
        <v>46118.166666666664</v>
      </c>
      <c r="B2286" s="2">
        <v>2026</v>
      </c>
      <c r="C2286" s="2">
        <v>4</v>
      </c>
      <c r="D2286" s="2">
        <v>6</v>
      </c>
      <c r="E2286" s="2">
        <v>4</v>
      </c>
      <c r="F2286" s="3">
        <v>0</v>
      </c>
      <c r="G2286" s="3">
        <v>0</v>
      </c>
      <c r="H2286" s="3"/>
      <c r="I2286" s="3">
        <v>0</v>
      </c>
      <c r="J2286" s="3"/>
      <c r="K2286" s="3"/>
      <c r="L2286" s="3"/>
      <c r="M2286" s="3">
        <v>0</v>
      </c>
      <c r="N2286" s="3">
        <v>0</v>
      </c>
      <c r="O2286" s="3">
        <v>0</v>
      </c>
    </row>
    <row r="2287" spans="1:15" x14ac:dyDescent="0.25">
      <c r="A2287" s="1">
        <v>46118.208333333336</v>
      </c>
      <c r="B2287" s="2">
        <v>2026</v>
      </c>
      <c r="C2287" s="2">
        <v>4</v>
      </c>
      <c r="D2287" s="2">
        <v>6</v>
      </c>
      <c r="E2287" s="2">
        <v>5</v>
      </c>
      <c r="F2287" s="3">
        <v>0</v>
      </c>
      <c r="G2287" s="3">
        <v>0</v>
      </c>
      <c r="H2287" s="3"/>
      <c r="I2287" s="3">
        <v>0</v>
      </c>
      <c r="J2287" s="3"/>
      <c r="K2287" s="3"/>
      <c r="L2287" s="3"/>
      <c r="M2287" s="3">
        <v>0</v>
      </c>
      <c r="N2287" s="3">
        <v>0</v>
      </c>
      <c r="O2287" s="3">
        <v>0</v>
      </c>
    </row>
    <row r="2288" spans="1:15" x14ac:dyDescent="0.25">
      <c r="A2288" s="1">
        <v>46118.25</v>
      </c>
      <c r="B2288" s="2">
        <v>2026</v>
      </c>
      <c r="C2288" s="2">
        <v>4</v>
      </c>
      <c r="D2288" s="2">
        <v>6</v>
      </c>
      <c r="E2288" s="2">
        <v>6</v>
      </c>
      <c r="F2288" s="3">
        <v>0</v>
      </c>
      <c r="G2288" s="3">
        <v>0</v>
      </c>
      <c r="H2288" s="3">
        <v>0</v>
      </c>
      <c r="I2288" s="3">
        <v>0</v>
      </c>
      <c r="J2288" s="3">
        <v>0</v>
      </c>
      <c r="K2288" s="3">
        <v>0</v>
      </c>
      <c r="L2288" s="3">
        <v>0</v>
      </c>
      <c r="M2288" s="3">
        <v>0</v>
      </c>
      <c r="N2288" s="3">
        <v>0</v>
      </c>
      <c r="O2288" s="3">
        <v>0</v>
      </c>
    </row>
    <row r="2289" spans="1:15" x14ac:dyDescent="0.25">
      <c r="A2289" s="1">
        <v>46118.291666666664</v>
      </c>
      <c r="B2289" s="2">
        <v>2026</v>
      </c>
      <c r="C2289" s="2">
        <v>4</v>
      </c>
      <c r="D2289" s="2">
        <v>6</v>
      </c>
      <c r="E2289" s="2">
        <v>7</v>
      </c>
      <c r="F2289" s="3">
        <v>0</v>
      </c>
      <c r="G2289" s="3">
        <v>0</v>
      </c>
      <c r="H2289" s="3">
        <v>0</v>
      </c>
      <c r="I2289" s="3">
        <v>0</v>
      </c>
      <c r="J2289" s="3">
        <v>0</v>
      </c>
      <c r="K2289" s="3">
        <v>0</v>
      </c>
      <c r="L2289" s="3">
        <v>0</v>
      </c>
      <c r="M2289" s="3">
        <v>0</v>
      </c>
      <c r="N2289" s="3">
        <v>0</v>
      </c>
      <c r="O2289" s="3">
        <v>0</v>
      </c>
    </row>
    <row r="2290" spans="1:15" x14ac:dyDescent="0.25">
      <c r="A2290" s="1">
        <v>46118.333333333336</v>
      </c>
      <c r="B2290" s="2">
        <v>2026</v>
      </c>
      <c r="C2290" s="2">
        <v>4</v>
      </c>
      <c r="D2290" s="2">
        <v>6</v>
      </c>
      <c r="E2290" s="2">
        <v>8</v>
      </c>
      <c r="F2290" s="3">
        <v>0</v>
      </c>
      <c r="G2290" s="3">
        <v>0</v>
      </c>
      <c r="H2290" s="3">
        <v>0</v>
      </c>
      <c r="I2290" s="3">
        <v>6.7290170321908996E-3</v>
      </c>
      <c r="J2290" s="3">
        <v>0</v>
      </c>
      <c r="K2290" s="3">
        <v>0</v>
      </c>
      <c r="L2290" s="3">
        <v>0</v>
      </c>
      <c r="M2290" s="3">
        <v>3.3567812102125283E-2</v>
      </c>
      <c r="N2290" s="3">
        <v>0</v>
      </c>
      <c r="O2290" s="3">
        <v>4.4774254593684644E-3</v>
      </c>
    </row>
    <row r="2291" spans="1:15" x14ac:dyDescent="0.25">
      <c r="A2291" s="1">
        <v>46118.375</v>
      </c>
      <c r="B2291" s="2">
        <v>2026</v>
      </c>
      <c r="C2291" s="2">
        <v>4</v>
      </c>
      <c r="D2291" s="2">
        <v>6</v>
      </c>
      <c r="E2291" s="2">
        <v>9</v>
      </c>
      <c r="F2291" s="3">
        <v>0.62890815939014977</v>
      </c>
      <c r="G2291" s="3">
        <v>0</v>
      </c>
      <c r="H2291" s="3">
        <v>6.7127725634271496E-2</v>
      </c>
      <c r="I2291" s="3">
        <v>4.533699782773376E-2</v>
      </c>
      <c r="J2291" s="3">
        <v>5.5409501036400577E-2</v>
      </c>
      <c r="K2291" s="3">
        <v>0.27853270656147516</v>
      </c>
      <c r="L2291" s="3">
        <v>0.26803307372230206</v>
      </c>
      <c r="M2291" s="3">
        <v>4.0445472258595454E-2</v>
      </c>
      <c r="N2291" s="3">
        <v>0</v>
      </c>
      <c r="O2291" s="3">
        <v>0.15375484849232535</v>
      </c>
    </row>
    <row r="2292" spans="1:15" x14ac:dyDescent="0.25">
      <c r="A2292" s="1">
        <v>46118.416666666664</v>
      </c>
      <c r="B2292" s="2">
        <v>2026</v>
      </c>
      <c r="C2292" s="2">
        <v>4</v>
      </c>
      <c r="D2292" s="2">
        <v>6</v>
      </c>
      <c r="E2292" s="2">
        <v>10</v>
      </c>
      <c r="F2292" s="3">
        <v>0.67852655777642124</v>
      </c>
      <c r="G2292" s="3">
        <v>0</v>
      </c>
      <c r="H2292" s="3">
        <v>0.20300624776756149</v>
      </c>
      <c r="I2292" s="3">
        <v>0</v>
      </c>
      <c r="J2292" s="3">
        <v>6.7103829058141346E-3</v>
      </c>
      <c r="K2292" s="3">
        <v>0</v>
      </c>
      <c r="L2292" s="3">
        <v>0.46353688459592735</v>
      </c>
      <c r="M2292" s="3">
        <v>0</v>
      </c>
      <c r="N2292" s="3">
        <v>0</v>
      </c>
      <c r="O2292" s="3">
        <v>0.15019778589396934</v>
      </c>
    </row>
    <row r="2293" spans="1:15" x14ac:dyDescent="0.25">
      <c r="A2293" s="1">
        <v>46118.458333333336</v>
      </c>
      <c r="B2293" s="2">
        <v>2026</v>
      </c>
      <c r="C2293" s="2">
        <v>4</v>
      </c>
      <c r="D2293" s="2">
        <v>6</v>
      </c>
      <c r="E2293" s="2">
        <v>11</v>
      </c>
      <c r="F2293" s="3">
        <v>0.19842641125283786</v>
      </c>
      <c r="G2293" s="3">
        <v>0</v>
      </c>
      <c r="H2293" s="3">
        <v>0</v>
      </c>
      <c r="I2293" s="3">
        <v>0</v>
      </c>
      <c r="J2293" s="3">
        <v>0</v>
      </c>
      <c r="K2293" s="3">
        <v>8.4564240345685798E-2</v>
      </c>
      <c r="L2293" s="3">
        <v>3.5506769207944253E-2</v>
      </c>
      <c r="M2293" s="3">
        <v>0</v>
      </c>
      <c r="N2293" s="3">
        <v>0</v>
      </c>
      <c r="O2293" s="3">
        <v>3.5388602311829769E-2</v>
      </c>
    </row>
    <row r="2294" spans="1:15" x14ac:dyDescent="0.25">
      <c r="A2294" s="1">
        <v>46118.5</v>
      </c>
      <c r="B2294" s="2">
        <v>2026</v>
      </c>
      <c r="C2294" s="2">
        <v>4</v>
      </c>
      <c r="D2294" s="2">
        <v>6</v>
      </c>
      <c r="E2294" s="2">
        <v>12</v>
      </c>
      <c r="F2294" s="3">
        <v>0</v>
      </c>
      <c r="G2294" s="3">
        <v>0</v>
      </c>
      <c r="H2294" s="3">
        <v>0</v>
      </c>
      <c r="I2294" s="3">
        <v>0</v>
      </c>
      <c r="J2294" s="3">
        <v>0</v>
      </c>
      <c r="K2294" s="3">
        <v>0</v>
      </c>
      <c r="L2294" s="3">
        <v>0</v>
      </c>
      <c r="M2294" s="3">
        <v>0</v>
      </c>
      <c r="N2294" s="3">
        <v>0</v>
      </c>
      <c r="O2294" s="3">
        <v>0</v>
      </c>
    </row>
    <row r="2295" spans="1:15" x14ac:dyDescent="0.25">
      <c r="A2295" s="1">
        <v>46118.541666666664</v>
      </c>
      <c r="B2295" s="2">
        <v>2026</v>
      </c>
      <c r="C2295" s="2">
        <v>4</v>
      </c>
      <c r="D2295" s="2">
        <v>6</v>
      </c>
      <c r="E2295" s="2">
        <v>13</v>
      </c>
      <c r="F2295" s="3">
        <v>0</v>
      </c>
      <c r="G2295" s="3">
        <v>0</v>
      </c>
      <c r="H2295" s="3">
        <v>0</v>
      </c>
      <c r="I2295" s="3">
        <v>0</v>
      </c>
      <c r="J2295" s="3">
        <v>0</v>
      </c>
      <c r="K2295" s="3">
        <v>0</v>
      </c>
      <c r="L2295" s="3">
        <v>0</v>
      </c>
      <c r="M2295" s="3">
        <v>0</v>
      </c>
      <c r="N2295" s="3">
        <v>0</v>
      </c>
      <c r="O2295" s="3">
        <v>0</v>
      </c>
    </row>
    <row r="2296" spans="1:15" x14ac:dyDescent="0.25">
      <c r="A2296" s="1">
        <v>46118.583333333336</v>
      </c>
      <c r="B2296" s="2">
        <v>2026</v>
      </c>
      <c r="C2296" s="2">
        <v>4</v>
      </c>
      <c r="D2296" s="2">
        <v>6</v>
      </c>
      <c r="E2296" s="2">
        <v>14</v>
      </c>
      <c r="F2296" s="3">
        <v>0</v>
      </c>
      <c r="G2296" s="3">
        <v>0</v>
      </c>
      <c r="H2296" s="3">
        <v>0</v>
      </c>
      <c r="I2296" s="3">
        <v>0</v>
      </c>
      <c r="J2296" s="3">
        <v>0</v>
      </c>
      <c r="K2296" s="3">
        <v>0</v>
      </c>
      <c r="L2296" s="3">
        <v>0</v>
      </c>
      <c r="M2296" s="3">
        <v>0</v>
      </c>
      <c r="N2296" s="3">
        <v>0</v>
      </c>
      <c r="O2296" s="3">
        <v>0</v>
      </c>
    </row>
    <row r="2297" spans="1:15" x14ac:dyDescent="0.25">
      <c r="A2297" s="1">
        <v>46118.625</v>
      </c>
      <c r="B2297" s="2">
        <v>2026</v>
      </c>
      <c r="C2297" s="2">
        <v>4</v>
      </c>
      <c r="D2297" s="2">
        <v>6</v>
      </c>
      <c r="E2297" s="2">
        <v>15</v>
      </c>
      <c r="F2297" s="3">
        <v>0</v>
      </c>
      <c r="G2297" s="3">
        <v>0</v>
      </c>
      <c r="H2297" s="3">
        <v>0</v>
      </c>
      <c r="I2297" s="3">
        <v>0</v>
      </c>
      <c r="J2297" s="3">
        <v>0</v>
      </c>
      <c r="K2297" s="3">
        <v>0</v>
      </c>
      <c r="L2297" s="3">
        <v>0</v>
      </c>
      <c r="M2297" s="3">
        <v>0</v>
      </c>
      <c r="N2297" s="3">
        <v>0</v>
      </c>
      <c r="O2297" s="3">
        <v>0</v>
      </c>
    </row>
    <row r="2298" spans="1:15" x14ac:dyDescent="0.25">
      <c r="A2298" s="1">
        <v>46118.666666666664</v>
      </c>
      <c r="B2298" s="2">
        <v>2026</v>
      </c>
      <c r="C2298" s="2">
        <v>4</v>
      </c>
      <c r="D2298" s="2">
        <v>6</v>
      </c>
      <c r="E2298" s="2">
        <v>16</v>
      </c>
      <c r="F2298" s="3">
        <v>0</v>
      </c>
      <c r="G2298" s="3">
        <v>0</v>
      </c>
      <c r="H2298" s="3">
        <v>0</v>
      </c>
      <c r="I2298" s="3">
        <v>0</v>
      </c>
      <c r="J2298" s="3">
        <v>0</v>
      </c>
      <c r="K2298" s="3">
        <v>0</v>
      </c>
      <c r="L2298" s="3">
        <v>0</v>
      </c>
      <c r="M2298" s="3">
        <v>0</v>
      </c>
      <c r="N2298" s="3">
        <v>0</v>
      </c>
      <c r="O2298" s="3">
        <v>0</v>
      </c>
    </row>
    <row r="2299" spans="1:15" x14ac:dyDescent="0.25">
      <c r="A2299" s="1">
        <v>46118.708333333336</v>
      </c>
      <c r="B2299" s="2">
        <v>2026</v>
      </c>
      <c r="C2299" s="2">
        <v>4</v>
      </c>
      <c r="D2299" s="2">
        <v>6</v>
      </c>
      <c r="E2299" s="2">
        <v>17</v>
      </c>
      <c r="F2299" s="3">
        <v>0</v>
      </c>
      <c r="G2299" s="3">
        <v>0</v>
      </c>
      <c r="H2299" s="3">
        <v>0</v>
      </c>
      <c r="I2299" s="3">
        <v>0</v>
      </c>
      <c r="J2299" s="3">
        <v>0</v>
      </c>
      <c r="K2299" s="3">
        <v>0</v>
      </c>
      <c r="L2299" s="3">
        <v>0</v>
      </c>
      <c r="M2299" s="3">
        <v>0</v>
      </c>
      <c r="N2299" s="3">
        <v>0</v>
      </c>
      <c r="O2299" s="3">
        <v>0</v>
      </c>
    </row>
    <row r="2300" spans="1:15" x14ac:dyDescent="0.25">
      <c r="A2300" s="1">
        <v>46118.75</v>
      </c>
      <c r="B2300" s="2">
        <v>2026</v>
      </c>
      <c r="C2300" s="2">
        <v>4</v>
      </c>
      <c r="D2300" s="2">
        <v>6</v>
      </c>
      <c r="E2300" s="2">
        <v>18</v>
      </c>
      <c r="F2300" s="3">
        <v>0</v>
      </c>
      <c r="G2300" s="3">
        <v>0</v>
      </c>
      <c r="H2300" s="3"/>
      <c r="I2300" s="3">
        <v>0</v>
      </c>
      <c r="J2300" s="3"/>
      <c r="K2300" s="3">
        <v>0</v>
      </c>
      <c r="L2300" s="3">
        <v>0</v>
      </c>
      <c r="M2300" s="3">
        <v>0</v>
      </c>
      <c r="N2300" s="3">
        <v>0</v>
      </c>
      <c r="O2300" s="3">
        <v>0</v>
      </c>
    </row>
    <row r="2301" spans="1:15" x14ac:dyDescent="0.25">
      <c r="A2301" s="1">
        <v>46118.791666666664</v>
      </c>
      <c r="B2301" s="2">
        <v>2026</v>
      </c>
      <c r="C2301" s="2">
        <v>4</v>
      </c>
      <c r="D2301" s="2">
        <v>6</v>
      </c>
      <c r="E2301" s="2">
        <v>19</v>
      </c>
      <c r="F2301" s="3">
        <v>0</v>
      </c>
      <c r="G2301" s="3">
        <v>0</v>
      </c>
      <c r="H2301" s="3"/>
      <c r="I2301" s="3">
        <v>0</v>
      </c>
      <c r="J2301" s="3"/>
      <c r="K2301" s="3"/>
      <c r="L2301" s="3"/>
      <c r="M2301" s="3">
        <v>0</v>
      </c>
      <c r="N2301" s="3">
        <v>0</v>
      </c>
      <c r="O2301" s="3">
        <v>0</v>
      </c>
    </row>
    <row r="2302" spans="1:15" x14ac:dyDescent="0.25">
      <c r="A2302" s="1">
        <v>46118.833333333336</v>
      </c>
      <c r="B2302" s="2">
        <v>2026</v>
      </c>
      <c r="C2302" s="2">
        <v>4</v>
      </c>
      <c r="D2302" s="2">
        <v>6</v>
      </c>
      <c r="E2302" s="2">
        <v>20</v>
      </c>
      <c r="F2302" s="3"/>
      <c r="G2302" s="3">
        <v>0</v>
      </c>
      <c r="H2302" s="3"/>
      <c r="I2302" s="3">
        <v>0</v>
      </c>
      <c r="J2302" s="3"/>
      <c r="K2302" s="3"/>
      <c r="L2302" s="3"/>
      <c r="M2302" s="3">
        <v>0</v>
      </c>
      <c r="N2302" s="3">
        <v>0</v>
      </c>
      <c r="O2302" s="3">
        <v>0</v>
      </c>
    </row>
    <row r="2303" spans="1:15" x14ac:dyDescent="0.25">
      <c r="A2303" s="1">
        <v>46118.875</v>
      </c>
      <c r="B2303" s="2">
        <v>2026</v>
      </c>
      <c r="C2303" s="2">
        <v>4</v>
      </c>
      <c r="D2303" s="2">
        <v>6</v>
      </c>
      <c r="E2303" s="2">
        <v>21</v>
      </c>
      <c r="F2303" s="3"/>
      <c r="G2303" s="3">
        <v>0</v>
      </c>
      <c r="H2303" s="3"/>
      <c r="I2303" s="3">
        <v>0</v>
      </c>
      <c r="J2303" s="3"/>
      <c r="K2303" s="3"/>
      <c r="L2303" s="3"/>
      <c r="M2303" s="3">
        <v>0</v>
      </c>
      <c r="N2303" s="3">
        <v>0</v>
      </c>
      <c r="O2303" s="3">
        <v>0</v>
      </c>
    </row>
    <row r="2304" spans="1:15" x14ac:dyDescent="0.25">
      <c r="A2304" s="1">
        <v>46118.916666666664</v>
      </c>
      <c r="B2304" s="2">
        <v>2026</v>
      </c>
      <c r="C2304" s="2">
        <v>4</v>
      </c>
      <c r="D2304" s="2">
        <v>6</v>
      </c>
      <c r="E2304" s="2">
        <v>22</v>
      </c>
      <c r="F2304" s="3"/>
      <c r="G2304" s="3">
        <v>0</v>
      </c>
      <c r="H2304" s="3"/>
      <c r="I2304" s="3">
        <v>0</v>
      </c>
      <c r="J2304" s="3"/>
      <c r="K2304" s="3"/>
      <c r="L2304" s="3"/>
      <c r="M2304" s="3">
        <v>0</v>
      </c>
      <c r="N2304" s="3">
        <v>0</v>
      </c>
      <c r="O2304" s="3">
        <v>0</v>
      </c>
    </row>
    <row r="2305" spans="1:15" x14ac:dyDescent="0.25">
      <c r="A2305" s="1">
        <v>46118.958333333336</v>
      </c>
      <c r="B2305" s="2">
        <v>2026</v>
      </c>
      <c r="C2305" s="2">
        <v>4</v>
      </c>
      <c r="D2305" s="2">
        <v>6</v>
      </c>
      <c r="E2305" s="2">
        <v>23</v>
      </c>
      <c r="F2305" s="3"/>
      <c r="G2305" s="3">
        <v>0</v>
      </c>
      <c r="H2305" s="3"/>
      <c r="I2305" s="3">
        <v>0</v>
      </c>
      <c r="J2305" s="3"/>
      <c r="K2305" s="3"/>
      <c r="L2305" s="3"/>
      <c r="M2305" s="3">
        <v>0</v>
      </c>
      <c r="N2305" s="3">
        <v>0</v>
      </c>
      <c r="O2305" s="3">
        <v>0</v>
      </c>
    </row>
    <row r="2306" spans="1:15" x14ac:dyDescent="0.25">
      <c r="A2306" s="1">
        <v>46119</v>
      </c>
      <c r="B2306" s="2">
        <v>2026</v>
      </c>
      <c r="C2306" s="2">
        <v>4</v>
      </c>
      <c r="D2306" s="2">
        <v>7</v>
      </c>
      <c r="E2306" s="2">
        <v>0</v>
      </c>
      <c r="F2306" s="3"/>
      <c r="G2306" s="3">
        <v>0</v>
      </c>
      <c r="H2306" s="3"/>
      <c r="I2306" s="3">
        <v>0</v>
      </c>
      <c r="J2306" s="3"/>
      <c r="K2306" s="3"/>
      <c r="L2306" s="3"/>
      <c r="M2306" s="3">
        <v>0</v>
      </c>
      <c r="N2306" s="3">
        <v>0</v>
      </c>
      <c r="O2306" s="3">
        <v>0</v>
      </c>
    </row>
    <row r="2307" spans="1:15" x14ac:dyDescent="0.25">
      <c r="A2307" s="1">
        <v>46119.041666666664</v>
      </c>
      <c r="B2307" s="2">
        <v>2026</v>
      </c>
      <c r="C2307" s="2">
        <v>4</v>
      </c>
      <c r="D2307" s="2">
        <v>7</v>
      </c>
      <c r="E2307" s="2">
        <v>1</v>
      </c>
      <c r="F2307" s="3"/>
      <c r="G2307" s="3">
        <v>0</v>
      </c>
      <c r="H2307" s="3"/>
      <c r="I2307" s="3">
        <v>0</v>
      </c>
      <c r="J2307" s="3"/>
      <c r="K2307" s="3"/>
      <c r="L2307" s="3"/>
      <c r="M2307" s="3">
        <v>0</v>
      </c>
      <c r="N2307" s="3">
        <v>0</v>
      </c>
      <c r="O2307" s="3">
        <v>0</v>
      </c>
    </row>
    <row r="2308" spans="1:15" x14ac:dyDescent="0.25">
      <c r="A2308" s="1">
        <v>46119.083333333336</v>
      </c>
      <c r="B2308" s="2">
        <v>2026</v>
      </c>
      <c r="C2308" s="2">
        <v>4</v>
      </c>
      <c r="D2308" s="2">
        <v>7</v>
      </c>
      <c r="E2308" s="2">
        <v>2</v>
      </c>
      <c r="F2308" s="3"/>
      <c r="G2308" s="3">
        <v>0</v>
      </c>
      <c r="H2308" s="3"/>
      <c r="I2308" s="3">
        <v>0</v>
      </c>
      <c r="J2308" s="3"/>
      <c r="K2308" s="3"/>
      <c r="L2308" s="3"/>
      <c r="M2308" s="3">
        <v>0</v>
      </c>
      <c r="N2308" s="3">
        <v>0</v>
      </c>
      <c r="O2308" s="3">
        <v>0</v>
      </c>
    </row>
    <row r="2309" spans="1:15" x14ac:dyDescent="0.25">
      <c r="A2309" s="1">
        <v>46119.125</v>
      </c>
      <c r="B2309" s="2">
        <v>2026</v>
      </c>
      <c r="C2309" s="2">
        <v>4</v>
      </c>
      <c r="D2309" s="2">
        <v>7</v>
      </c>
      <c r="E2309" s="2">
        <v>3</v>
      </c>
      <c r="F2309" s="3"/>
      <c r="G2309" s="3">
        <v>0</v>
      </c>
      <c r="H2309" s="3"/>
      <c r="I2309" s="3">
        <v>0</v>
      </c>
      <c r="J2309" s="3"/>
      <c r="K2309" s="3"/>
      <c r="L2309" s="3"/>
      <c r="M2309" s="3">
        <v>0</v>
      </c>
      <c r="N2309" s="3">
        <v>0</v>
      </c>
      <c r="O2309" s="3">
        <v>0</v>
      </c>
    </row>
    <row r="2310" spans="1:15" x14ac:dyDescent="0.25">
      <c r="A2310" s="1">
        <v>46119.166666666664</v>
      </c>
      <c r="B2310" s="2">
        <v>2026</v>
      </c>
      <c r="C2310" s="2">
        <v>4</v>
      </c>
      <c r="D2310" s="2">
        <v>7</v>
      </c>
      <c r="E2310" s="2">
        <v>4</v>
      </c>
      <c r="F2310" s="3">
        <v>0</v>
      </c>
      <c r="G2310" s="3">
        <v>0</v>
      </c>
      <c r="H2310" s="3"/>
      <c r="I2310" s="3">
        <v>0</v>
      </c>
      <c r="J2310" s="3"/>
      <c r="K2310" s="3"/>
      <c r="L2310" s="3"/>
      <c r="M2310" s="3">
        <v>0</v>
      </c>
      <c r="N2310" s="3">
        <v>0</v>
      </c>
      <c r="O2310" s="3">
        <v>0</v>
      </c>
    </row>
    <row r="2311" spans="1:15" x14ac:dyDescent="0.25">
      <c r="A2311" s="1">
        <v>46119.208333333336</v>
      </c>
      <c r="B2311" s="2">
        <v>2026</v>
      </c>
      <c r="C2311" s="2">
        <v>4</v>
      </c>
      <c r="D2311" s="2">
        <v>7</v>
      </c>
      <c r="E2311" s="2">
        <v>5</v>
      </c>
      <c r="F2311" s="3">
        <v>0</v>
      </c>
      <c r="G2311" s="3">
        <v>0</v>
      </c>
      <c r="H2311" s="3"/>
      <c r="I2311" s="3">
        <v>8.8843743136625946E-3</v>
      </c>
      <c r="J2311" s="3"/>
      <c r="K2311" s="3"/>
      <c r="L2311" s="3"/>
      <c r="M2311" s="3">
        <v>0</v>
      </c>
      <c r="N2311" s="3">
        <v>6.2561459289366794E-2</v>
      </c>
      <c r="O2311" s="3">
        <v>1.4289166720605878E-2</v>
      </c>
    </row>
    <row r="2312" spans="1:15" x14ac:dyDescent="0.25">
      <c r="A2312" s="1">
        <v>46119.25</v>
      </c>
      <c r="B2312" s="2">
        <v>2026</v>
      </c>
      <c r="C2312" s="2">
        <v>4</v>
      </c>
      <c r="D2312" s="2">
        <v>7</v>
      </c>
      <c r="E2312" s="2">
        <v>6</v>
      </c>
      <c r="F2312" s="3">
        <v>0</v>
      </c>
      <c r="G2312" s="3">
        <v>0.49998886104149265</v>
      </c>
      <c r="H2312" s="3">
        <v>0</v>
      </c>
      <c r="I2312" s="3">
        <v>0</v>
      </c>
      <c r="J2312" s="3">
        <v>0</v>
      </c>
      <c r="K2312" s="3">
        <v>0</v>
      </c>
      <c r="L2312" s="3">
        <v>0</v>
      </c>
      <c r="M2312" s="3">
        <v>0.75888969992487398</v>
      </c>
      <c r="N2312" s="3">
        <v>0.78345299716146277</v>
      </c>
      <c r="O2312" s="3">
        <v>0.22692572868086991</v>
      </c>
    </row>
    <row r="2313" spans="1:15" x14ac:dyDescent="0.25">
      <c r="A2313" s="1">
        <v>46119.291666666664</v>
      </c>
      <c r="B2313" s="2">
        <v>2026</v>
      </c>
      <c r="C2313" s="2">
        <v>4</v>
      </c>
      <c r="D2313" s="2">
        <v>7</v>
      </c>
      <c r="E2313" s="2">
        <v>7</v>
      </c>
      <c r="F2313" s="3">
        <v>0.64787776651052553</v>
      </c>
      <c r="G2313" s="3">
        <v>1</v>
      </c>
      <c r="H2313" s="3">
        <v>0.25207756232686979</v>
      </c>
      <c r="I2313" s="3">
        <v>0</v>
      </c>
      <c r="J2313" s="3">
        <v>0.30097723861164727</v>
      </c>
      <c r="K2313" s="3">
        <v>0.25457410487612714</v>
      </c>
      <c r="L2313" s="3">
        <v>0.36607328224992886</v>
      </c>
      <c r="M2313" s="3">
        <v>1</v>
      </c>
      <c r="N2313" s="3">
        <v>1</v>
      </c>
      <c r="O2313" s="3">
        <v>0.53573110606389984</v>
      </c>
    </row>
    <row r="2314" spans="1:15" x14ac:dyDescent="0.25">
      <c r="A2314" s="1">
        <v>46119.333333333336</v>
      </c>
      <c r="B2314" s="2">
        <v>2026</v>
      </c>
      <c r="C2314" s="2">
        <v>4</v>
      </c>
      <c r="D2314" s="2">
        <v>7</v>
      </c>
      <c r="E2314" s="2">
        <v>8</v>
      </c>
      <c r="F2314" s="3">
        <v>0.16382242216490331</v>
      </c>
      <c r="G2314" s="3">
        <v>0.5</v>
      </c>
      <c r="H2314" s="3">
        <v>9.8407714317565356E-2</v>
      </c>
      <c r="I2314" s="3">
        <v>0</v>
      </c>
      <c r="J2314" s="3">
        <v>0.16801399918114504</v>
      </c>
      <c r="K2314" s="3">
        <v>0.21582888563246974</v>
      </c>
      <c r="L2314" s="3">
        <v>0.1988668187666808</v>
      </c>
      <c r="M2314" s="3">
        <v>0.5</v>
      </c>
      <c r="N2314" s="3">
        <v>0.98651281788775591</v>
      </c>
      <c r="O2314" s="3">
        <v>0.31460585088339116</v>
      </c>
    </row>
    <row r="2315" spans="1:15" x14ac:dyDescent="0.25">
      <c r="A2315" s="1">
        <v>46119.375</v>
      </c>
      <c r="B2315" s="2">
        <v>2026</v>
      </c>
      <c r="C2315" s="2">
        <v>4</v>
      </c>
      <c r="D2315" s="2">
        <v>7</v>
      </c>
      <c r="E2315" s="2">
        <v>9</v>
      </c>
      <c r="F2315" s="3">
        <v>0.375584360832174</v>
      </c>
      <c r="G2315" s="3">
        <v>0.92483863508723996</v>
      </c>
      <c r="H2315" s="3">
        <v>0.21113084893965134</v>
      </c>
      <c r="I2315" s="3">
        <v>0</v>
      </c>
      <c r="J2315" s="3">
        <v>0.3215353014254389</v>
      </c>
      <c r="K2315" s="3">
        <v>0.44200398223046966</v>
      </c>
      <c r="L2315" s="3">
        <v>0.40273477834403948</v>
      </c>
      <c r="M2315" s="3">
        <v>0.95529985022037101</v>
      </c>
      <c r="N2315" s="3">
        <v>0.95306531813042072</v>
      </c>
      <c r="O2315" s="3">
        <v>0.50957700835664499</v>
      </c>
    </row>
    <row r="2316" spans="1:15" x14ac:dyDescent="0.25">
      <c r="A2316" s="1">
        <v>46119.416666666664</v>
      </c>
      <c r="B2316" s="2">
        <v>2026</v>
      </c>
      <c r="C2316" s="2">
        <v>4</v>
      </c>
      <c r="D2316" s="2">
        <v>7</v>
      </c>
      <c r="E2316" s="2">
        <v>10</v>
      </c>
      <c r="F2316" s="3">
        <v>0.38875755238630427</v>
      </c>
      <c r="G2316" s="3">
        <v>0.91513703715598826</v>
      </c>
      <c r="H2316" s="3">
        <v>0.35581470360729162</v>
      </c>
      <c r="I2316" s="3">
        <v>0</v>
      </c>
      <c r="J2316" s="3">
        <v>0.26392781200688797</v>
      </c>
      <c r="K2316" s="3">
        <v>0.46010112245957191</v>
      </c>
      <c r="L2316" s="3">
        <v>0.38455190852805421</v>
      </c>
      <c r="M2316" s="3">
        <v>0.95588816276541555</v>
      </c>
      <c r="N2316" s="3">
        <v>0.9465232454728838</v>
      </c>
      <c r="O2316" s="3">
        <v>0.51896683826471091</v>
      </c>
    </row>
    <row r="2317" spans="1:15" x14ac:dyDescent="0.25">
      <c r="A2317" s="1">
        <v>46119.458333333336</v>
      </c>
      <c r="B2317" s="2">
        <v>2026</v>
      </c>
      <c r="C2317" s="2">
        <v>4</v>
      </c>
      <c r="D2317" s="2">
        <v>7</v>
      </c>
      <c r="E2317" s="2">
        <v>11</v>
      </c>
      <c r="F2317" s="3">
        <v>0.35605323951031881</v>
      </c>
      <c r="G2317" s="3">
        <v>0.91483223107015998</v>
      </c>
      <c r="H2317" s="3">
        <v>0.22008366739699101</v>
      </c>
      <c r="I2317" s="3">
        <v>0</v>
      </c>
      <c r="J2317" s="3">
        <v>0.30759638295026981</v>
      </c>
      <c r="K2317" s="3">
        <v>0.44600007172111023</v>
      </c>
      <c r="L2317" s="3">
        <v>0.37632234999042979</v>
      </c>
      <c r="M2317" s="3">
        <v>0.9464665314626195</v>
      </c>
      <c r="N2317" s="3">
        <v>0.94104588657767141</v>
      </c>
      <c r="O2317" s="3">
        <v>0.50093337340884114</v>
      </c>
    </row>
    <row r="2318" spans="1:15" x14ac:dyDescent="0.25">
      <c r="A2318" s="1">
        <v>46119.5</v>
      </c>
      <c r="B2318" s="2">
        <v>2026</v>
      </c>
      <c r="C2318" s="2">
        <v>4</v>
      </c>
      <c r="D2318" s="2">
        <v>7</v>
      </c>
      <c r="E2318" s="2">
        <v>12</v>
      </c>
      <c r="F2318" s="3">
        <v>0</v>
      </c>
      <c r="G2318" s="3">
        <v>0.90693734223140099</v>
      </c>
      <c r="H2318" s="3">
        <v>0.2145097900324566</v>
      </c>
      <c r="I2318" s="3">
        <v>0</v>
      </c>
      <c r="J2318" s="3">
        <v>0.24909679548340841</v>
      </c>
      <c r="K2318" s="3">
        <v>0.43613643873694252</v>
      </c>
      <c r="L2318" s="3">
        <v>0</v>
      </c>
      <c r="M2318" s="3">
        <v>0.93169269291491208</v>
      </c>
      <c r="N2318" s="3">
        <v>0.92855707459361025</v>
      </c>
      <c r="O2318" s="3">
        <v>0.40743668155474788</v>
      </c>
    </row>
    <row r="2319" spans="1:15" x14ac:dyDescent="0.25">
      <c r="A2319" s="1">
        <v>46119.541666666664</v>
      </c>
      <c r="B2319" s="2">
        <v>2026</v>
      </c>
      <c r="C2319" s="2">
        <v>4</v>
      </c>
      <c r="D2319" s="2">
        <v>7</v>
      </c>
      <c r="E2319" s="2">
        <v>13</v>
      </c>
      <c r="F2319" s="3">
        <v>0</v>
      </c>
      <c r="G2319" s="3">
        <v>0.91350748790884995</v>
      </c>
      <c r="H2319" s="3">
        <v>0</v>
      </c>
      <c r="I2319" s="3">
        <v>0</v>
      </c>
      <c r="J2319" s="3">
        <v>0</v>
      </c>
      <c r="K2319" s="3">
        <v>0</v>
      </c>
      <c r="L2319" s="3">
        <v>0</v>
      </c>
      <c r="M2319" s="3">
        <v>0.91475674288804631</v>
      </c>
      <c r="N2319" s="3">
        <v>0.93622009170554499</v>
      </c>
      <c r="O2319" s="3">
        <v>0.30716492472249346</v>
      </c>
    </row>
    <row r="2320" spans="1:15" x14ac:dyDescent="0.25">
      <c r="A2320" s="1">
        <v>46119.583333333336</v>
      </c>
      <c r="B2320" s="2">
        <v>2026</v>
      </c>
      <c r="C2320" s="2">
        <v>4</v>
      </c>
      <c r="D2320" s="2">
        <v>7</v>
      </c>
      <c r="E2320" s="2">
        <v>14</v>
      </c>
      <c r="F2320" s="3">
        <v>0</v>
      </c>
      <c r="G2320" s="3">
        <v>0.90998294358625187</v>
      </c>
      <c r="H2320" s="3">
        <v>0</v>
      </c>
      <c r="I2320" s="3">
        <v>0</v>
      </c>
      <c r="J2320" s="3">
        <v>0</v>
      </c>
      <c r="K2320" s="3">
        <v>0</v>
      </c>
      <c r="L2320" s="3">
        <v>0</v>
      </c>
      <c r="M2320" s="3">
        <v>0.90093675471937273</v>
      </c>
      <c r="N2320" s="3">
        <v>0.92982433255943486</v>
      </c>
      <c r="O2320" s="3">
        <v>0.30452711454056214</v>
      </c>
    </row>
    <row r="2321" spans="1:15" x14ac:dyDescent="0.25">
      <c r="A2321" s="1">
        <v>46119.625</v>
      </c>
      <c r="B2321" s="2">
        <v>2026</v>
      </c>
      <c r="C2321" s="2">
        <v>4</v>
      </c>
      <c r="D2321" s="2">
        <v>7</v>
      </c>
      <c r="E2321" s="2">
        <v>15</v>
      </c>
      <c r="F2321" s="3">
        <v>0</v>
      </c>
      <c r="G2321" s="3">
        <v>0</v>
      </c>
      <c r="H2321" s="3">
        <v>0</v>
      </c>
      <c r="I2321" s="3">
        <v>0</v>
      </c>
      <c r="J2321" s="3">
        <v>0</v>
      </c>
      <c r="K2321" s="3">
        <v>0</v>
      </c>
      <c r="L2321" s="3">
        <v>0</v>
      </c>
      <c r="M2321" s="3">
        <v>0</v>
      </c>
      <c r="N2321" s="3">
        <v>0.44893952867941306</v>
      </c>
      <c r="O2321" s="3">
        <v>4.988216985326812E-2</v>
      </c>
    </row>
    <row r="2322" spans="1:15" x14ac:dyDescent="0.25">
      <c r="A2322" s="1">
        <v>46119.666666666664</v>
      </c>
      <c r="B2322" s="2">
        <v>2026</v>
      </c>
      <c r="C2322" s="2">
        <v>4</v>
      </c>
      <c r="D2322" s="2">
        <v>7</v>
      </c>
      <c r="E2322" s="2">
        <v>16</v>
      </c>
      <c r="F2322" s="3">
        <v>0</v>
      </c>
      <c r="G2322" s="3">
        <v>0</v>
      </c>
      <c r="H2322" s="3">
        <v>0</v>
      </c>
      <c r="I2322" s="3">
        <v>0</v>
      </c>
      <c r="J2322" s="3">
        <v>0</v>
      </c>
      <c r="K2322" s="3">
        <v>0</v>
      </c>
      <c r="L2322" s="3">
        <v>0</v>
      </c>
      <c r="M2322" s="3">
        <v>0</v>
      </c>
      <c r="N2322" s="3">
        <v>0</v>
      </c>
      <c r="O2322" s="3">
        <v>0</v>
      </c>
    </row>
    <row r="2323" spans="1:15" x14ac:dyDescent="0.25">
      <c r="A2323" s="1">
        <v>46119.708333333336</v>
      </c>
      <c r="B2323" s="2">
        <v>2026</v>
      </c>
      <c r="C2323" s="2">
        <v>4</v>
      </c>
      <c r="D2323" s="2">
        <v>7</v>
      </c>
      <c r="E2323" s="2">
        <v>17</v>
      </c>
      <c r="F2323" s="3">
        <v>0</v>
      </c>
      <c r="G2323" s="3">
        <v>0</v>
      </c>
      <c r="H2323" s="3">
        <v>0</v>
      </c>
      <c r="I2323" s="3">
        <v>0</v>
      </c>
      <c r="J2323" s="3">
        <v>0</v>
      </c>
      <c r="K2323" s="3">
        <v>0</v>
      </c>
      <c r="L2323" s="3">
        <v>0</v>
      </c>
      <c r="M2323" s="3">
        <v>0</v>
      </c>
      <c r="N2323" s="3">
        <v>0</v>
      </c>
      <c r="O2323" s="3">
        <v>0</v>
      </c>
    </row>
    <row r="2324" spans="1:15" x14ac:dyDescent="0.25">
      <c r="A2324" s="1">
        <v>46119.75</v>
      </c>
      <c r="B2324" s="2">
        <v>2026</v>
      </c>
      <c r="C2324" s="2">
        <v>4</v>
      </c>
      <c r="D2324" s="2">
        <v>7</v>
      </c>
      <c r="E2324" s="2">
        <v>18</v>
      </c>
      <c r="F2324" s="3">
        <v>0</v>
      </c>
      <c r="G2324" s="3">
        <v>0</v>
      </c>
      <c r="H2324" s="3">
        <v>0</v>
      </c>
      <c r="I2324" s="3">
        <v>0</v>
      </c>
      <c r="J2324" s="3"/>
      <c r="K2324" s="3">
        <v>0</v>
      </c>
      <c r="L2324" s="3">
        <v>0</v>
      </c>
      <c r="M2324" s="3">
        <v>0</v>
      </c>
      <c r="N2324" s="3">
        <v>0</v>
      </c>
      <c r="O2324" s="3">
        <v>0</v>
      </c>
    </row>
    <row r="2325" spans="1:15" x14ac:dyDescent="0.25">
      <c r="A2325" s="1">
        <v>46119.791666666664</v>
      </c>
      <c r="B2325" s="2">
        <v>2026</v>
      </c>
      <c r="C2325" s="2">
        <v>4</v>
      </c>
      <c r="D2325" s="2">
        <v>7</v>
      </c>
      <c r="E2325" s="2">
        <v>19</v>
      </c>
      <c r="F2325" s="3">
        <v>0</v>
      </c>
      <c r="G2325" s="3">
        <v>0</v>
      </c>
      <c r="H2325" s="3"/>
      <c r="I2325" s="3">
        <v>0</v>
      </c>
      <c r="J2325" s="3"/>
      <c r="K2325" s="3"/>
      <c r="L2325" s="3"/>
      <c r="M2325" s="3">
        <v>0</v>
      </c>
      <c r="N2325" s="3">
        <v>0</v>
      </c>
      <c r="O2325" s="3">
        <v>0</v>
      </c>
    </row>
    <row r="2326" spans="1:15" x14ac:dyDescent="0.25">
      <c r="A2326" s="1">
        <v>46119.833333333336</v>
      </c>
      <c r="B2326" s="2">
        <v>2026</v>
      </c>
      <c r="C2326" s="2">
        <v>4</v>
      </c>
      <c r="D2326" s="2">
        <v>7</v>
      </c>
      <c r="E2326" s="2">
        <v>20</v>
      </c>
      <c r="F2326" s="3"/>
      <c r="G2326" s="3">
        <v>0</v>
      </c>
      <c r="H2326" s="3"/>
      <c r="I2326" s="3">
        <v>0</v>
      </c>
      <c r="J2326" s="3"/>
      <c r="K2326" s="3"/>
      <c r="L2326" s="3"/>
      <c r="M2326" s="3">
        <v>0</v>
      </c>
      <c r="N2326" s="3">
        <v>0</v>
      </c>
      <c r="O2326" s="3">
        <v>0</v>
      </c>
    </row>
    <row r="2327" spans="1:15" x14ac:dyDescent="0.25">
      <c r="A2327" s="1">
        <v>46119.875</v>
      </c>
      <c r="B2327" s="2">
        <v>2026</v>
      </c>
      <c r="C2327" s="2">
        <v>4</v>
      </c>
      <c r="D2327" s="2">
        <v>7</v>
      </c>
      <c r="E2327" s="2">
        <v>21</v>
      </c>
      <c r="F2327" s="3"/>
      <c r="G2327" s="3">
        <v>0</v>
      </c>
      <c r="H2327" s="3"/>
      <c r="I2327" s="3">
        <v>0</v>
      </c>
      <c r="J2327" s="3"/>
      <c r="K2327" s="3"/>
      <c r="L2327" s="3"/>
      <c r="M2327" s="3">
        <v>0</v>
      </c>
      <c r="N2327" s="3">
        <v>0</v>
      </c>
      <c r="O2327" s="3">
        <v>0</v>
      </c>
    </row>
    <row r="2328" spans="1:15" x14ac:dyDescent="0.25">
      <c r="A2328" s="1">
        <v>46119.916666666664</v>
      </c>
      <c r="B2328" s="2">
        <v>2026</v>
      </c>
      <c r="C2328" s="2">
        <v>4</v>
      </c>
      <c r="D2328" s="2">
        <v>7</v>
      </c>
      <c r="E2328" s="2">
        <v>22</v>
      </c>
      <c r="F2328" s="3"/>
      <c r="G2328" s="3">
        <v>0</v>
      </c>
      <c r="H2328" s="3"/>
      <c r="I2328" s="3">
        <v>0</v>
      </c>
      <c r="J2328" s="3"/>
      <c r="K2328" s="3"/>
      <c r="L2328" s="3"/>
      <c r="M2328" s="3">
        <v>0</v>
      </c>
      <c r="N2328" s="3">
        <v>0</v>
      </c>
      <c r="O2328" s="3">
        <v>0</v>
      </c>
    </row>
    <row r="2329" spans="1:15" x14ac:dyDescent="0.25">
      <c r="A2329" s="1">
        <v>46119.958333333336</v>
      </c>
      <c r="B2329" s="2">
        <v>2026</v>
      </c>
      <c r="C2329" s="2">
        <v>4</v>
      </c>
      <c r="D2329" s="2">
        <v>7</v>
      </c>
      <c r="E2329" s="2">
        <v>23</v>
      </c>
      <c r="F2329" s="3"/>
      <c r="G2329" s="3">
        <v>0</v>
      </c>
      <c r="H2329" s="3"/>
      <c r="I2329" s="3">
        <v>0</v>
      </c>
      <c r="J2329" s="3"/>
      <c r="K2329" s="3"/>
      <c r="L2329" s="3"/>
      <c r="M2329" s="3">
        <v>0</v>
      </c>
      <c r="N2329" s="3">
        <v>0</v>
      </c>
      <c r="O2329" s="3">
        <v>0</v>
      </c>
    </row>
    <row r="2330" spans="1:15" x14ac:dyDescent="0.25">
      <c r="A2330" s="1">
        <v>46120</v>
      </c>
      <c r="B2330" s="2">
        <v>2026</v>
      </c>
      <c r="C2330" s="2">
        <v>4</v>
      </c>
      <c r="D2330" s="2">
        <v>8</v>
      </c>
      <c r="E2330" s="2">
        <v>0</v>
      </c>
      <c r="F2330" s="3"/>
      <c r="G2330" s="3">
        <v>0</v>
      </c>
      <c r="H2330" s="3"/>
      <c r="I2330" s="3">
        <v>0</v>
      </c>
      <c r="J2330" s="3"/>
      <c r="K2330" s="3"/>
      <c r="L2330" s="3"/>
      <c r="M2330" s="3">
        <v>0</v>
      </c>
      <c r="N2330" s="3">
        <v>0</v>
      </c>
      <c r="O2330" s="3">
        <v>0</v>
      </c>
    </row>
    <row r="2331" spans="1:15" x14ac:dyDescent="0.25">
      <c r="A2331" s="1">
        <v>46120.041666666664</v>
      </c>
      <c r="B2331" s="2">
        <v>2026</v>
      </c>
      <c r="C2331" s="2">
        <v>4</v>
      </c>
      <c r="D2331" s="2">
        <v>8</v>
      </c>
      <c r="E2331" s="2">
        <v>1</v>
      </c>
      <c r="F2331" s="3"/>
      <c r="G2331" s="3">
        <v>0</v>
      </c>
      <c r="H2331" s="3"/>
      <c r="I2331" s="3">
        <v>0</v>
      </c>
      <c r="J2331" s="3"/>
      <c r="K2331" s="3"/>
      <c r="L2331" s="3"/>
      <c r="M2331" s="3">
        <v>0</v>
      </c>
      <c r="N2331" s="3">
        <v>0</v>
      </c>
      <c r="O2331" s="3">
        <v>0</v>
      </c>
    </row>
    <row r="2332" spans="1:15" x14ac:dyDescent="0.25">
      <c r="A2332" s="1">
        <v>46120.083333333336</v>
      </c>
      <c r="B2332" s="2">
        <v>2026</v>
      </c>
      <c r="C2332" s="2">
        <v>4</v>
      </c>
      <c r="D2332" s="2">
        <v>8</v>
      </c>
      <c r="E2332" s="2">
        <v>2</v>
      </c>
      <c r="F2332" s="3"/>
      <c r="G2332" s="3">
        <v>0</v>
      </c>
      <c r="H2332" s="3"/>
      <c r="I2332" s="3">
        <v>0</v>
      </c>
      <c r="J2332" s="3"/>
      <c r="K2332" s="3"/>
      <c r="L2332" s="3"/>
      <c r="M2332" s="3">
        <v>0</v>
      </c>
      <c r="N2332" s="3">
        <v>0</v>
      </c>
      <c r="O2332" s="3">
        <v>0</v>
      </c>
    </row>
    <row r="2333" spans="1:15" x14ac:dyDescent="0.25">
      <c r="A2333" s="1">
        <v>46120.125</v>
      </c>
      <c r="B2333" s="2">
        <v>2026</v>
      </c>
      <c r="C2333" s="2">
        <v>4</v>
      </c>
      <c r="D2333" s="2">
        <v>8</v>
      </c>
      <c r="E2333" s="2">
        <v>3</v>
      </c>
      <c r="F2333" s="3"/>
      <c r="G2333" s="3">
        <v>0</v>
      </c>
      <c r="H2333" s="3"/>
      <c r="I2333" s="3">
        <v>0</v>
      </c>
      <c r="J2333" s="3"/>
      <c r="K2333" s="3"/>
      <c r="L2333" s="3"/>
      <c r="M2333" s="3">
        <v>0</v>
      </c>
      <c r="N2333" s="3">
        <v>0</v>
      </c>
      <c r="O2333" s="3">
        <v>0</v>
      </c>
    </row>
    <row r="2334" spans="1:15" x14ac:dyDescent="0.25">
      <c r="A2334" s="1">
        <v>46120.166666666664</v>
      </c>
      <c r="B2334" s="2">
        <v>2026</v>
      </c>
      <c r="C2334" s="2">
        <v>4</v>
      </c>
      <c r="D2334" s="2">
        <v>8</v>
      </c>
      <c r="E2334" s="2">
        <v>4</v>
      </c>
      <c r="F2334" s="3">
        <v>0</v>
      </c>
      <c r="G2334" s="3">
        <v>0</v>
      </c>
      <c r="H2334" s="3"/>
      <c r="I2334" s="3">
        <v>0</v>
      </c>
      <c r="J2334" s="3"/>
      <c r="K2334" s="3"/>
      <c r="L2334" s="3"/>
      <c r="M2334" s="3">
        <v>0</v>
      </c>
      <c r="N2334" s="3">
        <v>0</v>
      </c>
      <c r="O2334" s="3">
        <v>0</v>
      </c>
    </row>
    <row r="2335" spans="1:15" x14ac:dyDescent="0.25">
      <c r="A2335" s="1">
        <v>46120.208333333336</v>
      </c>
      <c r="B2335" s="2">
        <v>2026</v>
      </c>
      <c r="C2335" s="2">
        <v>4</v>
      </c>
      <c r="D2335" s="2">
        <v>8</v>
      </c>
      <c r="E2335" s="2">
        <v>5</v>
      </c>
      <c r="F2335" s="3">
        <v>0</v>
      </c>
      <c r="G2335" s="3">
        <v>0</v>
      </c>
      <c r="H2335" s="3"/>
      <c r="I2335" s="3">
        <v>0</v>
      </c>
      <c r="J2335" s="3"/>
      <c r="K2335" s="3"/>
      <c r="L2335" s="3"/>
      <c r="M2335" s="3">
        <v>0</v>
      </c>
      <c r="N2335" s="3">
        <v>0</v>
      </c>
      <c r="O2335" s="3">
        <v>0</v>
      </c>
    </row>
    <row r="2336" spans="1:15" x14ac:dyDescent="0.25">
      <c r="A2336" s="1">
        <v>46120.25</v>
      </c>
      <c r="B2336" s="2">
        <v>2026</v>
      </c>
      <c r="C2336" s="2">
        <v>4</v>
      </c>
      <c r="D2336" s="2">
        <v>8</v>
      </c>
      <c r="E2336" s="2">
        <v>6</v>
      </c>
      <c r="F2336" s="3">
        <v>0</v>
      </c>
      <c r="G2336" s="3">
        <v>0</v>
      </c>
      <c r="H2336" s="3">
        <v>0</v>
      </c>
      <c r="I2336" s="3">
        <v>0</v>
      </c>
      <c r="J2336" s="3">
        <v>0</v>
      </c>
      <c r="K2336" s="3">
        <v>0</v>
      </c>
      <c r="L2336" s="3">
        <v>0</v>
      </c>
      <c r="M2336" s="3">
        <v>0</v>
      </c>
      <c r="N2336" s="3">
        <v>0</v>
      </c>
      <c r="O2336" s="3">
        <v>0</v>
      </c>
    </row>
    <row r="2337" spans="1:15" x14ac:dyDescent="0.25">
      <c r="A2337" s="1">
        <v>46120.291666666664</v>
      </c>
      <c r="B2337" s="2">
        <v>2026</v>
      </c>
      <c r="C2337" s="2">
        <v>4</v>
      </c>
      <c r="D2337" s="2">
        <v>8</v>
      </c>
      <c r="E2337" s="2">
        <v>7</v>
      </c>
      <c r="F2337" s="3">
        <v>0</v>
      </c>
      <c r="G2337" s="3">
        <v>0</v>
      </c>
      <c r="H2337" s="3">
        <v>0</v>
      </c>
      <c r="I2337" s="3">
        <v>0</v>
      </c>
      <c r="J2337" s="3">
        <v>0</v>
      </c>
      <c r="K2337" s="3">
        <v>0</v>
      </c>
      <c r="L2337" s="3">
        <v>0</v>
      </c>
      <c r="M2337" s="3">
        <v>0</v>
      </c>
      <c r="N2337" s="3">
        <v>0</v>
      </c>
      <c r="O2337" s="3">
        <v>0</v>
      </c>
    </row>
    <row r="2338" spans="1:15" x14ac:dyDescent="0.25">
      <c r="A2338" s="1">
        <v>46120.333333333336</v>
      </c>
      <c r="B2338" s="2">
        <v>2026</v>
      </c>
      <c r="C2338" s="2">
        <v>4</v>
      </c>
      <c r="D2338" s="2">
        <v>8</v>
      </c>
      <c r="E2338" s="2">
        <v>8</v>
      </c>
      <c r="F2338" s="3">
        <v>0.18126742625038725</v>
      </c>
      <c r="G2338" s="3">
        <v>2.2840863206065869E-2</v>
      </c>
      <c r="H2338" s="3">
        <v>0.29954031394468095</v>
      </c>
      <c r="I2338" s="3">
        <v>4.1456312994943137E-2</v>
      </c>
      <c r="J2338" s="3">
        <v>9.1614040575856454E-2</v>
      </c>
      <c r="K2338" s="3">
        <v>7.8041377106797705E-2</v>
      </c>
      <c r="L2338" s="3">
        <v>0.31901460086508454</v>
      </c>
      <c r="M2338" s="3">
        <v>0</v>
      </c>
      <c r="N2338" s="3">
        <v>0.10145622959365649</v>
      </c>
      <c r="O2338" s="3">
        <v>0.12613679605971917</v>
      </c>
    </row>
    <row r="2339" spans="1:15" x14ac:dyDescent="0.25">
      <c r="A2339" s="1">
        <v>46120.375</v>
      </c>
      <c r="B2339" s="2">
        <v>2026</v>
      </c>
      <c r="C2339" s="2">
        <v>4</v>
      </c>
      <c r="D2339" s="2">
        <v>8</v>
      </c>
      <c r="E2339" s="2">
        <v>9</v>
      </c>
      <c r="F2339" s="3">
        <v>0.76019892673808598</v>
      </c>
      <c r="G2339" s="3">
        <v>0</v>
      </c>
      <c r="H2339" s="3">
        <v>0.63648646211330806</v>
      </c>
      <c r="I2339" s="3">
        <v>3.4127244669273943E-2</v>
      </c>
      <c r="J2339" s="3">
        <v>0.1905627367633744</v>
      </c>
      <c r="K2339" s="3">
        <v>0.5863711612046234</v>
      </c>
      <c r="L2339" s="3">
        <v>0.77179936399586335</v>
      </c>
      <c r="M2339" s="3">
        <v>0</v>
      </c>
      <c r="N2339" s="3">
        <v>0</v>
      </c>
      <c r="O2339" s="3">
        <v>0.33106065505383658</v>
      </c>
    </row>
    <row r="2340" spans="1:15" x14ac:dyDescent="0.25">
      <c r="A2340" s="1">
        <v>46120.416666666664</v>
      </c>
      <c r="B2340" s="2">
        <v>2026</v>
      </c>
      <c r="C2340" s="2">
        <v>4</v>
      </c>
      <c r="D2340" s="2">
        <v>8</v>
      </c>
      <c r="E2340" s="2">
        <v>10</v>
      </c>
      <c r="F2340" s="3">
        <v>0.82318477702812498</v>
      </c>
      <c r="G2340" s="3">
        <v>0</v>
      </c>
      <c r="H2340" s="3">
        <v>0.39694472684466797</v>
      </c>
      <c r="I2340" s="3">
        <v>0</v>
      </c>
      <c r="J2340" s="3">
        <v>0.15062459661241814</v>
      </c>
      <c r="K2340" s="3">
        <v>0.31090089754571532</v>
      </c>
      <c r="L2340" s="3">
        <v>0.45337503156739228</v>
      </c>
      <c r="M2340" s="3">
        <v>0</v>
      </c>
      <c r="N2340" s="3">
        <v>0</v>
      </c>
      <c r="O2340" s="3">
        <v>0.23722555884425767</v>
      </c>
    </row>
    <row r="2341" spans="1:15" x14ac:dyDescent="0.25">
      <c r="A2341" s="1">
        <v>46120.458333333336</v>
      </c>
      <c r="B2341" s="2">
        <v>2026</v>
      </c>
      <c r="C2341" s="2">
        <v>4</v>
      </c>
      <c r="D2341" s="2">
        <v>8</v>
      </c>
      <c r="E2341" s="2">
        <v>11</v>
      </c>
      <c r="F2341" s="3">
        <v>0.48700403591858554</v>
      </c>
      <c r="G2341" s="3">
        <v>0</v>
      </c>
      <c r="H2341" s="3">
        <v>0</v>
      </c>
      <c r="I2341" s="3">
        <v>0</v>
      </c>
      <c r="J2341" s="3">
        <v>0</v>
      </c>
      <c r="K2341" s="3">
        <v>0</v>
      </c>
      <c r="L2341" s="3">
        <v>0.52331556237513444</v>
      </c>
      <c r="M2341" s="3">
        <v>0</v>
      </c>
      <c r="N2341" s="3">
        <v>0</v>
      </c>
      <c r="O2341" s="3">
        <v>0.11225773314374665</v>
      </c>
    </row>
    <row r="2342" spans="1:15" x14ac:dyDescent="0.25">
      <c r="A2342" s="1">
        <v>46120.5</v>
      </c>
      <c r="B2342" s="2">
        <v>2026</v>
      </c>
      <c r="C2342" s="2">
        <v>4</v>
      </c>
      <c r="D2342" s="2">
        <v>8</v>
      </c>
      <c r="E2342" s="2">
        <v>12</v>
      </c>
      <c r="F2342" s="3">
        <v>0.15987284637945876</v>
      </c>
      <c r="G2342" s="3">
        <v>0</v>
      </c>
      <c r="H2342" s="3">
        <v>0</v>
      </c>
      <c r="I2342" s="3">
        <v>0</v>
      </c>
      <c r="J2342" s="3">
        <v>0</v>
      </c>
      <c r="K2342" s="3">
        <v>6.0911978221415503E-2</v>
      </c>
      <c r="L2342" s="3">
        <v>0.19336612170210479</v>
      </c>
      <c r="M2342" s="3">
        <v>0</v>
      </c>
      <c r="N2342" s="3">
        <v>0</v>
      </c>
      <c r="O2342" s="3">
        <v>4.601677181144212E-2</v>
      </c>
    </row>
    <row r="2343" spans="1:15" x14ac:dyDescent="0.25">
      <c r="A2343" s="1">
        <v>46120.541666666664</v>
      </c>
      <c r="B2343" s="2">
        <v>2026</v>
      </c>
      <c r="C2343" s="2">
        <v>4</v>
      </c>
      <c r="D2343" s="2">
        <v>8</v>
      </c>
      <c r="E2343" s="2">
        <v>13</v>
      </c>
      <c r="F2343" s="3">
        <v>0</v>
      </c>
      <c r="G2343" s="3">
        <v>0</v>
      </c>
      <c r="H2343" s="3">
        <v>0</v>
      </c>
      <c r="I2343" s="3">
        <v>0</v>
      </c>
      <c r="J2343" s="3">
        <v>0</v>
      </c>
      <c r="K2343" s="3">
        <v>0</v>
      </c>
      <c r="L2343" s="3">
        <v>0</v>
      </c>
      <c r="M2343" s="3">
        <v>0</v>
      </c>
      <c r="N2343" s="3">
        <v>0</v>
      </c>
      <c r="O2343" s="3">
        <v>0</v>
      </c>
    </row>
    <row r="2344" spans="1:15" x14ac:dyDescent="0.25">
      <c r="A2344" s="1">
        <v>46120.583333333336</v>
      </c>
      <c r="B2344" s="2">
        <v>2026</v>
      </c>
      <c r="C2344" s="2">
        <v>4</v>
      </c>
      <c r="D2344" s="2">
        <v>8</v>
      </c>
      <c r="E2344" s="2">
        <v>14</v>
      </c>
      <c r="F2344" s="3">
        <v>0</v>
      </c>
      <c r="G2344" s="3">
        <v>0</v>
      </c>
      <c r="H2344" s="3">
        <v>0</v>
      </c>
      <c r="I2344" s="3">
        <v>0</v>
      </c>
      <c r="J2344" s="3">
        <v>0</v>
      </c>
      <c r="K2344" s="3">
        <v>0</v>
      </c>
      <c r="L2344" s="3">
        <v>0</v>
      </c>
      <c r="M2344" s="3">
        <v>0</v>
      </c>
      <c r="N2344" s="3">
        <v>0</v>
      </c>
      <c r="O2344" s="3">
        <v>0</v>
      </c>
    </row>
    <row r="2345" spans="1:15" x14ac:dyDescent="0.25">
      <c r="A2345" s="1">
        <v>46120.625</v>
      </c>
      <c r="B2345" s="2">
        <v>2026</v>
      </c>
      <c r="C2345" s="2">
        <v>4</v>
      </c>
      <c r="D2345" s="2">
        <v>8</v>
      </c>
      <c r="E2345" s="2">
        <v>15</v>
      </c>
      <c r="F2345" s="3">
        <v>0</v>
      </c>
      <c r="G2345" s="3">
        <v>0</v>
      </c>
      <c r="H2345" s="3">
        <v>0</v>
      </c>
      <c r="I2345" s="3">
        <v>0</v>
      </c>
      <c r="J2345" s="3">
        <v>0</v>
      </c>
      <c r="K2345" s="3">
        <v>0</v>
      </c>
      <c r="L2345" s="3">
        <v>0</v>
      </c>
      <c r="M2345" s="3">
        <v>0</v>
      </c>
      <c r="N2345" s="3">
        <v>0</v>
      </c>
      <c r="O2345" s="3">
        <v>0</v>
      </c>
    </row>
    <row r="2346" spans="1:15" x14ac:dyDescent="0.25">
      <c r="A2346" s="1">
        <v>46120.666666666664</v>
      </c>
      <c r="B2346" s="2">
        <v>2026</v>
      </c>
      <c r="C2346" s="2">
        <v>4</v>
      </c>
      <c r="D2346" s="2">
        <v>8</v>
      </c>
      <c r="E2346" s="2">
        <v>16</v>
      </c>
      <c r="F2346" s="3">
        <v>0</v>
      </c>
      <c r="G2346" s="3">
        <v>0</v>
      </c>
      <c r="H2346" s="3">
        <v>0</v>
      </c>
      <c r="I2346" s="3">
        <v>0</v>
      </c>
      <c r="J2346" s="3">
        <v>0</v>
      </c>
      <c r="K2346" s="3">
        <v>0</v>
      </c>
      <c r="L2346" s="3">
        <v>0</v>
      </c>
      <c r="M2346" s="3">
        <v>0</v>
      </c>
      <c r="N2346" s="3">
        <v>0</v>
      </c>
      <c r="O2346" s="3">
        <v>0</v>
      </c>
    </row>
    <row r="2347" spans="1:15" x14ac:dyDescent="0.25">
      <c r="A2347" s="1">
        <v>46120.708333333336</v>
      </c>
      <c r="B2347" s="2">
        <v>2026</v>
      </c>
      <c r="C2347" s="2">
        <v>4</v>
      </c>
      <c r="D2347" s="2">
        <v>8</v>
      </c>
      <c r="E2347" s="2">
        <v>17</v>
      </c>
      <c r="F2347" s="3">
        <v>0</v>
      </c>
      <c r="G2347" s="3">
        <v>0</v>
      </c>
      <c r="H2347" s="3">
        <v>0</v>
      </c>
      <c r="I2347" s="3">
        <v>0</v>
      </c>
      <c r="J2347" s="3">
        <v>0</v>
      </c>
      <c r="K2347" s="3">
        <v>0</v>
      </c>
      <c r="L2347" s="3">
        <v>0</v>
      </c>
      <c r="M2347" s="3">
        <v>0</v>
      </c>
      <c r="N2347" s="3">
        <v>0</v>
      </c>
      <c r="O2347" s="3">
        <v>0</v>
      </c>
    </row>
    <row r="2348" spans="1:15" x14ac:dyDescent="0.25">
      <c r="A2348" s="1">
        <v>46120.75</v>
      </c>
      <c r="B2348" s="2">
        <v>2026</v>
      </c>
      <c r="C2348" s="2">
        <v>4</v>
      </c>
      <c r="D2348" s="2">
        <v>8</v>
      </c>
      <c r="E2348" s="2">
        <v>18</v>
      </c>
      <c r="F2348" s="3">
        <v>0</v>
      </c>
      <c r="G2348" s="3">
        <v>0</v>
      </c>
      <c r="H2348" s="3"/>
      <c r="I2348" s="3">
        <v>0</v>
      </c>
      <c r="J2348" s="3"/>
      <c r="K2348" s="3">
        <v>0</v>
      </c>
      <c r="L2348" s="3">
        <v>0</v>
      </c>
      <c r="M2348" s="3">
        <v>0</v>
      </c>
      <c r="N2348" s="3">
        <v>0</v>
      </c>
      <c r="O2348" s="3">
        <v>0</v>
      </c>
    </row>
    <row r="2349" spans="1:15" x14ac:dyDescent="0.25">
      <c r="A2349" s="1">
        <v>46120.791666666664</v>
      </c>
      <c r="B2349" s="2">
        <v>2026</v>
      </c>
      <c r="C2349" s="2">
        <v>4</v>
      </c>
      <c r="D2349" s="2">
        <v>8</v>
      </c>
      <c r="E2349" s="2">
        <v>19</v>
      </c>
      <c r="F2349" s="3">
        <v>0</v>
      </c>
      <c r="G2349" s="3">
        <v>0</v>
      </c>
      <c r="H2349" s="3"/>
      <c r="I2349" s="3">
        <v>0</v>
      </c>
      <c r="J2349" s="3"/>
      <c r="K2349" s="3"/>
      <c r="L2349" s="3"/>
      <c r="M2349" s="3">
        <v>0</v>
      </c>
      <c r="N2349" s="3">
        <v>0</v>
      </c>
      <c r="O2349" s="3">
        <v>0</v>
      </c>
    </row>
    <row r="2350" spans="1:15" x14ac:dyDescent="0.25">
      <c r="A2350" s="1">
        <v>46120.833333333336</v>
      </c>
      <c r="B2350" s="2">
        <v>2026</v>
      </c>
      <c r="C2350" s="2">
        <v>4</v>
      </c>
      <c r="D2350" s="2">
        <v>8</v>
      </c>
      <c r="E2350" s="2">
        <v>20</v>
      </c>
      <c r="F2350" s="3"/>
      <c r="G2350" s="3">
        <v>0</v>
      </c>
      <c r="H2350" s="3"/>
      <c r="I2350" s="3">
        <v>0</v>
      </c>
      <c r="J2350" s="3"/>
      <c r="K2350" s="3"/>
      <c r="L2350" s="3"/>
      <c r="M2350" s="3">
        <v>0</v>
      </c>
      <c r="N2350" s="3">
        <v>0</v>
      </c>
      <c r="O2350" s="3">
        <v>0</v>
      </c>
    </row>
    <row r="2351" spans="1:15" x14ac:dyDescent="0.25">
      <c r="A2351" s="1">
        <v>46120.875</v>
      </c>
      <c r="B2351" s="2">
        <v>2026</v>
      </c>
      <c r="C2351" s="2">
        <v>4</v>
      </c>
      <c r="D2351" s="2">
        <v>8</v>
      </c>
      <c r="E2351" s="2">
        <v>21</v>
      </c>
      <c r="F2351" s="3"/>
      <c r="G2351" s="3">
        <v>0</v>
      </c>
      <c r="H2351" s="3"/>
      <c r="I2351" s="3">
        <v>0</v>
      </c>
      <c r="J2351" s="3"/>
      <c r="K2351" s="3"/>
      <c r="L2351" s="3"/>
      <c r="M2351" s="3">
        <v>0</v>
      </c>
      <c r="N2351" s="3">
        <v>0</v>
      </c>
      <c r="O2351" s="3">
        <v>0</v>
      </c>
    </row>
    <row r="2352" spans="1:15" x14ac:dyDescent="0.25">
      <c r="A2352" s="1">
        <v>46120.916666666664</v>
      </c>
      <c r="B2352" s="2">
        <v>2026</v>
      </c>
      <c r="C2352" s="2">
        <v>4</v>
      </c>
      <c r="D2352" s="2">
        <v>8</v>
      </c>
      <c r="E2352" s="2">
        <v>22</v>
      </c>
      <c r="F2352" s="3"/>
      <c r="G2352" s="3">
        <v>0</v>
      </c>
      <c r="H2352" s="3"/>
      <c r="I2352" s="3">
        <v>0</v>
      </c>
      <c r="J2352" s="3"/>
      <c r="K2352" s="3"/>
      <c r="L2352" s="3"/>
      <c r="M2352" s="3">
        <v>0</v>
      </c>
      <c r="N2352" s="3">
        <v>0</v>
      </c>
      <c r="O2352" s="3">
        <v>0</v>
      </c>
    </row>
    <row r="2353" spans="1:15" x14ac:dyDescent="0.25">
      <c r="A2353" s="1">
        <v>46120.958333333336</v>
      </c>
      <c r="B2353" s="2">
        <v>2026</v>
      </c>
      <c r="C2353" s="2">
        <v>4</v>
      </c>
      <c r="D2353" s="2">
        <v>8</v>
      </c>
      <c r="E2353" s="2">
        <v>23</v>
      </c>
      <c r="F2353" s="3"/>
      <c r="G2353" s="3">
        <v>0</v>
      </c>
      <c r="H2353" s="3"/>
      <c r="I2353" s="3">
        <v>0</v>
      </c>
      <c r="J2353" s="3"/>
      <c r="K2353" s="3"/>
      <c r="L2353" s="3"/>
      <c r="M2353" s="3">
        <v>0</v>
      </c>
      <c r="N2353" s="3">
        <v>0</v>
      </c>
      <c r="O2353" s="3">
        <v>0</v>
      </c>
    </row>
    <row r="2354" spans="1:15" x14ac:dyDescent="0.25">
      <c r="A2354" s="1">
        <v>46121</v>
      </c>
      <c r="B2354" s="2">
        <v>2026</v>
      </c>
      <c r="C2354" s="2">
        <v>4</v>
      </c>
      <c r="D2354" s="2">
        <v>9</v>
      </c>
      <c r="E2354" s="2">
        <v>0</v>
      </c>
      <c r="F2354" s="3"/>
      <c r="G2354" s="3">
        <v>0</v>
      </c>
      <c r="H2354" s="3"/>
      <c r="I2354" s="3">
        <v>0</v>
      </c>
      <c r="J2354" s="3"/>
      <c r="K2354" s="3"/>
      <c r="L2354" s="3"/>
      <c r="M2354" s="3">
        <v>0</v>
      </c>
      <c r="N2354" s="3">
        <v>0</v>
      </c>
      <c r="O2354" s="3">
        <v>0</v>
      </c>
    </row>
    <row r="2355" spans="1:15" x14ac:dyDescent="0.25">
      <c r="A2355" s="1">
        <v>46121.041666666664</v>
      </c>
      <c r="B2355" s="2">
        <v>2026</v>
      </c>
      <c r="C2355" s="2">
        <v>4</v>
      </c>
      <c r="D2355" s="2">
        <v>9</v>
      </c>
      <c r="E2355" s="2">
        <v>1</v>
      </c>
      <c r="F2355" s="3"/>
      <c r="G2355" s="3">
        <v>0</v>
      </c>
      <c r="H2355" s="3"/>
      <c r="I2355" s="3">
        <v>0</v>
      </c>
      <c r="J2355" s="3"/>
      <c r="K2355" s="3"/>
      <c r="L2355" s="3"/>
      <c r="M2355" s="3">
        <v>0</v>
      </c>
      <c r="N2355" s="3">
        <v>0</v>
      </c>
      <c r="O2355" s="3">
        <v>0</v>
      </c>
    </row>
    <row r="2356" spans="1:15" x14ac:dyDescent="0.25">
      <c r="A2356" s="1">
        <v>46121.083333333336</v>
      </c>
      <c r="B2356" s="2">
        <v>2026</v>
      </c>
      <c r="C2356" s="2">
        <v>4</v>
      </c>
      <c r="D2356" s="2">
        <v>9</v>
      </c>
      <c r="E2356" s="2">
        <v>2</v>
      </c>
      <c r="F2356" s="3"/>
      <c r="G2356" s="3">
        <v>0</v>
      </c>
      <c r="H2356" s="3"/>
      <c r="I2356" s="3">
        <v>0</v>
      </c>
      <c r="J2356" s="3"/>
      <c r="K2356" s="3"/>
      <c r="L2356" s="3"/>
      <c r="M2356" s="3">
        <v>0</v>
      </c>
      <c r="N2356" s="3">
        <v>0</v>
      </c>
      <c r="O2356" s="3">
        <v>0</v>
      </c>
    </row>
    <row r="2357" spans="1:15" x14ac:dyDescent="0.25">
      <c r="A2357" s="1">
        <v>46121.125</v>
      </c>
      <c r="B2357" s="2">
        <v>2026</v>
      </c>
      <c r="C2357" s="2">
        <v>4</v>
      </c>
      <c r="D2357" s="2">
        <v>9</v>
      </c>
      <c r="E2357" s="2">
        <v>3</v>
      </c>
      <c r="F2357" s="3"/>
      <c r="G2357" s="3">
        <v>0</v>
      </c>
      <c r="H2357" s="3"/>
      <c r="I2357" s="3">
        <v>0</v>
      </c>
      <c r="J2357" s="3"/>
      <c r="K2357" s="3"/>
      <c r="L2357" s="3"/>
      <c r="M2357" s="3">
        <v>0</v>
      </c>
      <c r="N2357" s="3">
        <v>0</v>
      </c>
      <c r="O2357" s="3">
        <v>0</v>
      </c>
    </row>
    <row r="2358" spans="1:15" x14ac:dyDescent="0.25">
      <c r="A2358" s="1">
        <v>46121.166666666664</v>
      </c>
      <c r="B2358" s="2">
        <v>2026</v>
      </c>
      <c r="C2358" s="2">
        <v>4</v>
      </c>
      <c r="D2358" s="2">
        <v>9</v>
      </c>
      <c r="E2358" s="2">
        <v>4</v>
      </c>
      <c r="F2358" s="3">
        <v>0</v>
      </c>
      <c r="G2358" s="3">
        <v>0</v>
      </c>
      <c r="H2358" s="3"/>
      <c r="I2358" s="3">
        <v>0</v>
      </c>
      <c r="J2358" s="3"/>
      <c r="K2358" s="3"/>
      <c r="L2358" s="3"/>
      <c r="M2358" s="3">
        <v>0</v>
      </c>
      <c r="N2358" s="3">
        <v>0</v>
      </c>
      <c r="O2358" s="3">
        <v>0</v>
      </c>
    </row>
    <row r="2359" spans="1:15" x14ac:dyDescent="0.25">
      <c r="A2359" s="1">
        <v>46121.208333333336</v>
      </c>
      <c r="B2359" s="2">
        <v>2026</v>
      </c>
      <c r="C2359" s="2">
        <v>4</v>
      </c>
      <c r="D2359" s="2">
        <v>9</v>
      </c>
      <c r="E2359" s="2">
        <v>5</v>
      </c>
      <c r="F2359" s="3">
        <v>0</v>
      </c>
      <c r="G2359" s="3">
        <v>0</v>
      </c>
      <c r="H2359" s="3"/>
      <c r="I2359" s="3">
        <v>0</v>
      </c>
      <c r="J2359" s="3"/>
      <c r="K2359" s="3"/>
      <c r="L2359" s="3"/>
      <c r="M2359" s="3">
        <v>0</v>
      </c>
      <c r="N2359" s="3">
        <v>0</v>
      </c>
      <c r="O2359" s="3">
        <v>0</v>
      </c>
    </row>
    <row r="2360" spans="1:15" x14ac:dyDescent="0.25">
      <c r="A2360" s="1">
        <v>46121.25</v>
      </c>
      <c r="B2360" s="2">
        <v>2026</v>
      </c>
      <c r="C2360" s="2">
        <v>4</v>
      </c>
      <c r="D2360" s="2">
        <v>9</v>
      </c>
      <c r="E2360" s="2">
        <v>6</v>
      </c>
      <c r="F2360" s="3">
        <v>0</v>
      </c>
      <c r="G2360" s="3">
        <v>0</v>
      </c>
      <c r="H2360" s="3">
        <v>0</v>
      </c>
      <c r="I2360" s="3">
        <v>0</v>
      </c>
      <c r="J2360" s="3">
        <v>0</v>
      </c>
      <c r="K2360" s="3">
        <v>0</v>
      </c>
      <c r="L2360" s="3">
        <v>0</v>
      </c>
      <c r="M2360" s="3">
        <v>0</v>
      </c>
      <c r="N2360" s="3">
        <v>0</v>
      </c>
      <c r="O2360" s="3">
        <v>0</v>
      </c>
    </row>
    <row r="2361" spans="1:15" x14ac:dyDescent="0.25">
      <c r="A2361" s="1">
        <v>46121.291666666664</v>
      </c>
      <c r="B2361" s="2">
        <v>2026</v>
      </c>
      <c r="C2361" s="2">
        <v>4</v>
      </c>
      <c r="D2361" s="2">
        <v>9</v>
      </c>
      <c r="E2361" s="2">
        <v>7</v>
      </c>
      <c r="F2361" s="3">
        <v>0</v>
      </c>
      <c r="G2361" s="3">
        <v>1.8111421811142087E-2</v>
      </c>
      <c r="H2361" s="3">
        <v>0.1067121894522737</v>
      </c>
      <c r="I2361" s="3">
        <v>0</v>
      </c>
      <c r="J2361" s="3">
        <v>0</v>
      </c>
      <c r="K2361" s="3">
        <v>0</v>
      </c>
      <c r="L2361" s="3">
        <v>0</v>
      </c>
      <c r="M2361" s="3">
        <v>2.1961903311526419E-4</v>
      </c>
      <c r="N2361" s="3">
        <v>0</v>
      </c>
      <c r="O2361" s="3">
        <v>1.3893692255170117E-2</v>
      </c>
    </row>
    <row r="2362" spans="1:15" x14ac:dyDescent="0.25">
      <c r="A2362" s="1">
        <v>46121.333333333336</v>
      </c>
      <c r="B2362" s="2">
        <v>2026</v>
      </c>
      <c r="C2362" s="2">
        <v>4</v>
      </c>
      <c r="D2362" s="2">
        <v>9</v>
      </c>
      <c r="E2362" s="2">
        <v>8</v>
      </c>
      <c r="F2362" s="3">
        <v>0</v>
      </c>
      <c r="G2362" s="3">
        <v>4.358721007222089E-2</v>
      </c>
      <c r="H2362" s="3">
        <v>0</v>
      </c>
      <c r="I2362" s="3">
        <v>0</v>
      </c>
      <c r="J2362" s="3">
        <v>0</v>
      </c>
      <c r="K2362" s="3">
        <v>0</v>
      </c>
      <c r="L2362" s="3">
        <v>0</v>
      </c>
      <c r="M2362" s="3">
        <v>0</v>
      </c>
      <c r="N2362" s="3">
        <v>0</v>
      </c>
      <c r="O2362" s="3">
        <v>4.843023341357877E-3</v>
      </c>
    </row>
    <row r="2363" spans="1:15" x14ac:dyDescent="0.25">
      <c r="A2363" s="1">
        <v>46121.375</v>
      </c>
      <c r="B2363" s="2">
        <v>2026</v>
      </c>
      <c r="C2363" s="2">
        <v>4</v>
      </c>
      <c r="D2363" s="2">
        <v>9</v>
      </c>
      <c r="E2363" s="2">
        <v>9</v>
      </c>
      <c r="F2363" s="3">
        <v>0</v>
      </c>
      <c r="G2363" s="3">
        <v>0</v>
      </c>
      <c r="H2363" s="3">
        <v>0</v>
      </c>
      <c r="I2363" s="3">
        <v>0</v>
      </c>
      <c r="J2363" s="3">
        <v>0</v>
      </c>
      <c r="K2363" s="3">
        <v>0.11061456427878413</v>
      </c>
      <c r="L2363" s="3">
        <v>0</v>
      </c>
      <c r="M2363" s="3">
        <v>0</v>
      </c>
      <c r="N2363" s="3">
        <v>0</v>
      </c>
      <c r="O2363" s="3">
        <v>1.2290507142087126E-2</v>
      </c>
    </row>
    <row r="2364" spans="1:15" x14ac:dyDescent="0.25">
      <c r="A2364" s="1">
        <v>46121.416666666664</v>
      </c>
      <c r="B2364" s="2">
        <v>2026</v>
      </c>
      <c r="C2364" s="2">
        <v>4</v>
      </c>
      <c r="D2364" s="2">
        <v>9</v>
      </c>
      <c r="E2364" s="2">
        <v>10</v>
      </c>
      <c r="F2364" s="3">
        <v>1.6192144506500711E-2</v>
      </c>
      <c r="G2364" s="3">
        <v>0</v>
      </c>
      <c r="H2364" s="3">
        <v>0</v>
      </c>
      <c r="I2364" s="3">
        <v>0</v>
      </c>
      <c r="J2364" s="3">
        <v>1.9157066514267355E-2</v>
      </c>
      <c r="K2364" s="3">
        <v>7.7666296908350627E-2</v>
      </c>
      <c r="L2364" s="3">
        <v>7.0296401402322054E-3</v>
      </c>
      <c r="M2364" s="3">
        <v>0</v>
      </c>
      <c r="N2364" s="3">
        <v>0</v>
      </c>
      <c r="O2364" s="3">
        <v>1.3338349785483435E-2</v>
      </c>
    </row>
    <row r="2365" spans="1:15" x14ac:dyDescent="0.25">
      <c r="A2365" s="1">
        <v>46121.458333333336</v>
      </c>
      <c r="B2365" s="2">
        <v>2026</v>
      </c>
      <c r="C2365" s="2">
        <v>4</v>
      </c>
      <c r="D2365" s="2">
        <v>9</v>
      </c>
      <c r="E2365" s="2">
        <v>11</v>
      </c>
      <c r="F2365" s="3">
        <v>2.3214943061047053E-3</v>
      </c>
      <c r="G2365" s="3">
        <v>0</v>
      </c>
      <c r="H2365" s="3">
        <v>0</v>
      </c>
      <c r="I2365" s="3">
        <v>0</v>
      </c>
      <c r="J2365" s="3">
        <v>1.1250088182051841E-2</v>
      </c>
      <c r="K2365" s="3">
        <v>4.3610680653236422E-2</v>
      </c>
      <c r="L2365" s="3">
        <v>1.4489250556053599E-2</v>
      </c>
      <c r="M2365" s="3">
        <v>0</v>
      </c>
      <c r="N2365" s="3">
        <v>0</v>
      </c>
      <c r="O2365" s="3">
        <v>7.9635015219385076E-3</v>
      </c>
    </row>
    <row r="2366" spans="1:15" x14ac:dyDescent="0.25">
      <c r="A2366" s="1">
        <v>46121.5</v>
      </c>
      <c r="B2366" s="2">
        <v>2026</v>
      </c>
      <c r="C2366" s="2">
        <v>4</v>
      </c>
      <c r="D2366" s="2">
        <v>9</v>
      </c>
      <c r="E2366" s="2">
        <v>12</v>
      </c>
      <c r="F2366" s="3">
        <v>4.1959119207911788E-2</v>
      </c>
      <c r="G2366" s="3">
        <v>0</v>
      </c>
      <c r="H2366" s="3">
        <v>0</v>
      </c>
      <c r="I2366" s="3"/>
      <c r="J2366" s="3">
        <v>1.3644519387711855E-2</v>
      </c>
      <c r="K2366" s="3">
        <v>0</v>
      </c>
      <c r="L2366" s="3">
        <v>0.15142722207066389</v>
      </c>
      <c r="M2366" s="3">
        <v>0</v>
      </c>
      <c r="N2366" s="3">
        <v>0</v>
      </c>
      <c r="O2366" s="3">
        <v>2.5878857583285942E-2</v>
      </c>
    </row>
    <row r="2367" spans="1:15" x14ac:dyDescent="0.25">
      <c r="A2367" s="1">
        <v>46121.541666666664</v>
      </c>
      <c r="B2367" s="2">
        <v>2026</v>
      </c>
      <c r="C2367" s="2">
        <v>4</v>
      </c>
      <c r="D2367" s="2">
        <v>9</v>
      </c>
      <c r="E2367" s="2">
        <v>13</v>
      </c>
      <c r="F2367" s="3">
        <v>0</v>
      </c>
      <c r="G2367" s="3">
        <v>0</v>
      </c>
      <c r="H2367" s="3">
        <v>0</v>
      </c>
      <c r="I2367" s="3"/>
      <c r="J2367" s="3">
        <v>0</v>
      </c>
      <c r="K2367" s="3">
        <v>0</v>
      </c>
      <c r="L2367" s="3">
        <v>0</v>
      </c>
      <c r="M2367" s="3">
        <v>0</v>
      </c>
      <c r="N2367" s="3">
        <v>0</v>
      </c>
      <c r="O2367" s="3">
        <v>0</v>
      </c>
    </row>
    <row r="2368" spans="1:15" x14ac:dyDescent="0.25">
      <c r="A2368" s="1">
        <v>46121.583333333336</v>
      </c>
      <c r="B2368" s="2">
        <v>2026</v>
      </c>
      <c r="C2368" s="2">
        <v>4</v>
      </c>
      <c r="D2368" s="2">
        <v>9</v>
      </c>
      <c r="E2368" s="2">
        <v>14</v>
      </c>
      <c r="F2368" s="3">
        <v>0</v>
      </c>
      <c r="G2368" s="3">
        <v>0</v>
      </c>
      <c r="H2368" s="3">
        <v>0</v>
      </c>
      <c r="I2368" s="3">
        <v>0</v>
      </c>
      <c r="J2368" s="3">
        <v>0</v>
      </c>
      <c r="K2368" s="3">
        <v>0</v>
      </c>
      <c r="L2368" s="3">
        <v>0</v>
      </c>
      <c r="M2368" s="3">
        <v>0</v>
      </c>
      <c r="N2368" s="3">
        <v>0</v>
      </c>
      <c r="O2368" s="3">
        <v>0</v>
      </c>
    </row>
    <row r="2369" spans="1:15" x14ac:dyDescent="0.25">
      <c r="A2369" s="1">
        <v>46121.625</v>
      </c>
      <c r="B2369" s="2">
        <v>2026</v>
      </c>
      <c r="C2369" s="2">
        <v>4</v>
      </c>
      <c r="D2369" s="2">
        <v>9</v>
      </c>
      <c r="E2369" s="2">
        <v>15</v>
      </c>
      <c r="F2369" s="3">
        <v>0</v>
      </c>
      <c r="G2369" s="3">
        <v>0</v>
      </c>
      <c r="H2369" s="3">
        <v>0</v>
      </c>
      <c r="I2369" s="3">
        <v>0</v>
      </c>
      <c r="J2369" s="3">
        <v>0</v>
      </c>
      <c r="K2369" s="3">
        <v>0</v>
      </c>
      <c r="L2369" s="3">
        <v>0</v>
      </c>
      <c r="M2369" s="3">
        <v>0</v>
      </c>
      <c r="N2369" s="3">
        <v>0</v>
      </c>
      <c r="O2369" s="3">
        <v>0</v>
      </c>
    </row>
    <row r="2370" spans="1:15" x14ac:dyDescent="0.25">
      <c r="A2370" s="1">
        <v>46121.666666666664</v>
      </c>
      <c r="B2370" s="2">
        <v>2026</v>
      </c>
      <c r="C2370" s="2">
        <v>4</v>
      </c>
      <c r="D2370" s="2">
        <v>9</v>
      </c>
      <c r="E2370" s="2">
        <v>16</v>
      </c>
      <c r="F2370" s="3">
        <v>0</v>
      </c>
      <c r="G2370" s="3">
        <v>0</v>
      </c>
      <c r="H2370" s="3">
        <v>0</v>
      </c>
      <c r="I2370" s="3">
        <v>0</v>
      </c>
      <c r="J2370" s="3">
        <v>0</v>
      </c>
      <c r="K2370" s="3">
        <v>0</v>
      </c>
      <c r="L2370" s="3">
        <v>0</v>
      </c>
      <c r="M2370" s="3">
        <v>0</v>
      </c>
      <c r="N2370" s="3">
        <v>0</v>
      </c>
      <c r="O2370" s="3">
        <v>0</v>
      </c>
    </row>
    <row r="2371" spans="1:15" x14ac:dyDescent="0.25">
      <c r="A2371" s="1">
        <v>46121.708333333336</v>
      </c>
      <c r="B2371" s="2">
        <v>2026</v>
      </c>
      <c r="C2371" s="2">
        <v>4</v>
      </c>
      <c r="D2371" s="2">
        <v>9</v>
      </c>
      <c r="E2371" s="2">
        <v>17</v>
      </c>
      <c r="F2371" s="3">
        <v>0</v>
      </c>
      <c r="G2371" s="3">
        <v>0</v>
      </c>
      <c r="H2371" s="3">
        <v>0</v>
      </c>
      <c r="I2371" s="3">
        <v>0</v>
      </c>
      <c r="J2371" s="3">
        <v>0</v>
      </c>
      <c r="K2371" s="3">
        <v>0</v>
      </c>
      <c r="L2371" s="3">
        <v>0</v>
      </c>
      <c r="M2371" s="3">
        <v>0</v>
      </c>
      <c r="N2371" s="3">
        <v>0</v>
      </c>
      <c r="O2371" s="3">
        <v>0</v>
      </c>
    </row>
    <row r="2372" spans="1:15" x14ac:dyDescent="0.25">
      <c r="A2372" s="1">
        <v>46121.75</v>
      </c>
      <c r="B2372" s="2">
        <v>2026</v>
      </c>
      <c r="C2372" s="2">
        <v>4</v>
      </c>
      <c r="D2372" s="2">
        <v>9</v>
      </c>
      <c r="E2372" s="2">
        <v>18</v>
      </c>
      <c r="F2372" s="3">
        <v>0</v>
      </c>
      <c r="G2372" s="3">
        <v>0</v>
      </c>
      <c r="H2372" s="3">
        <v>0</v>
      </c>
      <c r="I2372" s="3"/>
      <c r="J2372" s="3">
        <v>0</v>
      </c>
      <c r="K2372" s="3">
        <v>0</v>
      </c>
      <c r="L2372" s="3">
        <v>0</v>
      </c>
      <c r="M2372" s="3">
        <v>0</v>
      </c>
      <c r="N2372" s="3">
        <v>0</v>
      </c>
      <c r="O2372" s="3">
        <v>0</v>
      </c>
    </row>
    <row r="2373" spans="1:15" x14ac:dyDescent="0.25">
      <c r="A2373" s="1">
        <v>46121.791666666664</v>
      </c>
      <c r="B2373" s="2">
        <v>2026</v>
      </c>
      <c r="C2373" s="2">
        <v>4</v>
      </c>
      <c r="D2373" s="2">
        <v>9</v>
      </c>
      <c r="E2373" s="2">
        <v>19</v>
      </c>
      <c r="F2373" s="3">
        <v>0</v>
      </c>
      <c r="G2373" s="3">
        <v>0</v>
      </c>
      <c r="H2373" s="3"/>
      <c r="I2373" s="3">
        <v>0</v>
      </c>
      <c r="J2373" s="3"/>
      <c r="K2373" s="3"/>
      <c r="L2373" s="3"/>
      <c r="M2373" s="3">
        <v>0</v>
      </c>
      <c r="N2373" s="3">
        <v>0</v>
      </c>
      <c r="O2373" s="3">
        <v>0</v>
      </c>
    </row>
    <row r="2374" spans="1:15" x14ac:dyDescent="0.25">
      <c r="A2374" s="1">
        <v>46121.833333333336</v>
      </c>
      <c r="B2374" s="2">
        <v>2026</v>
      </c>
      <c r="C2374" s="2">
        <v>4</v>
      </c>
      <c r="D2374" s="2">
        <v>9</v>
      </c>
      <c r="E2374" s="2">
        <v>20</v>
      </c>
      <c r="F2374" s="3"/>
      <c r="G2374" s="3">
        <v>0</v>
      </c>
      <c r="H2374" s="3"/>
      <c r="I2374" s="3">
        <v>0</v>
      </c>
      <c r="J2374" s="3"/>
      <c r="K2374" s="3"/>
      <c r="L2374" s="3"/>
      <c r="M2374" s="3">
        <v>0</v>
      </c>
      <c r="N2374" s="3">
        <v>0</v>
      </c>
      <c r="O2374" s="3">
        <v>0</v>
      </c>
    </row>
    <row r="2375" spans="1:15" x14ac:dyDescent="0.25">
      <c r="A2375" s="1">
        <v>46121.875</v>
      </c>
      <c r="B2375" s="2">
        <v>2026</v>
      </c>
      <c r="C2375" s="2">
        <v>4</v>
      </c>
      <c r="D2375" s="2">
        <v>9</v>
      </c>
      <c r="E2375" s="2">
        <v>21</v>
      </c>
      <c r="F2375" s="3"/>
      <c r="G2375" s="3">
        <v>0</v>
      </c>
      <c r="H2375" s="3"/>
      <c r="I2375" s="3">
        <v>0</v>
      </c>
      <c r="J2375" s="3"/>
      <c r="K2375" s="3"/>
      <c r="L2375" s="3"/>
      <c r="M2375" s="3">
        <v>0</v>
      </c>
      <c r="N2375" s="3">
        <v>0</v>
      </c>
      <c r="O2375" s="3">
        <v>0</v>
      </c>
    </row>
    <row r="2376" spans="1:15" x14ac:dyDescent="0.25">
      <c r="A2376" s="1">
        <v>46121.916666666664</v>
      </c>
      <c r="B2376" s="2">
        <v>2026</v>
      </c>
      <c r="C2376" s="2">
        <v>4</v>
      </c>
      <c r="D2376" s="2">
        <v>9</v>
      </c>
      <c r="E2376" s="2">
        <v>22</v>
      </c>
      <c r="F2376" s="3"/>
      <c r="G2376" s="3">
        <v>0</v>
      </c>
      <c r="H2376" s="3"/>
      <c r="I2376" s="3">
        <v>0</v>
      </c>
      <c r="J2376" s="3"/>
      <c r="K2376" s="3"/>
      <c r="L2376" s="3"/>
      <c r="M2376" s="3">
        <v>0</v>
      </c>
      <c r="N2376" s="3">
        <v>0</v>
      </c>
      <c r="O2376" s="3">
        <v>0</v>
      </c>
    </row>
    <row r="2377" spans="1:15" x14ac:dyDescent="0.25">
      <c r="A2377" s="1">
        <v>46121.958333333336</v>
      </c>
      <c r="B2377" s="2">
        <v>2026</v>
      </c>
      <c r="C2377" s="2">
        <v>4</v>
      </c>
      <c r="D2377" s="2">
        <v>9</v>
      </c>
      <c r="E2377" s="2">
        <v>23</v>
      </c>
      <c r="F2377" s="3"/>
      <c r="G2377" s="3">
        <v>0</v>
      </c>
      <c r="H2377" s="3"/>
      <c r="I2377" s="3">
        <v>0</v>
      </c>
      <c r="J2377" s="3"/>
      <c r="K2377" s="3"/>
      <c r="L2377" s="3"/>
      <c r="M2377" s="3">
        <v>0</v>
      </c>
      <c r="N2377" s="3">
        <v>0</v>
      </c>
      <c r="O2377" s="3">
        <v>0</v>
      </c>
    </row>
    <row r="2378" spans="1:15" x14ac:dyDescent="0.25">
      <c r="A2378" s="1">
        <v>46122</v>
      </c>
      <c r="B2378" s="2">
        <v>2026</v>
      </c>
      <c r="C2378" s="2">
        <v>4</v>
      </c>
      <c r="D2378" s="2">
        <v>10</v>
      </c>
      <c r="E2378" s="2">
        <v>0</v>
      </c>
      <c r="F2378" s="3"/>
      <c r="G2378" s="3">
        <v>0</v>
      </c>
      <c r="H2378" s="3"/>
      <c r="I2378" s="3">
        <v>0</v>
      </c>
      <c r="J2378" s="3"/>
      <c r="K2378" s="3"/>
      <c r="L2378" s="3"/>
      <c r="M2378" s="3">
        <v>0</v>
      </c>
      <c r="N2378" s="3">
        <v>0</v>
      </c>
      <c r="O2378" s="3">
        <v>0</v>
      </c>
    </row>
    <row r="2379" spans="1:15" x14ac:dyDescent="0.25">
      <c r="A2379" s="1">
        <v>46122.041666666664</v>
      </c>
      <c r="B2379" s="2">
        <v>2026</v>
      </c>
      <c r="C2379" s="2">
        <v>4</v>
      </c>
      <c r="D2379" s="2">
        <v>10</v>
      </c>
      <c r="E2379" s="2">
        <v>1</v>
      </c>
      <c r="F2379" s="3"/>
      <c r="G2379" s="3">
        <v>0</v>
      </c>
      <c r="H2379" s="3"/>
      <c r="I2379" s="3">
        <v>0</v>
      </c>
      <c r="J2379" s="3"/>
      <c r="K2379" s="3"/>
      <c r="L2379" s="3"/>
      <c r="M2379" s="3">
        <v>0</v>
      </c>
      <c r="N2379" s="3">
        <v>0</v>
      </c>
      <c r="O2379" s="3">
        <v>0</v>
      </c>
    </row>
    <row r="2380" spans="1:15" x14ac:dyDescent="0.25">
      <c r="A2380" s="1">
        <v>46122.083333333336</v>
      </c>
      <c r="B2380" s="2">
        <v>2026</v>
      </c>
      <c r="C2380" s="2">
        <v>4</v>
      </c>
      <c r="D2380" s="2">
        <v>10</v>
      </c>
      <c r="E2380" s="2">
        <v>2</v>
      </c>
      <c r="F2380" s="3"/>
      <c r="G2380" s="3">
        <v>0</v>
      </c>
      <c r="H2380" s="3"/>
      <c r="I2380" s="3">
        <v>0</v>
      </c>
      <c r="J2380" s="3"/>
      <c r="K2380" s="3"/>
      <c r="L2380" s="3"/>
      <c r="M2380" s="3">
        <v>0</v>
      </c>
      <c r="N2380" s="3">
        <v>0</v>
      </c>
      <c r="O2380" s="3">
        <v>0</v>
      </c>
    </row>
    <row r="2381" spans="1:15" x14ac:dyDescent="0.25">
      <c r="A2381" s="1">
        <v>46122.125</v>
      </c>
      <c r="B2381" s="2">
        <v>2026</v>
      </c>
      <c r="C2381" s="2">
        <v>4</v>
      </c>
      <c r="D2381" s="2">
        <v>10</v>
      </c>
      <c r="E2381" s="2">
        <v>3</v>
      </c>
      <c r="F2381" s="3"/>
      <c r="G2381" s="3">
        <v>0</v>
      </c>
      <c r="H2381" s="3"/>
      <c r="I2381" s="3">
        <v>0</v>
      </c>
      <c r="J2381" s="3"/>
      <c r="K2381" s="3"/>
      <c r="L2381" s="3"/>
      <c r="M2381" s="3">
        <v>0</v>
      </c>
      <c r="N2381" s="3">
        <v>0</v>
      </c>
      <c r="O2381" s="3">
        <v>0</v>
      </c>
    </row>
    <row r="2382" spans="1:15" x14ac:dyDescent="0.25">
      <c r="A2382" s="1">
        <v>46122.166666666664</v>
      </c>
      <c r="B2382" s="2">
        <v>2026</v>
      </c>
      <c r="C2382" s="2">
        <v>4</v>
      </c>
      <c r="D2382" s="2">
        <v>10</v>
      </c>
      <c r="E2382" s="2">
        <v>4</v>
      </c>
      <c r="F2382" s="3">
        <v>0</v>
      </c>
      <c r="G2382" s="3">
        <v>0</v>
      </c>
      <c r="H2382" s="3"/>
      <c r="I2382" s="3">
        <v>0</v>
      </c>
      <c r="J2382" s="3"/>
      <c r="K2382" s="3"/>
      <c r="L2382" s="3"/>
      <c r="M2382" s="3">
        <v>0</v>
      </c>
      <c r="N2382" s="3">
        <v>0</v>
      </c>
      <c r="O2382" s="3">
        <v>0</v>
      </c>
    </row>
    <row r="2383" spans="1:15" x14ac:dyDescent="0.25">
      <c r="A2383" s="1">
        <v>46122.208333333336</v>
      </c>
      <c r="B2383" s="2">
        <v>2026</v>
      </c>
      <c r="C2383" s="2">
        <v>4</v>
      </c>
      <c r="D2383" s="2">
        <v>10</v>
      </c>
      <c r="E2383" s="2">
        <v>5</v>
      </c>
      <c r="F2383" s="3">
        <v>0</v>
      </c>
      <c r="G2383" s="3">
        <v>0</v>
      </c>
      <c r="H2383" s="3"/>
      <c r="I2383" s="3">
        <v>0</v>
      </c>
      <c r="J2383" s="3"/>
      <c r="K2383" s="3"/>
      <c r="L2383" s="3"/>
      <c r="M2383" s="3">
        <v>0</v>
      </c>
      <c r="N2383" s="3">
        <v>0</v>
      </c>
      <c r="O2383" s="3">
        <v>0</v>
      </c>
    </row>
    <row r="2384" spans="1:15" x14ac:dyDescent="0.25">
      <c r="A2384" s="1">
        <v>46122.25</v>
      </c>
      <c r="B2384" s="2">
        <v>2026</v>
      </c>
      <c r="C2384" s="2">
        <v>4</v>
      </c>
      <c r="D2384" s="2">
        <v>10</v>
      </c>
      <c r="E2384" s="2">
        <v>6</v>
      </c>
      <c r="F2384" s="3">
        <v>0</v>
      </c>
      <c r="G2384" s="3">
        <v>0</v>
      </c>
      <c r="H2384" s="3">
        <v>0</v>
      </c>
      <c r="I2384" s="3">
        <v>0</v>
      </c>
      <c r="J2384" s="3">
        <v>0</v>
      </c>
      <c r="K2384" s="3">
        <v>0</v>
      </c>
      <c r="L2384" s="3">
        <v>0</v>
      </c>
      <c r="M2384" s="3">
        <v>0</v>
      </c>
      <c r="N2384" s="3">
        <v>0</v>
      </c>
      <c r="O2384" s="3">
        <v>0</v>
      </c>
    </row>
    <row r="2385" spans="1:15" x14ac:dyDescent="0.25">
      <c r="A2385" s="1">
        <v>46122.291666666664</v>
      </c>
      <c r="B2385" s="2">
        <v>2026</v>
      </c>
      <c r="C2385" s="2">
        <v>4</v>
      </c>
      <c r="D2385" s="2">
        <v>10</v>
      </c>
      <c r="E2385" s="2">
        <v>7</v>
      </c>
      <c r="F2385" s="3">
        <v>0</v>
      </c>
      <c r="G2385" s="3">
        <v>0</v>
      </c>
      <c r="H2385" s="3">
        <v>0</v>
      </c>
      <c r="I2385" s="3">
        <v>0</v>
      </c>
      <c r="J2385" s="3">
        <v>0</v>
      </c>
      <c r="K2385" s="3">
        <v>0</v>
      </c>
      <c r="L2385" s="3">
        <v>0</v>
      </c>
      <c r="M2385" s="3">
        <v>0</v>
      </c>
      <c r="N2385" s="3">
        <v>0</v>
      </c>
      <c r="O2385" s="3">
        <v>0</v>
      </c>
    </row>
    <row r="2386" spans="1:15" x14ac:dyDescent="0.25">
      <c r="A2386" s="1">
        <v>46122.333333333336</v>
      </c>
      <c r="B2386" s="2">
        <v>2026</v>
      </c>
      <c r="C2386" s="2">
        <v>4</v>
      </c>
      <c r="D2386" s="2">
        <v>10</v>
      </c>
      <c r="E2386" s="2">
        <v>8</v>
      </c>
      <c r="F2386" s="3">
        <v>0</v>
      </c>
      <c r="G2386" s="3">
        <v>0</v>
      </c>
      <c r="H2386" s="3">
        <v>0</v>
      </c>
      <c r="I2386" s="3">
        <v>0</v>
      </c>
      <c r="J2386" s="3">
        <v>0</v>
      </c>
      <c r="K2386" s="3">
        <v>0</v>
      </c>
      <c r="L2386" s="3">
        <v>0</v>
      </c>
      <c r="M2386" s="3"/>
      <c r="N2386" s="3">
        <v>0</v>
      </c>
      <c r="O2386" s="3">
        <v>0</v>
      </c>
    </row>
    <row r="2387" spans="1:15" x14ac:dyDescent="0.25">
      <c r="A2387" s="1">
        <v>46122.375</v>
      </c>
      <c r="B2387" s="2">
        <v>2026</v>
      </c>
      <c r="C2387" s="2">
        <v>4</v>
      </c>
      <c r="D2387" s="2">
        <v>10</v>
      </c>
      <c r="E2387" s="2">
        <v>9</v>
      </c>
      <c r="F2387" s="3">
        <v>0</v>
      </c>
      <c r="G2387" s="3">
        <v>0</v>
      </c>
      <c r="H2387" s="3">
        <v>0</v>
      </c>
      <c r="I2387" s="3">
        <v>0</v>
      </c>
      <c r="J2387" s="3">
        <v>0</v>
      </c>
      <c r="K2387" s="3">
        <v>0</v>
      </c>
      <c r="L2387" s="3">
        <v>0</v>
      </c>
      <c r="M2387" s="3"/>
      <c r="N2387" s="3">
        <v>0</v>
      </c>
      <c r="O2387" s="3">
        <v>0</v>
      </c>
    </row>
    <row r="2388" spans="1:15" x14ac:dyDescent="0.25">
      <c r="A2388" s="1">
        <v>46122.416666666664</v>
      </c>
      <c r="B2388" s="2">
        <v>2026</v>
      </c>
      <c r="C2388" s="2">
        <v>4</v>
      </c>
      <c r="D2388" s="2">
        <v>10</v>
      </c>
      <c r="E2388" s="2">
        <v>10</v>
      </c>
      <c r="F2388" s="3">
        <v>0</v>
      </c>
      <c r="G2388" s="3">
        <v>0</v>
      </c>
      <c r="H2388" s="3">
        <v>0</v>
      </c>
      <c r="I2388" s="3"/>
      <c r="J2388" s="3">
        <v>0</v>
      </c>
      <c r="K2388" s="3">
        <v>0</v>
      </c>
      <c r="L2388" s="3">
        <v>0</v>
      </c>
      <c r="M2388" s="3"/>
      <c r="N2388" s="3">
        <v>0</v>
      </c>
      <c r="O2388" s="3">
        <v>0</v>
      </c>
    </row>
    <row r="2389" spans="1:15" x14ac:dyDescent="0.25">
      <c r="A2389" s="1">
        <v>46122.458333333336</v>
      </c>
      <c r="B2389" s="2">
        <v>2026</v>
      </c>
      <c r="C2389" s="2">
        <v>4</v>
      </c>
      <c r="D2389" s="2">
        <v>10</v>
      </c>
      <c r="E2389" s="2">
        <v>11</v>
      </c>
      <c r="F2389" s="3">
        <v>0</v>
      </c>
      <c r="G2389" s="3">
        <v>0</v>
      </c>
      <c r="H2389" s="3">
        <v>0</v>
      </c>
      <c r="I2389" s="3"/>
      <c r="J2389" s="3">
        <v>0</v>
      </c>
      <c r="K2389" s="3">
        <v>0</v>
      </c>
      <c r="L2389" s="3">
        <v>0</v>
      </c>
      <c r="M2389" s="3">
        <v>0</v>
      </c>
      <c r="N2389" s="3">
        <v>0</v>
      </c>
      <c r="O2389" s="3">
        <v>0</v>
      </c>
    </row>
    <row r="2390" spans="1:15" x14ac:dyDescent="0.25">
      <c r="A2390" s="1">
        <v>46122.5</v>
      </c>
      <c r="B2390" s="2">
        <v>2026</v>
      </c>
      <c r="C2390" s="2">
        <v>4</v>
      </c>
      <c r="D2390" s="2">
        <v>10</v>
      </c>
      <c r="E2390" s="2">
        <v>12</v>
      </c>
      <c r="F2390" s="3">
        <v>0</v>
      </c>
      <c r="G2390" s="3">
        <v>0</v>
      </c>
      <c r="H2390" s="3">
        <v>0</v>
      </c>
      <c r="I2390" s="3"/>
      <c r="J2390" s="3">
        <v>0</v>
      </c>
      <c r="K2390" s="3">
        <v>0</v>
      </c>
      <c r="L2390" s="3">
        <v>0</v>
      </c>
      <c r="M2390" s="3">
        <v>0</v>
      </c>
      <c r="N2390" s="3">
        <v>0</v>
      </c>
      <c r="O2390" s="3">
        <v>0</v>
      </c>
    </row>
    <row r="2391" spans="1:15" x14ac:dyDescent="0.25">
      <c r="A2391" s="1">
        <v>46122.541666666664</v>
      </c>
      <c r="B2391" s="2">
        <v>2026</v>
      </c>
      <c r="C2391" s="2">
        <v>4</v>
      </c>
      <c r="D2391" s="2">
        <v>10</v>
      </c>
      <c r="E2391" s="2">
        <v>13</v>
      </c>
      <c r="F2391" s="3">
        <v>0</v>
      </c>
      <c r="G2391" s="3">
        <v>0</v>
      </c>
      <c r="H2391" s="3">
        <v>0</v>
      </c>
      <c r="I2391" s="3"/>
      <c r="J2391" s="3">
        <v>0</v>
      </c>
      <c r="K2391" s="3">
        <v>0</v>
      </c>
      <c r="L2391" s="3">
        <v>0</v>
      </c>
      <c r="M2391" s="3">
        <v>0</v>
      </c>
      <c r="N2391" s="3">
        <v>0</v>
      </c>
      <c r="O2391" s="3">
        <v>0</v>
      </c>
    </row>
    <row r="2392" spans="1:15" x14ac:dyDescent="0.25">
      <c r="A2392" s="1">
        <v>46122.583333333336</v>
      </c>
      <c r="B2392" s="2">
        <v>2026</v>
      </c>
      <c r="C2392" s="2">
        <v>4</v>
      </c>
      <c r="D2392" s="2">
        <v>10</v>
      </c>
      <c r="E2392" s="2">
        <v>14</v>
      </c>
      <c r="F2392" s="3">
        <v>0</v>
      </c>
      <c r="G2392" s="3">
        <v>0</v>
      </c>
      <c r="H2392" s="3">
        <v>0</v>
      </c>
      <c r="I2392" s="3"/>
      <c r="J2392" s="3">
        <v>0</v>
      </c>
      <c r="K2392" s="3">
        <v>0</v>
      </c>
      <c r="L2392" s="3">
        <v>0</v>
      </c>
      <c r="M2392" s="3">
        <v>0</v>
      </c>
      <c r="N2392" s="3"/>
      <c r="O2392" s="3">
        <v>0</v>
      </c>
    </row>
    <row r="2393" spans="1:15" x14ac:dyDescent="0.25">
      <c r="A2393" s="1">
        <v>46122.625</v>
      </c>
      <c r="B2393" s="2">
        <v>2026</v>
      </c>
      <c r="C2393" s="2">
        <v>4</v>
      </c>
      <c r="D2393" s="2">
        <v>10</v>
      </c>
      <c r="E2393" s="2">
        <v>15</v>
      </c>
      <c r="F2393" s="3">
        <v>0</v>
      </c>
      <c r="G2393" s="3">
        <v>0</v>
      </c>
      <c r="H2393" s="3">
        <v>0</v>
      </c>
      <c r="I2393" s="3"/>
      <c r="J2393" s="3">
        <v>0</v>
      </c>
      <c r="K2393" s="3">
        <v>0</v>
      </c>
      <c r="L2393" s="3">
        <v>0</v>
      </c>
      <c r="M2393" s="3">
        <v>0</v>
      </c>
      <c r="N2393" s="3"/>
      <c r="O2393" s="3">
        <v>0</v>
      </c>
    </row>
    <row r="2394" spans="1:15" x14ac:dyDescent="0.25">
      <c r="A2394" s="1">
        <v>46122.666666666664</v>
      </c>
      <c r="B2394" s="2">
        <v>2026</v>
      </c>
      <c r="C2394" s="2">
        <v>4</v>
      </c>
      <c r="D2394" s="2">
        <v>10</v>
      </c>
      <c r="E2394" s="2">
        <v>16</v>
      </c>
      <c r="F2394" s="3">
        <v>0</v>
      </c>
      <c r="G2394" s="3">
        <v>0</v>
      </c>
      <c r="H2394" s="3">
        <v>0</v>
      </c>
      <c r="I2394" s="3"/>
      <c r="J2394" s="3">
        <v>0</v>
      </c>
      <c r="K2394" s="3">
        <v>0</v>
      </c>
      <c r="L2394" s="3">
        <v>0</v>
      </c>
      <c r="M2394" s="3">
        <v>0</v>
      </c>
      <c r="N2394" s="3">
        <v>0</v>
      </c>
      <c r="O2394" s="3">
        <v>0</v>
      </c>
    </row>
    <row r="2395" spans="1:15" x14ac:dyDescent="0.25">
      <c r="A2395" s="1">
        <v>46122.708333333336</v>
      </c>
      <c r="B2395" s="2">
        <v>2026</v>
      </c>
      <c r="C2395" s="2">
        <v>4</v>
      </c>
      <c r="D2395" s="2">
        <v>10</v>
      </c>
      <c r="E2395" s="2">
        <v>17</v>
      </c>
      <c r="F2395" s="3">
        <v>0</v>
      </c>
      <c r="G2395" s="3">
        <v>0</v>
      </c>
      <c r="H2395" s="3">
        <v>0</v>
      </c>
      <c r="I2395" s="3">
        <v>0</v>
      </c>
      <c r="J2395" s="3">
        <v>0</v>
      </c>
      <c r="K2395" s="3">
        <v>0</v>
      </c>
      <c r="L2395" s="3">
        <v>0</v>
      </c>
      <c r="M2395" s="3">
        <v>0</v>
      </c>
      <c r="N2395" s="3">
        <v>0</v>
      </c>
      <c r="O2395" s="3">
        <v>0</v>
      </c>
    </row>
    <row r="2396" spans="1:15" x14ac:dyDescent="0.25">
      <c r="A2396" s="1">
        <v>46122.75</v>
      </c>
      <c r="B2396" s="2">
        <v>2026</v>
      </c>
      <c r="C2396" s="2">
        <v>4</v>
      </c>
      <c r="D2396" s="2">
        <v>10</v>
      </c>
      <c r="E2396" s="2">
        <v>18</v>
      </c>
      <c r="F2396" s="3">
        <v>0</v>
      </c>
      <c r="G2396" s="3">
        <v>0</v>
      </c>
      <c r="H2396" s="3"/>
      <c r="I2396" s="3">
        <v>0</v>
      </c>
      <c r="J2396" s="3">
        <v>0</v>
      </c>
      <c r="K2396" s="3">
        <v>0</v>
      </c>
      <c r="L2396" s="3">
        <v>0</v>
      </c>
      <c r="M2396" s="3">
        <v>0</v>
      </c>
      <c r="N2396" s="3">
        <v>0</v>
      </c>
      <c r="O2396" s="3">
        <v>0</v>
      </c>
    </row>
    <row r="2397" spans="1:15" x14ac:dyDescent="0.25">
      <c r="A2397" s="1">
        <v>46122.791666666664</v>
      </c>
      <c r="B2397" s="2">
        <v>2026</v>
      </c>
      <c r="C2397" s="2">
        <v>4</v>
      </c>
      <c r="D2397" s="2">
        <v>10</v>
      </c>
      <c r="E2397" s="2">
        <v>19</v>
      </c>
      <c r="F2397" s="3">
        <v>0</v>
      </c>
      <c r="G2397" s="3">
        <v>0</v>
      </c>
      <c r="H2397" s="3"/>
      <c r="I2397" s="3">
        <v>0</v>
      </c>
      <c r="J2397" s="3"/>
      <c r="K2397" s="3"/>
      <c r="L2397" s="3"/>
      <c r="M2397" s="3">
        <v>0</v>
      </c>
      <c r="N2397" s="3">
        <v>0</v>
      </c>
      <c r="O2397" s="3">
        <v>0</v>
      </c>
    </row>
    <row r="2398" spans="1:15" x14ac:dyDescent="0.25">
      <c r="A2398" s="1">
        <v>46122.833333333336</v>
      </c>
      <c r="B2398" s="2">
        <v>2026</v>
      </c>
      <c r="C2398" s="2">
        <v>4</v>
      </c>
      <c r="D2398" s="2">
        <v>10</v>
      </c>
      <c r="E2398" s="2">
        <v>20</v>
      </c>
      <c r="F2398" s="3"/>
      <c r="G2398" s="3">
        <v>0</v>
      </c>
      <c r="H2398" s="3"/>
      <c r="I2398" s="3">
        <v>0</v>
      </c>
      <c r="J2398" s="3"/>
      <c r="K2398" s="3"/>
      <c r="L2398" s="3"/>
      <c r="M2398" s="3">
        <v>0</v>
      </c>
      <c r="N2398" s="3">
        <v>0</v>
      </c>
      <c r="O2398" s="3">
        <v>0</v>
      </c>
    </row>
    <row r="2399" spans="1:15" x14ac:dyDescent="0.25">
      <c r="A2399" s="1">
        <v>46122.875</v>
      </c>
      <c r="B2399" s="2">
        <v>2026</v>
      </c>
      <c r="C2399" s="2">
        <v>4</v>
      </c>
      <c r="D2399" s="2">
        <v>10</v>
      </c>
      <c r="E2399" s="2">
        <v>21</v>
      </c>
      <c r="F2399" s="3"/>
      <c r="G2399" s="3">
        <v>0</v>
      </c>
      <c r="H2399" s="3"/>
      <c r="I2399" s="3">
        <v>0</v>
      </c>
      <c r="J2399" s="3"/>
      <c r="K2399" s="3"/>
      <c r="L2399" s="3"/>
      <c r="M2399" s="3">
        <v>0</v>
      </c>
      <c r="N2399" s="3">
        <v>0</v>
      </c>
      <c r="O2399" s="3">
        <v>0</v>
      </c>
    </row>
    <row r="2400" spans="1:15" x14ac:dyDescent="0.25">
      <c r="A2400" s="1">
        <v>46122.916666666664</v>
      </c>
      <c r="B2400" s="2">
        <v>2026</v>
      </c>
      <c r="C2400" s="2">
        <v>4</v>
      </c>
      <c r="D2400" s="2">
        <v>10</v>
      </c>
      <c r="E2400" s="2">
        <v>22</v>
      </c>
      <c r="F2400" s="3"/>
      <c r="G2400" s="3">
        <v>0</v>
      </c>
      <c r="H2400" s="3"/>
      <c r="I2400" s="3">
        <v>0</v>
      </c>
      <c r="J2400" s="3"/>
      <c r="K2400" s="3"/>
      <c r="L2400" s="3"/>
      <c r="M2400" s="3">
        <v>0</v>
      </c>
      <c r="N2400" s="3">
        <v>0</v>
      </c>
      <c r="O2400" s="3">
        <v>0</v>
      </c>
    </row>
    <row r="2401" spans="1:15" x14ac:dyDescent="0.25">
      <c r="A2401" s="1">
        <v>46122.958333333336</v>
      </c>
      <c r="B2401" s="2">
        <v>2026</v>
      </c>
      <c r="C2401" s="2">
        <v>4</v>
      </c>
      <c r="D2401" s="2">
        <v>10</v>
      </c>
      <c r="E2401" s="2">
        <v>23</v>
      </c>
      <c r="F2401" s="3"/>
      <c r="G2401" s="3">
        <v>0</v>
      </c>
      <c r="H2401" s="3"/>
      <c r="I2401" s="3">
        <v>0</v>
      </c>
      <c r="J2401" s="3"/>
      <c r="K2401" s="3"/>
      <c r="L2401" s="3"/>
      <c r="M2401" s="3">
        <v>0</v>
      </c>
      <c r="N2401" s="3">
        <v>0</v>
      </c>
      <c r="O2401" s="3">
        <v>0</v>
      </c>
    </row>
    <row r="2402" spans="1:15" x14ac:dyDescent="0.25">
      <c r="A2402" s="1">
        <v>46123</v>
      </c>
      <c r="B2402" s="2">
        <v>2026</v>
      </c>
      <c r="C2402" s="2">
        <v>4</v>
      </c>
      <c r="D2402" s="2">
        <v>11</v>
      </c>
      <c r="E2402" s="2">
        <v>0</v>
      </c>
      <c r="F2402" s="3"/>
      <c r="G2402" s="3">
        <v>0</v>
      </c>
      <c r="H2402" s="3"/>
      <c r="I2402" s="3">
        <v>0</v>
      </c>
      <c r="J2402" s="3"/>
      <c r="K2402" s="3"/>
      <c r="L2402" s="3"/>
      <c r="M2402" s="3">
        <v>0</v>
      </c>
      <c r="N2402" s="3">
        <v>0</v>
      </c>
      <c r="O2402" s="3">
        <v>0</v>
      </c>
    </row>
    <row r="2403" spans="1:15" x14ac:dyDescent="0.25">
      <c r="A2403" s="1">
        <v>46123.041666666664</v>
      </c>
      <c r="B2403" s="2">
        <v>2026</v>
      </c>
      <c r="C2403" s="2">
        <v>4</v>
      </c>
      <c r="D2403" s="2">
        <v>11</v>
      </c>
      <c r="E2403" s="2">
        <v>1</v>
      </c>
      <c r="F2403" s="3"/>
      <c r="G2403" s="3">
        <v>0</v>
      </c>
      <c r="H2403" s="3"/>
      <c r="I2403" s="3">
        <v>0</v>
      </c>
      <c r="J2403" s="3"/>
      <c r="K2403" s="3"/>
      <c r="L2403" s="3"/>
      <c r="M2403" s="3">
        <v>0</v>
      </c>
      <c r="N2403" s="3">
        <v>0</v>
      </c>
      <c r="O2403" s="3">
        <v>0</v>
      </c>
    </row>
    <row r="2404" spans="1:15" x14ac:dyDescent="0.25">
      <c r="A2404" s="1">
        <v>46123.083333333336</v>
      </c>
      <c r="B2404" s="2">
        <v>2026</v>
      </c>
      <c r="C2404" s="2">
        <v>4</v>
      </c>
      <c r="D2404" s="2">
        <v>11</v>
      </c>
      <c r="E2404" s="2">
        <v>2</v>
      </c>
      <c r="F2404" s="3"/>
      <c r="G2404" s="3">
        <v>0</v>
      </c>
      <c r="H2404" s="3"/>
      <c r="I2404" s="3">
        <v>0</v>
      </c>
      <c r="J2404" s="3"/>
      <c r="K2404" s="3"/>
      <c r="L2404" s="3"/>
      <c r="M2404" s="3">
        <v>0</v>
      </c>
      <c r="N2404" s="3">
        <v>0</v>
      </c>
      <c r="O2404" s="3">
        <v>0</v>
      </c>
    </row>
    <row r="2405" spans="1:15" x14ac:dyDescent="0.25">
      <c r="A2405" s="1">
        <v>46123.125</v>
      </c>
      <c r="B2405" s="2">
        <v>2026</v>
      </c>
      <c r="C2405" s="2">
        <v>4</v>
      </c>
      <c r="D2405" s="2">
        <v>11</v>
      </c>
      <c r="E2405" s="2">
        <v>3</v>
      </c>
      <c r="F2405" s="3"/>
      <c r="G2405" s="3">
        <v>0</v>
      </c>
      <c r="H2405" s="3"/>
      <c r="I2405" s="3">
        <v>0</v>
      </c>
      <c r="J2405" s="3"/>
      <c r="K2405" s="3"/>
      <c r="L2405" s="3"/>
      <c r="M2405" s="3">
        <v>0</v>
      </c>
      <c r="N2405" s="3">
        <v>0</v>
      </c>
      <c r="O2405" s="3">
        <v>0</v>
      </c>
    </row>
    <row r="2406" spans="1:15" x14ac:dyDescent="0.25">
      <c r="A2406" s="1">
        <v>46123.166666666664</v>
      </c>
      <c r="B2406" s="2">
        <v>2026</v>
      </c>
      <c r="C2406" s="2">
        <v>4</v>
      </c>
      <c r="D2406" s="2">
        <v>11</v>
      </c>
      <c r="E2406" s="2">
        <v>4</v>
      </c>
      <c r="F2406" s="3">
        <v>0</v>
      </c>
      <c r="G2406" s="3">
        <v>0</v>
      </c>
      <c r="H2406" s="3"/>
      <c r="I2406" s="3">
        <v>0</v>
      </c>
      <c r="J2406" s="3"/>
      <c r="K2406" s="3"/>
      <c r="L2406" s="3"/>
      <c r="M2406" s="3">
        <v>0</v>
      </c>
      <c r="N2406" s="3">
        <v>0</v>
      </c>
      <c r="O2406" s="3">
        <v>0</v>
      </c>
    </row>
    <row r="2407" spans="1:15" x14ac:dyDescent="0.25">
      <c r="A2407" s="1">
        <v>46123.208333333336</v>
      </c>
      <c r="B2407" s="2">
        <v>2026</v>
      </c>
      <c r="C2407" s="2">
        <v>4</v>
      </c>
      <c r="D2407" s="2">
        <v>11</v>
      </c>
      <c r="E2407" s="2">
        <v>5</v>
      </c>
      <c r="F2407" s="3">
        <v>0</v>
      </c>
      <c r="G2407" s="3">
        <v>0</v>
      </c>
      <c r="H2407" s="3"/>
      <c r="I2407" s="3">
        <v>0</v>
      </c>
      <c r="J2407" s="3"/>
      <c r="K2407" s="3"/>
      <c r="L2407" s="3"/>
      <c r="M2407" s="3">
        <v>0</v>
      </c>
      <c r="N2407" s="3">
        <v>0</v>
      </c>
      <c r="O2407" s="3">
        <v>0</v>
      </c>
    </row>
    <row r="2408" spans="1:15" x14ac:dyDescent="0.25">
      <c r="A2408" s="1">
        <v>46123.25</v>
      </c>
      <c r="B2408" s="2">
        <v>2026</v>
      </c>
      <c r="C2408" s="2">
        <v>4</v>
      </c>
      <c r="D2408" s="2">
        <v>11</v>
      </c>
      <c r="E2408" s="2">
        <v>6</v>
      </c>
      <c r="F2408" s="3">
        <v>0</v>
      </c>
      <c r="G2408" s="3">
        <v>0</v>
      </c>
      <c r="H2408" s="3">
        <v>0</v>
      </c>
      <c r="I2408" s="3">
        <v>0</v>
      </c>
      <c r="J2408" s="3">
        <v>0</v>
      </c>
      <c r="K2408" s="3">
        <v>0</v>
      </c>
      <c r="L2408" s="3">
        <v>0</v>
      </c>
      <c r="M2408" s="3">
        <v>0</v>
      </c>
      <c r="N2408" s="3">
        <v>0</v>
      </c>
      <c r="O2408" s="3">
        <v>0</v>
      </c>
    </row>
    <row r="2409" spans="1:15" x14ac:dyDescent="0.25">
      <c r="A2409" s="1">
        <v>46123.291666666664</v>
      </c>
      <c r="B2409" s="2">
        <v>2026</v>
      </c>
      <c r="C2409" s="2">
        <v>4</v>
      </c>
      <c r="D2409" s="2">
        <v>11</v>
      </c>
      <c r="E2409" s="2">
        <v>7</v>
      </c>
      <c r="F2409" s="3">
        <v>0</v>
      </c>
      <c r="G2409" s="3">
        <v>0.36622895015244167</v>
      </c>
      <c r="H2409" s="3">
        <v>0</v>
      </c>
      <c r="I2409" s="3">
        <v>6.0134261398583091E-2</v>
      </c>
      <c r="J2409" s="3">
        <v>0.46248226654267727</v>
      </c>
      <c r="K2409" s="3">
        <v>0.13803965462104251</v>
      </c>
      <c r="L2409" s="3">
        <v>0</v>
      </c>
      <c r="M2409" s="3">
        <v>2.1107526090193375E-2</v>
      </c>
      <c r="N2409" s="3">
        <v>0.183926011264721</v>
      </c>
      <c r="O2409" s="3">
        <v>0.1368798522299621</v>
      </c>
    </row>
    <row r="2410" spans="1:15" x14ac:dyDescent="0.25">
      <c r="A2410" s="1">
        <v>46123.333333333336</v>
      </c>
      <c r="B2410" s="2">
        <v>2026</v>
      </c>
      <c r="C2410" s="2">
        <v>4</v>
      </c>
      <c r="D2410" s="2">
        <v>11</v>
      </c>
      <c r="E2410" s="2">
        <v>8</v>
      </c>
      <c r="F2410" s="3">
        <v>0.61321716203905574</v>
      </c>
      <c r="G2410" s="3">
        <v>0.58342245701449424</v>
      </c>
      <c r="H2410" s="3">
        <v>0.28774153258109247</v>
      </c>
      <c r="I2410" s="3">
        <v>3.9908361873113807E-2</v>
      </c>
      <c r="J2410" s="3">
        <v>0.59673741457884366</v>
      </c>
      <c r="K2410" s="3">
        <v>0.65317781278421139</v>
      </c>
      <c r="L2410" s="3">
        <v>0.57572730389320448</v>
      </c>
      <c r="M2410" s="3">
        <v>0.13284236405014205</v>
      </c>
      <c r="N2410" s="3">
        <v>0.25175586943503125</v>
      </c>
      <c r="O2410" s="3">
        <v>0.41494780869435433</v>
      </c>
    </row>
    <row r="2411" spans="1:15" x14ac:dyDescent="0.25">
      <c r="A2411" s="1">
        <v>46123.375</v>
      </c>
      <c r="B2411" s="2">
        <v>2026</v>
      </c>
      <c r="C2411" s="2">
        <v>4</v>
      </c>
      <c r="D2411" s="2">
        <v>11</v>
      </c>
      <c r="E2411" s="2">
        <v>9</v>
      </c>
      <c r="F2411" s="3">
        <v>0.71970690526379855</v>
      </c>
      <c r="G2411" s="3">
        <v>0.65175650791709239</v>
      </c>
      <c r="H2411" s="3">
        <v>0.54523373111543538</v>
      </c>
      <c r="I2411" s="3">
        <v>0</v>
      </c>
      <c r="J2411" s="3">
        <v>0.63721670721050638</v>
      </c>
      <c r="K2411" s="3">
        <v>0.7046474923854491</v>
      </c>
      <c r="L2411" s="3">
        <v>0.72738329741716168</v>
      </c>
      <c r="M2411" s="3">
        <v>0.39890673715759495</v>
      </c>
      <c r="N2411" s="3">
        <v>0.22063954460022675</v>
      </c>
      <c r="O2411" s="3">
        <v>0.51172121367414058</v>
      </c>
    </row>
    <row r="2412" spans="1:15" x14ac:dyDescent="0.25">
      <c r="A2412" s="1">
        <v>46123.416666666664</v>
      </c>
      <c r="B2412" s="2">
        <v>2026</v>
      </c>
      <c r="C2412" s="2">
        <v>4</v>
      </c>
      <c r="D2412" s="2">
        <v>11</v>
      </c>
      <c r="E2412" s="2">
        <v>10</v>
      </c>
      <c r="F2412" s="3">
        <v>0.59171796717935443</v>
      </c>
      <c r="G2412" s="3">
        <v>0.71974873949056084</v>
      </c>
      <c r="H2412" s="3">
        <v>0.22167708627525565</v>
      </c>
      <c r="I2412" s="3">
        <v>0</v>
      </c>
      <c r="J2412" s="3">
        <v>0.4753397163105621</v>
      </c>
      <c r="K2412" s="3">
        <v>0.30764347697465733</v>
      </c>
      <c r="L2412" s="3">
        <v>0.59459317124866107</v>
      </c>
      <c r="M2412" s="3">
        <v>0.60157984011603727</v>
      </c>
      <c r="N2412" s="3">
        <v>0.66708549465072919</v>
      </c>
      <c r="O2412" s="3">
        <v>0.46437616580509089</v>
      </c>
    </row>
    <row r="2413" spans="1:15" x14ac:dyDescent="0.25">
      <c r="A2413" s="1">
        <v>46123.458333333336</v>
      </c>
      <c r="B2413" s="2">
        <v>2026</v>
      </c>
      <c r="C2413" s="2">
        <v>4</v>
      </c>
      <c r="D2413" s="2">
        <v>11</v>
      </c>
      <c r="E2413" s="2">
        <v>11</v>
      </c>
      <c r="F2413" s="3">
        <v>0.54239210938012428</v>
      </c>
      <c r="G2413" s="3">
        <v>0.69766391178640763</v>
      </c>
      <c r="H2413" s="3">
        <v>0.36514097283379682</v>
      </c>
      <c r="I2413" s="3">
        <v>0</v>
      </c>
      <c r="J2413" s="3">
        <v>0.46791071604479539</v>
      </c>
      <c r="K2413" s="3">
        <v>0.57642022373642732</v>
      </c>
      <c r="L2413" s="3">
        <v>0.55689269036617595</v>
      </c>
      <c r="M2413" s="3">
        <v>0.648571669239421</v>
      </c>
      <c r="N2413" s="3">
        <v>0.6579205231150782</v>
      </c>
      <c r="O2413" s="3">
        <v>0.50143475738913634</v>
      </c>
    </row>
    <row r="2414" spans="1:15" x14ac:dyDescent="0.25">
      <c r="A2414" s="1">
        <v>46123.5</v>
      </c>
      <c r="B2414" s="2">
        <v>2026</v>
      </c>
      <c r="C2414" s="2">
        <v>4</v>
      </c>
      <c r="D2414" s="2">
        <v>11</v>
      </c>
      <c r="E2414" s="2">
        <v>12</v>
      </c>
      <c r="F2414" s="3">
        <v>0.50557329772805071</v>
      </c>
      <c r="G2414" s="3">
        <v>0.58268617584750626</v>
      </c>
      <c r="H2414" s="3">
        <v>0.41257785595748026</v>
      </c>
      <c r="I2414" s="3">
        <v>7.6704816859965205E-2</v>
      </c>
      <c r="J2414" s="3">
        <v>0.45315618184323281</v>
      </c>
      <c r="K2414" s="3">
        <v>0.51715683011667224</v>
      </c>
      <c r="L2414" s="3">
        <v>0.54574024469809346</v>
      </c>
      <c r="M2414" s="3">
        <v>0.50996455369941496</v>
      </c>
      <c r="N2414" s="3">
        <v>0.50729631716500956</v>
      </c>
      <c r="O2414" s="3">
        <v>0.45676180821282508</v>
      </c>
    </row>
    <row r="2415" spans="1:15" x14ac:dyDescent="0.25">
      <c r="A2415" s="1">
        <v>46123.541666666664</v>
      </c>
      <c r="B2415" s="2">
        <v>2026</v>
      </c>
      <c r="C2415" s="2">
        <v>4</v>
      </c>
      <c r="D2415" s="2">
        <v>11</v>
      </c>
      <c r="E2415" s="2">
        <v>13</v>
      </c>
      <c r="F2415" s="3">
        <v>0.44286069161761266</v>
      </c>
      <c r="G2415" s="3">
        <v>0.37268040061693053</v>
      </c>
      <c r="H2415" s="3">
        <v>0.42632354094546876</v>
      </c>
      <c r="I2415" s="3">
        <v>2.9313769462421249E-3</v>
      </c>
      <c r="J2415" s="3">
        <v>0.43184153653696594</v>
      </c>
      <c r="K2415" s="3">
        <v>0.48429227774908595</v>
      </c>
      <c r="L2415" s="3">
        <v>0.50237575077328811</v>
      </c>
      <c r="M2415" s="3">
        <v>0.17188190405983181</v>
      </c>
      <c r="N2415" s="3">
        <v>0.14260056127221701</v>
      </c>
      <c r="O2415" s="3">
        <v>0.33086533783529365</v>
      </c>
    </row>
    <row r="2416" spans="1:15" x14ac:dyDescent="0.25">
      <c r="A2416" s="1">
        <v>46123.583333333336</v>
      </c>
      <c r="B2416" s="2">
        <v>2026</v>
      </c>
      <c r="C2416" s="2">
        <v>4</v>
      </c>
      <c r="D2416" s="2">
        <v>11</v>
      </c>
      <c r="E2416" s="2">
        <v>14</v>
      </c>
      <c r="F2416" s="3">
        <v>0.24025055982614529</v>
      </c>
      <c r="G2416" s="3">
        <v>0</v>
      </c>
      <c r="H2416" s="3">
        <v>0</v>
      </c>
      <c r="I2416" s="3">
        <v>0</v>
      </c>
      <c r="J2416" s="3">
        <v>0.30909210677532017</v>
      </c>
      <c r="K2416" s="3">
        <v>0.20262719773982796</v>
      </c>
      <c r="L2416" s="3">
        <v>0.35947965241731161</v>
      </c>
      <c r="M2416" s="3">
        <v>0</v>
      </c>
      <c r="N2416" s="3">
        <v>0</v>
      </c>
      <c r="O2416" s="3">
        <v>0.12349439075095613</v>
      </c>
    </row>
    <row r="2417" spans="1:15" x14ac:dyDescent="0.25">
      <c r="A2417" s="1">
        <v>46123.625</v>
      </c>
      <c r="B2417" s="2">
        <v>2026</v>
      </c>
      <c r="C2417" s="2">
        <v>4</v>
      </c>
      <c r="D2417" s="2">
        <v>11</v>
      </c>
      <c r="E2417" s="2">
        <v>15</v>
      </c>
      <c r="F2417" s="3">
        <v>0.17851121235796163</v>
      </c>
      <c r="G2417" s="3">
        <v>0</v>
      </c>
      <c r="H2417" s="3">
        <v>0</v>
      </c>
      <c r="I2417" s="3">
        <v>0</v>
      </c>
      <c r="J2417" s="3">
        <v>0.27106378885258181</v>
      </c>
      <c r="K2417" s="3">
        <v>0.13125963289897721</v>
      </c>
      <c r="L2417" s="3">
        <v>0.304572159757173</v>
      </c>
      <c r="M2417" s="3">
        <v>0</v>
      </c>
      <c r="N2417" s="3">
        <v>0</v>
      </c>
      <c r="O2417" s="3">
        <v>9.8378532651854853E-2</v>
      </c>
    </row>
    <row r="2418" spans="1:15" x14ac:dyDescent="0.25">
      <c r="A2418" s="1">
        <v>46123.666666666664</v>
      </c>
      <c r="B2418" s="2">
        <v>2026</v>
      </c>
      <c r="C2418" s="2">
        <v>4</v>
      </c>
      <c r="D2418" s="2">
        <v>11</v>
      </c>
      <c r="E2418" s="2">
        <v>16</v>
      </c>
      <c r="F2418" s="3">
        <v>0</v>
      </c>
      <c r="G2418" s="3">
        <v>0</v>
      </c>
      <c r="H2418" s="3">
        <v>0</v>
      </c>
      <c r="I2418" s="3">
        <v>0</v>
      </c>
      <c r="J2418" s="3">
        <v>0</v>
      </c>
      <c r="K2418" s="3">
        <v>0</v>
      </c>
      <c r="L2418" s="3">
        <v>0</v>
      </c>
      <c r="M2418" s="3">
        <v>0</v>
      </c>
      <c r="N2418" s="3">
        <v>0</v>
      </c>
      <c r="O2418" s="3">
        <v>0</v>
      </c>
    </row>
    <row r="2419" spans="1:15" x14ac:dyDescent="0.25">
      <c r="A2419" s="1">
        <v>46123.708333333336</v>
      </c>
      <c r="B2419" s="2">
        <v>2026</v>
      </c>
      <c r="C2419" s="2">
        <v>4</v>
      </c>
      <c r="D2419" s="2">
        <v>11</v>
      </c>
      <c r="E2419" s="2">
        <v>17</v>
      </c>
      <c r="F2419" s="3">
        <v>0</v>
      </c>
      <c r="G2419" s="3">
        <v>0</v>
      </c>
      <c r="H2419" s="3">
        <v>0</v>
      </c>
      <c r="I2419" s="3">
        <v>0</v>
      </c>
      <c r="J2419" s="3">
        <v>0</v>
      </c>
      <c r="K2419" s="3">
        <v>0</v>
      </c>
      <c r="L2419" s="3">
        <v>0</v>
      </c>
      <c r="M2419" s="3">
        <v>0</v>
      </c>
      <c r="N2419" s="3">
        <v>0</v>
      </c>
      <c r="O2419" s="3">
        <v>0</v>
      </c>
    </row>
    <row r="2420" spans="1:15" x14ac:dyDescent="0.25">
      <c r="A2420" s="1">
        <v>46123.75</v>
      </c>
      <c r="B2420" s="2">
        <v>2026</v>
      </c>
      <c r="C2420" s="2">
        <v>4</v>
      </c>
      <c r="D2420" s="2">
        <v>11</v>
      </c>
      <c r="E2420" s="2">
        <v>18</v>
      </c>
      <c r="F2420" s="3">
        <v>0</v>
      </c>
      <c r="G2420" s="3">
        <v>0</v>
      </c>
      <c r="H2420" s="3"/>
      <c r="I2420" s="3">
        <v>0</v>
      </c>
      <c r="J2420" s="3">
        <v>0</v>
      </c>
      <c r="K2420" s="3">
        <v>0</v>
      </c>
      <c r="L2420" s="3">
        <v>0</v>
      </c>
      <c r="M2420" s="3">
        <v>0</v>
      </c>
      <c r="N2420" s="3">
        <v>0</v>
      </c>
      <c r="O2420" s="3">
        <v>0</v>
      </c>
    </row>
    <row r="2421" spans="1:15" x14ac:dyDescent="0.25">
      <c r="A2421" s="1">
        <v>46123.791666666664</v>
      </c>
      <c r="B2421" s="2">
        <v>2026</v>
      </c>
      <c r="C2421" s="2">
        <v>4</v>
      </c>
      <c r="D2421" s="2">
        <v>11</v>
      </c>
      <c r="E2421" s="2">
        <v>19</v>
      </c>
      <c r="F2421" s="3">
        <v>0</v>
      </c>
      <c r="G2421" s="3">
        <v>0</v>
      </c>
      <c r="H2421" s="3"/>
      <c r="I2421" s="3">
        <v>0</v>
      </c>
      <c r="J2421" s="3"/>
      <c r="K2421" s="3"/>
      <c r="L2421" s="3"/>
      <c r="M2421" s="3">
        <v>0</v>
      </c>
      <c r="N2421" s="3">
        <v>0</v>
      </c>
      <c r="O2421" s="3">
        <v>0</v>
      </c>
    </row>
    <row r="2422" spans="1:15" x14ac:dyDescent="0.25">
      <c r="A2422" s="1">
        <v>46123.833333333336</v>
      </c>
      <c r="B2422" s="2">
        <v>2026</v>
      </c>
      <c r="C2422" s="2">
        <v>4</v>
      </c>
      <c r="D2422" s="2">
        <v>11</v>
      </c>
      <c r="E2422" s="2">
        <v>20</v>
      </c>
      <c r="F2422" s="3"/>
      <c r="G2422" s="3">
        <v>0</v>
      </c>
      <c r="H2422" s="3"/>
      <c r="I2422" s="3">
        <v>0</v>
      </c>
      <c r="J2422" s="3"/>
      <c r="K2422" s="3"/>
      <c r="L2422" s="3"/>
      <c r="M2422" s="3">
        <v>0</v>
      </c>
      <c r="N2422" s="3">
        <v>0</v>
      </c>
      <c r="O2422" s="3">
        <v>0</v>
      </c>
    </row>
    <row r="2423" spans="1:15" x14ac:dyDescent="0.25">
      <c r="A2423" s="1">
        <v>46123.875</v>
      </c>
      <c r="B2423" s="2">
        <v>2026</v>
      </c>
      <c r="C2423" s="2">
        <v>4</v>
      </c>
      <c r="D2423" s="2">
        <v>11</v>
      </c>
      <c r="E2423" s="2">
        <v>21</v>
      </c>
      <c r="F2423" s="3"/>
      <c r="G2423" s="3">
        <v>0</v>
      </c>
      <c r="H2423" s="3"/>
      <c r="I2423" s="3">
        <v>0</v>
      </c>
      <c r="J2423" s="3"/>
      <c r="K2423" s="3"/>
      <c r="L2423" s="3"/>
      <c r="M2423" s="3">
        <v>0</v>
      </c>
      <c r="N2423" s="3">
        <v>0</v>
      </c>
      <c r="O2423" s="3">
        <v>0</v>
      </c>
    </row>
    <row r="2424" spans="1:15" x14ac:dyDescent="0.25">
      <c r="A2424" s="1">
        <v>46123.916666666664</v>
      </c>
      <c r="B2424" s="2">
        <v>2026</v>
      </c>
      <c r="C2424" s="2">
        <v>4</v>
      </c>
      <c r="D2424" s="2">
        <v>11</v>
      </c>
      <c r="E2424" s="2">
        <v>22</v>
      </c>
      <c r="F2424" s="3"/>
      <c r="G2424" s="3">
        <v>0</v>
      </c>
      <c r="H2424" s="3"/>
      <c r="I2424" s="3">
        <v>0</v>
      </c>
      <c r="J2424" s="3"/>
      <c r="K2424" s="3"/>
      <c r="L2424" s="3"/>
      <c r="M2424" s="3">
        <v>0</v>
      </c>
      <c r="N2424" s="3">
        <v>0</v>
      </c>
      <c r="O2424" s="3">
        <v>0</v>
      </c>
    </row>
    <row r="2425" spans="1:15" x14ac:dyDescent="0.25">
      <c r="A2425" s="1">
        <v>46123.958333333336</v>
      </c>
      <c r="B2425" s="2">
        <v>2026</v>
      </c>
      <c r="C2425" s="2">
        <v>4</v>
      </c>
      <c r="D2425" s="2">
        <v>11</v>
      </c>
      <c r="E2425" s="2">
        <v>23</v>
      </c>
      <c r="F2425" s="3"/>
      <c r="G2425" s="3">
        <v>0</v>
      </c>
      <c r="H2425" s="3"/>
      <c r="I2425" s="3">
        <v>0</v>
      </c>
      <c r="J2425" s="3"/>
      <c r="K2425" s="3"/>
      <c r="L2425" s="3"/>
      <c r="M2425" s="3">
        <v>0</v>
      </c>
      <c r="N2425" s="3">
        <v>0</v>
      </c>
      <c r="O2425" s="3">
        <v>0</v>
      </c>
    </row>
    <row r="2426" spans="1:15" x14ac:dyDescent="0.25">
      <c r="A2426" s="1">
        <v>46124</v>
      </c>
      <c r="B2426" s="2">
        <v>2026</v>
      </c>
      <c r="C2426" s="2">
        <v>4</v>
      </c>
      <c r="D2426" s="2">
        <v>12</v>
      </c>
      <c r="E2426" s="2">
        <v>0</v>
      </c>
      <c r="F2426" s="3"/>
      <c r="G2426" s="3">
        <v>0</v>
      </c>
      <c r="H2426" s="3"/>
      <c r="I2426" s="3">
        <v>0</v>
      </c>
      <c r="J2426" s="3"/>
      <c r="K2426" s="3"/>
      <c r="L2426" s="3"/>
      <c r="M2426" s="3">
        <v>0</v>
      </c>
      <c r="N2426" s="3">
        <v>0</v>
      </c>
      <c r="O2426" s="3">
        <v>0</v>
      </c>
    </row>
    <row r="2427" spans="1:15" x14ac:dyDescent="0.25">
      <c r="A2427" s="1">
        <v>46124.041666666664</v>
      </c>
      <c r="B2427" s="2">
        <v>2026</v>
      </c>
      <c r="C2427" s="2">
        <v>4</v>
      </c>
      <c r="D2427" s="2">
        <v>12</v>
      </c>
      <c r="E2427" s="2">
        <v>1</v>
      </c>
      <c r="F2427" s="3"/>
      <c r="G2427" s="3">
        <v>0</v>
      </c>
      <c r="H2427" s="3"/>
      <c r="I2427" s="3">
        <v>0</v>
      </c>
      <c r="J2427" s="3"/>
      <c r="K2427" s="3"/>
      <c r="L2427" s="3"/>
      <c r="M2427" s="3">
        <v>0</v>
      </c>
      <c r="N2427" s="3">
        <v>0</v>
      </c>
      <c r="O2427" s="3">
        <v>0</v>
      </c>
    </row>
    <row r="2428" spans="1:15" x14ac:dyDescent="0.25">
      <c r="A2428" s="1">
        <v>46124.083333333336</v>
      </c>
      <c r="B2428" s="2">
        <v>2026</v>
      </c>
      <c r="C2428" s="2">
        <v>4</v>
      </c>
      <c r="D2428" s="2">
        <v>12</v>
      </c>
      <c r="E2428" s="2">
        <v>2</v>
      </c>
      <c r="F2428" s="3"/>
      <c r="G2428" s="3">
        <v>0</v>
      </c>
      <c r="H2428" s="3"/>
      <c r="I2428" s="3">
        <v>0</v>
      </c>
      <c r="J2428" s="3"/>
      <c r="K2428" s="3"/>
      <c r="L2428" s="3"/>
      <c r="M2428" s="3">
        <v>0</v>
      </c>
      <c r="N2428" s="3">
        <v>0</v>
      </c>
      <c r="O2428" s="3">
        <v>0</v>
      </c>
    </row>
    <row r="2429" spans="1:15" x14ac:dyDescent="0.25">
      <c r="A2429" s="1">
        <v>46124.125</v>
      </c>
      <c r="B2429" s="2">
        <v>2026</v>
      </c>
      <c r="C2429" s="2">
        <v>4</v>
      </c>
      <c r="D2429" s="2">
        <v>12</v>
      </c>
      <c r="E2429" s="2">
        <v>3</v>
      </c>
      <c r="F2429" s="3"/>
      <c r="G2429" s="3">
        <v>0</v>
      </c>
      <c r="H2429" s="3"/>
      <c r="I2429" s="3">
        <v>0</v>
      </c>
      <c r="J2429" s="3"/>
      <c r="K2429" s="3"/>
      <c r="L2429" s="3"/>
      <c r="M2429" s="3">
        <v>0</v>
      </c>
      <c r="N2429" s="3">
        <v>0</v>
      </c>
      <c r="O2429" s="3">
        <v>0</v>
      </c>
    </row>
    <row r="2430" spans="1:15" x14ac:dyDescent="0.25">
      <c r="A2430" s="1">
        <v>46124.166666666664</v>
      </c>
      <c r="B2430" s="2">
        <v>2026</v>
      </c>
      <c r="C2430" s="2">
        <v>4</v>
      </c>
      <c r="D2430" s="2">
        <v>12</v>
      </c>
      <c r="E2430" s="2">
        <v>4</v>
      </c>
      <c r="F2430" s="3">
        <v>0</v>
      </c>
      <c r="G2430" s="3">
        <v>0</v>
      </c>
      <c r="H2430" s="3"/>
      <c r="I2430" s="3">
        <v>0</v>
      </c>
      <c r="J2430" s="3"/>
      <c r="K2430" s="3"/>
      <c r="L2430" s="3"/>
      <c r="M2430" s="3">
        <v>0</v>
      </c>
      <c r="N2430" s="3">
        <v>0</v>
      </c>
      <c r="O2430" s="3">
        <v>0</v>
      </c>
    </row>
    <row r="2431" spans="1:15" x14ac:dyDescent="0.25">
      <c r="A2431" s="1">
        <v>46124.208333333336</v>
      </c>
      <c r="B2431" s="2">
        <v>2026</v>
      </c>
      <c r="C2431" s="2">
        <v>4</v>
      </c>
      <c r="D2431" s="2">
        <v>12</v>
      </c>
      <c r="E2431" s="2">
        <v>5</v>
      </c>
      <c r="F2431" s="3">
        <v>0</v>
      </c>
      <c r="G2431" s="3">
        <v>0</v>
      </c>
      <c r="H2431" s="3"/>
      <c r="I2431" s="3">
        <v>0</v>
      </c>
      <c r="J2431" s="3"/>
      <c r="K2431" s="3"/>
      <c r="L2431" s="3"/>
      <c r="M2431" s="3">
        <v>0</v>
      </c>
      <c r="N2431" s="3">
        <v>0</v>
      </c>
      <c r="O2431" s="3">
        <v>0</v>
      </c>
    </row>
    <row r="2432" spans="1:15" x14ac:dyDescent="0.25">
      <c r="A2432" s="1">
        <v>46124.25</v>
      </c>
      <c r="B2432" s="2">
        <v>2026</v>
      </c>
      <c r="C2432" s="2">
        <v>4</v>
      </c>
      <c r="D2432" s="2">
        <v>12</v>
      </c>
      <c r="E2432" s="2">
        <v>6</v>
      </c>
      <c r="F2432" s="3">
        <v>0</v>
      </c>
      <c r="G2432" s="3">
        <v>0</v>
      </c>
      <c r="H2432" s="3">
        <v>0</v>
      </c>
      <c r="I2432" s="3">
        <v>1.0823675496688719E-2</v>
      </c>
      <c r="J2432" s="3">
        <v>0</v>
      </c>
      <c r="K2432" s="3">
        <v>0</v>
      </c>
      <c r="L2432" s="3">
        <v>0</v>
      </c>
      <c r="M2432" s="3">
        <v>0</v>
      </c>
      <c r="N2432" s="3">
        <v>0</v>
      </c>
      <c r="O2432" s="3">
        <v>1.2026306107431909E-3</v>
      </c>
    </row>
    <row r="2433" spans="1:15" x14ac:dyDescent="0.25">
      <c r="A2433" s="1">
        <v>46124.291666666664</v>
      </c>
      <c r="B2433" s="2">
        <v>2026</v>
      </c>
      <c r="C2433" s="2">
        <v>4</v>
      </c>
      <c r="D2433" s="2">
        <v>12</v>
      </c>
      <c r="E2433" s="2">
        <v>7</v>
      </c>
      <c r="F2433" s="3">
        <v>0.85818865518305887</v>
      </c>
      <c r="G2433" s="3">
        <v>0</v>
      </c>
      <c r="H2433" s="3">
        <v>0</v>
      </c>
      <c r="I2433" s="3">
        <v>4.0996734949364247E-2</v>
      </c>
      <c r="J2433" s="3">
        <v>0.36450011042054459</v>
      </c>
      <c r="K2433" s="3">
        <v>0.39709485474273715</v>
      </c>
      <c r="L2433" s="3">
        <v>0</v>
      </c>
      <c r="M2433" s="3">
        <v>0</v>
      </c>
      <c r="N2433" s="3">
        <v>0</v>
      </c>
      <c r="O2433" s="3">
        <v>0.18453115058841163</v>
      </c>
    </row>
    <row r="2434" spans="1:15" x14ac:dyDescent="0.25">
      <c r="A2434" s="1">
        <v>46124.333333333336</v>
      </c>
      <c r="B2434" s="2">
        <v>2026</v>
      </c>
      <c r="C2434" s="2">
        <v>4</v>
      </c>
      <c r="D2434" s="2">
        <v>12</v>
      </c>
      <c r="E2434" s="2">
        <v>8</v>
      </c>
      <c r="F2434" s="3">
        <v>0.82748111121572543</v>
      </c>
      <c r="G2434" s="3">
        <v>0.31299225763603111</v>
      </c>
      <c r="H2434" s="3">
        <v>0.66997193834816793</v>
      </c>
      <c r="I2434" s="3">
        <v>0</v>
      </c>
      <c r="J2434" s="3">
        <v>0.73185728809853745</v>
      </c>
      <c r="K2434" s="3">
        <v>0.41232592448486616</v>
      </c>
      <c r="L2434" s="3">
        <v>0.82637115820359885</v>
      </c>
      <c r="M2434" s="3">
        <v>0.205936289148268</v>
      </c>
      <c r="N2434" s="3">
        <v>0.39150608854261471</v>
      </c>
      <c r="O2434" s="3">
        <v>0.48649356174197883</v>
      </c>
    </row>
    <row r="2435" spans="1:15" x14ac:dyDescent="0.25">
      <c r="A2435" s="1">
        <v>46124.375</v>
      </c>
      <c r="B2435" s="2">
        <v>2026</v>
      </c>
      <c r="C2435" s="2">
        <v>4</v>
      </c>
      <c r="D2435" s="2">
        <v>12</v>
      </c>
      <c r="E2435" s="2">
        <v>9</v>
      </c>
      <c r="F2435" s="3">
        <v>0.42195377827146779</v>
      </c>
      <c r="G2435" s="3">
        <v>0.53509789764342164</v>
      </c>
      <c r="H2435" s="3">
        <v>0.78554083835835942</v>
      </c>
      <c r="I2435" s="3">
        <v>0</v>
      </c>
      <c r="J2435" s="3">
        <v>0.75381499793686713</v>
      </c>
      <c r="K2435" s="3">
        <v>0.86216301010740803</v>
      </c>
      <c r="L2435" s="3">
        <v>0.84210622061279383</v>
      </c>
      <c r="M2435" s="3">
        <v>0.51120242086253775</v>
      </c>
      <c r="N2435" s="3">
        <v>0.63890459592117987</v>
      </c>
      <c r="O2435" s="3">
        <v>0.59453152885711502</v>
      </c>
    </row>
    <row r="2436" spans="1:15" x14ac:dyDescent="0.25">
      <c r="A2436" s="1">
        <v>46124.416666666664</v>
      </c>
      <c r="B2436" s="2">
        <v>2026</v>
      </c>
      <c r="C2436" s="2">
        <v>4</v>
      </c>
      <c r="D2436" s="2">
        <v>12</v>
      </c>
      <c r="E2436" s="2">
        <v>10</v>
      </c>
      <c r="F2436" s="3">
        <v>0.85883772431985683</v>
      </c>
      <c r="G2436" s="3">
        <v>0.65690218067191608</v>
      </c>
      <c r="H2436" s="3">
        <v>0.8478614242641116</v>
      </c>
      <c r="I2436" s="3">
        <v>0</v>
      </c>
      <c r="J2436" s="3">
        <v>0.73703742786961901</v>
      </c>
      <c r="K2436" s="3">
        <v>0.87312625711085756</v>
      </c>
      <c r="L2436" s="3">
        <v>0.8599587029819622</v>
      </c>
      <c r="M2436" s="3">
        <v>0.58219308496168243</v>
      </c>
      <c r="N2436" s="3">
        <v>0.7145822104310946</v>
      </c>
      <c r="O2436" s="3">
        <v>0.68116655695678885</v>
      </c>
    </row>
    <row r="2437" spans="1:15" x14ac:dyDescent="0.25">
      <c r="A2437" s="1">
        <v>46124.458333333336</v>
      </c>
      <c r="B2437" s="2">
        <v>2026</v>
      </c>
      <c r="C2437" s="2">
        <v>4</v>
      </c>
      <c r="D2437" s="2">
        <v>12</v>
      </c>
      <c r="E2437" s="2">
        <v>11</v>
      </c>
      <c r="F2437" s="3">
        <v>0.82834624193598883</v>
      </c>
      <c r="G2437" s="3">
        <v>0.47798940927326128</v>
      </c>
      <c r="H2437" s="3">
        <v>0.79994338070080984</v>
      </c>
      <c r="I2437" s="3">
        <v>0</v>
      </c>
      <c r="J2437" s="3">
        <v>0.76146984367714809</v>
      </c>
      <c r="K2437" s="3">
        <v>0.43658895705521472</v>
      </c>
      <c r="L2437" s="3">
        <v>0.83422907627944065</v>
      </c>
      <c r="M2437" s="3">
        <v>0.4001048712181704</v>
      </c>
      <c r="N2437" s="3">
        <v>0.63600455537749001</v>
      </c>
      <c r="O2437" s="3">
        <v>0.57496403727972489</v>
      </c>
    </row>
    <row r="2438" spans="1:15" x14ac:dyDescent="0.25">
      <c r="A2438" s="1">
        <v>46124.5</v>
      </c>
      <c r="B2438" s="2">
        <v>2026</v>
      </c>
      <c r="C2438" s="2">
        <v>4</v>
      </c>
      <c r="D2438" s="2">
        <v>12</v>
      </c>
      <c r="E2438" s="2">
        <v>12</v>
      </c>
      <c r="F2438" s="3">
        <v>0.72862569254522414</v>
      </c>
      <c r="G2438" s="3">
        <v>0.32534730883448576</v>
      </c>
      <c r="H2438" s="3">
        <v>0.74379011075512647</v>
      </c>
      <c r="I2438" s="3">
        <v>0</v>
      </c>
      <c r="J2438" s="3">
        <v>0.67600244330842396</v>
      </c>
      <c r="K2438" s="3">
        <v>0.40935433538895905</v>
      </c>
      <c r="L2438" s="3">
        <v>0.40169453093097063</v>
      </c>
      <c r="M2438" s="3">
        <v>0</v>
      </c>
      <c r="N2438" s="3">
        <v>0.41948445783318467</v>
      </c>
      <c r="O2438" s="3">
        <v>0.41158876439959718</v>
      </c>
    </row>
    <row r="2439" spans="1:15" x14ac:dyDescent="0.25">
      <c r="A2439" s="1">
        <v>46124.541666666664</v>
      </c>
      <c r="B2439" s="2">
        <v>2026</v>
      </c>
      <c r="C2439" s="2">
        <v>4</v>
      </c>
      <c r="D2439" s="2">
        <v>12</v>
      </c>
      <c r="E2439" s="2">
        <v>13</v>
      </c>
      <c r="F2439" s="3">
        <v>0.59895455998749536</v>
      </c>
      <c r="G2439" s="3">
        <v>0.14810389911194505</v>
      </c>
      <c r="H2439" s="3">
        <v>0.63497725828456986</v>
      </c>
      <c r="I2439" s="3">
        <v>0</v>
      </c>
      <c r="J2439" s="3">
        <v>0.62131142336880929</v>
      </c>
      <c r="K2439" s="3">
        <v>0.69898297763717532</v>
      </c>
      <c r="L2439" s="3">
        <v>0.67689156989818389</v>
      </c>
      <c r="M2439" s="3">
        <v>0</v>
      </c>
      <c r="N2439" s="3">
        <v>0.10216656972718455</v>
      </c>
      <c r="O2439" s="3">
        <v>0.38682091755726256</v>
      </c>
    </row>
    <row r="2440" spans="1:15" x14ac:dyDescent="0.25">
      <c r="A2440" s="1">
        <v>46124.583333333336</v>
      </c>
      <c r="B2440" s="2">
        <v>2026</v>
      </c>
      <c r="C2440" s="2">
        <v>4</v>
      </c>
      <c r="D2440" s="2">
        <v>12</v>
      </c>
      <c r="E2440" s="2">
        <v>14</v>
      </c>
      <c r="F2440" s="3">
        <v>0.54917775552632375</v>
      </c>
      <c r="G2440" s="3">
        <v>0</v>
      </c>
      <c r="H2440" s="3">
        <v>0.45080357371718438</v>
      </c>
      <c r="I2440" s="3">
        <v>0</v>
      </c>
      <c r="J2440" s="3">
        <v>0.54119057233481116</v>
      </c>
      <c r="K2440" s="3">
        <v>0.18580713750694661</v>
      </c>
      <c r="L2440" s="3">
        <v>0</v>
      </c>
      <c r="M2440" s="3">
        <v>0</v>
      </c>
      <c r="N2440" s="3">
        <v>0</v>
      </c>
      <c r="O2440" s="3">
        <v>0.1918865598983629</v>
      </c>
    </row>
    <row r="2441" spans="1:15" x14ac:dyDescent="0.25">
      <c r="A2441" s="1">
        <v>46124.625</v>
      </c>
      <c r="B2441" s="2">
        <v>2026</v>
      </c>
      <c r="C2441" s="2">
        <v>4</v>
      </c>
      <c r="D2441" s="2">
        <v>12</v>
      </c>
      <c r="E2441" s="2">
        <v>15</v>
      </c>
      <c r="F2441" s="3">
        <v>0.14281762512504931</v>
      </c>
      <c r="G2441" s="3">
        <v>0</v>
      </c>
      <c r="H2441" s="3">
        <v>0</v>
      </c>
      <c r="I2441" s="3">
        <v>0</v>
      </c>
      <c r="J2441" s="3">
        <v>0.17636513013483854</v>
      </c>
      <c r="K2441" s="3">
        <v>0</v>
      </c>
      <c r="L2441" s="3">
        <v>0</v>
      </c>
      <c r="M2441" s="3">
        <v>0</v>
      </c>
      <c r="N2441" s="3">
        <v>0</v>
      </c>
      <c r="O2441" s="3">
        <v>3.5464750584431978E-2</v>
      </c>
    </row>
    <row r="2442" spans="1:15" x14ac:dyDescent="0.25">
      <c r="A2442" s="1">
        <v>46124.666666666664</v>
      </c>
      <c r="B2442" s="2">
        <v>2026</v>
      </c>
      <c r="C2442" s="2">
        <v>4</v>
      </c>
      <c r="D2442" s="2">
        <v>12</v>
      </c>
      <c r="E2442" s="2">
        <v>16</v>
      </c>
      <c r="F2442" s="3">
        <v>0</v>
      </c>
      <c r="G2442" s="3">
        <v>0</v>
      </c>
      <c r="H2442" s="3">
        <v>0</v>
      </c>
      <c r="I2442" s="3">
        <v>0</v>
      </c>
      <c r="J2442" s="3">
        <v>0</v>
      </c>
      <c r="K2442" s="3">
        <v>0</v>
      </c>
      <c r="L2442" s="3">
        <v>0</v>
      </c>
      <c r="M2442" s="3">
        <v>0</v>
      </c>
      <c r="N2442" s="3">
        <v>0</v>
      </c>
      <c r="O2442" s="3">
        <v>0</v>
      </c>
    </row>
    <row r="2443" spans="1:15" x14ac:dyDescent="0.25">
      <c r="A2443" s="1">
        <v>46124.708333333336</v>
      </c>
      <c r="B2443" s="2">
        <v>2026</v>
      </c>
      <c r="C2443" s="2">
        <v>4</v>
      </c>
      <c r="D2443" s="2">
        <v>12</v>
      </c>
      <c r="E2443" s="2">
        <v>17</v>
      </c>
      <c r="F2443" s="3">
        <v>0</v>
      </c>
      <c r="G2443" s="3">
        <v>0</v>
      </c>
      <c r="H2443" s="3">
        <v>0</v>
      </c>
      <c r="I2443" s="3">
        <v>0</v>
      </c>
      <c r="J2443" s="3">
        <v>0</v>
      </c>
      <c r="K2443" s="3">
        <v>0</v>
      </c>
      <c r="L2443" s="3">
        <v>0</v>
      </c>
      <c r="M2443" s="3">
        <v>0</v>
      </c>
      <c r="N2443" s="3">
        <v>0</v>
      </c>
      <c r="O2443" s="3">
        <v>0</v>
      </c>
    </row>
    <row r="2444" spans="1:15" x14ac:dyDescent="0.25">
      <c r="A2444" s="1">
        <v>46124.75</v>
      </c>
      <c r="B2444" s="2">
        <v>2026</v>
      </c>
      <c r="C2444" s="2">
        <v>4</v>
      </c>
      <c r="D2444" s="2">
        <v>12</v>
      </c>
      <c r="E2444" s="2">
        <v>18</v>
      </c>
      <c r="F2444" s="3">
        <v>0</v>
      </c>
      <c r="G2444" s="3">
        <v>0</v>
      </c>
      <c r="H2444" s="3"/>
      <c r="I2444" s="3">
        <v>0</v>
      </c>
      <c r="J2444" s="3">
        <v>0</v>
      </c>
      <c r="K2444" s="3">
        <v>0</v>
      </c>
      <c r="L2444" s="3">
        <v>0</v>
      </c>
      <c r="M2444" s="3">
        <v>0</v>
      </c>
      <c r="N2444" s="3">
        <v>0</v>
      </c>
      <c r="O2444" s="3">
        <v>0</v>
      </c>
    </row>
    <row r="2445" spans="1:15" x14ac:dyDescent="0.25">
      <c r="A2445" s="1">
        <v>46124.791666666664</v>
      </c>
      <c r="B2445" s="2">
        <v>2026</v>
      </c>
      <c r="C2445" s="2">
        <v>4</v>
      </c>
      <c r="D2445" s="2">
        <v>12</v>
      </c>
      <c r="E2445" s="2">
        <v>19</v>
      </c>
      <c r="F2445" s="3">
        <v>0</v>
      </c>
      <c r="G2445" s="3">
        <v>0</v>
      </c>
      <c r="H2445" s="3"/>
      <c r="I2445" s="3">
        <v>0</v>
      </c>
      <c r="J2445" s="3"/>
      <c r="K2445" s="3"/>
      <c r="L2445" s="3"/>
      <c r="M2445" s="3">
        <v>0</v>
      </c>
      <c r="N2445" s="3">
        <v>0</v>
      </c>
      <c r="O2445" s="3">
        <v>0</v>
      </c>
    </row>
    <row r="2446" spans="1:15" x14ac:dyDescent="0.25">
      <c r="A2446" s="1">
        <v>46124.833333333336</v>
      </c>
      <c r="B2446" s="2">
        <v>2026</v>
      </c>
      <c r="C2446" s="2">
        <v>4</v>
      </c>
      <c r="D2446" s="2">
        <v>12</v>
      </c>
      <c r="E2446" s="2">
        <v>20</v>
      </c>
      <c r="F2446" s="3"/>
      <c r="G2446" s="3">
        <v>0</v>
      </c>
      <c r="H2446" s="3"/>
      <c r="I2446" s="3">
        <v>0</v>
      </c>
      <c r="J2446" s="3"/>
      <c r="K2446" s="3"/>
      <c r="L2446" s="3"/>
      <c r="M2446" s="3">
        <v>0</v>
      </c>
      <c r="N2446" s="3">
        <v>0</v>
      </c>
      <c r="O2446" s="3">
        <v>0</v>
      </c>
    </row>
    <row r="2447" spans="1:15" x14ac:dyDescent="0.25">
      <c r="A2447" s="1">
        <v>46124.875</v>
      </c>
      <c r="B2447" s="2">
        <v>2026</v>
      </c>
      <c r="C2447" s="2">
        <v>4</v>
      </c>
      <c r="D2447" s="2">
        <v>12</v>
      </c>
      <c r="E2447" s="2">
        <v>21</v>
      </c>
      <c r="F2447" s="3"/>
      <c r="G2447" s="3">
        <v>0</v>
      </c>
      <c r="H2447" s="3"/>
      <c r="I2447" s="3">
        <v>0</v>
      </c>
      <c r="J2447" s="3"/>
      <c r="K2447" s="3"/>
      <c r="L2447" s="3"/>
      <c r="M2447" s="3">
        <v>0</v>
      </c>
      <c r="N2447" s="3">
        <v>0</v>
      </c>
      <c r="O2447" s="3">
        <v>0</v>
      </c>
    </row>
    <row r="2448" spans="1:15" x14ac:dyDescent="0.25">
      <c r="A2448" s="1">
        <v>46124.916666666664</v>
      </c>
      <c r="B2448" s="2">
        <v>2026</v>
      </c>
      <c r="C2448" s="2">
        <v>4</v>
      </c>
      <c r="D2448" s="2">
        <v>12</v>
      </c>
      <c r="E2448" s="2">
        <v>22</v>
      </c>
      <c r="F2448" s="3"/>
      <c r="G2448" s="3">
        <v>0</v>
      </c>
      <c r="H2448" s="3"/>
      <c r="I2448" s="3">
        <v>0</v>
      </c>
      <c r="J2448" s="3"/>
      <c r="K2448" s="3"/>
      <c r="L2448" s="3"/>
      <c r="M2448" s="3">
        <v>0</v>
      </c>
      <c r="N2448" s="3">
        <v>0</v>
      </c>
      <c r="O2448" s="3">
        <v>0</v>
      </c>
    </row>
    <row r="2449" spans="1:15" x14ac:dyDescent="0.25">
      <c r="A2449" s="1">
        <v>46124.958333333336</v>
      </c>
      <c r="B2449" s="2">
        <v>2026</v>
      </c>
      <c r="C2449" s="2">
        <v>4</v>
      </c>
      <c r="D2449" s="2">
        <v>12</v>
      </c>
      <c r="E2449" s="2">
        <v>23</v>
      </c>
      <c r="F2449" s="3"/>
      <c r="G2449" s="3">
        <v>0</v>
      </c>
      <c r="H2449" s="3"/>
      <c r="I2449" s="3">
        <v>0</v>
      </c>
      <c r="J2449" s="3"/>
      <c r="K2449" s="3"/>
      <c r="L2449" s="3"/>
      <c r="M2449" s="3">
        <v>0</v>
      </c>
      <c r="N2449" s="3">
        <v>0</v>
      </c>
      <c r="O2449" s="3">
        <v>0</v>
      </c>
    </row>
    <row r="2450" spans="1:15" x14ac:dyDescent="0.25">
      <c r="A2450" s="1">
        <v>46125</v>
      </c>
      <c r="B2450" s="2">
        <v>2026</v>
      </c>
      <c r="C2450" s="2">
        <v>4</v>
      </c>
      <c r="D2450" s="2">
        <v>13</v>
      </c>
      <c r="E2450" s="2">
        <v>0</v>
      </c>
      <c r="F2450" s="3"/>
      <c r="G2450" s="3">
        <v>0</v>
      </c>
      <c r="H2450" s="3"/>
      <c r="I2450" s="3">
        <v>0</v>
      </c>
      <c r="J2450" s="3"/>
      <c r="K2450" s="3"/>
      <c r="L2450" s="3"/>
      <c r="M2450" s="3">
        <v>0</v>
      </c>
      <c r="N2450" s="3">
        <v>0</v>
      </c>
      <c r="O2450" s="3">
        <v>0</v>
      </c>
    </row>
    <row r="2451" spans="1:15" x14ac:dyDescent="0.25">
      <c r="A2451" s="1">
        <v>46125.041666666664</v>
      </c>
      <c r="B2451" s="2">
        <v>2026</v>
      </c>
      <c r="C2451" s="2">
        <v>4</v>
      </c>
      <c r="D2451" s="2">
        <v>13</v>
      </c>
      <c r="E2451" s="2">
        <v>1</v>
      </c>
      <c r="F2451" s="3"/>
      <c r="G2451" s="3">
        <v>0</v>
      </c>
      <c r="H2451" s="3"/>
      <c r="I2451" s="3">
        <v>0</v>
      </c>
      <c r="J2451" s="3"/>
      <c r="K2451" s="3"/>
      <c r="L2451" s="3"/>
      <c r="M2451" s="3">
        <v>0</v>
      </c>
      <c r="N2451" s="3">
        <v>0</v>
      </c>
      <c r="O2451" s="3">
        <v>0</v>
      </c>
    </row>
    <row r="2452" spans="1:15" x14ac:dyDescent="0.25">
      <c r="A2452" s="1">
        <v>46125.083333333336</v>
      </c>
      <c r="B2452" s="2">
        <v>2026</v>
      </c>
      <c r="C2452" s="2">
        <v>4</v>
      </c>
      <c r="D2452" s="2">
        <v>13</v>
      </c>
      <c r="E2452" s="2">
        <v>2</v>
      </c>
      <c r="F2452" s="3"/>
      <c r="G2452" s="3">
        <v>0</v>
      </c>
      <c r="H2452" s="3"/>
      <c r="I2452" s="3">
        <v>0</v>
      </c>
      <c r="J2452" s="3"/>
      <c r="K2452" s="3"/>
      <c r="L2452" s="3"/>
      <c r="M2452" s="3">
        <v>0</v>
      </c>
      <c r="N2452" s="3">
        <v>0</v>
      </c>
      <c r="O2452" s="3">
        <v>0</v>
      </c>
    </row>
    <row r="2453" spans="1:15" x14ac:dyDescent="0.25">
      <c r="A2453" s="1">
        <v>46125.125</v>
      </c>
      <c r="B2453" s="2">
        <v>2026</v>
      </c>
      <c r="C2453" s="2">
        <v>4</v>
      </c>
      <c r="D2453" s="2">
        <v>13</v>
      </c>
      <c r="E2453" s="2">
        <v>3</v>
      </c>
      <c r="F2453" s="3"/>
      <c r="G2453" s="3">
        <v>0</v>
      </c>
      <c r="H2453" s="3"/>
      <c r="I2453" s="3">
        <v>0</v>
      </c>
      <c r="J2453" s="3"/>
      <c r="K2453" s="3"/>
      <c r="L2453" s="3"/>
      <c r="M2453" s="3">
        <v>0</v>
      </c>
      <c r="N2453" s="3">
        <v>0</v>
      </c>
      <c r="O2453" s="3">
        <v>0</v>
      </c>
    </row>
    <row r="2454" spans="1:15" x14ac:dyDescent="0.25">
      <c r="A2454" s="1">
        <v>46125.166666666664</v>
      </c>
      <c r="B2454" s="2">
        <v>2026</v>
      </c>
      <c r="C2454" s="2">
        <v>4</v>
      </c>
      <c r="D2454" s="2">
        <v>13</v>
      </c>
      <c r="E2454" s="2">
        <v>4</v>
      </c>
      <c r="F2454" s="3">
        <v>0</v>
      </c>
      <c r="G2454" s="3">
        <v>0</v>
      </c>
      <c r="H2454" s="3"/>
      <c r="I2454" s="3">
        <v>0</v>
      </c>
      <c r="J2454" s="3"/>
      <c r="K2454" s="3"/>
      <c r="L2454" s="3"/>
      <c r="M2454" s="3">
        <v>0</v>
      </c>
      <c r="N2454" s="3">
        <v>0</v>
      </c>
      <c r="O2454" s="3">
        <v>0</v>
      </c>
    </row>
    <row r="2455" spans="1:15" x14ac:dyDescent="0.25">
      <c r="A2455" s="1">
        <v>46125.208333333336</v>
      </c>
      <c r="B2455" s="2">
        <v>2026</v>
      </c>
      <c r="C2455" s="2">
        <v>4</v>
      </c>
      <c r="D2455" s="2">
        <v>13</v>
      </c>
      <c r="E2455" s="2">
        <v>5</v>
      </c>
      <c r="F2455" s="3">
        <v>0</v>
      </c>
      <c r="G2455" s="3">
        <v>0</v>
      </c>
      <c r="H2455" s="3"/>
      <c r="I2455" s="3">
        <v>0</v>
      </c>
      <c r="J2455" s="3"/>
      <c r="K2455" s="3"/>
      <c r="L2455" s="3"/>
      <c r="M2455" s="3">
        <v>0</v>
      </c>
      <c r="N2455" s="3">
        <v>0</v>
      </c>
      <c r="O2455" s="3">
        <v>0</v>
      </c>
    </row>
    <row r="2456" spans="1:15" x14ac:dyDescent="0.25">
      <c r="A2456" s="1">
        <v>46125.25</v>
      </c>
      <c r="B2456" s="2">
        <v>2026</v>
      </c>
      <c r="C2456" s="2">
        <v>4</v>
      </c>
      <c r="D2456" s="2">
        <v>13</v>
      </c>
      <c r="E2456" s="2">
        <v>6</v>
      </c>
      <c r="F2456" s="3">
        <v>0</v>
      </c>
      <c r="G2456" s="3">
        <v>0</v>
      </c>
      <c r="H2456" s="3">
        <v>0</v>
      </c>
      <c r="I2456" s="3">
        <v>0</v>
      </c>
      <c r="J2456" s="3">
        <v>0</v>
      </c>
      <c r="K2456" s="3">
        <v>0</v>
      </c>
      <c r="L2456" s="3"/>
      <c r="M2456" s="3">
        <v>0</v>
      </c>
      <c r="N2456" s="3">
        <v>0</v>
      </c>
      <c r="O2456" s="3">
        <v>0</v>
      </c>
    </row>
    <row r="2457" spans="1:15" x14ac:dyDescent="0.25">
      <c r="A2457" s="1">
        <v>46125.291666666664</v>
      </c>
      <c r="B2457" s="2">
        <v>2026</v>
      </c>
      <c r="C2457" s="2">
        <v>4</v>
      </c>
      <c r="D2457" s="2">
        <v>13</v>
      </c>
      <c r="E2457" s="2">
        <v>7</v>
      </c>
      <c r="F2457" s="3">
        <v>0</v>
      </c>
      <c r="G2457" s="3">
        <v>4.8276641361202084E-2</v>
      </c>
      <c r="H2457" s="3">
        <v>0.19069854314531196</v>
      </c>
      <c r="I2457" s="3">
        <v>4.2056406052684056E-2</v>
      </c>
      <c r="J2457" s="3">
        <v>0.25760398627260672</v>
      </c>
      <c r="K2457" s="3">
        <v>0.37594503735613566</v>
      </c>
      <c r="L2457" s="3">
        <v>0.49956474118276728</v>
      </c>
      <c r="M2457" s="3">
        <v>6.136957876106635E-2</v>
      </c>
      <c r="N2457" s="3">
        <v>0.10293266097521415</v>
      </c>
      <c r="O2457" s="3">
        <v>0.1753830661229987</v>
      </c>
    </row>
    <row r="2458" spans="1:15" x14ac:dyDescent="0.25">
      <c r="A2458" s="1">
        <v>46125.333333333336</v>
      </c>
      <c r="B2458" s="2">
        <v>2026</v>
      </c>
      <c r="C2458" s="2">
        <v>4</v>
      </c>
      <c r="D2458" s="2">
        <v>13</v>
      </c>
      <c r="E2458" s="2">
        <v>8</v>
      </c>
      <c r="F2458" s="3">
        <v>0</v>
      </c>
      <c r="G2458" s="3">
        <v>0</v>
      </c>
      <c r="H2458" s="3">
        <v>0</v>
      </c>
      <c r="I2458" s="3">
        <v>0.10279339747129931</v>
      </c>
      <c r="J2458" s="3">
        <v>0.530507815796184</v>
      </c>
      <c r="K2458" s="3">
        <v>0</v>
      </c>
      <c r="L2458" s="3">
        <v>0</v>
      </c>
      <c r="M2458" s="3">
        <v>6.169670981710574E-2</v>
      </c>
      <c r="N2458" s="3">
        <v>9.0807694422887705E-2</v>
      </c>
      <c r="O2458" s="3">
        <v>8.7311735278608527E-2</v>
      </c>
    </row>
    <row r="2459" spans="1:15" x14ac:dyDescent="0.25">
      <c r="A2459" s="1">
        <v>46125.375</v>
      </c>
      <c r="B2459" s="2">
        <v>2026</v>
      </c>
      <c r="C2459" s="2">
        <v>4</v>
      </c>
      <c r="D2459" s="2">
        <v>13</v>
      </c>
      <c r="E2459" s="2">
        <v>9</v>
      </c>
      <c r="F2459" s="3">
        <v>0</v>
      </c>
      <c r="G2459" s="3">
        <v>0</v>
      </c>
      <c r="H2459" s="3">
        <v>9.0621925168146544E-2</v>
      </c>
      <c r="I2459" s="3">
        <v>0</v>
      </c>
      <c r="J2459" s="3">
        <v>0.50300945109715811</v>
      </c>
      <c r="K2459" s="3">
        <v>0</v>
      </c>
      <c r="L2459" s="3">
        <v>0</v>
      </c>
      <c r="M2459" s="3">
        <v>1.981842127410537E-2</v>
      </c>
      <c r="N2459" s="3">
        <v>0</v>
      </c>
      <c r="O2459" s="3">
        <v>6.8161088615490001E-2</v>
      </c>
    </row>
    <row r="2460" spans="1:15" x14ac:dyDescent="0.25">
      <c r="A2460" s="1">
        <v>46125.416666666664</v>
      </c>
      <c r="B2460" s="2">
        <v>2026</v>
      </c>
      <c r="C2460" s="2">
        <v>4</v>
      </c>
      <c r="D2460" s="2">
        <v>13</v>
      </c>
      <c r="E2460" s="2">
        <v>10</v>
      </c>
      <c r="F2460" s="3">
        <v>0</v>
      </c>
      <c r="G2460" s="3">
        <v>5.2576648346387402E-2</v>
      </c>
      <c r="H2460" s="3">
        <v>0.30667129418367967</v>
      </c>
      <c r="I2460" s="3">
        <v>0.14948274207663781</v>
      </c>
      <c r="J2460" s="3">
        <v>0.35409765001364013</v>
      </c>
      <c r="K2460" s="3">
        <v>0.20096706486028393</v>
      </c>
      <c r="L2460" s="3">
        <v>0</v>
      </c>
      <c r="M2460" s="3">
        <v>0.167450836759511</v>
      </c>
      <c r="N2460" s="3">
        <v>0.42935262809255925</v>
      </c>
      <c r="O2460" s="3">
        <v>0.18451098492585546</v>
      </c>
    </row>
    <row r="2461" spans="1:15" x14ac:dyDescent="0.25">
      <c r="A2461" s="1">
        <v>46125.458333333336</v>
      </c>
      <c r="B2461" s="2">
        <v>2026</v>
      </c>
      <c r="C2461" s="2">
        <v>4</v>
      </c>
      <c r="D2461" s="2">
        <v>13</v>
      </c>
      <c r="E2461" s="2">
        <v>11</v>
      </c>
      <c r="F2461" s="3">
        <v>0</v>
      </c>
      <c r="G2461" s="3">
        <v>0</v>
      </c>
      <c r="H2461" s="3">
        <v>9.3526875459246553E-2</v>
      </c>
      <c r="I2461" s="3">
        <v>8.5749385749385704E-2</v>
      </c>
      <c r="J2461" s="3">
        <v>0.31477929339700972</v>
      </c>
      <c r="K2461" s="3">
        <v>0.32911018938040448</v>
      </c>
      <c r="L2461" s="3">
        <v>0</v>
      </c>
      <c r="M2461" s="3">
        <v>0.10773025338604859</v>
      </c>
      <c r="N2461" s="3">
        <v>0.2273563078683016</v>
      </c>
      <c r="O2461" s="3">
        <v>0.12869470058226629</v>
      </c>
    </row>
    <row r="2462" spans="1:15" x14ac:dyDescent="0.25">
      <c r="A2462" s="1">
        <v>46125.5</v>
      </c>
      <c r="B2462" s="2">
        <v>2026</v>
      </c>
      <c r="C2462" s="2">
        <v>4</v>
      </c>
      <c r="D2462" s="2">
        <v>13</v>
      </c>
      <c r="E2462" s="2">
        <v>12</v>
      </c>
      <c r="F2462" s="3">
        <v>0</v>
      </c>
      <c r="G2462" s="3">
        <v>0</v>
      </c>
      <c r="H2462" s="3">
        <v>9.1752838488288954E-2</v>
      </c>
      <c r="I2462" s="3">
        <v>0</v>
      </c>
      <c r="J2462" s="3">
        <v>0.34079563761601145</v>
      </c>
      <c r="K2462" s="3">
        <v>0.23858285714285715</v>
      </c>
      <c r="L2462" s="3">
        <v>0</v>
      </c>
      <c r="M2462" s="3">
        <v>0</v>
      </c>
      <c r="N2462" s="3">
        <v>0</v>
      </c>
      <c r="O2462" s="3">
        <v>7.4570148138573059E-2</v>
      </c>
    </row>
    <row r="2463" spans="1:15" x14ac:dyDescent="0.25">
      <c r="A2463" s="1">
        <v>46125.541666666664</v>
      </c>
      <c r="B2463" s="2">
        <v>2026</v>
      </c>
      <c r="C2463" s="2">
        <v>4</v>
      </c>
      <c r="D2463" s="2">
        <v>13</v>
      </c>
      <c r="E2463" s="2">
        <v>13</v>
      </c>
      <c r="F2463" s="3">
        <v>0</v>
      </c>
      <c r="G2463" s="3">
        <v>0</v>
      </c>
      <c r="H2463" s="3">
        <v>0</v>
      </c>
      <c r="I2463" s="3">
        <v>0</v>
      </c>
      <c r="J2463" s="3">
        <v>9.7579279021236504E-2</v>
      </c>
      <c r="K2463" s="3">
        <v>0</v>
      </c>
      <c r="L2463" s="3">
        <v>0</v>
      </c>
      <c r="M2463" s="3">
        <v>0</v>
      </c>
      <c r="N2463" s="3">
        <v>0</v>
      </c>
      <c r="O2463" s="3">
        <v>1.0842142113470723E-2</v>
      </c>
    </row>
    <row r="2464" spans="1:15" x14ac:dyDescent="0.25">
      <c r="A2464" s="1">
        <v>46125.583333333336</v>
      </c>
      <c r="B2464" s="2">
        <v>2026</v>
      </c>
      <c r="C2464" s="2">
        <v>4</v>
      </c>
      <c r="D2464" s="2">
        <v>13</v>
      </c>
      <c r="E2464" s="2">
        <v>14</v>
      </c>
      <c r="F2464" s="3">
        <v>0</v>
      </c>
      <c r="G2464" s="3">
        <v>0</v>
      </c>
      <c r="H2464" s="3">
        <v>0</v>
      </c>
      <c r="I2464" s="3">
        <v>0</v>
      </c>
      <c r="J2464" s="3">
        <v>0</v>
      </c>
      <c r="K2464" s="3">
        <v>0</v>
      </c>
      <c r="L2464" s="3">
        <v>0</v>
      </c>
      <c r="M2464" s="3">
        <v>0</v>
      </c>
      <c r="N2464" s="3">
        <v>0</v>
      </c>
      <c r="O2464" s="3">
        <v>0</v>
      </c>
    </row>
    <row r="2465" spans="1:15" x14ac:dyDescent="0.25">
      <c r="A2465" s="1">
        <v>46125.625</v>
      </c>
      <c r="B2465" s="2">
        <v>2026</v>
      </c>
      <c r="C2465" s="2">
        <v>4</v>
      </c>
      <c r="D2465" s="2">
        <v>13</v>
      </c>
      <c r="E2465" s="2">
        <v>15</v>
      </c>
      <c r="F2465" s="3">
        <v>0</v>
      </c>
      <c r="G2465" s="3">
        <v>0</v>
      </c>
      <c r="H2465" s="3">
        <v>0</v>
      </c>
      <c r="I2465" s="3">
        <v>0</v>
      </c>
      <c r="J2465" s="3">
        <v>0</v>
      </c>
      <c r="K2465" s="3">
        <v>0</v>
      </c>
      <c r="L2465" s="3">
        <v>0</v>
      </c>
      <c r="M2465" s="3">
        <v>0</v>
      </c>
      <c r="N2465" s="3">
        <v>0</v>
      </c>
      <c r="O2465" s="3">
        <v>0</v>
      </c>
    </row>
    <row r="2466" spans="1:15" x14ac:dyDescent="0.25">
      <c r="A2466" s="1">
        <v>46125.666666666664</v>
      </c>
      <c r="B2466" s="2">
        <v>2026</v>
      </c>
      <c r="C2466" s="2">
        <v>4</v>
      </c>
      <c r="D2466" s="2">
        <v>13</v>
      </c>
      <c r="E2466" s="2">
        <v>16</v>
      </c>
      <c r="F2466" s="3">
        <v>0</v>
      </c>
      <c r="G2466" s="3">
        <v>0</v>
      </c>
      <c r="H2466" s="3">
        <v>0</v>
      </c>
      <c r="I2466" s="3">
        <v>0</v>
      </c>
      <c r="J2466" s="3">
        <v>0</v>
      </c>
      <c r="K2466" s="3">
        <v>0</v>
      </c>
      <c r="L2466" s="3">
        <v>0</v>
      </c>
      <c r="M2466" s="3">
        <v>0</v>
      </c>
      <c r="N2466" s="3">
        <v>0</v>
      </c>
      <c r="O2466" s="3">
        <v>0</v>
      </c>
    </row>
    <row r="2467" spans="1:15" x14ac:dyDescent="0.25">
      <c r="A2467" s="1">
        <v>46125.708333333336</v>
      </c>
      <c r="B2467" s="2">
        <v>2026</v>
      </c>
      <c r="C2467" s="2">
        <v>4</v>
      </c>
      <c r="D2467" s="2">
        <v>13</v>
      </c>
      <c r="E2467" s="2">
        <v>17</v>
      </c>
      <c r="F2467" s="3">
        <v>0</v>
      </c>
      <c r="G2467" s="3">
        <v>0</v>
      </c>
      <c r="H2467" s="3">
        <v>0</v>
      </c>
      <c r="I2467" s="3">
        <v>0</v>
      </c>
      <c r="J2467" s="3">
        <v>0</v>
      </c>
      <c r="K2467" s="3">
        <v>0</v>
      </c>
      <c r="L2467" s="3">
        <v>0</v>
      </c>
      <c r="M2467" s="3">
        <v>0</v>
      </c>
      <c r="N2467" s="3">
        <v>0</v>
      </c>
      <c r="O2467" s="3">
        <v>0</v>
      </c>
    </row>
    <row r="2468" spans="1:15" x14ac:dyDescent="0.25">
      <c r="A2468" s="1">
        <v>46125.75</v>
      </c>
      <c r="B2468" s="2">
        <v>2026</v>
      </c>
      <c r="C2468" s="2">
        <v>4</v>
      </c>
      <c r="D2468" s="2">
        <v>13</v>
      </c>
      <c r="E2468" s="2">
        <v>18</v>
      </c>
      <c r="F2468" s="3">
        <v>0</v>
      </c>
      <c r="G2468" s="3">
        <v>0</v>
      </c>
      <c r="H2468" s="3"/>
      <c r="I2468" s="3">
        <v>0</v>
      </c>
      <c r="J2468" s="3"/>
      <c r="K2468" s="3">
        <v>0</v>
      </c>
      <c r="L2468" s="3">
        <v>0</v>
      </c>
      <c r="M2468" s="3">
        <v>0</v>
      </c>
      <c r="N2468" s="3">
        <v>0</v>
      </c>
      <c r="O2468" s="3">
        <v>0</v>
      </c>
    </row>
    <row r="2469" spans="1:15" x14ac:dyDescent="0.25">
      <c r="A2469" s="1">
        <v>46125.791666666664</v>
      </c>
      <c r="B2469" s="2">
        <v>2026</v>
      </c>
      <c r="C2469" s="2">
        <v>4</v>
      </c>
      <c r="D2469" s="2">
        <v>13</v>
      </c>
      <c r="E2469" s="2">
        <v>19</v>
      </c>
      <c r="F2469" s="3">
        <v>0</v>
      </c>
      <c r="G2469" s="3">
        <v>0</v>
      </c>
      <c r="H2469" s="3"/>
      <c r="I2469" s="3">
        <v>0</v>
      </c>
      <c r="J2469" s="3"/>
      <c r="K2469" s="3"/>
      <c r="L2469" s="3"/>
      <c r="M2469" s="3">
        <v>0</v>
      </c>
      <c r="N2469" s="3">
        <v>0</v>
      </c>
      <c r="O2469" s="3">
        <v>0</v>
      </c>
    </row>
    <row r="2470" spans="1:15" x14ac:dyDescent="0.25">
      <c r="A2470" s="1">
        <v>46125.833333333336</v>
      </c>
      <c r="B2470" s="2">
        <v>2026</v>
      </c>
      <c r="C2470" s="2">
        <v>4</v>
      </c>
      <c r="D2470" s="2">
        <v>13</v>
      </c>
      <c r="E2470" s="2">
        <v>20</v>
      </c>
      <c r="F2470" s="3"/>
      <c r="G2470" s="3">
        <v>0</v>
      </c>
      <c r="H2470" s="3"/>
      <c r="I2470" s="3">
        <v>0</v>
      </c>
      <c r="J2470" s="3"/>
      <c r="K2470" s="3"/>
      <c r="L2470" s="3"/>
      <c r="M2470" s="3">
        <v>0</v>
      </c>
      <c r="N2470" s="3">
        <v>0</v>
      </c>
      <c r="O2470" s="3">
        <v>0</v>
      </c>
    </row>
    <row r="2471" spans="1:15" x14ac:dyDescent="0.25">
      <c r="A2471" s="1">
        <v>46125.875</v>
      </c>
      <c r="B2471" s="2">
        <v>2026</v>
      </c>
      <c r="C2471" s="2">
        <v>4</v>
      </c>
      <c r="D2471" s="2">
        <v>13</v>
      </c>
      <c r="E2471" s="2">
        <v>21</v>
      </c>
      <c r="F2471" s="3"/>
      <c r="G2471" s="3">
        <v>0</v>
      </c>
      <c r="H2471" s="3"/>
      <c r="I2471" s="3">
        <v>0</v>
      </c>
      <c r="J2471" s="3"/>
      <c r="K2471" s="3"/>
      <c r="L2471" s="3"/>
      <c r="M2471" s="3">
        <v>0</v>
      </c>
      <c r="N2471" s="3">
        <v>0</v>
      </c>
      <c r="O2471" s="3">
        <v>0</v>
      </c>
    </row>
    <row r="2472" spans="1:15" x14ac:dyDescent="0.25">
      <c r="A2472" s="1">
        <v>46125.916666666664</v>
      </c>
      <c r="B2472" s="2">
        <v>2026</v>
      </c>
      <c r="C2472" s="2">
        <v>4</v>
      </c>
      <c r="D2472" s="2">
        <v>13</v>
      </c>
      <c r="E2472" s="2">
        <v>22</v>
      </c>
      <c r="F2472" s="3"/>
      <c r="G2472" s="3">
        <v>0</v>
      </c>
      <c r="H2472" s="3"/>
      <c r="I2472" s="3">
        <v>0</v>
      </c>
      <c r="J2472" s="3"/>
      <c r="K2472" s="3"/>
      <c r="L2472" s="3"/>
      <c r="M2472" s="3">
        <v>0</v>
      </c>
      <c r="N2472" s="3">
        <v>0</v>
      </c>
      <c r="O2472" s="3">
        <v>0</v>
      </c>
    </row>
    <row r="2473" spans="1:15" x14ac:dyDescent="0.25">
      <c r="A2473" s="1">
        <v>46125.958333333336</v>
      </c>
      <c r="B2473" s="2">
        <v>2026</v>
      </c>
      <c r="C2473" s="2">
        <v>4</v>
      </c>
      <c r="D2473" s="2">
        <v>13</v>
      </c>
      <c r="E2473" s="2">
        <v>23</v>
      </c>
      <c r="F2473" s="3"/>
      <c r="G2473" s="3">
        <v>0</v>
      </c>
      <c r="H2473" s="3"/>
      <c r="I2473" s="3">
        <v>0</v>
      </c>
      <c r="J2473" s="3"/>
      <c r="K2473" s="3"/>
      <c r="L2473" s="3"/>
      <c r="M2473" s="3">
        <v>0</v>
      </c>
      <c r="N2473" s="3">
        <v>0</v>
      </c>
      <c r="O2473" s="3">
        <v>0</v>
      </c>
    </row>
    <row r="2474" spans="1:15" x14ac:dyDescent="0.25">
      <c r="A2474" s="1">
        <v>46126</v>
      </c>
      <c r="B2474" s="2">
        <v>2026</v>
      </c>
      <c r="C2474" s="2">
        <v>4</v>
      </c>
      <c r="D2474" s="2">
        <v>14</v>
      </c>
      <c r="E2474" s="2">
        <v>0</v>
      </c>
      <c r="F2474" s="3"/>
      <c r="G2474" s="3">
        <v>0</v>
      </c>
      <c r="H2474" s="3"/>
      <c r="I2474" s="3">
        <v>0</v>
      </c>
      <c r="J2474" s="3"/>
      <c r="K2474" s="3"/>
      <c r="L2474" s="3"/>
      <c r="M2474" s="3">
        <v>0</v>
      </c>
      <c r="N2474" s="3">
        <v>0</v>
      </c>
      <c r="O2474" s="3">
        <v>0</v>
      </c>
    </row>
    <row r="2475" spans="1:15" x14ac:dyDescent="0.25">
      <c r="A2475" s="1">
        <v>46126.041666666664</v>
      </c>
      <c r="B2475" s="2">
        <v>2026</v>
      </c>
      <c r="C2475" s="2">
        <v>4</v>
      </c>
      <c r="D2475" s="2">
        <v>14</v>
      </c>
      <c r="E2475" s="2">
        <v>1</v>
      </c>
      <c r="F2475" s="3"/>
      <c r="G2475" s="3">
        <v>0</v>
      </c>
      <c r="H2475" s="3"/>
      <c r="I2475" s="3">
        <v>0</v>
      </c>
      <c r="J2475" s="3"/>
      <c r="K2475" s="3"/>
      <c r="L2475" s="3"/>
      <c r="M2475" s="3">
        <v>0</v>
      </c>
      <c r="N2475" s="3">
        <v>0</v>
      </c>
      <c r="O2475" s="3">
        <v>0</v>
      </c>
    </row>
    <row r="2476" spans="1:15" x14ac:dyDescent="0.25">
      <c r="A2476" s="1">
        <v>46126.083333333336</v>
      </c>
      <c r="B2476" s="2">
        <v>2026</v>
      </c>
      <c r="C2476" s="2">
        <v>4</v>
      </c>
      <c r="D2476" s="2">
        <v>14</v>
      </c>
      <c r="E2476" s="2">
        <v>2</v>
      </c>
      <c r="F2476" s="3"/>
      <c r="G2476" s="3">
        <v>0</v>
      </c>
      <c r="H2476" s="3"/>
      <c r="I2476" s="3">
        <v>0</v>
      </c>
      <c r="J2476" s="3"/>
      <c r="K2476" s="3"/>
      <c r="L2476" s="3"/>
      <c r="M2476" s="3">
        <v>0</v>
      </c>
      <c r="N2476" s="3">
        <v>0</v>
      </c>
      <c r="O2476" s="3">
        <v>0</v>
      </c>
    </row>
    <row r="2477" spans="1:15" x14ac:dyDescent="0.25">
      <c r="A2477" s="1">
        <v>46126.125</v>
      </c>
      <c r="B2477" s="2">
        <v>2026</v>
      </c>
      <c r="C2477" s="2">
        <v>4</v>
      </c>
      <c r="D2477" s="2">
        <v>14</v>
      </c>
      <c r="E2477" s="2">
        <v>3</v>
      </c>
      <c r="F2477" s="3"/>
      <c r="G2477" s="3">
        <v>0</v>
      </c>
      <c r="H2477" s="3"/>
      <c r="I2477" s="3">
        <v>0</v>
      </c>
      <c r="J2477" s="3"/>
      <c r="K2477" s="3"/>
      <c r="L2477" s="3"/>
      <c r="M2477" s="3">
        <v>0</v>
      </c>
      <c r="N2477" s="3">
        <v>0</v>
      </c>
      <c r="O2477" s="3">
        <v>0</v>
      </c>
    </row>
    <row r="2478" spans="1:15" x14ac:dyDescent="0.25">
      <c r="A2478" s="1">
        <v>46126.166666666664</v>
      </c>
      <c r="B2478" s="2">
        <v>2026</v>
      </c>
      <c r="C2478" s="2">
        <v>4</v>
      </c>
      <c r="D2478" s="2">
        <v>14</v>
      </c>
      <c r="E2478" s="2">
        <v>4</v>
      </c>
      <c r="F2478" s="3">
        <v>0</v>
      </c>
      <c r="G2478" s="3">
        <v>0</v>
      </c>
      <c r="H2478" s="3"/>
      <c r="I2478" s="3">
        <v>0</v>
      </c>
      <c r="J2478" s="3"/>
      <c r="K2478" s="3"/>
      <c r="L2478" s="3"/>
      <c r="M2478" s="3">
        <v>0</v>
      </c>
      <c r="N2478" s="3">
        <v>0</v>
      </c>
      <c r="O2478" s="3">
        <v>0</v>
      </c>
    </row>
    <row r="2479" spans="1:15" x14ac:dyDescent="0.25">
      <c r="A2479" s="1">
        <v>46126.208333333336</v>
      </c>
      <c r="B2479" s="2">
        <v>2026</v>
      </c>
      <c r="C2479" s="2">
        <v>4</v>
      </c>
      <c r="D2479" s="2">
        <v>14</v>
      </c>
      <c r="E2479" s="2">
        <v>5</v>
      </c>
      <c r="F2479" s="3">
        <v>0</v>
      </c>
      <c r="G2479" s="3">
        <v>0</v>
      </c>
      <c r="H2479" s="3"/>
      <c r="I2479" s="3">
        <v>0</v>
      </c>
      <c r="J2479" s="3"/>
      <c r="K2479" s="3"/>
      <c r="L2479" s="3"/>
      <c r="M2479" s="3">
        <v>0</v>
      </c>
      <c r="N2479" s="3">
        <v>0</v>
      </c>
      <c r="O2479" s="3">
        <v>0</v>
      </c>
    </row>
    <row r="2480" spans="1:15" x14ac:dyDescent="0.25">
      <c r="A2480" s="1">
        <v>46126.25</v>
      </c>
      <c r="B2480" s="2">
        <v>2026</v>
      </c>
      <c r="C2480" s="2">
        <v>4</v>
      </c>
      <c r="D2480" s="2">
        <v>14</v>
      </c>
      <c r="E2480" s="2">
        <v>6</v>
      </c>
      <c r="F2480" s="3">
        <v>0</v>
      </c>
      <c r="G2480" s="3">
        <v>3.4925837856955647E-2</v>
      </c>
      <c r="H2480" s="3">
        <v>0</v>
      </c>
      <c r="I2480" s="3">
        <v>0</v>
      </c>
      <c r="J2480" s="3">
        <v>0</v>
      </c>
      <c r="K2480" s="3">
        <v>0</v>
      </c>
      <c r="L2480" s="3">
        <v>0</v>
      </c>
      <c r="M2480" s="3">
        <v>0.12989970685149668</v>
      </c>
      <c r="N2480" s="3">
        <v>0.15876252404663541</v>
      </c>
      <c r="O2480" s="3">
        <v>3.5954229861676415E-2</v>
      </c>
    </row>
    <row r="2481" spans="1:15" x14ac:dyDescent="0.25">
      <c r="A2481" s="1">
        <v>46126.291666666664</v>
      </c>
      <c r="B2481" s="2">
        <v>2026</v>
      </c>
      <c r="C2481" s="2">
        <v>4</v>
      </c>
      <c r="D2481" s="2">
        <v>14</v>
      </c>
      <c r="E2481" s="2">
        <v>7</v>
      </c>
      <c r="F2481" s="3">
        <v>0.70818930250453138</v>
      </c>
      <c r="G2481" s="3">
        <v>1</v>
      </c>
      <c r="H2481" s="3">
        <v>0.6721369551141223</v>
      </c>
      <c r="I2481" s="3">
        <v>0</v>
      </c>
      <c r="J2481" s="3">
        <v>0.62575286673869801</v>
      </c>
      <c r="K2481" s="3">
        <v>0.36525395411004674</v>
      </c>
      <c r="L2481" s="3">
        <v>0</v>
      </c>
      <c r="M2481" s="3">
        <v>0.28031830433872279</v>
      </c>
      <c r="N2481" s="3">
        <v>0.31925209185776748</v>
      </c>
      <c r="O2481" s="3">
        <v>0.44121149718487651</v>
      </c>
    </row>
    <row r="2482" spans="1:15" x14ac:dyDescent="0.25">
      <c r="A2482" s="1">
        <v>46126.333333333336</v>
      </c>
      <c r="B2482" s="2">
        <v>2026</v>
      </c>
      <c r="C2482" s="2">
        <v>4</v>
      </c>
      <c r="D2482" s="2">
        <v>14</v>
      </c>
      <c r="E2482" s="2">
        <v>8</v>
      </c>
      <c r="F2482" s="3">
        <v>0.66347629345815051</v>
      </c>
      <c r="G2482" s="3">
        <v>1</v>
      </c>
      <c r="H2482" s="3">
        <v>0.39585955324843536</v>
      </c>
      <c r="I2482" s="3">
        <v>0</v>
      </c>
      <c r="J2482" s="3">
        <v>0.58896472948166889</v>
      </c>
      <c r="K2482" s="3">
        <v>0.31637333333333334</v>
      </c>
      <c r="L2482" s="3">
        <v>0</v>
      </c>
      <c r="M2482" s="3">
        <v>0.30958477605164603</v>
      </c>
      <c r="N2482" s="3">
        <v>0.29705142511127536</v>
      </c>
      <c r="O2482" s="3">
        <v>0.39681223452050107</v>
      </c>
    </row>
    <row r="2483" spans="1:15" x14ac:dyDescent="0.25">
      <c r="A2483" s="1">
        <v>46126.375</v>
      </c>
      <c r="B2483" s="2">
        <v>2026</v>
      </c>
      <c r="C2483" s="2">
        <v>4</v>
      </c>
      <c r="D2483" s="2">
        <v>14</v>
      </c>
      <c r="E2483" s="2">
        <v>9</v>
      </c>
      <c r="F2483" s="3">
        <v>0.50421308420427957</v>
      </c>
      <c r="G2483" s="3">
        <v>1</v>
      </c>
      <c r="H2483" s="3">
        <v>0.32912079110938086</v>
      </c>
      <c r="I2483" s="3">
        <v>0</v>
      </c>
      <c r="J2483" s="3">
        <v>0.42176265708776828</v>
      </c>
      <c r="K2483" s="3">
        <v>0.44247619047619052</v>
      </c>
      <c r="L2483" s="3">
        <v>0.52443721985883984</v>
      </c>
      <c r="M2483" s="3">
        <v>0.33343265680554124</v>
      </c>
      <c r="N2483" s="3">
        <v>0.27647934137569241</v>
      </c>
      <c r="O2483" s="3">
        <v>0.42576910454641026</v>
      </c>
    </row>
    <row r="2484" spans="1:15" x14ac:dyDescent="0.25">
      <c r="A2484" s="1">
        <v>46126.416666666664</v>
      </c>
      <c r="B2484" s="2">
        <v>2026</v>
      </c>
      <c r="C2484" s="2">
        <v>4</v>
      </c>
      <c r="D2484" s="2">
        <v>14</v>
      </c>
      <c r="E2484" s="2">
        <v>10</v>
      </c>
      <c r="F2484" s="3">
        <v>0.47767258070720126</v>
      </c>
      <c r="G2484" s="3">
        <v>1</v>
      </c>
      <c r="H2484" s="3">
        <v>0.41734852291913366</v>
      </c>
      <c r="I2484" s="3">
        <v>0</v>
      </c>
      <c r="J2484" s="3">
        <v>0.38232097075669758</v>
      </c>
      <c r="K2484" s="3">
        <v>0.38778666666666672</v>
      </c>
      <c r="L2484" s="3">
        <v>0.49206674924913762</v>
      </c>
      <c r="M2484" s="3">
        <v>0.36918493512392714</v>
      </c>
      <c r="N2484" s="3">
        <v>0.15173972207666661</v>
      </c>
      <c r="O2484" s="3">
        <v>0.40868001638882562</v>
      </c>
    </row>
    <row r="2485" spans="1:15" x14ac:dyDescent="0.25">
      <c r="A2485" s="1">
        <v>46126.458333333336</v>
      </c>
      <c r="B2485" s="2">
        <v>2026</v>
      </c>
      <c r="C2485" s="2">
        <v>4</v>
      </c>
      <c r="D2485" s="2">
        <v>14</v>
      </c>
      <c r="E2485" s="2">
        <v>11</v>
      </c>
      <c r="F2485" s="3">
        <v>0.40005397320364255</v>
      </c>
      <c r="G2485" s="3">
        <v>1</v>
      </c>
      <c r="H2485" s="3">
        <v>0.33727548779902206</v>
      </c>
      <c r="I2485" s="3">
        <v>0</v>
      </c>
      <c r="J2485" s="3">
        <v>0.32941335509020042</v>
      </c>
      <c r="K2485" s="3">
        <v>0.29995428571428573</v>
      </c>
      <c r="L2485" s="3">
        <v>0.42607572705720198</v>
      </c>
      <c r="M2485" s="3">
        <v>0.14594227934176734</v>
      </c>
      <c r="N2485" s="3">
        <v>0.14199691417424801</v>
      </c>
      <c r="O2485" s="3">
        <v>0.34230133582004085</v>
      </c>
    </row>
    <row r="2486" spans="1:15" x14ac:dyDescent="0.25">
      <c r="A2486" s="1">
        <v>46126.5</v>
      </c>
      <c r="B2486" s="2">
        <v>2026</v>
      </c>
      <c r="C2486" s="2">
        <v>4</v>
      </c>
      <c r="D2486" s="2">
        <v>14</v>
      </c>
      <c r="E2486" s="2">
        <v>12</v>
      </c>
      <c r="F2486" s="3">
        <v>0.32784497411459496</v>
      </c>
      <c r="G2486" s="3">
        <v>1</v>
      </c>
      <c r="H2486" s="3">
        <v>0.19608640480385886</v>
      </c>
      <c r="I2486" s="3">
        <v>0</v>
      </c>
      <c r="J2486" s="3">
        <v>0.27727093511492362</v>
      </c>
      <c r="K2486" s="3">
        <v>0.26371047619047616</v>
      </c>
      <c r="L2486" s="3">
        <v>0.2196723419759273</v>
      </c>
      <c r="M2486" s="3">
        <v>0.23927323203803463</v>
      </c>
      <c r="N2486" s="3">
        <v>0</v>
      </c>
      <c r="O2486" s="3">
        <v>0.28042870713753509</v>
      </c>
    </row>
    <row r="2487" spans="1:15" x14ac:dyDescent="0.25">
      <c r="A2487" s="1">
        <v>46126.541666666664</v>
      </c>
      <c r="B2487" s="2">
        <v>2026</v>
      </c>
      <c r="C2487" s="2">
        <v>4</v>
      </c>
      <c r="D2487" s="2">
        <v>14</v>
      </c>
      <c r="E2487" s="2">
        <v>13</v>
      </c>
      <c r="F2487" s="3">
        <v>0.1048488217671948</v>
      </c>
      <c r="G2487" s="3">
        <v>1</v>
      </c>
      <c r="H2487" s="3">
        <v>6.8010214634737151E-3</v>
      </c>
      <c r="I2487" s="3">
        <v>0</v>
      </c>
      <c r="J2487" s="3">
        <v>0</v>
      </c>
      <c r="K2487" s="3">
        <v>0</v>
      </c>
      <c r="L2487" s="3">
        <v>1.5301157728523545E-2</v>
      </c>
      <c r="M2487" s="3">
        <v>0</v>
      </c>
      <c r="N2487" s="3">
        <v>0</v>
      </c>
      <c r="O2487" s="3">
        <v>0.12521677788435467</v>
      </c>
    </row>
    <row r="2488" spans="1:15" x14ac:dyDescent="0.25">
      <c r="A2488" s="1">
        <v>46126.583333333336</v>
      </c>
      <c r="B2488" s="2">
        <v>2026</v>
      </c>
      <c r="C2488" s="2">
        <v>4</v>
      </c>
      <c r="D2488" s="2">
        <v>14</v>
      </c>
      <c r="E2488" s="2">
        <v>14</v>
      </c>
      <c r="F2488" s="3">
        <v>0</v>
      </c>
      <c r="G2488" s="3">
        <v>0.5</v>
      </c>
      <c r="H2488" s="3">
        <v>0</v>
      </c>
      <c r="I2488" s="3">
        <v>0</v>
      </c>
      <c r="J2488" s="3">
        <v>0</v>
      </c>
      <c r="K2488" s="3">
        <v>0</v>
      </c>
      <c r="L2488" s="3">
        <v>0</v>
      </c>
      <c r="M2488" s="3">
        <v>0</v>
      </c>
      <c r="N2488" s="3">
        <v>0</v>
      </c>
      <c r="O2488" s="3">
        <v>5.5555555555555552E-2</v>
      </c>
    </row>
    <row r="2489" spans="1:15" x14ac:dyDescent="0.25">
      <c r="A2489" s="1">
        <v>46126.625</v>
      </c>
      <c r="B2489" s="2">
        <v>2026</v>
      </c>
      <c r="C2489" s="2">
        <v>4</v>
      </c>
      <c r="D2489" s="2">
        <v>14</v>
      </c>
      <c r="E2489" s="2">
        <v>15</v>
      </c>
      <c r="F2489" s="3">
        <v>0</v>
      </c>
      <c r="G2489" s="3">
        <v>0.20900157793818641</v>
      </c>
      <c r="H2489" s="3">
        <v>0</v>
      </c>
      <c r="I2489" s="3">
        <v>0</v>
      </c>
      <c r="J2489" s="3">
        <v>0</v>
      </c>
      <c r="K2489" s="3">
        <v>0</v>
      </c>
      <c r="L2489" s="3">
        <v>0</v>
      </c>
      <c r="M2489" s="3">
        <v>0</v>
      </c>
      <c r="N2489" s="3">
        <v>0</v>
      </c>
      <c r="O2489" s="3">
        <v>2.3222397548687379E-2</v>
      </c>
    </row>
    <row r="2490" spans="1:15" x14ac:dyDescent="0.25">
      <c r="A2490" s="1">
        <v>46126.666666666664</v>
      </c>
      <c r="B2490" s="2">
        <v>2026</v>
      </c>
      <c r="C2490" s="2">
        <v>4</v>
      </c>
      <c r="D2490" s="2">
        <v>14</v>
      </c>
      <c r="E2490" s="2">
        <v>16</v>
      </c>
      <c r="F2490" s="3">
        <v>0</v>
      </c>
      <c r="G2490" s="3">
        <v>0</v>
      </c>
      <c r="H2490" s="3">
        <v>0</v>
      </c>
      <c r="I2490" s="3">
        <v>0</v>
      </c>
      <c r="J2490" s="3">
        <v>0</v>
      </c>
      <c r="K2490" s="3">
        <v>0</v>
      </c>
      <c r="L2490" s="3">
        <v>0</v>
      </c>
      <c r="M2490" s="3">
        <v>0</v>
      </c>
      <c r="N2490" s="3">
        <v>0</v>
      </c>
      <c r="O2490" s="3">
        <v>0</v>
      </c>
    </row>
    <row r="2491" spans="1:15" x14ac:dyDescent="0.25">
      <c r="A2491" s="1">
        <v>46126.708333333336</v>
      </c>
      <c r="B2491" s="2">
        <v>2026</v>
      </c>
      <c r="C2491" s="2">
        <v>4</v>
      </c>
      <c r="D2491" s="2">
        <v>14</v>
      </c>
      <c r="E2491" s="2">
        <v>17</v>
      </c>
      <c r="F2491" s="3">
        <v>0</v>
      </c>
      <c r="G2491" s="3">
        <v>0</v>
      </c>
      <c r="H2491" s="3">
        <v>0</v>
      </c>
      <c r="I2491" s="3">
        <v>0</v>
      </c>
      <c r="J2491" s="3">
        <v>0</v>
      </c>
      <c r="K2491" s="3">
        <v>0</v>
      </c>
      <c r="L2491" s="3">
        <v>0</v>
      </c>
      <c r="M2491" s="3">
        <v>0</v>
      </c>
      <c r="N2491" s="3">
        <v>0</v>
      </c>
      <c r="O2491" s="3">
        <v>0</v>
      </c>
    </row>
    <row r="2492" spans="1:15" x14ac:dyDescent="0.25">
      <c r="A2492" s="1">
        <v>46126.75</v>
      </c>
      <c r="B2492" s="2">
        <v>2026</v>
      </c>
      <c r="C2492" s="2">
        <v>4</v>
      </c>
      <c r="D2492" s="2">
        <v>14</v>
      </c>
      <c r="E2492" s="2">
        <v>18</v>
      </c>
      <c r="F2492" s="3">
        <v>0</v>
      </c>
      <c r="G2492" s="3">
        <v>0</v>
      </c>
      <c r="H2492" s="3"/>
      <c r="I2492" s="3">
        <v>0</v>
      </c>
      <c r="J2492" s="3"/>
      <c r="K2492" s="3">
        <v>0</v>
      </c>
      <c r="L2492" s="3">
        <v>0</v>
      </c>
      <c r="M2492" s="3">
        <v>0</v>
      </c>
      <c r="N2492" s="3">
        <v>0</v>
      </c>
      <c r="O2492" s="3">
        <v>0</v>
      </c>
    </row>
    <row r="2493" spans="1:15" x14ac:dyDescent="0.25">
      <c r="A2493" s="1">
        <v>46126.791666666664</v>
      </c>
      <c r="B2493" s="2">
        <v>2026</v>
      </c>
      <c r="C2493" s="2">
        <v>4</v>
      </c>
      <c r="D2493" s="2">
        <v>14</v>
      </c>
      <c r="E2493" s="2">
        <v>19</v>
      </c>
      <c r="F2493" s="3">
        <v>0</v>
      </c>
      <c r="G2493" s="3">
        <v>5.4372041214146901E-3</v>
      </c>
      <c r="H2493" s="3"/>
      <c r="I2493" s="3">
        <v>0</v>
      </c>
      <c r="J2493" s="3"/>
      <c r="K2493" s="3"/>
      <c r="L2493" s="3"/>
      <c r="M2493" s="3">
        <v>0</v>
      </c>
      <c r="N2493" s="3">
        <v>0</v>
      </c>
      <c r="O2493" s="3">
        <v>1.087440824282938E-3</v>
      </c>
    </row>
    <row r="2494" spans="1:15" x14ac:dyDescent="0.25">
      <c r="A2494" s="1">
        <v>46126.833333333336</v>
      </c>
      <c r="B2494" s="2">
        <v>2026</v>
      </c>
      <c r="C2494" s="2">
        <v>4</v>
      </c>
      <c r="D2494" s="2">
        <v>14</v>
      </c>
      <c r="E2494" s="2">
        <v>20</v>
      </c>
      <c r="F2494" s="3"/>
      <c r="G2494" s="3">
        <v>3.4060150375939915E-2</v>
      </c>
      <c r="H2494" s="3"/>
      <c r="I2494" s="3">
        <v>2.9585749976900225E-2</v>
      </c>
      <c r="J2494" s="3"/>
      <c r="K2494" s="3"/>
      <c r="L2494" s="3"/>
      <c r="M2494" s="3">
        <v>0</v>
      </c>
      <c r="N2494" s="3">
        <v>8.9476905640107324E-2</v>
      </c>
      <c r="O2494" s="3">
        <v>3.8280701498236869E-2</v>
      </c>
    </row>
    <row r="2495" spans="1:15" x14ac:dyDescent="0.25">
      <c r="A2495" s="1">
        <v>46126.875</v>
      </c>
      <c r="B2495" s="2">
        <v>2026</v>
      </c>
      <c r="C2495" s="2">
        <v>4</v>
      </c>
      <c r="D2495" s="2">
        <v>14</v>
      </c>
      <c r="E2495" s="2">
        <v>21</v>
      </c>
      <c r="F2495" s="3"/>
      <c r="G2495" s="3">
        <v>3.7216652742968592E-2</v>
      </c>
      <c r="H2495" s="3"/>
      <c r="I2495" s="3">
        <v>4.295310948135192E-2</v>
      </c>
      <c r="J2495" s="3"/>
      <c r="K2495" s="3"/>
      <c r="L2495" s="3"/>
      <c r="M2495" s="3">
        <v>0</v>
      </c>
      <c r="N2495" s="3">
        <v>0.12876887473523008</v>
      </c>
      <c r="O2495" s="3">
        <v>5.2234659239887647E-2</v>
      </c>
    </row>
    <row r="2496" spans="1:15" x14ac:dyDescent="0.25">
      <c r="A2496" s="1">
        <v>46126.916666666664</v>
      </c>
      <c r="B2496" s="2">
        <v>2026</v>
      </c>
      <c r="C2496" s="2">
        <v>4</v>
      </c>
      <c r="D2496" s="2">
        <v>14</v>
      </c>
      <c r="E2496" s="2">
        <v>22</v>
      </c>
      <c r="F2496" s="3"/>
      <c r="G2496" s="3">
        <v>0.11051099972152605</v>
      </c>
      <c r="H2496" s="3"/>
      <c r="I2496" s="3">
        <v>7.3555463576158955E-2</v>
      </c>
      <c r="J2496" s="3"/>
      <c r="K2496" s="3"/>
      <c r="L2496" s="3"/>
      <c r="M2496" s="3">
        <v>0.1706376971243585</v>
      </c>
      <c r="N2496" s="3">
        <v>0.24132311399595652</v>
      </c>
      <c r="O2496" s="3">
        <v>0.14900681860449999</v>
      </c>
    </row>
    <row r="2497" spans="1:15" x14ac:dyDescent="0.25">
      <c r="A2497" s="1">
        <v>46126.958333333336</v>
      </c>
      <c r="B2497" s="2">
        <v>2026</v>
      </c>
      <c r="C2497" s="2">
        <v>4</v>
      </c>
      <c r="D2497" s="2">
        <v>14</v>
      </c>
      <c r="E2497" s="2">
        <v>23</v>
      </c>
      <c r="F2497" s="3"/>
      <c r="G2497" s="3">
        <v>0.11735171261487055</v>
      </c>
      <c r="H2497" s="3"/>
      <c r="I2497" s="3">
        <v>0.1451941661128956</v>
      </c>
      <c r="J2497" s="3"/>
      <c r="K2497" s="3"/>
      <c r="L2497" s="3"/>
      <c r="M2497" s="3">
        <v>0.2031208430468778</v>
      </c>
      <c r="N2497" s="3">
        <v>0.26200880870018761</v>
      </c>
      <c r="O2497" s="3">
        <v>0.18191888261870789</v>
      </c>
    </row>
    <row r="2498" spans="1:15" x14ac:dyDescent="0.25">
      <c r="A2498" s="1">
        <v>46127</v>
      </c>
      <c r="B2498" s="2">
        <v>2026</v>
      </c>
      <c r="C2498" s="2">
        <v>4</v>
      </c>
      <c r="D2498" s="2">
        <v>15</v>
      </c>
      <c r="E2498" s="2">
        <v>0</v>
      </c>
      <c r="F2498" s="3"/>
      <c r="G2498" s="3">
        <v>0.11965608465608475</v>
      </c>
      <c r="H2498" s="3"/>
      <c r="I2498" s="3">
        <v>7.3783112582781446E-2</v>
      </c>
      <c r="J2498" s="3"/>
      <c r="K2498" s="3"/>
      <c r="L2498" s="3"/>
      <c r="M2498" s="3">
        <v>0.1884651872306484</v>
      </c>
      <c r="N2498" s="3">
        <v>0.27334723675641082</v>
      </c>
      <c r="O2498" s="3">
        <v>0.16381290530648135</v>
      </c>
    </row>
    <row r="2499" spans="1:15" x14ac:dyDescent="0.25">
      <c r="A2499" s="1">
        <v>46127.041666666664</v>
      </c>
      <c r="B2499" s="2">
        <v>2026</v>
      </c>
      <c r="C2499" s="2">
        <v>4</v>
      </c>
      <c r="D2499" s="2">
        <v>15</v>
      </c>
      <c r="E2499" s="2">
        <v>1</v>
      </c>
      <c r="F2499" s="3"/>
      <c r="G2499" s="3">
        <v>0.13397939292676139</v>
      </c>
      <c r="H2499" s="3"/>
      <c r="I2499" s="3">
        <v>0</v>
      </c>
      <c r="J2499" s="3"/>
      <c r="K2499" s="3"/>
      <c r="L2499" s="3"/>
      <c r="M2499" s="3">
        <v>0.21242728927685806</v>
      </c>
      <c r="N2499" s="3">
        <v>0.28189146109143592</v>
      </c>
      <c r="O2499" s="3">
        <v>0.15707453582376385</v>
      </c>
    </row>
    <row r="2500" spans="1:15" x14ac:dyDescent="0.25">
      <c r="A2500" s="1">
        <v>46127.083333333336</v>
      </c>
      <c r="B2500" s="2">
        <v>2026</v>
      </c>
      <c r="C2500" s="2">
        <v>4</v>
      </c>
      <c r="D2500" s="2">
        <v>15</v>
      </c>
      <c r="E2500" s="2">
        <v>2</v>
      </c>
      <c r="F2500" s="3"/>
      <c r="G2500" s="3">
        <v>0.13114096491744065</v>
      </c>
      <c r="H2500" s="3"/>
      <c r="I2500" s="3">
        <v>0</v>
      </c>
      <c r="J2500" s="3"/>
      <c r="K2500" s="3"/>
      <c r="L2500" s="3"/>
      <c r="M2500" s="3">
        <v>0.20866700241814695</v>
      </c>
      <c r="N2500" s="3">
        <v>0.28860603861203071</v>
      </c>
      <c r="O2500" s="3">
        <v>0.15710350148690458</v>
      </c>
    </row>
    <row r="2501" spans="1:15" x14ac:dyDescent="0.25">
      <c r="A2501" s="1">
        <v>46127.125</v>
      </c>
      <c r="B2501" s="2">
        <v>2026</v>
      </c>
      <c r="C2501" s="2">
        <v>4</v>
      </c>
      <c r="D2501" s="2">
        <v>15</v>
      </c>
      <c r="E2501" s="2">
        <v>3</v>
      </c>
      <c r="F2501" s="3"/>
      <c r="G2501" s="3">
        <v>5.9877225012735312E-2</v>
      </c>
      <c r="H2501" s="3"/>
      <c r="I2501" s="3">
        <v>0</v>
      </c>
      <c r="J2501" s="3"/>
      <c r="K2501" s="3"/>
      <c r="L2501" s="3"/>
      <c r="M2501" s="3">
        <v>0.14829437532079695</v>
      </c>
      <c r="N2501" s="3">
        <v>0.28370617110799445</v>
      </c>
      <c r="O2501" s="3">
        <v>0.12296944286038168</v>
      </c>
    </row>
    <row r="2502" spans="1:15" x14ac:dyDescent="0.25">
      <c r="A2502" s="1">
        <v>46127.166666666664</v>
      </c>
      <c r="B2502" s="2">
        <v>2026</v>
      </c>
      <c r="C2502" s="2">
        <v>4</v>
      </c>
      <c r="D2502" s="2">
        <v>15</v>
      </c>
      <c r="E2502" s="2">
        <v>4</v>
      </c>
      <c r="F2502" s="3">
        <v>0</v>
      </c>
      <c r="G2502" s="3">
        <v>0.14691172375382905</v>
      </c>
      <c r="H2502" s="3"/>
      <c r="I2502" s="3">
        <v>8.6044081125827745E-2</v>
      </c>
      <c r="J2502" s="3"/>
      <c r="K2502" s="3"/>
      <c r="L2502" s="3"/>
      <c r="M2502" s="3">
        <v>0.1125095730004414</v>
      </c>
      <c r="N2502" s="3">
        <v>0.2929254324450678</v>
      </c>
      <c r="O2502" s="3">
        <v>0.12767816206503318</v>
      </c>
    </row>
    <row r="2503" spans="1:15" x14ac:dyDescent="0.25">
      <c r="A2503" s="1">
        <v>46127.208333333336</v>
      </c>
      <c r="B2503" s="2">
        <v>2026</v>
      </c>
      <c r="C2503" s="2">
        <v>4</v>
      </c>
      <c r="D2503" s="2">
        <v>15</v>
      </c>
      <c r="E2503" s="2">
        <v>5</v>
      </c>
      <c r="F2503" s="3">
        <v>0</v>
      </c>
      <c r="G2503" s="3">
        <v>0.15054163185742134</v>
      </c>
      <c r="H2503" s="3"/>
      <c r="I2503" s="3">
        <v>0.17282491721854298</v>
      </c>
      <c r="J2503" s="3"/>
      <c r="K2503" s="3"/>
      <c r="L2503" s="3"/>
      <c r="M2503" s="3">
        <v>0.1555125061526654</v>
      </c>
      <c r="N2503" s="3">
        <v>0.29980842267912788</v>
      </c>
      <c r="O2503" s="3">
        <v>0.15573749558155153</v>
      </c>
    </row>
    <row r="2504" spans="1:15" x14ac:dyDescent="0.25">
      <c r="A2504" s="1">
        <v>46127.25</v>
      </c>
      <c r="B2504" s="2">
        <v>2026</v>
      </c>
      <c r="C2504" s="2">
        <v>4</v>
      </c>
      <c r="D2504" s="2">
        <v>15</v>
      </c>
      <c r="E2504" s="2">
        <v>6</v>
      </c>
      <c r="F2504" s="3">
        <v>0</v>
      </c>
      <c r="G2504" s="3">
        <v>0.21966304650515187</v>
      </c>
      <c r="H2504" s="3">
        <v>0</v>
      </c>
      <c r="I2504" s="3">
        <v>0</v>
      </c>
      <c r="J2504" s="3">
        <v>0</v>
      </c>
      <c r="K2504" s="3">
        <v>0</v>
      </c>
      <c r="L2504" s="3">
        <v>0</v>
      </c>
      <c r="M2504" s="3">
        <v>0.2176487923095877</v>
      </c>
      <c r="N2504" s="3">
        <v>0.35052177823026498</v>
      </c>
      <c r="O2504" s="3">
        <v>8.7537068560556056E-2</v>
      </c>
    </row>
    <row r="2505" spans="1:15" x14ac:dyDescent="0.25">
      <c r="A2505" s="1">
        <v>46127.291666666664</v>
      </c>
      <c r="B2505" s="2">
        <v>2026</v>
      </c>
      <c r="C2505" s="2">
        <v>4</v>
      </c>
      <c r="D2505" s="2">
        <v>15</v>
      </c>
      <c r="E2505" s="2">
        <v>7</v>
      </c>
      <c r="F2505" s="3">
        <v>0</v>
      </c>
      <c r="G2505" s="3">
        <v>0.10071522126464141</v>
      </c>
      <c r="H2505" s="3">
        <v>0.20805136454404261</v>
      </c>
      <c r="I2505" s="3">
        <v>0</v>
      </c>
      <c r="J2505" s="3">
        <v>0</v>
      </c>
      <c r="K2505" s="3">
        <v>0</v>
      </c>
      <c r="L2505" s="3">
        <v>0</v>
      </c>
      <c r="M2505" s="3">
        <v>0.18006163818186155</v>
      </c>
      <c r="N2505" s="3">
        <v>0.32729552157027963</v>
      </c>
      <c r="O2505" s="3">
        <v>9.0680416173425024E-2</v>
      </c>
    </row>
    <row r="2506" spans="1:15" x14ac:dyDescent="0.25">
      <c r="A2506" s="1">
        <v>46127.333333333336</v>
      </c>
      <c r="B2506" s="2">
        <v>2026</v>
      </c>
      <c r="C2506" s="2">
        <v>4</v>
      </c>
      <c r="D2506" s="2">
        <v>15</v>
      </c>
      <c r="E2506" s="2">
        <v>8</v>
      </c>
      <c r="F2506" s="3">
        <v>0.56669697112791972</v>
      </c>
      <c r="G2506" s="3">
        <v>2.6143831627984414E-2</v>
      </c>
      <c r="H2506" s="3">
        <v>0.3542468515282482</v>
      </c>
      <c r="I2506" s="3">
        <v>0</v>
      </c>
      <c r="J2506" s="3">
        <v>0</v>
      </c>
      <c r="K2506" s="3">
        <v>0</v>
      </c>
      <c r="L2506" s="3">
        <v>0.23408144683167964</v>
      </c>
      <c r="M2506" s="3">
        <v>0.21189409301502404</v>
      </c>
      <c r="N2506" s="3">
        <v>0.31107404204736022</v>
      </c>
      <c r="O2506" s="3">
        <v>0.1893485817975796</v>
      </c>
    </row>
    <row r="2507" spans="1:15" x14ac:dyDescent="0.25">
      <c r="A2507" s="1">
        <v>46127.375</v>
      </c>
      <c r="B2507" s="2">
        <v>2026</v>
      </c>
      <c r="C2507" s="2">
        <v>4</v>
      </c>
      <c r="D2507" s="2">
        <v>15</v>
      </c>
      <c r="E2507" s="2">
        <v>9</v>
      </c>
      <c r="F2507" s="3">
        <v>0.2024236847999128</v>
      </c>
      <c r="G2507" s="3">
        <v>0.1530733716868172</v>
      </c>
      <c r="H2507" s="3">
        <v>0.21940892980887322</v>
      </c>
      <c r="I2507" s="3">
        <v>0</v>
      </c>
      <c r="J2507" s="3">
        <v>0</v>
      </c>
      <c r="K2507" s="3">
        <v>0.30043428571428576</v>
      </c>
      <c r="L2507" s="3">
        <v>0.172518521258333</v>
      </c>
      <c r="M2507" s="3">
        <v>0.41295828252461142</v>
      </c>
      <c r="N2507" s="3">
        <v>0.43864002263032842</v>
      </c>
      <c r="O2507" s="3">
        <v>0.21105078871368466</v>
      </c>
    </row>
    <row r="2508" spans="1:15" x14ac:dyDescent="0.25">
      <c r="A2508" s="1">
        <v>46127.416666666664</v>
      </c>
      <c r="B2508" s="2">
        <v>2026</v>
      </c>
      <c r="C2508" s="2">
        <v>4</v>
      </c>
      <c r="D2508" s="2">
        <v>15</v>
      </c>
      <c r="E2508" s="2">
        <v>10</v>
      </c>
      <c r="F2508" s="3">
        <v>0.3398087484912159</v>
      </c>
      <c r="G2508" s="3">
        <v>0.35041767254622902</v>
      </c>
      <c r="H2508" s="3">
        <v>0.25873380174404181</v>
      </c>
      <c r="I2508" s="3">
        <v>0</v>
      </c>
      <c r="J2508" s="3">
        <v>0</v>
      </c>
      <c r="K2508" s="3">
        <v>0.25606857142857142</v>
      </c>
      <c r="L2508" s="3">
        <v>0.34219915020504965</v>
      </c>
      <c r="M2508" s="3">
        <v>0.50232359219905098</v>
      </c>
      <c r="N2508" s="3">
        <v>0.49500690434581263</v>
      </c>
      <c r="O2508" s="3">
        <v>0.28272871566221908</v>
      </c>
    </row>
    <row r="2509" spans="1:15" x14ac:dyDescent="0.25">
      <c r="A2509" s="1">
        <v>46127.458333333336</v>
      </c>
      <c r="B2509" s="2">
        <v>2026</v>
      </c>
      <c r="C2509" s="2">
        <v>4</v>
      </c>
      <c r="D2509" s="2">
        <v>15</v>
      </c>
      <c r="E2509" s="2">
        <v>11</v>
      </c>
      <c r="F2509" s="3">
        <v>0.29977984211623221</v>
      </c>
      <c r="G2509" s="3">
        <v>0.26409735633801834</v>
      </c>
      <c r="H2509" s="3">
        <v>7.7888717674540878E-2</v>
      </c>
      <c r="I2509" s="3">
        <v>0</v>
      </c>
      <c r="J2509" s="3">
        <v>0</v>
      </c>
      <c r="K2509" s="3">
        <v>0.20090666666666671</v>
      </c>
      <c r="L2509" s="3">
        <v>0.3091292331961849</v>
      </c>
      <c r="M2509" s="3">
        <v>0.51209539595628684</v>
      </c>
      <c r="N2509" s="3">
        <v>0.20571552479260771</v>
      </c>
      <c r="O2509" s="3">
        <v>0.20773474852672638</v>
      </c>
    </row>
    <row r="2510" spans="1:15" x14ac:dyDescent="0.25">
      <c r="A2510" s="1">
        <v>46127.5</v>
      </c>
      <c r="B2510" s="2">
        <v>2026</v>
      </c>
      <c r="C2510" s="2">
        <v>4</v>
      </c>
      <c r="D2510" s="2">
        <v>15</v>
      </c>
      <c r="E2510" s="2">
        <v>12</v>
      </c>
      <c r="F2510" s="3">
        <v>0.2117237899697943</v>
      </c>
      <c r="G2510" s="3">
        <v>0</v>
      </c>
      <c r="H2510" s="3">
        <v>0.11551198332294299</v>
      </c>
      <c r="I2510" s="3">
        <v>0.12600089402349629</v>
      </c>
      <c r="J2510" s="3">
        <v>0</v>
      </c>
      <c r="K2510" s="3">
        <v>8.6430476190476196E-2</v>
      </c>
      <c r="L2510" s="3">
        <v>0.26783456240362608</v>
      </c>
      <c r="M2510" s="3">
        <v>0.32391685548030319</v>
      </c>
      <c r="N2510" s="3">
        <v>0</v>
      </c>
      <c r="O2510" s="3">
        <v>0.1257131734878488</v>
      </c>
    </row>
    <row r="2511" spans="1:15" x14ac:dyDescent="0.25">
      <c r="A2511" s="1">
        <v>46127.541666666664</v>
      </c>
      <c r="B2511" s="2">
        <v>2026</v>
      </c>
      <c r="C2511" s="2">
        <v>4</v>
      </c>
      <c r="D2511" s="2">
        <v>15</v>
      </c>
      <c r="E2511" s="2">
        <v>13</v>
      </c>
      <c r="F2511" s="3">
        <v>0</v>
      </c>
      <c r="G2511" s="3">
        <v>0</v>
      </c>
      <c r="H2511" s="3">
        <v>0</v>
      </c>
      <c r="I2511" s="3">
        <v>0</v>
      </c>
      <c r="J2511" s="3">
        <v>0</v>
      </c>
      <c r="K2511" s="3">
        <v>0</v>
      </c>
      <c r="L2511" s="3">
        <v>0</v>
      </c>
      <c r="M2511" s="3">
        <v>0</v>
      </c>
      <c r="N2511" s="3">
        <v>0</v>
      </c>
      <c r="O2511" s="3">
        <v>0</v>
      </c>
    </row>
    <row r="2512" spans="1:15" x14ac:dyDescent="0.25">
      <c r="A2512" s="1">
        <v>46127.583333333336</v>
      </c>
      <c r="B2512" s="2">
        <v>2026</v>
      </c>
      <c r="C2512" s="2">
        <v>4</v>
      </c>
      <c r="D2512" s="2">
        <v>15</v>
      </c>
      <c r="E2512" s="2">
        <v>14</v>
      </c>
      <c r="F2512" s="3">
        <v>0</v>
      </c>
      <c r="G2512" s="3">
        <v>0</v>
      </c>
      <c r="H2512" s="3">
        <v>0</v>
      </c>
      <c r="I2512" s="3">
        <v>0</v>
      </c>
      <c r="J2512" s="3">
        <v>0</v>
      </c>
      <c r="K2512" s="3">
        <v>0</v>
      </c>
      <c r="L2512" s="3">
        <v>0</v>
      </c>
      <c r="M2512" s="3">
        <v>0</v>
      </c>
      <c r="N2512" s="3">
        <v>0</v>
      </c>
      <c r="O2512" s="3">
        <v>0</v>
      </c>
    </row>
    <row r="2513" spans="1:15" x14ac:dyDescent="0.25">
      <c r="A2513" s="1">
        <v>46127.625</v>
      </c>
      <c r="B2513" s="2">
        <v>2026</v>
      </c>
      <c r="C2513" s="2">
        <v>4</v>
      </c>
      <c r="D2513" s="2">
        <v>15</v>
      </c>
      <c r="E2513" s="2">
        <v>15</v>
      </c>
      <c r="F2513" s="3">
        <v>0</v>
      </c>
      <c r="G2513" s="3">
        <v>0</v>
      </c>
      <c r="H2513" s="3">
        <v>0</v>
      </c>
      <c r="I2513" s="3">
        <v>0</v>
      </c>
      <c r="J2513" s="3">
        <v>0</v>
      </c>
      <c r="K2513" s="3">
        <v>0</v>
      </c>
      <c r="L2513" s="3">
        <v>0</v>
      </c>
      <c r="M2513" s="3">
        <v>0</v>
      </c>
      <c r="N2513" s="3">
        <v>0</v>
      </c>
      <c r="O2513" s="3">
        <v>0</v>
      </c>
    </row>
    <row r="2514" spans="1:15" x14ac:dyDescent="0.25">
      <c r="A2514" s="1">
        <v>46127.666666666664</v>
      </c>
      <c r="B2514" s="2">
        <v>2026</v>
      </c>
      <c r="C2514" s="2">
        <v>4</v>
      </c>
      <c r="D2514" s="2">
        <v>15</v>
      </c>
      <c r="E2514" s="2">
        <v>16</v>
      </c>
      <c r="F2514" s="3">
        <v>0</v>
      </c>
      <c r="G2514" s="3">
        <v>0</v>
      </c>
      <c r="H2514" s="3">
        <v>0</v>
      </c>
      <c r="I2514" s="3">
        <v>0</v>
      </c>
      <c r="J2514" s="3">
        <v>0</v>
      </c>
      <c r="K2514" s="3">
        <v>0</v>
      </c>
      <c r="L2514" s="3">
        <v>0</v>
      </c>
      <c r="M2514" s="3">
        <v>0</v>
      </c>
      <c r="N2514" s="3">
        <v>0</v>
      </c>
      <c r="O2514" s="3">
        <v>0</v>
      </c>
    </row>
    <row r="2515" spans="1:15" x14ac:dyDescent="0.25">
      <c r="A2515" s="1">
        <v>46127.708333333336</v>
      </c>
      <c r="B2515" s="2">
        <v>2026</v>
      </c>
      <c r="C2515" s="2">
        <v>4</v>
      </c>
      <c r="D2515" s="2">
        <v>15</v>
      </c>
      <c r="E2515" s="2">
        <v>17</v>
      </c>
      <c r="F2515" s="3">
        <v>0</v>
      </c>
      <c r="G2515" s="3">
        <v>0</v>
      </c>
      <c r="H2515" s="3">
        <v>0</v>
      </c>
      <c r="I2515" s="3">
        <v>0</v>
      </c>
      <c r="J2515" s="3">
        <v>0</v>
      </c>
      <c r="K2515" s="3">
        <v>0</v>
      </c>
      <c r="L2515" s="3">
        <v>0</v>
      </c>
      <c r="M2515" s="3">
        <v>0</v>
      </c>
      <c r="N2515" s="3">
        <v>0</v>
      </c>
      <c r="O2515" s="3">
        <v>0</v>
      </c>
    </row>
    <row r="2516" spans="1:15" x14ac:dyDescent="0.25">
      <c r="A2516" s="1">
        <v>46127.75</v>
      </c>
      <c r="B2516" s="2">
        <v>2026</v>
      </c>
      <c r="C2516" s="2">
        <v>4</v>
      </c>
      <c r="D2516" s="2">
        <v>15</v>
      </c>
      <c r="E2516" s="2">
        <v>18</v>
      </c>
      <c r="F2516" s="3">
        <v>0</v>
      </c>
      <c r="G2516" s="3">
        <v>0</v>
      </c>
      <c r="H2516" s="3"/>
      <c r="I2516" s="3">
        <v>0</v>
      </c>
      <c r="J2516" s="3"/>
      <c r="K2516" s="3">
        <v>0</v>
      </c>
      <c r="L2516" s="3">
        <v>0</v>
      </c>
      <c r="M2516" s="3">
        <v>0</v>
      </c>
      <c r="N2516" s="3">
        <v>0</v>
      </c>
      <c r="O2516" s="3">
        <v>0</v>
      </c>
    </row>
    <row r="2517" spans="1:15" x14ac:dyDescent="0.25">
      <c r="A2517" s="1">
        <v>46127.791666666664</v>
      </c>
      <c r="B2517" s="2">
        <v>2026</v>
      </c>
      <c r="C2517" s="2">
        <v>4</v>
      </c>
      <c r="D2517" s="2">
        <v>15</v>
      </c>
      <c r="E2517" s="2">
        <v>19</v>
      </c>
      <c r="F2517" s="3">
        <v>0</v>
      </c>
      <c r="G2517" s="3">
        <v>0</v>
      </c>
      <c r="H2517" s="3"/>
      <c r="I2517" s="3">
        <v>0</v>
      </c>
      <c r="J2517" s="3"/>
      <c r="K2517" s="3"/>
      <c r="L2517" s="3"/>
      <c r="M2517" s="3">
        <v>0</v>
      </c>
      <c r="N2517" s="3">
        <v>0</v>
      </c>
      <c r="O2517" s="3">
        <v>0</v>
      </c>
    </row>
    <row r="2518" spans="1:15" x14ac:dyDescent="0.25">
      <c r="A2518" s="1">
        <v>46127.833333333336</v>
      </c>
      <c r="B2518" s="2">
        <v>2026</v>
      </c>
      <c r="C2518" s="2">
        <v>4</v>
      </c>
      <c r="D2518" s="2">
        <v>15</v>
      </c>
      <c r="E2518" s="2">
        <v>20</v>
      </c>
      <c r="F2518" s="3"/>
      <c r="G2518" s="3">
        <v>0</v>
      </c>
      <c r="H2518" s="3"/>
      <c r="I2518" s="3">
        <v>0</v>
      </c>
      <c r="J2518" s="3"/>
      <c r="K2518" s="3"/>
      <c r="L2518" s="3"/>
      <c r="M2518" s="3">
        <v>0</v>
      </c>
      <c r="N2518" s="3">
        <v>0</v>
      </c>
      <c r="O2518" s="3">
        <v>0</v>
      </c>
    </row>
    <row r="2519" spans="1:15" x14ac:dyDescent="0.25">
      <c r="A2519" s="1">
        <v>46127.875</v>
      </c>
      <c r="B2519" s="2">
        <v>2026</v>
      </c>
      <c r="C2519" s="2">
        <v>4</v>
      </c>
      <c r="D2519" s="2">
        <v>15</v>
      </c>
      <c r="E2519" s="2">
        <v>21</v>
      </c>
      <c r="F2519" s="3"/>
      <c r="G2519" s="3">
        <v>0</v>
      </c>
      <c r="H2519" s="3"/>
      <c r="I2519" s="3">
        <v>0</v>
      </c>
      <c r="J2519" s="3"/>
      <c r="K2519" s="3"/>
      <c r="L2519" s="3"/>
      <c r="M2519" s="3">
        <v>0</v>
      </c>
      <c r="N2519" s="3">
        <v>0</v>
      </c>
      <c r="O2519" s="3">
        <v>0</v>
      </c>
    </row>
    <row r="2520" spans="1:15" x14ac:dyDescent="0.25">
      <c r="A2520" s="1">
        <v>46127.916666666664</v>
      </c>
      <c r="B2520" s="2">
        <v>2026</v>
      </c>
      <c r="C2520" s="2">
        <v>4</v>
      </c>
      <c r="D2520" s="2">
        <v>15</v>
      </c>
      <c r="E2520" s="2">
        <v>22</v>
      </c>
      <c r="F2520" s="3"/>
      <c r="G2520" s="3">
        <v>0</v>
      </c>
      <c r="H2520" s="3"/>
      <c r="I2520" s="3">
        <v>0</v>
      </c>
      <c r="J2520" s="3"/>
      <c r="K2520" s="3"/>
      <c r="L2520" s="3"/>
      <c r="M2520" s="3">
        <v>0</v>
      </c>
      <c r="N2520" s="3">
        <v>0</v>
      </c>
      <c r="O2520" s="3">
        <v>0</v>
      </c>
    </row>
    <row r="2521" spans="1:15" x14ac:dyDescent="0.25">
      <c r="A2521" s="1">
        <v>46127.958333333336</v>
      </c>
      <c r="B2521" s="2">
        <v>2026</v>
      </c>
      <c r="C2521" s="2">
        <v>4</v>
      </c>
      <c r="D2521" s="2">
        <v>15</v>
      </c>
      <c r="E2521" s="2">
        <v>23</v>
      </c>
      <c r="F2521" s="3"/>
      <c r="G2521" s="3">
        <v>0</v>
      </c>
      <c r="H2521" s="3"/>
      <c r="I2521" s="3">
        <v>0</v>
      </c>
      <c r="J2521" s="3"/>
      <c r="K2521" s="3"/>
      <c r="L2521" s="3"/>
      <c r="M2521" s="3">
        <v>0</v>
      </c>
      <c r="N2521" s="3">
        <v>0</v>
      </c>
      <c r="O2521" s="3">
        <v>0</v>
      </c>
    </row>
    <row r="2522" spans="1:15" x14ac:dyDescent="0.25">
      <c r="A2522" s="1">
        <v>46128</v>
      </c>
      <c r="B2522" s="2">
        <v>2026</v>
      </c>
      <c r="C2522" s="2">
        <v>4</v>
      </c>
      <c r="D2522" s="2">
        <v>16</v>
      </c>
      <c r="E2522" s="2">
        <v>0</v>
      </c>
      <c r="F2522" s="3"/>
      <c r="G2522" s="3">
        <v>0</v>
      </c>
      <c r="H2522" s="3"/>
      <c r="I2522" s="3">
        <v>0</v>
      </c>
      <c r="J2522" s="3"/>
      <c r="K2522" s="3"/>
      <c r="L2522" s="3"/>
      <c r="M2522" s="3">
        <v>0</v>
      </c>
      <c r="N2522" s="3">
        <v>0</v>
      </c>
      <c r="O2522" s="3">
        <v>0</v>
      </c>
    </row>
    <row r="2523" spans="1:15" x14ac:dyDescent="0.25">
      <c r="A2523" s="1">
        <v>46128.041666666664</v>
      </c>
      <c r="B2523" s="2">
        <v>2026</v>
      </c>
      <c r="C2523" s="2">
        <v>4</v>
      </c>
      <c r="D2523" s="2">
        <v>16</v>
      </c>
      <c r="E2523" s="2">
        <v>1</v>
      </c>
      <c r="F2523" s="3"/>
      <c r="G2523" s="3">
        <v>0</v>
      </c>
      <c r="H2523" s="3"/>
      <c r="I2523" s="3">
        <v>0</v>
      </c>
      <c r="J2523" s="3"/>
      <c r="K2523" s="3"/>
      <c r="L2523" s="3"/>
      <c r="M2523" s="3">
        <v>0</v>
      </c>
      <c r="N2523" s="3">
        <v>0</v>
      </c>
      <c r="O2523" s="3">
        <v>0</v>
      </c>
    </row>
    <row r="2524" spans="1:15" x14ac:dyDescent="0.25">
      <c r="A2524" s="1">
        <v>46128.083333333336</v>
      </c>
      <c r="B2524" s="2">
        <v>2026</v>
      </c>
      <c r="C2524" s="2">
        <v>4</v>
      </c>
      <c r="D2524" s="2">
        <v>16</v>
      </c>
      <c r="E2524" s="2">
        <v>2</v>
      </c>
      <c r="F2524" s="3"/>
      <c r="G2524" s="3">
        <v>0</v>
      </c>
      <c r="H2524" s="3"/>
      <c r="I2524" s="3">
        <v>0</v>
      </c>
      <c r="J2524" s="3"/>
      <c r="K2524" s="3"/>
      <c r="L2524" s="3"/>
      <c r="M2524" s="3">
        <v>0</v>
      </c>
      <c r="N2524" s="3">
        <v>0</v>
      </c>
      <c r="O2524" s="3">
        <v>0</v>
      </c>
    </row>
    <row r="2525" spans="1:15" x14ac:dyDescent="0.25">
      <c r="A2525" s="1">
        <v>46128.125</v>
      </c>
      <c r="B2525" s="2">
        <v>2026</v>
      </c>
      <c r="C2525" s="2">
        <v>4</v>
      </c>
      <c r="D2525" s="2">
        <v>16</v>
      </c>
      <c r="E2525" s="2">
        <v>3</v>
      </c>
      <c r="F2525" s="3"/>
      <c r="G2525" s="3">
        <v>0</v>
      </c>
      <c r="H2525" s="3"/>
      <c r="I2525" s="3">
        <v>0</v>
      </c>
      <c r="J2525" s="3"/>
      <c r="K2525" s="3"/>
      <c r="L2525" s="3"/>
      <c r="M2525" s="3">
        <v>0</v>
      </c>
      <c r="N2525" s="3">
        <v>0</v>
      </c>
      <c r="O2525" s="3">
        <v>0</v>
      </c>
    </row>
    <row r="2526" spans="1:15" x14ac:dyDescent="0.25">
      <c r="A2526" s="1">
        <v>46128.166666666664</v>
      </c>
      <c r="B2526" s="2">
        <v>2026</v>
      </c>
      <c r="C2526" s="2">
        <v>4</v>
      </c>
      <c r="D2526" s="2">
        <v>16</v>
      </c>
      <c r="E2526" s="2">
        <v>4</v>
      </c>
      <c r="F2526" s="3">
        <v>0</v>
      </c>
      <c r="G2526" s="3">
        <v>0</v>
      </c>
      <c r="H2526" s="3"/>
      <c r="I2526" s="3">
        <v>0</v>
      </c>
      <c r="J2526" s="3"/>
      <c r="K2526" s="3"/>
      <c r="L2526" s="3"/>
      <c r="M2526" s="3">
        <v>0</v>
      </c>
      <c r="N2526" s="3">
        <v>0</v>
      </c>
      <c r="O2526" s="3">
        <v>0</v>
      </c>
    </row>
    <row r="2527" spans="1:15" x14ac:dyDescent="0.25">
      <c r="A2527" s="1">
        <v>46128.208333333336</v>
      </c>
      <c r="B2527" s="2">
        <v>2026</v>
      </c>
      <c r="C2527" s="2">
        <v>4</v>
      </c>
      <c r="D2527" s="2">
        <v>16</v>
      </c>
      <c r="E2527" s="2">
        <v>5</v>
      </c>
      <c r="F2527" s="3">
        <v>0</v>
      </c>
      <c r="G2527" s="3">
        <v>0</v>
      </c>
      <c r="H2527" s="3"/>
      <c r="I2527" s="3">
        <v>0</v>
      </c>
      <c r="J2527" s="3"/>
      <c r="K2527" s="3"/>
      <c r="L2527" s="3"/>
      <c r="M2527" s="3">
        <v>0</v>
      </c>
      <c r="N2527" s="3">
        <v>0</v>
      </c>
      <c r="O2527" s="3">
        <v>0</v>
      </c>
    </row>
    <row r="2528" spans="1:15" x14ac:dyDescent="0.25">
      <c r="A2528" s="1">
        <v>46128.25</v>
      </c>
      <c r="B2528" s="2">
        <v>2026</v>
      </c>
      <c r="C2528" s="2">
        <v>4</v>
      </c>
      <c r="D2528" s="2">
        <v>16</v>
      </c>
      <c r="E2528" s="2">
        <v>6</v>
      </c>
      <c r="F2528" s="3">
        <v>0</v>
      </c>
      <c r="G2528" s="3">
        <v>0.95299916457811196</v>
      </c>
      <c r="H2528" s="3">
        <v>0</v>
      </c>
      <c r="I2528" s="3">
        <v>0</v>
      </c>
      <c r="J2528" s="3">
        <v>0</v>
      </c>
      <c r="K2528" s="3">
        <v>0</v>
      </c>
      <c r="L2528" s="3">
        <v>0</v>
      </c>
      <c r="M2528" s="3">
        <v>0</v>
      </c>
      <c r="N2528" s="3">
        <v>0.69213661550623073</v>
      </c>
      <c r="O2528" s="3">
        <v>0.18279286445381585</v>
      </c>
    </row>
    <row r="2529" spans="1:15" x14ac:dyDescent="0.25">
      <c r="A2529" s="1">
        <v>46128.291666666664</v>
      </c>
      <c r="B2529" s="2">
        <v>2026</v>
      </c>
      <c r="C2529" s="2">
        <v>4</v>
      </c>
      <c r="D2529" s="2">
        <v>16</v>
      </c>
      <c r="E2529" s="2">
        <v>7</v>
      </c>
      <c r="F2529" s="3">
        <v>0</v>
      </c>
      <c r="G2529" s="3">
        <v>1</v>
      </c>
      <c r="H2529" s="3">
        <v>0.37761498231041379</v>
      </c>
      <c r="I2529" s="3">
        <v>0</v>
      </c>
      <c r="J2529" s="3">
        <v>0.20458524890067334</v>
      </c>
      <c r="K2529" s="3">
        <v>0.3053729313080934</v>
      </c>
      <c r="L2529" s="3">
        <v>0</v>
      </c>
      <c r="M2529" s="3">
        <v>0.99854497451398072</v>
      </c>
      <c r="N2529" s="3">
        <v>0.9999933032605085</v>
      </c>
      <c r="O2529" s="3">
        <v>0.43179016003262993</v>
      </c>
    </row>
    <row r="2530" spans="1:15" x14ac:dyDescent="0.25">
      <c r="A2530" s="1">
        <v>46128.333333333336</v>
      </c>
      <c r="B2530" s="2">
        <v>2026</v>
      </c>
      <c r="C2530" s="2">
        <v>4</v>
      </c>
      <c r="D2530" s="2">
        <v>16</v>
      </c>
      <c r="E2530" s="2">
        <v>8</v>
      </c>
      <c r="F2530" s="3">
        <v>0.80794959156429125</v>
      </c>
      <c r="G2530" s="3">
        <v>1</v>
      </c>
      <c r="H2530" s="3">
        <v>0.87748761586517143</v>
      </c>
      <c r="I2530" s="3">
        <v>0</v>
      </c>
      <c r="J2530" s="3">
        <v>0.51970741025912937</v>
      </c>
      <c r="K2530" s="3">
        <v>0.73989333333333329</v>
      </c>
      <c r="L2530" s="3">
        <v>0</v>
      </c>
      <c r="M2530" s="3">
        <v>0.99673333726205682</v>
      </c>
      <c r="N2530" s="3">
        <v>0.99993898347964305</v>
      </c>
      <c r="O2530" s="3">
        <v>0.66019003019595834</v>
      </c>
    </row>
    <row r="2531" spans="1:15" x14ac:dyDescent="0.25">
      <c r="A2531" s="1">
        <v>46128.375</v>
      </c>
      <c r="B2531" s="2">
        <v>2026</v>
      </c>
      <c r="C2531" s="2">
        <v>4</v>
      </c>
      <c r="D2531" s="2">
        <v>16</v>
      </c>
      <c r="E2531" s="2">
        <v>9</v>
      </c>
      <c r="F2531" s="3">
        <v>0.69172865058386046</v>
      </c>
      <c r="G2531" s="3">
        <v>1</v>
      </c>
      <c r="H2531" s="3">
        <v>0.79194290963813774</v>
      </c>
      <c r="I2531" s="3">
        <v>0</v>
      </c>
      <c r="J2531" s="3">
        <v>0.47923350634652451</v>
      </c>
      <c r="K2531" s="3">
        <v>0.65388952380952381</v>
      </c>
      <c r="L2531" s="3">
        <v>0.32096603978485688</v>
      </c>
      <c r="M2531" s="3">
        <v>0.99976245559378618</v>
      </c>
      <c r="N2531" s="3">
        <v>0.99986523711549435</v>
      </c>
      <c r="O2531" s="3">
        <v>0.65970981365246484</v>
      </c>
    </row>
    <row r="2532" spans="1:15" x14ac:dyDescent="0.25">
      <c r="A2532" s="1">
        <v>46128.416666666664</v>
      </c>
      <c r="B2532" s="2">
        <v>2026</v>
      </c>
      <c r="C2532" s="2">
        <v>4</v>
      </c>
      <c r="D2532" s="2">
        <v>16</v>
      </c>
      <c r="E2532" s="2">
        <v>10</v>
      </c>
      <c r="F2532" s="3">
        <v>0.6865533083956803</v>
      </c>
      <c r="G2532" s="3">
        <v>1</v>
      </c>
      <c r="H2532" s="3">
        <v>0.73601697161588042</v>
      </c>
      <c r="I2532" s="3">
        <v>0</v>
      </c>
      <c r="J2532" s="3">
        <v>0.40986616411629917</v>
      </c>
      <c r="K2532" s="3">
        <v>0.57765333333333335</v>
      </c>
      <c r="L2532" s="3">
        <v>0.33072780528754714</v>
      </c>
      <c r="M2532" s="3">
        <v>1</v>
      </c>
      <c r="N2532" s="3">
        <v>0.99997311827956992</v>
      </c>
      <c r="O2532" s="3">
        <v>0.63786563344759006</v>
      </c>
    </row>
    <row r="2533" spans="1:15" x14ac:dyDescent="0.25">
      <c r="A2533" s="1">
        <v>46128.458333333336</v>
      </c>
      <c r="B2533" s="2">
        <v>2026</v>
      </c>
      <c r="C2533" s="2">
        <v>4</v>
      </c>
      <c r="D2533" s="2">
        <v>16</v>
      </c>
      <c r="E2533" s="2">
        <v>11</v>
      </c>
      <c r="F2533" s="3">
        <v>0.43027244599783643</v>
      </c>
      <c r="G2533" s="3">
        <v>1</v>
      </c>
      <c r="H2533" s="3">
        <v>0.46592123222498422</v>
      </c>
      <c r="I2533" s="3">
        <v>0</v>
      </c>
      <c r="J2533" s="3">
        <v>0.24224052037670396</v>
      </c>
      <c r="K2533" s="3">
        <v>0.18391619047619051</v>
      </c>
      <c r="L2533" s="3">
        <v>0.38496193141655721</v>
      </c>
      <c r="M2533" s="3">
        <v>1</v>
      </c>
      <c r="N2533" s="3">
        <v>0.99991935483870975</v>
      </c>
      <c r="O2533" s="3">
        <v>0.52302574170344251</v>
      </c>
    </row>
    <row r="2534" spans="1:15" x14ac:dyDescent="0.25">
      <c r="A2534" s="1">
        <v>46128.5</v>
      </c>
      <c r="B2534" s="2">
        <v>2026</v>
      </c>
      <c r="C2534" s="2">
        <v>4</v>
      </c>
      <c r="D2534" s="2">
        <v>16</v>
      </c>
      <c r="E2534" s="2">
        <v>12</v>
      </c>
      <c r="F2534" s="3">
        <v>0</v>
      </c>
      <c r="G2534" s="3">
        <v>1</v>
      </c>
      <c r="H2534" s="3">
        <v>0</v>
      </c>
      <c r="I2534" s="3">
        <v>0</v>
      </c>
      <c r="J2534" s="3">
        <v>0</v>
      </c>
      <c r="K2534" s="3">
        <v>0</v>
      </c>
      <c r="L2534" s="3">
        <v>7.5443784748476447E-2</v>
      </c>
      <c r="M2534" s="3">
        <v>1</v>
      </c>
      <c r="N2534" s="3">
        <v>1</v>
      </c>
      <c r="O2534" s="3">
        <v>0.34171597608316406</v>
      </c>
    </row>
    <row r="2535" spans="1:15" x14ac:dyDescent="0.25">
      <c r="A2535" s="1">
        <v>46128.541666666664</v>
      </c>
      <c r="B2535" s="2">
        <v>2026</v>
      </c>
      <c r="C2535" s="2">
        <v>4</v>
      </c>
      <c r="D2535" s="2">
        <v>16</v>
      </c>
      <c r="E2535" s="2">
        <v>13</v>
      </c>
      <c r="F2535" s="3">
        <v>0</v>
      </c>
      <c r="G2535" s="3">
        <v>0.5</v>
      </c>
      <c r="H2535" s="3">
        <v>0</v>
      </c>
      <c r="I2535" s="3">
        <v>0</v>
      </c>
      <c r="J2535" s="3">
        <v>0</v>
      </c>
      <c r="K2535" s="3">
        <v>0</v>
      </c>
      <c r="L2535" s="3">
        <v>0</v>
      </c>
      <c r="M2535" s="3">
        <v>0.5</v>
      </c>
      <c r="N2535" s="3">
        <v>0.5</v>
      </c>
      <c r="O2535" s="3">
        <v>0.16666666666666666</v>
      </c>
    </row>
    <row r="2536" spans="1:15" x14ac:dyDescent="0.25">
      <c r="A2536" s="1">
        <v>46128.583333333336</v>
      </c>
      <c r="B2536" s="2">
        <v>2026</v>
      </c>
      <c r="C2536" s="2">
        <v>4</v>
      </c>
      <c r="D2536" s="2">
        <v>16</v>
      </c>
      <c r="E2536" s="2">
        <v>14</v>
      </c>
      <c r="F2536" s="3">
        <v>0</v>
      </c>
      <c r="G2536" s="3">
        <v>0</v>
      </c>
      <c r="H2536" s="3">
        <v>0</v>
      </c>
      <c r="I2536" s="3">
        <v>0</v>
      </c>
      <c r="J2536" s="3">
        <v>0</v>
      </c>
      <c r="K2536" s="3">
        <v>0</v>
      </c>
      <c r="L2536" s="3">
        <v>0</v>
      </c>
      <c r="M2536" s="3">
        <v>0</v>
      </c>
      <c r="N2536" s="3">
        <v>0</v>
      </c>
      <c r="O2536" s="3">
        <v>0</v>
      </c>
    </row>
    <row r="2537" spans="1:15" x14ac:dyDescent="0.25">
      <c r="A2537" s="1">
        <v>46128.625</v>
      </c>
      <c r="B2537" s="2">
        <v>2026</v>
      </c>
      <c r="C2537" s="2">
        <v>4</v>
      </c>
      <c r="D2537" s="2">
        <v>16</v>
      </c>
      <c r="E2537" s="2">
        <v>15</v>
      </c>
      <c r="F2537" s="3">
        <v>0</v>
      </c>
      <c r="G2537" s="3">
        <v>0</v>
      </c>
      <c r="H2537" s="3">
        <v>0</v>
      </c>
      <c r="I2537" s="3">
        <v>0</v>
      </c>
      <c r="J2537" s="3">
        <v>0</v>
      </c>
      <c r="K2537" s="3">
        <v>0</v>
      </c>
      <c r="L2537" s="3">
        <v>0</v>
      </c>
      <c r="M2537" s="3">
        <v>0</v>
      </c>
      <c r="N2537" s="3">
        <v>0</v>
      </c>
      <c r="O2537" s="3">
        <v>0</v>
      </c>
    </row>
    <row r="2538" spans="1:15" x14ac:dyDescent="0.25">
      <c r="A2538" s="1">
        <v>46128.666666666664</v>
      </c>
      <c r="B2538" s="2">
        <v>2026</v>
      </c>
      <c r="C2538" s="2">
        <v>4</v>
      </c>
      <c r="D2538" s="2">
        <v>16</v>
      </c>
      <c r="E2538" s="2">
        <v>16</v>
      </c>
      <c r="F2538" s="3">
        <v>0</v>
      </c>
      <c r="G2538" s="3">
        <v>0</v>
      </c>
      <c r="H2538" s="3">
        <v>0</v>
      </c>
      <c r="I2538" s="3">
        <v>0</v>
      </c>
      <c r="J2538" s="3">
        <v>0</v>
      </c>
      <c r="K2538" s="3">
        <v>0</v>
      </c>
      <c r="L2538" s="3">
        <v>0</v>
      </c>
      <c r="M2538" s="3">
        <v>0</v>
      </c>
      <c r="N2538" s="3">
        <v>0</v>
      </c>
      <c r="O2538" s="3">
        <v>0</v>
      </c>
    </row>
    <row r="2539" spans="1:15" x14ac:dyDescent="0.25">
      <c r="A2539" s="1">
        <v>46128.708333333336</v>
      </c>
      <c r="B2539" s="2">
        <v>2026</v>
      </c>
      <c r="C2539" s="2">
        <v>4</v>
      </c>
      <c r="D2539" s="2">
        <v>16</v>
      </c>
      <c r="E2539" s="2">
        <v>17</v>
      </c>
      <c r="F2539" s="3">
        <v>0</v>
      </c>
      <c r="G2539" s="3">
        <v>0</v>
      </c>
      <c r="H2539" s="3">
        <v>0</v>
      </c>
      <c r="I2539" s="3">
        <v>0</v>
      </c>
      <c r="J2539" s="3">
        <v>0</v>
      </c>
      <c r="K2539" s="3">
        <v>0</v>
      </c>
      <c r="L2539" s="3">
        <v>0</v>
      </c>
      <c r="M2539" s="3">
        <v>0</v>
      </c>
      <c r="N2539" s="3">
        <v>0</v>
      </c>
      <c r="O2539" s="3">
        <v>0</v>
      </c>
    </row>
    <row r="2540" spans="1:15" x14ac:dyDescent="0.25">
      <c r="A2540" s="1">
        <v>46128.75</v>
      </c>
      <c r="B2540" s="2">
        <v>2026</v>
      </c>
      <c r="C2540" s="2">
        <v>4</v>
      </c>
      <c r="D2540" s="2">
        <v>16</v>
      </c>
      <c r="E2540" s="2">
        <v>18</v>
      </c>
      <c r="F2540" s="3">
        <v>0</v>
      </c>
      <c r="G2540" s="3">
        <v>0</v>
      </c>
      <c r="H2540" s="3"/>
      <c r="I2540" s="3">
        <v>0</v>
      </c>
      <c r="J2540" s="3"/>
      <c r="K2540" s="3">
        <v>0</v>
      </c>
      <c r="L2540" s="3">
        <v>0</v>
      </c>
      <c r="M2540" s="3">
        <v>0</v>
      </c>
      <c r="N2540" s="3"/>
      <c r="O2540" s="3">
        <v>0</v>
      </c>
    </row>
    <row r="2541" spans="1:15" x14ac:dyDescent="0.25">
      <c r="A2541" s="1">
        <v>46128.791666666664</v>
      </c>
      <c r="B2541" s="2">
        <v>2026</v>
      </c>
      <c r="C2541" s="2">
        <v>4</v>
      </c>
      <c r="D2541" s="2">
        <v>16</v>
      </c>
      <c r="E2541" s="2">
        <v>19</v>
      </c>
      <c r="F2541" s="3">
        <v>0</v>
      </c>
      <c r="G2541" s="3">
        <v>0</v>
      </c>
      <c r="H2541" s="3"/>
      <c r="I2541" s="3">
        <v>0</v>
      </c>
      <c r="J2541" s="3"/>
      <c r="K2541" s="3"/>
      <c r="L2541" s="3"/>
      <c r="M2541" s="3">
        <v>0</v>
      </c>
      <c r="N2541" s="3">
        <v>0</v>
      </c>
      <c r="O2541" s="3">
        <v>0</v>
      </c>
    </row>
    <row r="2542" spans="1:15" x14ac:dyDescent="0.25">
      <c r="A2542" s="1">
        <v>46128.833333333336</v>
      </c>
      <c r="B2542" s="2">
        <v>2026</v>
      </c>
      <c r="C2542" s="2">
        <v>4</v>
      </c>
      <c r="D2542" s="2">
        <v>16</v>
      </c>
      <c r="E2542" s="2">
        <v>20</v>
      </c>
      <c r="F2542" s="3"/>
      <c r="G2542" s="3">
        <v>0</v>
      </c>
      <c r="H2542" s="3"/>
      <c r="I2542" s="3">
        <v>0</v>
      </c>
      <c r="J2542" s="3"/>
      <c r="K2542" s="3"/>
      <c r="L2542" s="3"/>
      <c r="M2542" s="3">
        <v>0</v>
      </c>
      <c r="N2542" s="3">
        <v>0</v>
      </c>
      <c r="O2542" s="3">
        <v>0</v>
      </c>
    </row>
    <row r="2543" spans="1:15" x14ac:dyDescent="0.25">
      <c r="A2543" s="1">
        <v>46128.875</v>
      </c>
      <c r="B2543" s="2">
        <v>2026</v>
      </c>
      <c r="C2543" s="2">
        <v>4</v>
      </c>
      <c r="D2543" s="2">
        <v>16</v>
      </c>
      <c r="E2543" s="2">
        <v>21</v>
      </c>
      <c r="F2543" s="3"/>
      <c r="G2543" s="3">
        <v>0</v>
      </c>
      <c r="H2543" s="3"/>
      <c r="I2543" s="3">
        <v>0</v>
      </c>
      <c r="J2543" s="3"/>
      <c r="K2543" s="3"/>
      <c r="L2543" s="3"/>
      <c r="M2543" s="3">
        <v>0</v>
      </c>
      <c r="N2543" s="3">
        <v>0</v>
      </c>
      <c r="O2543" s="3">
        <v>0</v>
      </c>
    </row>
    <row r="2544" spans="1:15" x14ac:dyDescent="0.25">
      <c r="A2544" s="1">
        <v>46128.916666666664</v>
      </c>
      <c r="B2544" s="2">
        <v>2026</v>
      </c>
      <c r="C2544" s="2">
        <v>4</v>
      </c>
      <c r="D2544" s="2">
        <v>16</v>
      </c>
      <c r="E2544" s="2">
        <v>22</v>
      </c>
      <c r="F2544" s="3"/>
      <c r="G2544" s="3">
        <v>0</v>
      </c>
      <c r="H2544" s="3"/>
      <c r="I2544" s="3">
        <v>0</v>
      </c>
      <c r="J2544" s="3"/>
      <c r="K2544" s="3"/>
      <c r="L2544" s="3"/>
      <c r="M2544" s="3">
        <v>0</v>
      </c>
      <c r="N2544" s="3">
        <v>0</v>
      </c>
      <c r="O2544" s="3">
        <v>0</v>
      </c>
    </row>
    <row r="2545" spans="1:15" x14ac:dyDescent="0.25">
      <c r="A2545" s="1">
        <v>46128.958333333336</v>
      </c>
      <c r="B2545" s="2">
        <v>2026</v>
      </c>
      <c r="C2545" s="2">
        <v>4</v>
      </c>
      <c r="D2545" s="2">
        <v>16</v>
      </c>
      <c r="E2545" s="2">
        <v>23</v>
      </c>
      <c r="F2545" s="3"/>
      <c r="G2545" s="3">
        <v>0</v>
      </c>
      <c r="H2545" s="3"/>
      <c r="I2545" s="3">
        <v>0</v>
      </c>
      <c r="J2545" s="3"/>
      <c r="K2545" s="3"/>
      <c r="L2545" s="3"/>
      <c r="M2545" s="3">
        <v>0</v>
      </c>
      <c r="N2545" s="3">
        <v>0</v>
      </c>
      <c r="O2545" s="3">
        <v>0</v>
      </c>
    </row>
    <row r="2546" spans="1:15" x14ac:dyDescent="0.25">
      <c r="A2546" s="1">
        <v>46129</v>
      </c>
      <c r="B2546" s="2">
        <v>2026</v>
      </c>
      <c r="C2546" s="2">
        <v>4</v>
      </c>
      <c r="D2546" s="2">
        <v>17</v>
      </c>
      <c r="E2546" s="2">
        <v>0</v>
      </c>
      <c r="F2546" s="3"/>
      <c r="G2546" s="3">
        <v>0</v>
      </c>
      <c r="H2546" s="3"/>
      <c r="I2546" s="3">
        <v>0</v>
      </c>
      <c r="J2546" s="3"/>
      <c r="K2546" s="3"/>
      <c r="L2546" s="3"/>
      <c r="M2546" s="3">
        <v>0</v>
      </c>
      <c r="N2546" s="3">
        <v>0</v>
      </c>
      <c r="O2546" s="3">
        <v>0</v>
      </c>
    </row>
    <row r="2547" spans="1:15" x14ac:dyDescent="0.25">
      <c r="A2547" s="1">
        <v>46129.041666666664</v>
      </c>
      <c r="B2547" s="2">
        <v>2026</v>
      </c>
      <c r="C2547" s="2">
        <v>4</v>
      </c>
      <c r="D2547" s="2">
        <v>17</v>
      </c>
      <c r="E2547" s="2">
        <v>1</v>
      </c>
      <c r="F2547" s="3"/>
      <c r="G2547" s="3">
        <v>0</v>
      </c>
      <c r="H2547" s="3"/>
      <c r="I2547" s="3">
        <v>0</v>
      </c>
      <c r="J2547" s="3"/>
      <c r="K2547" s="3"/>
      <c r="L2547" s="3"/>
      <c r="M2547" s="3">
        <v>0</v>
      </c>
      <c r="N2547" s="3">
        <v>0</v>
      </c>
      <c r="O2547" s="3">
        <v>0</v>
      </c>
    </row>
    <row r="2548" spans="1:15" x14ac:dyDescent="0.25">
      <c r="A2548" s="1">
        <v>46129.083333333336</v>
      </c>
      <c r="B2548" s="2">
        <v>2026</v>
      </c>
      <c r="C2548" s="2">
        <v>4</v>
      </c>
      <c r="D2548" s="2">
        <v>17</v>
      </c>
      <c r="E2548" s="2">
        <v>2</v>
      </c>
      <c r="F2548" s="3"/>
      <c r="G2548" s="3">
        <v>0</v>
      </c>
      <c r="H2548" s="3"/>
      <c r="I2548" s="3">
        <v>0</v>
      </c>
      <c r="J2548" s="3"/>
      <c r="K2548" s="3"/>
      <c r="L2548" s="3"/>
      <c r="M2548" s="3">
        <v>0</v>
      </c>
      <c r="N2548" s="3">
        <v>0</v>
      </c>
      <c r="O2548" s="3">
        <v>0</v>
      </c>
    </row>
    <row r="2549" spans="1:15" x14ac:dyDescent="0.25">
      <c r="A2549" s="1">
        <v>46129.125</v>
      </c>
      <c r="B2549" s="2">
        <v>2026</v>
      </c>
      <c r="C2549" s="2">
        <v>4</v>
      </c>
      <c r="D2549" s="2">
        <v>17</v>
      </c>
      <c r="E2549" s="2">
        <v>3</v>
      </c>
      <c r="F2549" s="3"/>
      <c r="G2549" s="3">
        <v>0</v>
      </c>
      <c r="H2549" s="3"/>
      <c r="I2549" s="3">
        <v>0</v>
      </c>
      <c r="J2549" s="3"/>
      <c r="K2549" s="3"/>
      <c r="L2549" s="3"/>
      <c r="M2549" s="3">
        <v>0</v>
      </c>
      <c r="N2549" s="3">
        <v>0</v>
      </c>
      <c r="O2549" s="3">
        <v>0</v>
      </c>
    </row>
    <row r="2550" spans="1:15" x14ac:dyDescent="0.25">
      <c r="A2550" s="1">
        <v>46129.166666666664</v>
      </c>
      <c r="B2550" s="2">
        <v>2026</v>
      </c>
      <c r="C2550" s="2">
        <v>4</v>
      </c>
      <c r="D2550" s="2">
        <v>17</v>
      </c>
      <c r="E2550" s="2">
        <v>4</v>
      </c>
      <c r="F2550" s="3">
        <v>0</v>
      </c>
      <c r="G2550" s="3">
        <v>0</v>
      </c>
      <c r="H2550" s="3"/>
      <c r="I2550" s="3">
        <v>0</v>
      </c>
      <c r="J2550" s="3"/>
      <c r="K2550" s="3"/>
      <c r="L2550" s="3"/>
      <c r="M2550" s="3">
        <v>0</v>
      </c>
      <c r="N2550" s="3">
        <v>0</v>
      </c>
      <c r="O2550" s="3">
        <v>0</v>
      </c>
    </row>
    <row r="2551" spans="1:15" x14ac:dyDescent="0.25">
      <c r="A2551" s="1">
        <v>46129.208333333336</v>
      </c>
      <c r="B2551" s="2">
        <v>2026</v>
      </c>
      <c r="C2551" s="2">
        <v>4</v>
      </c>
      <c r="D2551" s="2">
        <v>17</v>
      </c>
      <c r="E2551" s="2">
        <v>5</v>
      </c>
      <c r="F2551" s="3">
        <v>0</v>
      </c>
      <c r="G2551" s="3">
        <v>0</v>
      </c>
      <c r="H2551" s="3"/>
      <c r="I2551" s="3">
        <v>0</v>
      </c>
      <c r="J2551" s="3"/>
      <c r="K2551" s="3"/>
      <c r="L2551" s="3"/>
      <c r="M2551" s="3">
        <v>0</v>
      </c>
      <c r="N2551" s="3">
        <v>0</v>
      </c>
      <c r="O2551" s="3">
        <v>0</v>
      </c>
    </row>
    <row r="2552" spans="1:15" x14ac:dyDescent="0.25">
      <c r="A2552" s="1">
        <v>46129.25</v>
      </c>
      <c r="B2552" s="2">
        <v>2026</v>
      </c>
      <c r="C2552" s="2">
        <v>4</v>
      </c>
      <c r="D2552" s="2">
        <v>17</v>
      </c>
      <c r="E2552" s="2">
        <v>6</v>
      </c>
      <c r="F2552" s="3">
        <v>0</v>
      </c>
      <c r="G2552" s="3">
        <v>0.66454724841043633</v>
      </c>
      <c r="H2552" s="3">
        <v>0</v>
      </c>
      <c r="I2552" s="3">
        <v>0</v>
      </c>
      <c r="J2552" s="3">
        <v>0</v>
      </c>
      <c r="K2552" s="3">
        <v>0</v>
      </c>
      <c r="L2552" s="3">
        <v>0</v>
      </c>
      <c r="M2552" s="3">
        <v>4.5883312753572165E-2</v>
      </c>
      <c r="N2552" s="3">
        <v>0</v>
      </c>
      <c r="O2552" s="3">
        <v>7.893672901822317E-2</v>
      </c>
    </row>
    <row r="2553" spans="1:15" x14ac:dyDescent="0.25">
      <c r="A2553" s="1">
        <v>46129.291666666664</v>
      </c>
      <c r="B2553" s="2">
        <v>2026</v>
      </c>
      <c r="C2553" s="2">
        <v>4</v>
      </c>
      <c r="D2553" s="2">
        <v>17</v>
      </c>
      <c r="E2553" s="2">
        <v>7</v>
      </c>
      <c r="F2553" s="3">
        <v>0</v>
      </c>
      <c r="G2553" s="3">
        <v>1</v>
      </c>
      <c r="H2553" s="3">
        <v>0</v>
      </c>
      <c r="I2553" s="3">
        <v>0</v>
      </c>
      <c r="J2553" s="3">
        <v>0</v>
      </c>
      <c r="K2553" s="3">
        <v>0</v>
      </c>
      <c r="L2553" s="3">
        <v>0</v>
      </c>
      <c r="M2553" s="3">
        <v>0.99950291085395571</v>
      </c>
      <c r="N2553" s="3">
        <v>1</v>
      </c>
      <c r="O2553" s="3">
        <v>0.33327810120599505</v>
      </c>
    </row>
    <row r="2554" spans="1:15" x14ac:dyDescent="0.25">
      <c r="A2554" s="1">
        <v>46129.333333333336</v>
      </c>
      <c r="B2554" s="2">
        <v>2026</v>
      </c>
      <c r="C2554" s="2">
        <v>4</v>
      </c>
      <c r="D2554" s="2">
        <v>17</v>
      </c>
      <c r="E2554" s="2">
        <v>8</v>
      </c>
      <c r="F2554" s="3">
        <v>0</v>
      </c>
      <c r="G2554" s="3">
        <v>1</v>
      </c>
      <c r="H2554" s="3">
        <v>3.2589048508365373E-2</v>
      </c>
      <c r="I2554" s="3">
        <v>0</v>
      </c>
      <c r="J2554" s="3">
        <v>0.13962734430164747</v>
      </c>
      <c r="K2554" s="3">
        <v>0.27419681372930715</v>
      </c>
      <c r="L2554" s="3">
        <v>0.1000101409223707</v>
      </c>
      <c r="M2554" s="3">
        <v>0.99813348846013716</v>
      </c>
      <c r="N2554" s="3">
        <v>1</v>
      </c>
      <c r="O2554" s="3">
        <v>0.39383964843575864</v>
      </c>
    </row>
    <row r="2555" spans="1:15" x14ac:dyDescent="0.25">
      <c r="A2555" s="1">
        <v>46129.375</v>
      </c>
      <c r="B2555" s="2">
        <v>2026</v>
      </c>
      <c r="C2555" s="2">
        <v>4</v>
      </c>
      <c r="D2555" s="2">
        <v>17</v>
      </c>
      <c r="E2555" s="2">
        <v>9</v>
      </c>
      <c r="F2555" s="3">
        <v>0</v>
      </c>
      <c r="G2555" s="3">
        <v>1</v>
      </c>
      <c r="H2555" s="3">
        <v>8.6675912722442447E-2</v>
      </c>
      <c r="I2555" s="3">
        <v>0</v>
      </c>
      <c r="J2555" s="3">
        <v>9.5898566524251244E-2</v>
      </c>
      <c r="K2555" s="3">
        <v>0.51232926326074746</v>
      </c>
      <c r="L2555" s="3">
        <v>0.16820416604485305</v>
      </c>
      <c r="M2555" s="3">
        <v>0.99828947667847467</v>
      </c>
      <c r="N2555" s="3">
        <v>0.99999807077925085</v>
      </c>
      <c r="O2555" s="3">
        <v>0.42904393955666886</v>
      </c>
    </row>
    <row r="2556" spans="1:15" x14ac:dyDescent="0.25">
      <c r="A2556" s="1">
        <v>46129.416666666664</v>
      </c>
      <c r="B2556" s="2">
        <v>2026</v>
      </c>
      <c r="C2556" s="2">
        <v>4</v>
      </c>
      <c r="D2556" s="2">
        <v>17</v>
      </c>
      <c r="E2556" s="2">
        <v>10</v>
      </c>
      <c r="F2556" s="3">
        <v>4.3367774771950023E-2</v>
      </c>
      <c r="G2556" s="3">
        <v>1</v>
      </c>
      <c r="H2556" s="3">
        <v>0.24452279546682995</v>
      </c>
      <c r="I2556" s="3">
        <v>0</v>
      </c>
      <c r="J2556" s="3">
        <v>5.2074439773062572E-2</v>
      </c>
      <c r="K2556" s="3">
        <v>0.19967775049052089</v>
      </c>
      <c r="L2556" s="3">
        <v>9.8943811403543844E-2</v>
      </c>
      <c r="M2556" s="3">
        <v>0.99752793773466664</v>
      </c>
      <c r="N2556" s="3">
        <v>0.99996955043534885</v>
      </c>
      <c r="O2556" s="3">
        <v>0.40400934000843586</v>
      </c>
    </row>
    <row r="2557" spans="1:15" x14ac:dyDescent="0.25">
      <c r="A2557" s="1">
        <v>46129.458333333336</v>
      </c>
      <c r="B2557" s="2">
        <v>2026</v>
      </c>
      <c r="C2557" s="2">
        <v>4</v>
      </c>
      <c r="D2557" s="2">
        <v>17</v>
      </c>
      <c r="E2557" s="2">
        <v>11</v>
      </c>
      <c r="F2557" s="3">
        <v>0</v>
      </c>
      <c r="G2557" s="3">
        <v>1</v>
      </c>
      <c r="H2557" s="3">
        <v>0.13479693738709689</v>
      </c>
      <c r="I2557" s="3">
        <v>0</v>
      </c>
      <c r="J2557" s="3">
        <v>4.2610597432275674E-2</v>
      </c>
      <c r="K2557" s="3">
        <v>0.40099590615903202</v>
      </c>
      <c r="L2557" s="3">
        <v>0</v>
      </c>
      <c r="M2557" s="3">
        <v>1</v>
      </c>
      <c r="N2557" s="3">
        <v>0.99997381079169978</v>
      </c>
      <c r="O2557" s="3">
        <v>0.39759747241890048</v>
      </c>
    </row>
    <row r="2558" spans="1:15" x14ac:dyDescent="0.25">
      <c r="A2558" s="1">
        <v>46129.5</v>
      </c>
      <c r="B2558" s="2">
        <v>2026</v>
      </c>
      <c r="C2558" s="2">
        <v>4</v>
      </c>
      <c r="D2558" s="2">
        <v>17</v>
      </c>
      <c r="E2558" s="2">
        <v>12</v>
      </c>
      <c r="F2558" s="3">
        <v>6.8392346671052373E-2</v>
      </c>
      <c r="G2558" s="3">
        <v>1</v>
      </c>
      <c r="H2558" s="3">
        <v>0.16046672267668199</v>
      </c>
      <c r="I2558" s="3">
        <v>0</v>
      </c>
      <c r="J2558" s="3">
        <v>6.8724139651247906E-2</v>
      </c>
      <c r="K2558" s="3">
        <v>0.34954177609559411</v>
      </c>
      <c r="L2558" s="3">
        <v>0</v>
      </c>
      <c r="M2558" s="3">
        <v>1</v>
      </c>
      <c r="N2558" s="3">
        <v>1</v>
      </c>
      <c r="O2558" s="3">
        <v>0.40523610945495292</v>
      </c>
    </row>
    <row r="2559" spans="1:15" x14ac:dyDescent="0.25">
      <c r="A2559" s="1">
        <v>46129.541666666664</v>
      </c>
      <c r="B2559" s="2">
        <v>2026</v>
      </c>
      <c r="C2559" s="2">
        <v>4</v>
      </c>
      <c r="D2559" s="2">
        <v>17</v>
      </c>
      <c r="E2559" s="2">
        <v>13</v>
      </c>
      <c r="F2559" s="3">
        <v>0</v>
      </c>
      <c r="G2559" s="3">
        <v>0</v>
      </c>
      <c r="H2559" s="3">
        <v>0</v>
      </c>
      <c r="I2559" s="3">
        <v>0</v>
      </c>
      <c r="J2559" s="3">
        <v>0</v>
      </c>
      <c r="K2559" s="3">
        <v>0</v>
      </c>
      <c r="L2559" s="3">
        <v>0</v>
      </c>
      <c r="M2559" s="3">
        <v>0</v>
      </c>
      <c r="N2559" s="3">
        <v>0</v>
      </c>
      <c r="O2559" s="3">
        <v>0</v>
      </c>
    </row>
    <row r="2560" spans="1:15" x14ac:dyDescent="0.25">
      <c r="A2560" s="1">
        <v>46129.583333333336</v>
      </c>
      <c r="B2560" s="2">
        <v>2026</v>
      </c>
      <c r="C2560" s="2">
        <v>4</v>
      </c>
      <c r="D2560" s="2">
        <v>17</v>
      </c>
      <c r="E2560" s="2">
        <v>14</v>
      </c>
      <c r="F2560" s="3">
        <v>0</v>
      </c>
      <c r="G2560" s="3">
        <v>0</v>
      </c>
      <c r="H2560" s="3">
        <v>0</v>
      </c>
      <c r="I2560" s="3">
        <v>0</v>
      </c>
      <c r="J2560" s="3">
        <v>0</v>
      </c>
      <c r="K2560" s="3">
        <v>0</v>
      </c>
      <c r="L2560" s="3">
        <v>0</v>
      </c>
      <c r="M2560" s="3"/>
      <c r="N2560" s="3">
        <v>0</v>
      </c>
      <c r="O2560" s="3">
        <v>0</v>
      </c>
    </row>
    <row r="2561" spans="1:15" x14ac:dyDescent="0.25">
      <c r="A2561" s="1">
        <v>46129.625</v>
      </c>
      <c r="B2561" s="2">
        <v>2026</v>
      </c>
      <c r="C2561" s="2">
        <v>4</v>
      </c>
      <c r="D2561" s="2">
        <v>17</v>
      </c>
      <c r="E2561" s="2">
        <v>15</v>
      </c>
      <c r="F2561" s="3">
        <v>0</v>
      </c>
      <c r="G2561" s="3">
        <v>0</v>
      </c>
      <c r="H2561" s="3">
        <v>0</v>
      </c>
      <c r="I2561" s="3">
        <v>0</v>
      </c>
      <c r="J2561" s="3">
        <v>0</v>
      </c>
      <c r="K2561" s="3">
        <v>0</v>
      </c>
      <c r="L2561" s="3">
        <v>0</v>
      </c>
      <c r="M2561" s="3">
        <v>0</v>
      </c>
      <c r="N2561" s="3">
        <v>0</v>
      </c>
      <c r="O2561" s="3">
        <v>0</v>
      </c>
    </row>
    <row r="2562" spans="1:15" x14ac:dyDescent="0.25">
      <c r="A2562" s="1">
        <v>46129.666666666664</v>
      </c>
      <c r="B2562" s="2">
        <v>2026</v>
      </c>
      <c r="C2562" s="2">
        <v>4</v>
      </c>
      <c r="D2562" s="2">
        <v>17</v>
      </c>
      <c r="E2562" s="2">
        <v>16</v>
      </c>
      <c r="F2562" s="3">
        <v>0</v>
      </c>
      <c r="G2562" s="3">
        <v>0</v>
      </c>
      <c r="H2562" s="3">
        <v>0</v>
      </c>
      <c r="I2562" s="3">
        <v>0</v>
      </c>
      <c r="J2562" s="3">
        <v>0</v>
      </c>
      <c r="K2562" s="3">
        <v>0</v>
      </c>
      <c r="L2562" s="3">
        <v>0</v>
      </c>
      <c r="M2562" s="3">
        <v>0</v>
      </c>
      <c r="N2562" s="3">
        <v>0</v>
      </c>
      <c r="O2562" s="3">
        <v>0</v>
      </c>
    </row>
    <row r="2563" spans="1:15" x14ac:dyDescent="0.25">
      <c r="A2563" s="1">
        <v>46129.708333333336</v>
      </c>
      <c r="B2563" s="2">
        <v>2026</v>
      </c>
      <c r="C2563" s="2">
        <v>4</v>
      </c>
      <c r="D2563" s="2">
        <v>17</v>
      </c>
      <c r="E2563" s="2">
        <v>17</v>
      </c>
      <c r="F2563" s="3">
        <v>0</v>
      </c>
      <c r="G2563" s="3">
        <v>0</v>
      </c>
      <c r="H2563" s="3">
        <v>0</v>
      </c>
      <c r="I2563" s="3">
        <v>0</v>
      </c>
      <c r="J2563" s="3">
        <v>0</v>
      </c>
      <c r="K2563" s="3">
        <v>0</v>
      </c>
      <c r="L2563" s="3">
        <v>0</v>
      </c>
      <c r="M2563" s="3">
        <v>0</v>
      </c>
      <c r="N2563" s="3">
        <v>0</v>
      </c>
      <c r="O2563" s="3">
        <v>0</v>
      </c>
    </row>
    <row r="2564" spans="1:15" x14ac:dyDescent="0.25">
      <c r="A2564" s="1">
        <v>46129.75</v>
      </c>
      <c r="B2564" s="2">
        <v>2026</v>
      </c>
      <c r="C2564" s="2">
        <v>4</v>
      </c>
      <c r="D2564" s="2">
        <v>17</v>
      </c>
      <c r="E2564" s="2">
        <v>18</v>
      </c>
      <c r="F2564" s="3">
        <v>0</v>
      </c>
      <c r="G2564" s="3">
        <v>0</v>
      </c>
      <c r="H2564" s="3"/>
      <c r="I2564" s="3">
        <v>0</v>
      </c>
      <c r="J2564" s="3"/>
      <c r="K2564" s="3">
        <v>0</v>
      </c>
      <c r="L2564" s="3">
        <v>0</v>
      </c>
      <c r="M2564" s="3">
        <v>0</v>
      </c>
      <c r="N2564" s="3">
        <v>0</v>
      </c>
      <c r="O2564" s="3">
        <v>0</v>
      </c>
    </row>
    <row r="2565" spans="1:15" x14ac:dyDescent="0.25">
      <c r="A2565" s="1">
        <v>46129.791666666664</v>
      </c>
      <c r="B2565" s="2">
        <v>2026</v>
      </c>
      <c r="C2565" s="2">
        <v>4</v>
      </c>
      <c r="D2565" s="2">
        <v>17</v>
      </c>
      <c r="E2565" s="2">
        <v>19</v>
      </c>
      <c r="F2565" s="3">
        <v>0</v>
      </c>
      <c r="G2565" s="3">
        <v>0</v>
      </c>
      <c r="H2565" s="3"/>
      <c r="I2565" s="3">
        <v>0</v>
      </c>
      <c r="J2565" s="3"/>
      <c r="K2565" s="3"/>
      <c r="L2565" s="3"/>
      <c r="M2565" s="3">
        <v>0</v>
      </c>
      <c r="N2565" s="3">
        <v>0</v>
      </c>
      <c r="O2565" s="3">
        <v>0</v>
      </c>
    </row>
    <row r="2566" spans="1:15" x14ac:dyDescent="0.25">
      <c r="A2566" s="1">
        <v>46129.833333333336</v>
      </c>
      <c r="B2566" s="2">
        <v>2026</v>
      </c>
      <c r="C2566" s="2">
        <v>4</v>
      </c>
      <c r="D2566" s="2">
        <v>17</v>
      </c>
      <c r="E2566" s="2">
        <v>20</v>
      </c>
      <c r="F2566" s="3"/>
      <c r="G2566" s="3">
        <v>0</v>
      </c>
      <c r="H2566" s="3"/>
      <c r="I2566" s="3">
        <v>0</v>
      </c>
      <c r="J2566" s="3"/>
      <c r="K2566" s="3"/>
      <c r="L2566" s="3"/>
      <c r="M2566" s="3">
        <v>0</v>
      </c>
      <c r="N2566" s="3">
        <v>0</v>
      </c>
      <c r="O2566" s="3">
        <v>0</v>
      </c>
    </row>
    <row r="2567" spans="1:15" x14ac:dyDescent="0.25">
      <c r="A2567" s="1">
        <v>46129.875</v>
      </c>
      <c r="B2567" s="2">
        <v>2026</v>
      </c>
      <c r="C2567" s="2">
        <v>4</v>
      </c>
      <c r="D2567" s="2">
        <v>17</v>
      </c>
      <c r="E2567" s="2">
        <v>21</v>
      </c>
      <c r="F2567" s="3"/>
      <c r="G2567" s="3">
        <v>0</v>
      </c>
      <c r="H2567" s="3"/>
      <c r="I2567" s="3">
        <v>0</v>
      </c>
      <c r="J2567" s="3"/>
      <c r="K2567" s="3"/>
      <c r="L2567" s="3"/>
      <c r="M2567" s="3">
        <v>0</v>
      </c>
      <c r="N2567" s="3">
        <v>0</v>
      </c>
      <c r="O2567" s="3">
        <v>0</v>
      </c>
    </row>
    <row r="2568" spans="1:15" x14ac:dyDescent="0.25">
      <c r="A2568" s="1">
        <v>46129.916666666664</v>
      </c>
      <c r="B2568" s="2">
        <v>2026</v>
      </c>
      <c r="C2568" s="2">
        <v>4</v>
      </c>
      <c r="D2568" s="2">
        <v>17</v>
      </c>
      <c r="E2568" s="2">
        <v>22</v>
      </c>
      <c r="F2568" s="3"/>
      <c r="G2568" s="3">
        <v>0</v>
      </c>
      <c r="H2568" s="3"/>
      <c r="I2568" s="3">
        <v>0</v>
      </c>
      <c r="J2568" s="3"/>
      <c r="K2568" s="3"/>
      <c r="L2568" s="3"/>
      <c r="M2568" s="3">
        <v>0</v>
      </c>
      <c r="N2568" s="3">
        <v>0</v>
      </c>
      <c r="O2568" s="3">
        <v>0</v>
      </c>
    </row>
    <row r="2569" spans="1:15" x14ac:dyDescent="0.25">
      <c r="A2569" s="1">
        <v>46129.958333333336</v>
      </c>
      <c r="B2569" s="2">
        <v>2026</v>
      </c>
      <c r="C2569" s="2">
        <v>4</v>
      </c>
      <c r="D2569" s="2">
        <v>17</v>
      </c>
      <c r="E2569" s="2">
        <v>23</v>
      </c>
      <c r="F2569" s="3"/>
      <c r="G2569" s="3">
        <v>0</v>
      </c>
      <c r="H2569" s="3"/>
      <c r="I2569" s="3">
        <v>0</v>
      </c>
      <c r="J2569" s="3"/>
      <c r="K2569" s="3"/>
      <c r="L2569" s="3"/>
      <c r="M2569" s="3">
        <v>0</v>
      </c>
      <c r="N2569" s="3">
        <v>0</v>
      </c>
      <c r="O2569" s="3">
        <v>0</v>
      </c>
    </row>
    <row r="2570" spans="1:15" x14ac:dyDescent="0.25">
      <c r="A2570" s="1">
        <v>46130</v>
      </c>
      <c r="B2570" s="2">
        <v>2026</v>
      </c>
      <c r="C2570" s="2">
        <v>4</v>
      </c>
      <c r="D2570" s="2">
        <v>18</v>
      </c>
      <c r="E2570" s="2">
        <v>0</v>
      </c>
      <c r="F2570" s="3"/>
      <c r="G2570" s="3">
        <v>0</v>
      </c>
      <c r="H2570" s="3"/>
      <c r="I2570" s="3">
        <v>0</v>
      </c>
      <c r="J2570" s="3"/>
      <c r="K2570" s="3"/>
      <c r="L2570" s="3"/>
      <c r="M2570" s="3">
        <v>0</v>
      </c>
      <c r="N2570" s="3">
        <v>0</v>
      </c>
      <c r="O2570" s="3">
        <v>0</v>
      </c>
    </row>
    <row r="2571" spans="1:15" x14ac:dyDescent="0.25">
      <c r="A2571" s="1">
        <v>46130.041666666664</v>
      </c>
      <c r="B2571" s="2">
        <v>2026</v>
      </c>
      <c r="C2571" s="2">
        <v>4</v>
      </c>
      <c r="D2571" s="2">
        <v>18</v>
      </c>
      <c r="E2571" s="2">
        <v>1</v>
      </c>
      <c r="F2571" s="3"/>
      <c r="G2571" s="3">
        <v>0</v>
      </c>
      <c r="H2571" s="3"/>
      <c r="I2571" s="3">
        <v>0</v>
      </c>
      <c r="J2571" s="3"/>
      <c r="K2571" s="3"/>
      <c r="L2571" s="3"/>
      <c r="M2571" s="3">
        <v>0</v>
      </c>
      <c r="N2571" s="3">
        <v>0</v>
      </c>
      <c r="O2571" s="3">
        <v>0</v>
      </c>
    </row>
    <row r="2572" spans="1:15" x14ac:dyDescent="0.25">
      <c r="A2572" s="1">
        <v>46130.083333333336</v>
      </c>
      <c r="B2572" s="2">
        <v>2026</v>
      </c>
      <c r="C2572" s="2">
        <v>4</v>
      </c>
      <c r="D2572" s="2">
        <v>18</v>
      </c>
      <c r="E2572" s="2">
        <v>2</v>
      </c>
      <c r="F2572" s="3"/>
      <c r="G2572" s="3">
        <v>0</v>
      </c>
      <c r="H2572" s="3"/>
      <c r="I2572" s="3">
        <v>0</v>
      </c>
      <c r="J2572" s="3"/>
      <c r="K2572" s="3"/>
      <c r="L2572" s="3"/>
      <c r="M2572" s="3">
        <v>0</v>
      </c>
      <c r="N2572" s="3">
        <v>0</v>
      </c>
      <c r="O2572" s="3">
        <v>0</v>
      </c>
    </row>
    <row r="2573" spans="1:15" x14ac:dyDescent="0.25">
      <c r="A2573" s="1">
        <v>46130.125</v>
      </c>
      <c r="B2573" s="2">
        <v>2026</v>
      </c>
      <c r="C2573" s="2">
        <v>4</v>
      </c>
      <c r="D2573" s="2">
        <v>18</v>
      </c>
      <c r="E2573" s="2">
        <v>3</v>
      </c>
      <c r="F2573" s="3"/>
      <c r="G2573" s="3">
        <v>0</v>
      </c>
      <c r="H2573" s="3"/>
      <c r="I2573" s="3">
        <v>0</v>
      </c>
      <c r="J2573" s="3"/>
      <c r="K2573" s="3"/>
      <c r="L2573" s="3"/>
      <c r="M2573" s="3">
        <v>0</v>
      </c>
      <c r="N2573" s="3">
        <v>0</v>
      </c>
      <c r="O2573" s="3">
        <v>0</v>
      </c>
    </row>
    <row r="2574" spans="1:15" x14ac:dyDescent="0.25">
      <c r="A2574" s="1">
        <v>46130.166666666664</v>
      </c>
      <c r="B2574" s="2">
        <v>2026</v>
      </c>
      <c r="C2574" s="2">
        <v>4</v>
      </c>
      <c r="D2574" s="2">
        <v>18</v>
      </c>
      <c r="E2574" s="2">
        <v>4</v>
      </c>
      <c r="F2574" s="3">
        <v>0</v>
      </c>
      <c r="G2574" s="3">
        <v>0</v>
      </c>
      <c r="H2574" s="3"/>
      <c r="I2574" s="3">
        <v>0</v>
      </c>
      <c r="J2574" s="3"/>
      <c r="K2574" s="3"/>
      <c r="L2574" s="3"/>
      <c r="M2574" s="3">
        <v>0</v>
      </c>
      <c r="N2574" s="3">
        <v>0</v>
      </c>
      <c r="O2574" s="3">
        <v>0</v>
      </c>
    </row>
    <row r="2575" spans="1:15" x14ac:dyDescent="0.25">
      <c r="A2575" s="1">
        <v>46130.208333333336</v>
      </c>
      <c r="B2575" s="2">
        <v>2026</v>
      </c>
      <c r="C2575" s="2">
        <v>4</v>
      </c>
      <c r="D2575" s="2">
        <v>18</v>
      </c>
      <c r="E2575" s="2">
        <v>5</v>
      </c>
      <c r="F2575" s="3">
        <v>0</v>
      </c>
      <c r="G2575" s="3">
        <v>0</v>
      </c>
      <c r="H2575" s="3"/>
      <c r="I2575" s="3">
        <v>0</v>
      </c>
      <c r="J2575" s="3"/>
      <c r="K2575" s="3"/>
      <c r="L2575" s="3"/>
      <c r="M2575" s="3">
        <v>0</v>
      </c>
      <c r="N2575" s="3">
        <v>0</v>
      </c>
      <c r="O2575" s="3">
        <v>0</v>
      </c>
    </row>
    <row r="2576" spans="1:15" x14ac:dyDescent="0.25">
      <c r="A2576" s="1">
        <v>46130.25</v>
      </c>
      <c r="B2576" s="2">
        <v>2026</v>
      </c>
      <c r="C2576" s="2">
        <v>4</v>
      </c>
      <c r="D2576" s="2">
        <v>18</v>
      </c>
      <c r="E2576" s="2">
        <v>6</v>
      </c>
      <c r="F2576" s="3">
        <v>0</v>
      </c>
      <c r="G2576" s="3">
        <v>0</v>
      </c>
      <c r="H2576" s="3">
        <v>0</v>
      </c>
      <c r="I2576" s="3">
        <v>0</v>
      </c>
      <c r="J2576" s="3">
        <v>0</v>
      </c>
      <c r="K2576" s="3">
        <v>0</v>
      </c>
      <c r="L2576" s="3">
        <v>0</v>
      </c>
      <c r="M2576" s="3">
        <v>0</v>
      </c>
      <c r="N2576" s="3">
        <v>0</v>
      </c>
      <c r="O2576" s="3">
        <v>0</v>
      </c>
    </row>
    <row r="2577" spans="1:15" x14ac:dyDescent="0.25">
      <c r="A2577" s="1">
        <v>46130.291666666664</v>
      </c>
      <c r="B2577" s="2">
        <v>2026</v>
      </c>
      <c r="C2577" s="2">
        <v>4</v>
      </c>
      <c r="D2577" s="2">
        <v>18</v>
      </c>
      <c r="E2577" s="2">
        <v>7</v>
      </c>
      <c r="F2577" s="3">
        <v>0</v>
      </c>
      <c r="G2577" s="3">
        <v>7.1356820579586547E-2</v>
      </c>
      <c r="H2577" s="3">
        <v>0</v>
      </c>
      <c r="I2577" s="3">
        <v>4.3478132553410639E-2</v>
      </c>
      <c r="J2577" s="3">
        <v>0.2787948719780704</v>
      </c>
      <c r="K2577" s="3">
        <v>0</v>
      </c>
      <c r="L2577" s="3">
        <v>0</v>
      </c>
      <c r="M2577" s="3">
        <v>4.5870997207585737E-2</v>
      </c>
      <c r="N2577" s="3">
        <v>9.9362865877532694E-2</v>
      </c>
      <c r="O2577" s="3">
        <v>5.9873743132909558E-2</v>
      </c>
    </row>
    <row r="2578" spans="1:15" x14ac:dyDescent="0.25">
      <c r="A2578" s="1">
        <v>46130.333333333336</v>
      </c>
      <c r="B2578" s="2">
        <v>2026</v>
      </c>
      <c r="C2578" s="2">
        <v>4</v>
      </c>
      <c r="D2578" s="2">
        <v>18</v>
      </c>
      <c r="E2578" s="2">
        <v>8</v>
      </c>
      <c r="F2578" s="3">
        <v>0.1242627915626162</v>
      </c>
      <c r="G2578" s="3">
        <v>7.3162109405020007E-2</v>
      </c>
      <c r="H2578" s="3">
        <v>0</v>
      </c>
      <c r="I2578" s="3">
        <v>0</v>
      </c>
      <c r="J2578" s="3">
        <v>0.35436563227766549</v>
      </c>
      <c r="K2578" s="3">
        <v>0.28222316403687353</v>
      </c>
      <c r="L2578" s="3">
        <v>0.12889724101000499</v>
      </c>
      <c r="M2578" s="3">
        <v>0.23436154953887989</v>
      </c>
      <c r="N2578" s="3">
        <v>0.42096651329400492</v>
      </c>
      <c r="O2578" s="3">
        <v>0.17980433345834054</v>
      </c>
    </row>
    <row r="2579" spans="1:15" x14ac:dyDescent="0.25">
      <c r="A2579" s="1">
        <v>46130.375</v>
      </c>
      <c r="B2579" s="2">
        <v>2026</v>
      </c>
      <c r="C2579" s="2">
        <v>4</v>
      </c>
      <c r="D2579" s="2">
        <v>18</v>
      </c>
      <c r="E2579" s="2">
        <v>9</v>
      </c>
      <c r="F2579" s="3">
        <v>0.20156962028653691</v>
      </c>
      <c r="G2579" s="3">
        <v>0.25647323416185452</v>
      </c>
      <c r="H2579" s="3">
        <v>0</v>
      </c>
      <c r="I2579" s="3">
        <v>0</v>
      </c>
      <c r="J2579" s="3">
        <v>0.14074701991301236</v>
      </c>
      <c r="K2579" s="3">
        <v>0.21262022407661579</v>
      </c>
      <c r="L2579" s="3">
        <v>0.20655684461639645</v>
      </c>
      <c r="M2579" s="3">
        <v>9.7402171263570397E-2</v>
      </c>
      <c r="N2579" s="3">
        <v>0.5109276300164578</v>
      </c>
      <c r="O2579" s="3">
        <v>0.18069963825938271</v>
      </c>
    </row>
    <row r="2580" spans="1:15" x14ac:dyDescent="0.25">
      <c r="A2580" s="1">
        <v>46130.416666666664</v>
      </c>
      <c r="B2580" s="2">
        <v>2026</v>
      </c>
      <c r="C2580" s="2">
        <v>4</v>
      </c>
      <c r="D2580" s="2">
        <v>18</v>
      </c>
      <c r="E2580" s="2">
        <v>10</v>
      </c>
      <c r="F2580" s="3">
        <v>0.1854814916249832</v>
      </c>
      <c r="G2580" s="3">
        <v>5.6893732137125751E-2</v>
      </c>
      <c r="H2580" s="3">
        <v>0</v>
      </c>
      <c r="I2580" s="3">
        <v>0</v>
      </c>
      <c r="J2580" s="3">
        <v>0.15758496006540079</v>
      </c>
      <c r="K2580" s="3">
        <v>0.19030259604434829</v>
      </c>
      <c r="L2580" s="3">
        <v>0.17301290064491126</v>
      </c>
      <c r="M2580" s="3">
        <v>0</v>
      </c>
      <c r="N2580" s="3">
        <v>0.35492151922412818</v>
      </c>
      <c r="O2580" s="3">
        <v>0.12424413330454416</v>
      </c>
    </row>
    <row r="2581" spans="1:15" x14ac:dyDescent="0.25">
      <c r="A2581" s="1">
        <v>46130.458333333336</v>
      </c>
      <c r="B2581" s="2">
        <v>2026</v>
      </c>
      <c r="C2581" s="2">
        <v>4</v>
      </c>
      <c r="D2581" s="2">
        <v>18</v>
      </c>
      <c r="E2581" s="2">
        <v>11</v>
      </c>
      <c r="F2581" s="3">
        <v>0.18451345917544226</v>
      </c>
      <c r="G2581" s="3">
        <v>0</v>
      </c>
      <c r="H2581" s="3">
        <v>0</v>
      </c>
      <c r="I2581" s="3">
        <v>0</v>
      </c>
      <c r="J2581" s="3">
        <v>0.21172229861870689</v>
      </c>
      <c r="K2581" s="3">
        <v>0.19091120023626035</v>
      </c>
      <c r="L2581" s="3">
        <v>0.12309109484482066</v>
      </c>
      <c r="M2581" s="3">
        <v>0</v>
      </c>
      <c r="N2581" s="3">
        <v>0</v>
      </c>
      <c r="O2581" s="3">
        <v>7.8915339208358901E-2</v>
      </c>
    </row>
    <row r="2582" spans="1:15" x14ac:dyDescent="0.25">
      <c r="A2582" s="1">
        <v>46130.5</v>
      </c>
      <c r="B2582" s="2">
        <v>2026</v>
      </c>
      <c r="C2582" s="2">
        <v>4</v>
      </c>
      <c r="D2582" s="2">
        <v>18</v>
      </c>
      <c r="E2582" s="2">
        <v>12</v>
      </c>
      <c r="F2582" s="3">
        <v>8.9636050623047303E-2</v>
      </c>
      <c r="G2582" s="3">
        <v>0</v>
      </c>
      <c r="H2582" s="3">
        <v>0</v>
      </c>
      <c r="I2582" s="3">
        <v>0</v>
      </c>
      <c r="J2582" s="3">
        <v>0.12318094225823695</v>
      </c>
      <c r="K2582" s="3">
        <v>0.10724795271202138</v>
      </c>
      <c r="L2582" s="3">
        <v>6.6179033839329854E-2</v>
      </c>
      <c r="M2582" s="3">
        <v>0</v>
      </c>
      <c r="N2582" s="3">
        <v>0</v>
      </c>
      <c r="O2582" s="3">
        <v>4.2915997714737281E-2</v>
      </c>
    </row>
    <row r="2583" spans="1:15" x14ac:dyDescent="0.25">
      <c r="A2583" s="1">
        <v>46130.541666666664</v>
      </c>
      <c r="B2583" s="2">
        <v>2026</v>
      </c>
      <c r="C2583" s="2">
        <v>4</v>
      </c>
      <c r="D2583" s="2">
        <v>18</v>
      </c>
      <c r="E2583" s="2">
        <v>13</v>
      </c>
      <c r="F2583" s="3">
        <v>5.0640888932393345E-2</v>
      </c>
      <c r="G2583" s="3">
        <v>0</v>
      </c>
      <c r="H2583" s="3">
        <v>0</v>
      </c>
      <c r="I2583" s="3">
        <v>0</v>
      </c>
      <c r="J2583" s="3">
        <v>8.7502385419306411E-2</v>
      </c>
      <c r="K2583" s="3">
        <v>4.2955347819601142E-2</v>
      </c>
      <c r="L2583" s="3">
        <v>0.12255492813793414</v>
      </c>
      <c r="M2583" s="3">
        <v>0</v>
      </c>
      <c r="N2583" s="3">
        <v>0</v>
      </c>
      <c r="O2583" s="3">
        <v>3.3739283367692781E-2</v>
      </c>
    </row>
    <row r="2584" spans="1:15" x14ac:dyDescent="0.25">
      <c r="A2584" s="1">
        <v>46130.583333333336</v>
      </c>
      <c r="B2584" s="2">
        <v>2026</v>
      </c>
      <c r="C2584" s="2">
        <v>4</v>
      </c>
      <c r="D2584" s="2">
        <v>18</v>
      </c>
      <c r="E2584" s="2">
        <v>14</v>
      </c>
      <c r="F2584" s="3">
        <v>0</v>
      </c>
      <c r="G2584" s="3">
        <v>0</v>
      </c>
      <c r="H2584" s="3">
        <v>0</v>
      </c>
      <c r="I2584" s="3"/>
      <c r="J2584" s="3">
        <v>4.230515819333127E-2</v>
      </c>
      <c r="K2584" s="3">
        <v>0</v>
      </c>
      <c r="L2584" s="3">
        <v>0</v>
      </c>
      <c r="M2584" s="3">
        <v>0</v>
      </c>
      <c r="N2584" s="3">
        <v>0</v>
      </c>
      <c r="O2584" s="3">
        <v>5.2881447741664088E-3</v>
      </c>
    </row>
    <row r="2585" spans="1:15" x14ac:dyDescent="0.25">
      <c r="A2585" s="1">
        <v>46130.625</v>
      </c>
      <c r="B2585" s="2">
        <v>2026</v>
      </c>
      <c r="C2585" s="2">
        <v>4</v>
      </c>
      <c r="D2585" s="2">
        <v>18</v>
      </c>
      <c r="E2585" s="2">
        <v>15</v>
      </c>
      <c r="F2585" s="3">
        <v>0</v>
      </c>
      <c r="G2585" s="3">
        <v>0</v>
      </c>
      <c r="H2585" s="3">
        <v>0</v>
      </c>
      <c r="I2585" s="3">
        <v>0</v>
      </c>
      <c r="J2585" s="3">
        <v>0</v>
      </c>
      <c r="K2585" s="3">
        <v>0</v>
      </c>
      <c r="L2585" s="3">
        <v>0</v>
      </c>
      <c r="M2585" s="3">
        <v>0</v>
      </c>
      <c r="N2585" s="3">
        <v>0</v>
      </c>
      <c r="O2585" s="3">
        <v>0</v>
      </c>
    </row>
    <row r="2586" spans="1:15" x14ac:dyDescent="0.25">
      <c r="A2586" s="1">
        <v>46130.666666666664</v>
      </c>
      <c r="B2586" s="2">
        <v>2026</v>
      </c>
      <c r="C2586" s="2">
        <v>4</v>
      </c>
      <c r="D2586" s="2">
        <v>18</v>
      </c>
      <c r="E2586" s="2">
        <v>16</v>
      </c>
      <c r="F2586" s="3">
        <v>0</v>
      </c>
      <c r="G2586" s="3">
        <v>0</v>
      </c>
      <c r="H2586" s="3">
        <v>0</v>
      </c>
      <c r="I2586" s="3"/>
      <c r="J2586" s="3">
        <v>0</v>
      </c>
      <c r="K2586" s="3">
        <v>0</v>
      </c>
      <c r="L2586" s="3">
        <v>0</v>
      </c>
      <c r="M2586" s="3">
        <v>0</v>
      </c>
      <c r="N2586" s="3">
        <v>0</v>
      </c>
      <c r="O2586" s="3">
        <v>0</v>
      </c>
    </row>
    <row r="2587" spans="1:15" x14ac:dyDescent="0.25">
      <c r="A2587" s="1">
        <v>46130.708333333336</v>
      </c>
      <c r="B2587" s="2">
        <v>2026</v>
      </c>
      <c r="C2587" s="2">
        <v>4</v>
      </c>
      <c r="D2587" s="2">
        <v>18</v>
      </c>
      <c r="E2587" s="2">
        <v>17</v>
      </c>
      <c r="F2587" s="3">
        <v>0</v>
      </c>
      <c r="G2587" s="3">
        <v>0</v>
      </c>
      <c r="H2587" s="3">
        <v>0</v>
      </c>
      <c r="I2587" s="3"/>
      <c r="J2587" s="3">
        <v>0</v>
      </c>
      <c r="K2587" s="3">
        <v>0</v>
      </c>
      <c r="L2587" s="3">
        <v>0</v>
      </c>
      <c r="M2587" s="3">
        <v>0</v>
      </c>
      <c r="N2587" s="3">
        <v>0</v>
      </c>
      <c r="O2587" s="3">
        <v>0</v>
      </c>
    </row>
    <row r="2588" spans="1:15" x14ac:dyDescent="0.25">
      <c r="A2588" s="1">
        <v>46130.75</v>
      </c>
      <c r="B2588" s="2">
        <v>2026</v>
      </c>
      <c r="C2588" s="2">
        <v>4</v>
      </c>
      <c r="D2588" s="2">
        <v>18</v>
      </c>
      <c r="E2588" s="2">
        <v>18</v>
      </c>
      <c r="F2588" s="3">
        <v>0</v>
      </c>
      <c r="G2588" s="3">
        <v>0</v>
      </c>
      <c r="H2588" s="3"/>
      <c r="I2588" s="3">
        <v>0.48833489886397097</v>
      </c>
      <c r="J2588" s="3"/>
      <c r="K2588" s="3">
        <v>0</v>
      </c>
      <c r="L2588" s="3"/>
      <c r="M2588" s="3">
        <v>0</v>
      </c>
      <c r="N2588" s="3">
        <v>0</v>
      </c>
      <c r="O2588" s="3">
        <v>8.1389149810661823E-2</v>
      </c>
    </row>
    <row r="2589" spans="1:15" x14ac:dyDescent="0.25">
      <c r="A2589" s="1">
        <v>46130.791666666664</v>
      </c>
      <c r="B2589" s="2">
        <v>2026</v>
      </c>
      <c r="C2589" s="2">
        <v>4</v>
      </c>
      <c r="D2589" s="2">
        <v>18</v>
      </c>
      <c r="E2589" s="2">
        <v>19</v>
      </c>
      <c r="F2589" s="3">
        <v>0</v>
      </c>
      <c r="G2589" s="3">
        <v>0</v>
      </c>
      <c r="H2589" s="3"/>
      <c r="I2589" s="3">
        <v>0</v>
      </c>
      <c r="J2589" s="3"/>
      <c r="K2589" s="3"/>
      <c r="L2589" s="3"/>
      <c r="M2589" s="3">
        <v>0.99122724300168719</v>
      </c>
      <c r="N2589" s="3">
        <v>1</v>
      </c>
      <c r="O2589" s="3">
        <v>0.39824544860033739</v>
      </c>
    </row>
    <row r="2590" spans="1:15" x14ac:dyDescent="0.25">
      <c r="A2590" s="1">
        <v>46130.833333333336</v>
      </c>
      <c r="B2590" s="2">
        <v>2026</v>
      </c>
      <c r="C2590" s="2">
        <v>4</v>
      </c>
      <c r="D2590" s="2">
        <v>18</v>
      </c>
      <c r="E2590" s="2">
        <v>20</v>
      </c>
      <c r="F2590" s="3"/>
      <c r="G2590" s="3">
        <v>4.1578293488183669E-2</v>
      </c>
      <c r="H2590" s="3"/>
      <c r="I2590" s="3">
        <v>0</v>
      </c>
      <c r="J2590" s="3"/>
      <c r="K2590" s="3"/>
      <c r="L2590" s="3"/>
      <c r="M2590" s="3">
        <v>0.48856085226410895</v>
      </c>
      <c r="N2590" s="3">
        <v>0.47689026664180501</v>
      </c>
      <c r="O2590" s="3">
        <v>0.25175735309852443</v>
      </c>
    </row>
    <row r="2591" spans="1:15" x14ac:dyDescent="0.25">
      <c r="A2591" s="1">
        <v>46130.875</v>
      </c>
      <c r="B2591" s="2">
        <v>2026</v>
      </c>
      <c r="C2591" s="2">
        <v>4</v>
      </c>
      <c r="D2591" s="2">
        <v>18</v>
      </c>
      <c r="E2591" s="2">
        <v>21</v>
      </c>
      <c r="F2591" s="3"/>
      <c r="G2591" s="3">
        <v>0</v>
      </c>
      <c r="H2591" s="3"/>
      <c r="I2591" s="3">
        <v>0</v>
      </c>
      <c r="J2591" s="3"/>
      <c r="K2591" s="3"/>
      <c r="L2591" s="3"/>
      <c r="M2591" s="3">
        <v>0.99795983510419806</v>
      </c>
      <c r="N2591" s="3">
        <v>1</v>
      </c>
      <c r="O2591" s="3">
        <v>0.49948995877604951</v>
      </c>
    </row>
    <row r="2592" spans="1:15" x14ac:dyDescent="0.25">
      <c r="A2592" s="1">
        <v>46130.916666666664</v>
      </c>
      <c r="B2592" s="2">
        <v>2026</v>
      </c>
      <c r="C2592" s="2">
        <v>4</v>
      </c>
      <c r="D2592" s="2">
        <v>18</v>
      </c>
      <c r="E2592" s="2">
        <v>22</v>
      </c>
      <c r="F2592" s="3"/>
      <c r="G2592" s="3">
        <v>0</v>
      </c>
      <c r="H2592" s="3"/>
      <c r="I2592" s="3">
        <v>0</v>
      </c>
      <c r="J2592" s="3"/>
      <c r="K2592" s="3"/>
      <c r="L2592" s="3"/>
      <c r="M2592" s="3">
        <v>0</v>
      </c>
      <c r="N2592" s="3">
        <v>0</v>
      </c>
      <c r="O2592" s="3">
        <v>0</v>
      </c>
    </row>
    <row r="2593" spans="1:15" x14ac:dyDescent="0.25">
      <c r="A2593" s="1">
        <v>46130.958333333336</v>
      </c>
      <c r="B2593" s="2">
        <v>2026</v>
      </c>
      <c r="C2593" s="2">
        <v>4</v>
      </c>
      <c r="D2593" s="2">
        <v>18</v>
      </c>
      <c r="E2593" s="2">
        <v>23</v>
      </c>
      <c r="F2593" s="3"/>
      <c r="G2593" s="3">
        <v>0</v>
      </c>
      <c r="H2593" s="3"/>
      <c r="I2593" s="3">
        <v>0</v>
      </c>
      <c r="J2593" s="3"/>
      <c r="K2593" s="3"/>
      <c r="L2593" s="3"/>
      <c r="M2593" s="3">
        <v>0</v>
      </c>
      <c r="N2593" s="3">
        <v>0</v>
      </c>
      <c r="O2593" s="3">
        <v>0</v>
      </c>
    </row>
    <row r="2594" spans="1:15" x14ac:dyDescent="0.25">
      <c r="A2594" s="1">
        <v>46131</v>
      </c>
      <c r="B2594" s="2">
        <v>2026</v>
      </c>
      <c r="C2594" s="2">
        <v>4</v>
      </c>
      <c r="D2594" s="2">
        <v>19</v>
      </c>
      <c r="E2594" s="2">
        <v>0</v>
      </c>
      <c r="F2594" s="3"/>
      <c r="G2594" s="3">
        <v>0</v>
      </c>
      <c r="H2594" s="3"/>
      <c r="I2594" s="3">
        <v>0</v>
      </c>
      <c r="J2594" s="3"/>
      <c r="K2594" s="3"/>
      <c r="L2594" s="3"/>
      <c r="M2594" s="3">
        <v>0</v>
      </c>
      <c r="N2594" s="3">
        <v>0</v>
      </c>
      <c r="O2594" s="3">
        <v>0</v>
      </c>
    </row>
    <row r="2595" spans="1:15" x14ac:dyDescent="0.25">
      <c r="A2595" s="1">
        <v>46131.041666666664</v>
      </c>
      <c r="B2595" s="2">
        <v>2026</v>
      </c>
      <c r="C2595" s="2">
        <v>4</v>
      </c>
      <c r="D2595" s="2">
        <v>19</v>
      </c>
      <c r="E2595" s="2">
        <v>1</v>
      </c>
      <c r="F2595" s="3"/>
      <c r="G2595" s="3">
        <v>0</v>
      </c>
      <c r="H2595" s="3"/>
      <c r="I2595" s="3">
        <v>0</v>
      </c>
      <c r="J2595" s="3"/>
      <c r="K2595" s="3"/>
      <c r="L2595" s="3"/>
      <c r="M2595" s="3">
        <v>0</v>
      </c>
      <c r="N2595" s="3">
        <v>0</v>
      </c>
      <c r="O2595" s="3">
        <v>0</v>
      </c>
    </row>
    <row r="2596" spans="1:15" x14ac:dyDescent="0.25">
      <c r="A2596" s="1">
        <v>46131.083333333336</v>
      </c>
      <c r="B2596" s="2">
        <v>2026</v>
      </c>
      <c r="C2596" s="2">
        <v>4</v>
      </c>
      <c r="D2596" s="2">
        <v>19</v>
      </c>
      <c r="E2596" s="2">
        <v>2</v>
      </c>
      <c r="F2596" s="3"/>
      <c r="G2596" s="3">
        <v>0</v>
      </c>
      <c r="H2596" s="3"/>
      <c r="I2596" s="3">
        <v>0</v>
      </c>
      <c r="J2596" s="3"/>
      <c r="K2596" s="3"/>
      <c r="L2596" s="3"/>
      <c r="M2596" s="3">
        <v>0</v>
      </c>
      <c r="N2596" s="3">
        <v>0</v>
      </c>
      <c r="O2596" s="3">
        <v>0</v>
      </c>
    </row>
    <row r="2597" spans="1:15" x14ac:dyDescent="0.25">
      <c r="A2597" s="1">
        <v>46131.125</v>
      </c>
      <c r="B2597" s="2">
        <v>2026</v>
      </c>
      <c r="C2597" s="2">
        <v>4</v>
      </c>
      <c r="D2597" s="2">
        <v>19</v>
      </c>
      <c r="E2597" s="2">
        <v>3</v>
      </c>
      <c r="F2597" s="3"/>
      <c r="G2597" s="3">
        <v>0</v>
      </c>
      <c r="H2597" s="3"/>
      <c r="I2597" s="3">
        <v>0</v>
      </c>
      <c r="J2597" s="3"/>
      <c r="K2597" s="3"/>
      <c r="L2597" s="3"/>
      <c r="M2597" s="3">
        <v>0</v>
      </c>
      <c r="N2597" s="3">
        <v>0</v>
      </c>
      <c r="O2597" s="3">
        <v>0</v>
      </c>
    </row>
    <row r="2598" spans="1:15" x14ac:dyDescent="0.25">
      <c r="A2598" s="1">
        <v>46131.166666666664</v>
      </c>
      <c r="B2598" s="2">
        <v>2026</v>
      </c>
      <c r="C2598" s="2">
        <v>4</v>
      </c>
      <c r="D2598" s="2">
        <v>19</v>
      </c>
      <c r="E2598" s="2">
        <v>4</v>
      </c>
      <c r="F2598" s="3">
        <v>0</v>
      </c>
      <c r="G2598" s="3">
        <v>0</v>
      </c>
      <c r="H2598" s="3"/>
      <c r="I2598" s="3">
        <v>0</v>
      </c>
      <c r="J2598" s="3"/>
      <c r="K2598" s="3"/>
      <c r="L2598" s="3"/>
      <c r="M2598" s="3">
        <v>0</v>
      </c>
      <c r="N2598" s="3">
        <v>0</v>
      </c>
      <c r="O2598" s="3">
        <v>0</v>
      </c>
    </row>
    <row r="2599" spans="1:15" x14ac:dyDescent="0.25">
      <c r="A2599" s="1">
        <v>46131.208333333336</v>
      </c>
      <c r="B2599" s="2">
        <v>2026</v>
      </c>
      <c r="C2599" s="2">
        <v>4</v>
      </c>
      <c r="D2599" s="2">
        <v>19</v>
      </c>
      <c r="E2599" s="2">
        <v>5</v>
      </c>
      <c r="F2599" s="3">
        <v>0</v>
      </c>
      <c r="G2599" s="3">
        <v>0</v>
      </c>
      <c r="H2599" s="3"/>
      <c r="I2599" s="3">
        <v>0</v>
      </c>
      <c r="J2599" s="3"/>
      <c r="K2599" s="3"/>
      <c r="L2599" s="3"/>
      <c r="M2599" s="3">
        <v>0</v>
      </c>
      <c r="N2599" s="3">
        <v>0</v>
      </c>
      <c r="O2599" s="3">
        <v>0</v>
      </c>
    </row>
    <row r="2600" spans="1:15" x14ac:dyDescent="0.25">
      <c r="A2600" s="1">
        <v>46131.25</v>
      </c>
      <c r="B2600" s="2">
        <v>2026</v>
      </c>
      <c r="C2600" s="2">
        <v>4</v>
      </c>
      <c r="D2600" s="2">
        <v>19</v>
      </c>
      <c r="E2600" s="2">
        <v>6</v>
      </c>
      <c r="F2600" s="3">
        <v>0</v>
      </c>
      <c r="G2600" s="3">
        <v>0</v>
      </c>
      <c r="H2600" s="3">
        <v>0</v>
      </c>
      <c r="I2600" s="3">
        <v>0</v>
      </c>
      <c r="J2600" s="3">
        <v>0</v>
      </c>
      <c r="K2600" s="3">
        <v>0</v>
      </c>
      <c r="L2600" s="3">
        <v>0</v>
      </c>
      <c r="M2600" s="3">
        <v>0</v>
      </c>
      <c r="N2600" s="3">
        <v>0</v>
      </c>
      <c r="O2600" s="3">
        <v>0</v>
      </c>
    </row>
    <row r="2601" spans="1:15" x14ac:dyDescent="0.25">
      <c r="A2601" s="1">
        <v>46131.291666666664</v>
      </c>
      <c r="B2601" s="2">
        <v>2026</v>
      </c>
      <c r="C2601" s="2">
        <v>4</v>
      </c>
      <c r="D2601" s="2">
        <v>19</v>
      </c>
      <c r="E2601" s="2">
        <v>7</v>
      </c>
      <c r="F2601" s="3">
        <v>0.31294412875360428</v>
      </c>
      <c r="G2601" s="3">
        <v>0</v>
      </c>
      <c r="H2601" s="3">
        <v>0.10859220344144969</v>
      </c>
      <c r="I2601" s="3">
        <v>0</v>
      </c>
      <c r="J2601" s="3">
        <v>0.18902006409447014</v>
      </c>
      <c r="K2601" s="3">
        <v>0.22294190358467245</v>
      </c>
      <c r="L2601" s="3">
        <v>0.2335004304667059</v>
      </c>
      <c r="M2601" s="3">
        <v>0</v>
      </c>
      <c r="N2601" s="3">
        <v>5.0365980644370999E-2</v>
      </c>
      <c r="O2601" s="3">
        <v>0.12415163455391928</v>
      </c>
    </row>
    <row r="2602" spans="1:15" x14ac:dyDescent="0.25">
      <c r="A2602" s="1">
        <v>46131.333333333336</v>
      </c>
      <c r="B2602" s="2">
        <v>2026</v>
      </c>
      <c r="C2602" s="2">
        <v>4</v>
      </c>
      <c r="D2602" s="2">
        <v>19</v>
      </c>
      <c r="E2602" s="2">
        <v>8</v>
      </c>
      <c r="F2602" s="3">
        <v>0.78051277897973104</v>
      </c>
      <c r="G2602" s="3">
        <v>0</v>
      </c>
      <c r="H2602" s="3">
        <v>0.60553330252701498</v>
      </c>
      <c r="I2602" s="3">
        <v>0</v>
      </c>
      <c r="J2602" s="3">
        <v>0.47029579303337943</v>
      </c>
      <c r="K2602" s="3">
        <v>0.68593012867874426</v>
      </c>
      <c r="L2602" s="3">
        <v>0.69963554519339355</v>
      </c>
      <c r="M2602" s="3">
        <v>0</v>
      </c>
      <c r="N2602" s="3">
        <v>0.19237449811005805</v>
      </c>
      <c r="O2602" s="3">
        <v>0.3815868940580357</v>
      </c>
    </row>
    <row r="2603" spans="1:15" x14ac:dyDescent="0.25">
      <c r="A2603" s="1">
        <v>46131.375</v>
      </c>
      <c r="B2603" s="2">
        <v>2026</v>
      </c>
      <c r="C2603" s="2">
        <v>4</v>
      </c>
      <c r="D2603" s="2">
        <v>19</v>
      </c>
      <c r="E2603" s="2">
        <v>9</v>
      </c>
      <c r="F2603" s="3">
        <v>0.86430160986535354</v>
      </c>
      <c r="G2603" s="3">
        <v>0.49831746031746027</v>
      </c>
      <c r="H2603" s="3">
        <v>0.82335774427401698</v>
      </c>
      <c r="I2603" s="3">
        <v>0</v>
      </c>
      <c r="J2603" s="3">
        <v>0.30749610906629354</v>
      </c>
      <c r="K2603" s="3">
        <v>0.80181119704872672</v>
      </c>
      <c r="L2603" s="3">
        <v>0.81962737550333742</v>
      </c>
      <c r="M2603" s="3">
        <v>0.43009532455742167</v>
      </c>
      <c r="N2603" s="3">
        <v>0.47097482256034112</v>
      </c>
      <c r="O2603" s="3">
        <v>0.55733129368810574</v>
      </c>
    </row>
    <row r="2604" spans="1:15" x14ac:dyDescent="0.25">
      <c r="A2604" s="1">
        <v>46131.416666666664</v>
      </c>
      <c r="B2604" s="2">
        <v>2026</v>
      </c>
      <c r="C2604" s="2">
        <v>4</v>
      </c>
      <c r="D2604" s="2">
        <v>19</v>
      </c>
      <c r="E2604" s="2">
        <v>10</v>
      </c>
      <c r="F2604" s="3">
        <v>0.93524054956774971</v>
      </c>
      <c r="G2604" s="3">
        <v>1</v>
      </c>
      <c r="H2604" s="3">
        <v>0.93150987318128053</v>
      </c>
      <c r="I2604" s="3">
        <v>0.109841248929583</v>
      </c>
      <c r="J2604" s="3">
        <v>0.81980440073144245</v>
      </c>
      <c r="K2604" s="3">
        <v>0.9078016000000001</v>
      </c>
      <c r="L2604" s="3">
        <v>0.92164469623654477</v>
      </c>
      <c r="M2604" s="3">
        <v>0.86825378514544771</v>
      </c>
      <c r="N2604" s="3">
        <v>0.20959585700134165</v>
      </c>
      <c r="O2604" s="3">
        <v>0.74485466786593213</v>
      </c>
    </row>
    <row r="2605" spans="1:15" x14ac:dyDescent="0.25">
      <c r="A2605" s="1">
        <v>46131.458333333336</v>
      </c>
      <c r="B2605" s="2">
        <v>2026</v>
      </c>
      <c r="C2605" s="2">
        <v>4</v>
      </c>
      <c r="D2605" s="2">
        <v>19</v>
      </c>
      <c r="E2605" s="2">
        <v>11</v>
      </c>
      <c r="F2605" s="3">
        <v>0.94610984752911409</v>
      </c>
      <c r="G2605" s="3">
        <v>1</v>
      </c>
      <c r="H2605" s="3">
        <v>0.94474454305875677</v>
      </c>
      <c r="I2605" s="3">
        <v>0</v>
      </c>
      <c r="J2605" s="3">
        <v>0.87566463068875455</v>
      </c>
      <c r="K2605" s="3">
        <v>0.93242879999999995</v>
      </c>
      <c r="L2605" s="3">
        <v>0.94607245332458567</v>
      </c>
      <c r="M2605" s="3">
        <v>0</v>
      </c>
      <c r="N2605" s="3">
        <v>0</v>
      </c>
      <c r="O2605" s="3">
        <v>0.62722447495569011</v>
      </c>
    </row>
    <row r="2606" spans="1:15" x14ac:dyDescent="0.25">
      <c r="A2606" s="1">
        <v>46131.5</v>
      </c>
      <c r="B2606" s="2">
        <v>2026</v>
      </c>
      <c r="C2606" s="2">
        <v>4</v>
      </c>
      <c r="D2606" s="2">
        <v>19</v>
      </c>
      <c r="E2606" s="2">
        <v>12</v>
      </c>
      <c r="F2606" s="3">
        <v>0.95011944409591143</v>
      </c>
      <c r="G2606" s="3">
        <v>1</v>
      </c>
      <c r="H2606" s="3">
        <v>0.95033858560917772</v>
      </c>
      <c r="I2606" s="3">
        <v>0</v>
      </c>
      <c r="J2606" s="3">
        <v>0.87480016300430186</v>
      </c>
      <c r="K2606" s="3">
        <v>0.93493119999999996</v>
      </c>
      <c r="L2606" s="3">
        <v>0.94719396233326947</v>
      </c>
      <c r="M2606" s="3">
        <v>0</v>
      </c>
      <c r="N2606" s="3">
        <v>0</v>
      </c>
      <c r="O2606" s="3">
        <v>0.62859815056029555</v>
      </c>
    </row>
    <row r="2607" spans="1:15" x14ac:dyDescent="0.25">
      <c r="A2607" s="1">
        <v>46131.541666666664</v>
      </c>
      <c r="B2607" s="2">
        <v>2026</v>
      </c>
      <c r="C2607" s="2">
        <v>4</v>
      </c>
      <c r="D2607" s="2">
        <v>19</v>
      </c>
      <c r="E2607" s="2">
        <v>13</v>
      </c>
      <c r="F2607" s="3">
        <v>0.4743547256389013</v>
      </c>
      <c r="G2607" s="3">
        <v>0</v>
      </c>
      <c r="H2607" s="3">
        <v>0.4765182896092226</v>
      </c>
      <c r="I2607" s="3">
        <v>0</v>
      </c>
      <c r="J2607" s="3">
        <v>0.82172190560522806</v>
      </c>
      <c r="K2607" s="3">
        <v>0.46669697808352772</v>
      </c>
      <c r="L2607" s="3">
        <v>0.42299269702011755</v>
      </c>
      <c r="M2607" s="3">
        <v>0</v>
      </c>
      <c r="N2607" s="3">
        <v>0</v>
      </c>
      <c r="O2607" s="3">
        <v>0.29580939955077745</v>
      </c>
    </row>
    <row r="2608" spans="1:15" x14ac:dyDescent="0.25">
      <c r="A2608" s="1">
        <v>46131.583333333336</v>
      </c>
      <c r="B2608" s="2">
        <v>2026</v>
      </c>
      <c r="C2608" s="2">
        <v>4</v>
      </c>
      <c r="D2608" s="2">
        <v>19</v>
      </c>
      <c r="E2608" s="2">
        <v>14</v>
      </c>
      <c r="F2608" s="3">
        <v>0.551791434277632</v>
      </c>
      <c r="G2608" s="3">
        <v>0</v>
      </c>
      <c r="H2608" s="3">
        <v>0.43538984682961357</v>
      </c>
      <c r="I2608" s="3">
        <v>0</v>
      </c>
      <c r="J2608" s="3">
        <v>0.4532460718851683</v>
      </c>
      <c r="K2608" s="3">
        <v>0.56685070722605357</v>
      </c>
      <c r="L2608" s="3">
        <v>0.22046773180922005</v>
      </c>
      <c r="M2608" s="3">
        <v>0</v>
      </c>
      <c r="N2608" s="3">
        <v>0</v>
      </c>
      <c r="O2608" s="3">
        <v>0.24752731022529861</v>
      </c>
    </row>
    <row r="2609" spans="1:15" x14ac:dyDescent="0.25">
      <c r="A2609" s="1">
        <v>46131.625</v>
      </c>
      <c r="B2609" s="2">
        <v>2026</v>
      </c>
      <c r="C2609" s="2">
        <v>4</v>
      </c>
      <c r="D2609" s="2">
        <v>19</v>
      </c>
      <c r="E2609" s="2">
        <v>15</v>
      </c>
      <c r="F2609" s="3">
        <v>0.16119165487977369</v>
      </c>
      <c r="G2609" s="3">
        <v>0</v>
      </c>
      <c r="H2609" s="3">
        <v>0</v>
      </c>
      <c r="I2609" s="3">
        <v>0</v>
      </c>
      <c r="J2609" s="3">
        <v>0.1469634458077709</v>
      </c>
      <c r="K2609" s="3">
        <v>0</v>
      </c>
      <c r="L2609" s="3">
        <v>0.20242812042163766</v>
      </c>
      <c r="M2609" s="3">
        <v>0</v>
      </c>
      <c r="N2609" s="3">
        <v>0</v>
      </c>
      <c r="O2609" s="3">
        <v>5.6731469012131365E-2</v>
      </c>
    </row>
    <row r="2610" spans="1:15" x14ac:dyDescent="0.25">
      <c r="A2610" s="1">
        <v>46131.666666666664</v>
      </c>
      <c r="B2610" s="2">
        <v>2026</v>
      </c>
      <c r="C2610" s="2">
        <v>4</v>
      </c>
      <c r="D2610" s="2">
        <v>19</v>
      </c>
      <c r="E2610" s="2">
        <v>16</v>
      </c>
      <c r="F2610" s="3">
        <v>0</v>
      </c>
      <c r="G2610" s="3">
        <v>0</v>
      </c>
      <c r="H2610" s="3">
        <v>0</v>
      </c>
      <c r="I2610" s="3">
        <v>0</v>
      </c>
      <c r="J2610" s="3">
        <v>0</v>
      </c>
      <c r="K2610" s="3">
        <v>0</v>
      </c>
      <c r="L2610" s="3">
        <v>0</v>
      </c>
      <c r="M2610" s="3">
        <v>0</v>
      </c>
      <c r="N2610" s="3">
        <v>0</v>
      </c>
      <c r="O2610" s="3">
        <v>0</v>
      </c>
    </row>
    <row r="2611" spans="1:15" x14ac:dyDescent="0.25">
      <c r="A2611" s="1">
        <v>46131.708333333336</v>
      </c>
      <c r="B2611" s="2">
        <v>2026</v>
      </c>
      <c r="C2611" s="2">
        <v>4</v>
      </c>
      <c r="D2611" s="2">
        <v>19</v>
      </c>
      <c r="E2611" s="2">
        <v>17</v>
      </c>
      <c r="F2611" s="3">
        <v>0</v>
      </c>
      <c r="G2611" s="3">
        <v>0</v>
      </c>
      <c r="H2611" s="3">
        <v>0</v>
      </c>
      <c r="I2611" s="3">
        <v>0</v>
      </c>
      <c r="J2611" s="3">
        <v>0</v>
      </c>
      <c r="K2611" s="3">
        <v>0</v>
      </c>
      <c r="L2611" s="3">
        <v>0</v>
      </c>
      <c r="M2611" s="3">
        <v>0</v>
      </c>
      <c r="N2611" s="3">
        <v>0</v>
      </c>
      <c r="O2611" s="3">
        <v>0</v>
      </c>
    </row>
    <row r="2612" spans="1:15" x14ac:dyDescent="0.25">
      <c r="A2612" s="1">
        <v>46131.75</v>
      </c>
      <c r="B2612" s="2">
        <v>2026</v>
      </c>
      <c r="C2612" s="2">
        <v>4</v>
      </c>
      <c r="D2612" s="2">
        <v>19</v>
      </c>
      <c r="E2612" s="2">
        <v>18</v>
      </c>
      <c r="F2612" s="3">
        <v>0</v>
      </c>
      <c r="G2612" s="3">
        <v>0</v>
      </c>
      <c r="H2612" s="3"/>
      <c r="I2612" s="3">
        <v>0</v>
      </c>
      <c r="J2612" s="3"/>
      <c r="K2612" s="3">
        <v>0</v>
      </c>
      <c r="L2612" s="3">
        <v>0</v>
      </c>
      <c r="M2612" s="3"/>
      <c r="N2612" s="3">
        <v>0</v>
      </c>
      <c r="O2612" s="3">
        <v>0</v>
      </c>
    </row>
    <row r="2613" spans="1:15" x14ac:dyDescent="0.25">
      <c r="A2613" s="1">
        <v>46131.791666666664</v>
      </c>
      <c r="B2613" s="2">
        <v>2026</v>
      </c>
      <c r="C2613" s="2">
        <v>4</v>
      </c>
      <c r="D2613" s="2">
        <v>19</v>
      </c>
      <c r="E2613" s="2">
        <v>19</v>
      </c>
      <c r="F2613" s="3">
        <v>0</v>
      </c>
      <c r="G2613" s="3">
        <v>0</v>
      </c>
      <c r="H2613" s="3"/>
      <c r="I2613" s="3">
        <v>0</v>
      </c>
      <c r="J2613" s="3"/>
      <c r="K2613" s="3"/>
      <c r="L2613" s="3"/>
      <c r="M2613" s="3"/>
      <c r="N2613" s="3">
        <v>0</v>
      </c>
      <c r="O2613" s="3">
        <v>0</v>
      </c>
    </row>
    <row r="2614" spans="1:15" x14ac:dyDescent="0.25">
      <c r="A2614" s="1">
        <v>46131.833333333336</v>
      </c>
      <c r="B2614" s="2">
        <v>2026</v>
      </c>
      <c r="C2614" s="2">
        <v>4</v>
      </c>
      <c r="D2614" s="2">
        <v>19</v>
      </c>
      <c r="E2614" s="2">
        <v>20</v>
      </c>
      <c r="F2614" s="3"/>
      <c r="G2614" s="3">
        <v>0</v>
      </c>
      <c r="H2614" s="3"/>
      <c r="I2614" s="3">
        <v>0</v>
      </c>
      <c r="J2614" s="3"/>
      <c r="K2614" s="3"/>
      <c r="L2614" s="3"/>
      <c r="M2614" s="3"/>
      <c r="N2614" s="3">
        <v>0</v>
      </c>
      <c r="O2614" s="3">
        <v>0</v>
      </c>
    </row>
    <row r="2615" spans="1:15" x14ac:dyDescent="0.25">
      <c r="A2615" s="1">
        <v>46131.875</v>
      </c>
      <c r="B2615" s="2">
        <v>2026</v>
      </c>
      <c r="C2615" s="2">
        <v>4</v>
      </c>
      <c r="D2615" s="2">
        <v>19</v>
      </c>
      <c r="E2615" s="2">
        <v>21</v>
      </c>
      <c r="F2615" s="3"/>
      <c r="G2615" s="3">
        <v>0</v>
      </c>
      <c r="H2615" s="3"/>
      <c r="I2615" s="3">
        <v>0</v>
      </c>
      <c r="J2615" s="3"/>
      <c r="K2615" s="3"/>
      <c r="L2615" s="3"/>
      <c r="M2615" s="3">
        <v>0</v>
      </c>
      <c r="N2615" s="3">
        <v>0</v>
      </c>
      <c r="O2615" s="3">
        <v>0</v>
      </c>
    </row>
    <row r="2616" spans="1:15" x14ac:dyDescent="0.25">
      <c r="A2616" s="1">
        <v>46131.916666666664</v>
      </c>
      <c r="B2616" s="2">
        <v>2026</v>
      </c>
      <c r="C2616" s="2">
        <v>4</v>
      </c>
      <c r="D2616" s="2">
        <v>19</v>
      </c>
      <c r="E2616" s="2">
        <v>22</v>
      </c>
      <c r="F2616" s="3"/>
      <c r="G2616" s="3">
        <v>0</v>
      </c>
      <c r="H2616" s="3"/>
      <c r="I2616" s="3">
        <v>0</v>
      </c>
      <c r="J2616" s="3"/>
      <c r="K2616" s="3"/>
      <c r="L2616" s="3"/>
      <c r="M2616" s="3">
        <v>0</v>
      </c>
      <c r="N2616" s="3">
        <v>0</v>
      </c>
      <c r="O2616" s="3">
        <v>0</v>
      </c>
    </row>
    <row r="2617" spans="1:15" x14ac:dyDescent="0.25">
      <c r="A2617" s="1">
        <v>46131.958333333336</v>
      </c>
      <c r="B2617" s="2">
        <v>2026</v>
      </c>
      <c r="C2617" s="2">
        <v>4</v>
      </c>
      <c r="D2617" s="2">
        <v>19</v>
      </c>
      <c r="E2617" s="2">
        <v>23</v>
      </c>
      <c r="F2617" s="3"/>
      <c r="G2617" s="3">
        <v>0</v>
      </c>
      <c r="H2617" s="3"/>
      <c r="I2617" s="3">
        <v>0</v>
      </c>
      <c r="J2617" s="3"/>
      <c r="K2617" s="3"/>
      <c r="L2617" s="3"/>
      <c r="M2617" s="3">
        <v>0</v>
      </c>
      <c r="N2617" s="3">
        <v>0</v>
      </c>
      <c r="O2617" s="3">
        <v>0</v>
      </c>
    </row>
    <row r="2618" spans="1:15" x14ac:dyDescent="0.25">
      <c r="A2618" s="1">
        <v>46132</v>
      </c>
      <c r="B2618" s="2">
        <v>2026</v>
      </c>
      <c r="C2618" s="2">
        <v>4</v>
      </c>
      <c r="D2618" s="2">
        <v>20</v>
      </c>
      <c r="E2618" s="2">
        <v>0</v>
      </c>
      <c r="F2618" s="3"/>
      <c r="G2618" s="3">
        <v>0</v>
      </c>
      <c r="H2618" s="3"/>
      <c r="I2618" s="3">
        <v>0</v>
      </c>
      <c r="J2618" s="3"/>
      <c r="K2618" s="3"/>
      <c r="L2618" s="3"/>
      <c r="M2618" s="3">
        <v>0</v>
      </c>
      <c r="N2618" s="3">
        <v>0</v>
      </c>
      <c r="O2618" s="3">
        <v>0</v>
      </c>
    </row>
    <row r="2619" spans="1:15" x14ac:dyDescent="0.25">
      <c r="A2619" s="1">
        <v>46132.041666666664</v>
      </c>
      <c r="B2619" s="2">
        <v>2026</v>
      </c>
      <c r="C2619" s="2">
        <v>4</v>
      </c>
      <c r="D2619" s="2">
        <v>20</v>
      </c>
      <c r="E2619" s="2">
        <v>1</v>
      </c>
      <c r="F2619" s="3"/>
      <c r="G2619" s="3">
        <v>0</v>
      </c>
      <c r="H2619" s="3"/>
      <c r="I2619" s="3">
        <v>0</v>
      </c>
      <c r="J2619" s="3"/>
      <c r="K2619" s="3"/>
      <c r="L2619" s="3"/>
      <c r="M2619" s="3">
        <v>0</v>
      </c>
      <c r="N2619" s="3">
        <v>0</v>
      </c>
      <c r="O2619" s="3">
        <v>0</v>
      </c>
    </row>
    <row r="2620" spans="1:15" x14ac:dyDescent="0.25">
      <c r="A2620" s="1">
        <v>46132.083333333336</v>
      </c>
      <c r="B2620" s="2">
        <v>2026</v>
      </c>
      <c r="C2620" s="2">
        <v>4</v>
      </c>
      <c r="D2620" s="2">
        <v>20</v>
      </c>
      <c r="E2620" s="2">
        <v>2</v>
      </c>
      <c r="F2620" s="3"/>
      <c r="G2620" s="3">
        <v>0</v>
      </c>
      <c r="H2620" s="3"/>
      <c r="I2620" s="3">
        <v>0</v>
      </c>
      <c r="J2620" s="3"/>
      <c r="K2620" s="3"/>
      <c r="L2620" s="3"/>
      <c r="M2620" s="3">
        <v>0</v>
      </c>
      <c r="N2620" s="3">
        <v>0</v>
      </c>
      <c r="O2620" s="3">
        <v>0</v>
      </c>
    </row>
    <row r="2621" spans="1:15" x14ac:dyDescent="0.25">
      <c r="A2621" s="1">
        <v>46132.125</v>
      </c>
      <c r="B2621" s="2">
        <v>2026</v>
      </c>
      <c r="C2621" s="2">
        <v>4</v>
      </c>
      <c r="D2621" s="2">
        <v>20</v>
      </c>
      <c r="E2621" s="2">
        <v>3</v>
      </c>
      <c r="F2621" s="3"/>
      <c r="G2621" s="3">
        <v>0</v>
      </c>
      <c r="H2621" s="3"/>
      <c r="I2621" s="3">
        <v>0</v>
      </c>
      <c r="J2621" s="3"/>
      <c r="K2621" s="3"/>
      <c r="L2621" s="3"/>
      <c r="M2621" s="3">
        <v>0</v>
      </c>
      <c r="N2621" s="3">
        <v>0</v>
      </c>
      <c r="O2621" s="3">
        <v>0</v>
      </c>
    </row>
    <row r="2622" spans="1:15" x14ac:dyDescent="0.25">
      <c r="A2622" s="1">
        <v>46132.166666666664</v>
      </c>
      <c r="B2622" s="2">
        <v>2026</v>
      </c>
      <c r="C2622" s="2">
        <v>4</v>
      </c>
      <c r="D2622" s="2">
        <v>20</v>
      </c>
      <c r="E2622" s="2">
        <v>4</v>
      </c>
      <c r="F2622" s="3">
        <v>0</v>
      </c>
      <c r="G2622" s="3">
        <v>0</v>
      </c>
      <c r="H2622" s="3"/>
      <c r="I2622" s="3">
        <v>0</v>
      </c>
      <c r="J2622" s="3"/>
      <c r="K2622" s="3"/>
      <c r="L2622" s="3"/>
      <c r="M2622" s="3">
        <v>0</v>
      </c>
      <c r="N2622" s="3">
        <v>0</v>
      </c>
      <c r="O2622" s="3">
        <v>0</v>
      </c>
    </row>
    <row r="2623" spans="1:15" x14ac:dyDescent="0.25">
      <c r="A2623" s="1">
        <v>46132.208333333336</v>
      </c>
      <c r="B2623" s="2">
        <v>2026</v>
      </c>
      <c r="C2623" s="2">
        <v>4</v>
      </c>
      <c r="D2623" s="2">
        <v>20</v>
      </c>
      <c r="E2623" s="2">
        <v>5</v>
      </c>
      <c r="F2623" s="3">
        <v>0</v>
      </c>
      <c r="G2623" s="3">
        <v>0</v>
      </c>
      <c r="H2623" s="3"/>
      <c r="I2623" s="3">
        <v>0</v>
      </c>
      <c r="J2623" s="3"/>
      <c r="K2623" s="3"/>
      <c r="L2623" s="3"/>
      <c r="M2623" s="3">
        <v>0</v>
      </c>
      <c r="N2623" s="3">
        <v>0</v>
      </c>
      <c r="O2623" s="3">
        <v>0</v>
      </c>
    </row>
    <row r="2624" spans="1:15" x14ac:dyDescent="0.25">
      <c r="A2624" s="1">
        <v>46132.25</v>
      </c>
      <c r="B2624" s="2">
        <v>2026</v>
      </c>
      <c r="C2624" s="2">
        <v>4</v>
      </c>
      <c r="D2624" s="2">
        <v>20</v>
      </c>
      <c r="E2624" s="2">
        <v>6</v>
      </c>
      <c r="F2624" s="3">
        <v>0</v>
      </c>
      <c r="G2624" s="3">
        <v>0</v>
      </c>
      <c r="H2624" s="3">
        <v>0</v>
      </c>
      <c r="I2624" s="3">
        <v>0</v>
      </c>
      <c r="J2624" s="3">
        <v>0</v>
      </c>
      <c r="K2624" s="3">
        <v>0</v>
      </c>
      <c r="L2624" s="3">
        <v>0</v>
      </c>
      <c r="M2624" s="3">
        <v>0</v>
      </c>
      <c r="N2624" s="3">
        <v>0</v>
      </c>
      <c r="O2624" s="3">
        <v>0</v>
      </c>
    </row>
    <row r="2625" spans="1:15" x14ac:dyDescent="0.25">
      <c r="A2625" s="1">
        <v>46132.291666666664</v>
      </c>
      <c r="B2625" s="2">
        <v>2026</v>
      </c>
      <c r="C2625" s="2">
        <v>4</v>
      </c>
      <c r="D2625" s="2">
        <v>20</v>
      </c>
      <c r="E2625" s="2">
        <v>7</v>
      </c>
      <c r="F2625" s="3">
        <v>0</v>
      </c>
      <c r="G2625" s="3">
        <v>0</v>
      </c>
      <c r="H2625" s="3">
        <v>0</v>
      </c>
      <c r="I2625" s="3">
        <v>0</v>
      </c>
      <c r="J2625" s="3">
        <v>0</v>
      </c>
      <c r="K2625" s="3">
        <v>0</v>
      </c>
      <c r="L2625" s="3">
        <v>0</v>
      </c>
      <c r="M2625" s="3">
        <v>0</v>
      </c>
      <c r="N2625" s="3">
        <v>0</v>
      </c>
      <c r="O2625" s="3">
        <v>0</v>
      </c>
    </row>
    <row r="2626" spans="1:15" x14ac:dyDescent="0.25">
      <c r="A2626" s="1">
        <v>46132.333333333336</v>
      </c>
      <c r="B2626" s="2">
        <v>2026</v>
      </c>
      <c r="C2626" s="2">
        <v>4</v>
      </c>
      <c r="D2626" s="2">
        <v>20</v>
      </c>
      <c r="E2626" s="2">
        <v>8</v>
      </c>
      <c r="F2626" s="3">
        <v>8.6108486597724604E-2</v>
      </c>
      <c r="G2626" s="3">
        <v>0</v>
      </c>
      <c r="H2626" s="3">
        <v>0</v>
      </c>
      <c r="I2626" s="3">
        <v>0</v>
      </c>
      <c r="J2626" s="3">
        <v>0.14823138805257094</v>
      </c>
      <c r="K2626" s="3">
        <v>5.0094441446303303E-2</v>
      </c>
      <c r="L2626" s="3">
        <v>0</v>
      </c>
      <c r="M2626" s="3">
        <v>0</v>
      </c>
      <c r="N2626" s="3">
        <v>0.19130728435142325</v>
      </c>
      <c r="O2626" s="3">
        <v>5.2860177827558009E-2</v>
      </c>
    </row>
    <row r="2627" spans="1:15" x14ac:dyDescent="0.25">
      <c r="A2627" s="1">
        <v>46132.375</v>
      </c>
      <c r="B2627" s="2">
        <v>2026</v>
      </c>
      <c r="C2627" s="2">
        <v>4</v>
      </c>
      <c r="D2627" s="2">
        <v>20</v>
      </c>
      <c r="E2627" s="2">
        <v>9</v>
      </c>
      <c r="F2627" s="3">
        <v>0.1113413845293944</v>
      </c>
      <c r="G2627" s="3">
        <v>0</v>
      </c>
      <c r="H2627" s="3">
        <v>0.2658896994541402</v>
      </c>
      <c r="I2627" s="3">
        <v>0</v>
      </c>
      <c r="J2627" s="3">
        <v>0.46555709689802927</v>
      </c>
      <c r="K2627" s="3">
        <v>0.1787646912471946</v>
      </c>
      <c r="L2627" s="3">
        <v>3.4922418123514064E-2</v>
      </c>
      <c r="M2627" s="3">
        <v>0</v>
      </c>
      <c r="N2627" s="3">
        <v>0.30719305283575649</v>
      </c>
      <c r="O2627" s="3">
        <v>0.15151870478755877</v>
      </c>
    </row>
    <row r="2628" spans="1:15" x14ac:dyDescent="0.25">
      <c r="A2628" s="1">
        <v>46132.416666666664</v>
      </c>
      <c r="B2628" s="2">
        <v>2026</v>
      </c>
      <c r="C2628" s="2">
        <v>4</v>
      </c>
      <c r="D2628" s="2">
        <v>20</v>
      </c>
      <c r="E2628" s="2">
        <v>10</v>
      </c>
      <c r="F2628" s="3">
        <v>0.27045719188998557</v>
      </c>
      <c r="G2628" s="3">
        <v>2.5656970264726311E-2</v>
      </c>
      <c r="H2628" s="3">
        <v>0.44626049298079051</v>
      </c>
      <c r="I2628" s="3">
        <v>0</v>
      </c>
      <c r="J2628" s="3">
        <v>0.48249280084959029</v>
      </c>
      <c r="K2628" s="3">
        <v>0.2263744</v>
      </c>
      <c r="L2628" s="3">
        <v>0.32233705209793562</v>
      </c>
      <c r="M2628" s="3">
        <v>0</v>
      </c>
      <c r="N2628" s="3">
        <v>0</v>
      </c>
      <c r="O2628" s="3">
        <v>0.19706432312033648</v>
      </c>
    </row>
    <row r="2629" spans="1:15" x14ac:dyDescent="0.25">
      <c r="A2629" s="1">
        <v>46132.458333333336</v>
      </c>
      <c r="B2629" s="2">
        <v>2026</v>
      </c>
      <c r="C2629" s="2">
        <v>4</v>
      </c>
      <c r="D2629" s="2">
        <v>20</v>
      </c>
      <c r="E2629" s="2">
        <v>11</v>
      </c>
      <c r="F2629" s="3">
        <v>0.34375079083926657</v>
      </c>
      <c r="G2629" s="3">
        <v>0</v>
      </c>
      <c r="H2629" s="3">
        <v>0.42910341345987452</v>
      </c>
      <c r="I2629" s="3">
        <v>0</v>
      </c>
      <c r="J2629" s="3">
        <v>0.53344794549111696</v>
      </c>
      <c r="K2629" s="3">
        <v>0.2723584</v>
      </c>
      <c r="L2629" s="3">
        <v>0</v>
      </c>
      <c r="M2629" s="3">
        <v>0</v>
      </c>
      <c r="N2629" s="3">
        <v>0</v>
      </c>
      <c r="O2629" s="3">
        <v>0.17540672775447311</v>
      </c>
    </row>
    <row r="2630" spans="1:15" x14ac:dyDescent="0.25">
      <c r="A2630" s="1">
        <v>46132.5</v>
      </c>
      <c r="B2630" s="2">
        <v>2026</v>
      </c>
      <c r="C2630" s="2">
        <v>4</v>
      </c>
      <c r="D2630" s="2">
        <v>20</v>
      </c>
      <c r="E2630" s="2">
        <v>12</v>
      </c>
      <c r="F2630" s="3">
        <v>0.2797810253941696</v>
      </c>
      <c r="G2630" s="3">
        <v>0</v>
      </c>
      <c r="H2630" s="3">
        <v>0.35502678532022736</v>
      </c>
      <c r="I2630" s="3">
        <v>0</v>
      </c>
      <c r="J2630" s="3">
        <v>0.48376198523603947</v>
      </c>
      <c r="K2630" s="3">
        <v>0.23200338827717137</v>
      </c>
      <c r="L2630" s="3">
        <v>0.35453165450377988</v>
      </c>
      <c r="M2630" s="3"/>
      <c r="N2630" s="3">
        <v>0</v>
      </c>
      <c r="O2630" s="3">
        <v>0.21313810484142345</v>
      </c>
    </row>
    <row r="2631" spans="1:15" x14ac:dyDescent="0.25">
      <c r="A2631" s="1">
        <v>46132.541666666664</v>
      </c>
      <c r="B2631" s="2">
        <v>2026</v>
      </c>
      <c r="C2631" s="2">
        <v>4</v>
      </c>
      <c r="D2631" s="2">
        <v>20</v>
      </c>
      <c r="E2631" s="2">
        <v>13</v>
      </c>
      <c r="F2631" s="3">
        <v>0.17602761217445875</v>
      </c>
      <c r="G2631" s="3">
        <v>0</v>
      </c>
      <c r="H2631" s="3">
        <v>0.14148091224262921</v>
      </c>
      <c r="I2631" s="3">
        <v>0</v>
      </c>
      <c r="J2631" s="3">
        <v>0.28972215981183458</v>
      </c>
      <c r="K2631" s="3">
        <v>0.17416320000000002</v>
      </c>
      <c r="L2631" s="3">
        <v>0.29603276122439026</v>
      </c>
      <c r="M2631" s="3"/>
      <c r="N2631" s="3">
        <v>0</v>
      </c>
      <c r="O2631" s="3">
        <v>0.1346783306816641</v>
      </c>
    </row>
    <row r="2632" spans="1:15" x14ac:dyDescent="0.25">
      <c r="A2632" s="1">
        <v>46132.583333333336</v>
      </c>
      <c r="B2632" s="2">
        <v>2026</v>
      </c>
      <c r="C2632" s="2">
        <v>4</v>
      </c>
      <c r="D2632" s="2">
        <v>20</v>
      </c>
      <c r="E2632" s="2">
        <v>14</v>
      </c>
      <c r="F2632" s="3">
        <v>8.5211367257916996E-3</v>
      </c>
      <c r="G2632" s="3">
        <v>0</v>
      </c>
      <c r="H2632" s="3">
        <v>3.7647086565897145E-2</v>
      </c>
      <c r="I2632" s="3">
        <v>0</v>
      </c>
      <c r="J2632" s="3">
        <v>0</v>
      </c>
      <c r="K2632" s="3">
        <v>2.8607999999999991E-2</v>
      </c>
      <c r="L2632" s="3">
        <v>0.10586762458286635</v>
      </c>
      <c r="M2632" s="3"/>
      <c r="N2632" s="3">
        <v>0</v>
      </c>
      <c r="O2632" s="3">
        <v>2.2580480984319397E-2</v>
      </c>
    </row>
    <row r="2633" spans="1:15" x14ac:dyDescent="0.25">
      <c r="A2633" s="1">
        <v>46132.625</v>
      </c>
      <c r="B2633" s="2">
        <v>2026</v>
      </c>
      <c r="C2633" s="2">
        <v>4</v>
      </c>
      <c r="D2633" s="2">
        <v>20</v>
      </c>
      <c r="E2633" s="2">
        <v>15</v>
      </c>
      <c r="F2633" s="3">
        <v>0</v>
      </c>
      <c r="G2633" s="3">
        <v>0</v>
      </c>
      <c r="H2633" s="3">
        <v>0</v>
      </c>
      <c r="I2633" s="3">
        <v>0</v>
      </c>
      <c r="J2633" s="3">
        <v>0</v>
      </c>
      <c r="K2633" s="3">
        <v>0</v>
      </c>
      <c r="L2633" s="3">
        <v>0</v>
      </c>
      <c r="M2633" s="3">
        <v>0</v>
      </c>
      <c r="N2633" s="3">
        <v>0</v>
      </c>
      <c r="O2633" s="3">
        <v>0</v>
      </c>
    </row>
    <row r="2634" spans="1:15" x14ac:dyDescent="0.25">
      <c r="A2634" s="1">
        <v>46132.666666666664</v>
      </c>
      <c r="B2634" s="2">
        <v>2026</v>
      </c>
      <c r="C2634" s="2">
        <v>4</v>
      </c>
      <c r="D2634" s="2">
        <v>20</v>
      </c>
      <c r="E2634" s="2">
        <v>16</v>
      </c>
      <c r="F2634" s="3">
        <v>0</v>
      </c>
      <c r="G2634" s="3">
        <v>0</v>
      </c>
      <c r="H2634" s="3">
        <v>0</v>
      </c>
      <c r="I2634" s="3"/>
      <c r="J2634" s="3">
        <v>0</v>
      </c>
      <c r="K2634" s="3">
        <v>0</v>
      </c>
      <c r="L2634" s="3">
        <v>0</v>
      </c>
      <c r="M2634" s="3">
        <v>0</v>
      </c>
      <c r="N2634" s="3">
        <v>0</v>
      </c>
      <c r="O2634" s="3">
        <v>0</v>
      </c>
    </row>
    <row r="2635" spans="1:15" x14ac:dyDescent="0.25">
      <c r="A2635" s="1">
        <v>46132.708333333336</v>
      </c>
      <c r="B2635" s="2">
        <v>2026</v>
      </c>
      <c r="C2635" s="2">
        <v>4</v>
      </c>
      <c r="D2635" s="2">
        <v>20</v>
      </c>
      <c r="E2635" s="2">
        <v>17</v>
      </c>
      <c r="F2635" s="3">
        <v>0</v>
      </c>
      <c r="G2635" s="3">
        <v>0</v>
      </c>
      <c r="H2635" s="3">
        <v>0</v>
      </c>
      <c r="I2635" s="3">
        <v>0</v>
      </c>
      <c r="J2635" s="3">
        <v>0</v>
      </c>
      <c r="K2635" s="3">
        <v>0</v>
      </c>
      <c r="L2635" s="3">
        <v>0</v>
      </c>
      <c r="M2635" s="3">
        <v>0</v>
      </c>
      <c r="N2635" s="3">
        <v>0</v>
      </c>
      <c r="O2635" s="3">
        <v>0</v>
      </c>
    </row>
    <row r="2636" spans="1:15" x14ac:dyDescent="0.25">
      <c r="A2636" s="1">
        <v>46132.75</v>
      </c>
      <c r="B2636" s="2">
        <v>2026</v>
      </c>
      <c r="C2636" s="2">
        <v>4</v>
      </c>
      <c r="D2636" s="2">
        <v>20</v>
      </c>
      <c r="E2636" s="2">
        <v>18</v>
      </c>
      <c r="F2636" s="3">
        <v>0</v>
      </c>
      <c r="G2636" s="3">
        <v>0</v>
      </c>
      <c r="H2636" s="3"/>
      <c r="I2636" s="3">
        <v>0</v>
      </c>
      <c r="J2636" s="3"/>
      <c r="K2636" s="3">
        <v>0</v>
      </c>
      <c r="L2636" s="3">
        <v>0</v>
      </c>
      <c r="M2636" s="3">
        <v>0</v>
      </c>
      <c r="N2636" s="3">
        <v>0</v>
      </c>
      <c r="O2636" s="3">
        <v>0</v>
      </c>
    </row>
    <row r="2637" spans="1:15" x14ac:dyDescent="0.25">
      <c r="A2637" s="1">
        <v>46132.791666666664</v>
      </c>
      <c r="B2637" s="2">
        <v>2026</v>
      </c>
      <c r="C2637" s="2">
        <v>4</v>
      </c>
      <c r="D2637" s="2">
        <v>20</v>
      </c>
      <c r="E2637" s="2">
        <v>19</v>
      </c>
      <c r="F2637" s="3">
        <v>0</v>
      </c>
      <c r="G2637" s="3">
        <v>0</v>
      </c>
      <c r="H2637" s="3"/>
      <c r="I2637" s="3">
        <v>0</v>
      </c>
      <c r="J2637" s="3"/>
      <c r="K2637" s="3"/>
      <c r="L2637" s="3"/>
      <c r="M2637" s="3">
        <v>0</v>
      </c>
      <c r="N2637" s="3">
        <v>0</v>
      </c>
      <c r="O2637" s="3">
        <v>0</v>
      </c>
    </row>
    <row r="2638" spans="1:15" x14ac:dyDescent="0.25">
      <c r="A2638" s="1">
        <v>46132.833333333336</v>
      </c>
      <c r="B2638" s="2">
        <v>2026</v>
      </c>
      <c r="C2638" s="2">
        <v>4</v>
      </c>
      <c r="D2638" s="2">
        <v>20</v>
      </c>
      <c r="E2638" s="2">
        <v>20</v>
      </c>
      <c r="F2638" s="3"/>
      <c r="G2638" s="3">
        <v>0</v>
      </c>
      <c r="H2638" s="3"/>
      <c r="I2638" s="3">
        <v>0</v>
      </c>
      <c r="J2638" s="3"/>
      <c r="K2638" s="3"/>
      <c r="L2638" s="3"/>
      <c r="M2638" s="3">
        <v>0</v>
      </c>
      <c r="N2638" s="3">
        <v>0</v>
      </c>
      <c r="O2638" s="3">
        <v>0</v>
      </c>
    </row>
    <row r="2639" spans="1:15" x14ac:dyDescent="0.25">
      <c r="A2639" s="1">
        <v>46132.875</v>
      </c>
      <c r="B2639" s="2">
        <v>2026</v>
      </c>
      <c r="C2639" s="2">
        <v>4</v>
      </c>
      <c r="D2639" s="2">
        <v>20</v>
      </c>
      <c r="E2639" s="2">
        <v>21</v>
      </c>
      <c r="F2639" s="3"/>
      <c r="G2639" s="3">
        <v>0</v>
      </c>
      <c r="H2639" s="3"/>
      <c r="I2639" s="3">
        <v>0</v>
      </c>
      <c r="J2639" s="3"/>
      <c r="K2639" s="3"/>
      <c r="L2639" s="3"/>
      <c r="M2639" s="3">
        <v>0</v>
      </c>
      <c r="N2639" s="3">
        <v>0</v>
      </c>
      <c r="O2639" s="3">
        <v>0</v>
      </c>
    </row>
    <row r="2640" spans="1:15" x14ac:dyDescent="0.25">
      <c r="A2640" s="1">
        <v>46132.916666666664</v>
      </c>
      <c r="B2640" s="2">
        <v>2026</v>
      </c>
      <c r="C2640" s="2">
        <v>4</v>
      </c>
      <c r="D2640" s="2">
        <v>20</v>
      </c>
      <c r="E2640" s="2">
        <v>22</v>
      </c>
      <c r="F2640" s="3"/>
      <c r="G2640" s="3">
        <v>0</v>
      </c>
      <c r="H2640" s="3"/>
      <c r="I2640" s="3">
        <v>0</v>
      </c>
      <c r="J2640" s="3"/>
      <c r="K2640" s="3"/>
      <c r="L2640" s="3"/>
      <c r="M2640" s="3">
        <v>0</v>
      </c>
      <c r="N2640" s="3">
        <v>0</v>
      </c>
      <c r="O2640" s="3">
        <v>0</v>
      </c>
    </row>
    <row r="2641" spans="1:15" x14ac:dyDescent="0.25">
      <c r="A2641" s="1">
        <v>46132.958333333336</v>
      </c>
      <c r="B2641" s="2">
        <v>2026</v>
      </c>
      <c r="C2641" s="2">
        <v>4</v>
      </c>
      <c r="D2641" s="2">
        <v>20</v>
      </c>
      <c r="E2641" s="2">
        <v>23</v>
      </c>
      <c r="F2641" s="3"/>
      <c r="G2641" s="3">
        <v>0</v>
      </c>
      <c r="H2641" s="3"/>
      <c r="I2641" s="3">
        <v>0</v>
      </c>
      <c r="J2641" s="3"/>
      <c r="K2641" s="3"/>
      <c r="L2641" s="3"/>
      <c r="M2641" s="3">
        <v>0</v>
      </c>
      <c r="N2641" s="3">
        <v>0</v>
      </c>
      <c r="O2641" s="3">
        <v>0</v>
      </c>
    </row>
    <row r="2642" spans="1:15" x14ac:dyDescent="0.25">
      <c r="A2642" s="1">
        <v>46133</v>
      </c>
      <c r="B2642" s="2">
        <v>2026</v>
      </c>
      <c r="C2642" s="2">
        <v>4</v>
      </c>
      <c r="D2642" s="2">
        <v>21</v>
      </c>
      <c r="E2642" s="2">
        <v>0</v>
      </c>
      <c r="F2642" s="3"/>
      <c r="G2642" s="3">
        <v>0</v>
      </c>
      <c r="H2642" s="3"/>
      <c r="I2642" s="3">
        <v>0</v>
      </c>
      <c r="J2642" s="3"/>
      <c r="K2642" s="3"/>
      <c r="L2642" s="3"/>
      <c r="M2642" s="3">
        <v>0</v>
      </c>
      <c r="N2642" s="3">
        <v>0</v>
      </c>
      <c r="O2642" s="3">
        <v>0</v>
      </c>
    </row>
    <row r="2643" spans="1:15" x14ac:dyDescent="0.25">
      <c r="A2643" s="1">
        <v>46133.041666666664</v>
      </c>
      <c r="B2643" s="2">
        <v>2026</v>
      </c>
      <c r="C2643" s="2">
        <v>4</v>
      </c>
      <c r="D2643" s="2">
        <v>21</v>
      </c>
      <c r="E2643" s="2">
        <v>1</v>
      </c>
      <c r="F2643" s="3"/>
      <c r="G2643" s="3">
        <v>0</v>
      </c>
      <c r="H2643" s="3"/>
      <c r="I2643" s="3">
        <v>0</v>
      </c>
      <c r="J2643" s="3"/>
      <c r="K2643" s="3"/>
      <c r="L2643" s="3"/>
      <c r="M2643" s="3">
        <v>0</v>
      </c>
      <c r="N2643" s="3">
        <v>0</v>
      </c>
      <c r="O2643" s="3">
        <v>0</v>
      </c>
    </row>
    <row r="2644" spans="1:15" x14ac:dyDescent="0.25">
      <c r="A2644" s="1">
        <v>46133.083333333336</v>
      </c>
      <c r="B2644" s="2">
        <v>2026</v>
      </c>
      <c r="C2644" s="2">
        <v>4</v>
      </c>
      <c r="D2644" s="2">
        <v>21</v>
      </c>
      <c r="E2644" s="2">
        <v>2</v>
      </c>
      <c r="F2644" s="3"/>
      <c r="G2644" s="3">
        <v>0</v>
      </c>
      <c r="H2644" s="3"/>
      <c r="I2644" s="3">
        <v>0</v>
      </c>
      <c r="J2644" s="3"/>
      <c r="K2644" s="3"/>
      <c r="L2644" s="3"/>
      <c r="M2644" s="3">
        <v>0</v>
      </c>
      <c r="N2644" s="3">
        <v>0</v>
      </c>
      <c r="O2644" s="3">
        <v>0</v>
      </c>
    </row>
    <row r="2645" spans="1:15" x14ac:dyDescent="0.25">
      <c r="A2645" s="1">
        <v>46133.125</v>
      </c>
      <c r="B2645" s="2">
        <v>2026</v>
      </c>
      <c r="C2645" s="2">
        <v>4</v>
      </c>
      <c r="D2645" s="2">
        <v>21</v>
      </c>
      <c r="E2645" s="2">
        <v>3</v>
      </c>
      <c r="F2645" s="3"/>
      <c r="G2645" s="3">
        <v>0</v>
      </c>
      <c r="H2645" s="3"/>
      <c r="I2645" s="3">
        <v>0</v>
      </c>
      <c r="J2645" s="3"/>
      <c r="K2645" s="3"/>
      <c r="L2645" s="3"/>
      <c r="M2645" s="3">
        <v>0</v>
      </c>
      <c r="N2645" s="3">
        <v>0</v>
      </c>
      <c r="O2645" s="3">
        <v>0</v>
      </c>
    </row>
    <row r="2646" spans="1:15" x14ac:dyDescent="0.25">
      <c r="A2646" s="1">
        <v>46133.166666666664</v>
      </c>
      <c r="B2646" s="2">
        <v>2026</v>
      </c>
      <c r="C2646" s="2">
        <v>4</v>
      </c>
      <c r="D2646" s="2">
        <v>21</v>
      </c>
      <c r="E2646" s="2">
        <v>4</v>
      </c>
      <c r="F2646" s="3">
        <v>0</v>
      </c>
      <c r="G2646" s="3">
        <v>0</v>
      </c>
      <c r="H2646" s="3"/>
      <c r="I2646" s="3">
        <v>0</v>
      </c>
      <c r="J2646" s="3"/>
      <c r="K2646" s="3"/>
      <c r="L2646" s="3"/>
      <c r="M2646" s="3">
        <v>0</v>
      </c>
      <c r="N2646" s="3">
        <v>0</v>
      </c>
      <c r="O2646" s="3">
        <v>0</v>
      </c>
    </row>
    <row r="2647" spans="1:15" x14ac:dyDescent="0.25">
      <c r="A2647" s="1">
        <v>46133.208333333336</v>
      </c>
      <c r="B2647" s="2">
        <v>2026</v>
      </c>
      <c r="C2647" s="2">
        <v>4</v>
      </c>
      <c r="D2647" s="2">
        <v>21</v>
      </c>
      <c r="E2647" s="2">
        <v>5</v>
      </c>
      <c r="F2647" s="3">
        <v>0</v>
      </c>
      <c r="G2647" s="3">
        <v>0</v>
      </c>
      <c r="H2647" s="3"/>
      <c r="I2647" s="3">
        <v>0</v>
      </c>
      <c r="J2647" s="3"/>
      <c r="K2647" s="3"/>
      <c r="L2647" s="3"/>
      <c r="M2647" s="3">
        <v>0</v>
      </c>
      <c r="N2647" s="3">
        <v>0</v>
      </c>
      <c r="O2647" s="3">
        <v>0</v>
      </c>
    </row>
    <row r="2648" spans="1:15" x14ac:dyDescent="0.25">
      <c r="A2648" s="1">
        <v>46133.25</v>
      </c>
      <c r="B2648" s="2">
        <v>2026</v>
      </c>
      <c r="C2648" s="2">
        <v>4</v>
      </c>
      <c r="D2648" s="2">
        <v>21</v>
      </c>
      <c r="E2648" s="2">
        <v>6</v>
      </c>
      <c r="F2648" s="3">
        <v>0</v>
      </c>
      <c r="G2648" s="3">
        <v>0</v>
      </c>
      <c r="H2648" s="3">
        <v>0</v>
      </c>
      <c r="I2648" s="3">
        <v>0</v>
      </c>
      <c r="J2648" s="3">
        <v>0</v>
      </c>
      <c r="K2648" s="3">
        <v>0</v>
      </c>
      <c r="L2648" s="3">
        <v>0</v>
      </c>
      <c r="M2648" s="3">
        <v>0</v>
      </c>
      <c r="N2648" s="3">
        <v>0</v>
      </c>
      <c r="O2648" s="3">
        <v>0</v>
      </c>
    </row>
    <row r="2649" spans="1:15" x14ac:dyDescent="0.25">
      <c r="A2649" s="1">
        <v>46133.291666666664</v>
      </c>
      <c r="B2649" s="2">
        <v>2026</v>
      </c>
      <c r="C2649" s="2">
        <v>4</v>
      </c>
      <c r="D2649" s="2">
        <v>21</v>
      </c>
      <c r="E2649" s="2">
        <v>7</v>
      </c>
      <c r="F2649" s="3">
        <v>0.32334108085643481</v>
      </c>
      <c r="G2649" s="3">
        <v>5.8613199665831249E-2</v>
      </c>
      <c r="H2649" s="3">
        <v>0.20307897320802354</v>
      </c>
      <c r="I2649" s="3">
        <v>0</v>
      </c>
      <c r="J2649" s="3">
        <v>0.26928039577543439</v>
      </c>
      <c r="K2649" s="3">
        <v>0.37057350661738403</v>
      </c>
      <c r="L2649" s="3">
        <v>0.2636276014894095</v>
      </c>
      <c r="M2649" s="3">
        <v>7.352664488331705E-3</v>
      </c>
      <c r="N2649" s="3">
        <v>0.1356891263878286</v>
      </c>
      <c r="O2649" s="3">
        <v>0.18128406094318641</v>
      </c>
    </row>
    <row r="2650" spans="1:15" x14ac:dyDescent="0.25">
      <c r="A2650" s="1">
        <v>46133.333333333336</v>
      </c>
      <c r="B2650" s="2">
        <v>2026</v>
      </c>
      <c r="C2650" s="2">
        <v>4</v>
      </c>
      <c r="D2650" s="2">
        <v>21</v>
      </c>
      <c r="E2650" s="2">
        <v>8</v>
      </c>
      <c r="F2650" s="3">
        <v>0.50800600416928077</v>
      </c>
      <c r="G2650" s="3">
        <v>0.25977099839230611</v>
      </c>
      <c r="H2650" s="3">
        <v>0.71570705518032462</v>
      </c>
      <c r="I2650" s="3">
        <v>0</v>
      </c>
      <c r="J2650" s="3">
        <v>0.62096048285836103</v>
      </c>
      <c r="K2650" s="3">
        <v>0.85701340434428053</v>
      </c>
      <c r="L2650" s="3">
        <v>0.61667028052272688</v>
      </c>
      <c r="M2650" s="3">
        <v>0.28841003966882373</v>
      </c>
      <c r="N2650" s="3">
        <v>0.40686968792223344</v>
      </c>
      <c r="O2650" s="3">
        <v>0.47482310589537075</v>
      </c>
    </row>
    <row r="2651" spans="1:15" x14ac:dyDescent="0.25">
      <c r="A2651" s="1">
        <v>46133.375</v>
      </c>
      <c r="B2651" s="2">
        <v>2026</v>
      </c>
      <c r="C2651" s="2">
        <v>4</v>
      </c>
      <c r="D2651" s="2">
        <v>21</v>
      </c>
      <c r="E2651" s="2">
        <v>9</v>
      </c>
      <c r="F2651" s="3">
        <v>0.83115273323974548</v>
      </c>
      <c r="G2651" s="3">
        <v>0.42295409573731757</v>
      </c>
      <c r="H2651" s="3">
        <v>0.79277014309746385</v>
      </c>
      <c r="I2651" s="3">
        <v>0</v>
      </c>
      <c r="J2651" s="3">
        <v>0.63592055768712397</v>
      </c>
      <c r="K2651" s="3">
        <v>0.84793600000000002</v>
      </c>
      <c r="L2651" s="3">
        <v>0.68774825694980501</v>
      </c>
      <c r="M2651" s="3">
        <v>0.46218316466403941</v>
      </c>
      <c r="N2651" s="3">
        <v>0.33776120354101447</v>
      </c>
      <c r="O2651" s="3">
        <v>0.55760290610183438</v>
      </c>
    </row>
    <row r="2652" spans="1:15" x14ac:dyDescent="0.25">
      <c r="A2652" s="1">
        <v>46133.416666666664</v>
      </c>
      <c r="B2652" s="2">
        <v>2026</v>
      </c>
      <c r="C2652" s="2">
        <v>4</v>
      </c>
      <c r="D2652" s="2">
        <v>21</v>
      </c>
      <c r="E2652" s="2">
        <v>10</v>
      </c>
      <c r="F2652" s="3">
        <v>0.79535427867740627</v>
      </c>
      <c r="G2652" s="3">
        <v>0.4211397483550835</v>
      </c>
      <c r="H2652" s="3">
        <v>0.74577596142938896</v>
      </c>
      <c r="I2652" s="3">
        <v>0</v>
      </c>
      <c r="J2652" s="3">
        <v>0.58306172763530739</v>
      </c>
      <c r="K2652" s="3">
        <v>0.80773760000000006</v>
      </c>
      <c r="L2652" s="3">
        <v>0.67756814914243146</v>
      </c>
      <c r="M2652" s="3">
        <v>0.45711004172128145</v>
      </c>
      <c r="N2652" s="3">
        <v>0.59670714154074922</v>
      </c>
      <c r="O2652" s="3">
        <v>0.56493940538907195</v>
      </c>
    </row>
    <row r="2653" spans="1:15" x14ac:dyDescent="0.25">
      <c r="A2653" s="1">
        <v>46133.458333333336</v>
      </c>
      <c r="B2653" s="2">
        <v>2026</v>
      </c>
      <c r="C2653" s="2">
        <v>4</v>
      </c>
      <c r="D2653" s="2">
        <v>21</v>
      </c>
      <c r="E2653" s="2">
        <v>11</v>
      </c>
      <c r="F2653" s="3">
        <v>0.75258121701547986</v>
      </c>
      <c r="G2653" s="3">
        <v>0.39434412008219016</v>
      </c>
      <c r="H2653" s="3">
        <v>0.71154857942307226</v>
      </c>
      <c r="I2653" s="3">
        <v>0.11869714928205</v>
      </c>
      <c r="J2653" s="3">
        <v>0.59339858629355491</v>
      </c>
      <c r="K2653" s="3">
        <v>0.78040960000000004</v>
      </c>
      <c r="L2653" s="3">
        <v>0.66620566317006347</v>
      </c>
      <c r="M2653" s="3">
        <v>0.14499114285989356</v>
      </c>
      <c r="N2653" s="3">
        <v>0.61510767634405616</v>
      </c>
      <c r="O2653" s="3">
        <v>0.5308093038300401</v>
      </c>
    </row>
    <row r="2654" spans="1:15" x14ac:dyDescent="0.25">
      <c r="A2654" s="1">
        <v>46133.5</v>
      </c>
      <c r="B2654" s="2">
        <v>2026</v>
      </c>
      <c r="C2654" s="2">
        <v>4</v>
      </c>
      <c r="D2654" s="2">
        <v>21</v>
      </c>
      <c r="E2654" s="2">
        <v>12</v>
      </c>
      <c r="F2654" s="3">
        <v>0.70104209156961073</v>
      </c>
      <c r="G2654" s="3">
        <v>0.17598695268292042</v>
      </c>
      <c r="H2654" s="3">
        <v>0.64097608556062136</v>
      </c>
      <c r="I2654" s="3">
        <v>0</v>
      </c>
      <c r="J2654" s="3">
        <v>0.50608467503624843</v>
      </c>
      <c r="K2654" s="3">
        <v>0.335808</v>
      </c>
      <c r="L2654" s="3">
        <v>0</v>
      </c>
      <c r="M2654" s="3">
        <v>0</v>
      </c>
      <c r="N2654" s="3">
        <v>0.50706082125572904</v>
      </c>
      <c r="O2654" s="3">
        <v>0.31855095845612552</v>
      </c>
    </row>
    <row r="2655" spans="1:15" x14ac:dyDescent="0.25">
      <c r="A2655" s="1">
        <v>46133.541666666664</v>
      </c>
      <c r="B2655" s="2">
        <v>2026</v>
      </c>
      <c r="C2655" s="2">
        <v>4</v>
      </c>
      <c r="D2655" s="2">
        <v>21</v>
      </c>
      <c r="E2655" s="2">
        <v>13</v>
      </c>
      <c r="F2655" s="3">
        <v>0.50931541638888256</v>
      </c>
      <c r="G2655" s="3">
        <v>0</v>
      </c>
      <c r="H2655" s="3">
        <v>0.38199983688124939</v>
      </c>
      <c r="I2655" s="3">
        <v>0</v>
      </c>
      <c r="J2655" s="3">
        <v>0.38307690258993427</v>
      </c>
      <c r="K2655" s="3">
        <v>0.54801279999999997</v>
      </c>
      <c r="L2655" s="3">
        <v>0.47830710387007219</v>
      </c>
      <c r="M2655" s="3">
        <v>0</v>
      </c>
      <c r="N2655" s="3">
        <v>0</v>
      </c>
      <c r="O2655" s="3">
        <v>0.25563467330334871</v>
      </c>
    </row>
    <row r="2656" spans="1:15" x14ac:dyDescent="0.25">
      <c r="A2656" s="1">
        <v>46133.583333333336</v>
      </c>
      <c r="B2656" s="2">
        <v>2026</v>
      </c>
      <c r="C2656" s="2">
        <v>4</v>
      </c>
      <c r="D2656" s="2">
        <v>21</v>
      </c>
      <c r="E2656" s="2">
        <v>14</v>
      </c>
      <c r="F2656" s="3">
        <v>0.3469157764856366</v>
      </c>
      <c r="G2656" s="3">
        <v>0</v>
      </c>
      <c r="H2656" s="3">
        <v>0.23550021967142445</v>
      </c>
      <c r="I2656" s="3">
        <v>0</v>
      </c>
      <c r="J2656" s="3">
        <v>0.24089266595696585</v>
      </c>
      <c r="K2656" s="3">
        <v>0.3878528</v>
      </c>
      <c r="L2656" s="3">
        <v>0.31040321418283889</v>
      </c>
      <c r="M2656" s="3">
        <v>0</v>
      </c>
      <c r="N2656" s="3">
        <v>0</v>
      </c>
      <c r="O2656" s="3">
        <v>0.16906274181076286</v>
      </c>
    </row>
    <row r="2657" spans="1:15" x14ac:dyDescent="0.25">
      <c r="A2657" s="1">
        <v>46133.625</v>
      </c>
      <c r="B2657" s="2">
        <v>2026</v>
      </c>
      <c r="C2657" s="2">
        <v>4</v>
      </c>
      <c r="D2657" s="2">
        <v>21</v>
      </c>
      <c r="E2657" s="2">
        <v>15</v>
      </c>
      <c r="F2657" s="3">
        <v>0.1236764584097389</v>
      </c>
      <c r="G2657" s="3">
        <v>0</v>
      </c>
      <c r="H2657" s="3">
        <v>0</v>
      </c>
      <c r="I2657" s="3">
        <v>0</v>
      </c>
      <c r="J2657" s="3">
        <v>0.10358394637679265</v>
      </c>
      <c r="K2657" s="3">
        <v>0.15408173769816749</v>
      </c>
      <c r="L2657" s="3">
        <v>0.1078305440629341</v>
      </c>
      <c r="M2657" s="3">
        <v>0</v>
      </c>
      <c r="N2657" s="3">
        <v>0</v>
      </c>
      <c r="O2657" s="3">
        <v>5.4352520727514793E-2</v>
      </c>
    </row>
    <row r="2658" spans="1:15" x14ac:dyDescent="0.25">
      <c r="A2658" s="1">
        <v>46133.666666666664</v>
      </c>
      <c r="B2658" s="2">
        <v>2026</v>
      </c>
      <c r="C2658" s="2">
        <v>4</v>
      </c>
      <c r="D2658" s="2">
        <v>21</v>
      </c>
      <c r="E2658" s="2">
        <v>16</v>
      </c>
      <c r="F2658" s="3">
        <v>0</v>
      </c>
      <c r="G2658" s="3">
        <v>0</v>
      </c>
      <c r="H2658" s="3">
        <v>0</v>
      </c>
      <c r="I2658" s="3">
        <v>0</v>
      </c>
      <c r="J2658" s="3">
        <v>0</v>
      </c>
      <c r="K2658" s="3">
        <v>0</v>
      </c>
      <c r="L2658" s="3">
        <v>0</v>
      </c>
      <c r="M2658" s="3">
        <v>0</v>
      </c>
      <c r="N2658" s="3">
        <v>0</v>
      </c>
      <c r="O2658" s="3">
        <v>0</v>
      </c>
    </row>
    <row r="2659" spans="1:15" x14ac:dyDescent="0.25">
      <c r="A2659" s="1">
        <v>46133.708333333336</v>
      </c>
      <c r="B2659" s="2">
        <v>2026</v>
      </c>
      <c r="C2659" s="2">
        <v>4</v>
      </c>
      <c r="D2659" s="2">
        <v>21</v>
      </c>
      <c r="E2659" s="2">
        <v>17</v>
      </c>
      <c r="F2659" s="3">
        <v>0</v>
      </c>
      <c r="G2659" s="3">
        <v>0</v>
      </c>
      <c r="H2659" s="3">
        <v>0</v>
      </c>
      <c r="I2659" s="3">
        <v>0</v>
      </c>
      <c r="J2659" s="3">
        <v>0</v>
      </c>
      <c r="K2659" s="3">
        <v>0</v>
      </c>
      <c r="L2659" s="3">
        <v>0</v>
      </c>
      <c r="M2659" s="3">
        <v>0</v>
      </c>
      <c r="N2659" s="3">
        <v>0</v>
      </c>
      <c r="O2659" s="3">
        <v>0</v>
      </c>
    </row>
    <row r="2660" spans="1:15" x14ac:dyDescent="0.25">
      <c r="A2660" s="1">
        <v>46133.75</v>
      </c>
      <c r="B2660" s="2">
        <v>2026</v>
      </c>
      <c r="C2660" s="2">
        <v>4</v>
      </c>
      <c r="D2660" s="2">
        <v>21</v>
      </c>
      <c r="E2660" s="2">
        <v>18</v>
      </c>
      <c r="F2660" s="3">
        <v>0</v>
      </c>
      <c r="G2660" s="3">
        <v>0</v>
      </c>
      <c r="H2660" s="3"/>
      <c r="I2660" s="3">
        <v>0</v>
      </c>
      <c r="J2660" s="3">
        <v>0</v>
      </c>
      <c r="K2660" s="3">
        <v>0</v>
      </c>
      <c r="L2660" s="3">
        <v>0</v>
      </c>
      <c r="M2660" s="3">
        <v>0</v>
      </c>
      <c r="N2660" s="3">
        <v>0</v>
      </c>
      <c r="O2660" s="3">
        <v>0</v>
      </c>
    </row>
    <row r="2661" spans="1:15" x14ac:dyDescent="0.25">
      <c r="A2661" s="1">
        <v>46133.791666666664</v>
      </c>
      <c r="B2661" s="2">
        <v>2026</v>
      </c>
      <c r="C2661" s="2">
        <v>4</v>
      </c>
      <c r="D2661" s="2">
        <v>21</v>
      </c>
      <c r="E2661" s="2">
        <v>19</v>
      </c>
      <c r="F2661" s="3">
        <v>0</v>
      </c>
      <c r="G2661" s="3">
        <v>0</v>
      </c>
      <c r="H2661" s="3"/>
      <c r="I2661" s="3">
        <v>0</v>
      </c>
      <c r="J2661" s="3"/>
      <c r="K2661" s="3"/>
      <c r="L2661" s="3"/>
      <c r="M2661" s="3">
        <v>0</v>
      </c>
      <c r="N2661" s="3">
        <v>0</v>
      </c>
      <c r="O2661" s="3">
        <v>0</v>
      </c>
    </row>
    <row r="2662" spans="1:15" x14ac:dyDescent="0.25">
      <c r="A2662" s="1">
        <v>46133.833333333336</v>
      </c>
      <c r="B2662" s="2">
        <v>2026</v>
      </c>
      <c r="C2662" s="2">
        <v>4</v>
      </c>
      <c r="D2662" s="2">
        <v>21</v>
      </c>
      <c r="E2662" s="2">
        <v>20</v>
      </c>
      <c r="F2662" s="3"/>
      <c r="G2662" s="3">
        <v>0</v>
      </c>
      <c r="H2662" s="3"/>
      <c r="I2662" s="3">
        <v>0</v>
      </c>
      <c r="J2662" s="3"/>
      <c r="K2662" s="3"/>
      <c r="L2662" s="3"/>
      <c r="M2662" s="3">
        <v>0</v>
      </c>
      <c r="N2662" s="3">
        <v>0</v>
      </c>
      <c r="O2662" s="3">
        <v>0</v>
      </c>
    </row>
    <row r="2663" spans="1:15" x14ac:dyDescent="0.25">
      <c r="A2663" s="1">
        <v>46133.875</v>
      </c>
      <c r="B2663" s="2">
        <v>2026</v>
      </c>
      <c r="C2663" s="2">
        <v>4</v>
      </c>
      <c r="D2663" s="2">
        <v>21</v>
      </c>
      <c r="E2663" s="2">
        <v>21</v>
      </c>
      <c r="F2663" s="3"/>
      <c r="G2663" s="3">
        <v>0</v>
      </c>
      <c r="H2663" s="3"/>
      <c r="I2663" s="3">
        <v>0</v>
      </c>
      <c r="J2663" s="3"/>
      <c r="K2663" s="3"/>
      <c r="L2663" s="3"/>
      <c r="M2663" s="3">
        <v>0</v>
      </c>
      <c r="N2663" s="3">
        <v>0</v>
      </c>
      <c r="O2663" s="3">
        <v>0</v>
      </c>
    </row>
    <row r="2664" spans="1:15" x14ac:dyDescent="0.25">
      <c r="A2664" s="1">
        <v>46133.916666666664</v>
      </c>
      <c r="B2664" s="2">
        <v>2026</v>
      </c>
      <c r="C2664" s="2">
        <v>4</v>
      </c>
      <c r="D2664" s="2">
        <v>21</v>
      </c>
      <c r="E2664" s="2">
        <v>22</v>
      </c>
      <c r="F2664" s="3"/>
      <c r="G2664" s="3">
        <v>0</v>
      </c>
      <c r="H2664" s="3"/>
      <c r="I2664" s="3">
        <v>0</v>
      </c>
      <c r="J2664" s="3"/>
      <c r="K2664" s="3"/>
      <c r="L2664" s="3"/>
      <c r="M2664" s="3">
        <v>0</v>
      </c>
      <c r="N2664" s="3">
        <v>0</v>
      </c>
      <c r="O2664" s="3">
        <v>0</v>
      </c>
    </row>
    <row r="2665" spans="1:15" x14ac:dyDescent="0.25">
      <c r="A2665" s="1">
        <v>46133.958333333336</v>
      </c>
      <c r="B2665" s="2">
        <v>2026</v>
      </c>
      <c r="C2665" s="2">
        <v>4</v>
      </c>
      <c r="D2665" s="2">
        <v>21</v>
      </c>
      <c r="E2665" s="2">
        <v>23</v>
      </c>
      <c r="F2665" s="3"/>
      <c r="G2665" s="3">
        <v>0</v>
      </c>
      <c r="H2665" s="3"/>
      <c r="I2665" s="3">
        <v>0</v>
      </c>
      <c r="J2665" s="3"/>
      <c r="K2665" s="3"/>
      <c r="L2665" s="3"/>
      <c r="M2665" s="3">
        <v>0</v>
      </c>
      <c r="N2665" s="3">
        <v>0</v>
      </c>
      <c r="O2665" s="3">
        <v>0</v>
      </c>
    </row>
    <row r="2666" spans="1:15" x14ac:dyDescent="0.25">
      <c r="A2666" s="1">
        <v>46134</v>
      </c>
      <c r="B2666" s="2">
        <v>2026</v>
      </c>
      <c r="C2666" s="2">
        <v>4</v>
      </c>
      <c r="D2666" s="2">
        <v>22</v>
      </c>
      <c r="E2666" s="2">
        <v>0</v>
      </c>
      <c r="F2666" s="3"/>
      <c r="G2666" s="3">
        <v>0</v>
      </c>
      <c r="H2666" s="3"/>
      <c r="I2666" s="3">
        <v>0</v>
      </c>
      <c r="J2666" s="3"/>
      <c r="K2666" s="3"/>
      <c r="L2666" s="3"/>
      <c r="M2666" s="3">
        <v>0</v>
      </c>
      <c r="N2666" s="3">
        <v>0</v>
      </c>
      <c r="O2666" s="3">
        <v>0</v>
      </c>
    </row>
    <row r="2667" spans="1:15" x14ac:dyDescent="0.25">
      <c r="A2667" s="1">
        <v>46134.041666666664</v>
      </c>
      <c r="B2667" s="2">
        <v>2026</v>
      </c>
      <c r="C2667" s="2">
        <v>4</v>
      </c>
      <c r="D2667" s="2">
        <v>22</v>
      </c>
      <c r="E2667" s="2">
        <v>1</v>
      </c>
      <c r="F2667" s="3"/>
      <c r="G2667" s="3">
        <v>0</v>
      </c>
      <c r="H2667" s="3"/>
      <c r="I2667" s="3">
        <v>0</v>
      </c>
      <c r="J2667" s="3"/>
      <c r="K2667" s="3"/>
      <c r="L2667" s="3"/>
      <c r="M2667" s="3">
        <v>0</v>
      </c>
      <c r="N2667" s="3">
        <v>0</v>
      </c>
      <c r="O2667" s="3">
        <v>0</v>
      </c>
    </row>
    <row r="2668" spans="1:15" x14ac:dyDescent="0.25">
      <c r="A2668" s="1">
        <v>46134.083333333336</v>
      </c>
      <c r="B2668" s="2">
        <v>2026</v>
      </c>
      <c r="C2668" s="2">
        <v>4</v>
      </c>
      <c r="D2668" s="2">
        <v>22</v>
      </c>
      <c r="E2668" s="2">
        <v>2</v>
      </c>
      <c r="F2668" s="3"/>
      <c r="G2668" s="3">
        <v>0</v>
      </c>
      <c r="H2668" s="3"/>
      <c r="I2668" s="3">
        <v>0</v>
      </c>
      <c r="J2668" s="3"/>
      <c r="K2668" s="3"/>
      <c r="L2668" s="3"/>
      <c r="M2668" s="3">
        <v>0</v>
      </c>
      <c r="N2668" s="3">
        <v>0</v>
      </c>
      <c r="O2668" s="3">
        <v>0</v>
      </c>
    </row>
    <row r="2669" spans="1:15" x14ac:dyDescent="0.25">
      <c r="A2669" s="1">
        <v>46134.125</v>
      </c>
      <c r="B2669" s="2">
        <v>2026</v>
      </c>
      <c r="C2669" s="2">
        <v>4</v>
      </c>
      <c r="D2669" s="2">
        <v>22</v>
      </c>
      <c r="E2669" s="2">
        <v>3</v>
      </c>
      <c r="F2669" s="3"/>
      <c r="G2669" s="3">
        <v>0</v>
      </c>
      <c r="H2669" s="3"/>
      <c r="I2669" s="3">
        <v>0</v>
      </c>
      <c r="J2669" s="3"/>
      <c r="K2669" s="3"/>
      <c r="L2669" s="3"/>
      <c r="M2669" s="3">
        <v>0</v>
      </c>
      <c r="N2669" s="3">
        <v>0</v>
      </c>
      <c r="O2669" s="3">
        <v>0</v>
      </c>
    </row>
    <row r="2670" spans="1:15" x14ac:dyDescent="0.25">
      <c r="A2670" s="1">
        <v>46134.166666666664</v>
      </c>
      <c r="B2670" s="2">
        <v>2026</v>
      </c>
      <c r="C2670" s="2">
        <v>4</v>
      </c>
      <c r="D2670" s="2">
        <v>22</v>
      </c>
      <c r="E2670" s="2">
        <v>4</v>
      </c>
      <c r="F2670" s="3">
        <v>0</v>
      </c>
      <c r="G2670" s="3">
        <v>0</v>
      </c>
      <c r="H2670" s="3"/>
      <c r="I2670" s="3">
        <v>0</v>
      </c>
      <c r="J2670" s="3"/>
      <c r="K2670" s="3"/>
      <c r="L2670" s="3"/>
      <c r="M2670" s="3">
        <v>0</v>
      </c>
      <c r="N2670" s="3">
        <v>0</v>
      </c>
      <c r="O2670" s="3">
        <v>0</v>
      </c>
    </row>
    <row r="2671" spans="1:15" x14ac:dyDescent="0.25">
      <c r="A2671" s="1">
        <v>46134.208333333336</v>
      </c>
      <c r="B2671" s="2">
        <v>2026</v>
      </c>
      <c r="C2671" s="2">
        <v>4</v>
      </c>
      <c r="D2671" s="2">
        <v>22</v>
      </c>
      <c r="E2671" s="2">
        <v>5</v>
      </c>
      <c r="F2671" s="3">
        <v>0</v>
      </c>
      <c r="G2671" s="3">
        <v>0</v>
      </c>
      <c r="H2671" s="3"/>
      <c r="I2671" s="3">
        <v>0</v>
      </c>
      <c r="J2671" s="3"/>
      <c r="K2671" s="3"/>
      <c r="L2671" s="3"/>
      <c r="M2671" s="3">
        <v>0</v>
      </c>
      <c r="N2671" s="3">
        <v>0</v>
      </c>
      <c r="O2671" s="3">
        <v>0</v>
      </c>
    </row>
    <row r="2672" spans="1:15" x14ac:dyDescent="0.25">
      <c r="A2672" s="1">
        <v>46134.25</v>
      </c>
      <c r="B2672" s="2">
        <v>2026</v>
      </c>
      <c r="C2672" s="2">
        <v>4</v>
      </c>
      <c r="D2672" s="2">
        <v>22</v>
      </c>
      <c r="E2672" s="2">
        <v>6</v>
      </c>
      <c r="F2672" s="3">
        <v>0</v>
      </c>
      <c r="G2672" s="3">
        <v>0</v>
      </c>
      <c r="H2672" s="3">
        <v>0</v>
      </c>
      <c r="I2672" s="3">
        <v>0</v>
      </c>
      <c r="J2672" s="3">
        <v>0</v>
      </c>
      <c r="K2672" s="3">
        <v>0</v>
      </c>
      <c r="L2672" s="3">
        <v>0</v>
      </c>
      <c r="M2672" s="3">
        <v>0</v>
      </c>
      <c r="N2672" s="3">
        <v>0</v>
      </c>
      <c r="O2672" s="3">
        <v>0</v>
      </c>
    </row>
    <row r="2673" spans="1:15" x14ac:dyDescent="0.25">
      <c r="A2673" s="1">
        <v>46134.291666666664</v>
      </c>
      <c r="B2673" s="2">
        <v>2026</v>
      </c>
      <c r="C2673" s="2">
        <v>4</v>
      </c>
      <c r="D2673" s="2">
        <v>22</v>
      </c>
      <c r="E2673" s="2">
        <v>7</v>
      </c>
      <c r="F2673" s="3">
        <v>0</v>
      </c>
      <c r="G2673" s="3">
        <v>0</v>
      </c>
      <c r="H2673" s="3">
        <v>0</v>
      </c>
      <c r="I2673" s="3">
        <v>0</v>
      </c>
      <c r="J2673" s="3">
        <v>0</v>
      </c>
      <c r="K2673" s="3">
        <v>0</v>
      </c>
      <c r="L2673" s="3">
        <v>0</v>
      </c>
      <c r="M2673" s="3">
        <v>0</v>
      </c>
      <c r="N2673" s="3">
        <v>0</v>
      </c>
      <c r="O2673" s="3">
        <v>0</v>
      </c>
    </row>
    <row r="2674" spans="1:15" x14ac:dyDescent="0.25">
      <c r="A2674" s="1">
        <v>46134.333333333336</v>
      </c>
      <c r="B2674" s="2">
        <v>2026</v>
      </c>
      <c r="C2674" s="2">
        <v>4</v>
      </c>
      <c r="D2674" s="2">
        <v>22</v>
      </c>
      <c r="E2674" s="2">
        <v>8</v>
      </c>
      <c r="F2674" s="3">
        <v>6.6721014954271005E-2</v>
      </c>
      <c r="G2674" s="3">
        <v>1.796155095481505E-2</v>
      </c>
      <c r="H2674" s="3">
        <v>0</v>
      </c>
      <c r="I2674" s="3">
        <v>0</v>
      </c>
      <c r="J2674" s="3">
        <v>5.6071846338911303E-2</v>
      </c>
      <c r="K2674" s="3">
        <v>5.2549046229040802E-2</v>
      </c>
      <c r="L2674" s="3">
        <v>0</v>
      </c>
      <c r="M2674" s="3">
        <v>0</v>
      </c>
      <c r="N2674" s="3">
        <v>0</v>
      </c>
      <c r="O2674" s="3">
        <v>2.1478162053004242E-2</v>
      </c>
    </row>
    <row r="2675" spans="1:15" x14ac:dyDescent="0.25">
      <c r="A2675" s="1">
        <v>46134.375</v>
      </c>
      <c r="B2675" s="2">
        <v>2026</v>
      </c>
      <c r="C2675" s="2">
        <v>4</v>
      </c>
      <c r="D2675" s="2">
        <v>22</v>
      </c>
      <c r="E2675" s="2">
        <v>9</v>
      </c>
      <c r="F2675" s="3">
        <v>0.30089763081987286</v>
      </c>
      <c r="G2675" s="3">
        <v>0</v>
      </c>
      <c r="H2675" s="3">
        <v>0.29922138450661373</v>
      </c>
      <c r="I2675" s="3">
        <v>0.1147775115787226</v>
      </c>
      <c r="J2675" s="3">
        <v>0.26708820485517837</v>
      </c>
      <c r="K2675" s="3">
        <v>0.27281705720803739</v>
      </c>
      <c r="L2675" s="3">
        <v>0.19617718364654119</v>
      </c>
      <c r="M2675" s="3">
        <v>0</v>
      </c>
      <c r="N2675" s="3">
        <v>0.19538231851348231</v>
      </c>
      <c r="O2675" s="3">
        <v>0.18292903234760538</v>
      </c>
    </row>
    <row r="2676" spans="1:15" x14ac:dyDescent="0.25">
      <c r="A2676" s="1">
        <v>46134.416666666664</v>
      </c>
      <c r="B2676" s="2">
        <v>2026</v>
      </c>
      <c r="C2676" s="2">
        <v>4</v>
      </c>
      <c r="D2676" s="2">
        <v>22</v>
      </c>
      <c r="E2676" s="2">
        <v>10</v>
      </c>
      <c r="F2676" s="3">
        <v>0.31186900808390428</v>
      </c>
      <c r="G2676" s="3">
        <v>0.22623143100925555</v>
      </c>
      <c r="H2676" s="3">
        <v>0.20578313034488391</v>
      </c>
      <c r="I2676" s="3">
        <v>6.1740338838799001E-2</v>
      </c>
      <c r="J2676" s="3">
        <v>0.26785004128686107</v>
      </c>
      <c r="K2676" s="3">
        <v>0.28374399999999994</v>
      </c>
      <c r="L2676" s="3">
        <v>0.22556710243198075</v>
      </c>
      <c r="M2676" s="3">
        <v>0</v>
      </c>
      <c r="N2676" s="3">
        <v>0</v>
      </c>
      <c r="O2676" s="3">
        <v>0.17586500577729827</v>
      </c>
    </row>
    <row r="2677" spans="1:15" x14ac:dyDescent="0.25">
      <c r="A2677" s="1">
        <v>46134.458333333336</v>
      </c>
      <c r="B2677" s="2">
        <v>2026</v>
      </c>
      <c r="C2677" s="2">
        <v>4</v>
      </c>
      <c r="D2677" s="2">
        <v>22</v>
      </c>
      <c r="E2677" s="2">
        <v>11</v>
      </c>
      <c r="F2677" s="3">
        <v>0.28389863664906856</v>
      </c>
      <c r="G2677" s="3">
        <v>0.29878169770628338</v>
      </c>
      <c r="H2677" s="3">
        <v>0.39121792016966755</v>
      </c>
      <c r="I2677" s="3">
        <v>0</v>
      </c>
      <c r="J2677" s="3">
        <v>0.27756226376541882</v>
      </c>
      <c r="K2677" s="3">
        <v>0.27210239999999997</v>
      </c>
      <c r="L2677" s="3">
        <v>0.24435963128474053</v>
      </c>
      <c r="M2677" s="3">
        <v>0.12825130229728346</v>
      </c>
      <c r="N2677" s="3">
        <v>0.26109691722089767</v>
      </c>
      <c r="O2677" s="3">
        <v>0.23969675212148445</v>
      </c>
    </row>
    <row r="2678" spans="1:15" x14ac:dyDescent="0.25">
      <c r="A2678" s="1">
        <v>46134.5</v>
      </c>
      <c r="B2678" s="2">
        <v>2026</v>
      </c>
      <c r="C2678" s="2">
        <v>4</v>
      </c>
      <c r="D2678" s="2">
        <v>22</v>
      </c>
      <c r="E2678" s="2">
        <v>12</v>
      </c>
      <c r="F2678" s="3">
        <v>0.21701450847777448</v>
      </c>
      <c r="G2678" s="3">
        <v>0.33715211599859152</v>
      </c>
      <c r="H2678" s="3">
        <v>0.22238047476337497</v>
      </c>
      <c r="I2678" s="3">
        <v>0</v>
      </c>
      <c r="J2678" s="3">
        <v>0.1122759498249046</v>
      </c>
      <c r="K2678" s="3">
        <v>0.2330624</v>
      </c>
      <c r="L2678" s="3">
        <v>0.23913680772263746</v>
      </c>
      <c r="M2678" s="3">
        <v>0</v>
      </c>
      <c r="N2678" s="3">
        <v>0</v>
      </c>
      <c r="O2678" s="3">
        <v>0.151224695198587</v>
      </c>
    </row>
    <row r="2679" spans="1:15" x14ac:dyDescent="0.25">
      <c r="A2679" s="1">
        <v>46134.541666666664</v>
      </c>
      <c r="B2679" s="2">
        <v>2026</v>
      </c>
      <c r="C2679" s="2">
        <v>4</v>
      </c>
      <c r="D2679" s="2">
        <v>22</v>
      </c>
      <c r="E2679" s="2">
        <v>13</v>
      </c>
      <c r="F2679" s="3">
        <v>6.9371802583179418E-2</v>
      </c>
      <c r="G2679" s="3">
        <v>0.1042295466623883</v>
      </c>
      <c r="H2679" s="3">
        <v>1.3570859236547215E-2</v>
      </c>
      <c r="I2679" s="3">
        <v>0</v>
      </c>
      <c r="J2679" s="3">
        <v>0</v>
      </c>
      <c r="K2679" s="3">
        <v>0.12217600000000003</v>
      </c>
      <c r="L2679" s="3">
        <v>0.11807397369053546</v>
      </c>
      <c r="M2679" s="3">
        <v>0</v>
      </c>
      <c r="N2679" s="3">
        <v>0</v>
      </c>
      <c r="O2679" s="3">
        <v>4.7491353574738937E-2</v>
      </c>
    </row>
    <row r="2680" spans="1:15" x14ac:dyDescent="0.25">
      <c r="A2680" s="1">
        <v>46134.583333333336</v>
      </c>
      <c r="B2680" s="2">
        <v>2026</v>
      </c>
      <c r="C2680" s="2">
        <v>4</v>
      </c>
      <c r="D2680" s="2">
        <v>22</v>
      </c>
      <c r="E2680" s="2">
        <v>14</v>
      </c>
      <c r="F2680" s="3">
        <v>0</v>
      </c>
      <c r="G2680" s="3">
        <v>0</v>
      </c>
      <c r="H2680" s="3">
        <v>0</v>
      </c>
      <c r="I2680" s="3">
        <v>0</v>
      </c>
      <c r="J2680" s="3">
        <v>0</v>
      </c>
      <c r="K2680" s="3">
        <v>3.5062798081991017E-2</v>
      </c>
      <c r="L2680" s="3">
        <v>1.8745966477191688E-2</v>
      </c>
      <c r="M2680" s="3">
        <v>0</v>
      </c>
      <c r="N2680" s="3">
        <v>0</v>
      </c>
      <c r="O2680" s="3">
        <v>5.9787516176869676E-3</v>
      </c>
    </row>
    <row r="2681" spans="1:15" x14ac:dyDescent="0.25">
      <c r="A2681" s="1">
        <v>46134.625</v>
      </c>
      <c r="B2681" s="2">
        <v>2026</v>
      </c>
      <c r="C2681" s="2">
        <v>4</v>
      </c>
      <c r="D2681" s="2">
        <v>22</v>
      </c>
      <c r="E2681" s="2">
        <v>15</v>
      </c>
      <c r="F2681" s="3">
        <v>0</v>
      </c>
      <c r="G2681" s="3">
        <v>0</v>
      </c>
      <c r="H2681" s="3">
        <v>0</v>
      </c>
      <c r="I2681" s="3">
        <v>0</v>
      </c>
      <c r="J2681" s="3">
        <v>0</v>
      </c>
      <c r="K2681" s="3">
        <v>0</v>
      </c>
      <c r="L2681" s="3">
        <v>0</v>
      </c>
      <c r="M2681" s="3">
        <v>0</v>
      </c>
      <c r="N2681" s="3">
        <v>0</v>
      </c>
      <c r="O2681" s="3">
        <v>0</v>
      </c>
    </row>
    <row r="2682" spans="1:15" x14ac:dyDescent="0.25">
      <c r="A2682" s="1">
        <v>46134.666666666664</v>
      </c>
      <c r="B2682" s="2">
        <v>2026</v>
      </c>
      <c r="C2682" s="2">
        <v>4</v>
      </c>
      <c r="D2682" s="2">
        <v>22</v>
      </c>
      <c r="E2682" s="2">
        <v>16</v>
      </c>
      <c r="F2682" s="3">
        <v>0</v>
      </c>
      <c r="G2682" s="3">
        <v>0</v>
      </c>
      <c r="H2682" s="3">
        <v>0</v>
      </c>
      <c r="I2682" s="3">
        <v>0</v>
      </c>
      <c r="J2682" s="3">
        <v>0</v>
      </c>
      <c r="K2682" s="3">
        <v>0</v>
      </c>
      <c r="L2682" s="3">
        <v>0</v>
      </c>
      <c r="M2682" s="3">
        <v>0</v>
      </c>
      <c r="N2682" s="3">
        <v>0</v>
      </c>
      <c r="O2682" s="3">
        <v>0</v>
      </c>
    </row>
    <row r="2683" spans="1:15" x14ac:dyDescent="0.25">
      <c r="A2683" s="1">
        <v>46134.708333333336</v>
      </c>
      <c r="B2683" s="2">
        <v>2026</v>
      </c>
      <c r="C2683" s="2">
        <v>4</v>
      </c>
      <c r="D2683" s="2">
        <v>22</v>
      </c>
      <c r="E2683" s="2">
        <v>17</v>
      </c>
      <c r="F2683" s="3">
        <v>0</v>
      </c>
      <c r="G2683" s="3">
        <v>0</v>
      </c>
      <c r="H2683" s="3">
        <v>0</v>
      </c>
      <c r="I2683" s="3">
        <v>0</v>
      </c>
      <c r="J2683" s="3">
        <v>0</v>
      </c>
      <c r="K2683" s="3">
        <v>0</v>
      </c>
      <c r="L2683" s="3">
        <v>0</v>
      </c>
      <c r="M2683" s="3">
        <v>0</v>
      </c>
      <c r="N2683" s="3">
        <v>0</v>
      </c>
      <c r="O2683" s="3">
        <v>0</v>
      </c>
    </row>
    <row r="2684" spans="1:15" x14ac:dyDescent="0.25">
      <c r="A2684" s="1">
        <v>46134.75</v>
      </c>
      <c r="B2684" s="2">
        <v>2026</v>
      </c>
      <c r="C2684" s="2">
        <v>4</v>
      </c>
      <c r="D2684" s="2">
        <v>22</v>
      </c>
      <c r="E2684" s="2">
        <v>18</v>
      </c>
      <c r="F2684" s="3">
        <v>0</v>
      </c>
      <c r="G2684" s="3">
        <v>0</v>
      </c>
      <c r="H2684" s="3"/>
      <c r="I2684" s="3">
        <v>0</v>
      </c>
      <c r="J2684" s="3"/>
      <c r="K2684" s="3">
        <v>0</v>
      </c>
      <c r="L2684" s="3">
        <v>0</v>
      </c>
      <c r="M2684" s="3">
        <v>0</v>
      </c>
      <c r="N2684" s="3">
        <v>0</v>
      </c>
      <c r="O2684" s="3">
        <v>0</v>
      </c>
    </row>
    <row r="2685" spans="1:15" x14ac:dyDescent="0.25">
      <c r="A2685" s="1">
        <v>46134.791666666664</v>
      </c>
      <c r="B2685" s="2">
        <v>2026</v>
      </c>
      <c r="C2685" s="2">
        <v>4</v>
      </c>
      <c r="D2685" s="2">
        <v>22</v>
      </c>
      <c r="E2685" s="2">
        <v>19</v>
      </c>
      <c r="F2685" s="3">
        <v>0</v>
      </c>
      <c r="G2685" s="3">
        <v>0</v>
      </c>
      <c r="H2685" s="3"/>
      <c r="I2685" s="3">
        <v>0</v>
      </c>
      <c r="J2685" s="3"/>
      <c r="K2685" s="3"/>
      <c r="L2685" s="3"/>
      <c r="M2685" s="3">
        <v>0</v>
      </c>
      <c r="N2685" s="3">
        <v>0</v>
      </c>
      <c r="O2685" s="3">
        <v>0</v>
      </c>
    </row>
    <row r="2686" spans="1:15" x14ac:dyDescent="0.25">
      <c r="A2686" s="1">
        <v>46134.833333333336</v>
      </c>
      <c r="B2686" s="2">
        <v>2026</v>
      </c>
      <c r="C2686" s="2">
        <v>4</v>
      </c>
      <c r="D2686" s="2">
        <v>22</v>
      </c>
      <c r="E2686" s="2">
        <v>20</v>
      </c>
      <c r="F2686" s="3"/>
      <c r="G2686" s="3">
        <v>0</v>
      </c>
      <c r="H2686" s="3"/>
      <c r="I2686" s="3">
        <v>0</v>
      </c>
      <c r="J2686" s="3"/>
      <c r="K2686" s="3"/>
      <c r="L2686" s="3"/>
      <c r="M2686" s="3">
        <v>0</v>
      </c>
      <c r="N2686" s="3">
        <v>0</v>
      </c>
      <c r="O2686" s="3">
        <v>0</v>
      </c>
    </row>
    <row r="2687" spans="1:15" x14ac:dyDescent="0.25">
      <c r="A2687" s="1">
        <v>46134.875</v>
      </c>
      <c r="B2687" s="2">
        <v>2026</v>
      </c>
      <c r="C2687" s="2">
        <v>4</v>
      </c>
      <c r="D2687" s="2">
        <v>22</v>
      </c>
      <c r="E2687" s="2">
        <v>21</v>
      </c>
      <c r="F2687" s="3"/>
      <c r="G2687" s="3">
        <v>0</v>
      </c>
      <c r="H2687" s="3"/>
      <c r="I2687" s="3">
        <v>0</v>
      </c>
      <c r="J2687" s="3"/>
      <c r="K2687" s="3"/>
      <c r="L2687" s="3"/>
      <c r="M2687" s="3">
        <v>0</v>
      </c>
      <c r="N2687" s="3">
        <v>0</v>
      </c>
      <c r="O2687" s="3">
        <v>0</v>
      </c>
    </row>
    <row r="2688" spans="1:15" x14ac:dyDescent="0.25">
      <c r="A2688" s="1">
        <v>46134.916666666664</v>
      </c>
      <c r="B2688" s="2">
        <v>2026</v>
      </c>
      <c r="C2688" s="2">
        <v>4</v>
      </c>
      <c r="D2688" s="2">
        <v>22</v>
      </c>
      <c r="E2688" s="2">
        <v>22</v>
      </c>
      <c r="F2688" s="3"/>
      <c r="G2688" s="3">
        <v>0</v>
      </c>
      <c r="H2688" s="3"/>
      <c r="I2688" s="3">
        <v>0</v>
      </c>
      <c r="J2688" s="3"/>
      <c r="K2688" s="3"/>
      <c r="L2688" s="3"/>
      <c r="M2688" s="3">
        <v>0</v>
      </c>
      <c r="N2688" s="3">
        <v>0</v>
      </c>
      <c r="O2688" s="3">
        <v>0</v>
      </c>
    </row>
    <row r="2689" spans="1:15" x14ac:dyDescent="0.25">
      <c r="A2689" s="1">
        <v>46134.958333333336</v>
      </c>
      <c r="B2689" s="2">
        <v>2026</v>
      </c>
      <c r="C2689" s="2">
        <v>4</v>
      </c>
      <c r="D2689" s="2">
        <v>22</v>
      </c>
      <c r="E2689" s="2">
        <v>23</v>
      </c>
      <c r="F2689" s="3"/>
      <c r="G2689" s="3">
        <v>0</v>
      </c>
      <c r="H2689" s="3"/>
      <c r="I2689" s="3">
        <v>0</v>
      </c>
      <c r="J2689" s="3"/>
      <c r="K2689" s="3"/>
      <c r="L2689" s="3"/>
      <c r="M2689" s="3">
        <v>0</v>
      </c>
      <c r="N2689" s="3">
        <v>0</v>
      </c>
      <c r="O2689" s="3">
        <v>0</v>
      </c>
    </row>
    <row r="2690" spans="1:15" x14ac:dyDescent="0.25">
      <c r="A2690" s="1">
        <v>46135</v>
      </c>
      <c r="B2690" s="2">
        <v>2026</v>
      </c>
      <c r="C2690" s="2">
        <v>4</v>
      </c>
      <c r="D2690" s="2">
        <v>23</v>
      </c>
      <c r="E2690" s="2">
        <v>0</v>
      </c>
      <c r="F2690" s="3"/>
      <c r="G2690" s="3">
        <v>0</v>
      </c>
      <c r="H2690" s="3"/>
      <c r="I2690" s="3">
        <v>0</v>
      </c>
      <c r="J2690" s="3"/>
      <c r="K2690" s="3"/>
      <c r="L2690" s="3"/>
      <c r="M2690" s="3">
        <v>0</v>
      </c>
      <c r="N2690" s="3">
        <v>0</v>
      </c>
      <c r="O2690" s="3">
        <v>0</v>
      </c>
    </row>
    <row r="2691" spans="1:15" x14ac:dyDescent="0.25">
      <c r="A2691" s="1">
        <v>46135.041666666664</v>
      </c>
      <c r="B2691" s="2">
        <v>2026</v>
      </c>
      <c r="C2691" s="2">
        <v>4</v>
      </c>
      <c r="D2691" s="2">
        <v>23</v>
      </c>
      <c r="E2691" s="2">
        <v>1</v>
      </c>
      <c r="F2691" s="3"/>
      <c r="G2691" s="3">
        <v>0</v>
      </c>
      <c r="H2691" s="3"/>
      <c r="I2691" s="3">
        <v>0</v>
      </c>
      <c r="J2691" s="3"/>
      <c r="K2691" s="3"/>
      <c r="L2691" s="3"/>
      <c r="M2691" s="3">
        <v>0</v>
      </c>
      <c r="N2691" s="3">
        <v>0</v>
      </c>
      <c r="O2691" s="3">
        <v>0</v>
      </c>
    </row>
    <row r="2692" spans="1:15" x14ac:dyDescent="0.25">
      <c r="A2692" s="1">
        <v>46135.083333333336</v>
      </c>
      <c r="B2692" s="2">
        <v>2026</v>
      </c>
      <c r="C2692" s="2">
        <v>4</v>
      </c>
      <c r="D2692" s="2">
        <v>23</v>
      </c>
      <c r="E2692" s="2">
        <v>2</v>
      </c>
      <c r="F2692" s="3"/>
      <c r="G2692" s="3">
        <v>0</v>
      </c>
      <c r="H2692" s="3"/>
      <c r="I2692" s="3">
        <v>0</v>
      </c>
      <c r="J2692" s="3"/>
      <c r="K2692" s="3"/>
      <c r="L2692" s="3"/>
      <c r="M2692" s="3">
        <v>0</v>
      </c>
      <c r="N2692" s="3">
        <v>0</v>
      </c>
      <c r="O2692" s="3">
        <v>0</v>
      </c>
    </row>
    <row r="2693" spans="1:15" x14ac:dyDescent="0.25">
      <c r="A2693" s="1">
        <v>46135.125</v>
      </c>
      <c r="B2693" s="2">
        <v>2026</v>
      </c>
      <c r="C2693" s="2">
        <v>4</v>
      </c>
      <c r="D2693" s="2">
        <v>23</v>
      </c>
      <c r="E2693" s="2">
        <v>3</v>
      </c>
      <c r="F2693" s="3"/>
      <c r="G2693" s="3">
        <v>0</v>
      </c>
      <c r="H2693" s="3"/>
      <c r="I2693" s="3">
        <v>0</v>
      </c>
      <c r="J2693" s="3"/>
      <c r="K2693" s="3"/>
      <c r="L2693" s="3"/>
      <c r="M2693" s="3">
        <v>0</v>
      </c>
      <c r="N2693" s="3">
        <v>0</v>
      </c>
      <c r="O2693" s="3">
        <v>0</v>
      </c>
    </row>
    <row r="2694" spans="1:15" x14ac:dyDescent="0.25">
      <c r="A2694" s="1">
        <v>46135.166666666664</v>
      </c>
      <c r="B2694" s="2">
        <v>2026</v>
      </c>
      <c r="C2694" s="2">
        <v>4</v>
      </c>
      <c r="D2694" s="2">
        <v>23</v>
      </c>
      <c r="E2694" s="2">
        <v>4</v>
      </c>
      <c r="F2694" s="3">
        <v>0</v>
      </c>
      <c r="G2694" s="3">
        <v>0</v>
      </c>
      <c r="H2694" s="3"/>
      <c r="I2694" s="3">
        <v>0</v>
      </c>
      <c r="J2694" s="3"/>
      <c r="K2694" s="3"/>
      <c r="L2694" s="3"/>
      <c r="M2694" s="3">
        <v>0</v>
      </c>
      <c r="N2694" s="3">
        <v>0</v>
      </c>
      <c r="O2694" s="3">
        <v>0</v>
      </c>
    </row>
    <row r="2695" spans="1:15" x14ac:dyDescent="0.25">
      <c r="A2695" s="1">
        <v>46135.208333333336</v>
      </c>
      <c r="B2695" s="2">
        <v>2026</v>
      </c>
      <c r="C2695" s="2">
        <v>4</v>
      </c>
      <c r="D2695" s="2">
        <v>23</v>
      </c>
      <c r="E2695" s="2">
        <v>5</v>
      </c>
      <c r="F2695" s="3">
        <v>0</v>
      </c>
      <c r="G2695" s="3">
        <v>0</v>
      </c>
      <c r="H2695" s="3"/>
      <c r="I2695" s="3">
        <v>0</v>
      </c>
      <c r="J2695" s="3"/>
      <c r="K2695" s="3"/>
      <c r="L2695" s="3"/>
      <c r="M2695" s="3">
        <v>0</v>
      </c>
      <c r="N2695" s="3">
        <v>0</v>
      </c>
      <c r="O2695" s="3">
        <v>0</v>
      </c>
    </row>
    <row r="2696" spans="1:15" x14ac:dyDescent="0.25">
      <c r="A2696" s="1">
        <v>46135.25</v>
      </c>
      <c r="B2696" s="2">
        <v>2026</v>
      </c>
      <c r="C2696" s="2">
        <v>4</v>
      </c>
      <c r="D2696" s="2">
        <v>23</v>
      </c>
      <c r="E2696" s="2">
        <v>6</v>
      </c>
      <c r="F2696" s="3">
        <v>0</v>
      </c>
      <c r="G2696" s="3">
        <v>0</v>
      </c>
      <c r="H2696" s="3">
        <v>0</v>
      </c>
      <c r="I2696" s="3">
        <v>1.078958290101681E-2</v>
      </c>
      <c r="J2696" s="3">
        <v>0</v>
      </c>
      <c r="K2696" s="3">
        <v>0</v>
      </c>
      <c r="L2696" s="3">
        <v>0</v>
      </c>
      <c r="M2696" s="3">
        <v>5.4457731515927803E-2</v>
      </c>
      <c r="N2696" s="3"/>
      <c r="O2696" s="3">
        <v>8.1559143021180773E-3</v>
      </c>
    </row>
    <row r="2697" spans="1:15" x14ac:dyDescent="0.25">
      <c r="A2697" s="1">
        <v>46135.291666666664</v>
      </c>
      <c r="B2697" s="2">
        <v>2026</v>
      </c>
      <c r="C2697" s="2">
        <v>4</v>
      </c>
      <c r="D2697" s="2">
        <v>23</v>
      </c>
      <c r="E2697" s="2">
        <v>7</v>
      </c>
      <c r="F2697" s="3">
        <v>0.31912720305628978</v>
      </c>
      <c r="G2697" s="3">
        <v>0</v>
      </c>
      <c r="H2697" s="3">
        <v>5.334639391316235E-2</v>
      </c>
      <c r="I2697" s="3">
        <v>9.4858970668686454E-2</v>
      </c>
      <c r="J2697" s="3">
        <v>0.54914015392973892</v>
      </c>
      <c r="K2697" s="3">
        <v>0.2473061606933708</v>
      </c>
      <c r="L2697" s="3">
        <v>0</v>
      </c>
      <c r="M2697" s="3">
        <v>7.9645784764783879E-3</v>
      </c>
      <c r="N2697" s="3"/>
      <c r="O2697" s="3">
        <v>0.15896793259221584</v>
      </c>
    </row>
    <row r="2698" spans="1:15" x14ac:dyDescent="0.25">
      <c r="A2698" s="1">
        <v>46135.333333333336</v>
      </c>
      <c r="B2698" s="2">
        <v>2026</v>
      </c>
      <c r="C2698" s="2">
        <v>4</v>
      </c>
      <c r="D2698" s="2">
        <v>23</v>
      </c>
      <c r="E2698" s="2">
        <v>8</v>
      </c>
      <c r="F2698" s="3">
        <v>0.74476280398794392</v>
      </c>
      <c r="G2698" s="3">
        <v>5.4399888610414997E-2</v>
      </c>
      <c r="H2698" s="3">
        <v>0.45601910263271023</v>
      </c>
      <c r="I2698" s="3">
        <v>6.7454063858698454E-2</v>
      </c>
      <c r="J2698" s="3">
        <v>0.63701942336432416</v>
      </c>
      <c r="K2698" s="3">
        <v>0.7227322856596865</v>
      </c>
      <c r="L2698" s="3">
        <v>0.7454373019575119</v>
      </c>
      <c r="M2698" s="3">
        <v>5.6682636285342043E-2</v>
      </c>
      <c r="N2698" s="3"/>
      <c r="O2698" s="3">
        <v>0.435563438294579</v>
      </c>
    </row>
    <row r="2699" spans="1:15" x14ac:dyDescent="0.25">
      <c r="A2699" s="1">
        <v>46135.375</v>
      </c>
      <c r="B2699" s="2">
        <v>2026</v>
      </c>
      <c r="C2699" s="2">
        <v>4</v>
      </c>
      <c r="D2699" s="2">
        <v>23</v>
      </c>
      <c r="E2699" s="2">
        <v>9</v>
      </c>
      <c r="F2699" s="3">
        <v>0.76600218850842494</v>
      </c>
      <c r="G2699" s="3">
        <v>0.15771512113617386</v>
      </c>
      <c r="H2699" s="3">
        <v>0.65053935201885982</v>
      </c>
      <c r="I2699" s="3">
        <v>0</v>
      </c>
      <c r="J2699" s="3">
        <v>0.64216035130801474</v>
      </c>
      <c r="K2699" s="3">
        <v>0.7505370071551416</v>
      </c>
      <c r="L2699" s="3">
        <v>0.76866544040991069</v>
      </c>
      <c r="M2699" s="3">
        <v>0.23787312102255703</v>
      </c>
      <c r="N2699" s="3"/>
      <c r="O2699" s="3">
        <v>0.49668657269488536</v>
      </c>
    </row>
    <row r="2700" spans="1:15" x14ac:dyDescent="0.25">
      <c r="A2700" s="1">
        <v>46135.416666666664</v>
      </c>
      <c r="B2700" s="2">
        <v>2026</v>
      </c>
      <c r="C2700" s="2">
        <v>4</v>
      </c>
      <c r="D2700" s="2">
        <v>23</v>
      </c>
      <c r="E2700" s="2">
        <v>10</v>
      </c>
      <c r="F2700" s="3">
        <v>0.77141246177080758</v>
      </c>
      <c r="G2700" s="3">
        <v>0.23547281936336512</v>
      </c>
      <c r="H2700" s="3">
        <v>0.70144098210629147</v>
      </c>
      <c r="I2700" s="3">
        <v>0</v>
      </c>
      <c r="J2700" s="3">
        <v>0.63582870655622736</v>
      </c>
      <c r="K2700" s="3">
        <v>0.75529599999999997</v>
      </c>
      <c r="L2700" s="3">
        <v>0.77131715200352113</v>
      </c>
      <c r="M2700" s="3">
        <v>0.29216574838200315</v>
      </c>
      <c r="N2700" s="3"/>
      <c r="O2700" s="3">
        <v>0.52036673377277698</v>
      </c>
    </row>
    <row r="2701" spans="1:15" x14ac:dyDescent="0.25">
      <c r="A2701" s="1">
        <v>46135.458333333336</v>
      </c>
      <c r="B2701" s="2">
        <v>2026</v>
      </c>
      <c r="C2701" s="2">
        <v>4</v>
      </c>
      <c r="D2701" s="2">
        <v>23</v>
      </c>
      <c r="E2701" s="2">
        <v>11</v>
      </c>
      <c r="F2701" s="3">
        <v>0.7279874077003301</v>
      </c>
      <c r="G2701" s="3">
        <v>0.1717973937184476</v>
      </c>
      <c r="H2701" s="3">
        <v>0.59547458075512572</v>
      </c>
      <c r="I2701" s="3">
        <v>0.11310575974790607</v>
      </c>
      <c r="J2701" s="3">
        <v>0.61410407410430645</v>
      </c>
      <c r="K2701" s="3">
        <v>0.71910399999999997</v>
      </c>
      <c r="L2701" s="3">
        <v>0.73963489629101475</v>
      </c>
      <c r="M2701" s="3">
        <v>0.28831539082887964</v>
      </c>
      <c r="N2701" s="3"/>
      <c r="O2701" s="3">
        <v>0.49619043789325129</v>
      </c>
    </row>
    <row r="2702" spans="1:15" x14ac:dyDescent="0.25">
      <c r="A2702" s="1">
        <v>46135.5</v>
      </c>
      <c r="B2702" s="2">
        <v>2026</v>
      </c>
      <c r="C2702" s="2">
        <v>4</v>
      </c>
      <c r="D2702" s="2">
        <v>23</v>
      </c>
      <c r="E2702" s="2">
        <v>12</v>
      </c>
      <c r="F2702" s="3">
        <v>0.66816714630588547</v>
      </c>
      <c r="G2702" s="3">
        <v>0.13593801703497063</v>
      </c>
      <c r="H2702" s="3">
        <v>0.29619774806192295</v>
      </c>
      <c r="I2702" s="3">
        <v>0</v>
      </c>
      <c r="J2702" s="3">
        <v>0.54575757447110895</v>
      </c>
      <c r="K2702" s="3">
        <v>0.65007635205571235</v>
      </c>
      <c r="L2702" s="3">
        <v>0.69413729102199229</v>
      </c>
      <c r="M2702" s="3">
        <v>0.25622065162033258</v>
      </c>
      <c r="N2702" s="3"/>
      <c r="O2702" s="3">
        <v>0.40581184757149064</v>
      </c>
    </row>
    <row r="2703" spans="1:15" x14ac:dyDescent="0.25">
      <c r="A2703" s="1">
        <v>46135.541666666664</v>
      </c>
      <c r="B2703" s="2">
        <v>2026</v>
      </c>
      <c r="C2703" s="2">
        <v>4</v>
      </c>
      <c r="D2703" s="2">
        <v>23</v>
      </c>
      <c r="E2703" s="2">
        <v>13</v>
      </c>
      <c r="F2703" s="3">
        <v>0.53842312523942903</v>
      </c>
      <c r="G2703" s="3">
        <v>0.11950171674907015</v>
      </c>
      <c r="H2703" s="3">
        <v>0.42367449540181834</v>
      </c>
      <c r="I2703" s="3">
        <v>0</v>
      </c>
      <c r="J2703" s="3">
        <v>0.40200184935944722</v>
      </c>
      <c r="K2703" s="3">
        <v>0.27805374115070208</v>
      </c>
      <c r="L2703" s="3">
        <v>0.56362848420663647</v>
      </c>
      <c r="M2703" s="3">
        <v>6.6720771185322048E-2</v>
      </c>
      <c r="N2703" s="3"/>
      <c r="O2703" s="3">
        <v>0.29900052291155316</v>
      </c>
    </row>
    <row r="2704" spans="1:15" x14ac:dyDescent="0.25">
      <c r="A2704" s="1">
        <v>46135.583333333336</v>
      </c>
      <c r="B2704" s="2">
        <v>2026</v>
      </c>
      <c r="C2704" s="2">
        <v>4</v>
      </c>
      <c r="D2704" s="2">
        <v>23</v>
      </c>
      <c r="E2704" s="2">
        <v>14</v>
      </c>
      <c r="F2704" s="3">
        <v>0.28043083412896369</v>
      </c>
      <c r="G2704" s="3">
        <v>6.1753238360570999E-2</v>
      </c>
      <c r="H2704" s="3">
        <v>0.13071828833418239</v>
      </c>
      <c r="I2704" s="3">
        <v>0</v>
      </c>
      <c r="J2704" s="3">
        <v>0.11420558940141184</v>
      </c>
      <c r="K2704" s="3">
        <v>0.10319621613874159</v>
      </c>
      <c r="L2704" s="3">
        <v>0.30176027203066469</v>
      </c>
      <c r="M2704" s="3">
        <v>0</v>
      </c>
      <c r="N2704" s="3"/>
      <c r="O2704" s="3">
        <v>0.1240080547993169</v>
      </c>
    </row>
    <row r="2705" spans="1:15" x14ac:dyDescent="0.25">
      <c r="A2705" s="1">
        <v>46135.625</v>
      </c>
      <c r="B2705" s="2">
        <v>2026</v>
      </c>
      <c r="C2705" s="2">
        <v>4</v>
      </c>
      <c r="D2705" s="2">
        <v>23</v>
      </c>
      <c r="E2705" s="2">
        <v>15</v>
      </c>
      <c r="F2705" s="3">
        <v>0</v>
      </c>
      <c r="G2705" s="3">
        <v>0</v>
      </c>
      <c r="H2705" s="3">
        <v>0</v>
      </c>
      <c r="I2705" s="3">
        <v>0</v>
      </c>
      <c r="J2705" s="3">
        <v>0</v>
      </c>
      <c r="K2705" s="3">
        <v>4.6363733733197673E-2</v>
      </c>
      <c r="L2705" s="3">
        <v>2.6340822911644059E-2</v>
      </c>
      <c r="M2705" s="3">
        <v>0</v>
      </c>
      <c r="N2705" s="3"/>
      <c r="O2705" s="3">
        <v>9.0880695806052174E-3</v>
      </c>
    </row>
    <row r="2706" spans="1:15" x14ac:dyDescent="0.25">
      <c r="A2706" s="1">
        <v>46135.666666666664</v>
      </c>
      <c r="B2706" s="2">
        <v>2026</v>
      </c>
      <c r="C2706" s="2">
        <v>4</v>
      </c>
      <c r="D2706" s="2">
        <v>23</v>
      </c>
      <c r="E2706" s="2">
        <v>16</v>
      </c>
      <c r="F2706" s="3">
        <v>0</v>
      </c>
      <c r="G2706" s="3">
        <v>0</v>
      </c>
      <c r="H2706" s="3">
        <v>0</v>
      </c>
      <c r="I2706" s="3">
        <v>9.6477817251252544E-3</v>
      </c>
      <c r="J2706" s="3">
        <v>0</v>
      </c>
      <c r="K2706" s="3">
        <v>0</v>
      </c>
      <c r="L2706" s="3">
        <v>0</v>
      </c>
      <c r="M2706" s="3">
        <v>0</v>
      </c>
      <c r="N2706" s="3"/>
      <c r="O2706" s="3">
        <v>1.2059727156406568E-3</v>
      </c>
    </row>
    <row r="2707" spans="1:15" x14ac:dyDescent="0.25">
      <c r="A2707" s="1">
        <v>46135.708333333336</v>
      </c>
      <c r="B2707" s="2">
        <v>2026</v>
      </c>
      <c r="C2707" s="2">
        <v>4</v>
      </c>
      <c r="D2707" s="2">
        <v>23</v>
      </c>
      <c r="E2707" s="2">
        <v>17</v>
      </c>
      <c r="F2707" s="3">
        <v>0</v>
      </c>
      <c r="G2707" s="3">
        <v>0</v>
      </c>
      <c r="H2707" s="3">
        <v>0</v>
      </c>
      <c r="I2707" s="3">
        <v>0</v>
      </c>
      <c r="J2707" s="3">
        <v>0</v>
      </c>
      <c r="K2707" s="3">
        <v>0</v>
      </c>
      <c r="L2707" s="3">
        <v>0</v>
      </c>
      <c r="M2707" s="3">
        <v>0</v>
      </c>
      <c r="N2707" s="3">
        <v>0</v>
      </c>
      <c r="O2707" s="3">
        <v>0</v>
      </c>
    </row>
    <row r="2708" spans="1:15" x14ac:dyDescent="0.25">
      <c r="A2708" s="1">
        <v>46135.75</v>
      </c>
      <c r="B2708" s="2">
        <v>2026</v>
      </c>
      <c r="C2708" s="2">
        <v>4</v>
      </c>
      <c r="D2708" s="2">
        <v>23</v>
      </c>
      <c r="E2708" s="2">
        <v>18</v>
      </c>
      <c r="F2708" s="3">
        <v>0</v>
      </c>
      <c r="G2708" s="3">
        <v>0</v>
      </c>
      <c r="H2708" s="3"/>
      <c r="I2708" s="3">
        <v>0</v>
      </c>
      <c r="J2708" s="3"/>
      <c r="K2708" s="3">
        <v>0</v>
      </c>
      <c r="L2708" s="3">
        <v>0</v>
      </c>
      <c r="M2708" s="3">
        <v>0</v>
      </c>
      <c r="N2708" s="3">
        <v>0</v>
      </c>
      <c r="O2708" s="3">
        <v>0</v>
      </c>
    </row>
    <row r="2709" spans="1:15" x14ac:dyDescent="0.25">
      <c r="A2709" s="1">
        <v>46135.791666666664</v>
      </c>
      <c r="B2709" s="2">
        <v>2026</v>
      </c>
      <c r="C2709" s="2">
        <v>4</v>
      </c>
      <c r="D2709" s="2">
        <v>23</v>
      </c>
      <c r="E2709" s="2">
        <v>19</v>
      </c>
      <c r="F2709" s="3">
        <v>0</v>
      </c>
      <c r="G2709" s="3">
        <v>0</v>
      </c>
      <c r="H2709" s="3"/>
      <c r="I2709" s="3">
        <v>0</v>
      </c>
      <c r="J2709" s="3"/>
      <c r="K2709" s="3"/>
      <c r="L2709" s="3"/>
      <c r="M2709" s="3">
        <v>0</v>
      </c>
      <c r="N2709" s="3">
        <v>0</v>
      </c>
      <c r="O2709" s="3">
        <v>0</v>
      </c>
    </row>
    <row r="2710" spans="1:15" x14ac:dyDescent="0.25">
      <c r="A2710" s="1">
        <v>46135.833333333336</v>
      </c>
      <c r="B2710" s="2">
        <v>2026</v>
      </c>
      <c r="C2710" s="2">
        <v>4</v>
      </c>
      <c r="D2710" s="2">
        <v>23</v>
      </c>
      <c r="E2710" s="2">
        <v>20</v>
      </c>
      <c r="F2710" s="3"/>
      <c r="G2710" s="3">
        <v>0</v>
      </c>
      <c r="H2710" s="3"/>
      <c r="I2710" s="3">
        <v>0</v>
      </c>
      <c r="J2710" s="3"/>
      <c r="K2710" s="3"/>
      <c r="L2710" s="3"/>
      <c r="M2710" s="3">
        <v>0</v>
      </c>
      <c r="N2710" s="3">
        <v>0</v>
      </c>
      <c r="O2710" s="3">
        <v>0</v>
      </c>
    </row>
    <row r="2711" spans="1:15" x14ac:dyDescent="0.25">
      <c r="A2711" s="1">
        <v>46135.875</v>
      </c>
      <c r="B2711" s="2">
        <v>2026</v>
      </c>
      <c r="C2711" s="2">
        <v>4</v>
      </c>
      <c r="D2711" s="2">
        <v>23</v>
      </c>
      <c r="E2711" s="2">
        <v>21</v>
      </c>
      <c r="F2711" s="3"/>
      <c r="G2711" s="3">
        <v>0</v>
      </c>
      <c r="H2711" s="3"/>
      <c r="I2711" s="3">
        <v>0</v>
      </c>
      <c r="J2711" s="3"/>
      <c r="K2711" s="3"/>
      <c r="L2711" s="3"/>
      <c r="M2711" s="3">
        <v>0</v>
      </c>
      <c r="N2711" s="3">
        <v>0</v>
      </c>
      <c r="O2711" s="3">
        <v>0</v>
      </c>
    </row>
    <row r="2712" spans="1:15" x14ac:dyDescent="0.25">
      <c r="A2712" s="1">
        <v>46135.916666666664</v>
      </c>
      <c r="B2712" s="2">
        <v>2026</v>
      </c>
      <c r="C2712" s="2">
        <v>4</v>
      </c>
      <c r="D2712" s="2">
        <v>23</v>
      </c>
      <c r="E2712" s="2">
        <v>22</v>
      </c>
      <c r="F2712" s="3"/>
      <c r="G2712" s="3">
        <v>0</v>
      </c>
      <c r="H2712" s="3"/>
      <c r="I2712" s="3">
        <v>0</v>
      </c>
      <c r="J2712" s="3"/>
      <c r="K2712" s="3"/>
      <c r="L2712" s="3"/>
      <c r="M2712" s="3">
        <v>0</v>
      </c>
      <c r="N2712" s="3">
        <v>0</v>
      </c>
      <c r="O2712" s="3">
        <v>0</v>
      </c>
    </row>
    <row r="2713" spans="1:15" x14ac:dyDescent="0.25">
      <c r="A2713" s="1">
        <v>46135.958333333336</v>
      </c>
      <c r="B2713" s="2">
        <v>2026</v>
      </c>
      <c r="C2713" s="2">
        <v>4</v>
      </c>
      <c r="D2713" s="2">
        <v>23</v>
      </c>
      <c r="E2713" s="2">
        <v>23</v>
      </c>
      <c r="F2713" s="3"/>
      <c r="G2713" s="3">
        <v>0</v>
      </c>
      <c r="H2713" s="3"/>
      <c r="I2713" s="3">
        <v>0</v>
      </c>
      <c r="J2713" s="3"/>
      <c r="K2713" s="3"/>
      <c r="L2713" s="3"/>
      <c r="M2713" s="3">
        <v>0</v>
      </c>
      <c r="N2713" s="3">
        <v>0</v>
      </c>
      <c r="O2713" s="3">
        <v>0</v>
      </c>
    </row>
    <row r="2714" spans="1:15" x14ac:dyDescent="0.25">
      <c r="A2714" s="1">
        <v>46136</v>
      </c>
      <c r="B2714" s="2">
        <v>2026</v>
      </c>
      <c r="C2714" s="2">
        <v>4</v>
      </c>
      <c r="D2714" s="2">
        <v>24</v>
      </c>
      <c r="E2714" s="2">
        <v>0</v>
      </c>
      <c r="F2714" s="3"/>
      <c r="G2714" s="3">
        <v>0</v>
      </c>
      <c r="H2714" s="3"/>
      <c r="I2714" s="3">
        <v>0</v>
      </c>
      <c r="J2714" s="3"/>
      <c r="K2714" s="3"/>
      <c r="L2714" s="3"/>
      <c r="M2714" s="3">
        <v>0</v>
      </c>
      <c r="N2714" s="3">
        <v>0</v>
      </c>
      <c r="O2714" s="3">
        <v>0</v>
      </c>
    </row>
    <row r="2715" spans="1:15" x14ac:dyDescent="0.25">
      <c r="A2715" s="1">
        <v>46136.041666666664</v>
      </c>
      <c r="B2715" s="2">
        <v>2026</v>
      </c>
      <c r="C2715" s="2">
        <v>4</v>
      </c>
      <c r="D2715" s="2">
        <v>24</v>
      </c>
      <c r="E2715" s="2">
        <v>1</v>
      </c>
      <c r="F2715" s="3"/>
      <c r="G2715" s="3">
        <v>0</v>
      </c>
      <c r="H2715" s="3"/>
      <c r="I2715" s="3">
        <v>0</v>
      </c>
      <c r="J2715" s="3"/>
      <c r="K2715" s="3"/>
      <c r="L2715" s="3"/>
      <c r="M2715" s="3">
        <v>0</v>
      </c>
      <c r="N2715" s="3">
        <v>0</v>
      </c>
      <c r="O2715" s="3">
        <v>0</v>
      </c>
    </row>
    <row r="2716" spans="1:15" x14ac:dyDescent="0.25">
      <c r="A2716" s="1">
        <v>46136.083333333336</v>
      </c>
      <c r="B2716" s="2">
        <v>2026</v>
      </c>
      <c r="C2716" s="2">
        <v>4</v>
      </c>
      <c r="D2716" s="2">
        <v>24</v>
      </c>
      <c r="E2716" s="2">
        <v>2</v>
      </c>
      <c r="F2716" s="3"/>
      <c r="G2716" s="3">
        <v>0</v>
      </c>
      <c r="H2716" s="3"/>
      <c r="I2716" s="3">
        <v>0</v>
      </c>
      <c r="J2716" s="3"/>
      <c r="K2716" s="3"/>
      <c r="L2716" s="3"/>
      <c r="M2716" s="3">
        <v>0</v>
      </c>
      <c r="N2716" s="3">
        <v>0</v>
      </c>
      <c r="O2716" s="3">
        <v>0</v>
      </c>
    </row>
    <row r="2717" spans="1:15" x14ac:dyDescent="0.25">
      <c r="A2717" s="1">
        <v>46136.125</v>
      </c>
      <c r="B2717" s="2">
        <v>2026</v>
      </c>
      <c r="C2717" s="2">
        <v>4</v>
      </c>
      <c r="D2717" s="2">
        <v>24</v>
      </c>
      <c r="E2717" s="2">
        <v>3</v>
      </c>
      <c r="F2717" s="3"/>
      <c r="G2717" s="3">
        <v>0</v>
      </c>
      <c r="H2717" s="3"/>
      <c r="I2717" s="3">
        <v>0</v>
      </c>
      <c r="J2717" s="3"/>
      <c r="K2717" s="3"/>
      <c r="L2717" s="3"/>
      <c r="M2717" s="3">
        <v>0</v>
      </c>
      <c r="N2717" s="3">
        <v>0</v>
      </c>
      <c r="O2717" s="3">
        <v>0</v>
      </c>
    </row>
    <row r="2718" spans="1:15" x14ac:dyDescent="0.25">
      <c r="A2718" s="1">
        <v>46136.166666666664</v>
      </c>
      <c r="B2718" s="2">
        <v>2026</v>
      </c>
      <c r="C2718" s="2">
        <v>4</v>
      </c>
      <c r="D2718" s="2">
        <v>24</v>
      </c>
      <c r="E2718" s="2">
        <v>4</v>
      </c>
      <c r="F2718" s="3">
        <v>0</v>
      </c>
      <c r="G2718" s="3">
        <v>0</v>
      </c>
      <c r="H2718" s="3"/>
      <c r="I2718" s="3">
        <v>0</v>
      </c>
      <c r="J2718" s="3"/>
      <c r="K2718" s="3"/>
      <c r="L2718" s="3"/>
      <c r="M2718" s="3">
        <v>0</v>
      </c>
      <c r="N2718" s="3">
        <v>0</v>
      </c>
      <c r="O2718" s="3">
        <v>0</v>
      </c>
    </row>
    <row r="2719" spans="1:15" x14ac:dyDescent="0.25">
      <c r="A2719" s="1">
        <v>46136.208333333336</v>
      </c>
      <c r="B2719" s="2">
        <v>2026</v>
      </c>
      <c r="C2719" s="2">
        <v>4</v>
      </c>
      <c r="D2719" s="2">
        <v>24</v>
      </c>
      <c r="E2719" s="2">
        <v>5</v>
      </c>
      <c r="F2719" s="3">
        <v>0</v>
      </c>
      <c r="G2719" s="3">
        <v>0</v>
      </c>
      <c r="H2719" s="3"/>
      <c r="I2719" s="3">
        <v>0</v>
      </c>
      <c r="J2719" s="3"/>
      <c r="K2719" s="3"/>
      <c r="L2719" s="3"/>
      <c r="M2719" s="3">
        <v>0</v>
      </c>
      <c r="N2719" s="3">
        <v>0</v>
      </c>
      <c r="O2719" s="3">
        <v>0</v>
      </c>
    </row>
    <row r="2720" spans="1:15" x14ac:dyDescent="0.25">
      <c r="A2720" s="1">
        <v>46136.25</v>
      </c>
      <c r="B2720" s="2">
        <v>2026</v>
      </c>
      <c r="C2720" s="2">
        <v>4</v>
      </c>
      <c r="D2720" s="2">
        <v>24</v>
      </c>
      <c r="E2720" s="2">
        <v>6</v>
      </c>
      <c r="F2720" s="3">
        <v>0</v>
      </c>
      <c r="G2720" s="3">
        <v>0</v>
      </c>
      <c r="H2720" s="3">
        <v>0</v>
      </c>
      <c r="I2720" s="3">
        <v>0</v>
      </c>
      <c r="J2720" s="3">
        <v>0</v>
      </c>
      <c r="K2720" s="3">
        <v>0</v>
      </c>
      <c r="L2720" s="3">
        <v>0</v>
      </c>
      <c r="M2720" s="3">
        <v>0</v>
      </c>
      <c r="N2720" s="3">
        <v>0</v>
      </c>
      <c r="O2720" s="3">
        <v>0</v>
      </c>
    </row>
    <row r="2721" spans="1:15" x14ac:dyDescent="0.25">
      <c r="A2721" s="1">
        <v>46136.291666666664</v>
      </c>
      <c r="B2721" s="2">
        <v>2026</v>
      </c>
      <c r="C2721" s="2">
        <v>4</v>
      </c>
      <c r="D2721" s="2">
        <v>24</v>
      </c>
      <c r="E2721" s="2">
        <v>7</v>
      </c>
      <c r="F2721" s="3">
        <v>0</v>
      </c>
      <c r="G2721" s="3">
        <v>0</v>
      </c>
      <c r="H2721" s="3">
        <v>0</v>
      </c>
      <c r="I2721" s="3">
        <v>0</v>
      </c>
      <c r="J2721" s="3">
        <v>0</v>
      </c>
      <c r="K2721" s="3">
        <v>0</v>
      </c>
      <c r="L2721" s="3">
        <v>0</v>
      </c>
      <c r="M2721" s="3">
        <v>0</v>
      </c>
      <c r="N2721" s="3">
        <v>0</v>
      </c>
      <c r="O2721" s="3">
        <v>0</v>
      </c>
    </row>
    <row r="2722" spans="1:15" x14ac:dyDescent="0.25">
      <c r="A2722" s="1">
        <v>46136.333333333336</v>
      </c>
      <c r="B2722" s="2">
        <v>2026</v>
      </c>
      <c r="C2722" s="2">
        <v>4</v>
      </c>
      <c r="D2722" s="2">
        <v>24</v>
      </c>
      <c r="E2722" s="2">
        <v>8</v>
      </c>
      <c r="F2722" s="3">
        <v>0.12771028594261519</v>
      </c>
      <c r="G2722" s="3">
        <v>3.4758840967521923E-2</v>
      </c>
      <c r="H2722" s="3">
        <v>3.4823050491344029E-2</v>
      </c>
      <c r="I2722" s="3">
        <v>0</v>
      </c>
      <c r="J2722" s="3">
        <v>8.0968613727437147E-2</v>
      </c>
      <c r="K2722" s="3">
        <v>0</v>
      </c>
      <c r="L2722" s="3">
        <v>3.6100249955931994E-2</v>
      </c>
      <c r="M2722" s="3">
        <v>2.1774292178805103E-2</v>
      </c>
      <c r="N2722" s="3">
        <v>0</v>
      </c>
      <c r="O2722" s="3">
        <v>3.7348370362628378E-2</v>
      </c>
    </row>
    <row r="2723" spans="1:15" x14ac:dyDescent="0.25">
      <c r="A2723" s="1">
        <v>46136.375</v>
      </c>
      <c r="B2723" s="2">
        <v>2026</v>
      </c>
      <c r="C2723" s="2">
        <v>4</v>
      </c>
      <c r="D2723" s="2">
        <v>24</v>
      </c>
      <c r="E2723" s="2">
        <v>9</v>
      </c>
      <c r="F2723" s="3">
        <v>0.4025378721564834</v>
      </c>
      <c r="G2723" s="3">
        <v>0</v>
      </c>
      <c r="H2723" s="3">
        <v>0.41908243943132301</v>
      </c>
      <c r="I2723" s="3">
        <v>0</v>
      </c>
      <c r="J2723" s="3">
        <v>0.27793964453101411</v>
      </c>
      <c r="K2723" s="3">
        <v>0.31509697185217611</v>
      </c>
      <c r="L2723" s="3">
        <v>0.26822696251687289</v>
      </c>
      <c r="M2723" s="3">
        <v>0</v>
      </c>
      <c r="N2723" s="3">
        <v>0</v>
      </c>
      <c r="O2723" s="3">
        <v>0.18698709894309662</v>
      </c>
    </row>
    <row r="2724" spans="1:15" x14ac:dyDescent="0.25">
      <c r="A2724" s="1">
        <v>46136.416666666664</v>
      </c>
      <c r="B2724" s="2">
        <v>2026</v>
      </c>
      <c r="C2724" s="2">
        <v>4</v>
      </c>
      <c r="D2724" s="2">
        <v>24</v>
      </c>
      <c r="E2724" s="2">
        <v>10</v>
      </c>
      <c r="F2724" s="3">
        <v>0.45841563739306201</v>
      </c>
      <c r="G2724" s="3">
        <v>0</v>
      </c>
      <c r="H2724" s="3">
        <v>0.57229155469553916</v>
      </c>
      <c r="I2724" s="3">
        <v>0</v>
      </c>
      <c r="J2724" s="3">
        <v>0.30444400377657876</v>
      </c>
      <c r="K2724" s="3">
        <v>0.66752639999999996</v>
      </c>
      <c r="L2724" s="3">
        <v>0.3352558405319721</v>
      </c>
      <c r="M2724" s="3">
        <v>0</v>
      </c>
      <c r="N2724" s="3">
        <v>0</v>
      </c>
      <c r="O2724" s="3">
        <v>0.25977038182190576</v>
      </c>
    </row>
    <row r="2725" spans="1:15" x14ac:dyDescent="0.25">
      <c r="A2725" s="1">
        <v>46136.458333333336</v>
      </c>
      <c r="B2725" s="2">
        <v>2026</v>
      </c>
      <c r="C2725" s="2">
        <v>4</v>
      </c>
      <c r="D2725" s="2">
        <v>24</v>
      </c>
      <c r="E2725" s="2">
        <v>11</v>
      </c>
      <c r="F2725" s="3">
        <v>0.47383664190100871</v>
      </c>
      <c r="G2725" s="3">
        <v>0</v>
      </c>
      <c r="H2725" s="3">
        <v>0.5558395568197293</v>
      </c>
      <c r="I2725" s="3">
        <v>0</v>
      </c>
      <c r="J2725" s="3">
        <v>0.33973942794820411</v>
      </c>
      <c r="K2725" s="3">
        <v>0.63930475670715636</v>
      </c>
      <c r="L2725" s="3">
        <v>0.36772255265579246</v>
      </c>
      <c r="M2725" s="3">
        <v>0</v>
      </c>
      <c r="N2725" s="3">
        <v>0</v>
      </c>
      <c r="O2725" s="3">
        <v>0.26404921511465457</v>
      </c>
    </row>
    <row r="2726" spans="1:15" x14ac:dyDescent="0.25">
      <c r="A2726" s="1">
        <v>46136.5</v>
      </c>
      <c r="B2726" s="2">
        <v>2026</v>
      </c>
      <c r="C2726" s="2">
        <v>4</v>
      </c>
      <c r="D2726" s="2">
        <v>24</v>
      </c>
      <c r="E2726" s="2">
        <v>12</v>
      </c>
      <c r="F2726" s="3">
        <v>0.3576292441852828</v>
      </c>
      <c r="G2726" s="3">
        <v>0</v>
      </c>
      <c r="H2726" s="3">
        <v>0.41043619951698701</v>
      </c>
      <c r="I2726" s="3">
        <v>0</v>
      </c>
      <c r="J2726" s="3">
        <v>0.26813399186211861</v>
      </c>
      <c r="K2726" s="3">
        <v>0.55660900115913514</v>
      </c>
      <c r="L2726" s="3">
        <v>0.17186346022640689</v>
      </c>
      <c r="M2726" s="3">
        <v>0</v>
      </c>
      <c r="N2726" s="3">
        <v>0</v>
      </c>
      <c r="O2726" s="3">
        <v>0.19607465521665893</v>
      </c>
    </row>
    <row r="2727" spans="1:15" x14ac:dyDescent="0.25">
      <c r="A2727" s="1">
        <v>46136.541666666664</v>
      </c>
      <c r="B2727" s="2">
        <v>2026</v>
      </c>
      <c r="C2727" s="2">
        <v>4</v>
      </c>
      <c r="D2727" s="2">
        <v>24</v>
      </c>
      <c r="E2727" s="2">
        <v>13</v>
      </c>
      <c r="F2727" s="3">
        <v>3.0727432627677579E-2</v>
      </c>
      <c r="G2727" s="3">
        <v>0</v>
      </c>
      <c r="H2727" s="3">
        <v>0</v>
      </c>
      <c r="I2727" s="3">
        <v>0</v>
      </c>
      <c r="J2727" s="3">
        <v>0</v>
      </c>
      <c r="K2727" s="3">
        <v>0.15817915245945915</v>
      </c>
      <c r="L2727" s="3">
        <v>0</v>
      </c>
      <c r="M2727" s="3">
        <v>0</v>
      </c>
      <c r="N2727" s="3">
        <v>0</v>
      </c>
      <c r="O2727" s="3">
        <v>2.0989620565237413E-2</v>
      </c>
    </row>
    <row r="2728" spans="1:15" x14ac:dyDescent="0.25">
      <c r="A2728" s="1">
        <v>46136.583333333336</v>
      </c>
      <c r="B2728" s="2">
        <v>2026</v>
      </c>
      <c r="C2728" s="2">
        <v>4</v>
      </c>
      <c r="D2728" s="2">
        <v>24</v>
      </c>
      <c r="E2728" s="2">
        <v>14</v>
      </c>
      <c r="F2728" s="3">
        <v>0</v>
      </c>
      <c r="G2728" s="3">
        <v>0</v>
      </c>
      <c r="H2728" s="3">
        <v>0</v>
      </c>
      <c r="I2728" s="3">
        <v>0</v>
      </c>
      <c r="J2728" s="3">
        <v>0</v>
      </c>
      <c r="K2728" s="3">
        <v>0</v>
      </c>
      <c r="L2728" s="3">
        <v>0</v>
      </c>
      <c r="M2728" s="3">
        <v>0</v>
      </c>
      <c r="N2728" s="3">
        <v>0</v>
      </c>
      <c r="O2728" s="3">
        <v>0</v>
      </c>
    </row>
    <row r="2729" spans="1:15" x14ac:dyDescent="0.25">
      <c r="A2729" s="1">
        <v>46136.625</v>
      </c>
      <c r="B2729" s="2">
        <v>2026</v>
      </c>
      <c r="C2729" s="2">
        <v>4</v>
      </c>
      <c r="D2729" s="2">
        <v>24</v>
      </c>
      <c r="E2729" s="2">
        <v>15</v>
      </c>
      <c r="F2729" s="3">
        <v>0</v>
      </c>
      <c r="G2729" s="3">
        <v>0</v>
      </c>
      <c r="H2729" s="3">
        <v>0</v>
      </c>
      <c r="I2729" s="3">
        <v>0</v>
      </c>
      <c r="J2729" s="3">
        <v>0</v>
      </c>
      <c r="K2729" s="3">
        <v>0</v>
      </c>
      <c r="L2729" s="3">
        <v>0</v>
      </c>
      <c r="M2729" s="3">
        <v>0</v>
      </c>
      <c r="N2729" s="3">
        <v>0</v>
      </c>
      <c r="O2729" s="3">
        <v>0</v>
      </c>
    </row>
    <row r="2730" spans="1:15" x14ac:dyDescent="0.25">
      <c r="A2730" s="1">
        <v>46136.666666666664</v>
      </c>
      <c r="B2730" s="2">
        <v>2026</v>
      </c>
      <c r="C2730" s="2">
        <v>4</v>
      </c>
      <c r="D2730" s="2">
        <v>24</v>
      </c>
      <c r="E2730" s="2">
        <v>16</v>
      </c>
      <c r="F2730" s="3">
        <v>0</v>
      </c>
      <c r="G2730" s="3">
        <v>0</v>
      </c>
      <c r="H2730" s="3">
        <v>0</v>
      </c>
      <c r="I2730" s="3">
        <v>0</v>
      </c>
      <c r="J2730" s="3">
        <v>0</v>
      </c>
      <c r="K2730" s="3">
        <v>0</v>
      </c>
      <c r="L2730" s="3">
        <v>0</v>
      </c>
      <c r="M2730" s="3">
        <v>0</v>
      </c>
      <c r="N2730" s="3">
        <v>0</v>
      </c>
      <c r="O2730" s="3">
        <v>0</v>
      </c>
    </row>
    <row r="2731" spans="1:15" x14ac:dyDescent="0.25">
      <c r="A2731" s="1">
        <v>46136.708333333336</v>
      </c>
      <c r="B2731" s="2">
        <v>2026</v>
      </c>
      <c r="C2731" s="2">
        <v>4</v>
      </c>
      <c r="D2731" s="2">
        <v>24</v>
      </c>
      <c r="E2731" s="2">
        <v>17</v>
      </c>
      <c r="F2731" s="3">
        <v>0</v>
      </c>
      <c r="G2731" s="3">
        <v>0</v>
      </c>
      <c r="H2731" s="3">
        <v>0</v>
      </c>
      <c r="I2731" s="3">
        <v>0</v>
      </c>
      <c r="J2731" s="3">
        <v>0</v>
      </c>
      <c r="K2731" s="3">
        <v>0</v>
      </c>
      <c r="L2731" s="3">
        <v>0</v>
      </c>
      <c r="M2731" s="3">
        <v>0</v>
      </c>
      <c r="N2731" s="3">
        <v>0</v>
      </c>
      <c r="O2731" s="3">
        <v>0</v>
      </c>
    </row>
    <row r="2732" spans="1:15" x14ac:dyDescent="0.25">
      <c r="A2732" s="1">
        <v>46136.75</v>
      </c>
      <c r="B2732" s="2">
        <v>2026</v>
      </c>
      <c r="C2732" s="2">
        <v>4</v>
      </c>
      <c r="D2732" s="2">
        <v>24</v>
      </c>
      <c r="E2732" s="2">
        <v>18</v>
      </c>
      <c r="F2732" s="3">
        <v>0</v>
      </c>
      <c r="G2732" s="3">
        <v>0</v>
      </c>
      <c r="H2732" s="3"/>
      <c r="I2732" s="3">
        <v>0</v>
      </c>
      <c r="J2732" s="3"/>
      <c r="K2732" s="3">
        <v>0</v>
      </c>
      <c r="L2732" s="3">
        <v>0</v>
      </c>
      <c r="M2732" s="3">
        <v>0</v>
      </c>
      <c r="N2732" s="3">
        <v>0</v>
      </c>
      <c r="O2732" s="3">
        <v>0</v>
      </c>
    </row>
    <row r="2733" spans="1:15" x14ac:dyDescent="0.25">
      <c r="A2733" s="1">
        <v>46136.791666666664</v>
      </c>
      <c r="B2733" s="2">
        <v>2026</v>
      </c>
      <c r="C2733" s="2">
        <v>4</v>
      </c>
      <c r="D2733" s="2">
        <v>24</v>
      </c>
      <c r="E2733" s="2">
        <v>19</v>
      </c>
      <c r="F2733" s="3">
        <v>0</v>
      </c>
      <c r="G2733" s="3">
        <v>0</v>
      </c>
      <c r="H2733" s="3"/>
      <c r="I2733" s="3">
        <v>0</v>
      </c>
      <c r="J2733" s="3"/>
      <c r="K2733" s="3"/>
      <c r="L2733" s="3"/>
      <c r="M2733" s="3">
        <v>0</v>
      </c>
      <c r="N2733" s="3">
        <v>0</v>
      </c>
      <c r="O2733" s="3">
        <v>0</v>
      </c>
    </row>
    <row r="2734" spans="1:15" x14ac:dyDescent="0.25">
      <c r="A2734" s="1">
        <v>46136.833333333336</v>
      </c>
      <c r="B2734" s="2">
        <v>2026</v>
      </c>
      <c r="C2734" s="2">
        <v>4</v>
      </c>
      <c r="D2734" s="2">
        <v>24</v>
      </c>
      <c r="E2734" s="2">
        <v>20</v>
      </c>
      <c r="F2734" s="3"/>
      <c r="G2734" s="3">
        <v>0</v>
      </c>
      <c r="H2734" s="3"/>
      <c r="I2734" s="3">
        <v>0</v>
      </c>
      <c r="J2734" s="3"/>
      <c r="K2734" s="3"/>
      <c r="L2734" s="3"/>
      <c r="M2734" s="3">
        <v>0</v>
      </c>
      <c r="N2734" s="3">
        <v>0</v>
      </c>
      <c r="O2734" s="3">
        <v>0</v>
      </c>
    </row>
    <row r="2735" spans="1:15" x14ac:dyDescent="0.25">
      <c r="A2735" s="1">
        <v>46136.875</v>
      </c>
      <c r="B2735" s="2">
        <v>2026</v>
      </c>
      <c r="C2735" s="2">
        <v>4</v>
      </c>
      <c r="D2735" s="2">
        <v>24</v>
      </c>
      <c r="E2735" s="2">
        <v>21</v>
      </c>
      <c r="F2735" s="3"/>
      <c r="G2735" s="3">
        <v>0</v>
      </c>
      <c r="H2735" s="3"/>
      <c r="I2735" s="3">
        <v>0</v>
      </c>
      <c r="J2735" s="3"/>
      <c r="K2735" s="3"/>
      <c r="L2735" s="3"/>
      <c r="M2735" s="3">
        <v>0</v>
      </c>
      <c r="N2735" s="3">
        <v>0</v>
      </c>
      <c r="O2735" s="3">
        <v>0</v>
      </c>
    </row>
    <row r="2736" spans="1:15" x14ac:dyDescent="0.25">
      <c r="A2736" s="1">
        <v>46136.916666666664</v>
      </c>
      <c r="B2736" s="2">
        <v>2026</v>
      </c>
      <c r="C2736" s="2">
        <v>4</v>
      </c>
      <c r="D2736" s="2">
        <v>24</v>
      </c>
      <c r="E2736" s="2">
        <v>22</v>
      </c>
      <c r="F2736" s="3"/>
      <c r="G2736" s="3">
        <v>0</v>
      </c>
      <c r="H2736" s="3"/>
      <c r="I2736" s="3">
        <v>0</v>
      </c>
      <c r="J2736" s="3"/>
      <c r="K2736" s="3"/>
      <c r="L2736" s="3"/>
      <c r="M2736" s="3">
        <v>0</v>
      </c>
      <c r="N2736" s="3">
        <v>0</v>
      </c>
      <c r="O2736" s="3">
        <v>0</v>
      </c>
    </row>
    <row r="2737" spans="1:15" x14ac:dyDescent="0.25">
      <c r="A2737" s="1">
        <v>46136.958333333336</v>
      </c>
      <c r="B2737" s="2">
        <v>2026</v>
      </c>
      <c r="C2737" s="2">
        <v>4</v>
      </c>
      <c r="D2737" s="2">
        <v>24</v>
      </c>
      <c r="E2737" s="2">
        <v>23</v>
      </c>
      <c r="F2737" s="3"/>
      <c r="G2737" s="3">
        <v>0</v>
      </c>
      <c r="H2737" s="3"/>
      <c r="I2737" s="3">
        <v>0</v>
      </c>
      <c r="J2737" s="3"/>
      <c r="K2737" s="3"/>
      <c r="L2737" s="3"/>
      <c r="M2737" s="3">
        <v>0</v>
      </c>
      <c r="N2737" s="3">
        <v>0</v>
      </c>
      <c r="O2737" s="3">
        <v>0</v>
      </c>
    </row>
    <row r="2738" spans="1:15" x14ac:dyDescent="0.25">
      <c r="A2738" s="1">
        <v>46137</v>
      </c>
      <c r="B2738" s="2">
        <v>2026</v>
      </c>
      <c r="C2738" s="2">
        <v>4</v>
      </c>
      <c r="D2738" s="2">
        <v>25</v>
      </c>
      <c r="E2738" s="2">
        <v>0</v>
      </c>
      <c r="F2738" s="3"/>
      <c r="G2738" s="3">
        <v>0</v>
      </c>
      <c r="H2738" s="3"/>
      <c r="I2738" s="3">
        <v>0</v>
      </c>
      <c r="J2738" s="3"/>
      <c r="K2738" s="3"/>
      <c r="L2738" s="3"/>
      <c r="M2738" s="3">
        <v>0</v>
      </c>
      <c r="N2738" s="3">
        <v>0</v>
      </c>
      <c r="O2738" s="3">
        <v>0</v>
      </c>
    </row>
    <row r="2739" spans="1:15" x14ac:dyDescent="0.25">
      <c r="A2739" s="1">
        <v>46137.041666666664</v>
      </c>
      <c r="B2739" s="2">
        <v>2026</v>
      </c>
      <c r="C2739" s="2">
        <v>4</v>
      </c>
      <c r="D2739" s="2">
        <v>25</v>
      </c>
      <c r="E2739" s="2">
        <v>1</v>
      </c>
      <c r="F2739" s="3"/>
      <c r="G2739" s="3">
        <v>0</v>
      </c>
      <c r="H2739" s="3"/>
      <c r="I2739" s="3">
        <v>0</v>
      </c>
      <c r="J2739" s="3"/>
      <c r="K2739" s="3"/>
      <c r="L2739" s="3"/>
      <c r="M2739" s="3">
        <v>0</v>
      </c>
      <c r="N2739" s="3">
        <v>0</v>
      </c>
      <c r="O2739" s="3">
        <v>0</v>
      </c>
    </row>
    <row r="2740" spans="1:15" x14ac:dyDescent="0.25">
      <c r="A2740" s="1">
        <v>46137.083333333336</v>
      </c>
      <c r="B2740" s="2">
        <v>2026</v>
      </c>
      <c r="C2740" s="2">
        <v>4</v>
      </c>
      <c r="D2740" s="2">
        <v>25</v>
      </c>
      <c r="E2740" s="2">
        <v>2</v>
      </c>
      <c r="F2740" s="3"/>
      <c r="G2740" s="3">
        <v>0</v>
      </c>
      <c r="H2740" s="3"/>
      <c r="I2740" s="3">
        <v>0</v>
      </c>
      <c r="J2740" s="3"/>
      <c r="K2740" s="3"/>
      <c r="L2740" s="3"/>
      <c r="M2740" s="3">
        <v>0</v>
      </c>
      <c r="N2740" s="3">
        <v>0</v>
      </c>
      <c r="O2740" s="3">
        <v>0</v>
      </c>
    </row>
    <row r="2741" spans="1:15" x14ac:dyDescent="0.25">
      <c r="A2741" s="1">
        <v>46137.125</v>
      </c>
      <c r="B2741" s="2">
        <v>2026</v>
      </c>
      <c r="C2741" s="2">
        <v>4</v>
      </c>
      <c r="D2741" s="2">
        <v>25</v>
      </c>
      <c r="E2741" s="2">
        <v>3</v>
      </c>
      <c r="F2741" s="3"/>
      <c r="G2741" s="3">
        <v>0</v>
      </c>
      <c r="H2741" s="3"/>
      <c r="I2741" s="3">
        <v>0</v>
      </c>
      <c r="J2741" s="3"/>
      <c r="K2741" s="3"/>
      <c r="L2741" s="3"/>
      <c r="M2741" s="3">
        <v>0</v>
      </c>
      <c r="N2741" s="3">
        <v>0</v>
      </c>
      <c r="O2741" s="3">
        <v>0</v>
      </c>
    </row>
    <row r="2742" spans="1:15" x14ac:dyDescent="0.25">
      <c r="A2742" s="1">
        <v>46137.166666666664</v>
      </c>
      <c r="B2742" s="2">
        <v>2026</v>
      </c>
      <c r="C2742" s="2">
        <v>4</v>
      </c>
      <c r="D2742" s="2">
        <v>25</v>
      </c>
      <c r="E2742" s="2">
        <v>4</v>
      </c>
      <c r="F2742" s="3">
        <v>0</v>
      </c>
      <c r="G2742" s="3">
        <v>0</v>
      </c>
      <c r="H2742" s="3"/>
      <c r="I2742" s="3">
        <v>0</v>
      </c>
      <c r="J2742" s="3"/>
      <c r="K2742" s="3"/>
      <c r="L2742" s="3"/>
      <c r="M2742" s="3">
        <v>0</v>
      </c>
      <c r="N2742" s="3">
        <v>0</v>
      </c>
      <c r="O2742" s="3">
        <v>0</v>
      </c>
    </row>
    <row r="2743" spans="1:15" x14ac:dyDescent="0.25">
      <c r="A2743" s="1">
        <v>46137.208333333336</v>
      </c>
      <c r="B2743" s="2">
        <v>2026</v>
      </c>
      <c r="C2743" s="2">
        <v>4</v>
      </c>
      <c r="D2743" s="2">
        <v>25</v>
      </c>
      <c r="E2743" s="2">
        <v>5</v>
      </c>
      <c r="F2743" s="3">
        <v>0</v>
      </c>
      <c r="G2743" s="3">
        <v>0</v>
      </c>
      <c r="H2743" s="3"/>
      <c r="I2743" s="3">
        <v>0</v>
      </c>
      <c r="J2743" s="3"/>
      <c r="K2743" s="3"/>
      <c r="L2743" s="3"/>
      <c r="M2743" s="3">
        <v>0</v>
      </c>
      <c r="N2743" s="3">
        <v>0</v>
      </c>
      <c r="O2743" s="3">
        <v>0</v>
      </c>
    </row>
    <row r="2744" spans="1:15" x14ac:dyDescent="0.25">
      <c r="A2744" s="1">
        <v>46137.25</v>
      </c>
      <c r="B2744" s="2">
        <v>2026</v>
      </c>
      <c r="C2744" s="2">
        <v>4</v>
      </c>
      <c r="D2744" s="2">
        <v>25</v>
      </c>
      <c r="E2744" s="2">
        <v>6</v>
      </c>
      <c r="F2744" s="3">
        <v>0</v>
      </c>
      <c r="G2744" s="3">
        <v>0</v>
      </c>
      <c r="H2744" s="3">
        <v>0</v>
      </c>
      <c r="I2744" s="3">
        <v>0</v>
      </c>
      <c r="J2744" s="3">
        <v>0</v>
      </c>
      <c r="K2744" s="3">
        <v>0</v>
      </c>
      <c r="L2744" s="3">
        <v>0</v>
      </c>
      <c r="M2744" s="3">
        <v>0</v>
      </c>
      <c r="N2744" s="3">
        <v>0</v>
      </c>
      <c r="O2744" s="3">
        <v>0</v>
      </c>
    </row>
    <row r="2745" spans="1:15" x14ac:dyDescent="0.25">
      <c r="A2745" s="1">
        <v>46137.291666666664</v>
      </c>
      <c r="B2745" s="2">
        <v>2026</v>
      </c>
      <c r="C2745" s="2">
        <v>4</v>
      </c>
      <c r="D2745" s="2">
        <v>25</v>
      </c>
      <c r="E2745" s="2">
        <v>7</v>
      </c>
      <c r="F2745" s="3">
        <v>0</v>
      </c>
      <c r="G2745" s="3">
        <v>0</v>
      </c>
      <c r="H2745" s="3">
        <v>0.67447593570555542</v>
      </c>
      <c r="I2745" s="3">
        <v>2.3981246518759828E-2</v>
      </c>
      <c r="J2745" s="3">
        <v>0.44784342842181407</v>
      </c>
      <c r="K2745" s="3">
        <v>0</v>
      </c>
      <c r="L2745" s="3">
        <v>0</v>
      </c>
      <c r="M2745" s="3">
        <v>7.3464808406374649E-4</v>
      </c>
      <c r="N2745" s="3">
        <v>0.15023253259582475</v>
      </c>
      <c r="O2745" s="3">
        <v>0.14414086570289086</v>
      </c>
    </row>
    <row r="2746" spans="1:15" x14ac:dyDescent="0.25">
      <c r="A2746" s="1">
        <v>46137.333333333336</v>
      </c>
      <c r="B2746" s="2">
        <v>2026</v>
      </c>
      <c r="C2746" s="2">
        <v>4</v>
      </c>
      <c r="D2746" s="2">
        <v>25</v>
      </c>
      <c r="E2746" s="2">
        <v>8</v>
      </c>
      <c r="F2746" s="3">
        <v>0.75037921001945995</v>
      </c>
      <c r="G2746" s="3">
        <v>0.10731829260526439</v>
      </c>
      <c r="H2746" s="3">
        <v>0.56157736498887756</v>
      </c>
      <c r="I2746" s="3">
        <v>0</v>
      </c>
      <c r="J2746" s="3">
        <v>0.70639019412113013</v>
      </c>
      <c r="K2746" s="3">
        <v>0</v>
      </c>
      <c r="L2746" s="3">
        <v>0.73586946096887706</v>
      </c>
      <c r="M2746" s="3">
        <v>0</v>
      </c>
      <c r="N2746" s="3">
        <v>8.5029149540803206E-2</v>
      </c>
      <c r="O2746" s="3">
        <v>0.3273959635827125</v>
      </c>
    </row>
    <row r="2747" spans="1:15" x14ac:dyDescent="0.25">
      <c r="A2747" s="1">
        <v>46137.375</v>
      </c>
      <c r="B2747" s="2">
        <v>2026</v>
      </c>
      <c r="C2747" s="2">
        <v>4</v>
      </c>
      <c r="D2747" s="2">
        <v>25</v>
      </c>
      <c r="E2747" s="2">
        <v>9</v>
      </c>
      <c r="F2747" s="3">
        <v>0.5951046706921379</v>
      </c>
      <c r="G2747" s="3">
        <v>0.25682281323139422</v>
      </c>
      <c r="H2747" s="3">
        <v>0.49862830288133175</v>
      </c>
      <c r="I2747" s="3">
        <v>0</v>
      </c>
      <c r="J2747" s="3">
        <v>0.6401557180109918</v>
      </c>
      <c r="K2747" s="3">
        <v>0.34429966582908061</v>
      </c>
      <c r="L2747" s="3">
        <v>0.62312258500840456</v>
      </c>
      <c r="M2747" s="3">
        <v>0.1461261351176999</v>
      </c>
      <c r="N2747" s="3">
        <v>0.15646126296208884</v>
      </c>
      <c r="O2747" s="3">
        <v>0.3623023504147922</v>
      </c>
    </row>
    <row r="2748" spans="1:15" x14ac:dyDescent="0.25">
      <c r="A2748" s="1">
        <v>46137.416666666664</v>
      </c>
      <c r="B2748" s="2">
        <v>2026</v>
      </c>
      <c r="C2748" s="2">
        <v>4</v>
      </c>
      <c r="D2748" s="2">
        <v>25</v>
      </c>
      <c r="E2748" s="2">
        <v>10</v>
      </c>
      <c r="F2748" s="3">
        <v>0.46800567245210428</v>
      </c>
      <c r="G2748" s="3">
        <v>0.34210412517857075</v>
      </c>
      <c r="H2748" s="3">
        <v>0.52018679398199785</v>
      </c>
      <c r="I2748" s="3">
        <v>0</v>
      </c>
      <c r="J2748" s="3">
        <v>0.58696998804628153</v>
      </c>
      <c r="K2748" s="3">
        <v>0.58302720000000008</v>
      </c>
      <c r="L2748" s="3">
        <v>0.57164777479088236</v>
      </c>
      <c r="M2748" s="3">
        <v>0.2127211113923545</v>
      </c>
      <c r="N2748" s="3">
        <v>0.33795952292171494</v>
      </c>
      <c r="O2748" s="3">
        <v>0.40251357652932296</v>
      </c>
    </row>
    <row r="2749" spans="1:15" x14ac:dyDescent="0.25">
      <c r="A2749" s="1">
        <v>46137.458333333336</v>
      </c>
      <c r="B2749" s="2">
        <v>2026</v>
      </c>
      <c r="C2749" s="2">
        <v>4</v>
      </c>
      <c r="D2749" s="2">
        <v>25</v>
      </c>
      <c r="E2749" s="2">
        <v>11</v>
      </c>
      <c r="F2749" s="3">
        <v>0.36106464408381433</v>
      </c>
      <c r="G2749" s="3">
        <v>0.38269887382661827</v>
      </c>
      <c r="H2749" s="3">
        <v>0.38017558456551626</v>
      </c>
      <c r="I2749" s="3">
        <v>7.4550488772487752E-2</v>
      </c>
      <c r="J2749" s="3">
        <v>0.48892504326100872</v>
      </c>
      <c r="K2749" s="3">
        <v>0.48283520000000002</v>
      </c>
      <c r="L2749" s="3">
        <v>0.42714973962825126</v>
      </c>
      <c r="M2749" s="3">
        <v>0</v>
      </c>
      <c r="N2749" s="3">
        <v>0.1158953656753598</v>
      </c>
      <c r="O2749" s="3">
        <v>0.30147721553478407</v>
      </c>
    </row>
    <row r="2750" spans="1:15" x14ac:dyDescent="0.25">
      <c r="A2750" s="1">
        <v>46137.5</v>
      </c>
      <c r="B2750" s="2">
        <v>2026</v>
      </c>
      <c r="C2750" s="2">
        <v>4</v>
      </c>
      <c r="D2750" s="2">
        <v>25</v>
      </c>
      <c r="E2750" s="2">
        <v>12</v>
      </c>
      <c r="F2750" s="3">
        <v>0.4117557385013122</v>
      </c>
      <c r="G2750" s="3">
        <v>0.25839325783666722</v>
      </c>
      <c r="H2750" s="3">
        <v>0.14330238366726394</v>
      </c>
      <c r="I2750" s="3">
        <v>7.6017597569374123E-2</v>
      </c>
      <c r="J2750" s="3">
        <v>0.45306309076292806</v>
      </c>
      <c r="K2750" s="3">
        <v>0.44424296123361384</v>
      </c>
      <c r="L2750" s="3">
        <v>0.28481434857604571</v>
      </c>
      <c r="M2750" s="3">
        <v>0.31612459791277092</v>
      </c>
      <c r="N2750" s="3">
        <v>0.33659997695097887</v>
      </c>
      <c r="O2750" s="3">
        <v>0.30270155033455054</v>
      </c>
    </row>
    <row r="2751" spans="1:15" x14ac:dyDescent="0.25">
      <c r="A2751" s="1">
        <v>46137.541666666664</v>
      </c>
      <c r="B2751" s="2">
        <v>2026</v>
      </c>
      <c r="C2751" s="2">
        <v>4</v>
      </c>
      <c r="D2751" s="2">
        <v>25</v>
      </c>
      <c r="E2751" s="2">
        <v>13</v>
      </c>
      <c r="F2751" s="3">
        <v>0.38354080222455605</v>
      </c>
      <c r="G2751" s="3">
        <v>5.3683301609711298E-2</v>
      </c>
      <c r="H2751" s="3">
        <v>0.26554295372803249</v>
      </c>
      <c r="I2751" s="3">
        <v>0</v>
      </c>
      <c r="J2751" s="3">
        <v>0.33928628392487703</v>
      </c>
      <c r="K2751" s="3">
        <v>0.14511305727625029</v>
      </c>
      <c r="L2751" s="3">
        <v>0.28748515474316555</v>
      </c>
      <c r="M2751" s="3">
        <v>0</v>
      </c>
      <c r="N2751" s="3">
        <v>0</v>
      </c>
      <c r="O2751" s="3">
        <v>0.16385017261184365</v>
      </c>
    </row>
    <row r="2752" spans="1:15" x14ac:dyDescent="0.25">
      <c r="A2752" s="1">
        <v>46137.583333333336</v>
      </c>
      <c r="B2752" s="2">
        <v>2026</v>
      </c>
      <c r="C2752" s="2">
        <v>4</v>
      </c>
      <c r="D2752" s="2">
        <v>25</v>
      </c>
      <c r="E2752" s="2">
        <v>14</v>
      </c>
      <c r="F2752" s="3">
        <v>0.13105007998332915</v>
      </c>
      <c r="G2752" s="3">
        <v>0</v>
      </c>
      <c r="H2752" s="3">
        <v>0</v>
      </c>
      <c r="I2752" s="3">
        <v>0</v>
      </c>
      <c r="J2752" s="3">
        <v>0.1058898871465319</v>
      </c>
      <c r="K2752" s="3">
        <v>0</v>
      </c>
      <c r="L2752" s="3">
        <v>0.14240433206664466</v>
      </c>
      <c r="M2752" s="3">
        <v>0</v>
      </c>
      <c r="N2752" s="3">
        <v>0</v>
      </c>
      <c r="O2752" s="3">
        <v>4.2149366577389519E-2</v>
      </c>
    </row>
    <row r="2753" spans="1:15" x14ac:dyDescent="0.25">
      <c r="A2753" s="1">
        <v>46137.625</v>
      </c>
      <c r="B2753" s="2">
        <v>2026</v>
      </c>
      <c r="C2753" s="2">
        <v>4</v>
      </c>
      <c r="D2753" s="2">
        <v>25</v>
      </c>
      <c r="E2753" s="2">
        <v>15</v>
      </c>
      <c r="F2753" s="3">
        <v>2.1177964375980744E-2</v>
      </c>
      <c r="G2753" s="3">
        <v>0</v>
      </c>
      <c r="H2753" s="3">
        <v>0</v>
      </c>
      <c r="I2753" s="3">
        <v>0</v>
      </c>
      <c r="J2753" s="3">
        <v>0</v>
      </c>
      <c r="K2753" s="3">
        <v>0</v>
      </c>
      <c r="L2753" s="3">
        <v>0</v>
      </c>
      <c r="M2753" s="3">
        <v>0</v>
      </c>
      <c r="N2753" s="3">
        <v>0</v>
      </c>
      <c r="O2753" s="3">
        <v>2.3531071528867494E-3</v>
      </c>
    </row>
    <row r="2754" spans="1:15" x14ac:dyDescent="0.25">
      <c r="A2754" s="1">
        <v>46137.666666666664</v>
      </c>
      <c r="B2754" s="2">
        <v>2026</v>
      </c>
      <c r="C2754" s="2">
        <v>4</v>
      </c>
      <c r="D2754" s="2">
        <v>25</v>
      </c>
      <c r="E2754" s="2">
        <v>16</v>
      </c>
      <c r="F2754" s="3">
        <v>0</v>
      </c>
      <c r="G2754" s="3">
        <v>0</v>
      </c>
      <c r="H2754" s="3">
        <v>0</v>
      </c>
      <c r="I2754" s="3">
        <v>0</v>
      </c>
      <c r="J2754" s="3">
        <v>0</v>
      </c>
      <c r="K2754" s="3">
        <v>0</v>
      </c>
      <c r="L2754" s="3">
        <v>0</v>
      </c>
      <c r="M2754" s="3">
        <v>0</v>
      </c>
      <c r="N2754" s="3">
        <v>0</v>
      </c>
      <c r="O2754" s="3">
        <v>0</v>
      </c>
    </row>
    <row r="2755" spans="1:15" x14ac:dyDescent="0.25">
      <c r="A2755" s="1">
        <v>46137.708333333336</v>
      </c>
      <c r="B2755" s="2">
        <v>2026</v>
      </c>
      <c r="C2755" s="2">
        <v>4</v>
      </c>
      <c r="D2755" s="2">
        <v>25</v>
      </c>
      <c r="E2755" s="2">
        <v>17</v>
      </c>
      <c r="F2755" s="3">
        <v>0</v>
      </c>
      <c r="G2755" s="3">
        <v>0</v>
      </c>
      <c r="H2755" s="3">
        <v>0</v>
      </c>
      <c r="I2755" s="3">
        <v>0</v>
      </c>
      <c r="J2755" s="3">
        <v>0</v>
      </c>
      <c r="K2755" s="3">
        <v>0</v>
      </c>
      <c r="L2755" s="3">
        <v>0</v>
      </c>
      <c r="M2755" s="3">
        <v>0</v>
      </c>
      <c r="N2755" s="3">
        <v>0</v>
      </c>
      <c r="O2755" s="3">
        <v>0</v>
      </c>
    </row>
    <row r="2756" spans="1:15" x14ac:dyDescent="0.25">
      <c r="A2756" s="1">
        <v>46137.75</v>
      </c>
      <c r="B2756" s="2">
        <v>2026</v>
      </c>
      <c r="C2756" s="2">
        <v>4</v>
      </c>
      <c r="D2756" s="2">
        <v>25</v>
      </c>
      <c r="E2756" s="2">
        <v>18</v>
      </c>
      <c r="F2756" s="3">
        <v>0</v>
      </c>
      <c r="G2756" s="3">
        <v>0</v>
      </c>
      <c r="H2756" s="3"/>
      <c r="I2756" s="3">
        <v>0</v>
      </c>
      <c r="J2756" s="3"/>
      <c r="K2756" s="3">
        <v>0</v>
      </c>
      <c r="L2756" s="3">
        <v>0</v>
      </c>
      <c r="M2756" s="3">
        <v>0</v>
      </c>
      <c r="N2756" s="3">
        <v>0</v>
      </c>
      <c r="O2756" s="3">
        <v>0</v>
      </c>
    </row>
    <row r="2757" spans="1:15" x14ac:dyDescent="0.25">
      <c r="A2757" s="1">
        <v>46137.791666666664</v>
      </c>
      <c r="B2757" s="2">
        <v>2026</v>
      </c>
      <c r="C2757" s="2">
        <v>4</v>
      </c>
      <c r="D2757" s="2">
        <v>25</v>
      </c>
      <c r="E2757" s="2">
        <v>19</v>
      </c>
      <c r="F2757" s="3">
        <v>0</v>
      </c>
      <c r="G2757" s="3">
        <v>0</v>
      </c>
      <c r="H2757" s="3"/>
      <c r="I2757" s="3">
        <v>0</v>
      </c>
      <c r="J2757" s="3"/>
      <c r="K2757" s="3"/>
      <c r="L2757" s="3"/>
      <c r="M2757" s="3">
        <v>0</v>
      </c>
      <c r="N2757" s="3">
        <v>0</v>
      </c>
      <c r="O2757" s="3">
        <v>0</v>
      </c>
    </row>
    <row r="2758" spans="1:15" x14ac:dyDescent="0.25">
      <c r="A2758" s="1">
        <v>46137.833333333336</v>
      </c>
      <c r="B2758" s="2">
        <v>2026</v>
      </c>
      <c r="C2758" s="2">
        <v>4</v>
      </c>
      <c r="D2758" s="2">
        <v>25</v>
      </c>
      <c r="E2758" s="2">
        <v>20</v>
      </c>
      <c r="F2758" s="3"/>
      <c r="G2758" s="3">
        <v>0</v>
      </c>
      <c r="H2758" s="3"/>
      <c r="I2758" s="3">
        <v>0</v>
      </c>
      <c r="J2758" s="3"/>
      <c r="K2758" s="3"/>
      <c r="L2758" s="3"/>
      <c r="M2758" s="3">
        <v>0</v>
      </c>
      <c r="N2758" s="3">
        <v>0</v>
      </c>
      <c r="O2758" s="3">
        <v>0</v>
      </c>
    </row>
    <row r="2759" spans="1:15" x14ac:dyDescent="0.25">
      <c r="A2759" s="1">
        <v>46137.875</v>
      </c>
      <c r="B2759" s="2">
        <v>2026</v>
      </c>
      <c r="C2759" s="2">
        <v>4</v>
      </c>
      <c r="D2759" s="2">
        <v>25</v>
      </c>
      <c r="E2759" s="2">
        <v>21</v>
      </c>
      <c r="F2759" s="3"/>
      <c r="G2759" s="3">
        <v>0</v>
      </c>
      <c r="H2759" s="3"/>
      <c r="I2759" s="3">
        <v>0</v>
      </c>
      <c r="J2759" s="3"/>
      <c r="K2759" s="3"/>
      <c r="L2759" s="3"/>
      <c r="M2759" s="3">
        <v>0</v>
      </c>
      <c r="N2759" s="3">
        <v>0</v>
      </c>
      <c r="O2759" s="3">
        <v>0</v>
      </c>
    </row>
    <row r="2760" spans="1:15" x14ac:dyDescent="0.25">
      <c r="A2760" s="1">
        <v>46137.916666666664</v>
      </c>
      <c r="B2760" s="2">
        <v>2026</v>
      </c>
      <c r="C2760" s="2">
        <v>4</v>
      </c>
      <c r="D2760" s="2">
        <v>25</v>
      </c>
      <c r="E2760" s="2">
        <v>22</v>
      </c>
      <c r="F2760" s="3"/>
      <c r="G2760" s="3">
        <v>0</v>
      </c>
      <c r="H2760" s="3"/>
      <c r="I2760" s="3">
        <v>0</v>
      </c>
      <c r="J2760" s="3"/>
      <c r="K2760" s="3"/>
      <c r="L2760" s="3"/>
      <c r="M2760" s="3">
        <v>0</v>
      </c>
      <c r="N2760" s="3">
        <v>0</v>
      </c>
      <c r="O2760" s="3">
        <v>0</v>
      </c>
    </row>
    <row r="2761" spans="1:15" x14ac:dyDescent="0.25">
      <c r="A2761" s="1">
        <v>46137.958333333336</v>
      </c>
      <c r="B2761" s="2">
        <v>2026</v>
      </c>
      <c r="C2761" s="2">
        <v>4</v>
      </c>
      <c r="D2761" s="2">
        <v>25</v>
      </c>
      <c r="E2761" s="2">
        <v>23</v>
      </c>
      <c r="F2761" s="3"/>
      <c r="G2761" s="3">
        <v>0</v>
      </c>
      <c r="H2761" s="3"/>
      <c r="I2761" s="3">
        <v>0</v>
      </c>
      <c r="J2761" s="3"/>
      <c r="K2761" s="3"/>
      <c r="L2761" s="3"/>
      <c r="M2761" s="3">
        <v>0</v>
      </c>
      <c r="N2761" s="3">
        <v>0</v>
      </c>
      <c r="O2761" s="3">
        <v>0</v>
      </c>
    </row>
    <row r="2762" spans="1:15" x14ac:dyDescent="0.25">
      <c r="A2762" s="1">
        <v>46138</v>
      </c>
      <c r="B2762" s="2">
        <v>2026</v>
      </c>
      <c r="C2762" s="2">
        <v>4</v>
      </c>
      <c r="D2762" s="2">
        <v>26</v>
      </c>
      <c r="E2762" s="2">
        <v>0</v>
      </c>
      <c r="F2762" s="3"/>
      <c r="G2762" s="3">
        <v>0</v>
      </c>
      <c r="H2762" s="3"/>
      <c r="I2762" s="3">
        <v>0</v>
      </c>
      <c r="J2762" s="3"/>
      <c r="K2762" s="3"/>
      <c r="L2762" s="3"/>
      <c r="M2762" s="3">
        <v>0</v>
      </c>
      <c r="N2762" s="3">
        <v>0</v>
      </c>
      <c r="O2762" s="3">
        <v>0</v>
      </c>
    </row>
    <row r="2763" spans="1:15" x14ac:dyDescent="0.25">
      <c r="A2763" s="1">
        <v>46138.041666666664</v>
      </c>
      <c r="B2763" s="2">
        <v>2026</v>
      </c>
      <c r="C2763" s="2">
        <v>4</v>
      </c>
      <c r="D2763" s="2">
        <v>26</v>
      </c>
      <c r="E2763" s="2">
        <v>1</v>
      </c>
      <c r="F2763" s="3"/>
      <c r="G2763" s="3">
        <v>0</v>
      </c>
      <c r="H2763" s="3"/>
      <c r="I2763" s="3">
        <v>0</v>
      </c>
      <c r="J2763" s="3"/>
      <c r="K2763" s="3"/>
      <c r="L2763" s="3"/>
      <c r="M2763" s="3">
        <v>0</v>
      </c>
      <c r="N2763" s="3">
        <v>0</v>
      </c>
      <c r="O2763" s="3">
        <v>0</v>
      </c>
    </row>
    <row r="2764" spans="1:15" x14ac:dyDescent="0.25">
      <c r="A2764" s="1">
        <v>46138.083333333336</v>
      </c>
      <c r="B2764" s="2">
        <v>2026</v>
      </c>
      <c r="C2764" s="2">
        <v>4</v>
      </c>
      <c r="D2764" s="2">
        <v>26</v>
      </c>
      <c r="E2764" s="2">
        <v>2</v>
      </c>
      <c r="F2764" s="3"/>
      <c r="G2764" s="3">
        <v>0</v>
      </c>
      <c r="H2764" s="3"/>
      <c r="I2764" s="3">
        <v>0</v>
      </c>
      <c r="J2764" s="3"/>
      <c r="K2764" s="3"/>
      <c r="L2764" s="3"/>
      <c r="M2764" s="3">
        <v>0</v>
      </c>
      <c r="N2764" s="3">
        <v>0</v>
      </c>
      <c r="O2764" s="3">
        <v>0</v>
      </c>
    </row>
    <row r="2765" spans="1:15" x14ac:dyDescent="0.25">
      <c r="A2765" s="1">
        <v>46138.125</v>
      </c>
      <c r="B2765" s="2">
        <v>2026</v>
      </c>
      <c r="C2765" s="2">
        <v>4</v>
      </c>
      <c r="D2765" s="2">
        <v>26</v>
      </c>
      <c r="E2765" s="2">
        <v>3</v>
      </c>
      <c r="F2765" s="3"/>
      <c r="G2765" s="3">
        <v>0</v>
      </c>
      <c r="H2765" s="3"/>
      <c r="I2765" s="3">
        <v>0</v>
      </c>
      <c r="J2765" s="3"/>
      <c r="K2765" s="3"/>
      <c r="L2765" s="3"/>
      <c r="M2765" s="3">
        <v>0</v>
      </c>
      <c r="N2765" s="3">
        <v>0</v>
      </c>
      <c r="O2765" s="3">
        <v>0</v>
      </c>
    </row>
    <row r="2766" spans="1:15" x14ac:dyDescent="0.25">
      <c r="A2766" s="1">
        <v>46138.166666666664</v>
      </c>
      <c r="B2766" s="2">
        <v>2026</v>
      </c>
      <c r="C2766" s="2">
        <v>4</v>
      </c>
      <c r="D2766" s="2">
        <v>26</v>
      </c>
      <c r="E2766" s="2">
        <v>4</v>
      </c>
      <c r="F2766" s="3">
        <v>0</v>
      </c>
      <c r="G2766" s="3">
        <v>0</v>
      </c>
      <c r="H2766" s="3"/>
      <c r="I2766" s="3">
        <v>0</v>
      </c>
      <c r="J2766" s="3"/>
      <c r="K2766" s="3"/>
      <c r="L2766" s="3"/>
      <c r="M2766" s="3">
        <v>0</v>
      </c>
      <c r="N2766" s="3">
        <v>0</v>
      </c>
      <c r="O2766" s="3">
        <v>0</v>
      </c>
    </row>
    <row r="2767" spans="1:15" x14ac:dyDescent="0.25">
      <c r="A2767" s="1">
        <v>46138.208333333336</v>
      </c>
      <c r="B2767" s="2">
        <v>2026</v>
      </c>
      <c r="C2767" s="2">
        <v>4</v>
      </c>
      <c r="D2767" s="2">
        <v>26</v>
      </c>
      <c r="E2767" s="2">
        <v>5</v>
      </c>
      <c r="F2767" s="3">
        <v>0</v>
      </c>
      <c r="G2767" s="3">
        <v>0</v>
      </c>
      <c r="H2767" s="3"/>
      <c r="I2767" s="3">
        <v>0</v>
      </c>
      <c r="J2767" s="3"/>
      <c r="K2767" s="3"/>
      <c r="L2767" s="3"/>
      <c r="M2767" s="3">
        <v>0</v>
      </c>
      <c r="N2767" s="3">
        <v>0</v>
      </c>
      <c r="O2767" s="3">
        <v>0</v>
      </c>
    </row>
    <row r="2768" spans="1:15" x14ac:dyDescent="0.25">
      <c r="A2768" s="1">
        <v>46138.25</v>
      </c>
      <c r="B2768" s="2">
        <v>2026</v>
      </c>
      <c r="C2768" s="2">
        <v>4</v>
      </c>
      <c r="D2768" s="2">
        <v>26</v>
      </c>
      <c r="E2768" s="2">
        <v>6</v>
      </c>
      <c r="F2768" s="3">
        <v>0</v>
      </c>
      <c r="G2768" s="3">
        <v>0</v>
      </c>
      <c r="H2768" s="3">
        <v>0</v>
      </c>
      <c r="I2768" s="3">
        <v>2.9193472326176011E-2</v>
      </c>
      <c r="J2768" s="3">
        <v>0</v>
      </c>
      <c r="K2768" s="3">
        <v>0</v>
      </c>
      <c r="L2768" s="3">
        <v>0</v>
      </c>
      <c r="M2768" s="3">
        <v>0</v>
      </c>
      <c r="N2768" s="3">
        <v>3.5592053606961133E-2</v>
      </c>
      <c r="O2768" s="3">
        <v>7.1983917703485716E-3</v>
      </c>
    </row>
    <row r="2769" spans="1:15" x14ac:dyDescent="0.25">
      <c r="A2769" s="1">
        <v>46138.291666666664</v>
      </c>
      <c r="B2769" s="2">
        <v>2026</v>
      </c>
      <c r="C2769" s="2">
        <v>4</v>
      </c>
      <c r="D2769" s="2">
        <v>26</v>
      </c>
      <c r="E2769" s="2">
        <v>7</v>
      </c>
      <c r="F2769" s="3">
        <v>0.29410400487688515</v>
      </c>
      <c r="G2769" s="3">
        <v>0</v>
      </c>
      <c r="H2769" s="3">
        <v>0</v>
      </c>
      <c r="I2769" s="3">
        <v>3.8664402534986701E-2</v>
      </c>
      <c r="J2769" s="3">
        <v>0.64483565653761432</v>
      </c>
      <c r="K2769" s="3">
        <v>0</v>
      </c>
      <c r="L2769" s="3">
        <v>0.29561665013837479</v>
      </c>
      <c r="M2769" s="3">
        <v>0</v>
      </c>
      <c r="N2769" s="3">
        <v>0</v>
      </c>
      <c r="O2769" s="3">
        <v>0.14146896823198454</v>
      </c>
    </row>
    <row r="2770" spans="1:15" x14ac:dyDescent="0.25">
      <c r="A2770" s="1">
        <v>46138.333333333336</v>
      </c>
      <c r="B2770" s="2">
        <v>2026</v>
      </c>
      <c r="C2770" s="2">
        <v>4</v>
      </c>
      <c r="D2770" s="2">
        <v>26</v>
      </c>
      <c r="E2770" s="2">
        <v>8</v>
      </c>
      <c r="F2770" s="3">
        <v>0.67174055643573483</v>
      </c>
      <c r="G2770" s="3">
        <v>2.1799624429590186E-2</v>
      </c>
      <c r="H2770" s="3">
        <v>0.27725792844867997</v>
      </c>
      <c r="I2770" s="3">
        <v>1.8596737143374877E-2</v>
      </c>
      <c r="J2770" s="3">
        <v>0.64441264356645589</v>
      </c>
      <c r="K2770" s="3">
        <v>0.33986171863976294</v>
      </c>
      <c r="L2770" s="3">
        <v>0.68458929780640199</v>
      </c>
      <c r="M2770" s="3">
        <v>0.17054637736509906</v>
      </c>
      <c r="N2770" s="3">
        <v>0.18986262665627435</v>
      </c>
      <c r="O2770" s="3">
        <v>0.33540750116570828</v>
      </c>
    </row>
    <row r="2771" spans="1:15" x14ac:dyDescent="0.25">
      <c r="A2771" s="1">
        <v>46138.375</v>
      </c>
      <c r="B2771" s="2">
        <v>2026</v>
      </c>
      <c r="C2771" s="2">
        <v>4</v>
      </c>
      <c r="D2771" s="2">
        <v>26</v>
      </c>
      <c r="E2771" s="2">
        <v>9</v>
      </c>
      <c r="F2771" s="3">
        <v>0.68204015802101481</v>
      </c>
      <c r="G2771" s="3">
        <v>0.41129038177088156</v>
      </c>
      <c r="H2771" s="3">
        <v>0.50398801169335095</v>
      </c>
      <c r="I2771" s="3">
        <v>0</v>
      </c>
      <c r="J2771" s="3">
        <v>0.63411570723254562</v>
      </c>
      <c r="K2771" s="3">
        <v>0.69737264408827659</v>
      </c>
      <c r="L2771" s="3">
        <v>0.6913670018293514</v>
      </c>
      <c r="M2771" s="3">
        <v>0.30197094214832043</v>
      </c>
      <c r="N2771" s="3">
        <v>0.58279724464842353</v>
      </c>
      <c r="O2771" s="3">
        <v>0.50054912127024054</v>
      </c>
    </row>
    <row r="2772" spans="1:15" x14ac:dyDescent="0.25">
      <c r="A2772" s="1">
        <v>46138.416666666664</v>
      </c>
      <c r="B2772" s="2">
        <v>2026</v>
      </c>
      <c r="C2772" s="2">
        <v>4</v>
      </c>
      <c r="D2772" s="2">
        <v>26</v>
      </c>
      <c r="E2772" s="2">
        <v>10</v>
      </c>
      <c r="F2772" s="3">
        <v>0.72120474893720277</v>
      </c>
      <c r="G2772" s="3">
        <v>0.69284579754317965</v>
      </c>
      <c r="H2772" s="3">
        <v>0.65665679408887756</v>
      </c>
      <c r="I2772" s="3">
        <v>0</v>
      </c>
      <c r="J2772" s="3">
        <v>0.6564519557802273</v>
      </c>
      <c r="K2772" s="3">
        <v>0.72559119888951729</v>
      </c>
      <c r="L2772" s="3">
        <v>0.72908765866909775</v>
      </c>
      <c r="M2772" s="3">
        <v>0.63975181912790147</v>
      </c>
      <c r="N2772" s="3">
        <v>0.73199064411841019</v>
      </c>
      <c r="O2772" s="3">
        <v>0.61706451301715715</v>
      </c>
    </row>
    <row r="2773" spans="1:15" x14ac:dyDescent="0.25">
      <c r="A2773" s="1">
        <v>46138.458333333336</v>
      </c>
      <c r="B2773" s="2">
        <v>2026</v>
      </c>
      <c r="C2773" s="2">
        <v>4</v>
      </c>
      <c r="D2773" s="2">
        <v>26</v>
      </c>
      <c r="E2773" s="2">
        <v>11</v>
      </c>
      <c r="F2773" s="3">
        <v>0.68965953555354464</v>
      </c>
      <c r="G2773" s="3">
        <v>0.64907238801074041</v>
      </c>
      <c r="H2773" s="3">
        <v>0.6393654450666274</v>
      </c>
      <c r="I2773" s="3">
        <v>0</v>
      </c>
      <c r="J2773" s="3">
        <v>0.64221476083367135</v>
      </c>
      <c r="K2773" s="3">
        <v>0.70186942090558213</v>
      </c>
      <c r="L2773" s="3">
        <v>0.70733215210160716</v>
      </c>
      <c r="M2773" s="3">
        <v>0.25116451159776798</v>
      </c>
      <c r="N2773" s="3">
        <v>0.71292478996106734</v>
      </c>
      <c r="O2773" s="3">
        <v>0.55484477822562317</v>
      </c>
    </row>
    <row r="2774" spans="1:15" x14ac:dyDescent="0.25">
      <c r="A2774" s="1">
        <v>46138.5</v>
      </c>
      <c r="B2774" s="2">
        <v>2026</v>
      </c>
      <c r="C2774" s="2">
        <v>4</v>
      </c>
      <c r="D2774" s="2">
        <v>26</v>
      </c>
      <c r="E2774" s="2">
        <v>12</v>
      </c>
      <c r="F2774" s="3">
        <v>0.60029147027219198</v>
      </c>
      <c r="G2774" s="3">
        <v>0.72573289532721974</v>
      </c>
      <c r="H2774" s="3">
        <v>0.55466868267986658</v>
      </c>
      <c r="I2774" s="3">
        <v>4.334483684982811E-3</v>
      </c>
      <c r="J2774" s="3">
        <v>0.56250601926318078</v>
      </c>
      <c r="K2774" s="3">
        <v>0.59617274970291279</v>
      </c>
      <c r="L2774" s="3">
        <v>0.63528779410387937</v>
      </c>
      <c r="M2774" s="3">
        <v>0</v>
      </c>
      <c r="N2774" s="3">
        <v>0.57099986553110194</v>
      </c>
      <c r="O2774" s="3">
        <v>0.47222155117392617</v>
      </c>
    </row>
    <row r="2775" spans="1:15" x14ac:dyDescent="0.25">
      <c r="A2775" s="1">
        <v>46138.541666666664</v>
      </c>
      <c r="B2775" s="2">
        <v>2026</v>
      </c>
      <c r="C2775" s="2">
        <v>4</v>
      </c>
      <c r="D2775" s="2">
        <v>26</v>
      </c>
      <c r="E2775" s="2">
        <v>13</v>
      </c>
      <c r="F2775" s="3">
        <v>0.58676300483814003</v>
      </c>
      <c r="G2775" s="3">
        <v>0.57389739152360131</v>
      </c>
      <c r="H2775" s="3">
        <v>0.5195097638452858</v>
      </c>
      <c r="I2775" s="3">
        <v>0</v>
      </c>
      <c r="J2775" s="3">
        <v>0.56472490716507084</v>
      </c>
      <c r="K2775" s="3">
        <v>0.49367109663075082</v>
      </c>
      <c r="L2775" s="3">
        <v>0.61965247214761932</v>
      </c>
      <c r="M2775" s="3">
        <v>0</v>
      </c>
      <c r="N2775" s="3">
        <v>0.15085165529441499</v>
      </c>
      <c r="O2775" s="3">
        <v>0.38989669904943147</v>
      </c>
    </row>
    <row r="2776" spans="1:15" x14ac:dyDescent="0.25">
      <c r="A2776" s="1">
        <v>46138.583333333336</v>
      </c>
      <c r="B2776" s="2">
        <v>2026</v>
      </c>
      <c r="C2776" s="2">
        <v>4</v>
      </c>
      <c r="D2776" s="2">
        <v>26</v>
      </c>
      <c r="E2776" s="2">
        <v>14</v>
      </c>
      <c r="F2776" s="3">
        <v>0.47332372356967478</v>
      </c>
      <c r="G2776" s="3">
        <v>0.29460444890782717</v>
      </c>
      <c r="H2776" s="3">
        <v>0.18468000000000001</v>
      </c>
      <c r="I2776" s="3">
        <v>0</v>
      </c>
      <c r="J2776" s="3">
        <v>0.45662266344032121</v>
      </c>
      <c r="K2776" s="3">
        <v>0.31290209051020967</v>
      </c>
      <c r="L2776" s="3">
        <v>0</v>
      </c>
      <c r="M2776" s="3">
        <v>0</v>
      </c>
      <c r="N2776" s="3">
        <v>0</v>
      </c>
      <c r="O2776" s="3">
        <v>0.19134810293644808</v>
      </c>
    </row>
    <row r="2777" spans="1:15" x14ac:dyDescent="0.25">
      <c r="A2777" s="1">
        <v>46138.625</v>
      </c>
      <c r="B2777" s="2">
        <v>2026</v>
      </c>
      <c r="C2777" s="2">
        <v>4</v>
      </c>
      <c r="D2777" s="2">
        <v>26</v>
      </c>
      <c r="E2777" s="2">
        <v>15</v>
      </c>
      <c r="F2777" s="3">
        <v>0.20157256297640802</v>
      </c>
      <c r="G2777" s="3">
        <v>0.14559840995796103</v>
      </c>
      <c r="H2777" s="3">
        <v>0</v>
      </c>
      <c r="I2777" s="3">
        <v>0</v>
      </c>
      <c r="J2777" s="3">
        <v>0.19987670672269187</v>
      </c>
      <c r="K2777" s="3">
        <v>0</v>
      </c>
      <c r="L2777" s="3">
        <v>0</v>
      </c>
      <c r="M2777" s="3">
        <v>0</v>
      </c>
      <c r="N2777" s="3">
        <v>0</v>
      </c>
      <c r="O2777" s="3">
        <v>6.0783075517451213E-2</v>
      </c>
    </row>
    <row r="2778" spans="1:15" x14ac:dyDescent="0.25">
      <c r="A2778" s="1">
        <v>46138.666666666664</v>
      </c>
      <c r="B2778" s="2">
        <v>2026</v>
      </c>
      <c r="C2778" s="2">
        <v>4</v>
      </c>
      <c r="D2778" s="2">
        <v>26</v>
      </c>
      <c r="E2778" s="2">
        <v>16</v>
      </c>
      <c r="F2778" s="3">
        <v>0</v>
      </c>
      <c r="G2778" s="3">
        <v>0.19171386700129109</v>
      </c>
      <c r="H2778" s="3">
        <v>0</v>
      </c>
      <c r="I2778" s="3">
        <v>0</v>
      </c>
      <c r="J2778" s="3">
        <v>0</v>
      </c>
      <c r="K2778" s="3">
        <v>0</v>
      </c>
      <c r="L2778" s="3">
        <v>0</v>
      </c>
      <c r="M2778" s="3">
        <v>0</v>
      </c>
      <c r="N2778" s="3">
        <v>0</v>
      </c>
      <c r="O2778" s="3">
        <v>2.1301540777921232E-2</v>
      </c>
    </row>
    <row r="2779" spans="1:15" x14ac:dyDescent="0.25">
      <c r="A2779" s="1">
        <v>46138.708333333336</v>
      </c>
      <c r="B2779" s="2">
        <v>2026</v>
      </c>
      <c r="C2779" s="2">
        <v>4</v>
      </c>
      <c r="D2779" s="2">
        <v>26</v>
      </c>
      <c r="E2779" s="2">
        <v>17</v>
      </c>
      <c r="F2779" s="3">
        <v>0</v>
      </c>
      <c r="G2779" s="3">
        <v>0</v>
      </c>
      <c r="H2779" s="3">
        <v>0</v>
      </c>
      <c r="I2779" s="3">
        <v>0</v>
      </c>
      <c r="J2779" s="3">
        <v>0</v>
      </c>
      <c r="K2779" s="3">
        <v>0</v>
      </c>
      <c r="L2779" s="3">
        <v>0</v>
      </c>
      <c r="M2779" s="3">
        <v>0</v>
      </c>
      <c r="N2779" s="3">
        <v>0</v>
      </c>
      <c r="O2779" s="3">
        <v>0</v>
      </c>
    </row>
    <row r="2780" spans="1:15" x14ac:dyDescent="0.25">
      <c r="A2780" s="1">
        <v>46138.75</v>
      </c>
      <c r="B2780" s="2">
        <v>2026</v>
      </c>
      <c r="C2780" s="2">
        <v>4</v>
      </c>
      <c r="D2780" s="2">
        <v>26</v>
      </c>
      <c r="E2780" s="2">
        <v>18</v>
      </c>
      <c r="F2780" s="3">
        <v>0</v>
      </c>
      <c r="G2780" s="3">
        <v>0</v>
      </c>
      <c r="H2780" s="3"/>
      <c r="I2780" s="3">
        <v>0</v>
      </c>
      <c r="J2780" s="3"/>
      <c r="K2780" s="3">
        <v>0</v>
      </c>
      <c r="L2780" s="3">
        <v>0</v>
      </c>
      <c r="M2780" s="3">
        <v>0</v>
      </c>
      <c r="N2780" s="3">
        <v>0</v>
      </c>
      <c r="O2780" s="3">
        <v>0</v>
      </c>
    </row>
    <row r="2781" spans="1:15" x14ac:dyDescent="0.25">
      <c r="A2781" s="1">
        <v>46138.791666666664</v>
      </c>
      <c r="B2781" s="2">
        <v>2026</v>
      </c>
      <c r="C2781" s="2">
        <v>4</v>
      </c>
      <c r="D2781" s="2">
        <v>26</v>
      </c>
      <c r="E2781" s="2">
        <v>19</v>
      </c>
      <c r="F2781" s="3">
        <v>0</v>
      </c>
      <c r="G2781" s="3">
        <v>0</v>
      </c>
      <c r="H2781" s="3"/>
      <c r="I2781" s="3">
        <v>0</v>
      </c>
      <c r="J2781" s="3"/>
      <c r="K2781" s="3"/>
      <c r="L2781" s="3"/>
      <c r="M2781" s="3">
        <v>0</v>
      </c>
      <c r="N2781" s="3">
        <v>0</v>
      </c>
      <c r="O2781" s="3">
        <v>0</v>
      </c>
    </row>
    <row r="2782" spans="1:15" x14ac:dyDescent="0.25">
      <c r="A2782" s="1">
        <v>46138.833333333336</v>
      </c>
      <c r="B2782" s="2">
        <v>2026</v>
      </c>
      <c r="C2782" s="2">
        <v>4</v>
      </c>
      <c r="D2782" s="2">
        <v>26</v>
      </c>
      <c r="E2782" s="2">
        <v>20</v>
      </c>
      <c r="F2782" s="3"/>
      <c r="G2782" s="3">
        <v>0</v>
      </c>
      <c r="H2782" s="3"/>
      <c r="I2782" s="3">
        <v>0</v>
      </c>
      <c r="J2782" s="3"/>
      <c r="K2782" s="3"/>
      <c r="L2782" s="3"/>
      <c r="M2782" s="3">
        <v>0</v>
      </c>
      <c r="N2782" s="3">
        <v>0</v>
      </c>
      <c r="O2782" s="3">
        <v>0</v>
      </c>
    </row>
    <row r="2783" spans="1:15" x14ac:dyDescent="0.25">
      <c r="A2783" s="1">
        <v>46138.875</v>
      </c>
      <c r="B2783" s="2">
        <v>2026</v>
      </c>
      <c r="C2783" s="2">
        <v>4</v>
      </c>
      <c r="D2783" s="2">
        <v>26</v>
      </c>
      <c r="E2783" s="2">
        <v>21</v>
      </c>
      <c r="F2783" s="3"/>
      <c r="G2783" s="3">
        <v>0</v>
      </c>
      <c r="H2783" s="3"/>
      <c r="I2783" s="3">
        <v>0</v>
      </c>
      <c r="J2783" s="3"/>
      <c r="K2783" s="3"/>
      <c r="L2783" s="3"/>
      <c r="M2783" s="3">
        <v>0</v>
      </c>
      <c r="N2783" s="3">
        <v>0</v>
      </c>
      <c r="O2783" s="3">
        <v>0</v>
      </c>
    </row>
    <row r="2784" spans="1:15" x14ac:dyDescent="0.25">
      <c r="A2784" s="1">
        <v>46138.916666666664</v>
      </c>
      <c r="B2784" s="2">
        <v>2026</v>
      </c>
      <c r="C2784" s="2">
        <v>4</v>
      </c>
      <c r="D2784" s="2">
        <v>26</v>
      </c>
      <c r="E2784" s="2">
        <v>22</v>
      </c>
      <c r="F2784" s="3"/>
      <c r="G2784" s="3">
        <v>0</v>
      </c>
      <c r="H2784" s="3"/>
      <c r="I2784" s="3">
        <v>0</v>
      </c>
      <c r="J2784" s="3"/>
      <c r="K2784" s="3"/>
      <c r="L2784" s="3"/>
      <c r="M2784" s="3">
        <v>0</v>
      </c>
      <c r="N2784" s="3">
        <v>0</v>
      </c>
      <c r="O2784" s="3">
        <v>0</v>
      </c>
    </row>
    <row r="2785" spans="1:15" x14ac:dyDescent="0.25">
      <c r="A2785" s="1">
        <v>46138.958333333336</v>
      </c>
      <c r="B2785" s="2">
        <v>2026</v>
      </c>
      <c r="C2785" s="2">
        <v>4</v>
      </c>
      <c r="D2785" s="2">
        <v>26</v>
      </c>
      <c r="E2785" s="2">
        <v>23</v>
      </c>
      <c r="F2785" s="3"/>
      <c r="G2785" s="3">
        <v>0</v>
      </c>
      <c r="H2785" s="3"/>
      <c r="I2785" s="3">
        <v>0</v>
      </c>
      <c r="J2785" s="3"/>
      <c r="K2785" s="3"/>
      <c r="L2785" s="3"/>
      <c r="M2785" s="3">
        <v>0</v>
      </c>
      <c r="N2785" s="3">
        <v>0</v>
      </c>
      <c r="O2785" s="3">
        <v>0</v>
      </c>
    </row>
    <row r="2786" spans="1:15" x14ac:dyDescent="0.25">
      <c r="A2786" s="1">
        <v>46139</v>
      </c>
      <c r="B2786" s="2">
        <v>2026</v>
      </c>
      <c r="C2786" s="2">
        <v>4</v>
      </c>
      <c r="D2786" s="2">
        <v>27</v>
      </c>
      <c r="E2786" s="2">
        <v>0</v>
      </c>
      <c r="F2786" s="3"/>
      <c r="G2786" s="3">
        <v>0</v>
      </c>
      <c r="H2786" s="3"/>
      <c r="I2786" s="3">
        <v>0</v>
      </c>
      <c r="J2786" s="3"/>
      <c r="K2786" s="3"/>
      <c r="L2786" s="3"/>
      <c r="M2786" s="3">
        <v>0</v>
      </c>
      <c r="N2786" s="3">
        <v>0</v>
      </c>
      <c r="O2786" s="3">
        <v>0</v>
      </c>
    </row>
    <row r="2787" spans="1:15" x14ac:dyDescent="0.25">
      <c r="A2787" s="1">
        <v>46139.041666666664</v>
      </c>
      <c r="B2787" s="2">
        <v>2026</v>
      </c>
      <c r="C2787" s="2">
        <v>4</v>
      </c>
      <c r="D2787" s="2">
        <v>27</v>
      </c>
      <c r="E2787" s="2">
        <v>1</v>
      </c>
      <c r="F2787" s="3"/>
      <c r="G2787" s="3">
        <v>0</v>
      </c>
      <c r="H2787" s="3"/>
      <c r="I2787" s="3">
        <v>0</v>
      </c>
      <c r="J2787" s="3"/>
      <c r="K2787" s="3"/>
      <c r="L2787" s="3"/>
      <c r="M2787" s="3">
        <v>0</v>
      </c>
      <c r="N2787" s="3">
        <v>0</v>
      </c>
      <c r="O2787" s="3">
        <v>0</v>
      </c>
    </row>
    <row r="2788" spans="1:15" x14ac:dyDescent="0.25">
      <c r="A2788" s="1">
        <v>46139.083333333336</v>
      </c>
      <c r="B2788" s="2">
        <v>2026</v>
      </c>
      <c r="C2788" s="2">
        <v>4</v>
      </c>
      <c r="D2788" s="2">
        <v>27</v>
      </c>
      <c r="E2788" s="2">
        <v>2</v>
      </c>
      <c r="F2788" s="3"/>
      <c r="G2788" s="3">
        <v>0</v>
      </c>
      <c r="H2788" s="3"/>
      <c r="I2788" s="3">
        <v>0</v>
      </c>
      <c r="J2788" s="3"/>
      <c r="K2788" s="3"/>
      <c r="L2788" s="3"/>
      <c r="M2788" s="3">
        <v>0</v>
      </c>
      <c r="N2788" s="3">
        <v>0</v>
      </c>
      <c r="O2788" s="3">
        <v>0</v>
      </c>
    </row>
    <row r="2789" spans="1:15" x14ac:dyDescent="0.25">
      <c r="A2789" s="1">
        <v>46139.125</v>
      </c>
      <c r="B2789" s="2">
        <v>2026</v>
      </c>
      <c r="C2789" s="2">
        <v>4</v>
      </c>
      <c r="D2789" s="2">
        <v>27</v>
      </c>
      <c r="E2789" s="2">
        <v>3</v>
      </c>
      <c r="F2789" s="3"/>
      <c r="G2789" s="3">
        <v>0</v>
      </c>
      <c r="H2789" s="3"/>
      <c r="I2789" s="3">
        <v>0</v>
      </c>
      <c r="J2789" s="3"/>
      <c r="K2789" s="3"/>
      <c r="L2789" s="3"/>
      <c r="M2789" s="3">
        <v>0</v>
      </c>
      <c r="N2789" s="3">
        <v>0</v>
      </c>
      <c r="O2789" s="3">
        <v>0</v>
      </c>
    </row>
    <row r="2790" spans="1:15" x14ac:dyDescent="0.25">
      <c r="A2790" s="1">
        <v>46139.166666666664</v>
      </c>
      <c r="B2790" s="2">
        <v>2026</v>
      </c>
      <c r="C2790" s="2">
        <v>4</v>
      </c>
      <c r="D2790" s="2">
        <v>27</v>
      </c>
      <c r="E2790" s="2">
        <v>4</v>
      </c>
      <c r="F2790" s="3">
        <v>0</v>
      </c>
      <c r="G2790" s="3">
        <v>0</v>
      </c>
      <c r="H2790" s="3"/>
      <c r="I2790" s="3">
        <v>0</v>
      </c>
      <c r="J2790" s="3"/>
      <c r="K2790" s="3"/>
      <c r="L2790" s="3"/>
      <c r="M2790" s="3">
        <v>0</v>
      </c>
      <c r="N2790" s="3">
        <v>0</v>
      </c>
      <c r="O2790" s="3">
        <v>0</v>
      </c>
    </row>
    <row r="2791" spans="1:15" x14ac:dyDescent="0.25">
      <c r="A2791" s="1">
        <v>46139.208333333336</v>
      </c>
      <c r="B2791" s="2">
        <v>2026</v>
      </c>
      <c r="C2791" s="2">
        <v>4</v>
      </c>
      <c r="D2791" s="2">
        <v>27</v>
      </c>
      <c r="E2791" s="2">
        <v>5</v>
      </c>
      <c r="F2791" s="3">
        <v>0</v>
      </c>
      <c r="G2791" s="3">
        <v>0</v>
      </c>
      <c r="H2791" s="3"/>
      <c r="I2791" s="3">
        <v>0</v>
      </c>
      <c r="J2791" s="3"/>
      <c r="K2791" s="3"/>
      <c r="L2791" s="3"/>
      <c r="M2791" s="3">
        <v>0</v>
      </c>
      <c r="N2791" s="3">
        <v>0</v>
      </c>
      <c r="O2791" s="3">
        <v>0</v>
      </c>
    </row>
    <row r="2792" spans="1:15" x14ac:dyDescent="0.25">
      <c r="A2792" s="1">
        <v>46139.25</v>
      </c>
      <c r="B2792" s="2">
        <v>2026</v>
      </c>
      <c r="C2792" s="2">
        <v>4</v>
      </c>
      <c r="D2792" s="2">
        <v>27</v>
      </c>
      <c r="E2792" s="2">
        <v>6</v>
      </c>
      <c r="F2792" s="3">
        <v>0</v>
      </c>
      <c r="G2792" s="3">
        <v>0</v>
      </c>
      <c r="H2792" s="3">
        <v>0</v>
      </c>
      <c r="I2792" s="3">
        <v>0</v>
      </c>
      <c r="J2792" s="3">
        <v>0</v>
      </c>
      <c r="K2792" s="3">
        <v>0</v>
      </c>
      <c r="L2792" s="3">
        <v>0</v>
      </c>
      <c r="M2792" s="3">
        <v>0</v>
      </c>
      <c r="N2792" s="3">
        <v>0</v>
      </c>
      <c r="O2792" s="3">
        <v>0</v>
      </c>
    </row>
    <row r="2793" spans="1:15" x14ac:dyDescent="0.25">
      <c r="A2793" s="1">
        <v>46139.291666666664</v>
      </c>
      <c r="B2793" s="2">
        <v>2026</v>
      </c>
      <c r="C2793" s="2">
        <v>4</v>
      </c>
      <c r="D2793" s="2">
        <v>27</v>
      </c>
      <c r="E2793" s="2">
        <v>7</v>
      </c>
      <c r="F2793" s="3">
        <v>0</v>
      </c>
      <c r="G2793" s="3">
        <v>0.96617757401241633</v>
      </c>
      <c r="H2793" s="3">
        <v>0</v>
      </c>
      <c r="I2793" s="3">
        <v>6.2395317569210851E-2</v>
      </c>
      <c r="J2793" s="3">
        <v>0</v>
      </c>
      <c r="K2793" s="3">
        <v>0</v>
      </c>
      <c r="L2793" s="3">
        <v>0</v>
      </c>
      <c r="M2793" s="3">
        <v>6.7364600974619999E-3</v>
      </c>
      <c r="N2793" s="3">
        <v>7.829155269755543E-2</v>
      </c>
      <c r="O2793" s="3">
        <v>0.12373343381962718</v>
      </c>
    </row>
    <row r="2794" spans="1:15" x14ac:dyDescent="0.25">
      <c r="A2794" s="1">
        <v>46139.333333333336</v>
      </c>
      <c r="B2794" s="2">
        <v>2026</v>
      </c>
      <c r="C2794" s="2">
        <v>4</v>
      </c>
      <c r="D2794" s="2">
        <v>27</v>
      </c>
      <c r="E2794" s="2">
        <v>8</v>
      </c>
      <c r="F2794" s="3">
        <v>0</v>
      </c>
      <c r="G2794" s="3">
        <v>1</v>
      </c>
      <c r="H2794" s="3">
        <v>0</v>
      </c>
      <c r="I2794" s="3">
        <v>0.13071794597205433</v>
      </c>
      <c r="J2794" s="3">
        <v>0</v>
      </c>
      <c r="K2794" s="3">
        <v>0</v>
      </c>
      <c r="L2794" s="3">
        <v>0</v>
      </c>
      <c r="M2794" s="3">
        <v>1.1844082081699304E-2</v>
      </c>
      <c r="N2794" s="3">
        <v>9.9864303588473549E-2</v>
      </c>
      <c r="O2794" s="3">
        <v>0.13804737018246971</v>
      </c>
    </row>
    <row r="2795" spans="1:15" x14ac:dyDescent="0.25">
      <c r="A2795" s="1">
        <v>46139.375</v>
      </c>
      <c r="B2795" s="2">
        <v>2026</v>
      </c>
      <c r="C2795" s="2">
        <v>4</v>
      </c>
      <c r="D2795" s="2">
        <v>27</v>
      </c>
      <c r="E2795" s="2">
        <v>9</v>
      </c>
      <c r="F2795" s="3">
        <v>7.9169708170904098E-3</v>
      </c>
      <c r="G2795" s="3">
        <v>1</v>
      </c>
      <c r="H2795" s="3">
        <v>0</v>
      </c>
      <c r="I2795" s="3">
        <v>9.5455082705550753E-2</v>
      </c>
      <c r="J2795" s="3">
        <v>2.3161295669464291E-2</v>
      </c>
      <c r="K2795" s="3">
        <v>0.1179731362376519</v>
      </c>
      <c r="L2795" s="3">
        <v>0</v>
      </c>
      <c r="M2795" s="3">
        <v>0</v>
      </c>
      <c r="N2795" s="3">
        <v>0.42659969790538826</v>
      </c>
      <c r="O2795" s="3">
        <v>0.18567846481501618</v>
      </c>
    </row>
    <row r="2796" spans="1:15" x14ac:dyDescent="0.25">
      <c r="A2796" s="1">
        <v>46139.416666666664</v>
      </c>
      <c r="B2796" s="2">
        <v>2026</v>
      </c>
      <c r="C2796" s="2">
        <v>4</v>
      </c>
      <c r="D2796" s="2">
        <v>27</v>
      </c>
      <c r="E2796" s="2">
        <v>10</v>
      </c>
      <c r="F2796" s="3">
        <v>0.20512488015885644</v>
      </c>
      <c r="G2796" s="3">
        <v>1</v>
      </c>
      <c r="H2796" s="3">
        <v>0.2960245205622612</v>
      </c>
      <c r="I2796" s="3">
        <v>0</v>
      </c>
      <c r="J2796" s="3">
        <v>3.8268700468491915E-2</v>
      </c>
      <c r="K2796" s="3">
        <v>0</v>
      </c>
      <c r="L2796" s="3">
        <v>0</v>
      </c>
      <c r="M2796" s="3">
        <v>0.40193364672307486</v>
      </c>
      <c r="N2796" s="3">
        <v>0.85414381084582691</v>
      </c>
      <c r="O2796" s="3">
        <v>0.31061061763983461</v>
      </c>
    </row>
    <row r="2797" spans="1:15" x14ac:dyDescent="0.25">
      <c r="A2797" s="1">
        <v>46139.458333333336</v>
      </c>
      <c r="B2797" s="2">
        <v>2026</v>
      </c>
      <c r="C2797" s="2">
        <v>4</v>
      </c>
      <c r="D2797" s="2">
        <v>27</v>
      </c>
      <c r="E2797" s="2">
        <v>11</v>
      </c>
      <c r="F2797" s="3">
        <v>8.0092452358062005E-2</v>
      </c>
      <c r="G2797" s="3">
        <v>1</v>
      </c>
      <c r="H2797" s="3">
        <v>0.12640873707447425</v>
      </c>
      <c r="I2797" s="3">
        <v>0</v>
      </c>
      <c r="J2797" s="3">
        <v>8.080150011467227E-2</v>
      </c>
      <c r="K2797" s="3">
        <v>0.462039935764892</v>
      </c>
      <c r="L2797" s="3">
        <v>0</v>
      </c>
      <c r="M2797" s="3">
        <v>0.70430085163640843</v>
      </c>
      <c r="N2797" s="3">
        <v>0.77611908176418243</v>
      </c>
      <c r="O2797" s="3">
        <v>0.35886250652363239</v>
      </c>
    </row>
    <row r="2798" spans="1:15" x14ac:dyDescent="0.25">
      <c r="A2798" s="1">
        <v>46139.5</v>
      </c>
      <c r="B2798" s="2">
        <v>2026</v>
      </c>
      <c r="C2798" s="2">
        <v>4</v>
      </c>
      <c r="D2798" s="2">
        <v>27</v>
      </c>
      <c r="E2798" s="2">
        <v>12</v>
      </c>
      <c r="F2798" s="3">
        <v>0</v>
      </c>
      <c r="G2798" s="3">
        <v>1</v>
      </c>
      <c r="H2798" s="3">
        <v>0</v>
      </c>
      <c r="I2798" s="3">
        <v>0</v>
      </c>
      <c r="J2798" s="3">
        <v>9.811614508963723E-2</v>
      </c>
      <c r="K2798" s="3">
        <v>0.20680999494710761</v>
      </c>
      <c r="L2798" s="3">
        <v>0</v>
      </c>
      <c r="M2798" s="3">
        <v>0.31512045251034504</v>
      </c>
      <c r="N2798" s="3">
        <v>0.5976044755925507</v>
      </c>
      <c r="O2798" s="3">
        <v>0.24640567423773785</v>
      </c>
    </row>
    <row r="2799" spans="1:15" x14ac:dyDescent="0.25">
      <c r="A2799" s="1">
        <v>46139.541666666664</v>
      </c>
      <c r="B2799" s="2">
        <v>2026</v>
      </c>
      <c r="C2799" s="2">
        <v>4</v>
      </c>
      <c r="D2799" s="2">
        <v>27</v>
      </c>
      <c r="E2799" s="2">
        <v>13</v>
      </c>
      <c r="F2799" s="3">
        <v>0</v>
      </c>
      <c r="G2799" s="3">
        <v>0</v>
      </c>
      <c r="H2799" s="3">
        <v>0</v>
      </c>
      <c r="I2799" s="3">
        <v>0.14215460086941736</v>
      </c>
      <c r="J2799" s="3">
        <v>0</v>
      </c>
      <c r="K2799" s="3">
        <v>0</v>
      </c>
      <c r="L2799" s="3">
        <v>0</v>
      </c>
      <c r="M2799" s="3">
        <v>0</v>
      </c>
      <c r="N2799" s="3">
        <v>0</v>
      </c>
      <c r="O2799" s="3">
        <v>1.5794955652157484E-2</v>
      </c>
    </row>
    <row r="2800" spans="1:15" x14ac:dyDescent="0.25">
      <c r="A2800" s="1">
        <v>46139.583333333336</v>
      </c>
      <c r="B2800" s="2">
        <v>2026</v>
      </c>
      <c r="C2800" s="2">
        <v>4</v>
      </c>
      <c r="D2800" s="2">
        <v>27</v>
      </c>
      <c r="E2800" s="2">
        <v>14</v>
      </c>
      <c r="F2800" s="3">
        <v>0</v>
      </c>
      <c r="G2800" s="3">
        <v>0</v>
      </c>
      <c r="H2800" s="3">
        <v>0</v>
      </c>
      <c r="I2800" s="3">
        <v>0</v>
      </c>
      <c r="J2800" s="3">
        <v>0</v>
      </c>
      <c r="K2800" s="3">
        <v>0</v>
      </c>
      <c r="L2800" s="3">
        <v>0</v>
      </c>
      <c r="M2800" s="3">
        <v>0</v>
      </c>
      <c r="N2800" s="3">
        <v>0</v>
      </c>
      <c r="O2800" s="3">
        <v>0</v>
      </c>
    </row>
    <row r="2801" spans="1:15" x14ac:dyDescent="0.25">
      <c r="A2801" s="1">
        <v>46139.625</v>
      </c>
      <c r="B2801" s="2">
        <v>2026</v>
      </c>
      <c r="C2801" s="2">
        <v>4</v>
      </c>
      <c r="D2801" s="2">
        <v>27</v>
      </c>
      <c r="E2801" s="2">
        <v>15</v>
      </c>
      <c r="F2801" s="3">
        <v>0</v>
      </c>
      <c r="G2801" s="3">
        <v>0</v>
      </c>
      <c r="H2801" s="3">
        <v>0</v>
      </c>
      <c r="I2801" s="3">
        <v>0</v>
      </c>
      <c r="J2801" s="3">
        <v>0</v>
      </c>
      <c r="K2801" s="3">
        <v>0</v>
      </c>
      <c r="L2801" s="3">
        <v>0</v>
      </c>
      <c r="M2801" s="3">
        <v>0</v>
      </c>
      <c r="N2801" s="3">
        <v>0</v>
      </c>
      <c r="O2801" s="3">
        <v>0</v>
      </c>
    </row>
    <row r="2802" spans="1:15" x14ac:dyDescent="0.25">
      <c r="A2802" s="1">
        <v>46139.666666666664</v>
      </c>
      <c r="B2802" s="2">
        <v>2026</v>
      </c>
      <c r="C2802" s="2">
        <v>4</v>
      </c>
      <c r="D2802" s="2">
        <v>27</v>
      </c>
      <c r="E2802" s="2">
        <v>16</v>
      </c>
      <c r="F2802" s="3">
        <v>0</v>
      </c>
      <c r="G2802" s="3">
        <v>0</v>
      </c>
      <c r="H2802" s="3">
        <v>0</v>
      </c>
      <c r="I2802" s="3">
        <v>0</v>
      </c>
      <c r="J2802" s="3">
        <v>0</v>
      </c>
      <c r="K2802" s="3">
        <v>0</v>
      </c>
      <c r="L2802" s="3">
        <v>0</v>
      </c>
      <c r="M2802" s="3">
        <v>0</v>
      </c>
      <c r="N2802" s="3">
        <v>0</v>
      </c>
      <c r="O2802" s="3">
        <v>0</v>
      </c>
    </row>
    <row r="2803" spans="1:15" x14ac:dyDescent="0.25">
      <c r="A2803" s="1">
        <v>46139.708333333336</v>
      </c>
      <c r="B2803" s="2">
        <v>2026</v>
      </c>
      <c r="C2803" s="2">
        <v>4</v>
      </c>
      <c r="D2803" s="2">
        <v>27</v>
      </c>
      <c r="E2803" s="2">
        <v>17</v>
      </c>
      <c r="F2803" s="3">
        <v>0</v>
      </c>
      <c r="G2803" s="3">
        <v>0</v>
      </c>
      <c r="H2803" s="3">
        <v>0</v>
      </c>
      <c r="I2803" s="3">
        <v>0</v>
      </c>
      <c r="J2803" s="3">
        <v>0</v>
      </c>
      <c r="K2803" s="3">
        <v>0</v>
      </c>
      <c r="L2803" s="3">
        <v>0</v>
      </c>
      <c r="M2803" s="3">
        <v>0</v>
      </c>
      <c r="N2803" s="3">
        <v>0</v>
      </c>
      <c r="O2803" s="3">
        <v>0</v>
      </c>
    </row>
    <row r="2804" spans="1:15" x14ac:dyDescent="0.25">
      <c r="A2804" s="1">
        <v>46139.75</v>
      </c>
      <c r="B2804" s="2">
        <v>2026</v>
      </c>
      <c r="C2804" s="2">
        <v>4</v>
      </c>
      <c r="D2804" s="2">
        <v>27</v>
      </c>
      <c r="E2804" s="2">
        <v>18</v>
      </c>
      <c r="F2804" s="3">
        <v>0</v>
      </c>
      <c r="G2804" s="3">
        <v>0</v>
      </c>
      <c r="H2804" s="3"/>
      <c r="I2804" s="3">
        <v>0</v>
      </c>
      <c r="J2804" s="3"/>
      <c r="K2804" s="3"/>
      <c r="L2804" s="3"/>
      <c r="M2804" s="3">
        <v>0</v>
      </c>
      <c r="N2804" s="3">
        <v>0</v>
      </c>
      <c r="O2804" s="3">
        <v>0</v>
      </c>
    </row>
    <row r="2805" spans="1:15" x14ac:dyDescent="0.25">
      <c r="A2805" s="1">
        <v>46139.791666666664</v>
      </c>
      <c r="B2805" s="2">
        <v>2026</v>
      </c>
      <c r="C2805" s="2">
        <v>4</v>
      </c>
      <c r="D2805" s="2">
        <v>27</v>
      </c>
      <c r="E2805" s="2">
        <v>19</v>
      </c>
      <c r="F2805" s="3">
        <v>0</v>
      </c>
      <c r="G2805" s="3">
        <v>0</v>
      </c>
      <c r="H2805" s="3"/>
      <c r="I2805" s="3">
        <v>0</v>
      </c>
      <c r="J2805" s="3"/>
      <c r="K2805" s="3"/>
      <c r="L2805" s="3"/>
      <c r="M2805" s="3">
        <v>0</v>
      </c>
      <c r="N2805" s="3">
        <v>0</v>
      </c>
      <c r="O2805" s="3">
        <v>0</v>
      </c>
    </row>
    <row r="2806" spans="1:15" x14ac:dyDescent="0.25">
      <c r="A2806" s="1">
        <v>46139.833333333336</v>
      </c>
      <c r="B2806" s="2">
        <v>2026</v>
      </c>
      <c r="C2806" s="2">
        <v>4</v>
      </c>
      <c r="D2806" s="2">
        <v>27</v>
      </c>
      <c r="E2806" s="2">
        <v>20</v>
      </c>
      <c r="F2806" s="3"/>
      <c r="G2806" s="3">
        <v>0</v>
      </c>
      <c r="H2806" s="3"/>
      <c r="I2806" s="3">
        <v>0</v>
      </c>
      <c r="J2806" s="3"/>
      <c r="K2806" s="3"/>
      <c r="L2806" s="3"/>
      <c r="M2806" s="3">
        <v>0</v>
      </c>
      <c r="N2806" s="3">
        <v>0</v>
      </c>
      <c r="O2806" s="3">
        <v>0</v>
      </c>
    </row>
    <row r="2807" spans="1:15" x14ac:dyDescent="0.25">
      <c r="A2807" s="1">
        <v>46139.875</v>
      </c>
      <c r="B2807" s="2">
        <v>2026</v>
      </c>
      <c r="C2807" s="2">
        <v>4</v>
      </c>
      <c r="D2807" s="2">
        <v>27</v>
      </c>
      <c r="E2807" s="2">
        <v>21</v>
      </c>
      <c r="F2807" s="3"/>
      <c r="G2807" s="3">
        <v>0</v>
      </c>
      <c r="H2807" s="3"/>
      <c r="I2807" s="3">
        <v>0</v>
      </c>
      <c r="J2807" s="3"/>
      <c r="K2807" s="3"/>
      <c r="L2807" s="3"/>
      <c r="M2807" s="3">
        <v>0</v>
      </c>
      <c r="N2807" s="3">
        <v>0</v>
      </c>
      <c r="O2807" s="3">
        <v>0</v>
      </c>
    </row>
    <row r="2808" spans="1:15" x14ac:dyDescent="0.25">
      <c r="A2808" s="1">
        <v>46139.916666666664</v>
      </c>
      <c r="B2808" s="2">
        <v>2026</v>
      </c>
      <c r="C2808" s="2">
        <v>4</v>
      </c>
      <c r="D2808" s="2">
        <v>27</v>
      </c>
      <c r="E2808" s="2">
        <v>22</v>
      </c>
      <c r="F2808" s="3"/>
      <c r="G2808" s="3">
        <v>0</v>
      </c>
      <c r="H2808" s="3"/>
      <c r="I2808" s="3">
        <v>0</v>
      </c>
      <c r="J2808" s="3"/>
      <c r="K2808" s="3"/>
      <c r="L2808" s="3"/>
      <c r="M2808" s="3">
        <v>0</v>
      </c>
      <c r="N2808" s="3">
        <v>0</v>
      </c>
      <c r="O2808" s="3">
        <v>0</v>
      </c>
    </row>
    <row r="2809" spans="1:15" x14ac:dyDescent="0.25">
      <c r="A2809" s="1">
        <v>46139.958333333336</v>
      </c>
      <c r="B2809" s="2">
        <v>2026</v>
      </c>
      <c r="C2809" s="2">
        <v>4</v>
      </c>
      <c r="D2809" s="2">
        <v>27</v>
      </c>
      <c r="E2809" s="2">
        <v>23</v>
      </c>
      <c r="F2809" s="3"/>
      <c r="G2809" s="3">
        <v>0</v>
      </c>
      <c r="H2809" s="3"/>
      <c r="I2809" s="3">
        <v>0</v>
      </c>
      <c r="J2809" s="3"/>
      <c r="K2809" s="3"/>
      <c r="L2809" s="3"/>
      <c r="M2809" s="3">
        <v>0</v>
      </c>
      <c r="N2809" s="3">
        <v>0</v>
      </c>
      <c r="O2809" s="3">
        <v>0</v>
      </c>
    </row>
    <row r="2810" spans="1:15" x14ac:dyDescent="0.25">
      <c r="A2810" s="1">
        <v>46140</v>
      </c>
      <c r="B2810" s="2">
        <v>2026</v>
      </c>
      <c r="C2810" s="2">
        <v>4</v>
      </c>
      <c r="D2810" s="2">
        <v>28</v>
      </c>
      <c r="E2810" s="2">
        <v>0</v>
      </c>
      <c r="F2810" s="3"/>
      <c r="G2810" s="3">
        <v>0</v>
      </c>
      <c r="H2810" s="3"/>
      <c r="I2810" s="3">
        <v>0</v>
      </c>
      <c r="J2810" s="3"/>
      <c r="K2810" s="3"/>
      <c r="L2810" s="3"/>
      <c r="M2810" s="3">
        <v>0</v>
      </c>
      <c r="N2810" s="3">
        <v>0</v>
      </c>
      <c r="O2810" s="3">
        <v>0</v>
      </c>
    </row>
    <row r="2811" spans="1:15" x14ac:dyDescent="0.25">
      <c r="A2811" s="1">
        <v>46140.041666666664</v>
      </c>
      <c r="B2811" s="2">
        <v>2026</v>
      </c>
      <c r="C2811" s="2">
        <v>4</v>
      </c>
      <c r="D2811" s="2">
        <v>28</v>
      </c>
      <c r="E2811" s="2">
        <v>1</v>
      </c>
      <c r="F2811" s="3"/>
      <c r="G2811" s="3">
        <v>0</v>
      </c>
      <c r="H2811" s="3"/>
      <c r="I2811" s="3">
        <v>0</v>
      </c>
      <c r="J2811" s="3"/>
      <c r="K2811" s="3"/>
      <c r="L2811" s="3"/>
      <c r="M2811" s="3">
        <v>0</v>
      </c>
      <c r="N2811" s="3">
        <v>0</v>
      </c>
      <c r="O2811" s="3">
        <v>0</v>
      </c>
    </row>
    <row r="2812" spans="1:15" x14ac:dyDescent="0.25">
      <c r="A2812" s="1">
        <v>46140.083333333336</v>
      </c>
      <c r="B2812" s="2">
        <v>2026</v>
      </c>
      <c r="C2812" s="2">
        <v>4</v>
      </c>
      <c r="D2812" s="2">
        <v>28</v>
      </c>
      <c r="E2812" s="2">
        <v>2</v>
      </c>
      <c r="F2812" s="3"/>
      <c r="G2812" s="3">
        <v>0</v>
      </c>
      <c r="H2812" s="3"/>
      <c r="I2812" s="3">
        <v>0</v>
      </c>
      <c r="J2812" s="3"/>
      <c r="K2812" s="3"/>
      <c r="L2812" s="3"/>
      <c r="M2812" s="3">
        <v>0</v>
      </c>
      <c r="N2812" s="3">
        <v>0</v>
      </c>
      <c r="O2812" s="3">
        <v>0</v>
      </c>
    </row>
    <row r="2813" spans="1:15" x14ac:dyDescent="0.25">
      <c r="A2813" s="1">
        <v>46140.125</v>
      </c>
      <c r="B2813" s="2">
        <v>2026</v>
      </c>
      <c r="C2813" s="2">
        <v>4</v>
      </c>
      <c r="D2813" s="2">
        <v>28</v>
      </c>
      <c r="E2813" s="2">
        <v>3</v>
      </c>
      <c r="F2813" s="3"/>
      <c r="G2813" s="3">
        <v>0</v>
      </c>
      <c r="H2813" s="3"/>
      <c r="I2813" s="3">
        <v>0</v>
      </c>
      <c r="J2813" s="3"/>
      <c r="K2813" s="3"/>
      <c r="L2813" s="3"/>
      <c r="M2813" s="3">
        <v>0</v>
      </c>
      <c r="N2813" s="3">
        <v>0</v>
      </c>
      <c r="O2813" s="3">
        <v>0</v>
      </c>
    </row>
    <row r="2814" spans="1:15" x14ac:dyDescent="0.25">
      <c r="A2814" s="1">
        <v>46140.166666666664</v>
      </c>
      <c r="B2814" s="2">
        <v>2026</v>
      </c>
      <c r="C2814" s="2">
        <v>4</v>
      </c>
      <c r="D2814" s="2">
        <v>28</v>
      </c>
      <c r="E2814" s="2">
        <v>4</v>
      </c>
      <c r="F2814" s="3">
        <v>0</v>
      </c>
      <c r="G2814" s="3">
        <v>0</v>
      </c>
      <c r="H2814" s="3"/>
      <c r="I2814" s="3">
        <v>0</v>
      </c>
      <c r="J2814" s="3"/>
      <c r="K2814" s="3"/>
      <c r="L2814" s="3"/>
      <c r="M2814" s="3">
        <v>0</v>
      </c>
      <c r="N2814" s="3">
        <v>0</v>
      </c>
      <c r="O2814" s="3">
        <v>0</v>
      </c>
    </row>
    <row r="2815" spans="1:15" x14ac:dyDescent="0.25">
      <c r="A2815" s="1">
        <v>46140.208333333336</v>
      </c>
      <c r="B2815" s="2">
        <v>2026</v>
      </c>
      <c r="C2815" s="2">
        <v>4</v>
      </c>
      <c r="D2815" s="2">
        <v>28</v>
      </c>
      <c r="E2815" s="2">
        <v>5</v>
      </c>
      <c r="F2815" s="3">
        <v>0</v>
      </c>
      <c r="G2815" s="3">
        <v>0</v>
      </c>
      <c r="H2815" s="3"/>
      <c r="I2815" s="3">
        <v>0</v>
      </c>
      <c r="J2815" s="3"/>
      <c r="K2815" s="3"/>
      <c r="L2815" s="3"/>
      <c r="M2815" s="3">
        <v>0</v>
      </c>
      <c r="N2815" s="3">
        <v>0</v>
      </c>
      <c r="O2815" s="3">
        <v>0</v>
      </c>
    </row>
    <row r="2816" spans="1:15" x14ac:dyDescent="0.25">
      <c r="A2816" s="1">
        <v>46140.25</v>
      </c>
      <c r="B2816" s="2">
        <v>2026</v>
      </c>
      <c r="C2816" s="2">
        <v>4</v>
      </c>
      <c r="D2816" s="2">
        <v>28</v>
      </c>
      <c r="E2816" s="2">
        <v>6</v>
      </c>
      <c r="F2816" s="3">
        <v>0</v>
      </c>
      <c r="G2816" s="3">
        <v>0</v>
      </c>
      <c r="H2816" s="3">
        <v>0</v>
      </c>
      <c r="I2816" s="3">
        <v>0</v>
      </c>
      <c r="J2816" s="3">
        <v>0</v>
      </c>
      <c r="K2816" s="3">
        <v>0</v>
      </c>
      <c r="L2816" s="3">
        <v>0</v>
      </c>
      <c r="M2816" s="3">
        <v>0</v>
      </c>
      <c r="N2816" s="3">
        <v>0</v>
      </c>
      <c r="O2816" s="3">
        <v>0</v>
      </c>
    </row>
    <row r="2817" spans="1:15" x14ac:dyDescent="0.25">
      <c r="A2817" s="1">
        <v>46140.291666666664</v>
      </c>
      <c r="B2817" s="2">
        <v>2026</v>
      </c>
      <c r="C2817" s="2">
        <v>4</v>
      </c>
      <c r="D2817" s="2">
        <v>28</v>
      </c>
      <c r="E2817" s="2">
        <v>7</v>
      </c>
      <c r="F2817" s="3">
        <v>0.13384521538374389</v>
      </c>
      <c r="G2817" s="3">
        <v>4.7819711760742921E-2</v>
      </c>
      <c r="H2817" s="3">
        <v>0.15322867649966385</v>
      </c>
      <c r="I2817" s="3">
        <v>0</v>
      </c>
      <c r="J2817" s="3">
        <v>0.2233991868863251</v>
      </c>
      <c r="K2817" s="3">
        <v>0.13752790506403476</v>
      </c>
      <c r="L2817" s="3">
        <v>0.24151975275124346</v>
      </c>
      <c r="M2817" s="3">
        <v>0</v>
      </c>
      <c r="N2817" s="3">
        <v>0</v>
      </c>
      <c r="O2817" s="3">
        <v>0.10414893870508377</v>
      </c>
    </row>
    <row r="2818" spans="1:15" x14ac:dyDescent="0.25">
      <c r="A2818" s="1">
        <v>46140.333333333336</v>
      </c>
      <c r="B2818" s="2">
        <v>2026</v>
      </c>
      <c r="C2818" s="2">
        <v>4</v>
      </c>
      <c r="D2818" s="2">
        <v>28</v>
      </c>
      <c r="E2818" s="2">
        <v>8</v>
      </c>
      <c r="F2818" s="3">
        <v>0.48289887880692139</v>
      </c>
      <c r="G2818" s="3">
        <v>0</v>
      </c>
      <c r="H2818" s="3">
        <v>0</v>
      </c>
      <c r="I2818" s="3">
        <v>0</v>
      </c>
      <c r="J2818" s="3">
        <v>0.35635862871927471</v>
      </c>
      <c r="K2818" s="3">
        <v>0.11729049147629884</v>
      </c>
      <c r="L2818" s="3">
        <v>0.21305594139913675</v>
      </c>
      <c r="M2818" s="3">
        <v>2.5238585376090524E-2</v>
      </c>
      <c r="N2818" s="3">
        <v>0</v>
      </c>
      <c r="O2818" s="3">
        <v>0.13276028064196913</v>
      </c>
    </row>
    <row r="2819" spans="1:15" x14ac:dyDescent="0.25">
      <c r="A2819" s="1">
        <v>46140.375</v>
      </c>
      <c r="B2819" s="2">
        <v>2026</v>
      </c>
      <c r="C2819" s="2">
        <v>4</v>
      </c>
      <c r="D2819" s="2">
        <v>28</v>
      </c>
      <c r="E2819" s="2">
        <v>9</v>
      </c>
      <c r="F2819" s="3">
        <v>0.54553951649596966</v>
      </c>
      <c r="G2819" s="3">
        <v>4.5055453914006748E-2</v>
      </c>
      <c r="H2819" s="3">
        <v>0</v>
      </c>
      <c r="I2819" s="3">
        <v>0</v>
      </c>
      <c r="J2819" s="3">
        <v>0.33165228669017366</v>
      </c>
      <c r="K2819" s="3">
        <v>0.56110913720329303</v>
      </c>
      <c r="L2819" s="3">
        <v>0.51398417985946354</v>
      </c>
      <c r="M2819" s="3">
        <v>0</v>
      </c>
      <c r="N2819" s="3">
        <v>0</v>
      </c>
      <c r="O2819" s="3">
        <v>0.22192673046254519</v>
      </c>
    </row>
    <row r="2820" spans="1:15" x14ac:dyDescent="0.25">
      <c r="A2820" s="1">
        <v>46140.416666666664</v>
      </c>
      <c r="B2820" s="2">
        <v>2026</v>
      </c>
      <c r="C2820" s="2">
        <v>4</v>
      </c>
      <c r="D2820" s="2">
        <v>28</v>
      </c>
      <c r="E2820" s="2">
        <v>10</v>
      </c>
      <c r="F2820" s="3">
        <v>0.5765918721508636</v>
      </c>
      <c r="G2820" s="3">
        <v>0</v>
      </c>
      <c r="H2820" s="3">
        <v>0.26333137091989722</v>
      </c>
      <c r="I2820" s="3">
        <v>0.10495092002595804</v>
      </c>
      <c r="J2820" s="3">
        <v>0.30655997474475549</v>
      </c>
      <c r="K2820" s="3">
        <v>0.65209991558069813</v>
      </c>
      <c r="L2820" s="3">
        <v>0.47967019308768821</v>
      </c>
      <c r="M2820" s="3">
        <v>0</v>
      </c>
      <c r="N2820" s="3">
        <v>0</v>
      </c>
      <c r="O2820" s="3">
        <v>0.26480047183442895</v>
      </c>
    </row>
    <row r="2821" spans="1:15" x14ac:dyDescent="0.25">
      <c r="A2821" s="1">
        <v>46140.458333333336</v>
      </c>
      <c r="B2821" s="2">
        <v>2026</v>
      </c>
      <c r="C2821" s="2">
        <v>4</v>
      </c>
      <c r="D2821" s="2">
        <v>28</v>
      </c>
      <c r="E2821" s="2">
        <v>11</v>
      </c>
      <c r="F2821" s="3">
        <v>0.38706864757993875</v>
      </c>
      <c r="G2821" s="3">
        <v>0</v>
      </c>
      <c r="H2821" s="3">
        <v>0.16429506460283996</v>
      </c>
      <c r="I2821" s="3">
        <v>8.7265377000586203E-2</v>
      </c>
      <c r="J2821" s="3">
        <v>0.22710424472820739</v>
      </c>
      <c r="K2821" s="3">
        <v>0.44431172166620347</v>
      </c>
      <c r="L2821" s="3">
        <v>0.33435059342497409</v>
      </c>
      <c r="M2821" s="3">
        <v>0</v>
      </c>
      <c r="N2821" s="3">
        <v>0</v>
      </c>
      <c r="O2821" s="3">
        <v>0.18271062766697221</v>
      </c>
    </row>
    <row r="2822" spans="1:15" x14ac:dyDescent="0.25">
      <c r="A2822" s="1">
        <v>46140.5</v>
      </c>
      <c r="B2822" s="2">
        <v>2026</v>
      </c>
      <c r="C2822" s="2">
        <v>4</v>
      </c>
      <c r="D2822" s="2">
        <v>28</v>
      </c>
      <c r="E2822" s="2">
        <v>12</v>
      </c>
      <c r="F2822" s="3">
        <v>0.35977632829909822</v>
      </c>
      <c r="G2822" s="3">
        <v>0</v>
      </c>
      <c r="H2822" s="3">
        <v>4.3198087962857033E-2</v>
      </c>
      <c r="I2822" s="3">
        <v>0</v>
      </c>
      <c r="J2822" s="3">
        <v>0.19232413112976221</v>
      </c>
      <c r="K2822" s="3">
        <v>0.38546454824198928</v>
      </c>
      <c r="L2822" s="3">
        <v>0.31525745438845088</v>
      </c>
      <c r="M2822" s="3">
        <v>0</v>
      </c>
      <c r="N2822" s="3">
        <v>0</v>
      </c>
      <c r="O2822" s="3">
        <v>0.14400228333579529</v>
      </c>
    </row>
    <row r="2823" spans="1:15" x14ac:dyDescent="0.25">
      <c r="A2823" s="1">
        <v>46140.541666666664</v>
      </c>
      <c r="B2823" s="2">
        <v>2026</v>
      </c>
      <c r="C2823" s="2">
        <v>4</v>
      </c>
      <c r="D2823" s="2">
        <v>28</v>
      </c>
      <c r="E2823" s="2">
        <v>13</v>
      </c>
      <c r="F2823" s="3">
        <v>0.24870727009305821</v>
      </c>
      <c r="G2823" s="3">
        <v>0</v>
      </c>
      <c r="H2823" s="3">
        <v>5.8800381323992498E-2</v>
      </c>
      <c r="I2823" s="3">
        <v>0</v>
      </c>
      <c r="J2823" s="3">
        <v>0.10299170754067175</v>
      </c>
      <c r="K2823" s="3">
        <v>0.20286424585438101</v>
      </c>
      <c r="L2823" s="3">
        <v>0.12625539756906121</v>
      </c>
      <c r="M2823" s="3">
        <v>0</v>
      </c>
      <c r="N2823" s="3">
        <v>0</v>
      </c>
      <c r="O2823" s="3">
        <v>8.2179889153462735E-2</v>
      </c>
    </row>
    <row r="2824" spans="1:15" x14ac:dyDescent="0.25">
      <c r="A2824" s="1">
        <v>46140.583333333336</v>
      </c>
      <c r="B2824" s="2">
        <v>2026</v>
      </c>
      <c r="C2824" s="2">
        <v>4</v>
      </c>
      <c r="D2824" s="2">
        <v>28</v>
      </c>
      <c r="E2824" s="2">
        <v>14</v>
      </c>
      <c r="F2824" s="3">
        <v>0</v>
      </c>
      <c r="G2824" s="3">
        <v>0</v>
      </c>
      <c r="H2824" s="3">
        <v>0</v>
      </c>
      <c r="I2824" s="3">
        <v>0</v>
      </c>
      <c r="J2824" s="3">
        <v>0</v>
      </c>
      <c r="K2824" s="3">
        <v>0</v>
      </c>
      <c r="L2824" s="3">
        <v>0</v>
      </c>
      <c r="M2824" s="3">
        <v>0</v>
      </c>
      <c r="N2824" s="3">
        <v>0</v>
      </c>
      <c r="O2824" s="3">
        <v>0</v>
      </c>
    </row>
    <row r="2825" spans="1:15" x14ac:dyDescent="0.25">
      <c r="A2825" s="1">
        <v>46140.625</v>
      </c>
      <c r="B2825" s="2">
        <v>2026</v>
      </c>
      <c r="C2825" s="2">
        <v>4</v>
      </c>
      <c r="D2825" s="2">
        <v>28</v>
      </c>
      <c r="E2825" s="2">
        <v>15</v>
      </c>
      <c r="F2825" s="3">
        <v>0</v>
      </c>
      <c r="G2825" s="3">
        <v>0</v>
      </c>
      <c r="H2825" s="3">
        <v>0</v>
      </c>
      <c r="I2825" s="3">
        <v>0</v>
      </c>
      <c r="J2825" s="3">
        <v>0</v>
      </c>
      <c r="K2825" s="3">
        <v>0</v>
      </c>
      <c r="L2825" s="3">
        <v>0</v>
      </c>
      <c r="M2825" s="3">
        <v>0</v>
      </c>
      <c r="N2825" s="3">
        <v>0</v>
      </c>
      <c r="O2825" s="3">
        <v>0</v>
      </c>
    </row>
    <row r="2826" spans="1:15" x14ac:dyDescent="0.25">
      <c r="A2826" s="1">
        <v>46140.666666666664</v>
      </c>
      <c r="B2826" s="2">
        <v>2026</v>
      </c>
      <c r="C2826" s="2">
        <v>4</v>
      </c>
      <c r="D2826" s="2">
        <v>28</v>
      </c>
      <c r="E2826" s="2">
        <v>16</v>
      </c>
      <c r="F2826" s="3">
        <v>0</v>
      </c>
      <c r="G2826" s="3">
        <v>0</v>
      </c>
      <c r="H2826" s="3">
        <v>0</v>
      </c>
      <c r="I2826" s="3">
        <v>0</v>
      </c>
      <c r="J2826" s="3">
        <v>0</v>
      </c>
      <c r="K2826" s="3">
        <v>0</v>
      </c>
      <c r="L2826" s="3">
        <v>0</v>
      </c>
      <c r="M2826" s="3">
        <v>0</v>
      </c>
      <c r="N2826" s="3">
        <v>0</v>
      </c>
      <c r="O2826" s="3">
        <v>0</v>
      </c>
    </row>
    <row r="2827" spans="1:15" x14ac:dyDescent="0.25">
      <c r="A2827" s="1">
        <v>46140.708333333336</v>
      </c>
      <c r="B2827" s="2">
        <v>2026</v>
      </c>
      <c r="C2827" s="2">
        <v>4</v>
      </c>
      <c r="D2827" s="2">
        <v>28</v>
      </c>
      <c r="E2827" s="2">
        <v>17</v>
      </c>
      <c r="F2827" s="3">
        <v>0</v>
      </c>
      <c r="G2827" s="3">
        <v>0</v>
      </c>
      <c r="H2827" s="3">
        <v>0</v>
      </c>
      <c r="I2827" s="3">
        <v>0</v>
      </c>
      <c r="J2827" s="3">
        <v>0</v>
      </c>
      <c r="K2827" s="3">
        <v>0</v>
      </c>
      <c r="L2827" s="3">
        <v>0</v>
      </c>
      <c r="M2827" s="3">
        <v>0</v>
      </c>
      <c r="N2827" s="3">
        <v>0</v>
      </c>
      <c r="O2827" s="3">
        <v>0</v>
      </c>
    </row>
    <row r="2828" spans="1:15" x14ac:dyDescent="0.25">
      <c r="A2828" s="1">
        <v>46140.75</v>
      </c>
      <c r="B2828" s="2">
        <v>2026</v>
      </c>
      <c r="C2828" s="2">
        <v>4</v>
      </c>
      <c r="D2828" s="2">
        <v>28</v>
      </c>
      <c r="E2828" s="2">
        <v>18</v>
      </c>
      <c r="F2828" s="3">
        <v>0</v>
      </c>
      <c r="G2828" s="3">
        <v>0</v>
      </c>
      <c r="H2828" s="3"/>
      <c r="I2828" s="3">
        <v>0</v>
      </c>
      <c r="J2828" s="3"/>
      <c r="K2828" s="3"/>
      <c r="L2828" s="3">
        <v>0</v>
      </c>
      <c r="M2828" s="3">
        <v>0</v>
      </c>
      <c r="N2828" s="3">
        <v>0</v>
      </c>
      <c r="O2828" s="3">
        <v>0</v>
      </c>
    </row>
    <row r="2829" spans="1:15" x14ac:dyDescent="0.25">
      <c r="A2829" s="1">
        <v>46140.791666666664</v>
      </c>
      <c r="B2829" s="2">
        <v>2026</v>
      </c>
      <c r="C2829" s="2">
        <v>4</v>
      </c>
      <c r="D2829" s="2">
        <v>28</v>
      </c>
      <c r="E2829" s="2">
        <v>19</v>
      </c>
      <c r="F2829" s="3">
        <v>0</v>
      </c>
      <c r="G2829" s="3">
        <v>0</v>
      </c>
      <c r="H2829" s="3"/>
      <c r="I2829" s="3">
        <v>0</v>
      </c>
      <c r="J2829" s="3"/>
      <c r="K2829" s="3"/>
      <c r="L2829" s="3"/>
      <c r="M2829" s="3">
        <v>0</v>
      </c>
      <c r="N2829" s="3">
        <v>0</v>
      </c>
      <c r="O2829" s="3">
        <v>0</v>
      </c>
    </row>
    <row r="2830" spans="1:15" x14ac:dyDescent="0.25">
      <c r="A2830" s="1">
        <v>46140.833333333336</v>
      </c>
      <c r="B2830" s="2">
        <v>2026</v>
      </c>
      <c r="C2830" s="2">
        <v>4</v>
      </c>
      <c r="D2830" s="2">
        <v>28</v>
      </c>
      <c r="E2830" s="2">
        <v>20</v>
      </c>
      <c r="F2830" s="3"/>
      <c r="G2830" s="3">
        <v>0</v>
      </c>
      <c r="H2830" s="3"/>
      <c r="I2830" s="3">
        <v>0</v>
      </c>
      <c r="J2830" s="3"/>
      <c r="K2830" s="3"/>
      <c r="L2830" s="3"/>
      <c r="M2830" s="3">
        <v>0</v>
      </c>
      <c r="N2830" s="3">
        <v>0</v>
      </c>
      <c r="O2830" s="3">
        <v>0</v>
      </c>
    </row>
    <row r="2831" spans="1:15" x14ac:dyDescent="0.25">
      <c r="A2831" s="1">
        <v>46140.875</v>
      </c>
      <c r="B2831" s="2">
        <v>2026</v>
      </c>
      <c r="C2831" s="2">
        <v>4</v>
      </c>
      <c r="D2831" s="2">
        <v>28</v>
      </c>
      <c r="E2831" s="2">
        <v>21</v>
      </c>
      <c r="F2831" s="3"/>
      <c r="G2831" s="3">
        <v>0</v>
      </c>
      <c r="H2831" s="3"/>
      <c r="I2831" s="3">
        <v>0</v>
      </c>
      <c r="J2831" s="3"/>
      <c r="K2831" s="3"/>
      <c r="L2831" s="3"/>
      <c r="M2831" s="3">
        <v>0</v>
      </c>
      <c r="N2831" s="3">
        <v>0</v>
      </c>
      <c r="O2831" s="3">
        <v>0</v>
      </c>
    </row>
    <row r="2832" spans="1:15" x14ac:dyDescent="0.25">
      <c r="A2832" s="1">
        <v>46140.916666666664</v>
      </c>
      <c r="B2832" s="2">
        <v>2026</v>
      </c>
      <c r="C2832" s="2">
        <v>4</v>
      </c>
      <c r="D2832" s="2">
        <v>28</v>
      </c>
      <c r="E2832" s="2">
        <v>22</v>
      </c>
      <c r="F2832" s="3"/>
      <c r="G2832" s="3">
        <v>0</v>
      </c>
      <c r="H2832" s="3"/>
      <c r="I2832" s="3">
        <v>0</v>
      </c>
      <c r="J2832" s="3"/>
      <c r="K2832" s="3"/>
      <c r="L2832" s="3"/>
      <c r="M2832" s="3">
        <v>0</v>
      </c>
      <c r="N2832" s="3">
        <v>0</v>
      </c>
      <c r="O2832" s="3">
        <v>0</v>
      </c>
    </row>
    <row r="2833" spans="1:15" x14ac:dyDescent="0.25">
      <c r="A2833" s="1">
        <v>46140.958333333336</v>
      </c>
      <c r="B2833" s="2">
        <v>2026</v>
      </c>
      <c r="C2833" s="2">
        <v>4</v>
      </c>
      <c r="D2833" s="2">
        <v>28</v>
      </c>
      <c r="E2833" s="2">
        <v>23</v>
      </c>
      <c r="F2833" s="3"/>
      <c r="G2833" s="3">
        <v>0</v>
      </c>
      <c r="H2833" s="3"/>
      <c r="I2833" s="3">
        <v>0</v>
      </c>
      <c r="J2833" s="3"/>
      <c r="K2833" s="3"/>
      <c r="L2833" s="3"/>
      <c r="M2833" s="3">
        <v>0</v>
      </c>
      <c r="N2833" s="3">
        <v>0</v>
      </c>
      <c r="O2833" s="3">
        <v>0</v>
      </c>
    </row>
    <row r="2834" spans="1:15" x14ac:dyDescent="0.25">
      <c r="A2834" s="1">
        <v>46141</v>
      </c>
      <c r="B2834" s="2">
        <v>2026</v>
      </c>
      <c r="C2834" s="2">
        <v>4</v>
      </c>
      <c r="D2834" s="2">
        <v>29</v>
      </c>
      <c r="E2834" s="2">
        <v>0</v>
      </c>
      <c r="F2834" s="3"/>
      <c r="G2834" s="3">
        <v>0</v>
      </c>
      <c r="H2834" s="3"/>
      <c r="I2834" s="3">
        <v>0</v>
      </c>
      <c r="J2834" s="3"/>
      <c r="K2834" s="3"/>
      <c r="L2834" s="3"/>
      <c r="M2834" s="3">
        <v>0</v>
      </c>
      <c r="N2834" s="3">
        <v>0</v>
      </c>
      <c r="O2834" s="3">
        <v>0</v>
      </c>
    </row>
    <row r="2835" spans="1:15" x14ac:dyDescent="0.25">
      <c r="A2835" s="1">
        <v>46141.041666666664</v>
      </c>
      <c r="B2835" s="2">
        <v>2026</v>
      </c>
      <c r="C2835" s="2">
        <v>4</v>
      </c>
      <c r="D2835" s="2">
        <v>29</v>
      </c>
      <c r="E2835" s="2">
        <v>1</v>
      </c>
      <c r="F2835" s="3"/>
      <c r="G2835" s="3">
        <v>0</v>
      </c>
      <c r="H2835" s="3"/>
      <c r="I2835" s="3">
        <v>0</v>
      </c>
      <c r="J2835" s="3"/>
      <c r="K2835" s="3"/>
      <c r="L2835" s="3"/>
      <c r="M2835" s="3">
        <v>0</v>
      </c>
      <c r="N2835" s="3">
        <v>0</v>
      </c>
      <c r="O2835" s="3">
        <v>0</v>
      </c>
    </row>
    <row r="2836" spans="1:15" x14ac:dyDescent="0.25">
      <c r="A2836" s="1">
        <v>46141.083333333336</v>
      </c>
      <c r="B2836" s="2">
        <v>2026</v>
      </c>
      <c r="C2836" s="2">
        <v>4</v>
      </c>
      <c r="D2836" s="2">
        <v>29</v>
      </c>
      <c r="E2836" s="2">
        <v>2</v>
      </c>
      <c r="F2836" s="3"/>
      <c r="G2836" s="3">
        <v>0</v>
      </c>
      <c r="H2836" s="3"/>
      <c r="I2836" s="3">
        <v>0</v>
      </c>
      <c r="J2836" s="3"/>
      <c r="K2836" s="3"/>
      <c r="L2836" s="3"/>
      <c r="M2836" s="3">
        <v>0</v>
      </c>
      <c r="N2836" s="3">
        <v>0</v>
      </c>
      <c r="O2836" s="3">
        <v>0</v>
      </c>
    </row>
    <row r="2837" spans="1:15" x14ac:dyDescent="0.25">
      <c r="A2837" s="1">
        <v>46141.125</v>
      </c>
      <c r="B2837" s="2">
        <v>2026</v>
      </c>
      <c r="C2837" s="2">
        <v>4</v>
      </c>
      <c r="D2837" s="2">
        <v>29</v>
      </c>
      <c r="E2837" s="2">
        <v>3</v>
      </c>
      <c r="F2837" s="3"/>
      <c r="G2837" s="3">
        <v>0</v>
      </c>
      <c r="H2837" s="3"/>
      <c r="I2837" s="3">
        <v>0</v>
      </c>
      <c r="J2837" s="3"/>
      <c r="K2837" s="3"/>
      <c r="L2837" s="3"/>
      <c r="M2837" s="3">
        <v>0</v>
      </c>
      <c r="N2837" s="3">
        <v>0</v>
      </c>
      <c r="O2837" s="3">
        <v>0</v>
      </c>
    </row>
    <row r="2838" spans="1:15" x14ac:dyDescent="0.25">
      <c r="A2838" s="1">
        <v>46141.166666666664</v>
      </c>
      <c r="B2838" s="2">
        <v>2026</v>
      </c>
      <c r="C2838" s="2">
        <v>4</v>
      </c>
      <c r="D2838" s="2">
        <v>29</v>
      </c>
      <c r="E2838" s="2">
        <v>4</v>
      </c>
      <c r="F2838" s="3">
        <v>0</v>
      </c>
      <c r="G2838" s="3">
        <v>0</v>
      </c>
      <c r="H2838" s="3"/>
      <c r="I2838" s="3">
        <v>0</v>
      </c>
      <c r="J2838" s="3"/>
      <c r="K2838" s="3"/>
      <c r="L2838" s="3"/>
      <c r="M2838" s="3">
        <v>0</v>
      </c>
      <c r="N2838" s="3">
        <v>0</v>
      </c>
      <c r="O2838" s="3">
        <v>0</v>
      </c>
    </row>
    <row r="2839" spans="1:15" x14ac:dyDescent="0.25">
      <c r="A2839" s="1">
        <v>46141.208333333336</v>
      </c>
      <c r="B2839" s="2">
        <v>2026</v>
      </c>
      <c r="C2839" s="2">
        <v>4</v>
      </c>
      <c r="D2839" s="2">
        <v>29</v>
      </c>
      <c r="E2839" s="2">
        <v>5</v>
      </c>
      <c r="F2839" s="3">
        <v>0</v>
      </c>
      <c r="G2839" s="3">
        <v>0</v>
      </c>
      <c r="H2839" s="3"/>
      <c r="I2839" s="3">
        <v>0</v>
      </c>
      <c r="J2839" s="3"/>
      <c r="K2839" s="3"/>
      <c r="L2839" s="3"/>
      <c r="M2839" s="3">
        <v>0</v>
      </c>
      <c r="N2839" s="3">
        <v>0</v>
      </c>
      <c r="O2839" s="3">
        <v>0</v>
      </c>
    </row>
    <row r="2840" spans="1:15" x14ac:dyDescent="0.25">
      <c r="A2840" s="1">
        <v>46141.25</v>
      </c>
      <c r="B2840" s="2">
        <v>2026</v>
      </c>
      <c r="C2840" s="2">
        <v>4</v>
      </c>
      <c r="D2840" s="2">
        <v>29</v>
      </c>
      <c r="E2840" s="2">
        <v>6</v>
      </c>
      <c r="F2840" s="3">
        <v>0</v>
      </c>
      <c r="G2840" s="3">
        <v>0</v>
      </c>
      <c r="H2840" s="3">
        <v>0</v>
      </c>
      <c r="I2840" s="3">
        <v>0</v>
      </c>
      <c r="J2840" s="3">
        <v>0</v>
      </c>
      <c r="K2840" s="3">
        <v>0</v>
      </c>
      <c r="L2840" s="3">
        <v>0</v>
      </c>
      <c r="M2840" s="3">
        <v>0</v>
      </c>
      <c r="N2840" s="3">
        <v>0</v>
      </c>
      <c r="O2840" s="3">
        <v>0</v>
      </c>
    </row>
    <row r="2841" spans="1:15" x14ac:dyDescent="0.25">
      <c r="A2841" s="1">
        <v>46141.291666666664</v>
      </c>
      <c r="B2841" s="2">
        <v>2026</v>
      </c>
      <c r="C2841" s="2">
        <v>4</v>
      </c>
      <c r="D2841" s="2">
        <v>29</v>
      </c>
      <c r="E2841" s="2">
        <v>7</v>
      </c>
      <c r="F2841" s="3">
        <v>0</v>
      </c>
      <c r="G2841" s="3">
        <v>0</v>
      </c>
      <c r="H2841" s="3">
        <v>0</v>
      </c>
      <c r="I2841" s="3">
        <v>0</v>
      </c>
      <c r="J2841" s="3">
        <v>0</v>
      </c>
      <c r="K2841" s="3">
        <v>0</v>
      </c>
      <c r="L2841" s="3">
        <v>9.709426291861635E-2</v>
      </c>
      <c r="M2841" s="3">
        <v>0</v>
      </c>
      <c r="N2841" s="3">
        <v>0</v>
      </c>
      <c r="O2841" s="3">
        <v>1.0788251435401817E-2</v>
      </c>
    </row>
    <row r="2842" spans="1:15" x14ac:dyDescent="0.25">
      <c r="A2842" s="1">
        <v>46141.333333333336</v>
      </c>
      <c r="B2842" s="2">
        <v>2026</v>
      </c>
      <c r="C2842" s="2">
        <v>4</v>
      </c>
      <c r="D2842" s="2">
        <v>29</v>
      </c>
      <c r="E2842" s="2">
        <v>8</v>
      </c>
      <c r="F2842" s="3">
        <v>0.45698922713259815</v>
      </c>
      <c r="G2842" s="3">
        <v>0.11853005056959245</v>
      </c>
      <c r="H2842" s="3">
        <v>0.17331652803630018</v>
      </c>
      <c r="I2842" s="3">
        <v>2.9211464542365347E-2</v>
      </c>
      <c r="J2842" s="3">
        <v>0.23034394480253156</v>
      </c>
      <c r="K2842" s="3">
        <v>0.61788338391198239</v>
      </c>
      <c r="L2842" s="3">
        <v>0.60540397634395515</v>
      </c>
      <c r="M2842" s="3">
        <v>0</v>
      </c>
      <c r="N2842" s="3">
        <v>8.9027117988596749E-2</v>
      </c>
      <c r="O2842" s="3">
        <v>0.25785618814754691</v>
      </c>
    </row>
    <row r="2843" spans="1:15" x14ac:dyDescent="0.25">
      <c r="A2843" s="1">
        <v>46141.375</v>
      </c>
      <c r="B2843" s="2">
        <v>2026</v>
      </c>
      <c r="C2843" s="2">
        <v>4</v>
      </c>
      <c r="D2843" s="2">
        <v>29</v>
      </c>
      <c r="E2843" s="2">
        <v>9</v>
      </c>
      <c r="F2843" s="3">
        <v>0.749752503261503</v>
      </c>
      <c r="G2843" s="3">
        <v>0</v>
      </c>
      <c r="H2843" s="3">
        <v>0.58067414988848487</v>
      </c>
      <c r="I2843" s="3">
        <v>0</v>
      </c>
      <c r="J2843" s="3">
        <v>0.30498442829157019</v>
      </c>
      <c r="K2843" s="3">
        <v>0.76947026233541727</v>
      </c>
      <c r="L2843" s="3">
        <v>0.68380110432283314</v>
      </c>
      <c r="M2843" s="3">
        <v>0</v>
      </c>
      <c r="N2843" s="3">
        <v>0</v>
      </c>
      <c r="O2843" s="3">
        <v>0.34318693867775646</v>
      </c>
    </row>
    <row r="2844" spans="1:15" x14ac:dyDescent="0.25">
      <c r="A2844" s="1">
        <v>46141.416666666664</v>
      </c>
      <c r="B2844" s="2">
        <v>2026</v>
      </c>
      <c r="C2844" s="2">
        <v>4</v>
      </c>
      <c r="D2844" s="2">
        <v>29</v>
      </c>
      <c r="E2844" s="2">
        <v>10</v>
      </c>
      <c r="F2844" s="3">
        <v>0.7964880482152068</v>
      </c>
      <c r="G2844" s="3">
        <v>0</v>
      </c>
      <c r="H2844" s="3">
        <v>0.6749184863417117</v>
      </c>
      <c r="I2844" s="3">
        <v>0</v>
      </c>
      <c r="J2844" s="3">
        <v>0.27715380267763734</v>
      </c>
      <c r="K2844" s="3">
        <v>0.76968601577137452</v>
      </c>
      <c r="L2844" s="3">
        <v>0.69898994325212827</v>
      </c>
      <c r="M2844" s="3">
        <v>0</v>
      </c>
      <c r="N2844" s="3">
        <v>0</v>
      </c>
      <c r="O2844" s="3">
        <v>0.35747069958422872</v>
      </c>
    </row>
    <row r="2845" spans="1:15" x14ac:dyDescent="0.25">
      <c r="A2845" s="1">
        <v>46141.458333333336</v>
      </c>
      <c r="B2845" s="2">
        <v>2026</v>
      </c>
      <c r="C2845" s="2">
        <v>4</v>
      </c>
      <c r="D2845" s="2">
        <v>29</v>
      </c>
      <c r="E2845" s="2">
        <v>11</v>
      </c>
      <c r="F2845" s="3">
        <v>0.83278124730226721</v>
      </c>
      <c r="G2845" s="3">
        <v>0</v>
      </c>
      <c r="H2845" s="3">
        <v>0.6918281433492085</v>
      </c>
      <c r="I2845" s="3">
        <v>0</v>
      </c>
      <c r="J2845" s="3">
        <v>0.30080400968106924</v>
      </c>
      <c r="K2845" s="3">
        <v>0.76743725697603415</v>
      </c>
      <c r="L2845" s="3">
        <v>0.70644044307007703</v>
      </c>
      <c r="M2845" s="3">
        <v>0</v>
      </c>
      <c r="N2845" s="3">
        <v>0</v>
      </c>
      <c r="O2845" s="3">
        <v>0.36658790004207292</v>
      </c>
    </row>
    <row r="2846" spans="1:15" x14ac:dyDescent="0.25">
      <c r="A2846" s="1">
        <v>46141.5</v>
      </c>
      <c r="B2846" s="2">
        <v>2026</v>
      </c>
      <c r="C2846" s="2">
        <v>4</v>
      </c>
      <c r="D2846" s="2">
        <v>29</v>
      </c>
      <c r="E2846" s="2">
        <v>12</v>
      </c>
      <c r="F2846" s="3">
        <v>0.81727877649894642</v>
      </c>
      <c r="G2846" s="3">
        <v>0</v>
      </c>
      <c r="H2846" s="3">
        <v>0.70799421433391763</v>
      </c>
      <c r="I2846" s="3">
        <v>0</v>
      </c>
      <c r="J2846" s="3">
        <v>0.30476689874894602</v>
      </c>
      <c r="K2846" s="3">
        <v>0.76605453789066469</v>
      </c>
      <c r="L2846" s="3">
        <v>0.69689872585417201</v>
      </c>
      <c r="M2846" s="3">
        <v>0</v>
      </c>
      <c r="N2846" s="3">
        <v>0</v>
      </c>
      <c r="O2846" s="3">
        <v>0.36588812814740518</v>
      </c>
    </row>
    <row r="2847" spans="1:15" x14ac:dyDescent="0.25">
      <c r="A2847" s="1">
        <v>46141.541666666664</v>
      </c>
      <c r="B2847" s="2">
        <v>2026</v>
      </c>
      <c r="C2847" s="2">
        <v>4</v>
      </c>
      <c r="D2847" s="2">
        <v>29</v>
      </c>
      <c r="E2847" s="2">
        <v>13</v>
      </c>
      <c r="F2847" s="3">
        <v>0.64713246837699412</v>
      </c>
      <c r="G2847" s="3">
        <v>5.3167843718350552E-2</v>
      </c>
      <c r="H2847" s="3">
        <v>0.43318785667511539</v>
      </c>
      <c r="I2847" s="3">
        <v>0</v>
      </c>
      <c r="J2847" s="3">
        <v>0.29166188730844483</v>
      </c>
      <c r="K2847" s="3">
        <v>0.63222163168684453</v>
      </c>
      <c r="L2847" s="3">
        <v>0.58559954175839812</v>
      </c>
      <c r="M2847" s="3">
        <v>0.14580357371973071</v>
      </c>
      <c r="N2847" s="3">
        <v>0</v>
      </c>
      <c r="O2847" s="3">
        <v>0.30986386702709756</v>
      </c>
    </row>
    <row r="2848" spans="1:15" x14ac:dyDescent="0.25">
      <c r="A2848" s="1">
        <v>46141.583333333336</v>
      </c>
      <c r="B2848" s="2">
        <v>2026</v>
      </c>
      <c r="C2848" s="2">
        <v>4</v>
      </c>
      <c r="D2848" s="2">
        <v>29</v>
      </c>
      <c r="E2848" s="2">
        <v>14</v>
      </c>
      <c r="F2848" s="3">
        <v>0</v>
      </c>
      <c r="G2848" s="3">
        <v>0.12493931939543025</v>
      </c>
      <c r="H2848" s="3">
        <v>0</v>
      </c>
      <c r="I2848" s="3">
        <v>0</v>
      </c>
      <c r="J2848" s="3">
        <v>0.13907296408922329</v>
      </c>
      <c r="K2848" s="3">
        <v>0</v>
      </c>
      <c r="L2848" s="3">
        <v>0</v>
      </c>
      <c r="M2848" s="3">
        <v>0</v>
      </c>
      <c r="N2848" s="3">
        <v>0</v>
      </c>
      <c r="O2848" s="3">
        <v>2.9334698164961506E-2</v>
      </c>
    </row>
    <row r="2849" spans="1:15" x14ac:dyDescent="0.25">
      <c r="A2849" s="1">
        <v>46141.625</v>
      </c>
      <c r="B2849" s="2">
        <v>2026</v>
      </c>
      <c r="C2849" s="2">
        <v>4</v>
      </c>
      <c r="D2849" s="2">
        <v>29</v>
      </c>
      <c r="E2849" s="2">
        <v>15</v>
      </c>
      <c r="F2849" s="3">
        <v>0</v>
      </c>
      <c r="G2849" s="3">
        <v>0</v>
      </c>
      <c r="H2849" s="3">
        <v>0</v>
      </c>
      <c r="I2849" s="3">
        <v>0</v>
      </c>
      <c r="J2849" s="3">
        <v>0</v>
      </c>
      <c r="K2849" s="3">
        <v>0</v>
      </c>
      <c r="L2849" s="3">
        <v>0</v>
      </c>
      <c r="M2849" s="3">
        <v>0</v>
      </c>
      <c r="N2849" s="3">
        <v>0</v>
      </c>
      <c r="O2849" s="3">
        <v>0</v>
      </c>
    </row>
    <row r="2850" spans="1:15" x14ac:dyDescent="0.25">
      <c r="A2850" s="1">
        <v>46141.666666666664</v>
      </c>
      <c r="B2850" s="2">
        <v>2026</v>
      </c>
      <c r="C2850" s="2">
        <v>4</v>
      </c>
      <c r="D2850" s="2">
        <v>29</v>
      </c>
      <c r="E2850" s="2">
        <v>16</v>
      </c>
      <c r="F2850" s="3">
        <v>0</v>
      </c>
      <c r="G2850" s="3">
        <v>0</v>
      </c>
      <c r="H2850" s="3">
        <v>0</v>
      </c>
      <c r="I2850" s="3">
        <v>0</v>
      </c>
      <c r="J2850" s="3">
        <v>0</v>
      </c>
      <c r="K2850" s="3">
        <v>0</v>
      </c>
      <c r="L2850" s="3">
        <v>0</v>
      </c>
      <c r="M2850" s="3">
        <v>0</v>
      </c>
      <c r="N2850" s="3">
        <v>0</v>
      </c>
      <c r="O2850" s="3">
        <v>0</v>
      </c>
    </row>
    <row r="2851" spans="1:15" x14ac:dyDescent="0.25">
      <c r="A2851" s="1">
        <v>46141.708333333336</v>
      </c>
      <c r="B2851" s="2">
        <v>2026</v>
      </c>
      <c r="C2851" s="2">
        <v>4</v>
      </c>
      <c r="D2851" s="2">
        <v>29</v>
      </c>
      <c r="E2851" s="2">
        <v>17</v>
      </c>
      <c r="F2851" s="3">
        <v>0</v>
      </c>
      <c r="G2851" s="3">
        <v>0</v>
      </c>
      <c r="H2851" s="3">
        <v>0</v>
      </c>
      <c r="I2851" s="3">
        <v>0</v>
      </c>
      <c r="J2851" s="3">
        <v>0</v>
      </c>
      <c r="K2851" s="3">
        <v>0</v>
      </c>
      <c r="L2851" s="3">
        <v>0</v>
      </c>
      <c r="M2851" s="3">
        <v>0</v>
      </c>
      <c r="N2851" s="3">
        <v>0</v>
      </c>
      <c r="O2851" s="3">
        <v>0</v>
      </c>
    </row>
    <row r="2852" spans="1:15" x14ac:dyDescent="0.25">
      <c r="A2852" s="1">
        <v>46141.75</v>
      </c>
      <c r="B2852" s="2">
        <v>2026</v>
      </c>
      <c r="C2852" s="2">
        <v>4</v>
      </c>
      <c r="D2852" s="2">
        <v>29</v>
      </c>
      <c r="E2852" s="2">
        <v>18</v>
      </c>
      <c r="F2852" s="3">
        <v>0</v>
      </c>
      <c r="G2852" s="3">
        <v>0</v>
      </c>
      <c r="H2852" s="3"/>
      <c r="I2852" s="3">
        <v>0</v>
      </c>
      <c r="J2852" s="3"/>
      <c r="K2852" s="3">
        <v>0</v>
      </c>
      <c r="L2852" s="3"/>
      <c r="M2852" s="3">
        <v>0</v>
      </c>
      <c r="N2852" s="3">
        <v>0</v>
      </c>
      <c r="O2852" s="3">
        <v>0</v>
      </c>
    </row>
    <row r="2853" spans="1:15" x14ac:dyDescent="0.25">
      <c r="A2853" s="1">
        <v>46141.791666666664</v>
      </c>
      <c r="B2853" s="2">
        <v>2026</v>
      </c>
      <c r="C2853" s="2">
        <v>4</v>
      </c>
      <c r="D2853" s="2">
        <v>29</v>
      </c>
      <c r="E2853" s="2">
        <v>19</v>
      </c>
      <c r="F2853" s="3">
        <v>0</v>
      </c>
      <c r="G2853" s="3">
        <v>0</v>
      </c>
      <c r="H2853" s="3"/>
      <c r="I2853" s="3">
        <v>0</v>
      </c>
      <c r="J2853" s="3"/>
      <c r="K2853" s="3"/>
      <c r="L2853" s="3"/>
      <c r="M2853" s="3">
        <v>0</v>
      </c>
      <c r="N2853" s="3">
        <v>0</v>
      </c>
      <c r="O2853" s="3">
        <v>0</v>
      </c>
    </row>
    <row r="2854" spans="1:15" x14ac:dyDescent="0.25">
      <c r="A2854" s="1">
        <v>46141.833333333336</v>
      </c>
      <c r="B2854" s="2">
        <v>2026</v>
      </c>
      <c r="C2854" s="2">
        <v>4</v>
      </c>
      <c r="D2854" s="2">
        <v>29</v>
      </c>
      <c r="E2854" s="2">
        <v>20</v>
      </c>
      <c r="F2854" s="3"/>
      <c r="G2854" s="3">
        <v>0</v>
      </c>
      <c r="H2854" s="3"/>
      <c r="I2854" s="3">
        <v>0</v>
      </c>
      <c r="J2854" s="3"/>
      <c r="K2854" s="3"/>
      <c r="L2854" s="3"/>
      <c r="M2854" s="3">
        <v>0</v>
      </c>
      <c r="N2854" s="3">
        <v>0</v>
      </c>
      <c r="O2854" s="3">
        <v>0</v>
      </c>
    </row>
    <row r="2855" spans="1:15" x14ac:dyDescent="0.25">
      <c r="A2855" s="1">
        <v>46141.875</v>
      </c>
      <c r="B2855" s="2">
        <v>2026</v>
      </c>
      <c r="C2855" s="2">
        <v>4</v>
      </c>
      <c r="D2855" s="2">
        <v>29</v>
      </c>
      <c r="E2855" s="2">
        <v>21</v>
      </c>
      <c r="F2855" s="3"/>
      <c r="G2855" s="3">
        <v>0</v>
      </c>
      <c r="H2855" s="3"/>
      <c r="I2855" s="3">
        <v>0</v>
      </c>
      <c r="J2855" s="3"/>
      <c r="K2855" s="3"/>
      <c r="L2855" s="3"/>
      <c r="M2855" s="3">
        <v>0</v>
      </c>
      <c r="N2855" s="3">
        <v>0</v>
      </c>
      <c r="O2855" s="3">
        <v>0</v>
      </c>
    </row>
    <row r="2856" spans="1:15" x14ac:dyDescent="0.25">
      <c r="A2856" s="1">
        <v>46141.916666666664</v>
      </c>
      <c r="B2856" s="2">
        <v>2026</v>
      </c>
      <c r="C2856" s="2">
        <v>4</v>
      </c>
      <c r="D2856" s="2">
        <v>29</v>
      </c>
      <c r="E2856" s="2">
        <v>22</v>
      </c>
      <c r="F2856" s="3"/>
      <c r="G2856" s="3">
        <v>0</v>
      </c>
      <c r="H2856" s="3"/>
      <c r="I2856" s="3">
        <v>0</v>
      </c>
      <c r="J2856" s="3"/>
      <c r="K2856" s="3"/>
      <c r="L2856" s="3"/>
      <c r="M2856" s="3">
        <v>0</v>
      </c>
      <c r="N2856" s="3">
        <v>0</v>
      </c>
      <c r="O2856" s="3">
        <v>0</v>
      </c>
    </row>
    <row r="2857" spans="1:15" x14ac:dyDescent="0.25">
      <c r="A2857" s="1">
        <v>46141.958333333336</v>
      </c>
      <c r="B2857" s="2">
        <v>2026</v>
      </c>
      <c r="C2857" s="2">
        <v>4</v>
      </c>
      <c r="D2857" s="2">
        <v>29</v>
      </c>
      <c r="E2857" s="2">
        <v>23</v>
      </c>
      <c r="F2857" s="3"/>
      <c r="G2857" s="3">
        <v>0</v>
      </c>
      <c r="H2857" s="3"/>
      <c r="I2857" s="3">
        <v>0</v>
      </c>
      <c r="J2857" s="3"/>
      <c r="K2857" s="3"/>
      <c r="L2857" s="3"/>
      <c r="M2857" s="3">
        <v>0</v>
      </c>
      <c r="N2857" s="3">
        <v>0</v>
      </c>
      <c r="O2857" s="3">
        <v>0</v>
      </c>
    </row>
    <row r="2858" spans="1:15" x14ac:dyDescent="0.25">
      <c r="A2858" s="1">
        <v>46142</v>
      </c>
      <c r="B2858" s="2">
        <v>2026</v>
      </c>
      <c r="C2858" s="2">
        <v>4</v>
      </c>
      <c r="D2858" s="2">
        <v>30</v>
      </c>
      <c r="E2858" s="2">
        <v>0</v>
      </c>
      <c r="F2858" s="3"/>
      <c r="G2858" s="3">
        <v>0</v>
      </c>
      <c r="H2858" s="3"/>
      <c r="I2858" s="3">
        <v>0</v>
      </c>
      <c r="J2858" s="3"/>
      <c r="K2858" s="3"/>
      <c r="L2858" s="3"/>
      <c r="M2858" s="3">
        <v>0</v>
      </c>
      <c r="N2858" s="3">
        <v>0</v>
      </c>
      <c r="O2858" s="3">
        <v>0</v>
      </c>
    </row>
    <row r="2859" spans="1:15" x14ac:dyDescent="0.25">
      <c r="A2859" s="1">
        <v>46142.041666666664</v>
      </c>
      <c r="B2859" s="2">
        <v>2026</v>
      </c>
      <c r="C2859" s="2">
        <v>4</v>
      </c>
      <c r="D2859" s="2">
        <v>30</v>
      </c>
      <c r="E2859" s="2">
        <v>1</v>
      </c>
      <c r="F2859" s="3"/>
      <c r="G2859" s="3">
        <v>0</v>
      </c>
      <c r="H2859" s="3"/>
      <c r="I2859" s="3">
        <v>0</v>
      </c>
      <c r="J2859" s="3"/>
      <c r="K2859" s="3"/>
      <c r="L2859" s="3"/>
      <c r="M2859" s="3">
        <v>0</v>
      </c>
      <c r="N2859" s="3">
        <v>0</v>
      </c>
      <c r="O2859" s="3">
        <v>0</v>
      </c>
    </row>
    <row r="2860" spans="1:15" x14ac:dyDescent="0.25">
      <c r="A2860" s="1">
        <v>46142.083333333336</v>
      </c>
      <c r="B2860" s="2">
        <v>2026</v>
      </c>
      <c r="C2860" s="2">
        <v>4</v>
      </c>
      <c r="D2860" s="2">
        <v>30</v>
      </c>
      <c r="E2860" s="2">
        <v>2</v>
      </c>
      <c r="F2860" s="3"/>
      <c r="G2860" s="3">
        <v>0</v>
      </c>
      <c r="H2860" s="3"/>
      <c r="I2860" s="3">
        <v>0</v>
      </c>
      <c r="J2860" s="3"/>
      <c r="K2860" s="3"/>
      <c r="L2860" s="3"/>
      <c r="M2860" s="3">
        <v>0</v>
      </c>
      <c r="N2860" s="3">
        <v>0</v>
      </c>
      <c r="O2860" s="3">
        <v>0</v>
      </c>
    </row>
    <row r="2861" spans="1:15" x14ac:dyDescent="0.25">
      <c r="A2861" s="1">
        <v>46142.125</v>
      </c>
      <c r="B2861" s="2">
        <v>2026</v>
      </c>
      <c r="C2861" s="2">
        <v>4</v>
      </c>
      <c r="D2861" s="2">
        <v>30</v>
      </c>
      <c r="E2861" s="2">
        <v>3</v>
      </c>
      <c r="F2861" s="3"/>
      <c r="G2861" s="3">
        <v>0</v>
      </c>
      <c r="H2861" s="3"/>
      <c r="I2861" s="3">
        <v>0</v>
      </c>
      <c r="J2861" s="3"/>
      <c r="K2861" s="3"/>
      <c r="L2861" s="3"/>
      <c r="M2861" s="3">
        <v>0</v>
      </c>
      <c r="N2861" s="3">
        <v>0</v>
      </c>
      <c r="O2861" s="3">
        <v>0</v>
      </c>
    </row>
    <row r="2862" spans="1:15" x14ac:dyDescent="0.25">
      <c r="A2862" s="1">
        <v>46142.166666666664</v>
      </c>
      <c r="B2862" s="2">
        <v>2026</v>
      </c>
      <c r="C2862" s="2">
        <v>4</v>
      </c>
      <c r="D2862" s="2">
        <v>30</v>
      </c>
      <c r="E2862" s="2">
        <v>4</v>
      </c>
      <c r="F2862" s="3">
        <v>0</v>
      </c>
      <c r="G2862" s="3">
        <v>0</v>
      </c>
      <c r="H2862" s="3"/>
      <c r="I2862" s="3">
        <v>0</v>
      </c>
      <c r="J2862" s="3"/>
      <c r="K2862" s="3"/>
      <c r="L2862" s="3"/>
      <c r="M2862" s="3">
        <v>0</v>
      </c>
      <c r="N2862" s="3">
        <v>0</v>
      </c>
      <c r="O2862" s="3">
        <v>0</v>
      </c>
    </row>
    <row r="2863" spans="1:15" x14ac:dyDescent="0.25">
      <c r="A2863" s="1">
        <v>46142.208333333336</v>
      </c>
      <c r="B2863" s="2">
        <v>2026</v>
      </c>
      <c r="C2863" s="2">
        <v>4</v>
      </c>
      <c r="D2863" s="2">
        <v>30</v>
      </c>
      <c r="E2863" s="2">
        <v>5</v>
      </c>
      <c r="F2863" s="3">
        <v>0</v>
      </c>
      <c r="G2863" s="3">
        <v>0</v>
      </c>
      <c r="H2863" s="3"/>
      <c r="I2863" s="3">
        <v>0</v>
      </c>
      <c r="J2863" s="3"/>
      <c r="K2863" s="3"/>
      <c r="L2863" s="3"/>
      <c r="M2863" s="3">
        <v>0</v>
      </c>
      <c r="N2863" s="3">
        <v>0</v>
      </c>
      <c r="O2863" s="3">
        <v>0</v>
      </c>
    </row>
    <row r="2864" spans="1:15" x14ac:dyDescent="0.25">
      <c r="A2864" s="1">
        <v>46142.25</v>
      </c>
      <c r="B2864" s="2">
        <v>2026</v>
      </c>
      <c r="C2864" s="2">
        <v>4</v>
      </c>
      <c r="D2864" s="2">
        <v>30</v>
      </c>
      <c r="E2864" s="2">
        <v>6</v>
      </c>
      <c r="F2864" s="3">
        <v>0</v>
      </c>
      <c r="G2864" s="3">
        <v>3.5911211649936298E-2</v>
      </c>
      <c r="H2864" s="3"/>
      <c r="I2864" s="3">
        <v>2.4027607361963216E-2</v>
      </c>
      <c r="J2864" s="3">
        <v>0</v>
      </c>
      <c r="K2864" s="3">
        <v>0</v>
      </c>
      <c r="L2864" s="3">
        <v>0</v>
      </c>
      <c r="M2864" s="3">
        <v>0</v>
      </c>
      <c r="N2864" s="3">
        <v>0</v>
      </c>
      <c r="O2864" s="3">
        <v>7.4923523764874392E-3</v>
      </c>
    </row>
    <row r="2865" spans="1:15" x14ac:dyDescent="0.25">
      <c r="A2865" s="1">
        <v>46142.291666666664</v>
      </c>
      <c r="B2865" s="2">
        <v>2026</v>
      </c>
      <c r="C2865" s="2">
        <v>4</v>
      </c>
      <c r="D2865" s="2">
        <v>30</v>
      </c>
      <c r="E2865" s="2">
        <v>7</v>
      </c>
      <c r="F2865" s="3">
        <v>0</v>
      </c>
      <c r="G2865" s="3">
        <v>0.5</v>
      </c>
      <c r="H2865" s="3">
        <v>0</v>
      </c>
      <c r="I2865" s="3">
        <v>0</v>
      </c>
      <c r="J2865" s="3">
        <v>0</v>
      </c>
      <c r="K2865" s="3">
        <v>0</v>
      </c>
      <c r="L2865" s="3">
        <v>0</v>
      </c>
      <c r="M2865" s="3">
        <v>8.1208766471766544E-2</v>
      </c>
      <c r="N2865" s="3">
        <v>0</v>
      </c>
      <c r="O2865" s="3">
        <v>6.457875183019629E-2</v>
      </c>
    </row>
    <row r="2866" spans="1:15" x14ac:dyDescent="0.25">
      <c r="A2866" s="1">
        <v>46142.333333333336</v>
      </c>
      <c r="B2866" s="2">
        <v>2026</v>
      </c>
      <c r="C2866" s="2">
        <v>4</v>
      </c>
      <c r="D2866" s="2">
        <v>30</v>
      </c>
      <c r="E2866" s="2">
        <v>8</v>
      </c>
      <c r="F2866" s="3">
        <v>0.27873151308304894</v>
      </c>
      <c r="G2866" s="3">
        <v>1</v>
      </c>
      <c r="H2866" s="3">
        <v>0</v>
      </c>
      <c r="I2866" s="3">
        <v>0</v>
      </c>
      <c r="J2866" s="3">
        <v>8.4369922044814694E-2</v>
      </c>
      <c r="K2866" s="3">
        <v>7.3369525877669095E-2</v>
      </c>
      <c r="L2866" s="3">
        <v>0.26125021662984554</v>
      </c>
      <c r="M2866" s="3">
        <v>0.75809287141033199</v>
      </c>
      <c r="N2866" s="3">
        <v>0.45558166775075915</v>
      </c>
      <c r="O2866" s="3">
        <v>0.32348841297738551</v>
      </c>
    </row>
    <row r="2867" spans="1:15" x14ac:dyDescent="0.25">
      <c r="A2867" s="1">
        <v>46142.375</v>
      </c>
      <c r="B2867" s="2">
        <v>2026</v>
      </c>
      <c r="C2867" s="2">
        <v>4</v>
      </c>
      <c r="D2867" s="2">
        <v>30</v>
      </c>
      <c r="E2867" s="2">
        <v>9</v>
      </c>
      <c r="F2867" s="3">
        <v>0.7990282288264029</v>
      </c>
      <c r="G2867" s="3">
        <v>1</v>
      </c>
      <c r="H2867" s="3">
        <v>0.55567698066164972</v>
      </c>
      <c r="I2867" s="3">
        <v>0</v>
      </c>
      <c r="J2867" s="3">
        <v>0.33180857249655876</v>
      </c>
      <c r="K2867" s="3">
        <v>0.35068387665551237</v>
      </c>
      <c r="L2867" s="3">
        <v>0.76535609714301267</v>
      </c>
      <c r="M2867" s="3">
        <v>0.76531504847824339</v>
      </c>
      <c r="N2867" s="3">
        <v>0.59598417837114903</v>
      </c>
      <c r="O2867" s="3">
        <v>0.57376144251472538</v>
      </c>
    </row>
    <row r="2868" spans="1:15" x14ac:dyDescent="0.25">
      <c r="A2868" s="1">
        <v>46142.416666666664</v>
      </c>
      <c r="B2868" s="2">
        <v>2026</v>
      </c>
      <c r="C2868" s="2">
        <v>4</v>
      </c>
      <c r="D2868" s="2">
        <v>30</v>
      </c>
      <c r="E2868" s="2">
        <v>10</v>
      </c>
      <c r="F2868" s="3">
        <v>0.81605649057531715</v>
      </c>
      <c r="G2868" s="3">
        <v>0.5</v>
      </c>
      <c r="H2868" s="3">
        <v>0.64438552045438424</v>
      </c>
      <c r="I2868" s="3">
        <v>0</v>
      </c>
      <c r="J2868" s="3">
        <v>0.40590805229018778</v>
      </c>
      <c r="K2868" s="3">
        <v>0.41622093228317075</v>
      </c>
      <c r="L2868" s="3">
        <v>0.82902531207431762</v>
      </c>
      <c r="M2868" s="3">
        <v>0.74415094787865566</v>
      </c>
      <c r="N2868" s="3">
        <v>0.75445056312441072</v>
      </c>
      <c r="O2868" s="3">
        <v>0.56779975763116042</v>
      </c>
    </row>
    <row r="2869" spans="1:15" x14ac:dyDescent="0.25">
      <c r="A2869" s="1">
        <v>46142.458333333336</v>
      </c>
      <c r="B2869" s="2">
        <v>2026</v>
      </c>
      <c r="C2869" s="2">
        <v>4</v>
      </c>
      <c r="D2869" s="2">
        <v>30</v>
      </c>
      <c r="E2869" s="2">
        <v>11</v>
      </c>
      <c r="F2869" s="3">
        <v>0.8317650332401969</v>
      </c>
      <c r="G2869" s="3">
        <v>0.96060275848865961</v>
      </c>
      <c r="H2869" s="3">
        <v>0.6988424895232539</v>
      </c>
      <c r="I2869" s="3">
        <v>0</v>
      </c>
      <c r="J2869" s="3">
        <v>0.48922428343935576</v>
      </c>
      <c r="K2869" s="3">
        <v>0.25117999575731859</v>
      </c>
      <c r="L2869" s="3">
        <v>0.87266346595752964</v>
      </c>
      <c r="M2869" s="3">
        <v>0.7059891137925447</v>
      </c>
      <c r="N2869" s="3">
        <v>0.71975143116006057</v>
      </c>
      <c r="O2869" s="3">
        <v>0.61444650792876887</v>
      </c>
    </row>
    <row r="2870" spans="1:15" x14ac:dyDescent="0.25">
      <c r="A2870" s="1">
        <v>46142.5</v>
      </c>
      <c r="B2870" s="2">
        <v>2026</v>
      </c>
      <c r="C2870" s="2">
        <v>4</v>
      </c>
      <c r="D2870" s="2">
        <v>30</v>
      </c>
      <c r="E2870" s="2">
        <v>12</v>
      </c>
      <c r="F2870" s="3">
        <v>0.82107043087661391</v>
      </c>
      <c r="G2870" s="3">
        <v>0.94772841509895678</v>
      </c>
      <c r="H2870" s="3">
        <v>0.83390028051244647</v>
      </c>
      <c r="I2870" s="3">
        <v>0</v>
      </c>
      <c r="J2870" s="3">
        <v>0.53468545900309383</v>
      </c>
      <c r="K2870" s="3">
        <v>0.5448372120036008</v>
      </c>
      <c r="L2870" s="3">
        <v>0.44626394377705259</v>
      </c>
      <c r="M2870" s="3">
        <v>0.35186523754940036</v>
      </c>
      <c r="N2870" s="3">
        <v>0.64174303492145746</v>
      </c>
      <c r="O2870" s="3">
        <v>0.56912155708251355</v>
      </c>
    </row>
    <row r="2871" spans="1:15" x14ac:dyDescent="0.25">
      <c r="A2871" s="1">
        <v>46142.541666666664</v>
      </c>
      <c r="B2871" s="2">
        <v>2026</v>
      </c>
      <c r="C2871" s="2">
        <v>4</v>
      </c>
      <c r="D2871" s="2">
        <v>30</v>
      </c>
      <c r="E2871" s="2">
        <v>13</v>
      </c>
      <c r="F2871" s="3">
        <v>0.47946663457627509</v>
      </c>
      <c r="G2871" s="3">
        <v>0.79816196814795792</v>
      </c>
      <c r="H2871" s="3">
        <v>0.43975200153509503</v>
      </c>
      <c r="I2871" s="3">
        <v>0.23506422373919794</v>
      </c>
      <c r="J2871" s="3">
        <v>0.12669556021452436</v>
      </c>
      <c r="K2871" s="3">
        <v>0.11263221720676415</v>
      </c>
      <c r="L2871" s="3">
        <v>0.52095050146677335</v>
      </c>
      <c r="M2871" s="3">
        <v>0.24333884356280774</v>
      </c>
      <c r="N2871" s="3">
        <v>0.2184912072754355</v>
      </c>
      <c r="O2871" s="3">
        <v>0.35272812863609232</v>
      </c>
    </row>
    <row r="2872" spans="1:15" x14ac:dyDescent="0.25">
      <c r="A2872" s="1">
        <v>46142.583333333336</v>
      </c>
      <c r="B2872" s="2">
        <v>2026</v>
      </c>
      <c r="C2872" s="2">
        <v>4</v>
      </c>
      <c r="D2872" s="2">
        <v>30</v>
      </c>
      <c r="E2872" s="2">
        <v>14</v>
      </c>
      <c r="F2872" s="3">
        <v>0.14633605077578299</v>
      </c>
      <c r="G2872" s="3">
        <v>0.53428478458252937</v>
      </c>
      <c r="H2872" s="3">
        <v>1.5169532712213239E-2</v>
      </c>
      <c r="I2872" s="3">
        <v>0</v>
      </c>
      <c r="J2872" s="3">
        <v>0</v>
      </c>
      <c r="K2872" s="3">
        <v>5.8256547871685001E-2</v>
      </c>
      <c r="L2872" s="3">
        <v>0.16475314743113109</v>
      </c>
      <c r="M2872" s="3">
        <v>0.35138600092385297</v>
      </c>
      <c r="N2872" s="3">
        <v>0</v>
      </c>
      <c r="O2872" s="3">
        <v>0.14113178492191053</v>
      </c>
    </row>
    <row r="2873" spans="1:15" x14ac:dyDescent="0.25">
      <c r="A2873" s="1">
        <v>46142.625</v>
      </c>
      <c r="B2873" s="2">
        <v>2026</v>
      </c>
      <c r="C2873" s="2">
        <v>4</v>
      </c>
      <c r="D2873" s="2">
        <v>30</v>
      </c>
      <c r="E2873" s="2">
        <v>15</v>
      </c>
      <c r="F2873" s="3">
        <v>4.3943081819883899E-2</v>
      </c>
      <c r="G2873" s="3">
        <v>0.49775593927283773</v>
      </c>
      <c r="H2873" s="3">
        <v>0</v>
      </c>
      <c r="I2873" s="3">
        <v>0.21165848116237695</v>
      </c>
      <c r="J2873" s="3">
        <v>0</v>
      </c>
      <c r="K2873" s="3">
        <v>0</v>
      </c>
      <c r="L2873" s="3">
        <v>1.9680199888807374E-2</v>
      </c>
      <c r="M2873" s="3">
        <v>0.37804470291124437</v>
      </c>
      <c r="N2873" s="3">
        <v>0.14519289650949169</v>
      </c>
      <c r="O2873" s="3">
        <v>0.144030589062738</v>
      </c>
    </row>
    <row r="2874" spans="1:15" x14ac:dyDescent="0.25">
      <c r="A2874" s="1">
        <v>46142.666666666664</v>
      </c>
      <c r="B2874" s="2">
        <v>2026</v>
      </c>
      <c r="C2874" s="2">
        <v>4</v>
      </c>
      <c r="D2874" s="2">
        <v>30</v>
      </c>
      <c r="E2874" s="2">
        <v>16</v>
      </c>
      <c r="F2874" s="3">
        <v>0</v>
      </c>
      <c r="G2874" s="3">
        <v>0.17966973202808265</v>
      </c>
      <c r="H2874" s="3">
        <v>0</v>
      </c>
      <c r="I2874" s="3">
        <v>0</v>
      </c>
      <c r="J2874" s="3">
        <v>0</v>
      </c>
      <c r="K2874" s="3">
        <v>0</v>
      </c>
      <c r="L2874" s="3">
        <v>0</v>
      </c>
      <c r="M2874" s="3">
        <v>0</v>
      </c>
      <c r="N2874" s="3">
        <v>0</v>
      </c>
      <c r="O2874" s="3">
        <v>1.996330355867585E-2</v>
      </c>
    </row>
    <row r="2875" spans="1:15" x14ac:dyDescent="0.25">
      <c r="A2875" s="1">
        <v>46142.708333333336</v>
      </c>
      <c r="B2875" s="2">
        <v>2026</v>
      </c>
      <c r="C2875" s="2">
        <v>4</v>
      </c>
      <c r="D2875" s="2">
        <v>30</v>
      </c>
      <c r="E2875" s="2">
        <v>17</v>
      </c>
      <c r="F2875" s="3">
        <v>0</v>
      </c>
      <c r="G2875" s="3">
        <v>0</v>
      </c>
      <c r="H2875" s="3">
        <v>0</v>
      </c>
      <c r="I2875" s="3">
        <v>0</v>
      </c>
      <c r="J2875" s="3">
        <v>0</v>
      </c>
      <c r="K2875" s="3">
        <v>0</v>
      </c>
      <c r="L2875" s="3">
        <v>0</v>
      </c>
      <c r="M2875" s="3">
        <v>0</v>
      </c>
      <c r="N2875" s="3">
        <v>0</v>
      </c>
      <c r="O2875" s="3">
        <v>0</v>
      </c>
    </row>
    <row r="2876" spans="1:15" x14ac:dyDescent="0.25">
      <c r="A2876" s="1">
        <v>46142.75</v>
      </c>
      <c r="B2876" s="2">
        <v>2026</v>
      </c>
      <c r="C2876" s="2">
        <v>4</v>
      </c>
      <c r="D2876" s="2">
        <v>30</v>
      </c>
      <c r="E2876" s="2">
        <v>18</v>
      </c>
      <c r="F2876" s="3">
        <v>0</v>
      </c>
      <c r="G2876" s="3">
        <v>0</v>
      </c>
      <c r="H2876" s="3"/>
      <c r="I2876" s="3">
        <v>0</v>
      </c>
      <c r="J2876" s="3"/>
      <c r="K2876" s="3">
        <v>0</v>
      </c>
      <c r="L2876" s="3">
        <v>0</v>
      </c>
      <c r="M2876" s="3">
        <v>0</v>
      </c>
      <c r="N2876" s="3">
        <v>0</v>
      </c>
      <c r="O2876" s="3">
        <v>0</v>
      </c>
    </row>
    <row r="2877" spans="1:15" x14ac:dyDescent="0.25">
      <c r="A2877" s="1">
        <v>46142.791666666664</v>
      </c>
      <c r="B2877" s="2">
        <v>2026</v>
      </c>
      <c r="C2877" s="2">
        <v>4</v>
      </c>
      <c r="D2877" s="2">
        <v>30</v>
      </c>
      <c r="E2877" s="2">
        <v>19</v>
      </c>
      <c r="F2877" s="3">
        <v>0</v>
      </c>
      <c r="G2877" s="3">
        <v>0</v>
      </c>
      <c r="H2877" s="3"/>
      <c r="I2877" s="3">
        <v>0</v>
      </c>
      <c r="J2877" s="3"/>
      <c r="K2877" s="3"/>
      <c r="L2877" s="3"/>
      <c r="M2877" s="3">
        <v>0</v>
      </c>
      <c r="N2877" s="3">
        <v>0</v>
      </c>
      <c r="O2877" s="3">
        <v>0</v>
      </c>
    </row>
    <row r="2878" spans="1:15" x14ac:dyDescent="0.25">
      <c r="A2878" s="1">
        <v>46142.833333333336</v>
      </c>
      <c r="B2878" s="2">
        <v>2026</v>
      </c>
      <c r="C2878" s="2">
        <v>4</v>
      </c>
      <c r="D2878" s="2">
        <v>30</v>
      </c>
      <c r="E2878" s="2">
        <v>20</v>
      </c>
      <c r="F2878" s="3"/>
      <c r="G2878" s="3">
        <v>0</v>
      </c>
      <c r="H2878" s="3"/>
      <c r="I2878" s="3">
        <v>0</v>
      </c>
      <c r="J2878" s="3"/>
      <c r="K2878" s="3"/>
      <c r="L2878" s="3"/>
      <c r="M2878" s="3">
        <v>0</v>
      </c>
      <c r="N2878" s="3">
        <v>0</v>
      </c>
      <c r="O2878" s="3">
        <v>0</v>
      </c>
    </row>
    <row r="2879" spans="1:15" x14ac:dyDescent="0.25">
      <c r="A2879" s="1">
        <v>46142.875</v>
      </c>
      <c r="B2879" s="2">
        <v>2026</v>
      </c>
      <c r="C2879" s="2">
        <v>4</v>
      </c>
      <c r="D2879" s="2">
        <v>30</v>
      </c>
      <c r="E2879" s="2">
        <v>21</v>
      </c>
      <c r="F2879" s="3"/>
      <c r="G2879" s="3">
        <v>0</v>
      </c>
      <c r="H2879" s="3"/>
      <c r="I2879" s="3">
        <v>0</v>
      </c>
      <c r="J2879" s="3"/>
      <c r="K2879" s="3"/>
      <c r="L2879" s="3"/>
      <c r="M2879" s="3">
        <v>0</v>
      </c>
      <c r="N2879" s="3">
        <v>0</v>
      </c>
      <c r="O2879" s="3">
        <v>0</v>
      </c>
    </row>
    <row r="2880" spans="1:15" x14ac:dyDescent="0.25">
      <c r="A2880" s="1">
        <v>46142.916666666664</v>
      </c>
      <c r="B2880" s="2">
        <v>2026</v>
      </c>
      <c r="C2880" s="2">
        <v>4</v>
      </c>
      <c r="D2880" s="2">
        <v>30</v>
      </c>
      <c r="E2880" s="2">
        <v>22</v>
      </c>
      <c r="F2880" s="3"/>
      <c r="G2880" s="3">
        <v>0</v>
      </c>
      <c r="H2880" s="3"/>
      <c r="I2880" s="3">
        <v>0</v>
      </c>
      <c r="J2880" s="3"/>
      <c r="K2880" s="3"/>
      <c r="L2880" s="3"/>
      <c r="M2880" s="3">
        <v>0</v>
      </c>
      <c r="N2880" s="3">
        <v>0</v>
      </c>
      <c r="O2880" s="3">
        <v>0</v>
      </c>
    </row>
    <row r="2881" spans="1:15" x14ac:dyDescent="0.25">
      <c r="A2881" s="1">
        <v>46142.958333333336</v>
      </c>
      <c r="B2881" s="2">
        <v>2026</v>
      </c>
      <c r="C2881" s="2">
        <v>4</v>
      </c>
      <c r="D2881" s="2">
        <v>30</v>
      </c>
      <c r="E2881" s="2">
        <v>23</v>
      </c>
      <c r="F2881" s="3"/>
      <c r="G2881" s="3">
        <v>0</v>
      </c>
      <c r="H2881" s="3"/>
      <c r="I2881" s="3">
        <v>0</v>
      </c>
      <c r="J2881" s="3"/>
      <c r="K2881" s="3"/>
      <c r="L2881" s="3"/>
      <c r="M2881" s="3">
        <v>0</v>
      </c>
      <c r="N2881" s="3">
        <v>0</v>
      </c>
      <c r="O2881" s="3">
        <v>0</v>
      </c>
    </row>
    <row r="2882" spans="1:15" x14ac:dyDescent="0.25">
      <c r="A2882" s="1">
        <v>46143</v>
      </c>
      <c r="B2882" s="2">
        <v>2026</v>
      </c>
      <c r="C2882" s="2">
        <v>5</v>
      </c>
      <c r="D2882" s="2">
        <v>1</v>
      </c>
      <c r="E2882" s="2">
        <v>0</v>
      </c>
      <c r="F2882" s="3"/>
      <c r="G2882" s="3">
        <v>0</v>
      </c>
      <c r="H2882" s="3"/>
      <c r="I2882" s="3">
        <v>0</v>
      </c>
      <c r="J2882" s="3"/>
      <c r="K2882" s="3"/>
      <c r="L2882" s="3"/>
      <c r="M2882" s="3">
        <v>0</v>
      </c>
      <c r="N2882" s="3">
        <v>0</v>
      </c>
      <c r="O2882" s="3">
        <v>0</v>
      </c>
    </row>
    <row r="2883" spans="1:15" x14ac:dyDescent="0.25">
      <c r="A2883" s="1">
        <v>46143.041666666664</v>
      </c>
      <c r="B2883" s="2">
        <v>2026</v>
      </c>
      <c r="C2883" s="2">
        <v>5</v>
      </c>
      <c r="D2883" s="2">
        <v>1</v>
      </c>
      <c r="E2883" s="2">
        <v>1</v>
      </c>
      <c r="F2883" s="3"/>
      <c r="G2883" s="3">
        <v>0</v>
      </c>
      <c r="H2883" s="3"/>
      <c r="I2883" s="3">
        <v>0</v>
      </c>
      <c r="J2883" s="3"/>
      <c r="K2883" s="3"/>
      <c r="L2883" s="3"/>
      <c r="M2883" s="3">
        <v>0</v>
      </c>
      <c r="N2883" s="3">
        <v>0</v>
      </c>
      <c r="O2883" s="3">
        <v>0</v>
      </c>
    </row>
    <row r="2884" spans="1:15" x14ac:dyDescent="0.25">
      <c r="A2884" s="1">
        <v>46143.083333333336</v>
      </c>
      <c r="B2884" s="2">
        <v>2026</v>
      </c>
      <c r="C2884" s="2">
        <v>5</v>
      </c>
      <c r="D2884" s="2">
        <v>1</v>
      </c>
      <c r="E2884" s="2">
        <v>2</v>
      </c>
      <c r="F2884" s="3"/>
      <c r="G2884" s="3">
        <v>0</v>
      </c>
      <c r="H2884" s="3"/>
      <c r="I2884" s="3">
        <v>0</v>
      </c>
      <c r="J2884" s="3"/>
      <c r="K2884" s="3"/>
      <c r="L2884" s="3"/>
      <c r="M2884" s="3">
        <v>0</v>
      </c>
      <c r="N2884" s="3">
        <v>0</v>
      </c>
      <c r="O2884" s="3">
        <v>0</v>
      </c>
    </row>
    <row r="2885" spans="1:15" x14ac:dyDescent="0.25">
      <c r="A2885" s="1">
        <v>46143.125</v>
      </c>
      <c r="B2885" s="2">
        <v>2026</v>
      </c>
      <c r="C2885" s="2">
        <v>5</v>
      </c>
      <c r="D2885" s="2">
        <v>1</v>
      </c>
      <c r="E2885" s="2">
        <v>3</v>
      </c>
      <c r="F2885" s="3"/>
      <c r="G2885" s="3">
        <v>0</v>
      </c>
      <c r="H2885" s="3"/>
      <c r="I2885" s="3">
        <v>0</v>
      </c>
      <c r="J2885" s="3"/>
      <c r="K2885" s="3"/>
      <c r="L2885" s="3"/>
      <c r="M2885" s="3">
        <v>0</v>
      </c>
      <c r="N2885" s="3">
        <v>0</v>
      </c>
      <c r="O2885" s="3">
        <v>0</v>
      </c>
    </row>
    <row r="2886" spans="1:15" x14ac:dyDescent="0.25">
      <c r="A2886" s="1">
        <v>46143.166666666664</v>
      </c>
      <c r="B2886" s="2">
        <v>2026</v>
      </c>
      <c r="C2886" s="2">
        <v>5</v>
      </c>
      <c r="D2886" s="2">
        <v>1</v>
      </c>
      <c r="E2886" s="2">
        <v>4</v>
      </c>
      <c r="F2886" s="3">
        <v>0</v>
      </c>
      <c r="G2886" s="3">
        <v>0</v>
      </c>
      <c r="H2886" s="3"/>
      <c r="I2886" s="3">
        <v>0</v>
      </c>
      <c r="J2886" s="3"/>
      <c r="K2886" s="3"/>
      <c r="L2886" s="3"/>
      <c r="M2886" s="3">
        <v>0</v>
      </c>
      <c r="N2886" s="3">
        <v>0</v>
      </c>
      <c r="O2886" s="3">
        <v>0</v>
      </c>
    </row>
    <row r="2887" spans="1:15" x14ac:dyDescent="0.25">
      <c r="A2887" s="1">
        <v>46143.208333333336</v>
      </c>
      <c r="B2887" s="2">
        <v>2026</v>
      </c>
      <c r="C2887" s="2">
        <v>5</v>
      </c>
      <c r="D2887" s="2">
        <v>1</v>
      </c>
      <c r="E2887" s="2">
        <v>5</v>
      </c>
      <c r="F2887" s="3">
        <v>0</v>
      </c>
      <c r="G2887" s="3">
        <v>0</v>
      </c>
      <c r="H2887" s="3"/>
      <c r="I2887" s="3">
        <v>0</v>
      </c>
      <c r="J2887" s="3"/>
      <c r="K2887" s="3"/>
      <c r="L2887" s="3"/>
      <c r="M2887" s="3">
        <v>0</v>
      </c>
      <c r="N2887" s="3">
        <v>0</v>
      </c>
      <c r="O2887" s="3">
        <v>0</v>
      </c>
    </row>
    <row r="2888" spans="1:15" x14ac:dyDescent="0.25">
      <c r="A2888" s="1">
        <v>46143.25</v>
      </c>
      <c r="B2888" s="2">
        <v>2026</v>
      </c>
      <c r="C2888" s="2">
        <v>5</v>
      </c>
      <c r="D2888" s="2">
        <v>1</v>
      </c>
      <c r="E2888" s="2">
        <v>6</v>
      </c>
      <c r="F2888" s="3">
        <v>0</v>
      </c>
      <c r="G2888" s="3">
        <v>0</v>
      </c>
      <c r="H2888" s="3">
        <v>0</v>
      </c>
      <c r="I2888" s="3">
        <v>0</v>
      </c>
      <c r="J2888" s="3">
        <v>0</v>
      </c>
      <c r="K2888" s="3">
        <v>0</v>
      </c>
      <c r="L2888" s="3">
        <v>0</v>
      </c>
      <c r="M2888" s="3">
        <v>0</v>
      </c>
      <c r="N2888" s="3">
        <v>0</v>
      </c>
      <c r="O2888" s="3">
        <v>0</v>
      </c>
    </row>
    <row r="2889" spans="1:15" x14ac:dyDescent="0.25">
      <c r="A2889" s="1">
        <v>46143.291666666664</v>
      </c>
      <c r="B2889" s="2">
        <v>2026</v>
      </c>
      <c r="C2889" s="2">
        <v>5</v>
      </c>
      <c r="D2889" s="2">
        <v>1</v>
      </c>
      <c r="E2889" s="2">
        <v>7</v>
      </c>
      <c r="F2889" s="3">
        <v>0.23676527084133689</v>
      </c>
      <c r="G2889" s="3">
        <v>0</v>
      </c>
      <c r="H2889" s="3">
        <v>5.9207357127216947E-2</v>
      </c>
      <c r="I2889" s="3">
        <v>1.5998803117593621E-2</v>
      </c>
      <c r="J2889" s="3">
        <v>0.30736890347268009</v>
      </c>
      <c r="K2889" s="3">
        <v>0.21716557530402245</v>
      </c>
      <c r="L2889" s="3">
        <v>0.30282346504294722</v>
      </c>
      <c r="M2889" s="3">
        <v>0</v>
      </c>
      <c r="N2889" s="3">
        <v>5.9204577841986898E-2</v>
      </c>
      <c r="O2889" s="3">
        <v>0.13317043919419824</v>
      </c>
    </row>
    <row r="2890" spans="1:15" x14ac:dyDescent="0.25">
      <c r="A2890" s="1">
        <v>46143.333333333336</v>
      </c>
      <c r="B2890" s="2">
        <v>2026</v>
      </c>
      <c r="C2890" s="2">
        <v>5</v>
      </c>
      <c r="D2890" s="2">
        <v>1</v>
      </c>
      <c r="E2890" s="2">
        <v>8</v>
      </c>
      <c r="F2890" s="3">
        <v>0.6658529793369159</v>
      </c>
      <c r="G2890" s="3">
        <v>0</v>
      </c>
      <c r="H2890" s="3">
        <v>0.52251289136753853</v>
      </c>
      <c r="I2890" s="3">
        <v>0</v>
      </c>
      <c r="J2890" s="3">
        <v>0.82493265739769983</v>
      </c>
      <c r="K2890" s="3">
        <v>0.79929010088601982</v>
      </c>
      <c r="L2890" s="3">
        <v>0.79222998364049491</v>
      </c>
      <c r="M2890" s="3">
        <v>0.24186001548510075</v>
      </c>
      <c r="N2890" s="3">
        <v>0.27773049208287653</v>
      </c>
      <c r="O2890" s="3">
        <v>0.45826768002184959</v>
      </c>
    </row>
    <row r="2891" spans="1:15" x14ac:dyDescent="0.25">
      <c r="A2891" s="1">
        <v>46143.375</v>
      </c>
      <c r="B2891" s="2">
        <v>2026</v>
      </c>
      <c r="C2891" s="2">
        <v>5</v>
      </c>
      <c r="D2891" s="2">
        <v>1</v>
      </c>
      <c r="E2891" s="2">
        <v>9</v>
      </c>
      <c r="F2891" s="3">
        <v>0.84761170511474981</v>
      </c>
      <c r="G2891" s="3">
        <v>0.44812206010850797</v>
      </c>
      <c r="H2891" s="3">
        <v>0.78229711304881977</v>
      </c>
      <c r="I2891" s="3">
        <v>0</v>
      </c>
      <c r="J2891" s="3">
        <v>0.88534007529315861</v>
      </c>
      <c r="K2891" s="3">
        <v>0.85070718541089829</v>
      </c>
      <c r="L2891" s="3">
        <v>0.87587769316318287</v>
      </c>
      <c r="M2891" s="3">
        <v>0.63509922026348598</v>
      </c>
      <c r="N2891" s="3">
        <v>0.54404473187634061</v>
      </c>
      <c r="O2891" s="3">
        <v>0.65212219825323825</v>
      </c>
    </row>
    <row r="2892" spans="1:15" x14ac:dyDescent="0.25">
      <c r="A2892" s="1">
        <v>46143.416666666664</v>
      </c>
      <c r="B2892" s="2">
        <v>2026</v>
      </c>
      <c r="C2892" s="2">
        <v>5</v>
      </c>
      <c r="D2892" s="2">
        <v>1</v>
      </c>
      <c r="E2892" s="2">
        <v>10</v>
      </c>
      <c r="F2892" s="3">
        <v>0.89385450928406796</v>
      </c>
      <c r="G2892" s="3">
        <v>0</v>
      </c>
      <c r="H2892" s="3">
        <v>0.87560712097987459</v>
      </c>
      <c r="I2892" s="3">
        <v>0</v>
      </c>
      <c r="J2892" s="3">
        <v>0.91101999948784274</v>
      </c>
      <c r="K2892" s="3">
        <v>0.90851174931931444</v>
      </c>
      <c r="L2892" s="3">
        <v>0.90985059562539639</v>
      </c>
      <c r="M2892" s="3">
        <v>0.74367017024414295</v>
      </c>
      <c r="N2892" s="3">
        <v>0.59855351652832978</v>
      </c>
      <c r="O2892" s="3">
        <v>0.64900751794099654</v>
      </c>
    </row>
    <row r="2893" spans="1:15" x14ac:dyDescent="0.25">
      <c r="A2893" s="1">
        <v>46143.458333333336</v>
      </c>
      <c r="B2893" s="2">
        <v>2026</v>
      </c>
      <c r="C2893" s="2">
        <v>5</v>
      </c>
      <c r="D2893" s="2">
        <v>1</v>
      </c>
      <c r="E2893" s="2">
        <v>11</v>
      </c>
      <c r="F2893" s="3">
        <v>0.84835420828498598</v>
      </c>
      <c r="G2893" s="3">
        <v>0</v>
      </c>
      <c r="H2893" s="3">
        <v>0.79314976395815928</v>
      </c>
      <c r="I2893" s="3">
        <v>0</v>
      </c>
      <c r="J2893" s="3">
        <v>0.4293907908481871</v>
      </c>
      <c r="K2893" s="3">
        <v>0.43718260101567674</v>
      </c>
      <c r="L2893" s="3">
        <v>0.86677792635695128</v>
      </c>
      <c r="M2893" s="3">
        <v>0.70083593959679613</v>
      </c>
      <c r="N2893" s="3">
        <v>0.50789600931132572</v>
      </c>
      <c r="O2893" s="3">
        <v>0.50928747104134253</v>
      </c>
    </row>
    <row r="2894" spans="1:15" x14ac:dyDescent="0.25">
      <c r="A2894" s="1">
        <v>46143.5</v>
      </c>
      <c r="B2894" s="2">
        <v>2026</v>
      </c>
      <c r="C2894" s="2">
        <v>5</v>
      </c>
      <c r="D2894" s="2">
        <v>1</v>
      </c>
      <c r="E2894" s="2">
        <v>12</v>
      </c>
      <c r="F2894" s="3">
        <v>0.81716373878575876</v>
      </c>
      <c r="G2894" s="3">
        <v>0</v>
      </c>
      <c r="H2894" s="3">
        <v>0.7741466970243468</v>
      </c>
      <c r="I2894" s="3">
        <v>0</v>
      </c>
      <c r="J2894" s="3">
        <v>0.84052717524669218</v>
      </c>
      <c r="K2894" s="3">
        <v>0.43461018476791347</v>
      </c>
      <c r="L2894" s="3">
        <v>0.85151202121828695</v>
      </c>
      <c r="M2894" s="3">
        <v>0.63974364058207633</v>
      </c>
      <c r="N2894" s="3">
        <v>0.38829776675563721</v>
      </c>
      <c r="O2894" s="3">
        <v>0.52733346937563463</v>
      </c>
    </row>
    <row r="2895" spans="1:15" x14ac:dyDescent="0.25">
      <c r="A2895" s="1">
        <v>46143.541666666664</v>
      </c>
      <c r="B2895" s="2">
        <v>2026</v>
      </c>
      <c r="C2895" s="2">
        <v>5</v>
      </c>
      <c r="D2895" s="2">
        <v>1</v>
      </c>
      <c r="E2895" s="2">
        <v>13</v>
      </c>
      <c r="F2895" s="3">
        <v>0.73816844123194125</v>
      </c>
      <c r="G2895" s="3">
        <v>0</v>
      </c>
      <c r="H2895" s="3">
        <v>0.713834045149492</v>
      </c>
      <c r="I2895" s="3">
        <v>9.0881693230437793E-2</v>
      </c>
      <c r="J2895" s="3">
        <v>0.76491019610175082</v>
      </c>
      <c r="K2895" s="3">
        <v>0.37622084782888804</v>
      </c>
      <c r="L2895" s="3">
        <v>0.36352218697410277</v>
      </c>
      <c r="M2895" s="3">
        <v>0.4129174053341288</v>
      </c>
      <c r="N2895" s="3">
        <v>0</v>
      </c>
      <c r="O2895" s="3">
        <v>0.38449497953897127</v>
      </c>
    </row>
    <row r="2896" spans="1:15" x14ac:dyDescent="0.25">
      <c r="A2896" s="1">
        <v>46143.583333333336</v>
      </c>
      <c r="B2896" s="2">
        <v>2026</v>
      </c>
      <c r="C2896" s="2">
        <v>5</v>
      </c>
      <c r="D2896" s="2">
        <v>1</v>
      </c>
      <c r="E2896" s="2">
        <v>14</v>
      </c>
      <c r="F2896" s="3">
        <v>0.52108637516980705</v>
      </c>
      <c r="G2896" s="3">
        <v>6.8012110563800104E-2</v>
      </c>
      <c r="H2896" s="3">
        <v>8.1755381883691705E-2</v>
      </c>
      <c r="I2896" s="3">
        <v>0</v>
      </c>
      <c r="J2896" s="3">
        <v>0.55331366092243583</v>
      </c>
      <c r="K2896" s="3">
        <v>0.24589486119314824</v>
      </c>
      <c r="L2896" s="3">
        <v>0.2185373918765901</v>
      </c>
      <c r="M2896" s="3">
        <v>0.1051640077400196</v>
      </c>
      <c r="N2896" s="3">
        <v>0</v>
      </c>
      <c r="O2896" s="3">
        <v>0.19930708770549918</v>
      </c>
    </row>
    <row r="2897" spans="1:15" x14ac:dyDescent="0.25">
      <c r="A2897" s="1">
        <v>46143.625</v>
      </c>
      <c r="B2897" s="2">
        <v>2026</v>
      </c>
      <c r="C2897" s="2">
        <v>5</v>
      </c>
      <c r="D2897" s="2">
        <v>1</v>
      </c>
      <c r="E2897" s="2">
        <v>15</v>
      </c>
      <c r="F2897" s="3">
        <v>0.28508211616011347</v>
      </c>
      <c r="G2897" s="3">
        <v>0</v>
      </c>
      <c r="H2897" s="3">
        <v>0</v>
      </c>
      <c r="I2897" s="3">
        <v>0</v>
      </c>
      <c r="J2897" s="3">
        <v>0.18300986789238541</v>
      </c>
      <c r="K2897" s="3">
        <v>0.35647429729458657</v>
      </c>
      <c r="L2897" s="3">
        <v>0.17495179111284126</v>
      </c>
      <c r="M2897" s="3">
        <v>0</v>
      </c>
      <c r="N2897" s="3">
        <v>0</v>
      </c>
      <c r="O2897" s="3">
        <v>0.11105756360665853</v>
      </c>
    </row>
    <row r="2898" spans="1:15" x14ac:dyDescent="0.25">
      <c r="A2898" s="1">
        <v>46143.666666666664</v>
      </c>
      <c r="B2898" s="2">
        <v>2026</v>
      </c>
      <c r="C2898" s="2">
        <v>5</v>
      </c>
      <c r="D2898" s="2">
        <v>1</v>
      </c>
      <c r="E2898" s="2">
        <v>16</v>
      </c>
      <c r="F2898" s="3">
        <v>0</v>
      </c>
      <c r="G2898" s="3">
        <v>0</v>
      </c>
      <c r="H2898" s="3">
        <v>0</v>
      </c>
      <c r="I2898" s="3">
        <v>0</v>
      </c>
      <c r="J2898" s="3">
        <v>0</v>
      </c>
      <c r="K2898" s="3">
        <v>0</v>
      </c>
      <c r="L2898" s="3">
        <v>0</v>
      </c>
      <c r="M2898" s="3">
        <v>0</v>
      </c>
      <c r="N2898" s="3">
        <v>0</v>
      </c>
      <c r="O2898" s="3">
        <v>0</v>
      </c>
    </row>
    <row r="2899" spans="1:15" x14ac:dyDescent="0.25">
      <c r="A2899" s="1">
        <v>46143.708333333336</v>
      </c>
      <c r="B2899" s="2">
        <v>2026</v>
      </c>
      <c r="C2899" s="2">
        <v>5</v>
      </c>
      <c r="D2899" s="2">
        <v>1</v>
      </c>
      <c r="E2899" s="2">
        <v>17</v>
      </c>
      <c r="F2899" s="3">
        <v>0</v>
      </c>
      <c r="G2899" s="3">
        <v>0</v>
      </c>
      <c r="H2899" s="3">
        <v>0</v>
      </c>
      <c r="I2899" s="3">
        <v>0</v>
      </c>
      <c r="J2899" s="3">
        <v>0</v>
      </c>
      <c r="K2899" s="3">
        <v>0</v>
      </c>
      <c r="L2899" s="3">
        <v>0</v>
      </c>
      <c r="M2899" s="3">
        <v>0</v>
      </c>
      <c r="N2899" s="3">
        <v>0</v>
      </c>
      <c r="O2899" s="3">
        <v>0</v>
      </c>
    </row>
    <row r="2900" spans="1:15" x14ac:dyDescent="0.25">
      <c r="A2900" s="1">
        <v>46143.75</v>
      </c>
      <c r="B2900" s="2">
        <v>2026</v>
      </c>
      <c r="C2900" s="2">
        <v>5</v>
      </c>
      <c r="D2900" s="2">
        <v>1</v>
      </c>
      <c r="E2900" s="2">
        <v>18</v>
      </c>
      <c r="F2900" s="3">
        <v>0</v>
      </c>
      <c r="G2900" s="3">
        <v>0</v>
      </c>
      <c r="H2900" s="3"/>
      <c r="I2900" s="3">
        <v>0</v>
      </c>
      <c r="J2900" s="3"/>
      <c r="K2900" s="3">
        <v>0</v>
      </c>
      <c r="L2900" s="3">
        <v>0</v>
      </c>
      <c r="M2900" s="3">
        <v>0</v>
      </c>
      <c r="N2900" s="3">
        <v>0</v>
      </c>
      <c r="O2900" s="3">
        <v>0</v>
      </c>
    </row>
    <row r="2901" spans="1:15" x14ac:dyDescent="0.25">
      <c r="A2901" s="1">
        <v>46143.791666666664</v>
      </c>
      <c r="B2901" s="2">
        <v>2026</v>
      </c>
      <c r="C2901" s="2">
        <v>5</v>
      </c>
      <c r="D2901" s="2">
        <v>1</v>
      </c>
      <c r="E2901" s="2">
        <v>19</v>
      </c>
      <c r="F2901" s="3">
        <v>0</v>
      </c>
      <c r="G2901" s="3">
        <v>0</v>
      </c>
      <c r="H2901" s="3"/>
      <c r="I2901" s="3">
        <v>0</v>
      </c>
      <c r="J2901" s="3"/>
      <c r="K2901" s="3"/>
      <c r="L2901" s="3"/>
      <c r="M2901" s="3">
        <v>0</v>
      </c>
      <c r="N2901" s="3">
        <v>0</v>
      </c>
      <c r="O2901" s="3">
        <v>0</v>
      </c>
    </row>
    <row r="2902" spans="1:15" x14ac:dyDescent="0.25">
      <c r="A2902" s="1">
        <v>46143.833333333336</v>
      </c>
      <c r="B2902" s="2">
        <v>2026</v>
      </c>
      <c r="C2902" s="2">
        <v>5</v>
      </c>
      <c r="D2902" s="2">
        <v>1</v>
      </c>
      <c r="E2902" s="2">
        <v>20</v>
      </c>
      <c r="F2902" s="3"/>
      <c r="G2902" s="3">
        <v>0</v>
      </c>
      <c r="H2902" s="3"/>
      <c r="I2902" s="3">
        <v>0</v>
      </c>
      <c r="J2902" s="3"/>
      <c r="K2902" s="3"/>
      <c r="L2902" s="3"/>
      <c r="M2902" s="3">
        <v>0</v>
      </c>
      <c r="N2902" s="3">
        <v>0</v>
      </c>
      <c r="O2902" s="3">
        <v>0</v>
      </c>
    </row>
    <row r="2903" spans="1:15" x14ac:dyDescent="0.25">
      <c r="A2903" s="1">
        <v>46143.875</v>
      </c>
      <c r="B2903" s="2">
        <v>2026</v>
      </c>
      <c r="C2903" s="2">
        <v>5</v>
      </c>
      <c r="D2903" s="2">
        <v>1</v>
      </c>
      <c r="E2903" s="2">
        <v>21</v>
      </c>
      <c r="F2903" s="3"/>
      <c r="G2903" s="3">
        <v>0</v>
      </c>
      <c r="H2903" s="3"/>
      <c r="I2903" s="3">
        <v>0</v>
      </c>
      <c r="J2903" s="3"/>
      <c r="K2903" s="3"/>
      <c r="L2903" s="3"/>
      <c r="M2903" s="3">
        <v>0</v>
      </c>
      <c r="N2903" s="3">
        <v>0</v>
      </c>
      <c r="O2903" s="3">
        <v>0</v>
      </c>
    </row>
    <row r="2904" spans="1:15" x14ac:dyDescent="0.25">
      <c r="A2904" s="1">
        <v>46143.916666666664</v>
      </c>
      <c r="B2904" s="2">
        <v>2026</v>
      </c>
      <c r="C2904" s="2">
        <v>5</v>
      </c>
      <c r="D2904" s="2">
        <v>1</v>
      </c>
      <c r="E2904" s="2">
        <v>22</v>
      </c>
      <c r="F2904" s="3"/>
      <c r="G2904" s="3">
        <v>0</v>
      </c>
      <c r="H2904" s="3"/>
      <c r="I2904" s="3">
        <v>0</v>
      </c>
      <c r="J2904" s="3"/>
      <c r="K2904" s="3"/>
      <c r="L2904" s="3"/>
      <c r="M2904" s="3">
        <v>0</v>
      </c>
      <c r="N2904" s="3">
        <v>0</v>
      </c>
      <c r="O2904" s="3">
        <v>0</v>
      </c>
    </row>
    <row r="2905" spans="1:15" x14ac:dyDescent="0.25">
      <c r="A2905" s="1">
        <v>46143.958333333336</v>
      </c>
      <c r="B2905" s="2">
        <v>2026</v>
      </c>
      <c r="C2905" s="2">
        <v>5</v>
      </c>
      <c r="D2905" s="2">
        <v>1</v>
      </c>
      <c r="E2905" s="2">
        <v>23</v>
      </c>
      <c r="F2905" s="3"/>
      <c r="G2905" s="3">
        <v>0</v>
      </c>
      <c r="H2905" s="3"/>
      <c r="I2905" s="3">
        <v>0</v>
      </c>
      <c r="J2905" s="3"/>
      <c r="K2905" s="3"/>
      <c r="L2905" s="3"/>
      <c r="M2905" s="3">
        <v>0</v>
      </c>
      <c r="N2905" s="3">
        <v>0</v>
      </c>
      <c r="O2905" s="3">
        <v>0</v>
      </c>
    </row>
    <row r="2906" spans="1:15" x14ac:dyDescent="0.25">
      <c r="A2906" s="1">
        <v>46144</v>
      </c>
      <c r="B2906" s="2">
        <v>2026</v>
      </c>
      <c r="C2906" s="2">
        <v>5</v>
      </c>
      <c r="D2906" s="2">
        <v>2</v>
      </c>
      <c r="E2906" s="2">
        <v>0</v>
      </c>
      <c r="F2906" s="3"/>
      <c r="G2906" s="3">
        <v>0</v>
      </c>
      <c r="H2906" s="3"/>
      <c r="I2906" s="3">
        <v>0</v>
      </c>
      <c r="J2906" s="3"/>
      <c r="K2906" s="3"/>
      <c r="L2906" s="3"/>
      <c r="M2906" s="3">
        <v>0</v>
      </c>
      <c r="N2906" s="3">
        <v>0</v>
      </c>
      <c r="O2906" s="3">
        <v>0</v>
      </c>
    </row>
    <row r="2907" spans="1:15" x14ac:dyDescent="0.25">
      <c r="A2907" s="1">
        <v>46144.041666666664</v>
      </c>
      <c r="B2907" s="2">
        <v>2026</v>
      </c>
      <c r="C2907" s="2">
        <v>5</v>
      </c>
      <c r="D2907" s="2">
        <v>2</v>
      </c>
      <c r="E2907" s="2">
        <v>1</v>
      </c>
      <c r="F2907" s="3"/>
      <c r="G2907" s="3">
        <v>0</v>
      </c>
      <c r="H2907" s="3"/>
      <c r="I2907" s="3">
        <v>0</v>
      </c>
      <c r="J2907" s="3"/>
      <c r="K2907" s="3"/>
      <c r="L2907" s="3"/>
      <c r="M2907" s="3">
        <v>0</v>
      </c>
      <c r="N2907" s="3">
        <v>0</v>
      </c>
      <c r="O2907" s="3">
        <v>0</v>
      </c>
    </row>
    <row r="2908" spans="1:15" x14ac:dyDescent="0.25">
      <c r="A2908" s="1">
        <v>46144.083333333336</v>
      </c>
      <c r="B2908" s="2">
        <v>2026</v>
      </c>
      <c r="C2908" s="2">
        <v>5</v>
      </c>
      <c r="D2908" s="2">
        <v>2</v>
      </c>
      <c r="E2908" s="2">
        <v>2</v>
      </c>
      <c r="F2908" s="3"/>
      <c r="G2908" s="3">
        <v>0</v>
      </c>
      <c r="H2908" s="3"/>
      <c r="I2908" s="3">
        <v>0</v>
      </c>
      <c r="J2908" s="3"/>
      <c r="K2908" s="3"/>
      <c r="L2908" s="3"/>
      <c r="M2908" s="3">
        <v>0</v>
      </c>
      <c r="N2908" s="3">
        <v>0</v>
      </c>
      <c r="O2908" s="3">
        <v>0</v>
      </c>
    </row>
    <row r="2909" spans="1:15" x14ac:dyDescent="0.25">
      <c r="A2909" s="1">
        <v>46144.125</v>
      </c>
      <c r="B2909" s="2">
        <v>2026</v>
      </c>
      <c r="C2909" s="2">
        <v>5</v>
      </c>
      <c r="D2909" s="2">
        <v>2</v>
      </c>
      <c r="E2909" s="2">
        <v>3</v>
      </c>
      <c r="F2909" s="3"/>
      <c r="G2909" s="3">
        <v>0</v>
      </c>
      <c r="H2909" s="3"/>
      <c r="I2909" s="3">
        <v>0</v>
      </c>
      <c r="J2909" s="3"/>
      <c r="K2909" s="3"/>
      <c r="L2909" s="3"/>
      <c r="M2909" s="3">
        <v>0</v>
      </c>
      <c r="N2909" s="3">
        <v>0</v>
      </c>
      <c r="O2909" s="3">
        <v>0</v>
      </c>
    </row>
    <row r="2910" spans="1:15" x14ac:dyDescent="0.25">
      <c r="A2910" s="1">
        <v>46144.166666666664</v>
      </c>
      <c r="B2910" s="2">
        <v>2026</v>
      </c>
      <c r="C2910" s="2">
        <v>5</v>
      </c>
      <c r="D2910" s="2">
        <v>2</v>
      </c>
      <c r="E2910" s="2">
        <v>4</v>
      </c>
      <c r="F2910" s="3">
        <v>0</v>
      </c>
      <c r="G2910" s="3">
        <v>0</v>
      </c>
      <c r="H2910" s="3"/>
      <c r="I2910" s="3">
        <v>0</v>
      </c>
      <c r="J2910" s="3"/>
      <c r="K2910" s="3"/>
      <c r="L2910" s="3"/>
      <c r="M2910" s="3">
        <v>0</v>
      </c>
      <c r="N2910" s="3">
        <v>0</v>
      </c>
      <c r="O2910" s="3">
        <v>0</v>
      </c>
    </row>
    <row r="2911" spans="1:15" x14ac:dyDescent="0.25">
      <c r="A2911" s="1">
        <v>46144.208333333336</v>
      </c>
      <c r="B2911" s="2">
        <v>2026</v>
      </c>
      <c r="C2911" s="2">
        <v>5</v>
      </c>
      <c r="D2911" s="2">
        <v>2</v>
      </c>
      <c r="E2911" s="2">
        <v>5</v>
      </c>
      <c r="F2911" s="3">
        <v>0</v>
      </c>
      <c r="G2911" s="3">
        <v>0</v>
      </c>
      <c r="H2911" s="3"/>
      <c r="I2911" s="3">
        <v>0</v>
      </c>
      <c r="J2911" s="3"/>
      <c r="K2911" s="3"/>
      <c r="L2911" s="3"/>
      <c r="M2911" s="3">
        <v>0</v>
      </c>
      <c r="N2911" s="3">
        <v>0</v>
      </c>
      <c r="O2911" s="3">
        <v>0</v>
      </c>
    </row>
    <row r="2912" spans="1:15" x14ac:dyDescent="0.25">
      <c r="A2912" s="1">
        <v>46144.25</v>
      </c>
      <c r="B2912" s="2">
        <v>2026</v>
      </c>
      <c r="C2912" s="2">
        <v>5</v>
      </c>
      <c r="D2912" s="2">
        <v>2</v>
      </c>
      <c r="E2912" s="2">
        <v>6</v>
      </c>
      <c r="F2912" s="3">
        <v>0</v>
      </c>
      <c r="G2912" s="3">
        <v>0</v>
      </c>
      <c r="H2912" s="3">
        <v>0</v>
      </c>
      <c r="I2912" s="3">
        <v>8.9829202086661106E-2</v>
      </c>
      <c r="J2912" s="3">
        <v>0</v>
      </c>
      <c r="K2912" s="3">
        <v>0</v>
      </c>
      <c r="L2912" s="3">
        <v>0</v>
      </c>
      <c r="M2912" s="3">
        <v>0</v>
      </c>
      <c r="N2912" s="3">
        <v>0.13297816738122115</v>
      </c>
      <c r="O2912" s="3">
        <v>2.4756374385320253E-2</v>
      </c>
    </row>
    <row r="2913" spans="1:15" x14ac:dyDescent="0.25">
      <c r="A2913" s="1">
        <v>46144.291666666664</v>
      </c>
      <c r="B2913" s="2">
        <v>2026</v>
      </c>
      <c r="C2913" s="2">
        <v>5</v>
      </c>
      <c r="D2913" s="2">
        <v>2</v>
      </c>
      <c r="E2913" s="2">
        <v>7</v>
      </c>
      <c r="F2913" s="3">
        <v>0.47615088394888849</v>
      </c>
      <c r="G2913" s="3">
        <v>0</v>
      </c>
      <c r="H2913" s="3">
        <v>0.3798302107728338</v>
      </c>
      <c r="I2913" s="3">
        <v>9.0457426369874694E-2</v>
      </c>
      <c r="J2913" s="3">
        <v>0.72920428226273726</v>
      </c>
      <c r="K2913" s="3">
        <v>0.43167851964372023</v>
      </c>
      <c r="L2913" s="3">
        <v>0</v>
      </c>
      <c r="M2913" s="3">
        <v>4.3541230708424819E-2</v>
      </c>
      <c r="N2913" s="3">
        <v>0.14674919860941804</v>
      </c>
      <c r="O2913" s="3">
        <v>0.25529019470176639</v>
      </c>
    </row>
    <row r="2914" spans="1:15" x14ac:dyDescent="0.25">
      <c r="A2914" s="1">
        <v>46144.333333333336</v>
      </c>
      <c r="B2914" s="2">
        <v>2026</v>
      </c>
      <c r="C2914" s="2">
        <v>5</v>
      </c>
      <c r="D2914" s="2">
        <v>2</v>
      </c>
      <c r="E2914" s="2">
        <v>8</v>
      </c>
      <c r="F2914" s="3">
        <v>0.542559983461536</v>
      </c>
      <c r="G2914" s="3">
        <v>0.99659844054580904</v>
      </c>
      <c r="H2914" s="3">
        <v>9.38883015892924E-2</v>
      </c>
      <c r="I2914" s="3">
        <v>0</v>
      </c>
      <c r="J2914" s="3">
        <v>0.52565222541217604</v>
      </c>
      <c r="K2914" s="3">
        <v>0.62369582180526228</v>
      </c>
      <c r="L2914" s="3">
        <v>0.58430939163010831</v>
      </c>
      <c r="M2914" s="3">
        <v>1</v>
      </c>
      <c r="N2914" s="3">
        <v>0.9999799482877243</v>
      </c>
      <c r="O2914" s="3">
        <v>0.59629823474798982</v>
      </c>
    </row>
    <row r="2915" spans="1:15" x14ac:dyDescent="0.25">
      <c r="A2915" s="1">
        <v>46144.375</v>
      </c>
      <c r="B2915" s="2">
        <v>2026</v>
      </c>
      <c r="C2915" s="2">
        <v>5</v>
      </c>
      <c r="D2915" s="2">
        <v>2</v>
      </c>
      <c r="E2915" s="2">
        <v>9</v>
      </c>
      <c r="F2915" s="3">
        <v>0.62878666857006738</v>
      </c>
      <c r="G2915" s="3">
        <v>1</v>
      </c>
      <c r="H2915" s="3">
        <v>0.43714750209235737</v>
      </c>
      <c r="I2915" s="3">
        <v>0</v>
      </c>
      <c r="J2915" s="3">
        <v>0.55280880780770947</v>
      </c>
      <c r="K2915" s="3">
        <v>0.65017380666854852</v>
      </c>
      <c r="L2915" s="3">
        <v>0.65604699728714388</v>
      </c>
      <c r="M2915" s="3">
        <v>0.5</v>
      </c>
      <c r="N2915" s="3">
        <v>0.99998437500000004</v>
      </c>
      <c r="O2915" s="3">
        <v>0.60277201749175857</v>
      </c>
    </row>
    <row r="2916" spans="1:15" x14ac:dyDescent="0.25">
      <c r="A2916" s="1">
        <v>46144.416666666664</v>
      </c>
      <c r="B2916" s="2">
        <v>2026</v>
      </c>
      <c r="C2916" s="2">
        <v>5</v>
      </c>
      <c r="D2916" s="2">
        <v>2</v>
      </c>
      <c r="E2916" s="2">
        <v>10</v>
      </c>
      <c r="F2916" s="3">
        <v>0.7161715334425055</v>
      </c>
      <c r="G2916" s="3">
        <v>1</v>
      </c>
      <c r="H2916" s="3">
        <v>0.65985579352571766</v>
      </c>
      <c r="I2916" s="3">
        <v>0</v>
      </c>
      <c r="J2916" s="3">
        <v>0.65936644639233721</v>
      </c>
      <c r="K2916" s="3">
        <v>0.70574681542243201</v>
      </c>
      <c r="L2916" s="3">
        <v>0.73735336628735193</v>
      </c>
      <c r="M2916" s="3">
        <v>0</v>
      </c>
      <c r="N2916" s="3">
        <v>0.99998671220454804</v>
      </c>
      <c r="O2916" s="3">
        <v>0.60872007414165474</v>
      </c>
    </row>
    <row r="2917" spans="1:15" x14ac:dyDescent="0.25">
      <c r="A2917" s="1">
        <v>46144.458333333336</v>
      </c>
      <c r="B2917" s="2">
        <v>2026</v>
      </c>
      <c r="C2917" s="2">
        <v>5</v>
      </c>
      <c r="D2917" s="2">
        <v>2</v>
      </c>
      <c r="E2917" s="2">
        <v>11</v>
      </c>
      <c r="F2917" s="3">
        <v>0.65422123459961201</v>
      </c>
      <c r="G2917" s="3">
        <v>0.5</v>
      </c>
      <c r="H2917" s="3">
        <v>0.63670163717736683</v>
      </c>
      <c r="I2917" s="3">
        <v>0</v>
      </c>
      <c r="J2917" s="3">
        <v>0.61653634185310624</v>
      </c>
      <c r="K2917" s="3">
        <v>0.66964989118215335</v>
      </c>
      <c r="L2917" s="3">
        <v>0.6798007907321223</v>
      </c>
      <c r="M2917" s="3">
        <v>0.48127740526776103</v>
      </c>
      <c r="N2917" s="3">
        <v>0.98072022287302363</v>
      </c>
      <c r="O2917" s="3">
        <v>0.57987861374279392</v>
      </c>
    </row>
    <row r="2918" spans="1:15" x14ac:dyDescent="0.25">
      <c r="A2918" s="1">
        <v>46144.5</v>
      </c>
      <c r="B2918" s="2">
        <v>2026</v>
      </c>
      <c r="C2918" s="2">
        <v>5</v>
      </c>
      <c r="D2918" s="2">
        <v>2</v>
      </c>
      <c r="E2918" s="2">
        <v>12</v>
      </c>
      <c r="F2918" s="3">
        <v>0.56533804070347915</v>
      </c>
      <c r="G2918" s="3">
        <v>0.92190042626985047</v>
      </c>
      <c r="H2918" s="3">
        <v>0.5557970581883116</v>
      </c>
      <c r="I2918" s="3">
        <v>0</v>
      </c>
      <c r="J2918" s="3">
        <v>0.54322113434653807</v>
      </c>
      <c r="K2918" s="3">
        <v>0.54858744699432127</v>
      </c>
      <c r="L2918" s="3">
        <v>0.6037441940842041</v>
      </c>
      <c r="M2918" s="3">
        <v>0.47608613872146194</v>
      </c>
      <c r="N2918" s="3">
        <v>0.94629716339077297</v>
      </c>
      <c r="O2918" s="3">
        <v>0.57344128918877102</v>
      </c>
    </row>
    <row r="2919" spans="1:15" x14ac:dyDescent="0.25">
      <c r="A2919" s="1">
        <v>46144.541666666664</v>
      </c>
      <c r="B2919" s="2">
        <v>2026</v>
      </c>
      <c r="C2919" s="2">
        <v>5</v>
      </c>
      <c r="D2919" s="2">
        <v>2</v>
      </c>
      <c r="E2919" s="2">
        <v>13</v>
      </c>
      <c r="F2919" s="3">
        <v>0.45192890930441193</v>
      </c>
      <c r="G2919" s="3">
        <v>0.89559045140074089</v>
      </c>
      <c r="H2919" s="3">
        <v>0.3621623143292782</v>
      </c>
      <c r="I2919" s="3">
        <v>0</v>
      </c>
      <c r="J2919" s="3">
        <v>0.1997460435661359</v>
      </c>
      <c r="K2919" s="3">
        <v>0.18558218531798451</v>
      </c>
      <c r="L2919" s="3">
        <v>0</v>
      </c>
      <c r="M2919" s="3">
        <v>0</v>
      </c>
      <c r="N2919" s="3">
        <v>0.91535892452730372</v>
      </c>
      <c r="O2919" s="3">
        <v>0.33448542538287279</v>
      </c>
    </row>
    <row r="2920" spans="1:15" x14ac:dyDescent="0.25">
      <c r="A2920" s="1">
        <v>46144.583333333336</v>
      </c>
      <c r="B2920" s="2">
        <v>2026</v>
      </c>
      <c r="C2920" s="2">
        <v>5</v>
      </c>
      <c r="D2920" s="2">
        <v>2</v>
      </c>
      <c r="E2920" s="2">
        <v>14</v>
      </c>
      <c r="F2920" s="3">
        <v>0.19528662545476375</v>
      </c>
      <c r="G2920" s="3">
        <v>0.90250546392029751</v>
      </c>
      <c r="H2920" s="3">
        <v>3.4686818157628654E-2</v>
      </c>
      <c r="I2920" s="3">
        <v>0</v>
      </c>
      <c r="J2920" s="3">
        <v>0.23189940229976089</v>
      </c>
      <c r="K2920" s="3">
        <v>0.1422458688736874</v>
      </c>
      <c r="L2920" s="3">
        <v>0.25484067883391393</v>
      </c>
      <c r="M2920" s="3">
        <v>0</v>
      </c>
      <c r="N2920" s="3">
        <v>0.8970545177371092</v>
      </c>
      <c r="O2920" s="3">
        <v>0.29539104169746239</v>
      </c>
    </row>
    <row r="2921" spans="1:15" x14ac:dyDescent="0.25">
      <c r="A2921" s="1">
        <v>46144.625</v>
      </c>
      <c r="B2921" s="2">
        <v>2026</v>
      </c>
      <c r="C2921" s="2">
        <v>5</v>
      </c>
      <c r="D2921" s="2">
        <v>2</v>
      </c>
      <c r="E2921" s="2">
        <v>15</v>
      </c>
      <c r="F2921" s="3">
        <v>4.6539995308468141E-2</v>
      </c>
      <c r="G2921" s="3">
        <v>0.30233295034752095</v>
      </c>
      <c r="H2921" s="3">
        <v>0</v>
      </c>
      <c r="I2921" s="3">
        <v>0.19711956891919499</v>
      </c>
      <c r="J2921" s="3">
        <v>2.2639518668914088E-2</v>
      </c>
      <c r="K2921" s="3">
        <v>0</v>
      </c>
      <c r="L2921" s="3">
        <v>0.12331634946192299</v>
      </c>
      <c r="M2921" s="3">
        <v>0</v>
      </c>
      <c r="N2921" s="3">
        <v>0.31898836615548537</v>
      </c>
      <c r="O2921" s="3">
        <v>0.11232630542905629</v>
      </c>
    </row>
    <row r="2922" spans="1:15" x14ac:dyDescent="0.25">
      <c r="A2922" s="1">
        <v>46144.666666666664</v>
      </c>
      <c r="B2922" s="2">
        <v>2026</v>
      </c>
      <c r="C2922" s="2">
        <v>5</v>
      </c>
      <c r="D2922" s="2">
        <v>2</v>
      </c>
      <c r="E2922" s="2">
        <v>16</v>
      </c>
      <c r="F2922" s="3">
        <v>0</v>
      </c>
      <c r="G2922" s="3">
        <v>0.10657795375227065</v>
      </c>
      <c r="H2922" s="3">
        <v>0</v>
      </c>
      <c r="I2922" s="3">
        <v>0</v>
      </c>
      <c r="J2922" s="3">
        <v>0</v>
      </c>
      <c r="K2922" s="3">
        <v>0</v>
      </c>
      <c r="L2922" s="3">
        <v>1.8111223428016601E-2</v>
      </c>
      <c r="M2922" s="3">
        <v>0</v>
      </c>
      <c r="N2922" s="3">
        <v>0</v>
      </c>
      <c r="O2922" s="3">
        <v>1.3854353020031917E-2</v>
      </c>
    </row>
    <row r="2923" spans="1:15" x14ac:dyDescent="0.25">
      <c r="A2923" s="1">
        <v>46144.708333333336</v>
      </c>
      <c r="B2923" s="2">
        <v>2026</v>
      </c>
      <c r="C2923" s="2">
        <v>5</v>
      </c>
      <c r="D2923" s="2">
        <v>2</v>
      </c>
      <c r="E2923" s="2">
        <v>17</v>
      </c>
      <c r="F2923" s="3">
        <v>0</v>
      </c>
      <c r="G2923" s="3">
        <v>0</v>
      </c>
      <c r="H2923" s="3">
        <v>0</v>
      </c>
      <c r="I2923" s="3">
        <v>0</v>
      </c>
      <c r="J2923" s="3">
        <v>0</v>
      </c>
      <c r="K2923" s="3">
        <v>0</v>
      </c>
      <c r="L2923" s="3">
        <v>0</v>
      </c>
      <c r="M2923" s="3">
        <v>0</v>
      </c>
      <c r="N2923" s="3">
        <v>0</v>
      </c>
      <c r="O2923" s="3">
        <v>0</v>
      </c>
    </row>
    <row r="2924" spans="1:15" x14ac:dyDescent="0.25">
      <c r="A2924" s="1">
        <v>46144.75</v>
      </c>
      <c r="B2924" s="2">
        <v>2026</v>
      </c>
      <c r="C2924" s="2">
        <v>5</v>
      </c>
      <c r="D2924" s="2">
        <v>2</v>
      </c>
      <c r="E2924" s="2">
        <v>18</v>
      </c>
      <c r="F2924" s="3"/>
      <c r="G2924" s="3">
        <v>0</v>
      </c>
      <c r="H2924" s="3"/>
      <c r="I2924" s="3">
        <v>0</v>
      </c>
      <c r="J2924" s="3"/>
      <c r="K2924" s="3">
        <v>0</v>
      </c>
      <c r="L2924" s="3">
        <v>0</v>
      </c>
      <c r="M2924" s="3">
        <v>0</v>
      </c>
      <c r="N2924" s="3">
        <v>0</v>
      </c>
      <c r="O2924" s="3">
        <v>0</v>
      </c>
    </row>
    <row r="2925" spans="1:15" x14ac:dyDescent="0.25">
      <c r="A2925" s="1">
        <v>46144.791666666664</v>
      </c>
      <c r="B2925" s="2">
        <v>2026</v>
      </c>
      <c r="C2925" s="2">
        <v>5</v>
      </c>
      <c r="D2925" s="2">
        <v>2</v>
      </c>
      <c r="E2925" s="2">
        <v>19</v>
      </c>
      <c r="F2925" s="3"/>
      <c r="G2925" s="3">
        <v>0</v>
      </c>
      <c r="H2925" s="3"/>
      <c r="I2925" s="3">
        <v>0</v>
      </c>
      <c r="J2925" s="3"/>
      <c r="K2925" s="3"/>
      <c r="L2925" s="3"/>
      <c r="M2925" s="3">
        <v>0</v>
      </c>
      <c r="N2925" s="3">
        <v>0</v>
      </c>
      <c r="O2925" s="3">
        <v>0</v>
      </c>
    </row>
    <row r="2926" spans="1:15" x14ac:dyDescent="0.25">
      <c r="A2926" s="1">
        <v>46144.833333333336</v>
      </c>
      <c r="B2926" s="2">
        <v>2026</v>
      </c>
      <c r="C2926" s="2">
        <v>5</v>
      </c>
      <c r="D2926" s="2">
        <v>2</v>
      </c>
      <c r="E2926" s="2">
        <v>20</v>
      </c>
      <c r="F2926" s="3"/>
      <c r="G2926" s="3">
        <v>0</v>
      </c>
      <c r="H2926" s="3"/>
      <c r="I2926" s="3">
        <v>0</v>
      </c>
      <c r="J2926" s="3"/>
      <c r="K2926" s="3"/>
      <c r="L2926" s="3"/>
      <c r="M2926" s="3">
        <v>0</v>
      </c>
      <c r="N2926" s="3">
        <v>0</v>
      </c>
      <c r="O2926" s="3">
        <v>0</v>
      </c>
    </row>
    <row r="2927" spans="1:15" x14ac:dyDescent="0.25">
      <c r="A2927" s="1">
        <v>46144.875</v>
      </c>
      <c r="B2927" s="2">
        <v>2026</v>
      </c>
      <c r="C2927" s="2">
        <v>5</v>
      </c>
      <c r="D2927" s="2">
        <v>2</v>
      </c>
      <c r="E2927" s="2">
        <v>21</v>
      </c>
      <c r="F2927" s="3"/>
      <c r="G2927" s="3">
        <v>1.7000835421888106E-3</v>
      </c>
      <c r="H2927" s="3"/>
      <c r="I2927" s="3">
        <v>0</v>
      </c>
      <c r="J2927" s="3"/>
      <c r="K2927" s="3"/>
      <c r="L2927" s="3"/>
      <c r="M2927" s="3">
        <v>0</v>
      </c>
      <c r="N2927" s="3">
        <v>0</v>
      </c>
      <c r="O2927" s="3">
        <v>4.2502088554720264E-4</v>
      </c>
    </row>
    <row r="2928" spans="1:15" x14ac:dyDescent="0.25">
      <c r="A2928" s="1">
        <v>46144.916666666664</v>
      </c>
      <c r="B2928" s="2">
        <v>2026</v>
      </c>
      <c r="C2928" s="2">
        <v>5</v>
      </c>
      <c r="D2928" s="2">
        <v>2</v>
      </c>
      <c r="E2928" s="2">
        <v>22</v>
      </c>
      <c r="F2928" s="3"/>
      <c r="G2928" s="3">
        <v>0.20276524644945698</v>
      </c>
      <c r="H2928" s="3"/>
      <c r="I2928" s="3">
        <v>0</v>
      </c>
      <c r="J2928" s="3"/>
      <c r="K2928" s="3"/>
      <c r="L2928" s="3"/>
      <c r="M2928" s="3">
        <v>0</v>
      </c>
      <c r="N2928" s="3">
        <v>0</v>
      </c>
      <c r="O2928" s="3">
        <v>5.0691311612364245E-2</v>
      </c>
    </row>
    <row r="2929" spans="1:15" x14ac:dyDescent="0.25">
      <c r="A2929" s="1">
        <v>46144.958333333336</v>
      </c>
      <c r="B2929" s="2">
        <v>2026</v>
      </c>
      <c r="C2929" s="2">
        <v>5</v>
      </c>
      <c r="D2929" s="2">
        <v>2</v>
      </c>
      <c r="E2929" s="2">
        <v>23</v>
      </c>
      <c r="F2929" s="3"/>
      <c r="G2929" s="3">
        <v>0</v>
      </c>
      <c r="H2929" s="3"/>
      <c r="I2929" s="3">
        <v>0</v>
      </c>
      <c r="J2929" s="3"/>
      <c r="K2929" s="3"/>
      <c r="L2929" s="3"/>
      <c r="M2929" s="3">
        <v>0</v>
      </c>
      <c r="N2929" s="3">
        <v>0</v>
      </c>
      <c r="O2929" s="3">
        <v>0</v>
      </c>
    </row>
    <row r="2930" spans="1:15" x14ac:dyDescent="0.25">
      <c r="A2930" s="1">
        <v>46145</v>
      </c>
      <c r="B2930" s="2">
        <v>2026</v>
      </c>
      <c r="C2930" s="2">
        <v>5</v>
      </c>
      <c r="D2930" s="2">
        <v>3</v>
      </c>
      <c r="E2930" s="2">
        <v>0</v>
      </c>
      <c r="F2930" s="3"/>
      <c r="G2930" s="3">
        <v>0</v>
      </c>
      <c r="H2930" s="3"/>
      <c r="I2930" s="3">
        <v>0</v>
      </c>
      <c r="J2930" s="3"/>
      <c r="K2930" s="3"/>
      <c r="L2930" s="3"/>
      <c r="M2930" s="3">
        <v>0</v>
      </c>
      <c r="N2930" s="3">
        <v>0</v>
      </c>
      <c r="O2930" s="3">
        <v>0</v>
      </c>
    </row>
    <row r="2931" spans="1:15" x14ac:dyDescent="0.25">
      <c r="A2931" s="1">
        <v>46145.041666666664</v>
      </c>
      <c r="B2931" s="2">
        <v>2026</v>
      </c>
      <c r="C2931" s="2">
        <v>5</v>
      </c>
      <c r="D2931" s="2">
        <v>3</v>
      </c>
      <c r="E2931" s="2">
        <v>1</v>
      </c>
      <c r="F2931" s="3"/>
      <c r="G2931" s="3">
        <v>0</v>
      </c>
      <c r="H2931" s="3"/>
      <c r="I2931" s="3">
        <v>0</v>
      </c>
      <c r="J2931" s="3"/>
      <c r="K2931" s="3"/>
      <c r="L2931" s="3"/>
      <c r="M2931" s="3">
        <v>0</v>
      </c>
      <c r="N2931" s="3">
        <v>0</v>
      </c>
      <c r="O2931" s="3">
        <v>0</v>
      </c>
    </row>
    <row r="2932" spans="1:15" x14ac:dyDescent="0.25">
      <c r="A2932" s="1">
        <v>46145.083333333336</v>
      </c>
      <c r="B2932" s="2">
        <v>2026</v>
      </c>
      <c r="C2932" s="2">
        <v>5</v>
      </c>
      <c r="D2932" s="2">
        <v>3</v>
      </c>
      <c r="E2932" s="2">
        <v>2</v>
      </c>
      <c r="F2932" s="3"/>
      <c r="G2932" s="3">
        <v>0</v>
      </c>
      <c r="H2932" s="3"/>
      <c r="I2932" s="3">
        <v>0</v>
      </c>
      <c r="J2932" s="3"/>
      <c r="K2932" s="3"/>
      <c r="L2932" s="3"/>
      <c r="M2932" s="3">
        <v>0</v>
      </c>
      <c r="N2932" s="3">
        <v>0</v>
      </c>
      <c r="O2932" s="3">
        <v>0</v>
      </c>
    </row>
    <row r="2933" spans="1:15" x14ac:dyDescent="0.25">
      <c r="A2933" s="1">
        <v>46145.125</v>
      </c>
      <c r="B2933" s="2">
        <v>2026</v>
      </c>
      <c r="C2933" s="2">
        <v>5</v>
      </c>
      <c r="D2933" s="2">
        <v>3</v>
      </c>
      <c r="E2933" s="2">
        <v>3</v>
      </c>
      <c r="F2933" s="3"/>
      <c r="G2933" s="3">
        <v>0</v>
      </c>
      <c r="H2933" s="3"/>
      <c r="I2933" s="3">
        <v>0</v>
      </c>
      <c r="J2933" s="3"/>
      <c r="K2933" s="3"/>
      <c r="L2933" s="3"/>
      <c r="M2933" s="3">
        <v>0</v>
      </c>
      <c r="N2933" s="3">
        <v>0</v>
      </c>
      <c r="O2933" s="3">
        <v>0</v>
      </c>
    </row>
    <row r="2934" spans="1:15" x14ac:dyDescent="0.25">
      <c r="A2934" s="1">
        <v>46145.166666666664</v>
      </c>
      <c r="B2934" s="2">
        <v>2026</v>
      </c>
      <c r="C2934" s="2">
        <v>5</v>
      </c>
      <c r="D2934" s="2">
        <v>3</v>
      </c>
      <c r="E2934" s="2">
        <v>4</v>
      </c>
      <c r="F2934" s="3">
        <v>0</v>
      </c>
      <c r="G2934" s="3">
        <v>0</v>
      </c>
      <c r="H2934" s="3"/>
      <c r="I2934" s="3">
        <v>0</v>
      </c>
      <c r="J2934" s="3"/>
      <c r="K2934" s="3"/>
      <c r="L2934" s="3"/>
      <c r="M2934" s="3">
        <v>0</v>
      </c>
      <c r="N2934" s="3">
        <v>0</v>
      </c>
      <c r="O2934" s="3">
        <v>0</v>
      </c>
    </row>
    <row r="2935" spans="1:15" x14ac:dyDescent="0.25">
      <c r="A2935" s="1">
        <v>46145.208333333336</v>
      </c>
      <c r="B2935" s="2">
        <v>2026</v>
      </c>
      <c r="C2935" s="2">
        <v>5</v>
      </c>
      <c r="D2935" s="2">
        <v>3</v>
      </c>
      <c r="E2935" s="2">
        <v>5</v>
      </c>
      <c r="F2935" s="3">
        <v>0</v>
      </c>
      <c r="G2935" s="3">
        <v>0</v>
      </c>
      <c r="H2935" s="3"/>
      <c r="I2935" s="3">
        <v>0</v>
      </c>
      <c r="J2935" s="3"/>
      <c r="K2935" s="3"/>
      <c r="L2935" s="3"/>
      <c r="M2935" s="3">
        <v>0</v>
      </c>
      <c r="N2935" s="3">
        <v>0</v>
      </c>
      <c r="O2935" s="3">
        <v>0</v>
      </c>
    </row>
    <row r="2936" spans="1:15" x14ac:dyDescent="0.25">
      <c r="A2936" s="1">
        <v>46145.25</v>
      </c>
      <c r="B2936" s="2">
        <v>2026</v>
      </c>
      <c r="C2936" s="2">
        <v>5</v>
      </c>
      <c r="D2936" s="2">
        <v>3</v>
      </c>
      <c r="E2936" s="2">
        <v>6</v>
      </c>
      <c r="F2936" s="3">
        <v>0</v>
      </c>
      <c r="G2936" s="3">
        <v>0</v>
      </c>
      <c r="H2936" s="3">
        <v>0</v>
      </c>
      <c r="I2936" s="3">
        <v>5.0085413094827391E-2</v>
      </c>
      <c r="J2936" s="3">
        <v>0</v>
      </c>
      <c r="K2936" s="3">
        <v>0</v>
      </c>
      <c r="L2936" s="3">
        <v>0</v>
      </c>
      <c r="M2936" s="3">
        <v>6.5301101955018391E-3</v>
      </c>
      <c r="N2936" s="3">
        <v>0.10959071210457111</v>
      </c>
      <c r="O2936" s="3">
        <v>1.846735948832226E-2</v>
      </c>
    </row>
    <row r="2937" spans="1:15" x14ac:dyDescent="0.25">
      <c r="A2937" s="1">
        <v>46145.291666666664</v>
      </c>
      <c r="B2937" s="2">
        <v>2026</v>
      </c>
      <c r="C2937" s="2">
        <v>5</v>
      </c>
      <c r="D2937" s="2">
        <v>3</v>
      </c>
      <c r="E2937" s="2">
        <v>7</v>
      </c>
      <c r="F2937" s="3">
        <v>0</v>
      </c>
      <c r="G2937" s="3">
        <v>0.11474837250971374</v>
      </c>
      <c r="H2937" s="3">
        <v>0</v>
      </c>
      <c r="I2937" s="3">
        <v>0</v>
      </c>
      <c r="J2937" s="3">
        <v>0</v>
      </c>
      <c r="K2937" s="3">
        <v>0</v>
      </c>
      <c r="L2937" s="3">
        <v>0.21322617045468581</v>
      </c>
      <c r="M2937" s="3">
        <v>0.22552218235220506</v>
      </c>
      <c r="N2937" s="3">
        <v>0.29139034676913655</v>
      </c>
      <c r="O2937" s="3">
        <v>9.3876341342860131E-2</v>
      </c>
    </row>
    <row r="2938" spans="1:15" x14ac:dyDescent="0.25">
      <c r="A2938" s="1">
        <v>46145.333333333336</v>
      </c>
      <c r="B2938" s="2">
        <v>2026</v>
      </c>
      <c r="C2938" s="2">
        <v>5</v>
      </c>
      <c r="D2938" s="2">
        <v>3</v>
      </c>
      <c r="E2938" s="2">
        <v>8</v>
      </c>
      <c r="F2938" s="3">
        <v>0.4973163848340641</v>
      </c>
      <c r="G2938" s="3">
        <v>0.58133899336085593</v>
      </c>
      <c r="H2938" s="3">
        <v>0.19928693165122335</v>
      </c>
      <c r="I2938" s="3">
        <v>0</v>
      </c>
      <c r="J2938" s="3">
        <v>0.69723833551530834</v>
      </c>
      <c r="K2938" s="3">
        <v>0.36040446559297218</v>
      </c>
      <c r="L2938" s="3">
        <v>0.68307304845300876</v>
      </c>
      <c r="M2938" s="3">
        <v>0.58503739039216951</v>
      </c>
      <c r="N2938" s="3">
        <v>0.62876300286900366</v>
      </c>
      <c r="O2938" s="3">
        <v>0.47027317251873391</v>
      </c>
    </row>
    <row r="2939" spans="1:15" x14ac:dyDescent="0.25">
      <c r="A2939" s="1">
        <v>46145.375</v>
      </c>
      <c r="B2939" s="2">
        <v>2026</v>
      </c>
      <c r="C2939" s="2">
        <v>5</v>
      </c>
      <c r="D2939" s="2">
        <v>3</v>
      </c>
      <c r="E2939" s="2">
        <v>9</v>
      </c>
      <c r="F2939" s="3">
        <v>0.83094507817987173</v>
      </c>
      <c r="G2939" s="3">
        <v>0.36213405116116082</v>
      </c>
      <c r="H2939" s="3">
        <v>0.80561285288565021</v>
      </c>
      <c r="I2939" s="3">
        <v>0</v>
      </c>
      <c r="J2939" s="3">
        <v>0</v>
      </c>
      <c r="K2939" s="3">
        <v>0.8188388528730286</v>
      </c>
      <c r="L2939" s="3">
        <v>0.87692390662156205</v>
      </c>
      <c r="M2939" s="3">
        <v>0.76086837999524359</v>
      </c>
      <c r="N2939" s="3">
        <v>0.78956932069606633</v>
      </c>
      <c r="O2939" s="3">
        <v>0.58276582693473145</v>
      </c>
    </row>
    <row r="2940" spans="1:15" x14ac:dyDescent="0.25">
      <c r="A2940" s="1">
        <v>46145.416666666664</v>
      </c>
      <c r="B2940" s="2">
        <v>2026</v>
      </c>
      <c r="C2940" s="2">
        <v>5</v>
      </c>
      <c r="D2940" s="2">
        <v>3</v>
      </c>
      <c r="E2940" s="2">
        <v>10</v>
      </c>
      <c r="F2940" s="3">
        <v>0.95768739504554534</v>
      </c>
      <c r="G2940" s="3">
        <v>0.83714192821969335</v>
      </c>
      <c r="H2940" s="3">
        <v>0.94290823179695937</v>
      </c>
      <c r="I2940" s="3">
        <v>0.42409649432238122</v>
      </c>
      <c r="J2940" s="3">
        <v>0</v>
      </c>
      <c r="K2940" s="3">
        <v>0.94339059625957211</v>
      </c>
      <c r="L2940" s="3">
        <v>0.47267708976534539</v>
      </c>
      <c r="M2940" s="3">
        <v>0.84402291142493324</v>
      </c>
      <c r="N2940" s="3">
        <v>0.8595849370802171</v>
      </c>
      <c r="O2940" s="3">
        <v>0.69794550932384969</v>
      </c>
    </row>
    <row r="2941" spans="1:15" x14ac:dyDescent="0.25">
      <c r="A2941" s="1">
        <v>46145.458333333336</v>
      </c>
      <c r="B2941" s="2">
        <v>2026</v>
      </c>
      <c r="C2941" s="2">
        <v>5</v>
      </c>
      <c r="D2941" s="2">
        <v>3</v>
      </c>
      <c r="E2941" s="2">
        <v>11</v>
      </c>
      <c r="F2941" s="3">
        <v>0.90043776863238434</v>
      </c>
      <c r="G2941" s="3">
        <v>0.83284494275084786</v>
      </c>
      <c r="H2941" s="3">
        <v>0</v>
      </c>
      <c r="I2941" s="3">
        <v>0</v>
      </c>
      <c r="J2941" s="3">
        <v>0.4363804009172117</v>
      </c>
      <c r="K2941" s="3">
        <v>0.43476210438063301</v>
      </c>
      <c r="L2941" s="3">
        <v>0.89494502457294867</v>
      </c>
      <c r="M2941" s="3">
        <v>0</v>
      </c>
      <c r="N2941" s="3">
        <v>0.8706783106421403</v>
      </c>
      <c r="O2941" s="3">
        <v>0.48556095021068507</v>
      </c>
    </row>
    <row r="2942" spans="1:15" x14ac:dyDescent="0.25">
      <c r="A2942" s="1">
        <v>46145.5</v>
      </c>
      <c r="B2942" s="2">
        <v>2026</v>
      </c>
      <c r="C2942" s="2">
        <v>5</v>
      </c>
      <c r="D2942" s="2">
        <v>3</v>
      </c>
      <c r="E2942" s="2">
        <v>12</v>
      </c>
      <c r="F2942" s="3">
        <v>0.87359829016386259</v>
      </c>
      <c r="G2942" s="3">
        <v>0.83796142186798628</v>
      </c>
      <c r="H2942" s="3">
        <v>0</v>
      </c>
      <c r="I2942" s="3">
        <v>0</v>
      </c>
      <c r="J2942" s="3">
        <v>0.86587652522932601</v>
      </c>
      <c r="K2942" s="3">
        <v>0.43401657617961026</v>
      </c>
      <c r="L2942" s="3">
        <v>0.88152776980065795</v>
      </c>
      <c r="M2942" s="3">
        <v>0.42258134399701081</v>
      </c>
      <c r="N2942" s="3">
        <v>0.85036320029334156</v>
      </c>
      <c r="O2942" s="3">
        <v>0.57399168083686614</v>
      </c>
    </row>
    <row r="2943" spans="1:15" x14ac:dyDescent="0.25">
      <c r="A2943" s="1">
        <v>46145.541666666664</v>
      </c>
      <c r="B2943" s="2">
        <v>2026</v>
      </c>
      <c r="C2943" s="2">
        <v>5</v>
      </c>
      <c r="D2943" s="2">
        <v>3</v>
      </c>
      <c r="E2943" s="2">
        <v>13</v>
      </c>
      <c r="F2943" s="3">
        <v>0.79135500324428654</v>
      </c>
      <c r="G2943" s="3">
        <v>0.80411356857179617</v>
      </c>
      <c r="H2943" s="3">
        <v>0.71177805106326697</v>
      </c>
      <c r="I2943" s="3">
        <v>0</v>
      </c>
      <c r="J2943" s="3">
        <v>0.78598108249105325</v>
      </c>
      <c r="K2943" s="3">
        <v>0.79201746712953813</v>
      </c>
      <c r="L2943" s="3">
        <v>0.8044274856858471</v>
      </c>
      <c r="M2943" s="3">
        <v>0.37486548631869399</v>
      </c>
      <c r="N2943" s="3">
        <v>0.80270771206458202</v>
      </c>
      <c r="O2943" s="3">
        <v>0.65191620628545155</v>
      </c>
    </row>
    <row r="2944" spans="1:15" x14ac:dyDescent="0.25">
      <c r="A2944" s="1">
        <v>46145.583333333336</v>
      </c>
      <c r="B2944" s="2">
        <v>2026</v>
      </c>
      <c r="C2944" s="2">
        <v>5</v>
      </c>
      <c r="D2944" s="2">
        <v>3</v>
      </c>
      <c r="E2944" s="2">
        <v>14</v>
      </c>
      <c r="F2944" s="3">
        <v>0.62464187210306588</v>
      </c>
      <c r="G2944" s="3">
        <v>0.65008514280700092</v>
      </c>
      <c r="H2944" s="3">
        <v>0.46830729622389955</v>
      </c>
      <c r="I2944" s="3">
        <v>0</v>
      </c>
      <c r="J2944" s="3">
        <v>0.59842386373661549</v>
      </c>
      <c r="K2944" s="3">
        <v>0.27810800388292711</v>
      </c>
      <c r="L2944" s="3">
        <v>0.63079452764930533</v>
      </c>
      <c r="M2944" s="3">
        <v>0.57287525645451431</v>
      </c>
      <c r="N2944" s="3">
        <v>0.61405639852720284</v>
      </c>
      <c r="O2944" s="3">
        <v>0.49303248459828125</v>
      </c>
    </row>
    <row r="2945" spans="1:15" x14ac:dyDescent="0.25">
      <c r="A2945" s="1">
        <v>46145.625</v>
      </c>
      <c r="B2945" s="2">
        <v>2026</v>
      </c>
      <c r="C2945" s="2">
        <v>5</v>
      </c>
      <c r="D2945" s="2">
        <v>3</v>
      </c>
      <c r="E2945" s="2">
        <v>15</v>
      </c>
      <c r="F2945" s="3">
        <v>0.33882539864666594</v>
      </c>
      <c r="G2945" s="3">
        <v>0.36358994619959273</v>
      </c>
      <c r="H2945" s="3">
        <v>5.88227413996356E-2</v>
      </c>
      <c r="I2945" s="3">
        <v>0.15499435860830316</v>
      </c>
      <c r="J2945" s="3">
        <v>0.31485745752404082</v>
      </c>
      <c r="K2945" s="3">
        <v>0.38252103034173374</v>
      </c>
      <c r="L2945" s="3">
        <v>0.40462668778125443</v>
      </c>
      <c r="M2945" s="3">
        <v>0</v>
      </c>
      <c r="N2945" s="3">
        <v>0.42967659302646277</v>
      </c>
      <c r="O2945" s="3">
        <v>0.27199046816974326</v>
      </c>
    </row>
    <row r="2946" spans="1:15" x14ac:dyDescent="0.25">
      <c r="A2946" s="1">
        <v>46145.666666666664</v>
      </c>
      <c r="B2946" s="2">
        <v>2026</v>
      </c>
      <c r="C2946" s="2">
        <v>5</v>
      </c>
      <c r="D2946" s="2">
        <v>3</v>
      </c>
      <c r="E2946" s="2">
        <v>16</v>
      </c>
      <c r="F2946" s="3">
        <v>0</v>
      </c>
      <c r="G2946" s="3">
        <v>7.7453077610584398E-2</v>
      </c>
      <c r="H2946" s="3">
        <v>0</v>
      </c>
      <c r="I2946" s="3">
        <v>0</v>
      </c>
      <c r="J2946" s="3">
        <v>0</v>
      </c>
      <c r="K2946" s="3">
        <v>0</v>
      </c>
      <c r="L2946" s="3">
        <v>0</v>
      </c>
      <c r="M2946" s="3">
        <v>0</v>
      </c>
      <c r="N2946" s="3">
        <v>0</v>
      </c>
      <c r="O2946" s="3">
        <v>8.6058975122871549E-3</v>
      </c>
    </row>
    <row r="2947" spans="1:15" x14ac:dyDescent="0.25">
      <c r="A2947" s="1">
        <v>46145.708333333336</v>
      </c>
      <c r="B2947" s="2">
        <v>2026</v>
      </c>
      <c r="C2947" s="2">
        <v>5</v>
      </c>
      <c r="D2947" s="2">
        <v>3</v>
      </c>
      <c r="E2947" s="2">
        <v>17</v>
      </c>
      <c r="F2947" s="3">
        <v>0</v>
      </c>
      <c r="G2947" s="3">
        <v>0</v>
      </c>
      <c r="H2947" s="3">
        <v>0</v>
      </c>
      <c r="I2947" s="3">
        <v>0</v>
      </c>
      <c r="J2947" s="3">
        <v>0</v>
      </c>
      <c r="K2947" s="3">
        <v>0</v>
      </c>
      <c r="L2947" s="3">
        <v>0</v>
      </c>
      <c r="M2947" s="3">
        <v>0</v>
      </c>
      <c r="N2947" s="3">
        <v>0</v>
      </c>
      <c r="O2947" s="3">
        <v>0</v>
      </c>
    </row>
    <row r="2948" spans="1:15" x14ac:dyDescent="0.25">
      <c r="A2948" s="1">
        <v>46145.75</v>
      </c>
      <c r="B2948" s="2">
        <v>2026</v>
      </c>
      <c r="C2948" s="2">
        <v>5</v>
      </c>
      <c r="D2948" s="2">
        <v>3</v>
      </c>
      <c r="E2948" s="2">
        <v>18</v>
      </c>
      <c r="F2948" s="3">
        <v>0</v>
      </c>
      <c r="G2948" s="3">
        <v>0</v>
      </c>
      <c r="H2948" s="3"/>
      <c r="I2948" s="3">
        <v>0</v>
      </c>
      <c r="J2948" s="3"/>
      <c r="K2948" s="3">
        <v>0</v>
      </c>
      <c r="L2948" s="3">
        <v>0</v>
      </c>
      <c r="M2948" s="3">
        <v>0</v>
      </c>
      <c r="N2948" s="3">
        <v>0</v>
      </c>
      <c r="O2948" s="3">
        <v>0</v>
      </c>
    </row>
    <row r="2949" spans="1:15" x14ac:dyDescent="0.25">
      <c r="A2949" s="1">
        <v>46145.791666666664</v>
      </c>
      <c r="B2949" s="2">
        <v>2026</v>
      </c>
      <c r="C2949" s="2">
        <v>5</v>
      </c>
      <c r="D2949" s="2">
        <v>3</v>
      </c>
      <c r="E2949" s="2">
        <v>19</v>
      </c>
      <c r="F2949" s="3">
        <v>0</v>
      </c>
      <c r="G2949" s="3">
        <v>0</v>
      </c>
      <c r="H2949" s="3"/>
      <c r="I2949" s="3">
        <v>0</v>
      </c>
      <c r="J2949" s="3"/>
      <c r="K2949" s="3"/>
      <c r="L2949" s="3"/>
      <c r="M2949" s="3">
        <v>0</v>
      </c>
      <c r="N2949" s="3">
        <v>0</v>
      </c>
      <c r="O2949" s="3">
        <v>0</v>
      </c>
    </row>
    <row r="2950" spans="1:15" x14ac:dyDescent="0.25">
      <c r="A2950" s="1">
        <v>46145.833333333336</v>
      </c>
      <c r="B2950" s="2">
        <v>2026</v>
      </c>
      <c r="C2950" s="2">
        <v>5</v>
      </c>
      <c r="D2950" s="2">
        <v>3</v>
      </c>
      <c r="E2950" s="2">
        <v>20</v>
      </c>
      <c r="F2950" s="3"/>
      <c r="G2950" s="3">
        <v>0</v>
      </c>
      <c r="H2950" s="3"/>
      <c r="I2950" s="3">
        <v>5.7238515575637246E-3</v>
      </c>
      <c r="J2950" s="3"/>
      <c r="K2950" s="3"/>
      <c r="L2950" s="3"/>
      <c r="M2950" s="3">
        <v>8.3818639550181845E-2</v>
      </c>
      <c r="N2950" s="3">
        <v>0.11852870223859301</v>
      </c>
      <c r="O2950" s="3">
        <v>5.2017798336584646E-2</v>
      </c>
    </row>
    <row r="2951" spans="1:15" x14ac:dyDescent="0.25">
      <c r="A2951" s="1">
        <v>46145.875</v>
      </c>
      <c r="B2951" s="2">
        <v>2026</v>
      </c>
      <c r="C2951" s="2">
        <v>5</v>
      </c>
      <c r="D2951" s="2">
        <v>3</v>
      </c>
      <c r="E2951" s="2">
        <v>21</v>
      </c>
      <c r="F2951" s="3"/>
      <c r="G2951" s="3">
        <v>0</v>
      </c>
      <c r="H2951" s="3"/>
      <c r="I2951" s="3">
        <v>0</v>
      </c>
      <c r="J2951" s="3"/>
      <c r="K2951" s="3"/>
      <c r="L2951" s="3"/>
      <c r="M2951" s="3">
        <v>0.331216394723504</v>
      </c>
      <c r="N2951" s="3">
        <v>0.36122190186561787</v>
      </c>
      <c r="O2951" s="3">
        <v>0.17310957414728045</v>
      </c>
    </row>
    <row r="2952" spans="1:15" x14ac:dyDescent="0.25">
      <c r="A2952" s="1">
        <v>46145.916666666664</v>
      </c>
      <c r="B2952" s="2">
        <v>2026</v>
      </c>
      <c r="C2952" s="2">
        <v>5</v>
      </c>
      <c r="D2952" s="2">
        <v>3</v>
      </c>
      <c r="E2952" s="2">
        <v>22</v>
      </c>
      <c r="F2952" s="3"/>
      <c r="G2952" s="3">
        <v>0</v>
      </c>
      <c r="H2952" s="3"/>
      <c r="I2952" s="3">
        <v>0</v>
      </c>
      <c r="J2952" s="3"/>
      <c r="K2952" s="3"/>
      <c r="L2952" s="3"/>
      <c r="M2952" s="3">
        <v>0.56775511500673437</v>
      </c>
      <c r="N2952" s="3">
        <v>0.52341308045252322</v>
      </c>
      <c r="O2952" s="3">
        <v>0.2727920488648144</v>
      </c>
    </row>
    <row r="2953" spans="1:15" x14ac:dyDescent="0.25">
      <c r="A2953" s="1">
        <v>46145.958333333336</v>
      </c>
      <c r="B2953" s="2">
        <v>2026</v>
      </c>
      <c r="C2953" s="2">
        <v>5</v>
      </c>
      <c r="D2953" s="2">
        <v>3</v>
      </c>
      <c r="E2953" s="2">
        <v>23</v>
      </c>
      <c r="F2953" s="3"/>
      <c r="G2953" s="3">
        <v>0</v>
      </c>
      <c r="H2953" s="3"/>
      <c r="I2953" s="3">
        <v>0.11380422478449936</v>
      </c>
      <c r="J2953" s="3"/>
      <c r="K2953" s="3"/>
      <c r="L2953" s="3"/>
      <c r="M2953" s="3">
        <v>6.9138955291356843E-2</v>
      </c>
      <c r="N2953" s="3">
        <v>0</v>
      </c>
      <c r="O2953" s="3">
        <v>4.5735795018964048E-2</v>
      </c>
    </row>
    <row r="2954" spans="1:15" x14ac:dyDescent="0.25">
      <c r="A2954" s="1">
        <v>46146</v>
      </c>
      <c r="B2954" s="2">
        <v>2026</v>
      </c>
      <c r="C2954" s="2">
        <v>5</v>
      </c>
      <c r="D2954" s="2">
        <v>4</v>
      </c>
      <c r="E2954" s="2">
        <v>0</v>
      </c>
      <c r="F2954" s="3"/>
      <c r="G2954" s="3">
        <v>0</v>
      </c>
      <c r="H2954" s="3"/>
      <c r="I2954" s="3">
        <v>0</v>
      </c>
      <c r="J2954" s="3"/>
      <c r="K2954" s="3"/>
      <c r="L2954" s="3"/>
      <c r="M2954" s="3">
        <v>0</v>
      </c>
      <c r="N2954" s="3">
        <v>0</v>
      </c>
      <c r="O2954" s="3">
        <v>0</v>
      </c>
    </row>
    <row r="2955" spans="1:15" x14ac:dyDescent="0.25">
      <c r="A2955" s="1">
        <v>46146.041666666664</v>
      </c>
      <c r="B2955" s="2">
        <v>2026</v>
      </c>
      <c r="C2955" s="2">
        <v>5</v>
      </c>
      <c r="D2955" s="2">
        <v>4</v>
      </c>
      <c r="E2955" s="2">
        <v>1</v>
      </c>
      <c r="F2955" s="3"/>
      <c r="G2955" s="3">
        <v>0</v>
      </c>
      <c r="H2955" s="3"/>
      <c r="I2955" s="3">
        <v>0</v>
      </c>
      <c r="J2955" s="3"/>
      <c r="K2955" s="3"/>
      <c r="L2955" s="3"/>
      <c r="M2955" s="3">
        <v>0</v>
      </c>
      <c r="N2955" s="3">
        <v>0</v>
      </c>
      <c r="O2955" s="3">
        <v>0</v>
      </c>
    </row>
    <row r="2956" spans="1:15" x14ac:dyDescent="0.25">
      <c r="A2956" s="1">
        <v>46146.083333333336</v>
      </c>
      <c r="B2956" s="2">
        <v>2026</v>
      </c>
      <c r="C2956" s="2">
        <v>5</v>
      </c>
      <c r="D2956" s="2">
        <v>4</v>
      </c>
      <c r="E2956" s="2">
        <v>2</v>
      </c>
      <c r="F2956" s="3"/>
      <c r="G2956" s="3">
        <v>0</v>
      </c>
      <c r="H2956" s="3"/>
      <c r="I2956" s="3">
        <v>0</v>
      </c>
      <c r="J2956" s="3"/>
      <c r="K2956" s="3"/>
      <c r="L2956" s="3"/>
      <c r="M2956" s="3">
        <v>0</v>
      </c>
      <c r="N2956" s="3">
        <v>0</v>
      </c>
      <c r="O2956" s="3">
        <v>0</v>
      </c>
    </row>
    <row r="2957" spans="1:15" x14ac:dyDescent="0.25">
      <c r="A2957" s="1">
        <v>46146.125</v>
      </c>
      <c r="B2957" s="2">
        <v>2026</v>
      </c>
      <c r="C2957" s="2">
        <v>5</v>
      </c>
      <c r="D2957" s="2">
        <v>4</v>
      </c>
      <c r="E2957" s="2">
        <v>3</v>
      </c>
      <c r="F2957" s="3"/>
      <c r="G2957" s="3">
        <v>0</v>
      </c>
      <c r="H2957" s="3"/>
      <c r="I2957" s="3">
        <v>0</v>
      </c>
      <c r="J2957" s="3"/>
      <c r="K2957" s="3"/>
      <c r="L2957" s="3"/>
      <c r="M2957" s="3">
        <v>0</v>
      </c>
      <c r="N2957" s="3">
        <v>0</v>
      </c>
      <c r="O2957" s="3">
        <v>0</v>
      </c>
    </row>
    <row r="2958" spans="1:15" x14ac:dyDescent="0.25">
      <c r="A2958" s="1">
        <v>46146.166666666664</v>
      </c>
      <c r="B2958" s="2">
        <v>2026</v>
      </c>
      <c r="C2958" s="2">
        <v>5</v>
      </c>
      <c r="D2958" s="2">
        <v>4</v>
      </c>
      <c r="E2958" s="2">
        <v>4</v>
      </c>
      <c r="F2958" s="3">
        <v>0</v>
      </c>
      <c r="G2958" s="3">
        <v>0</v>
      </c>
      <c r="H2958" s="3"/>
      <c r="I2958" s="3">
        <v>0</v>
      </c>
      <c r="J2958" s="3"/>
      <c r="K2958" s="3"/>
      <c r="L2958" s="3"/>
      <c r="M2958" s="3">
        <v>0</v>
      </c>
      <c r="N2958" s="3">
        <v>0</v>
      </c>
      <c r="O2958" s="3">
        <v>0</v>
      </c>
    </row>
    <row r="2959" spans="1:15" x14ac:dyDescent="0.25">
      <c r="A2959" s="1">
        <v>46146.208333333336</v>
      </c>
      <c r="B2959" s="2">
        <v>2026</v>
      </c>
      <c r="C2959" s="2">
        <v>5</v>
      </c>
      <c r="D2959" s="2">
        <v>4</v>
      </c>
      <c r="E2959" s="2">
        <v>5</v>
      </c>
      <c r="F2959" s="3">
        <v>0</v>
      </c>
      <c r="G2959" s="3">
        <v>0</v>
      </c>
      <c r="H2959" s="3"/>
      <c r="I2959" s="3">
        <v>0</v>
      </c>
      <c r="J2959" s="3"/>
      <c r="K2959" s="3"/>
      <c r="L2959" s="3"/>
      <c r="M2959" s="3">
        <v>0</v>
      </c>
      <c r="N2959" s="3">
        <v>0</v>
      </c>
      <c r="O2959" s="3">
        <v>0</v>
      </c>
    </row>
    <row r="2960" spans="1:15" x14ac:dyDescent="0.25">
      <c r="A2960" s="1">
        <v>46146.25</v>
      </c>
      <c r="B2960" s="2">
        <v>2026</v>
      </c>
      <c r="C2960" s="2">
        <v>5</v>
      </c>
      <c r="D2960" s="2">
        <v>4</v>
      </c>
      <c r="E2960" s="2">
        <v>6</v>
      </c>
      <c r="F2960" s="3">
        <v>0</v>
      </c>
      <c r="G2960" s="3">
        <v>0</v>
      </c>
      <c r="H2960" s="3">
        <v>0</v>
      </c>
      <c r="I2960" s="3">
        <v>0</v>
      </c>
      <c r="J2960" s="3">
        <v>0</v>
      </c>
      <c r="K2960" s="3">
        <v>0</v>
      </c>
      <c r="L2960" s="3">
        <v>0</v>
      </c>
      <c r="M2960" s="3">
        <v>5.5980954792472247E-2</v>
      </c>
      <c r="N2960" s="3">
        <v>0.1035313702010307</v>
      </c>
      <c r="O2960" s="3">
        <v>1.7723591665944772E-2</v>
      </c>
    </row>
    <row r="2961" spans="1:15" x14ac:dyDescent="0.25">
      <c r="A2961" s="1">
        <v>46146.291666666664</v>
      </c>
      <c r="B2961" s="2">
        <v>2026</v>
      </c>
      <c r="C2961" s="2">
        <v>5</v>
      </c>
      <c r="D2961" s="2">
        <v>4</v>
      </c>
      <c r="E2961" s="2">
        <v>7</v>
      </c>
      <c r="F2961" s="3">
        <v>0</v>
      </c>
      <c r="G2961" s="3">
        <v>1</v>
      </c>
      <c r="H2961" s="3">
        <v>2.7219925182122504E-2</v>
      </c>
      <c r="I2961" s="3">
        <v>0</v>
      </c>
      <c r="J2961" s="3">
        <v>0</v>
      </c>
      <c r="K2961" s="3">
        <v>0</v>
      </c>
      <c r="L2961" s="3">
        <v>0</v>
      </c>
      <c r="M2961" s="3">
        <v>0.49897562679636215</v>
      </c>
      <c r="N2961" s="3">
        <v>0.5</v>
      </c>
      <c r="O2961" s="3">
        <v>0.22513283910872051</v>
      </c>
    </row>
    <row r="2962" spans="1:15" x14ac:dyDescent="0.25">
      <c r="A2962" s="1">
        <v>46146.333333333336</v>
      </c>
      <c r="B2962" s="2">
        <v>2026</v>
      </c>
      <c r="C2962" s="2">
        <v>5</v>
      </c>
      <c r="D2962" s="2">
        <v>4</v>
      </c>
      <c r="E2962" s="2">
        <v>8</v>
      </c>
      <c r="F2962" s="3">
        <v>0.60993591391425617</v>
      </c>
      <c r="G2962" s="3">
        <v>1</v>
      </c>
      <c r="H2962" s="3">
        <v>0.41828480332921025</v>
      </c>
      <c r="I2962" s="3">
        <v>0</v>
      </c>
      <c r="J2962" s="3">
        <v>0.57425664741568172</v>
      </c>
      <c r="K2962" s="3">
        <v>0.61143357271307064</v>
      </c>
      <c r="L2962" s="3">
        <v>0.59133419445052682</v>
      </c>
      <c r="M2962" s="3">
        <v>0.99938010405346556</v>
      </c>
      <c r="N2962" s="3">
        <v>1</v>
      </c>
      <c r="O2962" s="3">
        <v>0.64495835954180114</v>
      </c>
    </row>
    <row r="2963" spans="1:15" x14ac:dyDescent="0.25">
      <c r="A2963" s="1">
        <v>46146.375</v>
      </c>
      <c r="B2963" s="2">
        <v>2026</v>
      </c>
      <c r="C2963" s="2">
        <v>5</v>
      </c>
      <c r="D2963" s="2">
        <v>4</v>
      </c>
      <c r="E2963" s="2">
        <v>9</v>
      </c>
      <c r="F2963" s="3">
        <v>0.54620954132241484</v>
      </c>
      <c r="G2963" s="3">
        <v>1</v>
      </c>
      <c r="H2963" s="3">
        <v>0.44601062564018368</v>
      </c>
      <c r="I2963" s="3">
        <v>0</v>
      </c>
      <c r="J2963" s="3">
        <v>0.70903855276490269</v>
      </c>
      <c r="K2963" s="3">
        <v>0.27211483304651751</v>
      </c>
      <c r="L2963" s="3">
        <v>0.53845670184880912</v>
      </c>
      <c r="M2963" s="3">
        <v>0.99747469170513103</v>
      </c>
      <c r="N2963" s="3">
        <v>0.99998414415297443</v>
      </c>
      <c r="O2963" s="3">
        <v>0.61214323227565925</v>
      </c>
    </row>
    <row r="2964" spans="1:15" x14ac:dyDescent="0.25">
      <c r="A2964" s="1">
        <v>46146.416666666664</v>
      </c>
      <c r="B2964" s="2">
        <v>2026</v>
      </c>
      <c r="C2964" s="2">
        <v>5</v>
      </c>
      <c r="D2964" s="2">
        <v>4</v>
      </c>
      <c r="E2964" s="2">
        <v>10</v>
      </c>
      <c r="F2964" s="3">
        <v>0.58082439923958784</v>
      </c>
      <c r="G2964" s="3">
        <v>1</v>
      </c>
      <c r="H2964" s="3">
        <v>0.55403407382994063</v>
      </c>
      <c r="I2964" s="3">
        <v>0</v>
      </c>
      <c r="J2964" s="3">
        <v>0.72423100012529718</v>
      </c>
      <c r="K2964" s="3">
        <v>0.54852789144285852</v>
      </c>
      <c r="L2964" s="3">
        <v>0.54669672916477552</v>
      </c>
      <c r="M2964" s="3">
        <v>0.99411573926799934</v>
      </c>
      <c r="N2964" s="3">
        <v>0.99997774132493344</v>
      </c>
      <c r="O2964" s="3">
        <v>0.66093417493282136</v>
      </c>
    </row>
    <row r="2965" spans="1:15" x14ac:dyDescent="0.25">
      <c r="A2965" s="1">
        <v>46146.458333333336</v>
      </c>
      <c r="B2965" s="2">
        <v>2026</v>
      </c>
      <c r="C2965" s="2">
        <v>5</v>
      </c>
      <c r="D2965" s="2">
        <v>4</v>
      </c>
      <c r="E2965" s="2">
        <v>11</v>
      </c>
      <c r="F2965" s="3">
        <v>0.59486573305000401</v>
      </c>
      <c r="G2965" s="3">
        <v>0.99114035087719299</v>
      </c>
      <c r="H2965" s="3">
        <v>0.50934045200120504</v>
      </c>
      <c r="I2965" s="3">
        <v>0</v>
      </c>
      <c r="J2965" s="3">
        <v>0.72751330083695986</v>
      </c>
      <c r="K2965" s="3">
        <v>0.54943613641123323</v>
      </c>
      <c r="L2965" s="3">
        <v>0.55920969373647544</v>
      </c>
      <c r="M2965" s="3">
        <v>0.49793526745544808</v>
      </c>
      <c r="N2965" s="3">
        <v>0.49999600527303956</v>
      </c>
      <c r="O2965" s="3">
        <v>0.54771521551572866</v>
      </c>
    </row>
    <row r="2966" spans="1:15" x14ac:dyDescent="0.25">
      <c r="A2966" s="1">
        <v>46146.5</v>
      </c>
      <c r="B2966" s="2">
        <v>2026</v>
      </c>
      <c r="C2966" s="2">
        <v>5</v>
      </c>
      <c r="D2966" s="2">
        <v>4</v>
      </c>
      <c r="E2966" s="2">
        <v>12</v>
      </c>
      <c r="F2966" s="3">
        <v>0.57116374451331942</v>
      </c>
      <c r="G2966" s="3">
        <v>0.97216374269005845</v>
      </c>
      <c r="H2966" s="3">
        <v>0.52443446104607772</v>
      </c>
      <c r="I2966" s="3">
        <v>0</v>
      </c>
      <c r="J2966" s="3">
        <v>0.71880861200118762</v>
      </c>
      <c r="K2966" s="3">
        <v>0.53372963221022918</v>
      </c>
      <c r="L2966" s="3">
        <v>0.55501930316223191</v>
      </c>
      <c r="M2966" s="3">
        <v>0.96294848330871297</v>
      </c>
      <c r="N2966" s="3">
        <v>0.97519079318106872</v>
      </c>
      <c r="O2966" s="3">
        <v>0.64593986356809852</v>
      </c>
    </row>
    <row r="2967" spans="1:15" x14ac:dyDescent="0.25">
      <c r="A2967" s="1">
        <v>46146.541666666664</v>
      </c>
      <c r="B2967" s="2">
        <v>2026</v>
      </c>
      <c r="C2967" s="2">
        <v>5</v>
      </c>
      <c r="D2967" s="2">
        <v>4</v>
      </c>
      <c r="E2967" s="2">
        <v>13</v>
      </c>
      <c r="F2967" s="3">
        <v>0.24663458041027797</v>
      </c>
      <c r="G2967" s="3">
        <v>0.29400406873251717</v>
      </c>
      <c r="H2967" s="3">
        <v>5.4927418627716197E-2</v>
      </c>
      <c r="I2967" s="3">
        <v>0</v>
      </c>
      <c r="J2967" s="3">
        <v>0.36330337250279754</v>
      </c>
      <c r="K2967" s="3">
        <v>0.26467708638597898</v>
      </c>
      <c r="L2967" s="3">
        <v>0.26397934721346106</v>
      </c>
      <c r="M2967" s="3">
        <v>0</v>
      </c>
      <c r="N2967" s="3">
        <v>0.27190333667859712</v>
      </c>
      <c r="O2967" s="3">
        <v>0.19549213450570513</v>
      </c>
    </row>
    <row r="2968" spans="1:15" x14ac:dyDescent="0.25">
      <c r="A2968" s="1">
        <v>46146.583333333336</v>
      </c>
      <c r="B2968" s="2">
        <v>2026</v>
      </c>
      <c r="C2968" s="2">
        <v>5</v>
      </c>
      <c r="D2968" s="2">
        <v>4</v>
      </c>
      <c r="E2968" s="2">
        <v>14</v>
      </c>
      <c r="F2968" s="3">
        <v>0</v>
      </c>
      <c r="G2968" s="3">
        <v>0.40229096862556524</v>
      </c>
      <c r="H2968" s="3">
        <v>0</v>
      </c>
      <c r="I2968" s="3">
        <v>0</v>
      </c>
      <c r="J2968" s="3">
        <v>0</v>
      </c>
      <c r="K2968" s="3">
        <v>0</v>
      </c>
      <c r="L2968" s="3">
        <v>0</v>
      </c>
      <c r="M2968" s="3">
        <v>0</v>
      </c>
      <c r="N2968" s="3">
        <v>0.27050254273202429</v>
      </c>
      <c r="O2968" s="3">
        <v>7.4754834595287728E-2</v>
      </c>
    </row>
    <row r="2969" spans="1:15" x14ac:dyDescent="0.25">
      <c r="A2969" s="1">
        <v>46146.625</v>
      </c>
      <c r="B2969" s="2">
        <v>2026</v>
      </c>
      <c r="C2969" s="2">
        <v>5</v>
      </c>
      <c r="D2969" s="2">
        <v>4</v>
      </c>
      <c r="E2969" s="2">
        <v>15</v>
      </c>
      <c r="F2969" s="3">
        <v>0</v>
      </c>
      <c r="G2969" s="3">
        <v>0.10674515399162506</v>
      </c>
      <c r="H2969" s="3">
        <v>0</v>
      </c>
      <c r="I2969" s="3">
        <v>0</v>
      </c>
      <c r="J2969" s="3">
        <v>0</v>
      </c>
      <c r="K2969" s="3">
        <v>0</v>
      </c>
      <c r="L2969" s="3">
        <v>0</v>
      </c>
      <c r="M2969" s="3">
        <v>0.20525514482936585</v>
      </c>
      <c r="N2969" s="3">
        <v>0</v>
      </c>
      <c r="O2969" s="3">
        <v>3.4666699868998986E-2</v>
      </c>
    </row>
    <row r="2970" spans="1:15" x14ac:dyDescent="0.25">
      <c r="A2970" s="1">
        <v>46146.666666666664</v>
      </c>
      <c r="B2970" s="2">
        <v>2026</v>
      </c>
      <c r="C2970" s="2">
        <v>5</v>
      </c>
      <c r="D2970" s="2">
        <v>4</v>
      </c>
      <c r="E2970" s="2">
        <v>16</v>
      </c>
      <c r="F2970" s="3">
        <v>0</v>
      </c>
      <c r="G2970" s="3">
        <v>0</v>
      </c>
      <c r="H2970" s="3">
        <v>0</v>
      </c>
      <c r="I2970" s="3">
        <v>0</v>
      </c>
      <c r="J2970" s="3">
        <v>0</v>
      </c>
      <c r="K2970" s="3">
        <v>0</v>
      </c>
      <c r="L2970" s="3">
        <v>0</v>
      </c>
      <c r="M2970" s="3">
        <v>0</v>
      </c>
      <c r="N2970" s="3">
        <v>0</v>
      </c>
      <c r="O2970" s="3">
        <v>0</v>
      </c>
    </row>
    <row r="2971" spans="1:15" x14ac:dyDescent="0.25">
      <c r="A2971" s="1">
        <v>46146.708333333336</v>
      </c>
      <c r="B2971" s="2">
        <v>2026</v>
      </c>
      <c r="C2971" s="2">
        <v>5</v>
      </c>
      <c r="D2971" s="2">
        <v>4</v>
      </c>
      <c r="E2971" s="2">
        <v>17</v>
      </c>
      <c r="F2971" s="3">
        <v>0</v>
      </c>
      <c r="G2971" s="3">
        <v>0</v>
      </c>
      <c r="H2971" s="3">
        <v>0</v>
      </c>
      <c r="I2971" s="3">
        <v>0</v>
      </c>
      <c r="J2971" s="3">
        <v>0</v>
      </c>
      <c r="K2971" s="3">
        <v>0</v>
      </c>
      <c r="L2971" s="3">
        <v>0</v>
      </c>
      <c r="M2971" s="3">
        <v>0</v>
      </c>
      <c r="N2971" s="3">
        <v>0</v>
      </c>
      <c r="O2971" s="3">
        <v>0</v>
      </c>
    </row>
    <row r="2972" spans="1:15" x14ac:dyDescent="0.25">
      <c r="A2972" s="1">
        <v>46146.75</v>
      </c>
      <c r="B2972" s="2">
        <v>2026</v>
      </c>
      <c r="C2972" s="2">
        <v>5</v>
      </c>
      <c r="D2972" s="2">
        <v>4</v>
      </c>
      <c r="E2972" s="2">
        <v>18</v>
      </c>
      <c r="F2972" s="3">
        <v>0</v>
      </c>
      <c r="G2972" s="3">
        <v>0</v>
      </c>
      <c r="H2972" s="3"/>
      <c r="I2972" s="3">
        <v>0</v>
      </c>
      <c r="J2972" s="3"/>
      <c r="K2972" s="3">
        <v>0</v>
      </c>
      <c r="L2972" s="3">
        <v>0</v>
      </c>
      <c r="M2972" s="3">
        <v>0</v>
      </c>
      <c r="N2972" s="3">
        <v>0</v>
      </c>
      <c r="O2972" s="3">
        <v>0</v>
      </c>
    </row>
    <row r="2973" spans="1:15" x14ac:dyDescent="0.25">
      <c r="A2973" s="1">
        <v>46146.791666666664</v>
      </c>
      <c r="B2973" s="2">
        <v>2026</v>
      </c>
      <c r="C2973" s="2">
        <v>5</v>
      </c>
      <c r="D2973" s="2">
        <v>4</v>
      </c>
      <c r="E2973" s="2">
        <v>19</v>
      </c>
      <c r="F2973" s="3">
        <v>0</v>
      </c>
      <c r="G2973" s="3">
        <v>0</v>
      </c>
      <c r="H2973" s="3"/>
      <c r="I2973" s="3">
        <v>0</v>
      </c>
      <c r="J2973" s="3"/>
      <c r="K2973" s="3"/>
      <c r="L2973" s="3"/>
      <c r="M2973" s="3">
        <v>0</v>
      </c>
      <c r="N2973" s="3">
        <v>0</v>
      </c>
      <c r="O2973" s="3">
        <v>0</v>
      </c>
    </row>
    <row r="2974" spans="1:15" x14ac:dyDescent="0.25">
      <c r="A2974" s="1">
        <v>46146.833333333336</v>
      </c>
      <c r="B2974" s="2">
        <v>2026</v>
      </c>
      <c r="C2974" s="2">
        <v>5</v>
      </c>
      <c r="D2974" s="2">
        <v>4</v>
      </c>
      <c r="E2974" s="2">
        <v>20</v>
      </c>
      <c r="F2974" s="3"/>
      <c r="G2974" s="3">
        <v>0</v>
      </c>
      <c r="H2974" s="3"/>
      <c r="I2974" s="3">
        <v>0</v>
      </c>
      <c r="J2974" s="3"/>
      <c r="K2974" s="3"/>
      <c r="L2974" s="3"/>
      <c r="M2974" s="3">
        <v>0</v>
      </c>
      <c r="N2974" s="3">
        <v>0</v>
      </c>
      <c r="O2974" s="3">
        <v>0</v>
      </c>
    </row>
    <row r="2975" spans="1:15" x14ac:dyDescent="0.25">
      <c r="A2975" s="1">
        <v>46146.875</v>
      </c>
      <c r="B2975" s="2">
        <v>2026</v>
      </c>
      <c r="C2975" s="2">
        <v>5</v>
      </c>
      <c r="D2975" s="2">
        <v>4</v>
      </c>
      <c r="E2975" s="2">
        <v>21</v>
      </c>
      <c r="F2975" s="3"/>
      <c r="G2975" s="3">
        <v>0.10458785853522695</v>
      </c>
      <c r="H2975" s="3"/>
      <c r="I2975" s="3">
        <v>5.4230569593874955E-2</v>
      </c>
      <c r="J2975" s="3"/>
      <c r="K2975" s="3"/>
      <c r="L2975" s="3"/>
      <c r="M2975" s="3">
        <v>8.1984990923800682E-2</v>
      </c>
      <c r="N2975" s="3">
        <v>0.13956594158108859</v>
      </c>
      <c r="O2975" s="3">
        <v>9.5092340158497796E-2</v>
      </c>
    </row>
    <row r="2976" spans="1:15" x14ac:dyDescent="0.25">
      <c r="A2976" s="1">
        <v>46146.916666666664</v>
      </c>
      <c r="B2976" s="2">
        <v>2026</v>
      </c>
      <c r="C2976" s="2">
        <v>5</v>
      </c>
      <c r="D2976" s="2">
        <v>4</v>
      </c>
      <c r="E2976" s="2">
        <v>22</v>
      </c>
      <c r="F2976" s="3"/>
      <c r="G2976" s="3">
        <v>0.64154831523252576</v>
      </c>
      <c r="H2976" s="3"/>
      <c r="I2976" s="3">
        <v>6.4865152709714061E-2</v>
      </c>
      <c r="J2976" s="3"/>
      <c r="K2976" s="3"/>
      <c r="L2976" s="3"/>
      <c r="M2976" s="3">
        <v>7.1490850418499244E-2</v>
      </c>
      <c r="N2976" s="3">
        <v>0.13477235054569964</v>
      </c>
      <c r="O2976" s="3">
        <v>0.22816916722660968</v>
      </c>
    </row>
    <row r="2977" spans="1:15" x14ac:dyDescent="0.25">
      <c r="A2977" s="1">
        <v>46146.958333333336</v>
      </c>
      <c r="B2977" s="2">
        <v>2026</v>
      </c>
      <c r="C2977" s="2">
        <v>5</v>
      </c>
      <c r="D2977" s="2">
        <v>4</v>
      </c>
      <c r="E2977" s="2">
        <v>23</v>
      </c>
      <c r="F2977" s="3"/>
      <c r="G2977" s="3">
        <v>0.90504873294346977</v>
      </c>
      <c r="H2977" s="3"/>
      <c r="I2977" s="3">
        <v>0</v>
      </c>
      <c r="J2977" s="3"/>
      <c r="K2977" s="3"/>
      <c r="L2977" s="3"/>
      <c r="M2977" s="3">
        <v>0</v>
      </c>
      <c r="N2977" s="3">
        <v>0</v>
      </c>
      <c r="O2977" s="3">
        <v>0.22626218323586744</v>
      </c>
    </row>
    <row r="2978" spans="1:15" x14ac:dyDescent="0.25">
      <c r="A2978" s="1">
        <v>46147</v>
      </c>
      <c r="B2978" s="2">
        <v>2026</v>
      </c>
      <c r="C2978" s="2">
        <v>5</v>
      </c>
      <c r="D2978" s="2">
        <v>5</v>
      </c>
      <c r="E2978" s="2">
        <v>0</v>
      </c>
      <c r="F2978" s="3"/>
      <c r="G2978" s="3">
        <v>0</v>
      </c>
      <c r="H2978" s="3"/>
      <c r="I2978" s="3">
        <v>0</v>
      </c>
      <c r="J2978" s="3"/>
      <c r="K2978" s="3"/>
      <c r="L2978" s="3"/>
      <c r="M2978" s="3">
        <v>0</v>
      </c>
      <c r="N2978" s="3">
        <v>0</v>
      </c>
      <c r="O2978" s="3">
        <v>0</v>
      </c>
    </row>
    <row r="2979" spans="1:15" x14ac:dyDescent="0.25">
      <c r="A2979" s="1">
        <v>46147.041666666664</v>
      </c>
      <c r="B2979" s="2">
        <v>2026</v>
      </c>
      <c r="C2979" s="2">
        <v>5</v>
      </c>
      <c r="D2979" s="2">
        <v>5</v>
      </c>
      <c r="E2979" s="2">
        <v>1</v>
      </c>
      <c r="F2979" s="3"/>
      <c r="G2979" s="3">
        <v>0</v>
      </c>
      <c r="H2979" s="3"/>
      <c r="I2979" s="3">
        <v>0</v>
      </c>
      <c r="J2979" s="3"/>
      <c r="K2979" s="3"/>
      <c r="L2979" s="3"/>
      <c r="M2979" s="3">
        <v>0</v>
      </c>
      <c r="N2979" s="3">
        <v>0</v>
      </c>
      <c r="O2979" s="3">
        <v>0</v>
      </c>
    </row>
    <row r="2980" spans="1:15" x14ac:dyDescent="0.25">
      <c r="A2980" s="1">
        <v>46147.083333333336</v>
      </c>
      <c r="B2980" s="2">
        <v>2026</v>
      </c>
      <c r="C2980" s="2">
        <v>5</v>
      </c>
      <c r="D2980" s="2">
        <v>5</v>
      </c>
      <c r="E2980" s="2">
        <v>2</v>
      </c>
      <c r="F2980" s="3"/>
      <c r="G2980" s="3">
        <v>0</v>
      </c>
      <c r="H2980" s="3"/>
      <c r="I2980" s="3">
        <v>0</v>
      </c>
      <c r="J2980" s="3"/>
      <c r="K2980" s="3"/>
      <c r="L2980" s="3"/>
      <c r="M2980" s="3">
        <v>0</v>
      </c>
      <c r="N2980" s="3">
        <v>0</v>
      </c>
      <c r="O2980" s="3">
        <v>0</v>
      </c>
    </row>
    <row r="2981" spans="1:15" x14ac:dyDescent="0.25">
      <c r="A2981" s="1">
        <v>46147.125</v>
      </c>
      <c r="B2981" s="2">
        <v>2026</v>
      </c>
      <c r="C2981" s="2">
        <v>5</v>
      </c>
      <c r="D2981" s="2">
        <v>5</v>
      </c>
      <c r="E2981" s="2">
        <v>3</v>
      </c>
      <c r="F2981" s="3"/>
      <c r="G2981" s="3">
        <v>0</v>
      </c>
      <c r="H2981" s="3"/>
      <c r="I2981" s="3">
        <v>0</v>
      </c>
      <c r="J2981" s="3"/>
      <c r="K2981" s="3"/>
      <c r="L2981" s="3"/>
      <c r="M2981" s="3">
        <v>0</v>
      </c>
      <c r="N2981" s="3">
        <v>0</v>
      </c>
      <c r="O2981" s="3">
        <v>0</v>
      </c>
    </row>
    <row r="2982" spans="1:15" x14ac:dyDescent="0.25">
      <c r="A2982" s="1">
        <v>46147.166666666664</v>
      </c>
      <c r="B2982" s="2">
        <v>2026</v>
      </c>
      <c r="C2982" s="2">
        <v>5</v>
      </c>
      <c r="D2982" s="2">
        <v>5</v>
      </c>
      <c r="E2982" s="2">
        <v>4</v>
      </c>
      <c r="F2982" s="3">
        <v>0</v>
      </c>
      <c r="G2982" s="3">
        <v>0</v>
      </c>
      <c r="H2982" s="3"/>
      <c r="I2982" s="3">
        <v>0</v>
      </c>
      <c r="J2982" s="3"/>
      <c r="K2982" s="3"/>
      <c r="L2982" s="3"/>
      <c r="M2982" s="3">
        <v>0</v>
      </c>
      <c r="N2982" s="3">
        <v>0</v>
      </c>
      <c r="O2982" s="3">
        <v>0</v>
      </c>
    </row>
    <row r="2983" spans="1:15" x14ac:dyDescent="0.25">
      <c r="A2983" s="1">
        <v>46147.208333333336</v>
      </c>
      <c r="B2983" s="2">
        <v>2026</v>
      </c>
      <c r="C2983" s="2">
        <v>5</v>
      </c>
      <c r="D2983" s="2">
        <v>5</v>
      </c>
      <c r="E2983" s="2">
        <v>5</v>
      </c>
      <c r="F2983" s="3">
        <v>0</v>
      </c>
      <c r="G2983" s="3">
        <v>0.5</v>
      </c>
      <c r="H2983" s="3"/>
      <c r="I2983" s="3">
        <v>2.9387809668761113E-2</v>
      </c>
      <c r="J2983" s="3"/>
      <c r="K2983" s="3"/>
      <c r="L2983" s="3"/>
      <c r="M2983" s="3">
        <v>0.19829528941883739</v>
      </c>
      <c r="N2983" s="3">
        <v>0.21562718300367234</v>
      </c>
      <c r="O2983" s="3">
        <v>0.18866205641825418</v>
      </c>
    </row>
    <row r="2984" spans="1:15" x14ac:dyDescent="0.25">
      <c r="A2984" s="1">
        <v>46147.25</v>
      </c>
      <c r="B2984" s="2">
        <v>2026</v>
      </c>
      <c r="C2984" s="2">
        <v>5</v>
      </c>
      <c r="D2984" s="2">
        <v>5</v>
      </c>
      <c r="E2984" s="2">
        <v>6</v>
      </c>
      <c r="F2984" s="3">
        <v>0</v>
      </c>
      <c r="G2984" s="3">
        <v>1</v>
      </c>
      <c r="H2984" s="3">
        <v>0</v>
      </c>
      <c r="I2984" s="3">
        <v>0</v>
      </c>
      <c r="J2984" s="3">
        <v>0</v>
      </c>
      <c r="K2984" s="3">
        <v>0</v>
      </c>
      <c r="L2984" s="3">
        <v>0</v>
      </c>
      <c r="M2984" s="3">
        <v>0.5</v>
      </c>
      <c r="N2984" s="3">
        <v>0.5</v>
      </c>
      <c r="O2984" s="3">
        <v>0.22222222222222221</v>
      </c>
    </row>
    <row r="2985" spans="1:15" x14ac:dyDescent="0.25">
      <c r="A2985" s="1">
        <v>46147.291666666664</v>
      </c>
      <c r="B2985" s="2">
        <v>2026</v>
      </c>
      <c r="C2985" s="2">
        <v>5</v>
      </c>
      <c r="D2985" s="2">
        <v>5</v>
      </c>
      <c r="E2985" s="2">
        <v>7</v>
      </c>
      <c r="F2985" s="3">
        <v>0</v>
      </c>
      <c r="G2985" s="3">
        <v>1</v>
      </c>
      <c r="H2985" s="3">
        <v>0</v>
      </c>
      <c r="I2985" s="3">
        <v>0</v>
      </c>
      <c r="J2985" s="3">
        <v>0</v>
      </c>
      <c r="K2985" s="3">
        <v>0</v>
      </c>
      <c r="L2985" s="3">
        <v>0</v>
      </c>
      <c r="M2985" s="3">
        <v>1</v>
      </c>
      <c r="N2985" s="3">
        <v>1</v>
      </c>
      <c r="O2985" s="3">
        <v>0.33333333333333331</v>
      </c>
    </row>
    <row r="2986" spans="1:15" x14ac:dyDescent="0.25">
      <c r="A2986" s="1">
        <v>46147.333333333336</v>
      </c>
      <c r="B2986" s="2">
        <v>2026</v>
      </c>
      <c r="C2986" s="2">
        <v>5</v>
      </c>
      <c r="D2986" s="2">
        <v>5</v>
      </c>
      <c r="E2986" s="2">
        <v>8</v>
      </c>
      <c r="F2986" s="3">
        <v>0.72156991450820263</v>
      </c>
      <c r="G2986" s="3">
        <v>1</v>
      </c>
      <c r="H2986" s="3">
        <v>0.65706799815896111</v>
      </c>
      <c r="I2986" s="3">
        <v>0</v>
      </c>
      <c r="J2986" s="3">
        <v>0.44400771881775042</v>
      </c>
      <c r="K2986" s="3">
        <v>0.64885568453724574</v>
      </c>
      <c r="L2986" s="3">
        <v>0.67153919634801984</v>
      </c>
      <c r="M2986" s="3">
        <v>0.99980017637765073</v>
      </c>
      <c r="N2986" s="3">
        <v>0.9999927884615385</v>
      </c>
      <c r="O2986" s="3">
        <v>0.68253705302326328</v>
      </c>
    </row>
    <row r="2987" spans="1:15" x14ac:dyDescent="0.25">
      <c r="A2987" s="1">
        <v>46147.375</v>
      </c>
      <c r="B2987" s="2">
        <v>2026</v>
      </c>
      <c r="C2987" s="2">
        <v>5</v>
      </c>
      <c r="D2987" s="2">
        <v>5</v>
      </c>
      <c r="E2987" s="2">
        <v>9</v>
      </c>
      <c r="F2987" s="3">
        <v>0.83716101679557497</v>
      </c>
      <c r="G2987" s="3">
        <v>1</v>
      </c>
      <c r="H2987" s="3">
        <v>0.84308772444255209</v>
      </c>
      <c r="I2987" s="3">
        <v>0</v>
      </c>
      <c r="J2987" s="3">
        <v>0.6178125393458973</v>
      </c>
      <c r="K2987" s="3">
        <v>0.78211302533897897</v>
      </c>
      <c r="L2987" s="3">
        <v>0.80803485787700802</v>
      </c>
      <c r="M2987" s="3">
        <v>0.999650491301044</v>
      </c>
      <c r="N2987" s="3">
        <v>0.9999951923076924</v>
      </c>
      <c r="O2987" s="3">
        <v>0.76531720526763858</v>
      </c>
    </row>
    <row r="2988" spans="1:15" x14ac:dyDescent="0.25">
      <c r="A2988" s="1">
        <v>46147.416666666664</v>
      </c>
      <c r="B2988" s="2">
        <v>2026</v>
      </c>
      <c r="C2988" s="2">
        <v>5</v>
      </c>
      <c r="D2988" s="2">
        <v>5</v>
      </c>
      <c r="E2988" s="2">
        <v>10</v>
      </c>
      <c r="F2988" s="3">
        <v>0.87123131573772672</v>
      </c>
      <c r="G2988" s="3">
        <v>1</v>
      </c>
      <c r="H2988" s="3">
        <v>0.89133548775211002</v>
      </c>
      <c r="I2988" s="3">
        <v>0</v>
      </c>
      <c r="J2988" s="3">
        <v>0.67637083110681739</v>
      </c>
      <c r="K2988" s="3">
        <v>0.8121753420603588</v>
      </c>
      <c r="L2988" s="3">
        <v>0.84054056825321455</v>
      </c>
      <c r="M2988" s="3">
        <v>0.99983987331540813</v>
      </c>
      <c r="N2988" s="3">
        <v>1</v>
      </c>
      <c r="O2988" s="3">
        <v>0.78794371313618172</v>
      </c>
    </row>
    <row r="2989" spans="1:15" x14ac:dyDescent="0.25">
      <c r="A2989" s="1">
        <v>46147.458333333336</v>
      </c>
      <c r="B2989" s="2">
        <v>2026</v>
      </c>
      <c r="C2989" s="2">
        <v>5</v>
      </c>
      <c r="D2989" s="2">
        <v>5</v>
      </c>
      <c r="E2989" s="2">
        <v>11</v>
      </c>
      <c r="F2989" s="3">
        <v>0.87488324468390144</v>
      </c>
      <c r="G2989" s="3">
        <v>1</v>
      </c>
      <c r="H2989" s="3">
        <v>0.85658266372393799</v>
      </c>
      <c r="I2989" s="3">
        <v>0</v>
      </c>
      <c r="J2989" s="3">
        <v>0.68476588037633468</v>
      </c>
      <c r="K2989" s="3">
        <v>0.81333599163440662</v>
      </c>
      <c r="L2989" s="3">
        <v>0.8467082605295444</v>
      </c>
      <c r="M2989" s="3">
        <v>0.99986625285972175</v>
      </c>
      <c r="N2989" s="3">
        <v>0.99999759615384609</v>
      </c>
      <c r="O2989" s="3">
        <v>0.78623776555129921</v>
      </c>
    </row>
    <row r="2990" spans="1:15" x14ac:dyDescent="0.25">
      <c r="A2990" s="1">
        <v>46147.5</v>
      </c>
      <c r="B2990" s="2">
        <v>2026</v>
      </c>
      <c r="C2990" s="2">
        <v>5</v>
      </c>
      <c r="D2990" s="2">
        <v>5</v>
      </c>
      <c r="E2990" s="2">
        <v>12</v>
      </c>
      <c r="F2990" s="3">
        <v>0.86176604176336014</v>
      </c>
      <c r="G2990" s="3">
        <v>1</v>
      </c>
      <c r="H2990" s="3">
        <v>0.85348391645150112</v>
      </c>
      <c r="I2990" s="3">
        <v>0</v>
      </c>
      <c r="J2990" s="3">
        <v>0.67144946396958249</v>
      </c>
      <c r="K2990" s="3">
        <v>0.80539132277826964</v>
      </c>
      <c r="L2990" s="3">
        <v>0.84034640147977502</v>
      </c>
      <c r="M2990" s="3">
        <v>0.99992832049353231</v>
      </c>
      <c r="N2990" s="3">
        <v>1</v>
      </c>
      <c r="O2990" s="3">
        <v>0.78137394077066902</v>
      </c>
    </row>
    <row r="2991" spans="1:15" x14ac:dyDescent="0.25">
      <c r="A2991" s="1">
        <v>46147.541666666664</v>
      </c>
      <c r="B2991" s="2">
        <v>2026</v>
      </c>
      <c r="C2991" s="2">
        <v>5</v>
      </c>
      <c r="D2991" s="2">
        <v>5</v>
      </c>
      <c r="E2991" s="2">
        <v>13</v>
      </c>
      <c r="F2991" s="3">
        <v>0.34423517982192703</v>
      </c>
      <c r="G2991" s="3">
        <v>1</v>
      </c>
      <c r="H2991" s="3">
        <v>0.28479232250900277</v>
      </c>
      <c r="I2991" s="3">
        <v>0</v>
      </c>
      <c r="J2991" s="3">
        <v>0.48171423865086471</v>
      </c>
      <c r="K2991" s="3">
        <v>0.25695549796761341</v>
      </c>
      <c r="L2991" s="3">
        <v>0</v>
      </c>
      <c r="M2991" s="3">
        <v>0.99968076510156401</v>
      </c>
      <c r="N2991" s="3">
        <v>1</v>
      </c>
      <c r="O2991" s="3">
        <v>0.48526422267233016</v>
      </c>
    </row>
    <row r="2992" spans="1:15" x14ac:dyDescent="0.25">
      <c r="A2992" s="1">
        <v>46147.583333333336</v>
      </c>
      <c r="B2992" s="2">
        <v>2026</v>
      </c>
      <c r="C2992" s="2">
        <v>5</v>
      </c>
      <c r="D2992" s="2">
        <v>5</v>
      </c>
      <c r="E2992" s="2">
        <v>14</v>
      </c>
      <c r="F2992" s="3">
        <v>0</v>
      </c>
      <c r="G2992" s="3">
        <v>1</v>
      </c>
      <c r="H2992" s="3">
        <v>0</v>
      </c>
      <c r="I2992" s="3">
        <v>0</v>
      </c>
      <c r="J2992" s="3">
        <v>0.33868497492798794</v>
      </c>
      <c r="K2992" s="3">
        <v>0</v>
      </c>
      <c r="L2992" s="3">
        <v>0</v>
      </c>
      <c r="M2992" s="3">
        <v>0.99984842493714643</v>
      </c>
      <c r="N2992" s="3">
        <v>0.99999729907844559</v>
      </c>
      <c r="O2992" s="3">
        <v>0.37094785543817554</v>
      </c>
    </row>
    <row r="2993" spans="1:15" x14ac:dyDescent="0.25">
      <c r="A2993" s="1">
        <v>46147.625</v>
      </c>
      <c r="B2993" s="2">
        <v>2026</v>
      </c>
      <c r="C2993" s="2">
        <v>5</v>
      </c>
      <c r="D2993" s="2">
        <v>5</v>
      </c>
      <c r="E2993" s="2">
        <v>15</v>
      </c>
      <c r="F2993" s="3">
        <v>0</v>
      </c>
      <c r="G2993" s="3">
        <v>0</v>
      </c>
      <c r="H2993" s="3">
        <v>0</v>
      </c>
      <c r="I2993" s="3">
        <v>0</v>
      </c>
      <c r="J2993" s="3">
        <v>0.1366233999121706</v>
      </c>
      <c r="K2993" s="3">
        <v>0</v>
      </c>
      <c r="L2993" s="3">
        <v>0</v>
      </c>
      <c r="M2993" s="3">
        <v>0</v>
      </c>
      <c r="N2993" s="3">
        <v>0.39775449440563287</v>
      </c>
      <c r="O2993" s="3">
        <v>5.9375321590867051E-2</v>
      </c>
    </row>
    <row r="2994" spans="1:15" x14ac:dyDescent="0.25">
      <c r="A2994" s="1">
        <v>46147.666666666664</v>
      </c>
      <c r="B2994" s="2">
        <v>2026</v>
      </c>
      <c r="C2994" s="2">
        <v>5</v>
      </c>
      <c r="D2994" s="2">
        <v>5</v>
      </c>
      <c r="E2994" s="2">
        <v>16</v>
      </c>
      <c r="F2994" s="3">
        <v>0</v>
      </c>
      <c r="G2994" s="3">
        <v>0.39533162868651472</v>
      </c>
      <c r="H2994" s="3">
        <v>0</v>
      </c>
      <c r="I2994" s="3">
        <v>0.13473238910893134</v>
      </c>
      <c r="J2994" s="3">
        <v>0</v>
      </c>
      <c r="K2994" s="3">
        <v>0</v>
      </c>
      <c r="L2994" s="3">
        <v>0</v>
      </c>
      <c r="M2994" s="3">
        <v>0.18138812469052734</v>
      </c>
      <c r="N2994" s="3">
        <v>0.29142487758847435</v>
      </c>
      <c r="O2994" s="3">
        <v>0.11143078000827196</v>
      </c>
    </row>
    <row r="2995" spans="1:15" x14ac:dyDescent="0.25">
      <c r="A2995" s="1">
        <v>46147.708333333336</v>
      </c>
      <c r="B2995" s="2">
        <v>2026</v>
      </c>
      <c r="C2995" s="2">
        <v>5</v>
      </c>
      <c r="D2995" s="2">
        <v>5</v>
      </c>
      <c r="E2995" s="2">
        <v>17</v>
      </c>
      <c r="F2995" s="3">
        <v>0</v>
      </c>
      <c r="G2995" s="3">
        <v>0</v>
      </c>
      <c r="H2995" s="3">
        <v>0</v>
      </c>
      <c r="I2995" s="3">
        <v>0</v>
      </c>
      <c r="J2995" s="3">
        <v>0</v>
      </c>
      <c r="K2995" s="3">
        <v>0</v>
      </c>
      <c r="L2995" s="3">
        <v>0</v>
      </c>
      <c r="M2995" s="3">
        <v>0</v>
      </c>
      <c r="N2995" s="3">
        <v>0</v>
      </c>
      <c r="O2995" s="3">
        <v>0</v>
      </c>
    </row>
    <row r="2996" spans="1:15" x14ac:dyDescent="0.25">
      <c r="A2996" s="1">
        <v>46147.75</v>
      </c>
      <c r="B2996" s="2">
        <v>2026</v>
      </c>
      <c r="C2996" s="2">
        <v>5</v>
      </c>
      <c r="D2996" s="2">
        <v>5</v>
      </c>
      <c r="E2996" s="2">
        <v>18</v>
      </c>
      <c r="F2996" s="3">
        <v>0</v>
      </c>
      <c r="G2996" s="3">
        <v>0</v>
      </c>
      <c r="H2996" s="3"/>
      <c r="I2996" s="3">
        <v>0</v>
      </c>
      <c r="J2996" s="3"/>
      <c r="K2996" s="3">
        <v>0</v>
      </c>
      <c r="L2996" s="3">
        <v>0</v>
      </c>
      <c r="M2996" s="3">
        <v>0</v>
      </c>
      <c r="N2996" s="3">
        <v>0</v>
      </c>
      <c r="O2996" s="3">
        <v>0</v>
      </c>
    </row>
    <row r="2997" spans="1:15" x14ac:dyDescent="0.25">
      <c r="A2997" s="1">
        <v>46147.791666666664</v>
      </c>
      <c r="B2997" s="2">
        <v>2026</v>
      </c>
      <c r="C2997" s="2">
        <v>5</v>
      </c>
      <c r="D2997" s="2">
        <v>5</v>
      </c>
      <c r="E2997" s="2">
        <v>19</v>
      </c>
      <c r="F2997" s="3">
        <v>0</v>
      </c>
      <c r="G2997" s="3">
        <v>0</v>
      </c>
      <c r="H2997" s="3"/>
      <c r="I2997" s="3">
        <v>0</v>
      </c>
      <c r="J2997" s="3"/>
      <c r="K2997" s="3"/>
      <c r="L2997" s="3"/>
      <c r="M2997" s="3">
        <v>0</v>
      </c>
      <c r="N2997" s="3">
        <v>0</v>
      </c>
      <c r="O2997" s="3">
        <v>0</v>
      </c>
    </row>
    <row r="2998" spans="1:15" x14ac:dyDescent="0.25">
      <c r="A2998" s="1">
        <v>46147.833333333336</v>
      </c>
      <c r="B2998" s="2">
        <v>2026</v>
      </c>
      <c r="C2998" s="2">
        <v>5</v>
      </c>
      <c r="D2998" s="2">
        <v>5</v>
      </c>
      <c r="E2998" s="2">
        <v>20</v>
      </c>
      <c r="F2998" s="3"/>
      <c r="G2998" s="3">
        <v>0</v>
      </c>
      <c r="H2998" s="3"/>
      <c r="I2998" s="3">
        <v>0</v>
      </c>
      <c r="J2998" s="3"/>
      <c r="K2998" s="3"/>
      <c r="L2998" s="3"/>
      <c r="M2998" s="3">
        <v>0</v>
      </c>
      <c r="N2998" s="3">
        <v>0</v>
      </c>
      <c r="O2998" s="3">
        <v>0</v>
      </c>
    </row>
    <row r="2999" spans="1:15" x14ac:dyDescent="0.25">
      <c r="A2999" s="1">
        <v>46147.875</v>
      </c>
      <c r="B2999" s="2">
        <v>2026</v>
      </c>
      <c r="C2999" s="2">
        <v>5</v>
      </c>
      <c r="D2999" s="2">
        <v>5</v>
      </c>
      <c r="E2999" s="2">
        <v>21</v>
      </c>
      <c r="F2999" s="3"/>
      <c r="G2999" s="3">
        <v>0</v>
      </c>
      <c r="H2999" s="3"/>
      <c r="I2999" s="3">
        <v>0</v>
      </c>
      <c r="J2999" s="3"/>
      <c r="K2999" s="3"/>
      <c r="L2999" s="3"/>
      <c r="M2999" s="3">
        <v>0</v>
      </c>
      <c r="N2999" s="3">
        <v>0</v>
      </c>
      <c r="O2999" s="3">
        <v>0</v>
      </c>
    </row>
    <row r="3000" spans="1:15" x14ac:dyDescent="0.25">
      <c r="A3000" s="1">
        <v>46147.916666666664</v>
      </c>
      <c r="B3000" s="2">
        <v>2026</v>
      </c>
      <c r="C3000" s="2">
        <v>5</v>
      </c>
      <c r="D3000" s="2">
        <v>5</v>
      </c>
      <c r="E3000" s="2">
        <v>22</v>
      </c>
      <c r="F3000" s="3"/>
      <c r="G3000" s="3">
        <v>0</v>
      </c>
      <c r="H3000" s="3"/>
      <c r="I3000" s="3">
        <v>0</v>
      </c>
      <c r="J3000" s="3"/>
      <c r="K3000" s="3"/>
      <c r="L3000" s="3"/>
      <c r="M3000" s="3">
        <v>0</v>
      </c>
      <c r="N3000" s="3">
        <v>0</v>
      </c>
      <c r="O3000" s="3">
        <v>0</v>
      </c>
    </row>
    <row r="3001" spans="1:15" x14ac:dyDescent="0.25">
      <c r="A3001" s="1">
        <v>46147.958333333336</v>
      </c>
      <c r="B3001" s="2">
        <v>2026</v>
      </c>
      <c r="C3001" s="2">
        <v>5</v>
      </c>
      <c r="D3001" s="2">
        <v>5</v>
      </c>
      <c r="E3001" s="2">
        <v>23</v>
      </c>
      <c r="F3001" s="3"/>
      <c r="G3001" s="3">
        <v>0</v>
      </c>
      <c r="H3001" s="3"/>
      <c r="I3001" s="3">
        <v>0</v>
      </c>
      <c r="J3001" s="3"/>
      <c r="K3001" s="3"/>
      <c r="L3001" s="3"/>
      <c r="M3001" s="3">
        <v>0</v>
      </c>
      <c r="N3001" s="3">
        <v>0</v>
      </c>
      <c r="O3001" s="3">
        <v>0</v>
      </c>
    </row>
    <row r="3002" spans="1:15" x14ac:dyDescent="0.25">
      <c r="A3002" s="1">
        <v>46148</v>
      </c>
      <c r="B3002" s="2">
        <v>2026</v>
      </c>
      <c r="C3002" s="2">
        <v>5</v>
      </c>
      <c r="D3002" s="2">
        <v>6</v>
      </c>
      <c r="E3002" s="2">
        <v>0</v>
      </c>
      <c r="F3002" s="3"/>
      <c r="G3002" s="3">
        <v>0</v>
      </c>
      <c r="H3002" s="3"/>
      <c r="I3002" s="3">
        <v>0</v>
      </c>
      <c r="J3002" s="3"/>
      <c r="K3002" s="3"/>
      <c r="L3002" s="3"/>
      <c r="M3002" s="3">
        <v>0</v>
      </c>
      <c r="N3002" s="3">
        <v>0</v>
      </c>
      <c r="O3002" s="3">
        <v>0</v>
      </c>
    </row>
    <row r="3003" spans="1:15" x14ac:dyDescent="0.25">
      <c r="A3003" s="1">
        <v>46148.041666666664</v>
      </c>
      <c r="B3003" s="2">
        <v>2026</v>
      </c>
      <c r="C3003" s="2">
        <v>5</v>
      </c>
      <c r="D3003" s="2">
        <v>6</v>
      </c>
      <c r="E3003" s="2">
        <v>1</v>
      </c>
      <c r="F3003" s="3"/>
      <c r="G3003" s="3">
        <v>0</v>
      </c>
      <c r="H3003" s="3"/>
      <c r="I3003" s="3">
        <v>0</v>
      </c>
      <c r="J3003" s="3"/>
      <c r="K3003" s="3"/>
      <c r="L3003" s="3"/>
      <c r="M3003" s="3">
        <v>0</v>
      </c>
      <c r="N3003" s="3">
        <v>0</v>
      </c>
      <c r="O3003" s="3">
        <v>0</v>
      </c>
    </row>
    <row r="3004" spans="1:15" x14ac:dyDescent="0.25">
      <c r="A3004" s="1">
        <v>46148.083333333336</v>
      </c>
      <c r="B3004" s="2">
        <v>2026</v>
      </c>
      <c r="C3004" s="2">
        <v>5</v>
      </c>
      <c r="D3004" s="2">
        <v>6</v>
      </c>
      <c r="E3004" s="2">
        <v>2</v>
      </c>
      <c r="F3004" s="3"/>
      <c r="G3004" s="3">
        <v>0</v>
      </c>
      <c r="H3004" s="3"/>
      <c r="I3004" s="3">
        <v>0</v>
      </c>
      <c r="J3004" s="3"/>
      <c r="K3004" s="3"/>
      <c r="L3004" s="3"/>
      <c r="M3004" s="3">
        <v>0</v>
      </c>
      <c r="N3004" s="3">
        <v>0</v>
      </c>
      <c r="O3004" s="3">
        <v>0</v>
      </c>
    </row>
    <row r="3005" spans="1:15" x14ac:dyDescent="0.25">
      <c r="A3005" s="1">
        <v>46148.125</v>
      </c>
      <c r="B3005" s="2">
        <v>2026</v>
      </c>
      <c r="C3005" s="2">
        <v>5</v>
      </c>
      <c r="D3005" s="2">
        <v>6</v>
      </c>
      <c r="E3005" s="2">
        <v>3</v>
      </c>
      <c r="F3005" s="3"/>
      <c r="G3005" s="3">
        <v>0</v>
      </c>
      <c r="H3005" s="3"/>
      <c r="I3005" s="3">
        <v>0</v>
      </c>
      <c r="J3005" s="3"/>
      <c r="K3005" s="3"/>
      <c r="L3005" s="3"/>
      <c r="M3005" s="3">
        <v>0</v>
      </c>
      <c r="N3005" s="3">
        <v>0</v>
      </c>
      <c r="O3005" s="3">
        <v>0</v>
      </c>
    </row>
    <row r="3006" spans="1:15" x14ac:dyDescent="0.25">
      <c r="A3006" s="1">
        <v>46148.166666666664</v>
      </c>
      <c r="B3006" s="2">
        <v>2026</v>
      </c>
      <c r="C3006" s="2">
        <v>5</v>
      </c>
      <c r="D3006" s="2">
        <v>6</v>
      </c>
      <c r="E3006" s="2">
        <v>4</v>
      </c>
      <c r="F3006" s="3">
        <v>0</v>
      </c>
      <c r="G3006" s="3">
        <v>0</v>
      </c>
      <c r="H3006" s="3"/>
      <c r="I3006" s="3">
        <v>0</v>
      </c>
      <c r="J3006" s="3"/>
      <c r="K3006" s="3"/>
      <c r="L3006" s="3"/>
      <c r="M3006" s="3">
        <v>0</v>
      </c>
      <c r="N3006" s="3">
        <v>0</v>
      </c>
      <c r="O3006" s="3">
        <v>0</v>
      </c>
    </row>
    <row r="3007" spans="1:15" x14ac:dyDescent="0.25">
      <c r="A3007" s="1">
        <v>46148.208333333336</v>
      </c>
      <c r="B3007" s="2">
        <v>2026</v>
      </c>
      <c r="C3007" s="2">
        <v>5</v>
      </c>
      <c r="D3007" s="2">
        <v>6</v>
      </c>
      <c r="E3007" s="2">
        <v>5</v>
      </c>
      <c r="F3007" s="3">
        <v>0</v>
      </c>
      <c r="G3007" s="3">
        <v>0</v>
      </c>
      <c r="H3007" s="3"/>
      <c r="I3007" s="3">
        <v>0</v>
      </c>
      <c r="J3007" s="3"/>
      <c r="K3007" s="3"/>
      <c r="L3007" s="3"/>
      <c r="M3007" s="3">
        <v>0</v>
      </c>
      <c r="N3007" s="3">
        <v>0</v>
      </c>
      <c r="O3007" s="3">
        <v>0</v>
      </c>
    </row>
    <row r="3008" spans="1:15" x14ac:dyDescent="0.25">
      <c r="A3008" s="1">
        <v>46148.25</v>
      </c>
      <c r="B3008" s="2">
        <v>2026</v>
      </c>
      <c r="C3008" s="2">
        <v>5</v>
      </c>
      <c r="D3008" s="2">
        <v>6</v>
      </c>
      <c r="E3008" s="2">
        <v>6</v>
      </c>
      <c r="F3008" s="3">
        <v>0</v>
      </c>
      <c r="G3008" s="3">
        <v>0</v>
      </c>
      <c r="H3008" s="3">
        <v>0</v>
      </c>
      <c r="I3008" s="3">
        <v>0</v>
      </c>
      <c r="J3008" s="3">
        <v>0</v>
      </c>
      <c r="K3008" s="3">
        <v>0</v>
      </c>
      <c r="L3008" s="3">
        <v>0</v>
      </c>
      <c r="M3008" s="3">
        <v>0</v>
      </c>
      <c r="N3008" s="3">
        <v>0</v>
      </c>
      <c r="O3008" s="3">
        <v>0</v>
      </c>
    </row>
    <row r="3009" spans="1:15" x14ac:dyDescent="0.25">
      <c r="A3009" s="1">
        <v>46148.291666666664</v>
      </c>
      <c r="B3009" s="2">
        <v>2026</v>
      </c>
      <c r="C3009" s="2">
        <v>5</v>
      </c>
      <c r="D3009" s="2">
        <v>6</v>
      </c>
      <c r="E3009" s="2">
        <v>7</v>
      </c>
      <c r="F3009" s="3">
        <v>0</v>
      </c>
      <c r="G3009" s="3">
        <v>0</v>
      </c>
      <c r="H3009" s="3">
        <v>0</v>
      </c>
      <c r="I3009" s="3">
        <v>5.6080071464109239E-2</v>
      </c>
      <c r="J3009" s="3">
        <v>0</v>
      </c>
      <c r="K3009" s="3">
        <v>0</v>
      </c>
      <c r="L3009" s="3">
        <v>0</v>
      </c>
      <c r="M3009" s="3">
        <v>2.425493604867756E-2</v>
      </c>
      <c r="N3009" s="3">
        <v>0.12383397707611656</v>
      </c>
      <c r="O3009" s="3">
        <v>2.2685442732100373E-2</v>
      </c>
    </row>
    <row r="3010" spans="1:15" x14ac:dyDescent="0.25">
      <c r="A3010" s="1">
        <v>46148.333333333336</v>
      </c>
      <c r="B3010" s="2">
        <v>2026</v>
      </c>
      <c r="C3010" s="2">
        <v>5</v>
      </c>
      <c r="D3010" s="2">
        <v>6</v>
      </c>
      <c r="E3010" s="2">
        <v>8</v>
      </c>
      <c r="F3010" s="3">
        <v>0.1001259445843829</v>
      </c>
      <c r="G3010" s="3">
        <v>0</v>
      </c>
      <c r="H3010" s="3">
        <v>8.1244582157546253E-3</v>
      </c>
      <c r="I3010" s="3">
        <v>5.4859603174788059E-2</v>
      </c>
      <c r="J3010" s="3">
        <v>7.2261520767539153E-2</v>
      </c>
      <c r="K3010" s="3">
        <v>8.2125737718544797E-2</v>
      </c>
      <c r="L3010" s="3">
        <v>4.830766154318851E-2</v>
      </c>
      <c r="M3010" s="3">
        <v>7.0385338031231426E-2</v>
      </c>
      <c r="N3010" s="3">
        <v>0.25976231136461098</v>
      </c>
      <c r="O3010" s="3">
        <v>7.7328063933337826E-2</v>
      </c>
    </row>
    <row r="3011" spans="1:15" x14ac:dyDescent="0.25">
      <c r="A3011" s="1">
        <v>46148.375</v>
      </c>
      <c r="B3011" s="2">
        <v>2026</v>
      </c>
      <c r="C3011" s="2">
        <v>5</v>
      </c>
      <c r="D3011" s="2">
        <v>6</v>
      </c>
      <c r="E3011" s="2">
        <v>9</v>
      </c>
      <c r="F3011" s="3">
        <v>0.35320613104454168</v>
      </c>
      <c r="G3011" s="3">
        <v>3.9099136730715779E-2</v>
      </c>
      <c r="H3011" s="3">
        <v>0.35985036792584135</v>
      </c>
      <c r="I3011" s="3">
        <v>4.1164581890776313E-2</v>
      </c>
      <c r="J3011" s="3">
        <v>0.22253230784371014</v>
      </c>
      <c r="K3011" s="3">
        <v>0.28001082349664919</v>
      </c>
      <c r="L3011" s="3">
        <v>0.22485507809913396</v>
      </c>
      <c r="M3011" s="3">
        <v>0.21800930270104096</v>
      </c>
      <c r="N3011" s="3">
        <v>0.26428224736949796</v>
      </c>
      <c r="O3011" s="3">
        <v>0.22255666412243416</v>
      </c>
    </row>
    <row r="3012" spans="1:15" x14ac:dyDescent="0.25">
      <c r="A3012" s="1">
        <v>46148.416666666664</v>
      </c>
      <c r="B3012" s="2">
        <v>2026</v>
      </c>
      <c r="C3012" s="2">
        <v>5</v>
      </c>
      <c r="D3012" s="2">
        <v>6</v>
      </c>
      <c r="E3012" s="2">
        <v>10</v>
      </c>
      <c r="F3012" s="3">
        <v>0.3946373054534188</v>
      </c>
      <c r="G3012" s="3">
        <v>0.14675856307435253</v>
      </c>
      <c r="H3012" s="3">
        <v>0.51794701954341016</v>
      </c>
      <c r="I3012" s="3">
        <v>0</v>
      </c>
      <c r="J3012" s="3">
        <v>0.2623683290995027</v>
      </c>
      <c r="K3012" s="3">
        <v>0.28377771680033126</v>
      </c>
      <c r="L3012" s="3">
        <v>0.2383307735866311</v>
      </c>
      <c r="M3012" s="3">
        <v>0.25439280950841747</v>
      </c>
      <c r="N3012" s="3">
        <v>0.37748515389803883</v>
      </c>
      <c r="O3012" s="3">
        <v>0.27507751899601141</v>
      </c>
    </row>
    <row r="3013" spans="1:15" x14ac:dyDescent="0.25">
      <c r="A3013" s="1">
        <v>46148.458333333336</v>
      </c>
      <c r="B3013" s="2">
        <v>2026</v>
      </c>
      <c r="C3013" s="2">
        <v>5</v>
      </c>
      <c r="D3013" s="2">
        <v>6</v>
      </c>
      <c r="E3013" s="2">
        <v>11</v>
      </c>
      <c r="F3013" s="3">
        <v>0.41435295592748511</v>
      </c>
      <c r="G3013" s="3">
        <v>0.16728487886382631</v>
      </c>
      <c r="H3013" s="3">
        <v>0.43027652249371584</v>
      </c>
      <c r="I3013" s="3">
        <v>0</v>
      </c>
      <c r="J3013" s="3">
        <v>0.28246212548320693</v>
      </c>
      <c r="K3013" s="3">
        <v>0.28360186220511741</v>
      </c>
      <c r="L3013" s="3">
        <v>0.24271405473450561</v>
      </c>
      <c r="M3013" s="3">
        <v>0.23261677455502922</v>
      </c>
      <c r="N3013" s="3">
        <v>0.377865942087872</v>
      </c>
      <c r="O3013" s="3">
        <v>0.2701305684834176</v>
      </c>
    </row>
    <row r="3014" spans="1:15" x14ac:dyDescent="0.25">
      <c r="A3014" s="1">
        <v>46148.5</v>
      </c>
      <c r="B3014" s="2">
        <v>2026</v>
      </c>
      <c r="C3014" s="2">
        <v>5</v>
      </c>
      <c r="D3014" s="2">
        <v>6</v>
      </c>
      <c r="E3014" s="2">
        <v>12</v>
      </c>
      <c r="F3014" s="3">
        <v>0.52554055305283986</v>
      </c>
      <c r="G3014" s="3">
        <v>0.22453773322194376</v>
      </c>
      <c r="H3014" s="3">
        <v>0.6210470231737828</v>
      </c>
      <c r="I3014" s="3">
        <v>8.0381649806903349E-2</v>
      </c>
      <c r="J3014" s="3">
        <v>0.43324962041988968</v>
      </c>
      <c r="K3014" s="3">
        <v>0.43647662661171882</v>
      </c>
      <c r="L3014" s="3">
        <v>0.44479738020000331</v>
      </c>
      <c r="M3014" s="3">
        <v>0.25803545788749238</v>
      </c>
      <c r="N3014" s="3">
        <v>0.42793720008412939</v>
      </c>
      <c r="O3014" s="3">
        <v>0.38355591605096706</v>
      </c>
    </row>
    <row r="3015" spans="1:15" x14ac:dyDescent="0.25">
      <c r="A3015" s="1">
        <v>46148.541666666664</v>
      </c>
      <c r="B3015" s="2">
        <v>2026</v>
      </c>
      <c r="C3015" s="2">
        <v>5</v>
      </c>
      <c r="D3015" s="2">
        <v>6</v>
      </c>
      <c r="E3015" s="2">
        <v>13</v>
      </c>
      <c r="F3015" s="3">
        <v>0.20456286207664889</v>
      </c>
      <c r="G3015" s="3">
        <v>0.22542606516290731</v>
      </c>
      <c r="H3015" s="3">
        <v>0.23428722718482359</v>
      </c>
      <c r="I3015" s="3">
        <v>0</v>
      </c>
      <c r="J3015" s="3">
        <v>0.31103106191795138</v>
      </c>
      <c r="K3015" s="3">
        <v>0</v>
      </c>
      <c r="L3015" s="3">
        <v>0</v>
      </c>
      <c r="M3015" s="3">
        <v>0.24303356611333216</v>
      </c>
      <c r="N3015" s="3">
        <v>0.18494550604225651</v>
      </c>
      <c r="O3015" s="3">
        <v>0.1559206987219911</v>
      </c>
    </row>
    <row r="3016" spans="1:15" x14ac:dyDescent="0.25">
      <c r="A3016" s="1">
        <v>46148.583333333336</v>
      </c>
      <c r="B3016" s="2">
        <v>2026</v>
      </c>
      <c r="C3016" s="2">
        <v>5</v>
      </c>
      <c r="D3016" s="2">
        <v>6</v>
      </c>
      <c r="E3016" s="2">
        <v>14</v>
      </c>
      <c r="F3016" s="3">
        <v>0</v>
      </c>
      <c r="G3016" s="3">
        <v>0.2182678919521025</v>
      </c>
      <c r="H3016" s="3">
        <v>0</v>
      </c>
      <c r="I3016" s="3">
        <v>0</v>
      </c>
      <c r="J3016" s="3">
        <v>0</v>
      </c>
      <c r="K3016" s="3">
        <v>0</v>
      </c>
      <c r="L3016" s="3">
        <v>4.9362027316780577E-2</v>
      </c>
      <c r="M3016" s="3">
        <v>0</v>
      </c>
      <c r="N3016" s="3">
        <v>0</v>
      </c>
      <c r="O3016" s="3">
        <v>2.9736657696542563E-2</v>
      </c>
    </row>
    <row r="3017" spans="1:15" x14ac:dyDescent="0.25">
      <c r="A3017" s="1">
        <v>46148.625</v>
      </c>
      <c r="B3017" s="2">
        <v>2026</v>
      </c>
      <c r="C3017" s="2">
        <v>5</v>
      </c>
      <c r="D3017" s="2">
        <v>6</v>
      </c>
      <c r="E3017" s="2">
        <v>15</v>
      </c>
      <c r="F3017" s="3">
        <v>0</v>
      </c>
      <c r="G3017" s="3">
        <v>0.16712235060749631</v>
      </c>
      <c r="H3017" s="3">
        <v>0</v>
      </c>
      <c r="I3017" s="3">
        <v>0</v>
      </c>
      <c r="J3017" s="3">
        <v>0</v>
      </c>
      <c r="K3017" s="3">
        <v>0</v>
      </c>
      <c r="L3017" s="3">
        <v>0</v>
      </c>
      <c r="M3017" s="3">
        <v>0.16319058806138526</v>
      </c>
      <c r="N3017" s="3">
        <v>0.18141446958464946</v>
      </c>
      <c r="O3017" s="3">
        <v>5.6858600917059E-2</v>
      </c>
    </row>
    <row r="3018" spans="1:15" x14ac:dyDescent="0.25">
      <c r="A3018" s="1">
        <v>46148.666666666664</v>
      </c>
      <c r="B3018" s="2">
        <v>2026</v>
      </c>
      <c r="C3018" s="2">
        <v>5</v>
      </c>
      <c r="D3018" s="2">
        <v>6</v>
      </c>
      <c r="E3018" s="2">
        <v>16</v>
      </c>
      <c r="F3018" s="3">
        <v>0</v>
      </c>
      <c r="G3018" s="3">
        <v>0.18469228627123366</v>
      </c>
      <c r="H3018" s="3">
        <v>0</v>
      </c>
      <c r="I3018" s="3">
        <v>0.18785441118290919</v>
      </c>
      <c r="J3018" s="3">
        <v>0</v>
      </c>
      <c r="K3018" s="3">
        <v>0</v>
      </c>
      <c r="L3018" s="3">
        <v>0</v>
      </c>
      <c r="M3018" s="3">
        <v>0.22247770653977841</v>
      </c>
      <c r="N3018" s="3">
        <v>0.23063055482624714</v>
      </c>
      <c r="O3018" s="3">
        <v>9.1739439868907591E-2</v>
      </c>
    </row>
    <row r="3019" spans="1:15" x14ac:dyDescent="0.25">
      <c r="A3019" s="1">
        <v>46148.708333333336</v>
      </c>
      <c r="B3019" s="2">
        <v>2026</v>
      </c>
      <c r="C3019" s="2">
        <v>5</v>
      </c>
      <c r="D3019" s="2">
        <v>6</v>
      </c>
      <c r="E3019" s="2">
        <v>17</v>
      </c>
      <c r="F3019" s="3">
        <v>0</v>
      </c>
      <c r="G3019" s="3">
        <v>0</v>
      </c>
      <c r="H3019" s="3">
        <v>0</v>
      </c>
      <c r="I3019" s="3">
        <v>0</v>
      </c>
      <c r="J3019" s="3">
        <v>0</v>
      </c>
      <c r="K3019" s="3">
        <v>0</v>
      </c>
      <c r="L3019" s="3">
        <v>0</v>
      </c>
      <c r="M3019" s="3">
        <v>0</v>
      </c>
      <c r="N3019" s="3">
        <v>0</v>
      </c>
      <c r="O3019" s="3">
        <v>0</v>
      </c>
    </row>
    <row r="3020" spans="1:15" x14ac:dyDescent="0.25">
      <c r="A3020" s="1">
        <v>46148.75</v>
      </c>
      <c r="B3020" s="2">
        <v>2026</v>
      </c>
      <c r="C3020" s="2">
        <v>5</v>
      </c>
      <c r="D3020" s="2">
        <v>6</v>
      </c>
      <c r="E3020" s="2">
        <v>18</v>
      </c>
      <c r="F3020" s="3">
        <v>0</v>
      </c>
      <c r="G3020" s="3">
        <v>0</v>
      </c>
      <c r="H3020" s="3"/>
      <c r="I3020" s="3">
        <v>0</v>
      </c>
      <c r="J3020" s="3"/>
      <c r="K3020" s="3">
        <v>0</v>
      </c>
      <c r="L3020" s="3">
        <v>0</v>
      </c>
      <c r="M3020" s="3">
        <v>0</v>
      </c>
      <c r="N3020" s="3">
        <v>0</v>
      </c>
      <c r="O3020" s="3">
        <v>0</v>
      </c>
    </row>
    <row r="3021" spans="1:15" x14ac:dyDescent="0.25">
      <c r="A3021" s="1">
        <v>46148.791666666664</v>
      </c>
      <c r="B3021" s="2">
        <v>2026</v>
      </c>
      <c r="C3021" s="2">
        <v>5</v>
      </c>
      <c r="D3021" s="2">
        <v>6</v>
      </c>
      <c r="E3021" s="2">
        <v>19</v>
      </c>
      <c r="F3021" s="3">
        <v>0</v>
      </c>
      <c r="G3021" s="3">
        <v>0</v>
      </c>
      <c r="H3021" s="3"/>
      <c r="I3021" s="3">
        <v>0</v>
      </c>
      <c r="J3021" s="3"/>
      <c r="K3021" s="3"/>
      <c r="L3021" s="3"/>
      <c r="M3021" s="3">
        <v>0</v>
      </c>
      <c r="N3021" s="3">
        <v>0</v>
      </c>
      <c r="O3021" s="3">
        <v>0</v>
      </c>
    </row>
    <row r="3022" spans="1:15" x14ac:dyDescent="0.25">
      <c r="A3022" s="1">
        <v>46148.833333333336</v>
      </c>
      <c r="B3022" s="2">
        <v>2026</v>
      </c>
      <c r="C3022" s="2">
        <v>5</v>
      </c>
      <c r="D3022" s="2">
        <v>6</v>
      </c>
      <c r="E3022" s="2">
        <v>20</v>
      </c>
      <c r="F3022" s="3"/>
      <c r="G3022" s="3">
        <v>0</v>
      </c>
      <c r="H3022" s="3"/>
      <c r="I3022" s="3">
        <v>0</v>
      </c>
      <c r="J3022" s="3"/>
      <c r="K3022" s="3"/>
      <c r="L3022" s="3"/>
      <c r="M3022" s="3">
        <v>0</v>
      </c>
      <c r="N3022" s="3">
        <v>0</v>
      </c>
      <c r="O3022" s="3">
        <v>0</v>
      </c>
    </row>
    <row r="3023" spans="1:15" x14ac:dyDescent="0.25">
      <c r="A3023" s="1">
        <v>46148.875</v>
      </c>
      <c r="B3023" s="2">
        <v>2026</v>
      </c>
      <c r="C3023" s="2">
        <v>5</v>
      </c>
      <c r="D3023" s="2">
        <v>6</v>
      </c>
      <c r="E3023" s="2">
        <v>21</v>
      </c>
      <c r="F3023" s="3"/>
      <c r="G3023" s="3">
        <v>0</v>
      </c>
      <c r="H3023" s="3"/>
      <c r="I3023" s="3">
        <v>0</v>
      </c>
      <c r="J3023" s="3"/>
      <c r="K3023" s="3"/>
      <c r="L3023" s="3"/>
      <c r="M3023" s="3">
        <v>0</v>
      </c>
      <c r="N3023" s="3">
        <v>0</v>
      </c>
      <c r="O3023" s="3">
        <v>0</v>
      </c>
    </row>
    <row r="3024" spans="1:15" x14ac:dyDescent="0.25">
      <c r="A3024" s="1">
        <v>46148.916666666664</v>
      </c>
      <c r="B3024" s="2">
        <v>2026</v>
      </c>
      <c r="C3024" s="2">
        <v>5</v>
      </c>
      <c r="D3024" s="2">
        <v>6</v>
      </c>
      <c r="E3024" s="2">
        <v>22</v>
      </c>
      <c r="F3024" s="3"/>
      <c r="G3024" s="3">
        <v>0</v>
      </c>
      <c r="H3024" s="3"/>
      <c r="I3024" s="3">
        <v>0</v>
      </c>
      <c r="J3024" s="3"/>
      <c r="K3024" s="3"/>
      <c r="L3024" s="3"/>
      <c r="M3024" s="3">
        <v>0</v>
      </c>
      <c r="N3024" s="3">
        <v>0</v>
      </c>
      <c r="O3024" s="3">
        <v>0</v>
      </c>
    </row>
    <row r="3025" spans="1:15" x14ac:dyDescent="0.25">
      <c r="A3025" s="1">
        <v>46148.958333333336</v>
      </c>
      <c r="B3025" s="2">
        <v>2026</v>
      </c>
      <c r="C3025" s="2">
        <v>5</v>
      </c>
      <c r="D3025" s="2">
        <v>6</v>
      </c>
      <c r="E3025" s="2">
        <v>23</v>
      </c>
      <c r="F3025" s="3"/>
      <c r="G3025" s="3">
        <v>0</v>
      </c>
      <c r="H3025" s="3"/>
      <c r="I3025" s="3">
        <v>0</v>
      </c>
      <c r="J3025" s="3"/>
      <c r="K3025" s="3"/>
      <c r="L3025" s="3"/>
      <c r="M3025" s="3">
        <v>0</v>
      </c>
      <c r="N3025" s="3">
        <v>0</v>
      </c>
      <c r="O3025" s="3">
        <v>0</v>
      </c>
    </row>
    <row r="3026" spans="1:15" x14ac:dyDescent="0.25">
      <c r="A3026" s="1">
        <v>46149</v>
      </c>
      <c r="B3026" s="2">
        <v>2026</v>
      </c>
      <c r="C3026" s="2">
        <v>5</v>
      </c>
      <c r="D3026" s="2">
        <v>7</v>
      </c>
      <c r="E3026" s="2">
        <v>0</v>
      </c>
      <c r="F3026" s="3"/>
      <c r="G3026" s="3">
        <v>0</v>
      </c>
      <c r="H3026" s="3"/>
      <c r="I3026" s="3">
        <v>0</v>
      </c>
      <c r="J3026" s="3"/>
      <c r="K3026" s="3"/>
      <c r="L3026" s="3"/>
      <c r="M3026" s="3">
        <v>0</v>
      </c>
      <c r="N3026" s="3">
        <v>0</v>
      </c>
      <c r="O3026" s="3">
        <v>0</v>
      </c>
    </row>
    <row r="3027" spans="1:15" x14ac:dyDescent="0.25">
      <c r="A3027" s="1">
        <v>46149.041666666664</v>
      </c>
      <c r="B3027" s="2">
        <v>2026</v>
      </c>
      <c r="C3027" s="2">
        <v>5</v>
      </c>
      <c r="D3027" s="2">
        <v>7</v>
      </c>
      <c r="E3027" s="2">
        <v>1</v>
      </c>
      <c r="F3027" s="3"/>
      <c r="G3027" s="3">
        <v>0</v>
      </c>
      <c r="H3027" s="3"/>
      <c r="I3027" s="3">
        <v>0</v>
      </c>
      <c r="J3027" s="3"/>
      <c r="K3027" s="3"/>
      <c r="L3027" s="3"/>
      <c r="M3027" s="3">
        <v>0</v>
      </c>
      <c r="N3027" s="3">
        <v>0</v>
      </c>
      <c r="O3027" s="3">
        <v>0</v>
      </c>
    </row>
    <row r="3028" spans="1:15" x14ac:dyDescent="0.25">
      <c r="A3028" s="1">
        <v>46149.083333333336</v>
      </c>
      <c r="B3028" s="2">
        <v>2026</v>
      </c>
      <c r="C3028" s="2">
        <v>5</v>
      </c>
      <c r="D3028" s="2">
        <v>7</v>
      </c>
      <c r="E3028" s="2">
        <v>2</v>
      </c>
      <c r="F3028" s="3"/>
      <c r="G3028" s="3">
        <v>0</v>
      </c>
      <c r="H3028" s="3"/>
      <c r="I3028" s="3">
        <v>0</v>
      </c>
      <c r="J3028" s="3"/>
      <c r="K3028" s="3"/>
      <c r="L3028" s="3"/>
      <c r="M3028" s="3">
        <v>0</v>
      </c>
      <c r="N3028" s="3">
        <v>0</v>
      </c>
      <c r="O3028" s="3">
        <v>0</v>
      </c>
    </row>
    <row r="3029" spans="1:15" x14ac:dyDescent="0.25">
      <c r="A3029" s="1">
        <v>46149.125</v>
      </c>
      <c r="B3029" s="2">
        <v>2026</v>
      </c>
      <c r="C3029" s="2">
        <v>5</v>
      </c>
      <c r="D3029" s="2">
        <v>7</v>
      </c>
      <c r="E3029" s="2">
        <v>3</v>
      </c>
      <c r="F3029" s="3"/>
      <c r="G3029" s="3">
        <v>0</v>
      </c>
      <c r="H3029" s="3"/>
      <c r="I3029" s="3">
        <v>0</v>
      </c>
      <c r="J3029" s="3"/>
      <c r="K3029" s="3"/>
      <c r="L3029" s="3"/>
      <c r="M3029" s="3">
        <v>0</v>
      </c>
      <c r="N3029" s="3">
        <v>0</v>
      </c>
      <c r="O3029" s="3">
        <v>0</v>
      </c>
    </row>
    <row r="3030" spans="1:15" x14ac:dyDescent="0.25">
      <c r="A3030" s="1">
        <v>46149.166666666664</v>
      </c>
      <c r="B3030" s="2">
        <v>2026</v>
      </c>
      <c r="C3030" s="2">
        <v>5</v>
      </c>
      <c r="D3030" s="2">
        <v>7</v>
      </c>
      <c r="E3030" s="2">
        <v>4</v>
      </c>
      <c r="F3030" s="3">
        <v>0</v>
      </c>
      <c r="G3030" s="3">
        <v>0</v>
      </c>
      <c r="H3030" s="3"/>
      <c r="I3030" s="3">
        <v>0</v>
      </c>
      <c r="J3030" s="3"/>
      <c r="K3030" s="3"/>
      <c r="L3030" s="3"/>
      <c r="M3030" s="3">
        <v>0</v>
      </c>
      <c r="N3030" s="3">
        <v>0</v>
      </c>
      <c r="O3030" s="3">
        <v>0</v>
      </c>
    </row>
    <row r="3031" spans="1:15" x14ac:dyDescent="0.25">
      <c r="A3031" s="1">
        <v>46149.208333333336</v>
      </c>
      <c r="B3031" s="2">
        <v>2026</v>
      </c>
      <c r="C3031" s="2">
        <v>5</v>
      </c>
      <c r="D3031" s="2">
        <v>7</v>
      </c>
      <c r="E3031" s="2">
        <v>5</v>
      </c>
      <c r="F3031" s="3">
        <v>0</v>
      </c>
      <c r="G3031" s="3">
        <v>0</v>
      </c>
      <c r="H3031" s="3"/>
      <c r="I3031" s="3">
        <v>0</v>
      </c>
      <c r="J3031" s="3"/>
      <c r="K3031" s="3"/>
      <c r="L3031" s="3"/>
      <c r="M3031" s="3">
        <v>0</v>
      </c>
      <c r="N3031" s="3">
        <v>0</v>
      </c>
      <c r="O3031" s="3">
        <v>0</v>
      </c>
    </row>
    <row r="3032" spans="1:15" x14ac:dyDescent="0.25">
      <c r="A3032" s="1">
        <v>46149.25</v>
      </c>
      <c r="B3032" s="2">
        <v>2026</v>
      </c>
      <c r="C3032" s="2">
        <v>5</v>
      </c>
      <c r="D3032" s="2">
        <v>7</v>
      </c>
      <c r="E3032" s="2">
        <v>6</v>
      </c>
      <c r="F3032" s="3">
        <v>0</v>
      </c>
      <c r="G3032" s="3">
        <v>0.4970272904483431</v>
      </c>
      <c r="H3032" s="3">
        <v>0</v>
      </c>
      <c r="I3032" s="3">
        <v>0</v>
      </c>
      <c r="J3032" s="3">
        <v>0</v>
      </c>
      <c r="K3032" s="3">
        <v>0</v>
      </c>
      <c r="L3032" s="3">
        <v>0</v>
      </c>
      <c r="M3032" s="3">
        <v>0.10035091429630742</v>
      </c>
      <c r="N3032" s="3">
        <v>0.13767502205371721</v>
      </c>
      <c r="O3032" s="3">
        <v>8.1672580755374188E-2</v>
      </c>
    </row>
    <row r="3033" spans="1:15" x14ac:dyDescent="0.25">
      <c r="A3033" s="1">
        <v>46149.291666666664</v>
      </c>
      <c r="B3033" s="2">
        <v>2026</v>
      </c>
      <c r="C3033" s="2">
        <v>5</v>
      </c>
      <c r="D3033" s="2">
        <v>7</v>
      </c>
      <c r="E3033" s="2">
        <v>7</v>
      </c>
      <c r="F3033" s="3">
        <v>0</v>
      </c>
      <c r="G3033" s="3">
        <v>1</v>
      </c>
      <c r="H3033" s="3">
        <v>6.4723421756117547E-2</v>
      </c>
      <c r="I3033" s="3">
        <v>0</v>
      </c>
      <c r="J3033" s="3">
        <v>0</v>
      </c>
      <c r="K3033" s="3">
        <v>0.17891609952024995</v>
      </c>
      <c r="L3033" s="3">
        <v>0</v>
      </c>
      <c r="M3033" s="3">
        <v>0.13963259968691499</v>
      </c>
      <c r="N3033" s="3">
        <v>0.29652846266678268</v>
      </c>
      <c r="O3033" s="3">
        <v>0.18664450929222945</v>
      </c>
    </row>
    <row r="3034" spans="1:15" x14ac:dyDescent="0.25">
      <c r="A3034" s="1">
        <v>46149.333333333336</v>
      </c>
      <c r="B3034" s="2">
        <v>2026</v>
      </c>
      <c r="C3034" s="2">
        <v>5</v>
      </c>
      <c r="D3034" s="2">
        <v>7</v>
      </c>
      <c r="E3034" s="2">
        <v>8</v>
      </c>
      <c r="F3034" s="3">
        <v>0.67002126631941139</v>
      </c>
      <c r="G3034" s="3">
        <v>1</v>
      </c>
      <c r="H3034" s="3">
        <v>0.52308356576297133</v>
      </c>
      <c r="I3034" s="3">
        <v>0</v>
      </c>
      <c r="J3034" s="3">
        <v>0.43061330273735365</v>
      </c>
      <c r="K3034" s="3">
        <v>0.64869138860327169</v>
      </c>
      <c r="L3034" s="3">
        <v>0.34971171896909042</v>
      </c>
      <c r="M3034" s="3">
        <v>0.23513875155002811</v>
      </c>
      <c r="N3034" s="3">
        <v>0.34942941331588817</v>
      </c>
      <c r="O3034" s="3">
        <v>0.46740993413977944</v>
      </c>
    </row>
    <row r="3035" spans="1:15" x14ac:dyDescent="0.25">
      <c r="A3035" s="1">
        <v>46149.375</v>
      </c>
      <c r="B3035" s="2">
        <v>2026</v>
      </c>
      <c r="C3035" s="2">
        <v>5</v>
      </c>
      <c r="D3035" s="2">
        <v>7</v>
      </c>
      <c r="E3035" s="2">
        <v>9</v>
      </c>
      <c r="F3035" s="3">
        <v>0.68935762884391771</v>
      </c>
      <c r="G3035" s="3">
        <v>1</v>
      </c>
      <c r="H3035" s="3">
        <v>0.6369648199417941</v>
      </c>
      <c r="I3035" s="3">
        <v>0</v>
      </c>
      <c r="J3035" s="3">
        <v>0.43114053199085456</v>
      </c>
      <c r="K3035" s="3">
        <v>0.65378702583131787</v>
      </c>
      <c r="L3035" s="3">
        <v>0.69114815268993202</v>
      </c>
      <c r="M3035" s="3">
        <v>0.27716442578087735</v>
      </c>
      <c r="N3035" s="3">
        <v>0.35947784659941889</v>
      </c>
      <c r="O3035" s="3">
        <v>0.52656004796423472</v>
      </c>
    </row>
    <row r="3036" spans="1:15" x14ac:dyDescent="0.25">
      <c r="A3036" s="1">
        <v>46149.416666666664</v>
      </c>
      <c r="B3036" s="2">
        <v>2026</v>
      </c>
      <c r="C3036" s="2">
        <v>5</v>
      </c>
      <c r="D3036" s="2">
        <v>7</v>
      </c>
      <c r="E3036" s="2">
        <v>10</v>
      </c>
      <c r="F3036" s="3">
        <v>0.71105216074379407</v>
      </c>
      <c r="G3036" s="3">
        <v>1</v>
      </c>
      <c r="H3036" s="3">
        <v>0.72160198345048598</v>
      </c>
      <c r="I3036" s="3">
        <v>0</v>
      </c>
      <c r="J3036" s="3">
        <v>0.45351140133118578</v>
      </c>
      <c r="K3036" s="3">
        <v>0.65410684648836293</v>
      </c>
      <c r="L3036" s="3">
        <v>0.68843377940295181</v>
      </c>
      <c r="M3036" s="3">
        <v>0.18435343458010239</v>
      </c>
      <c r="N3036" s="3">
        <v>0.35197363169673479</v>
      </c>
      <c r="O3036" s="3">
        <v>0.5294481375215131</v>
      </c>
    </row>
    <row r="3037" spans="1:15" x14ac:dyDescent="0.25">
      <c r="A3037" s="1">
        <v>46149.458333333336</v>
      </c>
      <c r="B3037" s="2">
        <v>2026</v>
      </c>
      <c r="C3037" s="2">
        <v>5</v>
      </c>
      <c r="D3037" s="2">
        <v>7</v>
      </c>
      <c r="E3037" s="2">
        <v>11</v>
      </c>
      <c r="F3037" s="3">
        <v>0.71823239673242711</v>
      </c>
      <c r="G3037" s="3">
        <v>1</v>
      </c>
      <c r="H3037" s="3">
        <v>0.67934109242164653</v>
      </c>
      <c r="I3037" s="3">
        <v>0.1706167000648274</v>
      </c>
      <c r="J3037" s="3">
        <v>0.47365087752270729</v>
      </c>
      <c r="K3037" s="3">
        <v>0.65171969647648997</v>
      </c>
      <c r="L3037" s="3">
        <v>0.69600383698320334</v>
      </c>
      <c r="M3037" s="3">
        <v>5.7539518379872825E-2</v>
      </c>
      <c r="N3037" s="3">
        <v>0.34384999815907019</v>
      </c>
      <c r="O3037" s="3">
        <v>0.53232823519336048</v>
      </c>
    </row>
    <row r="3038" spans="1:15" x14ac:dyDescent="0.25">
      <c r="A3038" s="1">
        <v>46149.5</v>
      </c>
      <c r="B3038" s="2">
        <v>2026</v>
      </c>
      <c r="C3038" s="2">
        <v>5</v>
      </c>
      <c r="D3038" s="2">
        <v>7</v>
      </c>
      <c r="E3038" s="2">
        <v>12</v>
      </c>
      <c r="F3038" s="3">
        <v>0.71173096786637213</v>
      </c>
      <c r="G3038" s="3">
        <v>1</v>
      </c>
      <c r="H3038" s="3">
        <v>0.70365446140731169</v>
      </c>
      <c r="I3038" s="3">
        <v>0.1094352069023287</v>
      </c>
      <c r="J3038" s="3">
        <v>0.46380442352836804</v>
      </c>
      <c r="K3038" s="3">
        <v>0.64724767416317786</v>
      </c>
      <c r="L3038" s="3">
        <v>0.70550091033719675</v>
      </c>
      <c r="M3038" s="3">
        <v>0.12752161277327706</v>
      </c>
      <c r="N3038" s="3">
        <v>0.38516749952405055</v>
      </c>
      <c r="O3038" s="3">
        <v>0.53934030627800922</v>
      </c>
    </row>
    <row r="3039" spans="1:15" x14ac:dyDescent="0.25">
      <c r="A3039" s="1">
        <v>46149.541666666664</v>
      </c>
      <c r="B3039" s="2">
        <v>2026</v>
      </c>
      <c r="C3039" s="2">
        <v>5</v>
      </c>
      <c r="D3039" s="2">
        <v>7</v>
      </c>
      <c r="E3039" s="2">
        <v>13</v>
      </c>
      <c r="F3039" s="3">
        <v>0.38178066924273557</v>
      </c>
      <c r="G3039" s="3">
        <v>1</v>
      </c>
      <c r="H3039" s="3">
        <v>0.40394610635576128</v>
      </c>
      <c r="I3039" s="3">
        <v>0.11698530414743236</v>
      </c>
      <c r="J3039" s="3">
        <v>0.28434333194872863</v>
      </c>
      <c r="K3039" s="3">
        <v>0.18756144872850955</v>
      </c>
      <c r="L3039" s="3">
        <v>0.16766929668198266</v>
      </c>
      <c r="M3039" s="3">
        <v>0.12664129020837445</v>
      </c>
      <c r="N3039" s="3">
        <v>0.37117086636176433</v>
      </c>
      <c r="O3039" s="3">
        <v>0.33778870151947654</v>
      </c>
    </row>
    <row r="3040" spans="1:15" x14ac:dyDescent="0.25">
      <c r="A3040" s="1">
        <v>46149.583333333336</v>
      </c>
      <c r="B3040" s="2">
        <v>2026</v>
      </c>
      <c r="C3040" s="2">
        <v>5</v>
      </c>
      <c r="D3040" s="2">
        <v>7</v>
      </c>
      <c r="E3040" s="2">
        <v>14</v>
      </c>
      <c r="F3040" s="3">
        <v>0</v>
      </c>
      <c r="G3040" s="3">
        <v>1</v>
      </c>
      <c r="H3040" s="3">
        <v>0</v>
      </c>
      <c r="I3040" s="3">
        <v>0.13400333008059059</v>
      </c>
      <c r="J3040" s="3">
        <v>6.3895824010995847E-2</v>
      </c>
      <c r="K3040" s="3">
        <v>0.27990663731679005</v>
      </c>
      <c r="L3040" s="3">
        <v>0</v>
      </c>
      <c r="M3040" s="3">
        <v>0.17039306983505545</v>
      </c>
      <c r="N3040" s="3">
        <v>0</v>
      </c>
      <c r="O3040" s="3">
        <v>0.18313320680482578</v>
      </c>
    </row>
    <row r="3041" spans="1:15" x14ac:dyDescent="0.25">
      <c r="A3041" s="1">
        <v>46149.625</v>
      </c>
      <c r="B3041" s="2">
        <v>2026</v>
      </c>
      <c r="C3041" s="2">
        <v>5</v>
      </c>
      <c r="D3041" s="2">
        <v>7</v>
      </c>
      <c r="E3041" s="2">
        <v>15</v>
      </c>
      <c r="F3041" s="3">
        <v>0</v>
      </c>
      <c r="G3041" s="3">
        <v>0.43806043149828811</v>
      </c>
      <c r="H3041" s="3">
        <v>0</v>
      </c>
      <c r="I3041" s="3">
        <v>0</v>
      </c>
      <c r="J3041" s="3">
        <v>0</v>
      </c>
      <c r="K3041" s="3">
        <v>6.9844288126803503E-2</v>
      </c>
      <c r="L3041" s="3">
        <v>0</v>
      </c>
      <c r="M3041" s="3">
        <v>0</v>
      </c>
      <c r="N3041" s="3">
        <v>0.17647117428267795</v>
      </c>
      <c r="O3041" s="3">
        <v>7.6041765989752166E-2</v>
      </c>
    </row>
    <row r="3042" spans="1:15" x14ac:dyDescent="0.25">
      <c r="A3042" s="1">
        <v>46149.666666666664</v>
      </c>
      <c r="B3042" s="2">
        <v>2026</v>
      </c>
      <c r="C3042" s="2">
        <v>5</v>
      </c>
      <c r="D3042" s="2">
        <v>7</v>
      </c>
      <c r="E3042" s="2">
        <v>16</v>
      </c>
      <c r="F3042" s="3">
        <v>0</v>
      </c>
      <c r="G3042" s="3">
        <v>0.28460844065184948</v>
      </c>
      <c r="H3042" s="3">
        <v>0</v>
      </c>
      <c r="I3042" s="3">
        <v>8.3324196714353954E-2</v>
      </c>
      <c r="J3042" s="3">
        <v>0</v>
      </c>
      <c r="K3042" s="3">
        <v>0</v>
      </c>
      <c r="L3042" s="3">
        <v>0</v>
      </c>
      <c r="M3042" s="3">
        <v>0</v>
      </c>
      <c r="N3042" s="3">
        <v>0</v>
      </c>
      <c r="O3042" s="3">
        <v>4.0881404151800381E-2</v>
      </c>
    </row>
    <row r="3043" spans="1:15" x14ac:dyDescent="0.25">
      <c r="A3043" s="1">
        <v>46149.708333333336</v>
      </c>
      <c r="B3043" s="2">
        <v>2026</v>
      </c>
      <c r="C3043" s="2">
        <v>5</v>
      </c>
      <c r="D3043" s="2">
        <v>7</v>
      </c>
      <c r="E3043" s="2">
        <v>17</v>
      </c>
      <c r="F3043" s="3">
        <v>0</v>
      </c>
      <c r="G3043" s="3">
        <v>9.7272907158172703E-2</v>
      </c>
      <c r="H3043" s="3">
        <v>0</v>
      </c>
      <c r="I3043" s="3">
        <v>0</v>
      </c>
      <c r="J3043" s="3">
        <v>0</v>
      </c>
      <c r="K3043" s="3">
        <v>0</v>
      </c>
      <c r="L3043" s="3">
        <v>0</v>
      </c>
      <c r="M3043" s="3">
        <v>0</v>
      </c>
      <c r="N3043" s="3">
        <v>0</v>
      </c>
      <c r="O3043" s="3">
        <v>1.0808100795352523E-2</v>
      </c>
    </row>
    <row r="3044" spans="1:15" x14ac:dyDescent="0.25">
      <c r="A3044" s="1">
        <v>46149.75</v>
      </c>
      <c r="B3044" s="2">
        <v>2026</v>
      </c>
      <c r="C3044" s="2">
        <v>5</v>
      </c>
      <c r="D3044" s="2">
        <v>7</v>
      </c>
      <c r="E3044" s="2">
        <v>18</v>
      </c>
      <c r="F3044" s="3">
        <v>0</v>
      </c>
      <c r="G3044" s="3">
        <v>0</v>
      </c>
      <c r="H3044" s="3"/>
      <c r="I3044" s="3">
        <v>0</v>
      </c>
      <c r="J3044" s="3"/>
      <c r="K3044" s="3"/>
      <c r="L3044" s="3"/>
      <c r="M3044" s="3">
        <v>0</v>
      </c>
      <c r="N3044" s="3">
        <v>0</v>
      </c>
      <c r="O3044" s="3">
        <v>0</v>
      </c>
    </row>
    <row r="3045" spans="1:15" x14ac:dyDescent="0.25">
      <c r="A3045" s="1">
        <v>46149.791666666664</v>
      </c>
      <c r="B3045" s="2">
        <v>2026</v>
      </c>
      <c r="C3045" s="2">
        <v>5</v>
      </c>
      <c r="D3045" s="2">
        <v>7</v>
      </c>
      <c r="E3045" s="2">
        <v>19</v>
      </c>
      <c r="F3045" s="3">
        <v>0</v>
      </c>
      <c r="G3045" s="3">
        <v>0</v>
      </c>
      <c r="H3045" s="3"/>
      <c r="I3045" s="3">
        <v>0</v>
      </c>
      <c r="J3045" s="3"/>
      <c r="K3045" s="3"/>
      <c r="L3045" s="3"/>
      <c r="M3045" s="3">
        <v>0</v>
      </c>
      <c r="N3045" s="3">
        <v>0</v>
      </c>
      <c r="O3045" s="3">
        <v>0</v>
      </c>
    </row>
    <row r="3046" spans="1:15" x14ac:dyDescent="0.25">
      <c r="A3046" s="1">
        <v>46149.833333333336</v>
      </c>
      <c r="B3046" s="2">
        <v>2026</v>
      </c>
      <c r="C3046" s="2">
        <v>5</v>
      </c>
      <c r="D3046" s="2">
        <v>7</v>
      </c>
      <c r="E3046" s="2">
        <v>20</v>
      </c>
      <c r="F3046" s="3"/>
      <c r="G3046" s="3">
        <v>0</v>
      </c>
      <c r="H3046" s="3"/>
      <c r="I3046" s="3">
        <v>0</v>
      </c>
      <c r="J3046" s="3"/>
      <c r="K3046" s="3"/>
      <c r="L3046" s="3"/>
      <c r="M3046" s="3">
        <v>0</v>
      </c>
      <c r="N3046" s="3">
        <v>0</v>
      </c>
      <c r="O3046" s="3">
        <v>0</v>
      </c>
    </row>
    <row r="3047" spans="1:15" x14ac:dyDescent="0.25">
      <c r="A3047" s="1">
        <v>46149.875</v>
      </c>
      <c r="B3047" s="2">
        <v>2026</v>
      </c>
      <c r="C3047" s="2">
        <v>5</v>
      </c>
      <c r="D3047" s="2">
        <v>7</v>
      </c>
      <c r="E3047" s="2">
        <v>21</v>
      </c>
      <c r="F3047" s="3"/>
      <c r="G3047" s="3">
        <v>0</v>
      </c>
      <c r="H3047" s="3"/>
      <c r="I3047" s="3">
        <v>0</v>
      </c>
      <c r="J3047" s="3"/>
      <c r="K3047" s="3"/>
      <c r="L3047" s="3"/>
      <c r="M3047" s="3">
        <v>0</v>
      </c>
      <c r="N3047" s="3">
        <v>0</v>
      </c>
      <c r="O3047" s="3">
        <v>0</v>
      </c>
    </row>
    <row r="3048" spans="1:15" x14ac:dyDescent="0.25">
      <c r="A3048" s="1">
        <v>46149.916666666664</v>
      </c>
      <c r="B3048" s="2">
        <v>2026</v>
      </c>
      <c r="C3048" s="2">
        <v>5</v>
      </c>
      <c r="D3048" s="2">
        <v>7</v>
      </c>
      <c r="E3048" s="2">
        <v>22</v>
      </c>
      <c r="F3048" s="3"/>
      <c r="G3048" s="3">
        <v>0</v>
      </c>
      <c r="H3048" s="3"/>
      <c r="I3048" s="3">
        <v>0</v>
      </c>
      <c r="J3048" s="3"/>
      <c r="K3048" s="3"/>
      <c r="L3048" s="3"/>
      <c r="M3048" s="3">
        <v>0</v>
      </c>
      <c r="N3048" s="3">
        <v>0</v>
      </c>
      <c r="O3048" s="3">
        <v>0</v>
      </c>
    </row>
    <row r="3049" spans="1:15" x14ac:dyDescent="0.25">
      <c r="A3049" s="1">
        <v>46149.958333333336</v>
      </c>
      <c r="B3049" s="2">
        <v>2026</v>
      </c>
      <c r="C3049" s="2">
        <v>5</v>
      </c>
      <c r="D3049" s="2">
        <v>7</v>
      </c>
      <c r="E3049" s="2">
        <v>23</v>
      </c>
      <c r="F3049" s="3"/>
      <c r="G3049" s="3">
        <v>0</v>
      </c>
      <c r="H3049" s="3"/>
      <c r="I3049" s="3">
        <v>0</v>
      </c>
      <c r="J3049" s="3"/>
      <c r="K3049" s="3"/>
      <c r="L3049" s="3"/>
      <c r="M3049" s="3">
        <v>0</v>
      </c>
      <c r="N3049" s="3">
        <v>0</v>
      </c>
      <c r="O3049" s="3">
        <v>0</v>
      </c>
    </row>
    <row r="3050" spans="1:15" x14ac:dyDescent="0.25">
      <c r="A3050" s="1">
        <v>46150</v>
      </c>
      <c r="B3050" s="2">
        <v>2026</v>
      </c>
      <c r="C3050" s="2">
        <v>5</v>
      </c>
      <c r="D3050" s="2">
        <v>8</v>
      </c>
      <c r="E3050" s="2">
        <v>0</v>
      </c>
      <c r="F3050" s="3"/>
      <c r="G3050" s="3">
        <v>0</v>
      </c>
      <c r="H3050" s="3"/>
      <c r="I3050" s="3">
        <v>0</v>
      </c>
      <c r="J3050" s="3"/>
      <c r="K3050" s="3"/>
      <c r="L3050" s="3"/>
      <c r="M3050" s="3">
        <v>0</v>
      </c>
      <c r="N3050" s="3">
        <v>0</v>
      </c>
      <c r="O3050" s="3">
        <v>0</v>
      </c>
    </row>
    <row r="3051" spans="1:15" x14ac:dyDescent="0.25">
      <c r="A3051" s="1">
        <v>46150.041666666664</v>
      </c>
      <c r="B3051" s="2">
        <v>2026</v>
      </c>
      <c r="C3051" s="2">
        <v>5</v>
      </c>
      <c r="D3051" s="2">
        <v>8</v>
      </c>
      <c r="E3051" s="2">
        <v>1</v>
      </c>
      <c r="F3051" s="3"/>
      <c r="G3051" s="3">
        <v>0</v>
      </c>
      <c r="H3051" s="3"/>
      <c r="I3051" s="3">
        <v>0</v>
      </c>
      <c r="J3051" s="3"/>
      <c r="K3051" s="3"/>
      <c r="L3051" s="3"/>
      <c r="M3051" s="3">
        <v>0</v>
      </c>
      <c r="N3051" s="3">
        <v>0</v>
      </c>
      <c r="O3051" s="3">
        <v>0</v>
      </c>
    </row>
    <row r="3052" spans="1:15" x14ac:dyDescent="0.25">
      <c r="A3052" s="1">
        <v>46150.083333333336</v>
      </c>
      <c r="B3052" s="2">
        <v>2026</v>
      </c>
      <c r="C3052" s="2">
        <v>5</v>
      </c>
      <c r="D3052" s="2">
        <v>8</v>
      </c>
      <c r="E3052" s="2">
        <v>2</v>
      </c>
      <c r="F3052" s="3"/>
      <c r="G3052" s="3">
        <v>0</v>
      </c>
      <c r="H3052" s="3"/>
      <c r="I3052" s="3">
        <v>0</v>
      </c>
      <c r="J3052" s="3"/>
      <c r="K3052" s="3"/>
      <c r="L3052" s="3"/>
      <c r="M3052" s="3">
        <v>0</v>
      </c>
      <c r="N3052" s="3">
        <v>0</v>
      </c>
      <c r="O3052" s="3">
        <v>0</v>
      </c>
    </row>
    <row r="3053" spans="1:15" x14ac:dyDescent="0.25">
      <c r="A3053" s="1">
        <v>46150.125</v>
      </c>
      <c r="B3053" s="2">
        <v>2026</v>
      </c>
      <c r="C3053" s="2">
        <v>5</v>
      </c>
      <c r="D3053" s="2">
        <v>8</v>
      </c>
      <c r="E3053" s="2">
        <v>3</v>
      </c>
      <c r="F3053" s="3"/>
      <c r="G3053" s="3">
        <v>0</v>
      </c>
      <c r="H3053" s="3"/>
      <c r="I3053" s="3">
        <v>0</v>
      </c>
      <c r="J3053" s="3"/>
      <c r="K3053" s="3"/>
      <c r="L3053" s="3"/>
      <c r="M3053" s="3">
        <v>0</v>
      </c>
      <c r="N3053" s="3">
        <v>0</v>
      </c>
      <c r="O3053" s="3">
        <v>0</v>
      </c>
    </row>
    <row r="3054" spans="1:15" x14ac:dyDescent="0.25">
      <c r="A3054" s="1">
        <v>46150.166666666664</v>
      </c>
      <c r="B3054" s="2">
        <v>2026</v>
      </c>
      <c r="C3054" s="2">
        <v>5</v>
      </c>
      <c r="D3054" s="2">
        <v>8</v>
      </c>
      <c r="E3054" s="2">
        <v>4</v>
      </c>
      <c r="F3054" s="3">
        <v>0</v>
      </c>
      <c r="G3054" s="3">
        <v>0</v>
      </c>
      <c r="H3054" s="3"/>
      <c r="I3054" s="3">
        <v>0</v>
      </c>
      <c r="J3054" s="3"/>
      <c r="K3054" s="3"/>
      <c r="L3054" s="3"/>
      <c r="M3054" s="3">
        <v>0</v>
      </c>
      <c r="N3054" s="3">
        <v>0</v>
      </c>
      <c r="O3054" s="3">
        <v>0</v>
      </c>
    </row>
    <row r="3055" spans="1:15" x14ac:dyDescent="0.25">
      <c r="A3055" s="1">
        <v>46150.208333333336</v>
      </c>
      <c r="B3055" s="2">
        <v>2026</v>
      </c>
      <c r="C3055" s="2">
        <v>5</v>
      </c>
      <c r="D3055" s="2">
        <v>8</v>
      </c>
      <c r="E3055" s="2">
        <v>5</v>
      </c>
      <c r="F3055" s="3">
        <v>0</v>
      </c>
      <c r="G3055" s="3">
        <v>0</v>
      </c>
      <c r="H3055" s="3"/>
      <c r="I3055" s="3">
        <v>0</v>
      </c>
      <c r="J3055" s="3"/>
      <c r="K3055" s="3"/>
      <c r="L3055" s="3"/>
      <c r="M3055" s="3">
        <v>0</v>
      </c>
      <c r="N3055" s="3">
        <v>0</v>
      </c>
      <c r="O3055" s="3">
        <v>0</v>
      </c>
    </row>
    <row r="3056" spans="1:15" x14ac:dyDescent="0.25">
      <c r="A3056" s="1">
        <v>46150.25</v>
      </c>
      <c r="B3056" s="2">
        <v>2026</v>
      </c>
      <c r="C3056" s="2">
        <v>5</v>
      </c>
      <c r="D3056" s="2">
        <v>8</v>
      </c>
      <c r="E3056" s="2">
        <v>6</v>
      </c>
      <c r="F3056" s="3">
        <v>0</v>
      </c>
      <c r="G3056" s="3">
        <v>0</v>
      </c>
      <c r="H3056" s="3">
        <v>0</v>
      </c>
      <c r="I3056" s="3">
        <v>0</v>
      </c>
      <c r="J3056" s="3">
        <v>0</v>
      </c>
      <c r="K3056" s="3">
        <v>0</v>
      </c>
      <c r="L3056" s="3">
        <v>0</v>
      </c>
      <c r="M3056" s="3">
        <v>0</v>
      </c>
      <c r="N3056" s="3">
        <v>0</v>
      </c>
      <c r="O3056" s="3">
        <v>0</v>
      </c>
    </row>
    <row r="3057" spans="1:15" x14ac:dyDescent="0.25">
      <c r="A3057" s="1">
        <v>46150.291666666664</v>
      </c>
      <c r="B3057" s="2">
        <v>2026</v>
      </c>
      <c r="C3057" s="2">
        <v>5</v>
      </c>
      <c r="D3057" s="2">
        <v>8</v>
      </c>
      <c r="E3057" s="2">
        <v>7</v>
      </c>
      <c r="F3057" s="3">
        <v>0.26109970674486804</v>
      </c>
      <c r="G3057" s="3">
        <v>5.5362601860437601E-2</v>
      </c>
      <c r="H3057" s="3">
        <v>0</v>
      </c>
      <c r="I3057" s="3">
        <v>6.3392475416844798E-2</v>
      </c>
      <c r="J3057" s="3">
        <v>0.21292336285120805</v>
      </c>
      <c r="K3057" s="3">
        <v>0.21805630752571736</v>
      </c>
      <c r="L3057" s="3">
        <v>0.27087212070428679</v>
      </c>
      <c r="M3057" s="3">
        <v>4.8245178584724983E-3</v>
      </c>
      <c r="N3057" s="3">
        <v>0</v>
      </c>
      <c r="O3057" s="3">
        <v>0.12072567699575948</v>
      </c>
    </row>
    <row r="3058" spans="1:15" x14ac:dyDescent="0.25">
      <c r="A3058" s="1">
        <v>46150.333333333336</v>
      </c>
      <c r="B3058" s="2">
        <v>2026</v>
      </c>
      <c r="C3058" s="2">
        <v>5</v>
      </c>
      <c r="D3058" s="2">
        <v>8</v>
      </c>
      <c r="E3058" s="2">
        <v>8</v>
      </c>
      <c r="F3058" s="3">
        <v>0.67327127968211409</v>
      </c>
      <c r="G3058" s="3">
        <v>4.1994425626768153E-2</v>
      </c>
      <c r="H3058" s="3">
        <v>0.5893089228677113</v>
      </c>
      <c r="I3058" s="3">
        <v>0.13112731775915365</v>
      </c>
      <c r="J3058" s="3">
        <v>0.43966984463732095</v>
      </c>
      <c r="K3058" s="3">
        <v>0.59619141496243366</v>
      </c>
      <c r="L3058" s="3">
        <v>0.66419743185251834</v>
      </c>
      <c r="M3058" s="3">
        <v>0</v>
      </c>
      <c r="N3058" s="3">
        <v>0</v>
      </c>
      <c r="O3058" s="3">
        <v>0.34841784859866887</v>
      </c>
    </row>
    <row r="3059" spans="1:15" x14ac:dyDescent="0.25">
      <c r="A3059" s="1">
        <v>46150.375</v>
      </c>
      <c r="B3059" s="2">
        <v>2026</v>
      </c>
      <c r="C3059" s="2">
        <v>5</v>
      </c>
      <c r="D3059" s="2">
        <v>8</v>
      </c>
      <c r="E3059" s="2">
        <v>9</v>
      </c>
      <c r="F3059" s="3">
        <v>0.60777189830070444</v>
      </c>
      <c r="G3059" s="3">
        <v>0</v>
      </c>
      <c r="H3059" s="3">
        <v>0.56272731153897571</v>
      </c>
      <c r="I3059" s="3">
        <v>0</v>
      </c>
      <c r="J3059" s="3">
        <v>0.36691665865587575</v>
      </c>
      <c r="K3059" s="3">
        <v>0.59675630777404387</v>
      </c>
      <c r="L3059" s="3">
        <v>0.60599214780341726</v>
      </c>
      <c r="M3059" s="3">
        <v>0</v>
      </c>
      <c r="N3059" s="3">
        <v>0</v>
      </c>
      <c r="O3059" s="3">
        <v>0.30446270267477965</v>
      </c>
    </row>
    <row r="3060" spans="1:15" x14ac:dyDescent="0.25">
      <c r="A3060" s="1">
        <v>46150.416666666664</v>
      </c>
      <c r="B3060" s="2">
        <v>2026</v>
      </c>
      <c r="C3060" s="2">
        <v>5</v>
      </c>
      <c r="D3060" s="2">
        <v>8</v>
      </c>
      <c r="E3060" s="2">
        <v>10</v>
      </c>
      <c r="F3060" s="3">
        <v>0.48970184925671212</v>
      </c>
      <c r="G3060" s="3">
        <v>0</v>
      </c>
      <c r="H3060" s="3">
        <v>0.55614186444090141</v>
      </c>
      <c r="I3060" s="3">
        <v>0</v>
      </c>
      <c r="J3060" s="3">
        <v>0.30823114493424952</v>
      </c>
      <c r="K3060" s="3">
        <v>0.5377428291033407</v>
      </c>
      <c r="L3060" s="3">
        <v>0.4752906522380338</v>
      </c>
      <c r="M3060" s="3">
        <v>0</v>
      </c>
      <c r="N3060" s="3">
        <v>0</v>
      </c>
      <c r="O3060" s="3">
        <v>0.2630120377748042</v>
      </c>
    </row>
    <row r="3061" spans="1:15" x14ac:dyDescent="0.25">
      <c r="A3061" s="1">
        <v>46150.458333333336</v>
      </c>
      <c r="B3061" s="2">
        <v>2026</v>
      </c>
      <c r="C3061" s="2">
        <v>5</v>
      </c>
      <c r="D3061" s="2">
        <v>8</v>
      </c>
      <c r="E3061" s="2">
        <v>11</v>
      </c>
      <c r="F3061" s="3">
        <v>0</v>
      </c>
      <c r="G3061" s="3">
        <v>0</v>
      </c>
      <c r="H3061" s="3">
        <v>0.36781775000047445</v>
      </c>
      <c r="I3061" s="3">
        <v>0</v>
      </c>
      <c r="J3061" s="3">
        <v>0.22176338236965507</v>
      </c>
      <c r="K3061" s="3">
        <v>0.41179576773356996</v>
      </c>
      <c r="L3061" s="3">
        <v>0</v>
      </c>
      <c r="M3061" s="3">
        <v>0</v>
      </c>
      <c r="N3061" s="3">
        <v>0</v>
      </c>
      <c r="O3061" s="3">
        <v>0.11126410001152215</v>
      </c>
    </row>
    <row r="3062" spans="1:15" x14ac:dyDescent="0.25">
      <c r="A3062" s="1">
        <v>46150.5</v>
      </c>
      <c r="B3062" s="2">
        <v>2026</v>
      </c>
      <c r="C3062" s="2">
        <v>5</v>
      </c>
      <c r="D3062" s="2">
        <v>8</v>
      </c>
      <c r="E3062" s="2">
        <v>12</v>
      </c>
      <c r="F3062" s="3">
        <v>0</v>
      </c>
      <c r="G3062" s="3">
        <v>0</v>
      </c>
      <c r="H3062" s="3">
        <v>0.31332366512873822</v>
      </c>
      <c r="I3062" s="3">
        <v>0</v>
      </c>
      <c r="J3062" s="3">
        <v>0.15410527325316845</v>
      </c>
      <c r="K3062" s="3">
        <v>0.31474101326703208</v>
      </c>
      <c r="L3062" s="3">
        <v>0</v>
      </c>
      <c r="M3062" s="3">
        <v>0</v>
      </c>
      <c r="N3062" s="3">
        <v>0</v>
      </c>
      <c r="O3062" s="3">
        <v>8.6907772405437636E-2</v>
      </c>
    </row>
    <row r="3063" spans="1:15" x14ac:dyDescent="0.25">
      <c r="A3063" s="1">
        <v>46150.541666666664</v>
      </c>
      <c r="B3063" s="2">
        <v>2026</v>
      </c>
      <c r="C3063" s="2">
        <v>5</v>
      </c>
      <c r="D3063" s="2">
        <v>8</v>
      </c>
      <c r="E3063" s="2">
        <v>13</v>
      </c>
      <c r="F3063" s="3">
        <v>0</v>
      </c>
      <c r="G3063" s="3">
        <v>0</v>
      </c>
      <c r="H3063" s="3">
        <v>0.11406227451851025</v>
      </c>
      <c r="I3063" s="3">
        <v>0</v>
      </c>
      <c r="J3063" s="3">
        <v>4.540049046428668E-2</v>
      </c>
      <c r="K3063" s="3">
        <v>0.16994840242137443</v>
      </c>
      <c r="L3063" s="3">
        <v>0</v>
      </c>
      <c r="M3063" s="3">
        <v>0</v>
      </c>
      <c r="N3063" s="3">
        <v>0</v>
      </c>
      <c r="O3063" s="3">
        <v>3.6601240822685704E-2</v>
      </c>
    </row>
    <row r="3064" spans="1:15" x14ac:dyDescent="0.25">
      <c r="A3064" s="1">
        <v>46150.583333333336</v>
      </c>
      <c r="B3064" s="2">
        <v>2026</v>
      </c>
      <c r="C3064" s="2">
        <v>5</v>
      </c>
      <c r="D3064" s="2">
        <v>8</v>
      </c>
      <c r="E3064" s="2">
        <v>14</v>
      </c>
      <c r="F3064" s="3">
        <v>0</v>
      </c>
      <c r="G3064" s="3">
        <v>0</v>
      </c>
      <c r="H3064" s="3">
        <v>0</v>
      </c>
      <c r="I3064" s="3">
        <v>0</v>
      </c>
      <c r="J3064" s="3">
        <v>0</v>
      </c>
      <c r="K3064" s="3">
        <v>0</v>
      </c>
      <c r="L3064" s="3">
        <v>0</v>
      </c>
      <c r="M3064" s="3">
        <v>0</v>
      </c>
      <c r="N3064" s="3">
        <v>0</v>
      </c>
      <c r="O3064" s="3">
        <v>0</v>
      </c>
    </row>
    <row r="3065" spans="1:15" x14ac:dyDescent="0.25">
      <c r="A3065" s="1">
        <v>46150.625</v>
      </c>
      <c r="B3065" s="2">
        <v>2026</v>
      </c>
      <c r="C3065" s="2">
        <v>5</v>
      </c>
      <c r="D3065" s="2">
        <v>8</v>
      </c>
      <c r="E3065" s="2">
        <v>15</v>
      </c>
      <c r="F3065" s="3">
        <v>0</v>
      </c>
      <c r="G3065" s="3">
        <v>0</v>
      </c>
      <c r="H3065" s="3">
        <v>0</v>
      </c>
      <c r="I3065" s="3">
        <v>0</v>
      </c>
      <c r="J3065" s="3">
        <v>0</v>
      </c>
      <c r="K3065" s="3">
        <v>0</v>
      </c>
      <c r="L3065" s="3">
        <v>0</v>
      </c>
      <c r="M3065" s="3">
        <v>0</v>
      </c>
      <c r="N3065" s="3">
        <v>0</v>
      </c>
      <c r="O3065" s="3">
        <v>0</v>
      </c>
    </row>
    <row r="3066" spans="1:15" x14ac:dyDescent="0.25">
      <c r="A3066" s="1">
        <v>46150.666666666664</v>
      </c>
      <c r="B3066" s="2">
        <v>2026</v>
      </c>
      <c r="C3066" s="2">
        <v>5</v>
      </c>
      <c r="D3066" s="2">
        <v>8</v>
      </c>
      <c r="E3066" s="2">
        <v>16</v>
      </c>
      <c r="F3066" s="3">
        <v>0</v>
      </c>
      <c r="G3066" s="3">
        <v>0</v>
      </c>
      <c r="H3066" s="3">
        <v>0</v>
      </c>
      <c r="I3066" s="3">
        <v>0</v>
      </c>
      <c r="J3066" s="3">
        <v>0</v>
      </c>
      <c r="K3066" s="3">
        <v>0</v>
      </c>
      <c r="L3066" s="3">
        <v>0</v>
      </c>
      <c r="M3066" s="3">
        <v>0</v>
      </c>
      <c r="N3066" s="3">
        <v>0</v>
      </c>
      <c r="O3066" s="3">
        <v>0</v>
      </c>
    </row>
    <row r="3067" spans="1:15" x14ac:dyDescent="0.25">
      <c r="A3067" s="1">
        <v>46150.708333333336</v>
      </c>
      <c r="B3067" s="2">
        <v>2026</v>
      </c>
      <c r="C3067" s="2">
        <v>5</v>
      </c>
      <c r="D3067" s="2">
        <v>8</v>
      </c>
      <c r="E3067" s="2">
        <v>17</v>
      </c>
      <c r="F3067" s="3">
        <v>0</v>
      </c>
      <c r="G3067" s="3">
        <v>0</v>
      </c>
      <c r="H3067" s="3">
        <v>0</v>
      </c>
      <c r="I3067" s="3">
        <v>0</v>
      </c>
      <c r="J3067" s="3">
        <v>0</v>
      </c>
      <c r="K3067" s="3">
        <v>0</v>
      </c>
      <c r="L3067" s="3">
        <v>0</v>
      </c>
      <c r="M3067" s="3">
        <v>0</v>
      </c>
      <c r="N3067" s="3">
        <v>0</v>
      </c>
      <c r="O3067" s="3">
        <v>0</v>
      </c>
    </row>
    <row r="3068" spans="1:15" x14ac:dyDescent="0.25">
      <c r="A3068" s="1">
        <v>46150.75</v>
      </c>
      <c r="B3068" s="2">
        <v>2026</v>
      </c>
      <c r="C3068" s="2">
        <v>5</v>
      </c>
      <c r="D3068" s="2">
        <v>8</v>
      </c>
      <c r="E3068" s="2">
        <v>18</v>
      </c>
      <c r="F3068" s="3">
        <v>0</v>
      </c>
      <c r="G3068" s="3">
        <v>0</v>
      </c>
      <c r="H3068" s="3"/>
      <c r="I3068" s="3">
        <v>0</v>
      </c>
      <c r="J3068" s="3"/>
      <c r="K3068" s="3"/>
      <c r="L3068" s="3">
        <v>0</v>
      </c>
      <c r="M3068" s="3">
        <v>0</v>
      </c>
      <c r="N3068" s="3">
        <v>0</v>
      </c>
      <c r="O3068" s="3">
        <v>0</v>
      </c>
    </row>
    <row r="3069" spans="1:15" x14ac:dyDescent="0.25">
      <c r="A3069" s="1">
        <v>46150.791666666664</v>
      </c>
      <c r="B3069" s="2">
        <v>2026</v>
      </c>
      <c r="C3069" s="2">
        <v>5</v>
      </c>
      <c r="D3069" s="2">
        <v>8</v>
      </c>
      <c r="E3069" s="2">
        <v>19</v>
      </c>
      <c r="F3069" s="3">
        <v>0</v>
      </c>
      <c r="G3069" s="3">
        <v>0</v>
      </c>
      <c r="H3069" s="3"/>
      <c r="I3069" s="3">
        <v>0</v>
      </c>
      <c r="J3069" s="3"/>
      <c r="K3069" s="3"/>
      <c r="L3069" s="3"/>
      <c r="M3069" s="3">
        <v>0</v>
      </c>
      <c r="N3069" s="3">
        <v>0</v>
      </c>
      <c r="O3069" s="3">
        <v>0</v>
      </c>
    </row>
    <row r="3070" spans="1:15" x14ac:dyDescent="0.25">
      <c r="A3070" s="1">
        <v>46150.833333333336</v>
      </c>
      <c r="B3070" s="2">
        <v>2026</v>
      </c>
      <c r="C3070" s="2">
        <v>5</v>
      </c>
      <c r="D3070" s="2">
        <v>8</v>
      </c>
      <c r="E3070" s="2">
        <v>20</v>
      </c>
      <c r="F3070" s="3"/>
      <c r="G3070" s="3">
        <v>0</v>
      </c>
      <c r="H3070" s="3"/>
      <c r="I3070" s="3">
        <v>0</v>
      </c>
      <c r="J3070" s="3"/>
      <c r="K3070" s="3"/>
      <c r="L3070" s="3"/>
      <c r="M3070" s="3">
        <v>0</v>
      </c>
      <c r="N3070" s="3">
        <v>0</v>
      </c>
      <c r="O3070" s="3">
        <v>0</v>
      </c>
    </row>
    <row r="3071" spans="1:15" x14ac:dyDescent="0.25">
      <c r="A3071" s="1">
        <v>46150.875</v>
      </c>
      <c r="B3071" s="2">
        <v>2026</v>
      </c>
      <c r="C3071" s="2">
        <v>5</v>
      </c>
      <c r="D3071" s="2">
        <v>8</v>
      </c>
      <c r="E3071" s="2">
        <v>21</v>
      </c>
      <c r="F3071" s="3"/>
      <c r="G3071" s="3">
        <v>0</v>
      </c>
      <c r="H3071" s="3"/>
      <c r="I3071" s="3">
        <v>0</v>
      </c>
      <c r="J3071" s="3"/>
      <c r="K3071" s="3"/>
      <c r="L3071" s="3"/>
      <c r="M3071" s="3">
        <v>0</v>
      </c>
      <c r="N3071" s="3">
        <v>0</v>
      </c>
      <c r="O3071" s="3">
        <v>0</v>
      </c>
    </row>
    <row r="3072" spans="1:15" x14ac:dyDescent="0.25">
      <c r="A3072" s="1">
        <v>46150.916666666664</v>
      </c>
      <c r="B3072" s="2">
        <v>2026</v>
      </c>
      <c r="C3072" s="2">
        <v>5</v>
      </c>
      <c r="D3072" s="2">
        <v>8</v>
      </c>
      <c r="E3072" s="2">
        <v>22</v>
      </c>
      <c r="F3072" s="3"/>
      <c r="G3072" s="3">
        <v>0</v>
      </c>
      <c r="H3072" s="3"/>
      <c r="I3072" s="3">
        <v>0</v>
      </c>
      <c r="J3072" s="3"/>
      <c r="K3072" s="3"/>
      <c r="L3072" s="3"/>
      <c r="M3072" s="3">
        <v>0</v>
      </c>
      <c r="N3072" s="3">
        <v>0</v>
      </c>
      <c r="O3072" s="3">
        <v>0</v>
      </c>
    </row>
    <row r="3073" spans="1:15" x14ac:dyDescent="0.25">
      <c r="A3073" s="1">
        <v>46150.958333333336</v>
      </c>
      <c r="B3073" s="2">
        <v>2026</v>
      </c>
      <c r="C3073" s="2">
        <v>5</v>
      </c>
      <c r="D3073" s="2">
        <v>8</v>
      </c>
      <c r="E3073" s="2">
        <v>23</v>
      </c>
      <c r="F3073" s="3"/>
      <c r="G3073" s="3">
        <v>0</v>
      </c>
      <c r="H3073" s="3"/>
      <c r="I3073" s="3">
        <v>0</v>
      </c>
      <c r="J3073" s="3"/>
      <c r="K3073" s="3"/>
      <c r="L3073" s="3"/>
      <c r="M3073" s="3">
        <v>0</v>
      </c>
      <c r="N3073" s="3">
        <v>0</v>
      </c>
      <c r="O3073" s="3">
        <v>0</v>
      </c>
    </row>
    <row r="3074" spans="1:15" x14ac:dyDescent="0.25">
      <c r="A3074" s="1">
        <v>46151</v>
      </c>
      <c r="B3074" s="2">
        <v>2026</v>
      </c>
      <c r="C3074" s="2">
        <v>5</v>
      </c>
      <c r="D3074" s="2">
        <v>9</v>
      </c>
      <c r="E3074" s="2">
        <v>0</v>
      </c>
      <c r="F3074" s="3"/>
      <c r="G3074" s="3">
        <v>0</v>
      </c>
      <c r="H3074" s="3"/>
      <c r="I3074" s="3">
        <v>0</v>
      </c>
      <c r="J3074" s="3"/>
      <c r="K3074" s="3"/>
      <c r="L3074" s="3"/>
      <c r="M3074" s="3">
        <v>0</v>
      </c>
      <c r="N3074" s="3">
        <v>0</v>
      </c>
      <c r="O3074" s="3">
        <v>0</v>
      </c>
    </row>
    <row r="3075" spans="1:15" x14ac:dyDescent="0.25">
      <c r="A3075" s="1">
        <v>46151.041666666664</v>
      </c>
      <c r="B3075" s="2">
        <v>2026</v>
      </c>
      <c r="C3075" s="2">
        <v>5</v>
      </c>
      <c r="D3075" s="2">
        <v>9</v>
      </c>
      <c r="E3075" s="2">
        <v>1</v>
      </c>
      <c r="F3075" s="3"/>
      <c r="G3075" s="3">
        <v>0</v>
      </c>
      <c r="H3075" s="3"/>
      <c r="I3075" s="3">
        <v>0</v>
      </c>
      <c r="J3075" s="3"/>
      <c r="K3075" s="3"/>
      <c r="L3075" s="3"/>
      <c r="M3075" s="3">
        <v>0</v>
      </c>
      <c r="N3075" s="3">
        <v>0</v>
      </c>
      <c r="O3075" s="3">
        <v>0</v>
      </c>
    </row>
    <row r="3076" spans="1:15" x14ac:dyDescent="0.25">
      <c r="A3076" s="1">
        <v>46151.083333333336</v>
      </c>
      <c r="B3076" s="2">
        <v>2026</v>
      </c>
      <c r="C3076" s="2">
        <v>5</v>
      </c>
      <c r="D3076" s="2">
        <v>9</v>
      </c>
      <c r="E3076" s="2">
        <v>2</v>
      </c>
      <c r="F3076" s="3"/>
      <c r="G3076" s="3">
        <v>0</v>
      </c>
      <c r="H3076" s="3"/>
      <c r="I3076" s="3">
        <v>0</v>
      </c>
      <c r="J3076" s="3"/>
      <c r="K3076" s="3"/>
      <c r="L3076" s="3"/>
      <c r="M3076" s="3">
        <v>0</v>
      </c>
      <c r="N3076" s="3">
        <v>0</v>
      </c>
      <c r="O3076" s="3">
        <v>0</v>
      </c>
    </row>
    <row r="3077" spans="1:15" x14ac:dyDescent="0.25">
      <c r="A3077" s="1">
        <v>46151.125</v>
      </c>
      <c r="B3077" s="2">
        <v>2026</v>
      </c>
      <c r="C3077" s="2">
        <v>5</v>
      </c>
      <c r="D3077" s="2">
        <v>9</v>
      </c>
      <c r="E3077" s="2">
        <v>3</v>
      </c>
      <c r="F3077" s="3"/>
      <c r="G3077" s="3">
        <v>0</v>
      </c>
      <c r="H3077" s="3"/>
      <c r="I3077" s="3">
        <v>0</v>
      </c>
      <c r="J3077" s="3"/>
      <c r="K3077" s="3"/>
      <c r="L3077" s="3"/>
      <c r="M3077" s="3">
        <v>0</v>
      </c>
      <c r="N3077" s="3">
        <v>0</v>
      </c>
      <c r="O3077" s="3">
        <v>0</v>
      </c>
    </row>
    <row r="3078" spans="1:15" x14ac:dyDescent="0.25">
      <c r="A3078" s="1">
        <v>46151.166666666664</v>
      </c>
      <c r="B3078" s="2">
        <v>2026</v>
      </c>
      <c r="C3078" s="2">
        <v>5</v>
      </c>
      <c r="D3078" s="2">
        <v>9</v>
      </c>
      <c r="E3078" s="2">
        <v>4</v>
      </c>
      <c r="F3078" s="3">
        <v>0</v>
      </c>
      <c r="G3078" s="3">
        <v>0</v>
      </c>
      <c r="H3078" s="3"/>
      <c r="I3078" s="3">
        <v>0</v>
      </c>
      <c r="J3078" s="3"/>
      <c r="K3078" s="3"/>
      <c r="L3078" s="3"/>
      <c r="M3078" s="3">
        <v>0</v>
      </c>
      <c r="N3078" s="3">
        <v>0</v>
      </c>
      <c r="O3078" s="3">
        <v>0</v>
      </c>
    </row>
    <row r="3079" spans="1:15" x14ac:dyDescent="0.25">
      <c r="A3079" s="1">
        <v>46151.208333333336</v>
      </c>
      <c r="B3079" s="2">
        <v>2026</v>
      </c>
      <c r="C3079" s="2">
        <v>5</v>
      </c>
      <c r="D3079" s="2">
        <v>9</v>
      </c>
      <c r="E3079" s="2">
        <v>5</v>
      </c>
      <c r="F3079" s="3">
        <v>0</v>
      </c>
      <c r="G3079" s="3">
        <v>0</v>
      </c>
      <c r="H3079" s="3"/>
      <c r="I3079" s="3">
        <v>0</v>
      </c>
      <c r="J3079" s="3"/>
      <c r="K3079" s="3"/>
      <c r="L3079" s="3"/>
      <c r="M3079" s="3">
        <v>0</v>
      </c>
      <c r="N3079" s="3">
        <v>0</v>
      </c>
      <c r="O3079" s="3">
        <v>0</v>
      </c>
    </row>
    <row r="3080" spans="1:15" x14ac:dyDescent="0.25">
      <c r="A3080" s="1">
        <v>46151.25</v>
      </c>
      <c r="B3080" s="2">
        <v>2026</v>
      </c>
      <c r="C3080" s="2">
        <v>5</v>
      </c>
      <c r="D3080" s="2">
        <v>9</v>
      </c>
      <c r="E3080" s="2">
        <v>6</v>
      </c>
      <c r="F3080" s="3">
        <v>0</v>
      </c>
      <c r="G3080" s="3">
        <v>0.12615810257469862</v>
      </c>
      <c r="H3080" s="3"/>
      <c r="I3080" s="3">
        <v>3.5402428974553209E-2</v>
      </c>
      <c r="J3080" s="3">
        <v>0</v>
      </c>
      <c r="K3080" s="3">
        <v>0</v>
      </c>
      <c r="L3080" s="3">
        <v>0</v>
      </c>
      <c r="M3080" s="3">
        <v>4.1118630858456934E-2</v>
      </c>
      <c r="N3080" s="3">
        <v>0.19206235624840276</v>
      </c>
      <c r="O3080" s="3">
        <v>4.9342689832013939E-2</v>
      </c>
    </row>
    <row r="3081" spans="1:15" x14ac:dyDescent="0.25">
      <c r="A3081" s="1">
        <v>46151.291666666664</v>
      </c>
      <c r="B3081" s="2">
        <v>2026</v>
      </c>
      <c r="C3081" s="2">
        <v>5</v>
      </c>
      <c r="D3081" s="2">
        <v>9</v>
      </c>
      <c r="E3081" s="2">
        <v>7</v>
      </c>
      <c r="F3081" s="3">
        <v>0</v>
      </c>
      <c r="G3081" s="3">
        <v>0.21075781791787818</v>
      </c>
      <c r="H3081" s="3">
        <v>0</v>
      </c>
      <c r="I3081" s="3">
        <v>0</v>
      </c>
      <c r="J3081" s="3">
        <v>0.2213442270346386</v>
      </c>
      <c r="K3081" s="3">
        <v>0.2373793364518833</v>
      </c>
      <c r="L3081" s="3">
        <v>0</v>
      </c>
      <c r="M3081" s="3">
        <v>0.15535757090025454</v>
      </c>
      <c r="N3081" s="3">
        <v>0.41632514526484393</v>
      </c>
      <c r="O3081" s="3">
        <v>0.13790712195216651</v>
      </c>
    </row>
    <row r="3082" spans="1:15" x14ac:dyDescent="0.25">
      <c r="A3082" s="1">
        <v>46151.333333333336</v>
      </c>
      <c r="B3082" s="2">
        <v>2026</v>
      </c>
      <c r="C3082" s="2">
        <v>5</v>
      </c>
      <c r="D3082" s="2">
        <v>9</v>
      </c>
      <c r="E3082" s="2">
        <v>8</v>
      </c>
      <c r="F3082" s="3">
        <v>0</v>
      </c>
      <c r="G3082" s="3">
        <v>4.5816822206864206E-2</v>
      </c>
      <c r="H3082" s="3">
        <v>0</v>
      </c>
      <c r="I3082" s="3">
        <v>0</v>
      </c>
      <c r="J3082" s="3">
        <v>0.40871783466755851</v>
      </c>
      <c r="K3082" s="3">
        <v>0.33557391304347828</v>
      </c>
      <c r="L3082" s="3">
        <v>0</v>
      </c>
      <c r="M3082" s="3">
        <v>0</v>
      </c>
      <c r="N3082" s="3">
        <v>0.34802085082485912</v>
      </c>
      <c r="O3082" s="3">
        <v>0.12645882452697335</v>
      </c>
    </row>
    <row r="3083" spans="1:15" x14ac:dyDescent="0.25">
      <c r="A3083" s="1">
        <v>46151.375</v>
      </c>
      <c r="B3083" s="2">
        <v>2026</v>
      </c>
      <c r="C3083" s="2">
        <v>5</v>
      </c>
      <c r="D3083" s="2">
        <v>9</v>
      </c>
      <c r="E3083" s="2">
        <v>9</v>
      </c>
      <c r="F3083" s="3">
        <v>9.2652963384670703E-2</v>
      </c>
      <c r="G3083" s="3">
        <v>0</v>
      </c>
      <c r="H3083" s="3">
        <v>0.30416027538050205</v>
      </c>
      <c r="I3083" s="3">
        <v>7.7754772117887144E-2</v>
      </c>
      <c r="J3083" s="3">
        <v>0.26928458872154271</v>
      </c>
      <c r="K3083" s="3">
        <v>0.4885050056281966</v>
      </c>
      <c r="L3083" s="3">
        <v>0</v>
      </c>
      <c r="M3083" s="3">
        <v>0</v>
      </c>
      <c r="N3083" s="3">
        <v>0.16457391593451581</v>
      </c>
      <c r="O3083" s="3">
        <v>0.155214613463035</v>
      </c>
    </row>
    <row r="3084" spans="1:15" x14ac:dyDescent="0.25">
      <c r="A3084" s="1">
        <v>46151.416666666664</v>
      </c>
      <c r="B3084" s="2">
        <v>2026</v>
      </c>
      <c r="C3084" s="2">
        <v>5</v>
      </c>
      <c r="D3084" s="2">
        <v>9</v>
      </c>
      <c r="E3084" s="2">
        <v>10</v>
      </c>
      <c r="F3084" s="3">
        <v>0.28203601103823966</v>
      </c>
      <c r="G3084" s="3">
        <v>0</v>
      </c>
      <c r="H3084" s="3">
        <v>0.27036222071021987</v>
      </c>
      <c r="I3084" s="3">
        <v>0</v>
      </c>
      <c r="J3084" s="3">
        <v>0.25008147283517113</v>
      </c>
      <c r="K3084" s="3">
        <v>0.22292155941756694</v>
      </c>
      <c r="L3084" s="3">
        <v>0.20085217234090205</v>
      </c>
      <c r="M3084" s="3">
        <v>0</v>
      </c>
      <c r="N3084" s="3">
        <v>0</v>
      </c>
      <c r="O3084" s="3">
        <v>0.13625038181578886</v>
      </c>
    </row>
    <row r="3085" spans="1:15" x14ac:dyDescent="0.25">
      <c r="A3085" s="1">
        <v>46151.458333333336</v>
      </c>
      <c r="B3085" s="2">
        <v>2026</v>
      </c>
      <c r="C3085" s="2">
        <v>5</v>
      </c>
      <c r="D3085" s="2">
        <v>9</v>
      </c>
      <c r="E3085" s="2">
        <v>11</v>
      </c>
      <c r="F3085" s="3">
        <v>0.56031355569535868</v>
      </c>
      <c r="G3085" s="3">
        <v>0</v>
      </c>
      <c r="H3085" s="3">
        <v>0.28398544767992007</v>
      </c>
      <c r="I3085" s="3">
        <v>0</v>
      </c>
      <c r="J3085" s="3">
        <v>0.278578915740614</v>
      </c>
      <c r="K3085" s="3">
        <v>0.45113783316666262</v>
      </c>
      <c r="L3085" s="3">
        <v>0.43284305462481959</v>
      </c>
      <c r="M3085" s="3">
        <v>0</v>
      </c>
      <c r="N3085" s="3">
        <v>0</v>
      </c>
      <c r="O3085" s="3">
        <v>0.22298431187859721</v>
      </c>
    </row>
    <row r="3086" spans="1:15" x14ac:dyDescent="0.25">
      <c r="A3086" s="1">
        <v>46151.5</v>
      </c>
      <c r="B3086" s="2">
        <v>2026</v>
      </c>
      <c r="C3086" s="2">
        <v>5</v>
      </c>
      <c r="D3086" s="2">
        <v>9</v>
      </c>
      <c r="E3086" s="2">
        <v>12</v>
      </c>
      <c r="F3086" s="3">
        <v>0.24335522379015459</v>
      </c>
      <c r="G3086" s="3">
        <v>0</v>
      </c>
      <c r="H3086" s="3">
        <v>0.41647260351355658</v>
      </c>
      <c r="I3086" s="3">
        <v>0</v>
      </c>
      <c r="J3086" s="3">
        <v>0.29263752948855937</v>
      </c>
      <c r="K3086" s="3">
        <v>0.43742266146986875</v>
      </c>
      <c r="L3086" s="3">
        <v>0.20598651288275691</v>
      </c>
      <c r="M3086" s="3">
        <v>0</v>
      </c>
      <c r="N3086" s="3">
        <v>0</v>
      </c>
      <c r="O3086" s="3">
        <v>0.17731939234943292</v>
      </c>
    </row>
    <row r="3087" spans="1:15" x14ac:dyDescent="0.25">
      <c r="A3087" s="1">
        <v>46151.541666666664</v>
      </c>
      <c r="B3087" s="2">
        <v>2026</v>
      </c>
      <c r="C3087" s="2">
        <v>5</v>
      </c>
      <c r="D3087" s="2">
        <v>9</v>
      </c>
      <c r="E3087" s="2">
        <v>13</v>
      </c>
      <c r="F3087" s="3">
        <v>0.12543004429593646</v>
      </c>
      <c r="G3087" s="3">
        <v>5.6699398900234198E-2</v>
      </c>
      <c r="H3087" s="3">
        <v>0.20993473206650431</v>
      </c>
      <c r="I3087" s="3">
        <v>0</v>
      </c>
      <c r="J3087" s="3">
        <v>0.27954616460899828</v>
      </c>
      <c r="K3087" s="3">
        <v>0</v>
      </c>
      <c r="L3087" s="3">
        <v>0</v>
      </c>
      <c r="M3087" s="3">
        <v>0</v>
      </c>
      <c r="N3087" s="3">
        <v>0</v>
      </c>
      <c r="O3087" s="3">
        <v>7.4623371096852589E-2</v>
      </c>
    </row>
    <row r="3088" spans="1:15" x14ac:dyDescent="0.25">
      <c r="A3088" s="1">
        <v>46151.583333333336</v>
      </c>
      <c r="B3088" s="2">
        <v>2026</v>
      </c>
      <c r="C3088" s="2">
        <v>5</v>
      </c>
      <c r="D3088" s="2">
        <v>9</v>
      </c>
      <c r="E3088" s="2">
        <v>14</v>
      </c>
      <c r="F3088" s="3">
        <v>0</v>
      </c>
      <c r="G3088" s="3">
        <v>9.9866878828533193E-3</v>
      </c>
      <c r="H3088" s="3">
        <v>0</v>
      </c>
      <c r="I3088" s="3">
        <v>0</v>
      </c>
      <c r="J3088" s="3">
        <v>0.12729392842782469</v>
      </c>
      <c r="K3088" s="3">
        <v>0</v>
      </c>
      <c r="L3088" s="3">
        <v>0</v>
      </c>
      <c r="M3088" s="3">
        <v>0</v>
      </c>
      <c r="N3088" s="3">
        <v>0</v>
      </c>
      <c r="O3088" s="3">
        <v>1.5253401812297555E-2</v>
      </c>
    </row>
    <row r="3089" spans="1:15" x14ac:dyDescent="0.25">
      <c r="A3089" s="1">
        <v>46151.625</v>
      </c>
      <c r="B3089" s="2">
        <v>2026</v>
      </c>
      <c r="C3089" s="2">
        <v>5</v>
      </c>
      <c r="D3089" s="2">
        <v>9</v>
      </c>
      <c r="E3089" s="2">
        <v>15</v>
      </c>
      <c r="F3089" s="3">
        <v>0</v>
      </c>
      <c r="G3089" s="3">
        <v>0</v>
      </c>
      <c r="H3089" s="3">
        <v>0</v>
      </c>
      <c r="I3089" s="3">
        <v>0</v>
      </c>
      <c r="J3089" s="3">
        <v>0</v>
      </c>
      <c r="K3089" s="3">
        <v>0</v>
      </c>
      <c r="L3089" s="3">
        <v>0</v>
      </c>
      <c r="M3089" s="3">
        <v>0</v>
      </c>
      <c r="N3089" s="3">
        <v>0</v>
      </c>
      <c r="O3089" s="3">
        <v>0</v>
      </c>
    </row>
    <row r="3090" spans="1:15" x14ac:dyDescent="0.25">
      <c r="A3090" s="1">
        <v>46151.666666666664</v>
      </c>
      <c r="B3090" s="2">
        <v>2026</v>
      </c>
      <c r="C3090" s="2">
        <v>5</v>
      </c>
      <c r="D3090" s="2">
        <v>9</v>
      </c>
      <c r="E3090" s="2">
        <v>16</v>
      </c>
      <c r="F3090" s="3">
        <v>0</v>
      </c>
      <c r="G3090" s="3">
        <v>0</v>
      </c>
      <c r="H3090" s="3">
        <v>0</v>
      </c>
      <c r="I3090" s="3">
        <v>0</v>
      </c>
      <c r="J3090" s="3">
        <v>0</v>
      </c>
      <c r="K3090" s="3">
        <v>0</v>
      </c>
      <c r="L3090" s="3">
        <v>0</v>
      </c>
      <c r="M3090" s="3">
        <v>0</v>
      </c>
      <c r="N3090" s="3">
        <v>0</v>
      </c>
      <c r="O3090" s="3">
        <v>0</v>
      </c>
    </row>
    <row r="3091" spans="1:15" x14ac:dyDescent="0.25">
      <c r="A3091" s="1">
        <v>46151.708333333336</v>
      </c>
      <c r="B3091" s="2">
        <v>2026</v>
      </c>
      <c r="C3091" s="2">
        <v>5</v>
      </c>
      <c r="D3091" s="2">
        <v>9</v>
      </c>
      <c r="E3091" s="2">
        <v>17</v>
      </c>
      <c r="F3091" s="3">
        <v>0</v>
      </c>
      <c r="G3091" s="3">
        <v>0</v>
      </c>
      <c r="H3091" s="3">
        <v>0</v>
      </c>
      <c r="I3091" s="3">
        <v>0</v>
      </c>
      <c r="J3091" s="3">
        <v>0</v>
      </c>
      <c r="K3091" s="3">
        <v>0</v>
      </c>
      <c r="L3091" s="3">
        <v>0</v>
      </c>
      <c r="M3091" s="3">
        <v>0</v>
      </c>
      <c r="N3091" s="3">
        <v>0</v>
      </c>
      <c r="O3091" s="3">
        <v>0</v>
      </c>
    </row>
    <row r="3092" spans="1:15" x14ac:dyDescent="0.25">
      <c r="A3092" s="1">
        <v>46151.75</v>
      </c>
      <c r="B3092" s="2">
        <v>2026</v>
      </c>
      <c r="C3092" s="2">
        <v>5</v>
      </c>
      <c r="D3092" s="2">
        <v>9</v>
      </c>
      <c r="E3092" s="2">
        <v>18</v>
      </c>
      <c r="F3092" s="3">
        <v>0</v>
      </c>
      <c r="G3092" s="3">
        <v>0</v>
      </c>
      <c r="H3092" s="3"/>
      <c r="I3092" s="3">
        <v>0</v>
      </c>
      <c r="J3092" s="3"/>
      <c r="K3092" s="3"/>
      <c r="L3092" s="3">
        <v>0</v>
      </c>
      <c r="M3092" s="3">
        <v>0</v>
      </c>
      <c r="N3092" s="3">
        <v>0</v>
      </c>
      <c r="O3092" s="3">
        <v>0</v>
      </c>
    </row>
    <row r="3093" spans="1:15" x14ac:dyDescent="0.25">
      <c r="A3093" s="1">
        <v>46151.791666666664</v>
      </c>
      <c r="B3093" s="2">
        <v>2026</v>
      </c>
      <c r="C3093" s="2">
        <v>5</v>
      </c>
      <c r="D3093" s="2">
        <v>9</v>
      </c>
      <c r="E3093" s="2">
        <v>19</v>
      </c>
      <c r="F3093" s="3">
        <v>0</v>
      </c>
      <c r="G3093" s="3">
        <v>0</v>
      </c>
      <c r="H3093" s="3"/>
      <c r="I3093" s="3">
        <v>0</v>
      </c>
      <c r="J3093" s="3"/>
      <c r="K3093" s="3"/>
      <c r="L3093" s="3"/>
      <c r="M3093" s="3">
        <v>0</v>
      </c>
      <c r="N3093" s="3">
        <v>0</v>
      </c>
      <c r="O3093" s="3">
        <v>0</v>
      </c>
    </row>
    <row r="3094" spans="1:15" x14ac:dyDescent="0.25">
      <c r="A3094" s="1">
        <v>46151.833333333336</v>
      </c>
      <c r="B3094" s="2">
        <v>2026</v>
      </c>
      <c r="C3094" s="2">
        <v>5</v>
      </c>
      <c r="D3094" s="2">
        <v>9</v>
      </c>
      <c r="E3094" s="2">
        <v>20</v>
      </c>
      <c r="F3094" s="3"/>
      <c r="G3094" s="3">
        <v>0</v>
      </c>
      <c r="H3094" s="3"/>
      <c r="I3094" s="3">
        <v>0</v>
      </c>
      <c r="J3094" s="3"/>
      <c r="K3094" s="3"/>
      <c r="L3094" s="3"/>
      <c r="M3094" s="3">
        <v>0</v>
      </c>
      <c r="N3094" s="3">
        <v>0</v>
      </c>
      <c r="O3094" s="3">
        <v>0</v>
      </c>
    </row>
    <row r="3095" spans="1:15" x14ac:dyDescent="0.25">
      <c r="A3095" s="1">
        <v>46151.875</v>
      </c>
      <c r="B3095" s="2">
        <v>2026</v>
      </c>
      <c r="C3095" s="2">
        <v>5</v>
      </c>
      <c r="D3095" s="2">
        <v>9</v>
      </c>
      <c r="E3095" s="2">
        <v>21</v>
      </c>
      <c r="F3095" s="3"/>
      <c r="G3095" s="3">
        <v>0</v>
      </c>
      <c r="H3095" s="3"/>
      <c r="I3095" s="3">
        <v>0</v>
      </c>
      <c r="J3095" s="3"/>
      <c r="K3095" s="3"/>
      <c r="L3095" s="3"/>
      <c r="M3095" s="3">
        <v>0</v>
      </c>
      <c r="N3095" s="3">
        <v>0</v>
      </c>
      <c r="O3095" s="3">
        <v>0</v>
      </c>
    </row>
    <row r="3096" spans="1:15" x14ac:dyDescent="0.25">
      <c r="A3096" s="1">
        <v>46151.916666666664</v>
      </c>
      <c r="B3096" s="2">
        <v>2026</v>
      </c>
      <c r="C3096" s="2">
        <v>5</v>
      </c>
      <c r="D3096" s="2">
        <v>9</v>
      </c>
      <c r="E3096" s="2">
        <v>22</v>
      </c>
      <c r="F3096" s="3"/>
      <c r="G3096" s="3">
        <v>0</v>
      </c>
      <c r="H3096" s="3"/>
      <c r="I3096" s="3">
        <v>0</v>
      </c>
      <c r="J3096" s="3"/>
      <c r="K3096" s="3"/>
      <c r="L3096" s="3"/>
      <c r="M3096" s="3">
        <v>0</v>
      </c>
      <c r="N3096" s="3">
        <v>0</v>
      </c>
      <c r="O3096" s="3">
        <v>0</v>
      </c>
    </row>
    <row r="3097" spans="1:15" x14ac:dyDescent="0.25">
      <c r="A3097" s="1">
        <v>46151.958333333336</v>
      </c>
      <c r="B3097" s="2">
        <v>2026</v>
      </c>
      <c r="C3097" s="2">
        <v>5</v>
      </c>
      <c r="D3097" s="2">
        <v>9</v>
      </c>
      <c r="E3097" s="2">
        <v>23</v>
      </c>
      <c r="F3097" s="3"/>
      <c r="G3097" s="3">
        <v>0</v>
      </c>
      <c r="H3097" s="3"/>
      <c r="I3097" s="3">
        <v>0</v>
      </c>
      <c r="J3097" s="3"/>
      <c r="K3097" s="3"/>
      <c r="L3097" s="3"/>
      <c r="M3097" s="3">
        <v>0</v>
      </c>
      <c r="N3097" s="3">
        <v>0</v>
      </c>
      <c r="O3097" s="3">
        <v>0</v>
      </c>
    </row>
    <row r="3098" spans="1:15" x14ac:dyDescent="0.25">
      <c r="A3098" s="1">
        <v>46152</v>
      </c>
      <c r="B3098" s="2">
        <v>2026</v>
      </c>
      <c r="C3098" s="2">
        <v>5</v>
      </c>
      <c r="D3098" s="2">
        <v>10</v>
      </c>
      <c r="E3098" s="2">
        <v>0</v>
      </c>
      <c r="F3098" s="3"/>
      <c r="G3098" s="3">
        <v>0</v>
      </c>
      <c r="H3098" s="3"/>
      <c r="I3098" s="3">
        <v>0</v>
      </c>
      <c r="J3098" s="3"/>
      <c r="K3098" s="3"/>
      <c r="L3098" s="3"/>
      <c r="M3098" s="3">
        <v>0</v>
      </c>
      <c r="N3098" s="3">
        <v>0</v>
      </c>
      <c r="O3098" s="3">
        <v>0</v>
      </c>
    </row>
    <row r="3099" spans="1:15" x14ac:dyDescent="0.25">
      <c r="A3099" s="1">
        <v>46152.041666666664</v>
      </c>
      <c r="B3099" s="2">
        <v>2026</v>
      </c>
      <c r="C3099" s="2">
        <v>5</v>
      </c>
      <c r="D3099" s="2">
        <v>10</v>
      </c>
      <c r="E3099" s="2">
        <v>1</v>
      </c>
      <c r="F3099" s="3"/>
      <c r="G3099" s="3">
        <v>0</v>
      </c>
      <c r="H3099" s="3"/>
      <c r="I3099" s="3">
        <v>0</v>
      </c>
      <c r="J3099" s="3"/>
      <c r="K3099" s="3"/>
      <c r="L3099" s="3"/>
      <c r="M3099" s="3">
        <v>0</v>
      </c>
      <c r="N3099" s="3">
        <v>0</v>
      </c>
      <c r="O3099" s="3">
        <v>0</v>
      </c>
    </row>
    <row r="3100" spans="1:15" x14ac:dyDescent="0.25">
      <c r="A3100" s="1">
        <v>46152.083333333336</v>
      </c>
      <c r="B3100" s="2">
        <v>2026</v>
      </c>
      <c r="C3100" s="2">
        <v>5</v>
      </c>
      <c r="D3100" s="2">
        <v>10</v>
      </c>
      <c r="E3100" s="2">
        <v>2</v>
      </c>
      <c r="F3100" s="3"/>
      <c r="G3100" s="3">
        <v>0</v>
      </c>
      <c r="H3100" s="3"/>
      <c r="I3100" s="3">
        <v>0</v>
      </c>
      <c r="J3100" s="3"/>
      <c r="K3100" s="3"/>
      <c r="L3100" s="3"/>
      <c r="M3100" s="3">
        <v>0</v>
      </c>
      <c r="N3100" s="3">
        <v>0</v>
      </c>
      <c r="O3100" s="3">
        <v>0</v>
      </c>
    </row>
    <row r="3101" spans="1:15" x14ac:dyDescent="0.25">
      <c r="A3101" s="1">
        <v>46152.125</v>
      </c>
      <c r="B3101" s="2">
        <v>2026</v>
      </c>
      <c r="C3101" s="2">
        <v>5</v>
      </c>
      <c r="D3101" s="2">
        <v>10</v>
      </c>
      <c r="E3101" s="2">
        <v>3</v>
      </c>
      <c r="F3101" s="3"/>
      <c r="G3101" s="3">
        <v>0</v>
      </c>
      <c r="H3101" s="3"/>
      <c r="I3101" s="3">
        <v>0</v>
      </c>
      <c r="J3101" s="3"/>
      <c r="K3101" s="3"/>
      <c r="L3101" s="3"/>
      <c r="M3101" s="3">
        <v>0</v>
      </c>
      <c r="N3101" s="3">
        <v>0</v>
      </c>
      <c r="O3101" s="3">
        <v>0</v>
      </c>
    </row>
    <row r="3102" spans="1:15" x14ac:dyDescent="0.25">
      <c r="A3102" s="1">
        <v>46152.166666666664</v>
      </c>
      <c r="B3102" s="2">
        <v>2026</v>
      </c>
      <c r="C3102" s="2">
        <v>5</v>
      </c>
      <c r="D3102" s="2">
        <v>10</v>
      </c>
      <c r="E3102" s="2">
        <v>4</v>
      </c>
      <c r="F3102" s="3">
        <v>0</v>
      </c>
      <c r="G3102" s="3">
        <v>0</v>
      </c>
      <c r="H3102" s="3"/>
      <c r="I3102" s="3">
        <v>0</v>
      </c>
      <c r="J3102" s="3"/>
      <c r="K3102" s="3"/>
      <c r="L3102" s="3"/>
      <c r="M3102" s="3">
        <v>0</v>
      </c>
      <c r="N3102" s="3">
        <v>0</v>
      </c>
      <c r="O3102" s="3">
        <v>0</v>
      </c>
    </row>
    <row r="3103" spans="1:15" x14ac:dyDescent="0.25">
      <c r="A3103" s="1">
        <v>46152.208333333336</v>
      </c>
      <c r="B3103" s="2">
        <v>2026</v>
      </c>
      <c r="C3103" s="2">
        <v>5</v>
      </c>
      <c r="D3103" s="2">
        <v>10</v>
      </c>
      <c r="E3103" s="2">
        <v>5</v>
      </c>
      <c r="F3103" s="3">
        <v>0</v>
      </c>
      <c r="G3103" s="3">
        <v>0</v>
      </c>
      <c r="H3103" s="3"/>
      <c r="I3103" s="3">
        <v>0</v>
      </c>
      <c r="J3103" s="3"/>
      <c r="K3103" s="3"/>
      <c r="L3103" s="3"/>
      <c r="M3103" s="3">
        <v>0</v>
      </c>
      <c r="N3103" s="3">
        <v>0</v>
      </c>
      <c r="O3103" s="3">
        <v>0</v>
      </c>
    </row>
    <row r="3104" spans="1:15" x14ac:dyDescent="0.25">
      <c r="A3104" s="1">
        <v>46152.25</v>
      </c>
      <c r="B3104" s="2">
        <v>2026</v>
      </c>
      <c r="C3104" s="2">
        <v>5</v>
      </c>
      <c r="D3104" s="2">
        <v>10</v>
      </c>
      <c r="E3104" s="2">
        <v>6</v>
      </c>
      <c r="F3104" s="3">
        <v>0</v>
      </c>
      <c r="G3104" s="3">
        <v>3.5147591200222768E-2</v>
      </c>
      <c r="H3104" s="3">
        <v>0</v>
      </c>
      <c r="I3104" s="3">
        <v>0</v>
      </c>
      <c r="J3104" s="3">
        <v>0</v>
      </c>
      <c r="K3104" s="3">
        <v>0</v>
      </c>
      <c r="L3104" s="3"/>
      <c r="M3104" s="3">
        <v>0.1114622393819312</v>
      </c>
      <c r="N3104" s="3">
        <v>0.30351602997511917</v>
      </c>
      <c r="O3104" s="3">
        <v>5.6265732569659145E-2</v>
      </c>
    </row>
    <row r="3105" spans="1:15" x14ac:dyDescent="0.25">
      <c r="A3105" s="1">
        <v>46152.291666666664</v>
      </c>
      <c r="B3105" s="2">
        <v>2026</v>
      </c>
      <c r="C3105" s="2">
        <v>5</v>
      </c>
      <c r="D3105" s="2">
        <v>10</v>
      </c>
      <c r="E3105" s="2">
        <v>7</v>
      </c>
      <c r="F3105" s="3">
        <v>0</v>
      </c>
      <c r="G3105" s="3">
        <v>7.2243107769423609E-2</v>
      </c>
      <c r="H3105" s="3">
        <v>0</v>
      </c>
      <c r="I3105" s="3">
        <v>0</v>
      </c>
      <c r="J3105" s="3">
        <v>0</v>
      </c>
      <c r="K3105" s="3">
        <v>1.4550928248871005E-2</v>
      </c>
      <c r="L3105" s="3">
        <v>0</v>
      </c>
      <c r="M3105" s="3">
        <v>0.13504918222731097</v>
      </c>
      <c r="N3105" s="3">
        <v>0.36741046954275758</v>
      </c>
      <c r="O3105" s="3">
        <v>6.5472631976484799E-2</v>
      </c>
    </row>
    <row r="3106" spans="1:15" x14ac:dyDescent="0.25">
      <c r="A3106" s="1">
        <v>46152.333333333336</v>
      </c>
      <c r="B3106" s="2">
        <v>2026</v>
      </c>
      <c r="C3106" s="2">
        <v>5</v>
      </c>
      <c r="D3106" s="2">
        <v>10</v>
      </c>
      <c r="E3106" s="2">
        <v>8</v>
      </c>
      <c r="F3106" s="3">
        <v>0</v>
      </c>
      <c r="G3106" s="3">
        <v>0.13631021999443063</v>
      </c>
      <c r="H3106" s="3">
        <v>0</v>
      </c>
      <c r="I3106" s="3">
        <v>0</v>
      </c>
      <c r="J3106" s="3">
        <v>0</v>
      </c>
      <c r="K3106" s="3">
        <v>0</v>
      </c>
      <c r="L3106" s="3">
        <v>0</v>
      </c>
      <c r="M3106" s="3">
        <v>0.32914774508056999</v>
      </c>
      <c r="N3106" s="3">
        <v>0.23114226863729989</v>
      </c>
      <c r="O3106" s="3">
        <v>7.7400025968033387E-2</v>
      </c>
    </row>
    <row r="3107" spans="1:15" x14ac:dyDescent="0.25">
      <c r="A3107" s="1">
        <v>46152.375</v>
      </c>
      <c r="B3107" s="2">
        <v>2026</v>
      </c>
      <c r="C3107" s="2">
        <v>5</v>
      </c>
      <c r="D3107" s="2">
        <v>10</v>
      </c>
      <c r="E3107" s="2">
        <v>9</v>
      </c>
      <c r="F3107" s="3">
        <v>0</v>
      </c>
      <c r="G3107" s="3">
        <v>0.30325068447195502</v>
      </c>
      <c r="H3107" s="3">
        <v>0</v>
      </c>
      <c r="I3107" s="3">
        <v>0</v>
      </c>
      <c r="J3107" s="3">
        <v>0</v>
      </c>
      <c r="K3107" s="3">
        <v>0</v>
      </c>
      <c r="L3107" s="3">
        <v>0.24942103795623141</v>
      </c>
      <c r="M3107" s="3">
        <v>0.40493283994331625</v>
      </c>
      <c r="N3107" s="3">
        <v>0.5091749201584933</v>
      </c>
      <c r="O3107" s="3">
        <v>0.16297549805888845</v>
      </c>
    </row>
    <row r="3108" spans="1:15" x14ac:dyDescent="0.25">
      <c r="A3108" s="1">
        <v>46152.416666666664</v>
      </c>
      <c r="B3108" s="2">
        <v>2026</v>
      </c>
      <c r="C3108" s="2">
        <v>5</v>
      </c>
      <c r="D3108" s="2">
        <v>10</v>
      </c>
      <c r="E3108" s="2">
        <v>10</v>
      </c>
      <c r="F3108" s="3">
        <v>2.3865070562588402E-2</v>
      </c>
      <c r="G3108" s="3">
        <v>0.30802666805821505</v>
      </c>
      <c r="H3108" s="3">
        <v>0</v>
      </c>
      <c r="I3108" s="3">
        <v>0</v>
      </c>
      <c r="J3108" s="3">
        <v>0</v>
      </c>
      <c r="K3108" s="3">
        <v>0</v>
      </c>
      <c r="L3108" s="3">
        <v>0</v>
      </c>
      <c r="M3108" s="3">
        <v>0.46247747807280448</v>
      </c>
      <c r="N3108" s="3">
        <v>0.52042955803765234</v>
      </c>
      <c r="O3108" s="3">
        <v>0.1460887527479178</v>
      </c>
    </row>
    <row r="3109" spans="1:15" x14ac:dyDescent="0.25">
      <c r="A3109" s="1">
        <v>46152.458333333336</v>
      </c>
      <c r="B3109" s="2">
        <v>2026</v>
      </c>
      <c r="C3109" s="2">
        <v>5</v>
      </c>
      <c r="D3109" s="2">
        <v>10</v>
      </c>
      <c r="E3109" s="2">
        <v>11</v>
      </c>
      <c r="F3109" s="3">
        <v>0.29907772801095556</v>
      </c>
      <c r="G3109" s="3">
        <v>0.18161996395675575</v>
      </c>
      <c r="H3109" s="3">
        <v>0</v>
      </c>
      <c r="I3109" s="3">
        <v>0</v>
      </c>
      <c r="J3109" s="3">
        <v>0</v>
      </c>
      <c r="K3109" s="3">
        <v>0</v>
      </c>
      <c r="L3109" s="3">
        <v>0.40779290861767947</v>
      </c>
      <c r="M3109" s="3">
        <v>0.27924008726581573</v>
      </c>
      <c r="N3109" s="3">
        <v>0.33570685937956496</v>
      </c>
      <c r="O3109" s="3">
        <v>0.16704861635897461</v>
      </c>
    </row>
    <row r="3110" spans="1:15" x14ac:dyDescent="0.25">
      <c r="A3110" s="1">
        <v>46152.5</v>
      </c>
      <c r="B3110" s="2">
        <v>2026</v>
      </c>
      <c r="C3110" s="2">
        <v>5</v>
      </c>
      <c r="D3110" s="2">
        <v>10</v>
      </c>
      <c r="E3110" s="2">
        <v>12</v>
      </c>
      <c r="F3110" s="3">
        <v>9.6786381011645696E-3</v>
      </c>
      <c r="G3110" s="3">
        <v>5.1616662797895348E-2</v>
      </c>
      <c r="H3110" s="3">
        <v>0</v>
      </c>
      <c r="I3110" s="3">
        <v>8.1290194587266704E-2</v>
      </c>
      <c r="J3110" s="3">
        <v>0</v>
      </c>
      <c r="K3110" s="3">
        <v>0.1572010652691497</v>
      </c>
      <c r="L3110" s="3">
        <v>0.63847771989765456</v>
      </c>
      <c r="M3110" s="3">
        <v>0.11050544901349715</v>
      </c>
      <c r="N3110" s="3">
        <v>0</v>
      </c>
      <c r="O3110" s="3">
        <v>0.11652996996295867</v>
      </c>
    </row>
    <row r="3111" spans="1:15" x14ac:dyDescent="0.25">
      <c r="A3111" s="1">
        <v>46152.541666666664</v>
      </c>
      <c r="B3111" s="2">
        <v>2026</v>
      </c>
      <c r="C3111" s="2">
        <v>5</v>
      </c>
      <c r="D3111" s="2">
        <v>10</v>
      </c>
      <c r="E3111" s="2">
        <v>13</v>
      </c>
      <c r="F3111" s="3">
        <v>0.15019041755034096</v>
      </c>
      <c r="G3111" s="3">
        <v>0</v>
      </c>
      <c r="H3111" s="3">
        <v>0</v>
      </c>
      <c r="I3111" s="3">
        <v>0</v>
      </c>
      <c r="J3111" s="3">
        <v>0</v>
      </c>
      <c r="K3111" s="3">
        <v>8.7315342081373357E-2</v>
      </c>
      <c r="L3111" s="3">
        <v>0</v>
      </c>
      <c r="M3111" s="3">
        <v>0</v>
      </c>
      <c r="N3111" s="3">
        <v>0</v>
      </c>
      <c r="O3111" s="3">
        <v>2.638952884796826E-2</v>
      </c>
    </row>
    <row r="3112" spans="1:15" x14ac:dyDescent="0.25">
      <c r="A3112" s="1">
        <v>46152.583333333336</v>
      </c>
      <c r="B3112" s="2">
        <v>2026</v>
      </c>
      <c r="C3112" s="2">
        <v>5</v>
      </c>
      <c r="D3112" s="2">
        <v>10</v>
      </c>
      <c r="E3112" s="2">
        <v>14</v>
      </c>
      <c r="F3112" s="3">
        <v>0</v>
      </c>
      <c r="G3112" s="3">
        <v>0</v>
      </c>
      <c r="H3112" s="3">
        <v>0</v>
      </c>
      <c r="I3112" s="3">
        <v>0</v>
      </c>
      <c r="J3112" s="3">
        <v>0</v>
      </c>
      <c r="K3112" s="3">
        <v>0</v>
      </c>
      <c r="L3112" s="3">
        <v>0</v>
      </c>
      <c r="M3112" s="3">
        <v>0</v>
      </c>
      <c r="N3112" s="3">
        <v>0</v>
      </c>
      <c r="O3112" s="3">
        <v>0</v>
      </c>
    </row>
    <row r="3113" spans="1:15" x14ac:dyDescent="0.25">
      <c r="A3113" s="1">
        <v>46152.625</v>
      </c>
      <c r="B3113" s="2">
        <v>2026</v>
      </c>
      <c r="C3113" s="2">
        <v>5</v>
      </c>
      <c r="D3113" s="2">
        <v>10</v>
      </c>
      <c r="E3113" s="2">
        <v>15</v>
      </c>
      <c r="F3113" s="3">
        <v>0</v>
      </c>
      <c r="G3113" s="3">
        <v>0</v>
      </c>
      <c r="H3113" s="3">
        <v>0</v>
      </c>
      <c r="I3113" s="3">
        <v>0</v>
      </c>
      <c r="J3113" s="3">
        <v>0</v>
      </c>
      <c r="K3113" s="3">
        <v>0</v>
      </c>
      <c r="L3113" s="3">
        <v>0</v>
      </c>
      <c r="M3113" s="3">
        <v>0</v>
      </c>
      <c r="N3113" s="3">
        <v>0</v>
      </c>
      <c r="O3113" s="3">
        <v>0</v>
      </c>
    </row>
    <row r="3114" spans="1:15" x14ac:dyDescent="0.25">
      <c r="A3114" s="1">
        <v>46152.666666666664</v>
      </c>
      <c r="B3114" s="2">
        <v>2026</v>
      </c>
      <c r="C3114" s="2">
        <v>5</v>
      </c>
      <c r="D3114" s="2">
        <v>10</v>
      </c>
      <c r="E3114" s="2">
        <v>16</v>
      </c>
      <c r="F3114" s="3">
        <v>0</v>
      </c>
      <c r="G3114" s="3">
        <v>0</v>
      </c>
      <c r="H3114" s="3">
        <v>0</v>
      </c>
      <c r="I3114" s="3">
        <v>0</v>
      </c>
      <c r="J3114" s="3">
        <v>0</v>
      </c>
      <c r="K3114" s="3">
        <v>0</v>
      </c>
      <c r="L3114" s="3">
        <v>0</v>
      </c>
      <c r="M3114" s="3">
        <v>0</v>
      </c>
      <c r="N3114" s="3">
        <v>0</v>
      </c>
      <c r="O3114" s="3">
        <v>0</v>
      </c>
    </row>
    <row r="3115" spans="1:15" x14ac:dyDescent="0.25">
      <c r="A3115" s="1">
        <v>46152.708333333336</v>
      </c>
      <c r="B3115" s="2">
        <v>2026</v>
      </c>
      <c r="C3115" s="2">
        <v>5</v>
      </c>
      <c r="D3115" s="2">
        <v>10</v>
      </c>
      <c r="E3115" s="2">
        <v>17</v>
      </c>
      <c r="F3115" s="3">
        <v>0</v>
      </c>
      <c r="G3115" s="3">
        <v>0</v>
      </c>
      <c r="H3115" s="3">
        <v>0</v>
      </c>
      <c r="I3115" s="3">
        <v>0</v>
      </c>
      <c r="J3115" s="3">
        <v>0</v>
      </c>
      <c r="K3115" s="3">
        <v>0</v>
      </c>
      <c r="L3115" s="3">
        <v>0</v>
      </c>
      <c r="M3115" s="3">
        <v>0</v>
      </c>
      <c r="N3115" s="3">
        <v>0</v>
      </c>
      <c r="O3115" s="3">
        <v>0</v>
      </c>
    </row>
    <row r="3116" spans="1:15" x14ac:dyDescent="0.25">
      <c r="A3116" s="1">
        <v>46152.75</v>
      </c>
      <c r="B3116" s="2">
        <v>2026</v>
      </c>
      <c r="C3116" s="2">
        <v>5</v>
      </c>
      <c r="D3116" s="2">
        <v>10</v>
      </c>
      <c r="E3116" s="2">
        <v>18</v>
      </c>
      <c r="F3116" s="3">
        <v>0</v>
      </c>
      <c r="G3116" s="3">
        <v>0</v>
      </c>
      <c r="H3116" s="3"/>
      <c r="I3116" s="3">
        <v>0</v>
      </c>
      <c r="J3116" s="3"/>
      <c r="K3116" s="3"/>
      <c r="L3116" s="3"/>
      <c r="M3116" s="3">
        <v>0</v>
      </c>
      <c r="N3116" s="3">
        <v>0</v>
      </c>
      <c r="O3116" s="3">
        <v>0</v>
      </c>
    </row>
    <row r="3117" spans="1:15" x14ac:dyDescent="0.25">
      <c r="A3117" s="1">
        <v>46152.791666666664</v>
      </c>
      <c r="B3117" s="2">
        <v>2026</v>
      </c>
      <c r="C3117" s="2">
        <v>5</v>
      </c>
      <c r="D3117" s="2">
        <v>10</v>
      </c>
      <c r="E3117" s="2">
        <v>19</v>
      </c>
      <c r="F3117" s="3">
        <v>0</v>
      </c>
      <c r="G3117" s="3">
        <v>0</v>
      </c>
      <c r="H3117" s="3"/>
      <c r="I3117" s="3">
        <v>0</v>
      </c>
      <c r="J3117" s="3"/>
      <c r="K3117" s="3"/>
      <c r="L3117" s="3"/>
      <c r="M3117" s="3">
        <v>0</v>
      </c>
      <c r="N3117" s="3">
        <v>0</v>
      </c>
      <c r="O3117" s="3">
        <v>0</v>
      </c>
    </row>
    <row r="3118" spans="1:15" x14ac:dyDescent="0.25">
      <c r="A3118" s="1">
        <v>46152.833333333336</v>
      </c>
      <c r="B3118" s="2">
        <v>2026</v>
      </c>
      <c r="C3118" s="2">
        <v>5</v>
      </c>
      <c r="D3118" s="2">
        <v>10</v>
      </c>
      <c r="E3118" s="2">
        <v>20</v>
      </c>
      <c r="F3118" s="3"/>
      <c r="G3118" s="3">
        <v>0</v>
      </c>
      <c r="H3118" s="3"/>
      <c r="I3118" s="3">
        <v>0</v>
      </c>
      <c r="J3118" s="3"/>
      <c r="K3118" s="3"/>
      <c r="L3118" s="3"/>
      <c r="M3118" s="3">
        <v>0</v>
      </c>
      <c r="N3118" s="3">
        <v>0</v>
      </c>
      <c r="O3118" s="3">
        <v>0</v>
      </c>
    </row>
    <row r="3119" spans="1:15" x14ac:dyDescent="0.25">
      <c r="A3119" s="1">
        <v>46152.875</v>
      </c>
      <c r="B3119" s="2">
        <v>2026</v>
      </c>
      <c r="C3119" s="2">
        <v>5</v>
      </c>
      <c r="D3119" s="2">
        <v>10</v>
      </c>
      <c r="E3119" s="2">
        <v>21</v>
      </c>
      <c r="F3119" s="3"/>
      <c r="G3119" s="3">
        <v>0</v>
      </c>
      <c r="H3119" s="3"/>
      <c r="I3119" s="3">
        <v>0</v>
      </c>
      <c r="J3119" s="3"/>
      <c r="K3119" s="3"/>
      <c r="L3119" s="3"/>
      <c r="M3119" s="3">
        <v>0</v>
      </c>
      <c r="N3119" s="3">
        <v>0</v>
      </c>
      <c r="O3119" s="3">
        <v>0</v>
      </c>
    </row>
    <row r="3120" spans="1:15" x14ac:dyDescent="0.25">
      <c r="A3120" s="1">
        <v>46152.916666666664</v>
      </c>
      <c r="B3120" s="2">
        <v>2026</v>
      </c>
      <c r="C3120" s="2">
        <v>5</v>
      </c>
      <c r="D3120" s="2">
        <v>10</v>
      </c>
      <c r="E3120" s="2">
        <v>22</v>
      </c>
      <c r="F3120" s="3"/>
      <c r="G3120" s="3">
        <v>0</v>
      </c>
      <c r="H3120" s="3"/>
      <c r="I3120" s="3">
        <v>0</v>
      </c>
      <c r="J3120" s="3"/>
      <c r="K3120" s="3"/>
      <c r="L3120" s="3"/>
      <c r="M3120" s="3">
        <v>0</v>
      </c>
      <c r="N3120" s="3">
        <v>0</v>
      </c>
      <c r="O3120" s="3">
        <v>0</v>
      </c>
    </row>
    <row r="3121" spans="1:15" x14ac:dyDescent="0.25">
      <c r="A3121" s="1">
        <v>46152.958333333336</v>
      </c>
      <c r="B3121" s="2">
        <v>2026</v>
      </c>
      <c r="C3121" s="2">
        <v>5</v>
      </c>
      <c r="D3121" s="2">
        <v>10</v>
      </c>
      <c r="E3121" s="2">
        <v>23</v>
      </c>
      <c r="F3121" s="3"/>
      <c r="G3121" s="3">
        <v>0</v>
      </c>
      <c r="H3121" s="3"/>
      <c r="I3121" s="3">
        <v>0</v>
      </c>
      <c r="J3121" s="3"/>
      <c r="K3121" s="3"/>
      <c r="L3121" s="3"/>
      <c r="M3121" s="3">
        <v>0</v>
      </c>
      <c r="N3121" s="3">
        <v>0</v>
      </c>
      <c r="O3121" s="3">
        <v>0</v>
      </c>
    </row>
    <row r="3122" spans="1:15" x14ac:dyDescent="0.25">
      <c r="A3122" s="1">
        <v>46153</v>
      </c>
      <c r="B3122" s="2">
        <v>2026</v>
      </c>
      <c r="C3122" s="2">
        <v>5</v>
      </c>
      <c r="D3122" s="2">
        <v>11</v>
      </c>
      <c r="E3122" s="2">
        <v>0</v>
      </c>
      <c r="F3122" s="3"/>
      <c r="G3122" s="3">
        <v>0</v>
      </c>
      <c r="H3122" s="3"/>
      <c r="I3122" s="3">
        <v>0</v>
      </c>
      <c r="J3122" s="3"/>
      <c r="K3122" s="3"/>
      <c r="L3122" s="3"/>
      <c r="M3122" s="3">
        <v>0</v>
      </c>
      <c r="N3122" s="3">
        <v>0</v>
      </c>
      <c r="O3122" s="3">
        <v>0</v>
      </c>
    </row>
    <row r="3123" spans="1:15" x14ac:dyDescent="0.25">
      <c r="A3123" s="1">
        <v>46153.041666666664</v>
      </c>
      <c r="B3123" s="2">
        <v>2026</v>
      </c>
      <c r="C3123" s="2">
        <v>5</v>
      </c>
      <c r="D3123" s="2">
        <v>11</v>
      </c>
      <c r="E3123" s="2">
        <v>1</v>
      </c>
      <c r="F3123" s="3"/>
      <c r="G3123" s="3">
        <v>0</v>
      </c>
      <c r="H3123" s="3"/>
      <c r="I3123" s="3">
        <v>0</v>
      </c>
      <c r="J3123" s="3"/>
      <c r="K3123" s="3"/>
      <c r="L3123" s="3"/>
      <c r="M3123" s="3">
        <v>0</v>
      </c>
      <c r="N3123" s="3">
        <v>0</v>
      </c>
      <c r="O3123" s="3">
        <v>0</v>
      </c>
    </row>
    <row r="3124" spans="1:15" x14ac:dyDescent="0.25">
      <c r="A3124" s="1">
        <v>46153.083333333336</v>
      </c>
      <c r="B3124" s="2">
        <v>2026</v>
      </c>
      <c r="C3124" s="2">
        <v>5</v>
      </c>
      <c r="D3124" s="2">
        <v>11</v>
      </c>
      <c r="E3124" s="2">
        <v>2</v>
      </c>
      <c r="F3124" s="3"/>
      <c r="G3124" s="3">
        <v>0</v>
      </c>
      <c r="H3124" s="3"/>
      <c r="I3124" s="3">
        <v>0</v>
      </c>
      <c r="J3124" s="3"/>
      <c r="K3124" s="3"/>
      <c r="L3124" s="3"/>
      <c r="M3124" s="3">
        <v>0</v>
      </c>
      <c r="N3124" s="3">
        <v>0</v>
      </c>
      <c r="O3124" s="3">
        <v>0</v>
      </c>
    </row>
    <row r="3125" spans="1:15" x14ac:dyDescent="0.25">
      <c r="A3125" s="1">
        <v>46153.125</v>
      </c>
      <c r="B3125" s="2">
        <v>2026</v>
      </c>
      <c r="C3125" s="2">
        <v>5</v>
      </c>
      <c r="D3125" s="2">
        <v>11</v>
      </c>
      <c r="E3125" s="2">
        <v>3</v>
      </c>
      <c r="F3125" s="3"/>
      <c r="G3125" s="3">
        <v>0</v>
      </c>
      <c r="H3125" s="3"/>
      <c r="I3125" s="3">
        <v>0</v>
      </c>
      <c r="J3125" s="3"/>
      <c r="K3125" s="3"/>
      <c r="L3125" s="3"/>
      <c r="M3125" s="3">
        <v>0</v>
      </c>
      <c r="N3125" s="3">
        <v>0</v>
      </c>
      <c r="O3125" s="3">
        <v>0</v>
      </c>
    </row>
    <row r="3126" spans="1:15" x14ac:dyDescent="0.25">
      <c r="A3126" s="1">
        <v>46153.166666666664</v>
      </c>
      <c r="B3126" s="2">
        <v>2026</v>
      </c>
      <c r="C3126" s="2">
        <v>5</v>
      </c>
      <c r="D3126" s="2">
        <v>11</v>
      </c>
      <c r="E3126" s="2">
        <v>4</v>
      </c>
      <c r="F3126" s="3">
        <v>0</v>
      </c>
      <c r="G3126" s="3">
        <v>0</v>
      </c>
      <c r="H3126" s="3"/>
      <c r="I3126" s="3">
        <v>0</v>
      </c>
      <c r="J3126" s="3"/>
      <c r="K3126" s="3"/>
      <c r="L3126" s="3"/>
      <c r="M3126" s="3">
        <v>0</v>
      </c>
      <c r="N3126" s="3">
        <v>0</v>
      </c>
      <c r="O3126" s="3">
        <v>0</v>
      </c>
    </row>
    <row r="3127" spans="1:15" x14ac:dyDescent="0.25">
      <c r="A3127" s="1">
        <v>46153.208333333336</v>
      </c>
      <c r="B3127" s="2">
        <v>2026</v>
      </c>
      <c r="C3127" s="2">
        <v>5</v>
      </c>
      <c r="D3127" s="2">
        <v>11</v>
      </c>
      <c r="E3127" s="2">
        <v>5</v>
      </c>
      <c r="F3127" s="3">
        <v>0</v>
      </c>
      <c r="G3127" s="3">
        <v>0</v>
      </c>
      <c r="H3127" s="3"/>
      <c r="I3127" s="3">
        <v>0</v>
      </c>
      <c r="J3127" s="3"/>
      <c r="K3127" s="3"/>
      <c r="L3127" s="3"/>
      <c r="M3127" s="3">
        <v>0</v>
      </c>
      <c r="N3127" s="3">
        <v>0</v>
      </c>
      <c r="O3127" s="3">
        <v>0</v>
      </c>
    </row>
    <row r="3128" spans="1:15" x14ac:dyDescent="0.25">
      <c r="A3128" s="1">
        <v>46153.25</v>
      </c>
      <c r="B3128" s="2">
        <v>2026</v>
      </c>
      <c r="C3128" s="2">
        <v>5</v>
      </c>
      <c r="D3128" s="2">
        <v>11</v>
      </c>
      <c r="E3128" s="2">
        <v>6</v>
      </c>
      <c r="F3128" s="3">
        <v>0</v>
      </c>
      <c r="G3128" s="3">
        <v>0</v>
      </c>
      <c r="H3128" s="3">
        <v>0</v>
      </c>
      <c r="I3128" s="3">
        <v>0</v>
      </c>
      <c r="J3128" s="3">
        <v>0</v>
      </c>
      <c r="K3128" s="3">
        <v>0</v>
      </c>
      <c r="L3128" s="3">
        <v>0</v>
      </c>
      <c r="M3128" s="3">
        <v>0</v>
      </c>
      <c r="N3128" s="3">
        <v>0</v>
      </c>
      <c r="O3128" s="3">
        <v>0</v>
      </c>
    </row>
    <row r="3129" spans="1:15" x14ac:dyDescent="0.25">
      <c r="A3129" s="1">
        <v>46153.291666666664</v>
      </c>
      <c r="B3129" s="2">
        <v>2026</v>
      </c>
      <c r="C3129" s="2">
        <v>5</v>
      </c>
      <c r="D3129" s="2">
        <v>11</v>
      </c>
      <c r="E3129" s="2">
        <v>7</v>
      </c>
      <c r="F3129" s="3">
        <v>0</v>
      </c>
      <c r="G3129" s="3">
        <v>6.2487722285105053E-2</v>
      </c>
      <c r="H3129" s="3">
        <v>0</v>
      </c>
      <c r="I3129" s="3">
        <v>5.2285422075367849E-2</v>
      </c>
      <c r="J3129" s="3">
        <v>0</v>
      </c>
      <c r="K3129" s="3">
        <v>0</v>
      </c>
      <c r="L3129" s="3">
        <v>0</v>
      </c>
      <c r="M3129" s="3">
        <v>0</v>
      </c>
      <c r="N3129" s="3">
        <v>4.2436077129288138E-2</v>
      </c>
      <c r="O3129" s="3">
        <v>1.7467691276640118E-2</v>
      </c>
    </row>
    <row r="3130" spans="1:15" x14ac:dyDescent="0.25">
      <c r="A3130" s="1">
        <v>46153.333333333336</v>
      </c>
      <c r="B3130" s="2">
        <v>2026</v>
      </c>
      <c r="C3130" s="2">
        <v>5</v>
      </c>
      <c r="D3130" s="2">
        <v>11</v>
      </c>
      <c r="E3130" s="2">
        <v>8</v>
      </c>
      <c r="F3130" s="3">
        <v>0</v>
      </c>
      <c r="G3130" s="3">
        <v>0</v>
      </c>
      <c r="H3130" s="3">
        <v>0</v>
      </c>
      <c r="I3130" s="3">
        <v>0</v>
      </c>
      <c r="J3130" s="3">
        <v>0</v>
      </c>
      <c r="K3130" s="3">
        <v>0</v>
      </c>
      <c r="L3130" s="3">
        <v>0</v>
      </c>
      <c r="M3130" s="3">
        <v>0</v>
      </c>
      <c r="N3130" s="3">
        <v>0</v>
      </c>
      <c r="O3130" s="3">
        <v>0</v>
      </c>
    </row>
    <row r="3131" spans="1:15" x14ac:dyDescent="0.25">
      <c r="A3131" s="1">
        <v>46153.375</v>
      </c>
      <c r="B3131" s="2">
        <v>2026</v>
      </c>
      <c r="C3131" s="2">
        <v>5</v>
      </c>
      <c r="D3131" s="2">
        <v>11</v>
      </c>
      <c r="E3131" s="2">
        <v>9</v>
      </c>
      <c r="F3131" s="3">
        <v>0.14771590401871601</v>
      </c>
      <c r="G3131" s="3">
        <v>0</v>
      </c>
      <c r="H3131" s="3">
        <v>0</v>
      </c>
      <c r="I3131" s="3">
        <v>0.1058630515499525</v>
      </c>
      <c r="J3131" s="3">
        <v>1.5247716474225416E-2</v>
      </c>
      <c r="K3131" s="3">
        <v>0.25744971264693173</v>
      </c>
      <c r="L3131" s="3">
        <v>0</v>
      </c>
      <c r="M3131" s="3">
        <v>0</v>
      </c>
      <c r="N3131" s="3">
        <v>0.16931330649494514</v>
      </c>
      <c r="O3131" s="3">
        <v>7.7287743464974523E-2</v>
      </c>
    </row>
    <row r="3132" spans="1:15" x14ac:dyDescent="0.25">
      <c r="A3132" s="1">
        <v>46153.416666666664</v>
      </c>
      <c r="B3132" s="2">
        <v>2026</v>
      </c>
      <c r="C3132" s="2">
        <v>5</v>
      </c>
      <c r="D3132" s="2">
        <v>11</v>
      </c>
      <c r="E3132" s="2">
        <v>10</v>
      </c>
      <c r="F3132" s="3">
        <v>0.45173234254943873</v>
      </c>
      <c r="G3132" s="3">
        <v>0</v>
      </c>
      <c r="H3132" s="3">
        <v>0.26472504803821295</v>
      </c>
      <c r="I3132" s="3">
        <v>0.39678643870569164</v>
      </c>
      <c r="J3132" s="3">
        <v>8.4067107793167256E-2</v>
      </c>
      <c r="K3132" s="3">
        <v>0.56114266726751061</v>
      </c>
      <c r="L3132" s="3">
        <v>0.38563145614397731</v>
      </c>
      <c r="M3132" s="3">
        <v>0.5</v>
      </c>
      <c r="N3132" s="3">
        <v>0</v>
      </c>
      <c r="O3132" s="3">
        <v>0.29378722894422205</v>
      </c>
    </row>
    <row r="3133" spans="1:15" x14ac:dyDescent="0.25">
      <c r="A3133" s="1">
        <v>46153.458333333336</v>
      </c>
      <c r="B3133" s="2">
        <v>2026</v>
      </c>
      <c r="C3133" s="2">
        <v>5</v>
      </c>
      <c r="D3133" s="2">
        <v>11</v>
      </c>
      <c r="E3133" s="2">
        <v>11</v>
      </c>
      <c r="F3133" s="3">
        <v>0.50090901663130916</v>
      </c>
      <c r="G3133" s="3">
        <v>0</v>
      </c>
      <c r="H3133" s="3">
        <v>0.50505733250980445</v>
      </c>
      <c r="I3133" s="3">
        <v>0</v>
      </c>
      <c r="J3133" s="3">
        <v>0.21965517475859708</v>
      </c>
      <c r="K3133" s="3">
        <v>0.62314676233417887</v>
      </c>
      <c r="L3133" s="3">
        <v>0.44728065902557024</v>
      </c>
      <c r="M3133" s="3">
        <v>1</v>
      </c>
      <c r="N3133" s="3">
        <v>0</v>
      </c>
      <c r="O3133" s="3">
        <v>0.36622766058438444</v>
      </c>
    </row>
    <row r="3134" spans="1:15" x14ac:dyDescent="0.25">
      <c r="A3134" s="1">
        <v>46153.5</v>
      </c>
      <c r="B3134" s="2">
        <v>2026</v>
      </c>
      <c r="C3134" s="2">
        <v>5</v>
      </c>
      <c r="D3134" s="2">
        <v>11</v>
      </c>
      <c r="E3134" s="2">
        <v>12</v>
      </c>
      <c r="F3134" s="3">
        <v>0.60223780996898912</v>
      </c>
      <c r="G3134" s="3">
        <v>0</v>
      </c>
      <c r="H3134" s="3">
        <v>0.59368691304035015</v>
      </c>
      <c r="I3134" s="3">
        <v>0.72409144288146421</v>
      </c>
      <c r="J3134" s="3">
        <v>0.40418067815377917</v>
      </c>
      <c r="K3134" s="3">
        <v>0.71162691660920618</v>
      </c>
      <c r="L3134" s="3">
        <v>0.60778953287553872</v>
      </c>
      <c r="M3134" s="3">
        <v>1</v>
      </c>
      <c r="N3134" s="3">
        <v>0.37599027848645161</v>
      </c>
      <c r="O3134" s="3">
        <v>0.55773373022397543</v>
      </c>
    </row>
    <row r="3135" spans="1:15" x14ac:dyDescent="0.25">
      <c r="A3135" s="1">
        <v>46153.541666666664</v>
      </c>
      <c r="B3135" s="2">
        <v>2026</v>
      </c>
      <c r="C3135" s="2">
        <v>5</v>
      </c>
      <c r="D3135" s="2">
        <v>11</v>
      </c>
      <c r="E3135" s="2">
        <v>13</v>
      </c>
      <c r="F3135" s="3">
        <v>0.50590015925132414</v>
      </c>
      <c r="G3135" s="3">
        <v>0</v>
      </c>
      <c r="H3135" s="3">
        <v>0.51578888771513198</v>
      </c>
      <c r="I3135" s="3">
        <v>0.22114411572117385</v>
      </c>
      <c r="J3135" s="3">
        <v>0.37648920976564137</v>
      </c>
      <c r="K3135" s="3">
        <v>0.2991304233603489</v>
      </c>
      <c r="L3135" s="3">
        <v>0.52916459334694255</v>
      </c>
      <c r="M3135" s="3">
        <v>0.39814344597152934</v>
      </c>
      <c r="N3135" s="3">
        <v>0.65579130749138248</v>
      </c>
      <c r="O3135" s="3">
        <v>0.38906134918038604</v>
      </c>
    </row>
    <row r="3136" spans="1:15" x14ac:dyDescent="0.25">
      <c r="A3136" s="1">
        <v>46153.583333333336</v>
      </c>
      <c r="B3136" s="2">
        <v>2026</v>
      </c>
      <c r="C3136" s="2">
        <v>5</v>
      </c>
      <c r="D3136" s="2">
        <v>11</v>
      </c>
      <c r="E3136" s="2">
        <v>14</v>
      </c>
      <c r="F3136" s="3">
        <v>0.37042968616729322</v>
      </c>
      <c r="G3136" s="3">
        <v>0</v>
      </c>
      <c r="H3136" s="3">
        <v>0.19860330977190324</v>
      </c>
      <c r="I3136" s="3">
        <v>0</v>
      </c>
      <c r="J3136" s="3">
        <v>0.24805482142536051</v>
      </c>
      <c r="K3136" s="3">
        <v>0.46626443599405026</v>
      </c>
      <c r="L3136" s="3">
        <v>0.36682658184609618</v>
      </c>
      <c r="M3136" s="3">
        <v>0</v>
      </c>
      <c r="N3136" s="3">
        <v>0</v>
      </c>
      <c r="O3136" s="3">
        <v>0.18335320391163371</v>
      </c>
    </row>
    <row r="3137" spans="1:15" x14ac:dyDescent="0.25">
      <c r="A3137" s="1">
        <v>46153.625</v>
      </c>
      <c r="B3137" s="2">
        <v>2026</v>
      </c>
      <c r="C3137" s="2">
        <v>5</v>
      </c>
      <c r="D3137" s="2">
        <v>11</v>
      </c>
      <c r="E3137" s="2">
        <v>15</v>
      </c>
      <c r="F3137" s="3">
        <v>0.2770057897541589</v>
      </c>
      <c r="G3137" s="3">
        <v>0</v>
      </c>
      <c r="H3137" s="3">
        <v>0</v>
      </c>
      <c r="I3137" s="3">
        <v>0.1926313733877642</v>
      </c>
      <c r="J3137" s="3">
        <v>0.11267062628495395</v>
      </c>
      <c r="K3137" s="3">
        <v>0.3347837385013494</v>
      </c>
      <c r="L3137" s="3">
        <v>0.28137776885442095</v>
      </c>
      <c r="M3137" s="3">
        <v>0</v>
      </c>
      <c r="N3137" s="3">
        <v>0</v>
      </c>
      <c r="O3137" s="3">
        <v>0.13316325519807193</v>
      </c>
    </row>
    <row r="3138" spans="1:15" x14ac:dyDescent="0.25">
      <c r="A3138" s="1">
        <v>46153.666666666664</v>
      </c>
      <c r="B3138" s="2">
        <v>2026</v>
      </c>
      <c r="C3138" s="2">
        <v>5</v>
      </c>
      <c r="D3138" s="2">
        <v>11</v>
      </c>
      <c r="E3138" s="2">
        <v>16</v>
      </c>
      <c r="F3138" s="3">
        <v>0</v>
      </c>
      <c r="G3138" s="3">
        <v>0</v>
      </c>
      <c r="H3138" s="3">
        <v>0</v>
      </c>
      <c r="I3138" s="3">
        <v>0</v>
      </c>
      <c r="J3138" s="3">
        <v>0</v>
      </c>
      <c r="K3138" s="3">
        <v>0</v>
      </c>
      <c r="L3138" s="3">
        <v>0</v>
      </c>
      <c r="M3138" s="3">
        <v>0</v>
      </c>
      <c r="N3138" s="3">
        <v>0</v>
      </c>
      <c r="O3138" s="3">
        <v>0</v>
      </c>
    </row>
    <row r="3139" spans="1:15" x14ac:dyDescent="0.25">
      <c r="A3139" s="1">
        <v>46153.708333333336</v>
      </c>
      <c r="B3139" s="2">
        <v>2026</v>
      </c>
      <c r="C3139" s="2">
        <v>5</v>
      </c>
      <c r="D3139" s="2">
        <v>11</v>
      </c>
      <c r="E3139" s="2">
        <v>17</v>
      </c>
      <c r="F3139" s="3">
        <v>0</v>
      </c>
      <c r="G3139" s="3">
        <v>0</v>
      </c>
      <c r="H3139" s="3">
        <v>0</v>
      </c>
      <c r="I3139" s="3">
        <v>0</v>
      </c>
      <c r="J3139" s="3">
        <v>0</v>
      </c>
      <c r="K3139" s="3">
        <v>0</v>
      </c>
      <c r="L3139" s="3">
        <v>0</v>
      </c>
      <c r="M3139" s="3">
        <v>0</v>
      </c>
      <c r="N3139" s="3">
        <v>0</v>
      </c>
      <c r="O3139" s="3">
        <v>0</v>
      </c>
    </row>
    <row r="3140" spans="1:15" x14ac:dyDescent="0.25">
      <c r="A3140" s="1">
        <v>46153.75</v>
      </c>
      <c r="B3140" s="2">
        <v>2026</v>
      </c>
      <c r="C3140" s="2">
        <v>5</v>
      </c>
      <c r="D3140" s="2">
        <v>11</v>
      </c>
      <c r="E3140" s="2">
        <v>18</v>
      </c>
      <c r="F3140" s="3">
        <v>0</v>
      </c>
      <c r="G3140" s="3">
        <v>0</v>
      </c>
      <c r="H3140" s="3"/>
      <c r="I3140" s="3">
        <v>0</v>
      </c>
      <c r="J3140" s="3"/>
      <c r="K3140" s="3">
        <v>0</v>
      </c>
      <c r="L3140" s="3">
        <v>0</v>
      </c>
      <c r="M3140" s="3">
        <v>0</v>
      </c>
      <c r="N3140" s="3">
        <v>0</v>
      </c>
      <c r="O3140" s="3">
        <v>0</v>
      </c>
    </row>
    <row r="3141" spans="1:15" x14ac:dyDescent="0.25">
      <c r="A3141" s="1">
        <v>46153.791666666664</v>
      </c>
      <c r="B3141" s="2">
        <v>2026</v>
      </c>
      <c r="C3141" s="2">
        <v>5</v>
      </c>
      <c r="D3141" s="2">
        <v>11</v>
      </c>
      <c r="E3141" s="2">
        <v>19</v>
      </c>
      <c r="F3141" s="3">
        <v>0</v>
      </c>
      <c r="G3141" s="3">
        <v>0</v>
      </c>
      <c r="H3141" s="3"/>
      <c r="I3141" s="3">
        <v>0</v>
      </c>
      <c r="J3141" s="3"/>
      <c r="K3141" s="3"/>
      <c r="L3141" s="3"/>
      <c r="M3141" s="3">
        <v>0</v>
      </c>
      <c r="N3141" s="3">
        <v>0</v>
      </c>
      <c r="O3141" s="3">
        <v>0</v>
      </c>
    </row>
    <row r="3142" spans="1:15" x14ac:dyDescent="0.25">
      <c r="A3142" s="1">
        <v>46153.833333333336</v>
      </c>
      <c r="B3142" s="2">
        <v>2026</v>
      </c>
      <c r="C3142" s="2">
        <v>5</v>
      </c>
      <c r="D3142" s="2">
        <v>11</v>
      </c>
      <c r="E3142" s="2">
        <v>20</v>
      </c>
      <c r="F3142" s="3"/>
      <c r="G3142" s="3">
        <v>0</v>
      </c>
      <c r="H3142" s="3"/>
      <c r="I3142" s="3">
        <v>0</v>
      </c>
      <c r="J3142" s="3"/>
      <c r="K3142" s="3"/>
      <c r="L3142" s="3"/>
      <c r="M3142" s="3">
        <v>0</v>
      </c>
      <c r="N3142" s="3">
        <v>0</v>
      </c>
      <c r="O3142" s="3">
        <v>0</v>
      </c>
    </row>
    <row r="3143" spans="1:15" x14ac:dyDescent="0.25">
      <c r="A3143" s="1">
        <v>46153.875</v>
      </c>
      <c r="B3143" s="2">
        <v>2026</v>
      </c>
      <c r="C3143" s="2">
        <v>5</v>
      </c>
      <c r="D3143" s="2">
        <v>11</v>
      </c>
      <c r="E3143" s="2">
        <v>21</v>
      </c>
      <c r="F3143" s="3"/>
      <c r="G3143" s="3">
        <v>0</v>
      </c>
      <c r="H3143" s="3"/>
      <c r="I3143" s="3">
        <v>0</v>
      </c>
      <c r="J3143" s="3"/>
      <c r="K3143" s="3"/>
      <c r="L3143" s="3"/>
      <c r="M3143" s="3">
        <v>0</v>
      </c>
      <c r="N3143" s="3">
        <v>0</v>
      </c>
      <c r="O3143" s="3">
        <v>0</v>
      </c>
    </row>
    <row r="3144" spans="1:15" x14ac:dyDescent="0.25">
      <c r="A3144" s="1">
        <v>46153.916666666664</v>
      </c>
      <c r="B3144" s="2">
        <v>2026</v>
      </c>
      <c r="C3144" s="2">
        <v>5</v>
      </c>
      <c r="D3144" s="2">
        <v>11</v>
      </c>
      <c r="E3144" s="2">
        <v>22</v>
      </c>
      <c r="F3144" s="3"/>
      <c r="G3144" s="3">
        <v>0</v>
      </c>
      <c r="H3144" s="3"/>
      <c r="I3144" s="3">
        <v>0</v>
      </c>
      <c r="J3144" s="3"/>
      <c r="K3144" s="3"/>
      <c r="L3144" s="3"/>
      <c r="M3144" s="3">
        <v>0</v>
      </c>
      <c r="N3144" s="3">
        <v>0</v>
      </c>
      <c r="O3144" s="3">
        <v>0</v>
      </c>
    </row>
    <row r="3145" spans="1:15" x14ac:dyDescent="0.25">
      <c r="A3145" s="1">
        <v>46153.958333333336</v>
      </c>
      <c r="B3145" s="2">
        <v>2026</v>
      </c>
      <c r="C3145" s="2">
        <v>5</v>
      </c>
      <c r="D3145" s="2">
        <v>11</v>
      </c>
      <c r="E3145" s="2">
        <v>23</v>
      </c>
      <c r="F3145" s="3"/>
      <c r="G3145" s="3">
        <v>0</v>
      </c>
      <c r="H3145" s="3"/>
      <c r="I3145" s="3">
        <v>0</v>
      </c>
      <c r="J3145" s="3"/>
      <c r="K3145" s="3"/>
      <c r="L3145" s="3"/>
      <c r="M3145" s="3">
        <v>0</v>
      </c>
      <c r="N3145" s="3">
        <v>0</v>
      </c>
      <c r="O3145" s="3">
        <v>0</v>
      </c>
    </row>
    <row r="3146" spans="1:15" x14ac:dyDescent="0.25">
      <c r="A3146" s="1">
        <v>46154</v>
      </c>
      <c r="B3146" s="2">
        <v>2026</v>
      </c>
      <c r="C3146" s="2">
        <v>5</v>
      </c>
      <c r="D3146" s="2">
        <v>12</v>
      </c>
      <c r="E3146" s="2">
        <v>0</v>
      </c>
      <c r="F3146" s="3"/>
      <c r="G3146" s="3">
        <v>0</v>
      </c>
      <c r="H3146" s="3"/>
      <c r="I3146" s="3">
        <v>0</v>
      </c>
      <c r="J3146" s="3"/>
      <c r="K3146" s="3"/>
      <c r="L3146" s="3"/>
      <c r="M3146" s="3">
        <v>0</v>
      </c>
      <c r="N3146" s="3">
        <v>0</v>
      </c>
      <c r="O3146" s="3">
        <v>0</v>
      </c>
    </row>
    <row r="3147" spans="1:15" x14ac:dyDescent="0.25">
      <c r="A3147" s="1">
        <v>46154.041666666664</v>
      </c>
      <c r="B3147" s="2">
        <v>2026</v>
      </c>
      <c r="C3147" s="2">
        <v>5</v>
      </c>
      <c r="D3147" s="2">
        <v>12</v>
      </c>
      <c r="E3147" s="2">
        <v>1</v>
      </c>
      <c r="F3147" s="3"/>
      <c r="G3147" s="3">
        <v>0</v>
      </c>
      <c r="H3147" s="3"/>
      <c r="I3147" s="3">
        <v>0</v>
      </c>
      <c r="J3147" s="3"/>
      <c r="K3147" s="3"/>
      <c r="L3147" s="3"/>
      <c r="M3147" s="3">
        <v>0</v>
      </c>
      <c r="N3147" s="3">
        <v>0</v>
      </c>
      <c r="O3147" s="3">
        <v>0</v>
      </c>
    </row>
    <row r="3148" spans="1:15" x14ac:dyDescent="0.25">
      <c r="A3148" s="1">
        <v>46154.083333333336</v>
      </c>
      <c r="B3148" s="2">
        <v>2026</v>
      </c>
      <c r="C3148" s="2">
        <v>5</v>
      </c>
      <c r="D3148" s="2">
        <v>12</v>
      </c>
      <c r="E3148" s="2">
        <v>2</v>
      </c>
      <c r="F3148" s="3"/>
      <c r="G3148" s="3">
        <v>0</v>
      </c>
      <c r="H3148" s="3"/>
      <c r="I3148" s="3">
        <v>0</v>
      </c>
      <c r="J3148" s="3"/>
      <c r="K3148" s="3"/>
      <c r="L3148" s="3"/>
      <c r="M3148" s="3">
        <v>0</v>
      </c>
      <c r="N3148" s="3">
        <v>0</v>
      </c>
      <c r="O3148" s="3">
        <v>0</v>
      </c>
    </row>
    <row r="3149" spans="1:15" x14ac:dyDescent="0.25">
      <c r="A3149" s="1">
        <v>46154.125</v>
      </c>
      <c r="B3149" s="2">
        <v>2026</v>
      </c>
      <c r="C3149" s="2">
        <v>5</v>
      </c>
      <c r="D3149" s="2">
        <v>12</v>
      </c>
      <c r="E3149" s="2">
        <v>3</v>
      </c>
      <c r="F3149" s="3"/>
      <c r="G3149" s="3">
        <v>0</v>
      </c>
      <c r="H3149" s="3"/>
      <c r="I3149" s="3">
        <v>0</v>
      </c>
      <c r="J3149" s="3"/>
      <c r="K3149" s="3"/>
      <c r="L3149" s="3"/>
      <c r="M3149" s="3">
        <v>0</v>
      </c>
      <c r="N3149" s="3">
        <v>0</v>
      </c>
      <c r="O3149" s="3">
        <v>0</v>
      </c>
    </row>
    <row r="3150" spans="1:15" x14ac:dyDescent="0.25">
      <c r="A3150" s="1">
        <v>46154.166666666664</v>
      </c>
      <c r="B3150" s="2">
        <v>2026</v>
      </c>
      <c r="C3150" s="2">
        <v>5</v>
      </c>
      <c r="D3150" s="2">
        <v>12</v>
      </c>
      <c r="E3150" s="2">
        <v>4</v>
      </c>
      <c r="F3150" s="3">
        <v>0</v>
      </c>
      <c r="G3150" s="3">
        <v>0</v>
      </c>
      <c r="H3150" s="3"/>
      <c r="I3150" s="3">
        <v>0</v>
      </c>
      <c r="J3150" s="3"/>
      <c r="K3150" s="3"/>
      <c r="L3150" s="3"/>
      <c r="M3150" s="3">
        <v>0</v>
      </c>
      <c r="N3150" s="3">
        <v>0</v>
      </c>
      <c r="O3150" s="3">
        <v>0</v>
      </c>
    </row>
    <row r="3151" spans="1:15" x14ac:dyDescent="0.25">
      <c r="A3151" s="1">
        <v>46154.208333333336</v>
      </c>
      <c r="B3151" s="2">
        <v>2026</v>
      </c>
      <c r="C3151" s="2">
        <v>5</v>
      </c>
      <c r="D3151" s="2">
        <v>12</v>
      </c>
      <c r="E3151" s="2">
        <v>5</v>
      </c>
      <c r="F3151" s="3">
        <v>0</v>
      </c>
      <c r="G3151" s="3">
        <v>0</v>
      </c>
      <c r="H3151" s="3"/>
      <c r="I3151" s="3">
        <v>0</v>
      </c>
      <c r="J3151" s="3"/>
      <c r="K3151" s="3"/>
      <c r="L3151" s="3"/>
      <c r="M3151" s="3">
        <v>0</v>
      </c>
      <c r="N3151" s="3">
        <v>0</v>
      </c>
      <c r="O3151" s="3">
        <v>0</v>
      </c>
    </row>
    <row r="3152" spans="1:15" x14ac:dyDescent="0.25">
      <c r="A3152" s="1">
        <v>46154.25</v>
      </c>
      <c r="B3152" s="2">
        <v>2026</v>
      </c>
      <c r="C3152" s="2">
        <v>5</v>
      </c>
      <c r="D3152" s="2">
        <v>12</v>
      </c>
      <c r="E3152" s="2">
        <v>6</v>
      </c>
      <c r="F3152" s="3">
        <v>0</v>
      </c>
      <c r="G3152" s="3">
        <v>0</v>
      </c>
      <c r="H3152" s="3">
        <v>0</v>
      </c>
      <c r="I3152" s="3">
        <v>0</v>
      </c>
      <c r="J3152" s="3">
        <v>0</v>
      </c>
      <c r="K3152" s="3">
        <v>0</v>
      </c>
      <c r="L3152" s="3">
        <v>0</v>
      </c>
      <c r="M3152" s="3">
        <v>0</v>
      </c>
      <c r="N3152" s="3">
        <v>0</v>
      </c>
      <c r="O3152" s="3">
        <v>0</v>
      </c>
    </row>
    <row r="3153" spans="1:15" x14ac:dyDescent="0.25">
      <c r="A3153" s="1">
        <v>46154.291666666664</v>
      </c>
      <c r="B3153" s="2">
        <v>2026</v>
      </c>
      <c r="C3153" s="2">
        <v>5</v>
      </c>
      <c r="D3153" s="2">
        <v>12</v>
      </c>
      <c r="E3153" s="2">
        <v>7</v>
      </c>
      <c r="F3153" s="3">
        <v>0.2789787051440219</v>
      </c>
      <c r="G3153" s="3">
        <v>0.5</v>
      </c>
      <c r="H3153" s="3">
        <v>0.1545260782347041</v>
      </c>
      <c r="I3153" s="3">
        <v>0</v>
      </c>
      <c r="J3153" s="3">
        <v>0.22509986292619433</v>
      </c>
      <c r="K3153" s="3">
        <v>0.20660815852241449</v>
      </c>
      <c r="L3153" s="3">
        <v>0.2606389319004509</v>
      </c>
      <c r="M3153" s="3">
        <v>0.21365514035684779</v>
      </c>
      <c r="N3153" s="3">
        <v>0.27408860108853861</v>
      </c>
      <c r="O3153" s="3">
        <v>0.23484394201924136</v>
      </c>
    </row>
    <row r="3154" spans="1:15" x14ac:dyDescent="0.25">
      <c r="A3154" s="1">
        <v>46154.333333333336</v>
      </c>
      <c r="B3154" s="2">
        <v>2026</v>
      </c>
      <c r="C3154" s="2">
        <v>5</v>
      </c>
      <c r="D3154" s="2">
        <v>12</v>
      </c>
      <c r="E3154" s="2">
        <v>8</v>
      </c>
      <c r="F3154" s="3">
        <v>0.67176104521357061</v>
      </c>
      <c r="G3154" s="3">
        <v>1</v>
      </c>
      <c r="H3154" s="3">
        <v>0.42809083732536679</v>
      </c>
      <c r="I3154" s="3">
        <v>0</v>
      </c>
      <c r="J3154" s="3">
        <v>0.42067994963837008</v>
      </c>
      <c r="K3154" s="3">
        <v>0.65896259251093214</v>
      </c>
      <c r="L3154" s="3">
        <v>0.68511497041364822</v>
      </c>
      <c r="M3154" s="3">
        <v>0.42662892929518897</v>
      </c>
      <c r="N3154" s="3">
        <v>0.25543869684481479</v>
      </c>
      <c r="O3154" s="3">
        <v>0.50518633569354354</v>
      </c>
    </row>
    <row r="3155" spans="1:15" x14ac:dyDescent="0.25">
      <c r="A3155" s="1">
        <v>46154.375</v>
      </c>
      <c r="B3155" s="2">
        <v>2026</v>
      </c>
      <c r="C3155" s="2">
        <v>5</v>
      </c>
      <c r="D3155" s="2">
        <v>12</v>
      </c>
      <c r="E3155" s="2">
        <v>9</v>
      </c>
      <c r="F3155" s="3">
        <v>0.65511656366157767</v>
      </c>
      <c r="G3155" s="3">
        <v>1</v>
      </c>
      <c r="H3155" s="3">
        <v>0.66832027459684717</v>
      </c>
      <c r="I3155" s="3">
        <v>0</v>
      </c>
      <c r="J3155" s="3">
        <v>0.47465110747551742</v>
      </c>
      <c r="K3155" s="3">
        <v>0.68376328846629886</v>
      </c>
      <c r="L3155" s="3">
        <v>0.72220551615835515</v>
      </c>
      <c r="M3155" s="3">
        <v>0.51773881255718923</v>
      </c>
      <c r="N3155" s="3">
        <v>0.6146990181039762</v>
      </c>
      <c r="O3155" s="3">
        <v>0.5929438423355291</v>
      </c>
    </row>
    <row r="3156" spans="1:15" x14ac:dyDescent="0.25">
      <c r="A3156" s="1">
        <v>46154.416666666664</v>
      </c>
      <c r="B3156" s="2">
        <v>2026</v>
      </c>
      <c r="C3156" s="2">
        <v>5</v>
      </c>
      <c r="D3156" s="2">
        <v>12</v>
      </c>
      <c r="E3156" s="2">
        <v>10</v>
      </c>
      <c r="F3156" s="3">
        <v>0.65509845025080482</v>
      </c>
      <c r="G3156" s="3">
        <v>1</v>
      </c>
      <c r="H3156" s="3">
        <v>0.73138492638880792</v>
      </c>
      <c r="I3156" s="3">
        <v>0</v>
      </c>
      <c r="J3156" s="3">
        <v>0.46859701070187432</v>
      </c>
      <c r="K3156" s="3">
        <v>0.68123515985152916</v>
      </c>
      <c r="L3156" s="3">
        <v>0.71865649653259045</v>
      </c>
      <c r="M3156" s="3">
        <v>0.60127198186871023</v>
      </c>
      <c r="N3156" s="3">
        <v>0.71035619972871566</v>
      </c>
      <c r="O3156" s="3">
        <v>0.61851113614700359</v>
      </c>
    </row>
    <row r="3157" spans="1:15" x14ac:dyDescent="0.25">
      <c r="A3157" s="1">
        <v>46154.458333333336</v>
      </c>
      <c r="B3157" s="2">
        <v>2026</v>
      </c>
      <c r="C3157" s="2">
        <v>5</v>
      </c>
      <c r="D3157" s="2">
        <v>12</v>
      </c>
      <c r="E3157" s="2">
        <v>11</v>
      </c>
      <c r="F3157" s="3">
        <v>0.65462042783904795</v>
      </c>
      <c r="G3157" s="3">
        <v>1</v>
      </c>
      <c r="H3157" s="3">
        <v>0.6191328987166107</v>
      </c>
      <c r="I3157" s="3">
        <v>0</v>
      </c>
      <c r="J3157" s="3">
        <v>0.49708035857348265</v>
      </c>
      <c r="K3157" s="3">
        <v>0.68260433986927049</v>
      </c>
      <c r="L3157" s="3">
        <v>0.73386900899942731</v>
      </c>
      <c r="M3157" s="3">
        <v>0.33883007341493943</v>
      </c>
      <c r="N3157" s="3">
        <v>0.37588142178730755</v>
      </c>
      <c r="O3157" s="3">
        <v>0.54466872546667622</v>
      </c>
    </row>
    <row r="3158" spans="1:15" x14ac:dyDescent="0.25">
      <c r="A3158" s="1">
        <v>46154.5</v>
      </c>
      <c r="B3158" s="2">
        <v>2026</v>
      </c>
      <c r="C3158" s="2">
        <v>5</v>
      </c>
      <c r="D3158" s="2">
        <v>12</v>
      </c>
      <c r="E3158" s="2">
        <v>12</v>
      </c>
      <c r="F3158" s="3">
        <v>0.68280777286214178</v>
      </c>
      <c r="G3158" s="3">
        <v>1</v>
      </c>
      <c r="H3158" s="3">
        <v>0.66940827003090808</v>
      </c>
      <c r="I3158" s="3">
        <v>0</v>
      </c>
      <c r="J3158" s="3">
        <v>0.53258456780819441</v>
      </c>
      <c r="K3158" s="3">
        <v>0.69510836696856848</v>
      </c>
      <c r="L3158" s="3">
        <v>0.76509581376148728</v>
      </c>
      <c r="M3158" s="3">
        <v>0.77624042782893876</v>
      </c>
      <c r="N3158" s="3">
        <v>0.81168221153881048</v>
      </c>
      <c r="O3158" s="3">
        <v>0.6592141589776721</v>
      </c>
    </row>
    <row r="3159" spans="1:15" x14ac:dyDescent="0.25">
      <c r="A3159" s="1">
        <v>46154.541666666664</v>
      </c>
      <c r="B3159" s="2">
        <v>2026</v>
      </c>
      <c r="C3159" s="2">
        <v>5</v>
      </c>
      <c r="D3159" s="2">
        <v>12</v>
      </c>
      <c r="E3159" s="2">
        <v>13</v>
      </c>
      <c r="F3159" s="3">
        <v>0.47236643077774887</v>
      </c>
      <c r="G3159" s="3">
        <v>0.46881231096117937</v>
      </c>
      <c r="H3159" s="3">
        <v>0.4201876989875733</v>
      </c>
      <c r="I3159" s="3">
        <v>0</v>
      </c>
      <c r="J3159" s="3">
        <v>0.28346853647826509</v>
      </c>
      <c r="K3159" s="3">
        <v>0.54960847261519818</v>
      </c>
      <c r="L3159" s="3">
        <v>0.59689928755066024</v>
      </c>
      <c r="M3159" s="3">
        <v>0.7315232955025065</v>
      </c>
      <c r="N3159" s="3">
        <v>0</v>
      </c>
      <c r="O3159" s="3">
        <v>0.39142955920812572</v>
      </c>
    </row>
    <row r="3160" spans="1:15" x14ac:dyDescent="0.25">
      <c r="A3160" s="1">
        <v>46154.583333333336</v>
      </c>
      <c r="B3160" s="2">
        <v>2026</v>
      </c>
      <c r="C3160" s="2">
        <v>5</v>
      </c>
      <c r="D3160" s="2">
        <v>12</v>
      </c>
      <c r="E3160" s="2">
        <v>14</v>
      </c>
      <c r="F3160" s="3">
        <v>8.2043123455865799E-2</v>
      </c>
      <c r="G3160" s="3">
        <v>0.66130495592262473</v>
      </c>
      <c r="H3160" s="3">
        <v>0.20022805565826965</v>
      </c>
      <c r="I3160" s="3">
        <v>0</v>
      </c>
      <c r="J3160" s="3">
        <v>0</v>
      </c>
      <c r="K3160" s="3">
        <v>0.26859525693752451</v>
      </c>
      <c r="L3160" s="3">
        <v>0.27455458727061877</v>
      </c>
      <c r="M3160" s="3">
        <v>0.47125508354494305</v>
      </c>
      <c r="N3160" s="3">
        <v>0</v>
      </c>
      <c r="O3160" s="3">
        <v>0.21755345142109406</v>
      </c>
    </row>
    <row r="3161" spans="1:15" x14ac:dyDescent="0.25">
      <c r="A3161" s="1">
        <v>46154.625</v>
      </c>
      <c r="B3161" s="2">
        <v>2026</v>
      </c>
      <c r="C3161" s="2">
        <v>5</v>
      </c>
      <c r="D3161" s="2">
        <v>12</v>
      </c>
      <c r="E3161" s="2">
        <v>15</v>
      </c>
      <c r="F3161" s="3">
        <v>0</v>
      </c>
      <c r="G3161" s="3">
        <v>0</v>
      </c>
      <c r="H3161" s="3">
        <v>0</v>
      </c>
      <c r="I3161" s="3">
        <v>0</v>
      </c>
      <c r="J3161" s="3">
        <v>0</v>
      </c>
      <c r="K3161" s="3">
        <v>0</v>
      </c>
      <c r="L3161" s="3">
        <v>0</v>
      </c>
      <c r="M3161" s="3">
        <v>0</v>
      </c>
      <c r="N3161" s="3">
        <v>0</v>
      </c>
      <c r="O3161" s="3">
        <v>0</v>
      </c>
    </row>
    <row r="3162" spans="1:15" x14ac:dyDescent="0.25">
      <c r="A3162" s="1">
        <v>46154.666666666664</v>
      </c>
      <c r="B3162" s="2">
        <v>2026</v>
      </c>
      <c r="C3162" s="2">
        <v>5</v>
      </c>
      <c r="D3162" s="2">
        <v>12</v>
      </c>
      <c r="E3162" s="2">
        <v>16</v>
      </c>
      <c r="F3162" s="3">
        <v>0</v>
      </c>
      <c r="G3162" s="3">
        <v>0</v>
      </c>
      <c r="H3162" s="3">
        <v>0</v>
      </c>
      <c r="I3162" s="3">
        <v>0</v>
      </c>
      <c r="J3162" s="3">
        <v>0</v>
      </c>
      <c r="K3162" s="3">
        <v>0</v>
      </c>
      <c r="L3162" s="3">
        <v>0</v>
      </c>
      <c r="M3162" s="3">
        <v>0</v>
      </c>
      <c r="N3162" s="3">
        <v>0</v>
      </c>
      <c r="O3162" s="3">
        <v>0</v>
      </c>
    </row>
    <row r="3163" spans="1:15" x14ac:dyDescent="0.25">
      <c r="A3163" s="1">
        <v>46154.708333333336</v>
      </c>
      <c r="B3163" s="2">
        <v>2026</v>
      </c>
      <c r="C3163" s="2">
        <v>5</v>
      </c>
      <c r="D3163" s="2">
        <v>12</v>
      </c>
      <c r="E3163" s="2">
        <v>17</v>
      </c>
      <c r="F3163" s="3">
        <v>0</v>
      </c>
      <c r="G3163" s="3">
        <v>0</v>
      </c>
      <c r="H3163" s="3">
        <v>0</v>
      </c>
      <c r="I3163" s="3">
        <v>0</v>
      </c>
      <c r="J3163" s="3">
        <v>0</v>
      </c>
      <c r="K3163" s="3">
        <v>0</v>
      </c>
      <c r="L3163" s="3">
        <v>0</v>
      </c>
      <c r="M3163" s="3">
        <v>0</v>
      </c>
      <c r="N3163" s="3">
        <v>0</v>
      </c>
      <c r="O3163" s="3">
        <v>0</v>
      </c>
    </row>
    <row r="3164" spans="1:15" x14ac:dyDescent="0.25">
      <c r="A3164" s="1">
        <v>46154.75</v>
      </c>
      <c r="B3164" s="2">
        <v>2026</v>
      </c>
      <c r="C3164" s="2">
        <v>5</v>
      </c>
      <c r="D3164" s="2">
        <v>12</v>
      </c>
      <c r="E3164" s="2">
        <v>18</v>
      </c>
      <c r="F3164" s="3">
        <v>0</v>
      </c>
      <c r="G3164" s="3">
        <v>0</v>
      </c>
      <c r="H3164" s="3"/>
      <c r="I3164" s="3">
        <v>0</v>
      </c>
      <c r="J3164" s="3"/>
      <c r="K3164" s="3"/>
      <c r="L3164" s="3"/>
      <c r="M3164" s="3">
        <v>0</v>
      </c>
      <c r="N3164" s="3">
        <v>0</v>
      </c>
      <c r="O3164" s="3">
        <v>0</v>
      </c>
    </row>
    <row r="3165" spans="1:15" x14ac:dyDescent="0.25">
      <c r="A3165" s="1">
        <v>46154.791666666664</v>
      </c>
      <c r="B3165" s="2">
        <v>2026</v>
      </c>
      <c r="C3165" s="2">
        <v>5</v>
      </c>
      <c r="D3165" s="2">
        <v>12</v>
      </c>
      <c r="E3165" s="2">
        <v>19</v>
      </c>
      <c r="F3165" s="3">
        <v>0</v>
      </c>
      <c r="G3165" s="3">
        <v>0</v>
      </c>
      <c r="H3165" s="3"/>
      <c r="I3165" s="3">
        <v>0</v>
      </c>
      <c r="J3165" s="3"/>
      <c r="K3165" s="3"/>
      <c r="L3165" s="3"/>
      <c r="M3165" s="3">
        <v>0</v>
      </c>
      <c r="N3165" s="3">
        <v>0</v>
      </c>
      <c r="O3165" s="3">
        <v>0</v>
      </c>
    </row>
    <row r="3166" spans="1:15" x14ac:dyDescent="0.25">
      <c r="A3166" s="1">
        <v>46154.833333333336</v>
      </c>
      <c r="B3166" s="2">
        <v>2026</v>
      </c>
      <c r="C3166" s="2">
        <v>5</v>
      </c>
      <c r="D3166" s="2">
        <v>12</v>
      </c>
      <c r="E3166" s="2">
        <v>20</v>
      </c>
      <c r="F3166" s="3"/>
      <c r="G3166" s="3">
        <v>0</v>
      </c>
      <c r="H3166" s="3"/>
      <c r="I3166" s="3">
        <v>0</v>
      </c>
      <c r="J3166" s="3"/>
      <c r="K3166" s="3"/>
      <c r="L3166" s="3"/>
      <c r="M3166" s="3">
        <v>0</v>
      </c>
      <c r="N3166" s="3">
        <v>0</v>
      </c>
      <c r="O3166" s="3">
        <v>0</v>
      </c>
    </row>
    <row r="3167" spans="1:15" x14ac:dyDescent="0.25">
      <c r="A3167" s="1">
        <v>46154.875</v>
      </c>
      <c r="B3167" s="2">
        <v>2026</v>
      </c>
      <c r="C3167" s="2">
        <v>5</v>
      </c>
      <c r="D3167" s="2">
        <v>12</v>
      </c>
      <c r="E3167" s="2">
        <v>21</v>
      </c>
      <c r="F3167" s="3"/>
      <c r="G3167" s="3">
        <v>0.55327763854079648</v>
      </c>
      <c r="H3167" s="3"/>
      <c r="I3167" s="3">
        <v>0</v>
      </c>
      <c r="J3167" s="3"/>
      <c r="K3167" s="3"/>
      <c r="L3167" s="3"/>
      <c r="M3167" s="3">
        <v>0</v>
      </c>
      <c r="N3167" s="3">
        <v>0</v>
      </c>
      <c r="O3167" s="3">
        <v>0.13831940963519912</v>
      </c>
    </row>
    <row r="3168" spans="1:15" x14ac:dyDescent="0.25">
      <c r="A3168" s="1">
        <v>46154.916666666664</v>
      </c>
      <c r="B3168" s="2">
        <v>2026</v>
      </c>
      <c r="C3168" s="2">
        <v>5</v>
      </c>
      <c r="D3168" s="2">
        <v>12</v>
      </c>
      <c r="E3168" s="2">
        <v>22</v>
      </c>
      <c r="F3168" s="3"/>
      <c r="G3168" s="3">
        <v>0.39482038429406846</v>
      </c>
      <c r="H3168" s="3"/>
      <c r="I3168" s="3">
        <v>0</v>
      </c>
      <c r="J3168" s="3"/>
      <c r="K3168" s="3"/>
      <c r="L3168" s="3"/>
      <c r="M3168" s="3">
        <v>0</v>
      </c>
      <c r="N3168" s="3">
        <v>0</v>
      </c>
      <c r="O3168" s="3">
        <v>9.8705096073517115E-2</v>
      </c>
    </row>
    <row r="3169" spans="1:15" x14ac:dyDescent="0.25">
      <c r="A3169" s="1">
        <v>46154.958333333336</v>
      </c>
      <c r="B3169" s="2">
        <v>2026</v>
      </c>
      <c r="C3169" s="2">
        <v>5</v>
      </c>
      <c r="D3169" s="2">
        <v>12</v>
      </c>
      <c r="E3169" s="2">
        <v>23</v>
      </c>
      <c r="F3169" s="3"/>
      <c r="G3169" s="3">
        <v>0</v>
      </c>
      <c r="H3169" s="3"/>
      <c r="I3169" s="3">
        <v>0</v>
      </c>
      <c r="J3169" s="3"/>
      <c r="K3169" s="3"/>
      <c r="L3169" s="3"/>
      <c r="M3169" s="3">
        <v>0</v>
      </c>
      <c r="N3169" s="3">
        <v>0</v>
      </c>
      <c r="O3169" s="3">
        <v>0</v>
      </c>
    </row>
    <row r="3170" spans="1:15" x14ac:dyDescent="0.25">
      <c r="A3170" s="1">
        <v>46155</v>
      </c>
      <c r="B3170" s="2">
        <v>2026</v>
      </c>
      <c r="C3170" s="2">
        <v>5</v>
      </c>
      <c r="D3170" s="2">
        <v>13</v>
      </c>
      <c r="E3170" s="2">
        <v>0</v>
      </c>
      <c r="F3170" s="3"/>
      <c r="G3170" s="3">
        <v>0</v>
      </c>
      <c r="H3170" s="3"/>
      <c r="I3170" s="3">
        <v>0</v>
      </c>
      <c r="J3170" s="3"/>
      <c r="K3170" s="3"/>
      <c r="L3170" s="3"/>
      <c r="M3170" s="3">
        <v>0</v>
      </c>
      <c r="N3170" s="3">
        <v>0</v>
      </c>
      <c r="O3170" s="3">
        <v>0</v>
      </c>
    </row>
    <row r="3171" spans="1:15" x14ac:dyDescent="0.25">
      <c r="A3171" s="1">
        <v>46155.041666666664</v>
      </c>
      <c r="B3171" s="2">
        <v>2026</v>
      </c>
      <c r="C3171" s="2">
        <v>5</v>
      </c>
      <c r="D3171" s="2">
        <v>13</v>
      </c>
      <c r="E3171" s="2">
        <v>1</v>
      </c>
      <c r="F3171" s="3"/>
      <c r="G3171" s="3">
        <v>0</v>
      </c>
      <c r="H3171" s="3"/>
      <c r="I3171" s="3">
        <v>0</v>
      </c>
      <c r="J3171" s="3"/>
      <c r="K3171" s="3"/>
      <c r="L3171" s="3"/>
      <c r="M3171" s="3">
        <v>0</v>
      </c>
      <c r="N3171" s="3">
        <v>0</v>
      </c>
      <c r="O3171" s="3">
        <v>0</v>
      </c>
    </row>
    <row r="3172" spans="1:15" x14ac:dyDescent="0.25">
      <c r="A3172" s="1">
        <v>46155.083333333336</v>
      </c>
      <c r="B3172" s="2">
        <v>2026</v>
      </c>
      <c r="C3172" s="2">
        <v>5</v>
      </c>
      <c r="D3172" s="2">
        <v>13</v>
      </c>
      <c r="E3172" s="2">
        <v>2</v>
      </c>
      <c r="F3172" s="3"/>
      <c r="G3172" s="3">
        <v>0</v>
      </c>
      <c r="H3172" s="3"/>
      <c r="I3172" s="3">
        <v>0</v>
      </c>
      <c r="J3172" s="3"/>
      <c r="K3172" s="3"/>
      <c r="L3172" s="3"/>
      <c r="M3172" s="3">
        <v>0</v>
      </c>
      <c r="N3172" s="3">
        <v>0</v>
      </c>
      <c r="O3172" s="3">
        <v>0</v>
      </c>
    </row>
    <row r="3173" spans="1:15" x14ac:dyDescent="0.25">
      <c r="A3173" s="1">
        <v>46155.125</v>
      </c>
      <c r="B3173" s="2">
        <v>2026</v>
      </c>
      <c r="C3173" s="2">
        <v>5</v>
      </c>
      <c r="D3173" s="2">
        <v>13</v>
      </c>
      <c r="E3173" s="2">
        <v>3</v>
      </c>
      <c r="F3173" s="3"/>
      <c r="G3173" s="3">
        <v>0</v>
      </c>
      <c r="H3173" s="3"/>
      <c r="I3173" s="3">
        <v>0</v>
      </c>
      <c r="J3173" s="3"/>
      <c r="K3173" s="3"/>
      <c r="L3173" s="3"/>
      <c r="M3173" s="3">
        <v>0</v>
      </c>
      <c r="N3173" s="3">
        <v>0</v>
      </c>
      <c r="O3173" s="3">
        <v>0</v>
      </c>
    </row>
    <row r="3174" spans="1:15" x14ac:dyDescent="0.25">
      <c r="A3174" s="1">
        <v>46155.166666666664</v>
      </c>
      <c r="B3174" s="2">
        <v>2026</v>
      </c>
      <c r="C3174" s="2">
        <v>5</v>
      </c>
      <c r="D3174" s="2">
        <v>13</v>
      </c>
      <c r="E3174" s="2">
        <v>4</v>
      </c>
      <c r="F3174" s="3">
        <v>0</v>
      </c>
      <c r="G3174" s="3">
        <v>0</v>
      </c>
      <c r="H3174" s="3"/>
      <c r="I3174" s="3">
        <v>0</v>
      </c>
      <c r="J3174" s="3"/>
      <c r="K3174" s="3"/>
      <c r="L3174" s="3"/>
      <c r="M3174" s="3">
        <v>0</v>
      </c>
      <c r="N3174" s="3">
        <v>0</v>
      </c>
      <c r="O3174" s="3">
        <v>0</v>
      </c>
    </row>
    <row r="3175" spans="1:15" x14ac:dyDescent="0.25">
      <c r="A3175" s="1">
        <v>46155.208333333336</v>
      </c>
      <c r="B3175" s="2">
        <v>2026</v>
      </c>
      <c r="C3175" s="2">
        <v>5</v>
      </c>
      <c r="D3175" s="2">
        <v>13</v>
      </c>
      <c r="E3175" s="2">
        <v>5</v>
      </c>
      <c r="F3175" s="3">
        <v>0</v>
      </c>
      <c r="G3175" s="3">
        <v>0</v>
      </c>
      <c r="H3175" s="3"/>
      <c r="I3175" s="3">
        <v>0</v>
      </c>
      <c r="J3175" s="3"/>
      <c r="K3175" s="3"/>
      <c r="L3175" s="3"/>
      <c r="M3175" s="3">
        <v>0</v>
      </c>
      <c r="N3175" s="3">
        <v>0</v>
      </c>
      <c r="O3175" s="3">
        <v>0</v>
      </c>
    </row>
    <row r="3176" spans="1:15" x14ac:dyDescent="0.25">
      <c r="A3176" s="1">
        <v>46155.25</v>
      </c>
      <c r="B3176" s="2">
        <v>2026</v>
      </c>
      <c r="C3176" s="2">
        <v>5</v>
      </c>
      <c r="D3176" s="2">
        <v>13</v>
      </c>
      <c r="E3176" s="2">
        <v>6</v>
      </c>
      <c r="F3176" s="3">
        <v>0</v>
      </c>
      <c r="G3176" s="3">
        <v>0.9948078529657477</v>
      </c>
      <c r="H3176" s="3">
        <v>0</v>
      </c>
      <c r="I3176" s="3">
        <v>4.8013513319704854E-2</v>
      </c>
      <c r="J3176" s="3">
        <v>0</v>
      </c>
      <c r="K3176" s="3">
        <v>0</v>
      </c>
      <c r="L3176" s="3">
        <v>0</v>
      </c>
      <c r="M3176" s="3">
        <v>0</v>
      </c>
      <c r="N3176" s="3">
        <v>0</v>
      </c>
      <c r="O3176" s="3">
        <v>0.11586904069838362</v>
      </c>
    </row>
    <row r="3177" spans="1:15" x14ac:dyDescent="0.25">
      <c r="A3177" s="1">
        <v>46155.291666666664</v>
      </c>
      <c r="B3177" s="2">
        <v>2026</v>
      </c>
      <c r="C3177" s="2">
        <v>5</v>
      </c>
      <c r="D3177" s="2">
        <v>13</v>
      </c>
      <c r="E3177" s="2">
        <v>7</v>
      </c>
      <c r="F3177" s="3">
        <v>0</v>
      </c>
      <c r="G3177" s="3">
        <v>1</v>
      </c>
      <c r="H3177" s="3">
        <v>0.44326691411082891</v>
      </c>
      <c r="I3177" s="3">
        <v>0</v>
      </c>
      <c r="J3177" s="3">
        <v>0.36129123220774562</v>
      </c>
      <c r="K3177" s="3">
        <v>0.24284988999830764</v>
      </c>
      <c r="L3177" s="3">
        <v>0</v>
      </c>
      <c r="M3177" s="3">
        <v>0.13574683689787104</v>
      </c>
      <c r="N3177" s="3">
        <v>0.25903070373363124</v>
      </c>
      <c r="O3177" s="3">
        <v>0.27135395299426496</v>
      </c>
    </row>
    <row r="3178" spans="1:15" x14ac:dyDescent="0.25">
      <c r="A3178" s="1">
        <v>46155.333333333336</v>
      </c>
      <c r="B3178" s="2">
        <v>2026</v>
      </c>
      <c r="C3178" s="2">
        <v>5</v>
      </c>
      <c r="D3178" s="2">
        <v>13</v>
      </c>
      <c r="E3178" s="2">
        <v>8</v>
      </c>
      <c r="F3178" s="3">
        <v>2.0546929610879259E-2</v>
      </c>
      <c r="G3178" s="3">
        <v>1</v>
      </c>
      <c r="H3178" s="3">
        <v>7.0242470715777744E-2</v>
      </c>
      <c r="I3178" s="3">
        <v>0</v>
      </c>
      <c r="J3178" s="3">
        <v>0.59287936828130761</v>
      </c>
      <c r="K3178" s="3">
        <v>0.34764801920098243</v>
      </c>
      <c r="L3178" s="3">
        <v>0.26007336267798764</v>
      </c>
      <c r="M3178" s="3">
        <v>0.16915115935431696</v>
      </c>
      <c r="N3178" s="3">
        <v>0.30562859635177131</v>
      </c>
      <c r="O3178" s="3">
        <v>0.30735221179922478</v>
      </c>
    </row>
    <row r="3179" spans="1:15" x14ac:dyDescent="0.25">
      <c r="A3179" s="1">
        <v>46155.375</v>
      </c>
      <c r="B3179" s="2">
        <v>2026</v>
      </c>
      <c r="C3179" s="2">
        <v>5</v>
      </c>
      <c r="D3179" s="2">
        <v>13</v>
      </c>
      <c r="E3179" s="2">
        <v>9</v>
      </c>
      <c r="F3179" s="3">
        <v>0.5093040172805936</v>
      </c>
      <c r="G3179" s="3">
        <v>1</v>
      </c>
      <c r="H3179" s="3">
        <v>0.55279455557716306</v>
      </c>
      <c r="I3179" s="3">
        <v>0</v>
      </c>
      <c r="J3179" s="3">
        <v>0.51515383504050605</v>
      </c>
      <c r="K3179" s="3">
        <v>0.67640163475950221</v>
      </c>
      <c r="L3179" s="3">
        <v>0.57435702955446977</v>
      </c>
      <c r="M3179" s="3">
        <v>6.4444954227870749E-2</v>
      </c>
      <c r="N3179" s="3">
        <v>0.27597028798611078</v>
      </c>
      <c r="O3179" s="3">
        <v>0.46315847938069066</v>
      </c>
    </row>
    <row r="3180" spans="1:15" x14ac:dyDescent="0.25">
      <c r="A3180" s="1">
        <v>46155.416666666664</v>
      </c>
      <c r="B3180" s="2">
        <v>2026</v>
      </c>
      <c r="C3180" s="2">
        <v>5</v>
      </c>
      <c r="D3180" s="2">
        <v>13</v>
      </c>
      <c r="E3180" s="2">
        <v>10</v>
      </c>
      <c r="F3180" s="3">
        <v>0.5080582293230923</v>
      </c>
      <c r="G3180" s="3">
        <v>1</v>
      </c>
      <c r="H3180" s="3">
        <v>0.58103969871184591</v>
      </c>
      <c r="I3180" s="3">
        <v>0.12525005428095826</v>
      </c>
      <c r="J3180" s="3">
        <v>0.49187971854308121</v>
      </c>
      <c r="K3180" s="3">
        <v>0.64282972178801301</v>
      </c>
      <c r="L3180" s="3">
        <v>0.57229298055624889</v>
      </c>
      <c r="M3180" s="3">
        <v>0.20447531611087438</v>
      </c>
      <c r="N3180" s="3">
        <v>0.37243924109318477</v>
      </c>
      <c r="O3180" s="3">
        <v>0.49980721782303317</v>
      </c>
    </row>
    <row r="3181" spans="1:15" x14ac:dyDescent="0.25">
      <c r="A3181" s="1">
        <v>46155.458333333336</v>
      </c>
      <c r="B3181" s="2">
        <v>2026</v>
      </c>
      <c r="C3181" s="2">
        <v>5</v>
      </c>
      <c r="D3181" s="2">
        <v>13</v>
      </c>
      <c r="E3181" s="2">
        <v>11</v>
      </c>
      <c r="F3181" s="3">
        <v>0.46268350524769619</v>
      </c>
      <c r="G3181" s="3">
        <v>1</v>
      </c>
      <c r="H3181" s="3">
        <v>0.6022656997437168</v>
      </c>
      <c r="I3181" s="3">
        <v>0.1843938307972767</v>
      </c>
      <c r="J3181" s="3">
        <v>0.47707102852536554</v>
      </c>
      <c r="K3181" s="3">
        <v>0.60972300177128269</v>
      </c>
      <c r="L3181" s="3">
        <v>0.59057073620601763</v>
      </c>
      <c r="M3181" s="3">
        <v>0.12129704389407335</v>
      </c>
      <c r="N3181" s="3">
        <v>0.38336532434490511</v>
      </c>
      <c r="O3181" s="3">
        <v>0.49237446339225932</v>
      </c>
    </row>
    <row r="3182" spans="1:15" x14ac:dyDescent="0.25">
      <c r="A3182" s="1">
        <v>46155.5</v>
      </c>
      <c r="B3182" s="2">
        <v>2026</v>
      </c>
      <c r="C3182" s="2">
        <v>5</v>
      </c>
      <c r="D3182" s="2">
        <v>13</v>
      </c>
      <c r="E3182" s="2">
        <v>12</v>
      </c>
      <c r="F3182" s="3">
        <v>0.46985959643205899</v>
      </c>
      <c r="G3182" s="3">
        <v>1</v>
      </c>
      <c r="H3182" s="3">
        <v>0.56282558828935891</v>
      </c>
      <c r="I3182" s="3">
        <v>0</v>
      </c>
      <c r="J3182" s="3">
        <v>0.47857285971936547</v>
      </c>
      <c r="K3182" s="3">
        <v>0.61228308548945587</v>
      </c>
      <c r="L3182" s="3">
        <v>0.61662119716932207</v>
      </c>
      <c r="M3182" s="3">
        <v>0.3886739884440743</v>
      </c>
      <c r="N3182" s="3">
        <v>0.43193380765757744</v>
      </c>
      <c r="O3182" s="3">
        <v>0.50675223591124596</v>
      </c>
    </row>
    <row r="3183" spans="1:15" x14ac:dyDescent="0.25">
      <c r="A3183" s="1">
        <v>46155.541666666664</v>
      </c>
      <c r="B3183" s="2">
        <v>2026</v>
      </c>
      <c r="C3183" s="2">
        <v>5</v>
      </c>
      <c r="D3183" s="2">
        <v>13</v>
      </c>
      <c r="E3183" s="2">
        <v>13</v>
      </c>
      <c r="F3183" s="3">
        <v>0.37906501563230832</v>
      </c>
      <c r="G3183" s="3">
        <v>0.5</v>
      </c>
      <c r="H3183" s="3">
        <v>0.54277015377222027</v>
      </c>
      <c r="I3183" s="3">
        <v>0</v>
      </c>
      <c r="J3183" s="3">
        <v>0.36654494337649357</v>
      </c>
      <c r="K3183" s="3">
        <v>0.55581019061455572</v>
      </c>
      <c r="L3183" s="3">
        <v>0.29917318115552782</v>
      </c>
      <c r="M3183" s="3">
        <v>0.14969595169246466</v>
      </c>
      <c r="N3183" s="3">
        <v>0.1764779583896601</v>
      </c>
      <c r="O3183" s="3">
        <v>0.32994859940369226</v>
      </c>
    </row>
    <row r="3184" spans="1:15" x14ac:dyDescent="0.25">
      <c r="A3184" s="1">
        <v>46155.583333333336</v>
      </c>
      <c r="B3184" s="2">
        <v>2026</v>
      </c>
      <c r="C3184" s="2">
        <v>5</v>
      </c>
      <c r="D3184" s="2">
        <v>13</v>
      </c>
      <c r="E3184" s="2">
        <v>14</v>
      </c>
      <c r="F3184" s="3">
        <v>7.0981763794003297E-2</v>
      </c>
      <c r="G3184" s="3">
        <v>0.77190495691500638</v>
      </c>
      <c r="H3184" s="3">
        <v>0.12873315266158486</v>
      </c>
      <c r="I3184" s="3">
        <v>0</v>
      </c>
      <c r="J3184" s="3">
        <v>0</v>
      </c>
      <c r="K3184" s="3">
        <v>0.17760364550937069</v>
      </c>
      <c r="L3184" s="3">
        <v>0.15806804863404836</v>
      </c>
      <c r="M3184" s="3">
        <v>0</v>
      </c>
      <c r="N3184" s="3">
        <v>0</v>
      </c>
      <c r="O3184" s="3">
        <v>0.14525461861266817</v>
      </c>
    </row>
    <row r="3185" spans="1:15" x14ac:dyDescent="0.25">
      <c r="A3185" s="1">
        <v>46155.625</v>
      </c>
      <c r="B3185" s="2">
        <v>2026</v>
      </c>
      <c r="C3185" s="2">
        <v>5</v>
      </c>
      <c r="D3185" s="2">
        <v>13</v>
      </c>
      <c r="E3185" s="2">
        <v>15</v>
      </c>
      <c r="F3185" s="3">
        <v>0</v>
      </c>
      <c r="G3185" s="3">
        <v>0.45943111605945797</v>
      </c>
      <c r="H3185" s="3">
        <v>0</v>
      </c>
      <c r="I3185" s="3">
        <v>0</v>
      </c>
      <c r="J3185" s="3">
        <v>0</v>
      </c>
      <c r="K3185" s="3">
        <v>4.5639029814441547E-2</v>
      </c>
      <c r="L3185" s="3">
        <v>0</v>
      </c>
      <c r="M3185" s="3">
        <v>0</v>
      </c>
      <c r="N3185" s="3">
        <v>0</v>
      </c>
      <c r="O3185" s="3">
        <v>5.611890509709995E-2</v>
      </c>
    </row>
    <row r="3186" spans="1:15" x14ac:dyDescent="0.25">
      <c r="A3186" s="1">
        <v>46155.666666666664</v>
      </c>
      <c r="B3186" s="2">
        <v>2026</v>
      </c>
      <c r="C3186" s="2">
        <v>5</v>
      </c>
      <c r="D3186" s="2">
        <v>13</v>
      </c>
      <c r="E3186" s="2">
        <v>16</v>
      </c>
      <c r="F3186" s="3">
        <v>0</v>
      </c>
      <c r="G3186" s="3">
        <v>0</v>
      </c>
      <c r="H3186" s="3">
        <v>0</v>
      </c>
      <c r="I3186" s="3">
        <v>0</v>
      </c>
      <c r="J3186" s="3">
        <v>0</v>
      </c>
      <c r="K3186" s="3">
        <v>0</v>
      </c>
      <c r="L3186" s="3">
        <v>0</v>
      </c>
      <c r="M3186" s="3">
        <v>0</v>
      </c>
      <c r="N3186" s="3">
        <v>0</v>
      </c>
      <c r="O3186" s="3">
        <v>0</v>
      </c>
    </row>
    <row r="3187" spans="1:15" x14ac:dyDescent="0.25">
      <c r="A3187" s="1">
        <v>46155.708333333336</v>
      </c>
      <c r="B3187" s="2">
        <v>2026</v>
      </c>
      <c r="C3187" s="2">
        <v>5</v>
      </c>
      <c r="D3187" s="2">
        <v>13</v>
      </c>
      <c r="E3187" s="2">
        <v>17</v>
      </c>
      <c r="F3187" s="3">
        <v>0</v>
      </c>
      <c r="G3187" s="3">
        <v>0</v>
      </c>
      <c r="H3187" s="3">
        <v>0</v>
      </c>
      <c r="I3187" s="3">
        <v>0</v>
      </c>
      <c r="J3187" s="3">
        <v>0</v>
      </c>
      <c r="K3187" s="3">
        <v>0</v>
      </c>
      <c r="L3187" s="3">
        <v>0</v>
      </c>
      <c r="M3187" s="3">
        <v>0</v>
      </c>
      <c r="N3187" s="3">
        <v>0</v>
      </c>
      <c r="O3187" s="3">
        <v>0</v>
      </c>
    </row>
    <row r="3188" spans="1:15" x14ac:dyDescent="0.25">
      <c r="A3188" s="1">
        <v>46155.75</v>
      </c>
      <c r="B3188" s="2">
        <v>2026</v>
      </c>
      <c r="C3188" s="2">
        <v>5</v>
      </c>
      <c r="D3188" s="2">
        <v>13</v>
      </c>
      <c r="E3188" s="2">
        <v>18</v>
      </c>
      <c r="F3188" s="3">
        <v>0</v>
      </c>
      <c r="G3188" s="3">
        <v>0</v>
      </c>
      <c r="H3188" s="3"/>
      <c r="I3188" s="3">
        <v>0</v>
      </c>
      <c r="J3188" s="3"/>
      <c r="K3188" s="3"/>
      <c r="L3188" s="3"/>
      <c r="M3188" s="3">
        <v>0</v>
      </c>
      <c r="N3188" s="3">
        <v>0</v>
      </c>
      <c r="O3188" s="3">
        <v>0</v>
      </c>
    </row>
    <row r="3189" spans="1:15" x14ac:dyDescent="0.25">
      <c r="A3189" s="1">
        <v>46155.791666666664</v>
      </c>
      <c r="B3189" s="2">
        <v>2026</v>
      </c>
      <c r="C3189" s="2">
        <v>5</v>
      </c>
      <c r="D3189" s="2">
        <v>13</v>
      </c>
      <c r="E3189" s="2">
        <v>19</v>
      </c>
      <c r="F3189" s="3">
        <v>0</v>
      </c>
      <c r="G3189" s="3">
        <v>0</v>
      </c>
      <c r="H3189" s="3"/>
      <c r="I3189" s="3">
        <v>0</v>
      </c>
      <c r="J3189" s="3"/>
      <c r="K3189" s="3"/>
      <c r="L3189" s="3"/>
      <c r="M3189" s="3">
        <v>0</v>
      </c>
      <c r="N3189" s="3">
        <v>0</v>
      </c>
      <c r="O3189" s="3">
        <v>0</v>
      </c>
    </row>
    <row r="3190" spans="1:15" x14ac:dyDescent="0.25">
      <c r="A3190" s="1">
        <v>46155.833333333336</v>
      </c>
      <c r="B3190" s="2">
        <v>2026</v>
      </c>
      <c r="C3190" s="2">
        <v>5</v>
      </c>
      <c r="D3190" s="2">
        <v>13</v>
      </c>
      <c r="E3190" s="2">
        <v>20</v>
      </c>
      <c r="F3190" s="3"/>
      <c r="G3190" s="3">
        <v>0</v>
      </c>
      <c r="H3190" s="3"/>
      <c r="I3190" s="3">
        <v>0</v>
      </c>
      <c r="J3190" s="3"/>
      <c r="K3190" s="3"/>
      <c r="L3190" s="3"/>
      <c r="M3190" s="3">
        <v>0</v>
      </c>
      <c r="N3190" s="3">
        <v>0</v>
      </c>
      <c r="O3190" s="3">
        <v>0</v>
      </c>
    </row>
    <row r="3191" spans="1:15" x14ac:dyDescent="0.25">
      <c r="A3191" s="1">
        <v>46155.875</v>
      </c>
      <c r="B3191" s="2">
        <v>2026</v>
      </c>
      <c r="C3191" s="2">
        <v>5</v>
      </c>
      <c r="D3191" s="2">
        <v>13</v>
      </c>
      <c r="E3191" s="2">
        <v>21</v>
      </c>
      <c r="F3191" s="3"/>
      <c r="G3191" s="3">
        <v>0</v>
      </c>
      <c r="H3191" s="3"/>
      <c r="I3191" s="3">
        <v>0</v>
      </c>
      <c r="J3191" s="3"/>
      <c r="K3191" s="3"/>
      <c r="L3191" s="3"/>
      <c r="M3191" s="3">
        <v>0</v>
      </c>
      <c r="N3191" s="3">
        <v>0</v>
      </c>
      <c r="O3191" s="3">
        <v>0</v>
      </c>
    </row>
    <row r="3192" spans="1:15" x14ac:dyDescent="0.25">
      <c r="A3192" s="1">
        <v>46155.916666666664</v>
      </c>
      <c r="B3192" s="2">
        <v>2026</v>
      </c>
      <c r="C3192" s="2">
        <v>5</v>
      </c>
      <c r="D3192" s="2">
        <v>13</v>
      </c>
      <c r="E3192" s="2">
        <v>22</v>
      </c>
      <c r="F3192" s="3"/>
      <c r="G3192" s="3">
        <v>0</v>
      </c>
      <c r="H3192" s="3"/>
      <c r="I3192" s="3">
        <v>0</v>
      </c>
      <c r="J3192" s="3"/>
      <c r="K3192" s="3"/>
      <c r="L3192" s="3"/>
      <c r="M3192" s="3">
        <v>0</v>
      </c>
      <c r="N3192" s="3">
        <v>0</v>
      </c>
      <c r="O3192" s="3">
        <v>0</v>
      </c>
    </row>
    <row r="3193" spans="1:15" x14ac:dyDescent="0.25">
      <c r="A3193" s="1">
        <v>46155.958333333336</v>
      </c>
      <c r="B3193" s="2">
        <v>2026</v>
      </c>
      <c r="C3193" s="2">
        <v>5</v>
      </c>
      <c r="D3193" s="2">
        <v>13</v>
      </c>
      <c r="E3193" s="2">
        <v>23</v>
      </c>
      <c r="F3193" s="3"/>
      <c r="G3193" s="3">
        <v>0</v>
      </c>
      <c r="H3193" s="3"/>
      <c r="I3193" s="3">
        <v>0</v>
      </c>
      <c r="J3193" s="3"/>
      <c r="K3193" s="3"/>
      <c r="L3193" s="3"/>
      <c r="M3193" s="3">
        <v>0</v>
      </c>
      <c r="N3193" s="3">
        <v>0</v>
      </c>
      <c r="O3193" s="3">
        <v>0</v>
      </c>
    </row>
    <row r="3194" spans="1:15" x14ac:dyDescent="0.25">
      <c r="A3194" s="1">
        <v>46156</v>
      </c>
      <c r="B3194" s="2">
        <v>2026</v>
      </c>
      <c r="C3194" s="2">
        <v>5</v>
      </c>
      <c r="D3194" s="2">
        <v>14</v>
      </c>
      <c r="E3194" s="2">
        <v>0</v>
      </c>
      <c r="F3194" s="3"/>
      <c r="G3194" s="3">
        <v>0</v>
      </c>
      <c r="H3194" s="3"/>
      <c r="I3194" s="3">
        <v>0</v>
      </c>
      <c r="J3194" s="3"/>
      <c r="K3194" s="3"/>
      <c r="L3194" s="3"/>
      <c r="M3194" s="3">
        <v>0</v>
      </c>
      <c r="N3194" s="3">
        <v>0</v>
      </c>
      <c r="O3194" s="3">
        <v>0</v>
      </c>
    </row>
    <row r="3195" spans="1:15" x14ac:dyDescent="0.25">
      <c r="A3195" s="1">
        <v>46156.041666666664</v>
      </c>
      <c r="B3195" s="2">
        <v>2026</v>
      </c>
      <c r="C3195" s="2">
        <v>5</v>
      </c>
      <c r="D3195" s="2">
        <v>14</v>
      </c>
      <c r="E3195" s="2">
        <v>1</v>
      </c>
      <c r="F3195" s="3"/>
      <c r="G3195" s="3">
        <v>0</v>
      </c>
      <c r="H3195" s="3"/>
      <c r="I3195" s="3">
        <v>0</v>
      </c>
      <c r="J3195" s="3"/>
      <c r="K3195" s="3"/>
      <c r="L3195" s="3"/>
      <c r="M3195" s="3">
        <v>0</v>
      </c>
      <c r="N3195" s="3">
        <v>0</v>
      </c>
      <c r="O3195" s="3">
        <v>0</v>
      </c>
    </row>
    <row r="3196" spans="1:15" x14ac:dyDescent="0.25">
      <c r="A3196" s="1">
        <v>46156.083333333336</v>
      </c>
      <c r="B3196" s="2">
        <v>2026</v>
      </c>
      <c r="C3196" s="2">
        <v>5</v>
      </c>
      <c r="D3196" s="2">
        <v>14</v>
      </c>
      <c r="E3196" s="2">
        <v>2</v>
      </c>
      <c r="F3196" s="3"/>
      <c r="G3196" s="3">
        <v>0</v>
      </c>
      <c r="H3196" s="3"/>
      <c r="I3196" s="3">
        <v>0</v>
      </c>
      <c r="J3196" s="3"/>
      <c r="K3196" s="3"/>
      <c r="L3196" s="3"/>
      <c r="M3196" s="3">
        <v>0</v>
      </c>
      <c r="N3196" s="3">
        <v>0</v>
      </c>
      <c r="O3196" s="3">
        <v>0</v>
      </c>
    </row>
    <row r="3197" spans="1:15" x14ac:dyDescent="0.25">
      <c r="A3197" s="1">
        <v>46156.125</v>
      </c>
      <c r="B3197" s="2">
        <v>2026</v>
      </c>
      <c r="C3197" s="2">
        <v>5</v>
      </c>
      <c r="D3197" s="2">
        <v>14</v>
      </c>
      <c r="E3197" s="2">
        <v>3</v>
      </c>
      <c r="F3197" s="3"/>
      <c r="G3197" s="3">
        <v>0</v>
      </c>
      <c r="H3197" s="3"/>
      <c r="I3197" s="3">
        <v>0</v>
      </c>
      <c r="J3197" s="3"/>
      <c r="K3197" s="3"/>
      <c r="L3197" s="3"/>
      <c r="M3197" s="3">
        <v>0</v>
      </c>
      <c r="N3197" s="3">
        <v>0</v>
      </c>
      <c r="O3197" s="3">
        <v>0</v>
      </c>
    </row>
    <row r="3198" spans="1:15" x14ac:dyDescent="0.25">
      <c r="A3198" s="1">
        <v>46156.166666666664</v>
      </c>
      <c r="B3198" s="2">
        <v>2026</v>
      </c>
      <c r="C3198" s="2">
        <v>5</v>
      </c>
      <c r="D3198" s="2">
        <v>14</v>
      </c>
      <c r="E3198" s="2">
        <v>4</v>
      </c>
      <c r="F3198" s="3">
        <v>0</v>
      </c>
      <c r="G3198" s="3">
        <v>0</v>
      </c>
      <c r="H3198" s="3"/>
      <c r="I3198" s="3">
        <v>0</v>
      </c>
      <c r="J3198" s="3"/>
      <c r="K3198" s="3"/>
      <c r="L3198" s="3"/>
      <c r="M3198" s="3">
        <v>0</v>
      </c>
      <c r="N3198" s="3">
        <v>0</v>
      </c>
      <c r="O3198" s="3">
        <v>0</v>
      </c>
    </row>
    <row r="3199" spans="1:15" x14ac:dyDescent="0.25">
      <c r="A3199" s="1">
        <v>46156.208333333336</v>
      </c>
      <c r="B3199" s="2">
        <v>2026</v>
      </c>
      <c r="C3199" s="2">
        <v>5</v>
      </c>
      <c r="D3199" s="2">
        <v>14</v>
      </c>
      <c r="E3199" s="2">
        <v>5</v>
      </c>
      <c r="F3199" s="3">
        <v>0</v>
      </c>
      <c r="G3199" s="3">
        <v>0</v>
      </c>
      <c r="H3199" s="3"/>
      <c r="I3199" s="3">
        <v>0</v>
      </c>
      <c r="J3199" s="3"/>
      <c r="K3199" s="3"/>
      <c r="L3199" s="3"/>
      <c r="M3199" s="3">
        <v>0</v>
      </c>
      <c r="N3199" s="3">
        <v>0</v>
      </c>
      <c r="O3199" s="3">
        <v>0</v>
      </c>
    </row>
    <row r="3200" spans="1:15" x14ac:dyDescent="0.25">
      <c r="A3200" s="1">
        <v>46156.25</v>
      </c>
      <c r="B3200" s="2">
        <v>2026</v>
      </c>
      <c r="C3200" s="2">
        <v>5</v>
      </c>
      <c r="D3200" s="2">
        <v>14</v>
      </c>
      <c r="E3200" s="2">
        <v>6</v>
      </c>
      <c r="F3200" s="3">
        <v>0</v>
      </c>
      <c r="G3200" s="3">
        <v>0</v>
      </c>
      <c r="H3200" s="3">
        <v>0</v>
      </c>
      <c r="I3200" s="3">
        <v>0</v>
      </c>
      <c r="J3200" s="3">
        <v>0</v>
      </c>
      <c r="K3200" s="3">
        <v>0</v>
      </c>
      <c r="L3200" s="3">
        <v>0</v>
      </c>
      <c r="M3200" s="3">
        <v>0</v>
      </c>
      <c r="N3200" s="3">
        <v>0</v>
      </c>
      <c r="O3200" s="3">
        <v>0</v>
      </c>
    </row>
    <row r="3201" spans="1:15" x14ac:dyDescent="0.25">
      <c r="A3201" s="1">
        <v>46156.291666666664</v>
      </c>
      <c r="B3201" s="2">
        <v>2026</v>
      </c>
      <c r="C3201" s="2">
        <v>5</v>
      </c>
      <c r="D3201" s="2">
        <v>14</v>
      </c>
      <c r="E3201" s="2">
        <v>7</v>
      </c>
      <c r="F3201" s="3">
        <v>0</v>
      </c>
      <c r="G3201" s="3">
        <v>0</v>
      </c>
      <c r="H3201" s="3">
        <v>0</v>
      </c>
      <c r="I3201" s="3">
        <v>0</v>
      </c>
      <c r="J3201" s="3">
        <v>0</v>
      </c>
      <c r="K3201" s="3">
        <v>0</v>
      </c>
      <c r="L3201" s="3">
        <v>0</v>
      </c>
      <c r="M3201" s="3">
        <v>0</v>
      </c>
      <c r="N3201" s="3">
        <v>0</v>
      </c>
      <c r="O3201" s="3">
        <v>0</v>
      </c>
    </row>
    <row r="3202" spans="1:15" x14ac:dyDescent="0.25">
      <c r="A3202" s="1">
        <v>46156.333333333336</v>
      </c>
      <c r="B3202" s="2">
        <v>2026</v>
      </c>
      <c r="C3202" s="2">
        <v>5</v>
      </c>
      <c r="D3202" s="2">
        <v>14</v>
      </c>
      <c r="E3202" s="2">
        <v>8</v>
      </c>
      <c r="F3202" s="3">
        <v>0.38507714921970587</v>
      </c>
      <c r="G3202" s="3">
        <v>0</v>
      </c>
      <c r="H3202" s="3">
        <v>0.35633899629258037</v>
      </c>
      <c r="I3202" s="3">
        <v>8.214598472427212E-2</v>
      </c>
      <c r="J3202" s="3">
        <v>0.22226300849488506</v>
      </c>
      <c r="K3202" s="3">
        <v>0.69981062263252136</v>
      </c>
      <c r="L3202" s="3">
        <v>0.64868669488135888</v>
      </c>
      <c r="M3202" s="3">
        <v>0</v>
      </c>
      <c r="N3202" s="3">
        <v>4.8570912525574925E-2</v>
      </c>
      <c r="O3202" s="3">
        <v>0.27143259653009982</v>
      </c>
    </row>
    <row r="3203" spans="1:15" x14ac:dyDescent="0.25">
      <c r="A3203" s="1">
        <v>46156.375</v>
      </c>
      <c r="B3203" s="2">
        <v>2026</v>
      </c>
      <c r="C3203" s="2">
        <v>5</v>
      </c>
      <c r="D3203" s="2">
        <v>14</v>
      </c>
      <c r="E3203" s="2">
        <v>9</v>
      </c>
      <c r="F3203" s="3">
        <v>0.77730583072223181</v>
      </c>
      <c r="G3203" s="3">
        <v>0.11280374427574184</v>
      </c>
      <c r="H3203" s="3">
        <v>0.56052176544489907</v>
      </c>
      <c r="I3203" s="3">
        <v>0</v>
      </c>
      <c r="J3203" s="3">
        <v>0.25606380312883414</v>
      </c>
      <c r="K3203" s="3">
        <v>0.84275392504111801</v>
      </c>
      <c r="L3203" s="3">
        <v>0.77438651932292557</v>
      </c>
      <c r="M3203" s="3">
        <v>0</v>
      </c>
      <c r="N3203" s="3">
        <v>0</v>
      </c>
      <c r="O3203" s="3">
        <v>0.36931506532619451</v>
      </c>
    </row>
    <row r="3204" spans="1:15" x14ac:dyDescent="0.25">
      <c r="A3204" s="1">
        <v>46156.416666666664</v>
      </c>
      <c r="B3204" s="2">
        <v>2026</v>
      </c>
      <c r="C3204" s="2">
        <v>5</v>
      </c>
      <c r="D3204" s="2">
        <v>14</v>
      </c>
      <c r="E3204" s="2">
        <v>10</v>
      </c>
      <c r="F3204" s="3">
        <v>0.781508836055129</v>
      </c>
      <c r="G3204" s="3">
        <v>0.37916541029075213</v>
      </c>
      <c r="H3204" s="3">
        <v>0.67710346943553845</v>
      </c>
      <c r="I3204" s="3">
        <v>1.8706531445573826E-2</v>
      </c>
      <c r="J3204" s="3">
        <v>0.19116581438090505</v>
      </c>
      <c r="K3204" s="3">
        <v>0.87261773393122299</v>
      </c>
      <c r="L3204" s="3">
        <v>0.80315884548549166</v>
      </c>
      <c r="M3204" s="3">
        <v>0.1891635235245557</v>
      </c>
      <c r="N3204" s="3">
        <v>0.33952582526251951</v>
      </c>
      <c r="O3204" s="3">
        <v>0.47245733220129871</v>
      </c>
    </row>
    <row r="3205" spans="1:15" x14ac:dyDescent="0.25">
      <c r="A3205" s="1">
        <v>46156.458333333336</v>
      </c>
      <c r="B3205" s="2">
        <v>2026</v>
      </c>
      <c r="C3205" s="2">
        <v>5</v>
      </c>
      <c r="D3205" s="2">
        <v>14</v>
      </c>
      <c r="E3205" s="2">
        <v>11</v>
      </c>
      <c r="F3205" s="3">
        <v>0.78142081083800008</v>
      </c>
      <c r="G3205" s="3">
        <v>0.24045903278171182</v>
      </c>
      <c r="H3205" s="3">
        <v>0.63469889945903257</v>
      </c>
      <c r="I3205" s="3">
        <v>0</v>
      </c>
      <c r="J3205" s="3">
        <v>0.24021882407349554</v>
      </c>
      <c r="K3205" s="3">
        <v>0.86786149695205395</v>
      </c>
      <c r="L3205" s="3">
        <v>0.3983132716356747</v>
      </c>
      <c r="M3205" s="3">
        <v>0.1077136660164907</v>
      </c>
      <c r="N3205" s="3">
        <v>0.14800643916491116</v>
      </c>
      <c r="O3205" s="3">
        <v>0.37985471565793005</v>
      </c>
    </row>
    <row r="3206" spans="1:15" x14ac:dyDescent="0.25">
      <c r="A3206" s="1">
        <v>46156.5</v>
      </c>
      <c r="B3206" s="2">
        <v>2026</v>
      </c>
      <c r="C3206" s="2">
        <v>5</v>
      </c>
      <c r="D3206" s="2">
        <v>14</v>
      </c>
      <c r="E3206" s="2">
        <v>12</v>
      </c>
      <c r="F3206" s="3">
        <v>0.6648434455472042</v>
      </c>
      <c r="G3206" s="3">
        <v>0.22675813682215926</v>
      </c>
      <c r="H3206" s="3">
        <v>0.5543023356667951</v>
      </c>
      <c r="I3206" s="3">
        <v>0.11653432270811186</v>
      </c>
      <c r="J3206" s="3">
        <v>0.1889241297205112</v>
      </c>
      <c r="K3206" s="3">
        <v>0.40629778090003721</v>
      </c>
      <c r="L3206" s="3">
        <v>0.35785150598422522</v>
      </c>
      <c r="M3206" s="3">
        <v>0</v>
      </c>
      <c r="N3206" s="3">
        <v>0.1850791972071662</v>
      </c>
      <c r="O3206" s="3">
        <v>0.30006565050624556</v>
      </c>
    </row>
    <row r="3207" spans="1:15" x14ac:dyDescent="0.25">
      <c r="A3207" s="1">
        <v>46156.541666666664</v>
      </c>
      <c r="B3207" s="2">
        <v>2026</v>
      </c>
      <c r="C3207" s="2">
        <v>5</v>
      </c>
      <c r="D3207" s="2">
        <v>14</v>
      </c>
      <c r="E3207" s="2">
        <v>13</v>
      </c>
      <c r="F3207" s="3">
        <v>0</v>
      </c>
      <c r="G3207" s="3">
        <v>0.13130474066949391</v>
      </c>
      <c r="H3207" s="3">
        <v>0</v>
      </c>
      <c r="I3207" s="3">
        <v>0</v>
      </c>
      <c r="J3207" s="3">
        <v>0</v>
      </c>
      <c r="K3207" s="3">
        <v>0</v>
      </c>
      <c r="L3207" s="3">
        <v>0</v>
      </c>
      <c r="M3207" s="3">
        <v>0</v>
      </c>
      <c r="N3207" s="3">
        <v>0</v>
      </c>
      <c r="O3207" s="3">
        <v>1.4589415629943767E-2</v>
      </c>
    </row>
    <row r="3208" spans="1:15" x14ac:dyDescent="0.25">
      <c r="A3208" s="1">
        <v>46156.583333333336</v>
      </c>
      <c r="B3208" s="2">
        <v>2026</v>
      </c>
      <c r="C3208" s="2">
        <v>5</v>
      </c>
      <c r="D3208" s="2">
        <v>14</v>
      </c>
      <c r="E3208" s="2">
        <v>14</v>
      </c>
      <c r="F3208" s="3">
        <v>0</v>
      </c>
      <c r="G3208" s="3">
        <v>0</v>
      </c>
      <c r="H3208" s="3">
        <v>0</v>
      </c>
      <c r="I3208" s="3">
        <v>0</v>
      </c>
      <c r="J3208" s="3">
        <v>0</v>
      </c>
      <c r="K3208" s="3">
        <v>0</v>
      </c>
      <c r="L3208" s="3">
        <v>0</v>
      </c>
      <c r="M3208" s="3">
        <v>0</v>
      </c>
      <c r="N3208" s="3">
        <v>0</v>
      </c>
      <c r="O3208" s="3">
        <v>0</v>
      </c>
    </row>
    <row r="3209" spans="1:15" x14ac:dyDescent="0.25">
      <c r="A3209" s="1">
        <v>46156.625</v>
      </c>
      <c r="B3209" s="2">
        <v>2026</v>
      </c>
      <c r="C3209" s="2">
        <v>5</v>
      </c>
      <c r="D3209" s="2">
        <v>14</v>
      </c>
      <c r="E3209" s="2">
        <v>15</v>
      </c>
      <c r="F3209" s="3">
        <v>0</v>
      </c>
      <c r="G3209" s="3">
        <v>0</v>
      </c>
      <c r="H3209" s="3">
        <v>0</v>
      </c>
      <c r="I3209" s="3">
        <v>0</v>
      </c>
      <c r="J3209" s="3">
        <v>0</v>
      </c>
      <c r="K3209" s="3">
        <v>0</v>
      </c>
      <c r="L3209" s="3">
        <v>0</v>
      </c>
      <c r="M3209" s="3">
        <v>0</v>
      </c>
      <c r="N3209" s="3">
        <v>0</v>
      </c>
      <c r="O3209" s="3">
        <v>0</v>
      </c>
    </row>
    <row r="3210" spans="1:15" x14ac:dyDescent="0.25">
      <c r="A3210" s="1">
        <v>46156.666666666664</v>
      </c>
      <c r="B3210" s="2">
        <v>2026</v>
      </c>
      <c r="C3210" s="2">
        <v>5</v>
      </c>
      <c r="D3210" s="2">
        <v>14</v>
      </c>
      <c r="E3210" s="2">
        <v>16</v>
      </c>
      <c r="F3210" s="3">
        <v>0</v>
      </c>
      <c r="G3210" s="3">
        <v>0</v>
      </c>
      <c r="H3210" s="3">
        <v>0</v>
      </c>
      <c r="I3210" s="3">
        <v>0</v>
      </c>
      <c r="J3210" s="3">
        <v>0</v>
      </c>
      <c r="K3210" s="3">
        <v>0</v>
      </c>
      <c r="L3210" s="3">
        <v>0</v>
      </c>
      <c r="M3210" s="3">
        <v>0</v>
      </c>
      <c r="N3210" s="3">
        <v>0</v>
      </c>
      <c r="O3210" s="3">
        <v>0</v>
      </c>
    </row>
    <row r="3211" spans="1:15" x14ac:dyDescent="0.25">
      <c r="A3211" s="1">
        <v>46156.708333333336</v>
      </c>
      <c r="B3211" s="2">
        <v>2026</v>
      </c>
      <c r="C3211" s="2">
        <v>5</v>
      </c>
      <c r="D3211" s="2">
        <v>14</v>
      </c>
      <c r="E3211" s="2">
        <v>17</v>
      </c>
      <c r="F3211" s="3">
        <v>0</v>
      </c>
      <c r="G3211" s="3">
        <v>0</v>
      </c>
      <c r="H3211" s="3">
        <v>0</v>
      </c>
      <c r="I3211" s="3">
        <v>0</v>
      </c>
      <c r="J3211" s="3">
        <v>0</v>
      </c>
      <c r="K3211" s="3">
        <v>0</v>
      </c>
      <c r="L3211" s="3">
        <v>0</v>
      </c>
      <c r="M3211" s="3">
        <v>0</v>
      </c>
      <c r="N3211" s="3">
        <v>0</v>
      </c>
      <c r="O3211" s="3">
        <v>0</v>
      </c>
    </row>
    <row r="3212" spans="1:15" x14ac:dyDescent="0.25">
      <c r="A3212" s="1">
        <v>46156.75</v>
      </c>
      <c r="B3212" s="2">
        <v>2026</v>
      </c>
      <c r="C3212" s="2">
        <v>5</v>
      </c>
      <c r="D3212" s="2">
        <v>14</v>
      </c>
      <c r="E3212" s="2">
        <v>18</v>
      </c>
      <c r="F3212" s="3">
        <v>0</v>
      </c>
      <c r="G3212" s="3">
        <v>0</v>
      </c>
      <c r="H3212" s="3"/>
      <c r="I3212" s="3">
        <v>0</v>
      </c>
      <c r="J3212" s="3"/>
      <c r="K3212" s="3"/>
      <c r="L3212" s="3"/>
      <c r="M3212" s="3">
        <v>0</v>
      </c>
      <c r="N3212" s="3">
        <v>0</v>
      </c>
      <c r="O3212" s="3">
        <v>0</v>
      </c>
    </row>
    <row r="3213" spans="1:15" x14ac:dyDescent="0.25">
      <c r="A3213" s="1">
        <v>46156.791666666664</v>
      </c>
      <c r="B3213" s="2">
        <v>2026</v>
      </c>
      <c r="C3213" s="2">
        <v>5</v>
      </c>
      <c r="D3213" s="2">
        <v>14</v>
      </c>
      <c r="E3213" s="2">
        <v>19</v>
      </c>
      <c r="F3213" s="3">
        <v>0</v>
      </c>
      <c r="G3213" s="3">
        <v>0</v>
      </c>
      <c r="H3213" s="3"/>
      <c r="I3213" s="3">
        <v>0</v>
      </c>
      <c r="J3213" s="3"/>
      <c r="K3213" s="3"/>
      <c r="L3213" s="3"/>
      <c r="M3213" s="3">
        <v>0</v>
      </c>
      <c r="N3213" s="3">
        <v>0</v>
      </c>
      <c r="O3213" s="3">
        <v>0</v>
      </c>
    </row>
    <row r="3214" spans="1:15" x14ac:dyDescent="0.25">
      <c r="A3214" s="1">
        <v>46156.833333333336</v>
      </c>
      <c r="B3214" s="2">
        <v>2026</v>
      </c>
      <c r="C3214" s="2">
        <v>5</v>
      </c>
      <c r="D3214" s="2">
        <v>14</v>
      </c>
      <c r="E3214" s="2">
        <v>20</v>
      </c>
      <c r="F3214" s="3"/>
      <c r="G3214" s="3">
        <v>0</v>
      </c>
      <c r="H3214" s="3"/>
      <c r="I3214" s="3">
        <v>0</v>
      </c>
      <c r="J3214" s="3"/>
      <c r="K3214" s="3"/>
      <c r="L3214" s="3"/>
      <c r="M3214" s="3">
        <v>0</v>
      </c>
      <c r="N3214" s="3">
        <v>0</v>
      </c>
      <c r="O3214" s="3">
        <v>0</v>
      </c>
    </row>
    <row r="3215" spans="1:15" x14ac:dyDescent="0.25">
      <c r="A3215" s="1">
        <v>46156.875</v>
      </c>
      <c r="B3215" s="2">
        <v>2026</v>
      </c>
      <c r="C3215" s="2">
        <v>5</v>
      </c>
      <c r="D3215" s="2">
        <v>14</v>
      </c>
      <c r="E3215" s="2">
        <v>21</v>
      </c>
      <c r="F3215" s="3"/>
      <c r="G3215" s="3">
        <v>0</v>
      </c>
      <c r="H3215" s="3"/>
      <c r="I3215" s="3">
        <v>0</v>
      </c>
      <c r="J3215" s="3"/>
      <c r="K3215" s="3"/>
      <c r="L3215" s="3"/>
      <c r="M3215" s="3">
        <v>0</v>
      </c>
      <c r="N3215" s="3">
        <v>0</v>
      </c>
      <c r="O3215" s="3">
        <v>0</v>
      </c>
    </row>
    <row r="3216" spans="1:15" x14ac:dyDescent="0.25">
      <c r="A3216" s="1">
        <v>46156.916666666664</v>
      </c>
      <c r="B3216" s="2">
        <v>2026</v>
      </c>
      <c r="C3216" s="2">
        <v>5</v>
      </c>
      <c r="D3216" s="2">
        <v>14</v>
      </c>
      <c r="E3216" s="2">
        <v>22</v>
      </c>
      <c r="F3216" s="3"/>
      <c r="G3216" s="3">
        <v>0</v>
      </c>
      <c r="H3216" s="3"/>
      <c r="I3216" s="3">
        <v>0</v>
      </c>
      <c r="J3216" s="3"/>
      <c r="K3216" s="3"/>
      <c r="L3216" s="3"/>
      <c r="M3216" s="3">
        <v>0</v>
      </c>
      <c r="N3216" s="3">
        <v>0</v>
      </c>
      <c r="O3216" s="3">
        <v>0</v>
      </c>
    </row>
    <row r="3217" spans="1:15" x14ac:dyDescent="0.25">
      <c r="A3217" s="1">
        <v>46156.958333333336</v>
      </c>
      <c r="B3217" s="2">
        <v>2026</v>
      </c>
      <c r="C3217" s="2">
        <v>5</v>
      </c>
      <c r="D3217" s="2">
        <v>14</v>
      </c>
      <c r="E3217" s="2">
        <v>23</v>
      </c>
      <c r="F3217" s="3"/>
      <c r="G3217" s="3">
        <v>0</v>
      </c>
      <c r="H3217" s="3"/>
      <c r="I3217" s="3">
        <v>0</v>
      </c>
      <c r="J3217" s="3"/>
      <c r="K3217" s="3"/>
      <c r="L3217" s="3"/>
      <c r="M3217" s="3">
        <v>0</v>
      </c>
      <c r="N3217" s="3">
        <v>0</v>
      </c>
      <c r="O3217" s="3">
        <v>0</v>
      </c>
    </row>
    <row r="3218" spans="1:15" x14ac:dyDescent="0.25">
      <c r="A3218" s="1">
        <v>46157</v>
      </c>
      <c r="B3218" s="2">
        <v>2026</v>
      </c>
      <c r="C3218" s="2">
        <v>5</v>
      </c>
      <c r="D3218" s="2">
        <v>15</v>
      </c>
      <c r="E3218" s="2">
        <v>0</v>
      </c>
      <c r="F3218" s="3"/>
      <c r="G3218" s="3">
        <v>0</v>
      </c>
      <c r="H3218" s="3"/>
      <c r="I3218" s="3">
        <v>0</v>
      </c>
      <c r="J3218" s="3"/>
      <c r="K3218" s="3"/>
      <c r="L3218" s="3"/>
      <c r="M3218" s="3">
        <v>0</v>
      </c>
      <c r="N3218" s="3">
        <v>0</v>
      </c>
      <c r="O3218" s="3">
        <v>0</v>
      </c>
    </row>
    <row r="3219" spans="1:15" x14ac:dyDescent="0.25">
      <c r="A3219" s="1">
        <v>46157.041666666664</v>
      </c>
      <c r="B3219" s="2">
        <v>2026</v>
      </c>
      <c r="C3219" s="2">
        <v>5</v>
      </c>
      <c r="D3219" s="2">
        <v>15</v>
      </c>
      <c r="E3219" s="2">
        <v>1</v>
      </c>
      <c r="F3219" s="3"/>
      <c r="G3219" s="3">
        <v>0</v>
      </c>
      <c r="H3219" s="3"/>
      <c r="I3219" s="3">
        <v>0</v>
      </c>
      <c r="J3219" s="3"/>
      <c r="K3219" s="3"/>
      <c r="L3219" s="3"/>
      <c r="M3219" s="3">
        <v>0</v>
      </c>
      <c r="N3219" s="3">
        <v>0</v>
      </c>
      <c r="O3219" s="3">
        <v>0</v>
      </c>
    </row>
    <row r="3220" spans="1:15" x14ac:dyDescent="0.25">
      <c r="A3220" s="1">
        <v>46157.083333333336</v>
      </c>
      <c r="B3220" s="2">
        <v>2026</v>
      </c>
      <c r="C3220" s="2">
        <v>5</v>
      </c>
      <c r="D3220" s="2">
        <v>15</v>
      </c>
      <c r="E3220" s="2">
        <v>2</v>
      </c>
      <c r="F3220" s="3"/>
      <c r="G3220" s="3">
        <v>0</v>
      </c>
      <c r="H3220" s="3"/>
      <c r="I3220" s="3">
        <v>0</v>
      </c>
      <c r="J3220" s="3"/>
      <c r="K3220" s="3"/>
      <c r="L3220" s="3"/>
      <c r="M3220" s="3">
        <v>0</v>
      </c>
      <c r="N3220" s="3">
        <v>0</v>
      </c>
      <c r="O3220" s="3">
        <v>0</v>
      </c>
    </row>
    <row r="3221" spans="1:15" x14ac:dyDescent="0.25">
      <c r="A3221" s="1">
        <v>46157.125</v>
      </c>
      <c r="B3221" s="2">
        <v>2026</v>
      </c>
      <c r="C3221" s="2">
        <v>5</v>
      </c>
      <c r="D3221" s="2">
        <v>15</v>
      </c>
      <c r="E3221" s="2">
        <v>3</v>
      </c>
      <c r="F3221" s="3"/>
      <c r="G3221" s="3">
        <v>0</v>
      </c>
      <c r="H3221" s="3"/>
      <c r="I3221" s="3">
        <v>0</v>
      </c>
      <c r="J3221" s="3"/>
      <c r="K3221" s="3"/>
      <c r="L3221" s="3"/>
      <c r="M3221" s="3">
        <v>0</v>
      </c>
      <c r="N3221" s="3">
        <v>0</v>
      </c>
      <c r="O3221" s="3">
        <v>0</v>
      </c>
    </row>
    <row r="3222" spans="1:15" x14ac:dyDescent="0.25">
      <c r="A3222" s="1">
        <v>46157.166666666664</v>
      </c>
      <c r="B3222" s="2">
        <v>2026</v>
      </c>
      <c r="C3222" s="2">
        <v>5</v>
      </c>
      <c r="D3222" s="2">
        <v>15</v>
      </c>
      <c r="E3222" s="2">
        <v>4</v>
      </c>
      <c r="F3222" s="3">
        <v>0</v>
      </c>
      <c r="G3222" s="3">
        <v>0</v>
      </c>
      <c r="H3222" s="3"/>
      <c r="I3222" s="3">
        <v>0</v>
      </c>
      <c r="J3222" s="3"/>
      <c r="K3222" s="3"/>
      <c r="L3222" s="3"/>
      <c r="M3222" s="3">
        <v>0</v>
      </c>
      <c r="N3222" s="3">
        <v>0</v>
      </c>
      <c r="O3222" s="3">
        <v>0</v>
      </c>
    </row>
    <row r="3223" spans="1:15" x14ac:dyDescent="0.25">
      <c r="A3223" s="1">
        <v>46157.208333333336</v>
      </c>
      <c r="B3223" s="2">
        <v>2026</v>
      </c>
      <c r="C3223" s="2">
        <v>5</v>
      </c>
      <c r="D3223" s="2">
        <v>15</v>
      </c>
      <c r="E3223" s="2">
        <v>5</v>
      </c>
      <c r="F3223" s="3">
        <v>0</v>
      </c>
      <c r="G3223" s="3">
        <v>0</v>
      </c>
      <c r="H3223" s="3"/>
      <c r="I3223" s="3">
        <v>0</v>
      </c>
      <c r="J3223" s="3"/>
      <c r="K3223" s="3"/>
      <c r="L3223" s="3"/>
      <c r="M3223" s="3">
        <v>0</v>
      </c>
      <c r="N3223" s="3">
        <v>0</v>
      </c>
      <c r="O3223" s="3">
        <v>0</v>
      </c>
    </row>
    <row r="3224" spans="1:15" x14ac:dyDescent="0.25">
      <c r="A3224" s="1">
        <v>46157.25</v>
      </c>
      <c r="B3224" s="2">
        <v>2026</v>
      </c>
      <c r="C3224" s="2">
        <v>5</v>
      </c>
      <c r="D3224" s="2">
        <v>15</v>
      </c>
      <c r="E3224" s="2">
        <v>6</v>
      </c>
      <c r="F3224" s="3">
        <v>0</v>
      </c>
      <c r="G3224" s="3">
        <v>0</v>
      </c>
      <c r="H3224" s="3"/>
      <c r="I3224" s="3">
        <v>0</v>
      </c>
      <c r="J3224" s="3">
        <v>0</v>
      </c>
      <c r="K3224" s="3">
        <v>0</v>
      </c>
      <c r="L3224" s="3"/>
      <c r="M3224" s="3">
        <v>0</v>
      </c>
      <c r="N3224" s="3">
        <v>0</v>
      </c>
      <c r="O3224" s="3">
        <v>0</v>
      </c>
    </row>
    <row r="3225" spans="1:15" x14ac:dyDescent="0.25">
      <c r="A3225" s="1">
        <v>46157.291666666664</v>
      </c>
      <c r="B3225" s="2">
        <v>2026</v>
      </c>
      <c r="C3225" s="2">
        <v>5</v>
      </c>
      <c r="D3225" s="2">
        <v>15</v>
      </c>
      <c r="E3225" s="2">
        <v>7</v>
      </c>
      <c r="F3225" s="3">
        <v>0</v>
      </c>
      <c r="G3225" s="3">
        <v>0</v>
      </c>
      <c r="H3225" s="3">
        <v>0</v>
      </c>
      <c r="I3225" s="3">
        <v>0</v>
      </c>
      <c r="J3225" s="3">
        <v>0</v>
      </c>
      <c r="K3225" s="3">
        <v>0</v>
      </c>
      <c r="L3225" s="3">
        <v>0</v>
      </c>
      <c r="M3225" s="3">
        <v>0</v>
      </c>
      <c r="N3225" s="3">
        <v>0</v>
      </c>
      <c r="O3225" s="3">
        <v>0</v>
      </c>
    </row>
    <row r="3226" spans="1:15" x14ac:dyDescent="0.25">
      <c r="A3226" s="1">
        <v>46157.333333333336</v>
      </c>
      <c r="B3226" s="2">
        <v>2026</v>
      </c>
      <c r="C3226" s="2">
        <v>5</v>
      </c>
      <c r="D3226" s="2">
        <v>15</v>
      </c>
      <c r="E3226" s="2">
        <v>8</v>
      </c>
      <c r="F3226" s="3">
        <v>0</v>
      </c>
      <c r="G3226" s="3">
        <v>0.21720857660559689</v>
      </c>
      <c r="H3226" s="3">
        <v>0</v>
      </c>
      <c r="I3226" s="3">
        <v>0</v>
      </c>
      <c r="J3226" s="3">
        <v>0</v>
      </c>
      <c r="K3226" s="3">
        <v>0</v>
      </c>
      <c r="L3226" s="3">
        <v>0</v>
      </c>
      <c r="M3226" s="3">
        <v>0</v>
      </c>
      <c r="N3226" s="3">
        <v>0</v>
      </c>
      <c r="O3226" s="3">
        <v>2.4134286289510767E-2</v>
      </c>
    </row>
    <row r="3227" spans="1:15" x14ac:dyDescent="0.25">
      <c r="A3227" s="1">
        <v>46157.375</v>
      </c>
      <c r="B3227" s="2">
        <v>2026</v>
      </c>
      <c r="C3227" s="2">
        <v>5</v>
      </c>
      <c r="D3227" s="2">
        <v>15</v>
      </c>
      <c r="E3227" s="2">
        <v>9</v>
      </c>
      <c r="F3227" s="3">
        <v>0</v>
      </c>
      <c r="G3227" s="3">
        <v>0.24111909008931931</v>
      </c>
      <c r="H3227" s="3">
        <v>0</v>
      </c>
      <c r="I3227" s="3">
        <v>0</v>
      </c>
      <c r="J3227" s="3">
        <v>0</v>
      </c>
      <c r="K3227" s="3">
        <v>0</v>
      </c>
      <c r="L3227" s="3">
        <v>0</v>
      </c>
      <c r="M3227" s="3">
        <v>0</v>
      </c>
      <c r="N3227" s="3">
        <v>0</v>
      </c>
      <c r="O3227" s="3">
        <v>2.6791010009924367E-2</v>
      </c>
    </row>
    <row r="3228" spans="1:15" x14ac:dyDescent="0.25">
      <c r="A3228" s="1">
        <v>46157.416666666664</v>
      </c>
      <c r="B3228" s="2">
        <v>2026</v>
      </c>
      <c r="C3228" s="2">
        <v>5</v>
      </c>
      <c r="D3228" s="2">
        <v>15</v>
      </c>
      <c r="E3228" s="2">
        <v>10</v>
      </c>
      <c r="F3228" s="3">
        <v>0</v>
      </c>
      <c r="G3228" s="3">
        <v>0</v>
      </c>
      <c r="H3228" s="3">
        <v>0</v>
      </c>
      <c r="I3228" s="3">
        <v>0</v>
      </c>
      <c r="J3228" s="3">
        <v>0</v>
      </c>
      <c r="K3228" s="3">
        <v>0</v>
      </c>
      <c r="L3228" s="3">
        <v>0</v>
      </c>
      <c r="M3228" s="3">
        <v>0</v>
      </c>
      <c r="N3228" s="3">
        <v>0</v>
      </c>
      <c r="O3228" s="3">
        <v>0</v>
      </c>
    </row>
    <row r="3229" spans="1:15" x14ac:dyDescent="0.25">
      <c r="A3229" s="1">
        <v>46157.458333333336</v>
      </c>
      <c r="B3229" s="2">
        <v>2026</v>
      </c>
      <c r="C3229" s="2">
        <v>5</v>
      </c>
      <c r="D3229" s="2">
        <v>15</v>
      </c>
      <c r="E3229" s="2">
        <v>11</v>
      </c>
      <c r="F3229" s="3">
        <v>0</v>
      </c>
      <c r="G3229" s="3">
        <v>0</v>
      </c>
      <c r="H3229" s="3">
        <v>0</v>
      </c>
      <c r="I3229" s="3">
        <v>0</v>
      </c>
      <c r="J3229" s="3">
        <v>0</v>
      </c>
      <c r="K3229" s="3">
        <v>0</v>
      </c>
      <c r="L3229" s="3">
        <v>0</v>
      </c>
      <c r="M3229" s="3">
        <v>0</v>
      </c>
      <c r="N3229" s="3">
        <v>0</v>
      </c>
      <c r="O3229" s="3">
        <v>0</v>
      </c>
    </row>
    <row r="3230" spans="1:15" x14ac:dyDescent="0.25">
      <c r="A3230" s="1">
        <v>46157.5</v>
      </c>
      <c r="B3230" s="2">
        <v>2026</v>
      </c>
      <c r="C3230" s="2">
        <v>5</v>
      </c>
      <c r="D3230" s="2">
        <v>15</v>
      </c>
      <c r="E3230" s="2">
        <v>12</v>
      </c>
      <c r="F3230" s="3">
        <v>0</v>
      </c>
      <c r="G3230" s="3">
        <v>0</v>
      </c>
      <c r="H3230" s="3">
        <v>0</v>
      </c>
      <c r="I3230" s="3">
        <v>0</v>
      </c>
      <c r="J3230" s="3">
        <v>0</v>
      </c>
      <c r="K3230" s="3">
        <v>0</v>
      </c>
      <c r="L3230" s="3">
        <v>0</v>
      </c>
      <c r="M3230" s="3">
        <v>0</v>
      </c>
      <c r="N3230" s="3">
        <v>0</v>
      </c>
      <c r="O3230" s="3">
        <v>0</v>
      </c>
    </row>
    <row r="3231" spans="1:15" x14ac:dyDescent="0.25">
      <c r="A3231" s="1">
        <v>46157.541666666664</v>
      </c>
      <c r="B3231" s="2">
        <v>2026</v>
      </c>
      <c r="C3231" s="2">
        <v>5</v>
      </c>
      <c r="D3231" s="2">
        <v>15</v>
      </c>
      <c r="E3231" s="2">
        <v>13</v>
      </c>
      <c r="F3231" s="3">
        <v>0</v>
      </c>
      <c r="G3231" s="3">
        <v>0</v>
      </c>
      <c r="H3231" s="3">
        <v>0</v>
      </c>
      <c r="I3231" s="3">
        <v>0</v>
      </c>
      <c r="J3231" s="3">
        <v>0</v>
      </c>
      <c r="K3231" s="3">
        <v>0</v>
      </c>
      <c r="L3231" s="3">
        <v>0</v>
      </c>
      <c r="M3231" s="3">
        <v>0</v>
      </c>
      <c r="N3231" s="3">
        <v>0</v>
      </c>
      <c r="O3231" s="3">
        <v>0</v>
      </c>
    </row>
    <row r="3232" spans="1:15" x14ac:dyDescent="0.25">
      <c r="A3232" s="1">
        <v>46157.583333333336</v>
      </c>
      <c r="B3232" s="2">
        <v>2026</v>
      </c>
      <c r="C3232" s="2">
        <v>5</v>
      </c>
      <c r="D3232" s="2">
        <v>15</v>
      </c>
      <c r="E3232" s="2">
        <v>14</v>
      </c>
      <c r="F3232" s="3">
        <v>0</v>
      </c>
      <c r="G3232" s="3">
        <v>0</v>
      </c>
      <c r="H3232" s="3">
        <v>0</v>
      </c>
      <c r="I3232" s="3">
        <v>0</v>
      </c>
      <c r="J3232" s="3">
        <v>0</v>
      </c>
      <c r="K3232" s="3">
        <v>0</v>
      </c>
      <c r="L3232" s="3">
        <v>0</v>
      </c>
      <c r="M3232" s="3">
        <v>0</v>
      </c>
      <c r="N3232" s="3">
        <v>0</v>
      </c>
      <c r="O3232" s="3">
        <v>0</v>
      </c>
    </row>
    <row r="3233" spans="1:15" x14ac:dyDescent="0.25">
      <c r="A3233" s="1">
        <v>46157.625</v>
      </c>
      <c r="B3233" s="2">
        <v>2026</v>
      </c>
      <c r="C3233" s="2">
        <v>5</v>
      </c>
      <c r="D3233" s="2">
        <v>15</v>
      </c>
      <c r="E3233" s="2">
        <v>15</v>
      </c>
      <c r="F3233" s="3">
        <v>0</v>
      </c>
      <c r="G3233" s="3">
        <v>0</v>
      </c>
      <c r="H3233" s="3">
        <v>0</v>
      </c>
      <c r="I3233" s="3">
        <v>0</v>
      </c>
      <c r="J3233" s="3">
        <v>0</v>
      </c>
      <c r="K3233" s="3">
        <v>0</v>
      </c>
      <c r="L3233" s="3">
        <v>0</v>
      </c>
      <c r="M3233" s="3">
        <v>0</v>
      </c>
      <c r="N3233" s="3">
        <v>0</v>
      </c>
      <c r="O3233" s="3">
        <v>0</v>
      </c>
    </row>
    <row r="3234" spans="1:15" x14ac:dyDescent="0.25">
      <c r="A3234" s="1">
        <v>46157.666666666664</v>
      </c>
      <c r="B3234" s="2">
        <v>2026</v>
      </c>
      <c r="C3234" s="2">
        <v>5</v>
      </c>
      <c r="D3234" s="2">
        <v>15</v>
      </c>
      <c r="E3234" s="2">
        <v>16</v>
      </c>
      <c r="F3234" s="3">
        <v>0</v>
      </c>
      <c r="G3234" s="3">
        <v>0</v>
      </c>
      <c r="H3234" s="3">
        <v>0</v>
      </c>
      <c r="I3234" s="3">
        <v>0</v>
      </c>
      <c r="J3234" s="3">
        <v>0</v>
      </c>
      <c r="K3234" s="3">
        <v>0</v>
      </c>
      <c r="L3234" s="3">
        <v>0</v>
      </c>
      <c r="M3234" s="3">
        <v>0</v>
      </c>
      <c r="N3234" s="3">
        <v>0</v>
      </c>
      <c r="O3234" s="3">
        <v>0</v>
      </c>
    </row>
    <row r="3235" spans="1:15" x14ac:dyDescent="0.25">
      <c r="A3235" s="1">
        <v>46157.708333333336</v>
      </c>
      <c r="B3235" s="2">
        <v>2026</v>
      </c>
      <c r="C3235" s="2">
        <v>5</v>
      </c>
      <c r="D3235" s="2">
        <v>15</v>
      </c>
      <c r="E3235" s="2">
        <v>17</v>
      </c>
      <c r="F3235" s="3">
        <v>0</v>
      </c>
      <c r="G3235" s="3">
        <v>0</v>
      </c>
      <c r="H3235" s="3">
        <v>0</v>
      </c>
      <c r="I3235" s="3">
        <v>0</v>
      </c>
      <c r="J3235" s="3">
        <v>0</v>
      </c>
      <c r="K3235" s="3">
        <v>0</v>
      </c>
      <c r="L3235" s="3">
        <v>0</v>
      </c>
      <c r="M3235" s="3">
        <v>0</v>
      </c>
      <c r="N3235" s="3">
        <v>0</v>
      </c>
      <c r="O3235" s="3">
        <v>0</v>
      </c>
    </row>
    <row r="3236" spans="1:15" x14ac:dyDescent="0.25">
      <c r="A3236" s="1">
        <v>46157.75</v>
      </c>
      <c r="B3236" s="2">
        <v>2026</v>
      </c>
      <c r="C3236" s="2">
        <v>5</v>
      </c>
      <c r="D3236" s="2">
        <v>15</v>
      </c>
      <c r="E3236" s="2">
        <v>18</v>
      </c>
      <c r="F3236" s="3">
        <v>0</v>
      </c>
      <c r="G3236" s="3">
        <v>0</v>
      </c>
      <c r="H3236" s="3"/>
      <c r="I3236" s="3">
        <v>0</v>
      </c>
      <c r="J3236" s="3"/>
      <c r="K3236" s="3"/>
      <c r="L3236" s="3">
        <v>0</v>
      </c>
      <c r="M3236" s="3">
        <v>0</v>
      </c>
      <c r="N3236" s="3">
        <v>0</v>
      </c>
      <c r="O3236" s="3">
        <v>0</v>
      </c>
    </row>
    <row r="3237" spans="1:15" x14ac:dyDescent="0.25">
      <c r="A3237" s="1">
        <v>46157.791666666664</v>
      </c>
      <c r="B3237" s="2">
        <v>2026</v>
      </c>
      <c r="C3237" s="2">
        <v>5</v>
      </c>
      <c r="D3237" s="2">
        <v>15</v>
      </c>
      <c r="E3237" s="2">
        <v>19</v>
      </c>
      <c r="F3237" s="3">
        <v>0</v>
      </c>
      <c r="G3237" s="3">
        <v>0</v>
      </c>
      <c r="H3237" s="3"/>
      <c r="I3237" s="3">
        <v>0</v>
      </c>
      <c r="J3237" s="3"/>
      <c r="K3237" s="3"/>
      <c r="L3237" s="3"/>
      <c r="M3237" s="3">
        <v>0</v>
      </c>
      <c r="N3237" s="3">
        <v>0</v>
      </c>
      <c r="O3237" s="3">
        <v>0</v>
      </c>
    </row>
    <row r="3238" spans="1:15" x14ac:dyDescent="0.25">
      <c r="A3238" s="1">
        <v>46157.833333333336</v>
      </c>
      <c r="B3238" s="2">
        <v>2026</v>
      </c>
      <c r="C3238" s="2">
        <v>5</v>
      </c>
      <c r="D3238" s="2">
        <v>15</v>
      </c>
      <c r="E3238" s="2">
        <v>20</v>
      </c>
      <c r="F3238" s="3"/>
      <c r="G3238" s="3">
        <v>0</v>
      </c>
      <c r="H3238" s="3"/>
      <c r="I3238" s="3">
        <v>0</v>
      </c>
      <c r="J3238" s="3"/>
      <c r="K3238" s="3"/>
      <c r="L3238" s="3"/>
      <c r="M3238" s="3">
        <v>0</v>
      </c>
      <c r="N3238" s="3">
        <v>0</v>
      </c>
      <c r="O3238" s="3">
        <v>0</v>
      </c>
    </row>
    <row r="3239" spans="1:15" x14ac:dyDescent="0.25">
      <c r="A3239" s="1">
        <v>46157.875</v>
      </c>
      <c r="B3239" s="2">
        <v>2026</v>
      </c>
      <c r="C3239" s="2">
        <v>5</v>
      </c>
      <c r="D3239" s="2">
        <v>15</v>
      </c>
      <c r="E3239" s="2">
        <v>21</v>
      </c>
      <c r="F3239" s="3"/>
      <c r="G3239" s="3">
        <v>0</v>
      </c>
      <c r="H3239" s="3"/>
      <c r="I3239" s="3">
        <v>0</v>
      </c>
      <c r="J3239" s="3"/>
      <c r="K3239" s="3"/>
      <c r="L3239" s="3"/>
      <c r="M3239" s="3">
        <v>0</v>
      </c>
      <c r="N3239" s="3">
        <v>0</v>
      </c>
      <c r="O3239" s="3">
        <v>0</v>
      </c>
    </row>
    <row r="3240" spans="1:15" x14ac:dyDescent="0.25">
      <c r="A3240" s="1">
        <v>46157.916666666664</v>
      </c>
      <c r="B3240" s="2">
        <v>2026</v>
      </c>
      <c r="C3240" s="2">
        <v>5</v>
      </c>
      <c r="D3240" s="2">
        <v>15</v>
      </c>
      <c r="E3240" s="2">
        <v>22</v>
      </c>
      <c r="F3240" s="3"/>
      <c r="G3240" s="3">
        <v>0</v>
      </c>
      <c r="H3240" s="3"/>
      <c r="I3240" s="3">
        <v>0</v>
      </c>
      <c r="J3240" s="3"/>
      <c r="K3240" s="3"/>
      <c r="L3240" s="3"/>
      <c r="M3240" s="3">
        <v>0</v>
      </c>
      <c r="N3240" s="3">
        <v>0</v>
      </c>
      <c r="O3240" s="3">
        <v>0</v>
      </c>
    </row>
    <row r="3241" spans="1:15" x14ac:dyDescent="0.25">
      <c r="A3241" s="1">
        <v>46157.958333333336</v>
      </c>
      <c r="B3241" s="2">
        <v>2026</v>
      </c>
      <c r="C3241" s="2">
        <v>5</v>
      </c>
      <c r="D3241" s="2">
        <v>15</v>
      </c>
      <c r="E3241" s="2">
        <v>23</v>
      </c>
      <c r="F3241" s="3"/>
      <c r="G3241" s="3">
        <v>0</v>
      </c>
      <c r="H3241" s="3"/>
      <c r="I3241" s="3">
        <v>0</v>
      </c>
      <c r="J3241" s="3"/>
      <c r="K3241" s="3"/>
      <c r="L3241" s="3"/>
      <c r="M3241" s="3">
        <v>0</v>
      </c>
      <c r="N3241" s="3">
        <v>0</v>
      </c>
      <c r="O3241" s="3">
        <v>0</v>
      </c>
    </row>
    <row r="3242" spans="1:15" x14ac:dyDescent="0.25">
      <c r="A3242" s="1">
        <v>46158</v>
      </c>
      <c r="B3242" s="2">
        <v>2026</v>
      </c>
      <c r="C3242" s="2">
        <v>5</v>
      </c>
      <c r="D3242" s="2">
        <v>16</v>
      </c>
      <c r="E3242" s="2">
        <v>0</v>
      </c>
      <c r="F3242" s="3"/>
      <c r="G3242" s="3">
        <v>0</v>
      </c>
      <c r="H3242" s="3"/>
      <c r="I3242" s="3">
        <v>0</v>
      </c>
      <c r="J3242" s="3"/>
      <c r="K3242" s="3"/>
      <c r="L3242" s="3"/>
      <c r="M3242" s="3">
        <v>0</v>
      </c>
      <c r="N3242" s="3">
        <v>0</v>
      </c>
      <c r="O3242" s="3">
        <v>0</v>
      </c>
    </row>
    <row r="3243" spans="1:15" x14ac:dyDescent="0.25">
      <c r="A3243" s="1">
        <v>46158.041666666664</v>
      </c>
      <c r="B3243" s="2">
        <v>2026</v>
      </c>
      <c r="C3243" s="2">
        <v>5</v>
      </c>
      <c r="D3243" s="2">
        <v>16</v>
      </c>
      <c r="E3243" s="2">
        <v>1</v>
      </c>
      <c r="F3243" s="3"/>
      <c r="G3243" s="3">
        <v>0</v>
      </c>
      <c r="H3243" s="3"/>
      <c r="I3243" s="3">
        <v>0</v>
      </c>
      <c r="J3243" s="3"/>
      <c r="K3243" s="3"/>
      <c r="L3243" s="3"/>
      <c r="M3243" s="3">
        <v>0</v>
      </c>
      <c r="N3243" s="3">
        <v>0</v>
      </c>
      <c r="O3243" s="3">
        <v>0</v>
      </c>
    </row>
    <row r="3244" spans="1:15" x14ac:dyDescent="0.25">
      <c r="A3244" s="1">
        <v>46158.083333333336</v>
      </c>
      <c r="B3244" s="2">
        <v>2026</v>
      </c>
      <c r="C3244" s="2">
        <v>5</v>
      </c>
      <c r="D3244" s="2">
        <v>16</v>
      </c>
      <c r="E3244" s="2">
        <v>2</v>
      </c>
      <c r="F3244" s="3"/>
      <c r="G3244" s="3">
        <v>0</v>
      </c>
      <c r="H3244" s="3"/>
      <c r="I3244" s="3">
        <v>0</v>
      </c>
      <c r="J3244" s="3"/>
      <c r="K3244" s="3"/>
      <c r="L3244" s="3"/>
      <c r="M3244" s="3">
        <v>0</v>
      </c>
      <c r="N3244" s="3">
        <v>0</v>
      </c>
      <c r="O3244" s="3">
        <v>0</v>
      </c>
    </row>
    <row r="3245" spans="1:15" x14ac:dyDescent="0.25">
      <c r="A3245" s="1">
        <v>46158.125</v>
      </c>
      <c r="B3245" s="2">
        <v>2026</v>
      </c>
      <c r="C3245" s="2">
        <v>5</v>
      </c>
      <c r="D3245" s="2">
        <v>16</v>
      </c>
      <c r="E3245" s="2">
        <v>3</v>
      </c>
      <c r="F3245" s="3"/>
      <c r="G3245" s="3">
        <v>0</v>
      </c>
      <c r="H3245" s="3"/>
      <c r="I3245" s="3">
        <v>0</v>
      </c>
      <c r="J3245" s="3"/>
      <c r="K3245" s="3"/>
      <c r="L3245" s="3"/>
      <c r="M3245" s="3">
        <v>0</v>
      </c>
      <c r="N3245" s="3">
        <v>0</v>
      </c>
      <c r="O3245" s="3">
        <v>0</v>
      </c>
    </row>
    <row r="3246" spans="1:15" x14ac:dyDescent="0.25">
      <c r="A3246" s="1">
        <v>46158.166666666664</v>
      </c>
      <c r="B3246" s="2">
        <v>2026</v>
      </c>
      <c r="C3246" s="2">
        <v>5</v>
      </c>
      <c r="D3246" s="2">
        <v>16</v>
      </c>
      <c r="E3246" s="2">
        <v>4</v>
      </c>
      <c r="F3246" s="3">
        <v>0</v>
      </c>
      <c r="G3246" s="3">
        <v>0</v>
      </c>
      <c r="H3246" s="3"/>
      <c r="I3246" s="3">
        <v>0</v>
      </c>
      <c r="J3246" s="3"/>
      <c r="K3246" s="3"/>
      <c r="L3246" s="3"/>
      <c r="M3246" s="3">
        <v>0</v>
      </c>
      <c r="N3246" s="3">
        <v>0</v>
      </c>
      <c r="O3246" s="3">
        <v>0</v>
      </c>
    </row>
    <row r="3247" spans="1:15" x14ac:dyDescent="0.25">
      <c r="A3247" s="1">
        <v>46158.208333333336</v>
      </c>
      <c r="B3247" s="2">
        <v>2026</v>
      </c>
      <c r="C3247" s="2">
        <v>5</v>
      </c>
      <c r="D3247" s="2">
        <v>16</v>
      </c>
      <c r="E3247" s="2">
        <v>5</v>
      </c>
      <c r="F3247" s="3">
        <v>0</v>
      </c>
      <c r="G3247" s="3">
        <v>0</v>
      </c>
      <c r="H3247" s="3"/>
      <c r="I3247" s="3">
        <v>0</v>
      </c>
      <c r="J3247" s="3"/>
      <c r="K3247" s="3"/>
      <c r="L3247" s="3"/>
      <c r="M3247" s="3">
        <v>0</v>
      </c>
      <c r="N3247" s="3">
        <v>0</v>
      </c>
      <c r="O3247" s="3">
        <v>0</v>
      </c>
    </row>
    <row r="3248" spans="1:15" x14ac:dyDescent="0.25">
      <c r="A3248" s="1">
        <v>46158.25</v>
      </c>
      <c r="B3248" s="2">
        <v>2026</v>
      </c>
      <c r="C3248" s="2">
        <v>5</v>
      </c>
      <c r="D3248" s="2">
        <v>16</v>
      </c>
      <c r="E3248" s="2">
        <v>6</v>
      </c>
      <c r="F3248" s="3">
        <v>0</v>
      </c>
      <c r="G3248" s="3">
        <v>0</v>
      </c>
      <c r="H3248" s="3">
        <v>0</v>
      </c>
      <c r="I3248" s="3">
        <v>0</v>
      </c>
      <c r="J3248" s="3">
        <v>0</v>
      </c>
      <c r="K3248" s="3">
        <v>0</v>
      </c>
      <c r="L3248" s="3"/>
      <c r="M3248" s="3">
        <v>0</v>
      </c>
      <c r="N3248" s="3">
        <v>0</v>
      </c>
      <c r="O3248" s="3">
        <v>0</v>
      </c>
    </row>
    <row r="3249" spans="1:15" x14ac:dyDescent="0.25">
      <c r="A3249" s="1">
        <v>46158.291666666664</v>
      </c>
      <c r="B3249" s="2">
        <v>2026</v>
      </c>
      <c r="C3249" s="2">
        <v>5</v>
      </c>
      <c r="D3249" s="2">
        <v>16</v>
      </c>
      <c r="E3249" s="2">
        <v>7</v>
      </c>
      <c r="F3249" s="3">
        <v>0</v>
      </c>
      <c r="G3249" s="3">
        <v>6.7849968316457147E-3</v>
      </c>
      <c r="H3249" s="3">
        <v>0</v>
      </c>
      <c r="I3249" s="3">
        <v>0</v>
      </c>
      <c r="J3249" s="3">
        <v>0</v>
      </c>
      <c r="K3249" s="3">
        <v>8.6112700972995504E-2</v>
      </c>
      <c r="L3249" s="3">
        <v>0</v>
      </c>
      <c r="M3249" s="3">
        <v>0</v>
      </c>
      <c r="N3249" s="3">
        <v>0</v>
      </c>
      <c r="O3249" s="3">
        <v>1.0321966422737913E-2</v>
      </c>
    </row>
    <row r="3250" spans="1:15" x14ac:dyDescent="0.25">
      <c r="A3250" s="1">
        <v>46158.333333333336</v>
      </c>
      <c r="B3250" s="2">
        <v>2026</v>
      </c>
      <c r="C3250" s="2">
        <v>5</v>
      </c>
      <c r="D3250" s="2">
        <v>16</v>
      </c>
      <c r="E3250" s="2">
        <v>8</v>
      </c>
      <c r="F3250" s="3">
        <v>0.70804881649674822</v>
      </c>
      <c r="G3250" s="3">
        <v>0</v>
      </c>
      <c r="H3250" s="3">
        <v>0.55226537961672895</v>
      </c>
      <c r="I3250" s="3">
        <v>0</v>
      </c>
      <c r="J3250" s="3">
        <v>0.3554875632462533</v>
      </c>
      <c r="K3250" s="3">
        <v>0.5941748524489544</v>
      </c>
      <c r="L3250" s="3">
        <v>0.42522569586666836</v>
      </c>
      <c r="M3250" s="3">
        <v>0</v>
      </c>
      <c r="N3250" s="3">
        <v>0</v>
      </c>
      <c r="O3250" s="3">
        <v>0.29280025640837259</v>
      </c>
    </row>
    <row r="3251" spans="1:15" x14ac:dyDescent="0.25">
      <c r="A3251" s="1">
        <v>46158.375</v>
      </c>
      <c r="B3251" s="2">
        <v>2026</v>
      </c>
      <c r="C3251" s="2">
        <v>5</v>
      </c>
      <c r="D3251" s="2">
        <v>16</v>
      </c>
      <c r="E3251" s="2">
        <v>9</v>
      </c>
      <c r="F3251" s="3">
        <v>0.57722328274679036</v>
      </c>
      <c r="G3251" s="3">
        <v>0</v>
      </c>
      <c r="H3251" s="3">
        <v>0.65688897043188965</v>
      </c>
      <c r="I3251" s="3">
        <v>0</v>
      </c>
      <c r="J3251" s="3">
        <v>0.33721628543742554</v>
      </c>
      <c r="K3251" s="3">
        <v>0.6162131841365287</v>
      </c>
      <c r="L3251" s="3">
        <v>0.76463357849381253</v>
      </c>
      <c r="M3251" s="3">
        <v>0</v>
      </c>
      <c r="N3251" s="3">
        <v>0</v>
      </c>
      <c r="O3251" s="3">
        <v>0.3280194779162719</v>
      </c>
    </row>
    <row r="3252" spans="1:15" x14ac:dyDescent="0.25">
      <c r="A3252" s="1">
        <v>46158.416666666664</v>
      </c>
      <c r="B3252" s="2">
        <v>2026</v>
      </c>
      <c r="C3252" s="2">
        <v>5</v>
      </c>
      <c r="D3252" s="2">
        <v>16</v>
      </c>
      <c r="E3252" s="2">
        <v>10</v>
      </c>
      <c r="F3252" s="3">
        <v>0.67051883738621565</v>
      </c>
      <c r="G3252" s="3">
        <v>0</v>
      </c>
      <c r="H3252" s="3">
        <v>0.68019823842811311</v>
      </c>
      <c r="I3252" s="3">
        <v>0</v>
      </c>
      <c r="J3252" s="3">
        <v>0.35014851221032373</v>
      </c>
      <c r="K3252" s="3">
        <v>0.54218627986084478</v>
      </c>
      <c r="L3252" s="3">
        <v>0.75116224597513515</v>
      </c>
      <c r="M3252" s="3">
        <v>0</v>
      </c>
      <c r="N3252" s="3">
        <v>0</v>
      </c>
      <c r="O3252" s="3">
        <v>0.33269045709562584</v>
      </c>
    </row>
    <row r="3253" spans="1:15" x14ac:dyDescent="0.25">
      <c r="A3253" s="1">
        <v>46158.458333333336</v>
      </c>
      <c r="B3253" s="2">
        <v>2026</v>
      </c>
      <c r="C3253" s="2">
        <v>5</v>
      </c>
      <c r="D3253" s="2">
        <v>16</v>
      </c>
      <c r="E3253" s="2">
        <v>11</v>
      </c>
      <c r="F3253" s="3">
        <v>0.54843744059972677</v>
      </c>
      <c r="G3253" s="3">
        <v>0</v>
      </c>
      <c r="H3253" s="3">
        <v>0.60928987789528943</v>
      </c>
      <c r="I3253" s="3">
        <v>0</v>
      </c>
      <c r="J3253" s="3">
        <v>0.14902192931428981</v>
      </c>
      <c r="K3253" s="3">
        <v>0.28091100625097942</v>
      </c>
      <c r="L3253" s="3">
        <v>0.36960986461785383</v>
      </c>
      <c r="M3253" s="3"/>
      <c r="N3253" s="3">
        <v>0</v>
      </c>
      <c r="O3253" s="3">
        <v>0.24465876483476739</v>
      </c>
    </row>
    <row r="3254" spans="1:15" x14ac:dyDescent="0.25">
      <c r="A3254" s="1">
        <v>46158.5</v>
      </c>
      <c r="B3254" s="2">
        <v>2026</v>
      </c>
      <c r="C3254" s="2">
        <v>5</v>
      </c>
      <c r="D3254" s="2">
        <v>16</v>
      </c>
      <c r="E3254" s="2">
        <v>12</v>
      </c>
      <c r="F3254" s="3">
        <v>0.26933620602930824</v>
      </c>
      <c r="G3254" s="3">
        <v>0</v>
      </c>
      <c r="H3254" s="3">
        <v>0.3965773444717694</v>
      </c>
      <c r="I3254" s="3">
        <v>0</v>
      </c>
      <c r="J3254" s="3">
        <v>0</v>
      </c>
      <c r="K3254" s="3">
        <v>0.1756112946332232</v>
      </c>
      <c r="L3254" s="3">
        <v>0.24202791717360461</v>
      </c>
      <c r="M3254" s="3">
        <v>0</v>
      </c>
      <c r="N3254" s="3">
        <v>0</v>
      </c>
      <c r="O3254" s="3">
        <v>0.12039475136754506</v>
      </c>
    </row>
    <row r="3255" spans="1:15" x14ac:dyDescent="0.25">
      <c r="A3255" s="1">
        <v>46158.541666666664</v>
      </c>
      <c r="B3255" s="2">
        <v>2026</v>
      </c>
      <c r="C3255" s="2">
        <v>5</v>
      </c>
      <c r="D3255" s="2">
        <v>16</v>
      </c>
      <c r="E3255" s="2">
        <v>13</v>
      </c>
      <c r="F3255" s="3">
        <v>0</v>
      </c>
      <c r="G3255" s="3">
        <v>0</v>
      </c>
      <c r="H3255" s="3">
        <v>0</v>
      </c>
      <c r="I3255" s="3">
        <v>0</v>
      </c>
      <c r="J3255" s="3">
        <v>0</v>
      </c>
      <c r="K3255" s="3">
        <v>0</v>
      </c>
      <c r="L3255" s="3">
        <v>0</v>
      </c>
      <c r="M3255" s="3">
        <v>0</v>
      </c>
      <c r="N3255" s="3">
        <v>0</v>
      </c>
      <c r="O3255" s="3">
        <v>0</v>
      </c>
    </row>
    <row r="3256" spans="1:15" x14ac:dyDescent="0.25">
      <c r="A3256" s="1">
        <v>46158.583333333336</v>
      </c>
      <c r="B3256" s="2">
        <v>2026</v>
      </c>
      <c r="C3256" s="2">
        <v>5</v>
      </c>
      <c r="D3256" s="2">
        <v>16</v>
      </c>
      <c r="E3256" s="2">
        <v>14</v>
      </c>
      <c r="F3256" s="3">
        <v>0</v>
      </c>
      <c r="G3256" s="3">
        <v>0</v>
      </c>
      <c r="H3256" s="3">
        <v>0</v>
      </c>
      <c r="I3256" s="3">
        <v>0</v>
      </c>
      <c r="J3256" s="3">
        <v>0</v>
      </c>
      <c r="K3256" s="3">
        <v>0</v>
      </c>
      <c r="L3256" s="3">
        <v>0</v>
      </c>
      <c r="M3256" s="3">
        <v>0</v>
      </c>
      <c r="N3256" s="3">
        <v>0</v>
      </c>
      <c r="O3256" s="3">
        <v>0</v>
      </c>
    </row>
    <row r="3257" spans="1:15" x14ac:dyDescent="0.25">
      <c r="A3257" s="1">
        <v>46158.625</v>
      </c>
      <c r="B3257" s="2">
        <v>2026</v>
      </c>
      <c r="C3257" s="2">
        <v>5</v>
      </c>
      <c r="D3257" s="2">
        <v>16</v>
      </c>
      <c r="E3257" s="2">
        <v>15</v>
      </c>
      <c r="F3257" s="3">
        <v>0</v>
      </c>
      <c r="G3257" s="3">
        <v>0</v>
      </c>
      <c r="H3257" s="3">
        <v>0</v>
      </c>
      <c r="I3257" s="3">
        <v>0</v>
      </c>
      <c r="J3257" s="3">
        <v>0</v>
      </c>
      <c r="K3257" s="3">
        <v>0</v>
      </c>
      <c r="L3257" s="3">
        <v>0</v>
      </c>
      <c r="M3257" s="3">
        <v>0</v>
      </c>
      <c r="N3257" s="3">
        <v>0</v>
      </c>
      <c r="O3257" s="3">
        <v>0</v>
      </c>
    </row>
    <row r="3258" spans="1:15" x14ac:dyDescent="0.25">
      <c r="A3258" s="1">
        <v>46158.666666666664</v>
      </c>
      <c r="B3258" s="2">
        <v>2026</v>
      </c>
      <c r="C3258" s="2">
        <v>5</v>
      </c>
      <c r="D3258" s="2">
        <v>16</v>
      </c>
      <c r="E3258" s="2">
        <v>16</v>
      </c>
      <c r="F3258" s="3">
        <v>0</v>
      </c>
      <c r="G3258" s="3">
        <v>0</v>
      </c>
      <c r="H3258" s="3">
        <v>0</v>
      </c>
      <c r="I3258" s="3">
        <v>0</v>
      </c>
      <c r="J3258" s="3">
        <v>0</v>
      </c>
      <c r="K3258" s="3">
        <v>0</v>
      </c>
      <c r="L3258" s="3">
        <v>0</v>
      </c>
      <c r="M3258" s="3"/>
      <c r="N3258" s="3">
        <v>0</v>
      </c>
      <c r="O3258" s="3">
        <v>0</v>
      </c>
    </row>
    <row r="3259" spans="1:15" x14ac:dyDescent="0.25">
      <c r="A3259" s="1">
        <v>46158.708333333336</v>
      </c>
      <c r="B3259" s="2">
        <v>2026</v>
      </c>
      <c r="C3259" s="2">
        <v>5</v>
      </c>
      <c r="D3259" s="2">
        <v>16</v>
      </c>
      <c r="E3259" s="2">
        <v>17</v>
      </c>
      <c r="F3259" s="3">
        <v>0</v>
      </c>
      <c r="G3259" s="3">
        <v>0</v>
      </c>
      <c r="H3259" s="3">
        <v>0</v>
      </c>
      <c r="I3259" s="3">
        <v>0</v>
      </c>
      <c r="J3259" s="3">
        <v>0</v>
      </c>
      <c r="K3259" s="3">
        <v>0</v>
      </c>
      <c r="L3259" s="3">
        <v>0</v>
      </c>
      <c r="M3259" s="3">
        <v>0</v>
      </c>
      <c r="N3259" s="3">
        <v>0</v>
      </c>
      <c r="O3259" s="3">
        <v>0</v>
      </c>
    </row>
    <row r="3260" spans="1:15" x14ac:dyDescent="0.25">
      <c r="A3260" s="1">
        <v>46158.75</v>
      </c>
      <c r="B3260" s="2">
        <v>2026</v>
      </c>
      <c r="C3260" s="2">
        <v>5</v>
      </c>
      <c r="D3260" s="2">
        <v>16</v>
      </c>
      <c r="E3260" s="2">
        <v>18</v>
      </c>
      <c r="F3260" s="3">
        <v>0</v>
      </c>
      <c r="G3260" s="3">
        <v>0</v>
      </c>
      <c r="H3260" s="3"/>
      <c r="I3260" s="3">
        <v>0</v>
      </c>
      <c r="J3260" s="3"/>
      <c r="K3260" s="3"/>
      <c r="L3260" s="3"/>
      <c r="M3260" s="3">
        <v>0</v>
      </c>
      <c r="N3260" s="3">
        <v>0</v>
      </c>
      <c r="O3260" s="3">
        <v>0</v>
      </c>
    </row>
    <row r="3261" spans="1:15" x14ac:dyDescent="0.25">
      <c r="A3261" s="1">
        <v>46158.791666666664</v>
      </c>
      <c r="B3261" s="2">
        <v>2026</v>
      </c>
      <c r="C3261" s="2">
        <v>5</v>
      </c>
      <c r="D3261" s="2">
        <v>16</v>
      </c>
      <c r="E3261" s="2">
        <v>19</v>
      </c>
      <c r="F3261" s="3">
        <v>0</v>
      </c>
      <c r="G3261" s="3">
        <v>0</v>
      </c>
      <c r="H3261" s="3"/>
      <c r="I3261" s="3">
        <v>0</v>
      </c>
      <c r="J3261" s="3"/>
      <c r="K3261" s="3"/>
      <c r="L3261" s="3"/>
      <c r="M3261" s="3">
        <v>0</v>
      </c>
      <c r="N3261" s="3">
        <v>0</v>
      </c>
      <c r="O3261" s="3">
        <v>0</v>
      </c>
    </row>
    <row r="3262" spans="1:15" x14ac:dyDescent="0.25">
      <c r="A3262" s="1">
        <v>46158.833333333336</v>
      </c>
      <c r="B3262" s="2">
        <v>2026</v>
      </c>
      <c r="C3262" s="2">
        <v>5</v>
      </c>
      <c r="D3262" s="2">
        <v>16</v>
      </c>
      <c r="E3262" s="2">
        <v>20</v>
      </c>
      <c r="F3262" s="3"/>
      <c r="G3262" s="3">
        <v>0</v>
      </c>
      <c r="H3262" s="3"/>
      <c r="I3262" s="3">
        <v>0</v>
      </c>
      <c r="J3262" s="3"/>
      <c r="K3262" s="3"/>
      <c r="L3262" s="3"/>
      <c r="M3262" s="3">
        <v>0</v>
      </c>
      <c r="N3262" s="3">
        <v>0</v>
      </c>
      <c r="O3262" s="3">
        <v>0</v>
      </c>
    </row>
    <row r="3263" spans="1:15" x14ac:dyDescent="0.25">
      <c r="A3263" s="1">
        <v>46158.875</v>
      </c>
      <c r="B3263" s="2">
        <v>2026</v>
      </c>
      <c r="C3263" s="2">
        <v>5</v>
      </c>
      <c r="D3263" s="2">
        <v>16</v>
      </c>
      <c r="E3263" s="2">
        <v>21</v>
      </c>
      <c r="F3263" s="3"/>
      <c r="G3263" s="3">
        <v>0</v>
      </c>
      <c r="H3263" s="3"/>
      <c r="I3263" s="3">
        <v>0</v>
      </c>
      <c r="J3263" s="3"/>
      <c r="K3263" s="3"/>
      <c r="L3263" s="3"/>
      <c r="M3263" s="3">
        <v>0</v>
      </c>
      <c r="N3263" s="3">
        <v>0</v>
      </c>
      <c r="O3263" s="3">
        <v>0</v>
      </c>
    </row>
    <row r="3264" spans="1:15" x14ac:dyDescent="0.25">
      <c r="A3264" s="1">
        <v>46158.916666666664</v>
      </c>
      <c r="B3264" s="2">
        <v>2026</v>
      </c>
      <c r="C3264" s="2">
        <v>5</v>
      </c>
      <c r="D3264" s="2">
        <v>16</v>
      </c>
      <c r="E3264" s="2">
        <v>22</v>
      </c>
      <c r="F3264" s="3"/>
      <c r="G3264" s="3">
        <v>0</v>
      </c>
      <c r="H3264" s="3"/>
      <c r="I3264" s="3">
        <v>0</v>
      </c>
      <c r="J3264" s="3"/>
      <c r="K3264" s="3"/>
      <c r="L3264" s="3"/>
      <c r="M3264" s="3">
        <v>0</v>
      </c>
      <c r="N3264" s="3">
        <v>0</v>
      </c>
      <c r="O3264" s="3">
        <v>0</v>
      </c>
    </row>
    <row r="3265" spans="1:15" x14ac:dyDescent="0.25">
      <c r="A3265" s="1">
        <v>46158.958333333336</v>
      </c>
      <c r="B3265" s="2">
        <v>2026</v>
      </c>
      <c r="C3265" s="2">
        <v>5</v>
      </c>
      <c r="D3265" s="2">
        <v>16</v>
      </c>
      <c r="E3265" s="2">
        <v>23</v>
      </c>
      <c r="F3265" s="3"/>
      <c r="G3265" s="3">
        <v>0</v>
      </c>
      <c r="H3265" s="3"/>
      <c r="I3265" s="3">
        <v>0</v>
      </c>
      <c r="J3265" s="3"/>
      <c r="K3265" s="3"/>
      <c r="L3265" s="3"/>
      <c r="M3265" s="3">
        <v>0</v>
      </c>
      <c r="N3265" s="3">
        <v>0</v>
      </c>
      <c r="O3265" s="3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4EE3-6659-48C0-AECA-29BBD6C05927}">
  <dimension ref="A1:Q8762"/>
  <sheetViews>
    <sheetView tabSelected="1" workbookViewId="0">
      <pane ySplit="1" topLeftCell="A8744" activePane="bottomLeft" state="frozen"/>
      <selection pane="bottomLeft" activeCell="B8748" sqref="B8748"/>
    </sheetView>
  </sheetViews>
  <sheetFormatPr defaultRowHeight="15" x14ac:dyDescent="0.25"/>
  <cols>
    <col min="1" max="4" width="15.125" bestFit="1" customWidth="1"/>
    <col min="6" max="8" width="15.125" bestFit="1" customWidth="1"/>
  </cols>
  <sheetData>
    <row r="1" spans="1:16" ht="60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</row>
    <row r="2" spans="1:16" x14ac:dyDescent="0.25">
      <c r="A2" s="8">
        <v>46023</v>
      </c>
      <c r="B2" s="9">
        <v>2026</v>
      </c>
      <c r="C2" s="9">
        <v>1</v>
      </c>
      <c r="D2" s="9">
        <v>1</v>
      </c>
      <c r="E2" s="9">
        <v>0</v>
      </c>
      <c r="F2" s="10"/>
      <c r="G2" s="10">
        <v>0</v>
      </c>
      <c r="H2" s="10"/>
      <c r="I2" s="10">
        <v>0</v>
      </c>
      <c r="J2" s="10"/>
      <c r="K2" s="10"/>
      <c r="L2" s="10"/>
      <c r="M2" s="10">
        <v>0</v>
      </c>
      <c r="N2" s="10">
        <v>0</v>
      </c>
      <c r="O2" s="11">
        <v>0</v>
      </c>
      <c r="P2" s="3" t="str">
        <f>IFERROR(O2/Tabela2025Horario[[#This Row],[Media Agregada Todas as Usinas]],"")</f>
        <v/>
      </c>
    </row>
    <row r="3" spans="1:16" x14ac:dyDescent="0.25">
      <c r="A3" s="12">
        <v>46023.041666666664</v>
      </c>
      <c r="B3" s="13">
        <v>2026</v>
      </c>
      <c r="C3" s="13">
        <v>1</v>
      </c>
      <c r="D3" s="13">
        <v>1</v>
      </c>
      <c r="E3" s="13">
        <v>1</v>
      </c>
      <c r="F3" s="14"/>
      <c r="G3" s="14">
        <v>0</v>
      </c>
      <c r="H3" s="14"/>
      <c r="I3" s="14">
        <v>0</v>
      </c>
      <c r="J3" s="14"/>
      <c r="K3" s="14"/>
      <c r="L3" s="14"/>
      <c r="M3" s="14">
        <v>0</v>
      </c>
      <c r="N3" s="14">
        <v>0</v>
      </c>
      <c r="O3" s="15">
        <v>0</v>
      </c>
      <c r="P3" s="3" t="str">
        <f>IFERROR(O3/Tabela2025Horario[[#This Row],[Media Agregada Todas as Usinas]],"")</f>
        <v/>
      </c>
    </row>
    <row r="4" spans="1:16" x14ac:dyDescent="0.25">
      <c r="A4" s="8">
        <v>46023.083333333336</v>
      </c>
      <c r="B4" s="9">
        <v>2026</v>
      </c>
      <c r="C4" s="9">
        <v>1</v>
      </c>
      <c r="D4" s="9">
        <v>1</v>
      </c>
      <c r="E4" s="9">
        <v>2</v>
      </c>
      <c r="F4" s="10"/>
      <c r="G4" s="10">
        <v>0</v>
      </c>
      <c r="H4" s="10"/>
      <c r="I4" s="10">
        <v>0</v>
      </c>
      <c r="J4" s="10"/>
      <c r="K4" s="10"/>
      <c r="L4" s="10"/>
      <c r="M4" s="10">
        <v>0</v>
      </c>
      <c r="N4" s="10">
        <v>0</v>
      </c>
      <c r="O4" s="11">
        <v>0</v>
      </c>
      <c r="P4" s="3" t="str">
        <f>IFERROR(O4/Tabela2025Horario[[#This Row],[Media Agregada Todas as Usinas]],"")</f>
        <v/>
      </c>
    </row>
    <row r="5" spans="1:16" x14ac:dyDescent="0.25">
      <c r="A5" s="12">
        <v>46023.125</v>
      </c>
      <c r="B5" s="13">
        <v>2026</v>
      </c>
      <c r="C5" s="13">
        <v>1</v>
      </c>
      <c r="D5" s="13">
        <v>1</v>
      </c>
      <c r="E5" s="13">
        <v>3</v>
      </c>
      <c r="F5" s="14"/>
      <c r="G5" s="14">
        <v>0</v>
      </c>
      <c r="H5" s="14"/>
      <c r="I5" s="14">
        <v>0</v>
      </c>
      <c r="J5" s="14"/>
      <c r="K5" s="14"/>
      <c r="L5" s="14"/>
      <c r="M5" s="14">
        <v>0</v>
      </c>
      <c r="N5" s="14">
        <v>0</v>
      </c>
      <c r="O5" s="15">
        <v>0</v>
      </c>
      <c r="P5" s="3" t="str">
        <f>IFERROR(O5/Tabela2025Horario[[#This Row],[Media Agregada Todas as Usinas]],"")</f>
        <v/>
      </c>
    </row>
    <row r="6" spans="1:16" x14ac:dyDescent="0.25">
      <c r="A6" s="8">
        <v>46023.166666666664</v>
      </c>
      <c r="B6" s="9">
        <v>2026</v>
      </c>
      <c r="C6" s="9">
        <v>1</v>
      </c>
      <c r="D6" s="9">
        <v>1</v>
      </c>
      <c r="E6" s="9">
        <v>4</v>
      </c>
      <c r="F6" s="10">
        <v>0</v>
      </c>
      <c r="G6" s="10">
        <v>0</v>
      </c>
      <c r="H6" s="10"/>
      <c r="I6" s="10">
        <v>0</v>
      </c>
      <c r="J6" s="10"/>
      <c r="K6" s="10"/>
      <c r="L6" s="10"/>
      <c r="M6" s="10">
        <v>0</v>
      </c>
      <c r="N6" s="10">
        <v>0</v>
      </c>
      <c r="O6" s="11">
        <v>0</v>
      </c>
      <c r="P6" s="3" t="str">
        <f>IFERROR(O6/Tabela2025Horario[[#This Row],[Media Agregada Todas as Usinas]],"")</f>
        <v/>
      </c>
    </row>
    <row r="7" spans="1:16" x14ac:dyDescent="0.25">
      <c r="A7" s="12">
        <v>46023.208333333336</v>
      </c>
      <c r="B7" s="13">
        <v>2026</v>
      </c>
      <c r="C7" s="13">
        <v>1</v>
      </c>
      <c r="D7" s="13">
        <v>1</v>
      </c>
      <c r="E7" s="13">
        <v>5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/>
      <c r="M7" s="14">
        <v>0</v>
      </c>
      <c r="N7" s="14">
        <v>0</v>
      </c>
      <c r="O7" s="15">
        <v>0</v>
      </c>
      <c r="P7" s="3">
        <f>IFERROR(O7/Tabela2025Horario[[#This Row],[Media Agregada Todas as Usinas]],"")</f>
        <v>0</v>
      </c>
    </row>
    <row r="8" spans="1:16" x14ac:dyDescent="0.25">
      <c r="A8" s="8">
        <v>46023.25</v>
      </c>
      <c r="B8" s="9">
        <v>2026</v>
      </c>
      <c r="C8" s="9">
        <v>1</v>
      </c>
      <c r="D8" s="9">
        <v>1</v>
      </c>
      <c r="E8" s="9">
        <v>6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1">
        <v>0</v>
      </c>
      <c r="P8" s="3">
        <f>IFERROR(O8/Tabela2025Horario[[#This Row],[Media Agregada Todas as Usinas]],"")</f>
        <v>0</v>
      </c>
    </row>
    <row r="9" spans="1:16" x14ac:dyDescent="0.25">
      <c r="A9" s="12">
        <v>46023.291666666664</v>
      </c>
      <c r="B9" s="13">
        <v>2026</v>
      </c>
      <c r="C9" s="13">
        <v>1</v>
      </c>
      <c r="D9" s="13">
        <v>1</v>
      </c>
      <c r="E9" s="13">
        <v>7</v>
      </c>
      <c r="F9" s="14">
        <v>0.1831815566807955</v>
      </c>
      <c r="G9" s="14">
        <v>0.24490608862116206</v>
      </c>
      <c r="H9" s="14">
        <v>0.13958667379298059</v>
      </c>
      <c r="I9" s="14">
        <v>7.2407607134533153E-3</v>
      </c>
      <c r="J9" s="14">
        <v>0</v>
      </c>
      <c r="K9" s="14">
        <v>7.7933265536105675E-2</v>
      </c>
      <c r="L9" s="14">
        <v>5.6600780594348747E-2</v>
      </c>
      <c r="M9" s="14">
        <v>2.4484469614912446E-2</v>
      </c>
      <c r="N9" s="14">
        <v>0</v>
      </c>
      <c r="O9" s="15">
        <v>8.1548177283750925E-2</v>
      </c>
      <c r="P9" s="3">
        <f>IFERROR(O9/Tabela2025Horario[[#This Row],[Media Agregada Todas as Usinas]],"")</f>
        <v>0.24651033692455868</v>
      </c>
    </row>
    <row r="10" spans="1:16" x14ac:dyDescent="0.25">
      <c r="A10" s="8">
        <v>46023.333333333336</v>
      </c>
      <c r="B10" s="9">
        <v>2026</v>
      </c>
      <c r="C10" s="9">
        <v>1</v>
      </c>
      <c r="D10" s="9">
        <v>1</v>
      </c>
      <c r="E10" s="9">
        <v>8</v>
      </c>
      <c r="F10" s="10">
        <v>0.7057462450618448</v>
      </c>
      <c r="G10" s="10">
        <v>0.2756035156712705</v>
      </c>
      <c r="H10" s="10">
        <v>0.43904695864920185</v>
      </c>
      <c r="I10" s="10">
        <v>0</v>
      </c>
      <c r="J10" s="10">
        <v>0.12106457643479025</v>
      </c>
      <c r="K10" s="10">
        <v>5.7654631961936702E-2</v>
      </c>
      <c r="L10" s="10">
        <v>0.48167481864647815</v>
      </c>
      <c r="M10" s="10">
        <v>0.21024082957097381</v>
      </c>
      <c r="N10" s="10">
        <v>0.18717948717948715</v>
      </c>
      <c r="O10" s="11">
        <v>0.27535678479733144</v>
      </c>
      <c r="P10" s="3">
        <f>IFERROR(O10/Tabela2025Horario[[#This Row],[Media Agregada Todas as Usinas]],"")</f>
        <v>0.6800039372447686</v>
      </c>
    </row>
    <row r="11" spans="1:16" x14ac:dyDescent="0.25">
      <c r="A11" s="12">
        <v>46023.375</v>
      </c>
      <c r="B11" s="13">
        <v>2026</v>
      </c>
      <c r="C11" s="13">
        <v>1</v>
      </c>
      <c r="D11" s="13">
        <v>1</v>
      </c>
      <c r="E11" s="13">
        <v>9</v>
      </c>
      <c r="F11" s="14">
        <v>0.8826243214507894</v>
      </c>
      <c r="G11" s="14">
        <v>0</v>
      </c>
      <c r="H11" s="14">
        <v>0.90267232494755234</v>
      </c>
      <c r="I11" s="14">
        <v>0</v>
      </c>
      <c r="J11" s="14">
        <v>0.25883456318238929</v>
      </c>
      <c r="K11" s="14">
        <v>0.41144236219952313</v>
      </c>
      <c r="L11" s="14">
        <v>0.71453698854020464</v>
      </c>
      <c r="M11" s="14">
        <v>0</v>
      </c>
      <c r="N11" s="14">
        <v>0</v>
      </c>
      <c r="O11" s="15">
        <v>0.35223450670227319</v>
      </c>
      <c r="P11" s="3">
        <f>IFERROR(O11/Tabela2025Horario[[#This Row],[Media Agregada Todas as Usinas]],"")</f>
        <v>0.81418264628693771</v>
      </c>
    </row>
    <row r="12" spans="1:16" x14ac:dyDescent="0.25">
      <c r="A12" s="8">
        <v>46023.416666666664</v>
      </c>
      <c r="B12" s="9">
        <v>2026</v>
      </c>
      <c r="C12" s="9">
        <v>1</v>
      </c>
      <c r="D12" s="9">
        <v>1</v>
      </c>
      <c r="E12" s="9">
        <v>10</v>
      </c>
      <c r="F12" s="10">
        <v>0.92521935483870976</v>
      </c>
      <c r="G12" s="10">
        <v>0.5</v>
      </c>
      <c r="H12" s="10">
        <v>0.96550646109148974</v>
      </c>
      <c r="I12" s="10">
        <v>0.36774833342515567</v>
      </c>
      <c r="J12" s="10">
        <v>0</v>
      </c>
      <c r="K12" s="10">
        <v>0.57591891649445492</v>
      </c>
      <c r="L12" s="10">
        <v>0.80870014186800909</v>
      </c>
      <c r="M12" s="10">
        <v>0</v>
      </c>
      <c r="N12" s="10">
        <v>0.32292970819857847</v>
      </c>
      <c r="O12" s="11">
        <v>0.49622476843515528</v>
      </c>
      <c r="P12" s="3">
        <f>IFERROR(O12/Tabela2025Horario[[#This Row],[Media Agregada Todas as Usinas]],"")</f>
        <v>1.1946600958817859</v>
      </c>
    </row>
    <row r="13" spans="1:16" x14ac:dyDescent="0.25">
      <c r="A13" s="12">
        <v>46023.458333333336</v>
      </c>
      <c r="B13" s="13">
        <v>2026</v>
      </c>
      <c r="C13" s="13">
        <v>1</v>
      </c>
      <c r="D13" s="13">
        <v>1</v>
      </c>
      <c r="E13" s="13">
        <v>11</v>
      </c>
      <c r="F13" s="14">
        <v>0.90552258064516133</v>
      </c>
      <c r="G13" s="14">
        <v>0</v>
      </c>
      <c r="H13" s="14">
        <v>0.94923977926570302</v>
      </c>
      <c r="I13" s="14">
        <v>0</v>
      </c>
      <c r="J13" s="14">
        <v>0</v>
      </c>
      <c r="K13" s="14">
        <v>0.58172130155796409</v>
      </c>
      <c r="L13" s="14">
        <v>0.81490791869159951</v>
      </c>
      <c r="M13" s="14">
        <v>0</v>
      </c>
      <c r="N13" s="14">
        <v>0</v>
      </c>
      <c r="O13" s="15">
        <v>0.36126573112893645</v>
      </c>
      <c r="P13" s="3">
        <f>IFERROR(O13/Tabela2025Horario[[#This Row],[Media Agregada Todas as Usinas]],"")</f>
        <v>1.0364749567587248</v>
      </c>
    </row>
    <row r="14" spans="1:16" x14ac:dyDescent="0.25">
      <c r="A14" s="8">
        <v>46023.5</v>
      </c>
      <c r="B14" s="9">
        <v>2026</v>
      </c>
      <c r="C14" s="9">
        <v>1</v>
      </c>
      <c r="D14" s="9">
        <v>1</v>
      </c>
      <c r="E14" s="9">
        <v>12</v>
      </c>
      <c r="F14" s="10">
        <v>0.77214838709677425</v>
      </c>
      <c r="G14" s="10">
        <v>0</v>
      </c>
      <c r="H14" s="10">
        <v>0.82699123938773389</v>
      </c>
      <c r="I14" s="10">
        <v>0</v>
      </c>
      <c r="J14" s="10">
        <v>0</v>
      </c>
      <c r="K14" s="10">
        <v>0.28129777777777776</v>
      </c>
      <c r="L14" s="10">
        <v>0.71034667280333141</v>
      </c>
      <c r="M14" s="10"/>
      <c r="N14" s="10">
        <v>0</v>
      </c>
      <c r="O14" s="11">
        <v>0.32384800963320215</v>
      </c>
      <c r="P14" s="3">
        <f>IFERROR(O14/Tabela2025Horario[[#This Row],[Media Agregada Todas as Usinas]],"")</f>
        <v>1.270118942862517</v>
      </c>
    </row>
    <row r="15" spans="1:16" x14ac:dyDescent="0.25">
      <c r="A15" s="12">
        <v>46023.541666666664</v>
      </c>
      <c r="B15" s="13">
        <v>2026</v>
      </c>
      <c r="C15" s="13">
        <v>1</v>
      </c>
      <c r="D15" s="13">
        <v>1</v>
      </c>
      <c r="E15" s="13">
        <v>13</v>
      </c>
      <c r="F15" s="14">
        <v>0.68195483870967744</v>
      </c>
      <c r="G15" s="14">
        <v>0.5</v>
      </c>
      <c r="H15" s="14">
        <v>0.7226503239569102</v>
      </c>
      <c r="I15" s="14">
        <v>0.43992114342040417</v>
      </c>
      <c r="J15" s="14">
        <v>0</v>
      </c>
      <c r="K15" s="14">
        <v>0.48231888352789687</v>
      </c>
      <c r="L15" s="14">
        <v>0</v>
      </c>
      <c r="M15" s="14">
        <v>1</v>
      </c>
      <c r="N15" s="14">
        <v>0.44179363806468858</v>
      </c>
      <c r="O15" s="15">
        <v>0.4742932030755086</v>
      </c>
      <c r="P15" s="3">
        <f>IFERROR(O15/Tabela2025Horario[[#This Row],[Media Agregada Todas as Usinas]],"")</f>
        <v>3.3760747322655398</v>
      </c>
    </row>
    <row r="16" spans="1:16" x14ac:dyDescent="0.25">
      <c r="A16" s="8">
        <v>46023.583333333336</v>
      </c>
      <c r="B16" s="9">
        <v>2026</v>
      </c>
      <c r="C16" s="9">
        <v>1</v>
      </c>
      <c r="D16" s="9">
        <v>1</v>
      </c>
      <c r="E16" s="9">
        <v>14</v>
      </c>
      <c r="F16" s="10">
        <v>0.54712903225806453</v>
      </c>
      <c r="G16" s="10">
        <v>0</v>
      </c>
      <c r="H16" s="10">
        <v>0.27881385849009022</v>
      </c>
      <c r="I16" s="10">
        <v>0</v>
      </c>
      <c r="J16" s="10">
        <v>0</v>
      </c>
      <c r="K16" s="10">
        <v>0.41118814814814819</v>
      </c>
      <c r="L16" s="10">
        <v>0</v>
      </c>
      <c r="M16" s="10">
        <v>0</v>
      </c>
      <c r="N16" s="10">
        <v>0</v>
      </c>
      <c r="O16" s="11">
        <v>0.13745900432181143</v>
      </c>
      <c r="P16" s="3">
        <f>IFERROR(O16/Tabela2025Horario[[#This Row],[Media Agregada Todas as Usinas]],"")</f>
        <v>1.0493495741592382</v>
      </c>
    </row>
    <row r="17" spans="1:16" x14ac:dyDescent="0.25">
      <c r="A17" s="12">
        <v>46023.625</v>
      </c>
      <c r="B17" s="13">
        <v>2026</v>
      </c>
      <c r="C17" s="13">
        <v>1</v>
      </c>
      <c r="D17" s="13">
        <v>1</v>
      </c>
      <c r="E17" s="13">
        <v>15</v>
      </c>
      <c r="F17" s="14">
        <v>0.37299677419354837</v>
      </c>
      <c r="G17" s="14">
        <v>0</v>
      </c>
      <c r="H17" s="14">
        <v>0.18723002981079276</v>
      </c>
      <c r="I17" s="14">
        <v>0</v>
      </c>
      <c r="J17" s="14">
        <v>0</v>
      </c>
      <c r="K17" s="14">
        <v>0.30254473147142946</v>
      </c>
      <c r="L17" s="14">
        <v>0.11655594248989699</v>
      </c>
      <c r="M17" s="14">
        <v>0</v>
      </c>
      <c r="N17" s="14">
        <v>0</v>
      </c>
      <c r="O17" s="15">
        <v>0.10881416421840751</v>
      </c>
      <c r="P17" s="3">
        <f>IFERROR(O17/Tabela2025Horario[[#This Row],[Media Agregada Todas as Usinas]],"")</f>
        <v>2.9202829701154851</v>
      </c>
    </row>
    <row r="18" spans="1:16" x14ac:dyDescent="0.25">
      <c r="A18" s="8">
        <v>46023.666666666664</v>
      </c>
      <c r="B18" s="9">
        <v>2026</v>
      </c>
      <c r="C18" s="9">
        <v>1</v>
      </c>
      <c r="D18" s="9">
        <v>1</v>
      </c>
      <c r="E18" s="9">
        <v>16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1">
        <v>0</v>
      </c>
      <c r="P18" s="3" t="str">
        <f>IFERROR(O18/Tabela2025Horario[[#This Row],[Media Agregada Todas as Usinas]],"")</f>
        <v/>
      </c>
    </row>
    <row r="19" spans="1:16" x14ac:dyDescent="0.25">
      <c r="A19" s="12">
        <v>46023.708333333336</v>
      </c>
      <c r="B19" s="13">
        <v>2026</v>
      </c>
      <c r="C19" s="13">
        <v>1</v>
      </c>
      <c r="D19" s="13">
        <v>1</v>
      </c>
      <c r="E19" s="13">
        <v>17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/>
      <c r="N19" s="14">
        <v>0</v>
      </c>
      <c r="O19" s="15">
        <v>0</v>
      </c>
      <c r="P19" s="3" t="str">
        <f>IFERROR(O19/Tabela2025Horario[[#This Row],[Media Agregada Todas as Usinas]],"")</f>
        <v/>
      </c>
    </row>
    <row r="20" spans="1:16" x14ac:dyDescent="0.25">
      <c r="A20" s="8">
        <v>46023.75</v>
      </c>
      <c r="B20" s="9">
        <v>2026</v>
      </c>
      <c r="C20" s="9">
        <v>1</v>
      </c>
      <c r="D20" s="9">
        <v>1</v>
      </c>
      <c r="E20" s="9">
        <v>18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/>
      <c r="N20" s="10">
        <v>0</v>
      </c>
      <c r="O20" s="11">
        <v>0</v>
      </c>
      <c r="P20" s="3" t="str">
        <f>IFERROR(O20/Tabela2025Horario[[#This Row],[Media Agregada Todas as Usinas]],"")</f>
        <v/>
      </c>
    </row>
    <row r="21" spans="1:16" x14ac:dyDescent="0.25">
      <c r="A21" s="12">
        <v>46023.791666666664</v>
      </c>
      <c r="B21" s="13">
        <v>2026</v>
      </c>
      <c r="C21" s="13">
        <v>1</v>
      </c>
      <c r="D21" s="13">
        <v>1</v>
      </c>
      <c r="E21" s="13">
        <v>19</v>
      </c>
      <c r="F21" s="14">
        <v>0</v>
      </c>
      <c r="G21" s="14">
        <v>0</v>
      </c>
      <c r="H21" s="14"/>
      <c r="I21" s="14">
        <v>0</v>
      </c>
      <c r="J21" s="14"/>
      <c r="K21" s="14">
        <v>0</v>
      </c>
      <c r="L21" s="14">
        <v>0</v>
      </c>
      <c r="M21" s="14">
        <v>0</v>
      </c>
      <c r="N21" s="14">
        <v>0</v>
      </c>
      <c r="O21" s="15">
        <v>0</v>
      </c>
      <c r="P21" s="3" t="str">
        <f>IFERROR(O21/Tabela2025Horario[[#This Row],[Media Agregada Todas as Usinas]],"")</f>
        <v/>
      </c>
    </row>
    <row r="22" spans="1:16" x14ac:dyDescent="0.25">
      <c r="A22" s="8">
        <v>46023.833333333336</v>
      </c>
      <c r="B22" s="9">
        <v>2026</v>
      </c>
      <c r="C22" s="9">
        <v>1</v>
      </c>
      <c r="D22" s="9">
        <v>1</v>
      </c>
      <c r="E22" s="9">
        <v>20</v>
      </c>
      <c r="F22" s="10"/>
      <c r="G22" s="10">
        <v>0</v>
      </c>
      <c r="H22" s="10"/>
      <c r="I22" s="10">
        <v>0</v>
      </c>
      <c r="J22" s="10"/>
      <c r="K22" s="10"/>
      <c r="L22" s="10"/>
      <c r="M22" s="10">
        <v>0</v>
      </c>
      <c r="N22" s="10">
        <v>0</v>
      </c>
      <c r="O22" s="11">
        <v>0</v>
      </c>
      <c r="P22" s="3" t="str">
        <f>IFERROR(O22/Tabela2025Horario[[#This Row],[Media Agregada Todas as Usinas]],"")</f>
        <v/>
      </c>
    </row>
    <row r="23" spans="1:16" x14ac:dyDescent="0.25">
      <c r="A23" s="12">
        <v>46023.875</v>
      </c>
      <c r="B23" s="13">
        <v>2026</v>
      </c>
      <c r="C23" s="13">
        <v>1</v>
      </c>
      <c r="D23" s="13">
        <v>1</v>
      </c>
      <c r="E23" s="13">
        <v>21</v>
      </c>
      <c r="F23" s="14"/>
      <c r="G23" s="14">
        <v>0</v>
      </c>
      <c r="H23" s="14"/>
      <c r="I23" s="14">
        <v>0</v>
      </c>
      <c r="J23" s="14"/>
      <c r="K23" s="14"/>
      <c r="L23" s="14"/>
      <c r="M23" s="14">
        <v>0</v>
      </c>
      <c r="N23" s="14">
        <v>0</v>
      </c>
      <c r="O23" s="15">
        <v>0</v>
      </c>
      <c r="P23" s="3" t="str">
        <f>IFERROR(O23/Tabela2025Horario[[#This Row],[Media Agregada Todas as Usinas]],"")</f>
        <v/>
      </c>
    </row>
    <row r="24" spans="1:16" x14ac:dyDescent="0.25">
      <c r="A24" s="8">
        <v>46023.916666666664</v>
      </c>
      <c r="B24" s="9">
        <v>2026</v>
      </c>
      <c r="C24" s="9">
        <v>1</v>
      </c>
      <c r="D24" s="9">
        <v>1</v>
      </c>
      <c r="E24" s="9">
        <v>22</v>
      </c>
      <c r="F24" s="10"/>
      <c r="G24" s="10">
        <v>0</v>
      </c>
      <c r="H24" s="10"/>
      <c r="I24" s="10">
        <v>0</v>
      </c>
      <c r="J24" s="10"/>
      <c r="K24" s="10"/>
      <c r="L24" s="10"/>
      <c r="M24" s="10">
        <v>0</v>
      </c>
      <c r="N24" s="10">
        <v>0</v>
      </c>
      <c r="O24" s="11">
        <v>0</v>
      </c>
      <c r="P24" s="3" t="str">
        <f>IFERROR(O24/Tabela2025Horario[[#This Row],[Media Agregada Todas as Usinas]],"")</f>
        <v/>
      </c>
    </row>
    <row r="25" spans="1:16" x14ac:dyDescent="0.25">
      <c r="A25" s="12">
        <v>46023.958333333336</v>
      </c>
      <c r="B25" s="13">
        <v>2026</v>
      </c>
      <c r="C25" s="13">
        <v>1</v>
      </c>
      <c r="D25" s="13">
        <v>1</v>
      </c>
      <c r="E25" s="13">
        <v>23</v>
      </c>
      <c r="F25" s="14"/>
      <c r="G25" s="14">
        <v>0</v>
      </c>
      <c r="H25" s="14"/>
      <c r="I25" s="14">
        <v>0</v>
      </c>
      <c r="J25" s="14"/>
      <c r="K25" s="14"/>
      <c r="L25" s="14"/>
      <c r="M25" s="14">
        <v>0</v>
      </c>
      <c r="N25" s="14">
        <v>0</v>
      </c>
      <c r="O25" s="15">
        <v>0</v>
      </c>
      <c r="P25" s="3" t="str">
        <f>IFERROR(O25/Tabela2025Horario[[#This Row],[Media Agregada Todas as Usinas]],"")</f>
        <v/>
      </c>
    </row>
    <row r="26" spans="1:16" x14ac:dyDescent="0.25">
      <c r="A26" s="8">
        <v>46024</v>
      </c>
      <c r="B26" s="9">
        <v>2026</v>
      </c>
      <c r="C26" s="9">
        <v>1</v>
      </c>
      <c r="D26" s="9">
        <v>2</v>
      </c>
      <c r="E26" s="9">
        <v>0</v>
      </c>
      <c r="F26" s="10"/>
      <c r="G26" s="10">
        <v>0</v>
      </c>
      <c r="H26" s="10"/>
      <c r="I26" s="10">
        <v>0</v>
      </c>
      <c r="J26" s="10"/>
      <c r="K26" s="10"/>
      <c r="L26" s="10"/>
      <c r="M26" s="10">
        <v>0</v>
      </c>
      <c r="N26" s="10">
        <v>0</v>
      </c>
      <c r="O26" s="11">
        <v>0</v>
      </c>
      <c r="P26" s="3" t="str">
        <f>IFERROR(O26/Tabela2025Horario[[#This Row],[Media Agregada Todas as Usinas]],"")</f>
        <v/>
      </c>
    </row>
    <row r="27" spans="1:16" x14ac:dyDescent="0.25">
      <c r="A27" s="12">
        <v>46024.041666666664</v>
      </c>
      <c r="B27" s="13">
        <v>2026</v>
      </c>
      <c r="C27" s="13">
        <v>1</v>
      </c>
      <c r="D27" s="13">
        <v>2</v>
      </c>
      <c r="E27" s="13">
        <v>1</v>
      </c>
      <c r="F27" s="14"/>
      <c r="G27" s="14">
        <v>0</v>
      </c>
      <c r="H27" s="14"/>
      <c r="I27" s="14">
        <v>0</v>
      </c>
      <c r="J27" s="14"/>
      <c r="K27" s="14"/>
      <c r="L27" s="14"/>
      <c r="M27" s="14">
        <v>0</v>
      </c>
      <c r="N27" s="14">
        <v>0</v>
      </c>
      <c r="O27" s="15">
        <v>0</v>
      </c>
      <c r="P27" s="3" t="str">
        <f>IFERROR(O27/Tabela2025Horario[[#This Row],[Media Agregada Todas as Usinas]],"")</f>
        <v/>
      </c>
    </row>
    <row r="28" spans="1:16" x14ac:dyDescent="0.25">
      <c r="A28" s="8">
        <v>46024.083333333336</v>
      </c>
      <c r="B28" s="9">
        <v>2026</v>
      </c>
      <c r="C28" s="9">
        <v>1</v>
      </c>
      <c r="D28" s="9">
        <v>2</v>
      </c>
      <c r="E28" s="9">
        <v>2</v>
      </c>
      <c r="F28" s="10"/>
      <c r="G28" s="10">
        <v>0</v>
      </c>
      <c r="H28" s="10"/>
      <c r="I28" s="10">
        <v>0</v>
      </c>
      <c r="J28" s="10"/>
      <c r="K28" s="10"/>
      <c r="L28" s="10"/>
      <c r="M28" s="10">
        <v>0</v>
      </c>
      <c r="N28" s="10">
        <v>0</v>
      </c>
      <c r="O28" s="11">
        <v>0</v>
      </c>
      <c r="P28" s="3" t="str">
        <f>IFERROR(O28/Tabela2025Horario[[#This Row],[Media Agregada Todas as Usinas]],"")</f>
        <v/>
      </c>
    </row>
    <row r="29" spans="1:16" x14ac:dyDescent="0.25">
      <c r="A29" s="12">
        <v>46024.125</v>
      </c>
      <c r="B29" s="13">
        <v>2026</v>
      </c>
      <c r="C29" s="13">
        <v>1</v>
      </c>
      <c r="D29" s="13">
        <v>2</v>
      </c>
      <c r="E29" s="13">
        <v>3</v>
      </c>
      <c r="F29" s="14"/>
      <c r="G29" s="14">
        <v>0</v>
      </c>
      <c r="H29" s="14"/>
      <c r="I29" s="14">
        <v>0</v>
      </c>
      <c r="J29" s="14"/>
      <c r="K29" s="14"/>
      <c r="L29" s="14"/>
      <c r="M29" s="14"/>
      <c r="N29" s="14">
        <v>0</v>
      </c>
      <c r="O29" s="15">
        <v>0</v>
      </c>
      <c r="P29" s="3" t="str">
        <f>IFERROR(O29/Tabela2025Horario[[#This Row],[Media Agregada Todas as Usinas]],"")</f>
        <v/>
      </c>
    </row>
    <row r="30" spans="1:16" x14ac:dyDescent="0.25">
      <c r="A30" s="8">
        <v>46024.166666666664</v>
      </c>
      <c r="B30" s="9">
        <v>2026</v>
      </c>
      <c r="C30" s="9">
        <v>1</v>
      </c>
      <c r="D30" s="9">
        <v>2</v>
      </c>
      <c r="E30" s="9">
        <v>4</v>
      </c>
      <c r="F30" s="10">
        <v>0</v>
      </c>
      <c r="G30" s="10">
        <v>0</v>
      </c>
      <c r="H30" s="10"/>
      <c r="I30" s="10">
        <v>0</v>
      </c>
      <c r="J30" s="10"/>
      <c r="K30" s="10"/>
      <c r="L30" s="10"/>
      <c r="M30" s="10"/>
      <c r="N30" s="10">
        <v>0</v>
      </c>
      <c r="O30" s="11">
        <v>0</v>
      </c>
      <c r="P30" s="3" t="str">
        <f>IFERROR(O30/Tabela2025Horario[[#This Row],[Media Agregada Todas as Usinas]],"")</f>
        <v/>
      </c>
    </row>
    <row r="31" spans="1:16" x14ac:dyDescent="0.25">
      <c r="A31" s="12">
        <v>46024.208333333336</v>
      </c>
      <c r="B31" s="13">
        <v>2026</v>
      </c>
      <c r="C31" s="13">
        <v>1</v>
      </c>
      <c r="D31" s="13">
        <v>2</v>
      </c>
      <c r="E31" s="13">
        <v>5</v>
      </c>
      <c r="F31" s="14">
        <v>0</v>
      </c>
      <c r="G31" s="14">
        <v>0</v>
      </c>
      <c r="H31" s="14">
        <v>0</v>
      </c>
      <c r="I31" s="14">
        <v>0</v>
      </c>
      <c r="J31" s="14"/>
      <c r="K31" s="14">
        <v>0</v>
      </c>
      <c r="L31" s="14">
        <v>0</v>
      </c>
      <c r="M31" s="14">
        <v>0</v>
      </c>
      <c r="N31" s="14">
        <v>0</v>
      </c>
      <c r="O31" s="15">
        <v>0</v>
      </c>
      <c r="P31" s="3" t="str">
        <f>IFERROR(O31/Tabela2025Horario[[#This Row],[Media Agregada Todas as Usinas]],"")</f>
        <v/>
      </c>
    </row>
    <row r="32" spans="1:16" x14ac:dyDescent="0.25">
      <c r="A32" s="8">
        <v>46024.25</v>
      </c>
      <c r="B32" s="9">
        <v>2026</v>
      </c>
      <c r="C32" s="9">
        <v>1</v>
      </c>
      <c r="D32" s="9">
        <v>2</v>
      </c>
      <c r="E32" s="9">
        <v>6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1">
        <v>0</v>
      </c>
      <c r="P32" s="3">
        <f>IFERROR(O32/Tabela2025Horario[[#This Row],[Media Agregada Todas as Usinas]],"")</f>
        <v>0</v>
      </c>
    </row>
    <row r="33" spans="1:16" x14ac:dyDescent="0.25">
      <c r="A33" s="12">
        <v>46024.291666666664</v>
      </c>
      <c r="B33" s="13">
        <v>2026</v>
      </c>
      <c r="C33" s="13">
        <v>1</v>
      </c>
      <c r="D33" s="13">
        <v>2</v>
      </c>
      <c r="E33" s="13">
        <v>7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5">
        <v>0</v>
      </c>
      <c r="P33" s="3">
        <f>IFERROR(O33/Tabela2025Horario[[#This Row],[Media Agregada Todas as Usinas]],"")</f>
        <v>0</v>
      </c>
    </row>
    <row r="34" spans="1:16" x14ac:dyDescent="0.25">
      <c r="A34" s="8">
        <v>46024.333333333336</v>
      </c>
      <c r="B34" s="9">
        <v>2026</v>
      </c>
      <c r="C34" s="9">
        <v>1</v>
      </c>
      <c r="D34" s="9">
        <v>2</v>
      </c>
      <c r="E34" s="9">
        <v>8</v>
      </c>
      <c r="F34" s="10">
        <v>0</v>
      </c>
      <c r="G34" s="10">
        <v>1</v>
      </c>
      <c r="H34" s="10">
        <v>0</v>
      </c>
      <c r="I34" s="10">
        <v>1</v>
      </c>
      <c r="J34" s="10">
        <v>0</v>
      </c>
      <c r="K34" s="10">
        <v>0</v>
      </c>
      <c r="L34" s="10">
        <v>0</v>
      </c>
      <c r="M34" s="10">
        <v>1</v>
      </c>
      <c r="N34" s="10">
        <v>0.99406130268199233</v>
      </c>
      <c r="O34" s="11">
        <v>0.44378458918688801</v>
      </c>
      <c r="P34" s="3">
        <f>IFERROR(O34/Tabela2025Horario[[#This Row],[Media Agregada Todas as Usinas]],"")</f>
        <v>87.029839953266318</v>
      </c>
    </row>
    <row r="35" spans="1:16" x14ac:dyDescent="0.25">
      <c r="A35" s="12">
        <v>46024.375</v>
      </c>
      <c r="B35" s="13">
        <v>2026</v>
      </c>
      <c r="C35" s="13">
        <v>1</v>
      </c>
      <c r="D35" s="13">
        <v>2</v>
      </c>
      <c r="E35" s="13">
        <v>9</v>
      </c>
      <c r="F35" s="14">
        <v>0.38169196457317461</v>
      </c>
      <c r="G35" s="14">
        <v>1</v>
      </c>
      <c r="H35" s="14">
        <v>0.31867730927083054</v>
      </c>
      <c r="I35" s="14">
        <v>0.94885496183206108</v>
      </c>
      <c r="J35" s="14">
        <v>0</v>
      </c>
      <c r="K35" s="14">
        <v>0.14316444444444446</v>
      </c>
      <c r="L35" s="14">
        <v>0.17751652888783831</v>
      </c>
      <c r="M35" s="14">
        <v>1</v>
      </c>
      <c r="N35" s="14">
        <v>0.99569789164665057</v>
      </c>
      <c r="O35" s="15">
        <v>0.55173367785055549</v>
      </c>
      <c r="P35" s="3">
        <f>IFERROR(O35/Tabela2025Horario[[#This Row],[Media Agregada Todas as Usinas]],"")</f>
        <v>44.58425367455775</v>
      </c>
    </row>
    <row r="36" spans="1:16" x14ac:dyDescent="0.25">
      <c r="A36" s="8">
        <v>46024.416666666664</v>
      </c>
      <c r="B36" s="9">
        <v>2026</v>
      </c>
      <c r="C36" s="9">
        <v>1</v>
      </c>
      <c r="D36" s="9">
        <v>2</v>
      </c>
      <c r="E36" s="9">
        <v>10</v>
      </c>
      <c r="F36" s="10">
        <v>0.86410140627015875</v>
      </c>
      <c r="G36" s="10">
        <v>1</v>
      </c>
      <c r="H36" s="10">
        <v>0.5111573850853669</v>
      </c>
      <c r="I36" s="10">
        <v>0.93242264647794593</v>
      </c>
      <c r="J36" s="10">
        <v>0</v>
      </c>
      <c r="K36" s="10">
        <v>0.14256592592592596</v>
      </c>
      <c r="L36" s="10">
        <v>0</v>
      </c>
      <c r="M36" s="10">
        <v>1</v>
      </c>
      <c r="N36" s="10">
        <v>0.90430328212257904</v>
      </c>
      <c r="O36" s="11">
        <v>0.59495007176466408</v>
      </c>
      <c r="P36" s="3">
        <f>IFERROR(O36/Tabela2025Horario[[#This Row],[Media Agregada Todas as Usinas]],"")</f>
        <v>7.3101590889970405</v>
      </c>
    </row>
    <row r="37" spans="1:16" x14ac:dyDescent="0.25">
      <c r="A37" s="12">
        <v>46024.458333333336</v>
      </c>
      <c r="B37" s="13">
        <v>2026</v>
      </c>
      <c r="C37" s="13">
        <v>1</v>
      </c>
      <c r="D37" s="13">
        <v>2</v>
      </c>
      <c r="E37" s="13">
        <v>11</v>
      </c>
      <c r="F37" s="14">
        <v>0</v>
      </c>
      <c r="G37" s="14">
        <v>0</v>
      </c>
      <c r="H37" s="14">
        <v>0.30657888571294689</v>
      </c>
      <c r="I37" s="14">
        <v>0</v>
      </c>
      <c r="J37" s="14">
        <v>3.7806014835282183E-2</v>
      </c>
      <c r="K37" s="14">
        <v>0.1051516280768129</v>
      </c>
      <c r="L37" s="14">
        <v>0.79265426030153596</v>
      </c>
      <c r="M37" s="14">
        <v>0</v>
      </c>
      <c r="N37" s="14">
        <v>0</v>
      </c>
      <c r="O37" s="15">
        <v>0.13802119876961977</v>
      </c>
      <c r="P37" s="3">
        <f>IFERROR(O37/Tabela2025Horario[[#This Row],[Media Agregada Todas as Usinas]],"")</f>
        <v>2.2794125190021073</v>
      </c>
    </row>
    <row r="38" spans="1:16" x14ac:dyDescent="0.25">
      <c r="A38" s="8">
        <v>46024.5</v>
      </c>
      <c r="B38" s="9">
        <v>2026</v>
      </c>
      <c r="C38" s="9">
        <v>1</v>
      </c>
      <c r="D38" s="9">
        <v>2</v>
      </c>
      <c r="E38" s="9">
        <v>12</v>
      </c>
      <c r="F38" s="10">
        <v>0.33449300932941189</v>
      </c>
      <c r="G38" s="10">
        <v>0</v>
      </c>
      <c r="H38" s="10">
        <v>0</v>
      </c>
      <c r="I38" s="10"/>
      <c r="J38" s="10">
        <v>7.5818079285485646E-2</v>
      </c>
      <c r="K38" s="10">
        <v>0</v>
      </c>
      <c r="L38" s="10">
        <v>0.33629410630503248</v>
      </c>
      <c r="M38" s="10"/>
      <c r="N38" s="10">
        <v>0</v>
      </c>
      <c r="O38" s="11">
        <v>0.10665788498856144</v>
      </c>
      <c r="P38" s="3">
        <f>IFERROR(O38/Tabela2025Horario[[#This Row],[Media Agregada Todas as Usinas]],"")</f>
        <v>4.1617194644465298</v>
      </c>
    </row>
    <row r="39" spans="1:16" x14ac:dyDescent="0.25">
      <c r="A39" s="12">
        <v>46024.541666666664</v>
      </c>
      <c r="B39" s="13">
        <v>2026</v>
      </c>
      <c r="C39" s="13">
        <v>1</v>
      </c>
      <c r="D39" s="13">
        <v>2</v>
      </c>
      <c r="E39" s="13">
        <v>13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5">
        <v>0</v>
      </c>
      <c r="P39" s="3">
        <f>IFERROR(O39/Tabela2025Horario[[#This Row],[Media Agregada Todas as Usinas]],"")</f>
        <v>0</v>
      </c>
    </row>
    <row r="40" spans="1:16" x14ac:dyDescent="0.25">
      <c r="A40" s="8">
        <v>46024.583333333336</v>
      </c>
      <c r="B40" s="9">
        <v>2026</v>
      </c>
      <c r="C40" s="9">
        <v>1</v>
      </c>
      <c r="D40" s="9">
        <v>2</v>
      </c>
      <c r="E40" s="9">
        <v>14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1">
        <v>0</v>
      </c>
      <c r="P40" s="3" t="str">
        <f>IFERROR(O40/Tabela2025Horario[[#This Row],[Media Agregada Todas as Usinas]],"")</f>
        <v/>
      </c>
    </row>
    <row r="41" spans="1:16" x14ac:dyDescent="0.25">
      <c r="A41" s="12">
        <v>46024.625</v>
      </c>
      <c r="B41" s="13">
        <v>2026</v>
      </c>
      <c r="C41" s="13">
        <v>1</v>
      </c>
      <c r="D41" s="13">
        <v>2</v>
      </c>
      <c r="E41" s="13">
        <v>15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5">
        <v>0</v>
      </c>
      <c r="P41" s="3" t="str">
        <f>IFERROR(O41/Tabela2025Horario[[#This Row],[Media Agregada Todas as Usinas]],"")</f>
        <v/>
      </c>
    </row>
    <row r="42" spans="1:16" x14ac:dyDescent="0.25">
      <c r="A42" s="8">
        <v>46024.666666666664</v>
      </c>
      <c r="B42" s="9">
        <v>2026</v>
      </c>
      <c r="C42" s="9">
        <v>1</v>
      </c>
      <c r="D42" s="9">
        <v>2</v>
      </c>
      <c r="E42" s="9">
        <v>16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1">
        <v>0</v>
      </c>
      <c r="P42" s="3" t="str">
        <f>IFERROR(O42/Tabela2025Horario[[#This Row],[Media Agregada Todas as Usinas]],"")</f>
        <v/>
      </c>
    </row>
    <row r="43" spans="1:16" x14ac:dyDescent="0.25">
      <c r="A43" s="12">
        <v>46024.708333333336</v>
      </c>
      <c r="B43" s="13">
        <v>2026</v>
      </c>
      <c r="C43" s="13">
        <v>1</v>
      </c>
      <c r="D43" s="13">
        <v>2</v>
      </c>
      <c r="E43" s="13">
        <v>17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5">
        <v>0</v>
      </c>
      <c r="P43" s="3" t="str">
        <f>IFERROR(O43/Tabela2025Horario[[#This Row],[Media Agregada Todas as Usinas]],"")</f>
        <v/>
      </c>
    </row>
    <row r="44" spans="1:16" x14ac:dyDescent="0.25">
      <c r="A44" s="8">
        <v>46024.75</v>
      </c>
      <c r="B44" s="9">
        <v>2026</v>
      </c>
      <c r="C44" s="9">
        <v>1</v>
      </c>
      <c r="D44" s="9">
        <v>2</v>
      </c>
      <c r="E44" s="9">
        <v>18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/>
      <c r="L44" s="10">
        <v>0</v>
      </c>
      <c r="M44" s="10">
        <v>0</v>
      </c>
      <c r="N44" s="10">
        <v>0</v>
      </c>
      <c r="O44" s="11">
        <v>0</v>
      </c>
      <c r="P44" s="3" t="str">
        <f>IFERROR(O44/Tabela2025Horario[[#This Row],[Media Agregada Todas as Usinas]],"")</f>
        <v/>
      </c>
    </row>
    <row r="45" spans="1:16" x14ac:dyDescent="0.25">
      <c r="A45" s="12">
        <v>46024.791666666664</v>
      </c>
      <c r="B45" s="13">
        <v>2026</v>
      </c>
      <c r="C45" s="13">
        <v>1</v>
      </c>
      <c r="D45" s="13">
        <v>2</v>
      </c>
      <c r="E45" s="13">
        <v>19</v>
      </c>
      <c r="F45" s="14">
        <v>0</v>
      </c>
      <c r="G45" s="14">
        <v>0</v>
      </c>
      <c r="H45" s="14">
        <v>0</v>
      </c>
      <c r="I45" s="14">
        <v>0</v>
      </c>
      <c r="J45" s="14"/>
      <c r="K45" s="14"/>
      <c r="L45" s="14">
        <v>0</v>
      </c>
      <c r="M45" s="14">
        <v>0</v>
      </c>
      <c r="N45" s="14">
        <v>0</v>
      </c>
      <c r="O45" s="15">
        <v>0</v>
      </c>
      <c r="P45" s="3" t="str">
        <f>IFERROR(O45/Tabela2025Horario[[#This Row],[Media Agregada Todas as Usinas]],"")</f>
        <v/>
      </c>
    </row>
    <row r="46" spans="1:16" x14ac:dyDescent="0.25">
      <c r="A46" s="8">
        <v>46024.833333333336</v>
      </c>
      <c r="B46" s="9">
        <v>2026</v>
      </c>
      <c r="C46" s="9">
        <v>1</v>
      </c>
      <c r="D46" s="9">
        <v>2</v>
      </c>
      <c r="E46" s="9">
        <v>20</v>
      </c>
      <c r="F46" s="10"/>
      <c r="G46" s="10">
        <v>0</v>
      </c>
      <c r="H46" s="10"/>
      <c r="I46" s="10">
        <v>0</v>
      </c>
      <c r="J46" s="10"/>
      <c r="K46" s="10"/>
      <c r="L46" s="10"/>
      <c r="M46" s="10">
        <v>0</v>
      </c>
      <c r="N46" s="10">
        <v>0</v>
      </c>
      <c r="O46" s="11">
        <v>0</v>
      </c>
      <c r="P46" s="3" t="str">
        <f>IFERROR(O46/Tabela2025Horario[[#This Row],[Media Agregada Todas as Usinas]],"")</f>
        <v/>
      </c>
    </row>
    <row r="47" spans="1:16" x14ac:dyDescent="0.25">
      <c r="A47" s="12">
        <v>46024.875</v>
      </c>
      <c r="B47" s="13">
        <v>2026</v>
      </c>
      <c r="C47" s="13">
        <v>1</v>
      </c>
      <c r="D47" s="13">
        <v>2</v>
      </c>
      <c r="E47" s="13">
        <v>21</v>
      </c>
      <c r="F47" s="14"/>
      <c r="G47" s="14">
        <v>0</v>
      </c>
      <c r="H47" s="14"/>
      <c r="I47" s="14">
        <v>0</v>
      </c>
      <c r="J47" s="14"/>
      <c r="K47" s="14"/>
      <c r="L47" s="14"/>
      <c r="M47" s="14">
        <v>0</v>
      </c>
      <c r="N47" s="14">
        <v>0</v>
      </c>
      <c r="O47" s="15">
        <v>0</v>
      </c>
      <c r="P47" s="3" t="str">
        <f>IFERROR(O47/Tabela2025Horario[[#This Row],[Media Agregada Todas as Usinas]],"")</f>
        <v/>
      </c>
    </row>
    <row r="48" spans="1:16" x14ac:dyDescent="0.25">
      <c r="A48" s="8">
        <v>46024.916666666664</v>
      </c>
      <c r="B48" s="9">
        <v>2026</v>
      </c>
      <c r="C48" s="9">
        <v>1</v>
      </c>
      <c r="D48" s="9">
        <v>2</v>
      </c>
      <c r="E48" s="9">
        <v>22</v>
      </c>
      <c r="F48" s="10"/>
      <c r="G48" s="10">
        <v>0</v>
      </c>
      <c r="H48" s="10"/>
      <c r="I48" s="10">
        <v>0</v>
      </c>
      <c r="J48" s="10"/>
      <c r="K48" s="10"/>
      <c r="L48" s="10"/>
      <c r="M48" s="10">
        <v>0</v>
      </c>
      <c r="N48" s="10">
        <v>0</v>
      </c>
      <c r="O48" s="11">
        <v>0</v>
      </c>
      <c r="P48" s="3" t="str">
        <f>IFERROR(O48/Tabela2025Horario[[#This Row],[Media Agregada Todas as Usinas]],"")</f>
        <v/>
      </c>
    </row>
    <row r="49" spans="1:16" x14ac:dyDescent="0.25">
      <c r="A49" s="12">
        <v>46024.958333333336</v>
      </c>
      <c r="B49" s="13">
        <v>2026</v>
      </c>
      <c r="C49" s="13">
        <v>1</v>
      </c>
      <c r="D49" s="13">
        <v>2</v>
      </c>
      <c r="E49" s="13">
        <v>23</v>
      </c>
      <c r="F49" s="14"/>
      <c r="G49" s="14">
        <v>0</v>
      </c>
      <c r="H49" s="14"/>
      <c r="I49" s="14">
        <v>0</v>
      </c>
      <c r="J49" s="14"/>
      <c r="K49" s="14"/>
      <c r="L49" s="14"/>
      <c r="M49" s="14">
        <v>0</v>
      </c>
      <c r="N49" s="14">
        <v>0</v>
      </c>
      <c r="O49" s="15">
        <v>0</v>
      </c>
      <c r="P49" s="3" t="str">
        <f>IFERROR(O49/Tabela2025Horario[[#This Row],[Media Agregada Todas as Usinas]],"")</f>
        <v/>
      </c>
    </row>
    <row r="50" spans="1:16" x14ac:dyDescent="0.25">
      <c r="A50" s="8">
        <v>46025</v>
      </c>
      <c r="B50" s="9">
        <v>2026</v>
      </c>
      <c r="C50" s="9">
        <v>1</v>
      </c>
      <c r="D50" s="9">
        <v>3</v>
      </c>
      <c r="E50" s="9">
        <v>0</v>
      </c>
      <c r="F50" s="10"/>
      <c r="G50" s="10">
        <v>0</v>
      </c>
      <c r="H50" s="10"/>
      <c r="I50" s="10">
        <v>0</v>
      </c>
      <c r="J50" s="10"/>
      <c r="K50" s="10"/>
      <c r="L50" s="10"/>
      <c r="M50" s="10">
        <v>0</v>
      </c>
      <c r="N50" s="10">
        <v>0</v>
      </c>
      <c r="O50" s="11">
        <v>0</v>
      </c>
      <c r="P50" s="3" t="str">
        <f>IFERROR(O50/Tabela2025Horario[[#This Row],[Media Agregada Todas as Usinas]],"")</f>
        <v/>
      </c>
    </row>
    <row r="51" spans="1:16" x14ac:dyDescent="0.25">
      <c r="A51" s="16">
        <v>46025.041666666664</v>
      </c>
      <c r="B51" s="17">
        <v>2026</v>
      </c>
      <c r="C51" s="17">
        <v>1</v>
      </c>
      <c r="D51" s="17">
        <v>3</v>
      </c>
      <c r="E51" s="17">
        <v>1</v>
      </c>
      <c r="F51" s="18"/>
      <c r="G51" s="18">
        <v>0</v>
      </c>
      <c r="H51" s="18"/>
      <c r="I51" s="18">
        <v>0</v>
      </c>
      <c r="J51" s="18"/>
      <c r="K51" s="18"/>
      <c r="L51" s="18"/>
      <c r="M51" s="18">
        <v>0</v>
      </c>
      <c r="N51" s="18">
        <v>0</v>
      </c>
      <c r="O51" s="19">
        <v>0</v>
      </c>
      <c r="P51" s="3" t="str">
        <f>IFERROR(O51/Tabela2025Horario[[#This Row],[Media Agregada Todas as Usinas]],"")</f>
        <v/>
      </c>
    </row>
    <row r="52" spans="1:16" x14ac:dyDescent="0.25">
      <c r="A52" s="20">
        <v>46025.083333333336</v>
      </c>
      <c r="B52" s="21">
        <v>2026</v>
      </c>
      <c r="C52" s="21">
        <v>1</v>
      </c>
      <c r="D52" s="21">
        <v>3</v>
      </c>
      <c r="E52" s="21">
        <v>2</v>
      </c>
      <c r="F52" s="22"/>
      <c r="G52" s="22">
        <v>0</v>
      </c>
      <c r="H52" s="22"/>
      <c r="I52" s="22">
        <v>0</v>
      </c>
      <c r="J52" s="22"/>
      <c r="K52" s="22"/>
      <c r="L52" s="22"/>
      <c r="M52" s="22">
        <v>0</v>
      </c>
      <c r="N52" s="22">
        <v>0</v>
      </c>
      <c r="O52" s="23">
        <v>0</v>
      </c>
      <c r="P52" s="3" t="str">
        <f>IFERROR(O52/Tabela2025Horario[[#This Row],[Media Agregada Todas as Usinas]],"")</f>
        <v/>
      </c>
    </row>
    <row r="53" spans="1:16" x14ac:dyDescent="0.25">
      <c r="A53" s="16">
        <v>46025.125</v>
      </c>
      <c r="B53" s="17">
        <v>2026</v>
      </c>
      <c r="C53" s="17">
        <v>1</v>
      </c>
      <c r="D53" s="17">
        <v>3</v>
      </c>
      <c r="E53" s="17">
        <v>3</v>
      </c>
      <c r="F53" s="18"/>
      <c r="G53" s="18">
        <v>0</v>
      </c>
      <c r="H53" s="18"/>
      <c r="I53" s="18">
        <v>0</v>
      </c>
      <c r="J53" s="18"/>
      <c r="K53" s="18"/>
      <c r="L53" s="18"/>
      <c r="M53" s="18">
        <v>0</v>
      </c>
      <c r="N53" s="18">
        <v>0</v>
      </c>
      <c r="O53" s="19">
        <v>0</v>
      </c>
      <c r="P53" s="3" t="str">
        <f>IFERROR(O53/Tabela2025Horario[[#This Row],[Media Agregada Todas as Usinas]],"")</f>
        <v/>
      </c>
    </row>
    <row r="54" spans="1:16" x14ac:dyDescent="0.25">
      <c r="A54" s="20">
        <v>46025.166666666664</v>
      </c>
      <c r="B54" s="21">
        <v>2026</v>
      </c>
      <c r="C54" s="21">
        <v>1</v>
      </c>
      <c r="D54" s="21">
        <v>3</v>
      </c>
      <c r="E54" s="21">
        <v>4</v>
      </c>
      <c r="F54" s="22">
        <v>0</v>
      </c>
      <c r="G54" s="22">
        <v>0</v>
      </c>
      <c r="H54" s="22"/>
      <c r="I54" s="22">
        <v>0</v>
      </c>
      <c r="J54" s="22"/>
      <c r="K54" s="22"/>
      <c r="L54" s="22"/>
      <c r="M54" s="22">
        <v>0</v>
      </c>
      <c r="N54" s="22">
        <v>0</v>
      </c>
      <c r="O54" s="23">
        <v>0</v>
      </c>
      <c r="P54" s="3" t="str">
        <f>IFERROR(O54/Tabela2025Horario[[#This Row],[Media Agregada Todas as Usinas]],"")</f>
        <v/>
      </c>
    </row>
    <row r="55" spans="1:16" x14ac:dyDescent="0.25">
      <c r="A55" s="16">
        <v>46025.208333333336</v>
      </c>
      <c r="B55" s="17">
        <v>2026</v>
      </c>
      <c r="C55" s="17">
        <v>1</v>
      </c>
      <c r="D55" s="17">
        <v>3</v>
      </c>
      <c r="E55" s="17">
        <v>5</v>
      </c>
      <c r="F55" s="18">
        <v>0</v>
      </c>
      <c r="G55" s="18">
        <v>0</v>
      </c>
      <c r="H55" s="18">
        <v>0</v>
      </c>
      <c r="I55" s="18">
        <v>0</v>
      </c>
      <c r="J55" s="18">
        <v>0</v>
      </c>
      <c r="K55" s="18">
        <v>0</v>
      </c>
      <c r="L55" s="18">
        <v>0</v>
      </c>
      <c r="M55" s="18">
        <v>0</v>
      </c>
      <c r="N55" s="18">
        <v>0</v>
      </c>
      <c r="O55" s="19">
        <v>0</v>
      </c>
      <c r="P55" s="3">
        <f>IFERROR(O55/Tabela2025Horario[[#This Row],[Media Agregada Todas as Usinas]],"")</f>
        <v>0</v>
      </c>
    </row>
    <row r="56" spans="1:16" x14ac:dyDescent="0.25">
      <c r="A56" s="20">
        <v>46025.25</v>
      </c>
      <c r="B56" s="21">
        <v>2026</v>
      </c>
      <c r="C56" s="21">
        <v>1</v>
      </c>
      <c r="D56" s="21">
        <v>3</v>
      </c>
      <c r="E56" s="21">
        <v>6</v>
      </c>
      <c r="F56" s="22">
        <v>0</v>
      </c>
      <c r="G56" s="22">
        <v>0</v>
      </c>
      <c r="H56" s="22">
        <v>0</v>
      </c>
      <c r="I56" s="22">
        <v>0</v>
      </c>
      <c r="J56" s="22">
        <v>0</v>
      </c>
      <c r="K56" s="22">
        <v>0</v>
      </c>
      <c r="L56" s="22">
        <v>0</v>
      </c>
      <c r="M56" s="22">
        <v>0</v>
      </c>
      <c r="N56" s="22">
        <v>0</v>
      </c>
      <c r="O56" s="23">
        <v>0</v>
      </c>
      <c r="P56" s="3" t="str">
        <f>IFERROR(O56/Tabela2025Horario[[#This Row],[Media Agregada Todas as Usinas]],"")</f>
        <v/>
      </c>
    </row>
    <row r="57" spans="1:16" x14ac:dyDescent="0.25">
      <c r="A57" s="16">
        <v>46025.291666666664</v>
      </c>
      <c r="B57" s="17">
        <v>2026</v>
      </c>
      <c r="C57" s="17">
        <v>1</v>
      </c>
      <c r="D57" s="17">
        <v>3</v>
      </c>
      <c r="E57" s="17">
        <v>7</v>
      </c>
      <c r="F57" s="18">
        <v>0</v>
      </c>
      <c r="G57" s="18">
        <v>0</v>
      </c>
      <c r="H57" s="18">
        <v>0</v>
      </c>
      <c r="I57" s="18">
        <v>0</v>
      </c>
      <c r="J57" s="18">
        <v>0</v>
      </c>
      <c r="K57" s="18">
        <v>0</v>
      </c>
      <c r="L57" s="18">
        <v>0</v>
      </c>
      <c r="M57" s="18">
        <v>0</v>
      </c>
      <c r="N57" s="18">
        <v>0</v>
      </c>
      <c r="O57" s="19">
        <v>0</v>
      </c>
      <c r="P57" s="3" t="str">
        <f>IFERROR(O57/Tabela2025Horario[[#This Row],[Media Agregada Todas as Usinas]],"")</f>
        <v/>
      </c>
    </row>
    <row r="58" spans="1:16" x14ac:dyDescent="0.25">
      <c r="A58" s="20">
        <v>46025.333333333336</v>
      </c>
      <c r="B58" s="21">
        <v>2026</v>
      </c>
      <c r="C58" s="21">
        <v>1</v>
      </c>
      <c r="D58" s="21">
        <v>3</v>
      </c>
      <c r="E58" s="21">
        <v>8</v>
      </c>
      <c r="F58" s="22">
        <v>0</v>
      </c>
      <c r="G58" s="22">
        <v>0</v>
      </c>
      <c r="H58" s="22">
        <v>0.11178690798299265</v>
      </c>
      <c r="I58" s="22">
        <v>0.37654595424783766</v>
      </c>
      <c r="J58" s="22">
        <v>0</v>
      </c>
      <c r="K58" s="22">
        <v>0</v>
      </c>
      <c r="L58" s="22">
        <v>0</v>
      </c>
      <c r="M58" s="22">
        <v>0</v>
      </c>
      <c r="N58" s="22">
        <v>0</v>
      </c>
      <c r="O58" s="23">
        <v>5.4259206914536701E-2</v>
      </c>
      <c r="P58" s="3" t="str">
        <f>IFERROR(O58/Tabela2025Horario[[#This Row],[Media Agregada Todas as Usinas]],"")</f>
        <v/>
      </c>
    </row>
    <row r="59" spans="1:16" x14ac:dyDescent="0.25">
      <c r="A59" s="16">
        <v>46025.375</v>
      </c>
      <c r="B59" s="17">
        <v>2026</v>
      </c>
      <c r="C59" s="17">
        <v>1</v>
      </c>
      <c r="D59" s="17">
        <v>3</v>
      </c>
      <c r="E59" s="17">
        <v>9</v>
      </c>
      <c r="F59" s="18">
        <v>0.4720916031154645</v>
      </c>
      <c r="G59" s="18">
        <v>1</v>
      </c>
      <c r="H59" s="18">
        <v>0.30699860762272424</v>
      </c>
      <c r="I59" s="18">
        <v>0</v>
      </c>
      <c r="J59" s="18">
        <v>0</v>
      </c>
      <c r="K59" s="18">
        <v>0.36403343403121358</v>
      </c>
      <c r="L59" s="18">
        <v>0.14267735816338861</v>
      </c>
      <c r="M59" s="18">
        <v>0</v>
      </c>
      <c r="N59" s="18">
        <v>0.57434438994813486</v>
      </c>
      <c r="O59" s="19">
        <v>0.31779393254232507</v>
      </c>
      <c r="P59" s="3" t="str">
        <f>IFERROR(O59/Tabela2025Horario[[#This Row],[Media Agregada Todas as Usinas]],"")</f>
        <v/>
      </c>
    </row>
    <row r="60" spans="1:16" x14ac:dyDescent="0.25">
      <c r="A60" s="20">
        <v>46025.416666666664</v>
      </c>
      <c r="B60" s="21">
        <v>2026</v>
      </c>
      <c r="C60" s="21">
        <v>1</v>
      </c>
      <c r="D60" s="21">
        <v>3</v>
      </c>
      <c r="E60" s="21">
        <v>10</v>
      </c>
      <c r="F60" s="22">
        <v>0.21239581775741834</v>
      </c>
      <c r="G60" s="22">
        <v>1</v>
      </c>
      <c r="H60" s="22">
        <v>0.41306528204042259</v>
      </c>
      <c r="I60" s="22">
        <v>0</v>
      </c>
      <c r="J60" s="22">
        <v>3.7034685948281416E-2</v>
      </c>
      <c r="K60" s="22">
        <v>0.40837560127838501</v>
      </c>
      <c r="L60" s="22">
        <v>0.13537777939649989</v>
      </c>
      <c r="M60" s="22">
        <v>0</v>
      </c>
      <c r="N60" s="22">
        <v>0</v>
      </c>
      <c r="O60" s="23">
        <v>0.24513879626900081</v>
      </c>
      <c r="P60" s="3" t="str">
        <f>IFERROR(O60/Tabela2025Horario[[#This Row],[Media Agregada Todas as Usinas]],"")</f>
        <v/>
      </c>
    </row>
    <row r="61" spans="1:16" x14ac:dyDescent="0.25">
      <c r="A61" s="16">
        <v>46025.458333333336</v>
      </c>
      <c r="B61" s="17">
        <v>2026</v>
      </c>
      <c r="C61" s="17">
        <v>1</v>
      </c>
      <c r="D61" s="17">
        <v>3</v>
      </c>
      <c r="E61" s="17">
        <v>11</v>
      </c>
      <c r="F61" s="18">
        <v>0.50992091174627285</v>
      </c>
      <c r="G61" s="18">
        <v>1</v>
      </c>
      <c r="H61" s="18">
        <v>0.52574292872460116</v>
      </c>
      <c r="I61" s="18">
        <v>0.968247978363874</v>
      </c>
      <c r="J61" s="18">
        <v>0</v>
      </c>
      <c r="K61" s="18">
        <v>0.5658021642236758</v>
      </c>
      <c r="L61" s="18">
        <v>0.27275984770506134</v>
      </c>
      <c r="M61" s="18">
        <v>1</v>
      </c>
      <c r="N61" s="18">
        <v>0.99706052610978335</v>
      </c>
      <c r="O61" s="19">
        <v>0.64883715076369652</v>
      </c>
      <c r="P61" s="3">
        <f>IFERROR(O61/Tabela2025Horario[[#This Row],[Media Agregada Todas as Usinas]],"")</f>
        <v>163.10249096194121</v>
      </c>
    </row>
    <row r="62" spans="1:16" x14ac:dyDescent="0.25">
      <c r="A62" s="20">
        <v>46025.5</v>
      </c>
      <c r="B62" s="21">
        <v>2026</v>
      </c>
      <c r="C62" s="21">
        <v>1</v>
      </c>
      <c r="D62" s="21">
        <v>3</v>
      </c>
      <c r="E62" s="21">
        <v>12</v>
      </c>
      <c r="F62" s="22">
        <v>0.24455155397643616</v>
      </c>
      <c r="G62" s="22">
        <v>1</v>
      </c>
      <c r="H62" s="22">
        <v>0.24256797635166266</v>
      </c>
      <c r="I62" s="22">
        <v>0.43655240606460122</v>
      </c>
      <c r="J62" s="22">
        <v>0</v>
      </c>
      <c r="K62" s="22">
        <v>0</v>
      </c>
      <c r="L62" s="22">
        <v>0.22676534821645236</v>
      </c>
      <c r="M62" s="22">
        <v>1</v>
      </c>
      <c r="N62" s="22">
        <v>0.88712854628417825</v>
      </c>
      <c r="O62" s="23">
        <v>0.44861842565481452</v>
      </c>
      <c r="P62" s="3" t="str">
        <f>IFERROR(O62/Tabela2025Horario[[#This Row],[Media Agregada Todas as Usinas]],"")</f>
        <v/>
      </c>
    </row>
    <row r="63" spans="1:16" x14ac:dyDescent="0.25">
      <c r="A63" s="16">
        <v>46025.541666666664</v>
      </c>
      <c r="B63" s="17">
        <v>2026</v>
      </c>
      <c r="C63" s="17">
        <v>1</v>
      </c>
      <c r="D63" s="17">
        <v>3</v>
      </c>
      <c r="E63" s="17">
        <v>13</v>
      </c>
      <c r="F63" s="18">
        <v>0.12683993904194574</v>
      </c>
      <c r="G63" s="18">
        <v>1</v>
      </c>
      <c r="H63" s="18">
        <v>0</v>
      </c>
      <c r="I63" s="18">
        <v>0</v>
      </c>
      <c r="J63" s="18">
        <v>0</v>
      </c>
      <c r="K63" s="18">
        <v>0.27474881361238074</v>
      </c>
      <c r="L63" s="18">
        <v>0.1018762106599805</v>
      </c>
      <c r="M63" s="18">
        <v>0.98794112723030691</v>
      </c>
      <c r="N63" s="18">
        <v>0.93171659391828909</v>
      </c>
      <c r="O63" s="19">
        <v>0.38034696494032255</v>
      </c>
      <c r="P63" s="3" t="str">
        <f>IFERROR(O63/Tabela2025Horario[[#This Row],[Media Agregada Todas as Usinas]],"")</f>
        <v/>
      </c>
    </row>
    <row r="64" spans="1:16" x14ac:dyDescent="0.25">
      <c r="A64" s="20">
        <v>46025.583333333336</v>
      </c>
      <c r="B64" s="21">
        <v>2026</v>
      </c>
      <c r="C64" s="21">
        <v>1</v>
      </c>
      <c r="D64" s="21">
        <v>3</v>
      </c>
      <c r="E64" s="21">
        <v>14</v>
      </c>
      <c r="F64" s="22">
        <v>0</v>
      </c>
      <c r="G64" s="22">
        <v>0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2">
        <v>0</v>
      </c>
      <c r="N64" s="22">
        <v>0</v>
      </c>
      <c r="O64" s="23">
        <v>0</v>
      </c>
      <c r="P64" s="3" t="str">
        <f>IFERROR(O64/Tabela2025Horario[[#This Row],[Media Agregada Todas as Usinas]],"")</f>
        <v/>
      </c>
    </row>
    <row r="65" spans="1:16" x14ac:dyDescent="0.25">
      <c r="A65" s="16">
        <v>46025.625</v>
      </c>
      <c r="B65" s="17">
        <v>2026</v>
      </c>
      <c r="C65" s="17">
        <v>1</v>
      </c>
      <c r="D65" s="17">
        <v>3</v>
      </c>
      <c r="E65" s="17">
        <v>15</v>
      </c>
      <c r="F65" s="18">
        <v>0</v>
      </c>
      <c r="G65" s="18">
        <v>0</v>
      </c>
      <c r="H65" s="18">
        <v>0</v>
      </c>
      <c r="I65" s="18">
        <v>0</v>
      </c>
      <c r="J65" s="18">
        <v>0</v>
      </c>
      <c r="K65" s="18">
        <v>0</v>
      </c>
      <c r="L65" s="18">
        <v>0</v>
      </c>
      <c r="M65" s="18">
        <v>0</v>
      </c>
      <c r="N65" s="18">
        <v>0</v>
      </c>
      <c r="O65" s="19">
        <v>0</v>
      </c>
      <c r="P65" s="3" t="str">
        <f>IFERROR(O65/Tabela2025Horario[[#This Row],[Media Agregada Todas as Usinas]],"")</f>
        <v/>
      </c>
    </row>
    <row r="66" spans="1:16" x14ac:dyDescent="0.25">
      <c r="A66" s="20">
        <v>46025.666666666664</v>
      </c>
      <c r="B66" s="21">
        <v>2026</v>
      </c>
      <c r="C66" s="21">
        <v>1</v>
      </c>
      <c r="D66" s="21">
        <v>3</v>
      </c>
      <c r="E66" s="21">
        <v>16</v>
      </c>
      <c r="F66" s="22">
        <v>0</v>
      </c>
      <c r="G66" s="22">
        <v>0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2">
        <v>0</v>
      </c>
      <c r="N66" s="22">
        <v>0</v>
      </c>
      <c r="O66" s="23">
        <v>0</v>
      </c>
      <c r="P66" s="3" t="str">
        <f>IFERROR(O66/Tabela2025Horario[[#This Row],[Media Agregada Todas as Usinas]],"")</f>
        <v/>
      </c>
    </row>
    <row r="67" spans="1:16" x14ac:dyDescent="0.25">
      <c r="A67" s="16">
        <v>46025.708333333336</v>
      </c>
      <c r="B67" s="17">
        <v>2026</v>
      </c>
      <c r="C67" s="17">
        <v>1</v>
      </c>
      <c r="D67" s="17">
        <v>3</v>
      </c>
      <c r="E67" s="17">
        <v>17</v>
      </c>
      <c r="F67" s="18">
        <v>0</v>
      </c>
      <c r="G67" s="18">
        <v>0</v>
      </c>
      <c r="H67" s="18">
        <v>0</v>
      </c>
      <c r="I67" s="18">
        <v>0</v>
      </c>
      <c r="J67" s="18"/>
      <c r="K67" s="18">
        <v>0</v>
      </c>
      <c r="L67" s="18">
        <v>0</v>
      </c>
      <c r="M67" s="18">
        <v>0</v>
      </c>
      <c r="N67" s="18">
        <v>0</v>
      </c>
      <c r="O67" s="19">
        <v>0</v>
      </c>
      <c r="P67" s="3" t="str">
        <f>IFERROR(O67/Tabela2025Horario[[#This Row],[Media Agregada Todas as Usinas]],"")</f>
        <v/>
      </c>
    </row>
    <row r="68" spans="1:16" x14ac:dyDescent="0.25">
      <c r="A68" s="20">
        <v>46025.75</v>
      </c>
      <c r="B68" s="21">
        <v>2026</v>
      </c>
      <c r="C68" s="21">
        <v>1</v>
      </c>
      <c r="D68" s="21">
        <v>3</v>
      </c>
      <c r="E68" s="21">
        <v>18</v>
      </c>
      <c r="F68" s="22">
        <v>0</v>
      </c>
      <c r="G68" s="22">
        <v>0</v>
      </c>
      <c r="H68" s="22">
        <v>0</v>
      </c>
      <c r="I68" s="22">
        <v>0</v>
      </c>
      <c r="J68" s="22"/>
      <c r="K68" s="22">
        <v>0</v>
      </c>
      <c r="L68" s="22">
        <v>0</v>
      </c>
      <c r="M68" s="22">
        <v>0</v>
      </c>
      <c r="N68" s="22">
        <v>0</v>
      </c>
      <c r="O68" s="23">
        <v>0</v>
      </c>
      <c r="P68" s="3" t="str">
        <f>IFERROR(O68/Tabela2025Horario[[#This Row],[Media Agregada Todas as Usinas]],"")</f>
        <v/>
      </c>
    </row>
    <row r="69" spans="1:16" x14ac:dyDescent="0.25">
      <c r="A69" s="16">
        <v>46025.791666666664</v>
      </c>
      <c r="B69" s="17">
        <v>2026</v>
      </c>
      <c r="C69" s="17">
        <v>1</v>
      </c>
      <c r="D69" s="17">
        <v>3</v>
      </c>
      <c r="E69" s="17">
        <v>19</v>
      </c>
      <c r="F69" s="18">
        <v>0</v>
      </c>
      <c r="G69" s="18">
        <v>0</v>
      </c>
      <c r="H69" s="18">
        <v>0</v>
      </c>
      <c r="I69" s="18">
        <v>0</v>
      </c>
      <c r="J69" s="18"/>
      <c r="K69" s="18">
        <v>0</v>
      </c>
      <c r="L69" s="18">
        <v>0</v>
      </c>
      <c r="M69" s="18">
        <v>0</v>
      </c>
      <c r="N69" s="18">
        <v>0</v>
      </c>
      <c r="O69" s="19">
        <v>0</v>
      </c>
      <c r="P69" s="3" t="str">
        <f>IFERROR(O69/Tabela2025Horario[[#This Row],[Media Agregada Todas as Usinas]],"")</f>
        <v/>
      </c>
    </row>
    <row r="70" spans="1:16" x14ac:dyDescent="0.25">
      <c r="A70" s="20">
        <v>46025.833333333336</v>
      </c>
      <c r="B70" s="21">
        <v>2026</v>
      </c>
      <c r="C70" s="21">
        <v>1</v>
      </c>
      <c r="D70" s="21">
        <v>3</v>
      </c>
      <c r="E70" s="21">
        <v>20</v>
      </c>
      <c r="F70" s="22"/>
      <c r="G70" s="22">
        <v>0</v>
      </c>
      <c r="H70" s="22"/>
      <c r="I70" s="22">
        <v>0</v>
      </c>
      <c r="J70" s="22"/>
      <c r="K70" s="22"/>
      <c r="L70" s="22"/>
      <c r="M70" s="22">
        <v>0</v>
      </c>
      <c r="N70" s="22">
        <v>0</v>
      </c>
      <c r="O70" s="23">
        <v>0</v>
      </c>
      <c r="P70" s="3" t="str">
        <f>IFERROR(O70/Tabela2025Horario[[#This Row],[Media Agregada Todas as Usinas]],"")</f>
        <v/>
      </c>
    </row>
    <row r="71" spans="1:16" x14ac:dyDescent="0.25">
      <c r="A71" s="16">
        <v>46025.875</v>
      </c>
      <c r="B71" s="17">
        <v>2026</v>
      </c>
      <c r="C71" s="17">
        <v>1</v>
      </c>
      <c r="D71" s="17">
        <v>3</v>
      </c>
      <c r="E71" s="17">
        <v>21</v>
      </c>
      <c r="F71" s="18"/>
      <c r="G71" s="18">
        <v>0</v>
      </c>
      <c r="H71" s="18"/>
      <c r="I71" s="18">
        <v>0</v>
      </c>
      <c r="J71" s="18"/>
      <c r="K71" s="18"/>
      <c r="L71" s="18"/>
      <c r="M71" s="18">
        <v>0</v>
      </c>
      <c r="N71" s="18">
        <v>0</v>
      </c>
      <c r="O71" s="19">
        <v>0</v>
      </c>
      <c r="P71" s="3" t="str">
        <f>IFERROR(O71/Tabela2025Horario[[#This Row],[Media Agregada Todas as Usinas]],"")</f>
        <v/>
      </c>
    </row>
    <row r="72" spans="1:16" x14ac:dyDescent="0.25">
      <c r="A72" s="20">
        <v>46025.916666666664</v>
      </c>
      <c r="B72" s="21">
        <v>2026</v>
      </c>
      <c r="C72" s="21">
        <v>1</v>
      </c>
      <c r="D72" s="21">
        <v>3</v>
      </c>
      <c r="E72" s="21">
        <v>22</v>
      </c>
      <c r="F72" s="22"/>
      <c r="G72" s="22">
        <v>0</v>
      </c>
      <c r="H72" s="22"/>
      <c r="I72" s="22">
        <v>0</v>
      </c>
      <c r="J72" s="22"/>
      <c r="K72" s="22"/>
      <c r="L72" s="22"/>
      <c r="M72" s="22">
        <v>0</v>
      </c>
      <c r="N72" s="22">
        <v>0</v>
      </c>
      <c r="O72" s="23">
        <v>0</v>
      </c>
      <c r="P72" s="3" t="str">
        <f>IFERROR(O72/Tabela2025Horario[[#This Row],[Media Agregada Todas as Usinas]],"")</f>
        <v/>
      </c>
    </row>
    <row r="73" spans="1:16" x14ac:dyDescent="0.25">
      <c r="A73" s="16">
        <v>46025.958333333336</v>
      </c>
      <c r="B73" s="17">
        <v>2026</v>
      </c>
      <c r="C73" s="17">
        <v>1</v>
      </c>
      <c r="D73" s="17">
        <v>3</v>
      </c>
      <c r="E73" s="17">
        <v>23</v>
      </c>
      <c r="F73" s="18"/>
      <c r="G73" s="18">
        <v>0</v>
      </c>
      <c r="H73" s="18"/>
      <c r="I73" s="18">
        <v>0</v>
      </c>
      <c r="J73" s="18"/>
      <c r="K73" s="18"/>
      <c r="L73" s="18"/>
      <c r="M73" s="18">
        <v>0</v>
      </c>
      <c r="N73" s="18">
        <v>0</v>
      </c>
      <c r="O73" s="19">
        <v>0</v>
      </c>
      <c r="P73" s="3" t="str">
        <f>IFERROR(O73/Tabela2025Horario[[#This Row],[Media Agregada Todas as Usinas]],"")</f>
        <v/>
      </c>
    </row>
    <row r="74" spans="1:16" x14ac:dyDescent="0.25">
      <c r="A74" s="20">
        <v>46026</v>
      </c>
      <c r="B74" s="21">
        <v>2026</v>
      </c>
      <c r="C74" s="21">
        <v>1</v>
      </c>
      <c r="D74" s="21">
        <v>4</v>
      </c>
      <c r="E74" s="21">
        <v>0</v>
      </c>
      <c r="F74" s="22"/>
      <c r="G74" s="22">
        <v>0</v>
      </c>
      <c r="H74" s="22"/>
      <c r="I74" s="22">
        <v>0</v>
      </c>
      <c r="J74" s="22"/>
      <c r="K74" s="22"/>
      <c r="L74" s="22"/>
      <c r="M74" s="22">
        <v>0</v>
      </c>
      <c r="N74" s="22">
        <v>0</v>
      </c>
      <c r="O74" s="23">
        <v>0</v>
      </c>
      <c r="P74" s="3" t="str">
        <f>IFERROR(O74/Tabela2025Horario[[#This Row],[Media Agregada Todas as Usinas]],"")</f>
        <v/>
      </c>
    </row>
    <row r="75" spans="1:16" x14ac:dyDescent="0.25">
      <c r="A75" s="16">
        <v>46026.041666666664</v>
      </c>
      <c r="B75" s="17">
        <v>2026</v>
      </c>
      <c r="C75" s="17">
        <v>1</v>
      </c>
      <c r="D75" s="17">
        <v>4</v>
      </c>
      <c r="E75" s="17">
        <v>1</v>
      </c>
      <c r="F75" s="18"/>
      <c r="G75" s="18">
        <v>0</v>
      </c>
      <c r="H75" s="18"/>
      <c r="I75" s="18">
        <v>0</v>
      </c>
      <c r="J75" s="18"/>
      <c r="K75" s="18"/>
      <c r="L75" s="18"/>
      <c r="M75" s="18">
        <v>0</v>
      </c>
      <c r="N75" s="18">
        <v>0</v>
      </c>
      <c r="O75" s="19">
        <v>0</v>
      </c>
      <c r="P75" s="3" t="str">
        <f>IFERROR(O75/Tabela2025Horario[[#This Row],[Media Agregada Todas as Usinas]],"")</f>
        <v/>
      </c>
    </row>
    <row r="76" spans="1:16" x14ac:dyDescent="0.25">
      <c r="A76" s="20">
        <v>46026.083333333336</v>
      </c>
      <c r="B76" s="21">
        <v>2026</v>
      </c>
      <c r="C76" s="21">
        <v>1</v>
      </c>
      <c r="D76" s="21">
        <v>4</v>
      </c>
      <c r="E76" s="21">
        <v>2</v>
      </c>
      <c r="F76" s="22"/>
      <c r="G76" s="22">
        <v>0</v>
      </c>
      <c r="H76" s="22"/>
      <c r="I76" s="22">
        <v>0</v>
      </c>
      <c r="J76" s="22"/>
      <c r="K76" s="22"/>
      <c r="L76" s="22"/>
      <c r="M76" s="22">
        <v>0</v>
      </c>
      <c r="N76" s="22">
        <v>0</v>
      </c>
      <c r="O76" s="23">
        <v>0</v>
      </c>
      <c r="P76" s="3" t="str">
        <f>IFERROR(O76/Tabela2025Horario[[#This Row],[Media Agregada Todas as Usinas]],"")</f>
        <v/>
      </c>
    </row>
    <row r="77" spans="1:16" x14ac:dyDescent="0.25">
      <c r="A77" s="16">
        <v>46026.125</v>
      </c>
      <c r="B77" s="17">
        <v>2026</v>
      </c>
      <c r="C77" s="17">
        <v>1</v>
      </c>
      <c r="D77" s="17">
        <v>4</v>
      </c>
      <c r="E77" s="17">
        <v>3</v>
      </c>
      <c r="F77" s="18"/>
      <c r="G77" s="18">
        <v>0</v>
      </c>
      <c r="H77" s="18"/>
      <c r="I77" s="18">
        <v>0</v>
      </c>
      <c r="J77" s="18"/>
      <c r="K77" s="18"/>
      <c r="L77" s="18"/>
      <c r="M77" s="18">
        <v>0</v>
      </c>
      <c r="N77" s="18">
        <v>0</v>
      </c>
      <c r="O77" s="19">
        <v>0</v>
      </c>
      <c r="P77" s="3" t="str">
        <f>IFERROR(O77/Tabela2025Horario[[#This Row],[Media Agregada Todas as Usinas]],"")</f>
        <v/>
      </c>
    </row>
    <row r="78" spans="1:16" x14ac:dyDescent="0.25">
      <c r="A78" s="20">
        <v>46026.166666666664</v>
      </c>
      <c r="B78" s="21">
        <v>2026</v>
      </c>
      <c r="C78" s="21">
        <v>1</v>
      </c>
      <c r="D78" s="21">
        <v>4</v>
      </c>
      <c r="E78" s="21">
        <v>4</v>
      </c>
      <c r="F78" s="22">
        <v>0</v>
      </c>
      <c r="G78" s="22">
        <v>0</v>
      </c>
      <c r="H78" s="22"/>
      <c r="I78" s="22">
        <v>0</v>
      </c>
      <c r="J78" s="22"/>
      <c r="K78" s="22"/>
      <c r="L78" s="22"/>
      <c r="M78" s="22">
        <v>0</v>
      </c>
      <c r="N78" s="22">
        <v>0</v>
      </c>
      <c r="O78" s="23">
        <v>0</v>
      </c>
      <c r="P78" s="3" t="str">
        <f>IFERROR(O78/Tabela2025Horario[[#This Row],[Media Agregada Todas as Usinas]],"")</f>
        <v/>
      </c>
    </row>
    <row r="79" spans="1:16" x14ac:dyDescent="0.25">
      <c r="A79" s="16">
        <v>46026.208333333336</v>
      </c>
      <c r="B79" s="17">
        <v>2026</v>
      </c>
      <c r="C79" s="17">
        <v>1</v>
      </c>
      <c r="D79" s="17">
        <v>4</v>
      </c>
      <c r="E79" s="17">
        <v>5</v>
      </c>
      <c r="F79" s="18">
        <v>0</v>
      </c>
      <c r="G79" s="18">
        <v>0</v>
      </c>
      <c r="H79" s="18">
        <v>0</v>
      </c>
      <c r="I79" s="18">
        <v>0</v>
      </c>
      <c r="J79" s="18">
        <v>0</v>
      </c>
      <c r="K79" s="18">
        <v>0</v>
      </c>
      <c r="L79" s="18">
        <v>0</v>
      </c>
      <c r="M79" s="18">
        <v>0</v>
      </c>
      <c r="N79" s="18">
        <v>0</v>
      </c>
      <c r="O79" s="19">
        <v>0</v>
      </c>
      <c r="P79" s="3" t="str">
        <f>IFERROR(O79/Tabela2025Horario[[#This Row],[Media Agregada Todas as Usinas]],"")</f>
        <v/>
      </c>
    </row>
    <row r="80" spans="1:16" x14ac:dyDescent="0.25">
      <c r="A80" s="20">
        <v>46026.25</v>
      </c>
      <c r="B80" s="21">
        <v>2026</v>
      </c>
      <c r="C80" s="21">
        <v>1</v>
      </c>
      <c r="D80" s="21">
        <v>4</v>
      </c>
      <c r="E80" s="21">
        <v>6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22">
        <v>0</v>
      </c>
      <c r="N80" s="22">
        <v>0</v>
      </c>
      <c r="O80" s="23">
        <v>0</v>
      </c>
      <c r="P80" s="3" t="str">
        <f>IFERROR(O80/Tabela2025Horario[[#This Row],[Media Agregada Todas as Usinas]],"")</f>
        <v/>
      </c>
    </row>
    <row r="81" spans="1:16" x14ac:dyDescent="0.25">
      <c r="A81" s="16">
        <v>46026.291666666664</v>
      </c>
      <c r="B81" s="17">
        <v>2026</v>
      </c>
      <c r="C81" s="17">
        <v>1</v>
      </c>
      <c r="D81" s="17">
        <v>4</v>
      </c>
      <c r="E81" s="17">
        <v>7</v>
      </c>
      <c r="F81" s="18">
        <v>0</v>
      </c>
      <c r="G81" s="18">
        <v>0.42834142601584468</v>
      </c>
      <c r="H81" s="18">
        <v>0.15399000989358366</v>
      </c>
      <c r="I81" s="18">
        <v>0</v>
      </c>
      <c r="J81" s="18">
        <v>0.13314024925399329</v>
      </c>
      <c r="K81" s="18">
        <v>9.4512480864756804E-2</v>
      </c>
      <c r="L81" s="18">
        <v>0</v>
      </c>
      <c r="M81" s="18">
        <v>0</v>
      </c>
      <c r="N81" s="18">
        <v>0</v>
      </c>
      <c r="O81" s="19">
        <v>8.9998240669797613E-2</v>
      </c>
      <c r="P81" s="3" t="str">
        <f>IFERROR(O81/Tabela2025Horario[[#This Row],[Media Agregada Todas as Usinas]],"")</f>
        <v/>
      </c>
    </row>
    <row r="82" spans="1:16" x14ac:dyDescent="0.25">
      <c r="A82" s="20">
        <v>46026.333333333336</v>
      </c>
      <c r="B82" s="21">
        <v>2026</v>
      </c>
      <c r="C82" s="21">
        <v>1</v>
      </c>
      <c r="D82" s="21">
        <v>4</v>
      </c>
      <c r="E82" s="21">
        <v>8</v>
      </c>
      <c r="F82" s="22">
        <v>0.52857373242162309</v>
      </c>
      <c r="G82" s="22">
        <v>1</v>
      </c>
      <c r="H82" s="22">
        <v>0.54072193634712451</v>
      </c>
      <c r="I82" s="22">
        <v>0</v>
      </c>
      <c r="J82" s="22">
        <v>0</v>
      </c>
      <c r="K82" s="22">
        <v>0.27221068121864594</v>
      </c>
      <c r="L82" s="22">
        <v>0.16144376853200185</v>
      </c>
      <c r="M82" s="22">
        <v>0</v>
      </c>
      <c r="N82" s="22">
        <v>0</v>
      </c>
      <c r="O82" s="23">
        <v>0.27810556872437725</v>
      </c>
      <c r="P82" s="3" t="str">
        <f>IFERROR(O82/Tabela2025Horario[[#This Row],[Media Agregada Todas as Usinas]],"")</f>
        <v/>
      </c>
    </row>
    <row r="83" spans="1:16" x14ac:dyDescent="0.25">
      <c r="A83" s="16">
        <v>46026.375</v>
      </c>
      <c r="B83" s="17">
        <v>2026</v>
      </c>
      <c r="C83" s="17">
        <v>1</v>
      </c>
      <c r="D83" s="17">
        <v>4</v>
      </c>
      <c r="E83" s="17">
        <v>9</v>
      </c>
      <c r="F83" s="18">
        <v>0.52834795510256738</v>
      </c>
      <c r="G83" s="18">
        <v>1</v>
      </c>
      <c r="H83" s="18">
        <v>0.69444751821291029</v>
      </c>
      <c r="I83" s="18">
        <v>0</v>
      </c>
      <c r="J83" s="18">
        <v>0.29051600972821584</v>
      </c>
      <c r="K83" s="18">
        <v>0.26120541823465743</v>
      </c>
      <c r="L83" s="18">
        <v>0.22052198520203789</v>
      </c>
      <c r="M83" s="18">
        <v>0</v>
      </c>
      <c r="N83" s="18">
        <v>0.40110819849950285</v>
      </c>
      <c r="O83" s="19">
        <v>0.37734967610887682</v>
      </c>
      <c r="P83" s="3">
        <f>IFERROR(O83/Tabela2025Horario[[#This Row],[Media Agregada Todas as Usinas]],"")</f>
        <v>14.392364567397781</v>
      </c>
    </row>
    <row r="84" spans="1:16" x14ac:dyDescent="0.25">
      <c r="A84" s="20">
        <v>46026.416666666664</v>
      </c>
      <c r="B84" s="21">
        <v>2026</v>
      </c>
      <c r="C84" s="21">
        <v>1</v>
      </c>
      <c r="D84" s="21">
        <v>4</v>
      </c>
      <c r="E84" s="21">
        <v>10</v>
      </c>
      <c r="F84" s="22">
        <v>0.52811895239323969</v>
      </c>
      <c r="G84" s="22">
        <v>1</v>
      </c>
      <c r="H84" s="22">
        <v>0.7674426470065967</v>
      </c>
      <c r="I84" s="22">
        <v>0.44315458358298376</v>
      </c>
      <c r="J84" s="22">
        <v>0.64664684334019351</v>
      </c>
      <c r="K84" s="22">
        <v>0.35107956286456155</v>
      </c>
      <c r="L84" s="22">
        <v>0.26096987372592229</v>
      </c>
      <c r="M84" s="22">
        <v>0.5</v>
      </c>
      <c r="N84" s="22">
        <v>0.81218959891166631</v>
      </c>
      <c r="O84" s="23">
        <v>0.58995578464724041</v>
      </c>
      <c r="P84" s="3">
        <f>IFERROR(O84/Tabela2025Horario[[#This Row],[Media Agregada Todas as Usinas]],"")</f>
        <v>35.454780321298223</v>
      </c>
    </row>
    <row r="85" spans="1:16" x14ac:dyDescent="0.25">
      <c r="A85" s="16">
        <v>46026.458333333336</v>
      </c>
      <c r="B85" s="17">
        <v>2026</v>
      </c>
      <c r="C85" s="17">
        <v>1</v>
      </c>
      <c r="D85" s="17">
        <v>4</v>
      </c>
      <c r="E85" s="17">
        <v>11</v>
      </c>
      <c r="F85" s="18">
        <v>0.50325441878467303</v>
      </c>
      <c r="G85" s="18">
        <v>1</v>
      </c>
      <c r="H85" s="18">
        <v>0.75511220347445185</v>
      </c>
      <c r="I85" s="18">
        <v>0.91182492411223759</v>
      </c>
      <c r="J85" s="18">
        <v>0.11351418227559615</v>
      </c>
      <c r="K85" s="18">
        <v>0.38032925997656797</v>
      </c>
      <c r="L85" s="18">
        <v>0.29243934747124001</v>
      </c>
      <c r="M85" s="18">
        <v>1</v>
      </c>
      <c r="N85" s="18">
        <v>0.85575718382444621</v>
      </c>
      <c r="O85" s="19">
        <v>0.64580350221324589</v>
      </c>
      <c r="P85" s="3" t="str">
        <f>IFERROR(O85/Tabela2025Horario[[#This Row],[Media Agregada Todas as Usinas]],"")</f>
        <v/>
      </c>
    </row>
    <row r="86" spans="1:16" x14ac:dyDescent="0.25">
      <c r="A86" s="20">
        <v>46026.5</v>
      </c>
      <c r="B86" s="21">
        <v>2026</v>
      </c>
      <c r="C86" s="21">
        <v>1</v>
      </c>
      <c r="D86" s="21">
        <v>4</v>
      </c>
      <c r="E86" s="21">
        <v>12</v>
      </c>
      <c r="F86" s="22">
        <v>0.47834150432202294</v>
      </c>
      <c r="G86" s="22">
        <v>1</v>
      </c>
      <c r="H86" s="22">
        <v>0.66156614982218265</v>
      </c>
      <c r="I86" s="22">
        <v>0.8342763491793812</v>
      </c>
      <c r="J86" s="22">
        <v>0.1718592193912121</v>
      </c>
      <c r="K86" s="22">
        <v>0.19080888888888889</v>
      </c>
      <c r="L86" s="22">
        <v>0.31141791443835876</v>
      </c>
      <c r="M86" s="22">
        <v>0.99095566900503185</v>
      </c>
      <c r="N86" s="22">
        <v>0.92443866259792329</v>
      </c>
      <c r="O86" s="23">
        <v>0.61818492862722241</v>
      </c>
      <c r="P86" s="3">
        <f>IFERROR(O86/Tabela2025Horario[[#This Row],[Media Agregada Todas as Usinas]],"")</f>
        <v>15.628653918366673</v>
      </c>
    </row>
    <row r="87" spans="1:16" x14ac:dyDescent="0.25">
      <c r="A87" s="16">
        <v>46026.541666666664</v>
      </c>
      <c r="B87" s="17">
        <v>2026</v>
      </c>
      <c r="C87" s="17">
        <v>1</v>
      </c>
      <c r="D87" s="17">
        <v>4</v>
      </c>
      <c r="E87" s="17">
        <v>13</v>
      </c>
      <c r="F87" s="18">
        <v>0.44231066959102056</v>
      </c>
      <c r="G87" s="18">
        <v>0</v>
      </c>
      <c r="H87" s="18">
        <v>0.60030445406604482</v>
      </c>
      <c r="I87" s="18">
        <v>0</v>
      </c>
      <c r="J87" s="18">
        <v>0</v>
      </c>
      <c r="K87" s="18">
        <v>0</v>
      </c>
      <c r="L87" s="18">
        <v>0.25676939929004178</v>
      </c>
      <c r="M87" s="18">
        <v>0</v>
      </c>
      <c r="N87" s="18">
        <v>0</v>
      </c>
      <c r="O87" s="19">
        <v>0.14437605810523413</v>
      </c>
      <c r="P87" s="3">
        <f>IFERROR(O87/Tabela2025Horario[[#This Row],[Media Agregada Todas as Usinas]],"")</f>
        <v>5.1582086538402168</v>
      </c>
    </row>
    <row r="88" spans="1:16" x14ac:dyDescent="0.25">
      <c r="A88" s="20">
        <v>46026.583333333336</v>
      </c>
      <c r="B88" s="21">
        <v>2026</v>
      </c>
      <c r="C88" s="21">
        <v>1</v>
      </c>
      <c r="D88" s="21">
        <v>4</v>
      </c>
      <c r="E88" s="21">
        <v>14</v>
      </c>
      <c r="F88" s="22">
        <v>0.33854018836279198</v>
      </c>
      <c r="G88" s="22">
        <v>0</v>
      </c>
      <c r="H88" s="22">
        <v>0.55541860205804117</v>
      </c>
      <c r="I88" s="22">
        <v>0</v>
      </c>
      <c r="J88" s="22">
        <v>0</v>
      </c>
      <c r="K88" s="22">
        <v>3.289203865019602E-2</v>
      </c>
      <c r="L88" s="22">
        <v>8.5618572764100995E-2</v>
      </c>
      <c r="M88" s="22">
        <v>0</v>
      </c>
      <c r="N88" s="22">
        <v>0</v>
      </c>
      <c r="O88" s="23">
        <v>0.11249660020390334</v>
      </c>
      <c r="P88" s="3" t="str">
        <f>IFERROR(O88/Tabela2025Horario[[#This Row],[Media Agregada Todas as Usinas]],"")</f>
        <v/>
      </c>
    </row>
    <row r="89" spans="1:16" x14ac:dyDescent="0.25">
      <c r="A89" s="16">
        <v>46026.625</v>
      </c>
      <c r="B89" s="17">
        <v>2026</v>
      </c>
      <c r="C89" s="17">
        <v>1</v>
      </c>
      <c r="D89" s="17">
        <v>4</v>
      </c>
      <c r="E89" s="17">
        <v>15</v>
      </c>
      <c r="F89" s="18">
        <v>0.17778996258547297</v>
      </c>
      <c r="G89" s="18">
        <v>0</v>
      </c>
      <c r="H89" s="18">
        <v>0.16082417004009844</v>
      </c>
      <c r="I89" s="18">
        <v>0</v>
      </c>
      <c r="J89" s="18">
        <v>0</v>
      </c>
      <c r="K89" s="18">
        <v>0</v>
      </c>
      <c r="L89" s="18">
        <v>8.5082504246541991E-3</v>
      </c>
      <c r="M89" s="18">
        <v>0</v>
      </c>
      <c r="N89" s="18">
        <v>0</v>
      </c>
      <c r="O89" s="19">
        <v>3.8569153672247294E-2</v>
      </c>
      <c r="P89" s="3" t="str">
        <f>IFERROR(O89/Tabela2025Horario[[#This Row],[Media Agregada Todas as Usinas]],"")</f>
        <v/>
      </c>
    </row>
    <row r="90" spans="1:16" x14ac:dyDescent="0.25">
      <c r="A90" s="20">
        <v>46026.666666666664</v>
      </c>
      <c r="B90" s="21">
        <v>2026</v>
      </c>
      <c r="C90" s="21">
        <v>1</v>
      </c>
      <c r="D90" s="21">
        <v>4</v>
      </c>
      <c r="E90" s="21">
        <v>16</v>
      </c>
      <c r="F90" s="22">
        <v>0</v>
      </c>
      <c r="G90" s="22">
        <v>0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22">
        <v>0</v>
      </c>
      <c r="N90" s="22">
        <v>0</v>
      </c>
      <c r="O90" s="23">
        <v>0</v>
      </c>
      <c r="P90" s="3" t="str">
        <f>IFERROR(O90/Tabela2025Horario[[#This Row],[Media Agregada Todas as Usinas]],"")</f>
        <v/>
      </c>
    </row>
    <row r="91" spans="1:16" x14ac:dyDescent="0.25">
      <c r="A91" s="16">
        <v>46026.708333333336</v>
      </c>
      <c r="B91" s="17">
        <v>2026</v>
      </c>
      <c r="C91" s="17">
        <v>1</v>
      </c>
      <c r="D91" s="17">
        <v>4</v>
      </c>
      <c r="E91" s="17">
        <v>17</v>
      </c>
      <c r="F91" s="18">
        <v>0</v>
      </c>
      <c r="G91" s="18">
        <v>0</v>
      </c>
      <c r="H91" s="18">
        <v>0</v>
      </c>
      <c r="I91" s="18">
        <v>0</v>
      </c>
      <c r="J91" s="18">
        <v>0</v>
      </c>
      <c r="K91" s="18">
        <v>0</v>
      </c>
      <c r="L91" s="18">
        <v>0</v>
      </c>
      <c r="M91" s="18">
        <v>0</v>
      </c>
      <c r="N91" s="18">
        <v>0</v>
      </c>
      <c r="O91" s="19">
        <v>0</v>
      </c>
      <c r="P91" s="3" t="str">
        <f>IFERROR(O91/Tabela2025Horario[[#This Row],[Media Agregada Todas as Usinas]],"")</f>
        <v/>
      </c>
    </row>
    <row r="92" spans="1:16" x14ac:dyDescent="0.25">
      <c r="A92" s="20">
        <v>46026.75</v>
      </c>
      <c r="B92" s="21">
        <v>2026</v>
      </c>
      <c r="C92" s="21">
        <v>1</v>
      </c>
      <c r="D92" s="21">
        <v>4</v>
      </c>
      <c r="E92" s="21">
        <v>18</v>
      </c>
      <c r="F92" s="22">
        <v>0</v>
      </c>
      <c r="G92" s="22">
        <v>0</v>
      </c>
      <c r="H92" s="22">
        <v>0</v>
      </c>
      <c r="I92" s="22">
        <v>0</v>
      </c>
      <c r="J92" s="22"/>
      <c r="K92" s="22">
        <v>0</v>
      </c>
      <c r="L92" s="22">
        <v>0</v>
      </c>
      <c r="M92" s="22">
        <v>0</v>
      </c>
      <c r="N92" s="22">
        <v>0</v>
      </c>
      <c r="O92" s="23">
        <v>0</v>
      </c>
      <c r="P92" s="3" t="str">
        <f>IFERROR(O92/Tabela2025Horario[[#This Row],[Media Agregada Todas as Usinas]],"")</f>
        <v/>
      </c>
    </row>
    <row r="93" spans="1:16" x14ac:dyDescent="0.25">
      <c r="A93" s="16">
        <v>46026.791666666664</v>
      </c>
      <c r="B93" s="17">
        <v>2026</v>
      </c>
      <c r="C93" s="17">
        <v>1</v>
      </c>
      <c r="D93" s="17">
        <v>4</v>
      </c>
      <c r="E93" s="17">
        <v>19</v>
      </c>
      <c r="F93" s="18">
        <v>0</v>
      </c>
      <c r="G93" s="18">
        <v>0</v>
      </c>
      <c r="H93" s="18">
        <v>0</v>
      </c>
      <c r="I93" s="18">
        <v>0</v>
      </c>
      <c r="J93" s="18"/>
      <c r="K93" s="18">
        <v>0</v>
      </c>
      <c r="L93" s="18">
        <v>0</v>
      </c>
      <c r="M93" s="18">
        <v>0</v>
      </c>
      <c r="N93" s="18">
        <v>0</v>
      </c>
      <c r="O93" s="19">
        <v>0</v>
      </c>
      <c r="P93" s="3" t="str">
        <f>IFERROR(O93/Tabela2025Horario[[#This Row],[Media Agregada Todas as Usinas]],"")</f>
        <v/>
      </c>
    </row>
    <row r="94" spans="1:16" x14ac:dyDescent="0.25">
      <c r="A94" s="20">
        <v>46026.833333333336</v>
      </c>
      <c r="B94" s="21">
        <v>2026</v>
      </c>
      <c r="C94" s="21">
        <v>1</v>
      </c>
      <c r="D94" s="21">
        <v>4</v>
      </c>
      <c r="E94" s="21">
        <v>20</v>
      </c>
      <c r="F94" s="22"/>
      <c r="G94" s="22">
        <v>0</v>
      </c>
      <c r="H94" s="22"/>
      <c r="I94" s="22">
        <v>0</v>
      </c>
      <c r="J94" s="22"/>
      <c r="K94" s="22"/>
      <c r="L94" s="22"/>
      <c r="M94" s="22">
        <v>0</v>
      </c>
      <c r="N94" s="22">
        <v>0</v>
      </c>
      <c r="O94" s="23">
        <v>0</v>
      </c>
      <c r="P94" s="3" t="str">
        <f>IFERROR(O94/Tabela2025Horario[[#This Row],[Media Agregada Todas as Usinas]],"")</f>
        <v/>
      </c>
    </row>
    <row r="95" spans="1:16" x14ac:dyDescent="0.25">
      <c r="A95" s="16">
        <v>46026.875</v>
      </c>
      <c r="B95" s="17">
        <v>2026</v>
      </c>
      <c r="C95" s="17">
        <v>1</v>
      </c>
      <c r="D95" s="17">
        <v>4</v>
      </c>
      <c r="E95" s="17">
        <v>21</v>
      </c>
      <c r="F95" s="18"/>
      <c r="G95" s="18">
        <v>0</v>
      </c>
      <c r="H95" s="18"/>
      <c r="I95" s="18">
        <v>0</v>
      </c>
      <c r="J95" s="18"/>
      <c r="K95" s="18"/>
      <c r="L95" s="18"/>
      <c r="M95" s="18"/>
      <c r="N95" s="18">
        <v>0</v>
      </c>
      <c r="O95" s="19">
        <v>0</v>
      </c>
      <c r="P95" s="3" t="str">
        <f>IFERROR(O95/Tabela2025Horario[[#This Row],[Media Agregada Todas as Usinas]],"")</f>
        <v/>
      </c>
    </row>
    <row r="96" spans="1:16" x14ac:dyDescent="0.25">
      <c r="A96" s="20">
        <v>46026.916666666664</v>
      </c>
      <c r="B96" s="21">
        <v>2026</v>
      </c>
      <c r="C96" s="21">
        <v>1</v>
      </c>
      <c r="D96" s="21">
        <v>4</v>
      </c>
      <c r="E96" s="21">
        <v>22</v>
      </c>
      <c r="F96" s="22"/>
      <c r="G96" s="22">
        <v>0</v>
      </c>
      <c r="H96" s="22"/>
      <c r="I96" s="22">
        <v>0</v>
      </c>
      <c r="J96" s="22"/>
      <c r="K96" s="22"/>
      <c r="L96" s="22"/>
      <c r="M96" s="22">
        <v>0</v>
      </c>
      <c r="N96" s="22">
        <v>0</v>
      </c>
      <c r="O96" s="23">
        <v>0</v>
      </c>
      <c r="P96" s="3" t="str">
        <f>IFERROR(O96/Tabela2025Horario[[#This Row],[Media Agregada Todas as Usinas]],"")</f>
        <v/>
      </c>
    </row>
    <row r="97" spans="1:16" x14ac:dyDescent="0.25">
      <c r="A97" s="16">
        <v>46026.958333333336</v>
      </c>
      <c r="B97" s="17">
        <v>2026</v>
      </c>
      <c r="C97" s="17">
        <v>1</v>
      </c>
      <c r="D97" s="17">
        <v>4</v>
      </c>
      <c r="E97" s="17">
        <v>23</v>
      </c>
      <c r="F97" s="18"/>
      <c r="G97" s="18">
        <v>0</v>
      </c>
      <c r="H97" s="18"/>
      <c r="I97" s="18">
        <v>0</v>
      </c>
      <c r="J97" s="18"/>
      <c r="K97" s="18"/>
      <c r="L97" s="18"/>
      <c r="M97" s="18">
        <v>0</v>
      </c>
      <c r="N97" s="18">
        <v>0</v>
      </c>
      <c r="O97" s="19">
        <v>0</v>
      </c>
      <c r="P97" s="3" t="str">
        <f>IFERROR(O97/Tabela2025Horario[[#This Row],[Media Agregada Todas as Usinas]],"")</f>
        <v/>
      </c>
    </row>
    <row r="98" spans="1:16" x14ac:dyDescent="0.25">
      <c r="A98" s="20">
        <v>46027</v>
      </c>
      <c r="B98" s="21">
        <v>2026</v>
      </c>
      <c r="C98" s="21">
        <v>1</v>
      </c>
      <c r="D98" s="21">
        <v>5</v>
      </c>
      <c r="E98" s="21">
        <v>0</v>
      </c>
      <c r="F98" s="22"/>
      <c r="G98" s="22">
        <v>0</v>
      </c>
      <c r="H98" s="22"/>
      <c r="I98" s="22">
        <v>0</v>
      </c>
      <c r="J98" s="22"/>
      <c r="K98" s="22"/>
      <c r="L98" s="22"/>
      <c r="M98" s="22">
        <v>0</v>
      </c>
      <c r="N98" s="22">
        <v>0</v>
      </c>
      <c r="O98" s="23">
        <v>0</v>
      </c>
      <c r="P98" s="3" t="str">
        <f>IFERROR(O98/Tabela2025Horario[[#This Row],[Media Agregada Todas as Usinas]],"")</f>
        <v/>
      </c>
    </row>
    <row r="99" spans="1:16" x14ac:dyDescent="0.25">
      <c r="A99" s="16">
        <v>46027.041666666664</v>
      </c>
      <c r="B99" s="17">
        <v>2026</v>
      </c>
      <c r="C99" s="17">
        <v>1</v>
      </c>
      <c r="D99" s="17">
        <v>5</v>
      </c>
      <c r="E99" s="17">
        <v>1</v>
      </c>
      <c r="F99" s="18"/>
      <c r="G99" s="18">
        <v>0</v>
      </c>
      <c r="H99" s="18"/>
      <c r="I99" s="18">
        <v>0</v>
      </c>
      <c r="J99" s="18"/>
      <c r="K99" s="18"/>
      <c r="L99" s="18"/>
      <c r="M99" s="18">
        <v>0</v>
      </c>
      <c r="N99" s="18">
        <v>0</v>
      </c>
      <c r="O99" s="19">
        <v>0</v>
      </c>
      <c r="P99" s="3" t="str">
        <f>IFERROR(O99/Tabela2025Horario[[#This Row],[Media Agregada Todas as Usinas]],"")</f>
        <v/>
      </c>
    </row>
    <row r="100" spans="1:16" x14ac:dyDescent="0.25">
      <c r="A100" s="20">
        <v>46027.083333333336</v>
      </c>
      <c r="B100" s="21">
        <v>2026</v>
      </c>
      <c r="C100" s="21">
        <v>1</v>
      </c>
      <c r="D100" s="21">
        <v>5</v>
      </c>
      <c r="E100" s="21">
        <v>2</v>
      </c>
      <c r="F100" s="22"/>
      <c r="G100" s="22">
        <v>0</v>
      </c>
      <c r="H100" s="22"/>
      <c r="I100" s="22">
        <v>0</v>
      </c>
      <c r="J100" s="22"/>
      <c r="K100" s="22"/>
      <c r="L100" s="22"/>
      <c r="M100" s="22">
        <v>0</v>
      </c>
      <c r="N100" s="22">
        <v>0</v>
      </c>
      <c r="O100" s="23">
        <v>0</v>
      </c>
      <c r="P100" s="3" t="str">
        <f>IFERROR(O100/Tabela2025Horario[[#This Row],[Media Agregada Todas as Usinas]],"")</f>
        <v/>
      </c>
    </row>
    <row r="101" spans="1:16" x14ac:dyDescent="0.25">
      <c r="A101" s="16">
        <v>46027.125</v>
      </c>
      <c r="B101" s="17">
        <v>2026</v>
      </c>
      <c r="C101" s="17">
        <v>1</v>
      </c>
      <c r="D101" s="17">
        <v>5</v>
      </c>
      <c r="E101" s="17">
        <v>3</v>
      </c>
      <c r="F101" s="18"/>
      <c r="G101" s="18">
        <v>0</v>
      </c>
      <c r="H101" s="18"/>
      <c r="I101" s="18">
        <v>0</v>
      </c>
      <c r="J101" s="18"/>
      <c r="K101" s="18"/>
      <c r="L101" s="18"/>
      <c r="M101" s="18">
        <v>0</v>
      </c>
      <c r="N101" s="18">
        <v>0</v>
      </c>
      <c r="O101" s="19">
        <v>0</v>
      </c>
      <c r="P101" s="3" t="str">
        <f>IFERROR(O101/Tabela2025Horario[[#This Row],[Media Agregada Todas as Usinas]],"")</f>
        <v/>
      </c>
    </row>
    <row r="102" spans="1:16" x14ac:dyDescent="0.25">
      <c r="A102" s="20">
        <v>46027.166666666664</v>
      </c>
      <c r="B102" s="21">
        <v>2026</v>
      </c>
      <c r="C102" s="21">
        <v>1</v>
      </c>
      <c r="D102" s="21">
        <v>5</v>
      </c>
      <c r="E102" s="21">
        <v>4</v>
      </c>
      <c r="F102" s="22">
        <v>0</v>
      </c>
      <c r="G102" s="22">
        <v>0</v>
      </c>
      <c r="H102" s="22"/>
      <c r="I102" s="22">
        <v>0</v>
      </c>
      <c r="J102" s="22"/>
      <c r="K102" s="22"/>
      <c r="L102" s="22"/>
      <c r="M102" s="22"/>
      <c r="N102" s="22">
        <v>0</v>
      </c>
      <c r="O102" s="23">
        <v>0</v>
      </c>
      <c r="P102" s="3" t="str">
        <f>IFERROR(O102/Tabela2025Horario[[#This Row],[Media Agregada Todas as Usinas]],"")</f>
        <v/>
      </c>
    </row>
    <row r="103" spans="1:16" x14ac:dyDescent="0.25">
      <c r="A103" s="16">
        <v>46027.208333333336</v>
      </c>
      <c r="B103" s="17">
        <v>2026</v>
      </c>
      <c r="C103" s="17">
        <v>1</v>
      </c>
      <c r="D103" s="17">
        <v>5</v>
      </c>
      <c r="E103" s="17">
        <v>5</v>
      </c>
      <c r="F103" s="18">
        <v>0</v>
      </c>
      <c r="G103" s="18">
        <v>0</v>
      </c>
      <c r="H103" s="18">
        <v>0</v>
      </c>
      <c r="I103" s="18">
        <v>0</v>
      </c>
      <c r="J103" s="18">
        <v>0</v>
      </c>
      <c r="K103" s="18">
        <v>0</v>
      </c>
      <c r="L103" s="18">
        <v>0</v>
      </c>
      <c r="M103" s="18">
        <v>0</v>
      </c>
      <c r="N103" s="18">
        <v>0</v>
      </c>
      <c r="O103" s="19">
        <v>0</v>
      </c>
      <c r="P103" s="3" t="str">
        <f>IFERROR(O103/Tabela2025Horario[[#This Row],[Media Agregada Todas as Usinas]],"")</f>
        <v/>
      </c>
    </row>
    <row r="104" spans="1:16" x14ac:dyDescent="0.25">
      <c r="A104" s="20">
        <v>46027.25</v>
      </c>
      <c r="B104" s="21">
        <v>2026</v>
      </c>
      <c r="C104" s="21">
        <v>1</v>
      </c>
      <c r="D104" s="21">
        <v>5</v>
      </c>
      <c r="E104" s="21">
        <v>6</v>
      </c>
      <c r="F104" s="22">
        <v>0</v>
      </c>
      <c r="G104" s="22">
        <v>0</v>
      </c>
      <c r="H104" s="22">
        <v>0</v>
      </c>
      <c r="I104" s="22">
        <v>0</v>
      </c>
      <c r="J104" s="22">
        <v>0</v>
      </c>
      <c r="K104" s="22">
        <v>0</v>
      </c>
      <c r="L104" s="22">
        <v>0</v>
      </c>
      <c r="M104" s="22">
        <v>0</v>
      </c>
      <c r="N104" s="22">
        <v>0</v>
      </c>
      <c r="O104" s="23">
        <v>0</v>
      </c>
      <c r="P104" s="3" t="str">
        <f>IFERROR(O104/Tabela2025Horario[[#This Row],[Media Agregada Todas as Usinas]],"")</f>
        <v/>
      </c>
    </row>
    <row r="105" spans="1:16" x14ac:dyDescent="0.25">
      <c r="A105" s="16">
        <v>46027.291666666664</v>
      </c>
      <c r="B105" s="17">
        <v>2026</v>
      </c>
      <c r="C105" s="17">
        <v>1</v>
      </c>
      <c r="D105" s="17">
        <v>5</v>
      </c>
      <c r="E105" s="17">
        <v>7</v>
      </c>
      <c r="F105" s="18">
        <v>0</v>
      </c>
      <c r="G105" s="18">
        <v>0</v>
      </c>
      <c r="H105" s="18">
        <v>0</v>
      </c>
      <c r="I105" s="18">
        <v>0</v>
      </c>
      <c r="J105" s="18">
        <v>0</v>
      </c>
      <c r="K105" s="18">
        <v>0</v>
      </c>
      <c r="L105" s="18">
        <v>0</v>
      </c>
      <c r="M105" s="18">
        <v>0</v>
      </c>
      <c r="N105" s="18">
        <v>0</v>
      </c>
      <c r="O105" s="19">
        <v>0</v>
      </c>
      <c r="P105" s="3">
        <f>IFERROR(O105/Tabela2025Horario[[#This Row],[Media Agregada Todas as Usinas]],"")</f>
        <v>0</v>
      </c>
    </row>
    <row r="106" spans="1:16" x14ac:dyDescent="0.25">
      <c r="A106" s="20">
        <v>46027.333333333336</v>
      </c>
      <c r="B106" s="21">
        <v>2026</v>
      </c>
      <c r="C106" s="21">
        <v>1</v>
      </c>
      <c r="D106" s="21">
        <v>5</v>
      </c>
      <c r="E106" s="21">
        <v>8</v>
      </c>
      <c r="F106" s="22">
        <v>0</v>
      </c>
      <c r="G106" s="22">
        <v>0</v>
      </c>
      <c r="H106" s="22">
        <v>0</v>
      </c>
      <c r="I106" s="22">
        <v>0</v>
      </c>
      <c r="J106" s="22">
        <v>0</v>
      </c>
      <c r="K106" s="22">
        <v>0</v>
      </c>
      <c r="L106" s="22">
        <v>0</v>
      </c>
      <c r="M106" s="22">
        <v>0</v>
      </c>
      <c r="N106" s="22">
        <v>0</v>
      </c>
      <c r="O106" s="23">
        <v>0</v>
      </c>
      <c r="P106" s="3">
        <f>IFERROR(O106/Tabela2025Horario[[#This Row],[Media Agregada Todas as Usinas]],"")</f>
        <v>0</v>
      </c>
    </row>
    <row r="107" spans="1:16" x14ac:dyDescent="0.25">
      <c r="A107" s="16">
        <v>46027.375</v>
      </c>
      <c r="B107" s="17">
        <v>2026</v>
      </c>
      <c r="C107" s="17">
        <v>1</v>
      </c>
      <c r="D107" s="17">
        <v>5</v>
      </c>
      <c r="E107" s="17">
        <v>9</v>
      </c>
      <c r="F107" s="18">
        <v>0</v>
      </c>
      <c r="G107" s="18">
        <v>0</v>
      </c>
      <c r="H107" s="18">
        <v>0</v>
      </c>
      <c r="I107" s="18">
        <v>6.051869023471465E-2</v>
      </c>
      <c r="J107" s="18">
        <v>0</v>
      </c>
      <c r="K107" s="18">
        <v>2.1674269347053549E-2</v>
      </c>
      <c r="L107" s="18">
        <v>0</v>
      </c>
      <c r="M107" s="18">
        <v>0</v>
      </c>
      <c r="N107" s="18">
        <v>0</v>
      </c>
      <c r="O107" s="19">
        <v>9.1325510646409116E-3</v>
      </c>
      <c r="P107" s="3">
        <f>IFERROR(O107/Tabela2025Horario[[#This Row],[Media Agregada Todas as Usinas]],"")</f>
        <v>4.2510522718105452E-2</v>
      </c>
    </row>
    <row r="108" spans="1:16" x14ac:dyDescent="0.25">
      <c r="A108" s="20">
        <v>46027.416666666664</v>
      </c>
      <c r="B108" s="21">
        <v>2026</v>
      </c>
      <c r="C108" s="21">
        <v>1</v>
      </c>
      <c r="D108" s="21">
        <v>5</v>
      </c>
      <c r="E108" s="21">
        <v>10</v>
      </c>
      <c r="F108" s="22">
        <v>1.1018747434510201E-2</v>
      </c>
      <c r="G108" s="22">
        <v>0.5376141635135403</v>
      </c>
      <c r="H108" s="22">
        <v>5.6260278453922785E-2</v>
      </c>
      <c r="I108" s="22">
        <v>0.92897332592386772</v>
      </c>
      <c r="J108" s="22">
        <v>0</v>
      </c>
      <c r="K108" s="22">
        <v>2.6133333333333314E-2</v>
      </c>
      <c r="L108" s="22">
        <v>0</v>
      </c>
      <c r="M108" s="22">
        <v>0</v>
      </c>
      <c r="N108" s="22">
        <v>0.8204419821279052</v>
      </c>
      <c r="O108" s="23">
        <v>0.26449353675411991</v>
      </c>
      <c r="P108" s="3">
        <f>IFERROR(O108/Tabela2025Horario[[#This Row],[Media Agregada Todas as Usinas]],"")</f>
        <v>1.7104426565580613</v>
      </c>
    </row>
    <row r="109" spans="1:16" x14ac:dyDescent="0.25">
      <c r="A109" s="16">
        <v>46027.458333333336</v>
      </c>
      <c r="B109" s="17">
        <v>2026</v>
      </c>
      <c r="C109" s="17">
        <v>1</v>
      </c>
      <c r="D109" s="17">
        <v>5</v>
      </c>
      <c r="E109" s="17">
        <v>11</v>
      </c>
      <c r="F109" s="18">
        <v>5.124352331606221E-2</v>
      </c>
      <c r="G109" s="18">
        <v>0</v>
      </c>
      <c r="H109" s="18">
        <v>8.1857289329390598E-2</v>
      </c>
      <c r="I109" s="18">
        <v>1</v>
      </c>
      <c r="J109" s="18">
        <v>0.16046720463764147</v>
      </c>
      <c r="K109" s="18">
        <v>4.9450621664958019E-2</v>
      </c>
      <c r="L109" s="18">
        <v>0</v>
      </c>
      <c r="M109" s="18">
        <v>0</v>
      </c>
      <c r="N109" s="18">
        <v>0</v>
      </c>
      <c r="O109" s="19">
        <v>0.14922429321645025</v>
      </c>
      <c r="P109" s="3">
        <f>IFERROR(O109/Tabela2025Horario[[#This Row],[Media Agregada Todas as Usinas]],"")</f>
        <v>1.4695910988716832</v>
      </c>
    </row>
    <row r="110" spans="1:16" x14ac:dyDescent="0.25">
      <c r="A110" s="20">
        <v>46027.5</v>
      </c>
      <c r="B110" s="21">
        <v>2026</v>
      </c>
      <c r="C110" s="21">
        <v>1</v>
      </c>
      <c r="D110" s="21">
        <v>5</v>
      </c>
      <c r="E110" s="21">
        <v>12</v>
      </c>
      <c r="F110" s="22">
        <v>6.2295984455958534E-2</v>
      </c>
      <c r="G110" s="22">
        <v>0</v>
      </c>
      <c r="H110" s="22">
        <v>0.14407797425526159</v>
      </c>
      <c r="I110" s="22">
        <v>0.9999549711815563</v>
      </c>
      <c r="J110" s="22">
        <v>0</v>
      </c>
      <c r="K110" s="22">
        <v>0.21464296296296298</v>
      </c>
      <c r="L110" s="22">
        <v>0</v>
      </c>
      <c r="M110" s="22">
        <v>0</v>
      </c>
      <c r="N110" s="22">
        <v>0</v>
      </c>
      <c r="O110" s="23">
        <v>0.15788576587285993</v>
      </c>
      <c r="P110" s="3">
        <f>IFERROR(O110/Tabela2025Horario[[#This Row],[Media Agregada Todas as Usinas]],"")</f>
        <v>1.7386644382543759</v>
      </c>
    </row>
    <row r="111" spans="1:16" x14ac:dyDescent="0.25">
      <c r="A111" s="16">
        <v>46027.541666666664</v>
      </c>
      <c r="B111" s="17">
        <v>2026</v>
      </c>
      <c r="C111" s="17">
        <v>1</v>
      </c>
      <c r="D111" s="17">
        <v>5</v>
      </c>
      <c r="E111" s="17">
        <v>13</v>
      </c>
      <c r="F111" s="18">
        <v>8.2739637305699696E-3</v>
      </c>
      <c r="G111" s="18">
        <v>0</v>
      </c>
      <c r="H111" s="18">
        <v>0</v>
      </c>
      <c r="I111" s="18">
        <v>0</v>
      </c>
      <c r="J111" s="18">
        <v>0</v>
      </c>
      <c r="K111" s="18">
        <v>0</v>
      </c>
      <c r="L111" s="18">
        <v>0</v>
      </c>
      <c r="M111" s="18">
        <v>0</v>
      </c>
      <c r="N111" s="18">
        <v>0</v>
      </c>
      <c r="O111" s="19">
        <v>9.1932930339666324E-4</v>
      </c>
      <c r="P111" s="3">
        <f>IFERROR(O111/Tabela2025Horario[[#This Row],[Media Agregada Todas as Usinas]],"")</f>
        <v>1.1784878471882816E-2</v>
      </c>
    </row>
    <row r="112" spans="1:16" x14ac:dyDescent="0.25">
      <c r="A112" s="20">
        <v>46027.583333333336</v>
      </c>
      <c r="B112" s="21">
        <v>2026</v>
      </c>
      <c r="C112" s="21">
        <v>1</v>
      </c>
      <c r="D112" s="21">
        <v>5</v>
      </c>
      <c r="E112" s="21">
        <v>14</v>
      </c>
      <c r="F112" s="22">
        <v>0</v>
      </c>
      <c r="G112" s="22">
        <v>0</v>
      </c>
      <c r="H112" s="22">
        <v>0</v>
      </c>
      <c r="I112" s="22">
        <v>0.68379408755605842</v>
      </c>
      <c r="J112" s="22">
        <v>0</v>
      </c>
      <c r="K112" s="22">
        <v>0</v>
      </c>
      <c r="L112" s="22">
        <v>0</v>
      </c>
      <c r="M112" s="22">
        <v>0</v>
      </c>
      <c r="N112" s="22">
        <v>0.45120889145431192</v>
      </c>
      <c r="O112" s="23">
        <v>0.12611144211226338</v>
      </c>
      <c r="P112" s="3">
        <f>IFERROR(O112/Tabela2025Horario[[#This Row],[Media Agregada Todas as Usinas]],"")</f>
        <v>1.8725476979828084</v>
      </c>
    </row>
    <row r="113" spans="1:16" x14ac:dyDescent="0.25">
      <c r="A113" s="16">
        <v>46027.625</v>
      </c>
      <c r="B113" s="17">
        <v>2026</v>
      </c>
      <c r="C113" s="17">
        <v>1</v>
      </c>
      <c r="D113" s="17">
        <v>5</v>
      </c>
      <c r="E113" s="17">
        <v>15</v>
      </c>
      <c r="F113" s="18">
        <v>0</v>
      </c>
      <c r="G113" s="18">
        <v>0</v>
      </c>
      <c r="H113" s="18">
        <v>0</v>
      </c>
      <c r="I113" s="18">
        <v>0</v>
      </c>
      <c r="J113" s="18">
        <v>0</v>
      </c>
      <c r="K113" s="18">
        <v>0</v>
      </c>
      <c r="L113" s="18">
        <v>0</v>
      </c>
      <c r="M113" s="18">
        <v>0</v>
      </c>
      <c r="N113" s="18">
        <v>0</v>
      </c>
      <c r="O113" s="19">
        <v>0</v>
      </c>
      <c r="P113" s="3">
        <f>IFERROR(O113/Tabela2025Horario[[#This Row],[Media Agregada Todas as Usinas]],"")</f>
        <v>0</v>
      </c>
    </row>
    <row r="114" spans="1:16" x14ac:dyDescent="0.25">
      <c r="A114" s="20">
        <v>46027.666666666664</v>
      </c>
      <c r="B114" s="21">
        <v>2026</v>
      </c>
      <c r="C114" s="21">
        <v>1</v>
      </c>
      <c r="D114" s="21">
        <v>5</v>
      </c>
      <c r="E114" s="21">
        <v>16</v>
      </c>
      <c r="F114" s="22">
        <v>0</v>
      </c>
      <c r="G114" s="22">
        <v>0</v>
      </c>
      <c r="H114" s="22">
        <v>0</v>
      </c>
      <c r="I114" s="22">
        <v>8.7808862568919843E-2</v>
      </c>
      <c r="J114" s="22">
        <v>0</v>
      </c>
      <c r="K114" s="22">
        <v>0</v>
      </c>
      <c r="L114" s="22">
        <v>0</v>
      </c>
      <c r="M114" s="22">
        <v>0</v>
      </c>
      <c r="N114" s="22">
        <v>0</v>
      </c>
      <c r="O114" s="23">
        <v>9.7565402854355374E-3</v>
      </c>
      <c r="P114" s="3">
        <f>IFERROR(O114/Tabela2025Horario[[#This Row],[Media Agregada Todas as Usinas]],"")</f>
        <v>3.128047491286587</v>
      </c>
    </row>
    <row r="115" spans="1:16" x14ac:dyDescent="0.25">
      <c r="A115" s="16">
        <v>46027.708333333336</v>
      </c>
      <c r="B115" s="17">
        <v>2026</v>
      </c>
      <c r="C115" s="17">
        <v>1</v>
      </c>
      <c r="D115" s="17">
        <v>5</v>
      </c>
      <c r="E115" s="17">
        <v>17</v>
      </c>
      <c r="F115" s="18">
        <v>0</v>
      </c>
      <c r="G115" s="18">
        <v>0</v>
      </c>
      <c r="H115" s="18">
        <v>0</v>
      </c>
      <c r="I115" s="18">
        <v>0.24578650326922644</v>
      </c>
      <c r="J115" s="18">
        <v>0</v>
      </c>
      <c r="K115" s="18">
        <v>0</v>
      </c>
      <c r="L115" s="18">
        <v>0</v>
      </c>
      <c r="M115" s="18">
        <v>0</v>
      </c>
      <c r="N115" s="18">
        <v>0</v>
      </c>
      <c r="O115" s="19">
        <v>2.7309611474358494E-2</v>
      </c>
      <c r="P115" s="3" t="str">
        <f>IFERROR(O115/Tabela2025Horario[[#This Row],[Media Agregada Todas as Usinas]],"")</f>
        <v/>
      </c>
    </row>
    <row r="116" spans="1:16" x14ac:dyDescent="0.25">
      <c r="A116" s="20">
        <v>46027.75</v>
      </c>
      <c r="B116" s="21">
        <v>2026</v>
      </c>
      <c r="C116" s="21">
        <v>1</v>
      </c>
      <c r="D116" s="21">
        <v>5</v>
      </c>
      <c r="E116" s="21">
        <v>18</v>
      </c>
      <c r="F116" s="22">
        <v>0</v>
      </c>
      <c r="G116" s="22">
        <v>0</v>
      </c>
      <c r="H116" s="22">
        <v>0</v>
      </c>
      <c r="I116" s="22">
        <v>0</v>
      </c>
      <c r="J116" s="22"/>
      <c r="K116" s="22">
        <v>0</v>
      </c>
      <c r="L116" s="22">
        <v>0</v>
      </c>
      <c r="M116" s="22">
        <v>0</v>
      </c>
      <c r="N116" s="22">
        <v>0</v>
      </c>
      <c r="O116" s="23">
        <v>0</v>
      </c>
      <c r="P116" s="3" t="str">
        <f>IFERROR(O116/Tabela2025Horario[[#This Row],[Media Agregada Todas as Usinas]],"")</f>
        <v/>
      </c>
    </row>
    <row r="117" spans="1:16" x14ac:dyDescent="0.25">
      <c r="A117" s="16">
        <v>46027.791666666664</v>
      </c>
      <c r="B117" s="17">
        <v>2026</v>
      </c>
      <c r="C117" s="17">
        <v>1</v>
      </c>
      <c r="D117" s="17">
        <v>5</v>
      </c>
      <c r="E117" s="17">
        <v>19</v>
      </c>
      <c r="F117" s="18">
        <v>0</v>
      </c>
      <c r="G117" s="18">
        <v>0</v>
      </c>
      <c r="H117" s="18">
        <v>0</v>
      </c>
      <c r="I117" s="18">
        <v>0</v>
      </c>
      <c r="J117" s="18"/>
      <c r="K117" s="18">
        <v>0</v>
      </c>
      <c r="L117" s="18">
        <v>0</v>
      </c>
      <c r="M117" s="18">
        <v>0</v>
      </c>
      <c r="N117" s="18">
        <v>0</v>
      </c>
      <c r="O117" s="19">
        <v>0</v>
      </c>
      <c r="P117" s="3" t="str">
        <f>IFERROR(O117/Tabela2025Horario[[#This Row],[Media Agregada Todas as Usinas]],"")</f>
        <v/>
      </c>
    </row>
    <row r="118" spans="1:16" x14ac:dyDescent="0.25">
      <c r="A118" s="20">
        <v>46027.833333333336</v>
      </c>
      <c r="B118" s="21">
        <v>2026</v>
      </c>
      <c r="C118" s="21">
        <v>1</v>
      </c>
      <c r="D118" s="21">
        <v>5</v>
      </c>
      <c r="E118" s="21">
        <v>20</v>
      </c>
      <c r="F118" s="22"/>
      <c r="G118" s="22">
        <v>0</v>
      </c>
      <c r="H118" s="22"/>
      <c r="I118" s="22">
        <v>0</v>
      </c>
      <c r="J118" s="22"/>
      <c r="K118" s="22"/>
      <c r="L118" s="22"/>
      <c r="M118" s="22">
        <v>0</v>
      </c>
      <c r="N118" s="22">
        <v>0</v>
      </c>
      <c r="O118" s="23">
        <v>0</v>
      </c>
      <c r="P118" s="3" t="str">
        <f>IFERROR(O118/Tabela2025Horario[[#This Row],[Media Agregada Todas as Usinas]],"")</f>
        <v/>
      </c>
    </row>
    <row r="119" spans="1:16" x14ac:dyDescent="0.25">
      <c r="A119" s="16">
        <v>46027.875</v>
      </c>
      <c r="B119" s="17">
        <v>2026</v>
      </c>
      <c r="C119" s="17">
        <v>1</v>
      </c>
      <c r="D119" s="17">
        <v>5</v>
      </c>
      <c r="E119" s="17">
        <v>21</v>
      </c>
      <c r="F119" s="18"/>
      <c r="G119" s="18">
        <v>0</v>
      </c>
      <c r="H119" s="18"/>
      <c r="I119" s="18">
        <v>0</v>
      </c>
      <c r="J119" s="18"/>
      <c r="K119" s="18"/>
      <c r="L119" s="18"/>
      <c r="M119" s="18">
        <v>0</v>
      </c>
      <c r="N119" s="18">
        <v>0</v>
      </c>
      <c r="O119" s="19">
        <v>0</v>
      </c>
      <c r="P119" s="3" t="str">
        <f>IFERROR(O119/Tabela2025Horario[[#This Row],[Media Agregada Todas as Usinas]],"")</f>
        <v/>
      </c>
    </row>
    <row r="120" spans="1:16" x14ac:dyDescent="0.25">
      <c r="A120" s="20">
        <v>46027.916666666664</v>
      </c>
      <c r="B120" s="21">
        <v>2026</v>
      </c>
      <c r="C120" s="21">
        <v>1</v>
      </c>
      <c r="D120" s="21">
        <v>5</v>
      </c>
      <c r="E120" s="21">
        <v>22</v>
      </c>
      <c r="F120" s="22"/>
      <c r="G120" s="22">
        <v>0</v>
      </c>
      <c r="H120" s="22"/>
      <c r="I120" s="22">
        <v>0</v>
      </c>
      <c r="J120" s="22"/>
      <c r="K120" s="22"/>
      <c r="L120" s="22"/>
      <c r="M120" s="22">
        <v>0</v>
      </c>
      <c r="N120" s="22">
        <v>0</v>
      </c>
      <c r="O120" s="23">
        <v>0</v>
      </c>
      <c r="P120" s="3" t="str">
        <f>IFERROR(O120/Tabela2025Horario[[#This Row],[Media Agregada Todas as Usinas]],"")</f>
        <v/>
      </c>
    </row>
    <row r="121" spans="1:16" x14ac:dyDescent="0.25">
      <c r="A121" s="16">
        <v>46027.958333333336</v>
      </c>
      <c r="B121" s="17">
        <v>2026</v>
      </c>
      <c r="C121" s="17">
        <v>1</v>
      </c>
      <c r="D121" s="17">
        <v>5</v>
      </c>
      <c r="E121" s="17">
        <v>23</v>
      </c>
      <c r="F121" s="18"/>
      <c r="G121" s="18">
        <v>0</v>
      </c>
      <c r="H121" s="18"/>
      <c r="I121" s="18">
        <v>0</v>
      </c>
      <c r="J121" s="18"/>
      <c r="K121" s="18"/>
      <c r="L121" s="18"/>
      <c r="M121" s="18">
        <v>0</v>
      </c>
      <c r="N121" s="18">
        <v>0</v>
      </c>
      <c r="O121" s="19">
        <v>0</v>
      </c>
      <c r="P121" s="3" t="str">
        <f>IFERROR(O121/Tabela2025Horario[[#This Row],[Media Agregada Todas as Usinas]],"")</f>
        <v/>
      </c>
    </row>
    <row r="122" spans="1:16" x14ac:dyDescent="0.25">
      <c r="A122" s="20">
        <v>46028</v>
      </c>
      <c r="B122" s="21">
        <v>2026</v>
      </c>
      <c r="C122" s="21">
        <v>1</v>
      </c>
      <c r="D122" s="21">
        <v>6</v>
      </c>
      <c r="E122" s="21">
        <v>0</v>
      </c>
      <c r="F122" s="22"/>
      <c r="G122" s="22">
        <v>0</v>
      </c>
      <c r="H122" s="22"/>
      <c r="I122" s="22">
        <v>0</v>
      </c>
      <c r="J122" s="22"/>
      <c r="K122" s="22"/>
      <c r="L122" s="22"/>
      <c r="M122" s="22">
        <v>0</v>
      </c>
      <c r="N122" s="22">
        <v>0</v>
      </c>
      <c r="O122" s="23">
        <v>0</v>
      </c>
      <c r="P122" s="3" t="str">
        <f>IFERROR(O122/Tabela2025Horario[[#This Row],[Media Agregada Todas as Usinas]],"")</f>
        <v/>
      </c>
    </row>
    <row r="123" spans="1:16" x14ac:dyDescent="0.25">
      <c r="A123" s="16">
        <v>46028.041666666664</v>
      </c>
      <c r="B123" s="17">
        <v>2026</v>
      </c>
      <c r="C123" s="17">
        <v>1</v>
      </c>
      <c r="D123" s="17">
        <v>6</v>
      </c>
      <c r="E123" s="17">
        <v>1</v>
      </c>
      <c r="F123" s="18"/>
      <c r="G123" s="18">
        <v>0</v>
      </c>
      <c r="H123" s="18"/>
      <c r="I123" s="18">
        <v>0</v>
      </c>
      <c r="J123" s="18"/>
      <c r="K123" s="18"/>
      <c r="L123" s="18"/>
      <c r="M123" s="18">
        <v>0</v>
      </c>
      <c r="N123" s="18">
        <v>0</v>
      </c>
      <c r="O123" s="19">
        <v>0</v>
      </c>
      <c r="P123" s="3" t="str">
        <f>IFERROR(O123/Tabela2025Horario[[#This Row],[Media Agregada Todas as Usinas]],"")</f>
        <v/>
      </c>
    </row>
    <row r="124" spans="1:16" x14ac:dyDescent="0.25">
      <c r="A124" s="20">
        <v>46028.083333333336</v>
      </c>
      <c r="B124" s="21">
        <v>2026</v>
      </c>
      <c r="C124" s="21">
        <v>1</v>
      </c>
      <c r="D124" s="21">
        <v>6</v>
      </c>
      <c r="E124" s="21">
        <v>2</v>
      </c>
      <c r="F124" s="22"/>
      <c r="G124" s="22">
        <v>0</v>
      </c>
      <c r="H124" s="22"/>
      <c r="I124" s="22">
        <v>0</v>
      </c>
      <c r="J124" s="22"/>
      <c r="K124" s="22"/>
      <c r="L124" s="22"/>
      <c r="M124" s="22">
        <v>0</v>
      </c>
      <c r="N124" s="22">
        <v>0</v>
      </c>
      <c r="O124" s="23">
        <v>0</v>
      </c>
      <c r="P124" s="3" t="str">
        <f>IFERROR(O124/Tabela2025Horario[[#This Row],[Media Agregada Todas as Usinas]],"")</f>
        <v/>
      </c>
    </row>
    <row r="125" spans="1:16" x14ac:dyDescent="0.25">
      <c r="A125" s="16">
        <v>46028.125</v>
      </c>
      <c r="B125" s="17">
        <v>2026</v>
      </c>
      <c r="C125" s="17">
        <v>1</v>
      </c>
      <c r="D125" s="17">
        <v>6</v>
      </c>
      <c r="E125" s="17">
        <v>3</v>
      </c>
      <c r="F125" s="18"/>
      <c r="G125" s="18">
        <v>0</v>
      </c>
      <c r="H125" s="18"/>
      <c r="I125" s="18">
        <v>0</v>
      </c>
      <c r="J125" s="18"/>
      <c r="K125" s="18"/>
      <c r="L125" s="18"/>
      <c r="M125" s="18">
        <v>0</v>
      </c>
      <c r="N125" s="18">
        <v>0</v>
      </c>
      <c r="O125" s="19">
        <v>0</v>
      </c>
      <c r="P125" s="3" t="str">
        <f>IFERROR(O125/Tabela2025Horario[[#This Row],[Media Agregada Todas as Usinas]],"")</f>
        <v/>
      </c>
    </row>
    <row r="126" spans="1:16" x14ac:dyDescent="0.25">
      <c r="A126" s="20">
        <v>46028.166666666664</v>
      </c>
      <c r="B126" s="21">
        <v>2026</v>
      </c>
      <c r="C126" s="21">
        <v>1</v>
      </c>
      <c r="D126" s="21">
        <v>6</v>
      </c>
      <c r="E126" s="21">
        <v>4</v>
      </c>
      <c r="F126" s="22">
        <v>0</v>
      </c>
      <c r="G126" s="22">
        <v>0</v>
      </c>
      <c r="H126" s="22"/>
      <c r="I126" s="22">
        <v>0</v>
      </c>
      <c r="J126" s="22"/>
      <c r="K126" s="22"/>
      <c r="L126" s="22"/>
      <c r="M126" s="22">
        <v>0</v>
      </c>
      <c r="N126" s="22">
        <v>0</v>
      </c>
      <c r="O126" s="23">
        <v>0</v>
      </c>
      <c r="P126" s="3" t="str">
        <f>IFERROR(O126/Tabela2025Horario[[#This Row],[Media Agregada Todas as Usinas]],"")</f>
        <v/>
      </c>
    </row>
    <row r="127" spans="1:16" x14ac:dyDescent="0.25">
      <c r="A127" s="16">
        <v>46028.208333333336</v>
      </c>
      <c r="B127" s="17">
        <v>2026</v>
      </c>
      <c r="C127" s="17">
        <v>1</v>
      </c>
      <c r="D127" s="17">
        <v>6</v>
      </c>
      <c r="E127" s="17">
        <v>5</v>
      </c>
      <c r="F127" s="18">
        <v>0</v>
      </c>
      <c r="G127" s="18">
        <v>0</v>
      </c>
      <c r="H127" s="18"/>
      <c r="I127" s="18">
        <v>0</v>
      </c>
      <c r="J127" s="18"/>
      <c r="K127" s="18">
        <v>0</v>
      </c>
      <c r="L127" s="18">
        <v>0</v>
      </c>
      <c r="M127" s="18">
        <v>0</v>
      </c>
      <c r="N127" s="18">
        <v>0</v>
      </c>
      <c r="O127" s="19">
        <v>0</v>
      </c>
      <c r="P127" s="3" t="str">
        <f>IFERROR(O127/Tabela2025Horario[[#This Row],[Media Agregada Todas as Usinas]],"")</f>
        <v/>
      </c>
    </row>
    <row r="128" spans="1:16" x14ac:dyDescent="0.25">
      <c r="A128" s="20">
        <v>46028.25</v>
      </c>
      <c r="B128" s="21">
        <v>2026</v>
      </c>
      <c r="C128" s="21">
        <v>1</v>
      </c>
      <c r="D128" s="21">
        <v>6</v>
      </c>
      <c r="E128" s="21">
        <v>6</v>
      </c>
      <c r="F128" s="22">
        <v>0</v>
      </c>
      <c r="G128" s="22">
        <v>0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</v>
      </c>
      <c r="N128" s="22">
        <v>0</v>
      </c>
      <c r="O128" s="23">
        <v>0</v>
      </c>
      <c r="P128" s="3" t="str">
        <f>IFERROR(O128/Tabela2025Horario[[#This Row],[Media Agregada Todas as Usinas]],"")</f>
        <v/>
      </c>
    </row>
    <row r="129" spans="1:16" x14ac:dyDescent="0.25">
      <c r="A129" s="16">
        <v>46028.291666666664</v>
      </c>
      <c r="B129" s="17">
        <v>2026</v>
      </c>
      <c r="C129" s="17">
        <v>1</v>
      </c>
      <c r="D129" s="17">
        <v>6</v>
      </c>
      <c r="E129" s="17">
        <v>7</v>
      </c>
      <c r="F129" s="18">
        <v>0</v>
      </c>
      <c r="G129" s="18">
        <v>0</v>
      </c>
      <c r="H129" s="18">
        <v>0</v>
      </c>
      <c r="I129" s="18">
        <v>0</v>
      </c>
      <c r="J129" s="18">
        <v>0</v>
      </c>
      <c r="K129" s="18">
        <v>0</v>
      </c>
      <c r="L129" s="18">
        <v>0</v>
      </c>
      <c r="M129" s="18">
        <v>0</v>
      </c>
      <c r="N129" s="18">
        <v>0</v>
      </c>
      <c r="O129" s="19">
        <v>0</v>
      </c>
      <c r="P129" s="3" t="str">
        <f>IFERROR(O129/Tabela2025Horario[[#This Row],[Media Agregada Todas as Usinas]],"")</f>
        <v/>
      </c>
    </row>
    <row r="130" spans="1:16" x14ac:dyDescent="0.25">
      <c r="A130" s="20">
        <v>46028.333333333336</v>
      </c>
      <c r="B130" s="21">
        <v>2026</v>
      </c>
      <c r="C130" s="21">
        <v>1</v>
      </c>
      <c r="D130" s="21">
        <v>6</v>
      </c>
      <c r="E130" s="21">
        <v>8</v>
      </c>
      <c r="F130" s="22">
        <v>0</v>
      </c>
      <c r="G130" s="22">
        <v>3.0152622803642556E-2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2">
        <v>0</v>
      </c>
      <c r="N130" s="22">
        <v>0.12592358032510026</v>
      </c>
      <c r="O130" s="23">
        <v>1.7341800347638089E-2</v>
      </c>
      <c r="P130" s="3" t="str">
        <f>IFERROR(O130/Tabela2025Horario[[#This Row],[Media Agregada Todas as Usinas]],"")</f>
        <v/>
      </c>
    </row>
    <row r="131" spans="1:16" x14ac:dyDescent="0.25">
      <c r="A131" s="16">
        <v>46028.375</v>
      </c>
      <c r="B131" s="17">
        <v>2026</v>
      </c>
      <c r="C131" s="17">
        <v>1</v>
      </c>
      <c r="D131" s="17">
        <v>6</v>
      </c>
      <c r="E131" s="17">
        <v>9</v>
      </c>
      <c r="F131" s="18">
        <v>0</v>
      </c>
      <c r="G131" s="18">
        <v>0</v>
      </c>
      <c r="H131" s="18">
        <v>0</v>
      </c>
      <c r="I131" s="18">
        <v>0</v>
      </c>
      <c r="J131" s="18">
        <v>0</v>
      </c>
      <c r="K131" s="18">
        <v>0</v>
      </c>
      <c r="L131" s="18">
        <v>0</v>
      </c>
      <c r="M131" s="18">
        <v>0.41231613578537218</v>
      </c>
      <c r="N131" s="18">
        <v>0.62004101238277565</v>
      </c>
      <c r="O131" s="19">
        <v>0.11470634979646085</v>
      </c>
      <c r="P131" s="3" t="str">
        <f>IFERROR(O131/Tabela2025Horario[[#This Row],[Media Agregada Todas as Usinas]],"")</f>
        <v/>
      </c>
    </row>
    <row r="132" spans="1:16" x14ac:dyDescent="0.25">
      <c r="A132" s="20">
        <v>46028.416666666664</v>
      </c>
      <c r="B132" s="21">
        <v>2026</v>
      </c>
      <c r="C132" s="21">
        <v>1</v>
      </c>
      <c r="D132" s="21">
        <v>6</v>
      </c>
      <c r="E132" s="21">
        <v>10</v>
      </c>
      <c r="F132" s="22">
        <v>0</v>
      </c>
      <c r="G132" s="22">
        <v>0.27102871629874886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0.86301487609359473</v>
      </c>
      <c r="N132" s="22">
        <v>0.69377327450252813</v>
      </c>
      <c r="O132" s="23">
        <v>0.20309076298831907</v>
      </c>
      <c r="P132" s="3" t="str">
        <f>IFERROR(O132/Tabela2025Horario[[#This Row],[Media Agregada Todas as Usinas]],"")</f>
        <v/>
      </c>
    </row>
    <row r="133" spans="1:16" x14ac:dyDescent="0.25">
      <c r="A133" s="16">
        <v>46028.458333333336</v>
      </c>
      <c r="B133" s="17">
        <v>2026</v>
      </c>
      <c r="C133" s="17">
        <v>1</v>
      </c>
      <c r="D133" s="17">
        <v>6</v>
      </c>
      <c r="E133" s="17">
        <v>11</v>
      </c>
      <c r="F133" s="18">
        <v>0</v>
      </c>
      <c r="G133" s="18">
        <v>0.23413459304178741</v>
      </c>
      <c r="H133" s="18">
        <v>0</v>
      </c>
      <c r="I133" s="18">
        <v>0</v>
      </c>
      <c r="J133" s="18">
        <v>0</v>
      </c>
      <c r="K133" s="18">
        <v>0</v>
      </c>
      <c r="L133" s="18">
        <v>0</v>
      </c>
      <c r="M133" s="18">
        <v>0.87976594847078049</v>
      </c>
      <c r="N133" s="18">
        <v>0.67306074736833166</v>
      </c>
      <c r="O133" s="19">
        <v>0.19855125432009993</v>
      </c>
      <c r="P133" s="3" t="str">
        <f>IFERROR(O133/Tabela2025Horario[[#This Row],[Media Agregada Todas as Usinas]],"")</f>
        <v/>
      </c>
    </row>
    <row r="134" spans="1:16" x14ac:dyDescent="0.25">
      <c r="A134" s="20">
        <v>46028.5</v>
      </c>
      <c r="B134" s="21">
        <v>2026</v>
      </c>
      <c r="C134" s="21">
        <v>1</v>
      </c>
      <c r="D134" s="21">
        <v>6</v>
      </c>
      <c r="E134" s="21">
        <v>12</v>
      </c>
      <c r="F134" s="22">
        <v>0</v>
      </c>
      <c r="G134" s="22">
        <v>0.30525780496217558</v>
      </c>
      <c r="H134" s="22">
        <v>0</v>
      </c>
      <c r="I134" s="22">
        <v>0</v>
      </c>
      <c r="J134" s="22">
        <v>0</v>
      </c>
      <c r="K134" s="22">
        <v>0</v>
      </c>
      <c r="L134" s="22">
        <v>0</v>
      </c>
      <c r="M134" s="22">
        <v>0.91178972945928605</v>
      </c>
      <c r="N134" s="22">
        <v>0.58774670715356758</v>
      </c>
      <c r="O134" s="23">
        <v>0.20053269350833658</v>
      </c>
      <c r="P134" s="3" t="str">
        <f>IFERROR(O134/Tabela2025Horario[[#This Row],[Media Agregada Todas as Usinas]],"")</f>
        <v/>
      </c>
    </row>
    <row r="135" spans="1:16" x14ac:dyDescent="0.25">
      <c r="A135" s="16">
        <v>46028.541666666664</v>
      </c>
      <c r="B135" s="17">
        <v>2026</v>
      </c>
      <c r="C135" s="17">
        <v>1</v>
      </c>
      <c r="D135" s="17">
        <v>6</v>
      </c>
      <c r="E135" s="17">
        <v>13</v>
      </c>
      <c r="F135" s="18">
        <v>0</v>
      </c>
      <c r="G135" s="18">
        <v>0</v>
      </c>
      <c r="H135" s="18">
        <v>0</v>
      </c>
      <c r="I135" s="18">
        <v>4.4438457739206447E-2</v>
      </c>
      <c r="J135" s="18">
        <v>0</v>
      </c>
      <c r="K135" s="18">
        <v>0</v>
      </c>
      <c r="L135" s="18">
        <v>0</v>
      </c>
      <c r="M135" s="18">
        <v>0.29103316404133867</v>
      </c>
      <c r="N135" s="18">
        <v>0.25547603650211975</v>
      </c>
      <c r="O135" s="19">
        <v>6.5660850920296096E-2</v>
      </c>
      <c r="P135" s="3" t="str">
        <f>IFERROR(O135/Tabela2025Horario[[#This Row],[Media Agregada Todas as Usinas]],"")</f>
        <v/>
      </c>
    </row>
    <row r="136" spans="1:16" x14ac:dyDescent="0.25">
      <c r="A136" s="20">
        <v>46028.583333333336</v>
      </c>
      <c r="B136" s="21">
        <v>2026</v>
      </c>
      <c r="C136" s="21">
        <v>1</v>
      </c>
      <c r="D136" s="21">
        <v>6</v>
      </c>
      <c r="E136" s="21">
        <v>14</v>
      </c>
      <c r="F136" s="22">
        <v>0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2">
        <v>0.18650909622389836</v>
      </c>
      <c r="N136" s="22">
        <v>0</v>
      </c>
      <c r="O136" s="23">
        <v>2.0723232913766484E-2</v>
      </c>
      <c r="P136" s="3" t="str">
        <f>IFERROR(O136/Tabela2025Horario[[#This Row],[Media Agregada Todas as Usinas]],"")</f>
        <v/>
      </c>
    </row>
    <row r="137" spans="1:16" x14ac:dyDescent="0.25">
      <c r="A137" s="16">
        <v>46028.625</v>
      </c>
      <c r="B137" s="17">
        <v>2026</v>
      </c>
      <c r="C137" s="17">
        <v>1</v>
      </c>
      <c r="D137" s="17">
        <v>6</v>
      </c>
      <c r="E137" s="17">
        <v>15</v>
      </c>
      <c r="F137" s="18">
        <v>0</v>
      </c>
      <c r="G137" s="18">
        <v>0</v>
      </c>
      <c r="H137" s="18">
        <v>0</v>
      </c>
      <c r="I137" s="18">
        <v>0</v>
      </c>
      <c r="J137" s="18">
        <v>0</v>
      </c>
      <c r="K137" s="18">
        <v>0</v>
      </c>
      <c r="L137" s="18">
        <v>0</v>
      </c>
      <c r="M137" s="18">
        <v>0</v>
      </c>
      <c r="N137" s="18">
        <v>0</v>
      </c>
      <c r="O137" s="19">
        <v>0</v>
      </c>
      <c r="P137" s="3" t="str">
        <f>IFERROR(O137/Tabela2025Horario[[#This Row],[Media Agregada Todas as Usinas]],"")</f>
        <v/>
      </c>
    </row>
    <row r="138" spans="1:16" x14ac:dyDescent="0.25">
      <c r="A138" s="20">
        <v>46028.666666666664</v>
      </c>
      <c r="B138" s="21">
        <v>2026</v>
      </c>
      <c r="C138" s="21">
        <v>1</v>
      </c>
      <c r="D138" s="21">
        <v>6</v>
      </c>
      <c r="E138" s="21">
        <v>16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2">
        <v>0</v>
      </c>
      <c r="N138" s="22">
        <v>0</v>
      </c>
      <c r="O138" s="23">
        <v>0</v>
      </c>
      <c r="P138" s="3" t="str">
        <f>IFERROR(O138/Tabela2025Horario[[#This Row],[Media Agregada Todas as Usinas]],"")</f>
        <v/>
      </c>
    </row>
    <row r="139" spans="1:16" x14ac:dyDescent="0.25">
      <c r="A139" s="16">
        <v>46028.708333333336</v>
      </c>
      <c r="B139" s="17">
        <v>2026</v>
      </c>
      <c r="C139" s="17">
        <v>1</v>
      </c>
      <c r="D139" s="17">
        <v>6</v>
      </c>
      <c r="E139" s="17">
        <v>17</v>
      </c>
      <c r="F139" s="18">
        <v>0</v>
      </c>
      <c r="G139" s="18">
        <v>0</v>
      </c>
      <c r="H139" s="18">
        <v>0</v>
      </c>
      <c r="I139" s="18">
        <v>0</v>
      </c>
      <c r="J139" s="18">
        <v>0</v>
      </c>
      <c r="K139" s="18">
        <v>0</v>
      </c>
      <c r="L139" s="18">
        <v>0</v>
      </c>
      <c r="M139" s="18">
        <v>0</v>
      </c>
      <c r="N139" s="18">
        <v>0</v>
      </c>
      <c r="O139" s="19">
        <v>0</v>
      </c>
      <c r="P139" s="3" t="str">
        <f>IFERROR(O139/Tabela2025Horario[[#This Row],[Media Agregada Todas as Usinas]],"")</f>
        <v/>
      </c>
    </row>
    <row r="140" spans="1:16" x14ac:dyDescent="0.25">
      <c r="A140" s="20">
        <v>46028.75</v>
      </c>
      <c r="B140" s="21">
        <v>2026</v>
      </c>
      <c r="C140" s="21">
        <v>1</v>
      </c>
      <c r="D140" s="21">
        <v>6</v>
      </c>
      <c r="E140" s="21">
        <v>18</v>
      </c>
      <c r="F140" s="22">
        <v>0</v>
      </c>
      <c r="G140" s="22">
        <v>0</v>
      </c>
      <c r="H140" s="22">
        <v>0</v>
      </c>
      <c r="I140" s="22">
        <v>0</v>
      </c>
      <c r="J140" s="22">
        <v>0</v>
      </c>
      <c r="K140" s="22">
        <v>0</v>
      </c>
      <c r="L140" s="22">
        <v>0</v>
      </c>
      <c r="M140" s="22">
        <v>0</v>
      </c>
      <c r="N140" s="22">
        <v>0</v>
      </c>
      <c r="O140" s="23">
        <v>0</v>
      </c>
      <c r="P140" s="3" t="str">
        <f>IFERROR(O140/Tabela2025Horario[[#This Row],[Media Agregada Todas as Usinas]],"")</f>
        <v/>
      </c>
    </row>
    <row r="141" spans="1:16" x14ac:dyDescent="0.25">
      <c r="A141" s="16">
        <v>46028.791666666664</v>
      </c>
      <c r="B141" s="17">
        <v>2026</v>
      </c>
      <c r="C141" s="17">
        <v>1</v>
      </c>
      <c r="D141" s="17">
        <v>6</v>
      </c>
      <c r="E141" s="17">
        <v>19</v>
      </c>
      <c r="F141" s="18">
        <v>0</v>
      </c>
      <c r="G141" s="18">
        <v>0</v>
      </c>
      <c r="H141" s="18">
        <v>0</v>
      </c>
      <c r="I141" s="18">
        <v>0</v>
      </c>
      <c r="J141" s="18"/>
      <c r="K141" s="18">
        <v>0</v>
      </c>
      <c r="L141" s="18">
        <v>0</v>
      </c>
      <c r="M141" s="18">
        <v>0</v>
      </c>
      <c r="N141" s="18">
        <v>0</v>
      </c>
      <c r="O141" s="19">
        <v>0</v>
      </c>
      <c r="P141" s="3" t="str">
        <f>IFERROR(O141/Tabela2025Horario[[#This Row],[Media Agregada Todas as Usinas]],"")</f>
        <v/>
      </c>
    </row>
    <row r="142" spans="1:16" x14ac:dyDescent="0.25">
      <c r="A142" s="20">
        <v>46028.833333333336</v>
      </c>
      <c r="B142" s="21">
        <v>2026</v>
      </c>
      <c r="C142" s="21">
        <v>1</v>
      </c>
      <c r="D142" s="21">
        <v>6</v>
      </c>
      <c r="E142" s="21">
        <v>20</v>
      </c>
      <c r="F142" s="22"/>
      <c r="G142" s="22">
        <v>0</v>
      </c>
      <c r="H142" s="22"/>
      <c r="I142" s="22">
        <v>0</v>
      </c>
      <c r="J142" s="22"/>
      <c r="K142" s="22"/>
      <c r="L142" s="22"/>
      <c r="M142" s="22">
        <v>0</v>
      </c>
      <c r="N142" s="22">
        <v>0</v>
      </c>
      <c r="O142" s="23">
        <v>0</v>
      </c>
      <c r="P142" s="3" t="str">
        <f>IFERROR(O142/Tabela2025Horario[[#This Row],[Media Agregada Todas as Usinas]],"")</f>
        <v/>
      </c>
    </row>
    <row r="143" spans="1:16" x14ac:dyDescent="0.25">
      <c r="A143" s="16">
        <v>46028.875</v>
      </c>
      <c r="B143" s="17">
        <v>2026</v>
      </c>
      <c r="C143" s="17">
        <v>1</v>
      </c>
      <c r="D143" s="17">
        <v>6</v>
      </c>
      <c r="E143" s="17">
        <v>21</v>
      </c>
      <c r="F143" s="18"/>
      <c r="G143" s="18">
        <v>0</v>
      </c>
      <c r="H143" s="18"/>
      <c r="I143" s="18">
        <v>0</v>
      </c>
      <c r="J143" s="18"/>
      <c r="K143" s="18"/>
      <c r="L143" s="18"/>
      <c r="M143" s="18">
        <v>0</v>
      </c>
      <c r="N143" s="18">
        <v>0</v>
      </c>
      <c r="O143" s="19">
        <v>0</v>
      </c>
      <c r="P143" s="3" t="str">
        <f>IFERROR(O143/Tabela2025Horario[[#This Row],[Media Agregada Todas as Usinas]],"")</f>
        <v/>
      </c>
    </row>
    <row r="144" spans="1:16" x14ac:dyDescent="0.25">
      <c r="A144" s="20">
        <v>46028.916666666664</v>
      </c>
      <c r="B144" s="21">
        <v>2026</v>
      </c>
      <c r="C144" s="21">
        <v>1</v>
      </c>
      <c r="D144" s="21">
        <v>6</v>
      </c>
      <c r="E144" s="21">
        <v>22</v>
      </c>
      <c r="F144" s="22"/>
      <c r="G144" s="22">
        <v>0</v>
      </c>
      <c r="H144" s="22"/>
      <c r="I144" s="22">
        <v>0</v>
      </c>
      <c r="J144" s="22"/>
      <c r="K144" s="22"/>
      <c r="L144" s="22"/>
      <c r="M144" s="22">
        <v>0</v>
      </c>
      <c r="N144" s="22">
        <v>0</v>
      </c>
      <c r="O144" s="23">
        <v>0</v>
      </c>
      <c r="P144" s="3" t="str">
        <f>IFERROR(O144/Tabela2025Horario[[#This Row],[Media Agregada Todas as Usinas]],"")</f>
        <v/>
      </c>
    </row>
    <row r="145" spans="1:16" x14ac:dyDescent="0.25">
      <c r="A145" s="16">
        <v>46028.958333333336</v>
      </c>
      <c r="B145" s="17">
        <v>2026</v>
      </c>
      <c r="C145" s="17">
        <v>1</v>
      </c>
      <c r="D145" s="17">
        <v>6</v>
      </c>
      <c r="E145" s="17">
        <v>23</v>
      </c>
      <c r="F145" s="18"/>
      <c r="G145" s="18">
        <v>0</v>
      </c>
      <c r="H145" s="18"/>
      <c r="I145" s="18">
        <v>0</v>
      </c>
      <c r="J145" s="18"/>
      <c r="K145" s="18"/>
      <c r="L145" s="18"/>
      <c r="M145" s="18">
        <v>0</v>
      </c>
      <c r="N145" s="18">
        <v>0</v>
      </c>
      <c r="O145" s="19">
        <v>0</v>
      </c>
      <c r="P145" s="3" t="str">
        <f>IFERROR(O145/Tabela2025Horario[[#This Row],[Media Agregada Todas as Usinas]],"")</f>
        <v/>
      </c>
    </row>
    <row r="146" spans="1:16" x14ac:dyDescent="0.25">
      <c r="A146" s="20">
        <v>46029</v>
      </c>
      <c r="B146" s="21">
        <v>2026</v>
      </c>
      <c r="C146" s="21">
        <v>1</v>
      </c>
      <c r="D146" s="21">
        <v>7</v>
      </c>
      <c r="E146" s="21">
        <v>0</v>
      </c>
      <c r="F146" s="22"/>
      <c r="G146" s="22">
        <v>0</v>
      </c>
      <c r="H146" s="22"/>
      <c r="I146" s="22">
        <v>0</v>
      </c>
      <c r="J146" s="22"/>
      <c r="K146" s="22"/>
      <c r="L146" s="22"/>
      <c r="M146" s="22">
        <v>0</v>
      </c>
      <c r="N146" s="22">
        <v>0</v>
      </c>
      <c r="O146" s="23">
        <v>0</v>
      </c>
      <c r="P146" s="3" t="str">
        <f>IFERROR(O146/Tabela2025Horario[[#This Row],[Media Agregada Todas as Usinas]],"")</f>
        <v/>
      </c>
    </row>
    <row r="147" spans="1:16" x14ac:dyDescent="0.25">
      <c r="A147" s="16">
        <v>46029.041666666664</v>
      </c>
      <c r="B147" s="17">
        <v>2026</v>
      </c>
      <c r="C147" s="17">
        <v>1</v>
      </c>
      <c r="D147" s="17">
        <v>7</v>
      </c>
      <c r="E147" s="17">
        <v>1</v>
      </c>
      <c r="F147" s="18"/>
      <c r="G147" s="18">
        <v>0</v>
      </c>
      <c r="H147" s="18"/>
      <c r="I147" s="18">
        <v>0</v>
      </c>
      <c r="J147" s="18"/>
      <c r="K147" s="18"/>
      <c r="L147" s="18"/>
      <c r="M147" s="18">
        <v>0</v>
      </c>
      <c r="N147" s="18">
        <v>0</v>
      </c>
      <c r="O147" s="19">
        <v>0</v>
      </c>
      <c r="P147" s="3" t="str">
        <f>IFERROR(O147/Tabela2025Horario[[#This Row],[Media Agregada Todas as Usinas]],"")</f>
        <v/>
      </c>
    </row>
    <row r="148" spans="1:16" x14ac:dyDescent="0.25">
      <c r="A148" s="20">
        <v>46029.083333333336</v>
      </c>
      <c r="B148" s="21">
        <v>2026</v>
      </c>
      <c r="C148" s="21">
        <v>1</v>
      </c>
      <c r="D148" s="21">
        <v>7</v>
      </c>
      <c r="E148" s="21">
        <v>2</v>
      </c>
      <c r="F148" s="22"/>
      <c r="G148" s="22">
        <v>0</v>
      </c>
      <c r="H148" s="22"/>
      <c r="I148" s="22">
        <v>0</v>
      </c>
      <c r="J148" s="22"/>
      <c r="K148" s="22"/>
      <c r="L148" s="22"/>
      <c r="M148" s="22">
        <v>0</v>
      </c>
      <c r="N148" s="22">
        <v>0</v>
      </c>
      <c r="O148" s="23">
        <v>0</v>
      </c>
      <c r="P148" s="3" t="str">
        <f>IFERROR(O148/Tabela2025Horario[[#This Row],[Media Agregada Todas as Usinas]],"")</f>
        <v/>
      </c>
    </row>
    <row r="149" spans="1:16" x14ac:dyDescent="0.25">
      <c r="A149" s="16">
        <v>46029.125</v>
      </c>
      <c r="B149" s="17">
        <v>2026</v>
      </c>
      <c r="C149" s="17">
        <v>1</v>
      </c>
      <c r="D149" s="17">
        <v>7</v>
      </c>
      <c r="E149" s="17">
        <v>3</v>
      </c>
      <c r="F149" s="18"/>
      <c r="G149" s="18">
        <v>0</v>
      </c>
      <c r="H149" s="18"/>
      <c r="I149" s="18">
        <v>0</v>
      </c>
      <c r="J149" s="18"/>
      <c r="K149" s="18"/>
      <c r="L149" s="18"/>
      <c r="M149" s="18">
        <v>0</v>
      </c>
      <c r="N149" s="18">
        <v>0</v>
      </c>
      <c r="O149" s="19">
        <v>0</v>
      </c>
      <c r="P149" s="3" t="str">
        <f>IFERROR(O149/Tabela2025Horario[[#This Row],[Media Agregada Todas as Usinas]],"")</f>
        <v/>
      </c>
    </row>
    <row r="150" spans="1:16" x14ac:dyDescent="0.25">
      <c r="A150" s="20">
        <v>46029.166666666664</v>
      </c>
      <c r="B150" s="21">
        <v>2026</v>
      </c>
      <c r="C150" s="21">
        <v>1</v>
      </c>
      <c r="D150" s="21">
        <v>7</v>
      </c>
      <c r="E150" s="21">
        <v>4</v>
      </c>
      <c r="F150" s="22">
        <v>0</v>
      </c>
      <c r="G150" s="22">
        <v>0</v>
      </c>
      <c r="H150" s="22"/>
      <c r="I150" s="22">
        <v>0</v>
      </c>
      <c r="J150" s="22"/>
      <c r="K150" s="22"/>
      <c r="L150" s="22"/>
      <c r="M150" s="22">
        <v>0</v>
      </c>
      <c r="N150" s="22">
        <v>0</v>
      </c>
      <c r="O150" s="23">
        <v>0</v>
      </c>
      <c r="P150" s="3" t="str">
        <f>IFERROR(O150/Tabela2025Horario[[#This Row],[Media Agregada Todas as Usinas]],"")</f>
        <v/>
      </c>
    </row>
    <row r="151" spans="1:16" x14ac:dyDescent="0.25">
      <c r="A151" s="16">
        <v>46029.208333333336</v>
      </c>
      <c r="B151" s="17">
        <v>2026</v>
      </c>
      <c r="C151" s="17">
        <v>1</v>
      </c>
      <c r="D151" s="17">
        <v>7</v>
      </c>
      <c r="E151" s="17">
        <v>5</v>
      </c>
      <c r="F151" s="18">
        <v>0</v>
      </c>
      <c r="G151" s="18">
        <v>0</v>
      </c>
      <c r="H151" s="18">
        <v>0</v>
      </c>
      <c r="I151" s="18">
        <v>0</v>
      </c>
      <c r="J151" s="18">
        <v>0</v>
      </c>
      <c r="K151" s="18">
        <v>0</v>
      </c>
      <c r="L151" s="18">
        <v>0</v>
      </c>
      <c r="M151" s="18">
        <v>0</v>
      </c>
      <c r="N151" s="18">
        <v>0</v>
      </c>
      <c r="O151" s="19">
        <v>0</v>
      </c>
      <c r="P151" s="3" t="str">
        <f>IFERROR(O151/Tabela2025Horario[[#This Row],[Media Agregada Todas as Usinas]],"")</f>
        <v/>
      </c>
    </row>
    <row r="152" spans="1:16" x14ac:dyDescent="0.25">
      <c r="A152" s="20">
        <v>46029.25</v>
      </c>
      <c r="B152" s="21">
        <v>2026</v>
      </c>
      <c r="C152" s="21">
        <v>1</v>
      </c>
      <c r="D152" s="21">
        <v>7</v>
      </c>
      <c r="E152" s="21">
        <v>6</v>
      </c>
      <c r="F152" s="22">
        <v>0</v>
      </c>
      <c r="G152" s="22">
        <v>0</v>
      </c>
      <c r="H152" s="22">
        <v>0</v>
      </c>
      <c r="I152" s="22">
        <v>0</v>
      </c>
      <c r="J152" s="22">
        <v>0</v>
      </c>
      <c r="K152" s="22">
        <v>0</v>
      </c>
      <c r="L152" s="22">
        <v>0</v>
      </c>
      <c r="M152" s="22">
        <v>0</v>
      </c>
      <c r="N152" s="22">
        <v>0</v>
      </c>
      <c r="O152" s="23">
        <v>0</v>
      </c>
      <c r="P152" s="3" t="str">
        <f>IFERROR(O152/Tabela2025Horario[[#This Row],[Media Agregada Todas as Usinas]],"")</f>
        <v/>
      </c>
    </row>
    <row r="153" spans="1:16" x14ac:dyDescent="0.25">
      <c r="A153" s="16">
        <v>46029.291666666664</v>
      </c>
      <c r="B153" s="17">
        <v>2026</v>
      </c>
      <c r="C153" s="17">
        <v>1</v>
      </c>
      <c r="D153" s="17">
        <v>7</v>
      </c>
      <c r="E153" s="17">
        <v>7</v>
      </c>
      <c r="F153" s="18">
        <v>0</v>
      </c>
      <c r="G153" s="18">
        <v>0.13148414416477364</v>
      </c>
      <c r="H153" s="18">
        <v>0</v>
      </c>
      <c r="I153" s="18">
        <v>0.14058975995468756</v>
      </c>
      <c r="J153" s="18">
        <v>0</v>
      </c>
      <c r="K153" s="18">
        <v>0</v>
      </c>
      <c r="L153" s="18">
        <v>0</v>
      </c>
      <c r="M153" s="18">
        <v>0.23629845333676219</v>
      </c>
      <c r="N153" s="18">
        <v>0.24323336752574859</v>
      </c>
      <c r="O153" s="19">
        <v>8.3511747220219104E-2</v>
      </c>
      <c r="P153" s="3" t="str">
        <f>IFERROR(O153/Tabela2025Horario[[#This Row],[Media Agregada Todas as Usinas]],"")</f>
        <v/>
      </c>
    </row>
    <row r="154" spans="1:16" x14ac:dyDescent="0.25">
      <c r="A154" s="20">
        <v>46029.333333333336</v>
      </c>
      <c r="B154" s="21">
        <v>2026</v>
      </c>
      <c r="C154" s="21">
        <v>1</v>
      </c>
      <c r="D154" s="21">
        <v>7</v>
      </c>
      <c r="E154" s="21">
        <v>8</v>
      </c>
      <c r="F154" s="22">
        <v>0</v>
      </c>
      <c r="G154" s="22">
        <v>0.16686019414375225</v>
      </c>
      <c r="H154" s="22">
        <v>0</v>
      </c>
      <c r="I154" s="22">
        <v>0</v>
      </c>
      <c r="J154" s="22">
        <v>0</v>
      </c>
      <c r="K154" s="22">
        <v>0</v>
      </c>
      <c r="L154" s="22">
        <v>0</v>
      </c>
      <c r="M154" s="22">
        <v>0.31200403858993359</v>
      </c>
      <c r="N154" s="22">
        <v>0.29156277417538867</v>
      </c>
      <c r="O154" s="23">
        <v>8.560300076767495E-2</v>
      </c>
      <c r="P154" s="3" t="str">
        <f>IFERROR(O154/Tabela2025Horario[[#This Row],[Media Agregada Todas as Usinas]],"")</f>
        <v/>
      </c>
    </row>
    <row r="155" spans="1:16" x14ac:dyDescent="0.25">
      <c r="A155" s="16">
        <v>46029.375</v>
      </c>
      <c r="B155" s="17">
        <v>2026</v>
      </c>
      <c r="C155" s="17">
        <v>1</v>
      </c>
      <c r="D155" s="17">
        <v>7</v>
      </c>
      <c r="E155" s="17">
        <v>9</v>
      </c>
      <c r="F155" s="18">
        <v>0</v>
      </c>
      <c r="G155" s="18">
        <v>0.14949045979725931</v>
      </c>
      <c r="H155" s="18">
        <v>0</v>
      </c>
      <c r="I155" s="18">
        <v>0</v>
      </c>
      <c r="J155" s="18">
        <v>0</v>
      </c>
      <c r="K155" s="18">
        <v>0</v>
      </c>
      <c r="L155" s="18">
        <v>0</v>
      </c>
      <c r="M155" s="18">
        <v>0.33456920902192211</v>
      </c>
      <c r="N155" s="18">
        <v>0.29324687046444126</v>
      </c>
      <c r="O155" s="19">
        <v>8.6367393253735852E-2</v>
      </c>
      <c r="P155" s="3" t="str">
        <f>IFERROR(O155/Tabela2025Horario[[#This Row],[Media Agregada Todas as Usinas]],"")</f>
        <v/>
      </c>
    </row>
    <row r="156" spans="1:16" x14ac:dyDescent="0.25">
      <c r="A156" s="20">
        <v>46029.416666666664</v>
      </c>
      <c r="B156" s="21">
        <v>2026</v>
      </c>
      <c r="C156" s="21">
        <v>1</v>
      </c>
      <c r="D156" s="21">
        <v>7</v>
      </c>
      <c r="E156" s="21">
        <v>10</v>
      </c>
      <c r="F156" s="22">
        <v>0</v>
      </c>
      <c r="G156" s="22">
        <v>7.0928306293135401E-2</v>
      </c>
      <c r="H156" s="22">
        <v>0</v>
      </c>
      <c r="I156" s="22">
        <v>0</v>
      </c>
      <c r="J156" s="22">
        <v>0</v>
      </c>
      <c r="K156" s="22">
        <v>0</v>
      </c>
      <c r="L156" s="22">
        <v>0</v>
      </c>
      <c r="M156" s="22">
        <v>0.33723294091084843</v>
      </c>
      <c r="N156" s="22">
        <v>0.28565449319206782</v>
      </c>
      <c r="O156" s="23">
        <v>7.709063782178352E-2</v>
      </c>
      <c r="P156" s="3" t="str">
        <f>IFERROR(O156/Tabela2025Horario[[#This Row],[Media Agregada Todas as Usinas]],"")</f>
        <v/>
      </c>
    </row>
    <row r="157" spans="1:16" x14ac:dyDescent="0.25">
      <c r="A157" s="16">
        <v>46029.458333333336</v>
      </c>
      <c r="B157" s="17">
        <v>2026</v>
      </c>
      <c r="C157" s="17">
        <v>1</v>
      </c>
      <c r="D157" s="17">
        <v>7</v>
      </c>
      <c r="E157" s="17">
        <v>11</v>
      </c>
      <c r="F157" s="18">
        <v>0</v>
      </c>
      <c r="G157" s="18">
        <v>0</v>
      </c>
      <c r="H157" s="18">
        <v>0</v>
      </c>
      <c r="I157" s="18">
        <v>0</v>
      </c>
      <c r="J157" s="18">
        <v>0</v>
      </c>
      <c r="K157" s="18">
        <v>0</v>
      </c>
      <c r="L157" s="18">
        <v>0</v>
      </c>
      <c r="M157" s="18">
        <v>0.2699312143676782</v>
      </c>
      <c r="N157" s="18">
        <v>0.28655923871785022</v>
      </c>
      <c r="O157" s="19">
        <v>6.1832272565058709E-2</v>
      </c>
      <c r="P157" s="3" t="str">
        <f>IFERROR(O157/Tabela2025Horario[[#This Row],[Media Agregada Todas as Usinas]],"")</f>
        <v/>
      </c>
    </row>
    <row r="158" spans="1:16" x14ac:dyDescent="0.25">
      <c r="A158" s="20">
        <v>46029.5</v>
      </c>
      <c r="B158" s="21">
        <v>2026</v>
      </c>
      <c r="C158" s="21">
        <v>1</v>
      </c>
      <c r="D158" s="21">
        <v>7</v>
      </c>
      <c r="E158" s="21">
        <v>12</v>
      </c>
      <c r="F158" s="22">
        <v>0</v>
      </c>
      <c r="G158" s="22">
        <v>0</v>
      </c>
      <c r="H158" s="22">
        <v>0</v>
      </c>
      <c r="I158" s="22">
        <v>0</v>
      </c>
      <c r="J158" s="22">
        <v>0</v>
      </c>
      <c r="K158" s="22">
        <v>0</v>
      </c>
      <c r="L158" s="22">
        <v>0</v>
      </c>
      <c r="M158" s="22">
        <v>0.15660213908983311</v>
      </c>
      <c r="N158" s="22">
        <v>0.24061452752332416</v>
      </c>
      <c r="O158" s="23">
        <v>4.4135185179239693E-2</v>
      </c>
      <c r="P158" s="3" t="str">
        <f>IFERROR(O158/Tabela2025Horario[[#This Row],[Media Agregada Todas as Usinas]],"")</f>
        <v/>
      </c>
    </row>
    <row r="159" spans="1:16" x14ac:dyDescent="0.25">
      <c r="A159" s="16">
        <v>46029.541666666664</v>
      </c>
      <c r="B159" s="17">
        <v>2026</v>
      </c>
      <c r="C159" s="17">
        <v>1</v>
      </c>
      <c r="D159" s="17">
        <v>7</v>
      </c>
      <c r="E159" s="17">
        <v>13</v>
      </c>
      <c r="F159" s="18">
        <v>0</v>
      </c>
      <c r="G159" s="18">
        <v>0</v>
      </c>
      <c r="H159" s="18">
        <v>0</v>
      </c>
      <c r="I159" s="18">
        <v>0</v>
      </c>
      <c r="J159" s="18">
        <v>0</v>
      </c>
      <c r="K159" s="18">
        <v>0</v>
      </c>
      <c r="L159" s="18">
        <v>0</v>
      </c>
      <c r="M159" s="18">
        <v>0</v>
      </c>
      <c r="N159" s="18">
        <v>0</v>
      </c>
      <c r="O159" s="19">
        <v>0</v>
      </c>
      <c r="P159" s="3" t="str">
        <f>IFERROR(O159/Tabela2025Horario[[#This Row],[Media Agregada Todas as Usinas]],"")</f>
        <v/>
      </c>
    </row>
    <row r="160" spans="1:16" x14ac:dyDescent="0.25">
      <c r="A160" s="20">
        <v>46029.583333333336</v>
      </c>
      <c r="B160" s="21">
        <v>2026</v>
      </c>
      <c r="C160" s="21">
        <v>1</v>
      </c>
      <c r="D160" s="21">
        <v>7</v>
      </c>
      <c r="E160" s="21">
        <v>14</v>
      </c>
      <c r="F160" s="22">
        <v>0</v>
      </c>
      <c r="G160" s="22">
        <v>0</v>
      </c>
      <c r="H160" s="22">
        <v>0</v>
      </c>
      <c r="I160" s="22">
        <v>0.1192862735667846</v>
      </c>
      <c r="J160" s="22">
        <v>0</v>
      </c>
      <c r="K160" s="22">
        <v>0</v>
      </c>
      <c r="L160" s="22">
        <v>0</v>
      </c>
      <c r="M160" s="22">
        <v>0</v>
      </c>
      <c r="N160" s="22">
        <v>0</v>
      </c>
      <c r="O160" s="23">
        <v>1.32540303963094E-2</v>
      </c>
      <c r="P160" s="3" t="str">
        <f>IFERROR(O160/Tabela2025Horario[[#This Row],[Media Agregada Todas as Usinas]],"")</f>
        <v/>
      </c>
    </row>
    <row r="161" spans="1:16" x14ac:dyDescent="0.25">
      <c r="A161" s="16">
        <v>46029.625</v>
      </c>
      <c r="B161" s="17">
        <v>2026</v>
      </c>
      <c r="C161" s="17">
        <v>1</v>
      </c>
      <c r="D161" s="17">
        <v>7</v>
      </c>
      <c r="E161" s="17">
        <v>15</v>
      </c>
      <c r="F161" s="18">
        <v>0</v>
      </c>
      <c r="G161" s="18">
        <v>0</v>
      </c>
      <c r="H161" s="18">
        <v>0</v>
      </c>
      <c r="I161" s="18">
        <v>0</v>
      </c>
      <c r="J161" s="18">
        <v>0</v>
      </c>
      <c r="K161" s="18">
        <v>0</v>
      </c>
      <c r="L161" s="18">
        <v>0</v>
      </c>
      <c r="M161" s="18">
        <v>0</v>
      </c>
      <c r="N161" s="18">
        <v>0</v>
      </c>
      <c r="O161" s="19">
        <v>0</v>
      </c>
      <c r="P161" s="3" t="str">
        <f>IFERROR(O161/Tabela2025Horario[[#This Row],[Media Agregada Todas as Usinas]],"")</f>
        <v/>
      </c>
    </row>
    <row r="162" spans="1:16" x14ac:dyDescent="0.25">
      <c r="A162" s="20">
        <v>46029.666666666664</v>
      </c>
      <c r="B162" s="21">
        <v>2026</v>
      </c>
      <c r="C162" s="21">
        <v>1</v>
      </c>
      <c r="D162" s="21">
        <v>7</v>
      </c>
      <c r="E162" s="21">
        <v>16</v>
      </c>
      <c r="F162" s="22">
        <v>0</v>
      </c>
      <c r="G162" s="22">
        <v>0</v>
      </c>
      <c r="H162" s="22">
        <v>0</v>
      </c>
      <c r="I162" s="22">
        <v>0</v>
      </c>
      <c r="J162" s="22">
        <v>0</v>
      </c>
      <c r="K162" s="22">
        <v>0</v>
      </c>
      <c r="L162" s="22">
        <v>0</v>
      </c>
      <c r="M162" s="22">
        <v>0</v>
      </c>
      <c r="N162" s="22">
        <v>0</v>
      </c>
      <c r="O162" s="23">
        <v>0</v>
      </c>
      <c r="P162" s="3" t="str">
        <f>IFERROR(O162/Tabela2025Horario[[#This Row],[Media Agregada Todas as Usinas]],"")</f>
        <v/>
      </c>
    </row>
    <row r="163" spans="1:16" x14ac:dyDescent="0.25">
      <c r="A163" s="16">
        <v>46029.708333333336</v>
      </c>
      <c r="B163" s="17">
        <v>2026</v>
      </c>
      <c r="C163" s="17">
        <v>1</v>
      </c>
      <c r="D163" s="17">
        <v>7</v>
      </c>
      <c r="E163" s="17">
        <v>17</v>
      </c>
      <c r="F163" s="18">
        <v>0</v>
      </c>
      <c r="G163" s="18">
        <v>0</v>
      </c>
      <c r="H163" s="18">
        <v>0</v>
      </c>
      <c r="I163" s="18">
        <v>0</v>
      </c>
      <c r="J163" s="18">
        <v>0</v>
      </c>
      <c r="K163" s="18">
        <v>0</v>
      </c>
      <c r="L163" s="18">
        <v>0</v>
      </c>
      <c r="M163" s="18">
        <v>0</v>
      </c>
      <c r="N163" s="18">
        <v>0</v>
      </c>
      <c r="O163" s="19">
        <v>0</v>
      </c>
      <c r="P163" s="3" t="str">
        <f>IFERROR(O163/Tabela2025Horario[[#This Row],[Media Agregada Todas as Usinas]],"")</f>
        <v/>
      </c>
    </row>
    <row r="164" spans="1:16" x14ac:dyDescent="0.25">
      <c r="A164" s="20">
        <v>46029.75</v>
      </c>
      <c r="B164" s="21">
        <v>2026</v>
      </c>
      <c r="C164" s="21">
        <v>1</v>
      </c>
      <c r="D164" s="21">
        <v>7</v>
      </c>
      <c r="E164" s="21">
        <v>18</v>
      </c>
      <c r="F164" s="22">
        <v>0</v>
      </c>
      <c r="G164" s="22">
        <v>0</v>
      </c>
      <c r="H164" s="22">
        <v>0</v>
      </c>
      <c r="I164" s="22">
        <v>0</v>
      </c>
      <c r="J164" s="22">
        <v>0</v>
      </c>
      <c r="K164" s="22">
        <v>0</v>
      </c>
      <c r="L164" s="22">
        <v>0</v>
      </c>
      <c r="M164" s="22">
        <v>0</v>
      </c>
      <c r="N164" s="22">
        <v>0</v>
      </c>
      <c r="O164" s="23">
        <v>0</v>
      </c>
      <c r="P164" s="3" t="str">
        <f>IFERROR(O164/Tabela2025Horario[[#This Row],[Media Agregada Todas as Usinas]],"")</f>
        <v/>
      </c>
    </row>
    <row r="165" spans="1:16" x14ac:dyDescent="0.25">
      <c r="A165" s="16">
        <v>46029.791666666664</v>
      </c>
      <c r="B165" s="17">
        <v>2026</v>
      </c>
      <c r="C165" s="17">
        <v>1</v>
      </c>
      <c r="D165" s="17">
        <v>7</v>
      </c>
      <c r="E165" s="17">
        <v>19</v>
      </c>
      <c r="F165" s="18">
        <v>0</v>
      </c>
      <c r="G165" s="18">
        <v>0</v>
      </c>
      <c r="H165" s="18">
        <v>0</v>
      </c>
      <c r="I165" s="18">
        <v>0</v>
      </c>
      <c r="J165" s="18"/>
      <c r="K165" s="18">
        <v>0</v>
      </c>
      <c r="L165" s="18">
        <v>0</v>
      </c>
      <c r="M165" s="18">
        <v>0</v>
      </c>
      <c r="N165" s="18">
        <v>0</v>
      </c>
      <c r="O165" s="19">
        <v>0</v>
      </c>
      <c r="P165" s="3" t="str">
        <f>IFERROR(O165/Tabela2025Horario[[#This Row],[Media Agregada Todas as Usinas]],"")</f>
        <v/>
      </c>
    </row>
    <row r="166" spans="1:16" x14ac:dyDescent="0.25">
      <c r="A166" s="20">
        <v>46029.833333333336</v>
      </c>
      <c r="B166" s="21">
        <v>2026</v>
      </c>
      <c r="C166" s="21">
        <v>1</v>
      </c>
      <c r="D166" s="21">
        <v>7</v>
      </c>
      <c r="E166" s="21">
        <v>20</v>
      </c>
      <c r="F166" s="22"/>
      <c r="G166" s="22">
        <v>0</v>
      </c>
      <c r="H166" s="22"/>
      <c r="I166" s="22">
        <v>0</v>
      </c>
      <c r="J166" s="22"/>
      <c r="K166" s="22"/>
      <c r="L166" s="22"/>
      <c r="M166" s="22">
        <v>0</v>
      </c>
      <c r="N166" s="22">
        <v>0</v>
      </c>
      <c r="O166" s="23">
        <v>0</v>
      </c>
      <c r="P166" s="3" t="str">
        <f>IFERROR(O166/Tabela2025Horario[[#This Row],[Media Agregada Todas as Usinas]],"")</f>
        <v/>
      </c>
    </row>
    <row r="167" spans="1:16" x14ac:dyDescent="0.25">
      <c r="A167" s="16">
        <v>46029.875</v>
      </c>
      <c r="B167" s="17">
        <v>2026</v>
      </c>
      <c r="C167" s="17">
        <v>1</v>
      </c>
      <c r="D167" s="17">
        <v>7</v>
      </c>
      <c r="E167" s="17">
        <v>21</v>
      </c>
      <c r="F167" s="18"/>
      <c r="G167" s="18">
        <v>0</v>
      </c>
      <c r="H167" s="18"/>
      <c r="I167" s="18">
        <v>0</v>
      </c>
      <c r="J167" s="18"/>
      <c r="K167" s="18"/>
      <c r="L167" s="18"/>
      <c r="M167" s="18">
        <v>0</v>
      </c>
      <c r="N167" s="18">
        <v>0</v>
      </c>
      <c r="O167" s="19">
        <v>0</v>
      </c>
      <c r="P167" s="3" t="str">
        <f>IFERROR(O167/Tabela2025Horario[[#This Row],[Media Agregada Todas as Usinas]],"")</f>
        <v/>
      </c>
    </row>
    <row r="168" spans="1:16" x14ac:dyDescent="0.25">
      <c r="A168" s="20">
        <v>46029.916666666664</v>
      </c>
      <c r="B168" s="21">
        <v>2026</v>
      </c>
      <c r="C168" s="21">
        <v>1</v>
      </c>
      <c r="D168" s="21">
        <v>7</v>
      </c>
      <c r="E168" s="21">
        <v>22</v>
      </c>
      <c r="F168" s="22"/>
      <c r="G168" s="22">
        <v>0</v>
      </c>
      <c r="H168" s="22"/>
      <c r="I168" s="22">
        <v>0</v>
      </c>
      <c r="J168" s="22"/>
      <c r="K168" s="22"/>
      <c r="L168" s="22"/>
      <c r="M168" s="22">
        <v>0</v>
      </c>
      <c r="N168" s="22">
        <v>0</v>
      </c>
      <c r="O168" s="23">
        <v>0</v>
      </c>
      <c r="P168" s="3" t="str">
        <f>IFERROR(O168/Tabela2025Horario[[#This Row],[Media Agregada Todas as Usinas]],"")</f>
        <v/>
      </c>
    </row>
    <row r="169" spans="1:16" x14ac:dyDescent="0.25">
      <c r="A169" s="16">
        <v>46029.958333333336</v>
      </c>
      <c r="B169" s="17">
        <v>2026</v>
      </c>
      <c r="C169" s="17">
        <v>1</v>
      </c>
      <c r="D169" s="17">
        <v>7</v>
      </c>
      <c r="E169" s="17">
        <v>23</v>
      </c>
      <c r="F169" s="18"/>
      <c r="G169" s="18">
        <v>0</v>
      </c>
      <c r="H169" s="18"/>
      <c r="I169" s="18">
        <v>0</v>
      </c>
      <c r="J169" s="18"/>
      <c r="K169" s="18"/>
      <c r="L169" s="18"/>
      <c r="M169" s="18">
        <v>0</v>
      </c>
      <c r="N169" s="18">
        <v>0</v>
      </c>
      <c r="O169" s="19">
        <v>0</v>
      </c>
      <c r="P169" s="3" t="str">
        <f>IFERROR(O169/Tabela2025Horario[[#This Row],[Media Agregada Todas as Usinas]],"")</f>
        <v/>
      </c>
    </row>
    <row r="170" spans="1:16" x14ac:dyDescent="0.25">
      <c r="A170" s="20">
        <v>46030</v>
      </c>
      <c r="B170" s="21">
        <v>2026</v>
      </c>
      <c r="C170" s="21">
        <v>1</v>
      </c>
      <c r="D170" s="21">
        <v>8</v>
      </c>
      <c r="E170" s="21">
        <v>0</v>
      </c>
      <c r="F170" s="22"/>
      <c r="G170" s="22">
        <v>0</v>
      </c>
      <c r="H170" s="22"/>
      <c r="I170" s="22">
        <v>0</v>
      </c>
      <c r="J170" s="22"/>
      <c r="K170" s="22"/>
      <c r="L170" s="22"/>
      <c r="M170" s="22">
        <v>0</v>
      </c>
      <c r="N170" s="22">
        <v>0</v>
      </c>
      <c r="O170" s="23">
        <v>0</v>
      </c>
      <c r="P170" s="3" t="str">
        <f>IFERROR(O170/Tabela2025Horario[[#This Row],[Media Agregada Todas as Usinas]],"")</f>
        <v/>
      </c>
    </row>
    <row r="171" spans="1:16" x14ac:dyDescent="0.25">
      <c r="A171" s="16">
        <v>46030.041666666664</v>
      </c>
      <c r="B171" s="17">
        <v>2026</v>
      </c>
      <c r="C171" s="17">
        <v>1</v>
      </c>
      <c r="D171" s="17">
        <v>8</v>
      </c>
      <c r="E171" s="17">
        <v>1</v>
      </c>
      <c r="F171" s="18"/>
      <c r="G171" s="18">
        <v>0</v>
      </c>
      <c r="H171" s="18"/>
      <c r="I171" s="18">
        <v>0</v>
      </c>
      <c r="J171" s="18"/>
      <c r="K171" s="18"/>
      <c r="L171" s="18"/>
      <c r="M171" s="18">
        <v>0</v>
      </c>
      <c r="N171" s="18">
        <v>0</v>
      </c>
      <c r="O171" s="19">
        <v>0</v>
      </c>
      <c r="P171" s="3" t="str">
        <f>IFERROR(O171/Tabela2025Horario[[#This Row],[Media Agregada Todas as Usinas]],"")</f>
        <v/>
      </c>
    </row>
    <row r="172" spans="1:16" x14ac:dyDescent="0.25">
      <c r="A172" s="20">
        <v>46030.083333333336</v>
      </c>
      <c r="B172" s="21">
        <v>2026</v>
      </c>
      <c r="C172" s="21">
        <v>1</v>
      </c>
      <c r="D172" s="21">
        <v>8</v>
      </c>
      <c r="E172" s="21">
        <v>2</v>
      </c>
      <c r="F172" s="22"/>
      <c r="G172" s="22">
        <v>0</v>
      </c>
      <c r="H172" s="22"/>
      <c r="I172" s="22">
        <v>0</v>
      </c>
      <c r="J172" s="22"/>
      <c r="K172" s="22"/>
      <c r="L172" s="22"/>
      <c r="M172" s="22">
        <v>0</v>
      </c>
      <c r="N172" s="22">
        <v>0</v>
      </c>
      <c r="O172" s="23">
        <v>0</v>
      </c>
      <c r="P172" s="3" t="str">
        <f>IFERROR(O172/Tabela2025Horario[[#This Row],[Media Agregada Todas as Usinas]],"")</f>
        <v/>
      </c>
    </row>
    <row r="173" spans="1:16" x14ac:dyDescent="0.25">
      <c r="A173" s="16">
        <v>46030.125</v>
      </c>
      <c r="B173" s="17">
        <v>2026</v>
      </c>
      <c r="C173" s="17">
        <v>1</v>
      </c>
      <c r="D173" s="17">
        <v>8</v>
      </c>
      <c r="E173" s="17">
        <v>3</v>
      </c>
      <c r="F173" s="18"/>
      <c r="G173" s="18">
        <v>0</v>
      </c>
      <c r="H173" s="18"/>
      <c r="I173" s="18">
        <v>0</v>
      </c>
      <c r="J173" s="18"/>
      <c r="K173" s="18"/>
      <c r="L173" s="18"/>
      <c r="M173" s="18">
        <v>0</v>
      </c>
      <c r="N173" s="18">
        <v>0</v>
      </c>
      <c r="O173" s="19">
        <v>0</v>
      </c>
      <c r="P173" s="3" t="str">
        <f>IFERROR(O173/Tabela2025Horario[[#This Row],[Media Agregada Todas as Usinas]],"")</f>
        <v/>
      </c>
    </row>
    <row r="174" spans="1:16" x14ac:dyDescent="0.25">
      <c r="A174" s="20">
        <v>46030.166666666664</v>
      </c>
      <c r="B174" s="21">
        <v>2026</v>
      </c>
      <c r="C174" s="21">
        <v>1</v>
      </c>
      <c r="D174" s="21">
        <v>8</v>
      </c>
      <c r="E174" s="21">
        <v>4</v>
      </c>
      <c r="F174" s="22">
        <v>0</v>
      </c>
      <c r="G174" s="22">
        <v>0</v>
      </c>
      <c r="H174" s="22"/>
      <c r="I174" s="22">
        <v>0</v>
      </c>
      <c r="J174" s="22"/>
      <c r="K174" s="22"/>
      <c r="L174" s="22"/>
      <c r="M174" s="22">
        <v>0</v>
      </c>
      <c r="N174" s="22">
        <v>0</v>
      </c>
      <c r="O174" s="23">
        <v>0</v>
      </c>
      <c r="P174" s="3" t="str">
        <f>IFERROR(O174/Tabela2025Horario[[#This Row],[Media Agregada Todas as Usinas]],"")</f>
        <v/>
      </c>
    </row>
    <row r="175" spans="1:16" x14ac:dyDescent="0.25">
      <c r="A175" s="16">
        <v>46030.208333333336</v>
      </c>
      <c r="B175" s="17">
        <v>2026</v>
      </c>
      <c r="C175" s="17">
        <v>1</v>
      </c>
      <c r="D175" s="17">
        <v>8</v>
      </c>
      <c r="E175" s="17">
        <v>5</v>
      </c>
      <c r="F175" s="18">
        <v>0</v>
      </c>
      <c r="G175" s="18">
        <v>0</v>
      </c>
      <c r="H175" s="18">
        <v>0</v>
      </c>
      <c r="I175" s="18">
        <v>0</v>
      </c>
      <c r="J175" s="18">
        <v>0</v>
      </c>
      <c r="K175" s="18">
        <v>0</v>
      </c>
      <c r="L175" s="18">
        <v>0</v>
      </c>
      <c r="M175" s="18">
        <v>0</v>
      </c>
      <c r="N175" s="18">
        <v>0</v>
      </c>
      <c r="O175" s="19">
        <v>0</v>
      </c>
      <c r="P175" s="3" t="str">
        <f>IFERROR(O175/Tabela2025Horario[[#This Row],[Media Agregada Todas as Usinas]],"")</f>
        <v/>
      </c>
    </row>
    <row r="176" spans="1:16" x14ac:dyDescent="0.25">
      <c r="A176" s="20">
        <v>46030.25</v>
      </c>
      <c r="B176" s="21">
        <v>2026</v>
      </c>
      <c r="C176" s="21">
        <v>1</v>
      </c>
      <c r="D176" s="21">
        <v>8</v>
      </c>
      <c r="E176" s="21">
        <v>6</v>
      </c>
      <c r="F176" s="22">
        <v>0</v>
      </c>
      <c r="G176" s="22">
        <v>1.5816009830375441E-2</v>
      </c>
      <c r="H176" s="22">
        <v>0</v>
      </c>
      <c r="I176" s="22">
        <v>0</v>
      </c>
      <c r="J176" s="22">
        <v>0</v>
      </c>
      <c r="K176" s="22">
        <v>0</v>
      </c>
      <c r="L176" s="22">
        <v>0</v>
      </c>
      <c r="M176" s="22">
        <v>0</v>
      </c>
      <c r="N176" s="22">
        <v>0</v>
      </c>
      <c r="O176" s="23">
        <v>1.7573344255972711E-3</v>
      </c>
      <c r="P176" s="3" t="str">
        <f>IFERROR(O176/Tabela2025Horario[[#This Row],[Media Agregada Todas as Usinas]],"")</f>
        <v/>
      </c>
    </row>
    <row r="177" spans="1:16" x14ac:dyDescent="0.25">
      <c r="A177" s="16">
        <v>46030.291666666664</v>
      </c>
      <c r="B177" s="17">
        <v>2026</v>
      </c>
      <c r="C177" s="17">
        <v>1</v>
      </c>
      <c r="D177" s="17">
        <v>8</v>
      </c>
      <c r="E177" s="17">
        <v>7</v>
      </c>
      <c r="F177" s="18">
        <v>0</v>
      </c>
      <c r="G177" s="18">
        <v>0</v>
      </c>
      <c r="H177" s="18">
        <v>0</v>
      </c>
      <c r="I177" s="18">
        <v>8.6768262687546102E-2</v>
      </c>
      <c r="J177" s="18">
        <v>0</v>
      </c>
      <c r="K177" s="18">
        <v>0</v>
      </c>
      <c r="L177" s="18">
        <v>0</v>
      </c>
      <c r="M177" s="18">
        <v>0.10827150844007791</v>
      </c>
      <c r="N177" s="18">
        <v>0.12110913586009001</v>
      </c>
      <c r="O177" s="19">
        <v>3.5127656331968224E-2</v>
      </c>
      <c r="P177" s="3" t="str">
        <f>IFERROR(O177/Tabela2025Horario[[#This Row],[Media Agregada Todas as Usinas]],"")</f>
        <v/>
      </c>
    </row>
    <row r="178" spans="1:16" x14ac:dyDescent="0.25">
      <c r="A178" s="20">
        <v>46030.333333333336</v>
      </c>
      <c r="B178" s="21">
        <v>2026</v>
      </c>
      <c r="C178" s="21">
        <v>1</v>
      </c>
      <c r="D178" s="21">
        <v>8</v>
      </c>
      <c r="E178" s="21">
        <v>8</v>
      </c>
      <c r="F178" s="22">
        <v>0</v>
      </c>
      <c r="G178" s="22">
        <v>0</v>
      </c>
      <c r="H178" s="22">
        <v>0</v>
      </c>
      <c r="I178" s="22">
        <v>0</v>
      </c>
      <c r="J178" s="22">
        <v>0.12361889849439205</v>
      </c>
      <c r="K178" s="22">
        <v>0</v>
      </c>
      <c r="L178" s="22">
        <v>0</v>
      </c>
      <c r="M178" s="22">
        <v>0.33793042399186879</v>
      </c>
      <c r="N178" s="22">
        <v>0.15530585662644014</v>
      </c>
      <c r="O178" s="23">
        <v>6.8539464345855658E-2</v>
      </c>
      <c r="P178" s="3" t="str">
        <f>IFERROR(O178/Tabela2025Horario[[#This Row],[Media Agregada Todas as Usinas]],"")</f>
        <v/>
      </c>
    </row>
    <row r="179" spans="1:16" x14ac:dyDescent="0.25">
      <c r="A179" s="16">
        <v>46030.375</v>
      </c>
      <c r="B179" s="17">
        <v>2026</v>
      </c>
      <c r="C179" s="17">
        <v>1</v>
      </c>
      <c r="D179" s="17">
        <v>8</v>
      </c>
      <c r="E179" s="17">
        <v>9</v>
      </c>
      <c r="F179" s="18">
        <v>0</v>
      </c>
      <c r="G179" s="18">
        <v>5.2703407781204303E-2</v>
      </c>
      <c r="H179" s="18">
        <v>0</v>
      </c>
      <c r="I179" s="18">
        <v>0</v>
      </c>
      <c r="J179" s="18">
        <v>0</v>
      </c>
      <c r="K179" s="18">
        <v>0</v>
      </c>
      <c r="L179" s="18">
        <v>0</v>
      </c>
      <c r="M179" s="18">
        <v>0.44191474738833847</v>
      </c>
      <c r="N179" s="18">
        <v>0.27444495923456885</v>
      </c>
      <c r="O179" s="19">
        <v>8.5451457156012392E-2</v>
      </c>
      <c r="P179" s="3" t="str">
        <f>IFERROR(O179/Tabela2025Horario[[#This Row],[Media Agregada Todas as Usinas]],"")</f>
        <v/>
      </c>
    </row>
    <row r="180" spans="1:16" x14ac:dyDescent="0.25">
      <c r="A180" s="20">
        <v>46030.416666666664</v>
      </c>
      <c r="B180" s="21">
        <v>2026</v>
      </c>
      <c r="C180" s="21">
        <v>1</v>
      </c>
      <c r="D180" s="21">
        <v>8</v>
      </c>
      <c r="E180" s="21">
        <v>10</v>
      </c>
      <c r="F180" s="22">
        <v>0</v>
      </c>
      <c r="G180" s="22">
        <v>6.2409328498547897E-2</v>
      </c>
      <c r="H180" s="22">
        <v>0</v>
      </c>
      <c r="I180" s="22">
        <v>0</v>
      </c>
      <c r="J180" s="22">
        <v>0</v>
      </c>
      <c r="K180" s="22">
        <v>0</v>
      </c>
      <c r="L180" s="22">
        <v>0</v>
      </c>
      <c r="M180" s="22">
        <v>0.41511386459096833</v>
      </c>
      <c r="N180" s="22">
        <v>0.28926281932406717</v>
      </c>
      <c r="O180" s="23">
        <v>8.5198445823731483E-2</v>
      </c>
      <c r="P180" s="3" t="str">
        <f>IFERROR(O180/Tabela2025Horario[[#This Row],[Media Agregada Todas as Usinas]],"")</f>
        <v/>
      </c>
    </row>
    <row r="181" spans="1:16" x14ac:dyDescent="0.25">
      <c r="A181" s="16">
        <v>46030.458333333336</v>
      </c>
      <c r="B181" s="17">
        <v>2026</v>
      </c>
      <c r="C181" s="17">
        <v>1</v>
      </c>
      <c r="D181" s="17">
        <v>8</v>
      </c>
      <c r="E181" s="17">
        <v>11</v>
      </c>
      <c r="F181" s="18">
        <v>0</v>
      </c>
      <c r="G181" s="18">
        <v>0.22967353962972337</v>
      </c>
      <c r="H181" s="18">
        <v>0</v>
      </c>
      <c r="I181" s="18">
        <v>0</v>
      </c>
      <c r="J181" s="18">
        <v>0.57519946776028019</v>
      </c>
      <c r="K181" s="18">
        <v>0</v>
      </c>
      <c r="L181" s="18">
        <v>0</v>
      </c>
      <c r="M181" s="18">
        <v>0.29282371610493096</v>
      </c>
      <c r="N181" s="18">
        <v>0</v>
      </c>
      <c r="O181" s="19">
        <v>0.12196630261054829</v>
      </c>
      <c r="P181" s="3" t="str">
        <f>IFERROR(O181/Tabela2025Horario[[#This Row],[Media Agregada Todas as Usinas]],"")</f>
        <v/>
      </c>
    </row>
    <row r="182" spans="1:16" x14ac:dyDescent="0.25">
      <c r="A182" s="20">
        <v>46030.5</v>
      </c>
      <c r="B182" s="21">
        <v>2026</v>
      </c>
      <c r="C182" s="21">
        <v>1</v>
      </c>
      <c r="D182" s="21">
        <v>8</v>
      </c>
      <c r="E182" s="21">
        <v>12</v>
      </c>
      <c r="F182" s="22">
        <v>0</v>
      </c>
      <c r="G182" s="22">
        <v>0.33936431370366138</v>
      </c>
      <c r="H182" s="22">
        <v>0</v>
      </c>
      <c r="I182" s="22">
        <v>0</v>
      </c>
      <c r="J182" s="22">
        <v>0</v>
      </c>
      <c r="K182" s="22">
        <v>0</v>
      </c>
      <c r="L182" s="22">
        <v>0</v>
      </c>
      <c r="M182" s="22">
        <v>0.23794003574827477</v>
      </c>
      <c r="N182" s="22">
        <v>0</v>
      </c>
      <c r="O182" s="23">
        <v>6.4144927716881794E-2</v>
      </c>
      <c r="P182" s="3" t="str">
        <f>IFERROR(O182/Tabela2025Horario[[#This Row],[Media Agregada Todas as Usinas]],"")</f>
        <v/>
      </c>
    </row>
    <row r="183" spans="1:16" x14ac:dyDescent="0.25">
      <c r="A183" s="16">
        <v>46030.541666666664</v>
      </c>
      <c r="B183" s="17">
        <v>2026</v>
      </c>
      <c r="C183" s="17">
        <v>1</v>
      </c>
      <c r="D183" s="17">
        <v>8</v>
      </c>
      <c r="E183" s="17">
        <v>13</v>
      </c>
      <c r="F183" s="18">
        <v>0</v>
      </c>
      <c r="G183" s="18">
        <v>0.23749652110279823</v>
      </c>
      <c r="H183" s="18">
        <v>0</v>
      </c>
      <c r="I183" s="18">
        <v>0</v>
      </c>
      <c r="J183" s="18">
        <v>0</v>
      </c>
      <c r="K183" s="18">
        <v>0</v>
      </c>
      <c r="L183" s="18">
        <v>0</v>
      </c>
      <c r="M183" s="18">
        <v>0.21535888518754787</v>
      </c>
      <c r="N183" s="18">
        <v>0</v>
      </c>
      <c r="O183" s="19">
        <v>5.0317267365594012E-2</v>
      </c>
      <c r="P183" s="3" t="str">
        <f>IFERROR(O183/Tabela2025Horario[[#This Row],[Media Agregada Todas as Usinas]],"")</f>
        <v/>
      </c>
    </row>
    <row r="184" spans="1:16" x14ac:dyDescent="0.25">
      <c r="A184" s="20">
        <v>46030.583333333336</v>
      </c>
      <c r="B184" s="21">
        <v>2026</v>
      </c>
      <c r="C184" s="21">
        <v>1</v>
      </c>
      <c r="D184" s="21">
        <v>8</v>
      </c>
      <c r="E184" s="21">
        <v>14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</v>
      </c>
      <c r="L184" s="22">
        <v>0</v>
      </c>
      <c r="M184" s="22">
        <v>0</v>
      </c>
      <c r="N184" s="22">
        <v>0</v>
      </c>
      <c r="O184" s="23">
        <v>0</v>
      </c>
      <c r="P184" s="3" t="str">
        <f>IFERROR(O184/Tabela2025Horario[[#This Row],[Media Agregada Todas as Usinas]],"")</f>
        <v/>
      </c>
    </row>
    <row r="185" spans="1:16" x14ac:dyDescent="0.25">
      <c r="A185" s="16">
        <v>46030.625</v>
      </c>
      <c r="B185" s="17">
        <v>2026</v>
      </c>
      <c r="C185" s="17">
        <v>1</v>
      </c>
      <c r="D185" s="17">
        <v>8</v>
      </c>
      <c r="E185" s="17">
        <v>15</v>
      </c>
      <c r="F185" s="18">
        <v>0</v>
      </c>
      <c r="G185" s="18">
        <v>0</v>
      </c>
      <c r="H185" s="18">
        <v>0</v>
      </c>
      <c r="I185" s="18">
        <v>0</v>
      </c>
      <c r="J185" s="18">
        <v>0</v>
      </c>
      <c r="K185" s="18">
        <v>0</v>
      </c>
      <c r="L185" s="18">
        <v>0</v>
      </c>
      <c r="M185" s="18">
        <v>0</v>
      </c>
      <c r="N185" s="18">
        <v>0</v>
      </c>
      <c r="O185" s="19">
        <v>0</v>
      </c>
      <c r="P185" s="3" t="str">
        <f>IFERROR(O185/Tabela2025Horario[[#This Row],[Media Agregada Todas as Usinas]],"")</f>
        <v/>
      </c>
    </row>
    <row r="186" spans="1:16" x14ac:dyDescent="0.25">
      <c r="A186" s="20">
        <v>46030.666666666664</v>
      </c>
      <c r="B186" s="21">
        <v>2026</v>
      </c>
      <c r="C186" s="21">
        <v>1</v>
      </c>
      <c r="D186" s="21">
        <v>8</v>
      </c>
      <c r="E186" s="21">
        <v>16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</v>
      </c>
      <c r="L186" s="22">
        <v>0</v>
      </c>
      <c r="M186" s="22">
        <v>0</v>
      </c>
      <c r="N186" s="22">
        <v>0</v>
      </c>
      <c r="O186" s="23">
        <v>0</v>
      </c>
      <c r="P186" s="3" t="str">
        <f>IFERROR(O186/Tabela2025Horario[[#This Row],[Media Agregada Todas as Usinas]],"")</f>
        <v/>
      </c>
    </row>
    <row r="187" spans="1:16" x14ac:dyDescent="0.25">
      <c r="A187" s="16">
        <v>46030.708333333336</v>
      </c>
      <c r="B187" s="17">
        <v>2026</v>
      </c>
      <c r="C187" s="17">
        <v>1</v>
      </c>
      <c r="D187" s="17">
        <v>8</v>
      </c>
      <c r="E187" s="17">
        <v>17</v>
      </c>
      <c r="F187" s="18">
        <v>0</v>
      </c>
      <c r="G187" s="18">
        <v>0</v>
      </c>
      <c r="H187" s="18">
        <v>0</v>
      </c>
      <c r="I187" s="18">
        <v>0</v>
      </c>
      <c r="J187" s="18">
        <v>0</v>
      </c>
      <c r="K187" s="18">
        <v>0</v>
      </c>
      <c r="L187" s="18">
        <v>0</v>
      </c>
      <c r="M187" s="18">
        <v>0</v>
      </c>
      <c r="N187" s="18">
        <v>0</v>
      </c>
      <c r="O187" s="19">
        <v>0</v>
      </c>
      <c r="P187" s="3" t="str">
        <f>IFERROR(O187/Tabela2025Horario[[#This Row],[Media Agregada Todas as Usinas]],"")</f>
        <v/>
      </c>
    </row>
    <row r="188" spans="1:16" x14ac:dyDescent="0.25">
      <c r="A188" s="20">
        <v>46030.75</v>
      </c>
      <c r="B188" s="21">
        <v>2026</v>
      </c>
      <c r="C188" s="21">
        <v>1</v>
      </c>
      <c r="D188" s="21">
        <v>8</v>
      </c>
      <c r="E188" s="21">
        <v>18</v>
      </c>
      <c r="F188" s="22">
        <v>0</v>
      </c>
      <c r="G188" s="22">
        <v>0</v>
      </c>
      <c r="H188" s="22">
        <v>0</v>
      </c>
      <c r="I188" s="22">
        <v>0</v>
      </c>
      <c r="J188" s="22">
        <v>0</v>
      </c>
      <c r="K188" s="22">
        <v>0</v>
      </c>
      <c r="L188" s="22">
        <v>0</v>
      </c>
      <c r="M188" s="22">
        <v>0</v>
      </c>
      <c r="N188" s="22">
        <v>0</v>
      </c>
      <c r="O188" s="23">
        <v>0</v>
      </c>
      <c r="P188" s="3" t="str">
        <f>IFERROR(O188/Tabela2025Horario[[#This Row],[Media Agregada Todas as Usinas]],"")</f>
        <v/>
      </c>
    </row>
    <row r="189" spans="1:16" x14ac:dyDescent="0.25">
      <c r="A189" s="16">
        <v>46030.791666666664</v>
      </c>
      <c r="B189" s="17">
        <v>2026</v>
      </c>
      <c r="C189" s="17">
        <v>1</v>
      </c>
      <c r="D189" s="17">
        <v>8</v>
      </c>
      <c r="E189" s="17">
        <v>19</v>
      </c>
      <c r="F189" s="18">
        <v>0</v>
      </c>
      <c r="G189" s="18">
        <v>0</v>
      </c>
      <c r="H189" s="18">
        <v>0</v>
      </c>
      <c r="I189" s="18">
        <v>0</v>
      </c>
      <c r="J189" s="18"/>
      <c r="K189" s="18">
        <v>0</v>
      </c>
      <c r="L189" s="18">
        <v>0</v>
      </c>
      <c r="M189" s="18">
        <v>0</v>
      </c>
      <c r="N189" s="18">
        <v>0</v>
      </c>
      <c r="O189" s="19">
        <v>0</v>
      </c>
      <c r="P189" s="3" t="str">
        <f>IFERROR(O189/Tabela2025Horario[[#This Row],[Media Agregada Todas as Usinas]],"")</f>
        <v/>
      </c>
    </row>
    <row r="190" spans="1:16" x14ac:dyDescent="0.25">
      <c r="A190" s="20">
        <v>46030.833333333336</v>
      </c>
      <c r="B190" s="21">
        <v>2026</v>
      </c>
      <c r="C190" s="21">
        <v>1</v>
      </c>
      <c r="D190" s="21">
        <v>8</v>
      </c>
      <c r="E190" s="21">
        <v>20</v>
      </c>
      <c r="F190" s="22"/>
      <c r="G190" s="22">
        <v>0</v>
      </c>
      <c r="H190" s="22"/>
      <c r="I190" s="22">
        <v>0</v>
      </c>
      <c r="J190" s="22"/>
      <c r="K190" s="22"/>
      <c r="L190" s="22"/>
      <c r="M190" s="22">
        <v>0</v>
      </c>
      <c r="N190" s="22">
        <v>0</v>
      </c>
      <c r="O190" s="23">
        <v>0</v>
      </c>
      <c r="P190" s="3" t="str">
        <f>IFERROR(O190/Tabela2025Horario[[#This Row],[Media Agregada Todas as Usinas]],"")</f>
        <v/>
      </c>
    </row>
    <row r="191" spans="1:16" x14ac:dyDescent="0.25">
      <c r="A191" s="16">
        <v>46030.875</v>
      </c>
      <c r="B191" s="17">
        <v>2026</v>
      </c>
      <c r="C191" s="17">
        <v>1</v>
      </c>
      <c r="D191" s="17">
        <v>8</v>
      </c>
      <c r="E191" s="17">
        <v>21</v>
      </c>
      <c r="F191" s="18"/>
      <c r="G191" s="18">
        <v>0</v>
      </c>
      <c r="H191" s="18"/>
      <c r="I191" s="18">
        <v>0</v>
      </c>
      <c r="J191" s="18"/>
      <c r="K191" s="18"/>
      <c r="L191" s="18"/>
      <c r="M191" s="18">
        <v>0</v>
      </c>
      <c r="N191" s="18">
        <v>0</v>
      </c>
      <c r="O191" s="19">
        <v>0</v>
      </c>
      <c r="P191" s="3" t="str">
        <f>IFERROR(O191/Tabela2025Horario[[#This Row],[Media Agregada Todas as Usinas]],"")</f>
        <v/>
      </c>
    </row>
    <row r="192" spans="1:16" x14ac:dyDescent="0.25">
      <c r="A192" s="20">
        <v>46030.916666666664</v>
      </c>
      <c r="B192" s="21">
        <v>2026</v>
      </c>
      <c r="C192" s="21">
        <v>1</v>
      </c>
      <c r="D192" s="21">
        <v>8</v>
      </c>
      <c r="E192" s="21">
        <v>22</v>
      </c>
      <c r="F192" s="22"/>
      <c r="G192" s="22">
        <v>0</v>
      </c>
      <c r="H192" s="22"/>
      <c r="I192" s="22">
        <v>0</v>
      </c>
      <c r="J192" s="22"/>
      <c r="K192" s="22"/>
      <c r="L192" s="22"/>
      <c r="M192" s="22">
        <v>0</v>
      </c>
      <c r="N192" s="22">
        <v>0</v>
      </c>
      <c r="O192" s="23">
        <v>0</v>
      </c>
      <c r="P192" s="3" t="str">
        <f>IFERROR(O192/Tabela2025Horario[[#This Row],[Media Agregada Todas as Usinas]],"")</f>
        <v/>
      </c>
    </row>
    <row r="193" spans="1:16" x14ac:dyDescent="0.25">
      <c r="A193" s="16">
        <v>46030.958333333336</v>
      </c>
      <c r="B193" s="17">
        <v>2026</v>
      </c>
      <c r="C193" s="17">
        <v>1</v>
      </c>
      <c r="D193" s="17">
        <v>8</v>
      </c>
      <c r="E193" s="17">
        <v>23</v>
      </c>
      <c r="F193" s="18"/>
      <c r="G193" s="18">
        <v>0</v>
      </c>
      <c r="H193" s="18"/>
      <c r="I193" s="18">
        <v>0</v>
      </c>
      <c r="J193" s="18"/>
      <c r="K193" s="18"/>
      <c r="L193" s="18"/>
      <c r="M193" s="18">
        <v>0</v>
      </c>
      <c r="N193" s="18">
        <v>0</v>
      </c>
      <c r="O193" s="19">
        <v>0</v>
      </c>
      <c r="P193" s="3" t="str">
        <f>IFERROR(O193/Tabela2025Horario[[#This Row],[Media Agregada Todas as Usinas]],"")</f>
        <v/>
      </c>
    </row>
    <row r="194" spans="1:16" x14ac:dyDescent="0.25">
      <c r="A194" s="20">
        <v>46031</v>
      </c>
      <c r="B194" s="21">
        <v>2026</v>
      </c>
      <c r="C194" s="21">
        <v>1</v>
      </c>
      <c r="D194" s="21">
        <v>9</v>
      </c>
      <c r="E194" s="21">
        <v>0</v>
      </c>
      <c r="F194" s="22"/>
      <c r="G194" s="22">
        <v>0</v>
      </c>
      <c r="H194" s="22"/>
      <c r="I194" s="22">
        <v>0</v>
      </c>
      <c r="J194" s="22"/>
      <c r="K194" s="22"/>
      <c r="L194" s="22"/>
      <c r="M194" s="22">
        <v>0</v>
      </c>
      <c r="N194" s="22">
        <v>0</v>
      </c>
      <c r="O194" s="23">
        <v>0</v>
      </c>
      <c r="P194" s="3" t="str">
        <f>IFERROR(O194/Tabela2025Horario[[#This Row],[Media Agregada Todas as Usinas]],"")</f>
        <v/>
      </c>
    </row>
    <row r="195" spans="1:16" x14ac:dyDescent="0.25">
      <c r="A195" s="16">
        <v>46031.041666666664</v>
      </c>
      <c r="B195" s="17">
        <v>2026</v>
      </c>
      <c r="C195" s="17">
        <v>1</v>
      </c>
      <c r="D195" s="17">
        <v>9</v>
      </c>
      <c r="E195" s="17">
        <v>1</v>
      </c>
      <c r="F195" s="18"/>
      <c r="G195" s="18">
        <v>0</v>
      </c>
      <c r="H195" s="18"/>
      <c r="I195" s="18">
        <v>0</v>
      </c>
      <c r="J195" s="18"/>
      <c r="K195" s="18"/>
      <c r="L195" s="18"/>
      <c r="M195" s="18">
        <v>0</v>
      </c>
      <c r="N195" s="18">
        <v>0</v>
      </c>
      <c r="O195" s="19">
        <v>0</v>
      </c>
      <c r="P195" s="3" t="str">
        <f>IFERROR(O195/Tabela2025Horario[[#This Row],[Media Agregada Todas as Usinas]],"")</f>
        <v/>
      </c>
    </row>
    <row r="196" spans="1:16" x14ac:dyDescent="0.25">
      <c r="A196" s="20">
        <v>46031.083333333336</v>
      </c>
      <c r="B196" s="21">
        <v>2026</v>
      </c>
      <c r="C196" s="21">
        <v>1</v>
      </c>
      <c r="D196" s="21">
        <v>9</v>
      </c>
      <c r="E196" s="21">
        <v>2</v>
      </c>
      <c r="F196" s="22"/>
      <c r="G196" s="22">
        <v>0</v>
      </c>
      <c r="H196" s="22"/>
      <c r="I196" s="22">
        <v>0</v>
      </c>
      <c r="J196" s="22"/>
      <c r="K196" s="22"/>
      <c r="L196" s="22"/>
      <c r="M196" s="22">
        <v>0</v>
      </c>
      <c r="N196" s="22">
        <v>0</v>
      </c>
      <c r="O196" s="23">
        <v>0</v>
      </c>
      <c r="P196" s="3" t="str">
        <f>IFERROR(O196/Tabela2025Horario[[#This Row],[Media Agregada Todas as Usinas]],"")</f>
        <v/>
      </c>
    </row>
    <row r="197" spans="1:16" x14ac:dyDescent="0.25">
      <c r="A197" s="16">
        <v>46031.125</v>
      </c>
      <c r="B197" s="17">
        <v>2026</v>
      </c>
      <c r="C197" s="17">
        <v>1</v>
      </c>
      <c r="D197" s="17">
        <v>9</v>
      </c>
      <c r="E197" s="17">
        <v>3</v>
      </c>
      <c r="F197" s="18"/>
      <c r="G197" s="18">
        <v>0</v>
      </c>
      <c r="H197" s="18"/>
      <c r="I197" s="18">
        <v>0</v>
      </c>
      <c r="J197" s="18"/>
      <c r="K197" s="18"/>
      <c r="L197" s="18"/>
      <c r="M197" s="18">
        <v>0</v>
      </c>
      <c r="N197" s="18">
        <v>0</v>
      </c>
      <c r="O197" s="19">
        <v>0</v>
      </c>
      <c r="P197" s="3" t="str">
        <f>IFERROR(O197/Tabela2025Horario[[#This Row],[Media Agregada Todas as Usinas]],"")</f>
        <v/>
      </c>
    </row>
    <row r="198" spans="1:16" x14ac:dyDescent="0.25">
      <c r="A198" s="20">
        <v>46031.166666666664</v>
      </c>
      <c r="B198" s="21">
        <v>2026</v>
      </c>
      <c r="C198" s="21">
        <v>1</v>
      </c>
      <c r="D198" s="21">
        <v>9</v>
      </c>
      <c r="E198" s="21">
        <v>4</v>
      </c>
      <c r="F198" s="22">
        <v>0</v>
      </c>
      <c r="G198" s="22">
        <v>0</v>
      </c>
      <c r="H198" s="22"/>
      <c r="I198" s="22">
        <v>0</v>
      </c>
      <c r="J198" s="22"/>
      <c r="K198" s="22"/>
      <c r="L198" s="22"/>
      <c r="M198" s="22">
        <v>0</v>
      </c>
      <c r="N198" s="22">
        <v>0</v>
      </c>
      <c r="O198" s="23">
        <v>0</v>
      </c>
      <c r="P198" s="3" t="str">
        <f>IFERROR(O198/Tabela2025Horario[[#This Row],[Media Agregada Todas as Usinas]],"")</f>
        <v/>
      </c>
    </row>
    <row r="199" spans="1:16" x14ac:dyDescent="0.25">
      <c r="A199" s="16">
        <v>46031.208333333336</v>
      </c>
      <c r="B199" s="17">
        <v>2026</v>
      </c>
      <c r="C199" s="17">
        <v>1</v>
      </c>
      <c r="D199" s="17">
        <v>9</v>
      </c>
      <c r="E199" s="17">
        <v>5</v>
      </c>
      <c r="F199" s="18">
        <v>0</v>
      </c>
      <c r="G199" s="18">
        <v>0</v>
      </c>
      <c r="H199" s="18">
        <v>0</v>
      </c>
      <c r="I199" s="18">
        <v>0</v>
      </c>
      <c r="J199" s="18">
        <v>0</v>
      </c>
      <c r="K199" s="18">
        <v>0</v>
      </c>
      <c r="L199" s="18">
        <v>0</v>
      </c>
      <c r="M199" s="18">
        <v>0</v>
      </c>
      <c r="N199" s="18">
        <v>0</v>
      </c>
      <c r="O199" s="19">
        <v>0</v>
      </c>
      <c r="P199" s="3" t="str">
        <f>IFERROR(O199/Tabela2025Horario[[#This Row],[Media Agregada Todas as Usinas]],"")</f>
        <v/>
      </c>
    </row>
    <row r="200" spans="1:16" x14ac:dyDescent="0.25">
      <c r="A200" s="20">
        <v>46031.25</v>
      </c>
      <c r="B200" s="21">
        <v>2026</v>
      </c>
      <c r="C200" s="21">
        <v>1</v>
      </c>
      <c r="D200" s="21">
        <v>9</v>
      </c>
      <c r="E200" s="21">
        <v>6</v>
      </c>
      <c r="F200" s="22">
        <v>0</v>
      </c>
      <c r="G200" s="22">
        <v>0</v>
      </c>
      <c r="H200" s="22">
        <v>0</v>
      </c>
      <c r="I200" s="22">
        <v>0</v>
      </c>
      <c r="J200" s="22">
        <v>0</v>
      </c>
      <c r="K200" s="22">
        <v>0</v>
      </c>
      <c r="L200" s="22">
        <v>0</v>
      </c>
      <c r="M200" s="22">
        <v>0</v>
      </c>
      <c r="N200" s="22">
        <v>0</v>
      </c>
      <c r="O200" s="23">
        <v>0</v>
      </c>
      <c r="P200" s="3" t="str">
        <f>IFERROR(O200/Tabela2025Horario[[#This Row],[Media Agregada Todas as Usinas]],"")</f>
        <v/>
      </c>
    </row>
    <row r="201" spans="1:16" x14ac:dyDescent="0.25">
      <c r="A201" s="16">
        <v>46031.291666666664</v>
      </c>
      <c r="B201" s="17">
        <v>2026</v>
      </c>
      <c r="C201" s="17">
        <v>1</v>
      </c>
      <c r="D201" s="17">
        <v>9</v>
      </c>
      <c r="E201" s="17">
        <v>7</v>
      </c>
      <c r="F201" s="18">
        <v>0</v>
      </c>
      <c r="G201" s="18">
        <v>0.19147944201027911</v>
      </c>
      <c r="H201" s="18">
        <v>0</v>
      </c>
      <c r="I201" s="18">
        <v>0</v>
      </c>
      <c r="J201" s="18">
        <v>0</v>
      </c>
      <c r="K201" s="18">
        <v>0</v>
      </c>
      <c r="L201" s="18">
        <v>0</v>
      </c>
      <c r="M201" s="18">
        <v>0</v>
      </c>
      <c r="N201" s="18">
        <v>0</v>
      </c>
      <c r="O201" s="19">
        <v>2.127549355669768E-2</v>
      </c>
      <c r="P201" s="3" t="str">
        <f>IFERROR(O201/Tabela2025Horario[[#This Row],[Media Agregada Todas as Usinas]],"")</f>
        <v/>
      </c>
    </row>
    <row r="202" spans="1:16" x14ac:dyDescent="0.25">
      <c r="A202" s="20">
        <v>46031.333333333336</v>
      </c>
      <c r="B202" s="21">
        <v>2026</v>
      </c>
      <c r="C202" s="21">
        <v>1</v>
      </c>
      <c r="D202" s="21">
        <v>9</v>
      </c>
      <c r="E202" s="21">
        <v>8</v>
      </c>
      <c r="F202" s="22">
        <v>0</v>
      </c>
      <c r="G202" s="22">
        <v>0</v>
      </c>
      <c r="H202" s="22">
        <v>0</v>
      </c>
      <c r="I202" s="22">
        <v>0</v>
      </c>
      <c r="J202" s="22">
        <v>0</v>
      </c>
      <c r="K202" s="22">
        <v>0</v>
      </c>
      <c r="L202" s="22">
        <v>0</v>
      </c>
      <c r="M202" s="22">
        <v>0.26352456707312727</v>
      </c>
      <c r="N202" s="22">
        <v>0.33679290427946351</v>
      </c>
      <c r="O202" s="23">
        <v>6.6701941261398973E-2</v>
      </c>
      <c r="P202" s="3" t="str">
        <f>IFERROR(O202/Tabela2025Horario[[#This Row],[Media Agregada Todas as Usinas]],"")</f>
        <v/>
      </c>
    </row>
    <row r="203" spans="1:16" x14ac:dyDescent="0.25">
      <c r="A203" s="16">
        <v>46031.375</v>
      </c>
      <c r="B203" s="17">
        <v>2026</v>
      </c>
      <c r="C203" s="17">
        <v>1</v>
      </c>
      <c r="D203" s="17">
        <v>9</v>
      </c>
      <c r="E203" s="17">
        <v>9</v>
      </c>
      <c r="F203" s="18">
        <v>0</v>
      </c>
      <c r="G203" s="18">
        <v>0.99767511081207871</v>
      </c>
      <c r="H203" s="18">
        <v>0</v>
      </c>
      <c r="I203" s="18">
        <v>0</v>
      </c>
      <c r="J203" s="18">
        <v>0</v>
      </c>
      <c r="K203" s="18">
        <v>0</v>
      </c>
      <c r="L203" s="18">
        <v>0</v>
      </c>
      <c r="M203" s="18">
        <v>0.37045643985905735</v>
      </c>
      <c r="N203" s="18">
        <v>0.40955855930677731</v>
      </c>
      <c r="O203" s="19">
        <v>0.19752112333087926</v>
      </c>
      <c r="P203" s="3" t="str">
        <f>IFERROR(O203/Tabela2025Horario[[#This Row],[Media Agregada Todas as Usinas]],"")</f>
        <v/>
      </c>
    </row>
    <row r="204" spans="1:16" x14ac:dyDescent="0.25">
      <c r="A204" s="20">
        <v>46031.416666666664</v>
      </c>
      <c r="B204" s="21">
        <v>2026</v>
      </c>
      <c r="C204" s="21">
        <v>1</v>
      </c>
      <c r="D204" s="21">
        <v>9</v>
      </c>
      <c r="E204" s="21">
        <v>10</v>
      </c>
      <c r="F204" s="22">
        <v>0</v>
      </c>
      <c r="G204" s="22">
        <v>1</v>
      </c>
      <c r="H204" s="22">
        <v>0</v>
      </c>
      <c r="I204" s="22">
        <v>0</v>
      </c>
      <c r="J204" s="22">
        <v>0</v>
      </c>
      <c r="K204" s="22">
        <v>0</v>
      </c>
      <c r="L204" s="22">
        <v>0</v>
      </c>
      <c r="M204" s="22">
        <v>0.38561386452936253</v>
      </c>
      <c r="N204" s="22">
        <v>0.3926788750829408</v>
      </c>
      <c r="O204" s="23">
        <v>0.19758808217914481</v>
      </c>
      <c r="P204" s="3" t="str">
        <f>IFERROR(O204/Tabela2025Horario[[#This Row],[Media Agregada Todas as Usinas]],"")</f>
        <v/>
      </c>
    </row>
    <row r="205" spans="1:16" x14ac:dyDescent="0.25">
      <c r="A205" s="16">
        <v>46031.458333333336</v>
      </c>
      <c r="B205" s="17">
        <v>2026</v>
      </c>
      <c r="C205" s="17">
        <v>1</v>
      </c>
      <c r="D205" s="17">
        <v>9</v>
      </c>
      <c r="E205" s="17">
        <v>11</v>
      </c>
      <c r="F205" s="18">
        <v>0</v>
      </c>
      <c r="G205" s="18">
        <v>1</v>
      </c>
      <c r="H205" s="18">
        <v>0</v>
      </c>
      <c r="I205" s="18">
        <v>0</v>
      </c>
      <c r="J205" s="18">
        <v>0</v>
      </c>
      <c r="K205" s="18">
        <v>0</v>
      </c>
      <c r="L205" s="18">
        <v>0</v>
      </c>
      <c r="M205" s="18">
        <v>0.312431871053449</v>
      </c>
      <c r="N205" s="18">
        <v>0.35509355827593925</v>
      </c>
      <c r="O205" s="19">
        <v>0.1852806032588209</v>
      </c>
      <c r="P205" s="3" t="str">
        <f>IFERROR(O205/Tabela2025Horario[[#This Row],[Media Agregada Todas as Usinas]],"")</f>
        <v/>
      </c>
    </row>
    <row r="206" spans="1:16" x14ac:dyDescent="0.25">
      <c r="A206" s="20">
        <v>46031.5</v>
      </c>
      <c r="B206" s="21">
        <v>2026</v>
      </c>
      <c r="C206" s="21">
        <v>1</v>
      </c>
      <c r="D206" s="21">
        <v>9</v>
      </c>
      <c r="E206" s="21">
        <v>12</v>
      </c>
      <c r="F206" s="22">
        <v>0</v>
      </c>
      <c r="G206" s="22">
        <v>1</v>
      </c>
      <c r="H206" s="22">
        <v>0</v>
      </c>
      <c r="I206" s="22">
        <v>0</v>
      </c>
      <c r="J206" s="22">
        <v>0</v>
      </c>
      <c r="K206" s="22">
        <v>0</v>
      </c>
      <c r="L206" s="22">
        <v>0</v>
      </c>
      <c r="M206" s="22">
        <v>0</v>
      </c>
      <c r="N206" s="22">
        <v>0.23209387704038714</v>
      </c>
      <c r="O206" s="23">
        <v>0.13689931967115412</v>
      </c>
      <c r="P206" s="3" t="str">
        <f>IFERROR(O206/Tabela2025Horario[[#This Row],[Media Agregada Todas as Usinas]],"")</f>
        <v/>
      </c>
    </row>
    <row r="207" spans="1:16" x14ac:dyDescent="0.25">
      <c r="A207" s="16">
        <v>46031.541666666664</v>
      </c>
      <c r="B207" s="17">
        <v>2026</v>
      </c>
      <c r="C207" s="17">
        <v>1</v>
      </c>
      <c r="D207" s="17">
        <v>9</v>
      </c>
      <c r="E207" s="17">
        <v>13</v>
      </c>
      <c r="F207" s="18">
        <v>0</v>
      </c>
      <c r="G207" s="18">
        <v>1</v>
      </c>
      <c r="H207" s="18">
        <v>0</v>
      </c>
      <c r="I207" s="18">
        <v>0</v>
      </c>
      <c r="J207" s="18">
        <v>0</v>
      </c>
      <c r="K207" s="18">
        <v>0</v>
      </c>
      <c r="L207" s="18">
        <v>0</v>
      </c>
      <c r="M207" s="18">
        <v>0</v>
      </c>
      <c r="N207" s="18">
        <v>0</v>
      </c>
      <c r="O207" s="19">
        <v>0.1111111111111111</v>
      </c>
      <c r="P207" s="3" t="str">
        <f>IFERROR(O207/Tabela2025Horario[[#This Row],[Media Agregada Todas as Usinas]],"")</f>
        <v/>
      </c>
    </row>
    <row r="208" spans="1:16" x14ac:dyDescent="0.25">
      <c r="A208" s="20">
        <v>46031.583333333336</v>
      </c>
      <c r="B208" s="21">
        <v>2026</v>
      </c>
      <c r="C208" s="21">
        <v>1</v>
      </c>
      <c r="D208" s="21">
        <v>9</v>
      </c>
      <c r="E208" s="21">
        <v>14</v>
      </c>
      <c r="F208" s="22">
        <v>0</v>
      </c>
      <c r="G208" s="22">
        <v>0.45288888089285312</v>
      </c>
      <c r="H208" s="22">
        <v>0</v>
      </c>
      <c r="I208" s="22">
        <v>0</v>
      </c>
      <c r="J208" s="22">
        <v>0</v>
      </c>
      <c r="K208" s="22">
        <v>0</v>
      </c>
      <c r="L208" s="22">
        <v>0</v>
      </c>
      <c r="M208" s="22">
        <v>0</v>
      </c>
      <c r="N208" s="22">
        <v>0</v>
      </c>
      <c r="O208" s="23">
        <v>5.0320986765872572E-2</v>
      </c>
      <c r="P208" s="3" t="str">
        <f>IFERROR(O208/Tabela2025Horario[[#This Row],[Media Agregada Todas as Usinas]],"")</f>
        <v/>
      </c>
    </row>
    <row r="209" spans="1:16" x14ac:dyDescent="0.25">
      <c r="A209" s="16">
        <v>46031.625</v>
      </c>
      <c r="B209" s="17">
        <v>2026</v>
      </c>
      <c r="C209" s="17">
        <v>1</v>
      </c>
      <c r="D209" s="17">
        <v>9</v>
      </c>
      <c r="E209" s="17">
        <v>15</v>
      </c>
      <c r="F209" s="18">
        <v>0</v>
      </c>
      <c r="G209" s="18">
        <v>0</v>
      </c>
      <c r="H209" s="18">
        <v>0</v>
      </c>
      <c r="I209" s="18">
        <v>0</v>
      </c>
      <c r="J209" s="18">
        <v>0</v>
      </c>
      <c r="K209" s="18">
        <v>0</v>
      </c>
      <c r="L209" s="18">
        <v>0</v>
      </c>
      <c r="M209" s="18">
        <v>0</v>
      </c>
      <c r="N209" s="18">
        <v>0</v>
      </c>
      <c r="O209" s="19">
        <v>0</v>
      </c>
      <c r="P209" s="3" t="str">
        <f>IFERROR(O209/Tabela2025Horario[[#This Row],[Media Agregada Todas as Usinas]],"")</f>
        <v/>
      </c>
    </row>
    <row r="210" spans="1:16" x14ac:dyDescent="0.25">
      <c r="A210" s="20">
        <v>46031.666666666664</v>
      </c>
      <c r="B210" s="21">
        <v>2026</v>
      </c>
      <c r="C210" s="21">
        <v>1</v>
      </c>
      <c r="D210" s="21">
        <v>9</v>
      </c>
      <c r="E210" s="21">
        <v>16</v>
      </c>
      <c r="F210" s="22">
        <v>0</v>
      </c>
      <c r="G210" s="22">
        <v>0</v>
      </c>
      <c r="H210" s="22">
        <v>0</v>
      </c>
      <c r="I210" s="22">
        <v>0</v>
      </c>
      <c r="J210" s="22">
        <v>0</v>
      </c>
      <c r="K210" s="22">
        <v>0</v>
      </c>
      <c r="L210" s="22">
        <v>0</v>
      </c>
      <c r="M210" s="22">
        <v>0</v>
      </c>
      <c r="N210" s="22">
        <v>0</v>
      </c>
      <c r="O210" s="23">
        <v>0</v>
      </c>
      <c r="P210" s="3" t="str">
        <f>IFERROR(O210/Tabela2025Horario[[#This Row],[Media Agregada Todas as Usinas]],"")</f>
        <v/>
      </c>
    </row>
    <row r="211" spans="1:16" x14ac:dyDescent="0.25">
      <c r="A211" s="16">
        <v>46031.708333333336</v>
      </c>
      <c r="B211" s="17">
        <v>2026</v>
      </c>
      <c r="C211" s="17">
        <v>1</v>
      </c>
      <c r="D211" s="17">
        <v>9</v>
      </c>
      <c r="E211" s="17">
        <v>17</v>
      </c>
      <c r="F211" s="18">
        <v>0</v>
      </c>
      <c r="G211" s="18">
        <v>0</v>
      </c>
      <c r="H211" s="18">
        <v>0</v>
      </c>
      <c r="I211" s="18">
        <v>0</v>
      </c>
      <c r="J211" s="18">
        <v>0</v>
      </c>
      <c r="K211" s="18">
        <v>0</v>
      </c>
      <c r="L211" s="18">
        <v>0</v>
      </c>
      <c r="M211" s="18">
        <v>0</v>
      </c>
      <c r="N211" s="18">
        <v>0</v>
      </c>
      <c r="O211" s="19">
        <v>0</v>
      </c>
      <c r="P211" s="3" t="str">
        <f>IFERROR(O211/Tabela2025Horario[[#This Row],[Media Agregada Todas as Usinas]],"")</f>
        <v/>
      </c>
    </row>
    <row r="212" spans="1:16" x14ac:dyDescent="0.25">
      <c r="A212" s="20">
        <v>46031.75</v>
      </c>
      <c r="B212" s="21">
        <v>2026</v>
      </c>
      <c r="C212" s="21">
        <v>1</v>
      </c>
      <c r="D212" s="21">
        <v>9</v>
      </c>
      <c r="E212" s="21">
        <v>18</v>
      </c>
      <c r="F212" s="22">
        <v>0</v>
      </c>
      <c r="G212" s="22">
        <v>0</v>
      </c>
      <c r="H212" s="22">
        <v>0</v>
      </c>
      <c r="I212" s="22">
        <v>0</v>
      </c>
      <c r="J212" s="22">
        <v>0</v>
      </c>
      <c r="K212" s="22">
        <v>0</v>
      </c>
      <c r="L212" s="22">
        <v>0</v>
      </c>
      <c r="M212" s="22">
        <v>0</v>
      </c>
      <c r="N212" s="22">
        <v>0</v>
      </c>
      <c r="O212" s="23">
        <v>0</v>
      </c>
      <c r="P212" s="3" t="str">
        <f>IFERROR(O212/Tabela2025Horario[[#This Row],[Media Agregada Todas as Usinas]],"")</f>
        <v/>
      </c>
    </row>
    <row r="213" spans="1:16" x14ac:dyDescent="0.25">
      <c r="A213" s="16">
        <v>46031.791666666664</v>
      </c>
      <c r="B213" s="17">
        <v>2026</v>
      </c>
      <c r="C213" s="17">
        <v>1</v>
      </c>
      <c r="D213" s="17">
        <v>9</v>
      </c>
      <c r="E213" s="17">
        <v>19</v>
      </c>
      <c r="F213" s="18">
        <v>0</v>
      </c>
      <c r="G213" s="18">
        <v>0</v>
      </c>
      <c r="H213" s="18"/>
      <c r="I213" s="18">
        <v>0</v>
      </c>
      <c r="J213" s="18"/>
      <c r="K213" s="18">
        <v>0</v>
      </c>
      <c r="L213" s="18">
        <v>0</v>
      </c>
      <c r="M213" s="18">
        <v>0</v>
      </c>
      <c r="N213" s="18">
        <v>0</v>
      </c>
      <c r="O213" s="19">
        <v>0</v>
      </c>
      <c r="P213" s="3" t="str">
        <f>IFERROR(O213/Tabela2025Horario[[#This Row],[Media Agregada Todas as Usinas]],"")</f>
        <v/>
      </c>
    </row>
    <row r="214" spans="1:16" x14ac:dyDescent="0.25">
      <c r="A214" s="20">
        <v>46031.833333333336</v>
      </c>
      <c r="B214" s="21">
        <v>2026</v>
      </c>
      <c r="C214" s="21">
        <v>1</v>
      </c>
      <c r="D214" s="21">
        <v>9</v>
      </c>
      <c r="E214" s="21">
        <v>20</v>
      </c>
      <c r="F214" s="22"/>
      <c r="G214" s="22">
        <v>0</v>
      </c>
      <c r="H214" s="22"/>
      <c r="I214" s="22">
        <v>0</v>
      </c>
      <c r="J214" s="22"/>
      <c r="K214" s="22"/>
      <c r="L214" s="22"/>
      <c r="M214" s="22">
        <v>0</v>
      </c>
      <c r="N214" s="22">
        <v>0</v>
      </c>
      <c r="O214" s="23">
        <v>0</v>
      </c>
      <c r="P214" s="3" t="str">
        <f>IFERROR(O214/Tabela2025Horario[[#This Row],[Media Agregada Todas as Usinas]],"")</f>
        <v/>
      </c>
    </row>
    <row r="215" spans="1:16" x14ac:dyDescent="0.25">
      <c r="A215" s="16">
        <v>46031.875</v>
      </c>
      <c r="B215" s="17">
        <v>2026</v>
      </c>
      <c r="C215" s="17">
        <v>1</v>
      </c>
      <c r="D215" s="17">
        <v>9</v>
      </c>
      <c r="E215" s="17">
        <v>21</v>
      </c>
      <c r="F215" s="18"/>
      <c r="G215" s="18">
        <v>0</v>
      </c>
      <c r="H215" s="18"/>
      <c r="I215" s="18">
        <v>0</v>
      </c>
      <c r="J215" s="18"/>
      <c r="K215" s="18"/>
      <c r="L215" s="18"/>
      <c r="M215" s="18">
        <v>0</v>
      </c>
      <c r="N215" s="18">
        <v>0</v>
      </c>
      <c r="O215" s="19">
        <v>0</v>
      </c>
      <c r="P215" s="3" t="str">
        <f>IFERROR(O215/Tabela2025Horario[[#This Row],[Media Agregada Todas as Usinas]],"")</f>
        <v/>
      </c>
    </row>
    <row r="216" spans="1:16" x14ac:dyDescent="0.25">
      <c r="A216" s="20">
        <v>46031.916666666664</v>
      </c>
      <c r="B216" s="21">
        <v>2026</v>
      </c>
      <c r="C216" s="21">
        <v>1</v>
      </c>
      <c r="D216" s="21">
        <v>9</v>
      </c>
      <c r="E216" s="21">
        <v>22</v>
      </c>
      <c r="F216" s="22"/>
      <c r="G216" s="22">
        <v>0</v>
      </c>
      <c r="H216" s="22"/>
      <c r="I216" s="22">
        <v>0</v>
      </c>
      <c r="J216" s="22"/>
      <c r="K216" s="22"/>
      <c r="L216" s="22"/>
      <c r="M216" s="22">
        <v>0</v>
      </c>
      <c r="N216" s="22">
        <v>0</v>
      </c>
      <c r="O216" s="23">
        <v>0</v>
      </c>
      <c r="P216" s="3" t="str">
        <f>IFERROR(O216/Tabela2025Horario[[#This Row],[Media Agregada Todas as Usinas]],"")</f>
        <v/>
      </c>
    </row>
    <row r="217" spans="1:16" x14ac:dyDescent="0.25">
      <c r="A217" s="16">
        <v>46031.958333333336</v>
      </c>
      <c r="B217" s="17">
        <v>2026</v>
      </c>
      <c r="C217" s="17">
        <v>1</v>
      </c>
      <c r="D217" s="17">
        <v>9</v>
      </c>
      <c r="E217" s="17">
        <v>23</v>
      </c>
      <c r="F217" s="18"/>
      <c r="G217" s="18">
        <v>0</v>
      </c>
      <c r="H217" s="18"/>
      <c r="I217" s="18">
        <v>0</v>
      </c>
      <c r="J217" s="18"/>
      <c r="K217" s="18"/>
      <c r="L217" s="18"/>
      <c r="M217" s="18">
        <v>0</v>
      </c>
      <c r="N217" s="18">
        <v>0</v>
      </c>
      <c r="O217" s="19">
        <v>0</v>
      </c>
      <c r="P217" s="3" t="str">
        <f>IFERROR(O217/Tabela2025Horario[[#This Row],[Media Agregada Todas as Usinas]],"")</f>
        <v/>
      </c>
    </row>
    <row r="218" spans="1:16" x14ac:dyDescent="0.25">
      <c r="A218" s="20">
        <v>46032</v>
      </c>
      <c r="B218" s="21">
        <v>2026</v>
      </c>
      <c r="C218" s="21">
        <v>1</v>
      </c>
      <c r="D218" s="21">
        <v>10</v>
      </c>
      <c r="E218" s="21">
        <v>0</v>
      </c>
      <c r="F218" s="22"/>
      <c r="G218" s="22">
        <v>0</v>
      </c>
      <c r="H218" s="22"/>
      <c r="I218" s="22">
        <v>0</v>
      </c>
      <c r="J218" s="22"/>
      <c r="K218" s="22"/>
      <c r="L218" s="22"/>
      <c r="M218" s="22">
        <v>0</v>
      </c>
      <c r="N218" s="22">
        <v>0</v>
      </c>
      <c r="O218" s="23">
        <v>0</v>
      </c>
      <c r="P218" s="3" t="str">
        <f>IFERROR(O218/Tabela2025Horario[[#This Row],[Media Agregada Todas as Usinas]],"")</f>
        <v/>
      </c>
    </row>
    <row r="219" spans="1:16" x14ac:dyDescent="0.25">
      <c r="A219" s="16">
        <v>46032.041666666664</v>
      </c>
      <c r="B219" s="17">
        <v>2026</v>
      </c>
      <c r="C219" s="17">
        <v>1</v>
      </c>
      <c r="D219" s="17">
        <v>10</v>
      </c>
      <c r="E219" s="17">
        <v>1</v>
      </c>
      <c r="F219" s="18"/>
      <c r="G219" s="18">
        <v>0</v>
      </c>
      <c r="H219" s="18"/>
      <c r="I219" s="18">
        <v>0</v>
      </c>
      <c r="J219" s="18"/>
      <c r="K219" s="18"/>
      <c r="L219" s="18"/>
      <c r="M219" s="18">
        <v>0</v>
      </c>
      <c r="N219" s="18">
        <v>0</v>
      </c>
      <c r="O219" s="19">
        <v>0</v>
      </c>
      <c r="P219" s="3" t="str">
        <f>IFERROR(O219/Tabela2025Horario[[#This Row],[Media Agregada Todas as Usinas]],"")</f>
        <v/>
      </c>
    </row>
    <row r="220" spans="1:16" x14ac:dyDescent="0.25">
      <c r="A220" s="20">
        <v>46032.083333333336</v>
      </c>
      <c r="B220" s="21">
        <v>2026</v>
      </c>
      <c r="C220" s="21">
        <v>1</v>
      </c>
      <c r="D220" s="21">
        <v>10</v>
      </c>
      <c r="E220" s="21">
        <v>2</v>
      </c>
      <c r="F220" s="22"/>
      <c r="G220" s="22">
        <v>0</v>
      </c>
      <c r="H220" s="22"/>
      <c r="I220" s="22">
        <v>0</v>
      </c>
      <c r="J220" s="22"/>
      <c r="K220" s="22"/>
      <c r="L220" s="22"/>
      <c r="M220" s="22">
        <v>0</v>
      </c>
      <c r="N220" s="22">
        <v>0</v>
      </c>
      <c r="O220" s="23">
        <v>0</v>
      </c>
      <c r="P220" s="3" t="str">
        <f>IFERROR(O220/Tabela2025Horario[[#This Row],[Media Agregada Todas as Usinas]],"")</f>
        <v/>
      </c>
    </row>
    <row r="221" spans="1:16" x14ac:dyDescent="0.25">
      <c r="A221" s="16">
        <v>46032.125</v>
      </c>
      <c r="B221" s="17">
        <v>2026</v>
      </c>
      <c r="C221" s="17">
        <v>1</v>
      </c>
      <c r="D221" s="17">
        <v>10</v>
      </c>
      <c r="E221" s="17">
        <v>3</v>
      </c>
      <c r="F221" s="18"/>
      <c r="G221" s="18">
        <v>0</v>
      </c>
      <c r="H221" s="18"/>
      <c r="I221" s="18">
        <v>0</v>
      </c>
      <c r="J221" s="18"/>
      <c r="K221" s="18"/>
      <c r="L221" s="18"/>
      <c r="M221" s="18">
        <v>0</v>
      </c>
      <c r="N221" s="18">
        <v>0</v>
      </c>
      <c r="O221" s="19">
        <v>0</v>
      </c>
      <c r="P221" s="3" t="str">
        <f>IFERROR(O221/Tabela2025Horario[[#This Row],[Media Agregada Todas as Usinas]],"")</f>
        <v/>
      </c>
    </row>
    <row r="222" spans="1:16" x14ac:dyDescent="0.25">
      <c r="A222" s="20">
        <v>46032.166666666664</v>
      </c>
      <c r="B222" s="21">
        <v>2026</v>
      </c>
      <c r="C222" s="21">
        <v>1</v>
      </c>
      <c r="D222" s="21">
        <v>10</v>
      </c>
      <c r="E222" s="21">
        <v>4</v>
      </c>
      <c r="F222" s="22">
        <v>0</v>
      </c>
      <c r="G222" s="22">
        <v>0</v>
      </c>
      <c r="H222" s="22"/>
      <c r="I222" s="22">
        <v>0</v>
      </c>
      <c r="J222" s="22"/>
      <c r="K222" s="22"/>
      <c r="L222" s="22"/>
      <c r="M222" s="22">
        <v>0</v>
      </c>
      <c r="N222" s="22">
        <v>0</v>
      </c>
      <c r="O222" s="23">
        <v>0</v>
      </c>
      <c r="P222" s="3" t="str">
        <f>IFERROR(O222/Tabela2025Horario[[#This Row],[Media Agregada Todas as Usinas]],"")</f>
        <v/>
      </c>
    </row>
    <row r="223" spans="1:16" x14ac:dyDescent="0.25">
      <c r="A223" s="16">
        <v>46032.208333333336</v>
      </c>
      <c r="B223" s="17">
        <v>2026</v>
      </c>
      <c r="C223" s="17">
        <v>1</v>
      </c>
      <c r="D223" s="17">
        <v>10</v>
      </c>
      <c r="E223" s="17">
        <v>5</v>
      </c>
      <c r="F223" s="18">
        <v>0</v>
      </c>
      <c r="G223" s="18">
        <v>0</v>
      </c>
      <c r="H223" s="18">
        <v>0</v>
      </c>
      <c r="I223" s="18">
        <v>0</v>
      </c>
      <c r="J223" s="18">
        <v>0</v>
      </c>
      <c r="K223" s="18">
        <v>0</v>
      </c>
      <c r="L223" s="18">
        <v>0</v>
      </c>
      <c r="M223" s="18">
        <v>0</v>
      </c>
      <c r="N223" s="18">
        <v>0</v>
      </c>
      <c r="O223" s="19">
        <v>0</v>
      </c>
      <c r="P223" s="3" t="str">
        <f>IFERROR(O223/Tabela2025Horario[[#This Row],[Media Agregada Todas as Usinas]],"")</f>
        <v/>
      </c>
    </row>
    <row r="224" spans="1:16" x14ac:dyDescent="0.25">
      <c r="A224" s="20">
        <v>46032.25</v>
      </c>
      <c r="B224" s="21">
        <v>2026</v>
      </c>
      <c r="C224" s="21">
        <v>1</v>
      </c>
      <c r="D224" s="21">
        <v>10</v>
      </c>
      <c r="E224" s="21">
        <v>6</v>
      </c>
      <c r="F224" s="22">
        <v>0</v>
      </c>
      <c r="G224" s="22">
        <v>0</v>
      </c>
      <c r="H224" s="22">
        <v>0</v>
      </c>
      <c r="I224" s="22">
        <v>0</v>
      </c>
      <c r="J224" s="22">
        <v>0</v>
      </c>
      <c r="K224" s="22">
        <v>0</v>
      </c>
      <c r="L224" s="22">
        <v>0</v>
      </c>
      <c r="M224" s="22">
        <v>0</v>
      </c>
      <c r="N224" s="22">
        <v>0</v>
      </c>
      <c r="O224" s="23">
        <v>0</v>
      </c>
      <c r="P224" s="3" t="str">
        <f>IFERROR(O224/Tabela2025Horario[[#This Row],[Media Agregada Todas as Usinas]],"")</f>
        <v/>
      </c>
    </row>
    <row r="225" spans="1:16" x14ac:dyDescent="0.25">
      <c r="A225" s="16">
        <v>46032.291666666664</v>
      </c>
      <c r="B225" s="17">
        <v>2026</v>
      </c>
      <c r="C225" s="17">
        <v>1</v>
      </c>
      <c r="D225" s="17">
        <v>10</v>
      </c>
      <c r="E225" s="17">
        <v>7</v>
      </c>
      <c r="F225" s="18">
        <v>0</v>
      </c>
      <c r="G225" s="18">
        <v>3.4891490781913774E-2</v>
      </c>
      <c r="H225" s="18">
        <v>0</v>
      </c>
      <c r="I225" s="18">
        <v>0</v>
      </c>
      <c r="J225" s="18">
        <v>0</v>
      </c>
      <c r="K225" s="18">
        <v>0</v>
      </c>
      <c r="L225" s="18">
        <v>0</v>
      </c>
      <c r="M225" s="18">
        <v>5.960601113907265E-2</v>
      </c>
      <c r="N225" s="18">
        <v>5.8206423298548103E-2</v>
      </c>
      <c r="O225" s="19">
        <v>1.6967102802170501E-2</v>
      </c>
      <c r="P225" s="3" t="str">
        <f>IFERROR(O225/Tabela2025Horario[[#This Row],[Media Agregada Todas as Usinas]],"")</f>
        <v/>
      </c>
    </row>
    <row r="226" spans="1:16" x14ac:dyDescent="0.25">
      <c r="A226" s="20">
        <v>46032.333333333336</v>
      </c>
      <c r="B226" s="21">
        <v>2026</v>
      </c>
      <c r="C226" s="21">
        <v>1</v>
      </c>
      <c r="D226" s="21">
        <v>10</v>
      </c>
      <c r="E226" s="21">
        <v>8</v>
      </c>
      <c r="F226" s="22">
        <v>0</v>
      </c>
      <c r="G226" s="22">
        <v>0.10324543310339573</v>
      </c>
      <c r="H226" s="22">
        <v>5.2305143897627797E-2</v>
      </c>
      <c r="I226" s="22">
        <v>0</v>
      </c>
      <c r="J226" s="22">
        <v>0</v>
      </c>
      <c r="K226" s="22">
        <v>3.1533380602306274E-2</v>
      </c>
      <c r="L226" s="22">
        <v>0</v>
      </c>
      <c r="M226" s="22">
        <v>0.21811852322777814</v>
      </c>
      <c r="N226" s="22">
        <v>0.22907115570356118</v>
      </c>
      <c r="O226" s="23">
        <v>7.0474848503852133E-2</v>
      </c>
      <c r="P226" s="3" t="str">
        <f>IFERROR(O226/Tabela2025Horario[[#This Row],[Media Agregada Todas as Usinas]],"")</f>
        <v/>
      </c>
    </row>
    <row r="227" spans="1:16" x14ac:dyDescent="0.25">
      <c r="A227" s="16">
        <v>46032.375</v>
      </c>
      <c r="B227" s="17">
        <v>2026</v>
      </c>
      <c r="C227" s="17">
        <v>1</v>
      </c>
      <c r="D227" s="17">
        <v>10</v>
      </c>
      <c r="E227" s="17">
        <v>9</v>
      </c>
      <c r="F227" s="18">
        <v>0.31795447458684123</v>
      </c>
      <c r="G227" s="18">
        <v>1.6856568080698516E-2</v>
      </c>
      <c r="H227" s="18">
        <v>0.2177517224706878</v>
      </c>
      <c r="I227" s="18">
        <v>0</v>
      </c>
      <c r="J227" s="18">
        <v>9.2019161199789271E-2</v>
      </c>
      <c r="K227" s="18">
        <v>0.22988444444444445</v>
      </c>
      <c r="L227" s="18">
        <v>0.13307057715596293</v>
      </c>
      <c r="M227" s="18">
        <v>0.33825061321898259</v>
      </c>
      <c r="N227" s="18">
        <v>0.28351192263875913</v>
      </c>
      <c r="O227" s="19">
        <v>0.18103327597735175</v>
      </c>
      <c r="P227" s="3" t="str">
        <f>IFERROR(O227/Tabela2025Horario[[#This Row],[Media Agregada Todas as Usinas]],"")</f>
        <v/>
      </c>
    </row>
    <row r="228" spans="1:16" x14ac:dyDescent="0.25">
      <c r="A228" s="20">
        <v>46032.416666666664</v>
      </c>
      <c r="B228" s="21">
        <v>2026</v>
      </c>
      <c r="C228" s="21">
        <v>1</v>
      </c>
      <c r="D228" s="21">
        <v>10</v>
      </c>
      <c r="E228" s="21">
        <v>10</v>
      </c>
      <c r="F228" s="22">
        <v>0.33112254443405048</v>
      </c>
      <c r="G228" s="22">
        <v>0</v>
      </c>
      <c r="H228" s="22">
        <v>0.48907631105946314</v>
      </c>
      <c r="I228" s="22">
        <v>0</v>
      </c>
      <c r="J228" s="22">
        <v>0.13689428517421259</v>
      </c>
      <c r="K228" s="22">
        <v>0.24940444444444443</v>
      </c>
      <c r="L228" s="22">
        <v>0.1039115163207168</v>
      </c>
      <c r="M228" s="22">
        <v>0.42954446657962236</v>
      </c>
      <c r="N228" s="22">
        <v>0.31681110244481375</v>
      </c>
      <c r="O228" s="23">
        <v>0.22852940782859152</v>
      </c>
      <c r="P228" s="3" t="str">
        <f>IFERROR(O228/Tabela2025Horario[[#This Row],[Media Agregada Todas as Usinas]],"")</f>
        <v/>
      </c>
    </row>
    <row r="229" spans="1:16" x14ac:dyDescent="0.25">
      <c r="A229" s="16">
        <v>46032.458333333336</v>
      </c>
      <c r="B229" s="17">
        <v>2026</v>
      </c>
      <c r="C229" s="17">
        <v>1</v>
      </c>
      <c r="D229" s="17">
        <v>10</v>
      </c>
      <c r="E229" s="17">
        <v>11</v>
      </c>
      <c r="F229" s="18">
        <v>0.44402914442567099</v>
      </c>
      <c r="G229" s="18">
        <v>0</v>
      </c>
      <c r="H229" s="18">
        <v>0.31242073853039909</v>
      </c>
      <c r="I229" s="18">
        <v>0</v>
      </c>
      <c r="J229" s="18">
        <v>0.22100888636522981</v>
      </c>
      <c r="K229" s="18">
        <v>0.35398663463187086</v>
      </c>
      <c r="L229" s="18">
        <v>0.32601292474678495</v>
      </c>
      <c r="M229" s="18">
        <v>0.41074464582029258</v>
      </c>
      <c r="N229" s="18">
        <v>0.27393760268115674</v>
      </c>
      <c r="O229" s="19">
        <v>0.2602378419112672</v>
      </c>
      <c r="P229" s="3" t="str">
        <f>IFERROR(O229/Tabela2025Horario[[#This Row],[Media Agregada Todas as Usinas]],"")</f>
        <v/>
      </c>
    </row>
    <row r="230" spans="1:16" x14ac:dyDescent="0.25">
      <c r="A230" s="20">
        <v>46032.5</v>
      </c>
      <c r="B230" s="21">
        <v>2026</v>
      </c>
      <c r="C230" s="21">
        <v>1</v>
      </c>
      <c r="D230" s="21">
        <v>10</v>
      </c>
      <c r="E230" s="21">
        <v>12</v>
      </c>
      <c r="F230" s="22">
        <v>0</v>
      </c>
      <c r="G230" s="22">
        <v>0</v>
      </c>
      <c r="H230" s="22">
        <v>0.60244800313104507</v>
      </c>
      <c r="I230" s="22">
        <v>0.10435640165745411</v>
      </c>
      <c r="J230" s="22">
        <v>0.41150358447817353</v>
      </c>
      <c r="K230" s="22">
        <v>0.1975703703703704</v>
      </c>
      <c r="L230" s="22">
        <v>0.60389013496446331</v>
      </c>
      <c r="M230" s="22">
        <v>0.27374156656344162</v>
      </c>
      <c r="N230" s="22">
        <v>0.10794607507698326</v>
      </c>
      <c r="O230" s="23">
        <v>0.25571734847132571</v>
      </c>
      <c r="P230" s="3" t="str">
        <f>IFERROR(O230/Tabela2025Horario[[#This Row],[Media Agregada Todas as Usinas]],"")</f>
        <v/>
      </c>
    </row>
    <row r="231" spans="1:16" x14ac:dyDescent="0.25">
      <c r="A231" s="16">
        <v>46032.541666666664</v>
      </c>
      <c r="B231" s="17">
        <v>2026</v>
      </c>
      <c r="C231" s="17">
        <v>1</v>
      </c>
      <c r="D231" s="17">
        <v>10</v>
      </c>
      <c r="E231" s="17">
        <v>13</v>
      </c>
      <c r="F231" s="18">
        <v>0.46196445275958831</v>
      </c>
      <c r="G231" s="18">
        <v>0</v>
      </c>
      <c r="H231" s="18">
        <v>0.59988857584638633</v>
      </c>
      <c r="I231" s="18">
        <v>6.1755896970972349E-2</v>
      </c>
      <c r="J231" s="18">
        <v>0.43968132111823643</v>
      </c>
      <c r="K231" s="18">
        <v>0.39532531273806015</v>
      </c>
      <c r="L231" s="18">
        <v>0.65137554002844977</v>
      </c>
      <c r="M231" s="18">
        <v>8.0054639750313794E-2</v>
      </c>
      <c r="N231" s="18">
        <v>0</v>
      </c>
      <c r="O231" s="19">
        <v>0.29889397102355636</v>
      </c>
      <c r="P231" s="3" t="str">
        <f>IFERROR(O231/Tabela2025Horario[[#This Row],[Media Agregada Todas as Usinas]],"")</f>
        <v/>
      </c>
    </row>
    <row r="232" spans="1:16" x14ac:dyDescent="0.25">
      <c r="A232" s="20">
        <v>46032.583333333336</v>
      </c>
      <c r="B232" s="21">
        <v>2026</v>
      </c>
      <c r="C232" s="21">
        <v>1</v>
      </c>
      <c r="D232" s="21">
        <v>10</v>
      </c>
      <c r="E232" s="21">
        <v>14</v>
      </c>
      <c r="F232" s="22">
        <v>0.39074299260619627</v>
      </c>
      <c r="G232" s="22">
        <v>0</v>
      </c>
      <c r="H232" s="22">
        <v>0.19667808084386196</v>
      </c>
      <c r="I232" s="22">
        <v>0</v>
      </c>
      <c r="J232" s="22">
        <v>0.33389055122618699</v>
      </c>
      <c r="K232" s="22">
        <v>0.15638898990181546</v>
      </c>
      <c r="L232" s="22">
        <v>0.58947319543895049</v>
      </c>
      <c r="M232" s="22">
        <v>0</v>
      </c>
      <c r="N232" s="22">
        <v>0</v>
      </c>
      <c r="O232" s="23">
        <v>0.18524153444633459</v>
      </c>
      <c r="P232" s="3" t="str">
        <f>IFERROR(O232/Tabela2025Horario[[#This Row],[Media Agregada Todas as Usinas]],"")</f>
        <v/>
      </c>
    </row>
    <row r="233" spans="1:16" x14ac:dyDescent="0.25">
      <c r="A233" s="16">
        <v>46032.625</v>
      </c>
      <c r="B233" s="17">
        <v>2026</v>
      </c>
      <c r="C233" s="17">
        <v>1</v>
      </c>
      <c r="D233" s="17">
        <v>10</v>
      </c>
      <c r="E233" s="17">
        <v>15</v>
      </c>
      <c r="F233" s="18">
        <v>0.14872732368140371</v>
      </c>
      <c r="G233" s="18">
        <v>0</v>
      </c>
      <c r="H233" s="18">
        <v>0</v>
      </c>
      <c r="I233" s="18">
        <v>0</v>
      </c>
      <c r="J233" s="18">
        <v>0.18453021945283754</v>
      </c>
      <c r="K233" s="18">
        <v>0.21144206033898139</v>
      </c>
      <c r="L233" s="18">
        <v>0.24034543150460619</v>
      </c>
      <c r="M233" s="18">
        <v>0</v>
      </c>
      <c r="N233" s="18">
        <v>0</v>
      </c>
      <c r="O233" s="19">
        <v>8.7227226108647651E-2</v>
      </c>
      <c r="P233" s="3" t="str">
        <f>IFERROR(O233/Tabela2025Horario[[#This Row],[Media Agregada Todas as Usinas]],"")</f>
        <v/>
      </c>
    </row>
    <row r="234" spans="1:16" x14ac:dyDescent="0.25">
      <c r="A234" s="20">
        <v>46032.666666666664</v>
      </c>
      <c r="B234" s="21">
        <v>2026</v>
      </c>
      <c r="C234" s="21">
        <v>1</v>
      </c>
      <c r="D234" s="21">
        <v>10</v>
      </c>
      <c r="E234" s="21">
        <v>16</v>
      </c>
      <c r="F234" s="22">
        <v>0</v>
      </c>
      <c r="G234" s="22">
        <v>0</v>
      </c>
      <c r="H234" s="22">
        <v>0</v>
      </c>
      <c r="I234" s="22">
        <v>0</v>
      </c>
      <c r="J234" s="22">
        <v>0.1036123276636359</v>
      </c>
      <c r="K234" s="22">
        <v>0.1208169584375372</v>
      </c>
      <c r="L234" s="22">
        <v>0.1298682939845994</v>
      </c>
      <c r="M234" s="22">
        <v>0</v>
      </c>
      <c r="N234" s="22">
        <v>0</v>
      </c>
      <c r="O234" s="23">
        <v>3.9366397787308056E-2</v>
      </c>
      <c r="P234" s="3" t="str">
        <f>IFERROR(O234/Tabela2025Horario[[#This Row],[Media Agregada Todas as Usinas]],"")</f>
        <v/>
      </c>
    </row>
    <row r="235" spans="1:16" x14ac:dyDescent="0.25">
      <c r="A235" s="16">
        <v>46032.708333333336</v>
      </c>
      <c r="B235" s="17">
        <v>2026</v>
      </c>
      <c r="C235" s="17">
        <v>1</v>
      </c>
      <c r="D235" s="17">
        <v>10</v>
      </c>
      <c r="E235" s="17">
        <v>17</v>
      </c>
      <c r="F235" s="18">
        <v>0</v>
      </c>
      <c r="G235" s="18">
        <v>0</v>
      </c>
      <c r="H235" s="18">
        <v>0</v>
      </c>
      <c r="I235" s="18">
        <v>0</v>
      </c>
      <c r="J235" s="18">
        <v>0</v>
      </c>
      <c r="K235" s="18">
        <v>0</v>
      </c>
      <c r="L235" s="18">
        <v>0</v>
      </c>
      <c r="M235" s="18">
        <v>0</v>
      </c>
      <c r="N235" s="18">
        <v>0</v>
      </c>
      <c r="O235" s="19">
        <v>0</v>
      </c>
      <c r="P235" s="3" t="str">
        <f>IFERROR(O235/Tabela2025Horario[[#This Row],[Media Agregada Todas as Usinas]],"")</f>
        <v/>
      </c>
    </row>
    <row r="236" spans="1:16" x14ac:dyDescent="0.25">
      <c r="A236" s="20">
        <v>46032.75</v>
      </c>
      <c r="B236" s="21">
        <v>2026</v>
      </c>
      <c r="C236" s="21">
        <v>1</v>
      </c>
      <c r="D236" s="21">
        <v>10</v>
      </c>
      <c r="E236" s="21">
        <v>18</v>
      </c>
      <c r="F236" s="22">
        <v>0</v>
      </c>
      <c r="G236" s="22">
        <v>0</v>
      </c>
      <c r="H236" s="22">
        <v>0</v>
      </c>
      <c r="I236" s="22">
        <v>0</v>
      </c>
      <c r="J236" s="22">
        <v>0</v>
      </c>
      <c r="K236" s="22">
        <v>0</v>
      </c>
      <c r="L236" s="22">
        <v>0</v>
      </c>
      <c r="M236" s="22">
        <v>0</v>
      </c>
      <c r="N236" s="22">
        <v>0</v>
      </c>
      <c r="O236" s="23">
        <v>0</v>
      </c>
      <c r="P236" s="3" t="str">
        <f>IFERROR(O236/Tabela2025Horario[[#This Row],[Media Agregada Todas as Usinas]],"")</f>
        <v/>
      </c>
    </row>
    <row r="237" spans="1:16" x14ac:dyDescent="0.25">
      <c r="A237" s="16">
        <v>46032.791666666664</v>
      </c>
      <c r="B237" s="17">
        <v>2026</v>
      </c>
      <c r="C237" s="17">
        <v>1</v>
      </c>
      <c r="D237" s="17">
        <v>10</v>
      </c>
      <c r="E237" s="17">
        <v>19</v>
      </c>
      <c r="F237" s="18">
        <v>0</v>
      </c>
      <c r="G237" s="18">
        <v>5.1233984263080998E-2</v>
      </c>
      <c r="H237" s="18">
        <v>0</v>
      </c>
      <c r="I237" s="18">
        <v>5.6071320465508702E-2</v>
      </c>
      <c r="J237" s="18"/>
      <c r="K237" s="18">
        <v>0</v>
      </c>
      <c r="L237" s="18">
        <v>0</v>
      </c>
      <c r="M237" s="18">
        <v>0.14681467181912075</v>
      </c>
      <c r="N237" s="18">
        <v>0</v>
      </c>
      <c r="O237" s="19">
        <v>3.1764997068463807E-2</v>
      </c>
      <c r="P237" s="3" t="str">
        <f>IFERROR(O237/Tabela2025Horario[[#This Row],[Media Agregada Todas as Usinas]],"")</f>
        <v/>
      </c>
    </row>
    <row r="238" spans="1:16" x14ac:dyDescent="0.25">
      <c r="A238" s="20">
        <v>46032.833333333336</v>
      </c>
      <c r="B238" s="21">
        <v>2026</v>
      </c>
      <c r="C238" s="21">
        <v>1</v>
      </c>
      <c r="D238" s="21">
        <v>10</v>
      </c>
      <c r="E238" s="21">
        <v>20</v>
      </c>
      <c r="F238" s="22"/>
      <c r="G238" s="22">
        <v>7.0075792012825072E-2</v>
      </c>
      <c r="H238" s="22"/>
      <c r="I238" s="22">
        <v>0</v>
      </c>
      <c r="J238" s="22"/>
      <c r="K238" s="22"/>
      <c r="L238" s="22"/>
      <c r="M238" s="22">
        <v>0.2601634791137008</v>
      </c>
      <c r="N238" s="22">
        <v>0.60710460437441638</v>
      </c>
      <c r="O238" s="23">
        <v>0.23433596887523556</v>
      </c>
      <c r="P238" s="3" t="str">
        <f>IFERROR(O238/Tabela2025Horario[[#This Row],[Media Agregada Todas as Usinas]],"")</f>
        <v/>
      </c>
    </row>
    <row r="239" spans="1:16" x14ac:dyDescent="0.25">
      <c r="A239" s="16">
        <v>46032.875</v>
      </c>
      <c r="B239" s="17">
        <v>2026</v>
      </c>
      <c r="C239" s="17">
        <v>1</v>
      </c>
      <c r="D239" s="17">
        <v>10</v>
      </c>
      <c r="E239" s="17">
        <v>21</v>
      </c>
      <c r="F239" s="18"/>
      <c r="G239" s="18">
        <v>0.1163602043016935</v>
      </c>
      <c r="H239" s="18"/>
      <c r="I239" s="18">
        <v>0</v>
      </c>
      <c r="J239" s="18"/>
      <c r="K239" s="18"/>
      <c r="L239" s="18"/>
      <c r="M239" s="18">
        <v>0.30788883029839659</v>
      </c>
      <c r="N239" s="18">
        <v>0.51242847567490912</v>
      </c>
      <c r="O239" s="19">
        <v>0.23416937756874981</v>
      </c>
      <c r="P239" s="3" t="str">
        <f>IFERROR(O239/Tabela2025Horario[[#This Row],[Media Agregada Todas as Usinas]],"")</f>
        <v/>
      </c>
    </row>
    <row r="240" spans="1:16" x14ac:dyDescent="0.25">
      <c r="A240" s="20">
        <v>46032.916666666664</v>
      </c>
      <c r="B240" s="21">
        <v>2026</v>
      </c>
      <c r="C240" s="21">
        <v>1</v>
      </c>
      <c r="D240" s="21">
        <v>10</v>
      </c>
      <c r="E240" s="21">
        <v>22</v>
      </c>
      <c r="F240" s="22"/>
      <c r="G240" s="22">
        <v>0.15588506232703159</v>
      </c>
      <c r="H240" s="22"/>
      <c r="I240" s="22">
        <v>0</v>
      </c>
      <c r="J240" s="22"/>
      <c r="K240" s="22"/>
      <c r="L240" s="22"/>
      <c r="M240" s="22">
        <v>0.38458995588820899</v>
      </c>
      <c r="N240" s="22">
        <v>0.55681502926729509</v>
      </c>
      <c r="O240" s="23">
        <v>0.27432251187063394</v>
      </c>
      <c r="P240" s="3" t="str">
        <f>IFERROR(O240/Tabela2025Horario[[#This Row],[Media Agregada Todas as Usinas]],"")</f>
        <v/>
      </c>
    </row>
    <row r="241" spans="1:16" x14ac:dyDescent="0.25">
      <c r="A241" s="16">
        <v>46032.958333333336</v>
      </c>
      <c r="B241" s="17">
        <v>2026</v>
      </c>
      <c r="C241" s="17">
        <v>1</v>
      </c>
      <c r="D241" s="17">
        <v>10</v>
      </c>
      <c r="E241" s="17">
        <v>23</v>
      </c>
      <c r="F241" s="18"/>
      <c r="G241" s="18">
        <v>4.3230777888254864E-2</v>
      </c>
      <c r="H241" s="18"/>
      <c r="I241" s="18">
        <v>0</v>
      </c>
      <c r="J241" s="18"/>
      <c r="K241" s="18"/>
      <c r="L241" s="18"/>
      <c r="M241" s="18">
        <v>0.46338548703225774</v>
      </c>
      <c r="N241" s="18">
        <v>0.67550623488088379</v>
      </c>
      <c r="O241" s="19">
        <v>0.2955306249503491</v>
      </c>
      <c r="P241" s="3" t="str">
        <f>IFERROR(O241/Tabela2025Horario[[#This Row],[Media Agregada Todas as Usinas]],"")</f>
        <v/>
      </c>
    </row>
    <row r="242" spans="1:16" x14ac:dyDescent="0.25">
      <c r="A242" s="20">
        <v>46033</v>
      </c>
      <c r="B242" s="21">
        <v>2026</v>
      </c>
      <c r="C242" s="21">
        <v>1</v>
      </c>
      <c r="D242" s="21">
        <v>11</v>
      </c>
      <c r="E242" s="21">
        <v>0</v>
      </c>
      <c r="F242" s="22"/>
      <c r="G242" s="22">
        <v>0</v>
      </c>
      <c r="H242" s="22"/>
      <c r="I242" s="22">
        <v>0</v>
      </c>
      <c r="J242" s="22"/>
      <c r="K242" s="22"/>
      <c r="L242" s="22"/>
      <c r="M242" s="22">
        <v>6.6506442599851404E-2</v>
      </c>
      <c r="N242" s="22">
        <v>0.12024761243171715</v>
      </c>
      <c r="O242" s="23">
        <v>4.6688513757892139E-2</v>
      </c>
      <c r="P242" s="3" t="str">
        <f>IFERROR(O242/Tabela2025Horario[[#This Row],[Media Agregada Todas as Usinas]],"")</f>
        <v/>
      </c>
    </row>
    <row r="243" spans="1:16" x14ac:dyDescent="0.25">
      <c r="A243" s="16">
        <v>46033.041666666664</v>
      </c>
      <c r="B243" s="17">
        <v>2026</v>
      </c>
      <c r="C243" s="17">
        <v>1</v>
      </c>
      <c r="D243" s="17">
        <v>11</v>
      </c>
      <c r="E243" s="17">
        <v>1</v>
      </c>
      <c r="F243" s="18"/>
      <c r="G243" s="18">
        <v>0</v>
      </c>
      <c r="H243" s="18"/>
      <c r="I243" s="18">
        <v>0</v>
      </c>
      <c r="J243" s="18"/>
      <c r="K243" s="18"/>
      <c r="L243" s="18"/>
      <c r="M243" s="18">
        <v>0</v>
      </c>
      <c r="N243" s="18">
        <v>0</v>
      </c>
      <c r="O243" s="19">
        <v>0</v>
      </c>
      <c r="P243" s="3" t="str">
        <f>IFERROR(O243/Tabela2025Horario[[#This Row],[Media Agregada Todas as Usinas]],"")</f>
        <v/>
      </c>
    </row>
    <row r="244" spans="1:16" x14ac:dyDescent="0.25">
      <c r="A244" s="20">
        <v>46033.083333333336</v>
      </c>
      <c r="B244" s="21">
        <v>2026</v>
      </c>
      <c r="C244" s="21">
        <v>1</v>
      </c>
      <c r="D244" s="21">
        <v>11</v>
      </c>
      <c r="E244" s="21">
        <v>2</v>
      </c>
      <c r="F244" s="22"/>
      <c r="G244" s="22">
        <v>0</v>
      </c>
      <c r="H244" s="22"/>
      <c r="I244" s="22">
        <v>0</v>
      </c>
      <c r="J244" s="22"/>
      <c r="K244" s="22"/>
      <c r="L244" s="22"/>
      <c r="M244" s="22">
        <v>0</v>
      </c>
      <c r="N244" s="22">
        <v>0</v>
      </c>
      <c r="O244" s="23">
        <v>0</v>
      </c>
      <c r="P244" s="3" t="str">
        <f>IFERROR(O244/Tabela2025Horario[[#This Row],[Media Agregada Todas as Usinas]],"")</f>
        <v/>
      </c>
    </row>
    <row r="245" spans="1:16" x14ac:dyDescent="0.25">
      <c r="A245" s="16">
        <v>46033.125</v>
      </c>
      <c r="B245" s="17">
        <v>2026</v>
      </c>
      <c r="C245" s="17">
        <v>1</v>
      </c>
      <c r="D245" s="17">
        <v>11</v>
      </c>
      <c r="E245" s="17">
        <v>3</v>
      </c>
      <c r="F245" s="18"/>
      <c r="G245" s="18">
        <v>0</v>
      </c>
      <c r="H245" s="18"/>
      <c r="I245" s="18">
        <v>0</v>
      </c>
      <c r="J245" s="18"/>
      <c r="K245" s="18"/>
      <c r="L245" s="18"/>
      <c r="M245" s="18">
        <v>0</v>
      </c>
      <c r="N245" s="18">
        <v>0</v>
      </c>
      <c r="O245" s="19">
        <v>0</v>
      </c>
      <c r="P245" s="3" t="str">
        <f>IFERROR(O245/Tabela2025Horario[[#This Row],[Media Agregada Todas as Usinas]],"")</f>
        <v/>
      </c>
    </row>
    <row r="246" spans="1:16" x14ac:dyDescent="0.25">
      <c r="A246" s="20">
        <v>46033.166666666664</v>
      </c>
      <c r="B246" s="21">
        <v>2026</v>
      </c>
      <c r="C246" s="21">
        <v>1</v>
      </c>
      <c r="D246" s="21">
        <v>11</v>
      </c>
      <c r="E246" s="21">
        <v>4</v>
      </c>
      <c r="F246" s="22">
        <v>0</v>
      </c>
      <c r="G246" s="22">
        <v>0</v>
      </c>
      <c r="H246" s="22"/>
      <c r="I246" s="22">
        <v>0</v>
      </c>
      <c r="J246" s="22"/>
      <c r="K246" s="22"/>
      <c r="L246" s="22"/>
      <c r="M246" s="22">
        <v>0</v>
      </c>
      <c r="N246" s="22">
        <v>0</v>
      </c>
      <c r="O246" s="23">
        <v>0</v>
      </c>
      <c r="P246" s="3" t="str">
        <f>IFERROR(O246/Tabela2025Horario[[#This Row],[Media Agregada Todas as Usinas]],"")</f>
        <v/>
      </c>
    </row>
    <row r="247" spans="1:16" x14ac:dyDescent="0.25">
      <c r="A247" s="16">
        <v>46033.208333333336</v>
      </c>
      <c r="B247" s="17">
        <v>2026</v>
      </c>
      <c r="C247" s="17">
        <v>1</v>
      </c>
      <c r="D247" s="17">
        <v>11</v>
      </c>
      <c r="E247" s="17">
        <v>5</v>
      </c>
      <c r="F247" s="18">
        <v>0</v>
      </c>
      <c r="G247" s="18">
        <v>0</v>
      </c>
      <c r="H247" s="18">
        <v>0</v>
      </c>
      <c r="I247" s="18">
        <v>0</v>
      </c>
      <c r="J247" s="18">
        <v>0</v>
      </c>
      <c r="K247" s="18">
        <v>0</v>
      </c>
      <c r="L247" s="18"/>
      <c r="M247" s="18">
        <v>0</v>
      </c>
      <c r="N247" s="18">
        <v>0</v>
      </c>
      <c r="O247" s="19">
        <v>0</v>
      </c>
      <c r="P247" s="3" t="str">
        <f>IFERROR(O247/Tabela2025Horario[[#This Row],[Media Agregada Todas as Usinas]],"")</f>
        <v/>
      </c>
    </row>
    <row r="248" spans="1:16" x14ac:dyDescent="0.25">
      <c r="A248" s="20">
        <v>46033.25</v>
      </c>
      <c r="B248" s="21">
        <v>2026</v>
      </c>
      <c r="C248" s="21">
        <v>1</v>
      </c>
      <c r="D248" s="21">
        <v>11</v>
      </c>
      <c r="E248" s="21">
        <v>6</v>
      </c>
      <c r="F248" s="22">
        <v>0</v>
      </c>
      <c r="G248" s="22">
        <v>2.1454009252449206E-3</v>
      </c>
      <c r="H248" s="22">
        <v>0</v>
      </c>
      <c r="I248" s="22">
        <v>0.13489601629581199</v>
      </c>
      <c r="J248" s="22">
        <v>0</v>
      </c>
      <c r="K248" s="22">
        <v>0</v>
      </c>
      <c r="L248" s="22">
        <v>0</v>
      </c>
      <c r="M248" s="22">
        <v>0</v>
      </c>
      <c r="N248" s="22">
        <v>2.2405562343338611E-2</v>
      </c>
      <c r="O248" s="23">
        <v>1.7716331062710613E-2</v>
      </c>
      <c r="P248" s="3" t="str">
        <f>IFERROR(O248/Tabela2025Horario[[#This Row],[Media Agregada Todas as Usinas]],"")</f>
        <v/>
      </c>
    </row>
    <row r="249" spans="1:16" x14ac:dyDescent="0.25">
      <c r="A249" s="16">
        <v>46033.291666666664</v>
      </c>
      <c r="B249" s="17">
        <v>2026</v>
      </c>
      <c r="C249" s="17">
        <v>1</v>
      </c>
      <c r="D249" s="17">
        <v>11</v>
      </c>
      <c r="E249" s="17">
        <v>7</v>
      </c>
      <c r="F249" s="18">
        <v>0</v>
      </c>
      <c r="G249" s="18">
        <v>5.9441535184795301E-2</v>
      </c>
      <c r="H249" s="18">
        <v>7.3110440757499548E-2</v>
      </c>
      <c r="I249" s="18">
        <v>8.1396556181370455E-2</v>
      </c>
      <c r="J249" s="18">
        <v>0.5727333539671402</v>
      </c>
      <c r="K249" s="18">
        <v>0.33157569072664173</v>
      </c>
      <c r="L249" s="18">
        <v>0.23815287000895555</v>
      </c>
      <c r="M249" s="18">
        <v>0.12966536640581855</v>
      </c>
      <c r="N249" s="18">
        <v>0.14192256973430944</v>
      </c>
      <c r="O249" s="19">
        <v>0.18088870921850342</v>
      </c>
      <c r="P249" s="3" t="str">
        <f>IFERROR(O249/Tabela2025Horario[[#This Row],[Media Agregada Todas as Usinas]],"")</f>
        <v/>
      </c>
    </row>
    <row r="250" spans="1:16" x14ac:dyDescent="0.25">
      <c r="A250" s="20">
        <v>46033.333333333336</v>
      </c>
      <c r="B250" s="21">
        <v>2026</v>
      </c>
      <c r="C250" s="21">
        <v>1</v>
      </c>
      <c r="D250" s="21">
        <v>11</v>
      </c>
      <c r="E250" s="21">
        <v>8</v>
      </c>
      <c r="F250" s="22">
        <v>0.61339211207472089</v>
      </c>
      <c r="G250" s="22">
        <v>0.30003499217717905</v>
      </c>
      <c r="H250" s="22">
        <v>0</v>
      </c>
      <c r="I250" s="22">
        <v>0</v>
      </c>
      <c r="J250" s="22">
        <v>0.6138196694971656</v>
      </c>
      <c r="K250" s="22">
        <v>0.68427018003969664</v>
      </c>
      <c r="L250" s="22">
        <v>0.58306248703352881</v>
      </c>
      <c r="M250" s="22">
        <v>0.42110696816814219</v>
      </c>
      <c r="N250" s="22">
        <v>0.36455202154292221</v>
      </c>
      <c r="O250" s="23">
        <v>0.39780427005926167</v>
      </c>
      <c r="P250" s="3" t="str">
        <f>IFERROR(O250/Tabela2025Horario[[#This Row],[Media Agregada Todas as Usinas]],"")</f>
        <v/>
      </c>
    </row>
    <row r="251" spans="1:16" x14ac:dyDescent="0.25">
      <c r="A251" s="16">
        <v>46033.375</v>
      </c>
      <c r="B251" s="17">
        <v>2026</v>
      </c>
      <c r="C251" s="17">
        <v>1</v>
      </c>
      <c r="D251" s="17">
        <v>11</v>
      </c>
      <c r="E251" s="17">
        <v>9</v>
      </c>
      <c r="F251" s="18">
        <v>0.63406411946688945</v>
      </c>
      <c r="G251" s="18">
        <v>0.45483141536511129</v>
      </c>
      <c r="H251" s="18">
        <v>0.5278768471325519</v>
      </c>
      <c r="I251" s="18">
        <v>0</v>
      </c>
      <c r="J251" s="18">
        <v>0.62034899962787271</v>
      </c>
      <c r="K251" s="18">
        <v>0.69790507912657829</v>
      </c>
      <c r="L251" s="18">
        <v>0.66398525127033059</v>
      </c>
      <c r="M251" s="18">
        <v>0.65700171619862358</v>
      </c>
      <c r="N251" s="18">
        <v>0.59417497914379436</v>
      </c>
      <c r="O251" s="19">
        <v>0.53890982303686141</v>
      </c>
      <c r="P251" s="3" t="str">
        <f>IFERROR(O251/Tabela2025Horario[[#This Row],[Media Agregada Todas as Usinas]],"")</f>
        <v/>
      </c>
    </row>
    <row r="252" spans="1:16" x14ac:dyDescent="0.25">
      <c r="A252" s="20">
        <v>46033.416666666664</v>
      </c>
      <c r="B252" s="21">
        <v>2026</v>
      </c>
      <c r="C252" s="21">
        <v>1</v>
      </c>
      <c r="D252" s="21">
        <v>11</v>
      </c>
      <c r="E252" s="21">
        <v>10</v>
      </c>
      <c r="F252" s="22">
        <v>0.63399232446121112</v>
      </c>
      <c r="G252" s="22">
        <v>0.59753261419983517</v>
      </c>
      <c r="H252" s="22">
        <v>0.65209793190342902</v>
      </c>
      <c r="I252" s="22">
        <v>0</v>
      </c>
      <c r="J252" s="22">
        <v>0.6120507957920911</v>
      </c>
      <c r="K252" s="22">
        <v>0.70133925925925933</v>
      </c>
      <c r="L252" s="22">
        <v>0.68046603006061335</v>
      </c>
      <c r="M252" s="22">
        <v>0.76478851740069032</v>
      </c>
      <c r="N252" s="22">
        <v>0.71225704608043294</v>
      </c>
      <c r="O252" s="23">
        <v>0.59494716879528475</v>
      </c>
      <c r="P252" s="3" t="str">
        <f>IFERROR(O252/Tabela2025Horario[[#This Row],[Media Agregada Todas as Usinas]],"")</f>
        <v/>
      </c>
    </row>
    <row r="253" spans="1:16" x14ac:dyDescent="0.25">
      <c r="A253" s="16">
        <v>46033.458333333336</v>
      </c>
      <c r="B253" s="17">
        <v>2026</v>
      </c>
      <c r="C253" s="17">
        <v>1</v>
      </c>
      <c r="D253" s="17">
        <v>11</v>
      </c>
      <c r="E253" s="17">
        <v>11</v>
      </c>
      <c r="F253" s="18">
        <v>0.63374756876003491</v>
      </c>
      <c r="G253" s="18">
        <v>0.43372305875369471</v>
      </c>
      <c r="H253" s="18">
        <v>0.6157324933236028</v>
      </c>
      <c r="I253" s="18">
        <v>0</v>
      </c>
      <c r="J253" s="18">
        <v>0.59727164250518128</v>
      </c>
      <c r="K253" s="18">
        <v>0.70228740740740747</v>
      </c>
      <c r="L253" s="18">
        <v>0.67705664535089005</v>
      </c>
      <c r="M253" s="18">
        <v>0.71732543270981586</v>
      </c>
      <c r="N253" s="18">
        <v>0.63846212696408178</v>
      </c>
      <c r="O253" s="19">
        <v>0.55728959730830097</v>
      </c>
      <c r="P253" s="3" t="str">
        <f>IFERROR(O253/Tabela2025Horario[[#This Row],[Media Agregada Todas as Usinas]],"")</f>
        <v/>
      </c>
    </row>
    <row r="254" spans="1:16" x14ac:dyDescent="0.25">
      <c r="A254" s="20">
        <v>46033.5</v>
      </c>
      <c r="B254" s="21">
        <v>2026</v>
      </c>
      <c r="C254" s="21">
        <v>1</v>
      </c>
      <c r="D254" s="21">
        <v>11</v>
      </c>
      <c r="E254" s="21">
        <v>12</v>
      </c>
      <c r="F254" s="22">
        <v>0.20308591880992816</v>
      </c>
      <c r="G254" s="22">
        <v>0.11491703146222094</v>
      </c>
      <c r="H254" s="22">
        <v>0.61207200530799988</v>
      </c>
      <c r="I254" s="22">
        <v>0</v>
      </c>
      <c r="J254" s="22">
        <v>0.57909456098022349</v>
      </c>
      <c r="K254" s="22">
        <v>0.67317555297445286</v>
      </c>
      <c r="L254" s="22">
        <v>0</v>
      </c>
      <c r="M254" s="22">
        <v>0</v>
      </c>
      <c r="N254" s="22">
        <v>0.40643917231883253</v>
      </c>
      <c r="O254" s="23">
        <v>0.28764269353929534</v>
      </c>
      <c r="P254" s="3" t="str">
        <f>IFERROR(O254/Tabela2025Horario[[#This Row],[Media Agregada Todas as Usinas]],"")</f>
        <v/>
      </c>
    </row>
    <row r="255" spans="1:16" x14ac:dyDescent="0.25">
      <c r="A255" s="16">
        <v>46033.541666666664</v>
      </c>
      <c r="B255" s="17">
        <v>2026</v>
      </c>
      <c r="C255" s="17">
        <v>1</v>
      </c>
      <c r="D255" s="17">
        <v>11</v>
      </c>
      <c r="E255" s="17">
        <v>13</v>
      </c>
      <c r="F255" s="18">
        <v>0.43001314493196896</v>
      </c>
      <c r="G255" s="18">
        <v>0</v>
      </c>
      <c r="H255" s="18">
        <v>0.51019131197548462</v>
      </c>
      <c r="I255" s="18">
        <v>0</v>
      </c>
      <c r="J255" s="18">
        <v>0.46633333313290504</v>
      </c>
      <c r="K255" s="18">
        <v>0.61154712227699581</v>
      </c>
      <c r="L255" s="18">
        <v>0</v>
      </c>
      <c r="M255" s="18">
        <v>0</v>
      </c>
      <c r="N255" s="18">
        <v>6.7897298927325253E-2</v>
      </c>
      <c r="O255" s="19">
        <v>0.23177580124940883</v>
      </c>
      <c r="P255" s="3" t="str">
        <f>IFERROR(O255/Tabela2025Horario[[#This Row],[Media Agregada Todas as Usinas]],"")</f>
        <v/>
      </c>
    </row>
    <row r="256" spans="1:16" x14ac:dyDescent="0.25">
      <c r="A256" s="20">
        <v>46033.583333333336</v>
      </c>
      <c r="B256" s="21">
        <v>2026</v>
      </c>
      <c r="C256" s="21">
        <v>1</v>
      </c>
      <c r="D256" s="21">
        <v>11</v>
      </c>
      <c r="E256" s="21">
        <v>14</v>
      </c>
      <c r="F256" s="22">
        <v>0</v>
      </c>
      <c r="G256" s="22">
        <v>0.19478645593330079</v>
      </c>
      <c r="H256" s="22">
        <v>0.29056619543192719</v>
      </c>
      <c r="I256" s="22">
        <v>0</v>
      </c>
      <c r="J256" s="22">
        <v>0.27981277057813575</v>
      </c>
      <c r="K256" s="22">
        <v>0.45730370370370366</v>
      </c>
      <c r="L256" s="22">
        <v>0</v>
      </c>
      <c r="M256" s="22">
        <v>0</v>
      </c>
      <c r="N256" s="22">
        <v>0</v>
      </c>
      <c r="O256" s="23">
        <v>0.13582990284967417</v>
      </c>
      <c r="P256" s="3" t="str">
        <f>IFERROR(O256/Tabela2025Horario[[#This Row],[Media Agregada Todas as Usinas]],"")</f>
        <v/>
      </c>
    </row>
    <row r="257" spans="1:16" x14ac:dyDescent="0.25">
      <c r="A257" s="16">
        <v>46033.625</v>
      </c>
      <c r="B257" s="17">
        <v>2026</v>
      </c>
      <c r="C257" s="17">
        <v>1</v>
      </c>
      <c r="D257" s="17">
        <v>11</v>
      </c>
      <c r="E257" s="17">
        <v>15</v>
      </c>
      <c r="F257" s="18">
        <v>0</v>
      </c>
      <c r="G257" s="18">
        <v>0</v>
      </c>
      <c r="H257" s="18">
        <v>7.7102543474224905E-2</v>
      </c>
      <c r="I257" s="18">
        <v>0</v>
      </c>
      <c r="J257" s="18">
        <v>0</v>
      </c>
      <c r="K257" s="18">
        <v>0.31512711760691647</v>
      </c>
      <c r="L257" s="18">
        <v>0</v>
      </c>
      <c r="M257" s="18">
        <v>0.17029030306012144</v>
      </c>
      <c r="N257" s="18">
        <v>0</v>
      </c>
      <c r="O257" s="19">
        <v>6.2502218237918086E-2</v>
      </c>
      <c r="P257" s="3" t="str">
        <f>IFERROR(O257/Tabela2025Horario[[#This Row],[Media Agregada Todas as Usinas]],"")</f>
        <v/>
      </c>
    </row>
    <row r="258" spans="1:16" x14ac:dyDescent="0.25">
      <c r="A258" s="20">
        <v>46033.666666666664</v>
      </c>
      <c r="B258" s="21">
        <v>2026</v>
      </c>
      <c r="C258" s="21">
        <v>1</v>
      </c>
      <c r="D258" s="21">
        <v>11</v>
      </c>
      <c r="E258" s="21">
        <v>16</v>
      </c>
      <c r="F258" s="22">
        <v>0</v>
      </c>
      <c r="G258" s="22">
        <v>5.3546113234659853E-2</v>
      </c>
      <c r="H258" s="22">
        <v>0</v>
      </c>
      <c r="I258" s="22">
        <v>0.13218266701792725</v>
      </c>
      <c r="J258" s="22">
        <v>0</v>
      </c>
      <c r="K258" s="22">
        <v>0.16366566111930675</v>
      </c>
      <c r="L258" s="22">
        <v>0</v>
      </c>
      <c r="M258" s="22">
        <v>0.31783803055056403</v>
      </c>
      <c r="N258" s="22">
        <v>0</v>
      </c>
      <c r="O258" s="23">
        <v>7.4136941324717542E-2</v>
      </c>
      <c r="P258" s="3" t="str">
        <f>IFERROR(O258/Tabela2025Horario[[#This Row],[Media Agregada Todas as Usinas]],"")</f>
        <v/>
      </c>
    </row>
    <row r="259" spans="1:16" x14ac:dyDescent="0.25">
      <c r="A259" s="16">
        <v>46033.708333333336</v>
      </c>
      <c r="B259" s="17">
        <v>2026</v>
      </c>
      <c r="C259" s="17">
        <v>1</v>
      </c>
      <c r="D259" s="17">
        <v>11</v>
      </c>
      <c r="E259" s="17">
        <v>17</v>
      </c>
      <c r="F259" s="18">
        <v>0</v>
      </c>
      <c r="G259" s="18">
        <v>0</v>
      </c>
      <c r="H259" s="18">
        <v>0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18">
        <v>0</v>
      </c>
      <c r="O259" s="19">
        <v>0</v>
      </c>
      <c r="P259" s="3" t="str">
        <f>IFERROR(O259/Tabela2025Horario[[#This Row],[Media Agregada Todas as Usinas]],"")</f>
        <v/>
      </c>
    </row>
    <row r="260" spans="1:16" x14ac:dyDescent="0.25">
      <c r="A260" s="20">
        <v>46033.75</v>
      </c>
      <c r="B260" s="21">
        <v>2026</v>
      </c>
      <c r="C260" s="21">
        <v>1</v>
      </c>
      <c r="D260" s="21">
        <v>11</v>
      </c>
      <c r="E260" s="21">
        <v>18</v>
      </c>
      <c r="F260" s="22">
        <v>0</v>
      </c>
      <c r="G260" s="22">
        <v>0</v>
      </c>
      <c r="H260" s="22">
        <v>0</v>
      </c>
      <c r="I260" s="22">
        <v>0</v>
      </c>
      <c r="J260" s="22">
        <v>0</v>
      </c>
      <c r="K260" s="22">
        <v>0</v>
      </c>
      <c r="L260" s="22">
        <v>0</v>
      </c>
      <c r="M260" s="22">
        <v>0</v>
      </c>
      <c r="N260" s="22">
        <v>0</v>
      </c>
      <c r="O260" s="23">
        <v>0</v>
      </c>
      <c r="P260" s="3" t="str">
        <f>IFERROR(O260/Tabela2025Horario[[#This Row],[Media Agregada Todas as Usinas]],"")</f>
        <v/>
      </c>
    </row>
    <row r="261" spans="1:16" x14ac:dyDescent="0.25">
      <c r="A261" s="16">
        <v>46033.791666666664</v>
      </c>
      <c r="B261" s="17">
        <v>2026</v>
      </c>
      <c r="C261" s="17">
        <v>1</v>
      </c>
      <c r="D261" s="17">
        <v>11</v>
      </c>
      <c r="E261" s="17">
        <v>19</v>
      </c>
      <c r="F261" s="18">
        <v>0</v>
      </c>
      <c r="G261" s="18">
        <v>0</v>
      </c>
      <c r="H261" s="18">
        <v>0</v>
      </c>
      <c r="I261" s="18">
        <v>0</v>
      </c>
      <c r="J261" s="18"/>
      <c r="K261" s="18">
        <v>0</v>
      </c>
      <c r="L261" s="18">
        <v>0</v>
      </c>
      <c r="M261" s="18">
        <v>0</v>
      </c>
      <c r="N261" s="18">
        <v>0</v>
      </c>
      <c r="O261" s="19">
        <v>0</v>
      </c>
      <c r="P261" s="3" t="str">
        <f>IFERROR(O261/Tabela2025Horario[[#This Row],[Media Agregada Todas as Usinas]],"")</f>
        <v/>
      </c>
    </row>
    <row r="262" spans="1:16" x14ac:dyDescent="0.25">
      <c r="A262" s="20">
        <v>46033.833333333336</v>
      </c>
      <c r="B262" s="21">
        <v>2026</v>
      </c>
      <c r="C262" s="21">
        <v>1</v>
      </c>
      <c r="D262" s="21">
        <v>11</v>
      </c>
      <c r="E262" s="21">
        <v>20</v>
      </c>
      <c r="F262" s="22"/>
      <c r="G262" s="22">
        <v>0</v>
      </c>
      <c r="H262" s="22"/>
      <c r="I262" s="22">
        <v>0</v>
      </c>
      <c r="J262" s="22"/>
      <c r="K262" s="22"/>
      <c r="L262" s="22"/>
      <c r="M262" s="22">
        <v>9.8929007389069901E-2</v>
      </c>
      <c r="N262" s="22">
        <v>0</v>
      </c>
      <c r="O262" s="23">
        <v>2.4732251847267475E-2</v>
      </c>
      <c r="P262" s="3" t="str">
        <f>IFERROR(O262/Tabela2025Horario[[#This Row],[Media Agregada Todas as Usinas]],"")</f>
        <v/>
      </c>
    </row>
    <row r="263" spans="1:16" x14ac:dyDescent="0.25">
      <c r="A263" s="16">
        <v>46033.875</v>
      </c>
      <c r="B263" s="17">
        <v>2026</v>
      </c>
      <c r="C263" s="17">
        <v>1</v>
      </c>
      <c r="D263" s="17">
        <v>11</v>
      </c>
      <c r="E263" s="17">
        <v>21</v>
      </c>
      <c r="F263" s="18"/>
      <c r="G263" s="18">
        <v>0</v>
      </c>
      <c r="H263" s="18"/>
      <c r="I263" s="18">
        <v>0</v>
      </c>
      <c r="J263" s="18"/>
      <c r="K263" s="18"/>
      <c r="L263" s="18"/>
      <c r="M263" s="18">
        <v>0.44090862512327983</v>
      </c>
      <c r="N263" s="18">
        <v>0.32918191873062552</v>
      </c>
      <c r="O263" s="19">
        <v>0.19252263596347635</v>
      </c>
      <c r="P263" s="3" t="str">
        <f>IFERROR(O263/Tabela2025Horario[[#This Row],[Media Agregada Todas as Usinas]],"")</f>
        <v/>
      </c>
    </row>
    <row r="264" spans="1:16" x14ac:dyDescent="0.25">
      <c r="A264" s="20">
        <v>46033.916666666664</v>
      </c>
      <c r="B264" s="21">
        <v>2026</v>
      </c>
      <c r="C264" s="21">
        <v>1</v>
      </c>
      <c r="D264" s="21">
        <v>11</v>
      </c>
      <c r="E264" s="21">
        <v>22</v>
      </c>
      <c r="F264" s="22"/>
      <c r="G264" s="22">
        <v>0</v>
      </c>
      <c r="H264" s="22"/>
      <c r="I264" s="22">
        <v>1.9476821338523506E-2</v>
      </c>
      <c r="J264" s="22"/>
      <c r="K264" s="22"/>
      <c r="L264" s="22"/>
      <c r="M264" s="22">
        <v>0</v>
      </c>
      <c r="N264" s="22">
        <v>6.4137279959474547E-2</v>
      </c>
      <c r="O264" s="23">
        <v>2.0903525324499513E-2</v>
      </c>
      <c r="P264" s="3" t="str">
        <f>IFERROR(O264/Tabela2025Horario[[#This Row],[Media Agregada Todas as Usinas]],"")</f>
        <v/>
      </c>
    </row>
    <row r="265" spans="1:16" x14ac:dyDescent="0.25">
      <c r="A265" s="16">
        <v>46033.958333333336</v>
      </c>
      <c r="B265" s="17">
        <v>2026</v>
      </c>
      <c r="C265" s="17">
        <v>1</v>
      </c>
      <c r="D265" s="17">
        <v>11</v>
      </c>
      <c r="E265" s="17">
        <v>23</v>
      </c>
      <c r="F265" s="18"/>
      <c r="G265" s="18">
        <v>0</v>
      </c>
      <c r="H265" s="18"/>
      <c r="I265" s="18">
        <v>0</v>
      </c>
      <c r="J265" s="18"/>
      <c r="K265" s="18"/>
      <c r="L265" s="18"/>
      <c r="M265" s="18">
        <v>0</v>
      </c>
      <c r="N265" s="18">
        <v>0</v>
      </c>
      <c r="O265" s="19">
        <v>0</v>
      </c>
      <c r="P265" s="3" t="str">
        <f>IFERROR(O265/Tabela2025Horario[[#This Row],[Media Agregada Todas as Usinas]],"")</f>
        <v/>
      </c>
    </row>
    <row r="266" spans="1:16" x14ac:dyDescent="0.25">
      <c r="A266" s="20">
        <v>46034</v>
      </c>
      <c r="B266" s="21">
        <v>2026</v>
      </c>
      <c r="C266" s="21">
        <v>1</v>
      </c>
      <c r="D266" s="21">
        <v>12</v>
      </c>
      <c r="E266" s="21">
        <v>0</v>
      </c>
      <c r="F266" s="22"/>
      <c r="G266" s="22">
        <v>0</v>
      </c>
      <c r="H266" s="22"/>
      <c r="I266" s="22">
        <v>0</v>
      </c>
      <c r="J266" s="22"/>
      <c r="K266" s="22"/>
      <c r="L266" s="22"/>
      <c r="M266" s="22">
        <v>0</v>
      </c>
      <c r="N266" s="22">
        <v>0</v>
      </c>
      <c r="O266" s="23">
        <v>0</v>
      </c>
      <c r="P266" s="3" t="str">
        <f>IFERROR(O266/Tabela2025Horario[[#This Row],[Media Agregada Todas as Usinas]],"")</f>
        <v/>
      </c>
    </row>
    <row r="267" spans="1:16" x14ac:dyDescent="0.25">
      <c r="A267" s="16">
        <v>46034.041666666664</v>
      </c>
      <c r="B267" s="17">
        <v>2026</v>
      </c>
      <c r="C267" s="17">
        <v>1</v>
      </c>
      <c r="D267" s="17">
        <v>12</v>
      </c>
      <c r="E267" s="17">
        <v>1</v>
      </c>
      <c r="F267" s="18"/>
      <c r="G267" s="18">
        <v>0</v>
      </c>
      <c r="H267" s="18"/>
      <c r="I267" s="18">
        <v>0</v>
      </c>
      <c r="J267" s="18"/>
      <c r="K267" s="18"/>
      <c r="L267" s="18"/>
      <c r="M267" s="18">
        <v>0</v>
      </c>
      <c r="N267" s="18">
        <v>0</v>
      </c>
      <c r="O267" s="19">
        <v>0</v>
      </c>
      <c r="P267" s="3" t="str">
        <f>IFERROR(O267/Tabela2025Horario[[#This Row],[Media Agregada Todas as Usinas]],"")</f>
        <v/>
      </c>
    </row>
    <row r="268" spans="1:16" x14ac:dyDescent="0.25">
      <c r="A268" s="20">
        <v>46034.083333333336</v>
      </c>
      <c r="B268" s="21">
        <v>2026</v>
      </c>
      <c r="C268" s="21">
        <v>1</v>
      </c>
      <c r="D268" s="21">
        <v>12</v>
      </c>
      <c r="E268" s="21">
        <v>2</v>
      </c>
      <c r="F268" s="22"/>
      <c r="G268" s="22">
        <v>0</v>
      </c>
      <c r="H268" s="22"/>
      <c r="I268" s="22">
        <v>0</v>
      </c>
      <c r="J268" s="22"/>
      <c r="K268" s="22"/>
      <c r="L268" s="22"/>
      <c r="M268" s="22">
        <v>0</v>
      </c>
      <c r="N268" s="22">
        <v>0</v>
      </c>
      <c r="O268" s="23">
        <v>0</v>
      </c>
      <c r="P268" s="3" t="str">
        <f>IFERROR(O268/Tabela2025Horario[[#This Row],[Media Agregada Todas as Usinas]],"")</f>
        <v/>
      </c>
    </row>
    <row r="269" spans="1:16" x14ac:dyDescent="0.25">
      <c r="A269" s="16">
        <v>46034.125</v>
      </c>
      <c r="B269" s="17">
        <v>2026</v>
      </c>
      <c r="C269" s="17">
        <v>1</v>
      </c>
      <c r="D269" s="17">
        <v>12</v>
      </c>
      <c r="E269" s="17">
        <v>3</v>
      </c>
      <c r="F269" s="18"/>
      <c r="G269" s="18">
        <v>0</v>
      </c>
      <c r="H269" s="18"/>
      <c r="I269" s="18">
        <v>0</v>
      </c>
      <c r="J269" s="18"/>
      <c r="K269" s="18"/>
      <c r="L269" s="18"/>
      <c r="M269" s="18">
        <v>0</v>
      </c>
      <c r="N269" s="18">
        <v>0</v>
      </c>
      <c r="O269" s="19">
        <v>0</v>
      </c>
      <c r="P269" s="3" t="str">
        <f>IFERROR(O269/Tabela2025Horario[[#This Row],[Media Agregada Todas as Usinas]],"")</f>
        <v/>
      </c>
    </row>
    <row r="270" spans="1:16" x14ac:dyDescent="0.25">
      <c r="A270" s="20">
        <v>46034.166666666664</v>
      </c>
      <c r="B270" s="21">
        <v>2026</v>
      </c>
      <c r="C270" s="21">
        <v>1</v>
      </c>
      <c r="D270" s="21">
        <v>12</v>
      </c>
      <c r="E270" s="21">
        <v>4</v>
      </c>
      <c r="F270" s="22">
        <v>0</v>
      </c>
      <c r="G270" s="22">
        <v>0</v>
      </c>
      <c r="H270" s="22"/>
      <c r="I270" s="22">
        <v>0</v>
      </c>
      <c r="J270" s="22"/>
      <c r="K270" s="22"/>
      <c r="L270" s="22"/>
      <c r="M270" s="22">
        <v>0</v>
      </c>
      <c r="N270" s="22">
        <v>0</v>
      </c>
      <c r="O270" s="23">
        <v>0</v>
      </c>
      <c r="P270" s="3" t="str">
        <f>IFERROR(O270/Tabela2025Horario[[#This Row],[Media Agregada Todas as Usinas]],"")</f>
        <v/>
      </c>
    </row>
    <row r="271" spans="1:16" x14ac:dyDescent="0.25">
      <c r="A271" s="16">
        <v>46034.208333333336</v>
      </c>
      <c r="B271" s="17">
        <v>2026</v>
      </c>
      <c r="C271" s="17">
        <v>1</v>
      </c>
      <c r="D271" s="17">
        <v>12</v>
      </c>
      <c r="E271" s="17">
        <v>5</v>
      </c>
      <c r="F271" s="18">
        <v>0</v>
      </c>
      <c r="G271" s="18">
        <v>0</v>
      </c>
      <c r="H271" s="18">
        <v>0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18">
        <v>0</v>
      </c>
      <c r="O271" s="19">
        <v>0</v>
      </c>
      <c r="P271" s="3" t="str">
        <f>IFERROR(O271/Tabela2025Horario[[#This Row],[Media Agregada Todas as Usinas]],"")</f>
        <v/>
      </c>
    </row>
    <row r="272" spans="1:16" x14ac:dyDescent="0.25">
      <c r="A272" s="20">
        <v>46034.25</v>
      </c>
      <c r="B272" s="21">
        <v>2026</v>
      </c>
      <c r="C272" s="21">
        <v>1</v>
      </c>
      <c r="D272" s="21">
        <v>12</v>
      </c>
      <c r="E272" s="21">
        <v>6</v>
      </c>
      <c r="F272" s="22">
        <v>0</v>
      </c>
      <c r="G272" s="22">
        <v>1.1245879234817083E-2</v>
      </c>
      <c r="H272" s="22">
        <v>0</v>
      </c>
      <c r="I272" s="22">
        <v>7.0423702497650106E-2</v>
      </c>
      <c r="J272" s="22">
        <v>0</v>
      </c>
      <c r="K272" s="22">
        <v>0</v>
      </c>
      <c r="L272" s="22">
        <v>0</v>
      </c>
      <c r="M272" s="22">
        <v>7.4052099437621963E-2</v>
      </c>
      <c r="N272" s="22">
        <v>0.11248506368978536</v>
      </c>
      <c r="O272" s="23">
        <v>2.9800749428874944E-2</v>
      </c>
      <c r="P272" s="3" t="str">
        <f>IFERROR(O272/Tabela2025Horario[[#This Row],[Media Agregada Todas as Usinas]],"")</f>
        <v/>
      </c>
    </row>
    <row r="273" spans="1:16" x14ac:dyDescent="0.25">
      <c r="A273" s="16">
        <v>46034.291666666664</v>
      </c>
      <c r="B273" s="17">
        <v>2026</v>
      </c>
      <c r="C273" s="17">
        <v>1</v>
      </c>
      <c r="D273" s="17">
        <v>12</v>
      </c>
      <c r="E273" s="17">
        <v>7</v>
      </c>
      <c r="F273" s="18">
        <v>0</v>
      </c>
      <c r="G273" s="18">
        <v>0.13902022415750689</v>
      </c>
      <c r="H273" s="18">
        <v>0</v>
      </c>
      <c r="I273" s="18">
        <v>0</v>
      </c>
      <c r="J273" s="18">
        <v>0</v>
      </c>
      <c r="K273" s="18">
        <v>0</v>
      </c>
      <c r="L273" s="18">
        <v>0</v>
      </c>
      <c r="M273" s="18">
        <v>0.298832641376226</v>
      </c>
      <c r="N273" s="18">
        <v>0.25709539951503146</v>
      </c>
      <c r="O273" s="19">
        <v>7.721647389430715E-2</v>
      </c>
      <c r="P273" s="3" t="str">
        <f>IFERROR(O273/Tabela2025Horario[[#This Row],[Media Agregada Todas as Usinas]],"")</f>
        <v/>
      </c>
    </row>
    <row r="274" spans="1:16" x14ac:dyDescent="0.25">
      <c r="A274" s="20">
        <v>46034.333333333336</v>
      </c>
      <c r="B274" s="21">
        <v>2026</v>
      </c>
      <c r="C274" s="21">
        <v>1</v>
      </c>
      <c r="D274" s="21">
        <v>12</v>
      </c>
      <c r="E274" s="21">
        <v>8</v>
      </c>
      <c r="F274" s="22">
        <v>0</v>
      </c>
      <c r="G274" s="22">
        <v>0.25224340331728434</v>
      </c>
      <c r="H274" s="22">
        <v>0</v>
      </c>
      <c r="I274" s="22">
        <v>0</v>
      </c>
      <c r="J274" s="22">
        <v>0</v>
      </c>
      <c r="K274" s="22">
        <v>0</v>
      </c>
      <c r="L274" s="22">
        <v>0</v>
      </c>
      <c r="M274" s="22">
        <v>0.39987301096919525</v>
      </c>
      <c r="N274" s="22">
        <v>0.40622193946738527</v>
      </c>
      <c r="O274" s="23">
        <v>0.1175931504170961</v>
      </c>
      <c r="P274" s="3">
        <f>IFERROR(O274/Tabela2025Horario[[#This Row],[Media Agregada Todas as Usinas]],"")</f>
        <v>133.33953295237711</v>
      </c>
    </row>
    <row r="275" spans="1:16" x14ac:dyDescent="0.25">
      <c r="A275" s="16">
        <v>46034.375</v>
      </c>
      <c r="B275" s="17">
        <v>2026</v>
      </c>
      <c r="C275" s="17">
        <v>1</v>
      </c>
      <c r="D275" s="17">
        <v>12</v>
      </c>
      <c r="E275" s="17">
        <v>9</v>
      </c>
      <c r="F275" s="18">
        <v>0</v>
      </c>
      <c r="G275" s="18">
        <v>0.1178564981962632</v>
      </c>
      <c r="H275" s="18">
        <v>0</v>
      </c>
      <c r="I275" s="18">
        <v>0</v>
      </c>
      <c r="J275" s="18">
        <v>0</v>
      </c>
      <c r="K275" s="18">
        <v>0</v>
      </c>
      <c r="L275" s="18">
        <v>0</v>
      </c>
      <c r="M275" s="18">
        <v>0.35896499974972462</v>
      </c>
      <c r="N275" s="18">
        <v>0.42467032117372311</v>
      </c>
      <c r="O275" s="19">
        <v>0.10016575767996788</v>
      </c>
      <c r="P275" s="3">
        <f>IFERROR(O275/Tabela2025Horario[[#This Row],[Media Agregada Todas as Usinas]],"")</f>
        <v>1.7133261744823716</v>
      </c>
    </row>
    <row r="276" spans="1:16" x14ac:dyDescent="0.25">
      <c r="A276" s="20">
        <v>46034.416666666664</v>
      </c>
      <c r="B276" s="21">
        <v>2026</v>
      </c>
      <c r="C276" s="21">
        <v>1</v>
      </c>
      <c r="D276" s="21">
        <v>12</v>
      </c>
      <c r="E276" s="21">
        <v>10</v>
      </c>
      <c r="F276" s="22">
        <v>0</v>
      </c>
      <c r="G276" s="22">
        <v>8.5982140847425448E-2</v>
      </c>
      <c r="H276" s="22">
        <v>0</v>
      </c>
      <c r="I276" s="22">
        <v>0</v>
      </c>
      <c r="J276" s="22">
        <v>0</v>
      </c>
      <c r="K276" s="22">
        <v>0</v>
      </c>
      <c r="L276" s="22">
        <v>0</v>
      </c>
      <c r="M276" s="22">
        <v>0.37000623643509295</v>
      </c>
      <c r="N276" s="22">
        <v>0.39063605440747695</v>
      </c>
      <c r="O276" s="23">
        <v>9.4069381298888366E-2</v>
      </c>
      <c r="P276" s="3">
        <f>IFERROR(O276/Tabela2025Horario[[#This Row],[Media Agregada Todas as Usinas]],"")</f>
        <v>1.910762929131639</v>
      </c>
    </row>
    <row r="277" spans="1:16" x14ac:dyDescent="0.25">
      <c r="A277" s="16">
        <v>46034.458333333336</v>
      </c>
      <c r="B277" s="17">
        <v>2026</v>
      </c>
      <c r="C277" s="17">
        <v>1</v>
      </c>
      <c r="D277" s="17">
        <v>12</v>
      </c>
      <c r="E277" s="17">
        <v>11</v>
      </c>
      <c r="F277" s="18">
        <v>0</v>
      </c>
      <c r="G277" s="18">
        <v>0.16481429622085836</v>
      </c>
      <c r="H277" s="18">
        <v>0</v>
      </c>
      <c r="I277" s="18">
        <v>0</v>
      </c>
      <c r="J277" s="18">
        <v>0</v>
      </c>
      <c r="K277" s="18">
        <v>0</v>
      </c>
      <c r="L277" s="18">
        <v>0</v>
      </c>
      <c r="M277" s="18">
        <v>0.35054304132632141</v>
      </c>
      <c r="N277" s="18">
        <v>0.38299398833071752</v>
      </c>
      <c r="O277" s="19">
        <v>9.9816813986433023E-2</v>
      </c>
      <c r="P277" s="3">
        <f>IFERROR(O277/Tabela2025Horario[[#This Row],[Media Agregada Todas as Usinas]],"")</f>
        <v>6.1277014545460355</v>
      </c>
    </row>
    <row r="278" spans="1:16" x14ac:dyDescent="0.25">
      <c r="A278" s="20">
        <v>46034.5</v>
      </c>
      <c r="B278" s="21">
        <v>2026</v>
      </c>
      <c r="C278" s="21">
        <v>1</v>
      </c>
      <c r="D278" s="21">
        <v>12</v>
      </c>
      <c r="E278" s="21">
        <v>12</v>
      </c>
      <c r="F278" s="22">
        <v>0</v>
      </c>
      <c r="G278" s="22">
        <v>1.2097848284843215E-2</v>
      </c>
      <c r="H278" s="22">
        <v>0</v>
      </c>
      <c r="I278" s="22">
        <v>0</v>
      </c>
      <c r="J278" s="22">
        <v>0</v>
      </c>
      <c r="K278" s="22">
        <v>0</v>
      </c>
      <c r="L278" s="22">
        <v>0</v>
      </c>
      <c r="M278" s="22">
        <v>0.29705072816582911</v>
      </c>
      <c r="N278" s="22">
        <v>0.27442176946523911</v>
      </c>
      <c r="O278" s="23">
        <v>6.4841149546212382E-2</v>
      </c>
      <c r="P278" s="3">
        <f>IFERROR(O278/Tabela2025Horario[[#This Row],[Media Agregada Todas as Usinas]],"")</f>
        <v>2.9124855898800583</v>
      </c>
    </row>
    <row r="279" spans="1:16" x14ac:dyDescent="0.25">
      <c r="A279" s="16">
        <v>46034.541666666664</v>
      </c>
      <c r="B279" s="17">
        <v>2026</v>
      </c>
      <c r="C279" s="17">
        <v>1</v>
      </c>
      <c r="D279" s="17">
        <v>12</v>
      </c>
      <c r="E279" s="17">
        <v>13</v>
      </c>
      <c r="F279" s="18">
        <v>0</v>
      </c>
      <c r="G279" s="18">
        <v>0</v>
      </c>
      <c r="H279" s="18">
        <v>0</v>
      </c>
      <c r="I279" s="18">
        <v>7.4739699523390657E-2</v>
      </c>
      <c r="J279" s="18">
        <v>0</v>
      </c>
      <c r="K279" s="18">
        <v>0</v>
      </c>
      <c r="L279" s="18">
        <v>0</v>
      </c>
      <c r="M279" s="18">
        <v>8.2997674994782694E-2</v>
      </c>
      <c r="N279" s="18">
        <v>0</v>
      </c>
      <c r="O279" s="19">
        <v>1.7526374946463707E-2</v>
      </c>
      <c r="P279" s="3">
        <f>IFERROR(O279/Tabela2025Horario[[#This Row],[Media Agregada Todas as Usinas]],"")</f>
        <v>2.7595699132390998</v>
      </c>
    </row>
    <row r="280" spans="1:16" x14ac:dyDescent="0.25">
      <c r="A280" s="20">
        <v>46034.583333333336</v>
      </c>
      <c r="B280" s="21">
        <v>2026</v>
      </c>
      <c r="C280" s="21">
        <v>1</v>
      </c>
      <c r="D280" s="21">
        <v>12</v>
      </c>
      <c r="E280" s="21">
        <v>14</v>
      </c>
      <c r="F280" s="22">
        <v>0</v>
      </c>
      <c r="G280" s="22">
        <v>0</v>
      </c>
      <c r="H280" s="22">
        <v>0</v>
      </c>
      <c r="I280" s="22">
        <v>0</v>
      </c>
      <c r="J280" s="22">
        <v>0</v>
      </c>
      <c r="K280" s="22">
        <v>0</v>
      </c>
      <c r="L280" s="22">
        <v>0</v>
      </c>
      <c r="M280" s="22">
        <v>5.7750301050595247E-2</v>
      </c>
      <c r="N280" s="22">
        <v>0</v>
      </c>
      <c r="O280" s="23">
        <v>6.4167001167328049E-3</v>
      </c>
      <c r="P280" s="3" t="str">
        <f>IFERROR(O280/Tabela2025Horario[[#This Row],[Media Agregada Todas as Usinas]],"")</f>
        <v/>
      </c>
    </row>
    <row r="281" spans="1:16" x14ac:dyDescent="0.25">
      <c r="A281" s="16">
        <v>46034.625</v>
      </c>
      <c r="B281" s="17">
        <v>2026</v>
      </c>
      <c r="C281" s="17">
        <v>1</v>
      </c>
      <c r="D281" s="17">
        <v>12</v>
      </c>
      <c r="E281" s="17">
        <v>15</v>
      </c>
      <c r="F281" s="18">
        <v>0</v>
      </c>
      <c r="G281" s="18">
        <v>0</v>
      </c>
      <c r="H281" s="18">
        <v>0</v>
      </c>
      <c r="I281" s="18">
        <v>0</v>
      </c>
      <c r="J281" s="18">
        <v>0</v>
      </c>
      <c r="K281" s="18">
        <v>0</v>
      </c>
      <c r="L281" s="18">
        <v>0</v>
      </c>
      <c r="M281" s="18">
        <v>0.14789272664156625</v>
      </c>
      <c r="N281" s="18">
        <v>0</v>
      </c>
      <c r="O281" s="19">
        <v>1.6432525182396251E-2</v>
      </c>
      <c r="P281" s="3" t="str">
        <f>IFERROR(O281/Tabela2025Horario[[#This Row],[Media Agregada Todas as Usinas]],"")</f>
        <v/>
      </c>
    </row>
    <row r="282" spans="1:16" x14ac:dyDescent="0.25">
      <c r="A282" s="20">
        <v>46034.666666666664</v>
      </c>
      <c r="B282" s="21">
        <v>2026</v>
      </c>
      <c r="C282" s="21">
        <v>1</v>
      </c>
      <c r="D282" s="21">
        <v>12</v>
      </c>
      <c r="E282" s="21">
        <v>16</v>
      </c>
      <c r="F282" s="22">
        <v>0</v>
      </c>
      <c r="G282" s="22">
        <v>0</v>
      </c>
      <c r="H282" s="22">
        <v>0</v>
      </c>
      <c r="I282" s="22">
        <v>6.1889270682959602E-2</v>
      </c>
      <c r="J282" s="22">
        <v>0</v>
      </c>
      <c r="K282" s="22">
        <v>0</v>
      </c>
      <c r="L282" s="22">
        <v>0</v>
      </c>
      <c r="M282" s="22">
        <v>0</v>
      </c>
      <c r="N282" s="22">
        <v>0</v>
      </c>
      <c r="O282" s="23">
        <v>6.876585631439956E-3</v>
      </c>
      <c r="P282" s="3" t="str">
        <f>IFERROR(O282/Tabela2025Horario[[#This Row],[Media Agregada Todas as Usinas]],"")</f>
        <v/>
      </c>
    </row>
    <row r="283" spans="1:16" x14ac:dyDescent="0.25">
      <c r="A283" s="16">
        <v>46034.708333333336</v>
      </c>
      <c r="B283" s="17">
        <v>2026</v>
      </c>
      <c r="C283" s="17">
        <v>1</v>
      </c>
      <c r="D283" s="17">
        <v>12</v>
      </c>
      <c r="E283" s="17">
        <v>17</v>
      </c>
      <c r="F283" s="18">
        <v>0</v>
      </c>
      <c r="G283" s="18">
        <v>8.8489650932440697E-2</v>
      </c>
      <c r="H283" s="18">
        <v>0</v>
      </c>
      <c r="I283" s="18">
        <v>0</v>
      </c>
      <c r="J283" s="18">
        <v>0</v>
      </c>
      <c r="K283" s="18">
        <v>0</v>
      </c>
      <c r="L283" s="18">
        <v>0</v>
      </c>
      <c r="M283" s="18">
        <v>0</v>
      </c>
      <c r="N283" s="18">
        <v>0</v>
      </c>
      <c r="O283" s="19">
        <v>9.8321834369378552E-3</v>
      </c>
      <c r="P283" s="3" t="str">
        <f>IFERROR(O283/Tabela2025Horario[[#This Row],[Media Agregada Todas as Usinas]],"")</f>
        <v/>
      </c>
    </row>
    <row r="284" spans="1:16" x14ac:dyDescent="0.25">
      <c r="A284" s="20">
        <v>46034.75</v>
      </c>
      <c r="B284" s="21">
        <v>2026</v>
      </c>
      <c r="C284" s="21">
        <v>1</v>
      </c>
      <c r="D284" s="21">
        <v>12</v>
      </c>
      <c r="E284" s="21">
        <v>18</v>
      </c>
      <c r="F284" s="22">
        <v>0</v>
      </c>
      <c r="G284" s="22">
        <v>0.19286391972566541</v>
      </c>
      <c r="H284" s="22">
        <v>0</v>
      </c>
      <c r="I284" s="22">
        <v>4.2528832709289352E-2</v>
      </c>
      <c r="J284" s="22">
        <v>0</v>
      </c>
      <c r="K284" s="22">
        <v>0</v>
      </c>
      <c r="L284" s="22">
        <v>0</v>
      </c>
      <c r="M284" s="22">
        <v>0.12108637945631325</v>
      </c>
      <c r="N284" s="22">
        <v>0</v>
      </c>
      <c r="O284" s="23">
        <v>3.9608792432363114E-2</v>
      </c>
      <c r="P284" s="3" t="str">
        <f>IFERROR(O284/Tabela2025Horario[[#This Row],[Media Agregada Todas as Usinas]],"")</f>
        <v/>
      </c>
    </row>
    <row r="285" spans="1:16" x14ac:dyDescent="0.25">
      <c r="A285" s="16">
        <v>46034.791666666664</v>
      </c>
      <c r="B285" s="17">
        <v>2026</v>
      </c>
      <c r="C285" s="17">
        <v>1</v>
      </c>
      <c r="D285" s="17">
        <v>12</v>
      </c>
      <c r="E285" s="17">
        <v>19</v>
      </c>
      <c r="F285" s="18">
        <v>0</v>
      </c>
      <c r="G285" s="18">
        <v>0.33216368488602671</v>
      </c>
      <c r="H285" s="18">
        <v>0</v>
      </c>
      <c r="I285" s="18">
        <v>0</v>
      </c>
      <c r="J285" s="18"/>
      <c r="K285" s="18">
        <v>0</v>
      </c>
      <c r="L285" s="18">
        <v>0</v>
      </c>
      <c r="M285" s="18">
        <v>0.4433944203671184</v>
      </c>
      <c r="N285" s="18">
        <v>0.59360505149877629</v>
      </c>
      <c r="O285" s="19">
        <v>0.17114539459399017</v>
      </c>
      <c r="P285" s="3" t="str">
        <f>IFERROR(O285/Tabela2025Horario[[#This Row],[Media Agregada Todas as Usinas]],"")</f>
        <v/>
      </c>
    </row>
    <row r="286" spans="1:16" x14ac:dyDescent="0.25">
      <c r="A286" s="20">
        <v>46034.833333333336</v>
      </c>
      <c r="B286" s="21">
        <v>2026</v>
      </c>
      <c r="C286" s="21">
        <v>1</v>
      </c>
      <c r="D286" s="21">
        <v>12</v>
      </c>
      <c r="E286" s="21">
        <v>20</v>
      </c>
      <c r="F286" s="22"/>
      <c r="G286" s="22">
        <v>0.38070634091375744</v>
      </c>
      <c r="H286" s="22"/>
      <c r="I286" s="22">
        <v>0</v>
      </c>
      <c r="J286" s="22"/>
      <c r="K286" s="22"/>
      <c r="L286" s="22"/>
      <c r="M286" s="22">
        <v>0.51813025607201879</v>
      </c>
      <c r="N286" s="22">
        <v>0.64792983284581096</v>
      </c>
      <c r="O286" s="23">
        <v>0.38669160745789677</v>
      </c>
      <c r="P286" s="3" t="str">
        <f>IFERROR(O286/Tabela2025Horario[[#This Row],[Media Agregada Todas as Usinas]],"")</f>
        <v/>
      </c>
    </row>
    <row r="287" spans="1:16" x14ac:dyDescent="0.25">
      <c r="A287" s="16">
        <v>46034.875</v>
      </c>
      <c r="B287" s="17">
        <v>2026</v>
      </c>
      <c r="C287" s="17">
        <v>1</v>
      </c>
      <c r="D287" s="17">
        <v>12</v>
      </c>
      <c r="E287" s="17">
        <v>21</v>
      </c>
      <c r="F287" s="18"/>
      <c r="G287" s="18">
        <v>0.38216503803403223</v>
      </c>
      <c r="H287" s="18"/>
      <c r="I287" s="18">
        <v>0</v>
      </c>
      <c r="J287" s="18"/>
      <c r="K287" s="18"/>
      <c r="L287" s="18"/>
      <c r="M287" s="18">
        <v>0.4509633044315613</v>
      </c>
      <c r="N287" s="18">
        <v>0.64885944726217848</v>
      </c>
      <c r="O287" s="19">
        <v>0.370496947431943</v>
      </c>
      <c r="P287" s="3" t="str">
        <f>IFERROR(O287/Tabela2025Horario[[#This Row],[Media Agregada Todas as Usinas]],"")</f>
        <v/>
      </c>
    </row>
    <row r="288" spans="1:16" x14ac:dyDescent="0.25">
      <c r="A288" s="20">
        <v>46034.916666666664</v>
      </c>
      <c r="B288" s="21">
        <v>2026</v>
      </c>
      <c r="C288" s="21">
        <v>1</v>
      </c>
      <c r="D288" s="21">
        <v>12</v>
      </c>
      <c r="E288" s="21">
        <v>22</v>
      </c>
      <c r="F288" s="22"/>
      <c r="G288" s="22">
        <v>0.46029069672310152</v>
      </c>
      <c r="H288" s="22"/>
      <c r="I288" s="22">
        <v>0</v>
      </c>
      <c r="J288" s="22"/>
      <c r="K288" s="22"/>
      <c r="L288" s="22"/>
      <c r="M288" s="22">
        <v>0.32774285983619422</v>
      </c>
      <c r="N288" s="22">
        <v>0.65203157992870109</v>
      </c>
      <c r="O288" s="23">
        <v>0.36001628412199921</v>
      </c>
      <c r="P288" s="3" t="str">
        <f>IFERROR(O288/Tabela2025Horario[[#This Row],[Media Agregada Todas as Usinas]],"")</f>
        <v/>
      </c>
    </row>
    <row r="289" spans="1:16" x14ac:dyDescent="0.25">
      <c r="A289" s="16">
        <v>46034.958333333336</v>
      </c>
      <c r="B289" s="17">
        <v>2026</v>
      </c>
      <c r="C289" s="17">
        <v>1</v>
      </c>
      <c r="D289" s="17">
        <v>12</v>
      </c>
      <c r="E289" s="17">
        <v>23</v>
      </c>
      <c r="F289" s="18"/>
      <c r="G289" s="18">
        <v>0.46566393281500407</v>
      </c>
      <c r="H289" s="18"/>
      <c r="I289" s="18">
        <v>0</v>
      </c>
      <c r="J289" s="18"/>
      <c r="K289" s="18"/>
      <c r="L289" s="18"/>
      <c r="M289" s="18">
        <v>0.48983698836529643</v>
      </c>
      <c r="N289" s="18">
        <v>0.66838098075714991</v>
      </c>
      <c r="O289" s="19">
        <v>0.4059704754843626</v>
      </c>
      <c r="P289" s="3" t="str">
        <f>IFERROR(O289/Tabela2025Horario[[#This Row],[Media Agregada Todas as Usinas]],"")</f>
        <v/>
      </c>
    </row>
    <row r="290" spans="1:16" x14ac:dyDescent="0.25">
      <c r="A290" s="20">
        <v>46035</v>
      </c>
      <c r="B290" s="21">
        <v>2026</v>
      </c>
      <c r="C290" s="21">
        <v>1</v>
      </c>
      <c r="D290" s="21">
        <v>13</v>
      </c>
      <c r="E290" s="21">
        <v>0</v>
      </c>
      <c r="F290" s="22"/>
      <c r="G290" s="22">
        <v>0.345875691721167</v>
      </c>
      <c r="H290" s="22"/>
      <c r="I290" s="22">
        <v>0.1233036809815951</v>
      </c>
      <c r="J290" s="22"/>
      <c r="K290" s="22"/>
      <c r="L290" s="22"/>
      <c r="M290" s="22">
        <v>0.47310907915529216</v>
      </c>
      <c r="N290" s="22">
        <v>0.55923413180385328</v>
      </c>
      <c r="O290" s="23">
        <v>0.37538064591547687</v>
      </c>
      <c r="P290" s="3" t="str">
        <f>IFERROR(O290/Tabela2025Horario[[#This Row],[Media Agregada Todas as Usinas]],"")</f>
        <v/>
      </c>
    </row>
    <row r="291" spans="1:16" x14ac:dyDescent="0.25">
      <c r="A291" s="16">
        <v>46035.041666666664</v>
      </c>
      <c r="B291" s="17">
        <v>2026</v>
      </c>
      <c r="C291" s="17">
        <v>1</v>
      </c>
      <c r="D291" s="17">
        <v>13</v>
      </c>
      <c r="E291" s="17">
        <v>1</v>
      </c>
      <c r="F291" s="18"/>
      <c r="G291" s="18">
        <v>4.1790183655500093E-2</v>
      </c>
      <c r="H291" s="18"/>
      <c r="I291" s="18">
        <v>5.6929447852760752E-2</v>
      </c>
      <c r="J291" s="18"/>
      <c r="K291" s="18"/>
      <c r="L291" s="18"/>
      <c r="M291" s="18">
        <v>7.2802186968799254E-2</v>
      </c>
      <c r="N291" s="18">
        <v>7.9978652751423199E-2</v>
      </c>
      <c r="O291" s="19">
        <v>6.2875117807120823E-2</v>
      </c>
      <c r="P291" s="3" t="str">
        <f>IFERROR(O291/Tabela2025Horario[[#This Row],[Media Agregada Todas as Usinas]],"")</f>
        <v/>
      </c>
    </row>
    <row r="292" spans="1:16" x14ac:dyDescent="0.25">
      <c r="A292" s="20">
        <v>46035.083333333336</v>
      </c>
      <c r="B292" s="21">
        <v>2026</v>
      </c>
      <c r="C292" s="21">
        <v>1</v>
      </c>
      <c r="D292" s="21">
        <v>13</v>
      </c>
      <c r="E292" s="21">
        <v>2</v>
      </c>
      <c r="F292" s="22"/>
      <c r="G292" s="22">
        <v>0</v>
      </c>
      <c r="H292" s="22"/>
      <c r="I292" s="22">
        <v>0</v>
      </c>
      <c r="J292" s="22"/>
      <c r="K292" s="22"/>
      <c r="L292" s="22"/>
      <c r="M292" s="22">
        <v>0</v>
      </c>
      <c r="N292" s="22">
        <v>0</v>
      </c>
      <c r="O292" s="23">
        <v>0</v>
      </c>
      <c r="P292" s="3" t="str">
        <f>IFERROR(O292/Tabela2025Horario[[#This Row],[Media Agregada Todas as Usinas]],"")</f>
        <v/>
      </c>
    </row>
    <row r="293" spans="1:16" x14ac:dyDescent="0.25">
      <c r="A293" s="16">
        <v>46035.125</v>
      </c>
      <c r="B293" s="17">
        <v>2026</v>
      </c>
      <c r="C293" s="17">
        <v>1</v>
      </c>
      <c r="D293" s="17">
        <v>13</v>
      </c>
      <c r="E293" s="17">
        <v>3</v>
      </c>
      <c r="F293" s="18"/>
      <c r="G293" s="18">
        <v>0</v>
      </c>
      <c r="H293" s="18"/>
      <c r="I293" s="18">
        <v>0</v>
      </c>
      <c r="J293" s="18"/>
      <c r="K293" s="18"/>
      <c r="L293" s="18"/>
      <c r="M293" s="18">
        <v>0</v>
      </c>
      <c r="N293" s="18">
        <v>0</v>
      </c>
      <c r="O293" s="19">
        <v>0</v>
      </c>
      <c r="P293" s="3" t="str">
        <f>IFERROR(O293/Tabela2025Horario[[#This Row],[Media Agregada Todas as Usinas]],"")</f>
        <v/>
      </c>
    </row>
    <row r="294" spans="1:16" x14ac:dyDescent="0.25">
      <c r="A294" s="20">
        <v>46035.166666666664</v>
      </c>
      <c r="B294" s="21">
        <v>2026</v>
      </c>
      <c r="C294" s="21">
        <v>1</v>
      </c>
      <c r="D294" s="21">
        <v>13</v>
      </c>
      <c r="E294" s="21">
        <v>4</v>
      </c>
      <c r="F294" s="22">
        <v>0</v>
      </c>
      <c r="G294" s="22">
        <v>0</v>
      </c>
      <c r="H294" s="22"/>
      <c r="I294" s="22">
        <v>0</v>
      </c>
      <c r="J294" s="22"/>
      <c r="K294" s="22"/>
      <c r="L294" s="22"/>
      <c r="M294" s="22">
        <v>0</v>
      </c>
      <c r="N294" s="22">
        <v>0</v>
      </c>
      <c r="O294" s="23">
        <v>0</v>
      </c>
      <c r="P294" s="3" t="str">
        <f>IFERROR(O294/Tabela2025Horario[[#This Row],[Media Agregada Todas as Usinas]],"")</f>
        <v/>
      </c>
    </row>
    <row r="295" spans="1:16" x14ac:dyDescent="0.25">
      <c r="A295" s="16">
        <v>46035.208333333336</v>
      </c>
      <c r="B295" s="17">
        <v>2026</v>
      </c>
      <c r="C295" s="17">
        <v>1</v>
      </c>
      <c r="D295" s="17">
        <v>13</v>
      </c>
      <c r="E295" s="17">
        <v>5</v>
      </c>
      <c r="F295" s="18">
        <v>0</v>
      </c>
      <c r="G295" s="18">
        <v>8.5897061949703202E-3</v>
      </c>
      <c r="H295" s="18"/>
      <c r="I295" s="18">
        <v>0</v>
      </c>
      <c r="J295" s="18">
        <v>0</v>
      </c>
      <c r="K295" s="18">
        <v>0</v>
      </c>
      <c r="L295" s="18"/>
      <c r="M295" s="18">
        <v>0</v>
      </c>
      <c r="N295" s="18">
        <v>0</v>
      </c>
      <c r="O295" s="19">
        <v>1.2271008849957601E-3</v>
      </c>
      <c r="P295" s="3" t="str">
        <f>IFERROR(O295/Tabela2025Horario[[#This Row],[Media Agregada Todas as Usinas]],"")</f>
        <v/>
      </c>
    </row>
    <row r="296" spans="1:16" x14ac:dyDescent="0.25">
      <c r="A296" s="20">
        <v>46035.25</v>
      </c>
      <c r="B296" s="21">
        <v>2026</v>
      </c>
      <c r="C296" s="21">
        <v>1</v>
      </c>
      <c r="D296" s="21">
        <v>13</v>
      </c>
      <c r="E296" s="21">
        <v>6</v>
      </c>
      <c r="F296" s="22">
        <v>0</v>
      </c>
      <c r="G296" s="22">
        <v>0.5</v>
      </c>
      <c r="H296" s="22">
        <v>0</v>
      </c>
      <c r="I296" s="22">
        <v>0.10088787801862149</v>
      </c>
      <c r="J296" s="22">
        <v>0</v>
      </c>
      <c r="K296" s="22">
        <v>0</v>
      </c>
      <c r="L296" s="22">
        <v>0</v>
      </c>
      <c r="M296" s="22">
        <v>4.2360261771498833E-2</v>
      </c>
      <c r="N296" s="22">
        <v>7.3148826979472156E-2</v>
      </c>
      <c r="O296" s="23">
        <v>7.9599662974399174E-2</v>
      </c>
      <c r="P296" s="3" t="str">
        <f>IFERROR(O296/Tabela2025Horario[[#This Row],[Media Agregada Todas as Usinas]],"")</f>
        <v/>
      </c>
    </row>
    <row r="297" spans="1:16" x14ac:dyDescent="0.25">
      <c r="A297" s="16">
        <v>46035.291666666664</v>
      </c>
      <c r="B297" s="17">
        <v>2026</v>
      </c>
      <c r="C297" s="17">
        <v>1</v>
      </c>
      <c r="D297" s="17">
        <v>13</v>
      </c>
      <c r="E297" s="17">
        <v>7</v>
      </c>
      <c r="F297" s="18">
        <v>0</v>
      </c>
      <c r="G297" s="18">
        <v>1</v>
      </c>
      <c r="H297" s="18">
        <v>0</v>
      </c>
      <c r="I297" s="18">
        <v>0</v>
      </c>
      <c r="J297" s="18">
        <v>0</v>
      </c>
      <c r="K297" s="18">
        <v>0</v>
      </c>
      <c r="L297" s="18">
        <v>0</v>
      </c>
      <c r="M297" s="18">
        <v>1</v>
      </c>
      <c r="N297" s="18">
        <v>0.92670126125850594</v>
      </c>
      <c r="O297" s="19">
        <v>0.32518902902872288</v>
      </c>
      <c r="P297" s="3" t="str">
        <f>IFERROR(O297/Tabela2025Horario[[#This Row],[Media Agregada Todas as Usinas]],"")</f>
        <v/>
      </c>
    </row>
    <row r="298" spans="1:16" x14ac:dyDescent="0.25">
      <c r="A298" s="20">
        <v>46035.333333333336</v>
      </c>
      <c r="B298" s="21">
        <v>2026</v>
      </c>
      <c r="C298" s="21">
        <v>1</v>
      </c>
      <c r="D298" s="21">
        <v>13</v>
      </c>
      <c r="E298" s="21">
        <v>8</v>
      </c>
      <c r="F298" s="22">
        <v>0</v>
      </c>
      <c r="G298" s="22">
        <v>1</v>
      </c>
      <c r="H298" s="22">
        <v>0</v>
      </c>
      <c r="I298" s="22">
        <v>0</v>
      </c>
      <c r="J298" s="22">
        <v>0</v>
      </c>
      <c r="K298" s="22">
        <v>0</v>
      </c>
      <c r="L298" s="22">
        <v>0</v>
      </c>
      <c r="M298" s="22">
        <v>1</v>
      </c>
      <c r="N298" s="22">
        <v>0.9253253326313774</v>
      </c>
      <c r="O298" s="23">
        <v>0.32503614807015307</v>
      </c>
      <c r="P298" s="3" t="str">
        <f>IFERROR(O298/Tabela2025Horario[[#This Row],[Media Agregada Todas as Usinas]],"")</f>
        <v/>
      </c>
    </row>
    <row r="299" spans="1:16" x14ac:dyDescent="0.25">
      <c r="A299" s="16">
        <v>46035.375</v>
      </c>
      <c r="B299" s="17">
        <v>2026</v>
      </c>
      <c r="C299" s="17">
        <v>1</v>
      </c>
      <c r="D299" s="17">
        <v>13</v>
      </c>
      <c r="E299" s="17">
        <v>9</v>
      </c>
      <c r="F299" s="18">
        <v>0</v>
      </c>
      <c r="G299" s="18">
        <v>1</v>
      </c>
      <c r="H299" s="18">
        <v>0</v>
      </c>
      <c r="I299" s="18">
        <v>0</v>
      </c>
      <c r="J299" s="18">
        <v>0</v>
      </c>
      <c r="K299" s="18">
        <v>0</v>
      </c>
      <c r="L299" s="18">
        <v>0</v>
      </c>
      <c r="M299" s="18">
        <v>1</v>
      </c>
      <c r="N299" s="18">
        <v>0.93209677419354842</v>
      </c>
      <c r="O299" s="19">
        <v>0.3257885304659498</v>
      </c>
      <c r="P299" s="3">
        <f>IFERROR(O299/Tabela2025Horario[[#This Row],[Media Agregada Todas as Usinas]],"")</f>
        <v>6.5374990974391167</v>
      </c>
    </row>
    <row r="300" spans="1:16" x14ac:dyDescent="0.25">
      <c r="A300" s="20">
        <v>46035.416666666664</v>
      </c>
      <c r="B300" s="21">
        <v>2026</v>
      </c>
      <c r="C300" s="21">
        <v>1</v>
      </c>
      <c r="D300" s="21">
        <v>13</v>
      </c>
      <c r="E300" s="21">
        <v>10</v>
      </c>
      <c r="F300" s="22">
        <v>0</v>
      </c>
      <c r="G300" s="22">
        <v>1</v>
      </c>
      <c r="H300" s="22">
        <v>0</v>
      </c>
      <c r="I300" s="22">
        <v>0</v>
      </c>
      <c r="J300" s="22">
        <v>0</v>
      </c>
      <c r="K300" s="22">
        <v>0</v>
      </c>
      <c r="L300" s="22">
        <v>0</v>
      </c>
      <c r="M300" s="22">
        <v>1</v>
      </c>
      <c r="N300" s="22">
        <v>0.93228589350056268</v>
      </c>
      <c r="O300" s="23">
        <v>0.32580954372228477</v>
      </c>
      <c r="P300" s="3">
        <f>IFERROR(O300/Tabela2025Horario[[#This Row],[Media Agregada Todas as Usinas]],"")</f>
        <v>5.869183116328478</v>
      </c>
    </row>
    <row r="301" spans="1:16" x14ac:dyDescent="0.25">
      <c r="A301" s="16">
        <v>46035.458333333336</v>
      </c>
      <c r="B301" s="17">
        <v>2026</v>
      </c>
      <c r="C301" s="17">
        <v>1</v>
      </c>
      <c r="D301" s="17">
        <v>13</v>
      </c>
      <c r="E301" s="17">
        <v>11</v>
      </c>
      <c r="F301" s="18">
        <v>0</v>
      </c>
      <c r="G301" s="18">
        <v>1</v>
      </c>
      <c r="H301" s="18">
        <v>0</v>
      </c>
      <c r="I301" s="18">
        <v>0</v>
      </c>
      <c r="J301" s="18">
        <v>0</v>
      </c>
      <c r="K301" s="18">
        <v>0</v>
      </c>
      <c r="L301" s="18">
        <v>0</v>
      </c>
      <c r="M301" s="18">
        <v>1</v>
      </c>
      <c r="N301" s="18">
        <v>0.92946356192437507</v>
      </c>
      <c r="O301" s="19">
        <v>0.32549595132493059</v>
      </c>
      <c r="P301" s="3">
        <f>IFERROR(O301/Tabela2025Horario[[#This Row],[Media Agregada Todas as Usinas]],"")</f>
        <v>9.046061889335995</v>
      </c>
    </row>
    <row r="302" spans="1:16" x14ac:dyDescent="0.25">
      <c r="A302" s="20">
        <v>46035.5</v>
      </c>
      <c r="B302" s="21">
        <v>2026</v>
      </c>
      <c r="C302" s="21">
        <v>1</v>
      </c>
      <c r="D302" s="21">
        <v>13</v>
      </c>
      <c r="E302" s="21">
        <v>12</v>
      </c>
      <c r="F302" s="22">
        <v>0</v>
      </c>
      <c r="G302" s="22">
        <v>1</v>
      </c>
      <c r="H302" s="22">
        <v>0</v>
      </c>
      <c r="I302" s="22">
        <v>0</v>
      </c>
      <c r="J302" s="22">
        <v>0</v>
      </c>
      <c r="K302" s="22">
        <v>0</v>
      </c>
      <c r="L302" s="22">
        <v>0</v>
      </c>
      <c r="M302" s="22">
        <v>1</v>
      </c>
      <c r="N302" s="22">
        <v>0.92863230665438956</v>
      </c>
      <c r="O302" s="23">
        <v>0.32540358962826549</v>
      </c>
      <c r="P302" s="3" t="str">
        <f>IFERROR(O302/Tabela2025Horario[[#This Row],[Media Agregada Todas as Usinas]],"")</f>
        <v/>
      </c>
    </row>
    <row r="303" spans="1:16" x14ac:dyDescent="0.25">
      <c r="A303" s="16">
        <v>46035.541666666664</v>
      </c>
      <c r="B303" s="17">
        <v>2026</v>
      </c>
      <c r="C303" s="17">
        <v>1</v>
      </c>
      <c r="D303" s="17">
        <v>13</v>
      </c>
      <c r="E303" s="17">
        <v>13</v>
      </c>
      <c r="F303" s="18">
        <v>0</v>
      </c>
      <c r="G303" s="18">
        <v>1</v>
      </c>
      <c r="H303" s="18">
        <v>0</v>
      </c>
      <c r="I303" s="18">
        <v>0</v>
      </c>
      <c r="J303" s="18">
        <v>0</v>
      </c>
      <c r="K303" s="18">
        <v>0</v>
      </c>
      <c r="L303" s="18">
        <v>0</v>
      </c>
      <c r="M303" s="18">
        <v>1</v>
      </c>
      <c r="N303" s="18">
        <v>0.92895161290322581</v>
      </c>
      <c r="O303" s="19">
        <v>0.32543906810035839</v>
      </c>
      <c r="P303" s="3" t="str">
        <f>IFERROR(O303/Tabela2025Horario[[#This Row],[Media Agregada Todas as Usinas]],"")</f>
        <v/>
      </c>
    </row>
    <row r="304" spans="1:16" x14ac:dyDescent="0.25">
      <c r="A304" s="20">
        <v>46035.583333333336</v>
      </c>
      <c r="B304" s="21">
        <v>2026</v>
      </c>
      <c r="C304" s="21">
        <v>1</v>
      </c>
      <c r="D304" s="21">
        <v>13</v>
      </c>
      <c r="E304" s="21">
        <v>14</v>
      </c>
      <c r="F304" s="22">
        <v>0</v>
      </c>
      <c r="G304" s="22">
        <v>0.45889986544862266</v>
      </c>
      <c r="H304" s="22">
        <v>0</v>
      </c>
      <c r="I304" s="22">
        <v>0</v>
      </c>
      <c r="J304" s="22">
        <v>0</v>
      </c>
      <c r="K304" s="22">
        <v>0</v>
      </c>
      <c r="L304" s="22">
        <v>0</v>
      </c>
      <c r="M304" s="22">
        <v>0</v>
      </c>
      <c r="N304" s="22">
        <v>0.91981997826806283</v>
      </c>
      <c r="O304" s="23">
        <v>0.15319109374629838</v>
      </c>
      <c r="P304" s="3" t="str">
        <f>IFERROR(O304/Tabela2025Horario[[#This Row],[Media Agregada Todas as Usinas]],"")</f>
        <v/>
      </c>
    </row>
    <row r="305" spans="1:16" x14ac:dyDescent="0.25">
      <c r="A305" s="16">
        <v>46035.625</v>
      </c>
      <c r="B305" s="17">
        <v>2026</v>
      </c>
      <c r="C305" s="17">
        <v>1</v>
      </c>
      <c r="D305" s="17">
        <v>13</v>
      </c>
      <c r="E305" s="17">
        <v>15</v>
      </c>
      <c r="F305" s="18">
        <v>0</v>
      </c>
      <c r="G305" s="18">
        <v>0.88900275261809303</v>
      </c>
      <c r="H305" s="18">
        <v>0</v>
      </c>
      <c r="I305" s="18">
        <v>0</v>
      </c>
      <c r="J305" s="18">
        <v>0</v>
      </c>
      <c r="K305" s="18">
        <v>0</v>
      </c>
      <c r="L305" s="18">
        <v>0</v>
      </c>
      <c r="M305" s="18">
        <v>0</v>
      </c>
      <c r="N305" s="18">
        <v>0.86618464413014906</v>
      </c>
      <c r="O305" s="19">
        <v>0.19502082186091579</v>
      </c>
      <c r="P305" s="3" t="str">
        <f>IFERROR(O305/Tabela2025Horario[[#This Row],[Media Agregada Todas as Usinas]],"")</f>
        <v/>
      </c>
    </row>
    <row r="306" spans="1:16" x14ac:dyDescent="0.25">
      <c r="A306" s="20">
        <v>46035.666666666664</v>
      </c>
      <c r="B306" s="21">
        <v>2026</v>
      </c>
      <c r="C306" s="21">
        <v>1</v>
      </c>
      <c r="D306" s="21">
        <v>13</v>
      </c>
      <c r="E306" s="21">
        <v>16</v>
      </c>
      <c r="F306" s="22">
        <v>0</v>
      </c>
      <c r="G306" s="22">
        <v>0.75918243370211191</v>
      </c>
      <c r="H306" s="22">
        <v>0</v>
      </c>
      <c r="I306" s="22">
        <v>0</v>
      </c>
      <c r="J306" s="22">
        <v>0</v>
      </c>
      <c r="K306" s="22">
        <v>0</v>
      </c>
      <c r="L306" s="22">
        <v>0</v>
      </c>
      <c r="M306" s="22">
        <v>0</v>
      </c>
      <c r="N306" s="22">
        <v>0.7834422162350102</v>
      </c>
      <c r="O306" s="23">
        <v>0.17140273888190247</v>
      </c>
      <c r="P306" s="3" t="str">
        <f>IFERROR(O306/Tabela2025Horario[[#This Row],[Media Agregada Todas as Usinas]],"")</f>
        <v/>
      </c>
    </row>
    <row r="307" spans="1:16" x14ac:dyDescent="0.25">
      <c r="A307" s="16">
        <v>46035.708333333336</v>
      </c>
      <c r="B307" s="17">
        <v>2026</v>
      </c>
      <c r="C307" s="17">
        <v>1</v>
      </c>
      <c r="D307" s="17">
        <v>13</v>
      </c>
      <c r="E307" s="17">
        <v>17</v>
      </c>
      <c r="F307" s="18">
        <v>0</v>
      </c>
      <c r="G307" s="18">
        <v>0.43790667366896685</v>
      </c>
      <c r="H307" s="18">
        <v>0</v>
      </c>
      <c r="I307" s="18">
        <v>0</v>
      </c>
      <c r="J307" s="18">
        <v>0</v>
      </c>
      <c r="K307" s="18">
        <v>0</v>
      </c>
      <c r="L307" s="18">
        <v>0</v>
      </c>
      <c r="M307" s="18">
        <v>0.21791135912651549</v>
      </c>
      <c r="N307" s="18">
        <v>0.24960596370315516</v>
      </c>
      <c r="O307" s="19">
        <v>0.10060266627762639</v>
      </c>
      <c r="P307" s="3" t="str">
        <f>IFERROR(O307/Tabela2025Horario[[#This Row],[Media Agregada Todas as Usinas]],"")</f>
        <v/>
      </c>
    </row>
    <row r="308" spans="1:16" x14ac:dyDescent="0.25">
      <c r="A308" s="20">
        <v>46035.75</v>
      </c>
      <c r="B308" s="21">
        <v>2026</v>
      </c>
      <c r="C308" s="21">
        <v>1</v>
      </c>
      <c r="D308" s="21">
        <v>13</v>
      </c>
      <c r="E308" s="21">
        <v>18</v>
      </c>
      <c r="F308" s="22">
        <v>0</v>
      </c>
      <c r="G308" s="22">
        <v>0.42208945680285603</v>
      </c>
      <c r="H308" s="22">
        <v>0</v>
      </c>
      <c r="I308" s="22">
        <v>0</v>
      </c>
      <c r="J308" s="22">
        <v>0</v>
      </c>
      <c r="K308" s="22">
        <v>0</v>
      </c>
      <c r="L308" s="22">
        <v>0</v>
      </c>
      <c r="M308" s="22">
        <v>9.379178733868325E-2</v>
      </c>
      <c r="N308" s="22">
        <v>0</v>
      </c>
      <c r="O308" s="23">
        <v>5.7320138237948806E-2</v>
      </c>
      <c r="P308" s="3" t="str">
        <f>IFERROR(O308/Tabela2025Horario[[#This Row],[Media Agregada Todas as Usinas]],"")</f>
        <v/>
      </c>
    </row>
    <row r="309" spans="1:16" x14ac:dyDescent="0.25">
      <c r="A309" s="16">
        <v>46035.791666666664</v>
      </c>
      <c r="B309" s="17">
        <v>2026</v>
      </c>
      <c r="C309" s="17">
        <v>1</v>
      </c>
      <c r="D309" s="17">
        <v>13</v>
      </c>
      <c r="E309" s="17">
        <v>19</v>
      </c>
      <c r="F309" s="18">
        <v>0</v>
      </c>
      <c r="G309" s="18">
        <v>0.62641946584533748</v>
      </c>
      <c r="H309" s="18"/>
      <c r="I309" s="18">
        <v>0</v>
      </c>
      <c r="J309" s="18"/>
      <c r="K309" s="18">
        <v>0</v>
      </c>
      <c r="L309" s="18">
        <v>0</v>
      </c>
      <c r="M309" s="18">
        <v>0.52957248898662113</v>
      </c>
      <c r="N309" s="18">
        <v>0</v>
      </c>
      <c r="O309" s="19">
        <v>0.16514170783313695</v>
      </c>
      <c r="P309" s="3" t="str">
        <f>IFERROR(O309/Tabela2025Horario[[#This Row],[Media Agregada Todas as Usinas]],"")</f>
        <v/>
      </c>
    </row>
    <row r="310" spans="1:16" x14ac:dyDescent="0.25">
      <c r="A310" s="20">
        <v>46035.833333333336</v>
      </c>
      <c r="B310" s="21">
        <v>2026</v>
      </c>
      <c r="C310" s="21">
        <v>1</v>
      </c>
      <c r="D310" s="21">
        <v>13</v>
      </c>
      <c r="E310" s="21">
        <v>20</v>
      </c>
      <c r="F310" s="22"/>
      <c r="G310" s="22">
        <v>1</v>
      </c>
      <c r="H310" s="22"/>
      <c r="I310" s="22">
        <v>0</v>
      </c>
      <c r="J310" s="22"/>
      <c r="K310" s="22"/>
      <c r="L310" s="22"/>
      <c r="M310" s="22">
        <v>1</v>
      </c>
      <c r="N310" s="22">
        <v>0.8941290322580645</v>
      </c>
      <c r="O310" s="23">
        <v>0.72353225806451615</v>
      </c>
      <c r="P310" s="3" t="str">
        <f>IFERROR(O310/Tabela2025Horario[[#This Row],[Media Agregada Todas as Usinas]],"")</f>
        <v/>
      </c>
    </row>
    <row r="311" spans="1:16" x14ac:dyDescent="0.25">
      <c r="A311" s="16">
        <v>46035.875</v>
      </c>
      <c r="B311" s="17">
        <v>2026</v>
      </c>
      <c r="C311" s="17">
        <v>1</v>
      </c>
      <c r="D311" s="17">
        <v>13</v>
      </c>
      <c r="E311" s="17">
        <v>21</v>
      </c>
      <c r="F311" s="18"/>
      <c r="G311" s="18">
        <v>1</v>
      </c>
      <c r="H311" s="18"/>
      <c r="I311" s="18">
        <v>0</v>
      </c>
      <c r="J311" s="18"/>
      <c r="K311" s="18"/>
      <c r="L311" s="18"/>
      <c r="M311" s="18">
        <v>0.99537614125344143</v>
      </c>
      <c r="N311" s="18">
        <v>0.89341935483870971</v>
      </c>
      <c r="O311" s="19">
        <v>0.72219887402303784</v>
      </c>
      <c r="P311" s="3" t="str">
        <f>IFERROR(O311/Tabela2025Horario[[#This Row],[Media Agregada Todas as Usinas]],"")</f>
        <v/>
      </c>
    </row>
    <row r="312" spans="1:16" x14ac:dyDescent="0.25">
      <c r="A312" s="20">
        <v>46035.916666666664</v>
      </c>
      <c r="B312" s="21">
        <v>2026</v>
      </c>
      <c r="C312" s="21">
        <v>1</v>
      </c>
      <c r="D312" s="21">
        <v>13</v>
      </c>
      <c r="E312" s="21">
        <v>22</v>
      </c>
      <c r="F312" s="22"/>
      <c r="G312" s="22">
        <v>1</v>
      </c>
      <c r="H312" s="22"/>
      <c r="I312" s="22">
        <v>0</v>
      </c>
      <c r="J312" s="22"/>
      <c r="K312" s="22"/>
      <c r="L312" s="22"/>
      <c r="M312" s="22">
        <v>0</v>
      </c>
      <c r="N312" s="22">
        <v>0.89603225806451614</v>
      </c>
      <c r="O312" s="23">
        <v>0.47400806451612904</v>
      </c>
      <c r="P312" s="3" t="str">
        <f>IFERROR(O312/Tabela2025Horario[[#This Row],[Media Agregada Todas as Usinas]],"")</f>
        <v/>
      </c>
    </row>
    <row r="313" spans="1:16" x14ac:dyDescent="0.25">
      <c r="A313" s="16">
        <v>46035.958333333336</v>
      </c>
      <c r="B313" s="17">
        <v>2026</v>
      </c>
      <c r="C313" s="17">
        <v>1</v>
      </c>
      <c r="D313" s="17">
        <v>13</v>
      </c>
      <c r="E313" s="17">
        <v>23</v>
      </c>
      <c r="F313" s="18"/>
      <c r="G313" s="18">
        <v>0.5</v>
      </c>
      <c r="H313" s="18"/>
      <c r="I313" s="18">
        <v>0.27247612426360279</v>
      </c>
      <c r="J313" s="18"/>
      <c r="K313" s="18"/>
      <c r="L313" s="18"/>
      <c r="M313" s="18">
        <v>0</v>
      </c>
      <c r="N313" s="18">
        <v>0</v>
      </c>
      <c r="O313" s="19">
        <v>0.1931190310659007</v>
      </c>
      <c r="P313" s="3" t="str">
        <f>IFERROR(O313/Tabela2025Horario[[#This Row],[Media Agregada Todas as Usinas]],"")</f>
        <v/>
      </c>
    </row>
    <row r="314" spans="1:16" x14ac:dyDescent="0.25">
      <c r="A314" s="20">
        <v>46036</v>
      </c>
      <c r="B314" s="21">
        <v>2026</v>
      </c>
      <c r="C314" s="21">
        <v>1</v>
      </c>
      <c r="D314" s="21">
        <v>14</v>
      </c>
      <c r="E314" s="21">
        <v>0</v>
      </c>
      <c r="F314" s="22"/>
      <c r="G314" s="22">
        <v>0.49172224095635741</v>
      </c>
      <c r="H314" s="22"/>
      <c r="I314" s="22">
        <v>0.11369219850412191</v>
      </c>
      <c r="J314" s="22"/>
      <c r="K314" s="22"/>
      <c r="L314" s="22"/>
      <c r="M314" s="22">
        <v>0.16930471294064689</v>
      </c>
      <c r="N314" s="22">
        <v>0.27193362562637557</v>
      </c>
      <c r="O314" s="23">
        <v>0.26166319450687547</v>
      </c>
      <c r="P314" s="3" t="str">
        <f>IFERROR(O314/Tabela2025Horario[[#This Row],[Media Agregada Todas as Usinas]],"")</f>
        <v/>
      </c>
    </row>
    <row r="315" spans="1:16" x14ac:dyDescent="0.25">
      <c r="A315" s="16">
        <v>46036.041666666664</v>
      </c>
      <c r="B315" s="17">
        <v>2026</v>
      </c>
      <c r="C315" s="17">
        <v>1</v>
      </c>
      <c r="D315" s="17">
        <v>14</v>
      </c>
      <c r="E315" s="17">
        <v>1</v>
      </c>
      <c r="F315" s="18"/>
      <c r="G315" s="18">
        <v>0.5</v>
      </c>
      <c r="H315" s="18"/>
      <c r="I315" s="18">
        <v>0</v>
      </c>
      <c r="J315" s="18"/>
      <c r="K315" s="18"/>
      <c r="L315" s="18"/>
      <c r="M315" s="18">
        <v>0.22494930306758298</v>
      </c>
      <c r="N315" s="18">
        <v>0.16591364014001236</v>
      </c>
      <c r="O315" s="19">
        <v>0.22271573580189885</v>
      </c>
      <c r="P315" s="3" t="str">
        <f>IFERROR(O315/Tabela2025Horario[[#This Row],[Media Agregada Todas as Usinas]],"")</f>
        <v/>
      </c>
    </row>
    <row r="316" spans="1:16" x14ac:dyDescent="0.25">
      <c r="A316" s="20">
        <v>46036.083333333336</v>
      </c>
      <c r="B316" s="21">
        <v>2026</v>
      </c>
      <c r="C316" s="21">
        <v>1</v>
      </c>
      <c r="D316" s="21">
        <v>14</v>
      </c>
      <c r="E316" s="21">
        <v>2</v>
      </c>
      <c r="F316" s="22"/>
      <c r="G316" s="22">
        <v>1</v>
      </c>
      <c r="H316" s="22"/>
      <c r="I316" s="22">
        <v>0</v>
      </c>
      <c r="J316" s="22"/>
      <c r="K316" s="22"/>
      <c r="L316" s="22"/>
      <c r="M316" s="22">
        <v>0.54646237235649764</v>
      </c>
      <c r="N316" s="22">
        <v>0.46459312687325927</v>
      </c>
      <c r="O316" s="23">
        <v>0.50276387480743923</v>
      </c>
      <c r="P316" s="3" t="str">
        <f>IFERROR(O316/Tabela2025Horario[[#This Row],[Media Agregada Todas as Usinas]],"")</f>
        <v/>
      </c>
    </row>
    <row r="317" spans="1:16" x14ac:dyDescent="0.25">
      <c r="A317" s="16">
        <v>46036.125</v>
      </c>
      <c r="B317" s="17">
        <v>2026</v>
      </c>
      <c r="C317" s="17">
        <v>1</v>
      </c>
      <c r="D317" s="17">
        <v>14</v>
      </c>
      <c r="E317" s="17">
        <v>3</v>
      </c>
      <c r="F317" s="18"/>
      <c r="G317" s="18">
        <v>1</v>
      </c>
      <c r="H317" s="18"/>
      <c r="I317" s="18">
        <v>0</v>
      </c>
      <c r="J317" s="18"/>
      <c r="K317" s="18"/>
      <c r="L317" s="18"/>
      <c r="M317" s="18">
        <v>0.59635493518397231</v>
      </c>
      <c r="N317" s="18">
        <v>0.56265994623655913</v>
      </c>
      <c r="O317" s="19">
        <v>0.5397537203551328</v>
      </c>
      <c r="P317" s="3" t="str">
        <f>IFERROR(O317/Tabela2025Horario[[#This Row],[Media Agregada Todas as Usinas]],"")</f>
        <v/>
      </c>
    </row>
    <row r="318" spans="1:16" x14ac:dyDescent="0.25">
      <c r="A318" s="20">
        <v>46036.166666666664</v>
      </c>
      <c r="B318" s="21">
        <v>2026</v>
      </c>
      <c r="C318" s="21">
        <v>1</v>
      </c>
      <c r="D318" s="21">
        <v>14</v>
      </c>
      <c r="E318" s="21">
        <v>4</v>
      </c>
      <c r="F318" s="22">
        <v>0</v>
      </c>
      <c r="G318" s="22">
        <v>1</v>
      </c>
      <c r="H318" s="22"/>
      <c r="I318" s="22">
        <v>0</v>
      </c>
      <c r="J318" s="22"/>
      <c r="K318" s="22"/>
      <c r="L318" s="22"/>
      <c r="M318" s="22">
        <v>0.6155744186529295</v>
      </c>
      <c r="N318" s="22">
        <v>0.56019128264333318</v>
      </c>
      <c r="O318" s="23">
        <v>0.4351531402592525</v>
      </c>
      <c r="P318" s="3" t="str">
        <f>IFERROR(O318/Tabela2025Horario[[#This Row],[Media Agregada Todas as Usinas]],"")</f>
        <v/>
      </c>
    </row>
    <row r="319" spans="1:16" x14ac:dyDescent="0.25">
      <c r="A319" s="16">
        <v>46036.208333333336</v>
      </c>
      <c r="B319" s="17">
        <v>2026</v>
      </c>
      <c r="C319" s="17">
        <v>1</v>
      </c>
      <c r="D319" s="17">
        <v>14</v>
      </c>
      <c r="E319" s="17">
        <v>5</v>
      </c>
      <c r="F319" s="18">
        <v>0</v>
      </c>
      <c r="G319" s="18">
        <v>1</v>
      </c>
      <c r="H319" s="18">
        <v>0</v>
      </c>
      <c r="I319" s="18">
        <v>0.35574705769561832</v>
      </c>
      <c r="J319" s="18"/>
      <c r="K319" s="18">
        <v>0</v>
      </c>
      <c r="L319" s="18"/>
      <c r="M319" s="18">
        <v>0.38032940370478469</v>
      </c>
      <c r="N319" s="18">
        <v>0.23022279934390383</v>
      </c>
      <c r="O319" s="19">
        <v>0.28089989439204383</v>
      </c>
      <c r="P319" s="3" t="str">
        <f>IFERROR(O319/Tabela2025Horario[[#This Row],[Media Agregada Todas as Usinas]],"")</f>
        <v/>
      </c>
    </row>
    <row r="320" spans="1:16" x14ac:dyDescent="0.25">
      <c r="A320" s="20">
        <v>46036.25</v>
      </c>
      <c r="B320" s="21">
        <v>2026</v>
      </c>
      <c r="C320" s="21">
        <v>1</v>
      </c>
      <c r="D320" s="21">
        <v>14</v>
      </c>
      <c r="E320" s="21">
        <v>6</v>
      </c>
      <c r="F320" s="22">
        <v>0</v>
      </c>
      <c r="G320" s="22">
        <v>1</v>
      </c>
      <c r="H320" s="22">
        <v>0</v>
      </c>
      <c r="I320" s="22">
        <v>0</v>
      </c>
      <c r="J320" s="22">
        <v>0</v>
      </c>
      <c r="K320" s="22">
        <v>0</v>
      </c>
      <c r="L320" s="22">
        <v>0</v>
      </c>
      <c r="M320" s="22">
        <v>0.55163688696522151</v>
      </c>
      <c r="N320" s="22">
        <v>0.27633350942329293</v>
      </c>
      <c r="O320" s="23">
        <v>0.20310782182094606</v>
      </c>
      <c r="P320" s="3" t="str">
        <f>IFERROR(O320/Tabela2025Horario[[#This Row],[Media Agregada Todas as Usinas]],"")</f>
        <v/>
      </c>
    </row>
    <row r="321" spans="1:16" x14ac:dyDescent="0.25">
      <c r="A321" s="16">
        <v>46036.291666666664</v>
      </c>
      <c r="B321" s="17">
        <v>2026</v>
      </c>
      <c r="C321" s="17">
        <v>1</v>
      </c>
      <c r="D321" s="17">
        <v>14</v>
      </c>
      <c r="E321" s="17">
        <v>7</v>
      </c>
      <c r="F321" s="18">
        <v>0</v>
      </c>
      <c r="G321" s="18">
        <v>1</v>
      </c>
      <c r="H321" s="18">
        <v>0</v>
      </c>
      <c r="I321" s="18">
        <v>0</v>
      </c>
      <c r="J321" s="18">
        <v>0</v>
      </c>
      <c r="K321" s="18">
        <v>0</v>
      </c>
      <c r="L321" s="18">
        <v>0</v>
      </c>
      <c r="M321" s="18">
        <v>0.66379997346765895</v>
      </c>
      <c r="N321" s="18">
        <v>0.61517171651817526</v>
      </c>
      <c r="O321" s="19">
        <v>0.25321907666509269</v>
      </c>
      <c r="P321" s="3" t="str">
        <f>IFERROR(O321/Tabela2025Horario[[#This Row],[Media Agregada Todas as Usinas]],"")</f>
        <v/>
      </c>
    </row>
    <row r="322" spans="1:16" x14ac:dyDescent="0.25">
      <c r="A322" s="20">
        <v>46036.333333333336</v>
      </c>
      <c r="B322" s="21">
        <v>2026</v>
      </c>
      <c r="C322" s="21">
        <v>1</v>
      </c>
      <c r="D322" s="21">
        <v>14</v>
      </c>
      <c r="E322" s="21">
        <v>8</v>
      </c>
      <c r="F322" s="22">
        <v>0</v>
      </c>
      <c r="G322" s="22">
        <v>1</v>
      </c>
      <c r="H322" s="22">
        <v>0</v>
      </c>
      <c r="I322" s="22">
        <v>0</v>
      </c>
      <c r="J322" s="22">
        <v>0</v>
      </c>
      <c r="K322" s="22">
        <v>0</v>
      </c>
      <c r="L322" s="22">
        <v>0</v>
      </c>
      <c r="M322" s="22">
        <v>0.74141315208601566</v>
      </c>
      <c r="N322" s="22">
        <v>0.69269593600988233</v>
      </c>
      <c r="O322" s="23">
        <v>0.27045656534398865</v>
      </c>
      <c r="P322" s="3" t="str">
        <f>IFERROR(O322/Tabela2025Horario[[#This Row],[Media Agregada Todas as Usinas]],"")</f>
        <v/>
      </c>
    </row>
    <row r="323" spans="1:16" x14ac:dyDescent="0.25">
      <c r="A323" s="16">
        <v>46036.375</v>
      </c>
      <c r="B323" s="17">
        <v>2026</v>
      </c>
      <c r="C323" s="17">
        <v>1</v>
      </c>
      <c r="D323" s="17">
        <v>14</v>
      </c>
      <c r="E323" s="17">
        <v>9</v>
      </c>
      <c r="F323" s="18">
        <v>0</v>
      </c>
      <c r="G323" s="18">
        <v>1</v>
      </c>
      <c r="H323" s="18">
        <v>0</v>
      </c>
      <c r="I323" s="18">
        <v>0</v>
      </c>
      <c r="J323" s="18">
        <v>0</v>
      </c>
      <c r="K323" s="18">
        <v>0</v>
      </c>
      <c r="L323" s="18">
        <v>0</v>
      </c>
      <c r="M323" s="18">
        <v>0.3809969731365872</v>
      </c>
      <c r="N323" s="18">
        <v>0.34921018035413498</v>
      </c>
      <c r="O323" s="19">
        <v>0.19224523927674692</v>
      </c>
      <c r="P323" s="3" t="str">
        <f>IFERROR(O323/Tabela2025Horario[[#This Row],[Media Agregada Todas as Usinas]],"")</f>
        <v/>
      </c>
    </row>
    <row r="324" spans="1:16" x14ac:dyDescent="0.25">
      <c r="A324" s="20">
        <v>46036.416666666664</v>
      </c>
      <c r="B324" s="21">
        <v>2026</v>
      </c>
      <c r="C324" s="21">
        <v>1</v>
      </c>
      <c r="D324" s="21">
        <v>14</v>
      </c>
      <c r="E324" s="21">
        <v>10</v>
      </c>
      <c r="F324" s="22">
        <v>0</v>
      </c>
      <c r="G324" s="22">
        <v>1</v>
      </c>
      <c r="H324" s="22">
        <v>0</v>
      </c>
      <c r="I324" s="22">
        <v>0</v>
      </c>
      <c r="J324" s="22">
        <v>0</v>
      </c>
      <c r="K324" s="22">
        <v>0</v>
      </c>
      <c r="L324" s="22">
        <v>0</v>
      </c>
      <c r="M324" s="22">
        <v>0.78073878277831599</v>
      </c>
      <c r="N324" s="22">
        <v>0</v>
      </c>
      <c r="O324" s="23">
        <v>0.19785986475314621</v>
      </c>
      <c r="P324" s="3" t="str">
        <f>IFERROR(O324/Tabela2025Horario[[#This Row],[Media Agregada Todas as Usinas]],"")</f>
        <v/>
      </c>
    </row>
    <row r="325" spans="1:16" x14ac:dyDescent="0.25">
      <c r="A325" s="16">
        <v>46036.458333333336</v>
      </c>
      <c r="B325" s="17">
        <v>2026</v>
      </c>
      <c r="C325" s="17">
        <v>1</v>
      </c>
      <c r="D325" s="17">
        <v>14</v>
      </c>
      <c r="E325" s="17">
        <v>11</v>
      </c>
      <c r="F325" s="18">
        <v>0</v>
      </c>
      <c r="G325" s="18">
        <v>1</v>
      </c>
      <c r="H325" s="18">
        <v>0</v>
      </c>
      <c r="I325" s="18">
        <v>0</v>
      </c>
      <c r="J325" s="18">
        <v>0</v>
      </c>
      <c r="K325" s="18">
        <v>0</v>
      </c>
      <c r="L325" s="18">
        <v>0</v>
      </c>
      <c r="M325" s="18">
        <v>0.76345136519124157</v>
      </c>
      <c r="N325" s="18">
        <v>0</v>
      </c>
      <c r="O325" s="19">
        <v>0.19593904057680461</v>
      </c>
      <c r="P325" s="3" t="str">
        <f>IFERROR(O325/Tabela2025Horario[[#This Row],[Media Agregada Todas as Usinas]],"")</f>
        <v/>
      </c>
    </row>
    <row r="326" spans="1:16" x14ac:dyDescent="0.25">
      <c r="A326" s="20">
        <v>46036.5</v>
      </c>
      <c r="B326" s="21">
        <v>2026</v>
      </c>
      <c r="C326" s="21">
        <v>1</v>
      </c>
      <c r="D326" s="21">
        <v>14</v>
      </c>
      <c r="E326" s="21">
        <v>12</v>
      </c>
      <c r="F326" s="22">
        <v>0</v>
      </c>
      <c r="G326" s="22">
        <v>1</v>
      </c>
      <c r="H326" s="22">
        <v>0</v>
      </c>
      <c r="I326" s="22">
        <v>0</v>
      </c>
      <c r="J326" s="22">
        <v>0</v>
      </c>
      <c r="K326" s="22">
        <v>0</v>
      </c>
      <c r="L326" s="22">
        <v>0</v>
      </c>
      <c r="M326" s="22">
        <v>0.74596593427457858</v>
      </c>
      <c r="N326" s="22">
        <v>0</v>
      </c>
      <c r="O326" s="23">
        <v>0.19399621491939761</v>
      </c>
      <c r="P326" s="3" t="str">
        <f>IFERROR(O326/Tabela2025Horario[[#This Row],[Media Agregada Todas as Usinas]],"")</f>
        <v/>
      </c>
    </row>
    <row r="327" spans="1:16" x14ac:dyDescent="0.25">
      <c r="A327" s="16">
        <v>46036.541666666664</v>
      </c>
      <c r="B327" s="17">
        <v>2026</v>
      </c>
      <c r="C327" s="17">
        <v>1</v>
      </c>
      <c r="D327" s="17">
        <v>14</v>
      </c>
      <c r="E327" s="17">
        <v>13</v>
      </c>
      <c r="F327" s="18">
        <v>0</v>
      </c>
      <c r="G327" s="18">
        <v>1</v>
      </c>
      <c r="H327" s="18">
        <v>0</v>
      </c>
      <c r="I327" s="18">
        <v>0</v>
      </c>
      <c r="J327" s="18">
        <v>0</v>
      </c>
      <c r="K327" s="18">
        <v>0</v>
      </c>
      <c r="L327" s="18">
        <v>0</v>
      </c>
      <c r="M327" s="18">
        <v>0.73062948053215127</v>
      </c>
      <c r="N327" s="18">
        <v>0</v>
      </c>
      <c r="O327" s="19">
        <v>0.19229216450357237</v>
      </c>
      <c r="P327" s="3" t="str">
        <f>IFERROR(O327/Tabela2025Horario[[#This Row],[Media Agregada Todas as Usinas]],"")</f>
        <v/>
      </c>
    </row>
    <row r="328" spans="1:16" x14ac:dyDescent="0.25">
      <c r="A328" s="20">
        <v>46036.583333333336</v>
      </c>
      <c r="B328" s="21">
        <v>2026</v>
      </c>
      <c r="C328" s="21">
        <v>1</v>
      </c>
      <c r="D328" s="21">
        <v>14</v>
      </c>
      <c r="E328" s="21">
        <v>14</v>
      </c>
      <c r="F328" s="22">
        <v>0</v>
      </c>
      <c r="G328" s="22">
        <v>0.45628984931718403</v>
      </c>
      <c r="H328" s="22">
        <v>0</v>
      </c>
      <c r="I328" s="22">
        <v>0</v>
      </c>
      <c r="J328" s="22">
        <v>0</v>
      </c>
      <c r="K328" s="22">
        <v>0</v>
      </c>
      <c r="L328" s="22">
        <v>0</v>
      </c>
      <c r="M328" s="22">
        <v>0.32194244358701868</v>
      </c>
      <c r="N328" s="22">
        <v>0.31212387639022904</v>
      </c>
      <c r="O328" s="23">
        <v>0.12115068547715907</v>
      </c>
      <c r="P328" s="3" t="str">
        <f>IFERROR(O328/Tabela2025Horario[[#This Row],[Media Agregada Todas as Usinas]],"")</f>
        <v/>
      </c>
    </row>
    <row r="329" spans="1:16" x14ac:dyDescent="0.25">
      <c r="A329" s="16">
        <v>46036.625</v>
      </c>
      <c r="B329" s="17">
        <v>2026</v>
      </c>
      <c r="C329" s="17">
        <v>1</v>
      </c>
      <c r="D329" s="17">
        <v>14</v>
      </c>
      <c r="E329" s="17">
        <v>15</v>
      </c>
      <c r="F329" s="18">
        <v>0</v>
      </c>
      <c r="G329" s="18">
        <v>0.89067222015985181</v>
      </c>
      <c r="H329" s="18">
        <v>0</v>
      </c>
      <c r="I329" s="18">
        <v>0</v>
      </c>
      <c r="J329" s="18">
        <v>0</v>
      </c>
      <c r="K329" s="18">
        <v>0</v>
      </c>
      <c r="L329" s="18">
        <v>0</v>
      </c>
      <c r="M329" s="18">
        <v>0.62860448630040622</v>
      </c>
      <c r="N329" s="18">
        <v>0.26453514457490351</v>
      </c>
      <c r="O329" s="19">
        <v>0.19820131678168462</v>
      </c>
      <c r="P329" s="3" t="str">
        <f>IFERROR(O329/Tabela2025Horario[[#This Row],[Media Agregada Todas as Usinas]],"")</f>
        <v/>
      </c>
    </row>
    <row r="330" spans="1:16" x14ac:dyDescent="0.25">
      <c r="A330" s="20">
        <v>46036.666666666664</v>
      </c>
      <c r="B330" s="21">
        <v>2026</v>
      </c>
      <c r="C330" s="21">
        <v>1</v>
      </c>
      <c r="D330" s="21">
        <v>14</v>
      </c>
      <c r="E330" s="21">
        <v>16</v>
      </c>
      <c r="F330" s="22">
        <v>0</v>
      </c>
      <c r="G330" s="22">
        <v>0.71857751665798664</v>
      </c>
      <c r="H330" s="22">
        <v>0</v>
      </c>
      <c r="I330" s="22">
        <v>0</v>
      </c>
      <c r="J330" s="22">
        <v>0</v>
      </c>
      <c r="K330" s="22">
        <v>0</v>
      </c>
      <c r="L330" s="22">
        <v>0</v>
      </c>
      <c r="M330" s="22">
        <v>0.50369508775290717</v>
      </c>
      <c r="N330" s="22">
        <v>0.41868144104162552</v>
      </c>
      <c r="O330" s="23">
        <v>0.18232822727250214</v>
      </c>
      <c r="P330" s="3" t="str">
        <f>IFERROR(O330/Tabela2025Horario[[#This Row],[Media Agregada Todas as Usinas]],"")</f>
        <v/>
      </c>
    </row>
    <row r="331" spans="1:16" x14ac:dyDescent="0.25">
      <c r="A331" s="16">
        <v>46036.708333333336</v>
      </c>
      <c r="B331" s="17">
        <v>2026</v>
      </c>
      <c r="C331" s="17">
        <v>1</v>
      </c>
      <c r="D331" s="17">
        <v>14</v>
      </c>
      <c r="E331" s="17">
        <v>17</v>
      </c>
      <c r="F331" s="18">
        <v>0</v>
      </c>
      <c r="G331" s="18">
        <v>0.61369338943183882</v>
      </c>
      <c r="H331" s="18">
        <v>0</v>
      </c>
      <c r="I331" s="18">
        <v>0</v>
      </c>
      <c r="J331" s="18">
        <v>0</v>
      </c>
      <c r="K331" s="18">
        <v>0</v>
      </c>
      <c r="L331" s="18">
        <v>0</v>
      </c>
      <c r="M331" s="18">
        <v>0.2231624561603851</v>
      </c>
      <c r="N331" s="18">
        <v>0.17581145584725544</v>
      </c>
      <c r="O331" s="19">
        <v>0.11251858904883104</v>
      </c>
      <c r="P331" s="3" t="str">
        <f>IFERROR(O331/Tabela2025Horario[[#This Row],[Media Agregada Todas as Usinas]],"")</f>
        <v/>
      </c>
    </row>
    <row r="332" spans="1:16" x14ac:dyDescent="0.25">
      <c r="A332" s="20">
        <v>46036.75</v>
      </c>
      <c r="B332" s="21">
        <v>2026</v>
      </c>
      <c r="C332" s="21">
        <v>1</v>
      </c>
      <c r="D332" s="21">
        <v>14</v>
      </c>
      <c r="E332" s="21">
        <v>18</v>
      </c>
      <c r="F332" s="22">
        <v>0</v>
      </c>
      <c r="G332" s="22">
        <v>0.41359040680124104</v>
      </c>
      <c r="H332" s="22">
        <v>0</v>
      </c>
      <c r="I332" s="22">
        <v>0</v>
      </c>
      <c r="J332" s="22">
        <v>0</v>
      </c>
      <c r="K332" s="22">
        <v>0</v>
      </c>
      <c r="L332" s="22">
        <v>0</v>
      </c>
      <c r="M332" s="22">
        <v>0</v>
      </c>
      <c r="N332" s="22">
        <v>0</v>
      </c>
      <c r="O332" s="23">
        <v>4.595448964458234E-2</v>
      </c>
      <c r="P332" s="3" t="str">
        <f>IFERROR(O332/Tabela2025Horario[[#This Row],[Media Agregada Todas as Usinas]],"")</f>
        <v/>
      </c>
    </row>
    <row r="333" spans="1:16" x14ac:dyDescent="0.25">
      <c r="A333" s="16">
        <v>46036.791666666664</v>
      </c>
      <c r="B333" s="17">
        <v>2026</v>
      </c>
      <c r="C333" s="17">
        <v>1</v>
      </c>
      <c r="D333" s="17">
        <v>14</v>
      </c>
      <c r="E333" s="17">
        <v>19</v>
      </c>
      <c r="F333" s="18">
        <v>0</v>
      </c>
      <c r="G333" s="18">
        <v>0.54561201874936238</v>
      </c>
      <c r="H333" s="18">
        <v>0</v>
      </c>
      <c r="I333" s="18">
        <v>0</v>
      </c>
      <c r="J333" s="18"/>
      <c r="K333" s="18">
        <v>0</v>
      </c>
      <c r="L333" s="18">
        <v>0</v>
      </c>
      <c r="M333" s="18">
        <v>0</v>
      </c>
      <c r="N333" s="18">
        <v>0.20770813276646344</v>
      </c>
      <c r="O333" s="19">
        <v>9.4165018939478234E-2</v>
      </c>
      <c r="P333" s="3" t="str">
        <f>IFERROR(O333/Tabela2025Horario[[#This Row],[Media Agregada Todas as Usinas]],"")</f>
        <v/>
      </c>
    </row>
    <row r="334" spans="1:16" x14ac:dyDescent="0.25">
      <c r="A334" s="20">
        <v>46036.833333333336</v>
      </c>
      <c r="B334" s="21">
        <v>2026</v>
      </c>
      <c r="C334" s="21">
        <v>1</v>
      </c>
      <c r="D334" s="21">
        <v>14</v>
      </c>
      <c r="E334" s="21">
        <v>20</v>
      </c>
      <c r="F334" s="22"/>
      <c r="G334" s="22">
        <v>0.62340972106760106</v>
      </c>
      <c r="H334" s="22"/>
      <c r="I334" s="22">
        <v>0</v>
      </c>
      <c r="J334" s="22"/>
      <c r="K334" s="22"/>
      <c r="L334" s="22"/>
      <c r="M334" s="22">
        <v>4.8570412618084069E-3</v>
      </c>
      <c r="N334" s="22">
        <v>0.2345330264037363</v>
      </c>
      <c r="O334" s="23">
        <v>0.21569994718328644</v>
      </c>
      <c r="P334" s="3" t="str">
        <f>IFERROR(O334/Tabela2025Horario[[#This Row],[Media Agregada Todas as Usinas]],"")</f>
        <v/>
      </c>
    </row>
    <row r="335" spans="1:16" x14ac:dyDescent="0.25">
      <c r="A335" s="16">
        <v>46036.875</v>
      </c>
      <c r="B335" s="17">
        <v>2026</v>
      </c>
      <c r="C335" s="17">
        <v>1</v>
      </c>
      <c r="D335" s="17">
        <v>14</v>
      </c>
      <c r="E335" s="17">
        <v>21</v>
      </c>
      <c r="F335" s="18"/>
      <c r="G335" s="18">
        <v>0.63034305000803248</v>
      </c>
      <c r="H335" s="18"/>
      <c r="I335" s="18">
        <v>0</v>
      </c>
      <c r="J335" s="18"/>
      <c r="K335" s="18"/>
      <c r="L335" s="18"/>
      <c r="M335" s="18">
        <v>0</v>
      </c>
      <c r="N335" s="18">
        <v>0</v>
      </c>
      <c r="O335" s="19">
        <v>0.15758576250200812</v>
      </c>
      <c r="P335" s="3" t="str">
        <f>IFERROR(O335/Tabela2025Horario[[#This Row],[Media Agregada Todas as Usinas]],"")</f>
        <v/>
      </c>
    </row>
    <row r="336" spans="1:16" x14ac:dyDescent="0.25">
      <c r="A336" s="20">
        <v>46036.916666666664</v>
      </c>
      <c r="B336" s="21">
        <v>2026</v>
      </c>
      <c r="C336" s="21">
        <v>1</v>
      </c>
      <c r="D336" s="21">
        <v>14</v>
      </c>
      <c r="E336" s="21">
        <v>22</v>
      </c>
      <c r="F336" s="22"/>
      <c r="G336" s="22">
        <v>0.8014701066937453</v>
      </c>
      <c r="H336" s="22"/>
      <c r="I336" s="22">
        <v>0</v>
      </c>
      <c r="J336" s="22"/>
      <c r="K336" s="22"/>
      <c r="L336" s="22"/>
      <c r="M336" s="22">
        <v>0</v>
      </c>
      <c r="N336" s="22">
        <v>0</v>
      </c>
      <c r="O336" s="23">
        <v>0.20036752667343632</v>
      </c>
      <c r="P336" s="3" t="str">
        <f>IFERROR(O336/Tabela2025Horario[[#This Row],[Media Agregada Todas as Usinas]],"")</f>
        <v/>
      </c>
    </row>
    <row r="337" spans="1:16" x14ac:dyDescent="0.25">
      <c r="A337" s="16">
        <v>46036.958333333336</v>
      </c>
      <c r="B337" s="17">
        <v>2026</v>
      </c>
      <c r="C337" s="17">
        <v>1</v>
      </c>
      <c r="D337" s="17">
        <v>14</v>
      </c>
      <c r="E337" s="17">
        <v>23</v>
      </c>
      <c r="F337" s="18"/>
      <c r="G337" s="18">
        <v>0.8300046624820715</v>
      </c>
      <c r="H337" s="18"/>
      <c r="I337" s="18">
        <v>0</v>
      </c>
      <c r="J337" s="18"/>
      <c r="K337" s="18"/>
      <c r="L337" s="18"/>
      <c r="M337" s="18">
        <v>0</v>
      </c>
      <c r="N337" s="18">
        <v>0</v>
      </c>
      <c r="O337" s="19">
        <v>0.20750116562051787</v>
      </c>
      <c r="P337" s="3" t="str">
        <f>IFERROR(O337/Tabela2025Horario[[#This Row],[Media Agregada Todas as Usinas]],"")</f>
        <v/>
      </c>
    </row>
    <row r="338" spans="1:16" x14ac:dyDescent="0.25">
      <c r="A338" s="20">
        <v>46037</v>
      </c>
      <c r="B338" s="21">
        <v>2026</v>
      </c>
      <c r="C338" s="21">
        <v>1</v>
      </c>
      <c r="D338" s="21">
        <v>15</v>
      </c>
      <c r="E338" s="21">
        <v>0</v>
      </c>
      <c r="F338" s="22"/>
      <c r="G338" s="22">
        <v>4.8581738394839799E-2</v>
      </c>
      <c r="H338" s="22"/>
      <c r="I338" s="22">
        <v>0</v>
      </c>
      <c r="J338" s="22"/>
      <c r="K338" s="22"/>
      <c r="L338" s="22"/>
      <c r="M338" s="22">
        <v>0</v>
      </c>
      <c r="N338" s="22">
        <v>0</v>
      </c>
      <c r="O338" s="23">
        <v>1.214543459870995E-2</v>
      </c>
      <c r="P338" s="3" t="str">
        <f>IFERROR(O338/Tabela2025Horario[[#This Row],[Media Agregada Todas as Usinas]],"")</f>
        <v/>
      </c>
    </row>
    <row r="339" spans="1:16" x14ac:dyDescent="0.25">
      <c r="A339" s="16">
        <v>46037.041666666664</v>
      </c>
      <c r="B339" s="17">
        <v>2026</v>
      </c>
      <c r="C339" s="17">
        <v>1</v>
      </c>
      <c r="D339" s="17">
        <v>15</v>
      </c>
      <c r="E339" s="17">
        <v>1</v>
      </c>
      <c r="F339" s="18"/>
      <c r="G339" s="18">
        <v>0</v>
      </c>
      <c r="H339" s="18"/>
      <c r="I339" s="18">
        <v>0</v>
      </c>
      <c r="J339" s="18"/>
      <c r="K339" s="18"/>
      <c r="L339" s="18"/>
      <c r="M339" s="18">
        <v>0</v>
      </c>
      <c r="N339" s="18">
        <v>0</v>
      </c>
      <c r="O339" s="19">
        <v>0</v>
      </c>
      <c r="P339" s="3" t="str">
        <f>IFERROR(O339/Tabela2025Horario[[#This Row],[Media Agregada Todas as Usinas]],"")</f>
        <v/>
      </c>
    </row>
    <row r="340" spans="1:16" x14ac:dyDescent="0.25">
      <c r="A340" s="20">
        <v>46037.083333333336</v>
      </c>
      <c r="B340" s="21">
        <v>2026</v>
      </c>
      <c r="C340" s="21">
        <v>1</v>
      </c>
      <c r="D340" s="21">
        <v>15</v>
      </c>
      <c r="E340" s="21">
        <v>2</v>
      </c>
      <c r="F340" s="22"/>
      <c r="G340" s="22">
        <v>0</v>
      </c>
      <c r="H340" s="22"/>
      <c r="I340" s="22">
        <v>0</v>
      </c>
      <c r="J340" s="22"/>
      <c r="K340" s="22"/>
      <c r="L340" s="22"/>
      <c r="M340" s="22">
        <v>0</v>
      </c>
      <c r="N340" s="22">
        <v>0</v>
      </c>
      <c r="O340" s="23">
        <v>0</v>
      </c>
      <c r="P340" s="3" t="str">
        <f>IFERROR(O340/Tabela2025Horario[[#This Row],[Media Agregada Todas as Usinas]],"")</f>
        <v/>
      </c>
    </row>
    <row r="341" spans="1:16" x14ac:dyDescent="0.25">
      <c r="A341" s="16">
        <v>46037.125</v>
      </c>
      <c r="B341" s="17">
        <v>2026</v>
      </c>
      <c r="C341" s="17">
        <v>1</v>
      </c>
      <c r="D341" s="17">
        <v>15</v>
      </c>
      <c r="E341" s="17">
        <v>3</v>
      </c>
      <c r="F341" s="18"/>
      <c r="G341" s="18">
        <v>0</v>
      </c>
      <c r="H341" s="18"/>
      <c r="I341" s="18">
        <v>0</v>
      </c>
      <c r="J341" s="18"/>
      <c r="K341" s="18"/>
      <c r="L341" s="18"/>
      <c r="M341" s="18">
        <v>0</v>
      </c>
      <c r="N341" s="18">
        <v>0</v>
      </c>
      <c r="O341" s="19">
        <v>0</v>
      </c>
      <c r="P341" s="3" t="str">
        <f>IFERROR(O341/Tabela2025Horario[[#This Row],[Media Agregada Todas as Usinas]],"")</f>
        <v/>
      </c>
    </row>
    <row r="342" spans="1:16" x14ac:dyDescent="0.25">
      <c r="A342" s="20">
        <v>46037.166666666664</v>
      </c>
      <c r="B342" s="21">
        <v>2026</v>
      </c>
      <c r="C342" s="21">
        <v>1</v>
      </c>
      <c r="D342" s="21">
        <v>15</v>
      </c>
      <c r="E342" s="21">
        <v>4</v>
      </c>
      <c r="F342" s="22">
        <v>0</v>
      </c>
      <c r="G342" s="22">
        <v>0</v>
      </c>
      <c r="H342" s="22"/>
      <c r="I342" s="22">
        <v>0</v>
      </c>
      <c r="J342" s="22"/>
      <c r="K342" s="22"/>
      <c r="L342" s="22"/>
      <c r="M342" s="22">
        <v>0</v>
      </c>
      <c r="N342" s="22">
        <v>0</v>
      </c>
      <c r="O342" s="23">
        <v>0</v>
      </c>
      <c r="P342" s="3" t="str">
        <f>IFERROR(O342/Tabela2025Horario[[#This Row],[Media Agregada Todas as Usinas]],"")</f>
        <v/>
      </c>
    </row>
    <row r="343" spans="1:16" x14ac:dyDescent="0.25">
      <c r="A343" s="16">
        <v>46037.208333333336</v>
      </c>
      <c r="B343" s="17">
        <v>2026</v>
      </c>
      <c r="C343" s="17">
        <v>1</v>
      </c>
      <c r="D343" s="17">
        <v>15</v>
      </c>
      <c r="E343" s="17">
        <v>5</v>
      </c>
      <c r="F343" s="18">
        <v>0</v>
      </c>
      <c r="G343" s="18">
        <v>0</v>
      </c>
      <c r="H343" s="18">
        <v>0</v>
      </c>
      <c r="I343" s="18">
        <v>0</v>
      </c>
      <c r="J343" s="18">
        <v>0</v>
      </c>
      <c r="K343" s="18">
        <v>0</v>
      </c>
      <c r="L343" s="18"/>
      <c r="M343" s="18">
        <v>0</v>
      </c>
      <c r="N343" s="18">
        <v>0</v>
      </c>
      <c r="O343" s="19">
        <v>0</v>
      </c>
      <c r="P343" s="3" t="str">
        <f>IFERROR(O343/Tabela2025Horario[[#This Row],[Media Agregada Todas as Usinas]],"")</f>
        <v/>
      </c>
    </row>
    <row r="344" spans="1:16" x14ac:dyDescent="0.25">
      <c r="A344" s="20">
        <v>46037.25</v>
      </c>
      <c r="B344" s="21">
        <v>2026</v>
      </c>
      <c r="C344" s="21">
        <v>1</v>
      </c>
      <c r="D344" s="21">
        <v>15</v>
      </c>
      <c r="E344" s="21">
        <v>6</v>
      </c>
      <c r="F344" s="22">
        <v>0</v>
      </c>
      <c r="G344" s="22">
        <v>0</v>
      </c>
      <c r="H344" s="22">
        <v>0</v>
      </c>
      <c r="I344" s="22">
        <v>0</v>
      </c>
      <c r="J344" s="22">
        <v>0</v>
      </c>
      <c r="K344" s="22">
        <v>0</v>
      </c>
      <c r="L344" s="22">
        <v>0</v>
      </c>
      <c r="M344" s="22">
        <v>0</v>
      </c>
      <c r="N344" s="22">
        <v>0</v>
      </c>
      <c r="O344" s="23">
        <v>0</v>
      </c>
      <c r="P344" s="3" t="str">
        <f>IFERROR(O344/Tabela2025Horario[[#This Row],[Media Agregada Todas as Usinas]],"")</f>
        <v/>
      </c>
    </row>
    <row r="345" spans="1:16" x14ac:dyDescent="0.25">
      <c r="A345" s="16">
        <v>46037.291666666664</v>
      </c>
      <c r="B345" s="17">
        <v>2026</v>
      </c>
      <c r="C345" s="17">
        <v>1</v>
      </c>
      <c r="D345" s="17">
        <v>15</v>
      </c>
      <c r="E345" s="17">
        <v>7</v>
      </c>
      <c r="F345" s="18">
        <v>0</v>
      </c>
      <c r="G345" s="18">
        <v>1</v>
      </c>
      <c r="H345" s="18">
        <v>0</v>
      </c>
      <c r="I345" s="18">
        <v>0</v>
      </c>
      <c r="J345" s="18">
        <v>0</v>
      </c>
      <c r="K345" s="18">
        <v>0</v>
      </c>
      <c r="L345" s="18">
        <v>0</v>
      </c>
      <c r="M345" s="18">
        <v>1</v>
      </c>
      <c r="N345" s="18">
        <v>0.91988588674889438</v>
      </c>
      <c r="O345" s="19">
        <v>0.3244317651943216</v>
      </c>
      <c r="P345" s="3" t="str">
        <f>IFERROR(O345/Tabela2025Horario[[#This Row],[Media Agregada Todas as Usinas]],"")</f>
        <v/>
      </c>
    </row>
    <row r="346" spans="1:16" x14ac:dyDescent="0.25">
      <c r="A346" s="20">
        <v>46037.333333333336</v>
      </c>
      <c r="B346" s="21">
        <v>2026</v>
      </c>
      <c r="C346" s="21">
        <v>1</v>
      </c>
      <c r="D346" s="21">
        <v>15</v>
      </c>
      <c r="E346" s="21">
        <v>8</v>
      </c>
      <c r="F346" s="22">
        <v>0</v>
      </c>
      <c r="G346" s="22">
        <v>1</v>
      </c>
      <c r="H346" s="22">
        <v>0</v>
      </c>
      <c r="I346" s="22">
        <v>0</v>
      </c>
      <c r="J346" s="22">
        <v>0</v>
      </c>
      <c r="K346" s="22">
        <v>0</v>
      </c>
      <c r="L346" s="22">
        <v>0</v>
      </c>
      <c r="M346" s="22">
        <v>1</v>
      </c>
      <c r="N346" s="22">
        <v>0.91290322580645167</v>
      </c>
      <c r="O346" s="23">
        <v>0.32365591397849464</v>
      </c>
      <c r="P346" s="3" t="str">
        <f>IFERROR(O346/Tabela2025Horario[[#This Row],[Media Agregada Todas as Usinas]],"")</f>
        <v/>
      </c>
    </row>
    <row r="347" spans="1:16" x14ac:dyDescent="0.25">
      <c r="A347" s="16">
        <v>46037.375</v>
      </c>
      <c r="B347" s="17">
        <v>2026</v>
      </c>
      <c r="C347" s="17">
        <v>1</v>
      </c>
      <c r="D347" s="17">
        <v>15</v>
      </c>
      <c r="E347" s="17">
        <v>9</v>
      </c>
      <c r="F347" s="18">
        <v>0</v>
      </c>
      <c r="G347" s="18">
        <v>1</v>
      </c>
      <c r="H347" s="18">
        <v>0</v>
      </c>
      <c r="I347" s="18">
        <v>0</v>
      </c>
      <c r="J347" s="18">
        <v>0</v>
      </c>
      <c r="K347" s="18">
        <v>0</v>
      </c>
      <c r="L347" s="18">
        <v>0</v>
      </c>
      <c r="M347" s="18">
        <v>1</v>
      </c>
      <c r="N347" s="18">
        <v>0.91611290322580652</v>
      </c>
      <c r="O347" s="19">
        <v>0.3240125448028674</v>
      </c>
      <c r="P347" s="3" t="str">
        <f>IFERROR(O347/Tabela2025Horario[[#This Row],[Media Agregada Todas as Usinas]],"")</f>
        <v/>
      </c>
    </row>
    <row r="348" spans="1:16" x14ac:dyDescent="0.25">
      <c r="A348" s="20">
        <v>46037.416666666664</v>
      </c>
      <c r="B348" s="21">
        <v>2026</v>
      </c>
      <c r="C348" s="21">
        <v>1</v>
      </c>
      <c r="D348" s="21">
        <v>15</v>
      </c>
      <c r="E348" s="21">
        <v>10</v>
      </c>
      <c r="F348" s="22">
        <v>0</v>
      </c>
      <c r="G348" s="22">
        <v>1</v>
      </c>
      <c r="H348" s="22">
        <v>0</v>
      </c>
      <c r="I348" s="22">
        <v>0</v>
      </c>
      <c r="J348" s="22">
        <v>0</v>
      </c>
      <c r="K348" s="22">
        <v>0</v>
      </c>
      <c r="L348" s="22">
        <v>0</v>
      </c>
      <c r="M348" s="22">
        <v>1</v>
      </c>
      <c r="N348" s="22">
        <v>0.91422580645161289</v>
      </c>
      <c r="O348" s="23">
        <v>0.32380286738351255</v>
      </c>
      <c r="P348" s="3" t="str">
        <f>IFERROR(O348/Tabela2025Horario[[#This Row],[Media Agregada Todas as Usinas]],"")</f>
        <v/>
      </c>
    </row>
    <row r="349" spans="1:16" x14ac:dyDescent="0.25">
      <c r="A349" s="16">
        <v>46037.458333333336</v>
      </c>
      <c r="B349" s="17">
        <v>2026</v>
      </c>
      <c r="C349" s="17">
        <v>1</v>
      </c>
      <c r="D349" s="17">
        <v>15</v>
      </c>
      <c r="E349" s="17">
        <v>11</v>
      </c>
      <c r="F349" s="18">
        <v>0</v>
      </c>
      <c r="G349" s="18">
        <v>1</v>
      </c>
      <c r="H349" s="18">
        <v>0</v>
      </c>
      <c r="I349" s="18">
        <v>0</v>
      </c>
      <c r="J349" s="18">
        <v>0</v>
      </c>
      <c r="K349" s="18">
        <v>0</v>
      </c>
      <c r="L349" s="18">
        <v>0</v>
      </c>
      <c r="M349" s="18">
        <v>1</v>
      </c>
      <c r="N349" s="18">
        <v>0.9156612903225807</v>
      </c>
      <c r="O349" s="19">
        <v>0.32396236559139785</v>
      </c>
      <c r="P349" s="3" t="str">
        <f>IFERROR(O349/Tabela2025Horario[[#This Row],[Media Agregada Todas as Usinas]],"")</f>
        <v/>
      </c>
    </row>
    <row r="350" spans="1:16" x14ac:dyDescent="0.25">
      <c r="A350" s="20">
        <v>46037.5</v>
      </c>
      <c r="B350" s="21">
        <v>2026</v>
      </c>
      <c r="C350" s="21">
        <v>1</v>
      </c>
      <c r="D350" s="21">
        <v>15</v>
      </c>
      <c r="E350" s="21">
        <v>12</v>
      </c>
      <c r="F350" s="22">
        <v>0</v>
      </c>
      <c r="G350" s="22">
        <v>0.5</v>
      </c>
      <c r="H350" s="22">
        <v>0</v>
      </c>
      <c r="I350" s="22">
        <v>0</v>
      </c>
      <c r="J350" s="22">
        <v>0</v>
      </c>
      <c r="K350" s="22">
        <v>0</v>
      </c>
      <c r="L350" s="22">
        <v>0</v>
      </c>
      <c r="M350" s="22">
        <v>0.5</v>
      </c>
      <c r="N350" s="22">
        <v>0.45685483870967741</v>
      </c>
      <c r="O350" s="23">
        <v>0.16187275985663083</v>
      </c>
      <c r="P350" s="3" t="str">
        <f>IFERROR(O350/Tabela2025Horario[[#This Row],[Media Agregada Todas as Usinas]],"")</f>
        <v/>
      </c>
    </row>
    <row r="351" spans="1:16" x14ac:dyDescent="0.25">
      <c r="A351" s="16">
        <v>46037.541666666664</v>
      </c>
      <c r="B351" s="17">
        <v>2026</v>
      </c>
      <c r="C351" s="17">
        <v>1</v>
      </c>
      <c r="D351" s="17">
        <v>15</v>
      </c>
      <c r="E351" s="17">
        <v>13</v>
      </c>
      <c r="F351" s="18">
        <v>0</v>
      </c>
      <c r="G351" s="18">
        <v>0</v>
      </c>
      <c r="H351" s="18">
        <v>0</v>
      </c>
      <c r="I351" s="18">
        <v>0.15375784929356359</v>
      </c>
      <c r="J351" s="18">
        <v>0</v>
      </c>
      <c r="K351" s="18">
        <v>0</v>
      </c>
      <c r="L351" s="18">
        <v>0</v>
      </c>
      <c r="M351" s="18">
        <v>0</v>
      </c>
      <c r="N351" s="18">
        <v>0</v>
      </c>
      <c r="O351" s="19">
        <v>1.708420547706262E-2</v>
      </c>
      <c r="P351" s="3" t="str">
        <f>IFERROR(O351/Tabela2025Horario[[#This Row],[Media Agregada Todas as Usinas]],"")</f>
        <v/>
      </c>
    </row>
    <row r="352" spans="1:16" x14ac:dyDescent="0.25">
      <c r="A352" s="20">
        <v>46037.583333333336</v>
      </c>
      <c r="B352" s="21">
        <v>2026</v>
      </c>
      <c r="C352" s="21">
        <v>1</v>
      </c>
      <c r="D352" s="21">
        <v>15</v>
      </c>
      <c r="E352" s="21">
        <v>14</v>
      </c>
      <c r="F352" s="22">
        <v>0</v>
      </c>
      <c r="G352" s="22">
        <v>0.29028032989511016</v>
      </c>
      <c r="H352" s="22">
        <v>0</v>
      </c>
      <c r="I352" s="22">
        <v>0.18257265907503567</v>
      </c>
      <c r="J352" s="22">
        <v>0</v>
      </c>
      <c r="K352" s="22">
        <v>0</v>
      </c>
      <c r="L352" s="22">
        <v>0</v>
      </c>
      <c r="M352" s="22">
        <v>0</v>
      </c>
      <c r="N352" s="22">
        <v>0</v>
      </c>
      <c r="O352" s="23">
        <v>5.2539220996682873E-2</v>
      </c>
      <c r="P352" s="3" t="str">
        <f>IFERROR(O352/Tabela2025Horario[[#This Row],[Media Agregada Todas as Usinas]],"")</f>
        <v/>
      </c>
    </row>
    <row r="353" spans="1:16" x14ac:dyDescent="0.25">
      <c r="A353" s="16">
        <v>46037.625</v>
      </c>
      <c r="B353" s="17">
        <v>2026</v>
      </c>
      <c r="C353" s="17">
        <v>1</v>
      </c>
      <c r="D353" s="17">
        <v>15</v>
      </c>
      <c r="E353" s="17">
        <v>15</v>
      </c>
      <c r="F353" s="18">
        <v>0</v>
      </c>
      <c r="G353" s="18">
        <v>0</v>
      </c>
      <c r="H353" s="18">
        <v>0</v>
      </c>
      <c r="I353" s="18">
        <v>0</v>
      </c>
      <c r="J353" s="18">
        <v>0</v>
      </c>
      <c r="K353" s="18">
        <v>0</v>
      </c>
      <c r="L353" s="18">
        <v>0</v>
      </c>
      <c r="M353" s="18">
        <v>0</v>
      </c>
      <c r="N353" s="18">
        <v>0</v>
      </c>
      <c r="O353" s="19">
        <v>0</v>
      </c>
      <c r="P353" s="3" t="str">
        <f>IFERROR(O353/Tabela2025Horario[[#This Row],[Media Agregada Todas as Usinas]],"")</f>
        <v/>
      </c>
    </row>
    <row r="354" spans="1:16" x14ac:dyDescent="0.25">
      <c r="A354" s="20">
        <v>46037.666666666664</v>
      </c>
      <c r="B354" s="21">
        <v>2026</v>
      </c>
      <c r="C354" s="21">
        <v>1</v>
      </c>
      <c r="D354" s="21">
        <v>15</v>
      </c>
      <c r="E354" s="21">
        <v>16</v>
      </c>
      <c r="F354" s="22">
        <v>0</v>
      </c>
      <c r="G354" s="22">
        <v>0.12710829848735716</v>
      </c>
      <c r="H354" s="22">
        <v>0</v>
      </c>
      <c r="I354" s="22">
        <v>0</v>
      </c>
      <c r="J354" s="22">
        <v>0</v>
      </c>
      <c r="K354" s="22">
        <v>0</v>
      </c>
      <c r="L354" s="22">
        <v>0</v>
      </c>
      <c r="M354" s="22">
        <v>0</v>
      </c>
      <c r="N354" s="22">
        <v>0</v>
      </c>
      <c r="O354" s="23">
        <v>1.4123144276373019E-2</v>
      </c>
      <c r="P354" s="3" t="str">
        <f>IFERROR(O354/Tabela2025Horario[[#This Row],[Media Agregada Todas as Usinas]],"")</f>
        <v/>
      </c>
    </row>
    <row r="355" spans="1:16" x14ac:dyDescent="0.25">
      <c r="A355" s="16">
        <v>46037.708333333336</v>
      </c>
      <c r="B355" s="17">
        <v>2026</v>
      </c>
      <c r="C355" s="17">
        <v>1</v>
      </c>
      <c r="D355" s="17">
        <v>15</v>
      </c>
      <c r="E355" s="17">
        <v>17</v>
      </c>
      <c r="F355" s="18">
        <v>0</v>
      </c>
      <c r="G355" s="18">
        <v>0</v>
      </c>
      <c r="H355" s="18">
        <v>0</v>
      </c>
      <c r="I355" s="18">
        <v>0</v>
      </c>
      <c r="J355" s="18">
        <v>0</v>
      </c>
      <c r="K355" s="18">
        <v>0</v>
      </c>
      <c r="L355" s="18">
        <v>0</v>
      </c>
      <c r="M355" s="18">
        <v>0</v>
      </c>
      <c r="N355" s="18">
        <v>0</v>
      </c>
      <c r="O355" s="19">
        <v>0</v>
      </c>
      <c r="P355" s="3" t="str">
        <f>IFERROR(O355/Tabela2025Horario[[#This Row],[Media Agregada Todas as Usinas]],"")</f>
        <v/>
      </c>
    </row>
    <row r="356" spans="1:16" x14ac:dyDescent="0.25">
      <c r="A356" s="20">
        <v>46037.75</v>
      </c>
      <c r="B356" s="21">
        <v>2026</v>
      </c>
      <c r="C356" s="21">
        <v>1</v>
      </c>
      <c r="D356" s="21">
        <v>15</v>
      </c>
      <c r="E356" s="21">
        <v>18</v>
      </c>
      <c r="F356" s="22">
        <v>0</v>
      </c>
      <c r="G356" s="22">
        <v>0</v>
      </c>
      <c r="H356" s="22">
        <v>0</v>
      </c>
      <c r="I356" s="22">
        <v>0</v>
      </c>
      <c r="J356" s="22">
        <v>0</v>
      </c>
      <c r="K356" s="22">
        <v>0</v>
      </c>
      <c r="L356" s="22">
        <v>0</v>
      </c>
      <c r="M356" s="22">
        <v>0</v>
      </c>
      <c r="N356" s="22">
        <v>0</v>
      </c>
      <c r="O356" s="23">
        <v>0</v>
      </c>
      <c r="P356" s="3" t="str">
        <f>IFERROR(O356/Tabela2025Horario[[#This Row],[Media Agregada Todas as Usinas]],"")</f>
        <v/>
      </c>
    </row>
    <row r="357" spans="1:16" x14ac:dyDescent="0.25">
      <c r="A357" s="16">
        <v>46037.791666666664</v>
      </c>
      <c r="B357" s="17">
        <v>2026</v>
      </c>
      <c r="C357" s="17">
        <v>1</v>
      </c>
      <c r="D357" s="17">
        <v>15</v>
      </c>
      <c r="E357" s="17">
        <v>19</v>
      </c>
      <c r="F357" s="18">
        <v>0</v>
      </c>
      <c r="G357" s="18">
        <v>0</v>
      </c>
      <c r="H357" s="18">
        <v>0</v>
      </c>
      <c r="I357" s="18">
        <v>0</v>
      </c>
      <c r="J357" s="18"/>
      <c r="K357" s="18">
        <v>0</v>
      </c>
      <c r="L357" s="18">
        <v>0</v>
      </c>
      <c r="M357" s="18">
        <v>0</v>
      </c>
      <c r="N357" s="18">
        <v>0</v>
      </c>
      <c r="O357" s="19">
        <v>0</v>
      </c>
      <c r="P357" s="3" t="str">
        <f>IFERROR(O357/Tabela2025Horario[[#This Row],[Media Agregada Todas as Usinas]],"")</f>
        <v/>
      </c>
    </row>
    <row r="358" spans="1:16" x14ac:dyDescent="0.25">
      <c r="A358" s="20">
        <v>46037.833333333336</v>
      </c>
      <c r="B358" s="21">
        <v>2026</v>
      </c>
      <c r="C358" s="21">
        <v>1</v>
      </c>
      <c r="D358" s="21">
        <v>15</v>
      </c>
      <c r="E358" s="21">
        <v>20</v>
      </c>
      <c r="F358" s="22"/>
      <c r="G358" s="22">
        <v>0</v>
      </c>
      <c r="H358" s="22"/>
      <c r="I358" s="22">
        <v>0</v>
      </c>
      <c r="J358" s="22"/>
      <c r="K358" s="22"/>
      <c r="L358" s="22"/>
      <c r="M358" s="22">
        <v>0.17413300113446331</v>
      </c>
      <c r="N358" s="22">
        <v>0</v>
      </c>
      <c r="O358" s="23">
        <v>4.3533250283615828E-2</v>
      </c>
      <c r="P358" s="3" t="str">
        <f>IFERROR(O358/Tabela2025Horario[[#This Row],[Media Agregada Todas as Usinas]],"")</f>
        <v/>
      </c>
    </row>
    <row r="359" spans="1:16" x14ac:dyDescent="0.25">
      <c r="A359" s="16">
        <v>46037.875</v>
      </c>
      <c r="B359" s="17">
        <v>2026</v>
      </c>
      <c r="C359" s="17">
        <v>1</v>
      </c>
      <c r="D359" s="17">
        <v>15</v>
      </c>
      <c r="E359" s="17">
        <v>21</v>
      </c>
      <c r="F359" s="18"/>
      <c r="G359" s="18">
        <v>0</v>
      </c>
      <c r="H359" s="18"/>
      <c r="I359" s="18">
        <v>0</v>
      </c>
      <c r="J359" s="18"/>
      <c r="K359" s="18"/>
      <c r="L359" s="18"/>
      <c r="M359" s="18">
        <v>0.85378714728386318</v>
      </c>
      <c r="N359" s="18">
        <v>0</v>
      </c>
      <c r="O359" s="19">
        <v>0.21344678682096579</v>
      </c>
      <c r="P359" s="3" t="str">
        <f>IFERROR(O359/Tabela2025Horario[[#This Row],[Media Agregada Todas as Usinas]],"")</f>
        <v/>
      </c>
    </row>
    <row r="360" spans="1:16" x14ac:dyDescent="0.25">
      <c r="A360" s="20">
        <v>46037.916666666664</v>
      </c>
      <c r="B360" s="21">
        <v>2026</v>
      </c>
      <c r="C360" s="21">
        <v>1</v>
      </c>
      <c r="D360" s="21">
        <v>15</v>
      </c>
      <c r="E360" s="21">
        <v>22</v>
      </c>
      <c r="F360" s="22"/>
      <c r="G360" s="22">
        <v>0.20462825757479799</v>
      </c>
      <c r="H360" s="22"/>
      <c r="I360" s="22">
        <v>0</v>
      </c>
      <c r="J360" s="22"/>
      <c r="K360" s="22"/>
      <c r="L360" s="22"/>
      <c r="M360" s="22">
        <v>0</v>
      </c>
      <c r="N360" s="22">
        <v>0</v>
      </c>
      <c r="O360" s="23">
        <v>5.1157064393699499E-2</v>
      </c>
      <c r="P360" s="3" t="str">
        <f>IFERROR(O360/Tabela2025Horario[[#This Row],[Media Agregada Todas as Usinas]],"")</f>
        <v/>
      </c>
    </row>
    <row r="361" spans="1:16" x14ac:dyDescent="0.25">
      <c r="A361" s="16">
        <v>46037.958333333336</v>
      </c>
      <c r="B361" s="17">
        <v>2026</v>
      </c>
      <c r="C361" s="17">
        <v>1</v>
      </c>
      <c r="D361" s="17">
        <v>15</v>
      </c>
      <c r="E361" s="17">
        <v>23</v>
      </c>
      <c r="F361" s="18"/>
      <c r="G361" s="18">
        <v>0.26379704387201502</v>
      </c>
      <c r="H361" s="18"/>
      <c r="I361" s="18">
        <v>0.21546411321354225</v>
      </c>
      <c r="J361" s="18"/>
      <c r="K361" s="18"/>
      <c r="L361" s="18"/>
      <c r="M361" s="18">
        <v>0</v>
      </c>
      <c r="N361" s="18">
        <v>0.16641671028473329</v>
      </c>
      <c r="O361" s="19">
        <v>0.16141946684257263</v>
      </c>
      <c r="P361" s="3" t="str">
        <f>IFERROR(O361/Tabela2025Horario[[#This Row],[Media Agregada Todas as Usinas]],"")</f>
        <v/>
      </c>
    </row>
    <row r="362" spans="1:16" x14ac:dyDescent="0.25">
      <c r="A362" s="20">
        <v>46038</v>
      </c>
      <c r="B362" s="21">
        <v>2026</v>
      </c>
      <c r="C362" s="21">
        <v>1</v>
      </c>
      <c r="D362" s="21">
        <v>16</v>
      </c>
      <c r="E362" s="21">
        <v>0</v>
      </c>
      <c r="F362" s="22"/>
      <c r="G362" s="22">
        <v>3.8870991875929614E-2</v>
      </c>
      <c r="H362" s="22"/>
      <c r="I362" s="22">
        <v>0</v>
      </c>
      <c r="J362" s="22"/>
      <c r="K362" s="22"/>
      <c r="L362" s="22"/>
      <c r="M362" s="22">
        <v>0.33906956640629288</v>
      </c>
      <c r="N362" s="22">
        <v>0.27128018171257884</v>
      </c>
      <c r="O362" s="23">
        <v>0.16230518499870034</v>
      </c>
      <c r="P362" s="3" t="str">
        <f>IFERROR(O362/Tabela2025Horario[[#This Row],[Media Agregada Todas as Usinas]],"")</f>
        <v/>
      </c>
    </row>
    <row r="363" spans="1:16" x14ac:dyDescent="0.25">
      <c r="A363" s="16">
        <v>46038.041666666664</v>
      </c>
      <c r="B363" s="17">
        <v>2026</v>
      </c>
      <c r="C363" s="17">
        <v>1</v>
      </c>
      <c r="D363" s="17">
        <v>16</v>
      </c>
      <c r="E363" s="17">
        <v>1</v>
      </c>
      <c r="F363" s="18"/>
      <c r="G363" s="18">
        <v>0.1469438672765819</v>
      </c>
      <c r="H363" s="18"/>
      <c r="I363" s="18">
        <v>0</v>
      </c>
      <c r="J363" s="18"/>
      <c r="K363" s="18"/>
      <c r="L363" s="18"/>
      <c r="M363" s="18">
        <v>0.21420368852901511</v>
      </c>
      <c r="N363" s="18">
        <v>0.47000349898378208</v>
      </c>
      <c r="O363" s="19">
        <v>0.20778776369734478</v>
      </c>
      <c r="P363" s="3" t="str">
        <f>IFERROR(O363/Tabela2025Horario[[#This Row],[Media Agregada Todas as Usinas]],"")</f>
        <v/>
      </c>
    </row>
    <row r="364" spans="1:16" x14ac:dyDescent="0.25">
      <c r="A364" s="20">
        <v>46038.083333333336</v>
      </c>
      <c r="B364" s="21">
        <v>2026</v>
      </c>
      <c r="C364" s="21">
        <v>1</v>
      </c>
      <c r="D364" s="21">
        <v>16</v>
      </c>
      <c r="E364" s="21">
        <v>2</v>
      </c>
      <c r="F364" s="22"/>
      <c r="G364" s="22">
        <v>5.5619671340939203E-2</v>
      </c>
      <c r="H364" s="22"/>
      <c r="I364" s="22">
        <v>0</v>
      </c>
      <c r="J364" s="22"/>
      <c r="K364" s="22"/>
      <c r="L364" s="22"/>
      <c r="M364" s="22">
        <v>0</v>
      </c>
      <c r="N364" s="22">
        <v>0.49009133299110202</v>
      </c>
      <c r="O364" s="23">
        <v>0.13642775108301031</v>
      </c>
      <c r="P364" s="3" t="str">
        <f>IFERROR(O364/Tabela2025Horario[[#This Row],[Media Agregada Todas as Usinas]],"")</f>
        <v/>
      </c>
    </row>
    <row r="365" spans="1:16" x14ac:dyDescent="0.25">
      <c r="A365" s="16">
        <v>46038.125</v>
      </c>
      <c r="B365" s="17">
        <v>2026</v>
      </c>
      <c r="C365" s="17">
        <v>1</v>
      </c>
      <c r="D365" s="17">
        <v>16</v>
      </c>
      <c r="E365" s="17">
        <v>3</v>
      </c>
      <c r="F365" s="18"/>
      <c r="G365" s="18">
        <v>0</v>
      </c>
      <c r="H365" s="18"/>
      <c r="I365" s="18">
        <v>0</v>
      </c>
      <c r="J365" s="18"/>
      <c r="K365" s="18"/>
      <c r="L365" s="18"/>
      <c r="M365" s="18">
        <v>0.37277410223374319</v>
      </c>
      <c r="N365" s="18">
        <v>0.35709357952608251</v>
      </c>
      <c r="O365" s="19">
        <v>0.18246692043995644</v>
      </c>
      <c r="P365" s="3" t="str">
        <f>IFERROR(O365/Tabela2025Horario[[#This Row],[Media Agregada Todas as Usinas]],"")</f>
        <v/>
      </c>
    </row>
    <row r="366" spans="1:16" x14ac:dyDescent="0.25">
      <c r="A366" s="20">
        <v>46038.166666666664</v>
      </c>
      <c r="B366" s="21">
        <v>2026</v>
      </c>
      <c r="C366" s="21">
        <v>1</v>
      </c>
      <c r="D366" s="21">
        <v>16</v>
      </c>
      <c r="E366" s="21">
        <v>4</v>
      </c>
      <c r="F366" s="22">
        <v>0</v>
      </c>
      <c r="G366" s="22">
        <v>0</v>
      </c>
      <c r="H366" s="22">
        <v>0</v>
      </c>
      <c r="I366" s="22">
        <v>0</v>
      </c>
      <c r="J366" s="22"/>
      <c r="K366" s="22"/>
      <c r="L366" s="22"/>
      <c r="M366" s="22">
        <v>0.70728542534677552</v>
      </c>
      <c r="N366" s="22">
        <v>0.6761036078280882</v>
      </c>
      <c r="O366" s="23">
        <v>0.23056483886247728</v>
      </c>
      <c r="P366" s="3" t="str">
        <f>IFERROR(O366/Tabela2025Horario[[#This Row],[Media Agregada Todas as Usinas]],"")</f>
        <v/>
      </c>
    </row>
    <row r="367" spans="1:16" x14ac:dyDescent="0.25">
      <c r="A367" s="16">
        <v>46038.208333333336</v>
      </c>
      <c r="B367" s="17">
        <v>2026</v>
      </c>
      <c r="C367" s="17">
        <v>1</v>
      </c>
      <c r="D367" s="17">
        <v>16</v>
      </c>
      <c r="E367" s="17">
        <v>5</v>
      </c>
      <c r="F367" s="18">
        <v>0</v>
      </c>
      <c r="G367" s="18">
        <v>0</v>
      </c>
      <c r="H367" s="18">
        <v>0</v>
      </c>
      <c r="I367" s="18">
        <v>0</v>
      </c>
      <c r="J367" s="18">
        <v>0</v>
      </c>
      <c r="K367" s="18">
        <v>0</v>
      </c>
      <c r="L367" s="18">
        <v>0</v>
      </c>
      <c r="M367" s="18">
        <v>0.43365762385758355</v>
      </c>
      <c r="N367" s="18">
        <v>0.40452864583333337</v>
      </c>
      <c r="O367" s="19">
        <v>9.3131807743435213E-2</v>
      </c>
      <c r="P367" s="3" t="str">
        <f>IFERROR(O367/Tabela2025Horario[[#This Row],[Media Agregada Todas as Usinas]],"")</f>
        <v/>
      </c>
    </row>
    <row r="368" spans="1:16" x14ac:dyDescent="0.25">
      <c r="A368" s="20">
        <v>46038.25</v>
      </c>
      <c r="B368" s="21">
        <v>2026</v>
      </c>
      <c r="C368" s="21">
        <v>1</v>
      </c>
      <c r="D368" s="21">
        <v>16</v>
      </c>
      <c r="E368" s="21">
        <v>6</v>
      </c>
      <c r="F368" s="22">
        <v>0</v>
      </c>
      <c r="G368" s="22">
        <v>0.79924183055707065</v>
      </c>
      <c r="H368" s="22">
        <v>0</v>
      </c>
      <c r="I368" s="22">
        <v>0</v>
      </c>
      <c r="J368" s="22">
        <v>0</v>
      </c>
      <c r="K368" s="22">
        <v>0</v>
      </c>
      <c r="L368" s="22">
        <v>0</v>
      </c>
      <c r="M368" s="22">
        <v>0.5</v>
      </c>
      <c r="N368" s="22">
        <v>0.49565515815807326</v>
      </c>
      <c r="O368" s="23">
        <v>0.1994329987461271</v>
      </c>
      <c r="P368" s="3" t="str">
        <f>IFERROR(O368/Tabela2025Horario[[#This Row],[Media Agregada Todas as Usinas]],"")</f>
        <v/>
      </c>
    </row>
    <row r="369" spans="1:16" x14ac:dyDescent="0.25">
      <c r="A369" s="16">
        <v>46038.291666666664</v>
      </c>
      <c r="B369" s="17">
        <v>2026</v>
      </c>
      <c r="C369" s="17">
        <v>1</v>
      </c>
      <c r="D369" s="17">
        <v>16</v>
      </c>
      <c r="E369" s="17">
        <v>7</v>
      </c>
      <c r="F369" s="18">
        <v>0</v>
      </c>
      <c r="G369" s="18">
        <v>1</v>
      </c>
      <c r="H369" s="18">
        <v>0</v>
      </c>
      <c r="I369" s="18">
        <v>0</v>
      </c>
      <c r="J369" s="18">
        <v>0</v>
      </c>
      <c r="K369" s="18">
        <v>0</v>
      </c>
      <c r="L369" s="18">
        <v>0</v>
      </c>
      <c r="M369" s="18">
        <v>1</v>
      </c>
      <c r="N369" s="18">
        <v>0.99160209231718999</v>
      </c>
      <c r="O369" s="19">
        <v>0.33240023247968775</v>
      </c>
      <c r="P369" s="3" t="str">
        <f>IFERROR(O369/Tabela2025Horario[[#This Row],[Media Agregada Todas as Usinas]],"")</f>
        <v/>
      </c>
    </row>
    <row r="370" spans="1:16" x14ac:dyDescent="0.25">
      <c r="A370" s="20">
        <v>46038.333333333336</v>
      </c>
      <c r="B370" s="21">
        <v>2026</v>
      </c>
      <c r="C370" s="21">
        <v>1</v>
      </c>
      <c r="D370" s="21">
        <v>16</v>
      </c>
      <c r="E370" s="21">
        <v>8</v>
      </c>
      <c r="F370" s="22">
        <v>0</v>
      </c>
      <c r="G370" s="22">
        <v>1</v>
      </c>
      <c r="H370" s="22">
        <v>0</v>
      </c>
      <c r="I370" s="22">
        <v>0</v>
      </c>
      <c r="J370" s="22">
        <v>0</v>
      </c>
      <c r="K370" s="22">
        <v>0</v>
      </c>
      <c r="L370" s="22">
        <v>0</v>
      </c>
      <c r="M370" s="22">
        <v>0.99842880112470545</v>
      </c>
      <c r="N370" s="22">
        <v>1</v>
      </c>
      <c r="O370" s="23">
        <v>0.33315875568052283</v>
      </c>
      <c r="P370" s="3" t="str">
        <f>IFERROR(O370/Tabela2025Horario[[#This Row],[Media Agregada Todas as Usinas]],"")</f>
        <v/>
      </c>
    </row>
    <row r="371" spans="1:16" x14ac:dyDescent="0.25">
      <c r="A371" s="16">
        <v>46038.375</v>
      </c>
      <c r="B371" s="17">
        <v>2026</v>
      </c>
      <c r="C371" s="17">
        <v>1</v>
      </c>
      <c r="D371" s="17">
        <v>16</v>
      </c>
      <c r="E371" s="17">
        <v>9</v>
      </c>
      <c r="F371" s="18">
        <v>0</v>
      </c>
      <c r="G371" s="18">
        <v>1</v>
      </c>
      <c r="H371" s="18">
        <v>0</v>
      </c>
      <c r="I371" s="18">
        <v>0</v>
      </c>
      <c r="J371" s="18">
        <v>0</v>
      </c>
      <c r="K371" s="18">
        <v>0</v>
      </c>
      <c r="L371" s="18">
        <v>0</v>
      </c>
      <c r="M371" s="18">
        <v>1</v>
      </c>
      <c r="N371" s="18">
        <v>0.99501845891707685</v>
      </c>
      <c r="O371" s="19">
        <v>0.3327798287685641</v>
      </c>
      <c r="P371" s="3" t="str">
        <f>IFERROR(O371/Tabela2025Horario[[#This Row],[Media Agregada Todas as Usinas]],"")</f>
        <v/>
      </c>
    </row>
    <row r="372" spans="1:16" x14ac:dyDescent="0.25">
      <c r="A372" s="20">
        <v>46038.416666666664</v>
      </c>
      <c r="B372" s="21">
        <v>2026</v>
      </c>
      <c r="C372" s="21">
        <v>1</v>
      </c>
      <c r="D372" s="21">
        <v>16</v>
      </c>
      <c r="E372" s="21">
        <v>10</v>
      </c>
      <c r="F372" s="22">
        <v>0</v>
      </c>
      <c r="G372" s="22">
        <v>1</v>
      </c>
      <c r="H372" s="22">
        <v>0</v>
      </c>
      <c r="I372" s="22">
        <v>0</v>
      </c>
      <c r="J372" s="22">
        <v>0</v>
      </c>
      <c r="K372" s="22">
        <v>0</v>
      </c>
      <c r="L372" s="22">
        <v>0</v>
      </c>
      <c r="M372" s="22">
        <v>1</v>
      </c>
      <c r="N372" s="22">
        <v>0.99247955552413269</v>
      </c>
      <c r="O372" s="23">
        <v>0.33249772839157032</v>
      </c>
      <c r="P372" s="3" t="str">
        <f>IFERROR(O372/Tabela2025Horario[[#This Row],[Media Agregada Todas as Usinas]],"")</f>
        <v/>
      </c>
    </row>
    <row r="373" spans="1:16" x14ac:dyDescent="0.25">
      <c r="A373" s="16">
        <v>46038.458333333336</v>
      </c>
      <c r="B373" s="17">
        <v>2026</v>
      </c>
      <c r="C373" s="17">
        <v>1</v>
      </c>
      <c r="D373" s="17">
        <v>16</v>
      </c>
      <c r="E373" s="17">
        <v>11</v>
      </c>
      <c r="F373" s="18">
        <v>0</v>
      </c>
      <c r="G373" s="18">
        <v>0.5</v>
      </c>
      <c r="H373" s="18">
        <v>0</v>
      </c>
      <c r="I373" s="18">
        <v>0</v>
      </c>
      <c r="J373" s="18">
        <v>0</v>
      </c>
      <c r="K373" s="18">
        <v>0</v>
      </c>
      <c r="L373" s="18">
        <v>0</v>
      </c>
      <c r="M373" s="18">
        <v>0.5</v>
      </c>
      <c r="N373" s="18">
        <v>0.49603058148847845</v>
      </c>
      <c r="O373" s="19">
        <v>0.1662256201653865</v>
      </c>
      <c r="P373" s="3" t="str">
        <f>IFERROR(O373/Tabela2025Horario[[#This Row],[Media Agregada Todas as Usinas]],"")</f>
        <v/>
      </c>
    </row>
    <row r="374" spans="1:16" x14ac:dyDescent="0.25">
      <c r="A374" s="20">
        <v>46038.5</v>
      </c>
      <c r="B374" s="21">
        <v>2026</v>
      </c>
      <c r="C374" s="21">
        <v>1</v>
      </c>
      <c r="D374" s="21">
        <v>16</v>
      </c>
      <c r="E374" s="21">
        <v>12</v>
      </c>
      <c r="F374" s="22">
        <v>0</v>
      </c>
      <c r="G374" s="22">
        <v>0.7782488874435064</v>
      </c>
      <c r="H374" s="22">
        <v>0</v>
      </c>
      <c r="I374" s="22">
        <v>0</v>
      </c>
      <c r="J374" s="22">
        <v>0</v>
      </c>
      <c r="K374" s="22">
        <v>0</v>
      </c>
      <c r="L374" s="22">
        <v>0</v>
      </c>
      <c r="M374" s="22">
        <v>0.72794177062900867</v>
      </c>
      <c r="N374" s="22">
        <v>0.86917557635179499</v>
      </c>
      <c r="O374" s="23">
        <v>0.26392958160270108</v>
      </c>
      <c r="P374" s="3" t="str">
        <f>IFERROR(O374/Tabela2025Horario[[#This Row],[Media Agregada Todas as Usinas]],"")</f>
        <v/>
      </c>
    </row>
    <row r="375" spans="1:16" x14ac:dyDescent="0.25">
      <c r="A375" s="16">
        <v>46038.541666666664</v>
      </c>
      <c r="B375" s="17">
        <v>2026</v>
      </c>
      <c r="C375" s="17">
        <v>1</v>
      </c>
      <c r="D375" s="17">
        <v>16</v>
      </c>
      <c r="E375" s="17">
        <v>13</v>
      </c>
      <c r="F375" s="18">
        <v>0</v>
      </c>
      <c r="G375" s="18">
        <v>0.74303895540967724</v>
      </c>
      <c r="H375" s="18">
        <v>0</v>
      </c>
      <c r="I375" s="18">
        <v>0</v>
      </c>
      <c r="J375" s="18">
        <v>0</v>
      </c>
      <c r="K375" s="18">
        <v>0</v>
      </c>
      <c r="L375" s="18">
        <v>0</v>
      </c>
      <c r="M375" s="18">
        <v>0.69138483168333331</v>
      </c>
      <c r="N375" s="18">
        <v>0.8382490539134192</v>
      </c>
      <c r="O375" s="19">
        <v>0.25251920455626997</v>
      </c>
      <c r="P375" s="3" t="str">
        <f>IFERROR(O375/Tabela2025Horario[[#This Row],[Media Agregada Todas as Usinas]],"")</f>
        <v/>
      </c>
    </row>
    <row r="376" spans="1:16" x14ac:dyDescent="0.25">
      <c r="A376" s="20">
        <v>46038.583333333336</v>
      </c>
      <c r="B376" s="21">
        <v>2026</v>
      </c>
      <c r="C376" s="21">
        <v>1</v>
      </c>
      <c r="D376" s="21">
        <v>16</v>
      </c>
      <c r="E376" s="21">
        <v>14</v>
      </c>
      <c r="F376" s="22">
        <v>0</v>
      </c>
      <c r="G376" s="22">
        <v>0</v>
      </c>
      <c r="H376" s="22">
        <v>0</v>
      </c>
      <c r="I376" s="22">
        <v>0</v>
      </c>
      <c r="J376" s="22">
        <v>0</v>
      </c>
      <c r="K376" s="22">
        <v>0</v>
      </c>
      <c r="L376" s="22">
        <v>0</v>
      </c>
      <c r="M376" s="22">
        <v>0</v>
      </c>
      <c r="N376" s="22">
        <v>0.29005851051751147</v>
      </c>
      <c r="O376" s="23">
        <v>3.2228723390834609E-2</v>
      </c>
      <c r="P376" s="3" t="str">
        <f>IFERROR(O376/Tabela2025Horario[[#This Row],[Media Agregada Todas as Usinas]],"")</f>
        <v/>
      </c>
    </row>
    <row r="377" spans="1:16" x14ac:dyDescent="0.25">
      <c r="A377" s="16">
        <v>46038.625</v>
      </c>
      <c r="B377" s="17">
        <v>2026</v>
      </c>
      <c r="C377" s="17">
        <v>1</v>
      </c>
      <c r="D377" s="17">
        <v>16</v>
      </c>
      <c r="E377" s="17">
        <v>15</v>
      </c>
      <c r="F377" s="18">
        <v>0</v>
      </c>
      <c r="G377" s="18">
        <v>0</v>
      </c>
      <c r="H377" s="18">
        <v>0</v>
      </c>
      <c r="I377" s="18">
        <v>0</v>
      </c>
      <c r="J377" s="18">
        <v>0</v>
      </c>
      <c r="K377" s="18">
        <v>0</v>
      </c>
      <c r="L377" s="18">
        <v>0</v>
      </c>
      <c r="M377" s="18">
        <v>0.16232462282832075</v>
      </c>
      <c r="N377" s="18">
        <v>0</v>
      </c>
      <c r="O377" s="19">
        <v>1.8036069203146751E-2</v>
      </c>
      <c r="P377" s="3" t="str">
        <f>IFERROR(O377/Tabela2025Horario[[#This Row],[Media Agregada Todas as Usinas]],"")</f>
        <v/>
      </c>
    </row>
    <row r="378" spans="1:16" x14ac:dyDescent="0.25">
      <c r="A378" s="20">
        <v>46038.666666666664</v>
      </c>
      <c r="B378" s="21">
        <v>2026</v>
      </c>
      <c r="C378" s="21">
        <v>1</v>
      </c>
      <c r="D378" s="21">
        <v>16</v>
      </c>
      <c r="E378" s="21">
        <v>16</v>
      </c>
      <c r="F378" s="22">
        <v>0</v>
      </c>
      <c r="G378" s="22">
        <v>0</v>
      </c>
      <c r="H378" s="22">
        <v>0</v>
      </c>
      <c r="I378" s="22">
        <v>0</v>
      </c>
      <c r="J378" s="22">
        <v>0</v>
      </c>
      <c r="K378" s="22">
        <v>0</v>
      </c>
      <c r="L378" s="22">
        <v>0</v>
      </c>
      <c r="M378" s="22">
        <v>0.10582729921478334</v>
      </c>
      <c r="N378" s="22">
        <v>0</v>
      </c>
      <c r="O378" s="23">
        <v>1.1758588801642593E-2</v>
      </c>
      <c r="P378" s="3" t="str">
        <f>IFERROR(O378/Tabela2025Horario[[#This Row],[Media Agregada Todas as Usinas]],"")</f>
        <v/>
      </c>
    </row>
    <row r="379" spans="1:16" x14ac:dyDescent="0.25">
      <c r="A379" s="16">
        <v>46038.708333333336</v>
      </c>
      <c r="B379" s="17">
        <v>2026</v>
      </c>
      <c r="C379" s="17">
        <v>1</v>
      </c>
      <c r="D379" s="17">
        <v>16</v>
      </c>
      <c r="E379" s="17">
        <v>17</v>
      </c>
      <c r="F379" s="18">
        <v>0</v>
      </c>
      <c r="G379" s="18">
        <v>0</v>
      </c>
      <c r="H379" s="18">
        <v>0</v>
      </c>
      <c r="I379" s="18">
        <v>6.6598051567795802E-2</v>
      </c>
      <c r="J379" s="18">
        <v>0</v>
      </c>
      <c r="K379" s="18">
        <v>0</v>
      </c>
      <c r="L379" s="18">
        <v>0</v>
      </c>
      <c r="M379" s="18">
        <v>0</v>
      </c>
      <c r="N379" s="18">
        <v>0</v>
      </c>
      <c r="O379" s="19">
        <v>7.3997835075328665E-3</v>
      </c>
      <c r="P379" s="3" t="str">
        <f>IFERROR(O379/Tabela2025Horario[[#This Row],[Media Agregada Todas as Usinas]],"")</f>
        <v/>
      </c>
    </row>
    <row r="380" spans="1:16" x14ac:dyDescent="0.25">
      <c r="A380" s="20">
        <v>46038.75</v>
      </c>
      <c r="B380" s="21">
        <v>2026</v>
      </c>
      <c r="C380" s="21">
        <v>1</v>
      </c>
      <c r="D380" s="21">
        <v>16</v>
      </c>
      <c r="E380" s="21">
        <v>18</v>
      </c>
      <c r="F380" s="22">
        <v>0</v>
      </c>
      <c r="G380" s="22">
        <v>0</v>
      </c>
      <c r="H380" s="22">
        <v>0</v>
      </c>
      <c r="I380" s="22">
        <v>0</v>
      </c>
      <c r="J380" s="22">
        <v>0</v>
      </c>
      <c r="K380" s="22">
        <v>0</v>
      </c>
      <c r="L380" s="22">
        <v>0</v>
      </c>
      <c r="M380" s="22">
        <v>0</v>
      </c>
      <c r="N380" s="22">
        <v>0</v>
      </c>
      <c r="O380" s="23">
        <v>0</v>
      </c>
      <c r="P380" s="3" t="str">
        <f>IFERROR(O380/Tabela2025Horario[[#This Row],[Media Agregada Todas as Usinas]],"")</f>
        <v/>
      </c>
    </row>
    <row r="381" spans="1:16" x14ac:dyDescent="0.25">
      <c r="A381" s="16">
        <v>46038.791666666664</v>
      </c>
      <c r="B381" s="17">
        <v>2026</v>
      </c>
      <c r="C381" s="17">
        <v>1</v>
      </c>
      <c r="D381" s="17">
        <v>16</v>
      </c>
      <c r="E381" s="17">
        <v>19</v>
      </c>
      <c r="F381" s="18">
        <v>0</v>
      </c>
      <c r="G381" s="18">
        <v>0.1490484356635832</v>
      </c>
      <c r="H381" s="18">
        <v>0</v>
      </c>
      <c r="I381" s="18">
        <v>5.1685083586691501E-2</v>
      </c>
      <c r="J381" s="18"/>
      <c r="K381" s="18">
        <v>0</v>
      </c>
      <c r="L381" s="18">
        <v>0</v>
      </c>
      <c r="M381" s="18">
        <v>0.22420704420131329</v>
      </c>
      <c r="N381" s="18">
        <v>0.2621720223456408</v>
      </c>
      <c r="O381" s="19">
        <v>8.5889073224653598E-2</v>
      </c>
      <c r="P381" s="3" t="str">
        <f>IFERROR(O381/Tabela2025Horario[[#This Row],[Media Agregada Todas as Usinas]],"")</f>
        <v/>
      </c>
    </row>
    <row r="382" spans="1:16" x14ac:dyDescent="0.25">
      <c r="A382" s="20">
        <v>46038.833333333336</v>
      </c>
      <c r="B382" s="21">
        <v>2026</v>
      </c>
      <c r="C382" s="21">
        <v>1</v>
      </c>
      <c r="D382" s="21">
        <v>16</v>
      </c>
      <c r="E382" s="21">
        <v>20</v>
      </c>
      <c r="F382" s="22"/>
      <c r="G382" s="22">
        <v>0.62314403914202776</v>
      </c>
      <c r="H382" s="22"/>
      <c r="I382" s="22">
        <v>0</v>
      </c>
      <c r="J382" s="22"/>
      <c r="K382" s="22"/>
      <c r="L382" s="22"/>
      <c r="M382" s="22">
        <v>0.70959626095511141</v>
      </c>
      <c r="N382" s="22">
        <v>0.75411566115610629</v>
      </c>
      <c r="O382" s="23">
        <v>0.52171399031331134</v>
      </c>
      <c r="P382" s="3" t="str">
        <f>IFERROR(O382/Tabela2025Horario[[#This Row],[Media Agregada Todas as Usinas]],"")</f>
        <v/>
      </c>
    </row>
    <row r="383" spans="1:16" x14ac:dyDescent="0.25">
      <c r="A383" s="16">
        <v>46038.875</v>
      </c>
      <c r="B383" s="17">
        <v>2026</v>
      </c>
      <c r="C383" s="17">
        <v>1</v>
      </c>
      <c r="D383" s="17">
        <v>16</v>
      </c>
      <c r="E383" s="17">
        <v>21</v>
      </c>
      <c r="F383" s="18"/>
      <c r="G383" s="18">
        <v>0.77560886141143492</v>
      </c>
      <c r="H383" s="18"/>
      <c r="I383" s="18">
        <v>0</v>
      </c>
      <c r="J383" s="18"/>
      <c r="K383" s="18"/>
      <c r="L383" s="18"/>
      <c r="M383" s="18">
        <v>0.84413173814026754</v>
      </c>
      <c r="N383" s="18">
        <v>0.8707685575311026</v>
      </c>
      <c r="O383" s="19">
        <v>0.62262728927070121</v>
      </c>
      <c r="P383" s="3" t="str">
        <f>IFERROR(O383/Tabela2025Horario[[#This Row],[Media Agregada Todas as Usinas]],"")</f>
        <v/>
      </c>
    </row>
    <row r="384" spans="1:16" x14ac:dyDescent="0.25">
      <c r="A384" s="20">
        <v>46038.916666666664</v>
      </c>
      <c r="B384" s="21">
        <v>2026</v>
      </c>
      <c r="C384" s="21">
        <v>1</v>
      </c>
      <c r="D384" s="21">
        <v>16</v>
      </c>
      <c r="E384" s="21">
        <v>22</v>
      </c>
      <c r="F384" s="22"/>
      <c r="G384" s="22">
        <v>0.48050313073876583</v>
      </c>
      <c r="H384" s="22"/>
      <c r="I384" s="22">
        <v>0</v>
      </c>
      <c r="J384" s="22"/>
      <c r="K384" s="22"/>
      <c r="L384" s="22"/>
      <c r="M384" s="22">
        <v>0.48422868827262905</v>
      </c>
      <c r="N384" s="22">
        <v>0.48499287013817177</v>
      </c>
      <c r="O384" s="23">
        <v>0.36243117228739163</v>
      </c>
      <c r="P384" s="3" t="str">
        <f>IFERROR(O384/Tabela2025Horario[[#This Row],[Media Agregada Todas as Usinas]],"")</f>
        <v/>
      </c>
    </row>
    <row r="385" spans="1:16" x14ac:dyDescent="0.25">
      <c r="A385" s="16">
        <v>46038.958333333336</v>
      </c>
      <c r="B385" s="17">
        <v>2026</v>
      </c>
      <c r="C385" s="17">
        <v>1</v>
      </c>
      <c r="D385" s="17">
        <v>16</v>
      </c>
      <c r="E385" s="17">
        <v>23</v>
      </c>
      <c r="F385" s="18"/>
      <c r="G385" s="18">
        <v>0.75788022186523496</v>
      </c>
      <c r="H385" s="18"/>
      <c r="I385" s="18">
        <v>0.40187057719818814</v>
      </c>
      <c r="J385" s="18"/>
      <c r="K385" s="18"/>
      <c r="L385" s="18"/>
      <c r="M385" s="18">
        <v>0.39925606462150642</v>
      </c>
      <c r="N385" s="18">
        <v>0.3885793006297647</v>
      </c>
      <c r="O385" s="19">
        <v>0.48689654107867353</v>
      </c>
      <c r="P385" s="3" t="str">
        <f>IFERROR(O385/Tabela2025Horario[[#This Row],[Media Agregada Todas as Usinas]],"")</f>
        <v/>
      </c>
    </row>
    <row r="386" spans="1:16" x14ac:dyDescent="0.25">
      <c r="A386" s="20">
        <v>46039</v>
      </c>
      <c r="B386" s="21">
        <v>2026</v>
      </c>
      <c r="C386" s="21">
        <v>1</v>
      </c>
      <c r="D386" s="21">
        <v>17</v>
      </c>
      <c r="E386" s="21">
        <v>0</v>
      </c>
      <c r="F386" s="22"/>
      <c r="G386" s="22">
        <v>0.73621864606704845</v>
      </c>
      <c r="H386" s="22"/>
      <c r="I386" s="22">
        <v>0</v>
      </c>
      <c r="J386" s="22"/>
      <c r="K386" s="22"/>
      <c r="L386" s="22"/>
      <c r="M386" s="22">
        <v>0.79134067010263998</v>
      </c>
      <c r="N386" s="22">
        <v>0.77626991186744043</v>
      </c>
      <c r="O386" s="23">
        <v>0.57595730700928227</v>
      </c>
      <c r="P386" s="3" t="str">
        <f>IFERROR(O386/Tabela2025Horario[[#This Row],[Media Agregada Todas as Usinas]],"")</f>
        <v/>
      </c>
    </row>
    <row r="387" spans="1:16" x14ac:dyDescent="0.25">
      <c r="A387" s="16">
        <v>46039.041666666664</v>
      </c>
      <c r="B387" s="17">
        <v>2026</v>
      </c>
      <c r="C387" s="17">
        <v>1</v>
      </c>
      <c r="D387" s="17">
        <v>17</v>
      </c>
      <c r="E387" s="17">
        <v>1</v>
      </c>
      <c r="F387" s="18"/>
      <c r="G387" s="18">
        <v>0.72933706124081232</v>
      </c>
      <c r="H387" s="18"/>
      <c r="I387" s="18">
        <v>0</v>
      </c>
      <c r="J387" s="18"/>
      <c r="K387" s="18"/>
      <c r="L387" s="18"/>
      <c r="M387" s="18">
        <v>0.79049924994145204</v>
      </c>
      <c r="N387" s="18">
        <v>0.78295362903225807</v>
      </c>
      <c r="O387" s="19">
        <v>0.57569748505363061</v>
      </c>
      <c r="P387" s="3" t="str">
        <f>IFERROR(O387/Tabela2025Horario[[#This Row],[Media Agregada Todas as Usinas]],"")</f>
        <v/>
      </c>
    </row>
    <row r="388" spans="1:16" x14ac:dyDescent="0.25">
      <c r="A388" s="20">
        <v>46039.083333333336</v>
      </c>
      <c r="B388" s="21">
        <v>2026</v>
      </c>
      <c r="C388" s="21">
        <v>1</v>
      </c>
      <c r="D388" s="21">
        <v>17</v>
      </c>
      <c r="E388" s="21">
        <v>2</v>
      </c>
      <c r="F388" s="22"/>
      <c r="G388" s="22">
        <v>0.70996465227913808</v>
      </c>
      <c r="H388" s="22"/>
      <c r="I388" s="22">
        <v>0</v>
      </c>
      <c r="J388" s="22"/>
      <c r="K388" s="22"/>
      <c r="L388" s="22"/>
      <c r="M388" s="22">
        <v>0.79256616941436231</v>
      </c>
      <c r="N388" s="22">
        <v>0.78121555134572052</v>
      </c>
      <c r="O388" s="23">
        <v>0.57093659325980517</v>
      </c>
      <c r="P388" s="3" t="str">
        <f>IFERROR(O388/Tabela2025Horario[[#This Row],[Media Agregada Todas as Usinas]],"")</f>
        <v/>
      </c>
    </row>
    <row r="389" spans="1:16" x14ac:dyDescent="0.25">
      <c r="A389" s="16">
        <v>46039.125</v>
      </c>
      <c r="B389" s="17">
        <v>2026</v>
      </c>
      <c r="C389" s="17">
        <v>1</v>
      </c>
      <c r="D389" s="17">
        <v>17</v>
      </c>
      <c r="E389" s="17">
        <v>3</v>
      </c>
      <c r="F389" s="18"/>
      <c r="G389" s="18">
        <v>0.71596872184855598</v>
      </c>
      <c r="H389" s="18"/>
      <c r="I389" s="18">
        <v>0</v>
      </c>
      <c r="J389" s="18"/>
      <c r="K389" s="18"/>
      <c r="L389" s="18"/>
      <c r="M389" s="18">
        <v>0.79300485875746718</v>
      </c>
      <c r="N389" s="18">
        <v>0.78272303427419354</v>
      </c>
      <c r="O389" s="19">
        <v>0.57292415372005423</v>
      </c>
      <c r="P389" s="3" t="str">
        <f>IFERROR(O389/Tabela2025Horario[[#This Row],[Media Agregada Todas as Usinas]],"")</f>
        <v/>
      </c>
    </row>
    <row r="390" spans="1:16" x14ac:dyDescent="0.25">
      <c r="A390" s="20">
        <v>46039.166666666664</v>
      </c>
      <c r="B390" s="21">
        <v>2026</v>
      </c>
      <c r="C390" s="21">
        <v>1</v>
      </c>
      <c r="D390" s="21">
        <v>17</v>
      </c>
      <c r="E390" s="21">
        <v>4</v>
      </c>
      <c r="F390" s="22">
        <v>0</v>
      </c>
      <c r="G390" s="22">
        <v>0.66142664016468378</v>
      </c>
      <c r="H390" s="22"/>
      <c r="I390" s="22">
        <v>0</v>
      </c>
      <c r="J390" s="22"/>
      <c r="K390" s="22"/>
      <c r="L390" s="22"/>
      <c r="M390" s="22">
        <v>0.74439150751672556</v>
      </c>
      <c r="N390" s="22">
        <v>0.74180225350947127</v>
      </c>
      <c r="O390" s="23">
        <v>0.42952408023817606</v>
      </c>
      <c r="P390" s="3" t="str">
        <f>IFERROR(O390/Tabela2025Horario[[#This Row],[Media Agregada Todas as Usinas]],"")</f>
        <v/>
      </c>
    </row>
    <row r="391" spans="1:16" x14ac:dyDescent="0.25">
      <c r="A391" s="16">
        <v>46039.208333333336</v>
      </c>
      <c r="B391" s="17">
        <v>2026</v>
      </c>
      <c r="C391" s="17">
        <v>1</v>
      </c>
      <c r="D391" s="17">
        <v>17</v>
      </c>
      <c r="E391" s="17">
        <v>5</v>
      </c>
      <c r="F391" s="18">
        <v>0</v>
      </c>
      <c r="G391" s="18">
        <v>0.48078875676581329</v>
      </c>
      <c r="H391" s="18"/>
      <c r="I391" s="18">
        <v>0</v>
      </c>
      <c r="J391" s="18"/>
      <c r="K391" s="18">
        <v>0</v>
      </c>
      <c r="L391" s="18"/>
      <c r="M391" s="18">
        <v>0.59015769347318203</v>
      </c>
      <c r="N391" s="18">
        <v>0.56822752416610389</v>
      </c>
      <c r="O391" s="19">
        <v>0.27319566240084986</v>
      </c>
      <c r="P391" s="3" t="str">
        <f>IFERROR(O391/Tabela2025Horario[[#This Row],[Media Agregada Todas as Usinas]],"")</f>
        <v/>
      </c>
    </row>
    <row r="392" spans="1:16" x14ac:dyDescent="0.25">
      <c r="A392" s="20">
        <v>46039.25</v>
      </c>
      <c r="B392" s="21">
        <v>2026</v>
      </c>
      <c r="C392" s="21">
        <v>1</v>
      </c>
      <c r="D392" s="21">
        <v>17</v>
      </c>
      <c r="E392" s="21">
        <v>6</v>
      </c>
      <c r="F392" s="22">
        <v>0</v>
      </c>
      <c r="G392" s="22">
        <v>0.4510401437764065</v>
      </c>
      <c r="H392" s="22">
        <v>0</v>
      </c>
      <c r="I392" s="22">
        <v>0</v>
      </c>
      <c r="J392" s="22">
        <v>0</v>
      </c>
      <c r="K392" s="22">
        <v>0</v>
      </c>
      <c r="L392" s="22">
        <v>0</v>
      </c>
      <c r="M392" s="22">
        <v>0.55557791422637393</v>
      </c>
      <c r="N392" s="22">
        <v>0.56082703913829102</v>
      </c>
      <c r="O392" s="23">
        <v>0.17416056634900792</v>
      </c>
      <c r="P392" s="3" t="str">
        <f>IFERROR(O392/Tabela2025Horario[[#This Row],[Media Agregada Todas as Usinas]],"")</f>
        <v/>
      </c>
    </row>
    <row r="393" spans="1:16" x14ac:dyDescent="0.25">
      <c r="A393" s="16">
        <v>46039.291666666664</v>
      </c>
      <c r="B393" s="17">
        <v>2026</v>
      </c>
      <c r="C393" s="17">
        <v>1</v>
      </c>
      <c r="D393" s="17">
        <v>17</v>
      </c>
      <c r="E393" s="17">
        <v>7</v>
      </c>
      <c r="F393" s="18">
        <v>0</v>
      </c>
      <c r="G393" s="18">
        <v>0.5</v>
      </c>
      <c r="H393" s="18">
        <v>0</v>
      </c>
      <c r="I393" s="18">
        <v>0</v>
      </c>
      <c r="J393" s="18">
        <v>0</v>
      </c>
      <c r="K393" s="18">
        <v>0</v>
      </c>
      <c r="L393" s="18">
        <v>0</v>
      </c>
      <c r="M393" s="18">
        <v>0</v>
      </c>
      <c r="N393" s="18">
        <v>0.49632611333090859</v>
      </c>
      <c r="O393" s="19">
        <v>0.11070290148121206</v>
      </c>
      <c r="P393" s="3" t="str">
        <f>IFERROR(O393/Tabela2025Horario[[#This Row],[Media Agregada Todas as Usinas]],"")</f>
        <v/>
      </c>
    </row>
    <row r="394" spans="1:16" x14ac:dyDescent="0.25">
      <c r="A394" s="20">
        <v>46039.333333333336</v>
      </c>
      <c r="B394" s="21">
        <v>2026</v>
      </c>
      <c r="C394" s="21">
        <v>1</v>
      </c>
      <c r="D394" s="21">
        <v>17</v>
      </c>
      <c r="E394" s="21">
        <v>8</v>
      </c>
      <c r="F394" s="22">
        <v>0</v>
      </c>
      <c r="G394" s="22">
        <v>1</v>
      </c>
      <c r="H394" s="22">
        <v>7.4050308008213302E-3</v>
      </c>
      <c r="I394" s="22">
        <v>0</v>
      </c>
      <c r="J394" s="22">
        <v>0</v>
      </c>
      <c r="K394" s="22">
        <v>0</v>
      </c>
      <c r="L394" s="22">
        <v>7.0158511371468E-3</v>
      </c>
      <c r="M394" s="22">
        <v>0.49662262971819277</v>
      </c>
      <c r="N394" s="22">
        <v>0.99357569862061612</v>
      </c>
      <c r="O394" s="23">
        <v>0.27829102336408629</v>
      </c>
      <c r="P394" s="3" t="str">
        <f>IFERROR(O394/Tabela2025Horario[[#This Row],[Media Agregada Todas as Usinas]],"")</f>
        <v/>
      </c>
    </row>
    <row r="395" spans="1:16" x14ac:dyDescent="0.25">
      <c r="A395" s="16">
        <v>46039.375</v>
      </c>
      <c r="B395" s="17">
        <v>2026</v>
      </c>
      <c r="C395" s="17">
        <v>1</v>
      </c>
      <c r="D395" s="17">
        <v>17</v>
      </c>
      <c r="E395" s="17">
        <v>9</v>
      </c>
      <c r="F395" s="18">
        <v>7.5526328875804988E-2</v>
      </c>
      <c r="G395" s="18">
        <v>1</v>
      </c>
      <c r="H395" s="18">
        <v>0.12378859118340881</v>
      </c>
      <c r="I395" s="18">
        <v>0</v>
      </c>
      <c r="J395" s="18">
        <v>0</v>
      </c>
      <c r="K395" s="18">
        <v>0</v>
      </c>
      <c r="L395" s="18">
        <v>9.9990417506344756E-2</v>
      </c>
      <c r="M395" s="18">
        <v>0.4961740360689037</v>
      </c>
      <c r="N395" s="18">
        <v>0.99361103089614811</v>
      </c>
      <c r="O395" s="19">
        <v>0.30989893383673445</v>
      </c>
      <c r="P395" s="3" t="str">
        <f>IFERROR(O395/Tabela2025Horario[[#This Row],[Media Agregada Todas as Usinas]],"")</f>
        <v/>
      </c>
    </row>
    <row r="396" spans="1:16" x14ac:dyDescent="0.25">
      <c r="A396" s="20">
        <v>46039.416666666664</v>
      </c>
      <c r="B396" s="21">
        <v>2026</v>
      </c>
      <c r="C396" s="21">
        <v>1</v>
      </c>
      <c r="D396" s="21">
        <v>17</v>
      </c>
      <c r="E396" s="21">
        <v>10</v>
      </c>
      <c r="F396" s="22">
        <v>0.14205582662737362</v>
      </c>
      <c r="G396" s="22">
        <v>1</v>
      </c>
      <c r="H396" s="22">
        <v>9.3104805826607795E-2</v>
      </c>
      <c r="I396" s="22">
        <v>0</v>
      </c>
      <c r="J396" s="22">
        <v>0</v>
      </c>
      <c r="K396" s="22">
        <v>0.16778880000000002</v>
      </c>
      <c r="L396" s="22">
        <v>0</v>
      </c>
      <c r="M396" s="22">
        <v>0.99468357887590564</v>
      </c>
      <c r="N396" s="22">
        <v>0.9920246937961622</v>
      </c>
      <c r="O396" s="23">
        <v>0.37662863390289436</v>
      </c>
      <c r="P396" s="3" t="str">
        <f>IFERROR(O396/Tabela2025Horario[[#This Row],[Media Agregada Todas as Usinas]],"")</f>
        <v/>
      </c>
    </row>
    <row r="397" spans="1:16" x14ac:dyDescent="0.25">
      <c r="A397" s="16">
        <v>46039.458333333336</v>
      </c>
      <c r="B397" s="17">
        <v>2026</v>
      </c>
      <c r="C397" s="17">
        <v>1</v>
      </c>
      <c r="D397" s="17">
        <v>17</v>
      </c>
      <c r="E397" s="17">
        <v>11</v>
      </c>
      <c r="F397" s="18">
        <v>6.1001669639346549E-2</v>
      </c>
      <c r="G397" s="18">
        <v>1</v>
      </c>
      <c r="H397" s="18">
        <v>0.33467633806351216</v>
      </c>
      <c r="I397" s="18">
        <v>0</v>
      </c>
      <c r="J397" s="18">
        <v>0</v>
      </c>
      <c r="K397" s="18">
        <v>0</v>
      </c>
      <c r="L397" s="18">
        <v>0.30520303146110939</v>
      </c>
      <c r="M397" s="18">
        <v>0.99932086996244252</v>
      </c>
      <c r="N397" s="18">
        <v>0.98428413999658748</v>
      </c>
      <c r="O397" s="19">
        <v>0.40938733879144423</v>
      </c>
      <c r="P397" s="3" t="str">
        <f>IFERROR(O397/Tabela2025Horario[[#This Row],[Media Agregada Todas as Usinas]],"")</f>
        <v/>
      </c>
    </row>
    <row r="398" spans="1:16" x14ac:dyDescent="0.25">
      <c r="A398" s="20">
        <v>46039.5</v>
      </c>
      <c r="B398" s="21">
        <v>2026</v>
      </c>
      <c r="C398" s="21">
        <v>1</v>
      </c>
      <c r="D398" s="21">
        <v>17</v>
      </c>
      <c r="E398" s="21">
        <v>12</v>
      </c>
      <c r="F398" s="22">
        <v>0</v>
      </c>
      <c r="G398" s="22">
        <v>0.5</v>
      </c>
      <c r="H398" s="22">
        <v>0.37580938516815854</v>
      </c>
      <c r="I398" s="22">
        <v>0.25518308598702366</v>
      </c>
      <c r="J398" s="22">
        <v>0</v>
      </c>
      <c r="K398" s="22">
        <v>0.16540800000000005</v>
      </c>
      <c r="L398" s="22">
        <v>0.30766315727783844</v>
      </c>
      <c r="M398" s="22">
        <v>0.49995239608549352</v>
      </c>
      <c r="N398" s="22">
        <v>0.48794703923879656</v>
      </c>
      <c r="O398" s="23">
        <v>0.28799589597303454</v>
      </c>
      <c r="P398" s="3" t="str">
        <f>IFERROR(O398/Tabela2025Horario[[#This Row],[Media Agregada Todas as Usinas]],"")</f>
        <v/>
      </c>
    </row>
    <row r="399" spans="1:16" x14ac:dyDescent="0.25">
      <c r="A399" s="16">
        <v>46039.541666666664</v>
      </c>
      <c r="B399" s="17">
        <v>2026</v>
      </c>
      <c r="C399" s="17">
        <v>1</v>
      </c>
      <c r="D399" s="17">
        <v>17</v>
      </c>
      <c r="E399" s="17">
        <v>13</v>
      </c>
      <c r="F399" s="18">
        <v>4.3468457455189555E-2</v>
      </c>
      <c r="G399" s="18">
        <v>0</v>
      </c>
      <c r="H399" s="18">
        <v>0</v>
      </c>
      <c r="I399" s="18">
        <v>0</v>
      </c>
      <c r="J399" s="18">
        <v>0</v>
      </c>
      <c r="K399" s="18">
        <v>0</v>
      </c>
      <c r="L399" s="18">
        <v>0</v>
      </c>
      <c r="M399" s="18">
        <v>0</v>
      </c>
      <c r="N399" s="18">
        <v>0</v>
      </c>
      <c r="O399" s="19">
        <v>4.8298286061321727E-3</v>
      </c>
      <c r="P399" s="3" t="str">
        <f>IFERROR(O399/Tabela2025Horario[[#This Row],[Media Agregada Todas as Usinas]],"")</f>
        <v/>
      </c>
    </row>
    <row r="400" spans="1:16" x14ac:dyDescent="0.25">
      <c r="A400" s="20">
        <v>46039.583333333336</v>
      </c>
      <c r="B400" s="21">
        <v>2026</v>
      </c>
      <c r="C400" s="21">
        <v>1</v>
      </c>
      <c r="D400" s="21">
        <v>17</v>
      </c>
      <c r="E400" s="21">
        <v>14</v>
      </c>
      <c r="F400" s="22">
        <v>3.3961501726544739E-2</v>
      </c>
      <c r="G400" s="22">
        <v>0</v>
      </c>
      <c r="H400" s="22">
        <v>0.19554350776393939</v>
      </c>
      <c r="I400" s="22">
        <v>0</v>
      </c>
      <c r="J400" s="22">
        <v>0</v>
      </c>
      <c r="K400" s="22">
        <v>5.5698642385997976E-2</v>
      </c>
      <c r="L400" s="22">
        <v>3.0438298774990723E-2</v>
      </c>
      <c r="M400" s="22">
        <v>0</v>
      </c>
      <c r="N400" s="22">
        <v>0</v>
      </c>
      <c r="O400" s="23">
        <v>3.5071327850163647E-2</v>
      </c>
      <c r="P400" s="3" t="str">
        <f>IFERROR(O400/Tabela2025Horario[[#This Row],[Media Agregada Todas as Usinas]],"")</f>
        <v/>
      </c>
    </row>
    <row r="401" spans="1:16" x14ac:dyDescent="0.25">
      <c r="A401" s="16">
        <v>46039.625</v>
      </c>
      <c r="B401" s="17">
        <v>2026</v>
      </c>
      <c r="C401" s="17">
        <v>1</v>
      </c>
      <c r="D401" s="17">
        <v>17</v>
      </c>
      <c r="E401" s="17">
        <v>15</v>
      </c>
      <c r="F401" s="18">
        <v>3.5114188954498394E-3</v>
      </c>
      <c r="G401" s="18">
        <v>0</v>
      </c>
      <c r="H401" s="18">
        <v>0</v>
      </c>
      <c r="I401" s="18">
        <v>0</v>
      </c>
      <c r="J401" s="18">
        <v>0</v>
      </c>
      <c r="K401" s="18">
        <v>0</v>
      </c>
      <c r="L401" s="18">
        <v>4.9478229578985185E-4</v>
      </c>
      <c r="M401" s="18">
        <v>0</v>
      </c>
      <c r="N401" s="18">
        <v>0</v>
      </c>
      <c r="O401" s="19">
        <v>4.4513346569329909E-4</v>
      </c>
      <c r="P401" s="3" t="str">
        <f>IFERROR(O401/Tabela2025Horario[[#This Row],[Media Agregada Todas as Usinas]],"")</f>
        <v/>
      </c>
    </row>
    <row r="402" spans="1:16" x14ac:dyDescent="0.25">
      <c r="A402" s="20">
        <v>46039.666666666664</v>
      </c>
      <c r="B402" s="21">
        <v>2026</v>
      </c>
      <c r="C402" s="21">
        <v>1</v>
      </c>
      <c r="D402" s="21">
        <v>17</v>
      </c>
      <c r="E402" s="21">
        <v>16</v>
      </c>
      <c r="F402" s="22">
        <v>0</v>
      </c>
      <c r="G402" s="22">
        <v>0</v>
      </c>
      <c r="H402" s="22">
        <v>0</v>
      </c>
      <c r="I402" s="22">
        <v>0</v>
      </c>
      <c r="J402" s="22">
        <v>0</v>
      </c>
      <c r="K402" s="22">
        <v>0</v>
      </c>
      <c r="L402" s="22">
        <v>0</v>
      </c>
      <c r="M402" s="22">
        <v>0</v>
      </c>
      <c r="N402" s="22">
        <v>0</v>
      </c>
      <c r="O402" s="23">
        <v>0</v>
      </c>
      <c r="P402" s="3" t="str">
        <f>IFERROR(O402/Tabela2025Horario[[#This Row],[Media Agregada Todas as Usinas]],"")</f>
        <v/>
      </c>
    </row>
    <row r="403" spans="1:16" x14ac:dyDescent="0.25">
      <c r="A403" s="16">
        <v>46039.708333333336</v>
      </c>
      <c r="B403" s="17">
        <v>2026</v>
      </c>
      <c r="C403" s="17">
        <v>1</v>
      </c>
      <c r="D403" s="17">
        <v>17</v>
      </c>
      <c r="E403" s="17">
        <v>17</v>
      </c>
      <c r="F403" s="18">
        <v>0</v>
      </c>
      <c r="G403" s="18">
        <v>0</v>
      </c>
      <c r="H403" s="18">
        <v>0</v>
      </c>
      <c r="I403" s="18">
        <v>0</v>
      </c>
      <c r="J403" s="18">
        <v>0</v>
      </c>
      <c r="K403" s="18">
        <v>0</v>
      </c>
      <c r="L403" s="18">
        <v>0</v>
      </c>
      <c r="M403" s="18">
        <v>0</v>
      </c>
      <c r="N403" s="18">
        <v>0</v>
      </c>
      <c r="O403" s="19">
        <v>0</v>
      </c>
      <c r="P403" s="3" t="str">
        <f>IFERROR(O403/Tabela2025Horario[[#This Row],[Media Agregada Todas as Usinas]],"")</f>
        <v/>
      </c>
    </row>
    <row r="404" spans="1:16" x14ac:dyDescent="0.25">
      <c r="A404" s="20">
        <v>46039.75</v>
      </c>
      <c r="B404" s="21">
        <v>2026</v>
      </c>
      <c r="C404" s="21">
        <v>1</v>
      </c>
      <c r="D404" s="21">
        <v>17</v>
      </c>
      <c r="E404" s="21">
        <v>18</v>
      </c>
      <c r="F404" s="22">
        <v>0</v>
      </c>
      <c r="G404" s="22">
        <v>0</v>
      </c>
      <c r="H404" s="22">
        <v>0</v>
      </c>
      <c r="I404" s="22">
        <v>0</v>
      </c>
      <c r="J404" s="22">
        <v>0</v>
      </c>
      <c r="K404" s="22">
        <v>0</v>
      </c>
      <c r="L404" s="22">
        <v>0</v>
      </c>
      <c r="M404" s="22">
        <v>0</v>
      </c>
      <c r="N404" s="22">
        <v>0</v>
      </c>
      <c r="O404" s="23">
        <v>0</v>
      </c>
      <c r="P404" s="3" t="str">
        <f>IFERROR(O404/Tabela2025Horario[[#This Row],[Media Agregada Todas as Usinas]],"")</f>
        <v/>
      </c>
    </row>
    <row r="405" spans="1:16" x14ac:dyDescent="0.25">
      <c r="A405" s="16">
        <v>46039.791666666664</v>
      </c>
      <c r="B405" s="17">
        <v>2026</v>
      </c>
      <c r="C405" s="17">
        <v>1</v>
      </c>
      <c r="D405" s="17">
        <v>17</v>
      </c>
      <c r="E405" s="17">
        <v>19</v>
      </c>
      <c r="F405" s="18">
        <v>0</v>
      </c>
      <c r="G405" s="18">
        <v>0</v>
      </c>
      <c r="H405" s="18">
        <v>0</v>
      </c>
      <c r="I405" s="18">
        <v>0</v>
      </c>
      <c r="J405" s="18"/>
      <c r="K405" s="18">
        <v>0</v>
      </c>
      <c r="L405" s="18">
        <v>0</v>
      </c>
      <c r="M405" s="18">
        <v>0</v>
      </c>
      <c r="N405" s="18">
        <v>0</v>
      </c>
      <c r="O405" s="19">
        <v>0</v>
      </c>
      <c r="P405" s="3" t="str">
        <f>IFERROR(O405/Tabela2025Horario[[#This Row],[Media Agregada Todas as Usinas]],"")</f>
        <v/>
      </c>
    </row>
    <row r="406" spans="1:16" x14ac:dyDescent="0.25">
      <c r="A406" s="20">
        <v>46039.833333333336</v>
      </c>
      <c r="B406" s="21">
        <v>2026</v>
      </c>
      <c r="C406" s="21">
        <v>1</v>
      </c>
      <c r="D406" s="21">
        <v>17</v>
      </c>
      <c r="E406" s="21">
        <v>20</v>
      </c>
      <c r="F406" s="22"/>
      <c r="G406" s="22">
        <v>0.71568923919927907</v>
      </c>
      <c r="H406" s="22"/>
      <c r="I406" s="22">
        <v>0</v>
      </c>
      <c r="J406" s="22"/>
      <c r="K406" s="22"/>
      <c r="L406" s="22"/>
      <c r="M406" s="22">
        <v>0</v>
      </c>
      <c r="N406" s="22">
        <v>0.76855298083964985</v>
      </c>
      <c r="O406" s="23">
        <v>0.37106055500973223</v>
      </c>
      <c r="P406" s="3" t="str">
        <f>IFERROR(O406/Tabela2025Horario[[#This Row],[Media Agregada Todas as Usinas]],"")</f>
        <v/>
      </c>
    </row>
    <row r="407" spans="1:16" x14ac:dyDescent="0.25">
      <c r="A407" s="16">
        <v>46039.875</v>
      </c>
      <c r="B407" s="17">
        <v>2026</v>
      </c>
      <c r="C407" s="17">
        <v>1</v>
      </c>
      <c r="D407" s="17">
        <v>17</v>
      </c>
      <c r="E407" s="17">
        <v>21</v>
      </c>
      <c r="F407" s="18"/>
      <c r="G407" s="18">
        <v>0.45470022924304992</v>
      </c>
      <c r="H407" s="18"/>
      <c r="I407" s="18">
        <v>0</v>
      </c>
      <c r="J407" s="18"/>
      <c r="K407" s="18"/>
      <c r="L407" s="18"/>
      <c r="M407" s="18">
        <v>0</v>
      </c>
      <c r="N407" s="18">
        <v>0.93416031245026476</v>
      </c>
      <c r="O407" s="19">
        <v>0.34721513542332866</v>
      </c>
      <c r="P407" s="3" t="str">
        <f>IFERROR(O407/Tabela2025Horario[[#This Row],[Media Agregada Todas as Usinas]],"")</f>
        <v/>
      </c>
    </row>
    <row r="408" spans="1:16" x14ac:dyDescent="0.25">
      <c r="A408" s="20">
        <v>46039.916666666664</v>
      </c>
      <c r="B408" s="21">
        <v>2026</v>
      </c>
      <c r="C408" s="21">
        <v>1</v>
      </c>
      <c r="D408" s="21">
        <v>17</v>
      </c>
      <c r="E408" s="21">
        <v>22</v>
      </c>
      <c r="F408" s="22"/>
      <c r="G408" s="22">
        <v>0</v>
      </c>
      <c r="H408" s="22"/>
      <c r="I408" s="22">
        <v>0</v>
      </c>
      <c r="J408" s="22"/>
      <c r="K408" s="22"/>
      <c r="L408" s="22"/>
      <c r="M408" s="22">
        <v>1.8894750151021864E-2</v>
      </c>
      <c r="N408" s="22">
        <v>0</v>
      </c>
      <c r="O408" s="23">
        <v>4.7236875377554659E-3</v>
      </c>
      <c r="P408" s="3" t="str">
        <f>IFERROR(O408/Tabela2025Horario[[#This Row],[Media Agregada Todas as Usinas]],"")</f>
        <v/>
      </c>
    </row>
    <row r="409" spans="1:16" x14ac:dyDescent="0.25">
      <c r="A409" s="16">
        <v>46039.958333333336</v>
      </c>
      <c r="B409" s="17">
        <v>2026</v>
      </c>
      <c r="C409" s="17">
        <v>1</v>
      </c>
      <c r="D409" s="17">
        <v>17</v>
      </c>
      <c r="E409" s="17">
        <v>23</v>
      </c>
      <c r="F409" s="18"/>
      <c r="G409" s="18">
        <v>0</v>
      </c>
      <c r="H409" s="18"/>
      <c r="I409" s="18">
        <v>0</v>
      </c>
      <c r="J409" s="18"/>
      <c r="K409" s="18"/>
      <c r="L409" s="18"/>
      <c r="M409" s="18">
        <v>0</v>
      </c>
      <c r="N409" s="18">
        <v>0</v>
      </c>
      <c r="O409" s="19">
        <v>0</v>
      </c>
      <c r="P409" s="3" t="str">
        <f>IFERROR(O409/Tabela2025Horario[[#This Row],[Media Agregada Todas as Usinas]],"")</f>
        <v/>
      </c>
    </row>
    <row r="410" spans="1:16" x14ac:dyDescent="0.25">
      <c r="A410" s="20">
        <v>46040</v>
      </c>
      <c r="B410" s="21">
        <v>2026</v>
      </c>
      <c r="C410" s="21">
        <v>1</v>
      </c>
      <c r="D410" s="21">
        <v>18</v>
      </c>
      <c r="E410" s="21">
        <v>0</v>
      </c>
      <c r="F410" s="22"/>
      <c r="G410" s="22">
        <v>0</v>
      </c>
      <c r="H410" s="22"/>
      <c r="I410" s="22">
        <v>0</v>
      </c>
      <c r="J410" s="22"/>
      <c r="K410" s="22"/>
      <c r="L410" s="22"/>
      <c r="M410" s="22">
        <v>0</v>
      </c>
      <c r="N410" s="22">
        <v>0</v>
      </c>
      <c r="O410" s="23">
        <v>0</v>
      </c>
      <c r="P410" s="3" t="str">
        <f>IFERROR(O410/Tabela2025Horario[[#This Row],[Media Agregada Todas as Usinas]],"")</f>
        <v/>
      </c>
    </row>
    <row r="411" spans="1:16" x14ac:dyDescent="0.25">
      <c r="A411" s="16">
        <v>46040.041666666664</v>
      </c>
      <c r="B411" s="17">
        <v>2026</v>
      </c>
      <c r="C411" s="17">
        <v>1</v>
      </c>
      <c r="D411" s="17">
        <v>18</v>
      </c>
      <c r="E411" s="17">
        <v>1</v>
      </c>
      <c r="F411" s="18"/>
      <c r="G411" s="18">
        <v>0</v>
      </c>
      <c r="H411" s="18"/>
      <c r="I411" s="18">
        <v>0</v>
      </c>
      <c r="J411" s="18"/>
      <c r="K411" s="18"/>
      <c r="L411" s="18"/>
      <c r="M411" s="18">
        <v>0</v>
      </c>
      <c r="N411" s="18">
        <v>0</v>
      </c>
      <c r="O411" s="19">
        <v>0</v>
      </c>
      <c r="P411" s="3" t="str">
        <f>IFERROR(O411/Tabela2025Horario[[#This Row],[Media Agregada Todas as Usinas]],"")</f>
        <v/>
      </c>
    </row>
    <row r="412" spans="1:16" x14ac:dyDescent="0.25">
      <c r="A412" s="20">
        <v>46040.083333333336</v>
      </c>
      <c r="B412" s="21">
        <v>2026</v>
      </c>
      <c r="C412" s="21">
        <v>1</v>
      </c>
      <c r="D412" s="21">
        <v>18</v>
      </c>
      <c r="E412" s="21">
        <v>2</v>
      </c>
      <c r="F412" s="22"/>
      <c r="G412" s="22">
        <v>0</v>
      </c>
      <c r="H412" s="22"/>
      <c r="I412" s="22">
        <v>0</v>
      </c>
      <c r="J412" s="22"/>
      <c r="K412" s="22"/>
      <c r="L412" s="22"/>
      <c r="M412" s="22">
        <v>0</v>
      </c>
      <c r="N412" s="22">
        <v>0</v>
      </c>
      <c r="O412" s="23">
        <v>0</v>
      </c>
      <c r="P412" s="3" t="str">
        <f>IFERROR(O412/Tabela2025Horario[[#This Row],[Media Agregada Todas as Usinas]],"")</f>
        <v/>
      </c>
    </row>
    <row r="413" spans="1:16" x14ac:dyDescent="0.25">
      <c r="A413" s="16">
        <v>46040.125</v>
      </c>
      <c r="B413" s="17">
        <v>2026</v>
      </c>
      <c r="C413" s="17">
        <v>1</v>
      </c>
      <c r="D413" s="17">
        <v>18</v>
      </c>
      <c r="E413" s="17">
        <v>3</v>
      </c>
      <c r="F413" s="18"/>
      <c r="G413" s="18">
        <v>0</v>
      </c>
      <c r="H413" s="18"/>
      <c r="I413" s="18">
        <v>0</v>
      </c>
      <c r="J413" s="18"/>
      <c r="K413" s="18"/>
      <c r="L413" s="18"/>
      <c r="M413" s="18">
        <v>0</v>
      </c>
      <c r="N413" s="18">
        <v>0</v>
      </c>
      <c r="O413" s="19">
        <v>0</v>
      </c>
      <c r="P413" s="3" t="str">
        <f>IFERROR(O413/Tabela2025Horario[[#This Row],[Media Agregada Todas as Usinas]],"")</f>
        <v/>
      </c>
    </row>
    <row r="414" spans="1:16" x14ac:dyDescent="0.25">
      <c r="A414" s="20">
        <v>46040.166666666664</v>
      </c>
      <c r="B414" s="21">
        <v>2026</v>
      </c>
      <c r="C414" s="21">
        <v>1</v>
      </c>
      <c r="D414" s="21">
        <v>18</v>
      </c>
      <c r="E414" s="21">
        <v>4</v>
      </c>
      <c r="F414" s="22">
        <v>0</v>
      </c>
      <c r="G414" s="22">
        <v>0</v>
      </c>
      <c r="H414" s="22"/>
      <c r="I414" s="22">
        <v>0</v>
      </c>
      <c r="J414" s="22"/>
      <c r="K414" s="22"/>
      <c r="L414" s="22"/>
      <c r="M414" s="22">
        <v>0</v>
      </c>
      <c r="N414" s="22">
        <v>0</v>
      </c>
      <c r="O414" s="23">
        <v>0</v>
      </c>
      <c r="P414" s="3" t="str">
        <f>IFERROR(O414/Tabela2025Horario[[#This Row],[Media Agregada Todas as Usinas]],"")</f>
        <v/>
      </c>
    </row>
    <row r="415" spans="1:16" x14ac:dyDescent="0.25">
      <c r="A415" s="16">
        <v>46040.208333333336</v>
      </c>
      <c r="B415" s="17">
        <v>2026</v>
      </c>
      <c r="C415" s="17">
        <v>1</v>
      </c>
      <c r="D415" s="17">
        <v>18</v>
      </c>
      <c r="E415" s="17">
        <v>5</v>
      </c>
      <c r="F415" s="18">
        <v>0</v>
      </c>
      <c r="G415" s="18">
        <v>0</v>
      </c>
      <c r="H415" s="18"/>
      <c r="I415" s="18">
        <v>0</v>
      </c>
      <c r="J415" s="18"/>
      <c r="K415" s="18">
        <v>0</v>
      </c>
      <c r="L415" s="18">
        <v>0</v>
      </c>
      <c r="M415" s="18">
        <v>0</v>
      </c>
      <c r="N415" s="18">
        <v>0</v>
      </c>
      <c r="O415" s="19">
        <v>0</v>
      </c>
      <c r="P415" s="3" t="str">
        <f>IFERROR(O415/Tabela2025Horario[[#This Row],[Media Agregada Todas as Usinas]],"")</f>
        <v/>
      </c>
    </row>
    <row r="416" spans="1:16" x14ac:dyDescent="0.25">
      <c r="A416" s="20">
        <v>46040.25</v>
      </c>
      <c r="B416" s="21">
        <v>2026</v>
      </c>
      <c r="C416" s="21">
        <v>1</v>
      </c>
      <c r="D416" s="21">
        <v>18</v>
      </c>
      <c r="E416" s="21">
        <v>6</v>
      </c>
      <c r="F416" s="22">
        <v>0</v>
      </c>
      <c r="G416" s="22">
        <v>0</v>
      </c>
      <c r="H416" s="22">
        <v>0</v>
      </c>
      <c r="I416" s="22">
        <v>0</v>
      </c>
      <c r="J416" s="22">
        <v>0</v>
      </c>
      <c r="K416" s="22">
        <v>0</v>
      </c>
      <c r="L416" s="22">
        <v>0</v>
      </c>
      <c r="M416" s="22">
        <v>0</v>
      </c>
      <c r="N416" s="22">
        <v>0</v>
      </c>
      <c r="O416" s="23">
        <v>0</v>
      </c>
      <c r="P416" s="3" t="str">
        <f>IFERROR(O416/Tabela2025Horario[[#This Row],[Media Agregada Todas as Usinas]],"")</f>
        <v/>
      </c>
    </row>
    <row r="417" spans="1:16" x14ac:dyDescent="0.25">
      <c r="A417" s="16">
        <v>46040.291666666664</v>
      </c>
      <c r="B417" s="17">
        <v>2026</v>
      </c>
      <c r="C417" s="17">
        <v>1</v>
      </c>
      <c r="D417" s="17">
        <v>18</v>
      </c>
      <c r="E417" s="17">
        <v>7</v>
      </c>
      <c r="F417" s="18">
        <v>0</v>
      </c>
      <c r="G417" s="18">
        <v>0</v>
      </c>
      <c r="H417" s="18">
        <v>0</v>
      </c>
      <c r="I417" s="18">
        <v>2.7333662580561111E-2</v>
      </c>
      <c r="J417" s="18">
        <v>0</v>
      </c>
      <c r="K417" s="18">
        <v>0</v>
      </c>
      <c r="L417" s="18">
        <v>0</v>
      </c>
      <c r="M417" s="18">
        <v>4.7360317285769452E-3</v>
      </c>
      <c r="N417" s="18">
        <v>0</v>
      </c>
      <c r="O417" s="19">
        <v>3.5632993676820066E-3</v>
      </c>
      <c r="P417" s="3" t="str">
        <f>IFERROR(O417/Tabela2025Horario[[#This Row],[Media Agregada Todas as Usinas]],"")</f>
        <v/>
      </c>
    </row>
    <row r="418" spans="1:16" x14ac:dyDescent="0.25">
      <c r="A418" s="20">
        <v>46040.333333333336</v>
      </c>
      <c r="B418" s="21">
        <v>2026</v>
      </c>
      <c r="C418" s="21">
        <v>1</v>
      </c>
      <c r="D418" s="21">
        <v>18</v>
      </c>
      <c r="E418" s="21">
        <v>8</v>
      </c>
      <c r="F418" s="22">
        <v>0</v>
      </c>
      <c r="G418" s="22">
        <v>0</v>
      </c>
      <c r="H418" s="22">
        <v>0</v>
      </c>
      <c r="I418" s="22">
        <v>0</v>
      </c>
      <c r="J418" s="22">
        <v>0</v>
      </c>
      <c r="K418" s="22">
        <v>8.1723710330557586E-2</v>
      </c>
      <c r="L418" s="22">
        <v>0</v>
      </c>
      <c r="M418" s="22">
        <v>0.22336454905767439</v>
      </c>
      <c r="N418" s="22">
        <v>5.5146530806618597E-2</v>
      </c>
      <c r="O418" s="23">
        <v>4.0026087799427838E-2</v>
      </c>
      <c r="P418" s="3" t="str">
        <f>IFERROR(O418/Tabela2025Horario[[#This Row],[Media Agregada Todas as Usinas]],"")</f>
        <v/>
      </c>
    </row>
    <row r="419" spans="1:16" x14ac:dyDescent="0.25">
      <c r="A419" s="16">
        <v>46040.375</v>
      </c>
      <c r="B419" s="17">
        <v>2026</v>
      </c>
      <c r="C419" s="17">
        <v>1</v>
      </c>
      <c r="D419" s="17">
        <v>18</v>
      </c>
      <c r="E419" s="17">
        <v>9</v>
      </c>
      <c r="F419" s="18">
        <v>0</v>
      </c>
      <c r="G419" s="18">
        <v>0</v>
      </c>
      <c r="H419" s="18">
        <v>0</v>
      </c>
      <c r="I419" s="18">
        <v>0</v>
      </c>
      <c r="J419" s="18">
        <v>0</v>
      </c>
      <c r="K419" s="18">
        <v>5.8565925925925896E-2</v>
      </c>
      <c r="L419" s="18">
        <v>0</v>
      </c>
      <c r="M419" s="18">
        <v>0.52878880501649272</v>
      </c>
      <c r="N419" s="18">
        <v>0.46120578176134841</v>
      </c>
      <c r="O419" s="19">
        <v>0.11650672363375188</v>
      </c>
      <c r="P419" s="3" t="str">
        <f>IFERROR(O419/Tabela2025Horario[[#This Row],[Media Agregada Todas as Usinas]],"")</f>
        <v/>
      </c>
    </row>
    <row r="420" spans="1:16" x14ac:dyDescent="0.25">
      <c r="A420" s="20">
        <v>46040.416666666664</v>
      </c>
      <c r="B420" s="21">
        <v>2026</v>
      </c>
      <c r="C420" s="21">
        <v>1</v>
      </c>
      <c r="D420" s="21">
        <v>18</v>
      </c>
      <c r="E420" s="21">
        <v>10</v>
      </c>
      <c r="F420" s="22">
        <v>0</v>
      </c>
      <c r="G420" s="22">
        <v>0</v>
      </c>
      <c r="H420" s="22">
        <v>1.3797017585213534E-2</v>
      </c>
      <c r="I420" s="22">
        <v>0</v>
      </c>
      <c r="J420" s="22">
        <v>0</v>
      </c>
      <c r="K420" s="22">
        <v>5.8068148148148188E-2</v>
      </c>
      <c r="L420" s="22">
        <v>0</v>
      </c>
      <c r="M420" s="22">
        <v>0.4796970422815528</v>
      </c>
      <c r="N420" s="22">
        <v>0.17433489220499501</v>
      </c>
      <c r="O420" s="23">
        <v>8.0655233357767725E-2</v>
      </c>
      <c r="P420" s="3" t="str">
        <f>IFERROR(O420/Tabela2025Horario[[#This Row],[Media Agregada Todas as Usinas]],"")</f>
        <v/>
      </c>
    </row>
    <row r="421" spans="1:16" x14ac:dyDescent="0.25">
      <c r="A421" s="16">
        <v>46040.458333333336</v>
      </c>
      <c r="B421" s="17">
        <v>2026</v>
      </c>
      <c r="C421" s="17">
        <v>1</v>
      </c>
      <c r="D421" s="17">
        <v>18</v>
      </c>
      <c r="E421" s="17">
        <v>11</v>
      </c>
      <c r="F421" s="18">
        <v>0</v>
      </c>
      <c r="G421" s="18">
        <v>0</v>
      </c>
      <c r="H421" s="18">
        <v>0.31875188181472552</v>
      </c>
      <c r="I421" s="18">
        <v>0</v>
      </c>
      <c r="J421" s="18">
        <v>0</v>
      </c>
      <c r="K421" s="18">
        <v>0</v>
      </c>
      <c r="L421" s="18">
        <v>0</v>
      </c>
      <c r="M421" s="18">
        <v>0</v>
      </c>
      <c r="N421" s="18">
        <v>0</v>
      </c>
      <c r="O421" s="19">
        <v>3.5416875757191726E-2</v>
      </c>
      <c r="P421" s="3" t="str">
        <f>IFERROR(O421/Tabela2025Horario[[#This Row],[Media Agregada Todas as Usinas]],"")</f>
        <v/>
      </c>
    </row>
    <row r="422" spans="1:16" x14ac:dyDescent="0.25">
      <c r="A422" s="20">
        <v>46040.5</v>
      </c>
      <c r="B422" s="21">
        <v>2026</v>
      </c>
      <c r="C422" s="21">
        <v>1</v>
      </c>
      <c r="D422" s="21">
        <v>18</v>
      </c>
      <c r="E422" s="21">
        <v>12</v>
      </c>
      <c r="F422" s="22">
        <v>0</v>
      </c>
      <c r="G422" s="22">
        <v>0</v>
      </c>
      <c r="H422" s="22">
        <v>0.38416805713448587</v>
      </c>
      <c r="I422" s="22">
        <v>0</v>
      </c>
      <c r="J422" s="22">
        <v>0</v>
      </c>
      <c r="K422" s="22">
        <v>0</v>
      </c>
      <c r="L422" s="22">
        <v>0</v>
      </c>
      <c r="M422" s="22">
        <v>0</v>
      </c>
      <c r="N422" s="22">
        <v>0</v>
      </c>
      <c r="O422" s="23">
        <v>4.2685339681609542E-2</v>
      </c>
      <c r="P422" s="3" t="str">
        <f>IFERROR(O422/Tabela2025Horario[[#This Row],[Media Agregada Todas as Usinas]],"")</f>
        <v/>
      </c>
    </row>
    <row r="423" spans="1:16" x14ac:dyDescent="0.25">
      <c r="A423" s="16">
        <v>46040.541666666664</v>
      </c>
      <c r="B423" s="17">
        <v>2026</v>
      </c>
      <c r="C423" s="17">
        <v>1</v>
      </c>
      <c r="D423" s="17">
        <v>18</v>
      </c>
      <c r="E423" s="17">
        <v>13</v>
      </c>
      <c r="F423" s="18">
        <v>0</v>
      </c>
      <c r="G423" s="18">
        <v>0</v>
      </c>
      <c r="H423" s="18">
        <v>0.35850984513113215</v>
      </c>
      <c r="I423" s="18">
        <v>0</v>
      </c>
      <c r="J423" s="18">
        <v>4.8361789966035004E-2</v>
      </c>
      <c r="K423" s="18">
        <v>0</v>
      </c>
      <c r="L423" s="18">
        <v>0</v>
      </c>
      <c r="M423" s="18">
        <v>0</v>
      </c>
      <c r="N423" s="18">
        <v>0</v>
      </c>
      <c r="O423" s="19">
        <v>4.5207959455240795E-2</v>
      </c>
      <c r="P423" s="3" t="str">
        <f>IFERROR(O423/Tabela2025Horario[[#This Row],[Media Agregada Todas as Usinas]],"")</f>
        <v/>
      </c>
    </row>
    <row r="424" spans="1:16" x14ac:dyDescent="0.25">
      <c r="A424" s="20">
        <v>46040.583333333336</v>
      </c>
      <c r="B424" s="21">
        <v>2026</v>
      </c>
      <c r="C424" s="21">
        <v>1</v>
      </c>
      <c r="D424" s="21">
        <v>18</v>
      </c>
      <c r="E424" s="21">
        <v>14</v>
      </c>
      <c r="F424" s="22">
        <v>0</v>
      </c>
      <c r="G424" s="22">
        <v>0</v>
      </c>
      <c r="H424" s="22">
        <v>0.11069482816494094</v>
      </c>
      <c r="I424" s="22"/>
      <c r="J424" s="22">
        <v>0</v>
      </c>
      <c r="K424" s="22">
        <v>0</v>
      </c>
      <c r="L424" s="22">
        <v>0</v>
      </c>
      <c r="M424" s="22">
        <v>0</v>
      </c>
      <c r="N424" s="22">
        <v>0</v>
      </c>
      <c r="O424" s="23">
        <v>1.3836853520617618E-2</v>
      </c>
      <c r="P424" s="3" t="str">
        <f>IFERROR(O424/Tabela2025Horario[[#This Row],[Media Agregada Todas as Usinas]],"")</f>
        <v/>
      </c>
    </row>
    <row r="425" spans="1:16" x14ac:dyDescent="0.25">
      <c r="A425" s="16">
        <v>46040.625</v>
      </c>
      <c r="B425" s="17">
        <v>2026</v>
      </c>
      <c r="C425" s="17">
        <v>1</v>
      </c>
      <c r="D425" s="17">
        <v>18</v>
      </c>
      <c r="E425" s="17">
        <v>15</v>
      </c>
      <c r="F425" s="18">
        <v>0</v>
      </c>
      <c r="G425" s="18">
        <v>0</v>
      </c>
      <c r="H425" s="18">
        <v>0</v>
      </c>
      <c r="I425" s="18">
        <v>0</v>
      </c>
      <c r="J425" s="18">
        <v>0</v>
      </c>
      <c r="K425" s="18">
        <v>0</v>
      </c>
      <c r="L425" s="18">
        <v>0</v>
      </c>
      <c r="M425" s="18">
        <v>0</v>
      </c>
      <c r="N425" s="18">
        <v>0</v>
      </c>
      <c r="O425" s="19">
        <v>0</v>
      </c>
      <c r="P425" s="3" t="str">
        <f>IFERROR(O425/Tabela2025Horario[[#This Row],[Media Agregada Todas as Usinas]],"")</f>
        <v/>
      </c>
    </row>
    <row r="426" spans="1:16" x14ac:dyDescent="0.25">
      <c r="A426" s="20">
        <v>46040.666666666664</v>
      </c>
      <c r="B426" s="21">
        <v>2026</v>
      </c>
      <c r="C426" s="21">
        <v>1</v>
      </c>
      <c r="D426" s="21">
        <v>18</v>
      </c>
      <c r="E426" s="21">
        <v>16</v>
      </c>
      <c r="F426" s="22">
        <v>0</v>
      </c>
      <c r="G426" s="22">
        <v>0</v>
      </c>
      <c r="H426" s="22">
        <v>0</v>
      </c>
      <c r="I426" s="22">
        <v>0</v>
      </c>
      <c r="J426" s="22">
        <v>0</v>
      </c>
      <c r="K426" s="22">
        <v>0</v>
      </c>
      <c r="L426" s="22">
        <v>0</v>
      </c>
      <c r="M426" s="22"/>
      <c r="N426" s="22">
        <v>0</v>
      </c>
      <c r="O426" s="23">
        <v>0</v>
      </c>
      <c r="P426" s="3" t="str">
        <f>IFERROR(O426/Tabela2025Horario[[#This Row],[Media Agregada Todas as Usinas]],"")</f>
        <v/>
      </c>
    </row>
    <row r="427" spans="1:16" x14ac:dyDescent="0.25">
      <c r="A427" s="16">
        <v>46040.708333333336</v>
      </c>
      <c r="B427" s="17">
        <v>2026</v>
      </c>
      <c r="C427" s="17">
        <v>1</v>
      </c>
      <c r="D427" s="17">
        <v>18</v>
      </c>
      <c r="E427" s="17">
        <v>17</v>
      </c>
      <c r="F427" s="18">
        <v>0</v>
      </c>
      <c r="G427" s="18">
        <v>0</v>
      </c>
      <c r="H427" s="18">
        <v>0</v>
      </c>
      <c r="I427" s="18">
        <v>0</v>
      </c>
      <c r="J427" s="18">
        <v>0</v>
      </c>
      <c r="K427" s="18">
        <v>0</v>
      </c>
      <c r="L427" s="18">
        <v>0</v>
      </c>
      <c r="M427" s="18"/>
      <c r="N427" s="18">
        <v>0</v>
      </c>
      <c r="O427" s="19">
        <v>0</v>
      </c>
      <c r="P427" s="3" t="str">
        <f>IFERROR(O427/Tabela2025Horario[[#This Row],[Media Agregada Todas as Usinas]],"")</f>
        <v/>
      </c>
    </row>
    <row r="428" spans="1:16" x14ac:dyDescent="0.25">
      <c r="A428" s="20">
        <v>46040.75</v>
      </c>
      <c r="B428" s="21">
        <v>2026</v>
      </c>
      <c r="C428" s="21">
        <v>1</v>
      </c>
      <c r="D428" s="21">
        <v>18</v>
      </c>
      <c r="E428" s="21">
        <v>18</v>
      </c>
      <c r="F428" s="22">
        <v>0</v>
      </c>
      <c r="G428" s="22">
        <v>0</v>
      </c>
      <c r="H428" s="22">
        <v>0</v>
      </c>
      <c r="I428" s="22">
        <v>0</v>
      </c>
      <c r="J428" s="22">
        <v>0</v>
      </c>
      <c r="K428" s="22">
        <v>0</v>
      </c>
      <c r="L428" s="22">
        <v>0</v>
      </c>
      <c r="M428" s="22">
        <v>0</v>
      </c>
      <c r="N428" s="22">
        <v>0</v>
      </c>
      <c r="O428" s="23">
        <v>0</v>
      </c>
      <c r="P428" s="3" t="str">
        <f>IFERROR(O428/Tabela2025Horario[[#This Row],[Media Agregada Todas as Usinas]],"")</f>
        <v/>
      </c>
    </row>
    <row r="429" spans="1:16" x14ac:dyDescent="0.25">
      <c r="A429" s="16">
        <v>46040.791666666664</v>
      </c>
      <c r="B429" s="17">
        <v>2026</v>
      </c>
      <c r="C429" s="17">
        <v>1</v>
      </c>
      <c r="D429" s="17">
        <v>18</v>
      </c>
      <c r="E429" s="17">
        <v>19</v>
      </c>
      <c r="F429" s="18">
        <v>0</v>
      </c>
      <c r="G429" s="18">
        <v>0</v>
      </c>
      <c r="H429" s="18">
        <v>0</v>
      </c>
      <c r="I429" s="18">
        <v>0</v>
      </c>
      <c r="J429" s="18"/>
      <c r="K429" s="18">
        <v>0</v>
      </c>
      <c r="L429" s="18">
        <v>0</v>
      </c>
      <c r="M429" s="18">
        <v>0</v>
      </c>
      <c r="N429" s="18">
        <v>0</v>
      </c>
      <c r="O429" s="19">
        <v>0</v>
      </c>
      <c r="P429" s="3" t="str">
        <f>IFERROR(O429/Tabela2025Horario[[#This Row],[Media Agregada Todas as Usinas]],"")</f>
        <v/>
      </c>
    </row>
    <row r="430" spans="1:16" x14ac:dyDescent="0.25">
      <c r="A430" s="20">
        <v>46040.833333333336</v>
      </c>
      <c r="B430" s="21">
        <v>2026</v>
      </c>
      <c r="C430" s="21">
        <v>1</v>
      </c>
      <c r="D430" s="21">
        <v>18</v>
      </c>
      <c r="E430" s="21">
        <v>20</v>
      </c>
      <c r="F430" s="22"/>
      <c r="G430" s="22">
        <v>0</v>
      </c>
      <c r="H430" s="22"/>
      <c r="I430" s="22">
        <v>0</v>
      </c>
      <c r="J430" s="22"/>
      <c r="K430" s="22"/>
      <c r="L430" s="22"/>
      <c r="M430" s="22">
        <v>0</v>
      </c>
      <c r="N430" s="22">
        <v>0</v>
      </c>
      <c r="O430" s="23">
        <v>0</v>
      </c>
      <c r="P430" s="3" t="str">
        <f>IFERROR(O430/Tabela2025Horario[[#This Row],[Media Agregada Todas as Usinas]],"")</f>
        <v/>
      </c>
    </row>
    <row r="431" spans="1:16" x14ac:dyDescent="0.25">
      <c r="A431" s="16">
        <v>46040.875</v>
      </c>
      <c r="B431" s="17">
        <v>2026</v>
      </c>
      <c r="C431" s="17">
        <v>1</v>
      </c>
      <c r="D431" s="17">
        <v>18</v>
      </c>
      <c r="E431" s="17">
        <v>21</v>
      </c>
      <c r="F431" s="18"/>
      <c r="G431" s="18">
        <v>0</v>
      </c>
      <c r="H431" s="18"/>
      <c r="I431" s="18">
        <v>0</v>
      </c>
      <c r="J431" s="18"/>
      <c r="K431" s="18"/>
      <c r="L431" s="18"/>
      <c r="M431" s="18">
        <v>0</v>
      </c>
      <c r="N431" s="18">
        <v>0</v>
      </c>
      <c r="O431" s="19">
        <v>0</v>
      </c>
      <c r="P431" s="3" t="str">
        <f>IFERROR(O431/Tabela2025Horario[[#This Row],[Media Agregada Todas as Usinas]],"")</f>
        <v/>
      </c>
    </row>
    <row r="432" spans="1:16" x14ac:dyDescent="0.25">
      <c r="A432" s="20">
        <v>46040.916666666664</v>
      </c>
      <c r="B432" s="21">
        <v>2026</v>
      </c>
      <c r="C432" s="21">
        <v>1</v>
      </c>
      <c r="D432" s="21">
        <v>18</v>
      </c>
      <c r="E432" s="21">
        <v>22</v>
      </c>
      <c r="F432" s="22"/>
      <c r="G432" s="22">
        <v>0</v>
      </c>
      <c r="H432" s="22"/>
      <c r="I432" s="22">
        <v>0</v>
      </c>
      <c r="J432" s="22"/>
      <c r="K432" s="22"/>
      <c r="L432" s="22"/>
      <c r="M432" s="22">
        <v>0</v>
      </c>
      <c r="N432" s="22">
        <v>0</v>
      </c>
      <c r="O432" s="23">
        <v>0</v>
      </c>
      <c r="P432" s="3" t="str">
        <f>IFERROR(O432/Tabela2025Horario[[#This Row],[Media Agregada Todas as Usinas]],"")</f>
        <v/>
      </c>
    </row>
    <row r="433" spans="1:16" x14ac:dyDescent="0.25">
      <c r="A433" s="16">
        <v>46040.958333333336</v>
      </c>
      <c r="B433" s="17">
        <v>2026</v>
      </c>
      <c r="C433" s="17">
        <v>1</v>
      </c>
      <c r="D433" s="17">
        <v>18</v>
      </c>
      <c r="E433" s="17">
        <v>23</v>
      </c>
      <c r="F433" s="18"/>
      <c r="G433" s="18">
        <v>0</v>
      </c>
      <c r="H433" s="18"/>
      <c r="I433" s="18">
        <v>0</v>
      </c>
      <c r="J433" s="18"/>
      <c r="K433" s="18"/>
      <c r="L433" s="18"/>
      <c r="M433" s="18">
        <v>0</v>
      </c>
      <c r="N433" s="18">
        <v>0</v>
      </c>
      <c r="O433" s="19">
        <v>0</v>
      </c>
      <c r="P433" s="3" t="str">
        <f>IFERROR(O433/Tabela2025Horario[[#This Row],[Media Agregada Todas as Usinas]],"")</f>
        <v/>
      </c>
    </row>
    <row r="434" spans="1:16" x14ac:dyDescent="0.25">
      <c r="A434" s="20">
        <v>46041</v>
      </c>
      <c r="B434" s="21">
        <v>2026</v>
      </c>
      <c r="C434" s="21">
        <v>1</v>
      </c>
      <c r="D434" s="21">
        <v>19</v>
      </c>
      <c r="E434" s="21">
        <v>0</v>
      </c>
      <c r="F434" s="22"/>
      <c r="G434" s="22">
        <v>0</v>
      </c>
      <c r="H434" s="22"/>
      <c r="I434" s="22">
        <v>0</v>
      </c>
      <c r="J434" s="22"/>
      <c r="K434" s="22"/>
      <c r="L434" s="22"/>
      <c r="M434" s="22">
        <v>0</v>
      </c>
      <c r="N434" s="22">
        <v>0</v>
      </c>
      <c r="O434" s="23">
        <v>0</v>
      </c>
      <c r="P434" s="3" t="str">
        <f>IFERROR(O434/Tabela2025Horario[[#This Row],[Media Agregada Todas as Usinas]],"")</f>
        <v/>
      </c>
    </row>
    <row r="435" spans="1:16" x14ac:dyDescent="0.25">
      <c r="A435" s="16">
        <v>46041.041666666664</v>
      </c>
      <c r="B435" s="17">
        <v>2026</v>
      </c>
      <c r="C435" s="17">
        <v>1</v>
      </c>
      <c r="D435" s="17">
        <v>19</v>
      </c>
      <c r="E435" s="17">
        <v>1</v>
      </c>
      <c r="F435" s="18"/>
      <c r="G435" s="18">
        <v>0</v>
      </c>
      <c r="H435" s="18"/>
      <c r="I435" s="18">
        <v>0</v>
      </c>
      <c r="J435" s="18"/>
      <c r="K435" s="18"/>
      <c r="L435" s="18"/>
      <c r="M435" s="18">
        <v>0</v>
      </c>
      <c r="N435" s="18">
        <v>0</v>
      </c>
      <c r="O435" s="19">
        <v>0</v>
      </c>
      <c r="P435" s="3" t="str">
        <f>IFERROR(O435/Tabela2025Horario[[#This Row],[Media Agregada Todas as Usinas]],"")</f>
        <v/>
      </c>
    </row>
    <row r="436" spans="1:16" x14ac:dyDescent="0.25">
      <c r="A436" s="20">
        <v>46041.083333333336</v>
      </c>
      <c r="B436" s="21">
        <v>2026</v>
      </c>
      <c r="C436" s="21">
        <v>1</v>
      </c>
      <c r="D436" s="21">
        <v>19</v>
      </c>
      <c r="E436" s="21">
        <v>2</v>
      </c>
      <c r="F436" s="22"/>
      <c r="G436" s="22">
        <v>0</v>
      </c>
      <c r="H436" s="22"/>
      <c r="I436" s="22">
        <v>0</v>
      </c>
      <c r="J436" s="22"/>
      <c r="K436" s="22"/>
      <c r="L436" s="22"/>
      <c r="M436" s="22">
        <v>0</v>
      </c>
      <c r="N436" s="22">
        <v>0</v>
      </c>
      <c r="O436" s="23">
        <v>0</v>
      </c>
      <c r="P436" s="3" t="str">
        <f>IFERROR(O436/Tabela2025Horario[[#This Row],[Media Agregada Todas as Usinas]],"")</f>
        <v/>
      </c>
    </row>
    <row r="437" spans="1:16" x14ac:dyDescent="0.25">
      <c r="A437" s="16">
        <v>46041.125</v>
      </c>
      <c r="B437" s="17">
        <v>2026</v>
      </c>
      <c r="C437" s="17">
        <v>1</v>
      </c>
      <c r="D437" s="17">
        <v>19</v>
      </c>
      <c r="E437" s="17">
        <v>3</v>
      </c>
      <c r="F437" s="18"/>
      <c r="G437" s="18">
        <v>0</v>
      </c>
      <c r="H437" s="18"/>
      <c r="I437" s="18">
        <v>0</v>
      </c>
      <c r="J437" s="18"/>
      <c r="K437" s="18"/>
      <c r="L437" s="18"/>
      <c r="M437" s="18">
        <v>0</v>
      </c>
      <c r="N437" s="18">
        <v>0</v>
      </c>
      <c r="O437" s="19">
        <v>0</v>
      </c>
      <c r="P437" s="3" t="str">
        <f>IFERROR(O437/Tabela2025Horario[[#This Row],[Media Agregada Todas as Usinas]],"")</f>
        <v/>
      </c>
    </row>
    <row r="438" spans="1:16" x14ac:dyDescent="0.25">
      <c r="A438" s="20">
        <v>46041.166666666664</v>
      </c>
      <c r="B438" s="21">
        <v>2026</v>
      </c>
      <c r="C438" s="21">
        <v>1</v>
      </c>
      <c r="D438" s="21">
        <v>19</v>
      </c>
      <c r="E438" s="21">
        <v>4</v>
      </c>
      <c r="F438" s="22">
        <v>0</v>
      </c>
      <c r="G438" s="22">
        <v>0</v>
      </c>
      <c r="H438" s="22"/>
      <c r="I438" s="22">
        <v>0</v>
      </c>
      <c r="J438" s="22"/>
      <c r="K438" s="22"/>
      <c r="L438" s="22"/>
      <c r="M438" s="22">
        <v>0</v>
      </c>
      <c r="N438" s="22">
        <v>0</v>
      </c>
      <c r="O438" s="23">
        <v>0</v>
      </c>
      <c r="P438" s="3" t="str">
        <f>IFERROR(O438/Tabela2025Horario[[#This Row],[Media Agregada Todas as Usinas]],"")</f>
        <v/>
      </c>
    </row>
    <row r="439" spans="1:16" x14ac:dyDescent="0.25">
      <c r="A439" s="16">
        <v>46041.208333333336</v>
      </c>
      <c r="B439" s="17">
        <v>2026</v>
      </c>
      <c r="C439" s="17">
        <v>1</v>
      </c>
      <c r="D439" s="17">
        <v>19</v>
      </c>
      <c r="E439" s="17">
        <v>5</v>
      </c>
      <c r="F439" s="18">
        <v>0</v>
      </c>
      <c r="G439" s="18">
        <v>0</v>
      </c>
      <c r="H439" s="18"/>
      <c r="I439" s="18">
        <v>0</v>
      </c>
      <c r="J439" s="18"/>
      <c r="K439" s="18">
        <v>0</v>
      </c>
      <c r="L439" s="18"/>
      <c r="M439" s="18">
        <v>0</v>
      </c>
      <c r="N439" s="18">
        <v>0</v>
      </c>
      <c r="O439" s="19">
        <v>0</v>
      </c>
      <c r="P439" s="3" t="str">
        <f>IFERROR(O439/Tabela2025Horario[[#This Row],[Media Agregada Todas as Usinas]],"")</f>
        <v/>
      </c>
    </row>
    <row r="440" spans="1:16" x14ac:dyDescent="0.25">
      <c r="A440" s="20">
        <v>46041.25</v>
      </c>
      <c r="B440" s="21">
        <v>2026</v>
      </c>
      <c r="C440" s="21">
        <v>1</v>
      </c>
      <c r="D440" s="21">
        <v>19</v>
      </c>
      <c r="E440" s="21">
        <v>6</v>
      </c>
      <c r="F440" s="22">
        <v>0</v>
      </c>
      <c r="G440" s="22">
        <v>0</v>
      </c>
      <c r="H440" s="22">
        <v>0</v>
      </c>
      <c r="I440" s="22">
        <v>0</v>
      </c>
      <c r="J440" s="22">
        <v>0</v>
      </c>
      <c r="K440" s="22">
        <v>0</v>
      </c>
      <c r="L440" s="22">
        <v>0</v>
      </c>
      <c r="M440" s="22">
        <v>0</v>
      </c>
      <c r="N440" s="22">
        <v>0</v>
      </c>
      <c r="O440" s="23">
        <v>0</v>
      </c>
      <c r="P440" s="3" t="str">
        <f>IFERROR(O440/Tabela2025Horario[[#This Row],[Media Agregada Todas as Usinas]],"")</f>
        <v/>
      </c>
    </row>
    <row r="441" spans="1:16" x14ac:dyDescent="0.25">
      <c r="A441" s="16">
        <v>46041.291666666664</v>
      </c>
      <c r="B441" s="17">
        <v>2026</v>
      </c>
      <c r="C441" s="17">
        <v>1</v>
      </c>
      <c r="D441" s="17">
        <v>19</v>
      </c>
      <c r="E441" s="17">
        <v>7</v>
      </c>
      <c r="F441" s="18">
        <v>0</v>
      </c>
      <c r="G441" s="18">
        <v>0</v>
      </c>
      <c r="H441" s="18">
        <v>0</v>
      </c>
      <c r="I441" s="18">
        <v>0</v>
      </c>
      <c r="J441" s="18">
        <v>0</v>
      </c>
      <c r="K441" s="18">
        <v>0</v>
      </c>
      <c r="L441" s="18">
        <v>0</v>
      </c>
      <c r="M441" s="18">
        <v>0</v>
      </c>
      <c r="N441" s="18">
        <v>0</v>
      </c>
      <c r="O441" s="19">
        <v>0</v>
      </c>
      <c r="P441" s="3" t="str">
        <f>IFERROR(O441/Tabela2025Horario[[#This Row],[Media Agregada Todas as Usinas]],"")</f>
        <v/>
      </c>
    </row>
    <row r="442" spans="1:16" x14ac:dyDescent="0.25">
      <c r="A442" s="20">
        <v>46041.333333333336</v>
      </c>
      <c r="B442" s="21">
        <v>2026</v>
      </c>
      <c r="C442" s="21">
        <v>1</v>
      </c>
      <c r="D442" s="21">
        <v>19</v>
      </c>
      <c r="E442" s="21">
        <v>8</v>
      </c>
      <c r="F442" s="22">
        <v>0</v>
      </c>
      <c r="G442" s="22">
        <v>0</v>
      </c>
      <c r="H442" s="22">
        <v>0</v>
      </c>
      <c r="I442" s="22">
        <v>0</v>
      </c>
      <c r="J442" s="22">
        <v>0</v>
      </c>
      <c r="K442" s="22">
        <v>0</v>
      </c>
      <c r="L442" s="22">
        <v>0</v>
      </c>
      <c r="M442" s="22">
        <v>0</v>
      </c>
      <c r="N442" s="22">
        <v>0</v>
      </c>
      <c r="O442" s="23">
        <v>0</v>
      </c>
      <c r="P442" s="3" t="str">
        <f>IFERROR(O442/Tabela2025Horario[[#This Row],[Media Agregada Todas as Usinas]],"")</f>
        <v/>
      </c>
    </row>
    <row r="443" spans="1:16" x14ac:dyDescent="0.25">
      <c r="A443" s="16">
        <v>46041.375</v>
      </c>
      <c r="B443" s="17">
        <v>2026</v>
      </c>
      <c r="C443" s="17">
        <v>1</v>
      </c>
      <c r="D443" s="17">
        <v>19</v>
      </c>
      <c r="E443" s="17">
        <v>9</v>
      </c>
      <c r="F443" s="18">
        <v>0</v>
      </c>
      <c r="G443" s="18">
        <v>0</v>
      </c>
      <c r="H443" s="18">
        <v>0</v>
      </c>
      <c r="I443" s="18">
        <v>0</v>
      </c>
      <c r="J443" s="18">
        <v>0</v>
      </c>
      <c r="K443" s="18">
        <v>0</v>
      </c>
      <c r="L443" s="18">
        <v>0</v>
      </c>
      <c r="M443" s="18">
        <v>0</v>
      </c>
      <c r="N443" s="18">
        <v>0</v>
      </c>
      <c r="O443" s="19">
        <v>0</v>
      </c>
      <c r="P443" s="3" t="str">
        <f>IFERROR(O443/Tabela2025Horario[[#This Row],[Media Agregada Todas as Usinas]],"")</f>
        <v/>
      </c>
    </row>
    <row r="444" spans="1:16" x14ac:dyDescent="0.25">
      <c r="A444" s="20">
        <v>46041.416666666664</v>
      </c>
      <c r="B444" s="21">
        <v>2026</v>
      </c>
      <c r="C444" s="21">
        <v>1</v>
      </c>
      <c r="D444" s="21">
        <v>19</v>
      </c>
      <c r="E444" s="21">
        <v>10</v>
      </c>
      <c r="F444" s="22">
        <v>0</v>
      </c>
      <c r="G444" s="22">
        <v>0</v>
      </c>
      <c r="H444" s="22">
        <v>0</v>
      </c>
      <c r="I444" s="22">
        <v>0</v>
      </c>
      <c r="J444" s="22">
        <v>0</v>
      </c>
      <c r="K444" s="22">
        <v>0</v>
      </c>
      <c r="L444" s="22">
        <v>0</v>
      </c>
      <c r="M444" s="22">
        <v>0</v>
      </c>
      <c r="N444" s="22">
        <v>0</v>
      </c>
      <c r="O444" s="23">
        <v>0</v>
      </c>
      <c r="P444" s="3" t="str">
        <f>IFERROR(O444/Tabela2025Horario[[#This Row],[Media Agregada Todas as Usinas]],"")</f>
        <v/>
      </c>
    </row>
    <row r="445" spans="1:16" x14ac:dyDescent="0.25">
      <c r="A445" s="16">
        <v>46041.458333333336</v>
      </c>
      <c r="B445" s="17">
        <v>2026</v>
      </c>
      <c r="C445" s="17">
        <v>1</v>
      </c>
      <c r="D445" s="17">
        <v>19</v>
      </c>
      <c r="E445" s="17">
        <v>11</v>
      </c>
      <c r="F445" s="18">
        <v>0</v>
      </c>
      <c r="G445" s="18">
        <v>0</v>
      </c>
      <c r="H445" s="18">
        <v>0</v>
      </c>
      <c r="I445" s="18">
        <v>0</v>
      </c>
      <c r="J445" s="18">
        <v>0</v>
      </c>
      <c r="K445" s="18">
        <v>0</v>
      </c>
      <c r="L445" s="18">
        <v>0</v>
      </c>
      <c r="M445" s="18">
        <v>0</v>
      </c>
      <c r="N445" s="18">
        <v>0</v>
      </c>
      <c r="O445" s="19">
        <v>0</v>
      </c>
      <c r="P445" s="3" t="str">
        <f>IFERROR(O445/Tabela2025Horario[[#This Row],[Media Agregada Todas as Usinas]],"")</f>
        <v/>
      </c>
    </row>
    <row r="446" spans="1:16" x14ac:dyDescent="0.25">
      <c r="A446" s="20">
        <v>46041.5</v>
      </c>
      <c r="B446" s="21">
        <v>2026</v>
      </c>
      <c r="C446" s="21">
        <v>1</v>
      </c>
      <c r="D446" s="21">
        <v>19</v>
      </c>
      <c r="E446" s="21">
        <v>12</v>
      </c>
      <c r="F446" s="22">
        <v>0</v>
      </c>
      <c r="G446" s="22">
        <v>0</v>
      </c>
      <c r="H446" s="22">
        <v>0</v>
      </c>
      <c r="I446" s="22">
        <v>0</v>
      </c>
      <c r="J446" s="22">
        <v>0</v>
      </c>
      <c r="K446" s="22">
        <v>0</v>
      </c>
      <c r="L446" s="22">
        <v>0</v>
      </c>
      <c r="M446" s="22">
        <v>0</v>
      </c>
      <c r="N446" s="22">
        <v>0</v>
      </c>
      <c r="O446" s="23">
        <v>0</v>
      </c>
      <c r="P446" s="3">
        <f>IFERROR(O446/Tabela2025Horario[[#This Row],[Media Agregada Todas as Usinas]],"")</f>
        <v>0</v>
      </c>
    </row>
    <row r="447" spans="1:16" x14ac:dyDescent="0.25">
      <c r="A447" s="16">
        <v>46041.541666666664</v>
      </c>
      <c r="B447" s="17">
        <v>2026</v>
      </c>
      <c r="C447" s="17">
        <v>1</v>
      </c>
      <c r="D447" s="17">
        <v>19</v>
      </c>
      <c r="E447" s="17">
        <v>13</v>
      </c>
      <c r="F447" s="18">
        <v>0</v>
      </c>
      <c r="G447" s="18">
        <v>0</v>
      </c>
      <c r="H447" s="18">
        <v>0</v>
      </c>
      <c r="I447" s="18">
        <v>0</v>
      </c>
      <c r="J447" s="18">
        <v>0</v>
      </c>
      <c r="K447" s="18">
        <v>0</v>
      </c>
      <c r="L447" s="18">
        <v>0</v>
      </c>
      <c r="M447" s="18">
        <v>0</v>
      </c>
      <c r="N447" s="18">
        <v>0</v>
      </c>
      <c r="O447" s="19">
        <v>0</v>
      </c>
      <c r="P447" s="3" t="str">
        <f>IFERROR(O447/Tabela2025Horario[[#This Row],[Media Agregada Todas as Usinas]],"")</f>
        <v/>
      </c>
    </row>
    <row r="448" spans="1:16" x14ac:dyDescent="0.25">
      <c r="A448" s="20">
        <v>46041.583333333336</v>
      </c>
      <c r="B448" s="21">
        <v>2026</v>
      </c>
      <c r="C448" s="21">
        <v>1</v>
      </c>
      <c r="D448" s="21">
        <v>19</v>
      </c>
      <c r="E448" s="21">
        <v>14</v>
      </c>
      <c r="F448" s="22">
        <v>0</v>
      </c>
      <c r="G448" s="22">
        <v>0</v>
      </c>
      <c r="H448" s="22">
        <v>0</v>
      </c>
      <c r="I448" s="22">
        <v>0</v>
      </c>
      <c r="J448" s="22">
        <v>0</v>
      </c>
      <c r="K448" s="22">
        <v>0</v>
      </c>
      <c r="L448" s="22">
        <v>0</v>
      </c>
      <c r="M448" s="22">
        <v>0</v>
      </c>
      <c r="N448" s="22">
        <v>0</v>
      </c>
      <c r="O448" s="23">
        <v>0</v>
      </c>
      <c r="P448" s="3" t="str">
        <f>IFERROR(O448/Tabela2025Horario[[#This Row],[Media Agregada Todas as Usinas]],"")</f>
        <v/>
      </c>
    </row>
    <row r="449" spans="1:16" x14ac:dyDescent="0.25">
      <c r="A449" s="16">
        <v>46041.625</v>
      </c>
      <c r="B449" s="17">
        <v>2026</v>
      </c>
      <c r="C449" s="17">
        <v>1</v>
      </c>
      <c r="D449" s="17">
        <v>19</v>
      </c>
      <c r="E449" s="17">
        <v>15</v>
      </c>
      <c r="F449" s="18">
        <v>0</v>
      </c>
      <c r="G449" s="18">
        <v>0</v>
      </c>
      <c r="H449" s="18">
        <v>0</v>
      </c>
      <c r="I449" s="18">
        <v>0</v>
      </c>
      <c r="J449" s="18">
        <v>0</v>
      </c>
      <c r="K449" s="18">
        <v>0</v>
      </c>
      <c r="L449" s="18">
        <v>0</v>
      </c>
      <c r="M449" s="18">
        <v>0</v>
      </c>
      <c r="N449" s="18">
        <v>0</v>
      </c>
      <c r="O449" s="19">
        <v>0</v>
      </c>
      <c r="P449" s="3" t="str">
        <f>IFERROR(O449/Tabela2025Horario[[#This Row],[Media Agregada Todas as Usinas]],"")</f>
        <v/>
      </c>
    </row>
    <row r="450" spans="1:16" x14ac:dyDescent="0.25">
      <c r="A450" s="20">
        <v>46041.666666666664</v>
      </c>
      <c r="B450" s="21">
        <v>2026</v>
      </c>
      <c r="C450" s="21">
        <v>1</v>
      </c>
      <c r="D450" s="21">
        <v>19</v>
      </c>
      <c r="E450" s="21">
        <v>16</v>
      </c>
      <c r="F450" s="22">
        <v>0</v>
      </c>
      <c r="G450" s="22">
        <v>0</v>
      </c>
      <c r="H450" s="22">
        <v>0</v>
      </c>
      <c r="I450" s="22">
        <v>0</v>
      </c>
      <c r="J450" s="22">
        <v>0</v>
      </c>
      <c r="K450" s="22">
        <v>0</v>
      </c>
      <c r="L450" s="22">
        <v>0</v>
      </c>
      <c r="M450" s="22">
        <v>0</v>
      </c>
      <c r="N450" s="22">
        <v>0</v>
      </c>
      <c r="O450" s="23">
        <v>0</v>
      </c>
      <c r="P450" s="3" t="str">
        <f>IFERROR(O450/Tabela2025Horario[[#This Row],[Media Agregada Todas as Usinas]],"")</f>
        <v/>
      </c>
    </row>
    <row r="451" spans="1:16" x14ac:dyDescent="0.25">
      <c r="A451" s="16">
        <v>46041.708333333336</v>
      </c>
      <c r="B451" s="17">
        <v>2026</v>
      </c>
      <c r="C451" s="17">
        <v>1</v>
      </c>
      <c r="D451" s="17">
        <v>19</v>
      </c>
      <c r="E451" s="17">
        <v>17</v>
      </c>
      <c r="F451" s="18">
        <v>0</v>
      </c>
      <c r="G451" s="18">
        <v>0</v>
      </c>
      <c r="H451" s="18">
        <v>0</v>
      </c>
      <c r="I451" s="18">
        <v>0</v>
      </c>
      <c r="J451" s="18">
        <v>0</v>
      </c>
      <c r="K451" s="18">
        <v>0</v>
      </c>
      <c r="L451" s="18">
        <v>0</v>
      </c>
      <c r="M451" s="18">
        <v>0</v>
      </c>
      <c r="N451" s="18">
        <v>0</v>
      </c>
      <c r="O451" s="19">
        <v>0</v>
      </c>
      <c r="P451" s="3" t="str">
        <f>IFERROR(O451/Tabela2025Horario[[#This Row],[Media Agregada Todas as Usinas]],"")</f>
        <v/>
      </c>
    </row>
    <row r="452" spans="1:16" x14ac:dyDescent="0.25">
      <c r="A452" s="20">
        <v>46041.75</v>
      </c>
      <c r="B452" s="21">
        <v>2026</v>
      </c>
      <c r="C452" s="21">
        <v>1</v>
      </c>
      <c r="D452" s="21">
        <v>19</v>
      </c>
      <c r="E452" s="21">
        <v>18</v>
      </c>
      <c r="F452" s="22">
        <v>0</v>
      </c>
      <c r="G452" s="22">
        <v>0</v>
      </c>
      <c r="H452" s="22">
        <v>0</v>
      </c>
      <c r="I452" s="22">
        <v>0</v>
      </c>
      <c r="J452" s="22">
        <v>0</v>
      </c>
      <c r="K452" s="22">
        <v>0</v>
      </c>
      <c r="L452" s="22">
        <v>0</v>
      </c>
      <c r="M452" s="22">
        <v>0</v>
      </c>
      <c r="N452" s="22">
        <v>0</v>
      </c>
      <c r="O452" s="23">
        <v>0</v>
      </c>
      <c r="P452" s="3" t="str">
        <f>IFERROR(O452/Tabela2025Horario[[#This Row],[Media Agregada Todas as Usinas]],"")</f>
        <v/>
      </c>
    </row>
    <row r="453" spans="1:16" x14ac:dyDescent="0.25">
      <c r="A453" s="16">
        <v>46041.791666666664</v>
      </c>
      <c r="B453" s="17">
        <v>2026</v>
      </c>
      <c r="C453" s="17">
        <v>1</v>
      </c>
      <c r="D453" s="17">
        <v>19</v>
      </c>
      <c r="E453" s="17">
        <v>19</v>
      </c>
      <c r="F453" s="18">
        <v>0</v>
      </c>
      <c r="G453" s="18">
        <v>0</v>
      </c>
      <c r="H453" s="18">
        <v>0</v>
      </c>
      <c r="I453" s="18">
        <v>0</v>
      </c>
      <c r="J453" s="18"/>
      <c r="K453" s="18">
        <v>0</v>
      </c>
      <c r="L453" s="18">
        <v>0</v>
      </c>
      <c r="M453" s="18">
        <v>0</v>
      </c>
      <c r="N453" s="18">
        <v>0</v>
      </c>
      <c r="O453" s="19">
        <v>0</v>
      </c>
      <c r="P453" s="3" t="str">
        <f>IFERROR(O453/Tabela2025Horario[[#This Row],[Media Agregada Todas as Usinas]],"")</f>
        <v/>
      </c>
    </row>
    <row r="454" spans="1:16" x14ac:dyDescent="0.25">
      <c r="A454" s="20">
        <v>46041.833333333336</v>
      </c>
      <c r="B454" s="21">
        <v>2026</v>
      </c>
      <c r="C454" s="21">
        <v>1</v>
      </c>
      <c r="D454" s="21">
        <v>19</v>
      </c>
      <c r="E454" s="21">
        <v>20</v>
      </c>
      <c r="F454" s="22"/>
      <c r="G454" s="22">
        <v>0</v>
      </c>
      <c r="H454" s="22"/>
      <c r="I454" s="22">
        <v>0</v>
      </c>
      <c r="J454" s="22"/>
      <c r="K454" s="22"/>
      <c r="L454" s="22"/>
      <c r="M454" s="22">
        <v>0</v>
      </c>
      <c r="N454" s="22">
        <v>0</v>
      </c>
      <c r="O454" s="23">
        <v>0</v>
      </c>
      <c r="P454" s="3" t="str">
        <f>IFERROR(O454/Tabela2025Horario[[#This Row],[Media Agregada Todas as Usinas]],"")</f>
        <v/>
      </c>
    </row>
    <row r="455" spans="1:16" x14ac:dyDescent="0.25">
      <c r="A455" s="16">
        <v>46041.875</v>
      </c>
      <c r="B455" s="17">
        <v>2026</v>
      </c>
      <c r="C455" s="17">
        <v>1</v>
      </c>
      <c r="D455" s="17">
        <v>19</v>
      </c>
      <c r="E455" s="17">
        <v>21</v>
      </c>
      <c r="F455" s="18"/>
      <c r="G455" s="18">
        <v>0</v>
      </c>
      <c r="H455" s="18"/>
      <c r="I455" s="18">
        <v>0</v>
      </c>
      <c r="J455" s="18"/>
      <c r="K455" s="18"/>
      <c r="L455" s="18"/>
      <c r="M455" s="18">
        <v>0</v>
      </c>
      <c r="N455" s="18">
        <v>0</v>
      </c>
      <c r="O455" s="19">
        <v>0</v>
      </c>
      <c r="P455" s="3" t="str">
        <f>IFERROR(O455/Tabela2025Horario[[#This Row],[Media Agregada Todas as Usinas]],"")</f>
        <v/>
      </c>
    </row>
    <row r="456" spans="1:16" x14ac:dyDescent="0.25">
      <c r="A456" s="20">
        <v>46041.916666666664</v>
      </c>
      <c r="B456" s="21">
        <v>2026</v>
      </c>
      <c r="C456" s="21">
        <v>1</v>
      </c>
      <c r="D456" s="21">
        <v>19</v>
      </c>
      <c r="E456" s="21">
        <v>22</v>
      </c>
      <c r="F456" s="22"/>
      <c r="G456" s="22">
        <v>0</v>
      </c>
      <c r="H456" s="22"/>
      <c r="I456" s="22">
        <v>0</v>
      </c>
      <c r="J456" s="22"/>
      <c r="K456" s="22"/>
      <c r="L456" s="22"/>
      <c r="M456" s="22">
        <v>0</v>
      </c>
      <c r="N456" s="22">
        <v>0</v>
      </c>
      <c r="O456" s="23">
        <v>0</v>
      </c>
      <c r="P456" s="3" t="str">
        <f>IFERROR(O456/Tabela2025Horario[[#This Row],[Media Agregada Todas as Usinas]],"")</f>
        <v/>
      </c>
    </row>
    <row r="457" spans="1:16" x14ac:dyDescent="0.25">
      <c r="A457" s="16">
        <v>46041.958333333336</v>
      </c>
      <c r="B457" s="17">
        <v>2026</v>
      </c>
      <c r="C457" s="17">
        <v>1</v>
      </c>
      <c r="D457" s="17">
        <v>19</v>
      </c>
      <c r="E457" s="17">
        <v>23</v>
      </c>
      <c r="F457" s="18"/>
      <c r="G457" s="18">
        <v>0</v>
      </c>
      <c r="H457" s="18"/>
      <c r="I457" s="18">
        <v>0</v>
      </c>
      <c r="J457" s="18"/>
      <c r="K457" s="18"/>
      <c r="L457" s="18"/>
      <c r="M457" s="18">
        <v>0</v>
      </c>
      <c r="N457" s="18">
        <v>0</v>
      </c>
      <c r="O457" s="19">
        <v>0</v>
      </c>
      <c r="P457" s="3" t="str">
        <f>IFERROR(O457/Tabela2025Horario[[#This Row],[Media Agregada Todas as Usinas]],"")</f>
        <v/>
      </c>
    </row>
    <row r="458" spans="1:16" x14ac:dyDescent="0.25">
      <c r="A458" s="20">
        <v>46042</v>
      </c>
      <c r="B458" s="21">
        <v>2026</v>
      </c>
      <c r="C458" s="21">
        <v>1</v>
      </c>
      <c r="D458" s="21">
        <v>20</v>
      </c>
      <c r="E458" s="21">
        <v>0</v>
      </c>
      <c r="F458" s="22"/>
      <c r="G458" s="22">
        <v>0</v>
      </c>
      <c r="H458" s="22"/>
      <c r="I458" s="22">
        <v>0</v>
      </c>
      <c r="J458" s="22"/>
      <c r="K458" s="22"/>
      <c r="L458" s="22"/>
      <c r="M458" s="22">
        <v>0</v>
      </c>
      <c r="N458" s="22">
        <v>0</v>
      </c>
      <c r="O458" s="23">
        <v>0</v>
      </c>
      <c r="P458" s="3" t="str">
        <f>IFERROR(O458/Tabela2025Horario[[#This Row],[Media Agregada Todas as Usinas]],"")</f>
        <v/>
      </c>
    </row>
    <row r="459" spans="1:16" x14ac:dyDescent="0.25">
      <c r="A459" s="16">
        <v>46042.041666666664</v>
      </c>
      <c r="B459" s="17">
        <v>2026</v>
      </c>
      <c r="C459" s="17">
        <v>1</v>
      </c>
      <c r="D459" s="17">
        <v>20</v>
      </c>
      <c r="E459" s="17">
        <v>1</v>
      </c>
      <c r="F459" s="18"/>
      <c r="G459" s="18">
        <v>0</v>
      </c>
      <c r="H459" s="18"/>
      <c r="I459" s="18">
        <v>0</v>
      </c>
      <c r="J459" s="18"/>
      <c r="K459" s="18"/>
      <c r="L459" s="18"/>
      <c r="M459" s="18">
        <v>0</v>
      </c>
      <c r="N459" s="18">
        <v>0</v>
      </c>
      <c r="O459" s="19">
        <v>0</v>
      </c>
      <c r="P459" s="3" t="str">
        <f>IFERROR(O459/Tabela2025Horario[[#This Row],[Media Agregada Todas as Usinas]],"")</f>
        <v/>
      </c>
    </row>
    <row r="460" spans="1:16" x14ac:dyDescent="0.25">
      <c r="A460" s="20">
        <v>46042.083333333336</v>
      </c>
      <c r="B460" s="21">
        <v>2026</v>
      </c>
      <c r="C460" s="21">
        <v>1</v>
      </c>
      <c r="D460" s="21">
        <v>20</v>
      </c>
      <c r="E460" s="21">
        <v>2</v>
      </c>
      <c r="F460" s="22"/>
      <c r="G460" s="22">
        <v>0</v>
      </c>
      <c r="H460" s="22"/>
      <c r="I460" s="22">
        <v>0</v>
      </c>
      <c r="J460" s="22"/>
      <c r="K460" s="22"/>
      <c r="L460" s="22"/>
      <c r="M460" s="22">
        <v>0</v>
      </c>
      <c r="N460" s="22">
        <v>0</v>
      </c>
      <c r="O460" s="23">
        <v>0</v>
      </c>
      <c r="P460" s="3" t="str">
        <f>IFERROR(O460/Tabela2025Horario[[#This Row],[Media Agregada Todas as Usinas]],"")</f>
        <v/>
      </c>
    </row>
    <row r="461" spans="1:16" x14ac:dyDescent="0.25">
      <c r="A461" s="16">
        <v>46042.125</v>
      </c>
      <c r="B461" s="17">
        <v>2026</v>
      </c>
      <c r="C461" s="17">
        <v>1</v>
      </c>
      <c r="D461" s="17">
        <v>20</v>
      </c>
      <c r="E461" s="17">
        <v>3</v>
      </c>
      <c r="F461" s="18"/>
      <c r="G461" s="18">
        <v>0</v>
      </c>
      <c r="H461" s="18"/>
      <c r="I461" s="18">
        <v>0</v>
      </c>
      <c r="J461" s="18"/>
      <c r="K461" s="18"/>
      <c r="L461" s="18"/>
      <c r="M461" s="18">
        <v>0</v>
      </c>
      <c r="N461" s="18">
        <v>0</v>
      </c>
      <c r="O461" s="19">
        <v>0</v>
      </c>
      <c r="P461" s="3" t="str">
        <f>IFERROR(O461/Tabela2025Horario[[#This Row],[Media Agregada Todas as Usinas]],"")</f>
        <v/>
      </c>
    </row>
    <row r="462" spans="1:16" x14ac:dyDescent="0.25">
      <c r="A462" s="20">
        <v>46042.166666666664</v>
      </c>
      <c r="B462" s="21">
        <v>2026</v>
      </c>
      <c r="C462" s="21">
        <v>1</v>
      </c>
      <c r="D462" s="21">
        <v>20</v>
      </c>
      <c r="E462" s="21">
        <v>4</v>
      </c>
      <c r="F462" s="22">
        <v>0</v>
      </c>
      <c r="G462" s="22">
        <v>0</v>
      </c>
      <c r="H462" s="22"/>
      <c r="I462" s="22">
        <v>0</v>
      </c>
      <c r="J462" s="22"/>
      <c r="K462" s="22"/>
      <c r="L462" s="22"/>
      <c r="M462" s="22">
        <v>0</v>
      </c>
      <c r="N462" s="22">
        <v>0</v>
      </c>
      <c r="O462" s="23">
        <v>0</v>
      </c>
      <c r="P462" s="3" t="str">
        <f>IFERROR(O462/Tabela2025Horario[[#This Row],[Media Agregada Todas as Usinas]],"")</f>
        <v/>
      </c>
    </row>
    <row r="463" spans="1:16" x14ac:dyDescent="0.25">
      <c r="A463" s="16">
        <v>46042.208333333336</v>
      </c>
      <c r="B463" s="17">
        <v>2026</v>
      </c>
      <c r="C463" s="17">
        <v>1</v>
      </c>
      <c r="D463" s="17">
        <v>20</v>
      </c>
      <c r="E463" s="17">
        <v>5</v>
      </c>
      <c r="F463" s="18">
        <v>0</v>
      </c>
      <c r="G463" s="18">
        <v>0</v>
      </c>
      <c r="H463" s="18"/>
      <c r="I463" s="18">
        <v>0</v>
      </c>
      <c r="J463" s="18"/>
      <c r="K463" s="18">
        <v>0</v>
      </c>
      <c r="L463" s="18"/>
      <c r="M463" s="18">
        <v>0</v>
      </c>
      <c r="N463" s="18">
        <v>0</v>
      </c>
      <c r="O463" s="19">
        <v>0</v>
      </c>
      <c r="P463" s="3" t="str">
        <f>IFERROR(O463/Tabela2025Horario[[#This Row],[Media Agregada Todas as Usinas]],"")</f>
        <v/>
      </c>
    </row>
    <row r="464" spans="1:16" x14ac:dyDescent="0.25">
      <c r="A464" s="20">
        <v>46042.25</v>
      </c>
      <c r="B464" s="21">
        <v>2026</v>
      </c>
      <c r="C464" s="21">
        <v>1</v>
      </c>
      <c r="D464" s="21">
        <v>20</v>
      </c>
      <c r="E464" s="21">
        <v>6</v>
      </c>
      <c r="F464" s="22">
        <v>0</v>
      </c>
      <c r="G464" s="22">
        <v>0</v>
      </c>
      <c r="H464" s="22">
        <v>0</v>
      </c>
      <c r="I464" s="22">
        <v>0</v>
      </c>
      <c r="J464" s="22">
        <v>0</v>
      </c>
      <c r="K464" s="22">
        <v>0</v>
      </c>
      <c r="L464" s="22">
        <v>0</v>
      </c>
      <c r="M464" s="22">
        <v>0</v>
      </c>
      <c r="N464" s="22">
        <v>0</v>
      </c>
      <c r="O464" s="23">
        <v>0</v>
      </c>
      <c r="P464" s="3" t="str">
        <f>IFERROR(O464/Tabela2025Horario[[#This Row],[Media Agregada Todas as Usinas]],"")</f>
        <v/>
      </c>
    </row>
    <row r="465" spans="1:16" x14ac:dyDescent="0.25">
      <c r="A465" s="16">
        <v>46042.291666666664</v>
      </c>
      <c r="B465" s="17">
        <v>2026</v>
      </c>
      <c r="C465" s="17">
        <v>1</v>
      </c>
      <c r="D465" s="17">
        <v>20</v>
      </c>
      <c r="E465" s="17">
        <v>7</v>
      </c>
      <c r="F465" s="18">
        <v>0</v>
      </c>
      <c r="G465" s="18">
        <v>0</v>
      </c>
      <c r="H465" s="18">
        <v>0</v>
      </c>
      <c r="I465" s="18">
        <v>0</v>
      </c>
      <c r="J465" s="18">
        <v>0</v>
      </c>
      <c r="K465" s="18">
        <v>0</v>
      </c>
      <c r="L465" s="18">
        <v>0</v>
      </c>
      <c r="M465" s="18">
        <v>0</v>
      </c>
      <c r="N465" s="18">
        <v>0</v>
      </c>
      <c r="O465" s="19">
        <v>0</v>
      </c>
      <c r="P465" s="3" t="str">
        <f>IFERROR(O465/Tabela2025Horario[[#This Row],[Media Agregada Todas as Usinas]],"")</f>
        <v/>
      </c>
    </row>
    <row r="466" spans="1:16" x14ac:dyDescent="0.25">
      <c r="A466" s="20">
        <v>46042.333333333336</v>
      </c>
      <c r="B466" s="21">
        <v>2026</v>
      </c>
      <c r="C466" s="21">
        <v>1</v>
      </c>
      <c r="D466" s="21">
        <v>20</v>
      </c>
      <c r="E466" s="21">
        <v>8</v>
      </c>
      <c r="F466" s="22">
        <v>0</v>
      </c>
      <c r="G466" s="22">
        <v>0</v>
      </c>
      <c r="H466" s="22">
        <v>0</v>
      </c>
      <c r="I466" s="22">
        <v>0</v>
      </c>
      <c r="J466" s="22">
        <v>0</v>
      </c>
      <c r="K466" s="22">
        <v>0</v>
      </c>
      <c r="L466" s="22">
        <v>0</v>
      </c>
      <c r="M466" s="22">
        <v>0</v>
      </c>
      <c r="N466" s="22">
        <v>0</v>
      </c>
      <c r="O466" s="23">
        <v>0</v>
      </c>
      <c r="P466" s="3" t="str">
        <f>IFERROR(O466/Tabela2025Horario[[#This Row],[Media Agregada Todas as Usinas]],"")</f>
        <v/>
      </c>
    </row>
    <row r="467" spans="1:16" x14ac:dyDescent="0.25">
      <c r="A467" s="16">
        <v>46042.375</v>
      </c>
      <c r="B467" s="17">
        <v>2026</v>
      </c>
      <c r="C467" s="17">
        <v>1</v>
      </c>
      <c r="D467" s="17">
        <v>20</v>
      </c>
      <c r="E467" s="17">
        <v>9</v>
      </c>
      <c r="F467" s="18">
        <v>0</v>
      </c>
      <c r="G467" s="18">
        <v>0</v>
      </c>
      <c r="H467" s="18">
        <v>0</v>
      </c>
      <c r="I467" s="18">
        <v>0</v>
      </c>
      <c r="J467" s="18">
        <v>0</v>
      </c>
      <c r="K467" s="18">
        <v>0</v>
      </c>
      <c r="L467" s="18">
        <v>0</v>
      </c>
      <c r="M467" s="18">
        <v>0</v>
      </c>
      <c r="N467" s="18">
        <v>0</v>
      </c>
      <c r="O467" s="19">
        <v>0</v>
      </c>
      <c r="P467" s="3" t="str">
        <f>IFERROR(O467/Tabela2025Horario[[#This Row],[Media Agregada Todas as Usinas]],"")</f>
        <v/>
      </c>
    </row>
    <row r="468" spans="1:16" x14ac:dyDescent="0.25">
      <c r="A468" s="20">
        <v>46042.416666666664</v>
      </c>
      <c r="B468" s="21">
        <v>2026</v>
      </c>
      <c r="C468" s="21">
        <v>1</v>
      </c>
      <c r="D468" s="21">
        <v>20</v>
      </c>
      <c r="E468" s="21">
        <v>10</v>
      </c>
      <c r="F468" s="22">
        <v>0</v>
      </c>
      <c r="G468" s="22">
        <v>0</v>
      </c>
      <c r="H468" s="22">
        <v>0</v>
      </c>
      <c r="I468" s="22">
        <v>0</v>
      </c>
      <c r="J468" s="22">
        <v>0</v>
      </c>
      <c r="K468" s="22">
        <v>0</v>
      </c>
      <c r="L468" s="22">
        <v>0</v>
      </c>
      <c r="M468" s="22">
        <v>0</v>
      </c>
      <c r="N468" s="22">
        <v>0</v>
      </c>
      <c r="O468" s="23">
        <v>0</v>
      </c>
      <c r="P468" s="3" t="str">
        <f>IFERROR(O468/Tabela2025Horario[[#This Row],[Media Agregada Todas as Usinas]],"")</f>
        <v/>
      </c>
    </row>
    <row r="469" spans="1:16" x14ac:dyDescent="0.25">
      <c r="A469" s="16">
        <v>46042.458333333336</v>
      </c>
      <c r="B469" s="17">
        <v>2026</v>
      </c>
      <c r="C469" s="17">
        <v>1</v>
      </c>
      <c r="D469" s="17">
        <v>20</v>
      </c>
      <c r="E469" s="17">
        <v>11</v>
      </c>
      <c r="F469" s="18">
        <v>0</v>
      </c>
      <c r="G469" s="18">
        <v>0</v>
      </c>
      <c r="H469" s="18">
        <v>0</v>
      </c>
      <c r="I469" s="18">
        <v>0</v>
      </c>
      <c r="J469" s="18">
        <v>0</v>
      </c>
      <c r="K469" s="18">
        <v>0</v>
      </c>
      <c r="L469" s="18">
        <v>0</v>
      </c>
      <c r="M469" s="18">
        <v>0</v>
      </c>
      <c r="N469" s="18">
        <v>0</v>
      </c>
      <c r="O469" s="19">
        <v>0</v>
      </c>
      <c r="P469" s="3" t="str">
        <f>IFERROR(O469/Tabela2025Horario[[#This Row],[Media Agregada Todas as Usinas]],"")</f>
        <v/>
      </c>
    </row>
    <row r="470" spans="1:16" x14ac:dyDescent="0.25">
      <c r="A470" s="20">
        <v>46042.5</v>
      </c>
      <c r="B470" s="21">
        <v>2026</v>
      </c>
      <c r="C470" s="21">
        <v>1</v>
      </c>
      <c r="D470" s="21">
        <v>20</v>
      </c>
      <c r="E470" s="21">
        <v>12</v>
      </c>
      <c r="F470" s="22">
        <v>0</v>
      </c>
      <c r="G470" s="22">
        <v>0</v>
      </c>
      <c r="H470" s="22">
        <v>0</v>
      </c>
      <c r="I470" s="22">
        <v>0</v>
      </c>
      <c r="J470" s="22">
        <v>0</v>
      </c>
      <c r="K470" s="22">
        <v>0</v>
      </c>
      <c r="L470" s="22">
        <v>0</v>
      </c>
      <c r="M470" s="22"/>
      <c r="N470" s="22">
        <v>0</v>
      </c>
      <c r="O470" s="23">
        <v>0</v>
      </c>
      <c r="P470" s="3" t="str">
        <f>IFERROR(O470/Tabela2025Horario[[#This Row],[Media Agregada Todas as Usinas]],"")</f>
        <v/>
      </c>
    </row>
    <row r="471" spans="1:16" x14ac:dyDescent="0.25">
      <c r="A471" s="16">
        <v>46042.541666666664</v>
      </c>
      <c r="B471" s="17">
        <v>2026</v>
      </c>
      <c r="C471" s="17">
        <v>1</v>
      </c>
      <c r="D471" s="17">
        <v>20</v>
      </c>
      <c r="E471" s="17">
        <v>13</v>
      </c>
      <c r="F471" s="18">
        <v>0</v>
      </c>
      <c r="G471" s="18">
        <v>0</v>
      </c>
      <c r="H471" s="18">
        <v>0</v>
      </c>
      <c r="I471" s="18">
        <v>0</v>
      </c>
      <c r="J471" s="18">
        <v>0</v>
      </c>
      <c r="K471" s="18">
        <v>0</v>
      </c>
      <c r="L471" s="18">
        <v>0</v>
      </c>
      <c r="M471" s="18">
        <v>0</v>
      </c>
      <c r="N471" s="18">
        <v>0</v>
      </c>
      <c r="O471" s="19">
        <v>0</v>
      </c>
      <c r="P471" s="3" t="str">
        <f>IFERROR(O471/Tabela2025Horario[[#This Row],[Media Agregada Todas as Usinas]],"")</f>
        <v/>
      </c>
    </row>
    <row r="472" spans="1:16" x14ac:dyDescent="0.25">
      <c r="A472" s="20">
        <v>46042.583333333336</v>
      </c>
      <c r="B472" s="21">
        <v>2026</v>
      </c>
      <c r="C472" s="21">
        <v>1</v>
      </c>
      <c r="D472" s="21">
        <v>20</v>
      </c>
      <c r="E472" s="21">
        <v>14</v>
      </c>
      <c r="F472" s="22">
        <v>0</v>
      </c>
      <c r="G472" s="22">
        <v>0</v>
      </c>
      <c r="H472" s="22">
        <v>0</v>
      </c>
      <c r="I472" s="22">
        <v>0</v>
      </c>
      <c r="J472" s="22">
        <v>0</v>
      </c>
      <c r="K472" s="22">
        <v>0</v>
      </c>
      <c r="L472" s="22">
        <v>0</v>
      </c>
      <c r="M472" s="22">
        <v>0</v>
      </c>
      <c r="N472" s="22">
        <v>0</v>
      </c>
      <c r="O472" s="23">
        <v>0</v>
      </c>
      <c r="P472" s="3" t="str">
        <f>IFERROR(O472/Tabela2025Horario[[#This Row],[Media Agregada Todas as Usinas]],"")</f>
        <v/>
      </c>
    </row>
    <row r="473" spans="1:16" x14ac:dyDescent="0.25">
      <c r="A473" s="16">
        <v>46042.625</v>
      </c>
      <c r="B473" s="17">
        <v>2026</v>
      </c>
      <c r="C473" s="17">
        <v>1</v>
      </c>
      <c r="D473" s="17">
        <v>20</v>
      </c>
      <c r="E473" s="17">
        <v>15</v>
      </c>
      <c r="F473" s="18">
        <v>0</v>
      </c>
      <c r="G473" s="18">
        <v>0</v>
      </c>
      <c r="H473" s="18">
        <v>0</v>
      </c>
      <c r="I473" s="18">
        <v>0</v>
      </c>
      <c r="J473" s="18">
        <v>0</v>
      </c>
      <c r="K473" s="18">
        <v>0</v>
      </c>
      <c r="L473" s="18">
        <v>0</v>
      </c>
      <c r="M473" s="18">
        <v>0</v>
      </c>
      <c r="N473" s="18">
        <v>0</v>
      </c>
      <c r="O473" s="19">
        <v>0</v>
      </c>
      <c r="P473" s="3" t="str">
        <f>IFERROR(O473/Tabela2025Horario[[#This Row],[Media Agregada Todas as Usinas]],"")</f>
        <v/>
      </c>
    </row>
    <row r="474" spans="1:16" x14ac:dyDescent="0.25">
      <c r="A474" s="20">
        <v>46042.666666666664</v>
      </c>
      <c r="B474" s="21">
        <v>2026</v>
      </c>
      <c r="C474" s="21">
        <v>1</v>
      </c>
      <c r="D474" s="21">
        <v>20</v>
      </c>
      <c r="E474" s="21">
        <v>16</v>
      </c>
      <c r="F474" s="22">
        <v>0</v>
      </c>
      <c r="G474" s="22">
        <v>0</v>
      </c>
      <c r="H474" s="22">
        <v>0</v>
      </c>
      <c r="I474" s="22">
        <v>0</v>
      </c>
      <c r="J474" s="22">
        <v>0</v>
      </c>
      <c r="K474" s="22">
        <v>0</v>
      </c>
      <c r="L474" s="22">
        <v>0</v>
      </c>
      <c r="M474" s="22">
        <v>0</v>
      </c>
      <c r="N474" s="22">
        <v>0</v>
      </c>
      <c r="O474" s="23">
        <v>0</v>
      </c>
      <c r="P474" s="3" t="str">
        <f>IFERROR(O474/Tabela2025Horario[[#This Row],[Media Agregada Todas as Usinas]],"")</f>
        <v/>
      </c>
    </row>
    <row r="475" spans="1:16" x14ac:dyDescent="0.25">
      <c r="A475" s="16">
        <v>46042.708333333336</v>
      </c>
      <c r="B475" s="17">
        <v>2026</v>
      </c>
      <c r="C475" s="17">
        <v>1</v>
      </c>
      <c r="D475" s="17">
        <v>20</v>
      </c>
      <c r="E475" s="17">
        <v>17</v>
      </c>
      <c r="F475" s="18">
        <v>0</v>
      </c>
      <c r="G475" s="18">
        <v>0</v>
      </c>
      <c r="H475" s="18">
        <v>0</v>
      </c>
      <c r="I475" s="18">
        <v>0</v>
      </c>
      <c r="J475" s="18">
        <v>0</v>
      </c>
      <c r="K475" s="18">
        <v>0</v>
      </c>
      <c r="L475" s="18">
        <v>0</v>
      </c>
      <c r="M475" s="18"/>
      <c r="N475" s="18">
        <v>0</v>
      </c>
      <c r="O475" s="19">
        <v>0</v>
      </c>
      <c r="P475" s="3" t="str">
        <f>IFERROR(O475/Tabela2025Horario[[#This Row],[Media Agregada Todas as Usinas]],"")</f>
        <v/>
      </c>
    </row>
    <row r="476" spans="1:16" x14ac:dyDescent="0.25">
      <c r="A476" s="20">
        <v>46042.75</v>
      </c>
      <c r="B476" s="21">
        <v>2026</v>
      </c>
      <c r="C476" s="21">
        <v>1</v>
      </c>
      <c r="D476" s="21">
        <v>20</v>
      </c>
      <c r="E476" s="21">
        <v>18</v>
      </c>
      <c r="F476" s="22">
        <v>0</v>
      </c>
      <c r="G476" s="22">
        <v>0</v>
      </c>
      <c r="H476" s="22">
        <v>0</v>
      </c>
      <c r="I476" s="22"/>
      <c r="J476" s="22">
        <v>0</v>
      </c>
      <c r="K476" s="22">
        <v>0</v>
      </c>
      <c r="L476" s="22">
        <v>0</v>
      </c>
      <c r="M476" s="22"/>
      <c r="N476" s="22"/>
      <c r="O476" s="23">
        <v>0</v>
      </c>
      <c r="P476" s="3" t="str">
        <f>IFERROR(O476/Tabela2025Horario[[#This Row],[Media Agregada Todas as Usinas]],"")</f>
        <v/>
      </c>
    </row>
    <row r="477" spans="1:16" x14ac:dyDescent="0.25">
      <c r="A477" s="16">
        <v>46042.791666666664</v>
      </c>
      <c r="B477" s="17">
        <v>2026</v>
      </c>
      <c r="C477" s="17">
        <v>1</v>
      </c>
      <c r="D477" s="17">
        <v>20</v>
      </c>
      <c r="E477" s="17">
        <v>19</v>
      </c>
      <c r="F477" s="18">
        <v>0</v>
      </c>
      <c r="G477" s="18">
        <v>0</v>
      </c>
      <c r="H477" s="18">
        <v>0</v>
      </c>
      <c r="I477" s="18"/>
      <c r="J477" s="18"/>
      <c r="K477" s="18">
        <v>0</v>
      </c>
      <c r="L477" s="18">
        <v>0</v>
      </c>
      <c r="M477" s="18">
        <v>0</v>
      </c>
      <c r="N477" s="18">
        <v>0</v>
      </c>
      <c r="O477" s="19">
        <v>0</v>
      </c>
      <c r="P477" s="3" t="str">
        <f>IFERROR(O477/Tabela2025Horario[[#This Row],[Media Agregada Todas as Usinas]],"")</f>
        <v/>
      </c>
    </row>
    <row r="478" spans="1:16" x14ac:dyDescent="0.25">
      <c r="A478" s="20">
        <v>46042.833333333336</v>
      </c>
      <c r="B478" s="21">
        <v>2026</v>
      </c>
      <c r="C478" s="21">
        <v>1</v>
      </c>
      <c r="D478" s="21">
        <v>20</v>
      </c>
      <c r="E478" s="21">
        <v>20</v>
      </c>
      <c r="F478" s="22"/>
      <c r="G478" s="22">
        <v>0</v>
      </c>
      <c r="H478" s="22"/>
      <c r="I478" s="22">
        <v>0</v>
      </c>
      <c r="J478" s="22"/>
      <c r="K478" s="22"/>
      <c r="L478" s="22"/>
      <c r="M478" s="22">
        <v>0</v>
      </c>
      <c r="N478" s="22">
        <v>0</v>
      </c>
      <c r="O478" s="23">
        <v>0</v>
      </c>
      <c r="P478" s="3" t="str">
        <f>IFERROR(O478/Tabela2025Horario[[#This Row],[Media Agregada Todas as Usinas]],"")</f>
        <v/>
      </c>
    </row>
    <row r="479" spans="1:16" x14ac:dyDescent="0.25">
      <c r="A479" s="16">
        <v>46042.875</v>
      </c>
      <c r="B479" s="17">
        <v>2026</v>
      </c>
      <c r="C479" s="17">
        <v>1</v>
      </c>
      <c r="D479" s="17">
        <v>20</v>
      </c>
      <c r="E479" s="17">
        <v>21</v>
      </c>
      <c r="F479" s="18"/>
      <c r="G479" s="18">
        <v>0</v>
      </c>
      <c r="H479" s="18"/>
      <c r="I479" s="18">
        <v>0</v>
      </c>
      <c r="J479" s="18"/>
      <c r="K479" s="18"/>
      <c r="L479" s="18"/>
      <c r="M479" s="18">
        <v>0</v>
      </c>
      <c r="N479" s="18">
        <v>0</v>
      </c>
      <c r="O479" s="19">
        <v>0</v>
      </c>
      <c r="P479" s="3" t="str">
        <f>IFERROR(O479/Tabela2025Horario[[#This Row],[Media Agregada Todas as Usinas]],"")</f>
        <v/>
      </c>
    </row>
    <row r="480" spans="1:16" x14ac:dyDescent="0.25">
      <c r="A480" s="20">
        <v>46042.916666666664</v>
      </c>
      <c r="B480" s="21">
        <v>2026</v>
      </c>
      <c r="C480" s="21">
        <v>1</v>
      </c>
      <c r="D480" s="21">
        <v>20</v>
      </c>
      <c r="E480" s="21">
        <v>22</v>
      </c>
      <c r="F480" s="22"/>
      <c r="G480" s="22">
        <v>0</v>
      </c>
      <c r="H480" s="22"/>
      <c r="I480" s="22">
        <v>0</v>
      </c>
      <c r="J480" s="22"/>
      <c r="K480" s="22"/>
      <c r="L480" s="22"/>
      <c r="M480" s="22">
        <v>0</v>
      </c>
      <c r="N480" s="22">
        <v>0</v>
      </c>
      <c r="O480" s="23">
        <v>0</v>
      </c>
      <c r="P480" s="3" t="str">
        <f>IFERROR(O480/Tabela2025Horario[[#This Row],[Media Agregada Todas as Usinas]],"")</f>
        <v/>
      </c>
    </row>
    <row r="481" spans="1:16" x14ac:dyDescent="0.25">
      <c r="A481" s="16">
        <v>46042.958333333336</v>
      </c>
      <c r="B481" s="17">
        <v>2026</v>
      </c>
      <c r="C481" s="17">
        <v>1</v>
      </c>
      <c r="D481" s="17">
        <v>20</v>
      </c>
      <c r="E481" s="17">
        <v>23</v>
      </c>
      <c r="F481" s="18"/>
      <c r="G481" s="18">
        <v>0</v>
      </c>
      <c r="H481" s="18"/>
      <c r="I481" s="18">
        <v>0</v>
      </c>
      <c r="J481" s="18"/>
      <c r="K481" s="18"/>
      <c r="L481" s="18"/>
      <c r="M481" s="18">
        <v>0</v>
      </c>
      <c r="N481" s="18">
        <v>0</v>
      </c>
      <c r="O481" s="19">
        <v>0</v>
      </c>
      <c r="P481" s="3" t="str">
        <f>IFERROR(O481/Tabela2025Horario[[#This Row],[Media Agregada Todas as Usinas]],"")</f>
        <v/>
      </c>
    </row>
    <row r="482" spans="1:16" x14ac:dyDescent="0.25">
      <c r="A482" s="20">
        <v>46043</v>
      </c>
      <c r="B482" s="21">
        <v>2026</v>
      </c>
      <c r="C482" s="21">
        <v>1</v>
      </c>
      <c r="D482" s="21">
        <v>21</v>
      </c>
      <c r="E482" s="21">
        <v>0</v>
      </c>
      <c r="F482" s="22"/>
      <c r="G482" s="22">
        <v>0</v>
      </c>
      <c r="H482" s="22"/>
      <c r="I482" s="22">
        <v>0</v>
      </c>
      <c r="J482" s="22"/>
      <c r="K482" s="22"/>
      <c r="L482" s="22"/>
      <c r="M482" s="22">
        <v>0</v>
      </c>
      <c r="N482" s="22">
        <v>0</v>
      </c>
      <c r="O482" s="23">
        <v>0</v>
      </c>
      <c r="P482" s="3" t="str">
        <f>IFERROR(O482/Tabela2025Horario[[#This Row],[Media Agregada Todas as Usinas]],"")</f>
        <v/>
      </c>
    </row>
    <row r="483" spans="1:16" x14ac:dyDescent="0.25">
      <c r="A483" s="16">
        <v>46043.041666666664</v>
      </c>
      <c r="B483" s="17">
        <v>2026</v>
      </c>
      <c r="C483" s="17">
        <v>1</v>
      </c>
      <c r="D483" s="17">
        <v>21</v>
      </c>
      <c r="E483" s="17">
        <v>1</v>
      </c>
      <c r="F483" s="18"/>
      <c r="G483" s="18">
        <v>0</v>
      </c>
      <c r="H483" s="18"/>
      <c r="I483" s="18">
        <v>0</v>
      </c>
      <c r="J483" s="18"/>
      <c r="K483" s="18"/>
      <c r="L483" s="18"/>
      <c r="M483" s="18">
        <v>0</v>
      </c>
      <c r="N483" s="18">
        <v>0</v>
      </c>
      <c r="O483" s="19">
        <v>0</v>
      </c>
      <c r="P483" s="3" t="str">
        <f>IFERROR(O483/Tabela2025Horario[[#This Row],[Media Agregada Todas as Usinas]],"")</f>
        <v/>
      </c>
    </row>
    <row r="484" spans="1:16" x14ac:dyDescent="0.25">
      <c r="A484" s="20">
        <v>46043.083333333336</v>
      </c>
      <c r="B484" s="21">
        <v>2026</v>
      </c>
      <c r="C484" s="21">
        <v>1</v>
      </c>
      <c r="D484" s="21">
        <v>21</v>
      </c>
      <c r="E484" s="21">
        <v>2</v>
      </c>
      <c r="F484" s="22"/>
      <c r="G484" s="22">
        <v>0</v>
      </c>
      <c r="H484" s="22"/>
      <c r="I484" s="22">
        <v>0</v>
      </c>
      <c r="J484" s="22"/>
      <c r="K484" s="22"/>
      <c r="L484" s="22"/>
      <c r="M484" s="22">
        <v>0</v>
      </c>
      <c r="N484" s="22">
        <v>0</v>
      </c>
      <c r="O484" s="23">
        <v>0</v>
      </c>
      <c r="P484" s="3" t="str">
        <f>IFERROR(O484/Tabela2025Horario[[#This Row],[Media Agregada Todas as Usinas]],"")</f>
        <v/>
      </c>
    </row>
    <row r="485" spans="1:16" x14ac:dyDescent="0.25">
      <c r="A485" s="16">
        <v>46043.125</v>
      </c>
      <c r="B485" s="17">
        <v>2026</v>
      </c>
      <c r="C485" s="17">
        <v>1</v>
      </c>
      <c r="D485" s="17">
        <v>21</v>
      </c>
      <c r="E485" s="17">
        <v>3</v>
      </c>
      <c r="F485" s="18"/>
      <c r="G485" s="18">
        <v>0</v>
      </c>
      <c r="H485" s="18"/>
      <c r="I485" s="18">
        <v>0</v>
      </c>
      <c r="J485" s="18"/>
      <c r="K485" s="18"/>
      <c r="L485" s="18"/>
      <c r="M485" s="18">
        <v>0</v>
      </c>
      <c r="N485" s="18">
        <v>0</v>
      </c>
      <c r="O485" s="19">
        <v>0</v>
      </c>
      <c r="P485" s="3" t="str">
        <f>IFERROR(O485/Tabela2025Horario[[#This Row],[Media Agregada Todas as Usinas]],"")</f>
        <v/>
      </c>
    </row>
    <row r="486" spans="1:16" x14ac:dyDescent="0.25">
      <c r="A486" s="20">
        <v>46043.166666666664</v>
      </c>
      <c r="B486" s="21">
        <v>2026</v>
      </c>
      <c r="C486" s="21">
        <v>1</v>
      </c>
      <c r="D486" s="21">
        <v>21</v>
      </c>
      <c r="E486" s="21">
        <v>4</v>
      </c>
      <c r="F486" s="22">
        <v>0</v>
      </c>
      <c r="G486" s="22">
        <v>0</v>
      </c>
      <c r="H486" s="22"/>
      <c r="I486" s="22">
        <v>0</v>
      </c>
      <c r="J486" s="22"/>
      <c r="K486" s="22"/>
      <c r="L486" s="22"/>
      <c r="M486" s="22">
        <v>0</v>
      </c>
      <c r="N486" s="22">
        <v>0</v>
      </c>
      <c r="O486" s="23">
        <v>0</v>
      </c>
      <c r="P486" s="3" t="str">
        <f>IFERROR(O486/Tabela2025Horario[[#This Row],[Media Agregada Todas as Usinas]],"")</f>
        <v/>
      </c>
    </row>
    <row r="487" spans="1:16" x14ac:dyDescent="0.25">
      <c r="A487" s="16">
        <v>46043.208333333336</v>
      </c>
      <c r="B487" s="17">
        <v>2026</v>
      </c>
      <c r="C487" s="17">
        <v>1</v>
      </c>
      <c r="D487" s="17">
        <v>21</v>
      </c>
      <c r="E487" s="17">
        <v>5</v>
      </c>
      <c r="F487" s="18">
        <v>0</v>
      </c>
      <c r="G487" s="18">
        <v>0</v>
      </c>
      <c r="H487" s="18">
        <v>0</v>
      </c>
      <c r="I487" s="18">
        <v>0</v>
      </c>
      <c r="J487" s="18"/>
      <c r="K487" s="18">
        <v>0</v>
      </c>
      <c r="L487" s="18">
        <v>0</v>
      </c>
      <c r="M487" s="18">
        <v>0</v>
      </c>
      <c r="N487" s="18">
        <v>0</v>
      </c>
      <c r="O487" s="19">
        <v>0</v>
      </c>
      <c r="P487" s="3" t="str">
        <f>IFERROR(O487/Tabela2025Horario[[#This Row],[Media Agregada Todas as Usinas]],"")</f>
        <v/>
      </c>
    </row>
    <row r="488" spans="1:16" x14ac:dyDescent="0.25">
      <c r="A488" s="20">
        <v>46043.25</v>
      </c>
      <c r="B488" s="21">
        <v>2026</v>
      </c>
      <c r="C488" s="21">
        <v>1</v>
      </c>
      <c r="D488" s="21">
        <v>21</v>
      </c>
      <c r="E488" s="21">
        <v>6</v>
      </c>
      <c r="F488" s="22">
        <v>0</v>
      </c>
      <c r="G488" s="22">
        <v>0</v>
      </c>
      <c r="H488" s="22">
        <v>0</v>
      </c>
      <c r="I488" s="22">
        <v>0</v>
      </c>
      <c r="J488" s="22"/>
      <c r="K488" s="22">
        <v>0</v>
      </c>
      <c r="L488" s="22">
        <v>0</v>
      </c>
      <c r="M488" s="22">
        <v>0</v>
      </c>
      <c r="N488" s="22">
        <v>0</v>
      </c>
      <c r="O488" s="23">
        <v>0</v>
      </c>
      <c r="P488" s="3" t="str">
        <f>IFERROR(O488/Tabela2025Horario[[#This Row],[Media Agregada Todas as Usinas]],"")</f>
        <v/>
      </c>
    </row>
    <row r="489" spans="1:16" x14ac:dyDescent="0.25">
      <c r="A489" s="16">
        <v>46043.291666666664</v>
      </c>
      <c r="B489" s="17">
        <v>2026</v>
      </c>
      <c r="C489" s="17">
        <v>1</v>
      </c>
      <c r="D489" s="17">
        <v>21</v>
      </c>
      <c r="E489" s="17">
        <v>7</v>
      </c>
      <c r="F489" s="18">
        <v>0</v>
      </c>
      <c r="G489" s="18">
        <v>0</v>
      </c>
      <c r="H489" s="18">
        <v>0</v>
      </c>
      <c r="I489" s="18">
        <v>0</v>
      </c>
      <c r="J489" s="18"/>
      <c r="K489" s="18">
        <v>0</v>
      </c>
      <c r="L489" s="18">
        <v>0</v>
      </c>
      <c r="M489" s="18">
        <v>0</v>
      </c>
      <c r="N489" s="18">
        <v>0</v>
      </c>
      <c r="O489" s="19">
        <v>0</v>
      </c>
      <c r="P489" s="3" t="str">
        <f>IFERROR(O489/Tabela2025Horario[[#This Row],[Media Agregada Todas as Usinas]],"")</f>
        <v/>
      </c>
    </row>
    <row r="490" spans="1:16" x14ac:dyDescent="0.25">
      <c r="A490" s="20">
        <v>46043.333333333336</v>
      </c>
      <c r="B490" s="21">
        <v>2026</v>
      </c>
      <c r="C490" s="21">
        <v>1</v>
      </c>
      <c r="D490" s="21">
        <v>21</v>
      </c>
      <c r="E490" s="21">
        <v>8</v>
      </c>
      <c r="F490" s="22">
        <v>0</v>
      </c>
      <c r="G490" s="22">
        <v>0</v>
      </c>
      <c r="H490" s="22">
        <v>0</v>
      </c>
      <c r="I490" s="22">
        <v>0</v>
      </c>
      <c r="J490" s="22"/>
      <c r="K490" s="22">
        <v>0</v>
      </c>
      <c r="L490" s="22">
        <v>0</v>
      </c>
      <c r="M490" s="22">
        <v>0</v>
      </c>
      <c r="N490" s="22">
        <v>0</v>
      </c>
      <c r="O490" s="23">
        <v>0</v>
      </c>
      <c r="P490" s="3" t="str">
        <f>IFERROR(O490/Tabela2025Horario[[#This Row],[Media Agregada Todas as Usinas]],"")</f>
        <v/>
      </c>
    </row>
    <row r="491" spans="1:16" x14ac:dyDescent="0.25">
      <c r="A491" s="16">
        <v>46043.375</v>
      </c>
      <c r="B491" s="17">
        <v>2026</v>
      </c>
      <c r="C491" s="17">
        <v>1</v>
      </c>
      <c r="D491" s="17">
        <v>21</v>
      </c>
      <c r="E491" s="17">
        <v>9</v>
      </c>
      <c r="F491" s="18">
        <v>0</v>
      </c>
      <c r="G491" s="18">
        <v>0</v>
      </c>
      <c r="H491" s="18">
        <v>0</v>
      </c>
      <c r="I491" s="18">
        <v>0</v>
      </c>
      <c r="J491" s="18"/>
      <c r="K491" s="18">
        <v>0</v>
      </c>
      <c r="L491" s="18">
        <v>0</v>
      </c>
      <c r="M491" s="18">
        <v>0.2269437305325315</v>
      </c>
      <c r="N491" s="18">
        <v>0.46715334483257875</v>
      </c>
      <c r="O491" s="19">
        <v>8.6762134420638778E-2</v>
      </c>
      <c r="P491" s="3" t="str">
        <f>IFERROR(O491/Tabela2025Horario[[#This Row],[Media Agregada Todas as Usinas]],"")</f>
        <v/>
      </c>
    </row>
    <row r="492" spans="1:16" x14ac:dyDescent="0.25">
      <c r="A492" s="20">
        <v>46043.416666666664</v>
      </c>
      <c r="B492" s="21">
        <v>2026</v>
      </c>
      <c r="C492" s="21">
        <v>1</v>
      </c>
      <c r="D492" s="21">
        <v>21</v>
      </c>
      <c r="E492" s="21">
        <v>10</v>
      </c>
      <c r="F492" s="22">
        <v>0</v>
      </c>
      <c r="G492" s="22">
        <v>0</v>
      </c>
      <c r="H492" s="22">
        <v>0</v>
      </c>
      <c r="I492" s="22">
        <v>0</v>
      </c>
      <c r="J492" s="22">
        <v>0</v>
      </c>
      <c r="K492" s="22">
        <v>8.62222222222221E-3</v>
      </c>
      <c r="L492" s="22">
        <v>0</v>
      </c>
      <c r="M492" s="22">
        <v>0</v>
      </c>
      <c r="N492" s="22">
        <v>0.38387243066479165</v>
      </c>
      <c r="O492" s="23">
        <v>4.3610516987445981E-2</v>
      </c>
      <c r="P492" s="3" t="str">
        <f>IFERROR(O492/Tabela2025Horario[[#This Row],[Media Agregada Todas as Usinas]],"")</f>
        <v/>
      </c>
    </row>
    <row r="493" spans="1:16" x14ac:dyDescent="0.25">
      <c r="A493" s="16">
        <v>46043.458333333336</v>
      </c>
      <c r="B493" s="17">
        <v>2026</v>
      </c>
      <c r="C493" s="17">
        <v>1</v>
      </c>
      <c r="D493" s="17">
        <v>21</v>
      </c>
      <c r="E493" s="17">
        <v>11</v>
      </c>
      <c r="F493" s="18">
        <v>1.6559136425413476E-3</v>
      </c>
      <c r="G493" s="18">
        <v>0</v>
      </c>
      <c r="H493" s="18">
        <v>0</v>
      </c>
      <c r="I493" s="18">
        <v>0</v>
      </c>
      <c r="J493" s="18">
        <v>0</v>
      </c>
      <c r="K493" s="18">
        <v>0</v>
      </c>
      <c r="L493" s="18">
        <v>1.822059223374033E-2</v>
      </c>
      <c r="M493" s="18">
        <v>0</v>
      </c>
      <c r="N493" s="18">
        <v>0</v>
      </c>
      <c r="O493" s="19">
        <v>2.2085006529201866E-3</v>
      </c>
      <c r="P493" s="3" t="str">
        <f>IFERROR(O493/Tabela2025Horario[[#This Row],[Media Agregada Todas as Usinas]],"")</f>
        <v/>
      </c>
    </row>
    <row r="494" spans="1:16" x14ac:dyDescent="0.25">
      <c r="A494" s="20">
        <v>46043.5</v>
      </c>
      <c r="B494" s="21">
        <v>2026</v>
      </c>
      <c r="C494" s="21">
        <v>1</v>
      </c>
      <c r="D494" s="21">
        <v>21</v>
      </c>
      <c r="E494" s="21">
        <v>12</v>
      </c>
      <c r="F494" s="22">
        <v>0</v>
      </c>
      <c r="G494" s="22">
        <v>0</v>
      </c>
      <c r="H494" s="22">
        <v>0</v>
      </c>
      <c r="I494" s="22">
        <v>0</v>
      </c>
      <c r="J494" s="22">
        <v>0</v>
      </c>
      <c r="K494" s="22">
        <v>0</v>
      </c>
      <c r="L494" s="22">
        <v>8.1663042172151652E-3</v>
      </c>
      <c r="M494" s="22">
        <v>0</v>
      </c>
      <c r="N494" s="22">
        <v>0</v>
      </c>
      <c r="O494" s="23">
        <v>9.0736713524612947E-4</v>
      </c>
      <c r="P494" s="3" t="str">
        <f>IFERROR(O494/Tabela2025Horario[[#This Row],[Media Agregada Todas as Usinas]],"")</f>
        <v/>
      </c>
    </row>
    <row r="495" spans="1:16" x14ac:dyDescent="0.25">
      <c r="A495" s="16">
        <v>46043.541666666664</v>
      </c>
      <c r="B495" s="17">
        <v>2026</v>
      </c>
      <c r="C495" s="17">
        <v>1</v>
      </c>
      <c r="D495" s="17">
        <v>21</v>
      </c>
      <c r="E495" s="17">
        <v>13</v>
      </c>
      <c r="F495" s="18">
        <v>0</v>
      </c>
      <c r="G495" s="18">
        <v>0</v>
      </c>
      <c r="H495" s="18">
        <v>0</v>
      </c>
      <c r="I495" s="18">
        <v>0</v>
      </c>
      <c r="J495" s="18">
        <v>0</v>
      </c>
      <c r="K495" s="18">
        <v>0</v>
      </c>
      <c r="L495" s="18">
        <v>0</v>
      </c>
      <c r="M495" s="18">
        <v>0</v>
      </c>
      <c r="N495" s="18">
        <v>0</v>
      </c>
      <c r="O495" s="19">
        <v>0</v>
      </c>
      <c r="P495" s="3" t="str">
        <f>IFERROR(O495/Tabela2025Horario[[#This Row],[Media Agregada Todas as Usinas]],"")</f>
        <v/>
      </c>
    </row>
    <row r="496" spans="1:16" x14ac:dyDescent="0.25">
      <c r="A496" s="20">
        <v>46043.583333333336</v>
      </c>
      <c r="B496" s="21">
        <v>2026</v>
      </c>
      <c r="C496" s="21">
        <v>1</v>
      </c>
      <c r="D496" s="21">
        <v>21</v>
      </c>
      <c r="E496" s="21">
        <v>14</v>
      </c>
      <c r="F496" s="22">
        <v>0</v>
      </c>
      <c r="G496" s="22">
        <v>0</v>
      </c>
      <c r="H496" s="22">
        <v>0</v>
      </c>
      <c r="I496" s="22">
        <v>0</v>
      </c>
      <c r="J496" s="22">
        <v>0</v>
      </c>
      <c r="K496" s="22">
        <v>0</v>
      </c>
      <c r="L496" s="22">
        <v>0</v>
      </c>
      <c r="M496" s="22">
        <v>0</v>
      </c>
      <c r="N496" s="22">
        <v>0</v>
      </c>
      <c r="O496" s="23">
        <v>0</v>
      </c>
      <c r="P496" s="3" t="str">
        <f>IFERROR(O496/Tabela2025Horario[[#This Row],[Media Agregada Todas as Usinas]],"")</f>
        <v/>
      </c>
    </row>
    <row r="497" spans="1:16" x14ac:dyDescent="0.25">
      <c r="A497" s="16">
        <v>46043.625</v>
      </c>
      <c r="B497" s="17">
        <v>2026</v>
      </c>
      <c r="C497" s="17">
        <v>1</v>
      </c>
      <c r="D497" s="17">
        <v>21</v>
      </c>
      <c r="E497" s="17">
        <v>15</v>
      </c>
      <c r="F497" s="18">
        <v>0</v>
      </c>
      <c r="G497" s="18">
        <v>0</v>
      </c>
      <c r="H497" s="18">
        <v>0</v>
      </c>
      <c r="I497" s="18">
        <v>0.28530050817293606</v>
      </c>
      <c r="J497" s="18">
        <v>0</v>
      </c>
      <c r="K497" s="18">
        <v>0</v>
      </c>
      <c r="L497" s="18">
        <v>0</v>
      </c>
      <c r="M497" s="18"/>
      <c r="N497" s="18">
        <v>0.50027927438206676</v>
      </c>
      <c r="O497" s="19">
        <v>9.8197472819375353E-2</v>
      </c>
      <c r="P497" s="3" t="str">
        <f>IFERROR(O497/Tabela2025Horario[[#This Row],[Media Agregada Todas as Usinas]],"")</f>
        <v/>
      </c>
    </row>
    <row r="498" spans="1:16" x14ac:dyDescent="0.25">
      <c r="A498" s="20">
        <v>46043.666666666664</v>
      </c>
      <c r="B498" s="21">
        <v>2026</v>
      </c>
      <c r="C498" s="21">
        <v>1</v>
      </c>
      <c r="D498" s="21">
        <v>21</v>
      </c>
      <c r="E498" s="21">
        <v>16</v>
      </c>
      <c r="F498" s="22">
        <v>0</v>
      </c>
      <c r="G498" s="22">
        <v>0.39171345137207686</v>
      </c>
      <c r="H498" s="22">
        <v>0</v>
      </c>
      <c r="I498" s="22">
        <v>4.3265873788074768E-2</v>
      </c>
      <c r="J498" s="22">
        <v>0</v>
      </c>
      <c r="K498" s="22">
        <v>0</v>
      </c>
      <c r="L498" s="22">
        <v>0</v>
      </c>
      <c r="M498" s="22">
        <v>0</v>
      </c>
      <c r="N498" s="22">
        <v>0.3751064286161388</v>
      </c>
      <c r="O498" s="23">
        <v>9.0009528197365601E-2</v>
      </c>
      <c r="P498" s="3" t="str">
        <f>IFERROR(O498/Tabela2025Horario[[#This Row],[Media Agregada Todas as Usinas]],"")</f>
        <v/>
      </c>
    </row>
    <row r="499" spans="1:16" x14ac:dyDescent="0.25">
      <c r="A499" s="16">
        <v>46043.708333333336</v>
      </c>
      <c r="B499" s="17">
        <v>2026</v>
      </c>
      <c r="C499" s="17">
        <v>1</v>
      </c>
      <c r="D499" s="17">
        <v>21</v>
      </c>
      <c r="E499" s="17">
        <v>17</v>
      </c>
      <c r="F499" s="18">
        <v>0</v>
      </c>
      <c r="G499" s="18">
        <v>0</v>
      </c>
      <c r="H499" s="18">
        <v>0</v>
      </c>
      <c r="I499" s="18">
        <v>0</v>
      </c>
      <c r="J499" s="18">
        <v>0</v>
      </c>
      <c r="K499" s="18">
        <v>0</v>
      </c>
      <c r="L499" s="18">
        <v>0</v>
      </c>
      <c r="M499" s="18">
        <v>1.2896671929818771E-2</v>
      </c>
      <c r="N499" s="18">
        <v>0</v>
      </c>
      <c r="O499" s="19">
        <v>1.4329635477576411E-3</v>
      </c>
      <c r="P499" s="3" t="str">
        <f>IFERROR(O499/Tabela2025Horario[[#This Row],[Media Agregada Todas as Usinas]],"")</f>
        <v/>
      </c>
    </row>
    <row r="500" spans="1:16" x14ac:dyDescent="0.25">
      <c r="A500" s="20">
        <v>46043.75</v>
      </c>
      <c r="B500" s="21">
        <v>2026</v>
      </c>
      <c r="C500" s="21">
        <v>1</v>
      </c>
      <c r="D500" s="21">
        <v>21</v>
      </c>
      <c r="E500" s="21">
        <v>18</v>
      </c>
      <c r="F500" s="22">
        <v>0</v>
      </c>
      <c r="G500" s="22">
        <v>0</v>
      </c>
      <c r="H500" s="22">
        <v>0</v>
      </c>
      <c r="I500" s="22">
        <v>0</v>
      </c>
      <c r="J500" s="22">
        <v>0</v>
      </c>
      <c r="K500" s="22">
        <v>0</v>
      </c>
      <c r="L500" s="22">
        <v>0</v>
      </c>
      <c r="M500" s="22">
        <v>0</v>
      </c>
      <c r="N500" s="22">
        <v>0</v>
      </c>
      <c r="O500" s="23">
        <v>0</v>
      </c>
      <c r="P500" s="3" t="str">
        <f>IFERROR(O500/Tabela2025Horario[[#This Row],[Media Agregada Todas as Usinas]],"")</f>
        <v/>
      </c>
    </row>
    <row r="501" spans="1:16" x14ac:dyDescent="0.25">
      <c r="A501" s="16">
        <v>46043.791666666664</v>
      </c>
      <c r="B501" s="17">
        <v>2026</v>
      </c>
      <c r="C501" s="17">
        <v>1</v>
      </c>
      <c r="D501" s="17">
        <v>21</v>
      </c>
      <c r="E501" s="17">
        <v>19</v>
      </c>
      <c r="F501" s="18">
        <v>0</v>
      </c>
      <c r="G501" s="18">
        <v>1</v>
      </c>
      <c r="H501" s="18">
        <v>0</v>
      </c>
      <c r="I501" s="18">
        <v>0.40501845309960449</v>
      </c>
      <c r="J501" s="18"/>
      <c r="K501" s="18">
        <v>0</v>
      </c>
      <c r="L501" s="18">
        <v>0</v>
      </c>
      <c r="M501" s="18">
        <v>0.14030427356276975</v>
      </c>
      <c r="N501" s="18">
        <v>0.42112425467428083</v>
      </c>
      <c r="O501" s="19">
        <v>0.24580587266708187</v>
      </c>
      <c r="P501" s="3" t="str">
        <f>IFERROR(O501/Tabela2025Horario[[#This Row],[Media Agregada Todas as Usinas]],"")</f>
        <v/>
      </c>
    </row>
    <row r="502" spans="1:16" x14ac:dyDescent="0.25">
      <c r="A502" s="20">
        <v>46043.833333333336</v>
      </c>
      <c r="B502" s="21">
        <v>2026</v>
      </c>
      <c r="C502" s="21">
        <v>1</v>
      </c>
      <c r="D502" s="21">
        <v>21</v>
      </c>
      <c r="E502" s="21">
        <v>20</v>
      </c>
      <c r="F502" s="22"/>
      <c r="G502" s="22">
        <v>1</v>
      </c>
      <c r="H502" s="22"/>
      <c r="I502" s="22">
        <v>0.47920287403916811</v>
      </c>
      <c r="J502" s="22"/>
      <c r="K502" s="22"/>
      <c r="L502" s="22"/>
      <c r="M502" s="22">
        <v>0.47467051501594509</v>
      </c>
      <c r="N502" s="22">
        <v>0.48055413755718585</v>
      </c>
      <c r="O502" s="23">
        <v>0.60860688165307475</v>
      </c>
      <c r="P502" s="3" t="str">
        <f>IFERROR(O502/Tabela2025Horario[[#This Row],[Media Agregada Todas as Usinas]],"")</f>
        <v/>
      </c>
    </row>
    <row r="503" spans="1:16" x14ac:dyDescent="0.25">
      <c r="A503" s="16">
        <v>46043.875</v>
      </c>
      <c r="B503" s="17">
        <v>2026</v>
      </c>
      <c r="C503" s="17">
        <v>1</v>
      </c>
      <c r="D503" s="17">
        <v>21</v>
      </c>
      <c r="E503" s="17">
        <v>21</v>
      </c>
      <c r="F503" s="18"/>
      <c r="G503" s="18">
        <v>1</v>
      </c>
      <c r="H503" s="18"/>
      <c r="I503" s="18">
        <v>0.96130822040722785</v>
      </c>
      <c r="J503" s="18"/>
      <c r="K503" s="18"/>
      <c r="L503" s="18"/>
      <c r="M503" s="18">
        <v>0.94743452613460111</v>
      </c>
      <c r="N503" s="18">
        <v>0.96189295861919311</v>
      </c>
      <c r="O503" s="19">
        <v>0.96765892629025552</v>
      </c>
      <c r="P503" s="3" t="str">
        <f>IFERROR(O503/Tabela2025Horario[[#This Row],[Media Agregada Todas as Usinas]],"")</f>
        <v/>
      </c>
    </row>
    <row r="504" spans="1:16" x14ac:dyDescent="0.25">
      <c r="A504" s="20">
        <v>46043.916666666664</v>
      </c>
      <c r="B504" s="21">
        <v>2026</v>
      </c>
      <c r="C504" s="21">
        <v>1</v>
      </c>
      <c r="D504" s="21">
        <v>21</v>
      </c>
      <c r="E504" s="21">
        <v>22</v>
      </c>
      <c r="F504" s="22"/>
      <c r="G504" s="22">
        <v>0.29112243723349801</v>
      </c>
      <c r="H504" s="22"/>
      <c r="I504" s="22">
        <v>0.33953812344553924</v>
      </c>
      <c r="J504" s="22"/>
      <c r="K504" s="22"/>
      <c r="L504" s="22"/>
      <c r="M504" s="22">
        <v>0.16363110751598281</v>
      </c>
      <c r="N504" s="22">
        <v>0.14471522550455695</v>
      </c>
      <c r="O504" s="23">
        <v>0.23475172342489425</v>
      </c>
      <c r="P504" s="3" t="str">
        <f>IFERROR(O504/Tabela2025Horario[[#This Row],[Media Agregada Todas as Usinas]],"")</f>
        <v/>
      </c>
    </row>
    <row r="505" spans="1:16" x14ac:dyDescent="0.25">
      <c r="A505" s="16">
        <v>46043.958333333336</v>
      </c>
      <c r="B505" s="17">
        <v>2026</v>
      </c>
      <c r="C505" s="17">
        <v>1</v>
      </c>
      <c r="D505" s="17">
        <v>21</v>
      </c>
      <c r="E505" s="17">
        <v>23</v>
      </c>
      <c r="F505" s="18"/>
      <c r="G505" s="18">
        <v>0.34030659610882247</v>
      </c>
      <c r="H505" s="18"/>
      <c r="I505" s="18">
        <v>0.15135665261206135</v>
      </c>
      <c r="J505" s="18"/>
      <c r="K505" s="18"/>
      <c r="L505" s="18"/>
      <c r="M505" s="18">
        <v>0.11593267803190045</v>
      </c>
      <c r="N505" s="18">
        <v>0</v>
      </c>
      <c r="O505" s="19">
        <v>0.15189898168819607</v>
      </c>
      <c r="P505" s="3" t="str">
        <f>IFERROR(O505/Tabela2025Horario[[#This Row],[Media Agregada Todas as Usinas]],"")</f>
        <v/>
      </c>
    </row>
    <row r="506" spans="1:16" x14ac:dyDescent="0.25">
      <c r="A506" s="20">
        <v>46044</v>
      </c>
      <c r="B506" s="21">
        <v>2026</v>
      </c>
      <c r="C506" s="21">
        <v>1</v>
      </c>
      <c r="D506" s="21">
        <v>22</v>
      </c>
      <c r="E506" s="21">
        <v>0</v>
      </c>
      <c r="F506" s="22"/>
      <c r="G506" s="22">
        <v>0</v>
      </c>
      <c r="H506" s="22"/>
      <c r="I506" s="22">
        <v>0</v>
      </c>
      <c r="J506" s="22"/>
      <c r="K506" s="22"/>
      <c r="L506" s="22"/>
      <c r="M506" s="22">
        <v>0</v>
      </c>
      <c r="N506" s="22">
        <v>0</v>
      </c>
      <c r="O506" s="23">
        <v>0</v>
      </c>
      <c r="P506" s="3" t="str">
        <f>IFERROR(O506/Tabela2025Horario[[#This Row],[Media Agregada Todas as Usinas]],"")</f>
        <v/>
      </c>
    </row>
    <row r="507" spans="1:16" x14ac:dyDescent="0.25">
      <c r="A507" s="16">
        <v>46044.041666666664</v>
      </c>
      <c r="B507" s="17">
        <v>2026</v>
      </c>
      <c r="C507" s="17">
        <v>1</v>
      </c>
      <c r="D507" s="17">
        <v>22</v>
      </c>
      <c r="E507" s="17">
        <v>1</v>
      </c>
      <c r="F507" s="18"/>
      <c r="G507" s="18">
        <v>0</v>
      </c>
      <c r="H507" s="18"/>
      <c r="I507" s="18">
        <v>0</v>
      </c>
      <c r="J507" s="18"/>
      <c r="K507" s="18"/>
      <c r="L507" s="18"/>
      <c r="M507" s="18">
        <v>0</v>
      </c>
      <c r="N507" s="18">
        <v>0</v>
      </c>
      <c r="O507" s="19">
        <v>0</v>
      </c>
      <c r="P507" s="3" t="str">
        <f>IFERROR(O507/Tabela2025Horario[[#This Row],[Media Agregada Todas as Usinas]],"")</f>
        <v/>
      </c>
    </row>
    <row r="508" spans="1:16" x14ac:dyDescent="0.25">
      <c r="A508" s="20">
        <v>46044.083333333336</v>
      </c>
      <c r="B508" s="21">
        <v>2026</v>
      </c>
      <c r="C508" s="21">
        <v>1</v>
      </c>
      <c r="D508" s="21">
        <v>22</v>
      </c>
      <c r="E508" s="21">
        <v>2</v>
      </c>
      <c r="F508" s="22"/>
      <c r="G508" s="22">
        <v>0</v>
      </c>
      <c r="H508" s="22"/>
      <c r="I508" s="22">
        <v>0</v>
      </c>
      <c r="J508" s="22"/>
      <c r="K508" s="22"/>
      <c r="L508" s="22"/>
      <c r="M508" s="22">
        <v>0</v>
      </c>
      <c r="N508" s="22">
        <v>0</v>
      </c>
      <c r="O508" s="23">
        <v>0</v>
      </c>
      <c r="P508" s="3" t="str">
        <f>IFERROR(O508/Tabela2025Horario[[#This Row],[Media Agregada Todas as Usinas]],"")</f>
        <v/>
      </c>
    </row>
    <row r="509" spans="1:16" x14ac:dyDescent="0.25">
      <c r="A509" s="16">
        <v>46044.125</v>
      </c>
      <c r="B509" s="17">
        <v>2026</v>
      </c>
      <c r="C509" s="17">
        <v>1</v>
      </c>
      <c r="D509" s="17">
        <v>22</v>
      </c>
      <c r="E509" s="17">
        <v>3</v>
      </c>
      <c r="F509" s="18"/>
      <c r="G509" s="18">
        <v>0</v>
      </c>
      <c r="H509" s="18"/>
      <c r="I509" s="18">
        <v>0</v>
      </c>
      <c r="J509" s="18"/>
      <c r="K509" s="18"/>
      <c r="L509" s="18"/>
      <c r="M509" s="18">
        <v>0</v>
      </c>
      <c r="N509" s="18">
        <v>0</v>
      </c>
      <c r="O509" s="19">
        <v>0</v>
      </c>
      <c r="P509" s="3" t="str">
        <f>IFERROR(O509/Tabela2025Horario[[#This Row],[Media Agregada Todas as Usinas]],"")</f>
        <v/>
      </c>
    </row>
    <row r="510" spans="1:16" x14ac:dyDescent="0.25">
      <c r="A510" s="20">
        <v>46044.166666666664</v>
      </c>
      <c r="B510" s="21">
        <v>2026</v>
      </c>
      <c r="C510" s="21">
        <v>1</v>
      </c>
      <c r="D510" s="21">
        <v>22</v>
      </c>
      <c r="E510" s="21">
        <v>4</v>
      </c>
      <c r="F510" s="22">
        <v>0</v>
      </c>
      <c r="G510" s="22">
        <v>0</v>
      </c>
      <c r="H510" s="22"/>
      <c r="I510" s="22">
        <v>0</v>
      </c>
      <c r="J510" s="22"/>
      <c r="K510" s="22"/>
      <c r="L510" s="22"/>
      <c r="M510" s="22">
        <v>0</v>
      </c>
      <c r="N510" s="22">
        <v>0</v>
      </c>
      <c r="O510" s="23">
        <v>0</v>
      </c>
      <c r="P510" s="3" t="str">
        <f>IFERROR(O510/Tabela2025Horario[[#This Row],[Media Agregada Todas as Usinas]],"")</f>
        <v/>
      </c>
    </row>
    <row r="511" spans="1:16" x14ac:dyDescent="0.25">
      <c r="A511" s="16">
        <v>46044.208333333336</v>
      </c>
      <c r="B511" s="17">
        <v>2026</v>
      </c>
      <c r="C511" s="17">
        <v>1</v>
      </c>
      <c r="D511" s="17">
        <v>22</v>
      </c>
      <c r="E511" s="17">
        <v>5</v>
      </c>
      <c r="F511" s="18">
        <v>0</v>
      </c>
      <c r="G511" s="18">
        <v>0.14255366059269831</v>
      </c>
      <c r="H511" s="18"/>
      <c r="I511" s="18">
        <v>0</v>
      </c>
      <c r="J511" s="18"/>
      <c r="K511" s="18"/>
      <c r="L511" s="18"/>
      <c r="M511" s="18">
        <v>0</v>
      </c>
      <c r="N511" s="18">
        <v>0.24502903983685215</v>
      </c>
      <c r="O511" s="19">
        <v>7.7516540085910093E-2</v>
      </c>
      <c r="P511" s="3" t="str">
        <f>IFERROR(O511/Tabela2025Horario[[#This Row],[Media Agregada Todas as Usinas]],"")</f>
        <v/>
      </c>
    </row>
    <row r="512" spans="1:16" x14ac:dyDescent="0.25">
      <c r="A512" s="20">
        <v>46044.25</v>
      </c>
      <c r="B512" s="21">
        <v>2026</v>
      </c>
      <c r="C512" s="21">
        <v>1</v>
      </c>
      <c r="D512" s="21">
        <v>22</v>
      </c>
      <c r="E512" s="21">
        <v>6</v>
      </c>
      <c r="F512" s="22">
        <v>0</v>
      </c>
      <c r="G512" s="22">
        <v>0</v>
      </c>
      <c r="H512" s="22">
        <v>0</v>
      </c>
      <c r="I512" s="22">
        <v>0</v>
      </c>
      <c r="J512" s="22">
        <v>0</v>
      </c>
      <c r="K512" s="22">
        <v>0</v>
      </c>
      <c r="L512" s="22">
        <v>0</v>
      </c>
      <c r="M512" s="22">
        <v>0.49709405243453608</v>
      </c>
      <c r="N512" s="22">
        <v>0.49563718339742741</v>
      </c>
      <c r="O512" s="23">
        <v>0.11030347064799595</v>
      </c>
      <c r="P512" s="3" t="str">
        <f>IFERROR(O512/Tabela2025Horario[[#This Row],[Media Agregada Todas as Usinas]],"")</f>
        <v/>
      </c>
    </row>
    <row r="513" spans="1:16" x14ac:dyDescent="0.25">
      <c r="A513" s="16">
        <v>46044.291666666664</v>
      </c>
      <c r="B513" s="17">
        <v>2026</v>
      </c>
      <c r="C513" s="17">
        <v>1</v>
      </c>
      <c r="D513" s="17">
        <v>22</v>
      </c>
      <c r="E513" s="17">
        <v>7</v>
      </c>
      <c r="F513" s="18">
        <v>0</v>
      </c>
      <c r="G513" s="18">
        <v>1</v>
      </c>
      <c r="H513" s="18">
        <v>0</v>
      </c>
      <c r="I513" s="18">
        <v>0</v>
      </c>
      <c r="J513" s="18">
        <v>0</v>
      </c>
      <c r="K513" s="18">
        <v>0</v>
      </c>
      <c r="L513" s="18">
        <v>0</v>
      </c>
      <c r="M513" s="18">
        <v>0.9980792481093077</v>
      </c>
      <c r="N513" s="18">
        <v>0.99371202186257668</v>
      </c>
      <c r="O513" s="19">
        <v>0.3324212522190983</v>
      </c>
      <c r="P513" s="3" t="str">
        <f>IFERROR(O513/Tabela2025Horario[[#This Row],[Media Agregada Todas as Usinas]],"")</f>
        <v/>
      </c>
    </row>
    <row r="514" spans="1:16" x14ac:dyDescent="0.25">
      <c r="A514" s="20">
        <v>46044.333333333336</v>
      </c>
      <c r="B514" s="21">
        <v>2026</v>
      </c>
      <c r="C514" s="21">
        <v>1</v>
      </c>
      <c r="D514" s="21">
        <v>22</v>
      </c>
      <c r="E514" s="21">
        <v>8</v>
      </c>
      <c r="F514" s="22">
        <v>0</v>
      </c>
      <c r="G514" s="22">
        <v>1</v>
      </c>
      <c r="H514" s="22">
        <v>0</v>
      </c>
      <c r="I514" s="22">
        <v>0</v>
      </c>
      <c r="J514" s="22">
        <v>0</v>
      </c>
      <c r="K514" s="22">
        <v>0</v>
      </c>
      <c r="L514" s="22">
        <v>0</v>
      </c>
      <c r="M514" s="22">
        <v>0.9974192962824775</v>
      </c>
      <c r="N514" s="22">
        <v>0.99230655440476723</v>
      </c>
      <c r="O514" s="23">
        <v>0.33219176118747162</v>
      </c>
      <c r="P514" s="3" t="str">
        <f>IFERROR(O514/Tabela2025Horario[[#This Row],[Media Agregada Todas as Usinas]],"")</f>
        <v/>
      </c>
    </row>
    <row r="515" spans="1:16" x14ac:dyDescent="0.25">
      <c r="A515" s="16">
        <v>46044.375</v>
      </c>
      <c r="B515" s="17">
        <v>2026</v>
      </c>
      <c r="C515" s="17">
        <v>1</v>
      </c>
      <c r="D515" s="17">
        <v>22</v>
      </c>
      <c r="E515" s="17">
        <v>9</v>
      </c>
      <c r="F515" s="18">
        <v>0</v>
      </c>
      <c r="G515" s="18">
        <v>1</v>
      </c>
      <c r="H515" s="18">
        <v>0</v>
      </c>
      <c r="I515" s="18">
        <v>0</v>
      </c>
      <c r="J515" s="18">
        <v>0</v>
      </c>
      <c r="K515" s="18">
        <v>0</v>
      </c>
      <c r="L515" s="18">
        <v>0</v>
      </c>
      <c r="M515" s="18">
        <v>1</v>
      </c>
      <c r="N515" s="18">
        <v>0.98865681487747437</v>
      </c>
      <c r="O515" s="19">
        <v>0.33207297943083053</v>
      </c>
      <c r="P515" s="3" t="str">
        <f>IFERROR(O515/Tabela2025Horario[[#This Row],[Media Agregada Todas as Usinas]],"")</f>
        <v/>
      </c>
    </row>
    <row r="516" spans="1:16" x14ac:dyDescent="0.25">
      <c r="A516" s="20">
        <v>46044.416666666664</v>
      </c>
      <c r="B516" s="21">
        <v>2026</v>
      </c>
      <c r="C516" s="21">
        <v>1</v>
      </c>
      <c r="D516" s="21">
        <v>22</v>
      </c>
      <c r="E516" s="21">
        <v>10</v>
      </c>
      <c r="F516" s="22">
        <v>0</v>
      </c>
      <c r="G516" s="22">
        <v>1</v>
      </c>
      <c r="H516" s="22">
        <v>0</v>
      </c>
      <c r="I516" s="22">
        <v>0</v>
      </c>
      <c r="J516" s="22">
        <v>0</v>
      </c>
      <c r="K516" s="22">
        <v>0</v>
      </c>
      <c r="L516" s="22">
        <v>0</v>
      </c>
      <c r="M516" s="22">
        <v>1</v>
      </c>
      <c r="N516" s="22">
        <v>0.98894502548854146</v>
      </c>
      <c r="O516" s="23">
        <v>0.33210500283206013</v>
      </c>
      <c r="P516" s="3" t="str">
        <f>IFERROR(O516/Tabela2025Horario[[#This Row],[Media Agregada Todas as Usinas]],"")</f>
        <v/>
      </c>
    </row>
    <row r="517" spans="1:16" x14ac:dyDescent="0.25">
      <c r="A517" s="16">
        <v>46044.458333333336</v>
      </c>
      <c r="B517" s="17">
        <v>2026</v>
      </c>
      <c r="C517" s="17">
        <v>1</v>
      </c>
      <c r="D517" s="17">
        <v>22</v>
      </c>
      <c r="E517" s="17">
        <v>11</v>
      </c>
      <c r="F517" s="18">
        <v>0</v>
      </c>
      <c r="G517" s="18">
        <v>1</v>
      </c>
      <c r="H517" s="18">
        <v>0</v>
      </c>
      <c r="I517" s="18">
        <v>0</v>
      </c>
      <c r="J517" s="18">
        <v>0</v>
      </c>
      <c r="K517" s="18">
        <v>0</v>
      </c>
      <c r="L517" s="18">
        <v>0</v>
      </c>
      <c r="M517" s="18">
        <v>1</v>
      </c>
      <c r="N517" s="18">
        <v>0.98564524040867441</v>
      </c>
      <c r="O517" s="19">
        <v>0.33173836004540824</v>
      </c>
      <c r="P517" s="3" t="str">
        <f>IFERROR(O517/Tabela2025Horario[[#This Row],[Media Agregada Todas as Usinas]],"")</f>
        <v/>
      </c>
    </row>
    <row r="518" spans="1:16" x14ac:dyDescent="0.25">
      <c r="A518" s="20">
        <v>46044.5</v>
      </c>
      <c r="B518" s="21">
        <v>2026</v>
      </c>
      <c r="C518" s="21">
        <v>1</v>
      </c>
      <c r="D518" s="21">
        <v>22</v>
      </c>
      <c r="E518" s="21">
        <v>12</v>
      </c>
      <c r="F518" s="22">
        <v>0</v>
      </c>
      <c r="G518" s="22">
        <v>1</v>
      </c>
      <c r="H518" s="22">
        <v>0</v>
      </c>
      <c r="I518" s="22">
        <v>0</v>
      </c>
      <c r="J518" s="22">
        <v>0</v>
      </c>
      <c r="K518" s="22">
        <v>0</v>
      </c>
      <c r="L518" s="22">
        <v>0</v>
      </c>
      <c r="M518" s="22">
        <v>1</v>
      </c>
      <c r="N518" s="22">
        <v>0.97244069137299216</v>
      </c>
      <c r="O518" s="23">
        <v>0.3302711879303325</v>
      </c>
      <c r="P518" s="3" t="str">
        <f>IFERROR(O518/Tabela2025Horario[[#This Row],[Media Agregada Todas as Usinas]],"")</f>
        <v/>
      </c>
    </row>
    <row r="519" spans="1:16" x14ac:dyDescent="0.25">
      <c r="A519" s="16">
        <v>46044.541666666664</v>
      </c>
      <c r="B519" s="17">
        <v>2026</v>
      </c>
      <c r="C519" s="17">
        <v>1</v>
      </c>
      <c r="D519" s="17">
        <v>22</v>
      </c>
      <c r="E519" s="17">
        <v>13</v>
      </c>
      <c r="F519" s="18">
        <v>0</v>
      </c>
      <c r="G519" s="18">
        <v>0</v>
      </c>
      <c r="H519" s="18">
        <v>0</v>
      </c>
      <c r="I519" s="18">
        <v>0.23829274272638121</v>
      </c>
      <c r="J519" s="18">
        <v>0</v>
      </c>
      <c r="K519" s="18">
        <v>0</v>
      </c>
      <c r="L519" s="18">
        <v>0</v>
      </c>
      <c r="M519" s="18">
        <v>0</v>
      </c>
      <c r="N519" s="18">
        <v>0</v>
      </c>
      <c r="O519" s="19">
        <v>2.6476971414042358E-2</v>
      </c>
      <c r="P519" s="3" t="str">
        <f>IFERROR(O519/Tabela2025Horario[[#This Row],[Media Agregada Todas as Usinas]],"")</f>
        <v/>
      </c>
    </row>
    <row r="520" spans="1:16" x14ac:dyDescent="0.25">
      <c r="A520" s="20">
        <v>46044.583333333336</v>
      </c>
      <c r="B520" s="21">
        <v>2026</v>
      </c>
      <c r="C520" s="21">
        <v>1</v>
      </c>
      <c r="D520" s="21">
        <v>22</v>
      </c>
      <c r="E520" s="21">
        <v>14</v>
      </c>
      <c r="F520" s="22">
        <v>0</v>
      </c>
      <c r="G520" s="22">
        <v>0</v>
      </c>
      <c r="H520" s="22">
        <v>0</v>
      </c>
      <c r="I520" s="22">
        <v>0</v>
      </c>
      <c r="J520" s="22">
        <v>0</v>
      </c>
      <c r="K520" s="22">
        <v>0</v>
      </c>
      <c r="L520" s="22">
        <v>0</v>
      </c>
      <c r="M520" s="22">
        <v>0</v>
      </c>
      <c r="N520" s="22">
        <v>0</v>
      </c>
      <c r="O520" s="23">
        <v>0</v>
      </c>
      <c r="P520" s="3" t="str">
        <f>IFERROR(O520/Tabela2025Horario[[#This Row],[Media Agregada Todas as Usinas]],"")</f>
        <v/>
      </c>
    </row>
    <row r="521" spans="1:16" x14ac:dyDescent="0.25">
      <c r="A521" s="16">
        <v>46044.625</v>
      </c>
      <c r="B521" s="17">
        <v>2026</v>
      </c>
      <c r="C521" s="17">
        <v>1</v>
      </c>
      <c r="D521" s="17">
        <v>22</v>
      </c>
      <c r="E521" s="17">
        <v>15</v>
      </c>
      <c r="F521" s="18">
        <v>0</v>
      </c>
      <c r="G521" s="18">
        <v>0</v>
      </c>
      <c r="H521" s="18">
        <v>0</v>
      </c>
      <c r="I521" s="18">
        <v>0</v>
      </c>
      <c r="J521" s="18">
        <v>0</v>
      </c>
      <c r="K521" s="18">
        <v>0</v>
      </c>
      <c r="L521" s="18">
        <v>0</v>
      </c>
      <c r="M521" s="18">
        <v>0</v>
      </c>
      <c r="N521" s="18">
        <v>0</v>
      </c>
      <c r="O521" s="19">
        <v>0</v>
      </c>
      <c r="P521" s="3" t="str">
        <f>IFERROR(O521/Tabela2025Horario[[#This Row],[Media Agregada Todas as Usinas]],"")</f>
        <v/>
      </c>
    </row>
    <row r="522" spans="1:16" x14ac:dyDescent="0.25">
      <c r="A522" s="20">
        <v>46044.666666666664</v>
      </c>
      <c r="B522" s="21">
        <v>2026</v>
      </c>
      <c r="C522" s="21">
        <v>1</v>
      </c>
      <c r="D522" s="21">
        <v>22</v>
      </c>
      <c r="E522" s="21">
        <v>16</v>
      </c>
      <c r="F522" s="22">
        <v>0</v>
      </c>
      <c r="G522" s="22">
        <v>0</v>
      </c>
      <c r="H522" s="22">
        <v>0</v>
      </c>
      <c r="I522" s="22">
        <v>0</v>
      </c>
      <c r="J522" s="22">
        <v>0</v>
      </c>
      <c r="K522" s="22">
        <v>0</v>
      </c>
      <c r="L522" s="22">
        <v>0</v>
      </c>
      <c r="M522" s="22">
        <v>0</v>
      </c>
      <c r="N522" s="22">
        <v>0</v>
      </c>
      <c r="O522" s="23">
        <v>0</v>
      </c>
      <c r="P522" s="3" t="str">
        <f>IFERROR(O522/Tabela2025Horario[[#This Row],[Media Agregada Todas as Usinas]],"")</f>
        <v/>
      </c>
    </row>
    <row r="523" spans="1:16" x14ac:dyDescent="0.25">
      <c r="A523" s="16">
        <v>46044.708333333336</v>
      </c>
      <c r="B523" s="17">
        <v>2026</v>
      </c>
      <c r="C523" s="17">
        <v>1</v>
      </c>
      <c r="D523" s="17">
        <v>22</v>
      </c>
      <c r="E523" s="17">
        <v>17</v>
      </c>
      <c r="F523" s="18">
        <v>0</v>
      </c>
      <c r="G523" s="18">
        <v>0</v>
      </c>
      <c r="H523" s="18">
        <v>0</v>
      </c>
      <c r="I523" s="18">
        <v>0</v>
      </c>
      <c r="J523" s="18">
        <v>0</v>
      </c>
      <c r="K523" s="18">
        <v>0</v>
      </c>
      <c r="L523" s="18">
        <v>0</v>
      </c>
      <c r="M523" s="18">
        <v>0</v>
      </c>
      <c r="N523" s="18">
        <v>0</v>
      </c>
      <c r="O523" s="19">
        <v>0</v>
      </c>
      <c r="P523" s="3" t="str">
        <f>IFERROR(O523/Tabela2025Horario[[#This Row],[Media Agregada Todas as Usinas]],"")</f>
        <v/>
      </c>
    </row>
    <row r="524" spans="1:16" x14ac:dyDescent="0.25">
      <c r="A524" s="20">
        <v>46044.75</v>
      </c>
      <c r="B524" s="21">
        <v>2026</v>
      </c>
      <c r="C524" s="21">
        <v>1</v>
      </c>
      <c r="D524" s="21">
        <v>22</v>
      </c>
      <c r="E524" s="21">
        <v>18</v>
      </c>
      <c r="F524" s="22">
        <v>0</v>
      </c>
      <c r="G524" s="22">
        <v>0.5</v>
      </c>
      <c r="H524" s="22">
        <v>0</v>
      </c>
      <c r="I524" s="22">
        <v>0</v>
      </c>
      <c r="J524" s="22">
        <v>0</v>
      </c>
      <c r="K524" s="22">
        <v>0</v>
      </c>
      <c r="L524" s="22">
        <v>0</v>
      </c>
      <c r="M524" s="22">
        <v>0.76826957489516445</v>
      </c>
      <c r="N524" s="22">
        <v>0.4781629919637338</v>
      </c>
      <c r="O524" s="23">
        <v>0.19404806298432203</v>
      </c>
      <c r="P524" s="3" t="str">
        <f>IFERROR(O524/Tabela2025Horario[[#This Row],[Media Agregada Todas as Usinas]],"")</f>
        <v/>
      </c>
    </row>
    <row r="525" spans="1:16" x14ac:dyDescent="0.25">
      <c r="A525" s="16">
        <v>46044.791666666664</v>
      </c>
      <c r="B525" s="17">
        <v>2026</v>
      </c>
      <c r="C525" s="17">
        <v>1</v>
      </c>
      <c r="D525" s="17">
        <v>22</v>
      </c>
      <c r="E525" s="17">
        <v>19</v>
      </c>
      <c r="F525" s="18">
        <v>0</v>
      </c>
      <c r="G525" s="18">
        <v>1</v>
      </c>
      <c r="H525" s="18">
        <v>0</v>
      </c>
      <c r="I525" s="18">
        <v>0</v>
      </c>
      <c r="J525" s="18"/>
      <c r="K525" s="18">
        <v>0</v>
      </c>
      <c r="L525" s="18">
        <v>0</v>
      </c>
      <c r="M525" s="18">
        <v>0</v>
      </c>
      <c r="N525" s="18">
        <v>0.97263937837709391</v>
      </c>
      <c r="O525" s="19">
        <v>0.24657992229713674</v>
      </c>
      <c r="P525" s="3" t="str">
        <f>IFERROR(O525/Tabela2025Horario[[#This Row],[Media Agregada Todas as Usinas]],"")</f>
        <v/>
      </c>
    </row>
    <row r="526" spans="1:16" x14ac:dyDescent="0.25">
      <c r="A526" s="20">
        <v>46044.833333333336</v>
      </c>
      <c r="B526" s="21">
        <v>2026</v>
      </c>
      <c r="C526" s="21">
        <v>1</v>
      </c>
      <c r="D526" s="21">
        <v>22</v>
      </c>
      <c r="E526" s="21">
        <v>20</v>
      </c>
      <c r="F526" s="22"/>
      <c r="G526" s="22">
        <v>1</v>
      </c>
      <c r="H526" s="22"/>
      <c r="I526" s="22">
        <v>0</v>
      </c>
      <c r="J526" s="22"/>
      <c r="K526" s="22"/>
      <c r="L526" s="22"/>
      <c r="M526" s="22">
        <v>0</v>
      </c>
      <c r="N526" s="22">
        <v>0.98738900294855925</v>
      </c>
      <c r="O526" s="23">
        <v>0.49684725073713981</v>
      </c>
      <c r="P526" s="3" t="str">
        <f>IFERROR(O526/Tabela2025Horario[[#This Row],[Media Agregada Todas as Usinas]],"")</f>
        <v/>
      </c>
    </row>
    <row r="527" spans="1:16" x14ac:dyDescent="0.25">
      <c r="A527" s="16">
        <v>46044.875</v>
      </c>
      <c r="B527" s="17">
        <v>2026</v>
      </c>
      <c r="C527" s="17">
        <v>1</v>
      </c>
      <c r="D527" s="17">
        <v>22</v>
      </c>
      <c r="E527" s="17">
        <v>21</v>
      </c>
      <c r="F527" s="18"/>
      <c r="G527" s="18">
        <v>1</v>
      </c>
      <c r="H527" s="18"/>
      <c r="I527" s="18">
        <v>0</v>
      </c>
      <c r="J527" s="18"/>
      <c r="K527" s="18"/>
      <c r="L527" s="18"/>
      <c r="M527" s="18">
        <v>0</v>
      </c>
      <c r="N527" s="18">
        <v>0.99279676592747146</v>
      </c>
      <c r="O527" s="19">
        <v>0.49819919148186786</v>
      </c>
      <c r="P527" s="3" t="str">
        <f>IFERROR(O527/Tabela2025Horario[[#This Row],[Media Agregada Todas as Usinas]],"")</f>
        <v/>
      </c>
    </row>
    <row r="528" spans="1:16" x14ac:dyDescent="0.25">
      <c r="A528" s="20">
        <v>46044.916666666664</v>
      </c>
      <c r="B528" s="21">
        <v>2026</v>
      </c>
      <c r="C528" s="21">
        <v>1</v>
      </c>
      <c r="D528" s="21">
        <v>22</v>
      </c>
      <c r="E528" s="21">
        <v>22</v>
      </c>
      <c r="F528" s="22"/>
      <c r="G528" s="22">
        <v>1</v>
      </c>
      <c r="H528" s="22"/>
      <c r="I528" s="22">
        <v>0</v>
      </c>
      <c r="J528" s="22"/>
      <c r="K528" s="22"/>
      <c r="L528" s="22"/>
      <c r="M528" s="22">
        <v>0</v>
      </c>
      <c r="N528" s="22">
        <v>0.9933786553279278</v>
      </c>
      <c r="O528" s="23">
        <v>0.49834466383198195</v>
      </c>
      <c r="P528" s="3" t="str">
        <f>IFERROR(O528/Tabela2025Horario[[#This Row],[Media Agregada Todas as Usinas]],"")</f>
        <v/>
      </c>
    </row>
    <row r="529" spans="1:16" x14ac:dyDescent="0.25">
      <c r="A529" s="16">
        <v>46044.958333333336</v>
      </c>
      <c r="B529" s="17">
        <v>2026</v>
      </c>
      <c r="C529" s="17">
        <v>1</v>
      </c>
      <c r="D529" s="17">
        <v>22</v>
      </c>
      <c r="E529" s="17">
        <v>23</v>
      </c>
      <c r="F529" s="18"/>
      <c r="G529" s="18">
        <v>1</v>
      </c>
      <c r="H529" s="18"/>
      <c r="I529" s="18">
        <v>0</v>
      </c>
      <c r="J529" s="18"/>
      <c r="K529" s="18"/>
      <c r="L529" s="18"/>
      <c r="M529" s="18">
        <v>0</v>
      </c>
      <c r="N529" s="18">
        <v>0.99387918798420527</v>
      </c>
      <c r="O529" s="19">
        <v>0.49846979699605132</v>
      </c>
      <c r="P529" s="3" t="str">
        <f>IFERROR(O529/Tabela2025Horario[[#This Row],[Media Agregada Todas as Usinas]],"")</f>
        <v/>
      </c>
    </row>
    <row r="530" spans="1:16" x14ac:dyDescent="0.25">
      <c r="A530" s="20">
        <v>46045</v>
      </c>
      <c r="B530" s="21">
        <v>2026</v>
      </c>
      <c r="C530" s="21">
        <v>1</v>
      </c>
      <c r="D530" s="21">
        <v>23</v>
      </c>
      <c r="E530" s="21">
        <v>0</v>
      </c>
      <c r="F530" s="22"/>
      <c r="G530" s="22">
        <v>1</v>
      </c>
      <c r="H530" s="22"/>
      <c r="I530" s="22">
        <v>0</v>
      </c>
      <c r="J530" s="22"/>
      <c r="K530" s="22"/>
      <c r="L530" s="22"/>
      <c r="M530" s="22">
        <v>1</v>
      </c>
      <c r="N530" s="22">
        <v>0.99391482956120014</v>
      </c>
      <c r="O530" s="23">
        <v>0.74847870739030009</v>
      </c>
      <c r="P530" s="3" t="str">
        <f>IFERROR(O530/Tabela2025Horario[[#This Row],[Media Agregada Todas as Usinas]],"")</f>
        <v/>
      </c>
    </row>
    <row r="531" spans="1:16" x14ac:dyDescent="0.25">
      <c r="A531" s="16">
        <v>46045.041666666664</v>
      </c>
      <c r="B531" s="17">
        <v>2026</v>
      </c>
      <c r="C531" s="17">
        <v>1</v>
      </c>
      <c r="D531" s="17">
        <v>23</v>
      </c>
      <c r="E531" s="17">
        <v>1</v>
      </c>
      <c r="F531" s="18"/>
      <c r="G531" s="18">
        <v>1</v>
      </c>
      <c r="H531" s="18"/>
      <c r="I531" s="18">
        <v>0</v>
      </c>
      <c r="J531" s="18"/>
      <c r="K531" s="18"/>
      <c r="L531" s="18"/>
      <c r="M531" s="18">
        <v>1</v>
      </c>
      <c r="N531" s="18">
        <v>0.99475115964550276</v>
      </c>
      <c r="O531" s="19">
        <v>0.74868778991137575</v>
      </c>
      <c r="P531" s="3" t="str">
        <f>IFERROR(O531/Tabela2025Horario[[#This Row],[Media Agregada Todas as Usinas]],"")</f>
        <v/>
      </c>
    </row>
    <row r="532" spans="1:16" x14ac:dyDescent="0.25">
      <c r="A532" s="20">
        <v>46045.083333333336</v>
      </c>
      <c r="B532" s="21">
        <v>2026</v>
      </c>
      <c r="C532" s="21">
        <v>1</v>
      </c>
      <c r="D532" s="21">
        <v>23</v>
      </c>
      <c r="E532" s="21">
        <v>2</v>
      </c>
      <c r="F532" s="22"/>
      <c r="G532" s="22">
        <v>1</v>
      </c>
      <c r="H532" s="22"/>
      <c r="I532" s="22">
        <v>0</v>
      </c>
      <c r="J532" s="22"/>
      <c r="K532" s="22"/>
      <c r="L532" s="22"/>
      <c r="M532" s="22">
        <v>1</v>
      </c>
      <c r="N532" s="22">
        <v>0.99552455357142855</v>
      </c>
      <c r="O532" s="23">
        <v>0.74888113839285708</v>
      </c>
      <c r="P532" s="3" t="str">
        <f>IFERROR(O532/Tabela2025Horario[[#This Row],[Media Agregada Todas as Usinas]],"")</f>
        <v/>
      </c>
    </row>
    <row r="533" spans="1:16" x14ac:dyDescent="0.25">
      <c r="A533" s="16">
        <v>46045.125</v>
      </c>
      <c r="B533" s="17">
        <v>2026</v>
      </c>
      <c r="C533" s="17">
        <v>1</v>
      </c>
      <c r="D533" s="17">
        <v>23</v>
      </c>
      <c r="E533" s="17">
        <v>3</v>
      </c>
      <c r="F533" s="18"/>
      <c r="G533" s="18">
        <v>1</v>
      </c>
      <c r="H533" s="18"/>
      <c r="I533" s="18">
        <v>0</v>
      </c>
      <c r="J533" s="18"/>
      <c r="K533" s="18"/>
      <c r="L533" s="18"/>
      <c r="M533" s="18">
        <v>1</v>
      </c>
      <c r="N533" s="18">
        <v>0.99523809523809526</v>
      </c>
      <c r="O533" s="19">
        <v>0.74880952380952381</v>
      </c>
      <c r="P533" s="3" t="str">
        <f>IFERROR(O533/Tabela2025Horario[[#This Row],[Media Agregada Todas as Usinas]],"")</f>
        <v/>
      </c>
    </row>
    <row r="534" spans="1:16" x14ac:dyDescent="0.25">
      <c r="A534" s="20">
        <v>46045.166666666664</v>
      </c>
      <c r="B534" s="21">
        <v>2026</v>
      </c>
      <c r="C534" s="21">
        <v>1</v>
      </c>
      <c r="D534" s="21">
        <v>23</v>
      </c>
      <c r="E534" s="21">
        <v>4</v>
      </c>
      <c r="F534" s="22">
        <v>0</v>
      </c>
      <c r="G534" s="22">
        <v>1</v>
      </c>
      <c r="H534" s="22"/>
      <c r="I534" s="22">
        <v>0</v>
      </c>
      <c r="J534" s="22"/>
      <c r="K534" s="22"/>
      <c r="L534" s="22"/>
      <c r="M534" s="22">
        <v>1</v>
      </c>
      <c r="N534" s="22">
        <v>0.99527624320000474</v>
      </c>
      <c r="O534" s="23">
        <v>0.59905524864000093</v>
      </c>
      <c r="P534" s="3" t="str">
        <f>IFERROR(O534/Tabela2025Horario[[#This Row],[Media Agregada Todas as Usinas]],"")</f>
        <v/>
      </c>
    </row>
    <row r="535" spans="1:16" x14ac:dyDescent="0.25">
      <c r="A535" s="16">
        <v>46045.208333333336</v>
      </c>
      <c r="B535" s="17">
        <v>2026</v>
      </c>
      <c r="C535" s="17">
        <v>1</v>
      </c>
      <c r="D535" s="17">
        <v>23</v>
      </c>
      <c r="E535" s="17">
        <v>5</v>
      </c>
      <c r="F535" s="18">
        <v>0</v>
      </c>
      <c r="G535" s="18">
        <v>1</v>
      </c>
      <c r="H535" s="18"/>
      <c r="I535" s="18">
        <v>0</v>
      </c>
      <c r="J535" s="18"/>
      <c r="K535" s="18">
        <v>0</v>
      </c>
      <c r="L535" s="18"/>
      <c r="M535" s="18">
        <v>1</v>
      </c>
      <c r="N535" s="18">
        <v>0.9951939544072812</v>
      </c>
      <c r="O535" s="19">
        <v>0.49919899240121351</v>
      </c>
      <c r="P535" s="3" t="str">
        <f>IFERROR(O535/Tabela2025Horario[[#This Row],[Media Agregada Todas as Usinas]],"")</f>
        <v/>
      </c>
    </row>
    <row r="536" spans="1:16" x14ac:dyDescent="0.25">
      <c r="A536" s="20">
        <v>46045.25</v>
      </c>
      <c r="B536" s="21">
        <v>2026</v>
      </c>
      <c r="C536" s="21">
        <v>1</v>
      </c>
      <c r="D536" s="21">
        <v>23</v>
      </c>
      <c r="E536" s="21">
        <v>6</v>
      </c>
      <c r="F536" s="22">
        <v>0</v>
      </c>
      <c r="G536" s="22">
        <v>1</v>
      </c>
      <c r="H536" s="22">
        <v>0</v>
      </c>
      <c r="I536" s="22">
        <v>0</v>
      </c>
      <c r="J536" s="22">
        <v>0</v>
      </c>
      <c r="K536" s="22">
        <v>0</v>
      </c>
      <c r="L536" s="22">
        <v>0</v>
      </c>
      <c r="M536" s="22">
        <v>1</v>
      </c>
      <c r="N536" s="22">
        <v>0.99533748327745042</v>
      </c>
      <c r="O536" s="23">
        <v>0.33281527591971671</v>
      </c>
      <c r="P536" s="3" t="str">
        <f>IFERROR(O536/Tabela2025Horario[[#This Row],[Media Agregada Todas as Usinas]],"")</f>
        <v/>
      </c>
    </row>
    <row r="537" spans="1:16" x14ac:dyDescent="0.25">
      <c r="A537" s="16">
        <v>46045.291666666664</v>
      </c>
      <c r="B537" s="17">
        <v>2026</v>
      </c>
      <c r="C537" s="17">
        <v>1</v>
      </c>
      <c r="D537" s="17">
        <v>23</v>
      </c>
      <c r="E537" s="17">
        <v>7</v>
      </c>
      <c r="F537" s="18">
        <v>0</v>
      </c>
      <c r="G537" s="18">
        <v>1</v>
      </c>
      <c r="H537" s="18">
        <v>0</v>
      </c>
      <c r="I537" s="18">
        <v>0</v>
      </c>
      <c r="J537" s="18">
        <v>0</v>
      </c>
      <c r="K537" s="18">
        <v>0</v>
      </c>
      <c r="L537" s="18">
        <v>0</v>
      </c>
      <c r="M537" s="18">
        <v>0.99712465553210983</v>
      </c>
      <c r="N537" s="18">
        <v>0.99555634442895591</v>
      </c>
      <c r="O537" s="19">
        <v>0.33252011110678509</v>
      </c>
      <c r="P537" s="3" t="str">
        <f>IFERROR(O537/Tabela2025Horario[[#This Row],[Media Agregada Todas as Usinas]],"")</f>
        <v/>
      </c>
    </row>
    <row r="538" spans="1:16" x14ac:dyDescent="0.25">
      <c r="A538" s="20">
        <v>46045.333333333336</v>
      </c>
      <c r="B538" s="21">
        <v>2026</v>
      </c>
      <c r="C538" s="21">
        <v>1</v>
      </c>
      <c r="D538" s="21">
        <v>23</v>
      </c>
      <c r="E538" s="21">
        <v>8</v>
      </c>
      <c r="F538" s="22">
        <v>0</v>
      </c>
      <c r="G538" s="22">
        <v>1</v>
      </c>
      <c r="H538" s="22">
        <v>0</v>
      </c>
      <c r="I538" s="22">
        <v>0</v>
      </c>
      <c r="J538" s="22">
        <v>0</v>
      </c>
      <c r="K538" s="22">
        <v>0</v>
      </c>
      <c r="L538" s="22">
        <v>0</v>
      </c>
      <c r="M538" s="22">
        <v>0.99858047791045346</v>
      </c>
      <c r="N538" s="22">
        <v>0.99367663043335863</v>
      </c>
      <c r="O538" s="23">
        <v>0.33247301203820134</v>
      </c>
      <c r="P538" s="3" t="str">
        <f>IFERROR(O538/Tabela2025Horario[[#This Row],[Media Agregada Todas as Usinas]],"")</f>
        <v/>
      </c>
    </row>
    <row r="539" spans="1:16" x14ac:dyDescent="0.25">
      <c r="A539" s="16">
        <v>46045.375</v>
      </c>
      <c r="B539" s="17">
        <v>2026</v>
      </c>
      <c r="C539" s="17">
        <v>1</v>
      </c>
      <c r="D539" s="17">
        <v>23</v>
      </c>
      <c r="E539" s="17">
        <v>9</v>
      </c>
      <c r="F539" s="18">
        <v>0</v>
      </c>
      <c r="G539" s="18">
        <v>1</v>
      </c>
      <c r="H539" s="18">
        <v>0</v>
      </c>
      <c r="I539" s="18">
        <v>0</v>
      </c>
      <c r="J539" s="18">
        <v>0</v>
      </c>
      <c r="K539" s="18">
        <v>0</v>
      </c>
      <c r="L539" s="18">
        <v>0</v>
      </c>
      <c r="M539" s="18">
        <v>1</v>
      </c>
      <c r="N539" s="18">
        <v>0.99374430724164076</v>
      </c>
      <c r="O539" s="19">
        <v>0.33263825636018229</v>
      </c>
      <c r="P539" s="3" t="str">
        <f>IFERROR(O539/Tabela2025Horario[[#This Row],[Media Agregada Todas as Usinas]],"")</f>
        <v/>
      </c>
    </row>
    <row r="540" spans="1:16" x14ac:dyDescent="0.25">
      <c r="A540" s="20">
        <v>46045.416666666664</v>
      </c>
      <c r="B540" s="21">
        <v>2026</v>
      </c>
      <c r="C540" s="21">
        <v>1</v>
      </c>
      <c r="D540" s="21">
        <v>23</v>
      </c>
      <c r="E540" s="21">
        <v>10</v>
      </c>
      <c r="F540" s="22">
        <v>0</v>
      </c>
      <c r="G540" s="22">
        <v>1</v>
      </c>
      <c r="H540" s="22">
        <v>0</v>
      </c>
      <c r="I540" s="22">
        <v>0</v>
      </c>
      <c r="J540" s="22">
        <v>0</v>
      </c>
      <c r="K540" s="22">
        <v>0</v>
      </c>
      <c r="L540" s="22">
        <v>0</v>
      </c>
      <c r="M540" s="22">
        <v>1</v>
      </c>
      <c r="N540" s="22">
        <v>0.99457020678212227</v>
      </c>
      <c r="O540" s="23">
        <v>0.33273002297579141</v>
      </c>
      <c r="P540" s="3" t="str">
        <f>IFERROR(O540/Tabela2025Horario[[#This Row],[Media Agregada Todas as Usinas]],"")</f>
        <v/>
      </c>
    </row>
    <row r="541" spans="1:16" x14ac:dyDescent="0.25">
      <c r="A541" s="16">
        <v>46045.458333333336</v>
      </c>
      <c r="B541" s="17">
        <v>2026</v>
      </c>
      <c r="C541" s="17">
        <v>1</v>
      </c>
      <c r="D541" s="17">
        <v>23</v>
      </c>
      <c r="E541" s="17">
        <v>11</v>
      </c>
      <c r="F541" s="18">
        <v>0</v>
      </c>
      <c r="G541" s="18">
        <v>1</v>
      </c>
      <c r="H541" s="18">
        <v>0</v>
      </c>
      <c r="I541" s="18">
        <v>0</v>
      </c>
      <c r="J541" s="18">
        <v>0</v>
      </c>
      <c r="K541" s="18">
        <v>0</v>
      </c>
      <c r="L541" s="18">
        <v>0</v>
      </c>
      <c r="M541" s="18">
        <v>1</v>
      </c>
      <c r="N541" s="18">
        <v>0.99407547748641922</v>
      </c>
      <c r="O541" s="19">
        <v>0.3326750530540466</v>
      </c>
      <c r="P541" s="3" t="str">
        <f>IFERROR(O541/Tabela2025Horario[[#This Row],[Media Agregada Todas as Usinas]],"")</f>
        <v/>
      </c>
    </row>
    <row r="542" spans="1:16" x14ac:dyDescent="0.25">
      <c r="A542" s="20">
        <v>46045.5</v>
      </c>
      <c r="B542" s="21">
        <v>2026</v>
      </c>
      <c r="C542" s="21">
        <v>1</v>
      </c>
      <c r="D542" s="21">
        <v>23</v>
      </c>
      <c r="E542" s="21">
        <v>12</v>
      </c>
      <c r="F542" s="22">
        <v>0</v>
      </c>
      <c r="G542" s="22">
        <v>0.5</v>
      </c>
      <c r="H542" s="22">
        <v>0</v>
      </c>
      <c r="I542" s="22">
        <v>0</v>
      </c>
      <c r="J542" s="22">
        <v>0</v>
      </c>
      <c r="K542" s="22">
        <v>0</v>
      </c>
      <c r="L542" s="22">
        <v>0</v>
      </c>
      <c r="M542" s="22">
        <v>0.5</v>
      </c>
      <c r="N542" s="22">
        <v>0.49672410990082916</v>
      </c>
      <c r="O542" s="23">
        <v>0.16630267887786992</v>
      </c>
      <c r="P542" s="3" t="str">
        <f>IFERROR(O542/Tabela2025Horario[[#This Row],[Media Agregada Todas as Usinas]],"")</f>
        <v/>
      </c>
    </row>
    <row r="543" spans="1:16" x14ac:dyDescent="0.25">
      <c r="A543" s="16">
        <v>46045.541666666664</v>
      </c>
      <c r="B543" s="17">
        <v>2026</v>
      </c>
      <c r="C543" s="17">
        <v>1</v>
      </c>
      <c r="D543" s="17">
        <v>23</v>
      </c>
      <c r="E543" s="17">
        <v>13</v>
      </c>
      <c r="F543" s="18">
        <v>0</v>
      </c>
      <c r="G543" s="18">
        <v>0.47982788925424114</v>
      </c>
      <c r="H543" s="18">
        <v>0</v>
      </c>
      <c r="I543" s="18">
        <v>0</v>
      </c>
      <c r="J543" s="18">
        <v>0</v>
      </c>
      <c r="K543" s="18">
        <v>0</v>
      </c>
      <c r="L543" s="18">
        <v>0</v>
      </c>
      <c r="M543" s="18">
        <v>0.13610015502139219</v>
      </c>
      <c r="N543" s="18">
        <v>0.74096149606014627</v>
      </c>
      <c r="O543" s="19">
        <v>0.1507655044817533</v>
      </c>
      <c r="P543" s="3" t="str">
        <f>IFERROR(O543/Tabela2025Horario[[#This Row],[Media Agregada Todas as Usinas]],"")</f>
        <v/>
      </c>
    </row>
    <row r="544" spans="1:16" x14ac:dyDescent="0.25">
      <c r="A544" s="20">
        <v>46045.583333333336</v>
      </c>
      <c r="B544" s="21">
        <v>2026</v>
      </c>
      <c r="C544" s="21">
        <v>1</v>
      </c>
      <c r="D544" s="21">
        <v>23</v>
      </c>
      <c r="E544" s="21">
        <v>14</v>
      </c>
      <c r="F544" s="22">
        <v>0</v>
      </c>
      <c r="G544" s="22">
        <v>0</v>
      </c>
      <c r="H544" s="22">
        <v>0</v>
      </c>
      <c r="I544" s="22">
        <v>9.8318565048126194E-2</v>
      </c>
      <c r="J544" s="22">
        <v>0</v>
      </c>
      <c r="K544" s="22">
        <v>0</v>
      </c>
      <c r="L544" s="22">
        <v>0</v>
      </c>
      <c r="M544" s="22">
        <v>0</v>
      </c>
      <c r="N544" s="22">
        <v>0.35832847244753541</v>
      </c>
      <c r="O544" s="23">
        <v>5.0738559721740177E-2</v>
      </c>
      <c r="P544" s="3" t="str">
        <f>IFERROR(O544/Tabela2025Horario[[#This Row],[Media Agregada Todas as Usinas]],"")</f>
        <v/>
      </c>
    </row>
    <row r="545" spans="1:16" x14ac:dyDescent="0.25">
      <c r="A545" s="16">
        <v>46045.625</v>
      </c>
      <c r="B545" s="17">
        <v>2026</v>
      </c>
      <c r="C545" s="17">
        <v>1</v>
      </c>
      <c r="D545" s="17">
        <v>23</v>
      </c>
      <c r="E545" s="17">
        <v>15</v>
      </c>
      <c r="F545" s="18">
        <v>0</v>
      </c>
      <c r="G545" s="18">
        <v>0</v>
      </c>
      <c r="H545" s="18">
        <v>0</v>
      </c>
      <c r="I545" s="18">
        <v>0</v>
      </c>
      <c r="J545" s="18">
        <v>0</v>
      </c>
      <c r="K545" s="18">
        <v>0</v>
      </c>
      <c r="L545" s="18">
        <v>0</v>
      </c>
      <c r="M545" s="18">
        <v>0</v>
      </c>
      <c r="N545" s="18">
        <v>8.9381252077324655E-2</v>
      </c>
      <c r="O545" s="19">
        <v>9.9312502308138498E-3</v>
      </c>
      <c r="P545" s="3" t="str">
        <f>IFERROR(O545/Tabela2025Horario[[#This Row],[Media Agregada Todas as Usinas]],"")</f>
        <v/>
      </c>
    </row>
    <row r="546" spans="1:16" x14ac:dyDescent="0.25">
      <c r="A546" s="20">
        <v>46045.666666666664</v>
      </c>
      <c r="B546" s="21">
        <v>2026</v>
      </c>
      <c r="C546" s="21">
        <v>1</v>
      </c>
      <c r="D546" s="21">
        <v>23</v>
      </c>
      <c r="E546" s="21">
        <v>16</v>
      </c>
      <c r="F546" s="22">
        <v>0</v>
      </c>
      <c r="G546" s="22">
        <v>0</v>
      </c>
      <c r="H546" s="22">
        <v>0</v>
      </c>
      <c r="I546" s="22">
        <v>0</v>
      </c>
      <c r="J546" s="22">
        <v>0</v>
      </c>
      <c r="K546" s="22">
        <v>0</v>
      </c>
      <c r="L546" s="22">
        <v>0</v>
      </c>
      <c r="M546" s="22">
        <v>0</v>
      </c>
      <c r="N546" s="22">
        <v>0</v>
      </c>
      <c r="O546" s="23">
        <v>0</v>
      </c>
      <c r="P546" s="3" t="str">
        <f>IFERROR(O546/Tabela2025Horario[[#This Row],[Media Agregada Todas as Usinas]],"")</f>
        <v/>
      </c>
    </row>
    <row r="547" spans="1:16" x14ac:dyDescent="0.25">
      <c r="A547" s="16">
        <v>46045.708333333336</v>
      </c>
      <c r="B547" s="17">
        <v>2026</v>
      </c>
      <c r="C547" s="17">
        <v>1</v>
      </c>
      <c r="D547" s="17">
        <v>23</v>
      </c>
      <c r="E547" s="17">
        <v>17</v>
      </c>
      <c r="F547" s="18">
        <v>0</v>
      </c>
      <c r="G547" s="18">
        <v>0</v>
      </c>
      <c r="H547" s="18">
        <v>0</v>
      </c>
      <c r="I547" s="18">
        <v>0</v>
      </c>
      <c r="J547" s="18">
        <v>0</v>
      </c>
      <c r="K547" s="18">
        <v>0</v>
      </c>
      <c r="L547" s="18">
        <v>0</v>
      </c>
      <c r="M547" s="18">
        <v>0</v>
      </c>
      <c r="N547" s="18">
        <v>0</v>
      </c>
      <c r="O547" s="19">
        <v>0</v>
      </c>
      <c r="P547" s="3" t="str">
        <f>IFERROR(O547/Tabela2025Horario[[#This Row],[Media Agregada Todas as Usinas]],"")</f>
        <v/>
      </c>
    </row>
    <row r="548" spans="1:16" x14ac:dyDescent="0.25">
      <c r="A548" s="20">
        <v>46045.75</v>
      </c>
      <c r="B548" s="21">
        <v>2026</v>
      </c>
      <c r="C548" s="21">
        <v>1</v>
      </c>
      <c r="D548" s="21">
        <v>23</v>
      </c>
      <c r="E548" s="21">
        <v>18</v>
      </c>
      <c r="F548" s="22">
        <v>0</v>
      </c>
      <c r="G548" s="22">
        <v>0</v>
      </c>
      <c r="H548" s="22">
        <v>0</v>
      </c>
      <c r="I548" s="22">
        <v>0</v>
      </c>
      <c r="J548" s="22">
        <v>0</v>
      </c>
      <c r="K548" s="22">
        <v>0</v>
      </c>
      <c r="L548" s="22">
        <v>0</v>
      </c>
      <c r="M548" s="22">
        <v>0</v>
      </c>
      <c r="N548" s="22">
        <v>0</v>
      </c>
      <c r="O548" s="23">
        <v>0</v>
      </c>
      <c r="P548" s="3" t="str">
        <f>IFERROR(O548/Tabela2025Horario[[#This Row],[Media Agregada Todas as Usinas]],"")</f>
        <v/>
      </c>
    </row>
    <row r="549" spans="1:16" x14ac:dyDescent="0.25">
      <c r="A549" s="16">
        <v>46045.791666666664</v>
      </c>
      <c r="B549" s="17">
        <v>2026</v>
      </c>
      <c r="C549" s="17">
        <v>1</v>
      </c>
      <c r="D549" s="17">
        <v>23</v>
      </c>
      <c r="E549" s="17">
        <v>19</v>
      </c>
      <c r="F549" s="18">
        <v>0</v>
      </c>
      <c r="G549" s="18">
        <v>0.72048455326240224</v>
      </c>
      <c r="H549" s="18">
        <v>0</v>
      </c>
      <c r="I549" s="18">
        <v>0</v>
      </c>
      <c r="J549" s="18"/>
      <c r="K549" s="18">
        <v>0</v>
      </c>
      <c r="L549" s="18">
        <v>0</v>
      </c>
      <c r="M549" s="18">
        <v>0.10635031781808051</v>
      </c>
      <c r="N549" s="18">
        <v>0</v>
      </c>
      <c r="O549" s="19">
        <v>0.10335435888506034</v>
      </c>
      <c r="P549" s="3">
        <f>IFERROR(O549/Tabela2025Horario[[#This Row],[Media Agregada Todas as Usinas]],"")</f>
        <v>0.28848917465029161</v>
      </c>
    </row>
    <row r="550" spans="1:16" x14ac:dyDescent="0.25">
      <c r="A550" s="20">
        <v>46045.833333333336</v>
      </c>
      <c r="B550" s="21">
        <v>2026</v>
      </c>
      <c r="C550" s="21">
        <v>1</v>
      </c>
      <c r="D550" s="21">
        <v>23</v>
      </c>
      <c r="E550" s="21">
        <v>20</v>
      </c>
      <c r="F550" s="22"/>
      <c r="G550" s="22">
        <v>0</v>
      </c>
      <c r="H550" s="22"/>
      <c r="I550" s="22">
        <v>0</v>
      </c>
      <c r="J550" s="22"/>
      <c r="K550" s="22"/>
      <c r="L550" s="22"/>
      <c r="M550" s="22">
        <v>0</v>
      </c>
      <c r="N550" s="22">
        <v>0</v>
      </c>
      <c r="O550" s="23">
        <v>0</v>
      </c>
      <c r="P550" s="3">
        <f>IFERROR(O550/Tabela2025Horario[[#This Row],[Media Agregada Todas as Usinas]],"")</f>
        <v>0</v>
      </c>
    </row>
    <row r="551" spans="1:16" x14ac:dyDescent="0.25">
      <c r="A551" s="16">
        <v>46045.875</v>
      </c>
      <c r="B551" s="17">
        <v>2026</v>
      </c>
      <c r="C551" s="17">
        <v>1</v>
      </c>
      <c r="D551" s="17">
        <v>23</v>
      </c>
      <c r="E551" s="17">
        <v>21</v>
      </c>
      <c r="F551" s="18"/>
      <c r="G551" s="18">
        <v>0</v>
      </c>
      <c r="H551" s="18"/>
      <c r="I551" s="18">
        <v>0.21071073400383089</v>
      </c>
      <c r="J551" s="18"/>
      <c r="K551" s="18"/>
      <c r="L551" s="18"/>
      <c r="M551" s="18">
        <v>0</v>
      </c>
      <c r="N551" s="18">
        <v>0</v>
      </c>
      <c r="O551" s="19">
        <v>5.2677683500957723E-2</v>
      </c>
      <c r="P551" s="3">
        <f>IFERROR(O551/Tabela2025Horario[[#This Row],[Media Agregada Todas as Usinas]],"")</f>
        <v>7.2000657448572869E-2</v>
      </c>
    </row>
    <row r="552" spans="1:16" x14ac:dyDescent="0.25">
      <c r="A552" s="20">
        <v>46045.916666666664</v>
      </c>
      <c r="B552" s="21">
        <v>2026</v>
      </c>
      <c r="C552" s="21">
        <v>1</v>
      </c>
      <c r="D552" s="21">
        <v>23</v>
      </c>
      <c r="E552" s="21">
        <v>22</v>
      </c>
      <c r="F552" s="22"/>
      <c r="G552" s="22">
        <v>0</v>
      </c>
      <c r="H552" s="22"/>
      <c r="I552" s="22">
        <v>0</v>
      </c>
      <c r="J552" s="22"/>
      <c r="K552" s="22"/>
      <c r="L552" s="22"/>
      <c r="M552" s="22">
        <v>0.16691683355345405</v>
      </c>
      <c r="N552" s="22">
        <v>0.21180767407161641</v>
      </c>
      <c r="O552" s="23">
        <v>9.4681126906267621E-2</v>
      </c>
      <c r="P552" s="3">
        <f>IFERROR(O552/Tabela2025Horario[[#This Row],[Media Agregada Todas as Usinas]],"")</f>
        <v>0.74318774051208147</v>
      </c>
    </row>
    <row r="553" spans="1:16" x14ac:dyDescent="0.25">
      <c r="A553" s="16">
        <v>46045.958333333336</v>
      </c>
      <c r="B553" s="17">
        <v>2026</v>
      </c>
      <c r="C553" s="17">
        <v>1</v>
      </c>
      <c r="D553" s="17">
        <v>23</v>
      </c>
      <c r="E553" s="17">
        <v>23</v>
      </c>
      <c r="F553" s="18"/>
      <c r="G553" s="18">
        <v>1</v>
      </c>
      <c r="H553" s="18"/>
      <c r="I553" s="18">
        <v>0.17734874532130029</v>
      </c>
      <c r="J553" s="18"/>
      <c r="K553" s="18"/>
      <c r="L553" s="18"/>
      <c r="M553" s="18">
        <v>0.35702144132579883</v>
      </c>
      <c r="N553" s="18">
        <v>0.48603042486928616</v>
      </c>
      <c r="O553" s="19">
        <v>0.50510015287909638</v>
      </c>
      <c r="P553" s="3">
        <f>IFERROR(O553/Tabela2025Horario[[#This Row],[Media Agregada Todas as Usinas]],"")</f>
        <v>1.7481974395090911</v>
      </c>
    </row>
    <row r="554" spans="1:16" x14ac:dyDescent="0.25">
      <c r="A554" s="20">
        <v>46046</v>
      </c>
      <c r="B554" s="21">
        <v>2026</v>
      </c>
      <c r="C554" s="21">
        <v>1</v>
      </c>
      <c r="D554" s="21">
        <v>24</v>
      </c>
      <c r="E554" s="21">
        <v>0</v>
      </c>
      <c r="F554" s="22"/>
      <c r="G554" s="22">
        <v>0</v>
      </c>
      <c r="H554" s="22"/>
      <c r="I554" s="22">
        <v>0</v>
      </c>
      <c r="J554" s="22"/>
      <c r="K554" s="22"/>
      <c r="L554" s="22"/>
      <c r="M554" s="22">
        <v>0</v>
      </c>
      <c r="N554" s="22">
        <v>0</v>
      </c>
      <c r="O554" s="23">
        <v>0</v>
      </c>
      <c r="P554" s="3">
        <f>IFERROR(O554/Tabela2025Horario[[#This Row],[Media Agregada Todas as Usinas]],"")</f>
        <v>0</v>
      </c>
    </row>
    <row r="555" spans="1:16" x14ac:dyDescent="0.25">
      <c r="A555" s="16">
        <v>46046.041666666664</v>
      </c>
      <c r="B555" s="17">
        <v>2026</v>
      </c>
      <c r="C555" s="17">
        <v>1</v>
      </c>
      <c r="D555" s="17">
        <v>24</v>
      </c>
      <c r="E555" s="17">
        <v>1</v>
      </c>
      <c r="F555" s="18"/>
      <c r="G555" s="18">
        <v>0</v>
      </c>
      <c r="H555" s="18"/>
      <c r="I555" s="18">
        <v>0</v>
      </c>
      <c r="J555" s="18"/>
      <c r="K555" s="18"/>
      <c r="L555" s="18"/>
      <c r="M555" s="18">
        <v>0</v>
      </c>
      <c r="N555" s="18">
        <v>0</v>
      </c>
      <c r="O555" s="19">
        <v>0</v>
      </c>
      <c r="P555" s="3" t="str">
        <f>IFERROR(O555/Tabela2025Horario[[#This Row],[Media Agregada Todas as Usinas]],"")</f>
        <v/>
      </c>
    </row>
    <row r="556" spans="1:16" x14ac:dyDescent="0.25">
      <c r="A556" s="20">
        <v>46046.083333333336</v>
      </c>
      <c r="B556" s="21">
        <v>2026</v>
      </c>
      <c r="C556" s="21">
        <v>1</v>
      </c>
      <c r="D556" s="21">
        <v>24</v>
      </c>
      <c r="E556" s="21">
        <v>2</v>
      </c>
      <c r="F556" s="22"/>
      <c r="G556" s="22">
        <v>0</v>
      </c>
      <c r="H556" s="22"/>
      <c r="I556" s="22">
        <v>0</v>
      </c>
      <c r="J556" s="22"/>
      <c r="K556" s="22"/>
      <c r="L556" s="22"/>
      <c r="M556" s="22">
        <v>0</v>
      </c>
      <c r="N556" s="22">
        <v>0</v>
      </c>
      <c r="O556" s="23">
        <v>0</v>
      </c>
      <c r="P556" s="3" t="str">
        <f>IFERROR(O556/Tabela2025Horario[[#This Row],[Media Agregada Todas as Usinas]],"")</f>
        <v/>
      </c>
    </row>
    <row r="557" spans="1:16" x14ac:dyDescent="0.25">
      <c r="A557" s="16">
        <v>46046.125</v>
      </c>
      <c r="B557" s="17">
        <v>2026</v>
      </c>
      <c r="C557" s="17">
        <v>1</v>
      </c>
      <c r="D557" s="17">
        <v>24</v>
      </c>
      <c r="E557" s="17">
        <v>3</v>
      </c>
      <c r="F557" s="18"/>
      <c r="G557" s="18">
        <v>0</v>
      </c>
      <c r="H557" s="18"/>
      <c r="I557" s="18">
        <v>0</v>
      </c>
      <c r="J557" s="18"/>
      <c r="K557" s="18"/>
      <c r="L557" s="18"/>
      <c r="M557" s="18">
        <v>0</v>
      </c>
      <c r="N557" s="18">
        <v>0</v>
      </c>
      <c r="O557" s="19">
        <v>0</v>
      </c>
      <c r="P557" s="3" t="str">
        <f>IFERROR(O557/Tabela2025Horario[[#This Row],[Media Agregada Todas as Usinas]],"")</f>
        <v/>
      </c>
    </row>
    <row r="558" spans="1:16" x14ac:dyDescent="0.25">
      <c r="A558" s="20">
        <v>46046.166666666664</v>
      </c>
      <c r="B558" s="21">
        <v>2026</v>
      </c>
      <c r="C558" s="21">
        <v>1</v>
      </c>
      <c r="D558" s="21">
        <v>24</v>
      </c>
      <c r="E558" s="21">
        <v>4</v>
      </c>
      <c r="F558" s="22">
        <v>0</v>
      </c>
      <c r="G558" s="22">
        <v>0</v>
      </c>
      <c r="H558" s="22"/>
      <c r="I558" s="22">
        <v>0</v>
      </c>
      <c r="J558" s="22"/>
      <c r="K558" s="22"/>
      <c r="L558" s="22"/>
      <c r="M558" s="22">
        <v>0</v>
      </c>
      <c r="N558" s="22">
        <v>0</v>
      </c>
      <c r="O558" s="23">
        <v>0</v>
      </c>
      <c r="P558" s="3">
        <f>IFERROR(O558/Tabela2025Horario[[#This Row],[Media Agregada Todas as Usinas]],"")</f>
        <v>0</v>
      </c>
    </row>
    <row r="559" spans="1:16" x14ac:dyDescent="0.25">
      <c r="A559" s="16">
        <v>46046.208333333336</v>
      </c>
      <c r="B559" s="17">
        <v>2026</v>
      </c>
      <c r="C559" s="17">
        <v>1</v>
      </c>
      <c r="D559" s="17">
        <v>24</v>
      </c>
      <c r="E559" s="17">
        <v>5</v>
      </c>
      <c r="F559" s="18">
        <v>0</v>
      </c>
      <c r="G559" s="18">
        <v>5.6023937719382598E-2</v>
      </c>
      <c r="H559" s="18"/>
      <c r="I559" s="18">
        <v>0</v>
      </c>
      <c r="J559" s="18"/>
      <c r="K559" s="18">
        <v>0</v>
      </c>
      <c r="L559" s="18"/>
      <c r="M559" s="18">
        <v>0</v>
      </c>
      <c r="N559" s="18">
        <v>0</v>
      </c>
      <c r="O559" s="19">
        <v>9.3373229532304324E-3</v>
      </c>
      <c r="P559" s="3">
        <f>IFERROR(O559/Tabela2025Horario[[#This Row],[Media Agregada Todas as Usinas]],"")</f>
        <v>0.15844357762976841</v>
      </c>
    </row>
    <row r="560" spans="1:16" x14ac:dyDescent="0.25">
      <c r="A560" s="20">
        <v>46046.25</v>
      </c>
      <c r="B560" s="21">
        <v>2026</v>
      </c>
      <c r="C560" s="21">
        <v>1</v>
      </c>
      <c r="D560" s="21">
        <v>24</v>
      </c>
      <c r="E560" s="21">
        <v>6</v>
      </c>
      <c r="F560" s="22">
        <v>0</v>
      </c>
      <c r="G560" s="22">
        <v>0.5</v>
      </c>
      <c r="H560" s="22">
        <v>0</v>
      </c>
      <c r="I560" s="22">
        <v>0</v>
      </c>
      <c r="J560" s="22">
        <v>0</v>
      </c>
      <c r="K560" s="22">
        <v>0</v>
      </c>
      <c r="L560" s="22">
        <v>0</v>
      </c>
      <c r="M560" s="22">
        <v>0</v>
      </c>
      <c r="N560" s="22">
        <v>0.49757378367511057</v>
      </c>
      <c r="O560" s="23">
        <v>0.11084153151945673</v>
      </c>
      <c r="P560" s="3">
        <f>IFERROR(O560/Tabela2025Horario[[#This Row],[Media Agregada Todas as Usinas]],"")</f>
        <v>0.45001165733555126</v>
      </c>
    </row>
    <row r="561" spans="1:16" x14ac:dyDescent="0.25">
      <c r="A561" s="16">
        <v>46046.291666666664</v>
      </c>
      <c r="B561" s="17">
        <v>2026</v>
      </c>
      <c r="C561" s="17">
        <v>1</v>
      </c>
      <c r="D561" s="17">
        <v>24</v>
      </c>
      <c r="E561" s="17">
        <v>7</v>
      </c>
      <c r="F561" s="18">
        <v>0</v>
      </c>
      <c r="G561" s="18">
        <v>1</v>
      </c>
      <c r="H561" s="18">
        <v>0</v>
      </c>
      <c r="I561" s="18">
        <v>0</v>
      </c>
      <c r="J561" s="18">
        <v>0</v>
      </c>
      <c r="K561" s="18">
        <v>0</v>
      </c>
      <c r="L561" s="18">
        <v>0</v>
      </c>
      <c r="M561" s="18">
        <v>0</v>
      </c>
      <c r="N561" s="18">
        <v>0.99778226116884605</v>
      </c>
      <c r="O561" s="19">
        <v>0.22197580679653844</v>
      </c>
      <c r="P561" s="3">
        <f>IFERROR(O561/Tabela2025Horario[[#This Row],[Media Agregada Todas as Usinas]],"")</f>
        <v>0.37375653237365192</v>
      </c>
    </row>
    <row r="562" spans="1:16" x14ac:dyDescent="0.25">
      <c r="A562" s="20">
        <v>46046.333333333336</v>
      </c>
      <c r="B562" s="21">
        <v>2026</v>
      </c>
      <c r="C562" s="21">
        <v>1</v>
      </c>
      <c r="D562" s="21">
        <v>24</v>
      </c>
      <c r="E562" s="21">
        <v>8</v>
      </c>
      <c r="F562" s="22">
        <v>0</v>
      </c>
      <c r="G562" s="22">
        <v>1</v>
      </c>
      <c r="H562" s="22">
        <v>0</v>
      </c>
      <c r="I562" s="22">
        <v>0</v>
      </c>
      <c r="J562" s="22">
        <v>0</v>
      </c>
      <c r="K562" s="22">
        <v>0</v>
      </c>
      <c r="L562" s="22">
        <v>0</v>
      </c>
      <c r="M562" s="22">
        <v>0.49479143640027162</v>
      </c>
      <c r="N562" s="22">
        <v>1</v>
      </c>
      <c r="O562" s="23">
        <v>0.27719904848891908</v>
      </c>
      <c r="P562" s="3">
        <f>IFERROR(O562/Tabela2025Horario[[#This Row],[Media Agregada Todas as Usinas]],"")</f>
        <v>0.43294650078390723</v>
      </c>
    </row>
    <row r="563" spans="1:16" x14ac:dyDescent="0.25">
      <c r="A563" s="16">
        <v>46046.375</v>
      </c>
      <c r="B563" s="17">
        <v>2026</v>
      </c>
      <c r="C563" s="17">
        <v>1</v>
      </c>
      <c r="D563" s="17">
        <v>24</v>
      </c>
      <c r="E563" s="17">
        <v>9</v>
      </c>
      <c r="F563" s="18">
        <v>0</v>
      </c>
      <c r="G563" s="18">
        <v>0</v>
      </c>
      <c r="H563" s="18">
        <v>0</v>
      </c>
      <c r="I563" s="18">
        <v>0</v>
      </c>
      <c r="J563" s="18">
        <v>8.9746338213516547E-2</v>
      </c>
      <c r="K563" s="18">
        <v>0</v>
      </c>
      <c r="L563" s="18">
        <v>4.378008167196289E-3</v>
      </c>
      <c r="M563" s="18">
        <v>0.98489612672665683</v>
      </c>
      <c r="N563" s="18">
        <v>0</v>
      </c>
      <c r="O563" s="19">
        <v>0.11989116367859662</v>
      </c>
      <c r="P563" s="3">
        <f>IFERROR(O563/Tabela2025Horario[[#This Row],[Media Agregada Todas as Usinas]],"")</f>
        <v>0.18747930961689535</v>
      </c>
    </row>
    <row r="564" spans="1:16" x14ac:dyDescent="0.25">
      <c r="A564" s="20">
        <v>46046.416666666664</v>
      </c>
      <c r="B564" s="21">
        <v>2026</v>
      </c>
      <c r="C564" s="21">
        <v>1</v>
      </c>
      <c r="D564" s="21">
        <v>24</v>
      </c>
      <c r="E564" s="21">
        <v>10</v>
      </c>
      <c r="F564" s="22">
        <v>6.7909888933759238E-2</v>
      </c>
      <c r="G564" s="22">
        <v>1</v>
      </c>
      <c r="H564" s="22">
        <v>0.24706840837454597</v>
      </c>
      <c r="I564" s="22">
        <v>0</v>
      </c>
      <c r="J564" s="22">
        <v>0</v>
      </c>
      <c r="K564" s="22">
        <v>0.32479448688094353</v>
      </c>
      <c r="L564" s="22">
        <v>0.13054916385192178</v>
      </c>
      <c r="M564" s="22">
        <v>0.99745994927862658</v>
      </c>
      <c r="N564" s="22">
        <v>1</v>
      </c>
      <c r="O564" s="23">
        <v>0.418642433035533</v>
      </c>
      <c r="P564" s="3">
        <f>IFERROR(O564/Tabela2025Horario[[#This Row],[Media Agregada Todas as Usinas]],"")</f>
        <v>0.62265056852498069</v>
      </c>
    </row>
    <row r="565" spans="1:16" x14ac:dyDescent="0.25">
      <c r="A565" s="16">
        <v>46046.458333333336</v>
      </c>
      <c r="B565" s="17">
        <v>2026</v>
      </c>
      <c r="C565" s="17">
        <v>1</v>
      </c>
      <c r="D565" s="17">
        <v>24</v>
      </c>
      <c r="E565" s="17">
        <v>11</v>
      </c>
      <c r="F565" s="18">
        <v>5.6687519348873436E-2</v>
      </c>
      <c r="G565" s="18">
        <v>1</v>
      </c>
      <c r="H565" s="18">
        <v>0.19498143614077712</v>
      </c>
      <c r="I565" s="18">
        <v>0</v>
      </c>
      <c r="J565" s="18">
        <v>0</v>
      </c>
      <c r="K565" s="18">
        <v>0.32500996375683011</v>
      </c>
      <c r="L565" s="18">
        <v>0.12883656645190095</v>
      </c>
      <c r="M565" s="18">
        <v>1</v>
      </c>
      <c r="N565" s="18">
        <v>0.99704425339529812</v>
      </c>
      <c r="O565" s="19">
        <v>0.4113955265659644</v>
      </c>
      <c r="P565" s="3">
        <f>IFERROR(O565/Tabela2025Horario[[#This Row],[Media Agregada Todas as Usinas]],"")</f>
        <v>0.53183620075615234</v>
      </c>
    </row>
    <row r="566" spans="1:16" x14ac:dyDescent="0.25">
      <c r="A566" s="20">
        <v>46046.5</v>
      </c>
      <c r="B566" s="21">
        <v>2026</v>
      </c>
      <c r="C566" s="21">
        <v>1</v>
      </c>
      <c r="D566" s="21">
        <v>24</v>
      </c>
      <c r="E566" s="21">
        <v>12</v>
      </c>
      <c r="F566" s="22">
        <v>0</v>
      </c>
      <c r="G566" s="22">
        <v>1</v>
      </c>
      <c r="H566" s="22">
        <v>0.16855009970475754</v>
      </c>
      <c r="I566" s="22">
        <v>0</v>
      </c>
      <c r="J566" s="22">
        <v>0</v>
      </c>
      <c r="K566" s="22">
        <v>0</v>
      </c>
      <c r="L566" s="22">
        <v>9.1663982347451045E-2</v>
      </c>
      <c r="M566" s="22">
        <v>1</v>
      </c>
      <c r="N566" s="22">
        <v>0.99188441190188925</v>
      </c>
      <c r="O566" s="23">
        <v>0.36134427710601086</v>
      </c>
      <c r="P566" s="3">
        <f>IFERROR(O566/Tabela2025Horario[[#This Row],[Media Agregada Todas as Usinas]],"")</f>
        <v>0.53796098485001198</v>
      </c>
    </row>
    <row r="567" spans="1:16" x14ac:dyDescent="0.25">
      <c r="A567" s="16">
        <v>46046.541666666664</v>
      </c>
      <c r="B567" s="17">
        <v>2026</v>
      </c>
      <c r="C567" s="17">
        <v>1</v>
      </c>
      <c r="D567" s="17">
        <v>24</v>
      </c>
      <c r="E567" s="17">
        <v>13</v>
      </c>
      <c r="F567" s="18">
        <v>0</v>
      </c>
      <c r="G567" s="18">
        <v>0</v>
      </c>
      <c r="H567" s="18">
        <v>1.2138599301488921E-2</v>
      </c>
      <c r="I567" s="18">
        <v>0</v>
      </c>
      <c r="J567" s="18">
        <v>0</v>
      </c>
      <c r="K567" s="18">
        <v>0.19293229554947255</v>
      </c>
      <c r="L567" s="18">
        <v>6.0784531034149311E-2</v>
      </c>
      <c r="M567" s="18">
        <v>0</v>
      </c>
      <c r="N567" s="18">
        <v>0</v>
      </c>
      <c r="O567" s="19">
        <v>2.9539491765012311E-2</v>
      </c>
      <c r="P567" s="3">
        <f>IFERROR(O567/Tabela2025Horario[[#This Row],[Media Agregada Todas as Usinas]],"")</f>
        <v>4.3849300141442886E-2</v>
      </c>
    </row>
    <row r="568" spans="1:16" x14ac:dyDescent="0.25">
      <c r="A568" s="20">
        <v>46046.583333333336</v>
      </c>
      <c r="B568" s="21">
        <v>2026</v>
      </c>
      <c r="C568" s="21">
        <v>1</v>
      </c>
      <c r="D568" s="21">
        <v>24</v>
      </c>
      <c r="E568" s="21">
        <v>14</v>
      </c>
      <c r="F568" s="22">
        <v>0</v>
      </c>
      <c r="G568" s="22">
        <v>0</v>
      </c>
      <c r="H568" s="22">
        <v>0</v>
      </c>
      <c r="I568" s="22">
        <v>0</v>
      </c>
      <c r="J568" s="22">
        <v>0</v>
      </c>
      <c r="K568" s="22">
        <v>7.7210780349775784E-2</v>
      </c>
      <c r="L568" s="22">
        <v>0</v>
      </c>
      <c r="M568" s="22">
        <v>0</v>
      </c>
      <c r="N568" s="22">
        <v>0</v>
      </c>
      <c r="O568" s="23">
        <v>8.5789755944195318E-3</v>
      </c>
      <c r="P568" s="3">
        <f>IFERROR(O568/Tabela2025Horario[[#This Row],[Media Agregada Todas as Usinas]],"")</f>
        <v>1.272908664193826E-2</v>
      </c>
    </row>
    <row r="569" spans="1:16" x14ac:dyDescent="0.25">
      <c r="A569" s="16">
        <v>46046.625</v>
      </c>
      <c r="B569" s="17">
        <v>2026</v>
      </c>
      <c r="C569" s="17">
        <v>1</v>
      </c>
      <c r="D569" s="17">
        <v>24</v>
      </c>
      <c r="E569" s="17">
        <v>15</v>
      </c>
      <c r="F569" s="18">
        <v>0</v>
      </c>
      <c r="G569" s="18">
        <v>0</v>
      </c>
      <c r="H569" s="18">
        <v>0</v>
      </c>
      <c r="I569" s="18">
        <v>0</v>
      </c>
      <c r="J569" s="18">
        <v>0</v>
      </c>
      <c r="K569" s="18">
        <v>1.9682649271498046E-2</v>
      </c>
      <c r="L569" s="18">
        <v>0</v>
      </c>
      <c r="M569" s="18">
        <v>0</v>
      </c>
      <c r="N569" s="18">
        <v>0</v>
      </c>
      <c r="O569" s="19">
        <v>2.1869610301664495E-3</v>
      </c>
      <c r="P569" s="3">
        <f>IFERROR(O569/Tabela2025Horario[[#This Row],[Media Agregada Todas as Usinas]],"")</f>
        <v>3.2642845134796756E-3</v>
      </c>
    </row>
    <row r="570" spans="1:16" x14ac:dyDescent="0.25">
      <c r="A570" s="20">
        <v>46046.666666666664</v>
      </c>
      <c r="B570" s="21">
        <v>2026</v>
      </c>
      <c r="C570" s="21">
        <v>1</v>
      </c>
      <c r="D570" s="21">
        <v>24</v>
      </c>
      <c r="E570" s="21">
        <v>16</v>
      </c>
      <c r="F570" s="22">
        <v>0</v>
      </c>
      <c r="G570" s="22">
        <v>0</v>
      </c>
      <c r="H570" s="22">
        <v>0</v>
      </c>
      <c r="I570" s="22">
        <v>0</v>
      </c>
      <c r="J570" s="22">
        <v>0</v>
      </c>
      <c r="K570" s="22">
        <v>0</v>
      </c>
      <c r="L570" s="22">
        <v>0</v>
      </c>
      <c r="M570" s="22">
        <v>0</v>
      </c>
      <c r="N570" s="22">
        <v>0</v>
      </c>
      <c r="O570" s="23">
        <v>0</v>
      </c>
      <c r="P570" s="3">
        <f>IFERROR(O570/Tabela2025Horario[[#This Row],[Media Agregada Todas as Usinas]],"")</f>
        <v>0</v>
      </c>
    </row>
    <row r="571" spans="1:16" x14ac:dyDescent="0.25">
      <c r="A571" s="16">
        <v>46046.708333333336</v>
      </c>
      <c r="B571" s="17">
        <v>2026</v>
      </c>
      <c r="C571" s="17">
        <v>1</v>
      </c>
      <c r="D571" s="17">
        <v>24</v>
      </c>
      <c r="E571" s="17">
        <v>17</v>
      </c>
      <c r="F571" s="18">
        <v>0</v>
      </c>
      <c r="G571" s="18">
        <v>0</v>
      </c>
      <c r="H571" s="18">
        <v>0</v>
      </c>
      <c r="I571" s="18">
        <v>0</v>
      </c>
      <c r="J571" s="18"/>
      <c r="K571" s="18">
        <v>0</v>
      </c>
      <c r="L571" s="18">
        <v>0</v>
      </c>
      <c r="M571" s="18">
        <v>0</v>
      </c>
      <c r="N571" s="18">
        <v>0</v>
      </c>
      <c r="O571" s="19">
        <v>0</v>
      </c>
      <c r="P571" s="3">
        <f>IFERROR(O571/Tabela2025Horario[[#This Row],[Media Agregada Todas as Usinas]],"")</f>
        <v>0</v>
      </c>
    </row>
    <row r="572" spans="1:16" x14ac:dyDescent="0.25">
      <c r="A572" s="20">
        <v>46046.75</v>
      </c>
      <c r="B572" s="21">
        <v>2026</v>
      </c>
      <c r="C572" s="21">
        <v>1</v>
      </c>
      <c r="D572" s="21">
        <v>24</v>
      </c>
      <c r="E572" s="21">
        <v>18</v>
      </c>
      <c r="F572" s="22">
        <v>0</v>
      </c>
      <c r="G572" s="22">
        <v>0</v>
      </c>
      <c r="H572" s="22">
        <v>0</v>
      </c>
      <c r="I572" s="22">
        <v>0</v>
      </c>
      <c r="J572" s="22"/>
      <c r="K572" s="22">
        <v>0</v>
      </c>
      <c r="L572" s="22">
        <v>0</v>
      </c>
      <c r="M572" s="22">
        <v>0</v>
      </c>
      <c r="N572" s="22">
        <v>0</v>
      </c>
      <c r="O572" s="23">
        <v>0</v>
      </c>
      <c r="P572" s="3">
        <f>IFERROR(O572/Tabela2025Horario[[#This Row],[Media Agregada Todas as Usinas]],"")</f>
        <v>0</v>
      </c>
    </row>
    <row r="573" spans="1:16" x14ac:dyDescent="0.25">
      <c r="A573" s="16">
        <v>46046.791666666664</v>
      </c>
      <c r="B573" s="17">
        <v>2026</v>
      </c>
      <c r="C573" s="17">
        <v>1</v>
      </c>
      <c r="D573" s="17">
        <v>24</v>
      </c>
      <c r="E573" s="17">
        <v>19</v>
      </c>
      <c r="F573" s="18">
        <v>0</v>
      </c>
      <c r="G573" s="18">
        <v>0</v>
      </c>
      <c r="H573" s="18">
        <v>0</v>
      </c>
      <c r="I573" s="18">
        <v>0</v>
      </c>
      <c r="J573" s="18"/>
      <c r="K573" s="18">
        <v>0</v>
      </c>
      <c r="L573" s="18">
        <v>0</v>
      </c>
      <c r="M573" s="18">
        <v>0</v>
      </c>
      <c r="N573" s="18">
        <v>0</v>
      </c>
      <c r="O573" s="19">
        <v>0</v>
      </c>
      <c r="P573" s="3">
        <f>IFERROR(O573/Tabela2025Horario[[#This Row],[Media Agregada Todas as Usinas]],"")</f>
        <v>0</v>
      </c>
    </row>
    <row r="574" spans="1:16" x14ac:dyDescent="0.25">
      <c r="A574" s="20">
        <v>46046.833333333336</v>
      </c>
      <c r="B574" s="21">
        <v>2026</v>
      </c>
      <c r="C574" s="21">
        <v>1</v>
      </c>
      <c r="D574" s="21">
        <v>24</v>
      </c>
      <c r="E574" s="21">
        <v>20</v>
      </c>
      <c r="F574" s="22"/>
      <c r="G574" s="22">
        <v>0</v>
      </c>
      <c r="H574" s="22"/>
      <c r="I574" s="22">
        <v>0</v>
      </c>
      <c r="J574" s="22"/>
      <c r="K574" s="22"/>
      <c r="L574" s="22"/>
      <c r="M574" s="22">
        <v>0</v>
      </c>
      <c r="N574" s="22">
        <v>0</v>
      </c>
      <c r="O574" s="23">
        <v>0</v>
      </c>
      <c r="P574" s="3">
        <f>IFERROR(O574/Tabela2025Horario[[#This Row],[Media Agregada Todas as Usinas]],"")</f>
        <v>0</v>
      </c>
    </row>
    <row r="575" spans="1:16" x14ac:dyDescent="0.25">
      <c r="A575" s="16">
        <v>46046.875</v>
      </c>
      <c r="B575" s="17">
        <v>2026</v>
      </c>
      <c r="C575" s="17">
        <v>1</v>
      </c>
      <c r="D575" s="17">
        <v>24</v>
      </c>
      <c r="E575" s="17">
        <v>21</v>
      </c>
      <c r="F575" s="18"/>
      <c r="G575" s="18">
        <v>0</v>
      </c>
      <c r="H575" s="18"/>
      <c r="I575" s="18">
        <v>0</v>
      </c>
      <c r="J575" s="18"/>
      <c r="K575" s="18"/>
      <c r="L575" s="18"/>
      <c r="M575" s="18">
        <v>0</v>
      </c>
      <c r="N575" s="18">
        <v>0</v>
      </c>
      <c r="O575" s="19">
        <v>0</v>
      </c>
      <c r="P575" s="3">
        <f>IFERROR(O575/Tabela2025Horario[[#This Row],[Media Agregada Todas as Usinas]],"")</f>
        <v>0</v>
      </c>
    </row>
    <row r="576" spans="1:16" x14ac:dyDescent="0.25">
      <c r="A576" s="20">
        <v>46046.916666666664</v>
      </c>
      <c r="B576" s="21">
        <v>2026</v>
      </c>
      <c r="C576" s="21">
        <v>1</v>
      </c>
      <c r="D576" s="21">
        <v>24</v>
      </c>
      <c r="E576" s="21">
        <v>22</v>
      </c>
      <c r="F576" s="22"/>
      <c r="G576" s="22">
        <v>0</v>
      </c>
      <c r="H576" s="22"/>
      <c r="I576" s="22">
        <v>0</v>
      </c>
      <c r="J576" s="22"/>
      <c r="K576" s="22"/>
      <c r="L576" s="22"/>
      <c r="M576" s="22">
        <v>0</v>
      </c>
      <c r="N576" s="22">
        <v>0</v>
      </c>
      <c r="O576" s="23">
        <v>0</v>
      </c>
      <c r="P576" s="3">
        <f>IFERROR(O576/Tabela2025Horario[[#This Row],[Media Agregada Todas as Usinas]],"")</f>
        <v>0</v>
      </c>
    </row>
    <row r="577" spans="1:16" x14ac:dyDescent="0.25">
      <c r="A577" s="16">
        <v>46046.958333333336</v>
      </c>
      <c r="B577" s="17">
        <v>2026</v>
      </c>
      <c r="C577" s="17">
        <v>1</v>
      </c>
      <c r="D577" s="17">
        <v>24</v>
      </c>
      <c r="E577" s="17">
        <v>23</v>
      </c>
      <c r="F577" s="18"/>
      <c r="G577" s="18">
        <v>0</v>
      </c>
      <c r="H577" s="18"/>
      <c r="I577" s="18">
        <v>0</v>
      </c>
      <c r="J577" s="18"/>
      <c r="K577" s="18"/>
      <c r="L577" s="18"/>
      <c r="M577" s="18">
        <v>0</v>
      </c>
      <c r="N577" s="18">
        <v>0</v>
      </c>
      <c r="O577" s="19">
        <v>0</v>
      </c>
      <c r="P577" s="3">
        <f>IFERROR(O577/Tabela2025Horario[[#This Row],[Media Agregada Todas as Usinas]],"")</f>
        <v>0</v>
      </c>
    </row>
    <row r="578" spans="1:16" x14ac:dyDescent="0.25">
      <c r="A578" s="20">
        <v>46047</v>
      </c>
      <c r="B578" s="21">
        <v>2026</v>
      </c>
      <c r="C578" s="21">
        <v>1</v>
      </c>
      <c r="D578" s="21">
        <v>25</v>
      </c>
      <c r="E578" s="21">
        <v>0</v>
      </c>
      <c r="F578" s="22"/>
      <c r="G578" s="22">
        <v>0</v>
      </c>
      <c r="H578" s="22"/>
      <c r="I578" s="22">
        <v>0</v>
      </c>
      <c r="J578" s="22"/>
      <c r="K578" s="22"/>
      <c r="L578" s="22"/>
      <c r="M578" s="22">
        <v>0</v>
      </c>
      <c r="N578" s="22">
        <v>0</v>
      </c>
      <c r="O578" s="23">
        <v>0</v>
      </c>
      <c r="P578" s="3">
        <f>IFERROR(O578/Tabela2025Horario[[#This Row],[Media Agregada Todas as Usinas]],"")</f>
        <v>0</v>
      </c>
    </row>
    <row r="579" spans="1:16" x14ac:dyDescent="0.25">
      <c r="A579" s="16">
        <v>46047.041666666664</v>
      </c>
      <c r="B579" s="17">
        <v>2026</v>
      </c>
      <c r="C579" s="17">
        <v>1</v>
      </c>
      <c r="D579" s="17">
        <v>25</v>
      </c>
      <c r="E579" s="17">
        <v>1</v>
      </c>
      <c r="F579" s="18"/>
      <c r="G579" s="18">
        <v>0</v>
      </c>
      <c r="H579" s="18"/>
      <c r="I579" s="18">
        <v>0</v>
      </c>
      <c r="J579" s="18"/>
      <c r="K579" s="18"/>
      <c r="L579" s="18"/>
      <c r="M579" s="18">
        <v>0</v>
      </c>
      <c r="N579" s="18">
        <v>0</v>
      </c>
      <c r="O579" s="19">
        <v>0</v>
      </c>
      <c r="P579" s="3">
        <f>IFERROR(O579/Tabela2025Horario[[#This Row],[Media Agregada Todas as Usinas]],"")</f>
        <v>0</v>
      </c>
    </row>
    <row r="580" spans="1:16" x14ac:dyDescent="0.25">
      <c r="A580" s="20">
        <v>46047.083333333336</v>
      </c>
      <c r="B580" s="21">
        <v>2026</v>
      </c>
      <c r="C580" s="21">
        <v>1</v>
      </c>
      <c r="D580" s="21">
        <v>25</v>
      </c>
      <c r="E580" s="21">
        <v>2</v>
      </c>
      <c r="F580" s="22"/>
      <c r="G580" s="22">
        <v>0</v>
      </c>
      <c r="H580" s="22"/>
      <c r="I580" s="22">
        <v>0</v>
      </c>
      <c r="J580" s="22"/>
      <c r="K580" s="22"/>
      <c r="L580" s="22"/>
      <c r="M580" s="22">
        <v>0</v>
      </c>
      <c r="N580" s="22">
        <v>0</v>
      </c>
      <c r="O580" s="23">
        <v>0</v>
      </c>
      <c r="P580" s="3" t="str">
        <f>IFERROR(O580/Tabela2025Horario[[#This Row],[Media Agregada Todas as Usinas]],"")</f>
        <v/>
      </c>
    </row>
    <row r="581" spans="1:16" x14ac:dyDescent="0.25">
      <c r="A581" s="16">
        <v>46047.125</v>
      </c>
      <c r="B581" s="17">
        <v>2026</v>
      </c>
      <c r="C581" s="17">
        <v>1</v>
      </c>
      <c r="D581" s="17">
        <v>25</v>
      </c>
      <c r="E581" s="17">
        <v>3</v>
      </c>
      <c r="F581" s="18"/>
      <c r="G581" s="18">
        <v>0</v>
      </c>
      <c r="H581" s="18"/>
      <c r="I581" s="18">
        <v>0</v>
      </c>
      <c r="J581" s="18"/>
      <c r="K581" s="18"/>
      <c r="L581" s="18"/>
      <c r="M581" s="18">
        <v>0</v>
      </c>
      <c r="N581" s="18">
        <v>0</v>
      </c>
      <c r="O581" s="19">
        <v>0</v>
      </c>
      <c r="P581" s="3" t="str">
        <f>IFERROR(O581/Tabela2025Horario[[#This Row],[Media Agregada Todas as Usinas]],"")</f>
        <v/>
      </c>
    </row>
    <row r="582" spans="1:16" x14ac:dyDescent="0.25">
      <c r="A582" s="20">
        <v>46047.166666666664</v>
      </c>
      <c r="B582" s="21">
        <v>2026</v>
      </c>
      <c r="C582" s="21">
        <v>1</v>
      </c>
      <c r="D582" s="21">
        <v>25</v>
      </c>
      <c r="E582" s="21">
        <v>4</v>
      </c>
      <c r="F582" s="22">
        <v>0</v>
      </c>
      <c r="G582" s="22">
        <v>0</v>
      </c>
      <c r="H582" s="22"/>
      <c r="I582" s="22">
        <v>0</v>
      </c>
      <c r="J582" s="22"/>
      <c r="K582" s="22"/>
      <c r="L582" s="22"/>
      <c r="M582" s="22">
        <v>0</v>
      </c>
      <c r="N582" s="22">
        <v>0</v>
      </c>
      <c r="O582" s="23">
        <v>0</v>
      </c>
      <c r="P582" s="3" t="str">
        <f>IFERROR(O582/Tabela2025Horario[[#This Row],[Media Agregada Todas as Usinas]],"")</f>
        <v/>
      </c>
    </row>
    <row r="583" spans="1:16" x14ac:dyDescent="0.25">
      <c r="A583" s="16">
        <v>46047.208333333336</v>
      </c>
      <c r="B583" s="17">
        <v>2026</v>
      </c>
      <c r="C583" s="17">
        <v>1</v>
      </c>
      <c r="D583" s="17">
        <v>25</v>
      </c>
      <c r="E583" s="17">
        <v>5</v>
      </c>
      <c r="F583" s="18">
        <v>0</v>
      </c>
      <c r="G583" s="18">
        <v>1.4013190374318005E-2</v>
      </c>
      <c r="H583" s="18"/>
      <c r="I583" s="18">
        <v>0</v>
      </c>
      <c r="J583" s="18"/>
      <c r="K583" s="18">
        <v>0</v>
      </c>
      <c r="L583" s="18"/>
      <c r="M583" s="18">
        <v>0</v>
      </c>
      <c r="N583" s="18">
        <v>0</v>
      </c>
      <c r="O583" s="19">
        <v>2.3355317290530008E-3</v>
      </c>
      <c r="P583" s="3" t="str">
        <f>IFERROR(O583/Tabela2025Horario[[#This Row],[Media Agregada Todas as Usinas]],"")</f>
        <v/>
      </c>
    </row>
    <row r="584" spans="1:16" x14ac:dyDescent="0.25">
      <c r="A584" s="20">
        <v>46047.25</v>
      </c>
      <c r="B584" s="21">
        <v>2026</v>
      </c>
      <c r="C584" s="21">
        <v>1</v>
      </c>
      <c r="D584" s="21">
        <v>25</v>
      </c>
      <c r="E584" s="21">
        <v>6</v>
      </c>
      <c r="F584" s="22">
        <v>0</v>
      </c>
      <c r="G584" s="22">
        <v>0.21574622508176433</v>
      </c>
      <c r="H584" s="22">
        <v>0</v>
      </c>
      <c r="I584" s="22">
        <v>0</v>
      </c>
      <c r="J584" s="22">
        <v>0</v>
      </c>
      <c r="K584" s="22">
        <v>0</v>
      </c>
      <c r="L584" s="22">
        <v>0</v>
      </c>
      <c r="M584" s="22">
        <v>0.15554848502821289</v>
      </c>
      <c r="N584" s="22">
        <v>0.21845870074168469</v>
      </c>
      <c r="O584" s="23">
        <v>6.5528156761295767E-2</v>
      </c>
      <c r="P584" s="3" t="str">
        <f>IFERROR(O584/Tabela2025Horario[[#This Row],[Media Agregada Todas as Usinas]],"")</f>
        <v/>
      </c>
    </row>
    <row r="585" spans="1:16" x14ac:dyDescent="0.25">
      <c r="A585" s="16">
        <v>46047.291666666664</v>
      </c>
      <c r="B585" s="17">
        <v>2026</v>
      </c>
      <c r="C585" s="17">
        <v>1</v>
      </c>
      <c r="D585" s="17">
        <v>25</v>
      </c>
      <c r="E585" s="17">
        <v>7</v>
      </c>
      <c r="F585" s="18">
        <v>0.26904678857940106</v>
      </c>
      <c r="G585" s="18">
        <v>0.2519794078367722</v>
      </c>
      <c r="H585" s="18">
        <v>0.33530201914671331</v>
      </c>
      <c r="I585" s="18">
        <v>0</v>
      </c>
      <c r="J585" s="18">
        <v>0.49988139323414288</v>
      </c>
      <c r="K585" s="18">
        <v>0.23726376335250621</v>
      </c>
      <c r="L585" s="18">
        <v>0.2657199151654796</v>
      </c>
      <c r="M585" s="18">
        <v>0.37910559116847131</v>
      </c>
      <c r="N585" s="18">
        <v>0.41229489854686074</v>
      </c>
      <c r="O585" s="19">
        <v>0.2945104196700386</v>
      </c>
      <c r="P585" s="3">
        <f>IFERROR(O585/Tabela2025Horario[[#This Row],[Media Agregada Todas as Usinas]],"")</f>
        <v>1.0782143505486221</v>
      </c>
    </row>
    <row r="586" spans="1:16" x14ac:dyDescent="0.25">
      <c r="A586" s="20">
        <v>46047.333333333336</v>
      </c>
      <c r="B586" s="21">
        <v>2026</v>
      </c>
      <c r="C586" s="21">
        <v>1</v>
      </c>
      <c r="D586" s="21">
        <v>25</v>
      </c>
      <c r="E586" s="21">
        <v>8</v>
      </c>
      <c r="F586" s="22">
        <v>0.65574267701013222</v>
      </c>
      <c r="G586" s="22">
        <v>0.30565834964189809</v>
      </c>
      <c r="H586" s="22">
        <v>0.80842001468348412</v>
      </c>
      <c r="I586" s="22">
        <v>0</v>
      </c>
      <c r="J586" s="22">
        <v>1</v>
      </c>
      <c r="K586" s="22">
        <v>0.58441719723520902</v>
      </c>
      <c r="L586" s="22">
        <v>0.65798300337753624</v>
      </c>
      <c r="M586" s="22">
        <v>0.47945081427397496</v>
      </c>
      <c r="N586" s="22">
        <v>0.52088171188250776</v>
      </c>
      <c r="O586" s="23">
        <v>0.55695041867830464</v>
      </c>
      <c r="P586" s="3">
        <f>IFERROR(O586/Tabela2025Horario[[#This Row],[Media Agregada Todas as Usinas]],"")</f>
        <v>1.7868223275208024</v>
      </c>
    </row>
    <row r="587" spans="1:16" x14ac:dyDescent="0.25">
      <c r="A587" s="16">
        <v>46047.375</v>
      </c>
      <c r="B587" s="17">
        <v>2026</v>
      </c>
      <c r="C587" s="17">
        <v>1</v>
      </c>
      <c r="D587" s="17">
        <v>25</v>
      </c>
      <c r="E587" s="17">
        <v>9</v>
      </c>
      <c r="F587" s="18">
        <v>0.68520566459150412</v>
      </c>
      <c r="G587" s="18">
        <v>0.557245130267916</v>
      </c>
      <c r="H587" s="18">
        <v>0.84926612220697162</v>
      </c>
      <c r="I587" s="18">
        <v>0</v>
      </c>
      <c r="J587" s="18">
        <v>1</v>
      </c>
      <c r="K587" s="18">
        <v>0.59423407407407414</v>
      </c>
      <c r="L587" s="18">
        <v>0.68644727871626499</v>
      </c>
      <c r="M587" s="18">
        <v>0.67430683945759939</v>
      </c>
      <c r="N587" s="18">
        <v>0.70959434275625544</v>
      </c>
      <c r="O587" s="19">
        <v>0.63958882800784289</v>
      </c>
      <c r="P587" s="3">
        <f>IFERROR(O587/Tabela2025Horario[[#This Row],[Media Agregada Todas as Usinas]],"")</f>
        <v>2.0060032026864896</v>
      </c>
    </row>
    <row r="588" spans="1:16" x14ac:dyDescent="0.25">
      <c r="A588" s="20">
        <v>46047.416666666664</v>
      </c>
      <c r="B588" s="21">
        <v>2026</v>
      </c>
      <c r="C588" s="21">
        <v>1</v>
      </c>
      <c r="D588" s="21">
        <v>25</v>
      </c>
      <c r="E588" s="21">
        <v>10</v>
      </c>
      <c r="F588" s="22">
        <v>0.6891701551838133</v>
      </c>
      <c r="G588" s="22">
        <v>0.6373218187743952</v>
      </c>
      <c r="H588" s="22">
        <v>0.88094432171462167</v>
      </c>
      <c r="I588" s="22">
        <v>0</v>
      </c>
      <c r="J588" s="22">
        <v>0.99999111947853581</v>
      </c>
      <c r="K588" s="22">
        <v>0.5918055952772594</v>
      </c>
      <c r="L588" s="22">
        <v>0.6925893993812956</v>
      </c>
      <c r="M588" s="22">
        <v>0.72733949182882285</v>
      </c>
      <c r="N588" s="22">
        <v>0.76424594351423214</v>
      </c>
      <c r="O588" s="23">
        <v>0.66482309390588623</v>
      </c>
      <c r="P588" s="3">
        <f>IFERROR(O588/Tabela2025Horario[[#This Row],[Media Agregada Todas as Usinas]],"")</f>
        <v>73.124821249068376</v>
      </c>
    </row>
    <row r="589" spans="1:16" x14ac:dyDescent="0.25">
      <c r="A589" s="16">
        <v>46047.458333333336</v>
      </c>
      <c r="B589" s="17">
        <v>2026</v>
      </c>
      <c r="C589" s="17">
        <v>1</v>
      </c>
      <c r="D589" s="17">
        <v>25</v>
      </c>
      <c r="E589" s="17">
        <v>11</v>
      </c>
      <c r="F589" s="18">
        <v>0.61083851100309383</v>
      </c>
      <c r="G589" s="18">
        <v>0.62670888669733182</v>
      </c>
      <c r="H589" s="18">
        <v>0.43428990268013384</v>
      </c>
      <c r="I589" s="18">
        <v>0</v>
      </c>
      <c r="J589" s="18">
        <v>0</v>
      </c>
      <c r="K589" s="18">
        <v>0</v>
      </c>
      <c r="L589" s="18">
        <v>0.62375847613759916</v>
      </c>
      <c r="M589" s="18">
        <v>0.72613071143883001</v>
      </c>
      <c r="N589" s="18">
        <v>0.78398014972375452</v>
      </c>
      <c r="O589" s="19">
        <v>0.4228562930756381</v>
      </c>
      <c r="P589" s="3">
        <f>IFERROR(O589/Tabela2025Horario[[#This Row],[Media Agregada Todas as Usinas]],"")</f>
        <v>82.711023515056084</v>
      </c>
    </row>
    <row r="590" spans="1:16" x14ac:dyDescent="0.25">
      <c r="A590" s="20">
        <v>46047.5</v>
      </c>
      <c r="B590" s="21">
        <v>2026</v>
      </c>
      <c r="C590" s="21">
        <v>1</v>
      </c>
      <c r="D590" s="21">
        <v>25</v>
      </c>
      <c r="E590" s="21">
        <v>12</v>
      </c>
      <c r="F590" s="22">
        <v>0</v>
      </c>
      <c r="G590" s="22">
        <v>0.60269103970223803</v>
      </c>
      <c r="H590" s="22">
        <v>0.44804776790020451</v>
      </c>
      <c r="I590" s="22">
        <v>0</v>
      </c>
      <c r="J590" s="22">
        <v>0</v>
      </c>
      <c r="K590" s="22">
        <v>0.3538631668073583</v>
      </c>
      <c r="L590" s="22">
        <v>0</v>
      </c>
      <c r="M590" s="22">
        <v>0.46116995726628052</v>
      </c>
      <c r="N590" s="22">
        <v>0.75156612714079762</v>
      </c>
      <c r="O590" s="23">
        <v>0.29081533986854213</v>
      </c>
      <c r="P590" s="3" t="str">
        <f>IFERROR(O590/Tabela2025Horario[[#This Row],[Media Agregada Todas as Usinas]],"")</f>
        <v/>
      </c>
    </row>
    <row r="591" spans="1:16" x14ac:dyDescent="0.25">
      <c r="A591" s="16">
        <v>46047.541666666664</v>
      </c>
      <c r="B591" s="17">
        <v>2026</v>
      </c>
      <c r="C591" s="17">
        <v>1</v>
      </c>
      <c r="D591" s="17">
        <v>25</v>
      </c>
      <c r="E591" s="17">
        <v>13</v>
      </c>
      <c r="F591" s="18">
        <v>0.11311058044626385</v>
      </c>
      <c r="G591" s="18">
        <v>0.47799506600689012</v>
      </c>
      <c r="H591" s="18">
        <v>0.33805263142040753</v>
      </c>
      <c r="I591" s="18">
        <v>0</v>
      </c>
      <c r="J591" s="18">
        <v>0</v>
      </c>
      <c r="K591" s="18">
        <v>0.25201497878990692</v>
      </c>
      <c r="L591" s="18">
        <v>0</v>
      </c>
      <c r="M591" s="18">
        <v>0.10755678808126019</v>
      </c>
      <c r="N591" s="18">
        <v>0.66289141984798794</v>
      </c>
      <c r="O591" s="19">
        <v>0.21684682939919073</v>
      </c>
      <c r="P591" s="3">
        <f>IFERROR(O591/Tabela2025Horario[[#This Row],[Media Agregada Todas as Usinas]],"")</f>
        <v>4.5321926851307603</v>
      </c>
    </row>
    <row r="592" spans="1:16" x14ac:dyDescent="0.25">
      <c r="A592" s="20">
        <v>46047.583333333336</v>
      </c>
      <c r="B592" s="21">
        <v>2026</v>
      </c>
      <c r="C592" s="21">
        <v>1</v>
      </c>
      <c r="D592" s="21">
        <v>25</v>
      </c>
      <c r="E592" s="21">
        <v>14</v>
      </c>
      <c r="F592" s="22">
        <v>0.25414525198257742</v>
      </c>
      <c r="G592" s="22">
        <v>0.3168091583497199</v>
      </c>
      <c r="H592" s="22">
        <v>0.26050883079119685</v>
      </c>
      <c r="I592" s="22">
        <v>0</v>
      </c>
      <c r="J592" s="22">
        <v>0</v>
      </c>
      <c r="K592" s="22">
        <v>9.7074432442574146E-2</v>
      </c>
      <c r="L592" s="22">
        <v>0</v>
      </c>
      <c r="M592" s="22">
        <v>0</v>
      </c>
      <c r="N592" s="22">
        <v>0.60799259640813341</v>
      </c>
      <c r="O592" s="23">
        <v>0.1707255855526891</v>
      </c>
      <c r="P592" s="3">
        <f>IFERROR(O592/Tabela2025Horario[[#This Row],[Media Agregada Todas as Usinas]],"")</f>
        <v>0.47370553380101965</v>
      </c>
    </row>
    <row r="593" spans="1:16" x14ac:dyDescent="0.25">
      <c r="A593" s="16">
        <v>46047.625</v>
      </c>
      <c r="B593" s="17">
        <v>2026</v>
      </c>
      <c r="C593" s="17">
        <v>1</v>
      </c>
      <c r="D593" s="17">
        <v>25</v>
      </c>
      <c r="E593" s="17">
        <v>15</v>
      </c>
      <c r="F593" s="18">
        <v>0</v>
      </c>
      <c r="G593" s="18">
        <v>0.19164610918593994</v>
      </c>
      <c r="H593" s="18">
        <v>0</v>
      </c>
      <c r="I593" s="18">
        <v>0</v>
      </c>
      <c r="J593" s="18">
        <v>0</v>
      </c>
      <c r="K593" s="18">
        <v>0</v>
      </c>
      <c r="L593" s="18">
        <v>0</v>
      </c>
      <c r="M593" s="18">
        <v>0</v>
      </c>
      <c r="N593" s="18">
        <v>0.47637552232859065</v>
      </c>
      <c r="O593" s="19">
        <v>7.4224625723836743E-2</v>
      </c>
      <c r="P593" s="3">
        <f>IFERROR(O593/Tabela2025Horario[[#This Row],[Media Agregada Todas as Usinas]],"")</f>
        <v>0.17742419365075784</v>
      </c>
    </row>
    <row r="594" spans="1:16" x14ac:dyDescent="0.25">
      <c r="A594" s="20">
        <v>46047.666666666664</v>
      </c>
      <c r="B594" s="21">
        <v>2026</v>
      </c>
      <c r="C594" s="21">
        <v>1</v>
      </c>
      <c r="D594" s="21">
        <v>25</v>
      </c>
      <c r="E594" s="21">
        <v>16</v>
      </c>
      <c r="F594" s="22">
        <v>0</v>
      </c>
      <c r="G594" s="22">
        <v>0</v>
      </c>
      <c r="H594" s="22">
        <v>0</v>
      </c>
      <c r="I594" s="22">
        <v>0</v>
      </c>
      <c r="J594" s="22">
        <v>0</v>
      </c>
      <c r="K594" s="22">
        <v>0</v>
      </c>
      <c r="L594" s="22">
        <v>0</v>
      </c>
      <c r="M594" s="22">
        <v>0</v>
      </c>
      <c r="N594" s="22">
        <v>0.14108723891102179</v>
      </c>
      <c r="O594" s="23">
        <v>1.567635987900242E-2</v>
      </c>
      <c r="P594" s="3">
        <f>IFERROR(O594/Tabela2025Horario[[#This Row],[Media Agregada Todas as Usinas]],"")</f>
        <v>3.3747398587558625E-2</v>
      </c>
    </row>
    <row r="595" spans="1:16" x14ac:dyDescent="0.25">
      <c r="A595" s="16">
        <v>46047.708333333336</v>
      </c>
      <c r="B595" s="17">
        <v>2026</v>
      </c>
      <c r="C595" s="17">
        <v>1</v>
      </c>
      <c r="D595" s="17">
        <v>25</v>
      </c>
      <c r="E595" s="17">
        <v>17</v>
      </c>
      <c r="F595" s="18">
        <v>0</v>
      </c>
      <c r="G595" s="18">
        <v>0</v>
      </c>
      <c r="H595" s="18">
        <v>0</v>
      </c>
      <c r="I595" s="18">
        <v>1.5090388806202415E-2</v>
      </c>
      <c r="J595" s="18">
        <v>0</v>
      </c>
      <c r="K595" s="18">
        <v>0</v>
      </c>
      <c r="L595" s="18">
        <v>0</v>
      </c>
      <c r="M595" s="18">
        <v>0</v>
      </c>
      <c r="N595" s="18">
        <v>0</v>
      </c>
      <c r="O595" s="19">
        <v>1.6767098673558239E-3</v>
      </c>
      <c r="P595" s="3">
        <f>IFERROR(O595/Tabela2025Horario[[#This Row],[Media Agregada Todas as Usinas]],"")</f>
        <v>3.5676174102689615E-3</v>
      </c>
    </row>
    <row r="596" spans="1:16" x14ac:dyDescent="0.25">
      <c r="A596" s="20">
        <v>46047.75</v>
      </c>
      <c r="B596" s="21">
        <v>2026</v>
      </c>
      <c r="C596" s="21">
        <v>1</v>
      </c>
      <c r="D596" s="21">
        <v>25</v>
      </c>
      <c r="E596" s="21">
        <v>18</v>
      </c>
      <c r="F596" s="22">
        <v>0</v>
      </c>
      <c r="G596" s="22">
        <v>0</v>
      </c>
      <c r="H596" s="22">
        <v>0</v>
      </c>
      <c r="I596" s="22">
        <v>0</v>
      </c>
      <c r="J596" s="22">
        <v>0</v>
      </c>
      <c r="K596" s="22">
        <v>0</v>
      </c>
      <c r="L596" s="22">
        <v>0</v>
      </c>
      <c r="M596" s="22">
        <v>0</v>
      </c>
      <c r="N596" s="22">
        <v>0</v>
      </c>
      <c r="O596" s="23">
        <v>0</v>
      </c>
      <c r="P596" s="3">
        <f>IFERROR(O596/Tabela2025Horario[[#This Row],[Media Agregada Todas as Usinas]],"")</f>
        <v>0</v>
      </c>
    </row>
    <row r="597" spans="1:16" x14ac:dyDescent="0.25">
      <c r="A597" s="16">
        <v>46047.791666666664</v>
      </c>
      <c r="B597" s="17">
        <v>2026</v>
      </c>
      <c r="C597" s="17">
        <v>1</v>
      </c>
      <c r="D597" s="17">
        <v>25</v>
      </c>
      <c r="E597" s="17">
        <v>19</v>
      </c>
      <c r="F597" s="18">
        <v>0</v>
      </c>
      <c r="G597" s="18">
        <v>0.47863950444371645</v>
      </c>
      <c r="H597" s="18">
        <v>0</v>
      </c>
      <c r="I597" s="18">
        <v>0</v>
      </c>
      <c r="J597" s="18"/>
      <c r="K597" s="18">
        <v>0</v>
      </c>
      <c r="L597" s="18">
        <v>0</v>
      </c>
      <c r="M597" s="18">
        <v>0</v>
      </c>
      <c r="N597" s="18">
        <v>0.49818761702547015</v>
      </c>
      <c r="O597" s="19">
        <v>0.12210339018364832</v>
      </c>
      <c r="P597" s="3">
        <f>IFERROR(O597/Tabela2025Horario[[#This Row],[Media Agregada Todas as Usinas]],"")</f>
        <v>0.39451679864569095</v>
      </c>
    </row>
    <row r="598" spans="1:16" x14ac:dyDescent="0.25">
      <c r="A598" s="20">
        <v>46047.833333333336</v>
      </c>
      <c r="B598" s="21">
        <v>2026</v>
      </c>
      <c r="C598" s="21">
        <v>1</v>
      </c>
      <c r="D598" s="21">
        <v>25</v>
      </c>
      <c r="E598" s="21">
        <v>20</v>
      </c>
      <c r="F598" s="22"/>
      <c r="G598" s="22">
        <v>1</v>
      </c>
      <c r="H598" s="22"/>
      <c r="I598" s="22">
        <v>0</v>
      </c>
      <c r="J598" s="22"/>
      <c r="K598" s="22"/>
      <c r="L598" s="22"/>
      <c r="M598" s="22">
        <v>0</v>
      </c>
      <c r="N598" s="22">
        <v>0.99617553710937501</v>
      </c>
      <c r="O598" s="23">
        <v>0.49904388427734375</v>
      </c>
      <c r="P598" s="3">
        <f>IFERROR(O598/Tabela2025Horario[[#This Row],[Media Agregada Todas as Usinas]],"")</f>
        <v>4.4712871135507681</v>
      </c>
    </row>
    <row r="599" spans="1:16" x14ac:dyDescent="0.25">
      <c r="A599" s="16">
        <v>46047.875</v>
      </c>
      <c r="B599" s="17">
        <v>2026</v>
      </c>
      <c r="C599" s="17">
        <v>1</v>
      </c>
      <c r="D599" s="17">
        <v>25</v>
      </c>
      <c r="E599" s="17">
        <v>21</v>
      </c>
      <c r="F599" s="18"/>
      <c r="G599" s="18">
        <v>1</v>
      </c>
      <c r="H599" s="18"/>
      <c r="I599" s="18">
        <v>0</v>
      </c>
      <c r="J599" s="18"/>
      <c r="K599" s="18"/>
      <c r="L599" s="18"/>
      <c r="M599" s="18">
        <v>0</v>
      </c>
      <c r="N599" s="18">
        <v>0.99580566406249993</v>
      </c>
      <c r="O599" s="19">
        <v>0.49895141601562498</v>
      </c>
      <c r="P599" s="3">
        <f>IFERROR(O599/Tabela2025Horario[[#This Row],[Media Agregada Todas as Usinas]],"")</f>
        <v>3.8579334530157832</v>
      </c>
    </row>
    <row r="600" spans="1:16" x14ac:dyDescent="0.25">
      <c r="A600" s="20">
        <v>46047.916666666664</v>
      </c>
      <c r="B600" s="21">
        <v>2026</v>
      </c>
      <c r="C600" s="21">
        <v>1</v>
      </c>
      <c r="D600" s="21">
        <v>25</v>
      </c>
      <c r="E600" s="21">
        <v>22</v>
      </c>
      <c r="F600" s="22"/>
      <c r="G600" s="22">
        <v>1</v>
      </c>
      <c r="H600" s="22"/>
      <c r="I600" s="22">
        <v>0</v>
      </c>
      <c r="J600" s="22"/>
      <c r="K600" s="22"/>
      <c r="L600" s="22"/>
      <c r="M600" s="22">
        <v>1</v>
      </c>
      <c r="N600" s="22">
        <v>0.99616316460460819</v>
      </c>
      <c r="O600" s="23">
        <v>0.74904079115115207</v>
      </c>
      <c r="P600" s="3">
        <f>IFERROR(O600/Tabela2025Horario[[#This Row],[Media Agregada Todas as Usinas]],"")</f>
        <v>5.0940201929173652</v>
      </c>
    </row>
    <row r="601" spans="1:16" x14ac:dyDescent="0.25">
      <c r="A601" s="16">
        <v>46047.958333333336</v>
      </c>
      <c r="B601" s="17">
        <v>2026</v>
      </c>
      <c r="C601" s="17">
        <v>1</v>
      </c>
      <c r="D601" s="17">
        <v>25</v>
      </c>
      <c r="E601" s="17">
        <v>23</v>
      </c>
      <c r="F601" s="18"/>
      <c r="G601" s="18">
        <v>0.38715460068743329</v>
      </c>
      <c r="H601" s="18"/>
      <c r="I601" s="18">
        <v>0.38938098250913322</v>
      </c>
      <c r="J601" s="18"/>
      <c r="K601" s="18"/>
      <c r="L601" s="18"/>
      <c r="M601" s="18">
        <v>0</v>
      </c>
      <c r="N601" s="18">
        <v>0</v>
      </c>
      <c r="O601" s="19">
        <v>0.19413389579914164</v>
      </c>
      <c r="P601" s="3" t="str">
        <f>IFERROR(O601/Tabela2025Horario[[#This Row],[Media Agregada Todas as Usinas]],"")</f>
        <v/>
      </c>
    </row>
    <row r="602" spans="1:16" x14ac:dyDescent="0.25">
      <c r="A602" s="20">
        <v>46048</v>
      </c>
      <c r="B602" s="21">
        <v>2026</v>
      </c>
      <c r="C602" s="21">
        <v>1</v>
      </c>
      <c r="D602" s="21">
        <v>26</v>
      </c>
      <c r="E602" s="21">
        <v>0</v>
      </c>
      <c r="F602" s="22"/>
      <c r="G602" s="22">
        <v>0.7191855358233501</v>
      </c>
      <c r="H602" s="22"/>
      <c r="I602" s="22">
        <v>0.22443787684662519</v>
      </c>
      <c r="J602" s="22"/>
      <c r="K602" s="22"/>
      <c r="L602" s="22"/>
      <c r="M602" s="22">
        <v>0.39526657332780968</v>
      </c>
      <c r="N602" s="22">
        <v>0.34776792522566469</v>
      </c>
      <c r="O602" s="23">
        <v>0.42166447780586241</v>
      </c>
      <c r="P602" s="3" t="str">
        <f>IFERROR(O602/Tabela2025Horario[[#This Row],[Media Agregada Todas as Usinas]],"")</f>
        <v/>
      </c>
    </row>
    <row r="603" spans="1:16" x14ac:dyDescent="0.25">
      <c r="A603" s="16">
        <v>46048.041666666664</v>
      </c>
      <c r="B603" s="17">
        <v>2026</v>
      </c>
      <c r="C603" s="17">
        <v>1</v>
      </c>
      <c r="D603" s="17">
        <v>26</v>
      </c>
      <c r="E603" s="17">
        <v>1</v>
      </c>
      <c r="F603" s="18"/>
      <c r="G603" s="18">
        <v>1</v>
      </c>
      <c r="H603" s="18"/>
      <c r="I603" s="18">
        <v>0.20317882836587869</v>
      </c>
      <c r="J603" s="18"/>
      <c r="K603" s="18"/>
      <c r="L603" s="18"/>
      <c r="M603" s="18">
        <v>0.37374997040119085</v>
      </c>
      <c r="N603" s="18">
        <v>0.35157331730769226</v>
      </c>
      <c r="O603" s="19">
        <v>0.48212552901869044</v>
      </c>
      <c r="P603" s="3" t="str">
        <f>IFERROR(O603/Tabela2025Horario[[#This Row],[Media Agregada Todas as Usinas]],"")</f>
        <v/>
      </c>
    </row>
    <row r="604" spans="1:16" x14ac:dyDescent="0.25">
      <c r="A604" s="20">
        <v>46048.083333333336</v>
      </c>
      <c r="B604" s="21">
        <v>2026</v>
      </c>
      <c r="C604" s="21">
        <v>1</v>
      </c>
      <c r="D604" s="21">
        <v>26</v>
      </c>
      <c r="E604" s="21">
        <v>2</v>
      </c>
      <c r="F604" s="22"/>
      <c r="G604" s="22">
        <v>1</v>
      </c>
      <c r="H604" s="22"/>
      <c r="I604" s="22">
        <v>0.18370585103728229</v>
      </c>
      <c r="J604" s="22"/>
      <c r="K604" s="22"/>
      <c r="L604" s="22"/>
      <c r="M604" s="22">
        <v>0.34676427705079782</v>
      </c>
      <c r="N604" s="22">
        <v>0.30587985900416009</v>
      </c>
      <c r="O604" s="23">
        <v>0.45908749677306004</v>
      </c>
      <c r="P604" s="3">
        <f>IFERROR(O604/Tabela2025Horario[[#This Row],[Media Agregada Todas as Usinas]],"")</f>
        <v>6.1752212108479076</v>
      </c>
    </row>
    <row r="605" spans="1:16" x14ac:dyDescent="0.25">
      <c r="A605" s="16">
        <v>46048.125</v>
      </c>
      <c r="B605" s="17">
        <v>2026</v>
      </c>
      <c r="C605" s="17">
        <v>1</v>
      </c>
      <c r="D605" s="17">
        <v>26</v>
      </c>
      <c r="E605" s="17">
        <v>3</v>
      </c>
      <c r="F605" s="18"/>
      <c r="G605" s="18">
        <v>1</v>
      </c>
      <c r="H605" s="18"/>
      <c r="I605" s="18">
        <v>0.1179291537383283</v>
      </c>
      <c r="J605" s="18"/>
      <c r="K605" s="18"/>
      <c r="L605" s="18"/>
      <c r="M605" s="18">
        <v>0.11045272273767318</v>
      </c>
      <c r="N605" s="18">
        <v>0.14483777356765495</v>
      </c>
      <c r="O605" s="19">
        <v>0.34330491251091411</v>
      </c>
      <c r="P605" s="3">
        <f>IFERROR(O605/Tabela2025Horario[[#This Row],[Media Agregada Todas as Usinas]],"")</f>
        <v>0.46667482581691538</v>
      </c>
    </row>
    <row r="606" spans="1:16" x14ac:dyDescent="0.25">
      <c r="A606" s="20">
        <v>46048.166666666664</v>
      </c>
      <c r="B606" s="21">
        <v>2026</v>
      </c>
      <c r="C606" s="21">
        <v>1</v>
      </c>
      <c r="D606" s="21">
        <v>26</v>
      </c>
      <c r="E606" s="21">
        <v>4</v>
      </c>
      <c r="F606" s="22">
        <v>0</v>
      </c>
      <c r="G606" s="22">
        <v>1</v>
      </c>
      <c r="H606" s="22"/>
      <c r="I606" s="22">
        <v>0.23902127661412048</v>
      </c>
      <c r="J606" s="22"/>
      <c r="K606" s="22"/>
      <c r="L606" s="22"/>
      <c r="M606" s="22">
        <v>8.3298968386466953E-3</v>
      </c>
      <c r="N606" s="22">
        <v>0.17835886900214909</v>
      </c>
      <c r="O606" s="23">
        <v>0.28514200849098326</v>
      </c>
      <c r="P606" s="3">
        <f>IFERROR(O606/Tabela2025Horario[[#This Row],[Media Agregada Todas as Usinas]],"")</f>
        <v>0.45002728624009247</v>
      </c>
    </row>
    <row r="607" spans="1:16" x14ac:dyDescent="0.25">
      <c r="A607" s="16">
        <v>46048.208333333336</v>
      </c>
      <c r="B607" s="17">
        <v>2026</v>
      </c>
      <c r="C607" s="17">
        <v>1</v>
      </c>
      <c r="D607" s="17">
        <v>26</v>
      </c>
      <c r="E607" s="17">
        <v>5</v>
      </c>
      <c r="F607" s="18">
        <v>0</v>
      </c>
      <c r="G607" s="18">
        <v>1</v>
      </c>
      <c r="H607" s="18"/>
      <c r="I607" s="18">
        <v>0</v>
      </c>
      <c r="J607" s="18">
        <v>0</v>
      </c>
      <c r="K607" s="18">
        <v>0</v>
      </c>
      <c r="L607" s="18"/>
      <c r="M607" s="18">
        <v>8.2579398042123095E-2</v>
      </c>
      <c r="N607" s="18">
        <v>0.13792671652096569</v>
      </c>
      <c r="O607" s="19">
        <v>0.17435801636615555</v>
      </c>
      <c r="P607" s="3">
        <f>IFERROR(O607/Tabela2025Horario[[#This Row],[Media Agregada Todas as Usinas]],"")</f>
        <v>0.30040290676400472</v>
      </c>
    </row>
    <row r="608" spans="1:16" x14ac:dyDescent="0.25">
      <c r="A608" s="20">
        <v>46048.25</v>
      </c>
      <c r="B608" s="21">
        <v>2026</v>
      </c>
      <c r="C608" s="21">
        <v>1</v>
      </c>
      <c r="D608" s="21">
        <v>26</v>
      </c>
      <c r="E608" s="21">
        <v>6</v>
      </c>
      <c r="F608" s="22">
        <v>0</v>
      </c>
      <c r="G608" s="22">
        <v>1</v>
      </c>
      <c r="H608" s="22">
        <v>0</v>
      </c>
      <c r="I608" s="22">
        <v>0</v>
      </c>
      <c r="J608" s="22">
        <v>0</v>
      </c>
      <c r="K608" s="22">
        <v>0</v>
      </c>
      <c r="L608" s="22">
        <v>0</v>
      </c>
      <c r="M608" s="22">
        <v>0.5</v>
      </c>
      <c r="N608" s="22">
        <v>0.97424383120865321</v>
      </c>
      <c r="O608" s="23">
        <v>0.27491598124540595</v>
      </c>
      <c r="P608" s="3">
        <f>IFERROR(O608/Tabela2025Horario[[#This Row],[Media Agregada Todas as Usinas]],"")</f>
        <v>0.76240019851056451</v>
      </c>
    </row>
    <row r="609" spans="1:16" x14ac:dyDescent="0.25">
      <c r="A609" s="16">
        <v>46048.291666666664</v>
      </c>
      <c r="B609" s="17">
        <v>2026</v>
      </c>
      <c r="C609" s="17">
        <v>1</v>
      </c>
      <c r="D609" s="17">
        <v>26</v>
      </c>
      <c r="E609" s="17">
        <v>7</v>
      </c>
      <c r="F609" s="18">
        <v>0</v>
      </c>
      <c r="G609" s="18">
        <v>1</v>
      </c>
      <c r="H609" s="18">
        <v>0</v>
      </c>
      <c r="I609" s="18">
        <v>0</v>
      </c>
      <c r="J609" s="18">
        <v>0</v>
      </c>
      <c r="K609" s="18">
        <v>0</v>
      </c>
      <c r="L609" s="18">
        <v>0</v>
      </c>
      <c r="M609" s="18">
        <v>1</v>
      </c>
      <c r="N609" s="18">
        <v>0.9948351971292948</v>
      </c>
      <c r="O609" s="19">
        <v>0.33275946634769943</v>
      </c>
      <c r="P609" s="3">
        <f>IFERROR(O609/Tabela2025Horario[[#This Row],[Media Agregada Todas as Usinas]],"")</f>
        <v>0.66097569624002472</v>
      </c>
    </row>
    <row r="610" spans="1:16" x14ac:dyDescent="0.25">
      <c r="A610" s="20">
        <v>46048.333333333336</v>
      </c>
      <c r="B610" s="21">
        <v>2026</v>
      </c>
      <c r="C610" s="21">
        <v>1</v>
      </c>
      <c r="D610" s="21">
        <v>26</v>
      </c>
      <c r="E610" s="21">
        <v>8</v>
      </c>
      <c r="F610" s="22">
        <v>0.42063761943365474</v>
      </c>
      <c r="G610" s="22">
        <v>1</v>
      </c>
      <c r="H610" s="22">
        <v>0.25243744498395626</v>
      </c>
      <c r="I610" s="22">
        <v>0</v>
      </c>
      <c r="J610" s="22">
        <v>1.0519618752459605E-2</v>
      </c>
      <c r="K610" s="22">
        <v>9.0418793871924003E-2</v>
      </c>
      <c r="L610" s="22">
        <v>0.22415847797027549</v>
      </c>
      <c r="M610" s="22">
        <v>1</v>
      </c>
      <c r="N610" s="22">
        <v>0.99375933863702848</v>
      </c>
      <c r="O610" s="23">
        <v>0.44354792151658873</v>
      </c>
      <c r="P610" s="3">
        <f>IFERROR(O610/Tabela2025Horario[[#This Row],[Media Agregada Todas as Usinas]],"")</f>
        <v>0.68651239841796008</v>
      </c>
    </row>
    <row r="611" spans="1:16" x14ac:dyDescent="0.25">
      <c r="A611" s="16">
        <v>46048.375</v>
      </c>
      <c r="B611" s="17">
        <v>2026</v>
      </c>
      <c r="C611" s="17">
        <v>1</v>
      </c>
      <c r="D611" s="17">
        <v>26</v>
      </c>
      <c r="E611" s="17">
        <v>9</v>
      </c>
      <c r="F611" s="18">
        <v>0.50752870859051802</v>
      </c>
      <c r="G611" s="18">
        <v>1</v>
      </c>
      <c r="H611" s="18">
        <v>0.39288251660060447</v>
      </c>
      <c r="I611" s="18">
        <v>0</v>
      </c>
      <c r="J611" s="18">
        <v>2.3263165303447124E-2</v>
      </c>
      <c r="K611" s="18">
        <v>0</v>
      </c>
      <c r="L611" s="18">
        <v>0.4762055008055982</v>
      </c>
      <c r="M611" s="18">
        <v>1</v>
      </c>
      <c r="N611" s="18">
        <v>0.99360052574961877</v>
      </c>
      <c r="O611" s="19">
        <v>0.48816449078330965</v>
      </c>
      <c r="P611" s="3">
        <f>IFERROR(O611/Tabela2025Horario[[#This Row],[Media Agregada Todas as Usinas]],"")</f>
        <v>0.70300908839167431</v>
      </c>
    </row>
    <row r="612" spans="1:16" x14ac:dyDescent="0.25">
      <c r="A612" s="20">
        <v>46048.416666666664</v>
      </c>
      <c r="B612" s="21">
        <v>2026</v>
      </c>
      <c r="C612" s="21">
        <v>1</v>
      </c>
      <c r="D612" s="21">
        <v>26</v>
      </c>
      <c r="E612" s="21">
        <v>10</v>
      </c>
      <c r="F612" s="22">
        <v>0.59726001985078958</v>
      </c>
      <c r="G612" s="22">
        <v>1</v>
      </c>
      <c r="H612" s="22">
        <v>0.58057199138048499</v>
      </c>
      <c r="I612" s="22">
        <v>0</v>
      </c>
      <c r="J612" s="22">
        <v>3.8748528051318627E-2</v>
      </c>
      <c r="K612" s="22">
        <v>0.1072592555532564</v>
      </c>
      <c r="L612" s="22">
        <v>0.238394372604945</v>
      </c>
      <c r="M612" s="22">
        <v>1</v>
      </c>
      <c r="N612" s="22">
        <v>0.9934218749999999</v>
      </c>
      <c r="O612" s="23">
        <v>0.50618400471564384</v>
      </c>
      <c r="P612" s="3">
        <f>IFERROR(O612/Tabela2025Horario[[#This Row],[Media Agregada Todas as Usinas]],"")</f>
        <v>0.85153603990729654</v>
      </c>
    </row>
    <row r="613" spans="1:16" x14ac:dyDescent="0.25">
      <c r="A613" s="16">
        <v>46048.458333333336</v>
      </c>
      <c r="B613" s="17">
        <v>2026</v>
      </c>
      <c r="C613" s="17">
        <v>1</v>
      </c>
      <c r="D613" s="17">
        <v>26</v>
      </c>
      <c r="E613" s="17">
        <v>11</v>
      </c>
      <c r="F613" s="18">
        <v>0.57706026253509046</v>
      </c>
      <c r="G613" s="18">
        <v>1</v>
      </c>
      <c r="H613" s="18">
        <v>0.56916274855720284</v>
      </c>
      <c r="I613" s="18">
        <v>0</v>
      </c>
      <c r="J613" s="18">
        <v>3.607822242621387E-2</v>
      </c>
      <c r="K613" s="18">
        <v>0.13365333333333335</v>
      </c>
      <c r="L613" s="18">
        <v>0.46174461934452637</v>
      </c>
      <c r="M613" s="18">
        <v>1</v>
      </c>
      <c r="N613" s="18">
        <v>0.99282720945017267</v>
      </c>
      <c r="O613" s="19">
        <v>0.53005848840517111</v>
      </c>
      <c r="P613" s="3">
        <f>IFERROR(O613/Tabela2025Horario[[#This Row],[Media Agregada Todas as Usinas]],"")</f>
        <v>3.1681597433722977</v>
      </c>
    </row>
    <row r="614" spans="1:16" x14ac:dyDescent="0.25">
      <c r="A614" s="20">
        <v>46048.5</v>
      </c>
      <c r="B614" s="21">
        <v>2026</v>
      </c>
      <c r="C614" s="21">
        <v>1</v>
      </c>
      <c r="D614" s="21">
        <v>26</v>
      </c>
      <c r="E614" s="21">
        <v>12</v>
      </c>
      <c r="F614" s="22">
        <v>0.59278599346227345</v>
      </c>
      <c r="G614" s="22">
        <v>1</v>
      </c>
      <c r="H614" s="22">
        <v>0.5958031142124518</v>
      </c>
      <c r="I614" s="22">
        <v>0</v>
      </c>
      <c r="J614" s="22">
        <v>4.2695667601557949E-2</v>
      </c>
      <c r="K614" s="22">
        <v>5.5226656617352099E-2</v>
      </c>
      <c r="L614" s="22">
        <v>0.44589111683195465</v>
      </c>
      <c r="M614" s="22">
        <v>1</v>
      </c>
      <c r="N614" s="22">
        <v>0.99069938705525751</v>
      </c>
      <c r="O614" s="23">
        <v>0.52478910397564971</v>
      </c>
      <c r="P614" s="3">
        <f>IFERROR(O614/Tabela2025Horario[[#This Row],[Media Agregada Todas as Usinas]],"")</f>
        <v>6.2698638184409425</v>
      </c>
    </row>
    <row r="615" spans="1:16" x14ac:dyDescent="0.25">
      <c r="A615" s="16">
        <v>46048.541666666664</v>
      </c>
      <c r="B615" s="17">
        <v>2026</v>
      </c>
      <c r="C615" s="17">
        <v>1</v>
      </c>
      <c r="D615" s="17">
        <v>26</v>
      </c>
      <c r="E615" s="17">
        <v>13</v>
      </c>
      <c r="F615" s="18">
        <v>0</v>
      </c>
      <c r="G615" s="18">
        <v>0.42472541292864929</v>
      </c>
      <c r="H615" s="18">
        <v>1.4624558598174384E-2</v>
      </c>
      <c r="I615" s="18">
        <v>0.70343328627787172</v>
      </c>
      <c r="J615" s="18">
        <v>0</v>
      </c>
      <c r="K615" s="18">
        <v>1.328E-2</v>
      </c>
      <c r="L615" s="18">
        <v>0.12581349623814669</v>
      </c>
      <c r="M615" s="18">
        <v>0</v>
      </c>
      <c r="N615" s="18">
        <v>0.92427783576642475</v>
      </c>
      <c r="O615" s="19">
        <v>0.24512828775658521</v>
      </c>
      <c r="P615" s="3">
        <f>IFERROR(O615/Tabela2025Horario[[#This Row],[Media Agregada Todas as Usinas]],"")</f>
        <v>1.2997504400827569</v>
      </c>
    </row>
    <row r="616" spans="1:16" x14ac:dyDescent="0.25">
      <c r="A616" s="20">
        <v>46048.583333333336</v>
      </c>
      <c r="B616" s="21">
        <v>2026</v>
      </c>
      <c r="C616" s="21">
        <v>1</v>
      </c>
      <c r="D616" s="21">
        <v>26</v>
      </c>
      <c r="E616" s="21">
        <v>14</v>
      </c>
      <c r="F616" s="22">
        <v>0</v>
      </c>
      <c r="G616" s="22">
        <v>0.4997435035020224</v>
      </c>
      <c r="H616" s="22">
        <v>0</v>
      </c>
      <c r="I616" s="22">
        <v>0</v>
      </c>
      <c r="J616" s="22">
        <v>0</v>
      </c>
      <c r="K616" s="22">
        <v>0</v>
      </c>
      <c r="L616" s="22">
        <v>0</v>
      </c>
      <c r="M616" s="22">
        <v>0</v>
      </c>
      <c r="N616" s="22">
        <v>0.70227572418025064</v>
      </c>
      <c r="O616" s="23">
        <v>0.133557691964697</v>
      </c>
      <c r="P616" s="3">
        <f>IFERROR(O616/Tabela2025Horario[[#This Row],[Media Agregada Todas as Usinas]],"")</f>
        <v>3.4633297642066032</v>
      </c>
    </row>
    <row r="617" spans="1:16" x14ac:dyDescent="0.25">
      <c r="A617" s="16">
        <v>46048.625</v>
      </c>
      <c r="B617" s="17">
        <v>2026</v>
      </c>
      <c r="C617" s="17">
        <v>1</v>
      </c>
      <c r="D617" s="17">
        <v>26</v>
      </c>
      <c r="E617" s="17">
        <v>15</v>
      </c>
      <c r="F617" s="18">
        <v>0</v>
      </c>
      <c r="G617" s="18">
        <v>0</v>
      </c>
      <c r="H617" s="18">
        <v>0</v>
      </c>
      <c r="I617" s="18">
        <v>0</v>
      </c>
      <c r="J617" s="18">
        <v>0</v>
      </c>
      <c r="K617" s="18">
        <v>0</v>
      </c>
      <c r="L617" s="18">
        <v>0</v>
      </c>
      <c r="M617" s="18">
        <v>0</v>
      </c>
      <c r="N617" s="18">
        <v>0.46379322197868222</v>
      </c>
      <c r="O617" s="19">
        <v>5.1532580219853581E-2</v>
      </c>
      <c r="P617" s="3" t="str">
        <f>IFERROR(O617/Tabela2025Horario[[#This Row],[Media Agregada Todas as Usinas]],"")</f>
        <v/>
      </c>
    </row>
    <row r="618" spans="1:16" x14ac:dyDescent="0.25">
      <c r="A618" s="20">
        <v>46048.666666666664</v>
      </c>
      <c r="B618" s="21">
        <v>2026</v>
      </c>
      <c r="C618" s="21">
        <v>1</v>
      </c>
      <c r="D618" s="21">
        <v>26</v>
      </c>
      <c r="E618" s="21">
        <v>16</v>
      </c>
      <c r="F618" s="22">
        <v>0</v>
      </c>
      <c r="G618" s="22">
        <v>6.7235331307486698E-2</v>
      </c>
      <c r="H618" s="22">
        <v>0</v>
      </c>
      <c r="I618" s="22">
        <v>0</v>
      </c>
      <c r="J618" s="22">
        <v>0</v>
      </c>
      <c r="K618" s="22">
        <v>0</v>
      </c>
      <c r="L618" s="22">
        <v>0</v>
      </c>
      <c r="M618" s="22">
        <v>0</v>
      </c>
      <c r="N618" s="22">
        <v>0.2080405012220197</v>
      </c>
      <c r="O618" s="23">
        <v>3.0586203614389598E-2</v>
      </c>
      <c r="P618" s="3" t="str">
        <f>IFERROR(O618/Tabela2025Horario[[#This Row],[Media Agregada Todas as Usinas]],"")</f>
        <v/>
      </c>
    </row>
    <row r="619" spans="1:16" x14ac:dyDescent="0.25">
      <c r="A619" s="16">
        <v>46048.708333333336</v>
      </c>
      <c r="B619" s="17">
        <v>2026</v>
      </c>
      <c r="C619" s="17">
        <v>1</v>
      </c>
      <c r="D619" s="17">
        <v>26</v>
      </c>
      <c r="E619" s="17">
        <v>17</v>
      </c>
      <c r="F619" s="18">
        <v>0</v>
      </c>
      <c r="G619" s="18">
        <v>5.5794623909455353E-2</v>
      </c>
      <c r="H619" s="18">
        <v>0</v>
      </c>
      <c r="I619" s="18">
        <v>0.1157229732309925</v>
      </c>
      <c r="J619" s="18">
        <v>0</v>
      </c>
      <c r="K619" s="18">
        <v>0</v>
      </c>
      <c r="L619" s="18">
        <v>0</v>
      </c>
      <c r="M619" s="18">
        <v>0</v>
      </c>
      <c r="N619" s="18">
        <v>0</v>
      </c>
      <c r="O619" s="19">
        <v>1.9057510793383095E-2</v>
      </c>
      <c r="P619" s="3" t="str">
        <f>IFERROR(O619/Tabela2025Horario[[#This Row],[Media Agregada Todas as Usinas]],"")</f>
        <v/>
      </c>
    </row>
    <row r="620" spans="1:16" x14ac:dyDescent="0.25">
      <c r="A620" s="20">
        <v>46048.75</v>
      </c>
      <c r="B620" s="21">
        <v>2026</v>
      </c>
      <c r="C620" s="21">
        <v>1</v>
      </c>
      <c r="D620" s="21">
        <v>26</v>
      </c>
      <c r="E620" s="21">
        <v>18</v>
      </c>
      <c r="F620" s="22">
        <v>0</v>
      </c>
      <c r="G620" s="22">
        <v>0.10856384624151345</v>
      </c>
      <c r="H620" s="22">
        <v>0</v>
      </c>
      <c r="I620" s="22">
        <v>0</v>
      </c>
      <c r="J620" s="22">
        <v>0</v>
      </c>
      <c r="K620" s="22">
        <v>0</v>
      </c>
      <c r="L620" s="22">
        <v>0</v>
      </c>
      <c r="M620" s="22">
        <v>0</v>
      </c>
      <c r="N620" s="22">
        <v>0</v>
      </c>
      <c r="O620" s="23">
        <v>1.2062649582390384E-2</v>
      </c>
      <c r="P620" s="3" t="str">
        <f>IFERROR(O620/Tabela2025Horario[[#This Row],[Media Agregada Todas as Usinas]],"")</f>
        <v/>
      </c>
    </row>
    <row r="621" spans="1:16" x14ac:dyDescent="0.25">
      <c r="A621" s="16">
        <v>46048.791666666664</v>
      </c>
      <c r="B621" s="17">
        <v>2026</v>
      </c>
      <c r="C621" s="17">
        <v>1</v>
      </c>
      <c r="D621" s="17">
        <v>26</v>
      </c>
      <c r="E621" s="17">
        <v>19</v>
      </c>
      <c r="F621" s="18">
        <v>0</v>
      </c>
      <c r="G621" s="18">
        <v>0.5</v>
      </c>
      <c r="H621" s="18">
        <v>0</v>
      </c>
      <c r="I621" s="18">
        <v>0</v>
      </c>
      <c r="J621" s="18"/>
      <c r="K621" s="18">
        <v>0</v>
      </c>
      <c r="L621" s="18"/>
      <c r="M621" s="18">
        <v>1</v>
      </c>
      <c r="N621" s="18">
        <v>0.99332275554111427</v>
      </c>
      <c r="O621" s="19">
        <v>0.35618896507730202</v>
      </c>
      <c r="P621" s="3" t="str">
        <f>IFERROR(O621/Tabela2025Horario[[#This Row],[Media Agregada Todas as Usinas]],"")</f>
        <v/>
      </c>
    </row>
    <row r="622" spans="1:16" x14ac:dyDescent="0.25">
      <c r="A622" s="20">
        <v>46048.833333333336</v>
      </c>
      <c r="B622" s="21">
        <v>2026</v>
      </c>
      <c r="C622" s="21">
        <v>1</v>
      </c>
      <c r="D622" s="21">
        <v>26</v>
      </c>
      <c r="E622" s="21">
        <v>20</v>
      </c>
      <c r="F622" s="22"/>
      <c r="G622" s="22">
        <v>1</v>
      </c>
      <c r="H622" s="22"/>
      <c r="I622" s="22">
        <v>0</v>
      </c>
      <c r="J622" s="22"/>
      <c r="K622" s="22"/>
      <c r="L622" s="22"/>
      <c r="M622" s="22">
        <v>1</v>
      </c>
      <c r="N622" s="22">
        <v>0.99503153224678131</v>
      </c>
      <c r="O622" s="23">
        <v>0.74875788306169533</v>
      </c>
      <c r="P622" s="3" t="str">
        <f>IFERROR(O622/Tabela2025Horario[[#This Row],[Media Agregada Todas as Usinas]],"")</f>
        <v/>
      </c>
    </row>
    <row r="623" spans="1:16" x14ac:dyDescent="0.25">
      <c r="A623" s="16">
        <v>46048.875</v>
      </c>
      <c r="B623" s="17">
        <v>2026</v>
      </c>
      <c r="C623" s="17">
        <v>1</v>
      </c>
      <c r="D623" s="17">
        <v>26</v>
      </c>
      <c r="E623" s="17">
        <v>21</v>
      </c>
      <c r="F623" s="18"/>
      <c r="G623" s="18">
        <v>1</v>
      </c>
      <c r="H623" s="18"/>
      <c r="I623" s="18">
        <v>0</v>
      </c>
      <c r="J623" s="18"/>
      <c r="K623" s="18"/>
      <c r="L623" s="18"/>
      <c r="M623" s="18">
        <v>1</v>
      </c>
      <c r="N623" s="18">
        <v>0.9948929695865053</v>
      </c>
      <c r="O623" s="19">
        <v>0.74872324239662635</v>
      </c>
      <c r="P623" s="3" t="str">
        <f>IFERROR(O623/Tabela2025Horario[[#This Row],[Media Agregada Todas as Usinas]],"")</f>
        <v/>
      </c>
    </row>
    <row r="624" spans="1:16" x14ac:dyDescent="0.25">
      <c r="A624" s="20">
        <v>46048.916666666664</v>
      </c>
      <c r="B624" s="21">
        <v>2026</v>
      </c>
      <c r="C624" s="21">
        <v>1</v>
      </c>
      <c r="D624" s="21">
        <v>26</v>
      </c>
      <c r="E624" s="21">
        <v>22</v>
      </c>
      <c r="F624" s="22"/>
      <c r="G624" s="22">
        <v>1</v>
      </c>
      <c r="H624" s="22"/>
      <c r="I624" s="22">
        <v>0</v>
      </c>
      <c r="J624" s="22"/>
      <c r="K624" s="22"/>
      <c r="L624" s="22"/>
      <c r="M624" s="22">
        <v>1</v>
      </c>
      <c r="N624" s="22">
        <v>0.99504949527630904</v>
      </c>
      <c r="O624" s="23">
        <v>0.74876237381907729</v>
      </c>
      <c r="P624" s="3" t="str">
        <f>IFERROR(O624/Tabela2025Horario[[#This Row],[Media Agregada Todas as Usinas]],"")</f>
        <v/>
      </c>
    </row>
    <row r="625" spans="1:16" x14ac:dyDescent="0.25">
      <c r="A625" s="16">
        <v>46048.958333333336</v>
      </c>
      <c r="B625" s="17">
        <v>2026</v>
      </c>
      <c r="C625" s="17">
        <v>1</v>
      </c>
      <c r="D625" s="17">
        <v>26</v>
      </c>
      <c r="E625" s="17">
        <v>23</v>
      </c>
      <c r="F625" s="18"/>
      <c r="G625" s="18">
        <v>1</v>
      </c>
      <c r="H625" s="18"/>
      <c r="I625" s="18">
        <v>0</v>
      </c>
      <c r="J625" s="18"/>
      <c r="K625" s="18"/>
      <c r="L625" s="18"/>
      <c r="M625" s="18">
        <v>1</v>
      </c>
      <c r="N625" s="18">
        <v>0.99483361049722463</v>
      </c>
      <c r="O625" s="19">
        <v>0.74870840262430616</v>
      </c>
      <c r="P625" s="3" t="str">
        <f>IFERROR(O625/Tabela2025Horario[[#This Row],[Media Agregada Todas as Usinas]],"")</f>
        <v/>
      </c>
    </row>
    <row r="626" spans="1:16" x14ac:dyDescent="0.25">
      <c r="A626" s="20">
        <v>46049</v>
      </c>
      <c r="B626" s="21">
        <v>2026</v>
      </c>
      <c r="C626" s="21">
        <v>1</v>
      </c>
      <c r="D626" s="21">
        <v>27</v>
      </c>
      <c r="E626" s="21">
        <v>0</v>
      </c>
      <c r="F626" s="22"/>
      <c r="G626" s="22">
        <v>1</v>
      </c>
      <c r="H626" s="22"/>
      <c r="I626" s="22">
        <v>0</v>
      </c>
      <c r="J626" s="22"/>
      <c r="K626" s="22"/>
      <c r="L626" s="22"/>
      <c r="M626" s="22">
        <v>1</v>
      </c>
      <c r="N626" s="22">
        <v>0.99561347336065575</v>
      </c>
      <c r="O626" s="23">
        <v>0.74890336834016391</v>
      </c>
      <c r="P626" s="3" t="str">
        <f>IFERROR(O626/Tabela2025Horario[[#This Row],[Media Agregada Todas as Usinas]],"")</f>
        <v/>
      </c>
    </row>
    <row r="627" spans="1:16" x14ac:dyDescent="0.25">
      <c r="A627" s="16">
        <v>46049.041666666664</v>
      </c>
      <c r="B627" s="17">
        <v>2026</v>
      </c>
      <c r="C627" s="17">
        <v>1</v>
      </c>
      <c r="D627" s="17">
        <v>27</v>
      </c>
      <c r="E627" s="17">
        <v>1</v>
      </c>
      <c r="F627" s="18"/>
      <c r="G627" s="18">
        <v>1</v>
      </c>
      <c r="H627" s="18"/>
      <c r="I627" s="18">
        <v>0</v>
      </c>
      <c r="J627" s="18"/>
      <c r="K627" s="18"/>
      <c r="L627" s="18"/>
      <c r="M627" s="18">
        <v>1</v>
      </c>
      <c r="N627" s="18">
        <v>0.99540215163934431</v>
      </c>
      <c r="O627" s="19">
        <v>0.74885053790983602</v>
      </c>
      <c r="P627" s="3" t="str">
        <f>IFERROR(O627/Tabela2025Horario[[#This Row],[Media Agregada Todas as Usinas]],"")</f>
        <v/>
      </c>
    </row>
    <row r="628" spans="1:16" x14ac:dyDescent="0.25">
      <c r="A628" s="20">
        <v>46049.083333333336</v>
      </c>
      <c r="B628" s="21">
        <v>2026</v>
      </c>
      <c r="C628" s="21">
        <v>1</v>
      </c>
      <c r="D628" s="21">
        <v>27</v>
      </c>
      <c r="E628" s="21">
        <v>2</v>
      </c>
      <c r="F628" s="22"/>
      <c r="G628" s="22">
        <v>1</v>
      </c>
      <c r="H628" s="22"/>
      <c r="I628" s="22">
        <v>0</v>
      </c>
      <c r="J628" s="22"/>
      <c r="K628" s="22"/>
      <c r="L628" s="22"/>
      <c r="M628" s="22">
        <v>1</v>
      </c>
      <c r="N628" s="22">
        <v>0.99547259221311468</v>
      </c>
      <c r="O628" s="23">
        <v>0.74886814805327861</v>
      </c>
      <c r="P628" s="3" t="str">
        <f>IFERROR(O628/Tabela2025Horario[[#This Row],[Media Agregada Todas as Usinas]],"")</f>
        <v/>
      </c>
    </row>
    <row r="629" spans="1:16" x14ac:dyDescent="0.25">
      <c r="A629" s="16">
        <v>46049.125</v>
      </c>
      <c r="B629" s="17">
        <v>2026</v>
      </c>
      <c r="C629" s="17">
        <v>1</v>
      </c>
      <c r="D629" s="17">
        <v>27</v>
      </c>
      <c r="E629" s="17">
        <v>3</v>
      </c>
      <c r="F629" s="18"/>
      <c r="G629" s="18">
        <v>1</v>
      </c>
      <c r="H629" s="18"/>
      <c r="I629" s="18">
        <v>0</v>
      </c>
      <c r="J629" s="18"/>
      <c r="K629" s="18"/>
      <c r="L629" s="18"/>
      <c r="M629" s="18">
        <v>1</v>
      </c>
      <c r="N629" s="18">
        <v>0.99528560450819681</v>
      </c>
      <c r="O629" s="19">
        <v>0.7488214011270492</v>
      </c>
      <c r="P629" s="3" t="str">
        <f>IFERROR(O629/Tabela2025Horario[[#This Row],[Media Agregada Todas as Usinas]],"")</f>
        <v/>
      </c>
    </row>
    <row r="630" spans="1:16" x14ac:dyDescent="0.25">
      <c r="A630" s="20">
        <v>46049.166666666664</v>
      </c>
      <c r="B630" s="21">
        <v>2026</v>
      </c>
      <c r="C630" s="21">
        <v>1</v>
      </c>
      <c r="D630" s="21">
        <v>27</v>
      </c>
      <c r="E630" s="21">
        <v>4</v>
      </c>
      <c r="F630" s="22">
        <v>0</v>
      </c>
      <c r="G630" s="22">
        <v>0.5</v>
      </c>
      <c r="H630" s="22"/>
      <c r="I630" s="22">
        <v>0.46901541749351244</v>
      </c>
      <c r="J630" s="22"/>
      <c r="K630" s="22"/>
      <c r="L630" s="22"/>
      <c r="M630" s="22">
        <v>0.5</v>
      </c>
      <c r="N630" s="22">
        <v>0.49761014344262294</v>
      </c>
      <c r="O630" s="23">
        <v>0.3933251121872271</v>
      </c>
      <c r="P630" s="3" t="str">
        <f>IFERROR(O630/Tabela2025Horario[[#This Row],[Media Agregada Todas as Usinas]],"")</f>
        <v/>
      </c>
    </row>
    <row r="631" spans="1:16" x14ac:dyDescent="0.25">
      <c r="A631" s="16">
        <v>46049.208333333336</v>
      </c>
      <c r="B631" s="17">
        <v>2026</v>
      </c>
      <c r="C631" s="17">
        <v>1</v>
      </c>
      <c r="D631" s="17">
        <v>27</v>
      </c>
      <c r="E631" s="17">
        <v>5</v>
      </c>
      <c r="F631" s="18">
        <v>0</v>
      </c>
      <c r="G631" s="18">
        <v>0.91065626599686489</v>
      </c>
      <c r="H631" s="18"/>
      <c r="I631" s="18">
        <v>0</v>
      </c>
      <c r="J631" s="18">
        <v>0</v>
      </c>
      <c r="K631" s="18">
        <v>0</v>
      </c>
      <c r="L631" s="18"/>
      <c r="M631" s="18">
        <v>0.40706260835905977</v>
      </c>
      <c r="N631" s="18">
        <v>0.8724748283560062</v>
      </c>
      <c r="O631" s="19">
        <v>0.31288481467313295</v>
      </c>
      <c r="P631" s="3" t="str">
        <f>IFERROR(O631/Tabela2025Horario[[#This Row],[Media Agregada Todas as Usinas]],"")</f>
        <v/>
      </c>
    </row>
    <row r="632" spans="1:16" x14ac:dyDescent="0.25">
      <c r="A632" s="20">
        <v>46049.25</v>
      </c>
      <c r="B632" s="21">
        <v>2026</v>
      </c>
      <c r="C632" s="21">
        <v>1</v>
      </c>
      <c r="D632" s="21">
        <v>27</v>
      </c>
      <c r="E632" s="21">
        <v>6</v>
      </c>
      <c r="F632" s="22">
        <v>0</v>
      </c>
      <c r="G632" s="22">
        <v>1</v>
      </c>
      <c r="H632" s="22">
        <v>0</v>
      </c>
      <c r="I632" s="22">
        <v>0</v>
      </c>
      <c r="J632" s="22">
        <v>0</v>
      </c>
      <c r="K632" s="22">
        <v>0</v>
      </c>
      <c r="L632" s="22">
        <v>0</v>
      </c>
      <c r="M632" s="22">
        <v>1</v>
      </c>
      <c r="N632" s="22">
        <v>0.99406943760433042</v>
      </c>
      <c r="O632" s="23">
        <v>0.33267438195603671</v>
      </c>
      <c r="P632" s="3">
        <f>IFERROR(O632/Tabela2025Horario[[#This Row],[Media Agregada Todas as Usinas]],"")</f>
        <v>36.307454046655366</v>
      </c>
    </row>
    <row r="633" spans="1:16" x14ac:dyDescent="0.25">
      <c r="A633" s="16">
        <v>46049.291666666664</v>
      </c>
      <c r="B633" s="17">
        <v>2026</v>
      </c>
      <c r="C633" s="17">
        <v>1</v>
      </c>
      <c r="D633" s="17">
        <v>27</v>
      </c>
      <c r="E633" s="17">
        <v>7</v>
      </c>
      <c r="F633" s="18">
        <v>0</v>
      </c>
      <c r="G633" s="18">
        <v>0</v>
      </c>
      <c r="H633" s="18">
        <v>0</v>
      </c>
      <c r="I633" s="18">
        <v>0</v>
      </c>
      <c r="J633" s="18">
        <v>9.9745029270378052E-2</v>
      </c>
      <c r="K633" s="18">
        <v>0</v>
      </c>
      <c r="L633" s="18">
        <v>0</v>
      </c>
      <c r="M633" s="18">
        <v>0</v>
      </c>
      <c r="N633" s="18">
        <v>0.99440967904653133</v>
      </c>
      <c r="O633" s="19">
        <v>0.1215727453685455</v>
      </c>
      <c r="P633" s="3">
        <f>IFERROR(O633/Tabela2025Horario[[#This Row],[Media Agregada Todas as Usinas]],"")</f>
        <v>0.97414363872910992</v>
      </c>
    </row>
    <row r="634" spans="1:16" x14ac:dyDescent="0.25">
      <c r="A634" s="20">
        <v>46049.333333333336</v>
      </c>
      <c r="B634" s="21">
        <v>2026</v>
      </c>
      <c r="C634" s="21">
        <v>1</v>
      </c>
      <c r="D634" s="21">
        <v>27</v>
      </c>
      <c r="E634" s="21">
        <v>8</v>
      </c>
      <c r="F634" s="22">
        <v>0</v>
      </c>
      <c r="G634" s="22">
        <v>0</v>
      </c>
      <c r="H634" s="22">
        <v>0</v>
      </c>
      <c r="I634" s="22">
        <v>0</v>
      </c>
      <c r="J634" s="22">
        <v>0.13067948185613065</v>
      </c>
      <c r="K634" s="22">
        <v>0</v>
      </c>
      <c r="L634" s="22">
        <v>0</v>
      </c>
      <c r="M634" s="22">
        <v>1</v>
      </c>
      <c r="N634" s="22">
        <v>0.99381481465693566</v>
      </c>
      <c r="O634" s="23">
        <v>0.23605492183478516</v>
      </c>
      <c r="P634" s="3">
        <f>IFERROR(O634/Tabela2025Horario[[#This Row],[Media Agregada Todas as Usinas]],"")</f>
        <v>0.82768403964974691</v>
      </c>
    </row>
    <row r="635" spans="1:16" x14ac:dyDescent="0.25">
      <c r="A635" s="16">
        <v>46049.375</v>
      </c>
      <c r="B635" s="17">
        <v>2026</v>
      </c>
      <c r="C635" s="17">
        <v>1</v>
      </c>
      <c r="D635" s="17">
        <v>27</v>
      </c>
      <c r="E635" s="17">
        <v>9</v>
      </c>
      <c r="F635" s="18">
        <v>0</v>
      </c>
      <c r="G635" s="18">
        <v>0</v>
      </c>
      <c r="H635" s="18">
        <v>0</v>
      </c>
      <c r="I635" s="18">
        <v>0</v>
      </c>
      <c r="J635" s="18">
        <v>0</v>
      </c>
      <c r="K635" s="18">
        <v>0</v>
      </c>
      <c r="L635" s="18">
        <v>0</v>
      </c>
      <c r="M635" s="18">
        <v>1</v>
      </c>
      <c r="N635" s="18">
        <v>0.9929988172520422</v>
      </c>
      <c r="O635" s="19">
        <v>0.22144431302800469</v>
      </c>
      <c r="P635" s="3">
        <f>IFERROR(O635/Tabela2025Horario[[#This Row],[Media Agregada Todas as Usinas]],"")</f>
        <v>0.88581495559076751</v>
      </c>
    </row>
    <row r="636" spans="1:16" x14ac:dyDescent="0.25">
      <c r="A636" s="20">
        <v>46049.416666666664</v>
      </c>
      <c r="B636" s="21">
        <v>2026</v>
      </c>
      <c r="C636" s="21">
        <v>1</v>
      </c>
      <c r="D636" s="21">
        <v>27</v>
      </c>
      <c r="E636" s="21">
        <v>10</v>
      </c>
      <c r="F636" s="22">
        <v>0</v>
      </c>
      <c r="G636" s="22">
        <v>1</v>
      </c>
      <c r="H636" s="22">
        <v>0</v>
      </c>
      <c r="I636" s="22">
        <v>0</v>
      </c>
      <c r="J636" s="22">
        <v>0</v>
      </c>
      <c r="K636" s="22">
        <v>0</v>
      </c>
      <c r="L636" s="22">
        <v>0</v>
      </c>
      <c r="M636" s="22">
        <v>1</v>
      </c>
      <c r="N636" s="22">
        <v>0.99313619740801418</v>
      </c>
      <c r="O636" s="23">
        <v>0.33257068860089045</v>
      </c>
      <c r="P636" s="3">
        <f>IFERROR(O636/Tabela2025Horario[[#This Row],[Media Agregada Todas as Usinas]],"")</f>
        <v>0.91774720775150365</v>
      </c>
    </row>
    <row r="637" spans="1:16" x14ac:dyDescent="0.25">
      <c r="A637" s="16">
        <v>46049.458333333336</v>
      </c>
      <c r="B637" s="17">
        <v>2026</v>
      </c>
      <c r="C637" s="17">
        <v>1</v>
      </c>
      <c r="D637" s="17">
        <v>27</v>
      </c>
      <c r="E637" s="17">
        <v>11</v>
      </c>
      <c r="F637" s="18">
        <v>0</v>
      </c>
      <c r="G637" s="18">
        <v>0.5</v>
      </c>
      <c r="H637" s="18">
        <v>0</v>
      </c>
      <c r="I637" s="18">
        <v>0</v>
      </c>
      <c r="J637" s="18">
        <v>0.17931206070484146</v>
      </c>
      <c r="K637" s="18">
        <v>0</v>
      </c>
      <c r="L637" s="18">
        <v>0</v>
      </c>
      <c r="M637" s="18">
        <v>0.5</v>
      </c>
      <c r="N637" s="18">
        <v>0.97266977761038653</v>
      </c>
      <c r="O637" s="19">
        <v>0.23910909314613646</v>
      </c>
      <c r="P637" s="3">
        <f>IFERROR(O637/Tabela2025Horario[[#This Row],[Media Agregada Todas as Usinas]],"")</f>
        <v>0.56200883205780305</v>
      </c>
    </row>
    <row r="638" spans="1:16" x14ac:dyDescent="0.25">
      <c r="A638" s="20">
        <v>46049.5</v>
      </c>
      <c r="B638" s="21">
        <v>2026</v>
      </c>
      <c r="C638" s="21">
        <v>1</v>
      </c>
      <c r="D638" s="21">
        <v>27</v>
      </c>
      <c r="E638" s="21">
        <v>12</v>
      </c>
      <c r="F638" s="22">
        <v>0</v>
      </c>
      <c r="G638" s="22">
        <v>0.57619879082862169</v>
      </c>
      <c r="H638" s="22">
        <v>0</v>
      </c>
      <c r="I638" s="22">
        <v>0.26033852819451631</v>
      </c>
      <c r="J638" s="22">
        <v>0.14057314223530235</v>
      </c>
      <c r="K638" s="22">
        <v>0</v>
      </c>
      <c r="L638" s="22">
        <v>0</v>
      </c>
      <c r="M638" s="22">
        <v>0</v>
      </c>
      <c r="N638" s="22">
        <v>0.7899766437792104</v>
      </c>
      <c r="O638" s="23">
        <v>0.19634301167085008</v>
      </c>
      <c r="P638" s="3">
        <f>IFERROR(O638/Tabela2025Horario[[#This Row],[Media Agregada Todas as Usinas]],"")</f>
        <v>0.40659245670992433</v>
      </c>
    </row>
    <row r="639" spans="1:16" x14ac:dyDescent="0.25">
      <c r="A639" s="16">
        <v>46049.541666666664</v>
      </c>
      <c r="B639" s="17">
        <v>2026</v>
      </c>
      <c r="C639" s="17">
        <v>1</v>
      </c>
      <c r="D639" s="17">
        <v>27</v>
      </c>
      <c r="E639" s="17">
        <v>13</v>
      </c>
      <c r="F639" s="18">
        <v>0</v>
      </c>
      <c r="G639" s="18">
        <v>0.20649939118110869</v>
      </c>
      <c r="H639" s="18">
        <v>0</v>
      </c>
      <c r="I639" s="18">
        <v>0.54188241637479306</v>
      </c>
      <c r="J639" s="18">
        <v>0.16401721174060521</v>
      </c>
      <c r="K639" s="18">
        <v>0</v>
      </c>
      <c r="L639" s="18">
        <v>0</v>
      </c>
      <c r="M639" s="18">
        <v>0</v>
      </c>
      <c r="N639" s="18">
        <v>0.36201506703584702</v>
      </c>
      <c r="O639" s="19">
        <v>0.14160156514803932</v>
      </c>
      <c r="P639" s="3">
        <f>IFERROR(O639/Tabela2025Horario[[#This Row],[Media Agregada Todas as Usinas]],"")</f>
        <v>0.29279649066640351</v>
      </c>
    </row>
    <row r="640" spans="1:16" x14ac:dyDescent="0.25">
      <c r="A640" s="20">
        <v>46049.583333333336</v>
      </c>
      <c r="B640" s="21">
        <v>2026</v>
      </c>
      <c r="C640" s="21">
        <v>1</v>
      </c>
      <c r="D640" s="21">
        <v>27</v>
      </c>
      <c r="E640" s="21">
        <v>14</v>
      </c>
      <c r="F640" s="22">
        <v>0</v>
      </c>
      <c r="G640" s="22">
        <v>0</v>
      </c>
      <c r="H640" s="22">
        <v>0</v>
      </c>
      <c r="I640" s="22">
        <v>0.30767355754396791</v>
      </c>
      <c r="J640" s="22">
        <v>2.2018176862287499E-2</v>
      </c>
      <c r="K640" s="22">
        <v>0</v>
      </c>
      <c r="L640" s="22">
        <v>0</v>
      </c>
      <c r="M640" s="22">
        <v>0</v>
      </c>
      <c r="N640" s="22">
        <v>0</v>
      </c>
      <c r="O640" s="23">
        <v>3.6632414934028384E-2</v>
      </c>
      <c r="P640" s="3">
        <f>IFERROR(O640/Tabela2025Horario[[#This Row],[Media Agregada Todas as Usinas]],"")</f>
        <v>0.15308401343739436</v>
      </c>
    </row>
    <row r="641" spans="1:16" x14ac:dyDescent="0.25">
      <c r="A641" s="16">
        <v>46049.625</v>
      </c>
      <c r="B641" s="17">
        <v>2026</v>
      </c>
      <c r="C641" s="17">
        <v>1</v>
      </c>
      <c r="D641" s="17">
        <v>27</v>
      </c>
      <c r="E641" s="17">
        <v>15</v>
      </c>
      <c r="F641" s="18">
        <v>0</v>
      </c>
      <c r="G641" s="18">
        <v>0</v>
      </c>
      <c r="H641" s="18">
        <v>0</v>
      </c>
      <c r="I641" s="18">
        <v>0</v>
      </c>
      <c r="J641" s="18">
        <v>0</v>
      </c>
      <c r="K641" s="18">
        <v>0</v>
      </c>
      <c r="L641" s="18">
        <v>0</v>
      </c>
      <c r="M641" s="18">
        <v>0</v>
      </c>
      <c r="N641" s="18">
        <v>0</v>
      </c>
      <c r="O641" s="19">
        <v>0</v>
      </c>
      <c r="P641" s="3" t="str">
        <f>IFERROR(O641/Tabela2025Horario[[#This Row],[Media Agregada Todas as Usinas]],"")</f>
        <v/>
      </c>
    </row>
    <row r="642" spans="1:16" x14ac:dyDescent="0.25">
      <c r="A642" s="20">
        <v>46049.666666666664</v>
      </c>
      <c r="B642" s="21">
        <v>2026</v>
      </c>
      <c r="C642" s="21">
        <v>1</v>
      </c>
      <c r="D642" s="21">
        <v>27</v>
      </c>
      <c r="E642" s="21">
        <v>16</v>
      </c>
      <c r="F642" s="22">
        <v>0</v>
      </c>
      <c r="G642" s="22">
        <v>0</v>
      </c>
      <c r="H642" s="22">
        <v>0</v>
      </c>
      <c r="I642" s="22">
        <v>0</v>
      </c>
      <c r="J642" s="22">
        <v>0</v>
      </c>
      <c r="K642" s="22">
        <v>0</v>
      </c>
      <c r="L642" s="22">
        <v>0</v>
      </c>
      <c r="M642" s="22">
        <v>0</v>
      </c>
      <c r="N642" s="22">
        <v>0</v>
      </c>
      <c r="O642" s="23">
        <v>0</v>
      </c>
      <c r="P642" s="3" t="str">
        <f>IFERROR(O642/Tabela2025Horario[[#This Row],[Media Agregada Todas as Usinas]],"")</f>
        <v/>
      </c>
    </row>
    <row r="643" spans="1:16" x14ac:dyDescent="0.25">
      <c r="A643" s="16">
        <v>46049.708333333336</v>
      </c>
      <c r="B643" s="17">
        <v>2026</v>
      </c>
      <c r="C643" s="17">
        <v>1</v>
      </c>
      <c r="D643" s="17">
        <v>27</v>
      </c>
      <c r="E643" s="17">
        <v>17</v>
      </c>
      <c r="F643" s="18">
        <v>0</v>
      </c>
      <c r="G643" s="18">
        <v>0</v>
      </c>
      <c r="H643" s="18">
        <v>0</v>
      </c>
      <c r="I643" s="18">
        <v>0</v>
      </c>
      <c r="J643" s="18">
        <v>0</v>
      </c>
      <c r="K643" s="18">
        <v>0</v>
      </c>
      <c r="L643" s="18">
        <v>0</v>
      </c>
      <c r="M643" s="18">
        <v>0</v>
      </c>
      <c r="N643" s="18">
        <v>0</v>
      </c>
      <c r="O643" s="19">
        <v>0</v>
      </c>
      <c r="P643" s="3" t="str">
        <f>IFERROR(O643/Tabela2025Horario[[#This Row],[Media Agregada Todas as Usinas]],"")</f>
        <v/>
      </c>
    </row>
    <row r="644" spans="1:16" x14ac:dyDescent="0.25">
      <c r="A644" s="20">
        <v>46049.75</v>
      </c>
      <c r="B644" s="21">
        <v>2026</v>
      </c>
      <c r="C644" s="21">
        <v>1</v>
      </c>
      <c r="D644" s="21">
        <v>27</v>
      </c>
      <c r="E644" s="21">
        <v>18</v>
      </c>
      <c r="F644" s="22">
        <v>0</v>
      </c>
      <c r="G644" s="22">
        <v>0</v>
      </c>
      <c r="H644" s="22">
        <v>0</v>
      </c>
      <c r="I644" s="22">
        <v>0</v>
      </c>
      <c r="J644" s="22">
        <v>0</v>
      </c>
      <c r="K644" s="22">
        <v>0</v>
      </c>
      <c r="L644" s="22">
        <v>0</v>
      </c>
      <c r="M644" s="22">
        <v>0</v>
      </c>
      <c r="N644" s="22">
        <v>0</v>
      </c>
      <c r="O644" s="23">
        <v>0</v>
      </c>
      <c r="P644" s="3" t="str">
        <f>IFERROR(O644/Tabela2025Horario[[#This Row],[Media Agregada Todas as Usinas]],"")</f>
        <v/>
      </c>
    </row>
    <row r="645" spans="1:16" x14ac:dyDescent="0.25">
      <c r="A645" s="16">
        <v>46049.791666666664</v>
      </c>
      <c r="B645" s="17">
        <v>2026</v>
      </c>
      <c r="C645" s="17">
        <v>1</v>
      </c>
      <c r="D645" s="17">
        <v>27</v>
      </c>
      <c r="E645" s="17">
        <v>19</v>
      </c>
      <c r="F645" s="18">
        <v>0</v>
      </c>
      <c r="G645" s="18">
        <v>0</v>
      </c>
      <c r="H645" s="18">
        <v>0</v>
      </c>
      <c r="I645" s="18">
        <v>0</v>
      </c>
      <c r="J645" s="18"/>
      <c r="K645" s="18">
        <v>0</v>
      </c>
      <c r="L645" s="18">
        <v>0</v>
      </c>
      <c r="M645" s="18">
        <v>0</v>
      </c>
      <c r="N645" s="18">
        <v>0</v>
      </c>
      <c r="O645" s="19">
        <v>0</v>
      </c>
      <c r="P645" s="3" t="str">
        <f>IFERROR(O645/Tabela2025Horario[[#This Row],[Media Agregada Todas as Usinas]],"")</f>
        <v/>
      </c>
    </row>
    <row r="646" spans="1:16" x14ac:dyDescent="0.25">
      <c r="A646" s="20">
        <v>46049.833333333336</v>
      </c>
      <c r="B646" s="21">
        <v>2026</v>
      </c>
      <c r="C646" s="21">
        <v>1</v>
      </c>
      <c r="D646" s="21">
        <v>27</v>
      </c>
      <c r="E646" s="21">
        <v>20</v>
      </c>
      <c r="F646" s="22"/>
      <c r="G646" s="22">
        <v>0</v>
      </c>
      <c r="H646" s="22"/>
      <c r="I646" s="22">
        <v>0</v>
      </c>
      <c r="J646" s="22"/>
      <c r="K646" s="22"/>
      <c r="L646" s="22"/>
      <c r="M646" s="22">
        <v>0</v>
      </c>
      <c r="N646" s="22">
        <v>0</v>
      </c>
      <c r="O646" s="23">
        <v>0</v>
      </c>
      <c r="P646" s="3" t="str">
        <f>IFERROR(O646/Tabela2025Horario[[#This Row],[Media Agregada Todas as Usinas]],"")</f>
        <v/>
      </c>
    </row>
    <row r="647" spans="1:16" x14ac:dyDescent="0.25">
      <c r="A647" s="16">
        <v>46049.875</v>
      </c>
      <c r="B647" s="17">
        <v>2026</v>
      </c>
      <c r="C647" s="17">
        <v>1</v>
      </c>
      <c r="D647" s="17">
        <v>27</v>
      </c>
      <c r="E647" s="17">
        <v>21</v>
      </c>
      <c r="F647" s="18"/>
      <c r="G647" s="18">
        <v>0</v>
      </c>
      <c r="H647" s="18"/>
      <c r="I647" s="18">
        <v>3.8483080707173614E-2</v>
      </c>
      <c r="J647" s="18"/>
      <c r="K647" s="18"/>
      <c r="L647" s="18"/>
      <c r="M647" s="18">
        <v>0</v>
      </c>
      <c r="N647" s="18">
        <v>4.4831141183388754E-2</v>
      </c>
      <c r="O647" s="19">
        <v>2.0828555472640592E-2</v>
      </c>
      <c r="P647" s="3" t="str">
        <f>IFERROR(O647/Tabela2025Horario[[#This Row],[Media Agregada Todas as Usinas]],"")</f>
        <v/>
      </c>
    </row>
    <row r="648" spans="1:16" x14ac:dyDescent="0.25">
      <c r="A648" s="20">
        <v>46049.916666666664</v>
      </c>
      <c r="B648" s="21">
        <v>2026</v>
      </c>
      <c r="C648" s="21">
        <v>1</v>
      </c>
      <c r="D648" s="21">
        <v>27</v>
      </c>
      <c r="E648" s="21">
        <v>22</v>
      </c>
      <c r="F648" s="22"/>
      <c r="G648" s="22">
        <v>0</v>
      </c>
      <c r="H648" s="22"/>
      <c r="I648" s="22">
        <v>0</v>
      </c>
      <c r="J648" s="22"/>
      <c r="K648" s="22"/>
      <c r="L648" s="22"/>
      <c r="M648" s="22">
        <v>0</v>
      </c>
      <c r="N648" s="22">
        <v>0</v>
      </c>
      <c r="O648" s="23">
        <v>0</v>
      </c>
      <c r="P648" s="3" t="str">
        <f>IFERROR(O648/Tabela2025Horario[[#This Row],[Media Agregada Todas as Usinas]],"")</f>
        <v/>
      </c>
    </row>
    <row r="649" spans="1:16" x14ac:dyDescent="0.25">
      <c r="A649" s="16">
        <v>46049.958333333336</v>
      </c>
      <c r="B649" s="17">
        <v>2026</v>
      </c>
      <c r="C649" s="17">
        <v>1</v>
      </c>
      <c r="D649" s="17">
        <v>27</v>
      </c>
      <c r="E649" s="17">
        <v>23</v>
      </c>
      <c r="F649" s="18"/>
      <c r="G649" s="18">
        <v>0</v>
      </c>
      <c r="H649" s="18"/>
      <c r="I649" s="18">
        <v>0</v>
      </c>
      <c r="J649" s="18"/>
      <c r="K649" s="18"/>
      <c r="L649" s="18"/>
      <c r="M649" s="18">
        <v>0</v>
      </c>
      <c r="N649" s="18">
        <v>0</v>
      </c>
      <c r="O649" s="19">
        <v>0</v>
      </c>
      <c r="P649" s="3" t="str">
        <f>IFERROR(O649/Tabela2025Horario[[#This Row],[Media Agregada Todas as Usinas]],"")</f>
        <v/>
      </c>
    </row>
    <row r="650" spans="1:16" x14ac:dyDescent="0.25">
      <c r="A650" s="20">
        <v>46050</v>
      </c>
      <c r="B650" s="21">
        <v>2026</v>
      </c>
      <c r="C650" s="21">
        <v>1</v>
      </c>
      <c r="D650" s="21">
        <v>28</v>
      </c>
      <c r="E650" s="21">
        <v>0</v>
      </c>
      <c r="F650" s="22"/>
      <c r="G650" s="22">
        <v>0</v>
      </c>
      <c r="H650" s="22"/>
      <c r="I650" s="22">
        <v>0</v>
      </c>
      <c r="J650" s="22"/>
      <c r="K650" s="22"/>
      <c r="L650" s="22"/>
      <c r="M650" s="22">
        <v>0</v>
      </c>
      <c r="N650" s="22">
        <v>0</v>
      </c>
      <c r="O650" s="23">
        <v>0</v>
      </c>
      <c r="P650" s="3" t="str">
        <f>IFERROR(O650/Tabela2025Horario[[#This Row],[Media Agregada Todas as Usinas]],"")</f>
        <v/>
      </c>
    </row>
    <row r="651" spans="1:16" x14ac:dyDescent="0.25">
      <c r="A651" s="16">
        <v>46050.041666666664</v>
      </c>
      <c r="B651" s="17">
        <v>2026</v>
      </c>
      <c r="C651" s="17">
        <v>1</v>
      </c>
      <c r="D651" s="17">
        <v>28</v>
      </c>
      <c r="E651" s="17">
        <v>1</v>
      </c>
      <c r="F651" s="18"/>
      <c r="G651" s="18">
        <v>0</v>
      </c>
      <c r="H651" s="18"/>
      <c r="I651" s="18">
        <v>0</v>
      </c>
      <c r="J651" s="18"/>
      <c r="K651" s="18"/>
      <c r="L651" s="18"/>
      <c r="M651" s="18">
        <v>0</v>
      </c>
      <c r="N651" s="18">
        <v>0</v>
      </c>
      <c r="O651" s="19">
        <v>0</v>
      </c>
      <c r="P651" s="3" t="str">
        <f>IFERROR(O651/Tabela2025Horario[[#This Row],[Media Agregada Todas as Usinas]],"")</f>
        <v/>
      </c>
    </row>
    <row r="652" spans="1:16" x14ac:dyDescent="0.25">
      <c r="A652" s="20">
        <v>46050.083333333336</v>
      </c>
      <c r="B652" s="21">
        <v>2026</v>
      </c>
      <c r="C652" s="21">
        <v>1</v>
      </c>
      <c r="D652" s="21">
        <v>28</v>
      </c>
      <c r="E652" s="21">
        <v>2</v>
      </c>
      <c r="F652" s="22"/>
      <c r="G652" s="22">
        <v>0</v>
      </c>
      <c r="H652" s="22"/>
      <c r="I652" s="22">
        <v>0</v>
      </c>
      <c r="J652" s="22"/>
      <c r="K652" s="22"/>
      <c r="L652" s="22"/>
      <c r="M652" s="22">
        <v>0</v>
      </c>
      <c r="N652" s="22">
        <v>0</v>
      </c>
      <c r="O652" s="23">
        <v>0</v>
      </c>
      <c r="P652" s="3" t="str">
        <f>IFERROR(O652/Tabela2025Horario[[#This Row],[Media Agregada Todas as Usinas]],"")</f>
        <v/>
      </c>
    </row>
    <row r="653" spans="1:16" x14ac:dyDescent="0.25">
      <c r="A653" s="16">
        <v>46050.125</v>
      </c>
      <c r="B653" s="17">
        <v>2026</v>
      </c>
      <c r="C653" s="17">
        <v>1</v>
      </c>
      <c r="D653" s="17">
        <v>28</v>
      </c>
      <c r="E653" s="17">
        <v>3</v>
      </c>
      <c r="F653" s="18"/>
      <c r="G653" s="18">
        <v>0</v>
      </c>
      <c r="H653" s="18"/>
      <c r="I653" s="18">
        <v>0</v>
      </c>
      <c r="J653" s="18"/>
      <c r="K653" s="18"/>
      <c r="L653" s="18"/>
      <c r="M653" s="18">
        <v>0</v>
      </c>
      <c r="N653" s="18">
        <v>0</v>
      </c>
      <c r="O653" s="19">
        <v>0</v>
      </c>
      <c r="P653" s="3" t="str">
        <f>IFERROR(O653/Tabela2025Horario[[#This Row],[Media Agregada Todas as Usinas]],"")</f>
        <v/>
      </c>
    </row>
    <row r="654" spans="1:16" x14ac:dyDescent="0.25">
      <c r="A654" s="20">
        <v>46050.166666666664</v>
      </c>
      <c r="B654" s="21">
        <v>2026</v>
      </c>
      <c r="C654" s="21">
        <v>1</v>
      </c>
      <c r="D654" s="21">
        <v>28</v>
      </c>
      <c r="E654" s="21">
        <v>4</v>
      </c>
      <c r="F654" s="22">
        <v>0</v>
      </c>
      <c r="G654" s="22">
        <v>0</v>
      </c>
      <c r="H654" s="22"/>
      <c r="I654" s="22">
        <v>0</v>
      </c>
      <c r="J654" s="22"/>
      <c r="K654" s="22"/>
      <c r="L654" s="22"/>
      <c r="M654" s="22">
        <v>0</v>
      </c>
      <c r="N654" s="22">
        <v>0</v>
      </c>
      <c r="O654" s="23">
        <v>0</v>
      </c>
      <c r="P654" s="3" t="str">
        <f>IFERROR(O654/Tabela2025Horario[[#This Row],[Media Agregada Todas as Usinas]],"")</f>
        <v/>
      </c>
    </row>
    <row r="655" spans="1:16" x14ac:dyDescent="0.25">
      <c r="A655" s="16">
        <v>46050.208333333336</v>
      </c>
      <c r="B655" s="17">
        <v>2026</v>
      </c>
      <c r="C655" s="17">
        <v>1</v>
      </c>
      <c r="D655" s="17">
        <v>28</v>
      </c>
      <c r="E655" s="17">
        <v>5</v>
      </c>
      <c r="F655" s="18">
        <v>0</v>
      </c>
      <c r="G655" s="18">
        <v>0</v>
      </c>
      <c r="H655" s="18"/>
      <c r="I655" s="18">
        <v>0</v>
      </c>
      <c r="J655" s="18"/>
      <c r="K655" s="18"/>
      <c r="L655" s="18"/>
      <c r="M655" s="18">
        <v>0</v>
      </c>
      <c r="N655" s="18">
        <v>0</v>
      </c>
      <c r="O655" s="19">
        <v>0</v>
      </c>
      <c r="P655" s="3" t="str">
        <f>IFERROR(O655/Tabela2025Horario[[#This Row],[Media Agregada Todas as Usinas]],"")</f>
        <v/>
      </c>
    </row>
    <row r="656" spans="1:16" x14ac:dyDescent="0.25">
      <c r="A656" s="20">
        <v>46050.25</v>
      </c>
      <c r="B656" s="21">
        <v>2026</v>
      </c>
      <c r="C656" s="21">
        <v>1</v>
      </c>
      <c r="D656" s="21">
        <v>28</v>
      </c>
      <c r="E656" s="21">
        <v>6</v>
      </c>
      <c r="F656" s="22">
        <v>0</v>
      </c>
      <c r="G656" s="22">
        <v>0</v>
      </c>
      <c r="H656" s="22">
        <v>0</v>
      </c>
      <c r="I656" s="22">
        <v>0</v>
      </c>
      <c r="J656" s="22">
        <v>0</v>
      </c>
      <c r="K656" s="22">
        <v>0</v>
      </c>
      <c r="L656" s="22">
        <v>0</v>
      </c>
      <c r="M656" s="22">
        <v>0</v>
      </c>
      <c r="N656" s="22">
        <v>0</v>
      </c>
      <c r="O656" s="23">
        <v>0</v>
      </c>
      <c r="P656" s="3" t="str">
        <f>IFERROR(O656/Tabela2025Horario[[#This Row],[Media Agregada Todas as Usinas]],"")</f>
        <v/>
      </c>
    </row>
    <row r="657" spans="1:16" x14ac:dyDescent="0.25">
      <c r="A657" s="16">
        <v>46050.291666666664</v>
      </c>
      <c r="B657" s="17">
        <v>2026</v>
      </c>
      <c r="C657" s="17">
        <v>1</v>
      </c>
      <c r="D657" s="17">
        <v>28</v>
      </c>
      <c r="E657" s="17">
        <v>7</v>
      </c>
      <c r="F657" s="18">
        <v>0</v>
      </c>
      <c r="G657" s="18">
        <v>0</v>
      </c>
      <c r="H657" s="18">
        <v>0</v>
      </c>
      <c r="I657" s="18">
        <v>0</v>
      </c>
      <c r="J657" s="18">
        <v>0</v>
      </c>
      <c r="K657" s="18">
        <v>0</v>
      </c>
      <c r="L657" s="18">
        <v>0</v>
      </c>
      <c r="M657" s="18">
        <v>8.5807809212066193E-3</v>
      </c>
      <c r="N657" s="18">
        <v>0.11148951869864165</v>
      </c>
      <c r="O657" s="19">
        <v>1.3341144402205364E-2</v>
      </c>
      <c r="P657" s="3">
        <f>IFERROR(O657/Tabela2025Horario[[#This Row],[Media Agregada Todas as Usinas]],"")</f>
        <v>0.5717851070387584</v>
      </c>
    </row>
    <row r="658" spans="1:16" x14ac:dyDescent="0.25">
      <c r="A658" s="20">
        <v>46050.333333333336</v>
      </c>
      <c r="B658" s="21">
        <v>2026</v>
      </c>
      <c r="C658" s="21">
        <v>1</v>
      </c>
      <c r="D658" s="21">
        <v>28</v>
      </c>
      <c r="E658" s="21">
        <v>8</v>
      </c>
      <c r="F658" s="22">
        <v>0</v>
      </c>
      <c r="G658" s="22">
        <v>0</v>
      </c>
      <c r="H658" s="22">
        <v>0</v>
      </c>
      <c r="I658" s="22">
        <v>3.3801941322110854E-2</v>
      </c>
      <c r="J658" s="22">
        <v>0</v>
      </c>
      <c r="K658" s="22">
        <v>0</v>
      </c>
      <c r="L658" s="22">
        <v>0</v>
      </c>
      <c r="M658" s="22">
        <v>0</v>
      </c>
      <c r="N658" s="22">
        <v>0.34013491046184052</v>
      </c>
      <c r="O658" s="23">
        <v>4.1548539087105707E-2</v>
      </c>
      <c r="P658" s="3">
        <f>IFERROR(O658/Tabela2025Horario[[#This Row],[Media Agregada Todas as Usinas]],"")</f>
        <v>0.30128046784594598</v>
      </c>
    </row>
    <row r="659" spans="1:16" x14ac:dyDescent="0.25">
      <c r="A659" s="16">
        <v>46050.375</v>
      </c>
      <c r="B659" s="17">
        <v>2026</v>
      </c>
      <c r="C659" s="17">
        <v>1</v>
      </c>
      <c r="D659" s="17">
        <v>28</v>
      </c>
      <c r="E659" s="17">
        <v>9</v>
      </c>
      <c r="F659" s="18">
        <v>2.0111203462210955E-2</v>
      </c>
      <c r="G659" s="18">
        <v>2.3886888389146599E-2</v>
      </c>
      <c r="H659" s="18">
        <v>1.7919455830458165E-2</v>
      </c>
      <c r="I659" s="18">
        <v>0</v>
      </c>
      <c r="J659" s="18">
        <v>0</v>
      </c>
      <c r="K659" s="18">
        <v>0</v>
      </c>
      <c r="L659" s="18">
        <v>6.6166952965292555E-2</v>
      </c>
      <c r="M659" s="18">
        <v>0.29378045076079978</v>
      </c>
      <c r="N659" s="18">
        <v>0.2298807998966548</v>
      </c>
      <c r="O659" s="19">
        <v>7.2416194589395869E-2</v>
      </c>
      <c r="P659" s="3">
        <f>IFERROR(O659/Tabela2025Horario[[#This Row],[Media Agregada Todas as Usinas]],"")</f>
        <v>0.29411071788001447</v>
      </c>
    </row>
    <row r="660" spans="1:16" x14ac:dyDescent="0.25">
      <c r="A660" s="20">
        <v>46050.416666666664</v>
      </c>
      <c r="B660" s="21">
        <v>2026</v>
      </c>
      <c r="C660" s="21">
        <v>1</v>
      </c>
      <c r="D660" s="21">
        <v>28</v>
      </c>
      <c r="E660" s="21">
        <v>10</v>
      </c>
      <c r="F660" s="22">
        <v>7.7843002645714768E-2</v>
      </c>
      <c r="G660" s="22">
        <v>0</v>
      </c>
      <c r="H660" s="22">
        <v>0</v>
      </c>
      <c r="I660" s="22">
        <v>0</v>
      </c>
      <c r="J660" s="22">
        <v>0</v>
      </c>
      <c r="K660" s="22">
        <v>0</v>
      </c>
      <c r="L660" s="22">
        <v>0.17994980968557625</v>
      </c>
      <c r="M660" s="22">
        <v>0</v>
      </c>
      <c r="N660" s="22">
        <v>0</v>
      </c>
      <c r="O660" s="23">
        <v>2.8643645814587892E-2</v>
      </c>
      <c r="P660" s="3">
        <f>IFERROR(O660/Tabela2025Horario[[#This Row],[Media Agregada Todas as Usinas]],"")</f>
        <v>7.7152606956530034E-2</v>
      </c>
    </row>
    <row r="661" spans="1:16" x14ac:dyDescent="0.25">
      <c r="A661" s="16">
        <v>46050.458333333336</v>
      </c>
      <c r="B661" s="17">
        <v>2026</v>
      </c>
      <c r="C661" s="17">
        <v>1</v>
      </c>
      <c r="D661" s="17">
        <v>28</v>
      </c>
      <c r="E661" s="17">
        <v>11</v>
      </c>
      <c r="F661" s="18">
        <v>0</v>
      </c>
      <c r="G661" s="18">
        <v>0</v>
      </c>
      <c r="H661" s="18">
        <v>0</v>
      </c>
      <c r="I661" s="18">
        <v>0</v>
      </c>
      <c r="J661" s="18">
        <v>0</v>
      </c>
      <c r="K661" s="18">
        <v>0</v>
      </c>
      <c r="L661" s="18">
        <v>0.1155958325204028</v>
      </c>
      <c r="M661" s="18">
        <v>0</v>
      </c>
      <c r="N661" s="18">
        <v>0</v>
      </c>
      <c r="O661" s="19">
        <v>1.2843981391155867E-2</v>
      </c>
      <c r="P661" s="3">
        <f>IFERROR(O661/Tabela2025Horario[[#This Row],[Media Agregada Todas as Usinas]],"")</f>
        <v>3.4501165198092508E-2</v>
      </c>
    </row>
    <row r="662" spans="1:16" x14ac:dyDescent="0.25">
      <c r="A662" s="20">
        <v>46050.5</v>
      </c>
      <c r="B662" s="21">
        <v>2026</v>
      </c>
      <c r="C662" s="21">
        <v>1</v>
      </c>
      <c r="D662" s="21">
        <v>28</v>
      </c>
      <c r="E662" s="21">
        <v>12</v>
      </c>
      <c r="F662" s="22">
        <v>1.1227097265263945E-2</v>
      </c>
      <c r="G662" s="22">
        <v>0</v>
      </c>
      <c r="H662" s="22">
        <v>0</v>
      </c>
      <c r="I662" s="22">
        <v>0</v>
      </c>
      <c r="J662" s="22">
        <v>0</v>
      </c>
      <c r="K662" s="22">
        <v>0</v>
      </c>
      <c r="L662" s="22">
        <v>6.2806205391386843E-2</v>
      </c>
      <c r="M662" s="22">
        <v>0</v>
      </c>
      <c r="N662" s="22">
        <v>0</v>
      </c>
      <c r="O662" s="23">
        <v>8.2259225174056427E-3</v>
      </c>
      <c r="P662" s="3">
        <f>IFERROR(O662/Tabela2025Horario[[#This Row],[Media Agregada Todas as Usinas]],"")</f>
        <v>2.2102676211985802E-2</v>
      </c>
    </row>
    <row r="663" spans="1:16" x14ac:dyDescent="0.25">
      <c r="A663" s="16">
        <v>46050.541666666664</v>
      </c>
      <c r="B663" s="17">
        <v>2026</v>
      </c>
      <c r="C663" s="17">
        <v>1</v>
      </c>
      <c r="D663" s="17">
        <v>28</v>
      </c>
      <c r="E663" s="17">
        <v>13</v>
      </c>
      <c r="F663" s="18">
        <v>0</v>
      </c>
      <c r="G663" s="18">
        <v>0</v>
      </c>
      <c r="H663" s="18">
        <v>0</v>
      </c>
      <c r="I663" s="18">
        <v>0.1118550058826825</v>
      </c>
      <c r="J663" s="18">
        <v>0</v>
      </c>
      <c r="K663" s="18">
        <v>0</v>
      </c>
      <c r="L663" s="18">
        <v>0.10090009095377461</v>
      </c>
      <c r="M663" s="18">
        <v>0</v>
      </c>
      <c r="N663" s="18">
        <v>0.23746506047938259</v>
      </c>
      <c r="O663" s="19">
        <v>5.0024461923982189E-2</v>
      </c>
      <c r="P663" s="3">
        <f>IFERROR(O663/Tabela2025Horario[[#This Row],[Media Agregada Todas as Usinas]],"")</f>
        <v>0.11772517037022974</v>
      </c>
    </row>
    <row r="664" spans="1:16" x14ac:dyDescent="0.25">
      <c r="A664" s="20">
        <v>46050.583333333336</v>
      </c>
      <c r="B664" s="21">
        <v>2026</v>
      </c>
      <c r="C664" s="21">
        <v>1</v>
      </c>
      <c r="D664" s="21">
        <v>28</v>
      </c>
      <c r="E664" s="21">
        <v>14</v>
      </c>
      <c r="F664" s="22">
        <v>0</v>
      </c>
      <c r="G664" s="22">
        <v>0</v>
      </c>
      <c r="H664" s="22">
        <v>0</v>
      </c>
      <c r="I664" s="22">
        <v>0</v>
      </c>
      <c r="J664" s="22">
        <v>0</v>
      </c>
      <c r="K664" s="22">
        <v>0</v>
      </c>
      <c r="L664" s="22">
        <v>1.129280121781155E-2</v>
      </c>
      <c r="M664" s="22">
        <v>0</v>
      </c>
      <c r="N664" s="22">
        <v>0</v>
      </c>
      <c r="O664" s="23">
        <v>1.2547556908679501E-3</v>
      </c>
      <c r="P664" s="3">
        <f>IFERROR(O664/Tabela2025Horario[[#This Row],[Media Agregada Todas as Usinas]],"")</f>
        <v>5.1597118069977872E-3</v>
      </c>
    </row>
    <row r="665" spans="1:16" x14ac:dyDescent="0.25">
      <c r="A665" s="16">
        <v>46050.625</v>
      </c>
      <c r="B665" s="17">
        <v>2026</v>
      </c>
      <c r="C665" s="17">
        <v>1</v>
      </c>
      <c r="D665" s="17">
        <v>28</v>
      </c>
      <c r="E665" s="17">
        <v>15</v>
      </c>
      <c r="F665" s="18">
        <v>0</v>
      </c>
      <c r="G665" s="18">
        <v>0</v>
      </c>
      <c r="H665" s="18">
        <v>0</v>
      </c>
      <c r="I665" s="18">
        <v>0</v>
      </c>
      <c r="J665" s="18">
        <v>0</v>
      </c>
      <c r="K665" s="18">
        <v>0</v>
      </c>
      <c r="L665" s="18">
        <v>0</v>
      </c>
      <c r="M665" s="18">
        <v>0</v>
      </c>
      <c r="N665" s="18">
        <v>0</v>
      </c>
      <c r="O665" s="19">
        <v>0</v>
      </c>
      <c r="P665" s="3" t="str">
        <f>IFERROR(O665/Tabela2025Horario[[#This Row],[Media Agregada Todas as Usinas]],"")</f>
        <v/>
      </c>
    </row>
    <row r="666" spans="1:16" x14ac:dyDescent="0.25">
      <c r="A666" s="20">
        <v>46050.666666666664</v>
      </c>
      <c r="B666" s="21">
        <v>2026</v>
      </c>
      <c r="C666" s="21">
        <v>1</v>
      </c>
      <c r="D666" s="21">
        <v>28</v>
      </c>
      <c r="E666" s="21">
        <v>16</v>
      </c>
      <c r="F666" s="22">
        <v>0</v>
      </c>
      <c r="G666" s="22">
        <v>0</v>
      </c>
      <c r="H666" s="22">
        <v>0</v>
      </c>
      <c r="I666" s="22">
        <v>0</v>
      </c>
      <c r="J666" s="22">
        <v>0</v>
      </c>
      <c r="K666" s="22">
        <v>0</v>
      </c>
      <c r="L666" s="22">
        <v>0</v>
      </c>
      <c r="M666" s="22">
        <v>0</v>
      </c>
      <c r="N666" s="22">
        <v>0</v>
      </c>
      <c r="O666" s="23">
        <v>0</v>
      </c>
      <c r="P666" s="3" t="str">
        <f>IFERROR(O666/Tabela2025Horario[[#This Row],[Media Agregada Todas as Usinas]],"")</f>
        <v/>
      </c>
    </row>
    <row r="667" spans="1:16" x14ac:dyDescent="0.25">
      <c r="A667" s="16">
        <v>46050.708333333336</v>
      </c>
      <c r="B667" s="17">
        <v>2026</v>
      </c>
      <c r="C667" s="17">
        <v>1</v>
      </c>
      <c r="D667" s="17">
        <v>28</v>
      </c>
      <c r="E667" s="17">
        <v>17</v>
      </c>
      <c r="F667" s="18">
        <v>0</v>
      </c>
      <c r="G667" s="18">
        <v>0</v>
      </c>
      <c r="H667" s="18">
        <v>0</v>
      </c>
      <c r="I667" s="18">
        <v>0</v>
      </c>
      <c r="J667" s="18">
        <v>0</v>
      </c>
      <c r="K667" s="18">
        <v>0</v>
      </c>
      <c r="L667" s="18">
        <v>0</v>
      </c>
      <c r="M667" s="18"/>
      <c r="N667" s="18">
        <v>0</v>
      </c>
      <c r="O667" s="19">
        <v>0</v>
      </c>
      <c r="P667" s="3" t="str">
        <f>IFERROR(O667/Tabela2025Horario[[#This Row],[Media Agregada Todas as Usinas]],"")</f>
        <v/>
      </c>
    </row>
    <row r="668" spans="1:16" x14ac:dyDescent="0.25">
      <c r="A668" s="20">
        <v>46050.75</v>
      </c>
      <c r="B668" s="21">
        <v>2026</v>
      </c>
      <c r="C668" s="21">
        <v>1</v>
      </c>
      <c r="D668" s="21">
        <v>28</v>
      </c>
      <c r="E668" s="21">
        <v>18</v>
      </c>
      <c r="F668" s="22">
        <v>0</v>
      </c>
      <c r="G668" s="22">
        <v>0</v>
      </c>
      <c r="H668" s="22">
        <v>0</v>
      </c>
      <c r="I668" s="22">
        <v>0</v>
      </c>
      <c r="J668" s="22">
        <v>0</v>
      </c>
      <c r="K668" s="22">
        <v>0</v>
      </c>
      <c r="L668" s="22">
        <v>0</v>
      </c>
      <c r="M668" s="22">
        <v>0</v>
      </c>
      <c r="N668" s="22">
        <v>0</v>
      </c>
      <c r="O668" s="23">
        <v>0</v>
      </c>
      <c r="P668" s="3" t="str">
        <f>IFERROR(O668/Tabela2025Horario[[#This Row],[Media Agregada Todas as Usinas]],"")</f>
        <v/>
      </c>
    </row>
    <row r="669" spans="1:16" x14ac:dyDescent="0.25">
      <c r="A669" s="16">
        <v>46050.791666666664</v>
      </c>
      <c r="B669" s="17">
        <v>2026</v>
      </c>
      <c r="C669" s="17">
        <v>1</v>
      </c>
      <c r="D669" s="17">
        <v>28</v>
      </c>
      <c r="E669" s="17">
        <v>19</v>
      </c>
      <c r="F669" s="18">
        <v>0</v>
      </c>
      <c r="G669" s="18">
        <v>0.5</v>
      </c>
      <c r="H669" s="18">
        <v>0</v>
      </c>
      <c r="I669" s="18">
        <v>0</v>
      </c>
      <c r="J669" s="18"/>
      <c r="K669" s="18">
        <v>0</v>
      </c>
      <c r="L669" s="18">
        <v>0</v>
      </c>
      <c r="M669" s="18">
        <v>0.5</v>
      </c>
      <c r="N669" s="18">
        <v>0.4946567169979984</v>
      </c>
      <c r="O669" s="19">
        <v>0.18683208962474979</v>
      </c>
      <c r="P669" s="3" t="str">
        <f>IFERROR(O669/Tabela2025Horario[[#This Row],[Media Agregada Todas as Usinas]],"")</f>
        <v/>
      </c>
    </row>
    <row r="670" spans="1:16" x14ac:dyDescent="0.25">
      <c r="A670" s="20">
        <v>46050.833333333336</v>
      </c>
      <c r="B670" s="21">
        <v>2026</v>
      </c>
      <c r="C670" s="21">
        <v>1</v>
      </c>
      <c r="D670" s="21">
        <v>28</v>
      </c>
      <c r="E670" s="21">
        <v>20</v>
      </c>
      <c r="F670" s="22"/>
      <c r="G670" s="22">
        <v>1</v>
      </c>
      <c r="H670" s="22"/>
      <c r="I670" s="22">
        <v>0</v>
      </c>
      <c r="J670" s="22"/>
      <c r="K670" s="22"/>
      <c r="L670" s="22"/>
      <c r="M670" s="22">
        <v>1</v>
      </c>
      <c r="N670" s="22">
        <v>0.99189852110521159</v>
      </c>
      <c r="O670" s="23">
        <v>0.74797463027630284</v>
      </c>
      <c r="P670" s="3" t="str">
        <f>IFERROR(O670/Tabela2025Horario[[#This Row],[Media Agregada Todas as Usinas]],"")</f>
        <v/>
      </c>
    </row>
    <row r="671" spans="1:16" x14ac:dyDescent="0.25">
      <c r="A671" s="16">
        <v>46050.875</v>
      </c>
      <c r="B671" s="17">
        <v>2026</v>
      </c>
      <c r="C671" s="17">
        <v>1</v>
      </c>
      <c r="D671" s="17">
        <v>28</v>
      </c>
      <c r="E671" s="17">
        <v>21</v>
      </c>
      <c r="F671" s="18"/>
      <c r="G671" s="18">
        <v>1</v>
      </c>
      <c r="H671" s="18"/>
      <c r="I671" s="18">
        <v>0</v>
      </c>
      <c r="J671" s="18"/>
      <c r="K671" s="18"/>
      <c r="L671" s="18"/>
      <c r="M671" s="18">
        <v>0.99526696337399811</v>
      </c>
      <c r="N671" s="18">
        <v>0.99346949316375677</v>
      </c>
      <c r="O671" s="19">
        <v>0.74718411413443875</v>
      </c>
      <c r="P671" s="3" t="str">
        <f>IFERROR(O671/Tabela2025Horario[[#This Row],[Media Agregada Todas as Usinas]],"")</f>
        <v/>
      </c>
    </row>
    <row r="672" spans="1:16" x14ac:dyDescent="0.25">
      <c r="A672" s="20">
        <v>46050.916666666664</v>
      </c>
      <c r="B672" s="21">
        <v>2026</v>
      </c>
      <c r="C672" s="21">
        <v>1</v>
      </c>
      <c r="D672" s="21">
        <v>28</v>
      </c>
      <c r="E672" s="21">
        <v>22</v>
      </c>
      <c r="F672" s="22"/>
      <c r="G672" s="22">
        <v>1</v>
      </c>
      <c r="H672" s="22"/>
      <c r="I672" s="22">
        <v>0</v>
      </c>
      <c r="J672" s="22"/>
      <c r="K672" s="22"/>
      <c r="L672" s="22"/>
      <c r="M672" s="22">
        <v>0.99213165833524175</v>
      </c>
      <c r="N672" s="22">
        <v>0.9936551828012431</v>
      </c>
      <c r="O672" s="23">
        <v>0.74644671028412124</v>
      </c>
      <c r="P672" s="3" t="str">
        <f>IFERROR(O672/Tabela2025Horario[[#This Row],[Media Agregada Todas as Usinas]],"")</f>
        <v/>
      </c>
    </row>
    <row r="673" spans="1:16" x14ac:dyDescent="0.25">
      <c r="A673" s="16">
        <v>46050.958333333336</v>
      </c>
      <c r="B673" s="17">
        <v>2026</v>
      </c>
      <c r="C673" s="17">
        <v>1</v>
      </c>
      <c r="D673" s="17">
        <v>28</v>
      </c>
      <c r="E673" s="17">
        <v>23</v>
      </c>
      <c r="F673" s="18"/>
      <c r="G673" s="18">
        <v>0</v>
      </c>
      <c r="H673" s="18"/>
      <c r="I673" s="18">
        <v>0</v>
      </c>
      <c r="J673" s="18"/>
      <c r="K673" s="18"/>
      <c r="L673" s="18"/>
      <c r="M673" s="18">
        <v>6.5270421546841456E-2</v>
      </c>
      <c r="N673" s="18">
        <v>0</v>
      </c>
      <c r="O673" s="19">
        <v>1.6317605386710364E-2</v>
      </c>
      <c r="P673" s="3" t="str">
        <f>IFERROR(O673/Tabela2025Horario[[#This Row],[Media Agregada Todas as Usinas]],"")</f>
        <v/>
      </c>
    </row>
    <row r="674" spans="1:16" x14ac:dyDescent="0.25">
      <c r="A674" s="20">
        <v>46051</v>
      </c>
      <c r="B674" s="21">
        <v>2026</v>
      </c>
      <c r="C674" s="21">
        <v>1</v>
      </c>
      <c r="D674" s="21">
        <v>29</v>
      </c>
      <c r="E674" s="21">
        <v>0</v>
      </c>
      <c r="F674" s="22"/>
      <c r="G674" s="22">
        <v>4.3721319099631485E-2</v>
      </c>
      <c r="H674" s="22"/>
      <c r="I674" s="22">
        <v>0</v>
      </c>
      <c r="J674" s="22"/>
      <c r="K674" s="22"/>
      <c r="L674" s="22"/>
      <c r="M674" s="22">
        <v>0</v>
      </c>
      <c r="N674" s="22">
        <v>0</v>
      </c>
      <c r="O674" s="23">
        <v>1.0930329774907871E-2</v>
      </c>
      <c r="P674" s="3" t="str">
        <f>IFERROR(O674/Tabela2025Horario[[#This Row],[Media Agregada Todas as Usinas]],"")</f>
        <v/>
      </c>
    </row>
    <row r="675" spans="1:16" x14ac:dyDescent="0.25">
      <c r="A675" s="16">
        <v>46051.041666666664</v>
      </c>
      <c r="B675" s="17">
        <v>2026</v>
      </c>
      <c r="C675" s="17">
        <v>1</v>
      </c>
      <c r="D675" s="17">
        <v>29</v>
      </c>
      <c r="E675" s="17">
        <v>1</v>
      </c>
      <c r="F675" s="18"/>
      <c r="G675" s="18">
        <v>0</v>
      </c>
      <c r="H675" s="18"/>
      <c r="I675" s="18">
        <v>0</v>
      </c>
      <c r="J675" s="18"/>
      <c r="K675" s="18"/>
      <c r="L675" s="18"/>
      <c r="M675" s="18">
        <v>0</v>
      </c>
      <c r="N675" s="18">
        <v>0</v>
      </c>
      <c r="O675" s="19">
        <v>0</v>
      </c>
      <c r="P675" s="3" t="str">
        <f>IFERROR(O675/Tabela2025Horario[[#This Row],[Media Agregada Todas as Usinas]],"")</f>
        <v/>
      </c>
    </row>
    <row r="676" spans="1:16" x14ac:dyDescent="0.25">
      <c r="A676" s="20">
        <v>46051.083333333336</v>
      </c>
      <c r="B676" s="21">
        <v>2026</v>
      </c>
      <c r="C676" s="21">
        <v>1</v>
      </c>
      <c r="D676" s="21">
        <v>29</v>
      </c>
      <c r="E676" s="21">
        <v>2</v>
      </c>
      <c r="F676" s="22"/>
      <c r="G676" s="22">
        <v>0</v>
      </c>
      <c r="H676" s="22"/>
      <c r="I676" s="22">
        <v>0</v>
      </c>
      <c r="J676" s="22"/>
      <c r="K676" s="22"/>
      <c r="L676" s="22"/>
      <c r="M676" s="22">
        <v>0</v>
      </c>
      <c r="N676" s="22">
        <v>0</v>
      </c>
      <c r="O676" s="23">
        <v>0</v>
      </c>
      <c r="P676" s="3" t="str">
        <f>IFERROR(O676/Tabela2025Horario[[#This Row],[Media Agregada Todas as Usinas]],"")</f>
        <v/>
      </c>
    </row>
    <row r="677" spans="1:16" x14ac:dyDescent="0.25">
      <c r="A677" s="16">
        <v>46051.125</v>
      </c>
      <c r="B677" s="17">
        <v>2026</v>
      </c>
      <c r="C677" s="17">
        <v>1</v>
      </c>
      <c r="D677" s="17">
        <v>29</v>
      </c>
      <c r="E677" s="17">
        <v>3</v>
      </c>
      <c r="F677" s="18"/>
      <c r="G677" s="18">
        <v>0</v>
      </c>
      <c r="H677" s="18"/>
      <c r="I677" s="18">
        <v>0</v>
      </c>
      <c r="J677" s="18"/>
      <c r="K677" s="18"/>
      <c r="L677" s="18"/>
      <c r="M677" s="18">
        <v>0</v>
      </c>
      <c r="N677" s="18">
        <v>0</v>
      </c>
      <c r="O677" s="19">
        <v>0</v>
      </c>
      <c r="P677" s="3" t="str">
        <f>IFERROR(O677/Tabela2025Horario[[#This Row],[Media Agregada Todas as Usinas]],"")</f>
        <v/>
      </c>
    </row>
    <row r="678" spans="1:16" x14ac:dyDescent="0.25">
      <c r="A678" s="20">
        <v>46051.166666666664</v>
      </c>
      <c r="B678" s="21">
        <v>2026</v>
      </c>
      <c r="C678" s="21">
        <v>1</v>
      </c>
      <c r="D678" s="21">
        <v>29</v>
      </c>
      <c r="E678" s="21">
        <v>4</v>
      </c>
      <c r="F678" s="22">
        <v>0</v>
      </c>
      <c r="G678" s="22">
        <v>0</v>
      </c>
      <c r="H678" s="22"/>
      <c r="I678" s="22">
        <v>0</v>
      </c>
      <c r="J678" s="22"/>
      <c r="K678" s="22"/>
      <c r="L678" s="22"/>
      <c r="M678" s="22">
        <v>0</v>
      </c>
      <c r="N678" s="22">
        <v>0</v>
      </c>
      <c r="O678" s="23">
        <v>0</v>
      </c>
      <c r="P678" s="3" t="str">
        <f>IFERROR(O678/Tabela2025Horario[[#This Row],[Media Agregada Todas as Usinas]],"")</f>
        <v/>
      </c>
    </row>
    <row r="679" spans="1:16" x14ac:dyDescent="0.25">
      <c r="A679" s="16">
        <v>46051.208333333336</v>
      </c>
      <c r="B679" s="17">
        <v>2026</v>
      </c>
      <c r="C679" s="17">
        <v>1</v>
      </c>
      <c r="D679" s="17">
        <v>29</v>
      </c>
      <c r="E679" s="17">
        <v>5</v>
      </c>
      <c r="F679" s="18">
        <v>0</v>
      </c>
      <c r="G679" s="18">
        <v>0</v>
      </c>
      <c r="H679" s="18"/>
      <c r="I679" s="18">
        <v>0</v>
      </c>
      <c r="J679" s="18"/>
      <c r="K679" s="18"/>
      <c r="L679" s="18"/>
      <c r="M679" s="18">
        <v>0</v>
      </c>
      <c r="N679" s="18">
        <v>0</v>
      </c>
      <c r="O679" s="19">
        <v>0</v>
      </c>
      <c r="P679" s="3" t="str">
        <f>IFERROR(O679/Tabela2025Horario[[#This Row],[Media Agregada Todas as Usinas]],"")</f>
        <v/>
      </c>
    </row>
    <row r="680" spans="1:16" x14ac:dyDescent="0.25">
      <c r="A680" s="20">
        <v>46051.25</v>
      </c>
      <c r="B680" s="21">
        <v>2026</v>
      </c>
      <c r="C680" s="21">
        <v>1</v>
      </c>
      <c r="D680" s="21">
        <v>29</v>
      </c>
      <c r="E680" s="21">
        <v>6</v>
      </c>
      <c r="F680" s="22">
        <v>0</v>
      </c>
      <c r="G680" s="22">
        <v>0</v>
      </c>
      <c r="H680" s="22">
        <v>0</v>
      </c>
      <c r="I680" s="22">
        <v>0.11929521200160945</v>
      </c>
      <c r="J680" s="22"/>
      <c r="K680" s="22">
        <v>0</v>
      </c>
      <c r="L680" s="22">
        <v>0</v>
      </c>
      <c r="M680" s="22">
        <v>0</v>
      </c>
      <c r="N680" s="22">
        <v>0.14520948340899581</v>
      </c>
      <c r="O680" s="23">
        <v>3.306308692632566E-2</v>
      </c>
      <c r="P680" s="3" t="str">
        <f>IFERROR(O680/Tabela2025Horario[[#This Row],[Media Agregada Todas as Usinas]],"")</f>
        <v/>
      </c>
    </row>
    <row r="681" spans="1:16" x14ac:dyDescent="0.25">
      <c r="A681" s="16">
        <v>46051.291666666664</v>
      </c>
      <c r="B681" s="17">
        <v>2026</v>
      </c>
      <c r="C681" s="17">
        <v>1</v>
      </c>
      <c r="D681" s="17">
        <v>29</v>
      </c>
      <c r="E681" s="17">
        <v>7</v>
      </c>
      <c r="F681" s="18">
        <v>0</v>
      </c>
      <c r="G681" s="18">
        <v>1</v>
      </c>
      <c r="H681" s="18">
        <v>0</v>
      </c>
      <c r="I681" s="18">
        <v>0.14686936237820111</v>
      </c>
      <c r="J681" s="18"/>
      <c r="K681" s="18">
        <v>0</v>
      </c>
      <c r="L681" s="18">
        <v>0</v>
      </c>
      <c r="M681" s="18">
        <v>5.63809600037352E-2</v>
      </c>
      <c r="N681" s="18">
        <v>0</v>
      </c>
      <c r="O681" s="19">
        <v>0.15040629029774205</v>
      </c>
      <c r="P681" s="3">
        <f>IFERROR(O681/Tabela2025Horario[[#This Row],[Media Agregada Todas as Usinas]],"")</f>
        <v>1.492711935812461</v>
      </c>
    </row>
    <row r="682" spans="1:16" x14ac:dyDescent="0.25">
      <c r="A682" s="20">
        <v>46051.333333333336</v>
      </c>
      <c r="B682" s="21">
        <v>2026</v>
      </c>
      <c r="C682" s="21">
        <v>1</v>
      </c>
      <c r="D682" s="21">
        <v>29</v>
      </c>
      <c r="E682" s="21">
        <v>8</v>
      </c>
      <c r="F682" s="22">
        <v>0</v>
      </c>
      <c r="G682" s="22">
        <v>0</v>
      </c>
      <c r="H682" s="22">
        <v>0</v>
      </c>
      <c r="I682" s="22">
        <v>0</v>
      </c>
      <c r="J682" s="22">
        <v>0</v>
      </c>
      <c r="K682" s="22">
        <v>0</v>
      </c>
      <c r="L682" s="22">
        <v>0</v>
      </c>
      <c r="M682" s="22">
        <v>0</v>
      </c>
      <c r="N682" s="22">
        <v>0</v>
      </c>
      <c r="O682" s="23">
        <v>0</v>
      </c>
      <c r="P682" s="3">
        <f>IFERROR(O682/Tabela2025Horario[[#This Row],[Media Agregada Todas as Usinas]],"")</f>
        <v>0</v>
      </c>
    </row>
    <row r="683" spans="1:16" x14ac:dyDescent="0.25">
      <c r="A683" s="16">
        <v>46051.375</v>
      </c>
      <c r="B683" s="17">
        <v>2026</v>
      </c>
      <c r="C683" s="17">
        <v>1</v>
      </c>
      <c r="D683" s="17">
        <v>29</v>
      </c>
      <c r="E683" s="17">
        <v>9</v>
      </c>
      <c r="F683" s="18">
        <v>0.32735818884920426</v>
      </c>
      <c r="G683" s="18">
        <v>0</v>
      </c>
      <c r="H683" s="18">
        <v>9.8936983255749796E-3</v>
      </c>
      <c r="I683" s="18">
        <v>1.7500725762229576E-2</v>
      </c>
      <c r="J683" s="18">
        <v>0</v>
      </c>
      <c r="K683" s="18">
        <v>5.4162962962963053E-3</v>
      </c>
      <c r="L683" s="18">
        <v>0.27272596181217745</v>
      </c>
      <c r="M683" s="18">
        <v>0.20788945894163885</v>
      </c>
      <c r="N683" s="18">
        <v>7.3316541089250994E-2</v>
      </c>
      <c r="O683" s="19">
        <v>0.10156676345293027</v>
      </c>
      <c r="P683" s="3">
        <f>IFERROR(O683/Tabela2025Horario[[#This Row],[Media Agregada Todas as Usinas]],"")</f>
        <v>0.19280143067299063</v>
      </c>
    </row>
    <row r="684" spans="1:16" x14ac:dyDescent="0.25">
      <c r="A684" s="20">
        <v>46051.416666666664</v>
      </c>
      <c r="B684" s="21">
        <v>2026</v>
      </c>
      <c r="C684" s="21">
        <v>1</v>
      </c>
      <c r="D684" s="21">
        <v>29</v>
      </c>
      <c r="E684" s="21">
        <v>10</v>
      </c>
      <c r="F684" s="22">
        <v>0.69852163718744853</v>
      </c>
      <c r="G684" s="22">
        <v>0</v>
      </c>
      <c r="H684" s="22">
        <v>0.23869998547960319</v>
      </c>
      <c r="I684" s="22">
        <v>0</v>
      </c>
      <c r="J684" s="22">
        <v>0</v>
      </c>
      <c r="K684" s="22">
        <v>0</v>
      </c>
      <c r="L684" s="22">
        <v>0.51245482256586505</v>
      </c>
      <c r="M684" s="22">
        <v>0.2220007352454281</v>
      </c>
      <c r="N684" s="22">
        <v>0</v>
      </c>
      <c r="O684" s="23">
        <v>0.18574190894203832</v>
      </c>
      <c r="P684" s="3">
        <f>IFERROR(O684/Tabela2025Horario[[#This Row],[Media Agregada Todas as Usinas]],"")</f>
        <v>0.32784914955783195</v>
      </c>
    </row>
    <row r="685" spans="1:16" x14ac:dyDescent="0.25">
      <c r="A685" s="16">
        <v>46051.458333333336</v>
      </c>
      <c r="B685" s="17">
        <v>2026</v>
      </c>
      <c r="C685" s="17">
        <v>1</v>
      </c>
      <c r="D685" s="17">
        <v>29</v>
      </c>
      <c r="E685" s="17">
        <v>11</v>
      </c>
      <c r="F685" s="18">
        <v>0.41978171274218545</v>
      </c>
      <c r="G685" s="18">
        <v>0</v>
      </c>
      <c r="H685" s="18">
        <v>0.22109621390082274</v>
      </c>
      <c r="I685" s="18">
        <v>0</v>
      </c>
      <c r="J685" s="18">
        <v>0</v>
      </c>
      <c r="K685" s="18">
        <v>0</v>
      </c>
      <c r="L685" s="18">
        <v>0</v>
      </c>
      <c r="M685" s="18">
        <v>0</v>
      </c>
      <c r="N685" s="18">
        <v>0</v>
      </c>
      <c r="O685" s="19">
        <v>7.1208658515889811E-2</v>
      </c>
      <c r="P685" s="3">
        <f>IFERROR(O685/Tabela2025Horario[[#This Row],[Media Agregada Todas as Usinas]],"")</f>
        <v>0.18468231409465988</v>
      </c>
    </row>
    <row r="686" spans="1:16" x14ac:dyDescent="0.25">
      <c r="A686" s="20">
        <v>46051.5</v>
      </c>
      <c r="B686" s="21">
        <v>2026</v>
      </c>
      <c r="C686" s="21">
        <v>1</v>
      </c>
      <c r="D686" s="21">
        <v>29</v>
      </c>
      <c r="E686" s="21">
        <v>12</v>
      </c>
      <c r="F686" s="22">
        <v>0.223174910185824</v>
      </c>
      <c r="G686" s="22">
        <v>0</v>
      </c>
      <c r="H686" s="22">
        <v>0.24954107414986254</v>
      </c>
      <c r="I686" s="22">
        <v>0</v>
      </c>
      <c r="J686" s="22">
        <v>0</v>
      </c>
      <c r="K686" s="22">
        <v>9.0074074074073859E-3</v>
      </c>
      <c r="L686" s="22">
        <v>0</v>
      </c>
      <c r="M686" s="22">
        <v>0</v>
      </c>
      <c r="N686" s="22">
        <v>0</v>
      </c>
      <c r="O686" s="23">
        <v>5.3524821304788216E-2</v>
      </c>
      <c r="P686" s="3">
        <f>IFERROR(O686/Tabela2025Horario[[#This Row],[Media Agregada Todas as Usinas]],"")</f>
        <v>0.10911505501526192</v>
      </c>
    </row>
    <row r="687" spans="1:16" x14ac:dyDescent="0.25">
      <c r="A687" s="16">
        <v>46051.541666666664</v>
      </c>
      <c r="B687" s="17">
        <v>2026</v>
      </c>
      <c r="C687" s="17">
        <v>1</v>
      </c>
      <c r="D687" s="17">
        <v>29</v>
      </c>
      <c r="E687" s="17">
        <v>13</v>
      </c>
      <c r="F687" s="18">
        <v>0</v>
      </c>
      <c r="G687" s="18">
        <v>0</v>
      </c>
      <c r="H687" s="18">
        <v>7.3617486664038397E-3</v>
      </c>
      <c r="I687" s="18">
        <v>0</v>
      </c>
      <c r="J687" s="18">
        <v>0</v>
      </c>
      <c r="K687" s="18">
        <v>0</v>
      </c>
      <c r="L687" s="18">
        <v>0</v>
      </c>
      <c r="M687" s="18">
        <v>0</v>
      </c>
      <c r="N687" s="18">
        <v>0</v>
      </c>
      <c r="O687" s="19">
        <v>8.1797207404487107E-4</v>
      </c>
      <c r="P687" s="3">
        <f>IFERROR(O687/Tabela2025Horario[[#This Row],[Media Agregada Todas as Usinas]],"")</f>
        <v>1.6674139964823846E-3</v>
      </c>
    </row>
    <row r="688" spans="1:16" x14ac:dyDescent="0.25">
      <c r="A688" s="20">
        <v>46051.583333333336</v>
      </c>
      <c r="B688" s="21">
        <v>2026</v>
      </c>
      <c r="C688" s="21">
        <v>1</v>
      </c>
      <c r="D688" s="21">
        <v>29</v>
      </c>
      <c r="E688" s="21">
        <v>14</v>
      </c>
      <c r="F688" s="22">
        <v>0</v>
      </c>
      <c r="G688" s="22">
        <v>0</v>
      </c>
      <c r="H688" s="22">
        <v>0</v>
      </c>
      <c r="I688" s="22">
        <v>0</v>
      </c>
      <c r="J688" s="22">
        <v>0</v>
      </c>
      <c r="K688" s="22">
        <v>0</v>
      </c>
      <c r="L688" s="22">
        <v>0</v>
      </c>
      <c r="M688" s="22">
        <v>0</v>
      </c>
      <c r="N688" s="22">
        <v>0</v>
      </c>
      <c r="O688" s="23">
        <v>0</v>
      </c>
      <c r="P688" s="3">
        <f>IFERROR(O688/Tabela2025Horario[[#This Row],[Media Agregada Todas as Usinas]],"")</f>
        <v>0</v>
      </c>
    </row>
    <row r="689" spans="1:16" x14ac:dyDescent="0.25">
      <c r="A689" s="16">
        <v>46051.625</v>
      </c>
      <c r="B689" s="17">
        <v>2026</v>
      </c>
      <c r="C689" s="17">
        <v>1</v>
      </c>
      <c r="D689" s="17">
        <v>29</v>
      </c>
      <c r="E689" s="17">
        <v>15</v>
      </c>
      <c r="F689" s="18">
        <v>0</v>
      </c>
      <c r="G689" s="18">
        <v>0</v>
      </c>
      <c r="H689" s="18">
        <v>0</v>
      </c>
      <c r="I689" s="18">
        <v>0</v>
      </c>
      <c r="J689" s="18">
        <v>0</v>
      </c>
      <c r="K689" s="18">
        <v>0</v>
      </c>
      <c r="L689" s="18">
        <v>0</v>
      </c>
      <c r="M689" s="18">
        <v>0</v>
      </c>
      <c r="N689" s="18">
        <v>0</v>
      </c>
      <c r="O689" s="19">
        <v>0</v>
      </c>
      <c r="P689" s="3" t="str">
        <f>IFERROR(O689/Tabela2025Horario[[#This Row],[Media Agregada Todas as Usinas]],"")</f>
        <v/>
      </c>
    </row>
    <row r="690" spans="1:16" x14ac:dyDescent="0.25">
      <c r="A690" s="20">
        <v>46051.666666666664</v>
      </c>
      <c r="B690" s="21">
        <v>2026</v>
      </c>
      <c r="C690" s="21">
        <v>1</v>
      </c>
      <c r="D690" s="21">
        <v>29</v>
      </c>
      <c r="E690" s="21">
        <v>16</v>
      </c>
      <c r="F690" s="22">
        <v>0</v>
      </c>
      <c r="G690" s="22">
        <v>0</v>
      </c>
      <c r="H690" s="22">
        <v>0</v>
      </c>
      <c r="I690" s="22">
        <v>0</v>
      </c>
      <c r="J690" s="22">
        <v>0</v>
      </c>
      <c r="K690" s="22">
        <v>0</v>
      </c>
      <c r="L690" s="22">
        <v>0</v>
      </c>
      <c r="M690" s="22">
        <v>0</v>
      </c>
      <c r="N690" s="22">
        <v>0</v>
      </c>
      <c r="O690" s="23">
        <v>0</v>
      </c>
      <c r="P690" s="3" t="str">
        <f>IFERROR(O690/Tabela2025Horario[[#This Row],[Media Agregada Todas as Usinas]],"")</f>
        <v/>
      </c>
    </row>
    <row r="691" spans="1:16" x14ac:dyDescent="0.25">
      <c r="A691" s="16">
        <v>46051.708333333336</v>
      </c>
      <c r="B691" s="17">
        <v>2026</v>
      </c>
      <c r="C691" s="17">
        <v>1</v>
      </c>
      <c r="D691" s="17">
        <v>29</v>
      </c>
      <c r="E691" s="17">
        <v>17</v>
      </c>
      <c r="F691" s="18">
        <v>0</v>
      </c>
      <c r="G691" s="18">
        <v>0.2198566086509835</v>
      </c>
      <c r="H691" s="18">
        <v>0</v>
      </c>
      <c r="I691" s="18">
        <v>0</v>
      </c>
      <c r="J691" s="18">
        <v>0</v>
      </c>
      <c r="K691" s="18">
        <v>0</v>
      </c>
      <c r="L691" s="18">
        <v>0</v>
      </c>
      <c r="M691" s="18">
        <v>0</v>
      </c>
      <c r="N691" s="18">
        <v>0</v>
      </c>
      <c r="O691" s="19">
        <v>2.4428512072331501E-2</v>
      </c>
      <c r="P691" s="3" t="str">
        <f>IFERROR(O691/Tabela2025Horario[[#This Row],[Media Agregada Todas as Usinas]],"")</f>
        <v/>
      </c>
    </row>
    <row r="692" spans="1:16" x14ac:dyDescent="0.25">
      <c r="A692" s="20">
        <v>46051.75</v>
      </c>
      <c r="B692" s="21">
        <v>2026</v>
      </c>
      <c r="C692" s="21">
        <v>1</v>
      </c>
      <c r="D692" s="21">
        <v>29</v>
      </c>
      <c r="E692" s="21">
        <v>18</v>
      </c>
      <c r="F692" s="22">
        <v>0</v>
      </c>
      <c r="G692" s="22">
        <v>0.7373139236310684</v>
      </c>
      <c r="H692" s="22"/>
      <c r="I692" s="22">
        <v>0</v>
      </c>
      <c r="J692" s="22">
        <v>0</v>
      </c>
      <c r="K692" s="22">
        <v>0</v>
      </c>
      <c r="L692" s="22">
        <v>0</v>
      </c>
      <c r="M692" s="22">
        <v>0.84999126168701777</v>
      </c>
      <c r="N692" s="22">
        <v>0.85301720934822001</v>
      </c>
      <c r="O692" s="23">
        <v>0.30504029933328825</v>
      </c>
      <c r="P692" s="3" t="str">
        <f>IFERROR(O692/Tabela2025Horario[[#This Row],[Media Agregada Todas as Usinas]],"")</f>
        <v/>
      </c>
    </row>
    <row r="693" spans="1:16" x14ac:dyDescent="0.25">
      <c r="A693" s="16">
        <v>46051.791666666664</v>
      </c>
      <c r="B693" s="17">
        <v>2026</v>
      </c>
      <c r="C693" s="17">
        <v>1</v>
      </c>
      <c r="D693" s="17">
        <v>29</v>
      </c>
      <c r="E693" s="17">
        <v>19</v>
      </c>
      <c r="F693" s="18">
        <v>0</v>
      </c>
      <c r="G693" s="18">
        <v>0.96925334036084154</v>
      </c>
      <c r="H693" s="18"/>
      <c r="I693" s="18">
        <v>0</v>
      </c>
      <c r="J693" s="18"/>
      <c r="K693" s="18"/>
      <c r="L693" s="18">
        <v>0</v>
      </c>
      <c r="M693" s="18">
        <v>0.98412724840016219</v>
      </c>
      <c r="N693" s="18">
        <v>0.97920942743788086</v>
      </c>
      <c r="O693" s="19">
        <v>0.4887650026998141</v>
      </c>
      <c r="P693" s="3" t="str">
        <f>IFERROR(O693/Tabela2025Horario[[#This Row],[Media Agregada Todas as Usinas]],"")</f>
        <v/>
      </c>
    </row>
    <row r="694" spans="1:16" x14ac:dyDescent="0.25">
      <c r="A694" s="20">
        <v>46051.833333333336</v>
      </c>
      <c r="B694" s="21">
        <v>2026</v>
      </c>
      <c r="C694" s="21">
        <v>1</v>
      </c>
      <c r="D694" s="21">
        <v>29</v>
      </c>
      <c r="E694" s="21">
        <v>20</v>
      </c>
      <c r="F694" s="22"/>
      <c r="G694" s="22">
        <v>1</v>
      </c>
      <c r="H694" s="22"/>
      <c r="I694" s="22">
        <v>0</v>
      </c>
      <c r="J694" s="22"/>
      <c r="K694" s="22"/>
      <c r="L694" s="22"/>
      <c r="M694" s="22">
        <v>0.99197980918608353</v>
      </c>
      <c r="N694" s="22">
        <v>0.9932363968938287</v>
      </c>
      <c r="O694" s="23">
        <v>0.74630405151997803</v>
      </c>
      <c r="P694" s="3" t="str">
        <f>IFERROR(O694/Tabela2025Horario[[#This Row],[Media Agregada Todas as Usinas]],"")</f>
        <v/>
      </c>
    </row>
    <row r="695" spans="1:16" x14ac:dyDescent="0.25">
      <c r="A695" s="16">
        <v>46051.875</v>
      </c>
      <c r="B695" s="17">
        <v>2026</v>
      </c>
      <c r="C695" s="17">
        <v>1</v>
      </c>
      <c r="D695" s="17">
        <v>29</v>
      </c>
      <c r="E695" s="17">
        <v>21</v>
      </c>
      <c r="F695" s="18"/>
      <c r="G695" s="18">
        <v>0</v>
      </c>
      <c r="H695" s="18"/>
      <c r="I695" s="18">
        <v>0.56257709752242402</v>
      </c>
      <c r="J695" s="18"/>
      <c r="K695" s="18"/>
      <c r="L695" s="18"/>
      <c r="M695" s="18">
        <v>0</v>
      </c>
      <c r="N695" s="18">
        <v>0</v>
      </c>
      <c r="O695" s="19">
        <v>0.140644274380606</v>
      </c>
      <c r="P695" s="3" t="str">
        <f>IFERROR(O695/Tabela2025Horario[[#This Row],[Media Agregada Todas as Usinas]],"")</f>
        <v/>
      </c>
    </row>
    <row r="696" spans="1:16" x14ac:dyDescent="0.25">
      <c r="A696" s="20">
        <v>46051.916666666664</v>
      </c>
      <c r="B696" s="21">
        <v>2026</v>
      </c>
      <c r="C696" s="21">
        <v>1</v>
      </c>
      <c r="D696" s="21">
        <v>29</v>
      </c>
      <c r="E696" s="21">
        <v>22</v>
      </c>
      <c r="F696" s="22"/>
      <c r="G696" s="22">
        <v>0</v>
      </c>
      <c r="H696" s="22"/>
      <c r="I696" s="22">
        <v>0</v>
      </c>
      <c r="J696" s="22"/>
      <c r="K696" s="22"/>
      <c r="L696" s="22"/>
      <c r="M696" s="22">
        <v>0</v>
      </c>
      <c r="N696" s="22">
        <v>0</v>
      </c>
      <c r="O696" s="23">
        <v>0</v>
      </c>
      <c r="P696" s="3" t="str">
        <f>IFERROR(O696/Tabela2025Horario[[#This Row],[Media Agregada Todas as Usinas]],"")</f>
        <v/>
      </c>
    </row>
    <row r="697" spans="1:16" x14ac:dyDescent="0.25">
      <c r="A697" s="16">
        <v>46051.958333333336</v>
      </c>
      <c r="B697" s="17">
        <v>2026</v>
      </c>
      <c r="C697" s="17">
        <v>1</v>
      </c>
      <c r="D697" s="17">
        <v>29</v>
      </c>
      <c r="E697" s="17">
        <v>23</v>
      </c>
      <c r="F697" s="18"/>
      <c r="G697" s="18">
        <v>0</v>
      </c>
      <c r="H697" s="18"/>
      <c r="I697" s="18">
        <v>0</v>
      </c>
      <c r="J697" s="18"/>
      <c r="K697" s="18"/>
      <c r="L697" s="18"/>
      <c r="M697" s="18">
        <v>0</v>
      </c>
      <c r="N697" s="18">
        <v>0</v>
      </c>
      <c r="O697" s="19">
        <v>0</v>
      </c>
      <c r="P697" s="3" t="str">
        <f>IFERROR(O697/Tabela2025Horario[[#This Row],[Media Agregada Todas as Usinas]],"")</f>
        <v/>
      </c>
    </row>
    <row r="698" spans="1:16" x14ac:dyDescent="0.25">
      <c r="A698" s="20">
        <v>46052</v>
      </c>
      <c r="B698" s="21">
        <v>2026</v>
      </c>
      <c r="C698" s="21">
        <v>1</v>
      </c>
      <c r="D698" s="21">
        <v>30</v>
      </c>
      <c r="E698" s="21">
        <v>0</v>
      </c>
      <c r="F698" s="22"/>
      <c r="G698" s="22">
        <v>0</v>
      </c>
      <c r="H698" s="22"/>
      <c r="I698" s="22">
        <v>0</v>
      </c>
      <c r="J698" s="22"/>
      <c r="K698" s="22"/>
      <c r="L698" s="22"/>
      <c r="M698" s="22">
        <v>0</v>
      </c>
      <c r="N698" s="22">
        <v>0</v>
      </c>
      <c r="O698" s="23">
        <v>0</v>
      </c>
      <c r="P698" s="3" t="str">
        <f>IFERROR(O698/Tabela2025Horario[[#This Row],[Media Agregada Todas as Usinas]],"")</f>
        <v/>
      </c>
    </row>
    <row r="699" spans="1:16" x14ac:dyDescent="0.25">
      <c r="A699" s="16">
        <v>46052.041666666664</v>
      </c>
      <c r="B699" s="17">
        <v>2026</v>
      </c>
      <c r="C699" s="17">
        <v>1</v>
      </c>
      <c r="D699" s="17">
        <v>30</v>
      </c>
      <c r="E699" s="17">
        <v>1</v>
      </c>
      <c r="F699" s="18"/>
      <c r="G699" s="18">
        <v>0</v>
      </c>
      <c r="H699" s="18"/>
      <c r="I699" s="18">
        <v>0</v>
      </c>
      <c r="J699" s="18"/>
      <c r="K699" s="18"/>
      <c r="L699" s="18"/>
      <c r="M699" s="18">
        <v>0</v>
      </c>
      <c r="N699" s="18">
        <v>0</v>
      </c>
      <c r="O699" s="19">
        <v>0</v>
      </c>
      <c r="P699" s="3" t="str">
        <f>IFERROR(O699/Tabela2025Horario[[#This Row],[Media Agregada Todas as Usinas]],"")</f>
        <v/>
      </c>
    </row>
    <row r="700" spans="1:16" x14ac:dyDescent="0.25">
      <c r="A700" s="20">
        <v>46052.083333333336</v>
      </c>
      <c r="B700" s="21">
        <v>2026</v>
      </c>
      <c r="C700" s="21">
        <v>1</v>
      </c>
      <c r="D700" s="21">
        <v>30</v>
      </c>
      <c r="E700" s="21">
        <v>2</v>
      </c>
      <c r="F700" s="22"/>
      <c r="G700" s="22">
        <v>0</v>
      </c>
      <c r="H700" s="22"/>
      <c r="I700" s="22">
        <v>0</v>
      </c>
      <c r="J700" s="22"/>
      <c r="K700" s="22"/>
      <c r="L700" s="22"/>
      <c r="M700" s="22">
        <v>0</v>
      </c>
      <c r="N700" s="22">
        <v>0</v>
      </c>
      <c r="O700" s="23">
        <v>0</v>
      </c>
      <c r="P700" s="3" t="str">
        <f>IFERROR(O700/Tabela2025Horario[[#This Row],[Media Agregada Todas as Usinas]],"")</f>
        <v/>
      </c>
    </row>
    <row r="701" spans="1:16" x14ac:dyDescent="0.25">
      <c r="A701" s="16">
        <v>46052.125</v>
      </c>
      <c r="B701" s="17">
        <v>2026</v>
      </c>
      <c r="C701" s="17">
        <v>1</v>
      </c>
      <c r="D701" s="17">
        <v>30</v>
      </c>
      <c r="E701" s="17">
        <v>3</v>
      </c>
      <c r="F701" s="18"/>
      <c r="G701" s="18">
        <v>0</v>
      </c>
      <c r="H701" s="18"/>
      <c r="I701" s="18">
        <v>0</v>
      </c>
      <c r="J701" s="18"/>
      <c r="K701" s="18"/>
      <c r="L701" s="18"/>
      <c r="M701" s="18">
        <v>0</v>
      </c>
      <c r="N701" s="18">
        <v>0</v>
      </c>
      <c r="O701" s="19">
        <v>0</v>
      </c>
      <c r="P701" s="3" t="str">
        <f>IFERROR(O701/Tabela2025Horario[[#This Row],[Media Agregada Todas as Usinas]],"")</f>
        <v/>
      </c>
    </row>
    <row r="702" spans="1:16" x14ac:dyDescent="0.25">
      <c r="A702" s="20">
        <v>46052.166666666664</v>
      </c>
      <c r="B702" s="21">
        <v>2026</v>
      </c>
      <c r="C702" s="21">
        <v>1</v>
      </c>
      <c r="D702" s="21">
        <v>30</v>
      </c>
      <c r="E702" s="21">
        <v>4</v>
      </c>
      <c r="F702" s="22">
        <v>0</v>
      </c>
      <c r="G702" s="22">
        <v>0</v>
      </c>
      <c r="H702" s="22"/>
      <c r="I702" s="22">
        <v>0</v>
      </c>
      <c r="J702" s="22"/>
      <c r="K702" s="22"/>
      <c r="L702" s="22"/>
      <c r="M702" s="22">
        <v>0</v>
      </c>
      <c r="N702" s="22">
        <v>0</v>
      </c>
      <c r="O702" s="23">
        <v>0</v>
      </c>
      <c r="P702" s="3" t="str">
        <f>IFERROR(O702/Tabela2025Horario[[#This Row],[Media Agregada Todas as Usinas]],"")</f>
        <v/>
      </c>
    </row>
    <row r="703" spans="1:16" x14ac:dyDescent="0.25">
      <c r="A703" s="16">
        <v>46052.208333333336</v>
      </c>
      <c r="B703" s="17">
        <v>2026</v>
      </c>
      <c r="C703" s="17">
        <v>1</v>
      </c>
      <c r="D703" s="17">
        <v>30</v>
      </c>
      <c r="E703" s="17">
        <v>5</v>
      </c>
      <c r="F703" s="18">
        <v>0</v>
      </c>
      <c r="G703" s="18">
        <v>0</v>
      </c>
      <c r="H703" s="18"/>
      <c r="I703" s="18">
        <v>0</v>
      </c>
      <c r="J703" s="18"/>
      <c r="K703" s="18"/>
      <c r="L703" s="18"/>
      <c r="M703" s="18">
        <v>0</v>
      </c>
      <c r="N703" s="18">
        <v>0</v>
      </c>
      <c r="O703" s="19">
        <v>0</v>
      </c>
      <c r="P703" s="3" t="str">
        <f>IFERROR(O703/Tabela2025Horario[[#This Row],[Media Agregada Todas as Usinas]],"")</f>
        <v/>
      </c>
    </row>
    <row r="704" spans="1:16" x14ac:dyDescent="0.25">
      <c r="A704" s="20">
        <v>46052.25</v>
      </c>
      <c r="B704" s="21">
        <v>2026</v>
      </c>
      <c r="C704" s="21">
        <v>1</v>
      </c>
      <c r="D704" s="21">
        <v>30</v>
      </c>
      <c r="E704" s="21">
        <v>6</v>
      </c>
      <c r="F704" s="22">
        <v>0</v>
      </c>
      <c r="G704" s="22">
        <v>0</v>
      </c>
      <c r="H704" s="22">
        <v>0</v>
      </c>
      <c r="I704" s="22">
        <v>0</v>
      </c>
      <c r="J704" s="22">
        <v>0</v>
      </c>
      <c r="K704" s="22">
        <v>0</v>
      </c>
      <c r="L704" s="22">
        <v>0</v>
      </c>
      <c r="M704" s="22">
        <v>0</v>
      </c>
      <c r="N704" s="22">
        <v>0</v>
      </c>
      <c r="O704" s="23">
        <v>0</v>
      </c>
      <c r="P704" s="3" t="str">
        <f>IFERROR(O704/Tabela2025Horario[[#This Row],[Media Agregada Todas as Usinas]],"")</f>
        <v/>
      </c>
    </row>
    <row r="705" spans="1:16" x14ac:dyDescent="0.25">
      <c r="A705" s="16">
        <v>46052.291666666664</v>
      </c>
      <c r="B705" s="17">
        <v>2026</v>
      </c>
      <c r="C705" s="17">
        <v>1</v>
      </c>
      <c r="D705" s="17">
        <v>30</v>
      </c>
      <c r="E705" s="17">
        <v>7</v>
      </c>
      <c r="F705" s="18">
        <v>0</v>
      </c>
      <c r="G705" s="18">
        <v>0</v>
      </c>
      <c r="H705" s="18">
        <v>0</v>
      </c>
      <c r="I705" s="18">
        <v>0</v>
      </c>
      <c r="J705" s="18">
        <v>0</v>
      </c>
      <c r="K705" s="18">
        <v>0</v>
      </c>
      <c r="L705" s="18">
        <v>0</v>
      </c>
      <c r="M705" s="18">
        <v>0</v>
      </c>
      <c r="N705" s="18">
        <v>0</v>
      </c>
      <c r="O705" s="19">
        <v>0</v>
      </c>
      <c r="P705" s="3">
        <f>IFERROR(O705/Tabela2025Horario[[#This Row],[Media Agregada Todas as Usinas]],"")</f>
        <v>0</v>
      </c>
    </row>
    <row r="706" spans="1:16" x14ac:dyDescent="0.25">
      <c r="A706" s="20">
        <v>46052.333333333336</v>
      </c>
      <c r="B706" s="21">
        <v>2026</v>
      </c>
      <c r="C706" s="21">
        <v>1</v>
      </c>
      <c r="D706" s="21">
        <v>30</v>
      </c>
      <c r="E706" s="21">
        <v>8</v>
      </c>
      <c r="F706" s="22">
        <v>0</v>
      </c>
      <c r="G706" s="22">
        <v>0</v>
      </c>
      <c r="H706" s="22">
        <v>0</v>
      </c>
      <c r="I706" s="22">
        <v>0</v>
      </c>
      <c r="J706" s="22">
        <v>0</v>
      </c>
      <c r="K706" s="22">
        <v>0</v>
      </c>
      <c r="L706" s="22">
        <v>0</v>
      </c>
      <c r="M706" s="22">
        <v>0</v>
      </c>
      <c r="N706" s="22">
        <v>0</v>
      </c>
      <c r="O706" s="23">
        <v>0</v>
      </c>
      <c r="P706" s="3">
        <f>IFERROR(O706/Tabela2025Horario[[#This Row],[Media Agregada Todas as Usinas]],"")</f>
        <v>0</v>
      </c>
    </row>
    <row r="707" spans="1:16" x14ac:dyDescent="0.25">
      <c r="A707" s="16">
        <v>46052.375</v>
      </c>
      <c r="B707" s="17">
        <v>2026</v>
      </c>
      <c r="C707" s="17">
        <v>1</v>
      </c>
      <c r="D707" s="17">
        <v>30</v>
      </c>
      <c r="E707" s="17">
        <v>9</v>
      </c>
      <c r="F707" s="18">
        <v>0</v>
      </c>
      <c r="G707" s="18">
        <v>0</v>
      </c>
      <c r="H707" s="18">
        <v>0</v>
      </c>
      <c r="I707" s="18">
        <v>0</v>
      </c>
      <c r="J707" s="18">
        <v>0</v>
      </c>
      <c r="K707" s="18">
        <v>0</v>
      </c>
      <c r="L707" s="18">
        <v>0</v>
      </c>
      <c r="M707" s="18">
        <v>0</v>
      </c>
      <c r="N707" s="18">
        <v>0</v>
      </c>
      <c r="O707" s="19">
        <v>0</v>
      </c>
      <c r="P707" s="3">
        <f>IFERROR(O707/Tabela2025Horario[[#This Row],[Media Agregada Todas as Usinas]],"")</f>
        <v>0</v>
      </c>
    </row>
    <row r="708" spans="1:16" x14ac:dyDescent="0.25">
      <c r="A708" s="20">
        <v>46052.416666666664</v>
      </c>
      <c r="B708" s="21">
        <v>2026</v>
      </c>
      <c r="C708" s="21">
        <v>1</v>
      </c>
      <c r="D708" s="21">
        <v>30</v>
      </c>
      <c r="E708" s="21">
        <v>10</v>
      </c>
      <c r="F708" s="22">
        <v>0</v>
      </c>
      <c r="G708" s="22">
        <v>0</v>
      </c>
      <c r="H708" s="22">
        <v>0</v>
      </c>
      <c r="I708" s="22">
        <v>0</v>
      </c>
      <c r="J708" s="22">
        <v>0</v>
      </c>
      <c r="K708" s="22">
        <v>0</v>
      </c>
      <c r="L708" s="22">
        <v>0</v>
      </c>
      <c r="M708" s="22">
        <v>0</v>
      </c>
      <c r="N708" s="22">
        <v>0</v>
      </c>
      <c r="O708" s="23">
        <v>0</v>
      </c>
      <c r="P708" s="3">
        <f>IFERROR(O708/Tabela2025Horario[[#This Row],[Media Agregada Todas as Usinas]],"")</f>
        <v>0</v>
      </c>
    </row>
    <row r="709" spans="1:16" x14ac:dyDescent="0.25">
      <c r="A709" s="16">
        <v>46052.458333333336</v>
      </c>
      <c r="B709" s="17">
        <v>2026</v>
      </c>
      <c r="C709" s="17">
        <v>1</v>
      </c>
      <c r="D709" s="17">
        <v>30</v>
      </c>
      <c r="E709" s="17">
        <v>11</v>
      </c>
      <c r="F709" s="18">
        <v>0</v>
      </c>
      <c r="G709" s="18">
        <v>0</v>
      </c>
      <c r="H709" s="18">
        <v>0</v>
      </c>
      <c r="I709" s="18">
        <v>0</v>
      </c>
      <c r="J709" s="18">
        <v>0</v>
      </c>
      <c r="K709" s="18">
        <v>0</v>
      </c>
      <c r="L709" s="18">
        <v>0</v>
      </c>
      <c r="M709" s="18">
        <v>0</v>
      </c>
      <c r="N709" s="18">
        <v>0</v>
      </c>
      <c r="O709" s="19">
        <v>0</v>
      </c>
      <c r="P709" s="3">
        <f>IFERROR(O709/Tabela2025Horario[[#This Row],[Media Agregada Todas as Usinas]],"")</f>
        <v>0</v>
      </c>
    </row>
    <row r="710" spans="1:16" x14ac:dyDescent="0.25">
      <c r="A710" s="20">
        <v>46052.5</v>
      </c>
      <c r="B710" s="21">
        <v>2026</v>
      </c>
      <c r="C710" s="21">
        <v>1</v>
      </c>
      <c r="D710" s="21">
        <v>30</v>
      </c>
      <c r="E710" s="21">
        <v>12</v>
      </c>
      <c r="F710" s="22">
        <v>0</v>
      </c>
      <c r="G710" s="22">
        <v>0</v>
      </c>
      <c r="H710" s="22">
        <v>0</v>
      </c>
      <c r="I710" s="22">
        <v>0</v>
      </c>
      <c r="J710" s="22">
        <v>0</v>
      </c>
      <c r="K710" s="22">
        <v>0</v>
      </c>
      <c r="L710" s="22">
        <v>0</v>
      </c>
      <c r="M710" s="22">
        <v>0</v>
      </c>
      <c r="N710" s="22">
        <v>0</v>
      </c>
      <c r="O710" s="23">
        <v>0</v>
      </c>
      <c r="P710" s="3">
        <f>IFERROR(O710/Tabela2025Horario[[#This Row],[Media Agregada Todas as Usinas]],"")</f>
        <v>0</v>
      </c>
    </row>
    <row r="711" spans="1:16" x14ac:dyDescent="0.25">
      <c r="A711" s="16">
        <v>46052.541666666664</v>
      </c>
      <c r="B711" s="17">
        <v>2026</v>
      </c>
      <c r="C711" s="17">
        <v>1</v>
      </c>
      <c r="D711" s="17">
        <v>30</v>
      </c>
      <c r="E711" s="17">
        <v>13</v>
      </c>
      <c r="F711" s="18">
        <v>0</v>
      </c>
      <c r="G711" s="18">
        <v>0</v>
      </c>
      <c r="H711" s="18">
        <v>0</v>
      </c>
      <c r="I711" s="18">
        <v>0</v>
      </c>
      <c r="J711" s="18">
        <v>0</v>
      </c>
      <c r="K711" s="18">
        <v>0</v>
      </c>
      <c r="L711" s="18">
        <v>0</v>
      </c>
      <c r="M711" s="18">
        <v>0</v>
      </c>
      <c r="N711" s="18">
        <v>0</v>
      </c>
      <c r="O711" s="19">
        <v>0</v>
      </c>
      <c r="P711" s="3">
        <f>IFERROR(O711/Tabela2025Horario[[#This Row],[Media Agregada Todas as Usinas]],"")</f>
        <v>0</v>
      </c>
    </row>
    <row r="712" spans="1:16" x14ac:dyDescent="0.25">
      <c r="A712" s="20">
        <v>46052.583333333336</v>
      </c>
      <c r="B712" s="21">
        <v>2026</v>
      </c>
      <c r="C712" s="21">
        <v>1</v>
      </c>
      <c r="D712" s="21">
        <v>30</v>
      </c>
      <c r="E712" s="21">
        <v>14</v>
      </c>
      <c r="F712" s="22">
        <v>0</v>
      </c>
      <c r="G712" s="22">
        <v>0</v>
      </c>
      <c r="H712" s="22">
        <v>0</v>
      </c>
      <c r="I712" s="22">
        <v>0</v>
      </c>
      <c r="J712" s="22">
        <v>0</v>
      </c>
      <c r="K712" s="22">
        <v>0</v>
      </c>
      <c r="L712" s="22">
        <v>0</v>
      </c>
      <c r="M712" s="22">
        <v>0</v>
      </c>
      <c r="N712" s="22">
        <v>0</v>
      </c>
      <c r="O712" s="23">
        <v>0</v>
      </c>
      <c r="P712" s="3">
        <f>IFERROR(O712/Tabela2025Horario[[#This Row],[Media Agregada Todas as Usinas]],"")</f>
        <v>0</v>
      </c>
    </row>
    <row r="713" spans="1:16" x14ac:dyDescent="0.25">
      <c r="A713" s="16">
        <v>46052.625</v>
      </c>
      <c r="B713" s="17">
        <v>2026</v>
      </c>
      <c r="C713" s="17">
        <v>1</v>
      </c>
      <c r="D713" s="17">
        <v>30</v>
      </c>
      <c r="E713" s="17">
        <v>15</v>
      </c>
      <c r="F713" s="18">
        <v>0</v>
      </c>
      <c r="G713" s="18">
        <v>0</v>
      </c>
      <c r="H713" s="18">
        <v>0</v>
      </c>
      <c r="I713" s="18">
        <v>0</v>
      </c>
      <c r="J713" s="18">
        <v>0</v>
      </c>
      <c r="K713" s="18">
        <v>0</v>
      </c>
      <c r="L713" s="18">
        <v>0</v>
      </c>
      <c r="M713" s="18">
        <v>0</v>
      </c>
      <c r="N713" s="18">
        <v>0</v>
      </c>
      <c r="O713" s="19">
        <v>0</v>
      </c>
      <c r="P713" s="3" t="str">
        <f>IFERROR(O713/Tabela2025Horario[[#This Row],[Media Agregada Todas as Usinas]],"")</f>
        <v/>
      </c>
    </row>
    <row r="714" spans="1:16" x14ac:dyDescent="0.25">
      <c r="A714" s="20">
        <v>46052.666666666664</v>
      </c>
      <c r="B714" s="21">
        <v>2026</v>
      </c>
      <c r="C714" s="21">
        <v>1</v>
      </c>
      <c r="D714" s="21">
        <v>30</v>
      </c>
      <c r="E714" s="21">
        <v>16</v>
      </c>
      <c r="F714" s="22">
        <v>0</v>
      </c>
      <c r="G714" s="22">
        <v>0</v>
      </c>
      <c r="H714" s="22">
        <v>0</v>
      </c>
      <c r="I714" s="22">
        <v>0</v>
      </c>
      <c r="J714" s="22">
        <v>0</v>
      </c>
      <c r="K714" s="22">
        <v>0</v>
      </c>
      <c r="L714" s="22">
        <v>0</v>
      </c>
      <c r="M714" s="22">
        <v>0</v>
      </c>
      <c r="N714" s="22">
        <v>0</v>
      </c>
      <c r="O714" s="23">
        <v>0</v>
      </c>
      <c r="P714" s="3" t="str">
        <f>IFERROR(O714/Tabela2025Horario[[#This Row],[Media Agregada Todas as Usinas]],"")</f>
        <v/>
      </c>
    </row>
    <row r="715" spans="1:16" x14ac:dyDescent="0.25">
      <c r="A715" s="16">
        <v>46052.708333333336</v>
      </c>
      <c r="B715" s="17">
        <v>2026</v>
      </c>
      <c r="C715" s="17">
        <v>1</v>
      </c>
      <c r="D715" s="17">
        <v>30</v>
      </c>
      <c r="E715" s="17">
        <v>17</v>
      </c>
      <c r="F715" s="18">
        <v>0</v>
      </c>
      <c r="G715" s="18">
        <v>0</v>
      </c>
      <c r="H715" s="18">
        <v>0</v>
      </c>
      <c r="I715" s="18">
        <v>0</v>
      </c>
      <c r="J715" s="18">
        <v>0</v>
      </c>
      <c r="K715" s="18">
        <v>0</v>
      </c>
      <c r="L715" s="18">
        <v>0</v>
      </c>
      <c r="M715" s="18">
        <v>0</v>
      </c>
      <c r="N715" s="18">
        <v>0</v>
      </c>
      <c r="O715" s="19">
        <v>0</v>
      </c>
      <c r="P715" s="3" t="str">
        <f>IFERROR(O715/Tabela2025Horario[[#This Row],[Media Agregada Todas as Usinas]],"")</f>
        <v/>
      </c>
    </row>
    <row r="716" spans="1:16" x14ac:dyDescent="0.25">
      <c r="A716" s="20">
        <v>46052.75</v>
      </c>
      <c r="B716" s="21">
        <v>2026</v>
      </c>
      <c r="C716" s="21">
        <v>1</v>
      </c>
      <c r="D716" s="21">
        <v>30</v>
      </c>
      <c r="E716" s="21">
        <v>18</v>
      </c>
      <c r="F716" s="22">
        <v>0</v>
      </c>
      <c r="G716" s="22">
        <v>0</v>
      </c>
      <c r="H716" s="22">
        <v>0</v>
      </c>
      <c r="I716" s="22">
        <v>0</v>
      </c>
      <c r="J716" s="22">
        <v>0</v>
      </c>
      <c r="K716" s="22">
        <v>0</v>
      </c>
      <c r="L716" s="22">
        <v>0</v>
      </c>
      <c r="M716" s="22">
        <v>0</v>
      </c>
      <c r="N716" s="22">
        <v>0</v>
      </c>
      <c r="O716" s="23">
        <v>0</v>
      </c>
      <c r="P716" s="3" t="str">
        <f>IFERROR(O716/Tabela2025Horario[[#This Row],[Media Agregada Todas as Usinas]],"")</f>
        <v/>
      </c>
    </row>
    <row r="717" spans="1:16" x14ac:dyDescent="0.25">
      <c r="A717" s="16">
        <v>46052.791666666664</v>
      </c>
      <c r="B717" s="17">
        <v>2026</v>
      </c>
      <c r="C717" s="17">
        <v>1</v>
      </c>
      <c r="D717" s="17">
        <v>30</v>
      </c>
      <c r="E717" s="17">
        <v>19</v>
      </c>
      <c r="F717" s="18">
        <v>0</v>
      </c>
      <c r="G717" s="18">
        <v>0</v>
      </c>
      <c r="H717" s="18">
        <v>0</v>
      </c>
      <c r="I717" s="18">
        <v>0</v>
      </c>
      <c r="J717" s="18"/>
      <c r="K717" s="18"/>
      <c r="L717" s="18">
        <v>0</v>
      </c>
      <c r="M717" s="18">
        <v>0</v>
      </c>
      <c r="N717" s="18">
        <v>0</v>
      </c>
      <c r="O717" s="19">
        <v>0</v>
      </c>
      <c r="P717" s="3" t="str">
        <f>IFERROR(O717/Tabela2025Horario[[#This Row],[Media Agregada Todas as Usinas]],"")</f>
        <v/>
      </c>
    </row>
    <row r="718" spans="1:16" x14ac:dyDescent="0.25">
      <c r="A718" s="20">
        <v>46052.833333333336</v>
      </c>
      <c r="B718" s="21">
        <v>2026</v>
      </c>
      <c r="C718" s="21">
        <v>1</v>
      </c>
      <c r="D718" s="21">
        <v>30</v>
      </c>
      <c r="E718" s="21">
        <v>20</v>
      </c>
      <c r="F718" s="22"/>
      <c r="G718" s="22">
        <v>0</v>
      </c>
      <c r="H718" s="22"/>
      <c r="I718" s="22">
        <v>0</v>
      </c>
      <c r="J718" s="22"/>
      <c r="K718" s="22"/>
      <c r="L718" s="22"/>
      <c r="M718" s="22">
        <v>0</v>
      </c>
      <c r="N718" s="22">
        <v>0</v>
      </c>
      <c r="O718" s="23">
        <v>0</v>
      </c>
      <c r="P718" s="3" t="str">
        <f>IFERROR(O718/Tabela2025Horario[[#This Row],[Media Agregada Todas as Usinas]],"")</f>
        <v/>
      </c>
    </row>
    <row r="719" spans="1:16" x14ac:dyDescent="0.25">
      <c r="A719" s="16">
        <v>46052.875</v>
      </c>
      <c r="B719" s="17">
        <v>2026</v>
      </c>
      <c r="C719" s="17">
        <v>1</v>
      </c>
      <c r="D719" s="17">
        <v>30</v>
      </c>
      <c r="E719" s="17">
        <v>21</v>
      </c>
      <c r="F719" s="18"/>
      <c r="G719" s="18">
        <v>0</v>
      </c>
      <c r="H719" s="18"/>
      <c r="I719" s="18">
        <v>0</v>
      </c>
      <c r="J719" s="18"/>
      <c r="K719" s="18"/>
      <c r="L719" s="18"/>
      <c r="M719" s="18">
        <v>0</v>
      </c>
      <c r="N719" s="18">
        <v>0</v>
      </c>
      <c r="O719" s="19">
        <v>0</v>
      </c>
      <c r="P719" s="3" t="str">
        <f>IFERROR(O719/Tabela2025Horario[[#This Row],[Media Agregada Todas as Usinas]],"")</f>
        <v/>
      </c>
    </row>
    <row r="720" spans="1:16" x14ac:dyDescent="0.25">
      <c r="A720" s="20">
        <v>46052.916666666664</v>
      </c>
      <c r="B720" s="21">
        <v>2026</v>
      </c>
      <c r="C720" s="21">
        <v>1</v>
      </c>
      <c r="D720" s="21">
        <v>30</v>
      </c>
      <c r="E720" s="21">
        <v>22</v>
      </c>
      <c r="F720" s="22"/>
      <c r="G720" s="22">
        <v>0</v>
      </c>
      <c r="H720" s="22"/>
      <c r="I720" s="22">
        <v>0</v>
      </c>
      <c r="J720" s="22"/>
      <c r="K720" s="22"/>
      <c r="L720" s="22"/>
      <c r="M720" s="22">
        <v>0</v>
      </c>
      <c r="N720" s="22">
        <v>0</v>
      </c>
      <c r="O720" s="23">
        <v>0</v>
      </c>
      <c r="P720" s="3" t="str">
        <f>IFERROR(O720/Tabela2025Horario[[#This Row],[Media Agregada Todas as Usinas]],"")</f>
        <v/>
      </c>
    </row>
    <row r="721" spans="1:16" x14ac:dyDescent="0.25">
      <c r="A721" s="16">
        <v>46052.958333333336</v>
      </c>
      <c r="B721" s="17">
        <v>2026</v>
      </c>
      <c r="C721" s="17">
        <v>1</v>
      </c>
      <c r="D721" s="17">
        <v>30</v>
      </c>
      <c r="E721" s="17">
        <v>23</v>
      </c>
      <c r="F721" s="18"/>
      <c r="G721" s="18">
        <v>0</v>
      </c>
      <c r="H721" s="18"/>
      <c r="I721" s="18">
        <v>0</v>
      </c>
      <c r="J721" s="18"/>
      <c r="K721" s="18"/>
      <c r="L721" s="18"/>
      <c r="M721" s="18">
        <v>0</v>
      </c>
      <c r="N721" s="18">
        <v>0</v>
      </c>
      <c r="O721" s="19">
        <v>0</v>
      </c>
      <c r="P721" s="3" t="str">
        <f>IFERROR(O721/Tabela2025Horario[[#This Row],[Media Agregada Todas as Usinas]],"")</f>
        <v/>
      </c>
    </row>
    <row r="722" spans="1:16" x14ac:dyDescent="0.25">
      <c r="A722" s="20">
        <v>46053</v>
      </c>
      <c r="B722" s="21">
        <v>2026</v>
      </c>
      <c r="C722" s="21">
        <v>1</v>
      </c>
      <c r="D722" s="21">
        <v>31</v>
      </c>
      <c r="E722" s="21">
        <v>0</v>
      </c>
      <c r="F722" s="22"/>
      <c r="G722" s="22">
        <v>0</v>
      </c>
      <c r="H722" s="22"/>
      <c r="I722" s="22">
        <v>0</v>
      </c>
      <c r="J722" s="22"/>
      <c r="K722" s="22"/>
      <c r="L722" s="22"/>
      <c r="M722" s="22">
        <v>0</v>
      </c>
      <c r="N722" s="22">
        <v>0</v>
      </c>
      <c r="O722" s="23">
        <v>0</v>
      </c>
      <c r="P722" s="3" t="str">
        <f>IFERROR(O722/Tabela2025Horario[[#This Row],[Media Agregada Todas as Usinas]],"")</f>
        <v/>
      </c>
    </row>
    <row r="723" spans="1:16" x14ac:dyDescent="0.25">
      <c r="A723" s="16">
        <v>46053.041666666664</v>
      </c>
      <c r="B723" s="17">
        <v>2026</v>
      </c>
      <c r="C723" s="17">
        <v>1</v>
      </c>
      <c r="D723" s="17">
        <v>31</v>
      </c>
      <c r="E723" s="17">
        <v>1</v>
      </c>
      <c r="F723" s="18"/>
      <c r="G723" s="18">
        <v>0</v>
      </c>
      <c r="H723" s="18"/>
      <c r="I723" s="18">
        <v>0</v>
      </c>
      <c r="J723" s="18"/>
      <c r="K723" s="18"/>
      <c r="L723" s="18"/>
      <c r="M723" s="18">
        <v>0</v>
      </c>
      <c r="N723" s="18">
        <v>0</v>
      </c>
      <c r="O723" s="19">
        <v>0</v>
      </c>
      <c r="P723" s="3" t="str">
        <f>IFERROR(O723/Tabela2025Horario[[#This Row],[Media Agregada Todas as Usinas]],"")</f>
        <v/>
      </c>
    </row>
    <row r="724" spans="1:16" x14ac:dyDescent="0.25">
      <c r="A724" s="20">
        <v>46053.083333333336</v>
      </c>
      <c r="B724" s="21">
        <v>2026</v>
      </c>
      <c r="C724" s="21">
        <v>1</v>
      </c>
      <c r="D724" s="21">
        <v>31</v>
      </c>
      <c r="E724" s="21">
        <v>2</v>
      </c>
      <c r="F724" s="22"/>
      <c r="G724" s="22">
        <v>0</v>
      </c>
      <c r="H724" s="22"/>
      <c r="I724" s="22">
        <v>0</v>
      </c>
      <c r="J724" s="22"/>
      <c r="K724" s="22"/>
      <c r="L724" s="22"/>
      <c r="M724" s="22">
        <v>0</v>
      </c>
      <c r="N724" s="22">
        <v>0</v>
      </c>
      <c r="O724" s="23">
        <v>0</v>
      </c>
      <c r="P724" s="3" t="str">
        <f>IFERROR(O724/Tabela2025Horario[[#This Row],[Media Agregada Todas as Usinas]],"")</f>
        <v/>
      </c>
    </row>
    <row r="725" spans="1:16" x14ac:dyDescent="0.25">
      <c r="A725" s="16">
        <v>46053.125</v>
      </c>
      <c r="B725" s="17">
        <v>2026</v>
      </c>
      <c r="C725" s="17">
        <v>1</v>
      </c>
      <c r="D725" s="17">
        <v>31</v>
      </c>
      <c r="E725" s="17">
        <v>3</v>
      </c>
      <c r="F725" s="18"/>
      <c r="G725" s="18">
        <v>0</v>
      </c>
      <c r="H725" s="18"/>
      <c r="I725" s="18">
        <v>0</v>
      </c>
      <c r="J725" s="18"/>
      <c r="K725" s="18"/>
      <c r="L725" s="18"/>
      <c r="M725" s="18">
        <v>0</v>
      </c>
      <c r="N725" s="18">
        <v>0</v>
      </c>
      <c r="O725" s="19">
        <v>0</v>
      </c>
      <c r="P725" s="3" t="str">
        <f>IFERROR(O725/Tabela2025Horario[[#This Row],[Media Agregada Todas as Usinas]],"")</f>
        <v/>
      </c>
    </row>
    <row r="726" spans="1:16" x14ac:dyDescent="0.25">
      <c r="A726" s="20">
        <v>46053.166666666664</v>
      </c>
      <c r="B726" s="21">
        <v>2026</v>
      </c>
      <c r="C726" s="21">
        <v>1</v>
      </c>
      <c r="D726" s="21">
        <v>31</v>
      </c>
      <c r="E726" s="21">
        <v>4</v>
      </c>
      <c r="F726" s="22">
        <v>0</v>
      </c>
      <c r="G726" s="22">
        <v>0</v>
      </c>
      <c r="H726" s="22"/>
      <c r="I726" s="22">
        <v>0</v>
      </c>
      <c r="J726" s="22"/>
      <c r="K726" s="22"/>
      <c r="L726" s="22"/>
      <c r="M726" s="22">
        <v>0</v>
      </c>
      <c r="N726" s="22">
        <v>0</v>
      </c>
      <c r="O726" s="23">
        <v>0</v>
      </c>
      <c r="P726" s="3">
        <f>IFERROR(O726/Tabela2025Horario[[#This Row],[Media Agregada Todas as Usinas]],"")</f>
        <v>0</v>
      </c>
    </row>
    <row r="727" spans="1:16" x14ac:dyDescent="0.25">
      <c r="A727" s="16">
        <v>46053.208333333336</v>
      </c>
      <c r="B727" s="17">
        <v>2026</v>
      </c>
      <c r="C727" s="17">
        <v>1</v>
      </c>
      <c r="D727" s="17">
        <v>31</v>
      </c>
      <c r="E727" s="17">
        <v>5</v>
      </c>
      <c r="F727" s="18">
        <v>0</v>
      </c>
      <c r="G727" s="18">
        <v>0</v>
      </c>
      <c r="H727" s="18"/>
      <c r="I727" s="18">
        <v>0</v>
      </c>
      <c r="J727" s="18"/>
      <c r="K727" s="18"/>
      <c r="L727" s="18"/>
      <c r="M727" s="18">
        <v>0</v>
      </c>
      <c r="N727" s="18">
        <v>0</v>
      </c>
      <c r="O727" s="19">
        <v>0</v>
      </c>
      <c r="P727" s="3">
        <f>IFERROR(O727/Tabela2025Horario[[#This Row],[Media Agregada Todas as Usinas]],"")</f>
        <v>0</v>
      </c>
    </row>
    <row r="728" spans="1:16" x14ac:dyDescent="0.25">
      <c r="A728" s="20">
        <v>46053.25</v>
      </c>
      <c r="B728" s="21">
        <v>2026</v>
      </c>
      <c r="C728" s="21">
        <v>1</v>
      </c>
      <c r="D728" s="21">
        <v>31</v>
      </c>
      <c r="E728" s="21">
        <v>6</v>
      </c>
      <c r="F728" s="22">
        <v>0</v>
      </c>
      <c r="G728" s="22">
        <v>0</v>
      </c>
      <c r="H728" s="22">
        <v>0</v>
      </c>
      <c r="I728" s="22">
        <v>0</v>
      </c>
      <c r="J728" s="22">
        <v>0</v>
      </c>
      <c r="K728" s="22">
        <v>0</v>
      </c>
      <c r="L728" s="22">
        <v>0</v>
      </c>
      <c r="M728" s="22">
        <v>0</v>
      </c>
      <c r="N728" s="22">
        <v>0</v>
      </c>
      <c r="O728" s="23">
        <v>0</v>
      </c>
      <c r="P728" s="3">
        <f>IFERROR(O728/Tabela2025Horario[[#This Row],[Media Agregada Todas as Usinas]],"")</f>
        <v>0</v>
      </c>
    </row>
    <row r="729" spans="1:16" x14ac:dyDescent="0.25">
      <c r="A729" s="16">
        <v>46053.291666666664</v>
      </c>
      <c r="B729" s="17">
        <v>2026</v>
      </c>
      <c r="C729" s="17">
        <v>1</v>
      </c>
      <c r="D729" s="17">
        <v>31</v>
      </c>
      <c r="E729" s="17">
        <v>7</v>
      </c>
      <c r="F729" s="18">
        <v>0</v>
      </c>
      <c r="G729" s="18">
        <v>0</v>
      </c>
      <c r="H729" s="18">
        <v>0</v>
      </c>
      <c r="I729" s="18">
        <v>0</v>
      </c>
      <c r="J729" s="18">
        <v>0</v>
      </c>
      <c r="K729" s="18">
        <v>0</v>
      </c>
      <c r="L729" s="18">
        <v>0</v>
      </c>
      <c r="M729" s="18">
        <v>0</v>
      </c>
      <c r="N729" s="18">
        <v>0</v>
      </c>
      <c r="O729" s="19">
        <v>0</v>
      </c>
      <c r="P729" s="3">
        <f>IFERROR(O729/Tabela2025Horario[[#This Row],[Media Agregada Todas as Usinas]],"")</f>
        <v>0</v>
      </c>
    </row>
    <row r="730" spans="1:16" x14ac:dyDescent="0.25">
      <c r="A730" s="20">
        <v>46053.333333333336</v>
      </c>
      <c r="B730" s="21">
        <v>2026</v>
      </c>
      <c r="C730" s="21">
        <v>1</v>
      </c>
      <c r="D730" s="21">
        <v>31</v>
      </c>
      <c r="E730" s="21">
        <v>8</v>
      </c>
      <c r="F730" s="22">
        <v>0</v>
      </c>
      <c r="G730" s="22">
        <v>0</v>
      </c>
      <c r="H730" s="22">
        <v>0</v>
      </c>
      <c r="I730" s="22">
        <v>0</v>
      </c>
      <c r="J730" s="22">
        <v>0</v>
      </c>
      <c r="K730" s="22">
        <v>0</v>
      </c>
      <c r="L730" s="22">
        <v>0</v>
      </c>
      <c r="M730" s="22">
        <v>4.227120353032076E-2</v>
      </c>
      <c r="N730" s="22">
        <v>0</v>
      </c>
      <c r="O730" s="23">
        <v>4.6968003922578626E-3</v>
      </c>
      <c r="P730" s="3">
        <f>IFERROR(O730/Tabela2025Horario[[#This Row],[Media Agregada Todas as Usinas]],"")</f>
        <v>1.8797729891617813E-2</v>
      </c>
    </row>
    <row r="731" spans="1:16" x14ac:dyDescent="0.25">
      <c r="A731" s="16">
        <v>46053.375</v>
      </c>
      <c r="B731" s="17">
        <v>2026</v>
      </c>
      <c r="C731" s="17">
        <v>1</v>
      </c>
      <c r="D731" s="17">
        <v>31</v>
      </c>
      <c r="E731" s="17">
        <v>9</v>
      </c>
      <c r="F731" s="18">
        <v>0</v>
      </c>
      <c r="G731" s="18">
        <v>0</v>
      </c>
      <c r="H731" s="18">
        <v>0.24062803110574929</v>
      </c>
      <c r="I731" s="18">
        <v>0</v>
      </c>
      <c r="J731" s="18">
        <v>0.73111473146668748</v>
      </c>
      <c r="K731" s="18">
        <v>0.15899270972619584</v>
      </c>
      <c r="L731" s="18">
        <v>9.273927293063261E-2</v>
      </c>
      <c r="M731" s="18">
        <v>0</v>
      </c>
      <c r="N731" s="18">
        <v>0</v>
      </c>
      <c r="O731" s="19">
        <v>0.13594163835880724</v>
      </c>
      <c r="P731" s="3">
        <f>IFERROR(O731/Tabela2025Horario[[#This Row],[Media Agregada Todas as Usinas]],"")</f>
        <v>0.37231080506979192</v>
      </c>
    </row>
    <row r="732" spans="1:16" x14ac:dyDescent="0.25">
      <c r="A732" s="20">
        <v>46053.416666666664</v>
      </c>
      <c r="B732" s="21">
        <v>2026</v>
      </c>
      <c r="C732" s="21">
        <v>1</v>
      </c>
      <c r="D732" s="21">
        <v>31</v>
      </c>
      <c r="E732" s="21">
        <v>10</v>
      </c>
      <c r="F732" s="22">
        <v>0</v>
      </c>
      <c r="G732" s="22">
        <v>0</v>
      </c>
      <c r="H732" s="22">
        <v>0.27620981067374828</v>
      </c>
      <c r="I732" s="22">
        <v>0</v>
      </c>
      <c r="J732" s="22">
        <v>0.75183389051010674</v>
      </c>
      <c r="K732" s="22">
        <v>8.1217453761896249E-2</v>
      </c>
      <c r="L732" s="22">
        <v>0.10136283537563684</v>
      </c>
      <c r="M732" s="22">
        <v>0</v>
      </c>
      <c r="N732" s="22">
        <v>0</v>
      </c>
      <c r="O732" s="23">
        <v>0.13451377670237644</v>
      </c>
      <c r="P732" s="3">
        <f>IFERROR(O732/Tabela2025Horario[[#This Row],[Media Agregada Todas as Usinas]],"")</f>
        <v>0.3622027418986925</v>
      </c>
    </row>
    <row r="733" spans="1:16" x14ac:dyDescent="0.25">
      <c r="A733" s="16">
        <v>46053.458333333336</v>
      </c>
      <c r="B733" s="17">
        <v>2026</v>
      </c>
      <c r="C733" s="17">
        <v>1</v>
      </c>
      <c r="D733" s="17">
        <v>31</v>
      </c>
      <c r="E733" s="17">
        <v>11</v>
      </c>
      <c r="F733" s="18">
        <v>0</v>
      </c>
      <c r="G733" s="18">
        <v>0</v>
      </c>
      <c r="H733" s="18">
        <v>0.16572321453633609</v>
      </c>
      <c r="I733" s="18">
        <v>0.14959521805994841</v>
      </c>
      <c r="J733" s="18">
        <v>0.44029834946267055</v>
      </c>
      <c r="K733" s="18">
        <v>0.18016742195367569</v>
      </c>
      <c r="L733" s="18">
        <v>0.19749425487343156</v>
      </c>
      <c r="M733" s="18">
        <v>0</v>
      </c>
      <c r="N733" s="18">
        <v>0</v>
      </c>
      <c r="O733" s="19">
        <v>0.12591982876511804</v>
      </c>
      <c r="P733" s="3">
        <f>IFERROR(O733/Tabela2025Horario[[#This Row],[Media Agregada Todas as Usinas]],"")</f>
        <v>0.33867592051453538</v>
      </c>
    </row>
    <row r="734" spans="1:16" x14ac:dyDescent="0.25">
      <c r="A734" s="20">
        <v>46053.5</v>
      </c>
      <c r="B734" s="21">
        <v>2026</v>
      </c>
      <c r="C734" s="21">
        <v>1</v>
      </c>
      <c r="D734" s="21">
        <v>31</v>
      </c>
      <c r="E734" s="21">
        <v>12</v>
      </c>
      <c r="F734" s="22">
        <v>0</v>
      </c>
      <c r="G734" s="22">
        <v>0</v>
      </c>
      <c r="H734" s="22">
        <v>0.4067204800638049</v>
      </c>
      <c r="I734" s="22">
        <v>0.18469475726062831</v>
      </c>
      <c r="J734" s="22">
        <v>0</v>
      </c>
      <c r="K734" s="22">
        <v>0.46742020721322364</v>
      </c>
      <c r="L734" s="22">
        <v>9.3754805045359643E-2</v>
      </c>
      <c r="M734" s="22">
        <v>0</v>
      </c>
      <c r="N734" s="22">
        <v>0</v>
      </c>
      <c r="O734" s="23">
        <v>0.12806558328700182</v>
      </c>
      <c r="P734" s="3">
        <f>IFERROR(O734/Tabela2025Horario[[#This Row],[Media Agregada Todas as Usinas]],"")</f>
        <v>0.34419206488081527</v>
      </c>
    </row>
    <row r="735" spans="1:16" x14ac:dyDescent="0.25">
      <c r="A735" s="16">
        <v>46053.541666666664</v>
      </c>
      <c r="B735" s="17">
        <v>2026</v>
      </c>
      <c r="C735" s="17">
        <v>1</v>
      </c>
      <c r="D735" s="17">
        <v>31</v>
      </c>
      <c r="E735" s="17">
        <v>13</v>
      </c>
      <c r="F735" s="18">
        <v>0</v>
      </c>
      <c r="G735" s="18">
        <v>0</v>
      </c>
      <c r="H735" s="18">
        <v>0.35505228992668625</v>
      </c>
      <c r="I735" s="18">
        <v>0</v>
      </c>
      <c r="J735" s="18">
        <v>0.28925796087160999</v>
      </c>
      <c r="K735" s="18">
        <v>0</v>
      </c>
      <c r="L735" s="18">
        <v>0</v>
      </c>
      <c r="M735" s="18">
        <v>0</v>
      </c>
      <c r="N735" s="18">
        <v>0</v>
      </c>
      <c r="O735" s="19">
        <v>7.1590027866477363E-2</v>
      </c>
      <c r="P735" s="3">
        <f>IFERROR(O735/Tabela2025Horario[[#This Row],[Media Agregada Todas as Usinas]],"")</f>
        <v>0.1927661475232314</v>
      </c>
    </row>
    <row r="736" spans="1:16" x14ac:dyDescent="0.25">
      <c r="A736" s="20">
        <v>46053.583333333336</v>
      </c>
      <c r="B736" s="21">
        <v>2026</v>
      </c>
      <c r="C736" s="21">
        <v>1</v>
      </c>
      <c r="D736" s="21">
        <v>31</v>
      </c>
      <c r="E736" s="21">
        <v>14</v>
      </c>
      <c r="F736" s="22">
        <v>0</v>
      </c>
      <c r="G736" s="22">
        <v>0</v>
      </c>
      <c r="H736" s="22">
        <v>0.13660978634028659</v>
      </c>
      <c r="I736" s="22">
        <v>0</v>
      </c>
      <c r="J736" s="22">
        <v>0.29776735525497139</v>
      </c>
      <c r="K736" s="22">
        <v>0.5390386967735834</v>
      </c>
      <c r="L736" s="22">
        <v>6.6730560269573996E-2</v>
      </c>
      <c r="M736" s="22">
        <v>0</v>
      </c>
      <c r="N736" s="22">
        <v>0</v>
      </c>
      <c r="O736" s="23">
        <v>0.11557182207093504</v>
      </c>
      <c r="P736" s="3">
        <f>IFERROR(O736/Tabela2025Horario[[#This Row],[Media Agregada Todas as Usinas]],"")</f>
        <v>0.31261058217509363</v>
      </c>
    </row>
    <row r="737" spans="1:16" x14ac:dyDescent="0.25">
      <c r="A737" s="16">
        <v>46053.625</v>
      </c>
      <c r="B737" s="17">
        <v>2026</v>
      </c>
      <c r="C737" s="17">
        <v>1</v>
      </c>
      <c r="D737" s="17">
        <v>31</v>
      </c>
      <c r="E737" s="17">
        <v>15</v>
      </c>
      <c r="F737" s="18">
        <v>0</v>
      </c>
      <c r="G737" s="18">
        <v>0</v>
      </c>
      <c r="H737" s="18">
        <v>0</v>
      </c>
      <c r="I737" s="18">
        <v>0</v>
      </c>
      <c r="J737" s="18">
        <v>6.8380289881794995E-2</v>
      </c>
      <c r="K737" s="18">
        <v>0</v>
      </c>
      <c r="L737" s="18">
        <v>0</v>
      </c>
      <c r="M737" s="18">
        <v>0</v>
      </c>
      <c r="N737" s="18">
        <v>0</v>
      </c>
      <c r="O737" s="19">
        <v>7.5978099868661102E-3</v>
      </c>
      <c r="P737" s="3">
        <f>IFERROR(O737/Tabela2025Horario[[#This Row],[Media Agregada Todas as Usinas]],"")</f>
        <v>2.0448535617180227E-2</v>
      </c>
    </row>
    <row r="738" spans="1:16" x14ac:dyDescent="0.25">
      <c r="A738" s="20">
        <v>46053.666666666664</v>
      </c>
      <c r="B738" s="21">
        <v>2026</v>
      </c>
      <c r="C738" s="21">
        <v>1</v>
      </c>
      <c r="D738" s="21">
        <v>31</v>
      </c>
      <c r="E738" s="21">
        <v>16</v>
      </c>
      <c r="F738" s="22">
        <v>0</v>
      </c>
      <c r="G738" s="22">
        <v>0</v>
      </c>
      <c r="H738" s="22">
        <v>0</v>
      </c>
      <c r="I738" s="22">
        <v>0</v>
      </c>
      <c r="J738" s="22">
        <v>0</v>
      </c>
      <c r="K738" s="22">
        <v>0</v>
      </c>
      <c r="L738" s="22">
        <v>0</v>
      </c>
      <c r="M738" s="22">
        <v>0</v>
      </c>
      <c r="N738" s="22">
        <v>0</v>
      </c>
      <c r="O738" s="23">
        <v>0</v>
      </c>
      <c r="P738" s="3">
        <f>IFERROR(O738/Tabela2025Horario[[#This Row],[Media Agregada Todas as Usinas]],"")</f>
        <v>0</v>
      </c>
    </row>
    <row r="739" spans="1:16" x14ac:dyDescent="0.25">
      <c r="A739" s="16">
        <v>46053.708333333336</v>
      </c>
      <c r="B739" s="17">
        <v>2026</v>
      </c>
      <c r="C739" s="17">
        <v>1</v>
      </c>
      <c r="D739" s="17">
        <v>31</v>
      </c>
      <c r="E739" s="17">
        <v>17</v>
      </c>
      <c r="F739" s="18">
        <v>0</v>
      </c>
      <c r="G739" s="18">
        <v>0</v>
      </c>
      <c r="H739" s="18">
        <v>0</v>
      </c>
      <c r="I739" s="18">
        <v>0</v>
      </c>
      <c r="J739" s="18">
        <v>0</v>
      </c>
      <c r="K739" s="18">
        <v>0</v>
      </c>
      <c r="L739" s="18">
        <v>0</v>
      </c>
      <c r="M739" s="18">
        <v>0</v>
      </c>
      <c r="N739" s="18">
        <v>0</v>
      </c>
      <c r="O739" s="19">
        <v>0</v>
      </c>
      <c r="P739" s="3">
        <f>IFERROR(O739/Tabela2025Horario[[#This Row],[Media Agregada Todas as Usinas]],"")</f>
        <v>0</v>
      </c>
    </row>
    <row r="740" spans="1:16" x14ac:dyDescent="0.25">
      <c r="A740" s="20">
        <v>46053.75</v>
      </c>
      <c r="B740" s="21">
        <v>2026</v>
      </c>
      <c r="C740" s="21">
        <v>1</v>
      </c>
      <c r="D740" s="21">
        <v>31</v>
      </c>
      <c r="E740" s="21">
        <v>18</v>
      </c>
      <c r="F740" s="22">
        <v>0</v>
      </c>
      <c r="G740" s="22">
        <v>0</v>
      </c>
      <c r="H740" s="22">
        <v>0</v>
      </c>
      <c r="I740" s="22">
        <v>0</v>
      </c>
      <c r="J740" s="22">
        <v>0</v>
      </c>
      <c r="K740" s="22">
        <v>0</v>
      </c>
      <c r="L740" s="22">
        <v>0</v>
      </c>
      <c r="M740" s="22">
        <v>0</v>
      </c>
      <c r="N740" s="22">
        <v>0</v>
      </c>
      <c r="O740" s="23">
        <v>0</v>
      </c>
      <c r="P740" s="3" t="str">
        <f>IFERROR(O740/Tabela2025Horario[[#This Row],[Media Agregada Todas as Usinas]],"")</f>
        <v/>
      </c>
    </row>
    <row r="741" spans="1:16" x14ac:dyDescent="0.25">
      <c r="A741" s="16">
        <v>46053.791666666664</v>
      </c>
      <c r="B741" s="17">
        <v>2026</v>
      </c>
      <c r="C741" s="17">
        <v>1</v>
      </c>
      <c r="D741" s="17">
        <v>31</v>
      </c>
      <c r="E741" s="17">
        <v>19</v>
      </c>
      <c r="F741" s="18">
        <v>0</v>
      </c>
      <c r="G741" s="18">
        <v>0</v>
      </c>
      <c r="H741" s="18">
        <v>0</v>
      </c>
      <c r="I741" s="18">
        <v>0</v>
      </c>
      <c r="J741" s="18"/>
      <c r="K741" s="18">
        <v>0</v>
      </c>
      <c r="L741" s="18">
        <v>0</v>
      </c>
      <c r="M741" s="18">
        <v>0</v>
      </c>
      <c r="N741" s="18">
        <v>0</v>
      </c>
      <c r="O741" s="19">
        <v>0</v>
      </c>
      <c r="P741" s="3">
        <f>IFERROR(O741/Tabela2025Horario[[#This Row],[Media Agregada Todas as Usinas]],"")</f>
        <v>0</v>
      </c>
    </row>
    <row r="742" spans="1:16" x14ac:dyDescent="0.25">
      <c r="A742" s="20">
        <v>46053.833333333336</v>
      </c>
      <c r="B742" s="21">
        <v>2026</v>
      </c>
      <c r="C742" s="21">
        <v>1</v>
      </c>
      <c r="D742" s="21">
        <v>31</v>
      </c>
      <c r="E742" s="21">
        <v>20</v>
      </c>
      <c r="F742" s="22"/>
      <c r="G742" s="22">
        <v>0</v>
      </c>
      <c r="H742" s="22"/>
      <c r="I742" s="22">
        <v>0</v>
      </c>
      <c r="J742" s="22"/>
      <c r="K742" s="22"/>
      <c r="L742" s="22"/>
      <c r="M742" s="22">
        <v>0</v>
      </c>
      <c r="N742" s="22">
        <v>0</v>
      </c>
      <c r="O742" s="23">
        <v>0</v>
      </c>
      <c r="P742" s="3">
        <f>IFERROR(O742/Tabela2025Horario[[#This Row],[Media Agregada Todas as Usinas]],"")</f>
        <v>0</v>
      </c>
    </row>
    <row r="743" spans="1:16" x14ac:dyDescent="0.25">
      <c r="A743" s="16">
        <v>46053.875</v>
      </c>
      <c r="B743" s="17">
        <v>2026</v>
      </c>
      <c r="C743" s="17">
        <v>1</v>
      </c>
      <c r="D743" s="17">
        <v>31</v>
      </c>
      <c r="E743" s="17">
        <v>21</v>
      </c>
      <c r="F743" s="18"/>
      <c r="G743" s="18">
        <v>0</v>
      </c>
      <c r="H743" s="18"/>
      <c r="I743" s="18">
        <v>0</v>
      </c>
      <c r="J743" s="18"/>
      <c r="K743" s="18"/>
      <c r="L743" s="18"/>
      <c r="M743" s="18">
        <v>0</v>
      </c>
      <c r="N743" s="18">
        <v>0</v>
      </c>
      <c r="O743" s="19">
        <v>0</v>
      </c>
      <c r="P743" s="3">
        <f>IFERROR(O743/Tabela2025Horario[[#This Row],[Media Agregada Todas as Usinas]],"")</f>
        <v>0</v>
      </c>
    </row>
    <row r="744" spans="1:16" x14ac:dyDescent="0.25">
      <c r="A744" s="20">
        <v>46053.916666666664</v>
      </c>
      <c r="B744" s="21">
        <v>2026</v>
      </c>
      <c r="C744" s="21">
        <v>1</v>
      </c>
      <c r="D744" s="21">
        <v>31</v>
      </c>
      <c r="E744" s="21">
        <v>22</v>
      </c>
      <c r="F744" s="22"/>
      <c r="G744" s="22">
        <v>0</v>
      </c>
      <c r="H744" s="22"/>
      <c r="I744" s="22">
        <v>0</v>
      </c>
      <c r="J744" s="22"/>
      <c r="K744" s="22"/>
      <c r="L744" s="22"/>
      <c r="M744" s="22">
        <v>0</v>
      </c>
      <c r="N744" s="22">
        <v>0</v>
      </c>
      <c r="O744" s="23">
        <v>0</v>
      </c>
      <c r="P744" s="3">
        <f>IFERROR(O744/Tabela2025Horario[[#This Row],[Media Agregada Todas as Usinas]],"")</f>
        <v>0</v>
      </c>
    </row>
    <row r="745" spans="1:16" x14ac:dyDescent="0.25">
      <c r="A745" s="16">
        <v>46053.958333333336</v>
      </c>
      <c r="B745" s="17">
        <v>2026</v>
      </c>
      <c r="C745" s="17">
        <v>1</v>
      </c>
      <c r="D745" s="17">
        <v>31</v>
      </c>
      <c r="E745" s="17">
        <v>23</v>
      </c>
      <c r="F745" s="18"/>
      <c r="G745" s="18">
        <v>0</v>
      </c>
      <c r="H745" s="18"/>
      <c r="I745" s="18">
        <v>0</v>
      </c>
      <c r="J745" s="18"/>
      <c r="K745" s="18"/>
      <c r="L745" s="18"/>
      <c r="M745" s="18">
        <v>0</v>
      </c>
      <c r="N745" s="18">
        <v>0</v>
      </c>
      <c r="O745" s="19">
        <v>0</v>
      </c>
      <c r="P745" s="3" t="str">
        <f>IFERROR(O745/Tabela2025Horario[[#This Row],[Media Agregada Todas as Usinas]],"")</f>
        <v/>
      </c>
    </row>
    <row r="746" spans="1:16" x14ac:dyDescent="0.25">
      <c r="A746" s="20">
        <v>46054</v>
      </c>
      <c r="B746" s="21">
        <v>2026</v>
      </c>
      <c r="C746" s="21">
        <v>2</v>
      </c>
      <c r="D746" s="21">
        <v>1</v>
      </c>
      <c r="E746" s="21">
        <v>0</v>
      </c>
      <c r="F746" s="22"/>
      <c r="G746" s="22">
        <v>0</v>
      </c>
      <c r="H746" s="22"/>
      <c r="I746" s="22">
        <v>0</v>
      </c>
      <c r="J746" s="22"/>
      <c r="K746" s="22"/>
      <c r="L746" s="22"/>
      <c r="M746" s="22">
        <v>0</v>
      </c>
      <c r="N746" s="22">
        <v>0</v>
      </c>
      <c r="O746" s="23">
        <v>0</v>
      </c>
      <c r="P746" s="3" t="str">
        <f>IFERROR(O746/Tabela2025Horario[[#This Row],[Media Agregada Todas as Usinas]],"")</f>
        <v/>
      </c>
    </row>
    <row r="747" spans="1:16" x14ac:dyDescent="0.25">
      <c r="A747" s="16">
        <v>46054.041666666664</v>
      </c>
      <c r="B747" s="17">
        <v>2026</v>
      </c>
      <c r="C747" s="17">
        <v>2</v>
      </c>
      <c r="D747" s="17">
        <v>1</v>
      </c>
      <c r="E747" s="17">
        <v>1</v>
      </c>
      <c r="F747" s="18"/>
      <c r="G747" s="18">
        <v>0</v>
      </c>
      <c r="H747" s="18"/>
      <c r="I747" s="18">
        <v>0</v>
      </c>
      <c r="J747" s="18"/>
      <c r="K747" s="18"/>
      <c r="L747" s="18"/>
      <c r="M747" s="18">
        <v>0</v>
      </c>
      <c r="N747" s="18">
        <v>0</v>
      </c>
      <c r="O747" s="19">
        <v>0</v>
      </c>
      <c r="P747" s="3" t="str">
        <f>IFERROR(O747/Tabela2025Horario[[#This Row],[Media Agregada Todas as Usinas]],"")</f>
        <v/>
      </c>
    </row>
    <row r="748" spans="1:16" x14ac:dyDescent="0.25">
      <c r="A748" s="20">
        <v>46054.083333333336</v>
      </c>
      <c r="B748" s="21">
        <v>2026</v>
      </c>
      <c r="C748" s="21">
        <v>2</v>
      </c>
      <c r="D748" s="21">
        <v>1</v>
      </c>
      <c r="E748" s="21">
        <v>2</v>
      </c>
      <c r="F748" s="22"/>
      <c r="G748" s="22">
        <v>0</v>
      </c>
      <c r="H748" s="22"/>
      <c r="I748" s="22">
        <v>0</v>
      </c>
      <c r="J748" s="22"/>
      <c r="K748" s="22"/>
      <c r="L748" s="22"/>
      <c r="M748" s="22">
        <v>0</v>
      </c>
      <c r="N748" s="22">
        <v>0</v>
      </c>
      <c r="O748" s="23">
        <v>0</v>
      </c>
      <c r="P748" s="3" t="str">
        <f>IFERROR(O748/Tabela2025Horario[[#This Row],[Media Agregada Todas as Usinas]],"")</f>
        <v/>
      </c>
    </row>
    <row r="749" spans="1:16" x14ac:dyDescent="0.25">
      <c r="A749" s="16">
        <v>46054.125</v>
      </c>
      <c r="B749" s="17">
        <v>2026</v>
      </c>
      <c r="C749" s="17">
        <v>2</v>
      </c>
      <c r="D749" s="17">
        <v>1</v>
      </c>
      <c r="E749" s="17">
        <v>3</v>
      </c>
      <c r="F749" s="18"/>
      <c r="G749" s="18">
        <v>0</v>
      </c>
      <c r="H749" s="18"/>
      <c r="I749" s="18">
        <v>0</v>
      </c>
      <c r="J749" s="18"/>
      <c r="K749" s="18"/>
      <c r="L749" s="18"/>
      <c r="M749" s="18">
        <v>0</v>
      </c>
      <c r="N749" s="18">
        <v>0</v>
      </c>
      <c r="O749" s="19">
        <v>0</v>
      </c>
      <c r="P749" s="3" t="str">
        <f>IFERROR(O749/Tabela2025Horario[[#This Row],[Media Agregada Todas as Usinas]],"")</f>
        <v/>
      </c>
    </row>
    <row r="750" spans="1:16" x14ac:dyDescent="0.25">
      <c r="A750" s="20">
        <v>46054.166666666664</v>
      </c>
      <c r="B750" s="21">
        <v>2026</v>
      </c>
      <c r="C750" s="21">
        <v>2</v>
      </c>
      <c r="D750" s="21">
        <v>1</v>
      </c>
      <c r="E750" s="21">
        <v>4</v>
      </c>
      <c r="F750" s="22">
        <v>0</v>
      </c>
      <c r="G750" s="22">
        <v>0</v>
      </c>
      <c r="H750" s="22"/>
      <c r="I750" s="22">
        <v>0</v>
      </c>
      <c r="J750" s="22"/>
      <c r="K750" s="22"/>
      <c r="L750" s="22"/>
      <c r="M750" s="22">
        <v>0</v>
      </c>
      <c r="N750" s="22">
        <v>0</v>
      </c>
      <c r="O750" s="23">
        <v>0</v>
      </c>
      <c r="P750" s="3" t="str">
        <f>IFERROR(O750/Tabela2025Horario[[#This Row],[Media Agregada Todas as Usinas]],"")</f>
        <v/>
      </c>
    </row>
    <row r="751" spans="1:16" x14ac:dyDescent="0.25">
      <c r="A751" s="16">
        <v>46054.208333333336</v>
      </c>
      <c r="B751" s="17">
        <v>2026</v>
      </c>
      <c r="C751" s="17">
        <v>2</v>
      </c>
      <c r="D751" s="17">
        <v>1</v>
      </c>
      <c r="E751" s="17">
        <v>5</v>
      </c>
      <c r="F751" s="18">
        <v>0</v>
      </c>
      <c r="G751" s="18">
        <v>0</v>
      </c>
      <c r="H751" s="18"/>
      <c r="I751" s="18">
        <v>0</v>
      </c>
      <c r="J751" s="18"/>
      <c r="K751" s="18"/>
      <c r="L751" s="18"/>
      <c r="M751" s="18">
        <v>0</v>
      </c>
      <c r="N751" s="18">
        <v>0</v>
      </c>
      <c r="O751" s="19">
        <v>0</v>
      </c>
      <c r="P751" s="3">
        <f>IFERROR(O751/Tabela2025Horario[[#This Row],[Media Agregada Todas as Usinas]],"")</f>
        <v>0</v>
      </c>
    </row>
    <row r="752" spans="1:16" x14ac:dyDescent="0.25">
      <c r="A752" s="20">
        <v>46054.25</v>
      </c>
      <c r="B752" s="21">
        <v>2026</v>
      </c>
      <c r="C752" s="21">
        <v>2</v>
      </c>
      <c r="D752" s="21">
        <v>1</v>
      </c>
      <c r="E752" s="21">
        <v>6</v>
      </c>
      <c r="F752" s="22">
        <v>0</v>
      </c>
      <c r="G752" s="22">
        <v>0</v>
      </c>
      <c r="H752" s="22">
        <v>0</v>
      </c>
      <c r="I752" s="22">
        <v>0</v>
      </c>
      <c r="J752" s="22">
        <v>0</v>
      </c>
      <c r="K752" s="22">
        <v>0</v>
      </c>
      <c r="L752" s="22">
        <v>0</v>
      </c>
      <c r="M752" s="22">
        <v>0</v>
      </c>
      <c r="N752" s="22">
        <v>0</v>
      </c>
      <c r="O752" s="23">
        <v>0</v>
      </c>
      <c r="P752" s="3">
        <f>IFERROR(O752/Tabela2025Horario[[#This Row],[Media Agregada Todas as Usinas]],"")</f>
        <v>0</v>
      </c>
    </row>
    <row r="753" spans="1:16" x14ac:dyDescent="0.25">
      <c r="A753" s="16">
        <v>46054.291666666664</v>
      </c>
      <c r="B753" s="17">
        <v>2026</v>
      </c>
      <c r="C753" s="17">
        <v>2</v>
      </c>
      <c r="D753" s="17">
        <v>1</v>
      </c>
      <c r="E753" s="17">
        <v>7</v>
      </c>
      <c r="F753" s="18">
        <v>0.74941749306438787</v>
      </c>
      <c r="G753" s="18">
        <v>0</v>
      </c>
      <c r="H753" s="18">
        <v>0.51374591946904347</v>
      </c>
      <c r="I753" s="18">
        <v>0.18630620459566627</v>
      </c>
      <c r="J753" s="18">
        <v>0.1689468367162375</v>
      </c>
      <c r="K753" s="18">
        <v>0</v>
      </c>
      <c r="L753" s="18">
        <v>0.37303449483452983</v>
      </c>
      <c r="M753" s="18">
        <v>0.13420878442178194</v>
      </c>
      <c r="N753" s="18">
        <v>6.9166211175043943E-2</v>
      </c>
      <c r="O753" s="19">
        <v>0.24386954936407676</v>
      </c>
      <c r="P753" s="3">
        <f>IFERROR(O753/Tabela2025Horario[[#This Row],[Media Agregada Todas as Usinas]],"")</f>
        <v>0.65697821981011217</v>
      </c>
    </row>
    <row r="754" spans="1:16" x14ac:dyDescent="0.25">
      <c r="A754" s="20">
        <v>46054.333333333336</v>
      </c>
      <c r="B754" s="21">
        <v>2026</v>
      </c>
      <c r="C754" s="21">
        <v>2</v>
      </c>
      <c r="D754" s="21">
        <v>1</v>
      </c>
      <c r="E754" s="21">
        <v>8</v>
      </c>
      <c r="F754" s="22">
        <v>0.54600792565688328</v>
      </c>
      <c r="G754" s="22">
        <v>0</v>
      </c>
      <c r="H754" s="22">
        <v>0.28454315930671087</v>
      </c>
      <c r="I754" s="22">
        <v>3.378003507583003E-2</v>
      </c>
      <c r="J754" s="22">
        <v>0</v>
      </c>
      <c r="K754" s="22">
        <v>0</v>
      </c>
      <c r="L754" s="22">
        <v>0.62245620683387903</v>
      </c>
      <c r="M754" s="22">
        <v>0.11968725239444955</v>
      </c>
      <c r="N754" s="22">
        <v>0.20832550931726229</v>
      </c>
      <c r="O754" s="23">
        <v>0.20164445428722388</v>
      </c>
      <c r="P754" s="3">
        <f>IFERROR(O754/Tabela2025Horario[[#This Row],[Media Agregada Todas as Usinas]],"")</f>
        <v>0.54121205402595685</v>
      </c>
    </row>
    <row r="755" spans="1:16" x14ac:dyDescent="0.25">
      <c r="A755" s="16">
        <v>46054.375</v>
      </c>
      <c r="B755" s="17">
        <v>2026</v>
      </c>
      <c r="C755" s="17">
        <v>2</v>
      </c>
      <c r="D755" s="17">
        <v>1</v>
      </c>
      <c r="E755" s="17">
        <v>9</v>
      </c>
      <c r="F755" s="18">
        <v>0.62435927275092462</v>
      </c>
      <c r="G755" s="18">
        <v>7.3306274182535547E-2</v>
      </c>
      <c r="H755" s="18">
        <v>0.30064756184210584</v>
      </c>
      <c r="I755" s="18">
        <v>0</v>
      </c>
      <c r="J755" s="18">
        <v>0.25060960391389375</v>
      </c>
      <c r="K755" s="18">
        <v>0</v>
      </c>
      <c r="L755" s="18">
        <v>0.64533863960530413</v>
      </c>
      <c r="M755" s="18">
        <v>0.26776750607033195</v>
      </c>
      <c r="N755" s="18">
        <v>0.44409183367665783</v>
      </c>
      <c r="O755" s="19">
        <v>0.28956896578241703</v>
      </c>
      <c r="P755" s="3">
        <f>IFERROR(O755/Tabela2025Horario[[#This Row],[Media Agregada Todas as Usinas]],"")</f>
        <v>0.7787678465959732</v>
      </c>
    </row>
    <row r="756" spans="1:16" x14ac:dyDescent="0.25">
      <c r="A756" s="20">
        <v>46054.416666666664</v>
      </c>
      <c r="B756" s="21">
        <v>2026</v>
      </c>
      <c r="C756" s="21">
        <v>2</v>
      </c>
      <c r="D756" s="21">
        <v>1</v>
      </c>
      <c r="E756" s="21">
        <v>10</v>
      </c>
      <c r="F756" s="22">
        <v>0.66860120183877425</v>
      </c>
      <c r="G756" s="22">
        <v>0</v>
      </c>
      <c r="H756" s="22">
        <v>0.45257333498568464</v>
      </c>
      <c r="I756" s="22">
        <v>5.8474057669051303E-2</v>
      </c>
      <c r="J756" s="22">
        <v>0</v>
      </c>
      <c r="K756" s="22">
        <v>0.7808530617329541</v>
      </c>
      <c r="L756" s="22">
        <v>0.68114060409532207</v>
      </c>
      <c r="M756" s="22">
        <v>0</v>
      </c>
      <c r="N756" s="22">
        <v>0.18465540816507731</v>
      </c>
      <c r="O756" s="23">
        <v>0.31403307427631816</v>
      </c>
      <c r="P756" s="3">
        <f>IFERROR(O756/Tabela2025Horario[[#This Row],[Media Agregada Todas as Usinas]],"")</f>
        <v>0.84456171037970917</v>
      </c>
    </row>
    <row r="757" spans="1:16" x14ac:dyDescent="0.25">
      <c r="A757" s="16">
        <v>46054.458333333336</v>
      </c>
      <c r="B757" s="17">
        <v>2026</v>
      </c>
      <c r="C757" s="17">
        <v>2</v>
      </c>
      <c r="D757" s="17">
        <v>1</v>
      </c>
      <c r="E757" s="17">
        <v>11</v>
      </c>
      <c r="F757" s="18">
        <v>0.3057719583672277</v>
      </c>
      <c r="G757" s="18">
        <v>0</v>
      </c>
      <c r="H757" s="18">
        <v>0.24777024287767666</v>
      </c>
      <c r="I757" s="18">
        <v>0</v>
      </c>
      <c r="J757" s="18">
        <v>0</v>
      </c>
      <c r="K757" s="18">
        <v>0.65956043407098464</v>
      </c>
      <c r="L757" s="18">
        <v>0.55422007793071382</v>
      </c>
      <c r="M757" s="18">
        <v>0</v>
      </c>
      <c r="N757" s="18">
        <v>0</v>
      </c>
      <c r="O757" s="19">
        <v>0.19636919036073364</v>
      </c>
      <c r="P757" s="3">
        <f>IFERROR(O757/Tabela2025Horario[[#This Row],[Media Agregada Todas as Usinas]],"")</f>
        <v>0.52816592378581351</v>
      </c>
    </row>
    <row r="758" spans="1:16" x14ac:dyDescent="0.25">
      <c r="A758" s="20">
        <v>46054.5</v>
      </c>
      <c r="B758" s="21">
        <v>2026</v>
      </c>
      <c r="C758" s="21">
        <v>2</v>
      </c>
      <c r="D758" s="21">
        <v>1</v>
      </c>
      <c r="E758" s="21">
        <v>12</v>
      </c>
      <c r="F758" s="22">
        <v>0</v>
      </c>
      <c r="G758" s="22">
        <v>0</v>
      </c>
      <c r="H758" s="22">
        <v>0</v>
      </c>
      <c r="I758" s="22">
        <v>0</v>
      </c>
      <c r="J758" s="22">
        <v>0</v>
      </c>
      <c r="K758" s="22">
        <v>0</v>
      </c>
      <c r="L758" s="22">
        <v>0</v>
      </c>
      <c r="M758" s="22">
        <v>0</v>
      </c>
      <c r="N758" s="22">
        <v>0</v>
      </c>
      <c r="O758" s="23">
        <v>0</v>
      </c>
      <c r="P758" s="3">
        <f>IFERROR(O758/Tabela2025Horario[[#This Row],[Media Agregada Todas as Usinas]],"")</f>
        <v>0</v>
      </c>
    </row>
    <row r="759" spans="1:16" x14ac:dyDescent="0.25">
      <c r="A759" s="16">
        <v>46054.541666666664</v>
      </c>
      <c r="B759" s="17">
        <v>2026</v>
      </c>
      <c r="C759" s="17">
        <v>2</v>
      </c>
      <c r="D759" s="17">
        <v>1</v>
      </c>
      <c r="E759" s="17">
        <v>13</v>
      </c>
      <c r="F759" s="18">
        <v>0.30056466880945648</v>
      </c>
      <c r="G759" s="18">
        <v>0</v>
      </c>
      <c r="H759" s="18">
        <v>0</v>
      </c>
      <c r="I759" s="18">
        <v>0</v>
      </c>
      <c r="J759" s="18">
        <v>8.9981011197296248E-2</v>
      </c>
      <c r="K759" s="18">
        <v>0</v>
      </c>
      <c r="L759" s="18">
        <v>0</v>
      </c>
      <c r="M759" s="18">
        <v>0</v>
      </c>
      <c r="N759" s="18">
        <v>0</v>
      </c>
      <c r="O759" s="19">
        <v>4.3393964445194749E-2</v>
      </c>
      <c r="P759" s="3">
        <f>IFERROR(O759/Tabela2025Horario[[#This Row],[Media Agregada Todas as Usinas]],"")</f>
        <v>0.10245812794745059</v>
      </c>
    </row>
    <row r="760" spans="1:16" x14ac:dyDescent="0.25">
      <c r="A760" s="20">
        <v>46054.583333333336</v>
      </c>
      <c r="B760" s="21">
        <v>2026</v>
      </c>
      <c r="C760" s="21">
        <v>2</v>
      </c>
      <c r="D760" s="21">
        <v>1</v>
      </c>
      <c r="E760" s="21">
        <v>14</v>
      </c>
      <c r="F760" s="22">
        <v>0.12548826820418829</v>
      </c>
      <c r="G760" s="22">
        <v>0</v>
      </c>
      <c r="H760" s="22">
        <v>0</v>
      </c>
      <c r="I760" s="22">
        <v>0</v>
      </c>
      <c r="J760" s="22">
        <v>0</v>
      </c>
      <c r="K760" s="22">
        <v>0</v>
      </c>
      <c r="L760" s="22">
        <v>0.13805171597883895</v>
      </c>
      <c r="M760" s="22">
        <v>0</v>
      </c>
      <c r="N760" s="22">
        <v>0</v>
      </c>
      <c r="O760" s="23">
        <v>2.9282220464780809E-2</v>
      </c>
      <c r="P760" s="3">
        <f>IFERROR(O760/Tabela2025Horario[[#This Row],[Media Agregada Todas as Usinas]],"")</f>
        <v>6.0586975890826206E-2</v>
      </c>
    </row>
    <row r="761" spans="1:16" x14ac:dyDescent="0.25">
      <c r="A761" s="16">
        <v>46054.625</v>
      </c>
      <c r="B761" s="17">
        <v>2026</v>
      </c>
      <c r="C761" s="17">
        <v>2</v>
      </c>
      <c r="D761" s="17">
        <v>1</v>
      </c>
      <c r="E761" s="17">
        <v>15</v>
      </c>
      <c r="F761" s="18">
        <v>0</v>
      </c>
      <c r="G761" s="18">
        <v>0</v>
      </c>
      <c r="H761" s="18">
        <v>0</v>
      </c>
      <c r="I761" s="18">
        <v>0</v>
      </c>
      <c r="J761" s="18">
        <v>0</v>
      </c>
      <c r="K761" s="18">
        <v>0</v>
      </c>
      <c r="L761" s="18">
        <v>0</v>
      </c>
      <c r="M761" s="18">
        <v>0</v>
      </c>
      <c r="N761" s="18">
        <v>0</v>
      </c>
      <c r="O761" s="19">
        <v>0</v>
      </c>
      <c r="P761" s="3">
        <f>IFERROR(O761/Tabela2025Horario[[#This Row],[Media Agregada Todas as Usinas]],"")</f>
        <v>0</v>
      </c>
    </row>
    <row r="762" spans="1:16" x14ac:dyDescent="0.25">
      <c r="A762" s="20">
        <v>46054.666666666664</v>
      </c>
      <c r="B762" s="21">
        <v>2026</v>
      </c>
      <c r="C762" s="21">
        <v>2</v>
      </c>
      <c r="D762" s="21">
        <v>1</v>
      </c>
      <c r="E762" s="21">
        <v>16</v>
      </c>
      <c r="F762" s="22">
        <v>0</v>
      </c>
      <c r="G762" s="22">
        <v>0</v>
      </c>
      <c r="H762" s="22">
        <v>0</v>
      </c>
      <c r="I762" s="22">
        <v>0</v>
      </c>
      <c r="J762" s="22">
        <v>0</v>
      </c>
      <c r="K762" s="22">
        <v>0</v>
      </c>
      <c r="L762" s="22">
        <v>0</v>
      </c>
      <c r="M762" s="22">
        <v>0</v>
      </c>
      <c r="N762" s="22">
        <v>0</v>
      </c>
      <c r="O762" s="23">
        <v>0</v>
      </c>
      <c r="P762" s="3" t="str">
        <f>IFERROR(O762/Tabela2025Horario[[#This Row],[Media Agregada Todas as Usinas]],"")</f>
        <v/>
      </c>
    </row>
    <row r="763" spans="1:16" x14ac:dyDescent="0.25">
      <c r="A763" s="16">
        <v>46054.708333333336</v>
      </c>
      <c r="B763" s="17">
        <v>2026</v>
      </c>
      <c r="C763" s="17">
        <v>2</v>
      </c>
      <c r="D763" s="17">
        <v>1</v>
      </c>
      <c r="E763" s="17">
        <v>17</v>
      </c>
      <c r="F763" s="18">
        <v>0</v>
      </c>
      <c r="G763" s="18">
        <v>0</v>
      </c>
      <c r="H763" s="18">
        <v>0</v>
      </c>
      <c r="I763" s="18">
        <v>0</v>
      </c>
      <c r="J763" s="18">
        <v>0</v>
      </c>
      <c r="K763" s="18">
        <v>0</v>
      </c>
      <c r="L763" s="18">
        <v>0</v>
      </c>
      <c r="M763" s="18">
        <v>0</v>
      </c>
      <c r="N763" s="18">
        <v>0</v>
      </c>
      <c r="O763" s="19">
        <v>0</v>
      </c>
      <c r="P763" s="3" t="str">
        <f>IFERROR(O763/Tabela2025Horario[[#This Row],[Media Agregada Todas as Usinas]],"")</f>
        <v/>
      </c>
    </row>
    <row r="764" spans="1:16" x14ac:dyDescent="0.25">
      <c r="A764" s="20">
        <v>46054.75</v>
      </c>
      <c r="B764" s="21">
        <v>2026</v>
      </c>
      <c r="C764" s="21">
        <v>2</v>
      </c>
      <c r="D764" s="21">
        <v>1</v>
      </c>
      <c r="E764" s="21">
        <v>18</v>
      </c>
      <c r="F764" s="22">
        <v>0</v>
      </c>
      <c r="G764" s="22">
        <v>0</v>
      </c>
      <c r="H764" s="22">
        <v>0</v>
      </c>
      <c r="I764" s="22"/>
      <c r="J764" s="22">
        <v>0</v>
      </c>
      <c r="K764" s="22">
        <v>0</v>
      </c>
      <c r="L764" s="22">
        <v>0</v>
      </c>
      <c r="M764" s="22">
        <v>0</v>
      </c>
      <c r="N764" s="22">
        <v>0</v>
      </c>
      <c r="O764" s="23">
        <v>0</v>
      </c>
      <c r="P764" s="3" t="str">
        <f>IFERROR(O764/Tabela2025Horario[[#This Row],[Media Agregada Todas as Usinas]],"")</f>
        <v/>
      </c>
    </row>
    <row r="765" spans="1:16" x14ac:dyDescent="0.25">
      <c r="A765" s="16">
        <v>46054.791666666664</v>
      </c>
      <c r="B765" s="17">
        <v>2026</v>
      </c>
      <c r="C765" s="17">
        <v>2</v>
      </c>
      <c r="D765" s="17">
        <v>1</v>
      </c>
      <c r="E765" s="17">
        <v>19</v>
      </c>
      <c r="F765" s="18">
        <v>0</v>
      </c>
      <c r="G765" s="18">
        <v>0</v>
      </c>
      <c r="H765" s="18"/>
      <c r="I765" s="18"/>
      <c r="J765" s="18"/>
      <c r="K765" s="18"/>
      <c r="L765" s="18"/>
      <c r="M765" s="18">
        <v>0</v>
      </c>
      <c r="N765" s="18">
        <v>0</v>
      </c>
      <c r="O765" s="19">
        <v>0</v>
      </c>
      <c r="P765" s="3" t="str">
        <f>IFERROR(O765/Tabela2025Horario[[#This Row],[Media Agregada Todas as Usinas]],"")</f>
        <v/>
      </c>
    </row>
    <row r="766" spans="1:16" x14ac:dyDescent="0.25">
      <c r="A766" s="20">
        <v>46054.833333333336</v>
      </c>
      <c r="B766" s="21">
        <v>2026</v>
      </c>
      <c r="C766" s="21">
        <v>2</v>
      </c>
      <c r="D766" s="21">
        <v>1</v>
      </c>
      <c r="E766" s="21">
        <v>20</v>
      </c>
      <c r="F766" s="22"/>
      <c r="G766" s="22">
        <v>0</v>
      </c>
      <c r="H766" s="22"/>
      <c r="I766" s="22">
        <v>0</v>
      </c>
      <c r="J766" s="22"/>
      <c r="K766" s="22"/>
      <c r="L766" s="22"/>
      <c r="M766" s="22">
        <v>0</v>
      </c>
      <c r="N766" s="22">
        <v>0</v>
      </c>
      <c r="O766" s="23">
        <v>0</v>
      </c>
      <c r="P766" s="3" t="str">
        <f>IFERROR(O766/Tabela2025Horario[[#This Row],[Media Agregada Todas as Usinas]],"")</f>
        <v/>
      </c>
    </row>
    <row r="767" spans="1:16" x14ac:dyDescent="0.25">
      <c r="A767" s="16">
        <v>46054.875</v>
      </c>
      <c r="B767" s="17">
        <v>2026</v>
      </c>
      <c r="C767" s="17">
        <v>2</v>
      </c>
      <c r="D767" s="17">
        <v>1</v>
      </c>
      <c r="E767" s="17">
        <v>21</v>
      </c>
      <c r="F767" s="18"/>
      <c r="G767" s="18">
        <v>0</v>
      </c>
      <c r="H767" s="18"/>
      <c r="I767" s="18">
        <v>0</v>
      </c>
      <c r="J767" s="18"/>
      <c r="K767" s="18"/>
      <c r="L767" s="18"/>
      <c r="M767" s="18">
        <v>0</v>
      </c>
      <c r="N767" s="18">
        <v>0</v>
      </c>
      <c r="O767" s="19">
        <v>0</v>
      </c>
      <c r="P767" s="3" t="str">
        <f>IFERROR(O767/Tabela2025Horario[[#This Row],[Media Agregada Todas as Usinas]],"")</f>
        <v/>
      </c>
    </row>
    <row r="768" spans="1:16" x14ac:dyDescent="0.25">
      <c r="A768" s="20">
        <v>46054.916666666664</v>
      </c>
      <c r="B768" s="21">
        <v>2026</v>
      </c>
      <c r="C768" s="21">
        <v>2</v>
      </c>
      <c r="D768" s="21">
        <v>1</v>
      </c>
      <c r="E768" s="21">
        <v>22</v>
      </c>
      <c r="F768" s="22"/>
      <c r="G768" s="22">
        <v>0</v>
      </c>
      <c r="H768" s="22"/>
      <c r="I768" s="22">
        <v>0</v>
      </c>
      <c r="J768" s="22"/>
      <c r="K768" s="22"/>
      <c r="L768" s="22"/>
      <c r="M768" s="22">
        <v>0</v>
      </c>
      <c r="N768" s="22">
        <v>0</v>
      </c>
      <c r="O768" s="23">
        <v>0</v>
      </c>
      <c r="P768" s="3" t="str">
        <f>IFERROR(O768/Tabela2025Horario[[#This Row],[Media Agregada Todas as Usinas]],"")</f>
        <v/>
      </c>
    </row>
    <row r="769" spans="1:16" x14ac:dyDescent="0.25">
      <c r="A769" s="16">
        <v>46054.958333333336</v>
      </c>
      <c r="B769" s="17">
        <v>2026</v>
      </c>
      <c r="C769" s="17">
        <v>2</v>
      </c>
      <c r="D769" s="17">
        <v>1</v>
      </c>
      <c r="E769" s="17">
        <v>23</v>
      </c>
      <c r="F769" s="18"/>
      <c r="G769" s="18">
        <v>0</v>
      </c>
      <c r="H769" s="18"/>
      <c r="I769" s="18">
        <v>0</v>
      </c>
      <c r="J769" s="18"/>
      <c r="K769" s="18"/>
      <c r="L769" s="18"/>
      <c r="M769" s="18">
        <v>0</v>
      </c>
      <c r="N769" s="18">
        <v>0</v>
      </c>
      <c r="O769" s="19">
        <v>0</v>
      </c>
      <c r="P769" s="3" t="str">
        <f>IFERROR(O769/Tabela2025Horario[[#This Row],[Media Agregada Todas as Usinas]],"")</f>
        <v/>
      </c>
    </row>
    <row r="770" spans="1:16" x14ac:dyDescent="0.25">
      <c r="A770" s="20">
        <v>46055</v>
      </c>
      <c r="B770" s="21">
        <v>2026</v>
      </c>
      <c r="C770" s="21">
        <v>2</v>
      </c>
      <c r="D770" s="21">
        <v>2</v>
      </c>
      <c r="E770" s="21">
        <v>0</v>
      </c>
      <c r="F770" s="22"/>
      <c r="G770" s="22">
        <v>0</v>
      </c>
      <c r="H770" s="22"/>
      <c r="I770" s="22">
        <v>0</v>
      </c>
      <c r="J770" s="22"/>
      <c r="K770" s="22"/>
      <c r="L770" s="22"/>
      <c r="M770" s="22">
        <v>0</v>
      </c>
      <c r="N770" s="22">
        <v>0</v>
      </c>
      <c r="O770" s="23">
        <v>0</v>
      </c>
      <c r="P770" s="3" t="str">
        <f>IFERROR(O770/Tabela2025Horario[[#This Row],[Media Agregada Todas as Usinas]],"")</f>
        <v/>
      </c>
    </row>
    <row r="771" spans="1:16" x14ac:dyDescent="0.25">
      <c r="A771" s="16">
        <v>46055.041666666664</v>
      </c>
      <c r="B771" s="17">
        <v>2026</v>
      </c>
      <c r="C771" s="17">
        <v>2</v>
      </c>
      <c r="D771" s="17">
        <v>2</v>
      </c>
      <c r="E771" s="17">
        <v>1</v>
      </c>
      <c r="F771" s="18"/>
      <c r="G771" s="18">
        <v>0</v>
      </c>
      <c r="H771" s="18"/>
      <c r="I771" s="18">
        <v>0</v>
      </c>
      <c r="J771" s="18"/>
      <c r="K771" s="18"/>
      <c r="L771" s="18"/>
      <c r="M771" s="18">
        <v>0</v>
      </c>
      <c r="N771" s="18">
        <v>0</v>
      </c>
      <c r="O771" s="19">
        <v>0</v>
      </c>
      <c r="P771" s="3" t="str">
        <f>IFERROR(O771/Tabela2025Horario[[#This Row],[Media Agregada Todas as Usinas]],"")</f>
        <v/>
      </c>
    </row>
    <row r="772" spans="1:16" x14ac:dyDescent="0.25">
      <c r="A772" s="20">
        <v>46055.083333333336</v>
      </c>
      <c r="B772" s="21">
        <v>2026</v>
      </c>
      <c r="C772" s="21">
        <v>2</v>
      </c>
      <c r="D772" s="21">
        <v>2</v>
      </c>
      <c r="E772" s="21">
        <v>2</v>
      </c>
      <c r="F772" s="22"/>
      <c r="G772" s="22">
        <v>0</v>
      </c>
      <c r="H772" s="22"/>
      <c r="I772" s="22">
        <v>0</v>
      </c>
      <c r="J772" s="22"/>
      <c r="K772" s="22"/>
      <c r="L772" s="22"/>
      <c r="M772" s="22">
        <v>0</v>
      </c>
      <c r="N772" s="22">
        <v>0</v>
      </c>
      <c r="O772" s="23">
        <v>0</v>
      </c>
      <c r="P772" s="3">
        <f>IFERROR(O772/Tabela2025Horario[[#This Row],[Media Agregada Todas as Usinas]],"")</f>
        <v>0</v>
      </c>
    </row>
    <row r="773" spans="1:16" x14ac:dyDescent="0.25">
      <c r="A773" s="16">
        <v>46055.125</v>
      </c>
      <c r="B773" s="17">
        <v>2026</v>
      </c>
      <c r="C773" s="17">
        <v>2</v>
      </c>
      <c r="D773" s="17">
        <v>2</v>
      </c>
      <c r="E773" s="17">
        <v>3</v>
      </c>
      <c r="F773" s="18"/>
      <c r="G773" s="18">
        <v>0</v>
      </c>
      <c r="H773" s="18"/>
      <c r="I773" s="18">
        <v>0</v>
      </c>
      <c r="J773" s="18"/>
      <c r="K773" s="18"/>
      <c r="L773" s="18"/>
      <c r="M773" s="18">
        <v>0</v>
      </c>
      <c r="N773" s="18">
        <v>0</v>
      </c>
      <c r="O773" s="19">
        <v>0</v>
      </c>
      <c r="P773" s="3">
        <f>IFERROR(O773/Tabela2025Horario[[#This Row],[Media Agregada Todas as Usinas]],"")</f>
        <v>0</v>
      </c>
    </row>
    <row r="774" spans="1:16" x14ac:dyDescent="0.25">
      <c r="A774" s="20">
        <v>46055.166666666664</v>
      </c>
      <c r="B774" s="21">
        <v>2026</v>
      </c>
      <c r="C774" s="21">
        <v>2</v>
      </c>
      <c r="D774" s="21">
        <v>2</v>
      </c>
      <c r="E774" s="21">
        <v>4</v>
      </c>
      <c r="F774" s="22">
        <v>0</v>
      </c>
      <c r="G774" s="22">
        <v>0</v>
      </c>
      <c r="H774" s="22"/>
      <c r="I774" s="22">
        <v>0</v>
      </c>
      <c r="J774" s="22"/>
      <c r="K774" s="22"/>
      <c r="L774" s="22"/>
      <c r="M774" s="22">
        <v>0</v>
      </c>
      <c r="N774" s="22">
        <v>0</v>
      </c>
      <c r="O774" s="23">
        <v>0</v>
      </c>
      <c r="P774" s="3">
        <f>IFERROR(O774/Tabela2025Horario[[#This Row],[Media Agregada Todas as Usinas]],"")</f>
        <v>0</v>
      </c>
    </row>
    <row r="775" spans="1:16" x14ac:dyDescent="0.25">
      <c r="A775" s="16">
        <v>46055.208333333336</v>
      </c>
      <c r="B775" s="17">
        <v>2026</v>
      </c>
      <c r="C775" s="17">
        <v>2</v>
      </c>
      <c r="D775" s="17">
        <v>2</v>
      </c>
      <c r="E775" s="17">
        <v>5</v>
      </c>
      <c r="F775" s="18">
        <v>0</v>
      </c>
      <c r="G775" s="18">
        <v>0</v>
      </c>
      <c r="H775" s="18"/>
      <c r="I775" s="18">
        <v>0</v>
      </c>
      <c r="J775" s="18"/>
      <c r="K775" s="18"/>
      <c r="L775" s="18"/>
      <c r="M775" s="18">
        <v>0</v>
      </c>
      <c r="N775" s="18">
        <v>0</v>
      </c>
      <c r="O775" s="19">
        <v>0</v>
      </c>
      <c r="P775" s="3">
        <f>IFERROR(O775/Tabela2025Horario[[#This Row],[Media Agregada Todas as Usinas]],"")</f>
        <v>0</v>
      </c>
    </row>
    <row r="776" spans="1:16" x14ac:dyDescent="0.25">
      <c r="A776" s="20">
        <v>46055.25</v>
      </c>
      <c r="B776" s="21">
        <v>2026</v>
      </c>
      <c r="C776" s="21">
        <v>2</v>
      </c>
      <c r="D776" s="21">
        <v>2</v>
      </c>
      <c r="E776" s="21">
        <v>6</v>
      </c>
      <c r="F776" s="22">
        <v>0</v>
      </c>
      <c r="G776" s="22">
        <v>0</v>
      </c>
      <c r="H776" s="22">
        <v>0</v>
      </c>
      <c r="I776" s="22">
        <v>0</v>
      </c>
      <c r="J776" s="22">
        <v>0</v>
      </c>
      <c r="K776" s="22">
        <v>0</v>
      </c>
      <c r="L776" s="22">
        <v>0</v>
      </c>
      <c r="M776" s="22">
        <v>0</v>
      </c>
      <c r="N776" s="22">
        <v>0</v>
      </c>
      <c r="O776" s="23">
        <v>0</v>
      </c>
      <c r="P776" s="3">
        <f>IFERROR(O776/Tabela2025Horario[[#This Row],[Media Agregada Todas as Usinas]],"")</f>
        <v>0</v>
      </c>
    </row>
    <row r="777" spans="1:16" x14ac:dyDescent="0.25">
      <c r="A777" s="16">
        <v>46055.291666666664</v>
      </c>
      <c r="B777" s="17">
        <v>2026</v>
      </c>
      <c r="C777" s="17">
        <v>2</v>
      </c>
      <c r="D777" s="17">
        <v>2</v>
      </c>
      <c r="E777" s="17">
        <v>7</v>
      </c>
      <c r="F777" s="18">
        <v>0</v>
      </c>
      <c r="G777" s="18">
        <v>0</v>
      </c>
      <c r="H777" s="18">
        <v>0</v>
      </c>
      <c r="I777" s="18">
        <v>0</v>
      </c>
      <c r="J777" s="18">
        <v>0</v>
      </c>
      <c r="K777" s="18">
        <v>0</v>
      </c>
      <c r="L777" s="18">
        <v>0</v>
      </c>
      <c r="M777" s="18">
        <v>0</v>
      </c>
      <c r="N777" s="18">
        <v>0</v>
      </c>
      <c r="O777" s="19">
        <v>0</v>
      </c>
      <c r="P777" s="3">
        <f>IFERROR(O777/Tabela2025Horario[[#This Row],[Media Agregada Todas as Usinas]],"")</f>
        <v>0</v>
      </c>
    </row>
    <row r="778" spans="1:16" x14ac:dyDescent="0.25">
      <c r="A778" s="20">
        <v>46055.333333333336</v>
      </c>
      <c r="B778" s="21">
        <v>2026</v>
      </c>
      <c r="C778" s="21">
        <v>2</v>
      </c>
      <c r="D778" s="21">
        <v>2</v>
      </c>
      <c r="E778" s="21">
        <v>8</v>
      </c>
      <c r="F778" s="22">
        <v>0</v>
      </c>
      <c r="G778" s="22">
        <v>0</v>
      </c>
      <c r="H778" s="22">
        <v>0</v>
      </c>
      <c r="I778" s="22">
        <v>0</v>
      </c>
      <c r="J778" s="22">
        <v>0</v>
      </c>
      <c r="K778" s="22">
        <v>0</v>
      </c>
      <c r="L778" s="22">
        <v>0</v>
      </c>
      <c r="M778" s="22">
        <v>5.4996571460553948E-4</v>
      </c>
      <c r="N778" s="22">
        <v>0</v>
      </c>
      <c r="O778" s="23">
        <v>6.1107301622837719E-5</v>
      </c>
      <c r="P778" s="3">
        <f>IFERROR(O778/Tabela2025Horario[[#This Row],[Media Agregada Todas as Usinas]],"")</f>
        <v>1.4276776692722173E-4</v>
      </c>
    </row>
    <row r="779" spans="1:16" x14ac:dyDescent="0.25">
      <c r="A779" s="16">
        <v>46055.375</v>
      </c>
      <c r="B779" s="17">
        <v>2026</v>
      </c>
      <c r="C779" s="17">
        <v>2</v>
      </c>
      <c r="D779" s="17">
        <v>2</v>
      </c>
      <c r="E779" s="17">
        <v>9</v>
      </c>
      <c r="F779" s="18">
        <v>0</v>
      </c>
      <c r="G779" s="18">
        <v>0</v>
      </c>
      <c r="H779" s="18">
        <v>0</v>
      </c>
      <c r="I779" s="18">
        <v>6.4018029170119048E-2</v>
      </c>
      <c r="J779" s="18">
        <v>0</v>
      </c>
      <c r="K779" s="18">
        <v>0</v>
      </c>
      <c r="L779" s="18">
        <v>0</v>
      </c>
      <c r="M779" s="18">
        <v>0</v>
      </c>
      <c r="N779" s="18">
        <v>6.2465679583373152E-2</v>
      </c>
      <c r="O779" s="19">
        <v>1.4053745417054687E-2</v>
      </c>
      <c r="P779" s="3">
        <f>IFERROR(O779/Tabela2025Horario[[#This Row],[Media Agregada Todas as Usinas]],"")</f>
        <v>3.7528803948778319E-2</v>
      </c>
    </row>
    <row r="780" spans="1:16" x14ac:dyDescent="0.25">
      <c r="A780" s="20">
        <v>46055.416666666664</v>
      </c>
      <c r="B780" s="21">
        <v>2026</v>
      </c>
      <c r="C780" s="21">
        <v>2</v>
      </c>
      <c r="D780" s="21">
        <v>2</v>
      </c>
      <c r="E780" s="21">
        <v>10</v>
      </c>
      <c r="F780" s="22">
        <v>0</v>
      </c>
      <c r="G780" s="22">
        <v>0</v>
      </c>
      <c r="H780" s="22">
        <v>0</v>
      </c>
      <c r="I780" s="22">
        <v>9.9834584552742106E-2</v>
      </c>
      <c r="J780" s="22">
        <v>0</v>
      </c>
      <c r="K780" s="22">
        <v>0</v>
      </c>
      <c r="L780" s="22">
        <v>0</v>
      </c>
      <c r="M780" s="22">
        <v>0</v>
      </c>
      <c r="N780" s="22">
        <v>0.1291643995336183</v>
      </c>
      <c r="O780" s="23">
        <v>2.5444331565151156E-2</v>
      </c>
      <c r="P780" s="3">
        <f>IFERROR(O780/Tabela2025Horario[[#This Row],[Media Agregada Todas as Usinas]],"")</f>
        <v>6.7987536591840078E-2</v>
      </c>
    </row>
    <row r="781" spans="1:16" x14ac:dyDescent="0.25">
      <c r="A781" s="16">
        <v>46055.458333333336</v>
      </c>
      <c r="B781" s="17">
        <v>2026</v>
      </c>
      <c r="C781" s="17">
        <v>2</v>
      </c>
      <c r="D781" s="17">
        <v>2</v>
      </c>
      <c r="E781" s="17">
        <v>11</v>
      </c>
      <c r="F781" s="18">
        <v>0</v>
      </c>
      <c r="G781" s="18">
        <v>0</v>
      </c>
      <c r="H781" s="18">
        <v>0</v>
      </c>
      <c r="I781" s="18">
        <v>8.1773232374720853E-2</v>
      </c>
      <c r="J781" s="18">
        <v>0</v>
      </c>
      <c r="K781" s="18">
        <v>0</v>
      </c>
      <c r="L781" s="18">
        <v>0</v>
      </c>
      <c r="M781" s="18">
        <v>0</v>
      </c>
      <c r="N781" s="18">
        <v>0</v>
      </c>
      <c r="O781" s="19">
        <v>9.0859147083023166E-3</v>
      </c>
      <c r="P781" s="3">
        <f>IFERROR(O781/Tabela2025Horario[[#This Row],[Media Agregada Todas as Usinas]],"")</f>
        <v>2.4281212304699058E-2</v>
      </c>
    </row>
    <row r="782" spans="1:16" x14ac:dyDescent="0.25">
      <c r="A782" s="20">
        <v>46055.5</v>
      </c>
      <c r="B782" s="21">
        <v>2026</v>
      </c>
      <c r="C782" s="21">
        <v>2</v>
      </c>
      <c r="D782" s="21">
        <v>2</v>
      </c>
      <c r="E782" s="21">
        <v>12</v>
      </c>
      <c r="F782" s="22">
        <v>0</v>
      </c>
      <c r="G782" s="22">
        <v>0</v>
      </c>
      <c r="H782" s="22">
        <v>0</v>
      </c>
      <c r="I782" s="22">
        <v>0</v>
      </c>
      <c r="J782" s="22">
        <v>0</v>
      </c>
      <c r="K782" s="22">
        <v>0</v>
      </c>
      <c r="L782" s="22">
        <v>0</v>
      </c>
      <c r="M782" s="22">
        <v>0</v>
      </c>
      <c r="N782" s="22">
        <v>0</v>
      </c>
      <c r="O782" s="23">
        <v>0</v>
      </c>
      <c r="P782" s="3">
        <f>IFERROR(O782/Tabela2025Horario[[#This Row],[Media Agregada Todas as Usinas]],"")</f>
        <v>0</v>
      </c>
    </row>
    <row r="783" spans="1:16" x14ac:dyDescent="0.25">
      <c r="A783" s="16">
        <v>46055.541666666664</v>
      </c>
      <c r="B783" s="17">
        <v>2026</v>
      </c>
      <c r="C783" s="17">
        <v>2</v>
      </c>
      <c r="D783" s="17">
        <v>2</v>
      </c>
      <c r="E783" s="17">
        <v>13</v>
      </c>
      <c r="F783" s="18">
        <v>0</v>
      </c>
      <c r="G783" s="18">
        <v>0</v>
      </c>
      <c r="H783" s="18">
        <v>0</v>
      </c>
      <c r="I783" s="18">
        <v>0</v>
      </c>
      <c r="J783" s="18">
        <v>0</v>
      </c>
      <c r="K783" s="18">
        <v>0</v>
      </c>
      <c r="L783" s="18">
        <v>0</v>
      </c>
      <c r="M783" s="18">
        <v>0</v>
      </c>
      <c r="N783" s="18">
        <v>0</v>
      </c>
      <c r="O783" s="19">
        <v>0</v>
      </c>
      <c r="P783" s="3">
        <f>IFERROR(O783/Tabela2025Horario[[#This Row],[Media Agregada Todas as Usinas]],"")</f>
        <v>0</v>
      </c>
    </row>
    <row r="784" spans="1:16" x14ac:dyDescent="0.25">
      <c r="A784" s="20">
        <v>46055.583333333336</v>
      </c>
      <c r="B784" s="21">
        <v>2026</v>
      </c>
      <c r="C784" s="21">
        <v>2</v>
      </c>
      <c r="D784" s="21">
        <v>2</v>
      </c>
      <c r="E784" s="21">
        <v>14</v>
      </c>
      <c r="F784" s="22">
        <v>0</v>
      </c>
      <c r="G784" s="22">
        <v>0</v>
      </c>
      <c r="H784" s="22">
        <v>0</v>
      </c>
      <c r="I784" s="22">
        <v>0</v>
      </c>
      <c r="J784" s="22">
        <v>0</v>
      </c>
      <c r="K784" s="22">
        <v>0</v>
      </c>
      <c r="L784" s="22">
        <v>0</v>
      </c>
      <c r="M784" s="22">
        <v>0</v>
      </c>
      <c r="N784" s="22">
        <v>0</v>
      </c>
      <c r="O784" s="23">
        <v>0</v>
      </c>
      <c r="P784" s="3">
        <f>IFERROR(O784/Tabela2025Horario[[#This Row],[Media Agregada Todas as Usinas]],"")</f>
        <v>0</v>
      </c>
    </row>
    <row r="785" spans="1:16" x14ac:dyDescent="0.25">
      <c r="A785" s="16">
        <v>46055.625</v>
      </c>
      <c r="B785" s="17">
        <v>2026</v>
      </c>
      <c r="C785" s="17">
        <v>2</v>
      </c>
      <c r="D785" s="17">
        <v>2</v>
      </c>
      <c r="E785" s="17">
        <v>15</v>
      </c>
      <c r="F785" s="18">
        <v>0</v>
      </c>
      <c r="G785" s="18">
        <v>0</v>
      </c>
      <c r="H785" s="18">
        <v>0</v>
      </c>
      <c r="I785" s="18">
        <v>0</v>
      </c>
      <c r="J785" s="18">
        <v>0</v>
      </c>
      <c r="K785" s="18">
        <v>0</v>
      </c>
      <c r="L785" s="18">
        <v>0</v>
      </c>
      <c r="M785" s="18">
        <v>0</v>
      </c>
      <c r="N785" s="18">
        <v>0</v>
      </c>
      <c r="O785" s="19">
        <v>0</v>
      </c>
      <c r="P785" s="3">
        <f>IFERROR(O785/Tabela2025Horario[[#This Row],[Media Agregada Todas as Usinas]],"")</f>
        <v>0</v>
      </c>
    </row>
    <row r="786" spans="1:16" x14ac:dyDescent="0.25">
      <c r="A786" s="20">
        <v>46055.666666666664</v>
      </c>
      <c r="B786" s="21">
        <v>2026</v>
      </c>
      <c r="C786" s="21">
        <v>2</v>
      </c>
      <c r="D786" s="21">
        <v>2</v>
      </c>
      <c r="E786" s="21">
        <v>16</v>
      </c>
      <c r="F786" s="22">
        <v>0</v>
      </c>
      <c r="G786" s="22">
        <v>0</v>
      </c>
      <c r="H786" s="22">
        <v>0</v>
      </c>
      <c r="I786" s="22">
        <v>0</v>
      </c>
      <c r="J786" s="22">
        <v>0</v>
      </c>
      <c r="K786" s="22">
        <v>0</v>
      </c>
      <c r="L786" s="22">
        <v>0</v>
      </c>
      <c r="M786" s="22">
        <v>0</v>
      </c>
      <c r="N786" s="22">
        <v>0</v>
      </c>
      <c r="O786" s="23">
        <v>0</v>
      </c>
      <c r="P786" s="3">
        <f>IFERROR(O786/Tabela2025Horario[[#This Row],[Media Agregada Todas as Usinas]],"")</f>
        <v>0</v>
      </c>
    </row>
    <row r="787" spans="1:16" x14ac:dyDescent="0.25">
      <c r="A787" s="16">
        <v>46055.708333333336</v>
      </c>
      <c r="B787" s="17">
        <v>2026</v>
      </c>
      <c r="C787" s="17">
        <v>2</v>
      </c>
      <c r="D787" s="17">
        <v>2</v>
      </c>
      <c r="E787" s="17">
        <v>17</v>
      </c>
      <c r="F787" s="18">
        <v>0</v>
      </c>
      <c r="G787" s="18">
        <v>0</v>
      </c>
      <c r="H787" s="18">
        <v>0</v>
      </c>
      <c r="I787" s="18">
        <v>0</v>
      </c>
      <c r="J787" s="18">
        <v>0</v>
      </c>
      <c r="K787" s="18">
        <v>0</v>
      </c>
      <c r="L787" s="18">
        <v>0</v>
      </c>
      <c r="M787" s="18">
        <v>0</v>
      </c>
      <c r="N787" s="18">
        <v>0</v>
      </c>
      <c r="O787" s="19">
        <v>0</v>
      </c>
      <c r="P787" s="3" t="str">
        <f>IFERROR(O787/Tabela2025Horario[[#This Row],[Media Agregada Todas as Usinas]],"")</f>
        <v/>
      </c>
    </row>
    <row r="788" spans="1:16" x14ac:dyDescent="0.25">
      <c r="A788" s="20">
        <v>46055.75</v>
      </c>
      <c r="B788" s="21">
        <v>2026</v>
      </c>
      <c r="C788" s="21">
        <v>2</v>
      </c>
      <c r="D788" s="21">
        <v>2</v>
      </c>
      <c r="E788" s="21">
        <v>18</v>
      </c>
      <c r="F788" s="22">
        <v>0</v>
      </c>
      <c r="G788" s="22">
        <v>0</v>
      </c>
      <c r="H788" s="22">
        <v>0</v>
      </c>
      <c r="I788" s="22">
        <v>0</v>
      </c>
      <c r="J788" s="22">
        <v>0</v>
      </c>
      <c r="K788" s="22">
        <v>0</v>
      </c>
      <c r="L788" s="22">
        <v>0</v>
      </c>
      <c r="M788" s="22">
        <v>0</v>
      </c>
      <c r="N788" s="22">
        <v>0</v>
      </c>
      <c r="O788" s="23">
        <v>0</v>
      </c>
      <c r="P788" s="3" t="str">
        <f>IFERROR(O788/Tabela2025Horario[[#This Row],[Media Agregada Todas as Usinas]],"")</f>
        <v/>
      </c>
    </row>
    <row r="789" spans="1:16" x14ac:dyDescent="0.25">
      <c r="A789" s="16">
        <v>46055.791666666664</v>
      </c>
      <c r="B789" s="17">
        <v>2026</v>
      </c>
      <c r="C789" s="17">
        <v>2</v>
      </c>
      <c r="D789" s="17">
        <v>2</v>
      </c>
      <c r="E789" s="17">
        <v>19</v>
      </c>
      <c r="F789" s="18">
        <v>0</v>
      </c>
      <c r="G789" s="18">
        <v>0</v>
      </c>
      <c r="H789" s="18"/>
      <c r="I789" s="18">
        <v>0</v>
      </c>
      <c r="J789" s="18"/>
      <c r="K789" s="18"/>
      <c r="L789" s="18">
        <v>0</v>
      </c>
      <c r="M789" s="18">
        <v>0</v>
      </c>
      <c r="N789" s="18">
        <v>0</v>
      </c>
      <c r="O789" s="19">
        <v>0</v>
      </c>
      <c r="P789" s="3">
        <f>IFERROR(O789/Tabela2025Horario[[#This Row],[Media Agregada Todas as Usinas]],"")</f>
        <v>0</v>
      </c>
    </row>
    <row r="790" spans="1:16" x14ac:dyDescent="0.25">
      <c r="A790" s="20">
        <v>46055.833333333336</v>
      </c>
      <c r="B790" s="21">
        <v>2026</v>
      </c>
      <c r="C790" s="21">
        <v>2</v>
      </c>
      <c r="D790" s="21">
        <v>2</v>
      </c>
      <c r="E790" s="21">
        <v>20</v>
      </c>
      <c r="F790" s="22"/>
      <c r="G790" s="22">
        <v>0</v>
      </c>
      <c r="H790" s="22"/>
      <c r="I790" s="22">
        <v>0</v>
      </c>
      <c r="J790" s="22"/>
      <c r="K790" s="22"/>
      <c r="L790" s="22"/>
      <c r="M790" s="22">
        <v>0</v>
      </c>
      <c r="N790" s="22">
        <v>0</v>
      </c>
      <c r="O790" s="23">
        <v>0</v>
      </c>
      <c r="P790" s="3">
        <f>IFERROR(O790/Tabela2025Horario[[#This Row],[Media Agregada Todas as Usinas]],"")</f>
        <v>0</v>
      </c>
    </row>
    <row r="791" spans="1:16" x14ac:dyDescent="0.25">
      <c r="A791" s="16">
        <v>46055.875</v>
      </c>
      <c r="B791" s="17">
        <v>2026</v>
      </c>
      <c r="C791" s="17">
        <v>2</v>
      </c>
      <c r="D791" s="17">
        <v>2</v>
      </c>
      <c r="E791" s="17">
        <v>21</v>
      </c>
      <c r="F791" s="18"/>
      <c r="G791" s="18">
        <v>0</v>
      </c>
      <c r="H791" s="18"/>
      <c r="I791" s="18">
        <v>0</v>
      </c>
      <c r="J791" s="18"/>
      <c r="K791" s="18"/>
      <c r="L791" s="18"/>
      <c r="M791" s="18">
        <v>0</v>
      </c>
      <c r="N791" s="18">
        <v>0</v>
      </c>
      <c r="O791" s="19">
        <v>0</v>
      </c>
      <c r="P791" s="3">
        <f>IFERROR(O791/Tabela2025Horario[[#This Row],[Media Agregada Todas as Usinas]],"")</f>
        <v>0</v>
      </c>
    </row>
    <row r="792" spans="1:16" x14ac:dyDescent="0.25">
      <c r="A792" s="20">
        <v>46055.916666666664</v>
      </c>
      <c r="B792" s="21">
        <v>2026</v>
      </c>
      <c r="C792" s="21">
        <v>2</v>
      </c>
      <c r="D792" s="21">
        <v>2</v>
      </c>
      <c r="E792" s="21">
        <v>22</v>
      </c>
      <c r="F792" s="22"/>
      <c r="G792" s="22">
        <v>0</v>
      </c>
      <c r="H792" s="22"/>
      <c r="I792" s="22">
        <v>0</v>
      </c>
      <c r="J792" s="22"/>
      <c r="K792" s="22"/>
      <c r="L792" s="22"/>
      <c r="M792" s="22">
        <v>0</v>
      </c>
      <c r="N792" s="22">
        <v>0</v>
      </c>
      <c r="O792" s="23">
        <v>0</v>
      </c>
      <c r="P792" s="3" t="str">
        <f>IFERROR(O792/Tabela2025Horario[[#This Row],[Media Agregada Todas as Usinas]],"")</f>
        <v/>
      </c>
    </row>
    <row r="793" spans="1:16" x14ac:dyDescent="0.25">
      <c r="A793" s="16">
        <v>46055.958333333336</v>
      </c>
      <c r="B793" s="17">
        <v>2026</v>
      </c>
      <c r="C793" s="17">
        <v>2</v>
      </c>
      <c r="D793" s="17">
        <v>2</v>
      </c>
      <c r="E793" s="17">
        <v>23</v>
      </c>
      <c r="F793" s="18"/>
      <c r="G793" s="18">
        <v>0</v>
      </c>
      <c r="H793" s="18"/>
      <c r="I793" s="18">
        <v>0</v>
      </c>
      <c r="J793" s="18"/>
      <c r="K793" s="18"/>
      <c r="L793" s="18"/>
      <c r="M793" s="18">
        <v>0</v>
      </c>
      <c r="N793" s="18">
        <v>0</v>
      </c>
      <c r="O793" s="19">
        <v>0</v>
      </c>
      <c r="P793" s="3" t="str">
        <f>IFERROR(O793/Tabela2025Horario[[#This Row],[Media Agregada Todas as Usinas]],"")</f>
        <v/>
      </c>
    </row>
    <row r="794" spans="1:16" x14ac:dyDescent="0.25">
      <c r="A794" s="20">
        <v>46056</v>
      </c>
      <c r="B794" s="21">
        <v>2026</v>
      </c>
      <c r="C794" s="21">
        <v>2</v>
      </c>
      <c r="D794" s="21">
        <v>3</v>
      </c>
      <c r="E794" s="21">
        <v>0</v>
      </c>
      <c r="F794" s="22"/>
      <c r="G794" s="22">
        <v>0</v>
      </c>
      <c r="H794" s="22"/>
      <c r="I794" s="22">
        <v>0</v>
      </c>
      <c r="J794" s="22"/>
      <c r="K794" s="22"/>
      <c r="L794" s="22"/>
      <c r="M794" s="22">
        <v>0</v>
      </c>
      <c r="N794" s="22">
        <v>0</v>
      </c>
      <c r="O794" s="23">
        <v>0</v>
      </c>
      <c r="P794" s="3" t="str">
        <f>IFERROR(O794/Tabela2025Horario[[#This Row],[Media Agregada Todas as Usinas]],"")</f>
        <v/>
      </c>
    </row>
    <row r="795" spans="1:16" x14ac:dyDescent="0.25">
      <c r="A795" s="16">
        <v>46056.041666666664</v>
      </c>
      <c r="B795" s="17">
        <v>2026</v>
      </c>
      <c r="C795" s="17">
        <v>2</v>
      </c>
      <c r="D795" s="17">
        <v>3</v>
      </c>
      <c r="E795" s="17">
        <v>1</v>
      </c>
      <c r="F795" s="18"/>
      <c r="G795" s="18">
        <v>0</v>
      </c>
      <c r="H795" s="18"/>
      <c r="I795" s="18">
        <v>0</v>
      </c>
      <c r="J795" s="18"/>
      <c r="K795" s="18"/>
      <c r="L795" s="18"/>
      <c r="M795" s="18">
        <v>0</v>
      </c>
      <c r="N795" s="18">
        <v>0</v>
      </c>
      <c r="O795" s="19">
        <v>0</v>
      </c>
      <c r="P795" s="3">
        <f>IFERROR(O795/Tabela2025Horario[[#This Row],[Media Agregada Todas as Usinas]],"")</f>
        <v>0</v>
      </c>
    </row>
    <row r="796" spans="1:16" x14ac:dyDescent="0.25">
      <c r="A796" s="20">
        <v>46056.083333333336</v>
      </c>
      <c r="B796" s="21">
        <v>2026</v>
      </c>
      <c r="C796" s="21">
        <v>2</v>
      </c>
      <c r="D796" s="21">
        <v>3</v>
      </c>
      <c r="E796" s="21">
        <v>2</v>
      </c>
      <c r="F796" s="22"/>
      <c r="G796" s="22">
        <v>0</v>
      </c>
      <c r="H796" s="22"/>
      <c r="I796" s="22">
        <v>0</v>
      </c>
      <c r="J796" s="22"/>
      <c r="K796" s="22"/>
      <c r="L796" s="22"/>
      <c r="M796" s="22">
        <v>0</v>
      </c>
      <c r="N796" s="22">
        <v>0</v>
      </c>
      <c r="O796" s="23">
        <v>0</v>
      </c>
      <c r="P796" s="3">
        <f>IFERROR(O796/Tabela2025Horario[[#This Row],[Media Agregada Todas as Usinas]],"")</f>
        <v>0</v>
      </c>
    </row>
    <row r="797" spans="1:16" x14ac:dyDescent="0.25">
      <c r="A797" s="16">
        <v>46056.125</v>
      </c>
      <c r="B797" s="17">
        <v>2026</v>
      </c>
      <c r="C797" s="17">
        <v>2</v>
      </c>
      <c r="D797" s="17">
        <v>3</v>
      </c>
      <c r="E797" s="17">
        <v>3</v>
      </c>
      <c r="F797" s="18"/>
      <c r="G797" s="18">
        <v>0</v>
      </c>
      <c r="H797" s="18"/>
      <c r="I797" s="18">
        <v>0</v>
      </c>
      <c r="J797" s="18"/>
      <c r="K797" s="18"/>
      <c r="L797" s="18"/>
      <c r="M797" s="18">
        <v>0</v>
      </c>
      <c r="N797" s="18">
        <v>0</v>
      </c>
      <c r="O797" s="19">
        <v>0</v>
      </c>
      <c r="P797" s="3">
        <f>IFERROR(O797/Tabela2025Horario[[#This Row],[Media Agregada Todas as Usinas]],"")</f>
        <v>0</v>
      </c>
    </row>
    <row r="798" spans="1:16" x14ac:dyDescent="0.25">
      <c r="A798" s="20">
        <v>46056.166666666664</v>
      </c>
      <c r="B798" s="21">
        <v>2026</v>
      </c>
      <c r="C798" s="21">
        <v>2</v>
      </c>
      <c r="D798" s="21">
        <v>3</v>
      </c>
      <c r="E798" s="21">
        <v>4</v>
      </c>
      <c r="F798" s="22">
        <v>0</v>
      </c>
      <c r="G798" s="22">
        <v>0</v>
      </c>
      <c r="H798" s="22"/>
      <c r="I798" s="22">
        <v>0</v>
      </c>
      <c r="J798" s="22"/>
      <c r="K798" s="22"/>
      <c r="L798" s="22"/>
      <c r="M798" s="22">
        <v>0</v>
      </c>
      <c r="N798" s="22">
        <v>0</v>
      </c>
      <c r="O798" s="23">
        <v>0</v>
      </c>
      <c r="P798" s="3">
        <f>IFERROR(O798/Tabela2025Horario[[#This Row],[Media Agregada Todas as Usinas]],"")</f>
        <v>0</v>
      </c>
    </row>
    <row r="799" spans="1:16" x14ac:dyDescent="0.25">
      <c r="A799" s="16">
        <v>46056.208333333336</v>
      </c>
      <c r="B799" s="17">
        <v>2026</v>
      </c>
      <c r="C799" s="17">
        <v>2</v>
      </c>
      <c r="D799" s="17">
        <v>3</v>
      </c>
      <c r="E799" s="17">
        <v>5</v>
      </c>
      <c r="F799" s="18">
        <v>0</v>
      </c>
      <c r="G799" s="18">
        <v>0</v>
      </c>
      <c r="H799" s="18"/>
      <c r="I799" s="18">
        <v>0</v>
      </c>
      <c r="J799" s="18"/>
      <c r="K799" s="18"/>
      <c r="L799" s="18"/>
      <c r="M799" s="18">
        <v>0</v>
      </c>
      <c r="N799" s="18">
        <v>0</v>
      </c>
      <c r="O799" s="19">
        <v>0</v>
      </c>
      <c r="P799" s="3">
        <f>IFERROR(O799/Tabela2025Horario[[#This Row],[Media Agregada Todas as Usinas]],"")</f>
        <v>0</v>
      </c>
    </row>
    <row r="800" spans="1:16" x14ac:dyDescent="0.25">
      <c r="A800" s="20">
        <v>46056.25</v>
      </c>
      <c r="B800" s="21">
        <v>2026</v>
      </c>
      <c r="C800" s="21">
        <v>2</v>
      </c>
      <c r="D800" s="21">
        <v>3</v>
      </c>
      <c r="E800" s="21">
        <v>6</v>
      </c>
      <c r="F800" s="22">
        <v>0</v>
      </c>
      <c r="G800" s="22">
        <v>0</v>
      </c>
      <c r="H800" s="22">
        <v>0</v>
      </c>
      <c r="I800" s="22">
        <v>0</v>
      </c>
      <c r="J800" s="22">
        <v>0</v>
      </c>
      <c r="K800" s="22">
        <v>0</v>
      </c>
      <c r="L800" s="22">
        <v>0</v>
      </c>
      <c r="M800" s="22">
        <v>0</v>
      </c>
      <c r="N800" s="22">
        <v>0</v>
      </c>
      <c r="O800" s="23">
        <v>0</v>
      </c>
      <c r="P800" s="3">
        <f>IFERROR(O800/Tabela2025Horario[[#This Row],[Media Agregada Todas as Usinas]],"")</f>
        <v>0</v>
      </c>
    </row>
    <row r="801" spans="1:16" x14ac:dyDescent="0.25">
      <c r="A801" s="16">
        <v>46056.291666666664</v>
      </c>
      <c r="B801" s="17">
        <v>2026</v>
      </c>
      <c r="C801" s="17">
        <v>2</v>
      </c>
      <c r="D801" s="17">
        <v>3</v>
      </c>
      <c r="E801" s="17">
        <v>7</v>
      </c>
      <c r="F801" s="18">
        <v>0</v>
      </c>
      <c r="G801" s="18">
        <v>0</v>
      </c>
      <c r="H801" s="18">
        <v>0</v>
      </c>
      <c r="I801" s="18">
        <v>0</v>
      </c>
      <c r="J801" s="18">
        <v>0</v>
      </c>
      <c r="K801" s="18">
        <v>0</v>
      </c>
      <c r="L801" s="18">
        <v>0</v>
      </c>
      <c r="M801" s="18"/>
      <c r="N801" s="18">
        <v>0</v>
      </c>
      <c r="O801" s="19">
        <v>0</v>
      </c>
      <c r="P801" s="3">
        <f>IFERROR(O801/Tabela2025Horario[[#This Row],[Media Agregada Todas as Usinas]],"")</f>
        <v>0</v>
      </c>
    </row>
    <row r="802" spans="1:16" x14ac:dyDescent="0.25">
      <c r="A802" s="20">
        <v>46056.333333333336</v>
      </c>
      <c r="B802" s="21">
        <v>2026</v>
      </c>
      <c r="C802" s="21">
        <v>2</v>
      </c>
      <c r="D802" s="21">
        <v>3</v>
      </c>
      <c r="E802" s="21">
        <v>8</v>
      </c>
      <c r="F802" s="22">
        <v>0</v>
      </c>
      <c r="G802" s="22">
        <v>0</v>
      </c>
      <c r="H802" s="22">
        <v>0</v>
      </c>
      <c r="I802" s="22">
        <v>0</v>
      </c>
      <c r="J802" s="22">
        <v>0</v>
      </c>
      <c r="K802" s="22">
        <v>0</v>
      </c>
      <c r="L802" s="22">
        <v>0</v>
      </c>
      <c r="M802" s="22"/>
      <c r="N802" s="22">
        <v>0</v>
      </c>
      <c r="O802" s="23">
        <v>0</v>
      </c>
      <c r="P802" s="3">
        <f>IFERROR(O802/Tabela2025Horario[[#This Row],[Media Agregada Todas as Usinas]],"")</f>
        <v>0</v>
      </c>
    </row>
    <row r="803" spans="1:16" x14ac:dyDescent="0.25">
      <c r="A803" s="16">
        <v>46056.375</v>
      </c>
      <c r="B803" s="17">
        <v>2026</v>
      </c>
      <c r="C803" s="17">
        <v>2</v>
      </c>
      <c r="D803" s="17">
        <v>3</v>
      </c>
      <c r="E803" s="17">
        <v>9</v>
      </c>
      <c r="F803" s="18">
        <v>0</v>
      </c>
      <c r="G803" s="18">
        <v>0</v>
      </c>
      <c r="H803" s="18">
        <v>0</v>
      </c>
      <c r="I803" s="18">
        <v>0</v>
      </c>
      <c r="J803" s="18">
        <v>0</v>
      </c>
      <c r="K803" s="18">
        <v>0</v>
      </c>
      <c r="L803" s="18">
        <v>0</v>
      </c>
      <c r="M803" s="18">
        <v>0</v>
      </c>
      <c r="N803" s="18">
        <v>0</v>
      </c>
      <c r="O803" s="19">
        <v>0</v>
      </c>
      <c r="P803" s="3">
        <f>IFERROR(O803/Tabela2025Horario[[#This Row],[Media Agregada Todas as Usinas]],"")</f>
        <v>0</v>
      </c>
    </row>
    <row r="804" spans="1:16" x14ac:dyDescent="0.25">
      <c r="A804" s="20">
        <v>46056.416666666664</v>
      </c>
      <c r="B804" s="21">
        <v>2026</v>
      </c>
      <c r="C804" s="21">
        <v>2</v>
      </c>
      <c r="D804" s="21">
        <v>3</v>
      </c>
      <c r="E804" s="21">
        <v>10</v>
      </c>
      <c r="F804" s="22">
        <v>0</v>
      </c>
      <c r="G804" s="22">
        <v>0</v>
      </c>
      <c r="H804" s="22">
        <v>0</v>
      </c>
      <c r="I804" s="22">
        <v>0</v>
      </c>
      <c r="J804" s="22">
        <v>0</v>
      </c>
      <c r="K804" s="22">
        <v>0</v>
      </c>
      <c r="L804" s="22">
        <v>0</v>
      </c>
      <c r="M804" s="22">
        <v>0</v>
      </c>
      <c r="N804" s="22">
        <v>0</v>
      </c>
      <c r="O804" s="23">
        <v>0</v>
      </c>
      <c r="P804" s="3">
        <f>IFERROR(O804/Tabela2025Horario[[#This Row],[Media Agregada Todas as Usinas]],"")</f>
        <v>0</v>
      </c>
    </row>
    <row r="805" spans="1:16" x14ac:dyDescent="0.25">
      <c r="A805" s="16">
        <v>46056.458333333336</v>
      </c>
      <c r="B805" s="17">
        <v>2026</v>
      </c>
      <c r="C805" s="17">
        <v>2</v>
      </c>
      <c r="D805" s="17">
        <v>3</v>
      </c>
      <c r="E805" s="17">
        <v>11</v>
      </c>
      <c r="F805" s="18">
        <v>0</v>
      </c>
      <c r="G805" s="18">
        <v>0</v>
      </c>
      <c r="H805" s="18">
        <v>0</v>
      </c>
      <c r="I805" s="18">
        <v>0</v>
      </c>
      <c r="J805" s="18">
        <v>0</v>
      </c>
      <c r="K805" s="18">
        <v>0</v>
      </c>
      <c r="L805" s="18">
        <v>0</v>
      </c>
      <c r="M805" s="18">
        <v>0</v>
      </c>
      <c r="N805" s="18">
        <v>0</v>
      </c>
      <c r="O805" s="19">
        <v>0</v>
      </c>
      <c r="P805" s="3">
        <f>IFERROR(O805/Tabela2025Horario[[#This Row],[Media Agregada Todas as Usinas]],"")</f>
        <v>0</v>
      </c>
    </row>
    <row r="806" spans="1:16" x14ac:dyDescent="0.25">
      <c r="A806" s="20">
        <v>46056.5</v>
      </c>
      <c r="B806" s="21">
        <v>2026</v>
      </c>
      <c r="C806" s="21">
        <v>2</v>
      </c>
      <c r="D806" s="21">
        <v>3</v>
      </c>
      <c r="E806" s="21">
        <v>12</v>
      </c>
      <c r="F806" s="22">
        <v>0</v>
      </c>
      <c r="G806" s="22">
        <v>0</v>
      </c>
      <c r="H806" s="22">
        <v>0</v>
      </c>
      <c r="I806" s="22">
        <v>0</v>
      </c>
      <c r="J806" s="22">
        <v>0</v>
      </c>
      <c r="K806" s="22">
        <v>0</v>
      </c>
      <c r="L806" s="22">
        <v>0</v>
      </c>
      <c r="M806" s="22">
        <v>0</v>
      </c>
      <c r="N806" s="22">
        <v>0</v>
      </c>
      <c r="O806" s="23">
        <v>0</v>
      </c>
      <c r="P806" s="3">
        <f>IFERROR(O806/Tabela2025Horario[[#This Row],[Media Agregada Todas as Usinas]],"")</f>
        <v>0</v>
      </c>
    </row>
    <row r="807" spans="1:16" x14ac:dyDescent="0.25">
      <c r="A807" s="16">
        <v>46056.541666666664</v>
      </c>
      <c r="B807" s="17">
        <v>2026</v>
      </c>
      <c r="C807" s="17">
        <v>2</v>
      </c>
      <c r="D807" s="17">
        <v>3</v>
      </c>
      <c r="E807" s="17">
        <v>13</v>
      </c>
      <c r="F807" s="18">
        <v>0</v>
      </c>
      <c r="G807" s="18">
        <v>0</v>
      </c>
      <c r="H807" s="18">
        <v>0</v>
      </c>
      <c r="I807" s="18">
        <v>0</v>
      </c>
      <c r="J807" s="18">
        <v>0</v>
      </c>
      <c r="K807" s="18">
        <v>0</v>
      </c>
      <c r="L807" s="18">
        <v>0</v>
      </c>
      <c r="M807" s="18">
        <v>0</v>
      </c>
      <c r="N807" s="18">
        <v>0</v>
      </c>
      <c r="O807" s="19">
        <v>0</v>
      </c>
      <c r="P807" s="3">
        <f>IFERROR(O807/Tabela2025Horario[[#This Row],[Media Agregada Todas as Usinas]],"")</f>
        <v>0</v>
      </c>
    </row>
    <row r="808" spans="1:16" x14ac:dyDescent="0.25">
      <c r="A808" s="20">
        <v>46056.583333333336</v>
      </c>
      <c r="B808" s="21">
        <v>2026</v>
      </c>
      <c r="C808" s="21">
        <v>2</v>
      </c>
      <c r="D808" s="21">
        <v>3</v>
      </c>
      <c r="E808" s="21">
        <v>14</v>
      </c>
      <c r="F808" s="22">
        <v>0</v>
      </c>
      <c r="G808" s="22">
        <v>0</v>
      </c>
      <c r="H808" s="22">
        <v>0</v>
      </c>
      <c r="I808" s="22">
        <v>0</v>
      </c>
      <c r="J808" s="22">
        <v>0</v>
      </c>
      <c r="K808" s="22">
        <v>0</v>
      </c>
      <c r="L808" s="22">
        <v>0</v>
      </c>
      <c r="M808" s="22">
        <v>0</v>
      </c>
      <c r="N808" s="22">
        <v>0</v>
      </c>
      <c r="O808" s="23">
        <v>0</v>
      </c>
      <c r="P808" s="3">
        <f>IFERROR(O808/Tabela2025Horario[[#This Row],[Media Agregada Todas as Usinas]],"")</f>
        <v>0</v>
      </c>
    </row>
    <row r="809" spans="1:16" x14ac:dyDescent="0.25">
      <c r="A809" s="16">
        <v>46056.625</v>
      </c>
      <c r="B809" s="17">
        <v>2026</v>
      </c>
      <c r="C809" s="17">
        <v>2</v>
      </c>
      <c r="D809" s="17">
        <v>3</v>
      </c>
      <c r="E809" s="17">
        <v>15</v>
      </c>
      <c r="F809" s="18">
        <v>0</v>
      </c>
      <c r="G809" s="18">
        <v>0</v>
      </c>
      <c r="H809" s="18">
        <v>0</v>
      </c>
      <c r="I809" s="18">
        <v>0</v>
      </c>
      <c r="J809" s="18">
        <v>0</v>
      </c>
      <c r="K809" s="18">
        <v>0</v>
      </c>
      <c r="L809" s="18">
        <v>0</v>
      </c>
      <c r="M809" s="18">
        <v>0</v>
      </c>
      <c r="N809" s="18">
        <v>0</v>
      </c>
      <c r="O809" s="19">
        <v>0</v>
      </c>
      <c r="P809" s="3">
        <f>IFERROR(O809/Tabela2025Horario[[#This Row],[Media Agregada Todas as Usinas]],"")</f>
        <v>0</v>
      </c>
    </row>
    <row r="810" spans="1:16" x14ac:dyDescent="0.25">
      <c r="A810" s="20">
        <v>46056.666666666664</v>
      </c>
      <c r="B810" s="21">
        <v>2026</v>
      </c>
      <c r="C810" s="21">
        <v>2</v>
      </c>
      <c r="D810" s="21">
        <v>3</v>
      </c>
      <c r="E810" s="21">
        <v>16</v>
      </c>
      <c r="F810" s="22">
        <v>0</v>
      </c>
      <c r="G810" s="22">
        <v>0</v>
      </c>
      <c r="H810" s="22">
        <v>0</v>
      </c>
      <c r="I810" s="22">
        <v>0</v>
      </c>
      <c r="J810" s="22">
        <v>0</v>
      </c>
      <c r="K810" s="22">
        <v>0</v>
      </c>
      <c r="L810" s="22">
        <v>0</v>
      </c>
      <c r="M810" s="22">
        <v>0</v>
      </c>
      <c r="N810" s="22">
        <v>0</v>
      </c>
      <c r="O810" s="23">
        <v>0</v>
      </c>
      <c r="P810" s="3">
        <f>IFERROR(O810/Tabela2025Horario[[#This Row],[Media Agregada Todas as Usinas]],"")</f>
        <v>0</v>
      </c>
    </row>
    <row r="811" spans="1:16" x14ac:dyDescent="0.25">
      <c r="A811" s="16">
        <v>46056.708333333336</v>
      </c>
      <c r="B811" s="17">
        <v>2026</v>
      </c>
      <c r="C811" s="17">
        <v>2</v>
      </c>
      <c r="D811" s="17">
        <v>3</v>
      </c>
      <c r="E811" s="17">
        <v>17</v>
      </c>
      <c r="F811" s="18">
        <v>0</v>
      </c>
      <c r="G811" s="18">
        <v>0</v>
      </c>
      <c r="H811" s="18">
        <v>0</v>
      </c>
      <c r="I811" s="18">
        <v>0</v>
      </c>
      <c r="J811" s="18">
        <v>0</v>
      </c>
      <c r="K811" s="18">
        <v>0</v>
      </c>
      <c r="L811" s="18">
        <v>0</v>
      </c>
      <c r="M811" s="18">
        <v>0</v>
      </c>
      <c r="N811" s="18">
        <v>0</v>
      </c>
      <c r="O811" s="19">
        <v>0</v>
      </c>
      <c r="P811" s="3">
        <f>IFERROR(O811/Tabela2025Horario[[#This Row],[Media Agregada Todas as Usinas]],"")</f>
        <v>0</v>
      </c>
    </row>
    <row r="812" spans="1:16" x14ac:dyDescent="0.25">
      <c r="A812" s="20">
        <v>46056.75</v>
      </c>
      <c r="B812" s="21">
        <v>2026</v>
      </c>
      <c r="C812" s="21">
        <v>2</v>
      </c>
      <c r="D812" s="21">
        <v>3</v>
      </c>
      <c r="E812" s="21">
        <v>18</v>
      </c>
      <c r="F812" s="22">
        <v>0</v>
      </c>
      <c r="G812" s="22">
        <v>0</v>
      </c>
      <c r="H812" s="22">
        <v>0</v>
      </c>
      <c r="I812" s="22">
        <v>0</v>
      </c>
      <c r="J812" s="22"/>
      <c r="K812" s="22">
        <v>0</v>
      </c>
      <c r="L812" s="22">
        <v>0</v>
      </c>
      <c r="M812" s="22">
        <v>0</v>
      </c>
      <c r="N812" s="22">
        <v>0</v>
      </c>
      <c r="O812" s="23">
        <v>0</v>
      </c>
      <c r="P812" s="3">
        <f>IFERROR(O812/Tabela2025Horario[[#This Row],[Media Agregada Todas as Usinas]],"")</f>
        <v>0</v>
      </c>
    </row>
    <row r="813" spans="1:16" x14ac:dyDescent="0.25">
      <c r="A813" s="16">
        <v>46056.791666666664</v>
      </c>
      <c r="B813" s="17">
        <v>2026</v>
      </c>
      <c r="C813" s="17">
        <v>2</v>
      </c>
      <c r="D813" s="17">
        <v>3</v>
      </c>
      <c r="E813" s="17">
        <v>19</v>
      </c>
      <c r="F813" s="18">
        <v>0</v>
      </c>
      <c r="G813" s="18">
        <v>0</v>
      </c>
      <c r="H813" s="18">
        <v>0</v>
      </c>
      <c r="I813" s="18">
        <v>0</v>
      </c>
      <c r="J813" s="18"/>
      <c r="K813" s="18"/>
      <c r="L813" s="18">
        <v>0</v>
      </c>
      <c r="M813" s="18">
        <v>0</v>
      </c>
      <c r="N813" s="18">
        <v>0</v>
      </c>
      <c r="O813" s="19">
        <v>0</v>
      </c>
      <c r="P813" s="3">
        <f>IFERROR(O813/Tabela2025Horario[[#This Row],[Media Agregada Todas as Usinas]],"")</f>
        <v>0</v>
      </c>
    </row>
    <row r="814" spans="1:16" x14ac:dyDescent="0.25">
      <c r="A814" s="20">
        <v>46056.833333333336</v>
      </c>
      <c r="B814" s="21">
        <v>2026</v>
      </c>
      <c r="C814" s="21">
        <v>2</v>
      </c>
      <c r="D814" s="21">
        <v>3</v>
      </c>
      <c r="E814" s="21">
        <v>20</v>
      </c>
      <c r="F814" s="22"/>
      <c r="G814" s="22">
        <v>0</v>
      </c>
      <c r="H814" s="22"/>
      <c r="I814" s="22">
        <v>0</v>
      </c>
      <c r="J814" s="22"/>
      <c r="K814" s="22"/>
      <c r="L814" s="22"/>
      <c r="M814" s="22">
        <v>0</v>
      </c>
      <c r="N814" s="22">
        <v>0</v>
      </c>
      <c r="O814" s="23">
        <v>0</v>
      </c>
      <c r="P814" s="3">
        <f>IFERROR(O814/Tabela2025Horario[[#This Row],[Media Agregada Todas as Usinas]],"")</f>
        <v>0</v>
      </c>
    </row>
    <row r="815" spans="1:16" x14ac:dyDescent="0.25">
      <c r="A815" s="16">
        <v>46056.875</v>
      </c>
      <c r="B815" s="17">
        <v>2026</v>
      </c>
      <c r="C815" s="17">
        <v>2</v>
      </c>
      <c r="D815" s="17">
        <v>3</v>
      </c>
      <c r="E815" s="17">
        <v>21</v>
      </c>
      <c r="F815" s="18"/>
      <c r="G815" s="18">
        <v>0</v>
      </c>
      <c r="H815" s="18"/>
      <c r="I815" s="18">
        <v>0</v>
      </c>
      <c r="J815" s="18"/>
      <c r="K815" s="18"/>
      <c r="L815" s="18"/>
      <c r="M815" s="18">
        <v>0</v>
      </c>
      <c r="N815" s="18">
        <v>0</v>
      </c>
      <c r="O815" s="19">
        <v>0</v>
      </c>
      <c r="P815" s="3">
        <f>IFERROR(O815/Tabela2025Horario[[#This Row],[Media Agregada Todas as Usinas]],"")</f>
        <v>0</v>
      </c>
    </row>
    <row r="816" spans="1:16" x14ac:dyDescent="0.25">
      <c r="A816" s="20">
        <v>46056.916666666664</v>
      </c>
      <c r="B816" s="21">
        <v>2026</v>
      </c>
      <c r="C816" s="21">
        <v>2</v>
      </c>
      <c r="D816" s="21">
        <v>3</v>
      </c>
      <c r="E816" s="21">
        <v>22</v>
      </c>
      <c r="F816" s="22"/>
      <c r="G816" s="22">
        <v>0</v>
      </c>
      <c r="H816" s="22"/>
      <c r="I816" s="22">
        <v>0</v>
      </c>
      <c r="J816" s="22"/>
      <c r="K816" s="22"/>
      <c r="L816" s="22"/>
      <c r="M816" s="22">
        <v>0</v>
      </c>
      <c r="N816" s="22">
        <v>0</v>
      </c>
      <c r="O816" s="23">
        <v>0</v>
      </c>
      <c r="P816" s="3">
        <f>IFERROR(O816/Tabela2025Horario[[#This Row],[Media Agregada Todas as Usinas]],"")</f>
        <v>0</v>
      </c>
    </row>
    <row r="817" spans="1:16" x14ac:dyDescent="0.25">
      <c r="A817" s="16">
        <v>46056.958333333336</v>
      </c>
      <c r="B817" s="17">
        <v>2026</v>
      </c>
      <c r="C817" s="17">
        <v>2</v>
      </c>
      <c r="D817" s="17">
        <v>3</v>
      </c>
      <c r="E817" s="17">
        <v>23</v>
      </c>
      <c r="F817" s="18"/>
      <c r="G817" s="18">
        <v>0</v>
      </c>
      <c r="H817" s="18"/>
      <c r="I817" s="18">
        <v>0</v>
      </c>
      <c r="J817" s="18"/>
      <c r="K817" s="18"/>
      <c r="L817" s="18"/>
      <c r="M817" s="18">
        <v>0</v>
      </c>
      <c r="N817" s="18">
        <v>0</v>
      </c>
      <c r="O817" s="19">
        <v>0</v>
      </c>
      <c r="P817" s="3">
        <f>IFERROR(O817/Tabela2025Horario[[#This Row],[Media Agregada Todas as Usinas]],"")</f>
        <v>0</v>
      </c>
    </row>
    <row r="818" spans="1:16" x14ac:dyDescent="0.25">
      <c r="A818" s="20">
        <v>46057</v>
      </c>
      <c r="B818" s="21">
        <v>2026</v>
      </c>
      <c r="C818" s="21">
        <v>2</v>
      </c>
      <c r="D818" s="21">
        <v>4</v>
      </c>
      <c r="E818" s="21">
        <v>0</v>
      </c>
      <c r="F818" s="22"/>
      <c r="G818" s="22">
        <v>0</v>
      </c>
      <c r="H818" s="22"/>
      <c r="I818" s="22">
        <v>0</v>
      </c>
      <c r="J818" s="22"/>
      <c r="K818" s="22"/>
      <c r="L818" s="22"/>
      <c r="M818" s="22">
        <v>0</v>
      </c>
      <c r="N818" s="22">
        <v>0</v>
      </c>
      <c r="O818" s="23">
        <v>0</v>
      </c>
      <c r="P818" s="3">
        <f>IFERROR(O818/Tabela2025Horario[[#This Row],[Media Agregada Todas as Usinas]],"")</f>
        <v>0</v>
      </c>
    </row>
    <row r="819" spans="1:16" x14ac:dyDescent="0.25">
      <c r="A819" s="16">
        <v>46057.041666666664</v>
      </c>
      <c r="B819" s="17">
        <v>2026</v>
      </c>
      <c r="C819" s="17">
        <v>2</v>
      </c>
      <c r="D819" s="17">
        <v>4</v>
      </c>
      <c r="E819" s="17">
        <v>1</v>
      </c>
      <c r="F819" s="18"/>
      <c r="G819" s="18">
        <v>0</v>
      </c>
      <c r="H819" s="18"/>
      <c r="I819" s="18">
        <v>0</v>
      </c>
      <c r="J819" s="18"/>
      <c r="K819" s="18"/>
      <c r="L819" s="18"/>
      <c r="M819" s="18">
        <v>0</v>
      </c>
      <c r="N819" s="18">
        <v>0</v>
      </c>
      <c r="O819" s="19">
        <v>0</v>
      </c>
      <c r="P819" s="3">
        <f>IFERROR(O819/Tabela2025Horario[[#This Row],[Media Agregada Todas as Usinas]],"")</f>
        <v>0</v>
      </c>
    </row>
    <row r="820" spans="1:16" x14ac:dyDescent="0.25">
      <c r="A820" s="20">
        <v>46057.083333333336</v>
      </c>
      <c r="B820" s="21">
        <v>2026</v>
      </c>
      <c r="C820" s="21">
        <v>2</v>
      </c>
      <c r="D820" s="21">
        <v>4</v>
      </c>
      <c r="E820" s="21">
        <v>2</v>
      </c>
      <c r="F820" s="22"/>
      <c r="G820" s="22">
        <v>0</v>
      </c>
      <c r="H820" s="22"/>
      <c r="I820" s="22">
        <v>0</v>
      </c>
      <c r="J820" s="22"/>
      <c r="K820" s="22"/>
      <c r="L820" s="22"/>
      <c r="M820" s="22">
        <v>0</v>
      </c>
      <c r="N820" s="22">
        <v>0</v>
      </c>
      <c r="O820" s="23">
        <v>0</v>
      </c>
      <c r="P820" s="3">
        <f>IFERROR(O820/Tabela2025Horario[[#This Row],[Media Agregada Todas as Usinas]],"")</f>
        <v>0</v>
      </c>
    </row>
    <row r="821" spans="1:16" x14ac:dyDescent="0.25">
      <c r="A821" s="16">
        <v>46057.125</v>
      </c>
      <c r="B821" s="17">
        <v>2026</v>
      </c>
      <c r="C821" s="17">
        <v>2</v>
      </c>
      <c r="D821" s="17">
        <v>4</v>
      </c>
      <c r="E821" s="17">
        <v>3</v>
      </c>
      <c r="F821" s="18"/>
      <c r="G821" s="18">
        <v>0</v>
      </c>
      <c r="H821" s="18"/>
      <c r="I821" s="18">
        <v>0</v>
      </c>
      <c r="J821" s="18"/>
      <c r="K821" s="18"/>
      <c r="L821" s="18"/>
      <c r="M821" s="18">
        <v>0</v>
      </c>
      <c r="N821" s="18">
        <v>0</v>
      </c>
      <c r="O821" s="19">
        <v>0</v>
      </c>
      <c r="P821" s="3">
        <f>IFERROR(O821/Tabela2025Horario[[#This Row],[Media Agregada Todas as Usinas]],"")</f>
        <v>0</v>
      </c>
    </row>
    <row r="822" spans="1:16" x14ac:dyDescent="0.25">
      <c r="A822" s="20">
        <v>46057.166666666664</v>
      </c>
      <c r="B822" s="21">
        <v>2026</v>
      </c>
      <c r="C822" s="21">
        <v>2</v>
      </c>
      <c r="D822" s="21">
        <v>4</v>
      </c>
      <c r="E822" s="21">
        <v>4</v>
      </c>
      <c r="F822" s="22">
        <v>0</v>
      </c>
      <c r="G822" s="22">
        <v>0</v>
      </c>
      <c r="H822" s="22"/>
      <c r="I822" s="22">
        <v>0</v>
      </c>
      <c r="J822" s="22"/>
      <c r="K822" s="22"/>
      <c r="L822" s="22"/>
      <c r="M822" s="22">
        <v>0</v>
      </c>
      <c r="N822" s="22">
        <v>0</v>
      </c>
      <c r="O822" s="23">
        <v>0</v>
      </c>
      <c r="P822" s="3">
        <f>IFERROR(O822/Tabela2025Horario[[#This Row],[Media Agregada Todas as Usinas]],"")</f>
        <v>0</v>
      </c>
    </row>
    <row r="823" spans="1:16" x14ac:dyDescent="0.25">
      <c r="A823" s="16">
        <v>46057.208333333336</v>
      </c>
      <c r="B823" s="17">
        <v>2026</v>
      </c>
      <c r="C823" s="17">
        <v>2</v>
      </c>
      <c r="D823" s="17">
        <v>4</v>
      </c>
      <c r="E823" s="17">
        <v>5</v>
      </c>
      <c r="F823" s="18">
        <v>0</v>
      </c>
      <c r="G823" s="18">
        <v>0</v>
      </c>
      <c r="H823" s="18"/>
      <c r="I823" s="18">
        <v>0</v>
      </c>
      <c r="J823" s="18"/>
      <c r="K823" s="18"/>
      <c r="L823" s="18"/>
      <c r="M823" s="18">
        <v>0</v>
      </c>
      <c r="N823" s="18">
        <v>0</v>
      </c>
      <c r="O823" s="19">
        <v>0</v>
      </c>
      <c r="P823" s="3">
        <f>IFERROR(O823/Tabela2025Horario[[#This Row],[Media Agregada Todas as Usinas]],"")</f>
        <v>0</v>
      </c>
    </row>
    <row r="824" spans="1:16" x14ac:dyDescent="0.25">
      <c r="A824" s="20">
        <v>46057.25</v>
      </c>
      <c r="B824" s="21">
        <v>2026</v>
      </c>
      <c r="C824" s="21">
        <v>2</v>
      </c>
      <c r="D824" s="21">
        <v>4</v>
      </c>
      <c r="E824" s="21">
        <v>6</v>
      </c>
      <c r="F824" s="22">
        <v>0</v>
      </c>
      <c r="G824" s="22">
        <v>0</v>
      </c>
      <c r="H824" s="22">
        <v>0</v>
      </c>
      <c r="I824" s="22">
        <v>0</v>
      </c>
      <c r="J824" s="22">
        <v>0</v>
      </c>
      <c r="K824" s="22">
        <v>0</v>
      </c>
      <c r="L824" s="22">
        <v>0</v>
      </c>
      <c r="M824" s="22">
        <v>0</v>
      </c>
      <c r="N824" s="22">
        <v>0</v>
      </c>
      <c r="O824" s="23">
        <v>0</v>
      </c>
      <c r="P824" s="3">
        <f>IFERROR(O824/Tabela2025Horario[[#This Row],[Media Agregada Todas as Usinas]],"")</f>
        <v>0</v>
      </c>
    </row>
    <row r="825" spans="1:16" x14ac:dyDescent="0.25">
      <c r="A825" s="16">
        <v>46057.291666666664</v>
      </c>
      <c r="B825" s="17">
        <v>2026</v>
      </c>
      <c r="C825" s="17">
        <v>2</v>
      </c>
      <c r="D825" s="17">
        <v>4</v>
      </c>
      <c r="E825" s="17">
        <v>7</v>
      </c>
      <c r="F825" s="18">
        <v>0</v>
      </c>
      <c r="G825" s="18">
        <v>0</v>
      </c>
      <c r="H825" s="18">
        <v>0</v>
      </c>
      <c r="I825" s="18">
        <v>0</v>
      </c>
      <c r="J825" s="18">
        <v>0</v>
      </c>
      <c r="K825" s="18">
        <v>0</v>
      </c>
      <c r="L825" s="18">
        <v>0</v>
      </c>
      <c r="M825" s="18">
        <v>0</v>
      </c>
      <c r="N825" s="18">
        <v>0</v>
      </c>
      <c r="O825" s="19">
        <v>0</v>
      </c>
      <c r="P825" s="3">
        <f>IFERROR(O825/Tabela2025Horario[[#This Row],[Media Agregada Todas as Usinas]],"")</f>
        <v>0</v>
      </c>
    </row>
    <row r="826" spans="1:16" x14ac:dyDescent="0.25">
      <c r="A826" s="20">
        <v>46057.333333333336</v>
      </c>
      <c r="B826" s="21">
        <v>2026</v>
      </c>
      <c r="C826" s="21">
        <v>2</v>
      </c>
      <c r="D826" s="21">
        <v>4</v>
      </c>
      <c r="E826" s="21">
        <v>8</v>
      </c>
      <c r="F826" s="22">
        <v>0</v>
      </c>
      <c r="G826" s="22">
        <v>0</v>
      </c>
      <c r="H826" s="22">
        <v>0</v>
      </c>
      <c r="I826" s="22">
        <v>0</v>
      </c>
      <c r="J826" s="22">
        <v>0</v>
      </c>
      <c r="K826" s="22">
        <v>0</v>
      </c>
      <c r="L826" s="22">
        <v>0</v>
      </c>
      <c r="M826" s="22">
        <v>0</v>
      </c>
      <c r="N826" s="22">
        <v>0</v>
      </c>
      <c r="O826" s="23">
        <v>0</v>
      </c>
      <c r="P826" s="3">
        <f>IFERROR(O826/Tabela2025Horario[[#This Row],[Media Agregada Todas as Usinas]],"")</f>
        <v>0</v>
      </c>
    </row>
    <row r="827" spans="1:16" x14ac:dyDescent="0.25">
      <c r="A827" s="16">
        <v>46057.375</v>
      </c>
      <c r="B827" s="17">
        <v>2026</v>
      </c>
      <c r="C827" s="17">
        <v>2</v>
      </c>
      <c r="D827" s="17">
        <v>4</v>
      </c>
      <c r="E827" s="17">
        <v>9</v>
      </c>
      <c r="F827" s="18">
        <v>0</v>
      </c>
      <c r="G827" s="18">
        <v>0</v>
      </c>
      <c r="H827" s="18">
        <v>0</v>
      </c>
      <c r="I827" s="18">
        <v>0</v>
      </c>
      <c r="J827" s="18">
        <v>0</v>
      </c>
      <c r="K827" s="18">
        <v>0</v>
      </c>
      <c r="L827" s="18">
        <v>0</v>
      </c>
      <c r="M827" s="18">
        <v>0</v>
      </c>
      <c r="N827" s="18">
        <v>0</v>
      </c>
      <c r="O827" s="19">
        <v>0</v>
      </c>
      <c r="P827" s="3">
        <f>IFERROR(O827/Tabela2025Horario[[#This Row],[Media Agregada Todas as Usinas]],"")</f>
        <v>0</v>
      </c>
    </row>
    <row r="828" spans="1:16" x14ac:dyDescent="0.25">
      <c r="A828" s="20">
        <v>46057.416666666664</v>
      </c>
      <c r="B828" s="21">
        <v>2026</v>
      </c>
      <c r="C828" s="21">
        <v>2</v>
      </c>
      <c r="D828" s="21">
        <v>4</v>
      </c>
      <c r="E828" s="21">
        <v>10</v>
      </c>
      <c r="F828" s="22">
        <v>0</v>
      </c>
      <c r="G828" s="22">
        <v>0</v>
      </c>
      <c r="H828" s="22">
        <v>0</v>
      </c>
      <c r="I828" s="22">
        <v>0</v>
      </c>
      <c r="J828" s="22">
        <v>0</v>
      </c>
      <c r="K828" s="22">
        <v>0</v>
      </c>
      <c r="L828" s="22">
        <v>0</v>
      </c>
      <c r="M828" s="22">
        <v>0</v>
      </c>
      <c r="N828" s="22">
        <v>0</v>
      </c>
      <c r="O828" s="23">
        <v>0</v>
      </c>
      <c r="P828" s="3">
        <f>IFERROR(O828/Tabela2025Horario[[#This Row],[Media Agregada Todas as Usinas]],"")</f>
        <v>0</v>
      </c>
    </row>
    <row r="829" spans="1:16" x14ac:dyDescent="0.25">
      <c r="A829" s="16">
        <v>46057.458333333336</v>
      </c>
      <c r="B829" s="17">
        <v>2026</v>
      </c>
      <c r="C829" s="17">
        <v>2</v>
      </c>
      <c r="D829" s="17">
        <v>4</v>
      </c>
      <c r="E829" s="17">
        <v>11</v>
      </c>
      <c r="F829" s="18">
        <v>0</v>
      </c>
      <c r="G829" s="18">
        <v>0</v>
      </c>
      <c r="H829" s="18">
        <v>0</v>
      </c>
      <c r="I829" s="18">
        <v>0</v>
      </c>
      <c r="J829" s="18">
        <v>0</v>
      </c>
      <c r="K829" s="18">
        <v>0</v>
      </c>
      <c r="L829" s="18">
        <v>0</v>
      </c>
      <c r="M829" s="18">
        <v>0</v>
      </c>
      <c r="N829" s="18">
        <v>0</v>
      </c>
      <c r="O829" s="19">
        <v>0</v>
      </c>
      <c r="P829" s="3">
        <f>IFERROR(O829/Tabela2025Horario[[#This Row],[Media Agregada Todas as Usinas]],"")</f>
        <v>0</v>
      </c>
    </row>
    <row r="830" spans="1:16" x14ac:dyDescent="0.25">
      <c r="A830" s="20">
        <v>46057.5</v>
      </c>
      <c r="B830" s="21">
        <v>2026</v>
      </c>
      <c r="C830" s="21">
        <v>2</v>
      </c>
      <c r="D830" s="21">
        <v>4</v>
      </c>
      <c r="E830" s="21">
        <v>12</v>
      </c>
      <c r="F830" s="22">
        <v>0</v>
      </c>
      <c r="G830" s="22">
        <v>0</v>
      </c>
      <c r="H830" s="22">
        <v>0</v>
      </c>
      <c r="I830" s="22">
        <v>0</v>
      </c>
      <c r="J830" s="22">
        <v>0</v>
      </c>
      <c r="K830" s="22">
        <v>0</v>
      </c>
      <c r="L830" s="22">
        <v>0</v>
      </c>
      <c r="M830" s="22">
        <v>0</v>
      </c>
      <c r="N830" s="22">
        <v>0</v>
      </c>
      <c r="O830" s="23">
        <v>0</v>
      </c>
      <c r="P830" s="3">
        <f>IFERROR(O830/Tabela2025Horario[[#This Row],[Media Agregada Todas as Usinas]],"")</f>
        <v>0</v>
      </c>
    </row>
    <row r="831" spans="1:16" x14ac:dyDescent="0.25">
      <c r="A831" s="16">
        <v>46057.541666666664</v>
      </c>
      <c r="B831" s="17">
        <v>2026</v>
      </c>
      <c r="C831" s="17">
        <v>2</v>
      </c>
      <c r="D831" s="17">
        <v>4</v>
      </c>
      <c r="E831" s="17">
        <v>13</v>
      </c>
      <c r="F831" s="18">
        <v>0</v>
      </c>
      <c r="G831" s="18">
        <v>0</v>
      </c>
      <c r="H831" s="18">
        <v>0</v>
      </c>
      <c r="I831" s="18">
        <v>0</v>
      </c>
      <c r="J831" s="18">
        <v>0</v>
      </c>
      <c r="K831" s="18">
        <v>0</v>
      </c>
      <c r="L831" s="18">
        <v>0</v>
      </c>
      <c r="M831" s="18">
        <v>0</v>
      </c>
      <c r="N831" s="18">
        <v>0</v>
      </c>
      <c r="O831" s="19">
        <v>0</v>
      </c>
      <c r="P831" s="3">
        <f>IFERROR(O831/Tabela2025Horario[[#This Row],[Media Agregada Todas as Usinas]],"")</f>
        <v>0</v>
      </c>
    </row>
    <row r="832" spans="1:16" x14ac:dyDescent="0.25">
      <c r="A832" s="20">
        <v>46057.583333333336</v>
      </c>
      <c r="B832" s="21">
        <v>2026</v>
      </c>
      <c r="C832" s="21">
        <v>2</v>
      </c>
      <c r="D832" s="21">
        <v>4</v>
      </c>
      <c r="E832" s="21">
        <v>14</v>
      </c>
      <c r="F832" s="22">
        <v>0</v>
      </c>
      <c r="G832" s="22">
        <v>0</v>
      </c>
      <c r="H832" s="22">
        <v>0</v>
      </c>
      <c r="I832" s="22">
        <v>0</v>
      </c>
      <c r="J832" s="22">
        <v>0</v>
      </c>
      <c r="K832" s="22">
        <v>0</v>
      </c>
      <c r="L832" s="22">
        <v>0</v>
      </c>
      <c r="M832" s="22">
        <v>0</v>
      </c>
      <c r="N832" s="22">
        <v>0</v>
      </c>
      <c r="O832" s="23">
        <v>0</v>
      </c>
      <c r="P832" s="3">
        <f>IFERROR(O832/Tabela2025Horario[[#This Row],[Media Agregada Todas as Usinas]],"")</f>
        <v>0</v>
      </c>
    </row>
    <row r="833" spans="1:16" x14ac:dyDescent="0.25">
      <c r="A833" s="16">
        <v>46057.625</v>
      </c>
      <c r="B833" s="17">
        <v>2026</v>
      </c>
      <c r="C833" s="17">
        <v>2</v>
      </c>
      <c r="D833" s="17">
        <v>4</v>
      </c>
      <c r="E833" s="17">
        <v>15</v>
      </c>
      <c r="F833" s="18">
        <v>0</v>
      </c>
      <c r="G833" s="18">
        <v>0</v>
      </c>
      <c r="H833" s="18">
        <v>0</v>
      </c>
      <c r="I833" s="18">
        <v>0</v>
      </c>
      <c r="J833" s="18">
        <v>0</v>
      </c>
      <c r="K833" s="18">
        <v>0</v>
      </c>
      <c r="L833" s="18">
        <v>0</v>
      </c>
      <c r="M833" s="18"/>
      <c r="N833" s="18">
        <v>0</v>
      </c>
      <c r="O833" s="19">
        <v>0</v>
      </c>
      <c r="P833" s="3">
        <f>IFERROR(O833/Tabela2025Horario[[#This Row],[Media Agregada Todas as Usinas]],"")</f>
        <v>0</v>
      </c>
    </row>
    <row r="834" spans="1:16" x14ac:dyDescent="0.25">
      <c r="A834" s="20">
        <v>46057.666666666664</v>
      </c>
      <c r="B834" s="21">
        <v>2026</v>
      </c>
      <c r="C834" s="21">
        <v>2</v>
      </c>
      <c r="D834" s="21">
        <v>4</v>
      </c>
      <c r="E834" s="21">
        <v>16</v>
      </c>
      <c r="F834" s="22">
        <v>0</v>
      </c>
      <c r="G834" s="22">
        <v>0</v>
      </c>
      <c r="H834" s="22">
        <v>0</v>
      </c>
      <c r="I834" s="22">
        <v>0</v>
      </c>
      <c r="J834" s="22">
        <v>0</v>
      </c>
      <c r="K834" s="22">
        <v>0</v>
      </c>
      <c r="L834" s="22">
        <v>0</v>
      </c>
      <c r="M834" s="22"/>
      <c r="N834" s="22">
        <v>0</v>
      </c>
      <c r="O834" s="23">
        <v>0</v>
      </c>
      <c r="P834" s="3">
        <f>IFERROR(O834/Tabela2025Horario[[#This Row],[Media Agregada Todas as Usinas]],"")</f>
        <v>0</v>
      </c>
    </row>
    <row r="835" spans="1:16" x14ac:dyDescent="0.25">
      <c r="A835" s="16">
        <v>46057.708333333336</v>
      </c>
      <c r="B835" s="17">
        <v>2026</v>
      </c>
      <c r="C835" s="17">
        <v>2</v>
      </c>
      <c r="D835" s="17">
        <v>4</v>
      </c>
      <c r="E835" s="17">
        <v>17</v>
      </c>
      <c r="F835" s="18">
        <v>0</v>
      </c>
      <c r="G835" s="18">
        <v>0</v>
      </c>
      <c r="H835" s="18">
        <v>0</v>
      </c>
      <c r="I835" s="18">
        <v>0</v>
      </c>
      <c r="J835" s="18">
        <v>0</v>
      </c>
      <c r="K835" s="18">
        <v>0</v>
      </c>
      <c r="L835" s="18">
        <v>0</v>
      </c>
      <c r="M835" s="18"/>
      <c r="N835" s="18">
        <v>0</v>
      </c>
      <c r="O835" s="19">
        <v>0</v>
      </c>
      <c r="P835" s="3">
        <f>IFERROR(O835/Tabela2025Horario[[#This Row],[Media Agregada Todas as Usinas]],"")</f>
        <v>0</v>
      </c>
    </row>
    <row r="836" spans="1:16" x14ac:dyDescent="0.25">
      <c r="A836" s="20">
        <v>46057.75</v>
      </c>
      <c r="B836" s="21">
        <v>2026</v>
      </c>
      <c r="C836" s="21">
        <v>2</v>
      </c>
      <c r="D836" s="21">
        <v>4</v>
      </c>
      <c r="E836" s="21">
        <v>18</v>
      </c>
      <c r="F836" s="22">
        <v>0</v>
      </c>
      <c r="G836" s="22">
        <v>0</v>
      </c>
      <c r="H836" s="22">
        <v>0</v>
      </c>
      <c r="I836" s="22">
        <v>0</v>
      </c>
      <c r="J836" s="22"/>
      <c r="K836" s="22">
        <v>0</v>
      </c>
      <c r="L836" s="22">
        <v>0</v>
      </c>
      <c r="M836" s="22"/>
      <c r="N836" s="22">
        <v>0</v>
      </c>
      <c r="O836" s="23">
        <v>0</v>
      </c>
      <c r="P836" s="3">
        <f>IFERROR(O836/Tabela2025Horario[[#This Row],[Media Agregada Todas as Usinas]],"")</f>
        <v>0</v>
      </c>
    </row>
    <row r="837" spans="1:16" x14ac:dyDescent="0.25">
      <c r="A837" s="16">
        <v>46057.791666666664</v>
      </c>
      <c r="B837" s="17">
        <v>2026</v>
      </c>
      <c r="C837" s="17">
        <v>2</v>
      </c>
      <c r="D837" s="17">
        <v>4</v>
      </c>
      <c r="E837" s="17">
        <v>19</v>
      </c>
      <c r="F837" s="18">
        <v>0</v>
      </c>
      <c r="G837" s="18">
        <v>0</v>
      </c>
      <c r="H837" s="18"/>
      <c r="I837" s="18">
        <v>0</v>
      </c>
      <c r="J837" s="18"/>
      <c r="K837" s="18"/>
      <c r="L837" s="18">
        <v>0</v>
      </c>
      <c r="M837" s="18"/>
      <c r="N837" s="18">
        <v>0</v>
      </c>
      <c r="O837" s="19">
        <v>0</v>
      </c>
      <c r="P837" s="3">
        <f>IFERROR(O837/Tabela2025Horario[[#This Row],[Media Agregada Todas as Usinas]],"")</f>
        <v>0</v>
      </c>
    </row>
    <row r="838" spans="1:16" x14ac:dyDescent="0.25">
      <c r="A838" s="20">
        <v>46057.833333333336</v>
      </c>
      <c r="B838" s="21">
        <v>2026</v>
      </c>
      <c r="C838" s="21">
        <v>2</v>
      </c>
      <c r="D838" s="21">
        <v>4</v>
      </c>
      <c r="E838" s="21">
        <v>20</v>
      </c>
      <c r="F838" s="22"/>
      <c r="G838" s="22">
        <v>0</v>
      </c>
      <c r="H838" s="22"/>
      <c r="I838" s="22">
        <v>0</v>
      </c>
      <c r="J838" s="22"/>
      <c r="K838" s="22"/>
      <c r="L838" s="22"/>
      <c r="M838" s="22"/>
      <c r="N838" s="22">
        <v>0</v>
      </c>
      <c r="O838" s="23">
        <v>0</v>
      </c>
      <c r="P838" s="3">
        <f>IFERROR(O838/Tabela2025Horario[[#This Row],[Media Agregada Todas as Usinas]],"")</f>
        <v>0</v>
      </c>
    </row>
    <row r="839" spans="1:16" x14ac:dyDescent="0.25">
      <c r="A839" s="16">
        <v>46057.875</v>
      </c>
      <c r="B839" s="17">
        <v>2026</v>
      </c>
      <c r="C839" s="17">
        <v>2</v>
      </c>
      <c r="D839" s="17">
        <v>4</v>
      </c>
      <c r="E839" s="17">
        <v>21</v>
      </c>
      <c r="F839" s="18"/>
      <c r="G839" s="18">
        <v>0</v>
      </c>
      <c r="H839" s="18"/>
      <c r="I839" s="18">
        <v>0</v>
      </c>
      <c r="J839" s="18"/>
      <c r="K839" s="18"/>
      <c r="L839" s="18"/>
      <c r="M839" s="18"/>
      <c r="N839" s="18">
        <v>0</v>
      </c>
      <c r="O839" s="19">
        <v>0</v>
      </c>
      <c r="P839" s="3">
        <f>IFERROR(O839/Tabela2025Horario[[#This Row],[Media Agregada Todas as Usinas]],"")</f>
        <v>0</v>
      </c>
    </row>
    <row r="840" spans="1:16" x14ac:dyDescent="0.25">
      <c r="A840" s="20">
        <v>46057.916666666664</v>
      </c>
      <c r="B840" s="21">
        <v>2026</v>
      </c>
      <c r="C840" s="21">
        <v>2</v>
      </c>
      <c r="D840" s="21">
        <v>4</v>
      </c>
      <c r="E840" s="21">
        <v>22</v>
      </c>
      <c r="F840" s="22"/>
      <c r="G840" s="22">
        <v>0</v>
      </c>
      <c r="H840" s="22"/>
      <c r="I840" s="22">
        <v>0</v>
      </c>
      <c r="J840" s="22"/>
      <c r="K840" s="22"/>
      <c r="L840" s="22"/>
      <c r="M840" s="22"/>
      <c r="N840" s="22">
        <v>0</v>
      </c>
      <c r="O840" s="23">
        <v>0</v>
      </c>
      <c r="P840" s="3">
        <f>IFERROR(O840/Tabela2025Horario[[#This Row],[Media Agregada Todas as Usinas]],"")</f>
        <v>0</v>
      </c>
    </row>
    <row r="841" spans="1:16" x14ac:dyDescent="0.25">
      <c r="A841" s="16">
        <v>46057.958333333336</v>
      </c>
      <c r="B841" s="17">
        <v>2026</v>
      </c>
      <c r="C841" s="17">
        <v>2</v>
      </c>
      <c r="D841" s="17">
        <v>4</v>
      </c>
      <c r="E841" s="17">
        <v>23</v>
      </c>
      <c r="F841" s="18"/>
      <c r="G841" s="18">
        <v>0</v>
      </c>
      <c r="H841" s="18"/>
      <c r="I841" s="18">
        <v>0</v>
      </c>
      <c r="J841" s="18"/>
      <c r="K841" s="18"/>
      <c r="L841" s="18"/>
      <c r="M841" s="18"/>
      <c r="N841" s="18">
        <v>0</v>
      </c>
      <c r="O841" s="19">
        <v>0</v>
      </c>
      <c r="P841" s="3">
        <f>IFERROR(O841/Tabela2025Horario[[#This Row],[Media Agregada Todas as Usinas]],"")</f>
        <v>0</v>
      </c>
    </row>
    <row r="842" spans="1:16" x14ac:dyDescent="0.25">
      <c r="A842" s="20">
        <v>46058</v>
      </c>
      <c r="B842" s="21">
        <v>2026</v>
      </c>
      <c r="C842" s="21">
        <v>2</v>
      </c>
      <c r="D842" s="21">
        <v>5</v>
      </c>
      <c r="E842" s="21">
        <v>0</v>
      </c>
      <c r="F842" s="22"/>
      <c r="G842" s="22">
        <v>0</v>
      </c>
      <c r="H842" s="22"/>
      <c r="I842" s="22">
        <v>0</v>
      </c>
      <c r="J842" s="22"/>
      <c r="K842" s="22"/>
      <c r="L842" s="22"/>
      <c r="M842" s="22">
        <v>0</v>
      </c>
      <c r="N842" s="22">
        <v>0</v>
      </c>
      <c r="O842" s="23">
        <v>0</v>
      </c>
      <c r="P842" s="3">
        <f>IFERROR(O842/Tabela2025Horario[[#This Row],[Media Agregada Todas as Usinas]],"")</f>
        <v>0</v>
      </c>
    </row>
    <row r="843" spans="1:16" x14ac:dyDescent="0.25">
      <c r="A843" s="16">
        <v>46058.041666666664</v>
      </c>
      <c r="B843" s="17">
        <v>2026</v>
      </c>
      <c r="C843" s="17">
        <v>2</v>
      </c>
      <c r="D843" s="17">
        <v>5</v>
      </c>
      <c r="E843" s="17">
        <v>1</v>
      </c>
      <c r="F843" s="18"/>
      <c r="G843" s="18">
        <v>0</v>
      </c>
      <c r="H843" s="18"/>
      <c r="I843" s="18">
        <v>0</v>
      </c>
      <c r="J843" s="18"/>
      <c r="K843" s="18"/>
      <c r="L843" s="18"/>
      <c r="M843" s="18">
        <v>0</v>
      </c>
      <c r="N843" s="18">
        <v>0</v>
      </c>
      <c r="O843" s="19">
        <v>0</v>
      </c>
      <c r="P843" s="3">
        <f>IFERROR(O843/Tabela2025Horario[[#This Row],[Media Agregada Todas as Usinas]],"")</f>
        <v>0</v>
      </c>
    </row>
    <row r="844" spans="1:16" x14ac:dyDescent="0.25">
      <c r="A844" s="20">
        <v>46058.083333333336</v>
      </c>
      <c r="B844" s="21">
        <v>2026</v>
      </c>
      <c r="C844" s="21">
        <v>2</v>
      </c>
      <c r="D844" s="21">
        <v>5</v>
      </c>
      <c r="E844" s="21">
        <v>2</v>
      </c>
      <c r="F844" s="22"/>
      <c r="G844" s="22">
        <v>0</v>
      </c>
      <c r="H844" s="22"/>
      <c r="I844" s="22">
        <v>0</v>
      </c>
      <c r="J844" s="22"/>
      <c r="K844" s="22"/>
      <c r="L844" s="22"/>
      <c r="M844" s="22">
        <v>0</v>
      </c>
      <c r="N844" s="22">
        <v>0</v>
      </c>
      <c r="O844" s="23">
        <v>0</v>
      </c>
      <c r="P844" s="3">
        <f>IFERROR(O844/Tabela2025Horario[[#This Row],[Media Agregada Todas as Usinas]],"")</f>
        <v>0</v>
      </c>
    </row>
    <row r="845" spans="1:16" x14ac:dyDescent="0.25">
      <c r="A845" s="16">
        <v>46058.125</v>
      </c>
      <c r="B845" s="17">
        <v>2026</v>
      </c>
      <c r="C845" s="17">
        <v>2</v>
      </c>
      <c r="D845" s="17">
        <v>5</v>
      </c>
      <c r="E845" s="17">
        <v>3</v>
      </c>
      <c r="F845" s="18"/>
      <c r="G845" s="18">
        <v>0</v>
      </c>
      <c r="H845" s="18">
        <v>0</v>
      </c>
      <c r="I845" s="18">
        <v>0</v>
      </c>
      <c r="J845" s="18"/>
      <c r="K845" s="18"/>
      <c r="L845" s="18"/>
      <c r="M845" s="18">
        <v>0</v>
      </c>
      <c r="N845" s="18">
        <v>0</v>
      </c>
      <c r="O845" s="19">
        <v>0</v>
      </c>
      <c r="P845" s="3">
        <f>IFERROR(O845/Tabela2025Horario[[#This Row],[Media Agregada Todas as Usinas]],"")</f>
        <v>0</v>
      </c>
    </row>
    <row r="846" spans="1:16" x14ac:dyDescent="0.25">
      <c r="A846" s="20">
        <v>46058.166666666664</v>
      </c>
      <c r="B846" s="21">
        <v>2026</v>
      </c>
      <c r="C846" s="21">
        <v>2</v>
      </c>
      <c r="D846" s="21">
        <v>5</v>
      </c>
      <c r="E846" s="21">
        <v>4</v>
      </c>
      <c r="F846" s="22">
        <v>0</v>
      </c>
      <c r="G846" s="22">
        <v>0</v>
      </c>
      <c r="H846" s="22">
        <v>0</v>
      </c>
      <c r="I846" s="22">
        <v>0</v>
      </c>
      <c r="J846" s="22"/>
      <c r="K846" s="22"/>
      <c r="L846" s="22"/>
      <c r="M846" s="22">
        <v>0</v>
      </c>
      <c r="N846" s="22">
        <v>0</v>
      </c>
      <c r="O846" s="23">
        <v>0</v>
      </c>
      <c r="P846" s="3">
        <f>IFERROR(O846/Tabela2025Horario[[#This Row],[Media Agregada Todas as Usinas]],"")</f>
        <v>0</v>
      </c>
    </row>
    <row r="847" spans="1:16" x14ac:dyDescent="0.25">
      <c r="A847" s="16">
        <v>46058.208333333336</v>
      </c>
      <c r="B847" s="17">
        <v>2026</v>
      </c>
      <c r="C847" s="17">
        <v>2</v>
      </c>
      <c r="D847" s="17">
        <v>5</v>
      </c>
      <c r="E847" s="17">
        <v>5</v>
      </c>
      <c r="F847" s="18">
        <v>0</v>
      </c>
      <c r="G847" s="18">
        <v>0</v>
      </c>
      <c r="H847" s="18">
        <v>0</v>
      </c>
      <c r="I847" s="18">
        <v>0</v>
      </c>
      <c r="J847" s="18"/>
      <c r="K847" s="18"/>
      <c r="L847" s="18"/>
      <c r="M847" s="18">
        <v>0</v>
      </c>
      <c r="N847" s="18">
        <v>0</v>
      </c>
      <c r="O847" s="19">
        <v>0</v>
      </c>
      <c r="P847" s="3">
        <f>IFERROR(O847/Tabela2025Horario[[#This Row],[Media Agregada Todas as Usinas]],"")</f>
        <v>0</v>
      </c>
    </row>
    <row r="848" spans="1:16" x14ac:dyDescent="0.25">
      <c r="A848" s="20">
        <v>46058.25</v>
      </c>
      <c r="B848" s="21">
        <v>2026</v>
      </c>
      <c r="C848" s="21">
        <v>2</v>
      </c>
      <c r="D848" s="21">
        <v>5</v>
      </c>
      <c r="E848" s="21">
        <v>6</v>
      </c>
      <c r="F848" s="22">
        <v>0</v>
      </c>
      <c r="G848" s="22">
        <v>0</v>
      </c>
      <c r="H848" s="22">
        <v>0</v>
      </c>
      <c r="I848" s="22">
        <v>0</v>
      </c>
      <c r="J848" s="22">
        <v>0</v>
      </c>
      <c r="K848" s="22">
        <v>0</v>
      </c>
      <c r="L848" s="22">
        <v>0</v>
      </c>
      <c r="M848" s="22">
        <v>0</v>
      </c>
      <c r="N848" s="22">
        <v>0</v>
      </c>
      <c r="O848" s="23">
        <v>0</v>
      </c>
      <c r="P848" s="3">
        <f>IFERROR(O848/Tabela2025Horario[[#This Row],[Media Agregada Todas as Usinas]],"")</f>
        <v>0</v>
      </c>
    </row>
    <row r="849" spans="1:16" x14ac:dyDescent="0.25">
      <c r="A849" s="16">
        <v>46058.291666666664</v>
      </c>
      <c r="B849" s="17">
        <v>2026</v>
      </c>
      <c r="C849" s="17">
        <v>2</v>
      </c>
      <c r="D849" s="17">
        <v>5</v>
      </c>
      <c r="E849" s="17">
        <v>7</v>
      </c>
      <c r="F849" s="18">
        <v>0</v>
      </c>
      <c r="G849" s="18">
        <v>0</v>
      </c>
      <c r="H849" s="18">
        <v>0</v>
      </c>
      <c r="I849" s="18">
        <v>0</v>
      </c>
      <c r="J849" s="18">
        <v>0</v>
      </c>
      <c r="K849" s="18">
        <v>0</v>
      </c>
      <c r="L849" s="18">
        <v>0</v>
      </c>
      <c r="M849" s="18">
        <v>0</v>
      </c>
      <c r="N849" s="18">
        <v>0</v>
      </c>
      <c r="O849" s="19">
        <v>0</v>
      </c>
      <c r="P849" s="3">
        <f>IFERROR(O849/Tabela2025Horario[[#This Row],[Media Agregada Todas as Usinas]],"")</f>
        <v>0</v>
      </c>
    </row>
    <row r="850" spans="1:16" x14ac:dyDescent="0.25">
      <c r="A850" s="20">
        <v>46058.333333333336</v>
      </c>
      <c r="B850" s="21">
        <v>2026</v>
      </c>
      <c r="C850" s="21">
        <v>2</v>
      </c>
      <c r="D850" s="21">
        <v>5</v>
      </c>
      <c r="E850" s="21">
        <v>8</v>
      </c>
      <c r="F850" s="22">
        <v>0</v>
      </c>
      <c r="G850" s="22">
        <v>0</v>
      </c>
      <c r="H850" s="22">
        <v>0</v>
      </c>
      <c r="I850" s="22">
        <v>0</v>
      </c>
      <c r="J850" s="22">
        <v>0</v>
      </c>
      <c r="K850" s="22">
        <v>0</v>
      </c>
      <c r="L850" s="22">
        <v>0</v>
      </c>
      <c r="M850" s="22">
        <v>0</v>
      </c>
      <c r="N850" s="22">
        <v>0</v>
      </c>
      <c r="O850" s="23">
        <v>0</v>
      </c>
      <c r="P850" s="3">
        <f>IFERROR(O850/Tabela2025Horario[[#This Row],[Media Agregada Todas as Usinas]],"")</f>
        <v>0</v>
      </c>
    </row>
    <row r="851" spans="1:16" x14ac:dyDescent="0.25">
      <c r="A851" s="16">
        <v>46058.375</v>
      </c>
      <c r="B851" s="17">
        <v>2026</v>
      </c>
      <c r="C851" s="17">
        <v>2</v>
      </c>
      <c r="D851" s="17">
        <v>5</v>
      </c>
      <c r="E851" s="17">
        <v>9</v>
      </c>
      <c r="F851" s="18">
        <v>0</v>
      </c>
      <c r="G851" s="18">
        <v>0</v>
      </c>
      <c r="H851" s="18">
        <v>0</v>
      </c>
      <c r="I851" s="18">
        <v>0</v>
      </c>
      <c r="J851" s="18">
        <v>0</v>
      </c>
      <c r="K851" s="18">
        <v>0</v>
      </c>
      <c r="L851" s="18">
        <v>0</v>
      </c>
      <c r="M851" s="18">
        <v>0</v>
      </c>
      <c r="N851" s="18">
        <v>0</v>
      </c>
      <c r="O851" s="19">
        <v>0</v>
      </c>
      <c r="P851" s="3">
        <f>IFERROR(O851/Tabela2025Horario[[#This Row],[Media Agregada Todas as Usinas]],"")</f>
        <v>0</v>
      </c>
    </row>
    <row r="852" spans="1:16" x14ac:dyDescent="0.25">
      <c r="A852" s="20">
        <v>46058.416666666664</v>
      </c>
      <c r="B852" s="21">
        <v>2026</v>
      </c>
      <c r="C852" s="21">
        <v>2</v>
      </c>
      <c r="D852" s="21">
        <v>5</v>
      </c>
      <c r="E852" s="21">
        <v>10</v>
      </c>
      <c r="F852" s="22">
        <v>0</v>
      </c>
      <c r="G852" s="22">
        <v>0</v>
      </c>
      <c r="H852" s="22">
        <v>0</v>
      </c>
      <c r="I852" s="22">
        <v>0</v>
      </c>
      <c r="J852" s="22">
        <v>0</v>
      </c>
      <c r="K852" s="22">
        <v>0</v>
      </c>
      <c r="L852" s="22">
        <v>0</v>
      </c>
      <c r="M852" s="22">
        <v>0</v>
      </c>
      <c r="N852" s="22">
        <v>0</v>
      </c>
      <c r="O852" s="23">
        <v>0</v>
      </c>
      <c r="P852" s="3">
        <f>IFERROR(O852/Tabela2025Horario[[#This Row],[Media Agregada Todas as Usinas]],"")</f>
        <v>0</v>
      </c>
    </row>
    <row r="853" spans="1:16" x14ac:dyDescent="0.25">
      <c r="A853" s="16">
        <v>46058.458333333336</v>
      </c>
      <c r="B853" s="17">
        <v>2026</v>
      </c>
      <c r="C853" s="17">
        <v>2</v>
      </c>
      <c r="D853" s="17">
        <v>5</v>
      </c>
      <c r="E853" s="17">
        <v>11</v>
      </c>
      <c r="F853" s="18">
        <v>0</v>
      </c>
      <c r="G853" s="18">
        <v>0</v>
      </c>
      <c r="H853" s="18">
        <v>0</v>
      </c>
      <c r="I853" s="18">
        <v>0</v>
      </c>
      <c r="J853" s="18">
        <v>0</v>
      </c>
      <c r="K853" s="18">
        <v>0</v>
      </c>
      <c r="L853" s="18">
        <v>0</v>
      </c>
      <c r="M853" s="18">
        <v>0</v>
      </c>
      <c r="N853" s="18">
        <v>0</v>
      </c>
      <c r="O853" s="19">
        <v>0</v>
      </c>
      <c r="P853" s="3">
        <f>IFERROR(O853/Tabela2025Horario[[#This Row],[Media Agregada Todas as Usinas]],"")</f>
        <v>0</v>
      </c>
    </row>
    <row r="854" spans="1:16" x14ac:dyDescent="0.25">
      <c r="A854" s="20">
        <v>46058.5</v>
      </c>
      <c r="B854" s="21">
        <v>2026</v>
      </c>
      <c r="C854" s="21">
        <v>2</v>
      </c>
      <c r="D854" s="21">
        <v>5</v>
      </c>
      <c r="E854" s="21">
        <v>12</v>
      </c>
      <c r="F854" s="22">
        <v>0</v>
      </c>
      <c r="G854" s="22">
        <v>0</v>
      </c>
      <c r="H854" s="22">
        <v>0</v>
      </c>
      <c r="I854" s="22">
        <v>0</v>
      </c>
      <c r="J854" s="22">
        <v>0</v>
      </c>
      <c r="K854" s="22">
        <v>0</v>
      </c>
      <c r="L854" s="22">
        <v>0</v>
      </c>
      <c r="M854" s="22">
        <v>0</v>
      </c>
      <c r="N854" s="22">
        <v>0</v>
      </c>
      <c r="O854" s="23">
        <v>0</v>
      </c>
      <c r="P854" s="3">
        <f>IFERROR(O854/Tabela2025Horario[[#This Row],[Media Agregada Todas as Usinas]],"")</f>
        <v>0</v>
      </c>
    </row>
    <row r="855" spans="1:16" x14ac:dyDescent="0.25">
      <c r="A855" s="16">
        <v>46058.541666666664</v>
      </c>
      <c r="B855" s="17">
        <v>2026</v>
      </c>
      <c r="C855" s="17">
        <v>2</v>
      </c>
      <c r="D855" s="17">
        <v>5</v>
      </c>
      <c r="E855" s="17">
        <v>13</v>
      </c>
      <c r="F855" s="18">
        <v>0</v>
      </c>
      <c r="G855" s="18">
        <v>0</v>
      </c>
      <c r="H855" s="18">
        <v>0</v>
      </c>
      <c r="I855" s="18">
        <v>0</v>
      </c>
      <c r="J855" s="18">
        <v>0</v>
      </c>
      <c r="K855" s="18">
        <v>0</v>
      </c>
      <c r="L855" s="18">
        <v>0</v>
      </c>
      <c r="M855" s="18">
        <v>0</v>
      </c>
      <c r="N855" s="18">
        <v>0</v>
      </c>
      <c r="O855" s="19">
        <v>0</v>
      </c>
      <c r="P855" s="3">
        <f>IFERROR(O855/Tabela2025Horario[[#This Row],[Media Agregada Todas as Usinas]],"")</f>
        <v>0</v>
      </c>
    </row>
    <row r="856" spans="1:16" x14ac:dyDescent="0.25">
      <c r="A856" s="20">
        <v>46058.583333333336</v>
      </c>
      <c r="B856" s="21">
        <v>2026</v>
      </c>
      <c r="C856" s="21">
        <v>2</v>
      </c>
      <c r="D856" s="21">
        <v>5</v>
      </c>
      <c r="E856" s="21">
        <v>14</v>
      </c>
      <c r="F856" s="22">
        <v>0</v>
      </c>
      <c r="G856" s="22">
        <v>0</v>
      </c>
      <c r="H856" s="22">
        <v>0</v>
      </c>
      <c r="I856" s="22">
        <v>0</v>
      </c>
      <c r="J856" s="22">
        <v>0</v>
      </c>
      <c r="K856" s="22">
        <v>0</v>
      </c>
      <c r="L856" s="22">
        <v>0</v>
      </c>
      <c r="M856" s="22">
        <v>0</v>
      </c>
      <c r="N856" s="22">
        <v>0</v>
      </c>
      <c r="O856" s="23">
        <v>0</v>
      </c>
      <c r="P856" s="3">
        <f>IFERROR(O856/Tabela2025Horario[[#This Row],[Media Agregada Todas as Usinas]],"")</f>
        <v>0</v>
      </c>
    </row>
    <row r="857" spans="1:16" x14ac:dyDescent="0.25">
      <c r="A857" s="16">
        <v>46058.625</v>
      </c>
      <c r="B857" s="17">
        <v>2026</v>
      </c>
      <c r="C857" s="17">
        <v>2</v>
      </c>
      <c r="D857" s="17">
        <v>5</v>
      </c>
      <c r="E857" s="17">
        <v>15</v>
      </c>
      <c r="F857" s="18">
        <v>0</v>
      </c>
      <c r="G857" s="18">
        <v>0</v>
      </c>
      <c r="H857" s="18">
        <v>0</v>
      </c>
      <c r="I857" s="18">
        <v>0</v>
      </c>
      <c r="J857" s="18">
        <v>0</v>
      </c>
      <c r="K857" s="18">
        <v>0</v>
      </c>
      <c r="L857" s="18">
        <v>0</v>
      </c>
      <c r="M857" s="18">
        <v>0</v>
      </c>
      <c r="N857" s="18">
        <v>0</v>
      </c>
      <c r="O857" s="19">
        <v>0</v>
      </c>
      <c r="P857" s="3">
        <f>IFERROR(O857/Tabela2025Horario[[#This Row],[Media Agregada Todas as Usinas]],"")</f>
        <v>0</v>
      </c>
    </row>
    <row r="858" spans="1:16" x14ac:dyDescent="0.25">
      <c r="A858" s="20">
        <v>46058.666666666664</v>
      </c>
      <c r="B858" s="21">
        <v>2026</v>
      </c>
      <c r="C858" s="21">
        <v>2</v>
      </c>
      <c r="D858" s="21">
        <v>5</v>
      </c>
      <c r="E858" s="21">
        <v>16</v>
      </c>
      <c r="F858" s="22">
        <v>0</v>
      </c>
      <c r="G858" s="22">
        <v>0</v>
      </c>
      <c r="H858" s="22">
        <v>0</v>
      </c>
      <c r="I858" s="22">
        <v>0</v>
      </c>
      <c r="J858" s="22">
        <v>0</v>
      </c>
      <c r="K858" s="22">
        <v>0</v>
      </c>
      <c r="L858" s="22">
        <v>0</v>
      </c>
      <c r="M858" s="22">
        <v>0</v>
      </c>
      <c r="N858" s="22">
        <v>0</v>
      </c>
      <c r="O858" s="23">
        <v>0</v>
      </c>
      <c r="P858" s="3">
        <f>IFERROR(O858/Tabela2025Horario[[#This Row],[Media Agregada Todas as Usinas]],"")</f>
        <v>0</v>
      </c>
    </row>
    <row r="859" spans="1:16" x14ac:dyDescent="0.25">
      <c r="A859" s="16">
        <v>46058.708333333336</v>
      </c>
      <c r="B859" s="17">
        <v>2026</v>
      </c>
      <c r="C859" s="17">
        <v>2</v>
      </c>
      <c r="D859" s="17">
        <v>5</v>
      </c>
      <c r="E859" s="17">
        <v>17</v>
      </c>
      <c r="F859" s="18">
        <v>0</v>
      </c>
      <c r="G859" s="18">
        <v>0</v>
      </c>
      <c r="H859" s="18">
        <v>0</v>
      </c>
      <c r="I859" s="18">
        <v>0</v>
      </c>
      <c r="J859" s="18">
        <v>0</v>
      </c>
      <c r="K859" s="18">
        <v>0</v>
      </c>
      <c r="L859" s="18">
        <v>0</v>
      </c>
      <c r="M859" s="18">
        <v>0</v>
      </c>
      <c r="N859" s="18">
        <v>0</v>
      </c>
      <c r="O859" s="19">
        <v>0</v>
      </c>
      <c r="P859" s="3">
        <f>IFERROR(O859/Tabela2025Horario[[#This Row],[Media Agregada Todas as Usinas]],"")</f>
        <v>0</v>
      </c>
    </row>
    <row r="860" spans="1:16" x14ac:dyDescent="0.25">
      <c r="A860" s="20">
        <v>46058.75</v>
      </c>
      <c r="B860" s="21">
        <v>2026</v>
      </c>
      <c r="C860" s="21">
        <v>2</v>
      </c>
      <c r="D860" s="21">
        <v>5</v>
      </c>
      <c r="E860" s="21">
        <v>18</v>
      </c>
      <c r="F860" s="22">
        <v>0</v>
      </c>
      <c r="G860" s="22">
        <v>0</v>
      </c>
      <c r="H860" s="22">
        <v>0</v>
      </c>
      <c r="I860" s="22">
        <v>0</v>
      </c>
      <c r="J860" s="22">
        <v>0</v>
      </c>
      <c r="K860" s="22">
        <v>0</v>
      </c>
      <c r="L860" s="22">
        <v>0</v>
      </c>
      <c r="M860" s="22">
        <v>0</v>
      </c>
      <c r="N860" s="22">
        <v>0</v>
      </c>
      <c r="O860" s="23">
        <v>0</v>
      </c>
      <c r="P860" s="3">
        <f>IFERROR(O860/Tabela2025Horario[[#This Row],[Media Agregada Todas as Usinas]],"")</f>
        <v>0</v>
      </c>
    </row>
    <row r="861" spans="1:16" x14ac:dyDescent="0.25">
      <c r="A861" s="16">
        <v>46058.791666666664</v>
      </c>
      <c r="B861" s="17">
        <v>2026</v>
      </c>
      <c r="C861" s="17">
        <v>2</v>
      </c>
      <c r="D861" s="17">
        <v>5</v>
      </c>
      <c r="E861" s="17">
        <v>19</v>
      </c>
      <c r="F861" s="18">
        <v>0</v>
      </c>
      <c r="G861" s="18">
        <v>0</v>
      </c>
      <c r="H861" s="18">
        <v>0</v>
      </c>
      <c r="I861" s="18">
        <v>0</v>
      </c>
      <c r="J861" s="18"/>
      <c r="K861" s="18">
        <v>0</v>
      </c>
      <c r="L861" s="18">
        <v>0</v>
      </c>
      <c r="M861" s="18">
        <v>0</v>
      </c>
      <c r="N861" s="18">
        <v>0</v>
      </c>
      <c r="O861" s="19">
        <v>0</v>
      </c>
      <c r="P861" s="3">
        <f>IFERROR(O861/Tabela2025Horario[[#This Row],[Media Agregada Todas as Usinas]],"")</f>
        <v>0</v>
      </c>
    </row>
    <row r="862" spans="1:16" x14ac:dyDescent="0.25">
      <c r="A862" s="20">
        <v>46058.833333333336</v>
      </c>
      <c r="B862" s="21">
        <v>2026</v>
      </c>
      <c r="C862" s="21">
        <v>2</v>
      </c>
      <c r="D862" s="21">
        <v>5</v>
      </c>
      <c r="E862" s="21">
        <v>20</v>
      </c>
      <c r="F862" s="22"/>
      <c r="G862" s="22">
        <v>0</v>
      </c>
      <c r="H862" s="22"/>
      <c r="I862" s="22">
        <v>0</v>
      </c>
      <c r="J862" s="22"/>
      <c r="K862" s="22"/>
      <c r="L862" s="22"/>
      <c r="M862" s="22">
        <v>0</v>
      </c>
      <c r="N862" s="22">
        <v>0</v>
      </c>
      <c r="O862" s="23">
        <v>0</v>
      </c>
      <c r="P862" s="3">
        <f>IFERROR(O862/Tabela2025Horario[[#This Row],[Media Agregada Todas as Usinas]],"")</f>
        <v>0</v>
      </c>
    </row>
    <row r="863" spans="1:16" x14ac:dyDescent="0.25">
      <c r="A863" s="16">
        <v>46058.875</v>
      </c>
      <c r="B863" s="17">
        <v>2026</v>
      </c>
      <c r="C863" s="17">
        <v>2</v>
      </c>
      <c r="D863" s="17">
        <v>5</v>
      </c>
      <c r="E863" s="17">
        <v>21</v>
      </c>
      <c r="F863" s="18"/>
      <c r="G863" s="18">
        <v>0</v>
      </c>
      <c r="H863" s="18"/>
      <c r="I863" s="18">
        <v>0</v>
      </c>
      <c r="J863" s="18"/>
      <c r="K863" s="18"/>
      <c r="L863" s="18"/>
      <c r="M863" s="18">
        <v>0</v>
      </c>
      <c r="N863" s="18">
        <v>0</v>
      </c>
      <c r="O863" s="19">
        <v>0</v>
      </c>
      <c r="P863" s="3">
        <f>IFERROR(O863/Tabela2025Horario[[#This Row],[Media Agregada Todas as Usinas]],"")</f>
        <v>0</v>
      </c>
    </row>
    <row r="864" spans="1:16" x14ac:dyDescent="0.25">
      <c r="A864" s="20">
        <v>46058.916666666664</v>
      </c>
      <c r="B864" s="21">
        <v>2026</v>
      </c>
      <c r="C864" s="21">
        <v>2</v>
      </c>
      <c r="D864" s="21">
        <v>5</v>
      </c>
      <c r="E864" s="21">
        <v>22</v>
      </c>
      <c r="F864" s="22"/>
      <c r="G864" s="22">
        <v>0</v>
      </c>
      <c r="H864" s="22"/>
      <c r="I864" s="22">
        <v>0</v>
      </c>
      <c r="J864" s="22"/>
      <c r="K864" s="22"/>
      <c r="L864" s="22"/>
      <c r="M864" s="22">
        <v>0</v>
      </c>
      <c r="N864" s="22">
        <v>0</v>
      </c>
      <c r="O864" s="23">
        <v>0</v>
      </c>
      <c r="P864" s="3">
        <f>IFERROR(O864/Tabela2025Horario[[#This Row],[Media Agregada Todas as Usinas]],"")</f>
        <v>0</v>
      </c>
    </row>
    <row r="865" spans="1:16" x14ac:dyDescent="0.25">
      <c r="A865" s="16">
        <v>46058.958333333336</v>
      </c>
      <c r="B865" s="17">
        <v>2026</v>
      </c>
      <c r="C865" s="17">
        <v>2</v>
      </c>
      <c r="D865" s="17">
        <v>5</v>
      </c>
      <c r="E865" s="17">
        <v>23</v>
      </c>
      <c r="F865" s="18"/>
      <c r="G865" s="18">
        <v>0</v>
      </c>
      <c r="H865" s="18"/>
      <c r="I865" s="18">
        <v>0</v>
      </c>
      <c r="J865" s="18"/>
      <c r="K865" s="18"/>
      <c r="L865" s="18"/>
      <c r="M865" s="18">
        <v>0</v>
      </c>
      <c r="N865" s="18">
        <v>0</v>
      </c>
      <c r="O865" s="19">
        <v>0</v>
      </c>
      <c r="P865" s="3">
        <f>IFERROR(O865/Tabela2025Horario[[#This Row],[Media Agregada Todas as Usinas]],"")</f>
        <v>0</v>
      </c>
    </row>
    <row r="866" spans="1:16" x14ac:dyDescent="0.25">
      <c r="A866" s="20">
        <v>46059</v>
      </c>
      <c r="B866" s="21">
        <v>2026</v>
      </c>
      <c r="C866" s="21">
        <v>2</v>
      </c>
      <c r="D866" s="21">
        <v>6</v>
      </c>
      <c r="E866" s="21">
        <v>0</v>
      </c>
      <c r="F866" s="22"/>
      <c r="G866" s="22">
        <v>0</v>
      </c>
      <c r="H866" s="22"/>
      <c r="I866" s="22">
        <v>0</v>
      </c>
      <c r="J866" s="22"/>
      <c r="K866" s="22"/>
      <c r="L866" s="22"/>
      <c r="M866" s="22">
        <v>0</v>
      </c>
      <c r="N866" s="22">
        <v>0</v>
      </c>
      <c r="O866" s="23">
        <v>0</v>
      </c>
      <c r="P866" s="3">
        <f>IFERROR(O866/Tabela2025Horario[[#This Row],[Media Agregada Todas as Usinas]],"")</f>
        <v>0</v>
      </c>
    </row>
    <row r="867" spans="1:16" x14ac:dyDescent="0.25">
      <c r="A867" s="16">
        <v>46059.041666666664</v>
      </c>
      <c r="B867" s="17">
        <v>2026</v>
      </c>
      <c r="C867" s="17">
        <v>2</v>
      </c>
      <c r="D867" s="17">
        <v>6</v>
      </c>
      <c r="E867" s="17">
        <v>1</v>
      </c>
      <c r="F867" s="18"/>
      <c r="G867" s="18">
        <v>0</v>
      </c>
      <c r="H867" s="18"/>
      <c r="I867" s="18">
        <v>0</v>
      </c>
      <c r="J867" s="18"/>
      <c r="K867" s="18"/>
      <c r="L867" s="18"/>
      <c r="M867" s="18">
        <v>0</v>
      </c>
      <c r="N867" s="18">
        <v>0</v>
      </c>
      <c r="O867" s="19">
        <v>0</v>
      </c>
      <c r="P867" s="3">
        <f>IFERROR(O867/Tabela2025Horario[[#This Row],[Media Agregada Todas as Usinas]],"")</f>
        <v>0</v>
      </c>
    </row>
    <row r="868" spans="1:16" x14ac:dyDescent="0.25">
      <c r="A868" s="20">
        <v>46059.083333333336</v>
      </c>
      <c r="B868" s="21">
        <v>2026</v>
      </c>
      <c r="C868" s="21">
        <v>2</v>
      </c>
      <c r="D868" s="21">
        <v>6</v>
      </c>
      <c r="E868" s="21">
        <v>2</v>
      </c>
      <c r="F868" s="22"/>
      <c r="G868" s="22">
        <v>0</v>
      </c>
      <c r="H868" s="22"/>
      <c r="I868" s="22">
        <v>0</v>
      </c>
      <c r="J868" s="22"/>
      <c r="K868" s="22"/>
      <c r="L868" s="22"/>
      <c r="M868" s="22">
        <v>0</v>
      </c>
      <c r="N868" s="22">
        <v>0</v>
      </c>
      <c r="O868" s="23">
        <v>0</v>
      </c>
      <c r="P868" s="3">
        <f>IFERROR(O868/Tabela2025Horario[[#This Row],[Media Agregada Todas as Usinas]],"")</f>
        <v>0</v>
      </c>
    </row>
    <row r="869" spans="1:16" x14ac:dyDescent="0.25">
      <c r="A869" s="16">
        <v>46059.125</v>
      </c>
      <c r="B869" s="17">
        <v>2026</v>
      </c>
      <c r="C869" s="17">
        <v>2</v>
      </c>
      <c r="D869" s="17">
        <v>6</v>
      </c>
      <c r="E869" s="17">
        <v>3</v>
      </c>
      <c r="F869" s="18"/>
      <c r="G869" s="18">
        <v>0</v>
      </c>
      <c r="H869" s="18">
        <v>0</v>
      </c>
      <c r="I869" s="18">
        <v>0</v>
      </c>
      <c r="J869" s="18"/>
      <c r="K869" s="18"/>
      <c r="L869" s="18"/>
      <c r="M869" s="18">
        <v>0</v>
      </c>
      <c r="N869" s="18">
        <v>0</v>
      </c>
      <c r="O869" s="19">
        <v>0</v>
      </c>
      <c r="P869" s="3">
        <f>IFERROR(O869/Tabela2025Horario[[#This Row],[Media Agregada Todas as Usinas]],"")</f>
        <v>0</v>
      </c>
    </row>
    <row r="870" spans="1:16" x14ac:dyDescent="0.25">
      <c r="A870" s="20">
        <v>46059.166666666664</v>
      </c>
      <c r="B870" s="21">
        <v>2026</v>
      </c>
      <c r="C870" s="21">
        <v>2</v>
      </c>
      <c r="D870" s="21">
        <v>6</v>
      </c>
      <c r="E870" s="21">
        <v>4</v>
      </c>
      <c r="F870" s="22">
        <v>0</v>
      </c>
      <c r="G870" s="22">
        <v>0</v>
      </c>
      <c r="H870" s="22">
        <v>0</v>
      </c>
      <c r="I870" s="22">
        <v>0</v>
      </c>
      <c r="J870" s="22"/>
      <c r="K870" s="22"/>
      <c r="L870" s="22"/>
      <c r="M870" s="22">
        <v>0</v>
      </c>
      <c r="N870" s="22">
        <v>0</v>
      </c>
      <c r="O870" s="23">
        <v>0</v>
      </c>
      <c r="P870" s="3">
        <f>IFERROR(O870/Tabela2025Horario[[#This Row],[Media Agregada Todas as Usinas]],"")</f>
        <v>0</v>
      </c>
    </row>
    <row r="871" spans="1:16" x14ac:dyDescent="0.25">
      <c r="A871" s="16">
        <v>46059.208333333336</v>
      </c>
      <c r="B871" s="17">
        <v>2026</v>
      </c>
      <c r="C871" s="17">
        <v>2</v>
      </c>
      <c r="D871" s="17">
        <v>6</v>
      </c>
      <c r="E871" s="17">
        <v>5</v>
      </c>
      <c r="F871" s="18">
        <v>0</v>
      </c>
      <c r="G871" s="18">
        <v>0</v>
      </c>
      <c r="H871" s="18">
        <v>0</v>
      </c>
      <c r="I871" s="18">
        <v>0</v>
      </c>
      <c r="J871" s="18"/>
      <c r="K871" s="18"/>
      <c r="L871" s="18"/>
      <c r="M871" s="18">
        <v>0</v>
      </c>
      <c r="N871" s="18">
        <v>0</v>
      </c>
      <c r="O871" s="19">
        <v>0</v>
      </c>
      <c r="P871" s="3">
        <f>IFERROR(O871/Tabela2025Horario[[#This Row],[Media Agregada Todas as Usinas]],"")</f>
        <v>0</v>
      </c>
    </row>
    <row r="872" spans="1:16" x14ac:dyDescent="0.25">
      <c r="A872" s="20">
        <v>46059.25</v>
      </c>
      <c r="B872" s="21">
        <v>2026</v>
      </c>
      <c r="C872" s="21">
        <v>2</v>
      </c>
      <c r="D872" s="21">
        <v>6</v>
      </c>
      <c r="E872" s="21">
        <v>6</v>
      </c>
      <c r="F872" s="22">
        <v>0</v>
      </c>
      <c r="G872" s="22">
        <v>0</v>
      </c>
      <c r="H872" s="22">
        <v>0</v>
      </c>
      <c r="I872" s="22">
        <v>0</v>
      </c>
      <c r="J872" s="22">
        <v>0</v>
      </c>
      <c r="K872" s="22">
        <v>0</v>
      </c>
      <c r="L872" s="22">
        <v>0</v>
      </c>
      <c r="M872" s="22">
        <v>0</v>
      </c>
      <c r="N872" s="22">
        <v>0</v>
      </c>
      <c r="O872" s="23">
        <v>0</v>
      </c>
      <c r="P872" s="3">
        <f>IFERROR(O872/Tabela2025Horario[[#This Row],[Media Agregada Todas as Usinas]],"")</f>
        <v>0</v>
      </c>
    </row>
    <row r="873" spans="1:16" x14ac:dyDescent="0.25">
      <c r="A873" s="16">
        <v>46059.291666666664</v>
      </c>
      <c r="B873" s="17">
        <v>2026</v>
      </c>
      <c r="C873" s="17">
        <v>2</v>
      </c>
      <c r="D873" s="17">
        <v>6</v>
      </c>
      <c r="E873" s="17">
        <v>7</v>
      </c>
      <c r="F873" s="18">
        <v>0</v>
      </c>
      <c r="G873" s="18">
        <v>0</v>
      </c>
      <c r="H873" s="18">
        <v>0</v>
      </c>
      <c r="I873" s="18">
        <v>0</v>
      </c>
      <c r="J873" s="18">
        <v>0</v>
      </c>
      <c r="K873" s="18">
        <v>0</v>
      </c>
      <c r="L873" s="18">
        <v>0</v>
      </c>
      <c r="M873" s="18">
        <v>0</v>
      </c>
      <c r="N873" s="18">
        <v>0</v>
      </c>
      <c r="O873" s="19">
        <v>0</v>
      </c>
      <c r="P873" s="3">
        <f>IFERROR(O873/Tabela2025Horario[[#This Row],[Media Agregada Todas as Usinas]],"")</f>
        <v>0</v>
      </c>
    </row>
    <row r="874" spans="1:16" x14ac:dyDescent="0.25">
      <c r="A874" s="20">
        <v>46059.333333333336</v>
      </c>
      <c r="B874" s="21">
        <v>2026</v>
      </c>
      <c r="C874" s="21">
        <v>2</v>
      </c>
      <c r="D874" s="21">
        <v>6</v>
      </c>
      <c r="E874" s="21">
        <v>8</v>
      </c>
      <c r="F874" s="22">
        <v>0</v>
      </c>
      <c r="G874" s="22">
        <v>0</v>
      </c>
      <c r="H874" s="22">
        <v>0</v>
      </c>
      <c r="I874" s="22">
        <v>0</v>
      </c>
      <c r="J874" s="22">
        <v>0</v>
      </c>
      <c r="K874" s="22">
        <v>0</v>
      </c>
      <c r="L874" s="22">
        <v>0</v>
      </c>
      <c r="M874" s="22">
        <v>0</v>
      </c>
      <c r="N874" s="22">
        <v>0</v>
      </c>
      <c r="O874" s="23">
        <v>0</v>
      </c>
      <c r="P874" s="3">
        <f>IFERROR(O874/Tabela2025Horario[[#This Row],[Media Agregada Todas as Usinas]],"")</f>
        <v>0</v>
      </c>
    </row>
    <row r="875" spans="1:16" x14ac:dyDescent="0.25">
      <c r="A875" s="16">
        <v>46059.375</v>
      </c>
      <c r="B875" s="17">
        <v>2026</v>
      </c>
      <c r="C875" s="17">
        <v>2</v>
      </c>
      <c r="D875" s="17">
        <v>6</v>
      </c>
      <c r="E875" s="17">
        <v>9</v>
      </c>
      <c r="F875" s="18">
        <v>0</v>
      </c>
      <c r="G875" s="18">
        <v>0</v>
      </c>
      <c r="H875" s="18">
        <v>0</v>
      </c>
      <c r="I875" s="18">
        <v>0</v>
      </c>
      <c r="J875" s="18">
        <v>0</v>
      </c>
      <c r="K875" s="18">
        <v>0</v>
      </c>
      <c r="L875" s="18">
        <v>0</v>
      </c>
      <c r="M875" s="18">
        <v>0</v>
      </c>
      <c r="N875" s="18">
        <v>0</v>
      </c>
      <c r="O875" s="19">
        <v>0</v>
      </c>
      <c r="P875" s="3">
        <f>IFERROR(O875/Tabela2025Horario[[#This Row],[Media Agregada Todas as Usinas]],"")</f>
        <v>0</v>
      </c>
    </row>
    <row r="876" spans="1:16" x14ac:dyDescent="0.25">
      <c r="A876" s="20">
        <v>46059.416666666664</v>
      </c>
      <c r="B876" s="21">
        <v>2026</v>
      </c>
      <c r="C876" s="21">
        <v>2</v>
      </c>
      <c r="D876" s="21">
        <v>6</v>
      </c>
      <c r="E876" s="21">
        <v>10</v>
      </c>
      <c r="F876" s="22">
        <v>0</v>
      </c>
      <c r="G876" s="22">
        <v>0</v>
      </c>
      <c r="H876" s="22">
        <v>0</v>
      </c>
      <c r="I876" s="22">
        <v>0</v>
      </c>
      <c r="J876" s="22">
        <v>0</v>
      </c>
      <c r="K876" s="22">
        <v>0</v>
      </c>
      <c r="L876" s="22">
        <v>0</v>
      </c>
      <c r="M876" s="22">
        <v>0</v>
      </c>
      <c r="N876" s="22">
        <v>0</v>
      </c>
      <c r="O876" s="23">
        <v>0</v>
      </c>
      <c r="P876" s="3">
        <f>IFERROR(O876/Tabela2025Horario[[#This Row],[Media Agregada Todas as Usinas]],"")</f>
        <v>0</v>
      </c>
    </row>
    <row r="877" spans="1:16" x14ac:dyDescent="0.25">
      <c r="A877" s="16">
        <v>46059.458333333336</v>
      </c>
      <c r="B877" s="17">
        <v>2026</v>
      </c>
      <c r="C877" s="17">
        <v>2</v>
      </c>
      <c r="D877" s="17">
        <v>6</v>
      </c>
      <c r="E877" s="17">
        <v>11</v>
      </c>
      <c r="F877" s="18">
        <v>0</v>
      </c>
      <c r="G877" s="18">
        <v>0</v>
      </c>
      <c r="H877" s="18">
        <v>0</v>
      </c>
      <c r="I877" s="18">
        <v>0</v>
      </c>
      <c r="J877" s="18">
        <v>0</v>
      </c>
      <c r="K877" s="18">
        <v>0</v>
      </c>
      <c r="L877" s="18">
        <v>0</v>
      </c>
      <c r="M877" s="18">
        <v>0</v>
      </c>
      <c r="N877" s="18">
        <v>0</v>
      </c>
      <c r="O877" s="19">
        <v>0</v>
      </c>
      <c r="P877" s="3">
        <f>IFERROR(O877/Tabela2025Horario[[#This Row],[Media Agregada Todas as Usinas]],"")</f>
        <v>0</v>
      </c>
    </row>
    <row r="878" spans="1:16" x14ac:dyDescent="0.25">
      <c r="A878" s="20">
        <v>46059.5</v>
      </c>
      <c r="B878" s="21">
        <v>2026</v>
      </c>
      <c r="C878" s="21">
        <v>2</v>
      </c>
      <c r="D878" s="21">
        <v>6</v>
      </c>
      <c r="E878" s="21">
        <v>12</v>
      </c>
      <c r="F878" s="22">
        <v>0</v>
      </c>
      <c r="G878" s="22">
        <v>0</v>
      </c>
      <c r="H878" s="22">
        <v>0</v>
      </c>
      <c r="I878" s="22">
        <v>0</v>
      </c>
      <c r="J878" s="22">
        <v>0</v>
      </c>
      <c r="K878" s="22">
        <v>0</v>
      </c>
      <c r="L878" s="22">
        <v>0</v>
      </c>
      <c r="M878" s="22">
        <v>0</v>
      </c>
      <c r="N878" s="22">
        <v>0</v>
      </c>
      <c r="O878" s="23">
        <v>0</v>
      </c>
      <c r="P878" s="3">
        <f>IFERROR(O878/Tabela2025Horario[[#This Row],[Media Agregada Todas as Usinas]],"")</f>
        <v>0</v>
      </c>
    </row>
    <row r="879" spans="1:16" x14ac:dyDescent="0.25">
      <c r="A879" s="16">
        <v>46059.541666666664</v>
      </c>
      <c r="B879" s="17">
        <v>2026</v>
      </c>
      <c r="C879" s="17">
        <v>2</v>
      </c>
      <c r="D879" s="17">
        <v>6</v>
      </c>
      <c r="E879" s="17">
        <v>13</v>
      </c>
      <c r="F879" s="18">
        <v>0</v>
      </c>
      <c r="G879" s="18">
        <v>0</v>
      </c>
      <c r="H879" s="18">
        <v>0</v>
      </c>
      <c r="I879" s="18">
        <v>0</v>
      </c>
      <c r="J879" s="18">
        <v>0</v>
      </c>
      <c r="K879" s="18">
        <v>0</v>
      </c>
      <c r="L879" s="18">
        <v>0</v>
      </c>
      <c r="M879" s="18">
        <v>0</v>
      </c>
      <c r="N879" s="18">
        <v>0</v>
      </c>
      <c r="O879" s="19">
        <v>0</v>
      </c>
      <c r="P879" s="3">
        <f>IFERROR(O879/Tabela2025Horario[[#This Row],[Media Agregada Todas as Usinas]],"")</f>
        <v>0</v>
      </c>
    </row>
    <row r="880" spans="1:16" x14ac:dyDescent="0.25">
      <c r="A880" s="20">
        <v>46059.583333333336</v>
      </c>
      <c r="B880" s="21">
        <v>2026</v>
      </c>
      <c r="C880" s="21">
        <v>2</v>
      </c>
      <c r="D880" s="21">
        <v>6</v>
      </c>
      <c r="E880" s="21">
        <v>14</v>
      </c>
      <c r="F880" s="22">
        <v>0</v>
      </c>
      <c r="G880" s="22">
        <v>0</v>
      </c>
      <c r="H880" s="22">
        <v>0</v>
      </c>
      <c r="I880" s="22">
        <v>0</v>
      </c>
      <c r="J880" s="22">
        <v>0</v>
      </c>
      <c r="K880" s="22">
        <v>0</v>
      </c>
      <c r="L880" s="22">
        <v>0</v>
      </c>
      <c r="M880" s="22">
        <v>0</v>
      </c>
      <c r="N880" s="22">
        <v>0</v>
      </c>
      <c r="O880" s="23">
        <v>0</v>
      </c>
      <c r="P880" s="3">
        <f>IFERROR(O880/Tabela2025Horario[[#This Row],[Media Agregada Todas as Usinas]],"")</f>
        <v>0</v>
      </c>
    </row>
    <row r="881" spans="1:16" x14ac:dyDescent="0.25">
      <c r="A881" s="16">
        <v>46059.625</v>
      </c>
      <c r="B881" s="17">
        <v>2026</v>
      </c>
      <c r="C881" s="17">
        <v>2</v>
      </c>
      <c r="D881" s="17">
        <v>6</v>
      </c>
      <c r="E881" s="17">
        <v>15</v>
      </c>
      <c r="F881" s="18">
        <v>0</v>
      </c>
      <c r="G881" s="18">
        <v>0</v>
      </c>
      <c r="H881" s="18">
        <v>0</v>
      </c>
      <c r="I881" s="18">
        <v>0</v>
      </c>
      <c r="J881" s="18">
        <v>0</v>
      </c>
      <c r="K881" s="18">
        <v>0</v>
      </c>
      <c r="L881" s="18">
        <v>0</v>
      </c>
      <c r="M881" s="18">
        <v>0</v>
      </c>
      <c r="N881" s="18">
        <v>0</v>
      </c>
      <c r="O881" s="19">
        <v>0</v>
      </c>
      <c r="P881" s="3">
        <f>IFERROR(O881/Tabela2025Horario[[#This Row],[Media Agregada Todas as Usinas]],"")</f>
        <v>0</v>
      </c>
    </row>
    <row r="882" spans="1:16" x14ac:dyDescent="0.25">
      <c r="A882" s="20">
        <v>46059.666666666664</v>
      </c>
      <c r="B882" s="21">
        <v>2026</v>
      </c>
      <c r="C882" s="21">
        <v>2</v>
      </c>
      <c r="D882" s="21">
        <v>6</v>
      </c>
      <c r="E882" s="21">
        <v>16</v>
      </c>
      <c r="F882" s="22">
        <v>0</v>
      </c>
      <c r="G882" s="22">
        <v>0</v>
      </c>
      <c r="H882" s="22">
        <v>0</v>
      </c>
      <c r="I882" s="22">
        <v>0</v>
      </c>
      <c r="J882" s="22">
        <v>0</v>
      </c>
      <c r="K882" s="22">
        <v>0</v>
      </c>
      <c r="L882" s="22">
        <v>0</v>
      </c>
      <c r="M882" s="22">
        <v>0</v>
      </c>
      <c r="N882" s="22">
        <v>0</v>
      </c>
      <c r="O882" s="23">
        <v>0</v>
      </c>
      <c r="P882" s="3" t="str">
        <f>IFERROR(O882/Tabela2025Horario[[#This Row],[Media Agregada Todas as Usinas]],"")</f>
        <v/>
      </c>
    </row>
    <row r="883" spans="1:16" x14ac:dyDescent="0.25">
      <c r="A883" s="16">
        <v>46059.708333333336</v>
      </c>
      <c r="B883" s="17">
        <v>2026</v>
      </c>
      <c r="C883" s="17">
        <v>2</v>
      </c>
      <c r="D883" s="17">
        <v>6</v>
      </c>
      <c r="E883" s="17">
        <v>17</v>
      </c>
      <c r="F883" s="18">
        <v>0</v>
      </c>
      <c r="G883" s="18">
        <v>0</v>
      </c>
      <c r="H883" s="18">
        <v>0</v>
      </c>
      <c r="I883" s="18">
        <v>0</v>
      </c>
      <c r="J883" s="18">
        <v>0</v>
      </c>
      <c r="K883" s="18">
        <v>0</v>
      </c>
      <c r="L883" s="18">
        <v>0</v>
      </c>
      <c r="M883" s="18">
        <v>0</v>
      </c>
      <c r="N883" s="18">
        <v>0</v>
      </c>
      <c r="O883" s="19">
        <v>0</v>
      </c>
      <c r="P883" s="3" t="str">
        <f>IFERROR(O883/Tabela2025Horario[[#This Row],[Media Agregada Todas as Usinas]],"")</f>
        <v/>
      </c>
    </row>
    <row r="884" spans="1:16" x14ac:dyDescent="0.25">
      <c r="A884" s="20">
        <v>46059.75</v>
      </c>
      <c r="B884" s="21">
        <v>2026</v>
      </c>
      <c r="C884" s="21">
        <v>2</v>
      </c>
      <c r="D884" s="21">
        <v>6</v>
      </c>
      <c r="E884" s="21">
        <v>18</v>
      </c>
      <c r="F884" s="22">
        <v>0</v>
      </c>
      <c r="G884" s="22">
        <v>0</v>
      </c>
      <c r="H884" s="22">
        <v>0</v>
      </c>
      <c r="I884" s="22">
        <v>0</v>
      </c>
      <c r="J884" s="22">
        <v>0</v>
      </c>
      <c r="K884" s="22">
        <v>0</v>
      </c>
      <c r="L884" s="22">
        <v>0</v>
      </c>
      <c r="M884" s="22">
        <v>0</v>
      </c>
      <c r="N884" s="22">
        <v>0</v>
      </c>
      <c r="O884" s="23">
        <v>0</v>
      </c>
      <c r="P884" s="3">
        <f>IFERROR(O884/Tabela2025Horario[[#This Row],[Media Agregada Todas as Usinas]],"")</f>
        <v>0</v>
      </c>
    </row>
    <row r="885" spans="1:16" x14ac:dyDescent="0.25">
      <c r="A885" s="16">
        <v>46059.791666666664</v>
      </c>
      <c r="B885" s="17">
        <v>2026</v>
      </c>
      <c r="C885" s="17">
        <v>2</v>
      </c>
      <c r="D885" s="17">
        <v>6</v>
      </c>
      <c r="E885" s="17">
        <v>19</v>
      </c>
      <c r="F885" s="18">
        <v>0</v>
      </c>
      <c r="G885" s="18">
        <v>0</v>
      </c>
      <c r="H885" s="18">
        <v>0</v>
      </c>
      <c r="I885" s="18">
        <v>0</v>
      </c>
      <c r="J885" s="18"/>
      <c r="K885" s="18"/>
      <c r="L885" s="18">
        <v>0</v>
      </c>
      <c r="M885" s="18">
        <v>0</v>
      </c>
      <c r="N885" s="18">
        <v>0</v>
      </c>
      <c r="O885" s="19">
        <v>0</v>
      </c>
      <c r="P885" s="3">
        <f>IFERROR(O885/Tabela2025Horario[[#This Row],[Media Agregada Todas as Usinas]],"")</f>
        <v>0</v>
      </c>
    </row>
    <row r="886" spans="1:16" x14ac:dyDescent="0.25">
      <c r="A886" s="20">
        <v>46059.833333333336</v>
      </c>
      <c r="B886" s="21">
        <v>2026</v>
      </c>
      <c r="C886" s="21">
        <v>2</v>
      </c>
      <c r="D886" s="21">
        <v>6</v>
      </c>
      <c r="E886" s="21">
        <v>20</v>
      </c>
      <c r="F886" s="22"/>
      <c r="G886" s="22">
        <v>0</v>
      </c>
      <c r="H886" s="22"/>
      <c r="I886" s="22">
        <v>0</v>
      </c>
      <c r="J886" s="22"/>
      <c r="K886" s="22"/>
      <c r="L886" s="22"/>
      <c r="M886" s="22">
        <v>0</v>
      </c>
      <c r="N886" s="22">
        <v>0</v>
      </c>
      <c r="O886" s="23">
        <v>0</v>
      </c>
      <c r="P886" s="3">
        <f>IFERROR(O886/Tabela2025Horario[[#This Row],[Media Agregada Todas as Usinas]],"")</f>
        <v>0</v>
      </c>
    </row>
    <row r="887" spans="1:16" x14ac:dyDescent="0.25">
      <c r="A887" s="16">
        <v>46059.875</v>
      </c>
      <c r="B887" s="17">
        <v>2026</v>
      </c>
      <c r="C887" s="17">
        <v>2</v>
      </c>
      <c r="D887" s="17">
        <v>6</v>
      </c>
      <c r="E887" s="17">
        <v>21</v>
      </c>
      <c r="F887" s="18"/>
      <c r="G887" s="18">
        <v>0</v>
      </c>
      <c r="H887" s="18"/>
      <c r="I887" s="18">
        <v>0</v>
      </c>
      <c r="J887" s="18"/>
      <c r="K887" s="18"/>
      <c r="L887" s="18"/>
      <c r="M887" s="18">
        <v>0</v>
      </c>
      <c r="N887" s="18"/>
      <c r="O887" s="19">
        <v>0</v>
      </c>
      <c r="P887" s="3">
        <f>IFERROR(O887/Tabela2025Horario[[#This Row],[Media Agregada Todas as Usinas]],"")</f>
        <v>0</v>
      </c>
    </row>
    <row r="888" spans="1:16" x14ac:dyDescent="0.25">
      <c r="A888" s="20">
        <v>46059.916666666664</v>
      </c>
      <c r="B888" s="21">
        <v>2026</v>
      </c>
      <c r="C888" s="21">
        <v>2</v>
      </c>
      <c r="D888" s="21">
        <v>6</v>
      </c>
      <c r="E888" s="21">
        <v>22</v>
      </c>
      <c r="F888" s="22"/>
      <c r="G888" s="22">
        <v>0</v>
      </c>
      <c r="H888" s="22"/>
      <c r="I888" s="22">
        <v>0</v>
      </c>
      <c r="J888" s="22"/>
      <c r="K888" s="22"/>
      <c r="L888" s="22"/>
      <c r="M888" s="22">
        <v>0</v>
      </c>
      <c r="N888" s="22">
        <v>0</v>
      </c>
      <c r="O888" s="23">
        <v>0</v>
      </c>
      <c r="P888" s="3">
        <f>IFERROR(O888/Tabela2025Horario[[#This Row],[Media Agregada Todas as Usinas]],"")</f>
        <v>0</v>
      </c>
    </row>
    <row r="889" spans="1:16" x14ac:dyDescent="0.25">
      <c r="A889" s="16">
        <v>46059.958333333336</v>
      </c>
      <c r="B889" s="17">
        <v>2026</v>
      </c>
      <c r="C889" s="17">
        <v>2</v>
      </c>
      <c r="D889" s="17">
        <v>6</v>
      </c>
      <c r="E889" s="17">
        <v>23</v>
      </c>
      <c r="F889" s="18"/>
      <c r="G889" s="18">
        <v>0</v>
      </c>
      <c r="H889" s="18"/>
      <c r="I889" s="18">
        <v>0</v>
      </c>
      <c r="J889" s="18"/>
      <c r="K889" s="18"/>
      <c r="L889" s="18"/>
      <c r="M889" s="18">
        <v>0</v>
      </c>
      <c r="N889" s="18">
        <v>0</v>
      </c>
      <c r="O889" s="19">
        <v>0</v>
      </c>
      <c r="P889" s="3">
        <f>IFERROR(O889/Tabela2025Horario[[#This Row],[Media Agregada Todas as Usinas]],"")</f>
        <v>0</v>
      </c>
    </row>
    <row r="890" spans="1:16" x14ac:dyDescent="0.25">
      <c r="A890" s="20">
        <v>46060</v>
      </c>
      <c r="B890" s="21">
        <v>2026</v>
      </c>
      <c r="C890" s="21">
        <v>2</v>
      </c>
      <c r="D890" s="21">
        <v>7</v>
      </c>
      <c r="E890" s="21">
        <v>0</v>
      </c>
      <c r="F890" s="22"/>
      <c r="G890" s="22">
        <v>0</v>
      </c>
      <c r="H890" s="22"/>
      <c r="I890" s="22">
        <v>0</v>
      </c>
      <c r="J890" s="22"/>
      <c r="K890" s="22"/>
      <c r="L890" s="22"/>
      <c r="M890" s="22">
        <v>0</v>
      </c>
      <c r="N890" s="22">
        <v>0</v>
      </c>
      <c r="O890" s="23">
        <v>0</v>
      </c>
      <c r="P890" s="3">
        <f>IFERROR(O890/Tabela2025Horario[[#This Row],[Media Agregada Todas as Usinas]],"")</f>
        <v>0</v>
      </c>
    </row>
    <row r="891" spans="1:16" x14ac:dyDescent="0.25">
      <c r="A891" s="16">
        <v>46060.041666666664</v>
      </c>
      <c r="B891" s="17">
        <v>2026</v>
      </c>
      <c r="C891" s="17">
        <v>2</v>
      </c>
      <c r="D891" s="17">
        <v>7</v>
      </c>
      <c r="E891" s="17">
        <v>1</v>
      </c>
      <c r="F891" s="18"/>
      <c r="G891" s="18">
        <v>0</v>
      </c>
      <c r="H891" s="18"/>
      <c r="I891" s="18">
        <v>0</v>
      </c>
      <c r="J891" s="18"/>
      <c r="K891" s="18"/>
      <c r="L891" s="18"/>
      <c r="M891" s="18">
        <v>0</v>
      </c>
      <c r="N891" s="18">
        <v>0</v>
      </c>
      <c r="O891" s="19">
        <v>0</v>
      </c>
      <c r="P891" s="3">
        <f>IFERROR(O891/Tabela2025Horario[[#This Row],[Media Agregada Todas as Usinas]],"")</f>
        <v>0</v>
      </c>
    </row>
    <row r="892" spans="1:16" x14ac:dyDescent="0.25">
      <c r="A892" s="20">
        <v>46060.083333333336</v>
      </c>
      <c r="B892" s="21">
        <v>2026</v>
      </c>
      <c r="C892" s="21">
        <v>2</v>
      </c>
      <c r="D892" s="21">
        <v>7</v>
      </c>
      <c r="E892" s="21">
        <v>2</v>
      </c>
      <c r="F892" s="22"/>
      <c r="G892" s="22">
        <v>0</v>
      </c>
      <c r="H892" s="22"/>
      <c r="I892" s="22">
        <v>0</v>
      </c>
      <c r="J892" s="22"/>
      <c r="K892" s="22"/>
      <c r="L892" s="22"/>
      <c r="M892" s="22">
        <v>0</v>
      </c>
      <c r="N892" s="22">
        <v>0</v>
      </c>
      <c r="O892" s="23">
        <v>0</v>
      </c>
      <c r="P892" s="3">
        <f>IFERROR(O892/Tabela2025Horario[[#This Row],[Media Agregada Todas as Usinas]],"")</f>
        <v>0</v>
      </c>
    </row>
    <row r="893" spans="1:16" x14ac:dyDescent="0.25">
      <c r="A893" s="16">
        <v>46060.125</v>
      </c>
      <c r="B893" s="17">
        <v>2026</v>
      </c>
      <c r="C893" s="17">
        <v>2</v>
      </c>
      <c r="D893" s="17">
        <v>7</v>
      </c>
      <c r="E893" s="17">
        <v>3</v>
      </c>
      <c r="F893" s="18"/>
      <c r="G893" s="18">
        <v>0</v>
      </c>
      <c r="H893" s="18">
        <v>0</v>
      </c>
      <c r="I893" s="18">
        <v>0</v>
      </c>
      <c r="J893" s="18"/>
      <c r="K893" s="18"/>
      <c r="L893" s="18"/>
      <c r="M893" s="18">
        <v>0</v>
      </c>
      <c r="N893" s="18">
        <v>0</v>
      </c>
      <c r="O893" s="19">
        <v>0</v>
      </c>
      <c r="P893" s="3">
        <f>IFERROR(O893/Tabela2025Horario[[#This Row],[Media Agregada Todas as Usinas]],"")</f>
        <v>0</v>
      </c>
    </row>
    <row r="894" spans="1:16" x14ac:dyDescent="0.25">
      <c r="A894" s="20">
        <v>46060.166666666664</v>
      </c>
      <c r="B894" s="21">
        <v>2026</v>
      </c>
      <c r="C894" s="21">
        <v>2</v>
      </c>
      <c r="D894" s="21">
        <v>7</v>
      </c>
      <c r="E894" s="21">
        <v>4</v>
      </c>
      <c r="F894" s="22">
        <v>0</v>
      </c>
      <c r="G894" s="22">
        <v>0</v>
      </c>
      <c r="H894" s="22">
        <v>0</v>
      </c>
      <c r="I894" s="22">
        <v>0</v>
      </c>
      <c r="J894" s="22"/>
      <c r="K894" s="22"/>
      <c r="L894" s="22"/>
      <c r="M894" s="22">
        <v>0</v>
      </c>
      <c r="N894" s="22">
        <v>0</v>
      </c>
      <c r="O894" s="23">
        <v>0</v>
      </c>
      <c r="P894" s="3">
        <f>IFERROR(O894/Tabela2025Horario[[#This Row],[Media Agregada Todas as Usinas]],"")</f>
        <v>0</v>
      </c>
    </row>
    <row r="895" spans="1:16" x14ac:dyDescent="0.25">
      <c r="A895" s="16">
        <v>46060.208333333336</v>
      </c>
      <c r="B895" s="17">
        <v>2026</v>
      </c>
      <c r="C895" s="17">
        <v>2</v>
      </c>
      <c r="D895" s="17">
        <v>7</v>
      </c>
      <c r="E895" s="17">
        <v>5</v>
      </c>
      <c r="F895" s="18">
        <v>0</v>
      </c>
      <c r="G895" s="18">
        <v>0</v>
      </c>
      <c r="H895" s="18">
        <v>0</v>
      </c>
      <c r="I895" s="18">
        <v>0</v>
      </c>
      <c r="J895" s="18"/>
      <c r="K895" s="18"/>
      <c r="L895" s="18"/>
      <c r="M895" s="18">
        <v>0</v>
      </c>
      <c r="N895" s="18">
        <v>0</v>
      </c>
      <c r="O895" s="19">
        <v>0</v>
      </c>
      <c r="P895" s="3">
        <f>IFERROR(O895/Tabela2025Horario[[#This Row],[Media Agregada Todas as Usinas]],"")</f>
        <v>0</v>
      </c>
    </row>
    <row r="896" spans="1:16" x14ac:dyDescent="0.25">
      <c r="A896" s="20">
        <v>46060.25</v>
      </c>
      <c r="B896" s="21">
        <v>2026</v>
      </c>
      <c r="C896" s="21">
        <v>2</v>
      </c>
      <c r="D896" s="21">
        <v>7</v>
      </c>
      <c r="E896" s="21">
        <v>6</v>
      </c>
      <c r="F896" s="22">
        <v>0</v>
      </c>
      <c r="G896" s="22">
        <v>0</v>
      </c>
      <c r="H896" s="22">
        <v>0</v>
      </c>
      <c r="I896" s="22">
        <v>0</v>
      </c>
      <c r="J896" s="22">
        <v>0</v>
      </c>
      <c r="K896" s="22">
        <v>0</v>
      </c>
      <c r="L896" s="22">
        <v>0</v>
      </c>
      <c r="M896" s="22">
        <v>0</v>
      </c>
      <c r="N896" s="22">
        <v>0</v>
      </c>
      <c r="O896" s="23">
        <v>0</v>
      </c>
      <c r="P896" s="3">
        <f>IFERROR(O896/Tabela2025Horario[[#This Row],[Media Agregada Todas as Usinas]],"")</f>
        <v>0</v>
      </c>
    </row>
    <row r="897" spans="1:16" x14ac:dyDescent="0.25">
      <c r="A897" s="16">
        <v>46060.291666666664</v>
      </c>
      <c r="B897" s="17">
        <v>2026</v>
      </c>
      <c r="C897" s="17">
        <v>2</v>
      </c>
      <c r="D897" s="17">
        <v>7</v>
      </c>
      <c r="E897" s="17">
        <v>7</v>
      </c>
      <c r="F897" s="18">
        <v>0</v>
      </c>
      <c r="G897" s="18">
        <v>0</v>
      </c>
      <c r="H897" s="18">
        <v>0</v>
      </c>
      <c r="I897" s="18">
        <v>0</v>
      </c>
      <c r="J897" s="18">
        <v>0</v>
      </c>
      <c r="K897" s="18">
        <v>0</v>
      </c>
      <c r="L897" s="18">
        <v>0</v>
      </c>
      <c r="M897" s="18">
        <v>0</v>
      </c>
      <c r="N897" s="18">
        <v>0</v>
      </c>
      <c r="O897" s="19">
        <v>0</v>
      </c>
      <c r="P897" s="3">
        <f>IFERROR(O897/Tabela2025Horario[[#This Row],[Media Agregada Todas as Usinas]],"")</f>
        <v>0</v>
      </c>
    </row>
    <row r="898" spans="1:16" x14ac:dyDescent="0.25">
      <c r="A898" s="20">
        <v>46060.333333333336</v>
      </c>
      <c r="B898" s="21">
        <v>2026</v>
      </c>
      <c r="C898" s="21">
        <v>2</v>
      </c>
      <c r="D898" s="21">
        <v>7</v>
      </c>
      <c r="E898" s="21">
        <v>8</v>
      </c>
      <c r="F898" s="22">
        <v>0</v>
      </c>
      <c r="G898" s="22">
        <v>0</v>
      </c>
      <c r="H898" s="22">
        <v>5.5153847147081249E-2</v>
      </c>
      <c r="I898" s="22">
        <v>4.4301107986737691E-2</v>
      </c>
      <c r="J898" s="22">
        <v>0</v>
      </c>
      <c r="K898" s="22">
        <v>0</v>
      </c>
      <c r="L898" s="22">
        <v>0</v>
      </c>
      <c r="M898" s="22">
        <v>0</v>
      </c>
      <c r="N898" s="22">
        <v>0</v>
      </c>
      <c r="O898" s="23">
        <v>1.1050550570424327E-2</v>
      </c>
      <c r="P898" s="3">
        <f>IFERROR(O898/Tabela2025Horario[[#This Row],[Media Agregada Todas as Usinas]],"")</f>
        <v>3.0889176588880934E-2</v>
      </c>
    </row>
    <row r="899" spans="1:16" x14ac:dyDescent="0.25">
      <c r="A899" s="16">
        <v>46060.375</v>
      </c>
      <c r="B899" s="17">
        <v>2026</v>
      </c>
      <c r="C899" s="17">
        <v>2</v>
      </c>
      <c r="D899" s="17">
        <v>7</v>
      </c>
      <c r="E899" s="17">
        <v>9</v>
      </c>
      <c r="F899" s="18">
        <v>0</v>
      </c>
      <c r="G899" s="18">
        <v>0</v>
      </c>
      <c r="H899" s="18">
        <v>0.30146117741265105</v>
      </c>
      <c r="I899" s="18">
        <v>0</v>
      </c>
      <c r="J899" s="18">
        <v>0</v>
      </c>
      <c r="K899" s="18">
        <v>0.3018865385650466</v>
      </c>
      <c r="L899" s="18">
        <v>0</v>
      </c>
      <c r="M899" s="18">
        <v>0</v>
      </c>
      <c r="N899" s="18">
        <v>0</v>
      </c>
      <c r="O899" s="19">
        <v>6.7038635108633074E-2</v>
      </c>
      <c r="P899" s="3">
        <f>IFERROR(O899/Tabela2025Horario[[#This Row],[Media Agregada Todas as Usinas]],"")</f>
        <v>0.18981265089106472</v>
      </c>
    </row>
    <row r="900" spans="1:16" x14ac:dyDescent="0.25">
      <c r="A900" s="20">
        <v>46060.416666666664</v>
      </c>
      <c r="B900" s="21">
        <v>2026</v>
      </c>
      <c r="C900" s="21">
        <v>2</v>
      </c>
      <c r="D900" s="21">
        <v>7</v>
      </c>
      <c r="E900" s="21">
        <v>10</v>
      </c>
      <c r="F900" s="22">
        <v>0</v>
      </c>
      <c r="G900" s="22">
        <v>0</v>
      </c>
      <c r="H900" s="22">
        <v>0.35812509108698332</v>
      </c>
      <c r="I900" s="22">
        <v>0</v>
      </c>
      <c r="J900" s="22">
        <v>0</v>
      </c>
      <c r="K900" s="22">
        <v>0.65269333333333335</v>
      </c>
      <c r="L900" s="22">
        <v>8.6730946157994853E-3</v>
      </c>
      <c r="M900" s="22">
        <v>0</v>
      </c>
      <c r="N900" s="22">
        <v>0</v>
      </c>
      <c r="O900" s="23">
        <v>0.11327683544845736</v>
      </c>
      <c r="P900" s="3">
        <f>IFERROR(O900/Tabela2025Horario[[#This Row],[Media Agregada Todas as Usinas]],"")</f>
        <v>0.32213227517828608</v>
      </c>
    </row>
    <row r="901" spans="1:16" x14ac:dyDescent="0.25">
      <c r="A901" s="16">
        <v>46060.458333333336</v>
      </c>
      <c r="B901" s="17">
        <v>2026</v>
      </c>
      <c r="C901" s="17">
        <v>2</v>
      </c>
      <c r="D901" s="17">
        <v>7</v>
      </c>
      <c r="E901" s="17">
        <v>11</v>
      </c>
      <c r="F901" s="18">
        <v>0</v>
      </c>
      <c r="G901" s="18">
        <v>0</v>
      </c>
      <c r="H901" s="18">
        <v>0.13400934291868311</v>
      </c>
      <c r="I901" s="18">
        <v>0</v>
      </c>
      <c r="J901" s="18">
        <v>0</v>
      </c>
      <c r="K901" s="18">
        <v>0.64095427878262967</v>
      </c>
      <c r="L901" s="18">
        <v>0</v>
      </c>
      <c r="M901" s="18">
        <v>0</v>
      </c>
      <c r="N901" s="18">
        <v>0</v>
      </c>
      <c r="O901" s="19">
        <v>8.6107069077923634E-2</v>
      </c>
      <c r="P901" s="3">
        <f>IFERROR(O901/Tabela2025Horario[[#This Row],[Media Agregada Todas as Usinas]],"")</f>
        <v>0.36500016306110489</v>
      </c>
    </row>
    <row r="902" spans="1:16" x14ac:dyDescent="0.25">
      <c r="A902" s="20">
        <v>46060.5</v>
      </c>
      <c r="B902" s="21">
        <v>2026</v>
      </c>
      <c r="C902" s="21">
        <v>2</v>
      </c>
      <c r="D902" s="21">
        <v>7</v>
      </c>
      <c r="E902" s="21">
        <v>12</v>
      </c>
      <c r="F902" s="22">
        <v>0</v>
      </c>
      <c r="G902" s="22">
        <v>0</v>
      </c>
      <c r="H902" s="22">
        <v>0.21498093498171789</v>
      </c>
      <c r="I902" s="22">
        <v>0</v>
      </c>
      <c r="J902" s="22">
        <v>0</v>
      </c>
      <c r="K902" s="22">
        <v>0.62762761487628704</v>
      </c>
      <c r="L902" s="22">
        <v>0</v>
      </c>
      <c r="M902" s="22">
        <v>0</v>
      </c>
      <c r="N902" s="22">
        <v>0</v>
      </c>
      <c r="O902" s="23">
        <v>9.3623172206444991E-2</v>
      </c>
      <c r="P902" s="3">
        <f>IFERROR(O902/Tabela2025Horario[[#This Row],[Media Agregada Todas as Usinas]],"")</f>
        <v>0.51495332476922306</v>
      </c>
    </row>
    <row r="903" spans="1:16" x14ac:dyDescent="0.25">
      <c r="A903" s="16">
        <v>46060.541666666664</v>
      </c>
      <c r="B903" s="17">
        <v>2026</v>
      </c>
      <c r="C903" s="17">
        <v>2</v>
      </c>
      <c r="D903" s="17">
        <v>7</v>
      </c>
      <c r="E903" s="17">
        <v>13</v>
      </c>
      <c r="F903" s="18">
        <v>0</v>
      </c>
      <c r="G903" s="18">
        <v>0</v>
      </c>
      <c r="H903" s="18">
        <v>0</v>
      </c>
      <c r="I903" s="18">
        <v>0</v>
      </c>
      <c r="J903" s="18">
        <v>0</v>
      </c>
      <c r="K903" s="18">
        <v>0.32803555555555558</v>
      </c>
      <c r="L903" s="18">
        <v>0</v>
      </c>
      <c r="M903" s="18">
        <v>0</v>
      </c>
      <c r="N903" s="18">
        <v>0</v>
      </c>
      <c r="O903" s="19">
        <v>3.6448395061728395E-2</v>
      </c>
      <c r="P903" s="3">
        <f>IFERROR(O903/Tabela2025Horario[[#This Row],[Media Agregada Todas as Usinas]],"")</f>
        <v>0.1659595597186086</v>
      </c>
    </row>
    <row r="904" spans="1:16" x14ac:dyDescent="0.25">
      <c r="A904" s="20">
        <v>46060.583333333336</v>
      </c>
      <c r="B904" s="21">
        <v>2026</v>
      </c>
      <c r="C904" s="21">
        <v>2</v>
      </c>
      <c r="D904" s="21">
        <v>7</v>
      </c>
      <c r="E904" s="21">
        <v>14</v>
      </c>
      <c r="F904" s="22">
        <v>0</v>
      </c>
      <c r="G904" s="22">
        <v>0</v>
      </c>
      <c r="H904" s="22">
        <v>0</v>
      </c>
      <c r="I904" s="22">
        <v>0</v>
      </c>
      <c r="J904" s="22">
        <v>0</v>
      </c>
      <c r="K904" s="22">
        <v>0</v>
      </c>
      <c r="L904" s="22">
        <v>0</v>
      </c>
      <c r="M904" s="22">
        <v>0</v>
      </c>
      <c r="N904" s="22">
        <v>0</v>
      </c>
      <c r="O904" s="23">
        <v>0</v>
      </c>
      <c r="P904" s="3">
        <f>IFERROR(O904/Tabela2025Horario[[#This Row],[Media Agregada Todas as Usinas]],"")</f>
        <v>0</v>
      </c>
    </row>
    <row r="905" spans="1:16" x14ac:dyDescent="0.25">
      <c r="A905" s="16">
        <v>46060.625</v>
      </c>
      <c r="B905" s="17">
        <v>2026</v>
      </c>
      <c r="C905" s="17">
        <v>2</v>
      </c>
      <c r="D905" s="17">
        <v>7</v>
      </c>
      <c r="E905" s="17">
        <v>15</v>
      </c>
      <c r="F905" s="18">
        <v>0</v>
      </c>
      <c r="G905" s="18">
        <v>0</v>
      </c>
      <c r="H905" s="18">
        <v>0</v>
      </c>
      <c r="I905" s="18">
        <v>0</v>
      </c>
      <c r="J905" s="18">
        <v>1.7049009061834802E-2</v>
      </c>
      <c r="K905" s="18">
        <v>0</v>
      </c>
      <c r="L905" s="18">
        <v>0</v>
      </c>
      <c r="M905" s="18">
        <v>0</v>
      </c>
      <c r="N905" s="18">
        <v>0</v>
      </c>
      <c r="O905" s="19">
        <v>1.8943343402038669E-3</v>
      </c>
      <c r="P905" s="3">
        <f>IFERROR(O905/Tabela2025Horario[[#This Row],[Media Agregada Todas as Usinas]],"")</f>
        <v>1.6678749867589025E-2</v>
      </c>
    </row>
    <row r="906" spans="1:16" x14ac:dyDescent="0.25">
      <c r="A906" s="20">
        <v>46060.666666666664</v>
      </c>
      <c r="B906" s="21">
        <v>2026</v>
      </c>
      <c r="C906" s="21">
        <v>2</v>
      </c>
      <c r="D906" s="21">
        <v>7</v>
      </c>
      <c r="E906" s="21">
        <v>16</v>
      </c>
      <c r="F906" s="22">
        <v>0</v>
      </c>
      <c r="G906" s="22">
        <v>0</v>
      </c>
      <c r="H906" s="22">
        <v>0</v>
      </c>
      <c r="I906" s="22">
        <v>0</v>
      </c>
      <c r="J906" s="22">
        <v>0</v>
      </c>
      <c r="K906" s="22">
        <v>0</v>
      </c>
      <c r="L906" s="22">
        <v>0</v>
      </c>
      <c r="M906" s="22">
        <v>0</v>
      </c>
      <c r="N906" s="22">
        <v>0</v>
      </c>
      <c r="O906" s="23">
        <v>0</v>
      </c>
      <c r="P906" s="3" t="str">
        <f>IFERROR(O906/Tabela2025Horario[[#This Row],[Media Agregada Todas as Usinas]],"")</f>
        <v/>
      </c>
    </row>
    <row r="907" spans="1:16" x14ac:dyDescent="0.25">
      <c r="A907" s="16">
        <v>46060.708333333336</v>
      </c>
      <c r="B907" s="17">
        <v>2026</v>
      </c>
      <c r="C907" s="17">
        <v>2</v>
      </c>
      <c r="D907" s="17">
        <v>7</v>
      </c>
      <c r="E907" s="17">
        <v>17</v>
      </c>
      <c r="F907" s="18">
        <v>0</v>
      </c>
      <c r="G907" s="18">
        <v>0</v>
      </c>
      <c r="H907" s="18">
        <v>0</v>
      </c>
      <c r="I907" s="18">
        <v>0</v>
      </c>
      <c r="J907" s="18">
        <v>0</v>
      </c>
      <c r="K907" s="18">
        <v>0</v>
      </c>
      <c r="L907" s="18">
        <v>0</v>
      </c>
      <c r="M907" s="18">
        <v>0</v>
      </c>
      <c r="N907" s="18">
        <v>0</v>
      </c>
      <c r="O907" s="19">
        <v>0</v>
      </c>
      <c r="P907" s="3" t="str">
        <f>IFERROR(O907/Tabela2025Horario[[#This Row],[Media Agregada Todas as Usinas]],"")</f>
        <v/>
      </c>
    </row>
    <row r="908" spans="1:16" x14ac:dyDescent="0.25">
      <c r="A908" s="20">
        <v>46060.75</v>
      </c>
      <c r="B908" s="21">
        <v>2026</v>
      </c>
      <c r="C908" s="21">
        <v>2</v>
      </c>
      <c r="D908" s="21">
        <v>7</v>
      </c>
      <c r="E908" s="21">
        <v>18</v>
      </c>
      <c r="F908" s="22">
        <v>0</v>
      </c>
      <c r="G908" s="22"/>
      <c r="H908" s="22">
        <v>0</v>
      </c>
      <c r="I908" s="22">
        <v>0</v>
      </c>
      <c r="J908" s="22">
        <v>0</v>
      </c>
      <c r="K908" s="22">
        <v>0</v>
      </c>
      <c r="L908" s="22">
        <v>0</v>
      </c>
      <c r="M908" s="22">
        <v>0</v>
      </c>
      <c r="N908" s="22">
        <v>0</v>
      </c>
      <c r="O908" s="23">
        <v>0</v>
      </c>
      <c r="P908" s="3">
        <f>IFERROR(O908/Tabela2025Horario[[#This Row],[Media Agregada Todas as Usinas]],"")</f>
        <v>0</v>
      </c>
    </row>
    <row r="909" spans="1:16" x14ac:dyDescent="0.25">
      <c r="A909" s="16">
        <v>46060.791666666664</v>
      </c>
      <c r="B909" s="17">
        <v>2026</v>
      </c>
      <c r="C909" s="17">
        <v>2</v>
      </c>
      <c r="D909" s="17">
        <v>7</v>
      </c>
      <c r="E909" s="17">
        <v>19</v>
      </c>
      <c r="F909" s="18">
        <v>0</v>
      </c>
      <c r="G909" s="18">
        <v>0</v>
      </c>
      <c r="H909" s="18">
        <v>0</v>
      </c>
      <c r="I909" s="18">
        <v>0</v>
      </c>
      <c r="J909" s="18"/>
      <c r="K909" s="18">
        <v>0</v>
      </c>
      <c r="L909" s="18">
        <v>0</v>
      </c>
      <c r="M909" s="18">
        <v>0</v>
      </c>
      <c r="N909" s="18">
        <v>0</v>
      </c>
      <c r="O909" s="19">
        <v>0</v>
      </c>
      <c r="P909" s="3">
        <f>IFERROR(O909/Tabela2025Horario[[#This Row],[Media Agregada Todas as Usinas]],"")</f>
        <v>0</v>
      </c>
    </row>
    <row r="910" spans="1:16" x14ac:dyDescent="0.25">
      <c r="A910" s="20">
        <v>46060.833333333336</v>
      </c>
      <c r="B910" s="21">
        <v>2026</v>
      </c>
      <c r="C910" s="21">
        <v>2</v>
      </c>
      <c r="D910" s="21">
        <v>7</v>
      </c>
      <c r="E910" s="21">
        <v>20</v>
      </c>
      <c r="F910" s="22"/>
      <c r="G910" s="22">
        <v>0</v>
      </c>
      <c r="H910" s="22"/>
      <c r="I910" s="22">
        <v>0</v>
      </c>
      <c r="J910" s="22"/>
      <c r="K910" s="22"/>
      <c r="L910" s="22"/>
      <c r="M910" s="22">
        <v>0</v>
      </c>
      <c r="N910" s="22">
        <v>0</v>
      </c>
      <c r="O910" s="23">
        <v>0</v>
      </c>
      <c r="P910" s="3">
        <f>IFERROR(O910/Tabela2025Horario[[#This Row],[Media Agregada Todas as Usinas]],"")</f>
        <v>0</v>
      </c>
    </row>
    <row r="911" spans="1:16" x14ac:dyDescent="0.25">
      <c r="A911" s="16">
        <v>46060.875</v>
      </c>
      <c r="B911" s="17">
        <v>2026</v>
      </c>
      <c r="C911" s="17">
        <v>2</v>
      </c>
      <c r="D911" s="17">
        <v>7</v>
      </c>
      <c r="E911" s="17">
        <v>21</v>
      </c>
      <c r="F911" s="18"/>
      <c r="G911" s="18">
        <v>0</v>
      </c>
      <c r="H911" s="18"/>
      <c r="I911" s="18">
        <v>0</v>
      </c>
      <c r="J911" s="18"/>
      <c r="K911" s="18"/>
      <c r="L911" s="18"/>
      <c r="M911" s="18">
        <v>0</v>
      </c>
      <c r="N911" s="18">
        <v>0</v>
      </c>
      <c r="O911" s="19">
        <v>0</v>
      </c>
      <c r="P911" s="3">
        <f>IFERROR(O911/Tabela2025Horario[[#This Row],[Media Agregada Todas as Usinas]],"")</f>
        <v>0</v>
      </c>
    </row>
    <row r="912" spans="1:16" x14ac:dyDescent="0.25">
      <c r="A912" s="20">
        <v>46060.916666666664</v>
      </c>
      <c r="B912" s="21">
        <v>2026</v>
      </c>
      <c r="C912" s="21">
        <v>2</v>
      </c>
      <c r="D912" s="21">
        <v>7</v>
      </c>
      <c r="E912" s="21">
        <v>22</v>
      </c>
      <c r="F912" s="22"/>
      <c r="G912" s="22">
        <v>0</v>
      </c>
      <c r="H912" s="22"/>
      <c r="I912" s="22">
        <v>0</v>
      </c>
      <c r="J912" s="22"/>
      <c r="K912" s="22"/>
      <c r="L912" s="22"/>
      <c r="M912" s="22">
        <v>0</v>
      </c>
      <c r="N912" s="22">
        <v>0</v>
      </c>
      <c r="O912" s="23">
        <v>0</v>
      </c>
      <c r="P912" s="3">
        <f>IFERROR(O912/Tabela2025Horario[[#This Row],[Media Agregada Todas as Usinas]],"")</f>
        <v>0</v>
      </c>
    </row>
    <row r="913" spans="1:16" x14ac:dyDescent="0.25">
      <c r="A913" s="16">
        <v>46060.958333333336</v>
      </c>
      <c r="B913" s="17">
        <v>2026</v>
      </c>
      <c r="C913" s="17">
        <v>2</v>
      </c>
      <c r="D913" s="17">
        <v>7</v>
      </c>
      <c r="E913" s="17">
        <v>23</v>
      </c>
      <c r="F913" s="18"/>
      <c r="G913" s="18">
        <v>0</v>
      </c>
      <c r="H913" s="18"/>
      <c r="I913" s="18">
        <v>0</v>
      </c>
      <c r="J913" s="18"/>
      <c r="K913" s="18"/>
      <c r="L913" s="18"/>
      <c r="M913" s="18">
        <v>0</v>
      </c>
      <c r="N913" s="18">
        <v>0</v>
      </c>
      <c r="O913" s="19">
        <v>0</v>
      </c>
      <c r="P913" s="3">
        <f>IFERROR(O913/Tabela2025Horario[[#This Row],[Media Agregada Todas as Usinas]],"")</f>
        <v>0</v>
      </c>
    </row>
    <row r="914" spans="1:16" x14ac:dyDescent="0.25">
      <c r="A914" s="20">
        <v>46061</v>
      </c>
      <c r="B914" s="21">
        <v>2026</v>
      </c>
      <c r="C914" s="21">
        <v>2</v>
      </c>
      <c r="D914" s="21">
        <v>8</v>
      </c>
      <c r="E914" s="21">
        <v>0</v>
      </c>
      <c r="F914" s="22"/>
      <c r="G914" s="22">
        <v>0</v>
      </c>
      <c r="H914" s="22"/>
      <c r="I914" s="22">
        <v>0</v>
      </c>
      <c r="J914" s="22"/>
      <c r="K914" s="22"/>
      <c r="L914" s="22"/>
      <c r="M914" s="22">
        <v>0</v>
      </c>
      <c r="N914" s="22">
        <v>0</v>
      </c>
      <c r="O914" s="23">
        <v>0</v>
      </c>
      <c r="P914" s="3">
        <f>IFERROR(O914/Tabela2025Horario[[#This Row],[Media Agregada Todas as Usinas]],"")</f>
        <v>0</v>
      </c>
    </row>
    <row r="915" spans="1:16" x14ac:dyDescent="0.25">
      <c r="A915" s="16">
        <v>46061.041666666664</v>
      </c>
      <c r="B915" s="17">
        <v>2026</v>
      </c>
      <c r="C915" s="17">
        <v>2</v>
      </c>
      <c r="D915" s="17">
        <v>8</v>
      </c>
      <c r="E915" s="17">
        <v>1</v>
      </c>
      <c r="F915" s="18"/>
      <c r="G915" s="18">
        <v>0</v>
      </c>
      <c r="H915" s="18"/>
      <c r="I915" s="18">
        <v>0</v>
      </c>
      <c r="J915" s="18"/>
      <c r="K915" s="18"/>
      <c r="L915" s="18"/>
      <c r="M915" s="18">
        <v>0</v>
      </c>
      <c r="N915" s="18">
        <v>0</v>
      </c>
      <c r="O915" s="19">
        <v>0</v>
      </c>
      <c r="P915" s="3">
        <f>IFERROR(O915/Tabela2025Horario[[#This Row],[Media Agregada Todas as Usinas]],"")</f>
        <v>0</v>
      </c>
    </row>
    <row r="916" spans="1:16" x14ac:dyDescent="0.25">
      <c r="A916" s="20">
        <v>46061.083333333336</v>
      </c>
      <c r="B916" s="21">
        <v>2026</v>
      </c>
      <c r="C916" s="21">
        <v>2</v>
      </c>
      <c r="D916" s="21">
        <v>8</v>
      </c>
      <c r="E916" s="21">
        <v>2</v>
      </c>
      <c r="F916" s="22"/>
      <c r="G916" s="22">
        <v>0</v>
      </c>
      <c r="H916" s="22"/>
      <c r="I916" s="22">
        <v>0</v>
      </c>
      <c r="J916" s="22"/>
      <c r="K916" s="22"/>
      <c r="L916" s="22"/>
      <c r="M916" s="22">
        <v>0</v>
      </c>
      <c r="N916" s="22">
        <v>0</v>
      </c>
      <c r="O916" s="23">
        <v>0</v>
      </c>
      <c r="P916" s="3">
        <f>IFERROR(O916/Tabela2025Horario[[#This Row],[Media Agregada Todas as Usinas]],"")</f>
        <v>0</v>
      </c>
    </row>
    <row r="917" spans="1:16" x14ac:dyDescent="0.25">
      <c r="A917" s="16">
        <v>46061.125</v>
      </c>
      <c r="B917" s="17">
        <v>2026</v>
      </c>
      <c r="C917" s="17">
        <v>2</v>
      </c>
      <c r="D917" s="17">
        <v>8</v>
      </c>
      <c r="E917" s="17">
        <v>3</v>
      </c>
      <c r="F917" s="18"/>
      <c r="G917" s="18">
        <v>0</v>
      </c>
      <c r="H917" s="18"/>
      <c r="I917" s="18">
        <v>0</v>
      </c>
      <c r="J917" s="18"/>
      <c r="K917" s="18"/>
      <c r="L917" s="18"/>
      <c r="M917" s="18">
        <v>0</v>
      </c>
      <c r="N917" s="18">
        <v>0</v>
      </c>
      <c r="O917" s="19">
        <v>0</v>
      </c>
      <c r="P917" s="3">
        <f>IFERROR(O917/Tabela2025Horario[[#This Row],[Media Agregada Todas as Usinas]],"")</f>
        <v>0</v>
      </c>
    </row>
    <row r="918" spans="1:16" x14ac:dyDescent="0.25">
      <c r="A918" s="20">
        <v>46061.166666666664</v>
      </c>
      <c r="B918" s="21">
        <v>2026</v>
      </c>
      <c r="C918" s="21">
        <v>2</v>
      </c>
      <c r="D918" s="21">
        <v>8</v>
      </c>
      <c r="E918" s="21">
        <v>4</v>
      </c>
      <c r="F918" s="22">
        <v>0</v>
      </c>
      <c r="G918" s="22">
        <v>0</v>
      </c>
      <c r="H918" s="22"/>
      <c r="I918" s="22">
        <v>0</v>
      </c>
      <c r="J918" s="22"/>
      <c r="K918" s="22"/>
      <c r="L918" s="22"/>
      <c r="M918" s="22">
        <v>0</v>
      </c>
      <c r="N918" s="22">
        <v>0</v>
      </c>
      <c r="O918" s="23">
        <v>0</v>
      </c>
      <c r="P918" s="3">
        <f>IFERROR(O918/Tabela2025Horario[[#This Row],[Media Agregada Todas as Usinas]],"")</f>
        <v>0</v>
      </c>
    </row>
    <row r="919" spans="1:16" x14ac:dyDescent="0.25">
      <c r="A919" s="16">
        <v>46061.208333333336</v>
      </c>
      <c r="B919" s="17">
        <v>2026</v>
      </c>
      <c r="C919" s="17">
        <v>2</v>
      </c>
      <c r="D919" s="17">
        <v>8</v>
      </c>
      <c r="E919" s="17">
        <v>5</v>
      </c>
      <c r="F919" s="18">
        <v>0</v>
      </c>
      <c r="G919" s="18">
        <v>0</v>
      </c>
      <c r="H919" s="18"/>
      <c r="I919" s="18">
        <v>0</v>
      </c>
      <c r="J919" s="18"/>
      <c r="K919" s="18"/>
      <c r="L919" s="18"/>
      <c r="M919" s="18">
        <v>0</v>
      </c>
      <c r="N919" s="18">
        <v>0</v>
      </c>
      <c r="O919" s="19">
        <v>0</v>
      </c>
      <c r="P919" s="3">
        <f>IFERROR(O919/Tabela2025Horario[[#This Row],[Media Agregada Todas as Usinas]],"")</f>
        <v>0</v>
      </c>
    </row>
    <row r="920" spans="1:16" x14ac:dyDescent="0.25">
      <c r="A920" s="20">
        <v>46061.25</v>
      </c>
      <c r="B920" s="21">
        <v>2026</v>
      </c>
      <c r="C920" s="21">
        <v>2</v>
      </c>
      <c r="D920" s="21">
        <v>8</v>
      </c>
      <c r="E920" s="21">
        <v>6</v>
      </c>
      <c r="F920" s="22">
        <v>0</v>
      </c>
      <c r="G920" s="22">
        <v>0</v>
      </c>
      <c r="H920" s="22">
        <v>0</v>
      </c>
      <c r="I920" s="22">
        <v>0</v>
      </c>
      <c r="J920" s="22">
        <v>0</v>
      </c>
      <c r="K920" s="22">
        <v>0</v>
      </c>
      <c r="L920" s="22">
        <v>0</v>
      </c>
      <c r="M920" s="22">
        <v>0</v>
      </c>
      <c r="N920" s="22">
        <v>0</v>
      </c>
      <c r="O920" s="23">
        <v>0</v>
      </c>
      <c r="P920" s="3">
        <f>IFERROR(O920/Tabela2025Horario[[#This Row],[Media Agregada Todas as Usinas]],"")</f>
        <v>0</v>
      </c>
    </row>
    <row r="921" spans="1:16" x14ac:dyDescent="0.25">
      <c r="A921" s="16">
        <v>46061.291666666664</v>
      </c>
      <c r="B921" s="17">
        <v>2026</v>
      </c>
      <c r="C921" s="17">
        <v>2</v>
      </c>
      <c r="D921" s="17">
        <v>8</v>
      </c>
      <c r="E921" s="17">
        <v>7</v>
      </c>
      <c r="F921" s="18">
        <v>0</v>
      </c>
      <c r="G921" s="18">
        <v>0</v>
      </c>
      <c r="H921" s="18">
        <v>0</v>
      </c>
      <c r="I921" s="18">
        <v>0</v>
      </c>
      <c r="J921" s="18">
        <v>0</v>
      </c>
      <c r="K921" s="18">
        <v>0</v>
      </c>
      <c r="L921" s="18">
        <v>0</v>
      </c>
      <c r="M921" s="18">
        <v>0</v>
      </c>
      <c r="N921" s="18">
        <v>0</v>
      </c>
      <c r="O921" s="19">
        <v>0</v>
      </c>
      <c r="P921" s="3">
        <f>IFERROR(O921/Tabela2025Horario[[#This Row],[Media Agregada Todas as Usinas]],"")</f>
        <v>0</v>
      </c>
    </row>
    <row r="922" spans="1:16" x14ac:dyDescent="0.25">
      <c r="A922" s="20">
        <v>46061.333333333336</v>
      </c>
      <c r="B922" s="21">
        <v>2026</v>
      </c>
      <c r="C922" s="21">
        <v>2</v>
      </c>
      <c r="D922" s="21">
        <v>8</v>
      </c>
      <c r="E922" s="21">
        <v>8</v>
      </c>
      <c r="F922" s="22">
        <v>0</v>
      </c>
      <c r="G922" s="22">
        <v>0</v>
      </c>
      <c r="H922" s="22">
        <v>7.0196832812339002E-2</v>
      </c>
      <c r="I922" s="22">
        <v>0.16945606694560669</v>
      </c>
      <c r="J922" s="22">
        <v>0</v>
      </c>
      <c r="K922" s="22">
        <v>0</v>
      </c>
      <c r="L922" s="22">
        <v>0</v>
      </c>
      <c r="M922" s="22">
        <v>0</v>
      </c>
      <c r="N922" s="22">
        <v>0</v>
      </c>
      <c r="O922" s="23">
        <v>2.6628099973105075E-2</v>
      </c>
      <c r="P922" s="3">
        <f>IFERROR(O922/Tabela2025Horario[[#This Row],[Media Agregada Todas as Usinas]],"")</f>
        <v>7.4408662460056993E-2</v>
      </c>
    </row>
    <row r="923" spans="1:16" x14ac:dyDescent="0.25">
      <c r="A923" s="16">
        <v>46061.375</v>
      </c>
      <c r="B923" s="17">
        <v>2026</v>
      </c>
      <c r="C923" s="17">
        <v>2</v>
      </c>
      <c r="D923" s="17">
        <v>8</v>
      </c>
      <c r="E923" s="17">
        <v>9</v>
      </c>
      <c r="F923" s="18">
        <v>0.51779533926913901</v>
      </c>
      <c r="G923" s="18">
        <v>0</v>
      </c>
      <c r="H923" s="18">
        <v>0.34491232946256034</v>
      </c>
      <c r="I923" s="18">
        <v>0</v>
      </c>
      <c r="J923" s="18">
        <v>1.8255217950489781E-2</v>
      </c>
      <c r="K923" s="18">
        <v>0</v>
      </c>
      <c r="L923" s="18">
        <v>0</v>
      </c>
      <c r="M923" s="18">
        <v>0</v>
      </c>
      <c r="N923" s="18">
        <v>0</v>
      </c>
      <c r="O923" s="19">
        <v>9.7884765186909903E-2</v>
      </c>
      <c r="P923" s="3">
        <f>IFERROR(O923/Tabela2025Horario[[#This Row],[Media Agregada Todas as Usinas]],"")</f>
        <v>0.32530073043939045</v>
      </c>
    </row>
    <row r="924" spans="1:16" x14ac:dyDescent="0.25">
      <c r="A924" s="20">
        <v>46061.416666666664</v>
      </c>
      <c r="B924" s="21">
        <v>2026</v>
      </c>
      <c r="C924" s="21">
        <v>2</v>
      </c>
      <c r="D924" s="21">
        <v>8</v>
      </c>
      <c r="E924" s="21">
        <v>10</v>
      </c>
      <c r="F924" s="22">
        <v>0.852145652290623</v>
      </c>
      <c r="G924" s="22">
        <v>0</v>
      </c>
      <c r="H924" s="22">
        <v>0.65337461176604239</v>
      </c>
      <c r="I924" s="22">
        <v>0</v>
      </c>
      <c r="J924" s="22">
        <v>0.15468790840298099</v>
      </c>
      <c r="K924" s="22">
        <v>7.3474846837518301E-2</v>
      </c>
      <c r="L924" s="22">
        <v>0.49808327643979877</v>
      </c>
      <c r="M924" s="22">
        <v>0</v>
      </c>
      <c r="N924" s="22">
        <v>0</v>
      </c>
      <c r="O924" s="23">
        <v>0.24797403285966257</v>
      </c>
      <c r="P924" s="3">
        <f>IFERROR(O924/Tabela2025Horario[[#This Row],[Media Agregada Todas as Usinas]],"")</f>
        <v>1.0201895137265271</v>
      </c>
    </row>
    <row r="925" spans="1:16" x14ac:dyDescent="0.25">
      <c r="A925" s="16">
        <v>46061.458333333336</v>
      </c>
      <c r="B925" s="17">
        <v>2026</v>
      </c>
      <c r="C925" s="17">
        <v>2</v>
      </c>
      <c r="D925" s="17">
        <v>8</v>
      </c>
      <c r="E925" s="17">
        <v>11</v>
      </c>
      <c r="F925" s="18">
        <v>0.78148891764886574</v>
      </c>
      <c r="G925" s="18">
        <v>0</v>
      </c>
      <c r="H925" s="18">
        <v>0.65580209401878442</v>
      </c>
      <c r="I925" s="18">
        <v>0</v>
      </c>
      <c r="J925" s="18">
        <v>0</v>
      </c>
      <c r="K925" s="18">
        <v>0</v>
      </c>
      <c r="L925" s="18">
        <v>0.43112119359360557</v>
      </c>
      <c r="M925" s="18">
        <v>0</v>
      </c>
      <c r="N925" s="18">
        <v>0</v>
      </c>
      <c r="O925" s="19">
        <v>0.20760135614013953</v>
      </c>
      <c r="P925" s="3">
        <f>IFERROR(O925/Tabela2025Horario[[#This Row],[Media Agregada Todas as Usinas]],"")</f>
        <v>0.74183914233210813</v>
      </c>
    </row>
    <row r="926" spans="1:16" x14ac:dyDescent="0.25">
      <c r="A926" s="20">
        <v>46061.5</v>
      </c>
      <c r="B926" s="21">
        <v>2026</v>
      </c>
      <c r="C926" s="21">
        <v>2</v>
      </c>
      <c r="D926" s="21">
        <v>8</v>
      </c>
      <c r="E926" s="21">
        <v>12</v>
      </c>
      <c r="F926" s="22">
        <v>0.60823713712133509</v>
      </c>
      <c r="G926" s="22">
        <v>0</v>
      </c>
      <c r="H926" s="22">
        <v>0.28752114521507005</v>
      </c>
      <c r="I926" s="22">
        <v>0</v>
      </c>
      <c r="J926" s="22">
        <v>0</v>
      </c>
      <c r="K926" s="22">
        <v>0</v>
      </c>
      <c r="L926" s="22">
        <v>0.27840729331446173</v>
      </c>
      <c r="M926" s="22">
        <v>0</v>
      </c>
      <c r="N926" s="22">
        <v>0</v>
      </c>
      <c r="O926" s="23">
        <v>0.1304628417389852</v>
      </c>
      <c r="P926" s="3">
        <f>IFERROR(O926/Tabela2025Horario[[#This Row],[Media Agregada Todas as Usinas]],"")</f>
        <v>0.82354962111792285</v>
      </c>
    </row>
    <row r="927" spans="1:16" x14ac:dyDescent="0.25">
      <c r="A927" s="16">
        <v>46061.541666666664</v>
      </c>
      <c r="B927" s="17">
        <v>2026</v>
      </c>
      <c r="C927" s="17">
        <v>2</v>
      </c>
      <c r="D927" s="17">
        <v>8</v>
      </c>
      <c r="E927" s="17">
        <v>13</v>
      </c>
      <c r="F927" s="18">
        <v>0.46039174392973575</v>
      </c>
      <c r="G927" s="18">
        <v>0</v>
      </c>
      <c r="H927" s="18">
        <v>0</v>
      </c>
      <c r="I927" s="18">
        <v>0</v>
      </c>
      <c r="J927" s="18">
        <v>0</v>
      </c>
      <c r="K927" s="18">
        <v>0</v>
      </c>
      <c r="L927" s="18">
        <v>0.35276327454938727</v>
      </c>
      <c r="M927" s="18">
        <v>0</v>
      </c>
      <c r="N927" s="18">
        <v>0</v>
      </c>
      <c r="O927" s="19">
        <v>9.0350557608791446E-2</v>
      </c>
      <c r="P927" s="3">
        <f>IFERROR(O927/Tabela2025Horario[[#This Row],[Media Agregada Todas as Usinas]],"")</f>
        <v>1.0639833454822285</v>
      </c>
    </row>
    <row r="928" spans="1:16" x14ac:dyDescent="0.25">
      <c r="A928" s="20">
        <v>46061.583333333336</v>
      </c>
      <c r="B928" s="21">
        <v>2026</v>
      </c>
      <c r="C928" s="21">
        <v>2</v>
      </c>
      <c r="D928" s="21">
        <v>8</v>
      </c>
      <c r="E928" s="21">
        <v>14</v>
      </c>
      <c r="F928" s="22">
        <v>0.38753968727053945</v>
      </c>
      <c r="G928" s="22">
        <v>0</v>
      </c>
      <c r="H928" s="22">
        <v>0.25715936791652994</v>
      </c>
      <c r="I928" s="22">
        <v>0</v>
      </c>
      <c r="J928" s="22">
        <v>0</v>
      </c>
      <c r="K928" s="22">
        <v>0.22618728199624366</v>
      </c>
      <c r="L928" s="22">
        <v>0.28332231303623856</v>
      </c>
      <c r="M928" s="22">
        <v>0</v>
      </c>
      <c r="N928" s="22">
        <v>0</v>
      </c>
      <c r="O928" s="23">
        <v>0.12824540557995018</v>
      </c>
      <c r="P928" s="3">
        <f>IFERROR(O928/Tabela2025Horario[[#This Row],[Media Agregada Todas as Usinas]],"")</f>
        <v>0.35319453333918932</v>
      </c>
    </row>
    <row r="929" spans="1:16" x14ac:dyDescent="0.25">
      <c r="A929" s="16">
        <v>46061.625</v>
      </c>
      <c r="B929" s="17">
        <v>2026</v>
      </c>
      <c r="C929" s="17">
        <v>2</v>
      </c>
      <c r="D929" s="17">
        <v>8</v>
      </c>
      <c r="E929" s="17">
        <v>15</v>
      </c>
      <c r="F929" s="18">
        <v>0</v>
      </c>
      <c r="G929" s="18">
        <v>0</v>
      </c>
      <c r="H929" s="18">
        <v>0</v>
      </c>
      <c r="I929" s="18">
        <v>0</v>
      </c>
      <c r="J929" s="18">
        <v>0</v>
      </c>
      <c r="K929" s="18">
        <v>0</v>
      </c>
      <c r="L929" s="18">
        <v>0</v>
      </c>
      <c r="M929" s="18">
        <v>0</v>
      </c>
      <c r="N929" s="18">
        <v>0</v>
      </c>
      <c r="O929" s="19">
        <v>0</v>
      </c>
      <c r="P929" s="3">
        <f>IFERROR(O929/Tabela2025Horario[[#This Row],[Media Agregada Todas as Usinas]],"")</f>
        <v>0</v>
      </c>
    </row>
    <row r="930" spans="1:16" x14ac:dyDescent="0.25">
      <c r="A930" s="20">
        <v>46061.666666666664</v>
      </c>
      <c r="B930" s="21">
        <v>2026</v>
      </c>
      <c r="C930" s="21">
        <v>2</v>
      </c>
      <c r="D930" s="21">
        <v>8</v>
      </c>
      <c r="E930" s="21">
        <v>16</v>
      </c>
      <c r="F930" s="22">
        <v>0</v>
      </c>
      <c r="G930" s="22">
        <v>0</v>
      </c>
      <c r="H930" s="22">
        <v>0</v>
      </c>
      <c r="I930" s="22">
        <v>0</v>
      </c>
      <c r="J930" s="22">
        <v>0</v>
      </c>
      <c r="K930" s="22">
        <v>0</v>
      </c>
      <c r="L930" s="22">
        <v>0</v>
      </c>
      <c r="M930" s="22">
        <v>0</v>
      </c>
      <c r="N930" s="22">
        <v>0</v>
      </c>
      <c r="O930" s="23">
        <v>0</v>
      </c>
      <c r="P930" s="3">
        <f>IFERROR(O930/Tabela2025Horario[[#This Row],[Media Agregada Todas as Usinas]],"")</f>
        <v>0</v>
      </c>
    </row>
    <row r="931" spans="1:16" x14ac:dyDescent="0.25">
      <c r="A931" s="16">
        <v>46061.708333333336</v>
      </c>
      <c r="B931" s="17">
        <v>2026</v>
      </c>
      <c r="C931" s="17">
        <v>2</v>
      </c>
      <c r="D931" s="17">
        <v>8</v>
      </c>
      <c r="E931" s="17">
        <v>17</v>
      </c>
      <c r="F931" s="18">
        <v>0</v>
      </c>
      <c r="G931" s="18">
        <v>0</v>
      </c>
      <c r="H931" s="18">
        <v>0</v>
      </c>
      <c r="I931" s="18">
        <v>0</v>
      </c>
      <c r="J931" s="18">
        <v>0</v>
      </c>
      <c r="K931" s="18">
        <v>0</v>
      </c>
      <c r="L931" s="18">
        <v>0</v>
      </c>
      <c r="M931" s="18">
        <v>0</v>
      </c>
      <c r="N931" s="18">
        <v>0</v>
      </c>
      <c r="O931" s="19">
        <v>0</v>
      </c>
      <c r="P931" s="3">
        <f>IFERROR(O931/Tabela2025Horario[[#This Row],[Media Agregada Todas as Usinas]],"")</f>
        <v>0</v>
      </c>
    </row>
    <row r="932" spans="1:16" x14ac:dyDescent="0.25">
      <c r="A932" s="20">
        <v>46061.75</v>
      </c>
      <c r="B932" s="21">
        <v>2026</v>
      </c>
      <c r="C932" s="21">
        <v>2</v>
      </c>
      <c r="D932" s="21">
        <v>8</v>
      </c>
      <c r="E932" s="21">
        <v>18</v>
      </c>
      <c r="F932" s="22">
        <v>0</v>
      </c>
      <c r="G932" s="22">
        <v>0</v>
      </c>
      <c r="H932" s="22">
        <v>0</v>
      </c>
      <c r="I932" s="22">
        <v>0</v>
      </c>
      <c r="J932" s="22">
        <v>0</v>
      </c>
      <c r="K932" s="22">
        <v>0</v>
      </c>
      <c r="L932" s="22">
        <v>0</v>
      </c>
      <c r="M932" s="22">
        <v>0</v>
      </c>
      <c r="N932" s="22">
        <v>0</v>
      </c>
      <c r="O932" s="23">
        <v>0</v>
      </c>
      <c r="P932" s="3">
        <f>IFERROR(O932/Tabela2025Horario[[#This Row],[Media Agregada Todas as Usinas]],"")</f>
        <v>0</v>
      </c>
    </row>
    <row r="933" spans="1:16" x14ac:dyDescent="0.25">
      <c r="A933" s="16">
        <v>46061.791666666664</v>
      </c>
      <c r="B933" s="17">
        <v>2026</v>
      </c>
      <c r="C933" s="17">
        <v>2</v>
      </c>
      <c r="D933" s="17">
        <v>8</v>
      </c>
      <c r="E933" s="17">
        <v>19</v>
      </c>
      <c r="F933" s="18">
        <v>0</v>
      </c>
      <c r="G933" s="18">
        <v>0</v>
      </c>
      <c r="H933" s="18"/>
      <c r="I933" s="18">
        <v>0</v>
      </c>
      <c r="J933" s="18"/>
      <c r="K933" s="18">
        <v>0</v>
      </c>
      <c r="L933" s="18">
        <v>0</v>
      </c>
      <c r="M933" s="18">
        <v>0</v>
      </c>
      <c r="N933" s="18">
        <v>0</v>
      </c>
      <c r="O933" s="19">
        <v>0</v>
      </c>
      <c r="P933" s="3">
        <f>IFERROR(O933/Tabela2025Horario[[#This Row],[Media Agregada Todas as Usinas]],"")</f>
        <v>0</v>
      </c>
    </row>
    <row r="934" spans="1:16" x14ac:dyDescent="0.25">
      <c r="A934" s="20">
        <v>46061.833333333336</v>
      </c>
      <c r="B934" s="21">
        <v>2026</v>
      </c>
      <c r="C934" s="21">
        <v>2</v>
      </c>
      <c r="D934" s="21">
        <v>8</v>
      </c>
      <c r="E934" s="21">
        <v>20</v>
      </c>
      <c r="F934" s="22"/>
      <c r="G934" s="22">
        <v>0</v>
      </c>
      <c r="H934" s="22"/>
      <c r="I934" s="22">
        <v>0</v>
      </c>
      <c r="J934" s="22"/>
      <c r="K934" s="22"/>
      <c r="L934" s="22"/>
      <c r="M934" s="22">
        <v>0</v>
      </c>
      <c r="N934" s="22">
        <v>0</v>
      </c>
      <c r="O934" s="23">
        <v>0</v>
      </c>
      <c r="P934" s="3">
        <f>IFERROR(O934/Tabela2025Horario[[#This Row],[Media Agregada Todas as Usinas]],"")</f>
        <v>0</v>
      </c>
    </row>
    <row r="935" spans="1:16" x14ac:dyDescent="0.25">
      <c r="A935" s="16">
        <v>46061.875</v>
      </c>
      <c r="B935" s="17">
        <v>2026</v>
      </c>
      <c r="C935" s="17">
        <v>2</v>
      </c>
      <c r="D935" s="17">
        <v>8</v>
      </c>
      <c r="E935" s="17">
        <v>21</v>
      </c>
      <c r="F935" s="18"/>
      <c r="G935" s="18">
        <v>0</v>
      </c>
      <c r="H935" s="18"/>
      <c r="I935" s="18">
        <v>0</v>
      </c>
      <c r="J935" s="18"/>
      <c r="K935" s="18"/>
      <c r="L935" s="18"/>
      <c r="M935" s="18">
        <v>0</v>
      </c>
      <c r="N935" s="18">
        <v>0</v>
      </c>
      <c r="O935" s="19">
        <v>0</v>
      </c>
      <c r="P935" s="3">
        <f>IFERROR(O935/Tabela2025Horario[[#This Row],[Media Agregada Todas as Usinas]],"")</f>
        <v>0</v>
      </c>
    </row>
    <row r="936" spans="1:16" x14ac:dyDescent="0.25">
      <c r="A936" s="20">
        <v>46061.916666666664</v>
      </c>
      <c r="B936" s="21">
        <v>2026</v>
      </c>
      <c r="C936" s="21">
        <v>2</v>
      </c>
      <c r="D936" s="21">
        <v>8</v>
      </c>
      <c r="E936" s="21">
        <v>22</v>
      </c>
      <c r="F936" s="22"/>
      <c r="G936" s="22">
        <v>0</v>
      </c>
      <c r="H936" s="22"/>
      <c r="I936" s="22">
        <v>0</v>
      </c>
      <c r="J936" s="22"/>
      <c r="K936" s="22"/>
      <c r="L936" s="22"/>
      <c r="M936" s="22">
        <v>0</v>
      </c>
      <c r="N936" s="22">
        <v>0</v>
      </c>
      <c r="O936" s="23">
        <v>0</v>
      </c>
      <c r="P936" s="3">
        <f>IFERROR(O936/Tabela2025Horario[[#This Row],[Media Agregada Todas as Usinas]],"")</f>
        <v>0</v>
      </c>
    </row>
    <row r="937" spans="1:16" x14ac:dyDescent="0.25">
      <c r="A937" s="16">
        <v>46061.958333333336</v>
      </c>
      <c r="B937" s="17">
        <v>2026</v>
      </c>
      <c r="C937" s="17">
        <v>2</v>
      </c>
      <c r="D937" s="17">
        <v>8</v>
      </c>
      <c r="E937" s="17">
        <v>23</v>
      </c>
      <c r="F937" s="18"/>
      <c r="G937" s="18">
        <v>0</v>
      </c>
      <c r="H937" s="18"/>
      <c r="I937" s="18">
        <v>0</v>
      </c>
      <c r="J937" s="18"/>
      <c r="K937" s="18"/>
      <c r="L937" s="18"/>
      <c r="M937" s="18">
        <v>0</v>
      </c>
      <c r="N937" s="18">
        <v>0</v>
      </c>
      <c r="O937" s="19">
        <v>0</v>
      </c>
      <c r="P937" s="3">
        <f>IFERROR(O937/Tabela2025Horario[[#This Row],[Media Agregada Todas as Usinas]],"")</f>
        <v>0</v>
      </c>
    </row>
    <row r="938" spans="1:16" x14ac:dyDescent="0.25">
      <c r="A938" s="20">
        <v>46062</v>
      </c>
      <c r="B938" s="21">
        <v>2026</v>
      </c>
      <c r="C938" s="21">
        <v>2</v>
      </c>
      <c r="D938" s="21">
        <v>9</v>
      </c>
      <c r="E938" s="21">
        <v>0</v>
      </c>
      <c r="F938" s="22"/>
      <c r="G938" s="22">
        <v>0</v>
      </c>
      <c r="H938" s="22"/>
      <c r="I938" s="22">
        <v>0</v>
      </c>
      <c r="J938" s="22"/>
      <c r="K938" s="22"/>
      <c r="L938" s="22"/>
      <c r="M938" s="22">
        <v>0</v>
      </c>
      <c r="N938" s="22">
        <v>0</v>
      </c>
      <c r="O938" s="23">
        <v>0</v>
      </c>
      <c r="P938" s="3">
        <f>IFERROR(O938/Tabela2025Horario[[#This Row],[Media Agregada Todas as Usinas]],"")</f>
        <v>0</v>
      </c>
    </row>
    <row r="939" spans="1:16" x14ac:dyDescent="0.25">
      <c r="A939" s="16">
        <v>46062.041666666664</v>
      </c>
      <c r="B939" s="17">
        <v>2026</v>
      </c>
      <c r="C939" s="17">
        <v>2</v>
      </c>
      <c r="D939" s="17">
        <v>9</v>
      </c>
      <c r="E939" s="17">
        <v>1</v>
      </c>
      <c r="F939" s="18"/>
      <c r="G939" s="18">
        <v>0</v>
      </c>
      <c r="H939" s="18"/>
      <c r="I939" s="18">
        <v>0</v>
      </c>
      <c r="J939" s="18"/>
      <c r="K939" s="18"/>
      <c r="L939" s="18"/>
      <c r="M939" s="18">
        <v>0</v>
      </c>
      <c r="N939" s="18">
        <v>0</v>
      </c>
      <c r="O939" s="19">
        <v>0</v>
      </c>
      <c r="P939" s="3">
        <f>IFERROR(O939/Tabela2025Horario[[#This Row],[Media Agregada Todas as Usinas]],"")</f>
        <v>0</v>
      </c>
    </row>
    <row r="940" spans="1:16" x14ac:dyDescent="0.25">
      <c r="A940" s="20">
        <v>46062.083333333336</v>
      </c>
      <c r="B940" s="21">
        <v>2026</v>
      </c>
      <c r="C940" s="21">
        <v>2</v>
      </c>
      <c r="D940" s="21">
        <v>9</v>
      </c>
      <c r="E940" s="21">
        <v>2</v>
      </c>
      <c r="F940" s="22"/>
      <c r="G940" s="22">
        <v>0</v>
      </c>
      <c r="H940" s="22"/>
      <c r="I940" s="22">
        <v>0</v>
      </c>
      <c r="J940" s="22"/>
      <c r="K940" s="22"/>
      <c r="L940" s="22"/>
      <c r="M940" s="22">
        <v>0</v>
      </c>
      <c r="N940" s="22">
        <v>0</v>
      </c>
      <c r="O940" s="23">
        <v>0</v>
      </c>
      <c r="P940" s="3">
        <f>IFERROR(O940/Tabela2025Horario[[#This Row],[Media Agregada Todas as Usinas]],"")</f>
        <v>0</v>
      </c>
    </row>
    <row r="941" spans="1:16" x14ac:dyDescent="0.25">
      <c r="A941" s="16">
        <v>46062.125</v>
      </c>
      <c r="B941" s="17">
        <v>2026</v>
      </c>
      <c r="C941" s="17">
        <v>2</v>
      </c>
      <c r="D941" s="17">
        <v>9</v>
      </c>
      <c r="E941" s="17">
        <v>3</v>
      </c>
      <c r="F941" s="18"/>
      <c r="G941" s="18">
        <v>0</v>
      </c>
      <c r="H941" s="18"/>
      <c r="I941" s="18">
        <v>0</v>
      </c>
      <c r="J941" s="18"/>
      <c r="K941" s="18"/>
      <c r="L941" s="18"/>
      <c r="M941" s="18">
        <v>0</v>
      </c>
      <c r="N941" s="18">
        <v>0</v>
      </c>
      <c r="O941" s="19">
        <v>0</v>
      </c>
      <c r="P941" s="3">
        <f>IFERROR(O941/Tabela2025Horario[[#This Row],[Media Agregada Todas as Usinas]],"")</f>
        <v>0</v>
      </c>
    </row>
    <row r="942" spans="1:16" x14ac:dyDescent="0.25">
      <c r="A942" s="20">
        <v>46062.166666666664</v>
      </c>
      <c r="B942" s="21">
        <v>2026</v>
      </c>
      <c r="C942" s="21">
        <v>2</v>
      </c>
      <c r="D942" s="21">
        <v>9</v>
      </c>
      <c r="E942" s="21">
        <v>4</v>
      </c>
      <c r="F942" s="22">
        <v>0</v>
      </c>
      <c r="G942" s="22">
        <v>0</v>
      </c>
      <c r="H942" s="22"/>
      <c r="I942" s="22">
        <v>0</v>
      </c>
      <c r="J942" s="22"/>
      <c r="K942" s="22"/>
      <c r="L942" s="22"/>
      <c r="M942" s="22">
        <v>0</v>
      </c>
      <c r="N942" s="22">
        <v>0</v>
      </c>
      <c r="O942" s="23">
        <v>0</v>
      </c>
      <c r="P942" s="3">
        <f>IFERROR(O942/Tabela2025Horario[[#This Row],[Media Agregada Todas as Usinas]],"")</f>
        <v>0</v>
      </c>
    </row>
    <row r="943" spans="1:16" x14ac:dyDescent="0.25">
      <c r="A943" s="16">
        <v>46062.208333333336</v>
      </c>
      <c r="B943" s="17">
        <v>2026</v>
      </c>
      <c r="C943" s="17">
        <v>2</v>
      </c>
      <c r="D943" s="17">
        <v>9</v>
      </c>
      <c r="E943" s="17">
        <v>5</v>
      </c>
      <c r="F943" s="18">
        <v>0</v>
      </c>
      <c r="G943" s="18">
        <v>0</v>
      </c>
      <c r="H943" s="18"/>
      <c r="I943" s="18">
        <v>0</v>
      </c>
      <c r="J943" s="18"/>
      <c r="K943" s="18"/>
      <c r="L943" s="18"/>
      <c r="M943" s="18">
        <v>0</v>
      </c>
      <c r="N943" s="18">
        <v>0</v>
      </c>
      <c r="O943" s="19">
        <v>0</v>
      </c>
      <c r="P943" s="3">
        <f>IFERROR(O943/Tabela2025Horario[[#This Row],[Media Agregada Todas as Usinas]],"")</f>
        <v>0</v>
      </c>
    </row>
    <row r="944" spans="1:16" x14ac:dyDescent="0.25">
      <c r="A944" s="20">
        <v>46062.25</v>
      </c>
      <c r="B944" s="21">
        <v>2026</v>
      </c>
      <c r="C944" s="21">
        <v>2</v>
      </c>
      <c r="D944" s="21">
        <v>9</v>
      </c>
      <c r="E944" s="21">
        <v>6</v>
      </c>
      <c r="F944" s="22">
        <v>0</v>
      </c>
      <c r="G944" s="22">
        <v>0</v>
      </c>
      <c r="H944" s="22">
        <v>0</v>
      </c>
      <c r="I944" s="22">
        <v>0</v>
      </c>
      <c r="J944" s="22">
        <v>0</v>
      </c>
      <c r="K944" s="22">
        <v>0</v>
      </c>
      <c r="L944" s="22">
        <v>0</v>
      </c>
      <c r="M944" s="22">
        <v>0</v>
      </c>
      <c r="N944" s="22">
        <v>0</v>
      </c>
      <c r="O944" s="23">
        <v>0</v>
      </c>
      <c r="P944" s="3">
        <f>IFERROR(O944/Tabela2025Horario[[#This Row],[Media Agregada Todas as Usinas]],"")</f>
        <v>0</v>
      </c>
    </row>
    <row r="945" spans="1:16" x14ac:dyDescent="0.25">
      <c r="A945" s="16">
        <v>46062.291666666664</v>
      </c>
      <c r="B945" s="17">
        <v>2026</v>
      </c>
      <c r="C945" s="17">
        <v>2</v>
      </c>
      <c r="D945" s="17">
        <v>9</v>
      </c>
      <c r="E945" s="17">
        <v>7</v>
      </c>
      <c r="F945" s="18">
        <v>0</v>
      </c>
      <c r="G945" s="18">
        <v>0</v>
      </c>
      <c r="H945" s="18">
        <v>0</v>
      </c>
      <c r="I945" s="18">
        <v>0</v>
      </c>
      <c r="J945" s="18">
        <v>0</v>
      </c>
      <c r="K945" s="18">
        <v>0</v>
      </c>
      <c r="L945" s="18">
        <v>0</v>
      </c>
      <c r="M945" s="18">
        <v>0</v>
      </c>
      <c r="N945" s="18">
        <v>0</v>
      </c>
      <c r="O945" s="19">
        <v>0</v>
      </c>
      <c r="P945" s="3">
        <f>IFERROR(O945/Tabela2025Horario[[#This Row],[Media Agregada Todas as Usinas]],"")</f>
        <v>0</v>
      </c>
    </row>
    <row r="946" spans="1:16" x14ac:dyDescent="0.25">
      <c r="A946" s="20">
        <v>46062.333333333336</v>
      </c>
      <c r="B946" s="21">
        <v>2026</v>
      </c>
      <c r="C946" s="21">
        <v>2</v>
      </c>
      <c r="D946" s="21">
        <v>9</v>
      </c>
      <c r="E946" s="21">
        <v>8</v>
      </c>
      <c r="F946" s="22">
        <v>0</v>
      </c>
      <c r="G946" s="22">
        <v>0</v>
      </c>
      <c r="H946" s="22">
        <v>0</v>
      </c>
      <c r="I946" s="22">
        <v>0</v>
      </c>
      <c r="J946" s="22">
        <v>0</v>
      </c>
      <c r="K946" s="22">
        <v>0</v>
      </c>
      <c r="L946" s="22">
        <v>0</v>
      </c>
      <c r="M946" s="22">
        <v>0</v>
      </c>
      <c r="N946" s="22">
        <v>0</v>
      </c>
      <c r="O946" s="23">
        <v>0</v>
      </c>
      <c r="P946" s="3">
        <f>IFERROR(O946/Tabela2025Horario[[#This Row],[Media Agregada Todas as Usinas]],"")</f>
        <v>0</v>
      </c>
    </row>
    <row r="947" spans="1:16" x14ac:dyDescent="0.25">
      <c r="A947" s="16">
        <v>46062.375</v>
      </c>
      <c r="B947" s="17">
        <v>2026</v>
      </c>
      <c r="C947" s="17">
        <v>2</v>
      </c>
      <c r="D947" s="17">
        <v>9</v>
      </c>
      <c r="E947" s="17">
        <v>9</v>
      </c>
      <c r="F947" s="18">
        <v>0</v>
      </c>
      <c r="G947" s="18">
        <v>0</v>
      </c>
      <c r="H947" s="18">
        <v>0</v>
      </c>
      <c r="I947" s="18">
        <v>0</v>
      </c>
      <c r="J947" s="18">
        <v>0</v>
      </c>
      <c r="K947" s="18">
        <v>0</v>
      </c>
      <c r="L947" s="18">
        <v>0</v>
      </c>
      <c r="M947" s="18">
        <v>0</v>
      </c>
      <c r="N947" s="18">
        <v>0</v>
      </c>
      <c r="O947" s="19">
        <v>0</v>
      </c>
      <c r="P947" s="3">
        <f>IFERROR(O947/Tabela2025Horario[[#This Row],[Media Agregada Todas as Usinas]],"")</f>
        <v>0</v>
      </c>
    </row>
    <row r="948" spans="1:16" x14ac:dyDescent="0.25">
      <c r="A948" s="20">
        <v>46062.416666666664</v>
      </c>
      <c r="B948" s="21">
        <v>2026</v>
      </c>
      <c r="C948" s="21">
        <v>2</v>
      </c>
      <c r="D948" s="21">
        <v>9</v>
      </c>
      <c r="E948" s="21">
        <v>10</v>
      </c>
      <c r="F948" s="22">
        <v>0</v>
      </c>
      <c r="G948" s="22">
        <v>0</v>
      </c>
      <c r="H948" s="22">
        <v>0</v>
      </c>
      <c r="I948" s="22">
        <v>0</v>
      </c>
      <c r="J948" s="22">
        <v>0</v>
      </c>
      <c r="K948" s="22">
        <v>0</v>
      </c>
      <c r="L948" s="22">
        <v>0</v>
      </c>
      <c r="M948" s="22">
        <v>0</v>
      </c>
      <c r="N948" s="22">
        <v>0</v>
      </c>
      <c r="O948" s="23">
        <v>0</v>
      </c>
      <c r="P948" s="3">
        <f>IFERROR(O948/Tabela2025Horario[[#This Row],[Media Agregada Todas as Usinas]],"")</f>
        <v>0</v>
      </c>
    </row>
    <row r="949" spans="1:16" x14ac:dyDescent="0.25">
      <c r="A949" s="16">
        <v>46062.458333333336</v>
      </c>
      <c r="B949" s="17">
        <v>2026</v>
      </c>
      <c r="C949" s="17">
        <v>2</v>
      </c>
      <c r="D949" s="17">
        <v>9</v>
      </c>
      <c r="E949" s="17">
        <v>11</v>
      </c>
      <c r="F949" s="18">
        <v>0</v>
      </c>
      <c r="G949" s="18">
        <v>0</v>
      </c>
      <c r="H949" s="18">
        <v>0</v>
      </c>
      <c r="I949" s="18">
        <v>0</v>
      </c>
      <c r="J949" s="18">
        <v>0</v>
      </c>
      <c r="K949" s="18">
        <v>0</v>
      </c>
      <c r="L949" s="18">
        <v>0</v>
      </c>
      <c r="M949" s="18">
        <v>0</v>
      </c>
      <c r="N949" s="18">
        <v>0</v>
      </c>
      <c r="O949" s="19">
        <v>0</v>
      </c>
      <c r="P949" s="3">
        <f>IFERROR(O949/Tabela2025Horario[[#This Row],[Media Agregada Todas as Usinas]],"")</f>
        <v>0</v>
      </c>
    </row>
    <row r="950" spans="1:16" x14ac:dyDescent="0.25">
      <c r="A950" s="20">
        <v>46062.5</v>
      </c>
      <c r="B950" s="21">
        <v>2026</v>
      </c>
      <c r="C950" s="21">
        <v>2</v>
      </c>
      <c r="D950" s="21">
        <v>9</v>
      </c>
      <c r="E950" s="21">
        <v>12</v>
      </c>
      <c r="F950" s="22">
        <v>0</v>
      </c>
      <c r="G950" s="22">
        <v>0</v>
      </c>
      <c r="H950" s="22">
        <v>0</v>
      </c>
      <c r="I950" s="22">
        <v>0</v>
      </c>
      <c r="J950" s="22">
        <v>0</v>
      </c>
      <c r="K950" s="22">
        <v>0</v>
      </c>
      <c r="L950" s="22">
        <v>0</v>
      </c>
      <c r="M950" s="22">
        <v>0</v>
      </c>
      <c r="N950" s="22">
        <v>0</v>
      </c>
      <c r="O950" s="23">
        <v>0</v>
      </c>
      <c r="P950" s="3">
        <f>IFERROR(O950/Tabela2025Horario[[#This Row],[Media Agregada Todas as Usinas]],"")</f>
        <v>0</v>
      </c>
    </row>
    <row r="951" spans="1:16" x14ac:dyDescent="0.25">
      <c r="A951" s="16">
        <v>46062.541666666664</v>
      </c>
      <c r="B951" s="17">
        <v>2026</v>
      </c>
      <c r="C951" s="17">
        <v>2</v>
      </c>
      <c r="D951" s="17">
        <v>9</v>
      </c>
      <c r="E951" s="17">
        <v>13</v>
      </c>
      <c r="F951" s="18">
        <v>0</v>
      </c>
      <c r="G951" s="18">
        <v>0</v>
      </c>
      <c r="H951" s="18">
        <v>0</v>
      </c>
      <c r="I951" s="18">
        <v>0</v>
      </c>
      <c r="J951" s="18">
        <v>0</v>
      </c>
      <c r="K951" s="18">
        <v>0</v>
      </c>
      <c r="L951" s="18">
        <v>0</v>
      </c>
      <c r="M951" s="18">
        <v>0</v>
      </c>
      <c r="N951" s="18">
        <v>0</v>
      </c>
      <c r="O951" s="19">
        <v>0</v>
      </c>
      <c r="P951" s="3">
        <f>IFERROR(O951/Tabela2025Horario[[#This Row],[Media Agregada Todas as Usinas]],"")</f>
        <v>0</v>
      </c>
    </row>
    <row r="952" spans="1:16" x14ac:dyDescent="0.25">
      <c r="A952" s="20">
        <v>46062.583333333336</v>
      </c>
      <c r="B952" s="21">
        <v>2026</v>
      </c>
      <c r="C952" s="21">
        <v>2</v>
      </c>
      <c r="D952" s="21">
        <v>9</v>
      </c>
      <c r="E952" s="21">
        <v>14</v>
      </c>
      <c r="F952" s="22">
        <v>0</v>
      </c>
      <c r="G952" s="22">
        <v>0</v>
      </c>
      <c r="H952" s="22">
        <v>0</v>
      </c>
      <c r="I952" s="22">
        <v>0</v>
      </c>
      <c r="J952" s="22">
        <v>0</v>
      </c>
      <c r="K952" s="22">
        <v>0</v>
      </c>
      <c r="L952" s="22">
        <v>0</v>
      </c>
      <c r="M952" s="22">
        <v>0</v>
      </c>
      <c r="N952" s="22">
        <v>0</v>
      </c>
      <c r="O952" s="23">
        <v>0</v>
      </c>
      <c r="P952" s="3">
        <f>IFERROR(O952/Tabela2025Horario[[#This Row],[Media Agregada Todas as Usinas]],"")</f>
        <v>0</v>
      </c>
    </row>
    <row r="953" spans="1:16" x14ac:dyDescent="0.25">
      <c r="A953" s="16">
        <v>46062.625</v>
      </c>
      <c r="B953" s="17">
        <v>2026</v>
      </c>
      <c r="C953" s="17">
        <v>2</v>
      </c>
      <c r="D953" s="17">
        <v>9</v>
      </c>
      <c r="E953" s="17">
        <v>15</v>
      </c>
      <c r="F953" s="18">
        <v>0</v>
      </c>
      <c r="G953" s="18">
        <v>0</v>
      </c>
      <c r="H953" s="18">
        <v>0</v>
      </c>
      <c r="I953" s="18">
        <v>0</v>
      </c>
      <c r="J953" s="18">
        <v>0</v>
      </c>
      <c r="K953" s="18">
        <v>0</v>
      </c>
      <c r="L953" s="18">
        <v>0</v>
      </c>
      <c r="M953" s="18">
        <v>0</v>
      </c>
      <c r="N953" s="18">
        <v>0</v>
      </c>
      <c r="O953" s="19">
        <v>0</v>
      </c>
      <c r="P953" s="3">
        <f>IFERROR(O953/Tabela2025Horario[[#This Row],[Media Agregada Todas as Usinas]],"")</f>
        <v>0</v>
      </c>
    </row>
    <row r="954" spans="1:16" x14ac:dyDescent="0.25">
      <c r="A954" s="20">
        <v>46062.666666666664</v>
      </c>
      <c r="B954" s="21">
        <v>2026</v>
      </c>
      <c r="C954" s="21">
        <v>2</v>
      </c>
      <c r="D954" s="21">
        <v>9</v>
      </c>
      <c r="E954" s="21">
        <v>16</v>
      </c>
      <c r="F954" s="22">
        <v>0</v>
      </c>
      <c r="G954" s="22">
        <v>0</v>
      </c>
      <c r="H954" s="22">
        <v>0</v>
      </c>
      <c r="I954" s="22">
        <v>0</v>
      </c>
      <c r="J954" s="22">
        <v>0</v>
      </c>
      <c r="K954" s="22">
        <v>0</v>
      </c>
      <c r="L954" s="22">
        <v>0</v>
      </c>
      <c r="M954" s="22">
        <v>0</v>
      </c>
      <c r="N954" s="22">
        <v>0</v>
      </c>
      <c r="O954" s="23">
        <v>0</v>
      </c>
      <c r="P954" s="3">
        <f>IFERROR(O954/Tabela2025Horario[[#This Row],[Media Agregada Todas as Usinas]],"")</f>
        <v>0</v>
      </c>
    </row>
    <row r="955" spans="1:16" x14ac:dyDescent="0.25">
      <c r="A955" s="16">
        <v>46062.708333333336</v>
      </c>
      <c r="B955" s="17">
        <v>2026</v>
      </c>
      <c r="C955" s="17">
        <v>2</v>
      </c>
      <c r="D955" s="17">
        <v>9</v>
      </c>
      <c r="E955" s="17">
        <v>17</v>
      </c>
      <c r="F955" s="18">
        <v>0</v>
      </c>
      <c r="G955" s="18">
        <v>0</v>
      </c>
      <c r="H955" s="18">
        <v>0</v>
      </c>
      <c r="I955" s="18"/>
      <c r="J955" s="18">
        <v>0</v>
      </c>
      <c r="K955" s="18">
        <v>0</v>
      </c>
      <c r="L955" s="18">
        <v>0</v>
      </c>
      <c r="M955" s="18">
        <v>0</v>
      </c>
      <c r="N955" s="18"/>
      <c r="O955" s="19">
        <v>0</v>
      </c>
      <c r="P955" s="3">
        <f>IFERROR(O955/Tabela2025Horario[[#This Row],[Media Agregada Todas as Usinas]],"")</f>
        <v>0</v>
      </c>
    </row>
    <row r="956" spans="1:16" x14ac:dyDescent="0.25">
      <c r="A956" s="20">
        <v>46062.75</v>
      </c>
      <c r="B956" s="21">
        <v>2026</v>
      </c>
      <c r="C956" s="21">
        <v>2</v>
      </c>
      <c r="D956" s="21">
        <v>9</v>
      </c>
      <c r="E956" s="21">
        <v>18</v>
      </c>
      <c r="F956" s="22">
        <v>0</v>
      </c>
      <c r="G956" s="22">
        <v>0</v>
      </c>
      <c r="H956" s="22">
        <v>0</v>
      </c>
      <c r="I956" s="22"/>
      <c r="J956" s="22">
        <v>0</v>
      </c>
      <c r="K956" s="22">
        <v>0</v>
      </c>
      <c r="L956" s="22">
        <v>0</v>
      </c>
      <c r="M956" s="22">
        <v>0</v>
      </c>
      <c r="N956" s="22"/>
      <c r="O956" s="23">
        <v>0</v>
      </c>
      <c r="P956" s="3">
        <f>IFERROR(O956/Tabela2025Horario[[#This Row],[Media Agregada Todas as Usinas]],"")</f>
        <v>0</v>
      </c>
    </row>
    <row r="957" spans="1:16" x14ac:dyDescent="0.25">
      <c r="A957" s="16">
        <v>46062.791666666664</v>
      </c>
      <c r="B957" s="17">
        <v>2026</v>
      </c>
      <c r="C957" s="17">
        <v>2</v>
      </c>
      <c r="D957" s="17">
        <v>9</v>
      </c>
      <c r="E957" s="17">
        <v>19</v>
      </c>
      <c r="F957" s="18">
        <v>0</v>
      </c>
      <c r="G957" s="18">
        <v>0</v>
      </c>
      <c r="H957" s="18"/>
      <c r="I957" s="18"/>
      <c r="J957" s="18"/>
      <c r="K957" s="18"/>
      <c r="L957" s="18">
        <v>0</v>
      </c>
      <c r="M957" s="18">
        <v>0</v>
      </c>
      <c r="N957" s="18"/>
      <c r="O957" s="19">
        <v>0</v>
      </c>
      <c r="P957" s="3">
        <f>IFERROR(O957/Tabela2025Horario[[#This Row],[Media Agregada Todas as Usinas]],"")</f>
        <v>0</v>
      </c>
    </row>
    <row r="958" spans="1:16" x14ac:dyDescent="0.25">
      <c r="A958" s="20">
        <v>46062.833333333336</v>
      </c>
      <c r="B958" s="21">
        <v>2026</v>
      </c>
      <c r="C958" s="21">
        <v>2</v>
      </c>
      <c r="D958" s="21">
        <v>9</v>
      </c>
      <c r="E958" s="21">
        <v>20</v>
      </c>
      <c r="F958" s="22"/>
      <c r="G958" s="22">
        <v>0</v>
      </c>
      <c r="H958" s="22"/>
      <c r="I958" s="22"/>
      <c r="J958" s="22"/>
      <c r="K958" s="22"/>
      <c r="L958" s="22"/>
      <c r="M958" s="22">
        <v>0</v>
      </c>
      <c r="N958" s="22"/>
      <c r="O958" s="23">
        <v>0</v>
      </c>
      <c r="P958" s="3">
        <f>IFERROR(O958/Tabela2025Horario[[#This Row],[Media Agregada Todas as Usinas]],"")</f>
        <v>0</v>
      </c>
    </row>
    <row r="959" spans="1:16" x14ac:dyDescent="0.25">
      <c r="A959" s="16">
        <v>46062.875</v>
      </c>
      <c r="B959" s="17">
        <v>2026</v>
      </c>
      <c r="C959" s="17">
        <v>2</v>
      </c>
      <c r="D959" s="17">
        <v>9</v>
      </c>
      <c r="E959" s="17">
        <v>21</v>
      </c>
      <c r="F959" s="18"/>
      <c r="G959" s="18">
        <v>0</v>
      </c>
      <c r="H959" s="18"/>
      <c r="I959" s="18">
        <v>0</v>
      </c>
      <c r="J959" s="18"/>
      <c r="K959" s="18"/>
      <c r="L959" s="18"/>
      <c r="M959" s="18">
        <v>0</v>
      </c>
      <c r="N959" s="18"/>
      <c r="O959" s="19">
        <v>0</v>
      </c>
      <c r="P959" s="3">
        <f>IFERROR(O959/Tabela2025Horario[[#This Row],[Media Agregada Todas as Usinas]],"")</f>
        <v>0</v>
      </c>
    </row>
    <row r="960" spans="1:16" x14ac:dyDescent="0.25">
      <c r="A960" s="20">
        <v>46062.916666666664</v>
      </c>
      <c r="B960" s="21">
        <v>2026</v>
      </c>
      <c r="C960" s="21">
        <v>2</v>
      </c>
      <c r="D960" s="21">
        <v>9</v>
      </c>
      <c r="E960" s="21">
        <v>22</v>
      </c>
      <c r="F960" s="22"/>
      <c r="G960" s="22">
        <v>0</v>
      </c>
      <c r="H960" s="22"/>
      <c r="I960" s="22">
        <v>0</v>
      </c>
      <c r="J960" s="22"/>
      <c r="K960" s="22"/>
      <c r="L960" s="22"/>
      <c r="M960" s="22">
        <v>0</v>
      </c>
      <c r="N960" s="22"/>
      <c r="O960" s="23">
        <v>0</v>
      </c>
      <c r="P960" s="3">
        <f>IFERROR(O960/Tabela2025Horario[[#This Row],[Media Agregada Todas as Usinas]],"")</f>
        <v>0</v>
      </c>
    </row>
    <row r="961" spans="1:16" x14ac:dyDescent="0.25">
      <c r="A961" s="16">
        <v>46062.958333333336</v>
      </c>
      <c r="B961" s="17">
        <v>2026</v>
      </c>
      <c r="C961" s="17">
        <v>2</v>
      </c>
      <c r="D961" s="17">
        <v>9</v>
      </c>
      <c r="E961" s="17">
        <v>23</v>
      </c>
      <c r="F961" s="18"/>
      <c r="G961" s="18">
        <v>0</v>
      </c>
      <c r="H961" s="18"/>
      <c r="I961" s="18">
        <v>0</v>
      </c>
      <c r="J961" s="18"/>
      <c r="K961" s="18"/>
      <c r="L961" s="18"/>
      <c r="M961" s="18">
        <v>0</v>
      </c>
      <c r="N961" s="18"/>
      <c r="O961" s="19">
        <v>0</v>
      </c>
      <c r="P961" s="3">
        <f>IFERROR(O961/Tabela2025Horario[[#This Row],[Media Agregada Todas as Usinas]],"")</f>
        <v>0</v>
      </c>
    </row>
    <row r="962" spans="1:16" x14ac:dyDescent="0.25">
      <c r="A962" s="20">
        <v>46063</v>
      </c>
      <c r="B962" s="21">
        <v>2026</v>
      </c>
      <c r="C962" s="21">
        <v>2</v>
      </c>
      <c r="D962" s="21">
        <v>10</v>
      </c>
      <c r="E962" s="21">
        <v>0</v>
      </c>
      <c r="F962" s="22"/>
      <c r="G962" s="22">
        <v>0</v>
      </c>
      <c r="H962" s="22"/>
      <c r="I962" s="22">
        <v>0</v>
      </c>
      <c r="J962" s="22"/>
      <c r="K962" s="22"/>
      <c r="L962" s="22"/>
      <c r="M962" s="22">
        <v>0</v>
      </c>
      <c r="N962" s="22"/>
      <c r="O962" s="23">
        <v>0</v>
      </c>
      <c r="P962" s="3">
        <f>IFERROR(O962/Tabela2025Horario[[#This Row],[Media Agregada Todas as Usinas]],"")</f>
        <v>0</v>
      </c>
    </row>
    <row r="963" spans="1:16" x14ac:dyDescent="0.25">
      <c r="A963" s="16">
        <v>46063.041666666664</v>
      </c>
      <c r="B963" s="17">
        <v>2026</v>
      </c>
      <c r="C963" s="17">
        <v>2</v>
      </c>
      <c r="D963" s="17">
        <v>10</v>
      </c>
      <c r="E963" s="17">
        <v>1</v>
      </c>
      <c r="F963" s="18"/>
      <c r="G963" s="18">
        <v>0</v>
      </c>
      <c r="H963" s="18"/>
      <c r="I963" s="18">
        <v>0</v>
      </c>
      <c r="J963" s="18"/>
      <c r="K963" s="18"/>
      <c r="L963" s="18"/>
      <c r="M963" s="18">
        <v>0</v>
      </c>
      <c r="N963" s="18"/>
      <c r="O963" s="19">
        <v>0</v>
      </c>
      <c r="P963" s="3">
        <f>IFERROR(O963/Tabela2025Horario[[#This Row],[Media Agregada Todas as Usinas]],"")</f>
        <v>0</v>
      </c>
    </row>
    <row r="964" spans="1:16" x14ac:dyDescent="0.25">
      <c r="A964" s="20">
        <v>46063.083333333336</v>
      </c>
      <c r="B964" s="21">
        <v>2026</v>
      </c>
      <c r="C964" s="21">
        <v>2</v>
      </c>
      <c r="D964" s="21">
        <v>10</v>
      </c>
      <c r="E964" s="21">
        <v>2</v>
      </c>
      <c r="F964" s="22"/>
      <c r="G964" s="22">
        <v>0</v>
      </c>
      <c r="H964" s="22"/>
      <c r="I964" s="22">
        <v>0</v>
      </c>
      <c r="J964" s="22"/>
      <c r="K964" s="22"/>
      <c r="L964" s="22"/>
      <c r="M964" s="22">
        <v>0</v>
      </c>
      <c r="N964" s="22"/>
      <c r="O964" s="23">
        <v>0</v>
      </c>
      <c r="P964" s="3">
        <f>IFERROR(O964/Tabela2025Horario[[#This Row],[Media Agregada Todas as Usinas]],"")</f>
        <v>0</v>
      </c>
    </row>
    <row r="965" spans="1:16" x14ac:dyDescent="0.25">
      <c r="A965" s="16">
        <v>46063.125</v>
      </c>
      <c r="B965" s="17">
        <v>2026</v>
      </c>
      <c r="C965" s="17">
        <v>2</v>
      </c>
      <c r="D965" s="17">
        <v>10</v>
      </c>
      <c r="E965" s="17">
        <v>3</v>
      </c>
      <c r="F965" s="18"/>
      <c r="G965" s="18">
        <v>0</v>
      </c>
      <c r="H965" s="18"/>
      <c r="I965" s="18">
        <v>0</v>
      </c>
      <c r="J965" s="18"/>
      <c r="K965" s="18"/>
      <c r="L965" s="18"/>
      <c r="M965" s="18">
        <v>0</v>
      </c>
      <c r="N965" s="18"/>
      <c r="O965" s="19">
        <v>0</v>
      </c>
      <c r="P965" s="3">
        <f>IFERROR(O965/Tabela2025Horario[[#This Row],[Media Agregada Todas as Usinas]],"")</f>
        <v>0</v>
      </c>
    </row>
    <row r="966" spans="1:16" x14ac:dyDescent="0.25">
      <c r="A966" s="20">
        <v>46063.166666666664</v>
      </c>
      <c r="B966" s="21">
        <v>2026</v>
      </c>
      <c r="C966" s="21">
        <v>2</v>
      </c>
      <c r="D966" s="21">
        <v>10</v>
      </c>
      <c r="E966" s="21">
        <v>4</v>
      </c>
      <c r="F966" s="22">
        <v>0</v>
      </c>
      <c r="G966" s="22">
        <v>0</v>
      </c>
      <c r="H966" s="22"/>
      <c r="I966" s="22">
        <v>0</v>
      </c>
      <c r="J966" s="22"/>
      <c r="K966" s="22"/>
      <c r="L966" s="22"/>
      <c r="M966" s="22">
        <v>0</v>
      </c>
      <c r="N966" s="22">
        <v>0</v>
      </c>
      <c r="O966" s="23">
        <v>0</v>
      </c>
      <c r="P966" s="3">
        <f>IFERROR(O966/Tabela2025Horario[[#This Row],[Media Agregada Todas as Usinas]],"")</f>
        <v>0</v>
      </c>
    </row>
    <row r="967" spans="1:16" x14ac:dyDescent="0.25">
      <c r="A967" s="16">
        <v>46063.208333333336</v>
      </c>
      <c r="B967" s="17">
        <v>2026</v>
      </c>
      <c r="C967" s="17">
        <v>2</v>
      </c>
      <c r="D967" s="17">
        <v>10</v>
      </c>
      <c r="E967" s="17">
        <v>5</v>
      </c>
      <c r="F967" s="18">
        <v>0</v>
      </c>
      <c r="G967" s="18">
        <v>0</v>
      </c>
      <c r="H967" s="18"/>
      <c r="I967" s="18">
        <v>0</v>
      </c>
      <c r="J967" s="18"/>
      <c r="K967" s="18"/>
      <c r="L967" s="18"/>
      <c r="M967" s="18">
        <v>0</v>
      </c>
      <c r="N967" s="18">
        <v>0</v>
      </c>
      <c r="O967" s="19">
        <v>0</v>
      </c>
      <c r="P967" s="3">
        <f>IFERROR(O967/Tabela2025Horario[[#This Row],[Media Agregada Todas as Usinas]],"")</f>
        <v>0</v>
      </c>
    </row>
    <row r="968" spans="1:16" x14ac:dyDescent="0.25">
      <c r="A968" s="20">
        <v>46063.25</v>
      </c>
      <c r="B968" s="21">
        <v>2026</v>
      </c>
      <c r="C968" s="21">
        <v>2</v>
      </c>
      <c r="D968" s="21">
        <v>10</v>
      </c>
      <c r="E968" s="21">
        <v>6</v>
      </c>
      <c r="F968" s="22">
        <v>0</v>
      </c>
      <c r="G968" s="22">
        <v>0</v>
      </c>
      <c r="H968" s="22"/>
      <c r="I968" s="22">
        <v>8.098962961595195E-2</v>
      </c>
      <c r="J968" s="22">
        <v>0</v>
      </c>
      <c r="K968" s="22">
        <v>0</v>
      </c>
      <c r="L968" s="22">
        <v>0</v>
      </c>
      <c r="M968" s="22">
        <v>8.7809238940258993E-2</v>
      </c>
      <c r="N968" s="22">
        <v>0</v>
      </c>
      <c r="O968" s="23">
        <v>2.109985856952637E-2</v>
      </c>
      <c r="P968" s="3">
        <f>IFERROR(O968/Tabela2025Horario[[#This Row],[Media Agregada Todas as Usinas]],"")</f>
        <v>0.190062718341029</v>
      </c>
    </row>
    <row r="969" spans="1:16" x14ac:dyDescent="0.25">
      <c r="A969" s="16">
        <v>46063.291666666664</v>
      </c>
      <c r="B969" s="17">
        <v>2026</v>
      </c>
      <c r="C969" s="17">
        <v>2</v>
      </c>
      <c r="D969" s="17">
        <v>10</v>
      </c>
      <c r="E969" s="17">
        <v>7</v>
      </c>
      <c r="F969" s="18">
        <v>0</v>
      </c>
      <c r="G969" s="18">
        <v>1</v>
      </c>
      <c r="H969" s="18">
        <v>0</v>
      </c>
      <c r="I969" s="18">
        <v>0</v>
      </c>
      <c r="J969" s="18">
        <v>0</v>
      </c>
      <c r="K969" s="18">
        <v>0</v>
      </c>
      <c r="L969" s="18">
        <v>0</v>
      </c>
      <c r="M969" s="18">
        <v>0.13447906300237319</v>
      </c>
      <c r="N969" s="18">
        <v>0</v>
      </c>
      <c r="O969" s="19">
        <v>0.12605322922248591</v>
      </c>
      <c r="P969" s="3">
        <f>IFERROR(O969/Tabela2025Horario[[#This Row],[Media Agregada Todas as Usinas]],"")</f>
        <v>0.68589843051113719</v>
      </c>
    </row>
    <row r="970" spans="1:16" x14ac:dyDescent="0.25">
      <c r="A970" s="20">
        <v>46063.333333333336</v>
      </c>
      <c r="B970" s="21">
        <v>2026</v>
      </c>
      <c r="C970" s="21">
        <v>2</v>
      </c>
      <c r="D970" s="21">
        <v>10</v>
      </c>
      <c r="E970" s="21">
        <v>8</v>
      </c>
      <c r="F970" s="22">
        <v>0</v>
      </c>
      <c r="G970" s="22">
        <v>1</v>
      </c>
      <c r="H970" s="22">
        <v>0</v>
      </c>
      <c r="I970" s="22">
        <v>0</v>
      </c>
      <c r="J970" s="22">
        <v>0</v>
      </c>
      <c r="K970" s="22">
        <v>0</v>
      </c>
      <c r="L970" s="22">
        <v>0</v>
      </c>
      <c r="M970" s="22">
        <v>0.99996394573997582</v>
      </c>
      <c r="N970" s="22">
        <v>0.99744465149007699</v>
      </c>
      <c r="O970" s="23">
        <v>0.33304539969222813</v>
      </c>
      <c r="P970" s="3">
        <f>IFERROR(O970/Tabela2025Horario[[#This Row],[Media Agregada Todas as Usinas]],"")</f>
        <v>0.90483147264248254</v>
      </c>
    </row>
    <row r="971" spans="1:16" x14ac:dyDescent="0.25">
      <c r="A971" s="16">
        <v>46063.375</v>
      </c>
      <c r="B971" s="17">
        <v>2026</v>
      </c>
      <c r="C971" s="17">
        <v>2</v>
      </c>
      <c r="D971" s="17">
        <v>10</v>
      </c>
      <c r="E971" s="17">
        <v>9</v>
      </c>
      <c r="F971" s="18">
        <v>0</v>
      </c>
      <c r="G971" s="18">
        <v>0.5</v>
      </c>
      <c r="H971" s="18">
        <v>0</v>
      </c>
      <c r="I971" s="18">
        <v>0</v>
      </c>
      <c r="J971" s="18">
        <v>0</v>
      </c>
      <c r="K971" s="18">
        <v>0</v>
      </c>
      <c r="L971" s="18">
        <v>0</v>
      </c>
      <c r="M971" s="18">
        <v>0.49998871072744316</v>
      </c>
      <c r="N971" s="18">
        <v>0.49743717316831731</v>
      </c>
      <c r="O971" s="19">
        <v>0.1663806537661956</v>
      </c>
      <c r="P971" s="3">
        <f>IFERROR(O971/Tabela2025Horario[[#This Row],[Media Agregada Todas as Usinas]],"")</f>
        <v>0.45262236145697415</v>
      </c>
    </row>
    <row r="972" spans="1:16" x14ac:dyDescent="0.25">
      <c r="A972" s="20">
        <v>46063.416666666664</v>
      </c>
      <c r="B972" s="21">
        <v>2026</v>
      </c>
      <c r="C972" s="21">
        <v>2</v>
      </c>
      <c r="D972" s="21">
        <v>10</v>
      </c>
      <c r="E972" s="21">
        <v>10</v>
      </c>
      <c r="F972" s="22">
        <v>0</v>
      </c>
      <c r="G972" s="22">
        <v>0</v>
      </c>
      <c r="H972" s="22">
        <v>0</v>
      </c>
      <c r="I972" s="22">
        <v>0.28851002501237244</v>
      </c>
      <c r="J972" s="22">
        <v>0</v>
      </c>
      <c r="K972" s="22">
        <v>0</v>
      </c>
      <c r="L972" s="22">
        <v>0</v>
      </c>
      <c r="M972" s="22">
        <v>0</v>
      </c>
      <c r="N972" s="22">
        <v>0</v>
      </c>
      <c r="O972" s="23">
        <v>3.2056669445819162E-2</v>
      </c>
      <c r="P972" s="3">
        <f>IFERROR(O972/Tabela2025Horario[[#This Row],[Media Agregada Todas as Usinas]],"")</f>
        <v>8.7522276013227304E-2</v>
      </c>
    </row>
    <row r="973" spans="1:16" x14ac:dyDescent="0.25">
      <c r="A973" s="16">
        <v>46063.458333333336</v>
      </c>
      <c r="B973" s="17">
        <v>2026</v>
      </c>
      <c r="C973" s="17">
        <v>2</v>
      </c>
      <c r="D973" s="17">
        <v>10</v>
      </c>
      <c r="E973" s="17">
        <v>11</v>
      </c>
      <c r="F973" s="18">
        <v>0</v>
      </c>
      <c r="G973" s="18">
        <v>0</v>
      </c>
      <c r="H973" s="18">
        <v>0</v>
      </c>
      <c r="I973" s="18">
        <v>0</v>
      </c>
      <c r="J973" s="18">
        <v>0</v>
      </c>
      <c r="K973" s="18">
        <v>0</v>
      </c>
      <c r="L973" s="18">
        <v>0</v>
      </c>
      <c r="M973" s="18">
        <v>0</v>
      </c>
      <c r="N973" s="18">
        <v>0</v>
      </c>
      <c r="O973" s="19">
        <v>0</v>
      </c>
      <c r="P973" s="3">
        <f>IFERROR(O973/Tabela2025Horario[[#This Row],[Media Agregada Todas as Usinas]],"")</f>
        <v>0</v>
      </c>
    </row>
    <row r="974" spans="1:16" x14ac:dyDescent="0.25">
      <c r="A974" s="20">
        <v>46063.5</v>
      </c>
      <c r="B974" s="21">
        <v>2026</v>
      </c>
      <c r="C974" s="21">
        <v>2</v>
      </c>
      <c r="D974" s="21">
        <v>10</v>
      </c>
      <c r="E974" s="21">
        <v>12</v>
      </c>
      <c r="F974" s="22">
        <v>0</v>
      </c>
      <c r="G974" s="22">
        <v>0</v>
      </c>
      <c r="H974" s="22">
        <v>0</v>
      </c>
      <c r="I974" s="22">
        <v>0</v>
      </c>
      <c r="J974" s="22">
        <v>0</v>
      </c>
      <c r="K974" s="22">
        <v>0</v>
      </c>
      <c r="L974" s="22">
        <v>0</v>
      </c>
      <c r="M974" s="22">
        <v>0</v>
      </c>
      <c r="N974" s="22">
        <v>0</v>
      </c>
      <c r="O974" s="23">
        <v>0</v>
      </c>
      <c r="P974" s="3">
        <f>IFERROR(O974/Tabela2025Horario[[#This Row],[Media Agregada Todas as Usinas]],"")</f>
        <v>0</v>
      </c>
    </row>
    <row r="975" spans="1:16" x14ac:dyDescent="0.25">
      <c r="A975" s="16">
        <v>46063.541666666664</v>
      </c>
      <c r="B975" s="17">
        <v>2026</v>
      </c>
      <c r="C975" s="17">
        <v>2</v>
      </c>
      <c r="D975" s="17">
        <v>10</v>
      </c>
      <c r="E975" s="17">
        <v>13</v>
      </c>
      <c r="F975" s="18">
        <v>0</v>
      </c>
      <c r="G975" s="18">
        <v>0</v>
      </c>
      <c r="H975" s="18">
        <v>0</v>
      </c>
      <c r="I975" s="18">
        <v>0</v>
      </c>
      <c r="J975" s="18">
        <v>0</v>
      </c>
      <c r="K975" s="18">
        <v>0</v>
      </c>
      <c r="L975" s="18">
        <v>0</v>
      </c>
      <c r="M975" s="18">
        <v>0</v>
      </c>
      <c r="N975" s="18">
        <v>0</v>
      </c>
      <c r="O975" s="19">
        <v>0</v>
      </c>
      <c r="P975" s="3">
        <f>IFERROR(O975/Tabela2025Horario[[#This Row],[Media Agregada Todas as Usinas]],"")</f>
        <v>0</v>
      </c>
    </row>
    <row r="976" spans="1:16" x14ac:dyDescent="0.25">
      <c r="A976" s="20">
        <v>46063.583333333336</v>
      </c>
      <c r="B976" s="21">
        <v>2026</v>
      </c>
      <c r="C976" s="21">
        <v>2</v>
      </c>
      <c r="D976" s="21">
        <v>10</v>
      </c>
      <c r="E976" s="21">
        <v>14</v>
      </c>
      <c r="F976" s="22">
        <v>0</v>
      </c>
      <c r="G976" s="22">
        <v>0</v>
      </c>
      <c r="H976" s="22">
        <v>0</v>
      </c>
      <c r="I976" s="22">
        <v>0</v>
      </c>
      <c r="J976" s="22">
        <v>0</v>
      </c>
      <c r="K976" s="22">
        <v>0</v>
      </c>
      <c r="L976" s="22">
        <v>0</v>
      </c>
      <c r="M976" s="22">
        <v>0</v>
      </c>
      <c r="N976" s="22">
        <v>0</v>
      </c>
      <c r="O976" s="23">
        <v>0</v>
      </c>
      <c r="P976" s="3">
        <f>IFERROR(O976/Tabela2025Horario[[#This Row],[Media Agregada Todas as Usinas]],"")</f>
        <v>0</v>
      </c>
    </row>
    <row r="977" spans="1:16" x14ac:dyDescent="0.25">
      <c r="A977" s="16">
        <v>46063.625</v>
      </c>
      <c r="B977" s="17">
        <v>2026</v>
      </c>
      <c r="C977" s="17">
        <v>2</v>
      </c>
      <c r="D977" s="17">
        <v>10</v>
      </c>
      <c r="E977" s="17">
        <v>15</v>
      </c>
      <c r="F977" s="18">
        <v>0</v>
      </c>
      <c r="G977" s="18">
        <v>0</v>
      </c>
      <c r="H977" s="18">
        <v>0</v>
      </c>
      <c r="I977" s="18">
        <v>0</v>
      </c>
      <c r="J977" s="18">
        <v>0</v>
      </c>
      <c r="K977" s="18">
        <v>0</v>
      </c>
      <c r="L977" s="18">
        <v>0</v>
      </c>
      <c r="M977" s="18">
        <v>0</v>
      </c>
      <c r="N977" s="18">
        <v>0</v>
      </c>
      <c r="O977" s="19">
        <v>0</v>
      </c>
      <c r="P977" s="3">
        <f>IFERROR(O977/Tabela2025Horario[[#This Row],[Media Agregada Todas as Usinas]],"")</f>
        <v>0</v>
      </c>
    </row>
    <row r="978" spans="1:16" x14ac:dyDescent="0.25">
      <c r="A978" s="20">
        <v>46063.666666666664</v>
      </c>
      <c r="B978" s="21">
        <v>2026</v>
      </c>
      <c r="C978" s="21">
        <v>2</v>
      </c>
      <c r="D978" s="21">
        <v>10</v>
      </c>
      <c r="E978" s="21">
        <v>16</v>
      </c>
      <c r="F978" s="22">
        <v>0</v>
      </c>
      <c r="G978" s="22">
        <v>0</v>
      </c>
      <c r="H978" s="22">
        <v>0</v>
      </c>
      <c r="I978" s="22">
        <v>0</v>
      </c>
      <c r="J978" s="22">
        <v>0</v>
      </c>
      <c r="K978" s="22">
        <v>0</v>
      </c>
      <c r="L978" s="22">
        <v>0</v>
      </c>
      <c r="M978" s="22">
        <v>0.39751329056224971</v>
      </c>
      <c r="N978" s="22">
        <v>0.37630958285673788</v>
      </c>
      <c r="O978" s="23">
        <v>8.5980319268776403E-2</v>
      </c>
      <c r="P978" s="3">
        <f>IFERROR(O978/Tabela2025Horario[[#This Row],[Media Agregada Todas as Usinas]],"")</f>
        <v>0.23305813599097719</v>
      </c>
    </row>
    <row r="979" spans="1:16" x14ac:dyDescent="0.25">
      <c r="A979" s="16">
        <v>46063.708333333336</v>
      </c>
      <c r="B979" s="17">
        <v>2026</v>
      </c>
      <c r="C979" s="17">
        <v>2</v>
      </c>
      <c r="D979" s="17">
        <v>10</v>
      </c>
      <c r="E979" s="17">
        <v>17</v>
      </c>
      <c r="F979" s="18">
        <v>0</v>
      </c>
      <c r="G979" s="18">
        <v>0</v>
      </c>
      <c r="H979" s="18">
        <v>0</v>
      </c>
      <c r="I979" s="18">
        <v>0</v>
      </c>
      <c r="J979" s="18">
        <v>0</v>
      </c>
      <c r="K979" s="18">
        <v>0</v>
      </c>
      <c r="L979" s="18">
        <v>0</v>
      </c>
      <c r="M979" s="18">
        <v>0</v>
      </c>
      <c r="N979" s="18">
        <v>0</v>
      </c>
      <c r="O979" s="19">
        <v>0</v>
      </c>
      <c r="P979" s="3">
        <f>IFERROR(O979/Tabela2025Horario[[#This Row],[Media Agregada Todas as Usinas]],"")</f>
        <v>0</v>
      </c>
    </row>
    <row r="980" spans="1:16" x14ac:dyDescent="0.25">
      <c r="A980" s="20">
        <v>46063.75</v>
      </c>
      <c r="B980" s="21">
        <v>2026</v>
      </c>
      <c r="C980" s="21">
        <v>2</v>
      </c>
      <c r="D980" s="21">
        <v>10</v>
      </c>
      <c r="E980" s="21">
        <v>18</v>
      </c>
      <c r="F980" s="22">
        <v>0</v>
      </c>
      <c r="G980" s="22">
        <v>0</v>
      </c>
      <c r="H980" s="22">
        <v>0</v>
      </c>
      <c r="I980" s="22">
        <v>0</v>
      </c>
      <c r="J980" s="22">
        <v>0</v>
      </c>
      <c r="K980" s="22">
        <v>0</v>
      </c>
      <c r="L980" s="22">
        <v>0</v>
      </c>
      <c r="M980" s="22">
        <v>0</v>
      </c>
      <c r="N980" s="22">
        <v>0</v>
      </c>
      <c r="O980" s="23">
        <v>0</v>
      </c>
      <c r="P980" s="3">
        <f>IFERROR(O980/Tabela2025Horario[[#This Row],[Media Agregada Todas as Usinas]],"")</f>
        <v>0</v>
      </c>
    </row>
    <row r="981" spans="1:16" x14ac:dyDescent="0.25">
      <c r="A981" s="16">
        <v>46063.791666666664</v>
      </c>
      <c r="B981" s="17">
        <v>2026</v>
      </c>
      <c r="C981" s="17">
        <v>2</v>
      </c>
      <c r="D981" s="17">
        <v>10</v>
      </c>
      <c r="E981" s="17">
        <v>19</v>
      </c>
      <c r="F981" s="18">
        <v>0</v>
      </c>
      <c r="G981" s="18">
        <v>0</v>
      </c>
      <c r="H981" s="18">
        <v>0</v>
      </c>
      <c r="I981" s="18">
        <v>0</v>
      </c>
      <c r="J981" s="18"/>
      <c r="K981" s="18">
        <v>0</v>
      </c>
      <c r="L981" s="18">
        <v>0</v>
      </c>
      <c r="M981" s="18">
        <v>0.17552246742887534</v>
      </c>
      <c r="N981" s="18">
        <v>0.11015704928553895</v>
      </c>
      <c r="O981" s="19">
        <v>3.5709939589301784E-2</v>
      </c>
      <c r="P981" s="3">
        <f>IFERROR(O981/Tabela2025Horario[[#This Row],[Media Agregada Todas as Usinas]],"")</f>
        <v>7.3386722245229755E-2</v>
      </c>
    </row>
    <row r="982" spans="1:16" x14ac:dyDescent="0.25">
      <c r="A982" s="20">
        <v>46063.833333333336</v>
      </c>
      <c r="B982" s="21">
        <v>2026</v>
      </c>
      <c r="C982" s="21">
        <v>2</v>
      </c>
      <c r="D982" s="21">
        <v>10</v>
      </c>
      <c r="E982" s="21">
        <v>20</v>
      </c>
      <c r="F982" s="22"/>
      <c r="G982" s="22">
        <v>0</v>
      </c>
      <c r="H982" s="22"/>
      <c r="I982" s="22">
        <v>0</v>
      </c>
      <c r="J982" s="22"/>
      <c r="K982" s="22"/>
      <c r="L982" s="22"/>
      <c r="M982" s="22">
        <v>0</v>
      </c>
      <c r="N982" s="22">
        <v>0</v>
      </c>
      <c r="O982" s="23">
        <v>0</v>
      </c>
      <c r="P982" s="3">
        <f>IFERROR(O982/Tabela2025Horario[[#This Row],[Media Agregada Todas as Usinas]],"")</f>
        <v>0</v>
      </c>
    </row>
    <row r="983" spans="1:16" x14ac:dyDescent="0.25">
      <c r="A983" s="16">
        <v>46063.875</v>
      </c>
      <c r="B983" s="17">
        <v>2026</v>
      </c>
      <c r="C983" s="17">
        <v>2</v>
      </c>
      <c r="D983" s="17">
        <v>10</v>
      </c>
      <c r="E983" s="17">
        <v>21</v>
      </c>
      <c r="F983" s="18"/>
      <c r="G983" s="18">
        <v>0</v>
      </c>
      <c r="H983" s="18"/>
      <c r="I983" s="18">
        <v>0</v>
      </c>
      <c r="J983" s="18"/>
      <c r="K983" s="18"/>
      <c r="L983" s="18"/>
      <c r="M983" s="18">
        <v>0.19790212964862311</v>
      </c>
      <c r="N983" s="18">
        <v>0</v>
      </c>
      <c r="O983" s="19">
        <v>4.9475532412155777E-2</v>
      </c>
      <c r="P983" s="3">
        <f>IFERROR(O983/Tabela2025Horario[[#This Row],[Media Agregada Todas as Usinas]],"")</f>
        <v>6.7531314501968726E-2</v>
      </c>
    </row>
    <row r="984" spans="1:16" x14ac:dyDescent="0.25">
      <c r="A984" s="20">
        <v>46063.916666666664</v>
      </c>
      <c r="B984" s="21">
        <v>2026</v>
      </c>
      <c r="C984" s="21">
        <v>2</v>
      </c>
      <c r="D984" s="21">
        <v>10</v>
      </c>
      <c r="E984" s="21">
        <v>22</v>
      </c>
      <c r="F984" s="22"/>
      <c r="G984" s="22">
        <v>0</v>
      </c>
      <c r="H984" s="22"/>
      <c r="I984" s="22">
        <v>0</v>
      </c>
      <c r="J984" s="22"/>
      <c r="K984" s="22"/>
      <c r="L984" s="22"/>
      <c r="M984" s="22">
        <v>0.36976592927172258</v>
      </c>
      <c r="N984" s="22">
        <v>0</v>
      </c>
      <c r="O984" s="23">
        <v>9.2441482317930646E-2</v>
      </c>
      <c r="P984" s="3">
        <f>IFERROR(O984/Tabela2025Horario[[#This Row],[Media Agregada Todas as Usinas]],"")</f>
        <v>0.1257787768905127</v>
      </c>
    </row>
    <row r="985" spans="1:16" x14ac:dyDescent="0.25">
      <c r="A985" s="16">
        <v>46063.958333333336</v>
      </c>
      <c r="B985" s="17">
        <v>2026</v>
      </c>
      <c r="C985" s="17">
        <v>2</v>
      </c>
      <c r="D985" s="17">
        <v>10</v>
      </c>
      <c r="E985" s="17">
        <v>23</v>
      </c>
      <c r="F985" s="18"/>
      <c r="G985" s="18">
        <v>0</v>
      </c>
      <c r="H985" s="18"/>
      <c r="I985" s="18">
        <v>0</v>
      </c>
      <c r="J985" s="18"/>
      <c r="K985" s="18"/>
      <c r="L985" s="18"/>
      <c r="M985" s="18">
        <v>0.37539972333826022</v>
      </c>
      <c r="N985" s="18">
        <v>0</v>
      </c>
      <c r="O985" s="19">
        <v>9.3849930834565054E-2</v>
      </c>
      <c r="P985" s="3">
        <f>IFERROR(O985/Tabela2025Horario[[#This Row],[Media Agregada Todas as Usinas]],"")</f>
        <v>0.12842676624715629</v>
      </c>
    </row>
    <row r="986" spans="1:16" x14ac:dyDescent="0.25">
      <c r="A986" s="20">
        <v>46064</v>
      </c>
      <c r="B986" s="21">
        <v>2026</v>
      </c>
      <c r="C986" s="21">
        <v>2</v>
      </c>
      <c r="D986" s="21">
        <v>11</v>
      </c>
      <c r="E986" s="21">
        <v>0</v>
      </c>
      <c r="F986" s="22"/>
      <c r="G986" s="22">
        <v>0</v>
      </c>
      <c r="H986" s="22"/>
      <c r="I986" s="22">
        <v>0</v>
      </c>
      <c r="J986" s="22"/>
      <c r="K986" s="22"/>
      <c r="L986" s="22"/>
      <c r="M986" s="22">
        <v>5.7392921681090253E-2</v>
      </c>
      <c r="N986" s="22">
        <v>0</v>
      </c>
      <c r="O986" s="23">
        <v>1.4348230420272563E-2</v>
      </c>
      <c r="P986" s="3">
        <f>IFERROR(O986/Tabela2025Horario[[#This Row],[Media Agregada Todas as Usinas]],"")</f>
        <v>1.9145288071132215E-2</v>
      </c>
    </row>
    <row r="987" spans="1:16" x14ac:dyDescent="0.25">
      <c r="A987" s="16">
        <v>46064.041666666664</v>
      </c>
      <c r="B987" s="17">
        <v>2026</v>
      </c>
      <c r="C987" s="17">
        <v>2</v>
      </c>
      <c r="D987" s="17">
        <v>11</v>
      </c>
      <c r="E987" s="17">
        <v>1</v>
      </c>
      <c r="F987" s="18"/>
      <c r="G987" s="18">
        <v>0</v>
      </c>
      <c r="H987" s="18"/>
      <c r="I987" s="18">
        <v>0</v>
      </c>
      <c r="J987" s="18"/>
      <c r="K987" s="18"/>
      <c r="L987" s="18"/>
      <c r="M987" s="18">
        <v>0</v>
      </c>
      <c r="N987" s="18">
        <v>0</v>
      </c>
      <c r="O987" s="19">
        <v>0</v>
      </c>
      <c r="P987" s="3">
        <f>IFERROR(O987/Tabela2025Horario[[#This Row],[Media Agregada Todas as Usinas]],"")</f>
        <v>0</v>
      </c>
    </row>
    <row r="988" spans="1:16" x14ac:dyDescent="0.25">
      <c r="A988" s="20">
        <v>46064.083333333336</v>
      </c>
      <c r="B988" s="21">
        <v>2026</v>
      </c>
      <c r="C988" s="21">
        <v>2</v>
      </c>
      <c r="D988" s="21">
        <v>11</v>
      </c>
      <c r="E988" s="21">
        <v>2</v>
      </c>
      <c r="F988" s="22"/>
      <c r="G988" s="22">
        <v>0</v>
      </c>
      <c r="H988" s="22"/>
      <c r="I988" s="22">
        <v>0</v>
      </c>
      <c r="J988" s="22"/>
      <c r="K988" s="22"/>
      <c r="L988" s="22"/>
      <c r="M988" s="22">
        <v>0</v>
      </c>
      <c r="N988" s="22">
        <v>0</v>
      </c>
      <c r="O988" s="23">
        <v>0</v>
      </c>
      <c r="P988" s="3">
        <f>IFERROR(O988/Tabela2025Horario[[#This Row],[Media Agregada Todas as Usinas]],"")</f>
        <v>0</v>
      </c>
    </row>
    <row r="989" spans="1:16" x14ac:dyDescent="0.25">
      <c r="A989" s="16">
        <v>46064.125</v>
      </c>
      <c r="B989" s="17">
        <v>2026</v>
      </c>
      <c r="C989" s="17">
        <v>2</v>
      </c>
      <c r="D989" s="17">
        <v>11</v>
      </c>
      <c r="E989" s="17">
        <v>3</v>
      </c>
      <c r="F989" s="18"/>
      <c r="G989" s="18">
        <v>0</v>
      </c>
      <c r="H989" s="18"/>
      <c r="I989" s="18">
        <v>0</v>
      </c>
      <c r="J989" s="18"/>
      <c r="K989" s="18"/>
      <c r="L989" s="18"/>
      <c r="M989" s="18">
        <v>0</v>
      </c>
      <c r="N989" s="18">
        <v>0</v>
      </c>
      <c r="O989" s="19">
        <v>0</v>
      </c>
      <c r="P989" s="3">
        <f>IFERROR(O989/Tabela2025Horario[[#This Row],[Media Agregada Todas as Usinas]],"")</f>
        <v>0</v>
      </c>
    </row>
    <row r="990" spans="1:16" x14ac:dyDescent="0.25">
      <c r="A990" s="20">
        <v>46064.166666666664</v>
      </c>
      <c r="B990" s="21">
        <v>2026</v>
      </c>
      <c r="C990" s="21">
        <v>2</v>
      </c>
      <c r="D990" s="21">
        <v>11</v>
      </c>
      <c r="E990" s="21">
        <v>4</v>
      </c>
      <c r="F990" s="22">
        <v>0</v>
      </c>
      <c r="G990" s="22">
        <v>0</v>
      </c>
      <c r="H990" s="22"/>
      <c r="I990" s="22">
        <v>0</v>
      </c>
      <c r="J990" s="22"/>
      <c r="K990" s="22"/>
      <c r="L990" s="22"/>
      <c r="M990" s="22">
        <v>0</v>
      </c>
      <c r="N990" s="22">
        <v>0</v>
      </c>
      <c r="O990" s="23">
        <v>0</v>
      </c>
      <c r="P990" s="3">
        <f>IFERROR(O990/Tabela2025Horario[[#This Row],[Media Agregada Todas as Usinas]],"")</f>
        <v>0</v>
      </c>
    </row>
    <row r="991" spans="1:16" x14ac:dyDescent="0.25">
      <c r="A991" s="16">
        <v>46064.208333333336</v>
      </c>
      <c r="B991" s="17">
        <v>2026</v>
      </c>
      <c r="C991" s="17">
        <v>2</v>
      </c>
      <c r="D991" s="17">
        <v>11</v>
      </c>
      <c r="E991" s="17">
        <v>5</v>
      </c>
      <c r="F991" s="18">
        <v>0</v>
      </c>
      <c r="G991" s="18">
        <v>0</v>
      </c>
      <c r="H991" s="18"/>
      <c r="I991" s="18">
        <v>0</v>
      </c>
      <c r="J991" s="18"/>
      <c r="K991" s="18"/>
      <c r="L991" s="18"/>
      <c r="M991" s="18">
        <v>0</v>
      </c>
      <c r="N991" s="18">
        <v>0</v>
      </c>
      <c r="O991" s="19">
        <v>0</v>
      </c>
      <c r="P991" s="3">
        <f>IFERROR(O991/Tabela2025Horario[[#This Row],[Media Agregada Todas as Usinas]],"")</f>
        <v>0</v>
      </c>
    </row>
    <row r="992" spans="1:16" x14ac:dyDescent="0.25">
      <c r="A992" s="20">
        <v>46064.25</v>
      </c>
      <c r="B992" s="21">
        <v>2026</v>
      </c>
      <c r="C992" s="21">
        <v>2</v>
      </c>
      <c r="D992" s="21">
        <v>11</v>
      </c>
      <c r="E992" s="21">
        <v>6</v>
      </c>
      <c r="F992" s="22">
        <v>0</v>
      </c>
      <c r="G992" s="22">
        <v>0</v>
      </c>
      <c r="H992" s="22">
        <v>0</v>
      </c>
      <c r="I992" s="22">
        <v>0</v>
      </c>
      <c r="J992" s="22">
        <v>0</v>
      </c>
      <c r="K992" s="22">
        <v>0</v>
      </c>
      <c r="L992" s="22">
        <v>0</v>
      </c>
      <c r="M992" s="22">
        <v>0</v>
      </c>
      <c r="N992" s="22">
        <v>0</v>
      </c>
      <c r="O992" s="23">
        <v>0</v>
      </c>
      <c r="P992" s="3">
        <f>IFERROR(O992/Tabela2025Horario[[#This Row],[Media Agregada Todas as Usinas]],"")</f>
        <v>0</v>
      </c>
    </row>
    <row r="993" spans="1:16" x14ac:dyDescent="0.25">
      <c r="A993" s="16">
        <v>46064.291666666664</v>
      </c>
      <c r="B993" s="17">
        <v>2026</v>
      </c>
      <c r="C993" s="17">
        <v>2</v>
      </c>
      <c r="D993" s="17">
        <v>11</v>
      </c>
      <c r="E993" s="17">
        <v>7</v>
      </c>
      <c r="F993" s="18">
        <v>0</v>
      </c>
      <c r="G993" s="18">
        <v>9.0938352073139356E-2</v>
      </c>
      <c r="H993" s="18">
        <v>0</v>
      </c>
      <c r="I993" s="18">
        <v>0</v>
      </c>
      <c r="J993" s="18">
        <v>0</v>
      </c>
      <c r="K993" s="18">
        <v>0</v>
      </c>
      <c r="L993" s="18">
        <v>0</v>
      </c>
      <c r="M993" s="18">
        <v>0</v>
      </c>
      <c r="N993" s="18">
        <v>0</v>
      </c>
      <c r="O993" s="19">
        <v>1.0104261341459928E-2</v>
      </c>
      <c r="P993" s="3">
        <f>IFERROR(O993/Tabela2025Horario[[#This Row],[Media Agregada Todas as Usinas]],"")</f>
        <v>2.6963989552524287E-2</v>
      </c>
    </row>
    <row r="994" spans="1:16" x14ac:dyDescent="0.25">
      <c r="A994" s="20">
        <v>46064.333333333336</v>
      </c>
      <c r="B994" s="21">
        <v>2026</v>
      </c>
      <c r="C994" s="21">
        <v>2</v>
      </c>
      <c r="D994" s="21">
        <v>11</v>
      </c>
      <c r="E994" s="21">
        <v>8</v>
      </c>
      <c r="F994" s="22">
        <v>0</v>
      </c>
      <c r="G994" s="22">
        <v>0</v>
      </c>
      <c r="H994" s="22">
        <v>0</v>
      </c>
      <c r="I994" s="22">
        <v>0</v>
      </c>
      <c r="J994" s="22">
        <v>0</v>
      </c>
      <c r="K994" s="22">
        <v>0</v>
      </c>
      <c r="L994" s="22">
        <v>0</v>
      </c>
      <c r="M994" s="22">
        <v>0</v>
      </c>
      <c r="N994" s="22">
        <v>0</v>
      </c>
      <c r="O994" s="23">
        <v>0</v>
      </c>
      <c r="P994" s="3">
        <f>IFERROR(O994/Tabela2025Horario[[#This Row],[Media Agregada Todas as Usinas]],"")</f>
        <v>0</v>
      </c>
    </row>
    <row r="995" spans="1:16" x14ac:dyDescent="0.25">
      <c r="A995" s="16">
        <v>46064.375</v>
      </c>
      <c r="B995" s="17">
        <v>2026</v>
      </c>
      <c r="C995" s="17">
        <v>2</v>
      </c>
      <c r="D995" s="17">
        <v>11</v>
      </c>
      <c r="E995" s="17">
        <v>9</v>
      </c>
      <c r="F995" s="18">
        <v>0</v>
      </c>
      <c r="G995" s="18">
        <v>0</v>
      </c>
      <c r="H995" s="18">
        <v>0</v>
      </c>
      <c r="I995" s="18">
        <v>0</v>
      </c>
      <c r="J995" s="18">
        <v>0</v>
      </c>
      <c r="K995" s="18">
        <v>0</v>
      </c>
      <c r="L995" s="18">
        <v>0</v>
      </c>
      <c r="M995" s="18">
        <v>0</v>
      </c>
      <c r="N995" s="18">
        <v>0</v>
      </c>
      <c r="O995" s="19">
        <v>0</v>
      </c>
      <c r="P995" s="3">
        <f>IFERROR(O995/Tabela2025Horario[[#This Row],[Media Agregada Todas as Usinas]],"")</f>
        <v>0</v>
      </c>
    </row>
    <row r="996" spans="1:16" x14ac:dyDescent="0.25">
      <c r="A996" s="20">
        <v>46064.416666666664</v>
      </c>
      <c r="B996" s="21">
        <v>2026</v>
      </c>
      <c r="C996" s="21">
        <v>2</v>
      </c>
      <c r="D996" s="21">
        <v>11</v>
      </c>
      <c r="E996" s="21">
        <v>10</v>
      </c>
      <c r="F996" s="22">
        <v>0</v>
      </c>
      <c r="G996" s="22">
        <v>0</v>
      </c>
      <c r="H996" s="22">
        <v>0</v>
      </c>
      <c r="I996" s="22">
        <v>0</v>
      </c>
      <c r="J996" s="22">
        <v>0</v>
      </c>
      <c r="K996" s="22">
        <v>0</v>
      </c>
      <c r="L996" s="22">
        <v>0</v>
      </c>
      <c r="M996" s="22">
        <v>0</v>
      </c>
      <c r="N996" s="22">
        <v>0</v>
      </c>
      <c r="O996" s="23">
        <v>0</v>
      </c>
      <c r="P996" s="3">
        <f>IFERROR(O996/Tabela2025Horario[[#This Row],[Media Agregada Todas as Usinas]],"")</f>
        <v>0</v>
      </c>
    </row>
    <row r="997" spans="1:16" x14ac:dyDescent="0.25">
      <c r="A997" s="16">
        <v>46064.458333333336</v>
      </c>
      <c r="B997" s="17">
        <v>2026</v>
      </c>
      <c r="C997" s="17">
        <v>2</v>
      </c>
      <c r="D997" s="17">
        <v>11</v>
      </c>
      <c r="E997" s="17">
        <v>11</v>
      </c>
      <c r="F997" s="18">
        <v>0</v>
      </c>
      <c r="G997" s="18">
        <v>0</v>
      </c>
      <c r="H997" s="18">
        <v>0</v>
      </c>
      <c r="I997" s="18">
        <v>0</v>
      </c>
      <c r="J997" s="18">
        <v>0</v>
      </c>
      <c r="K997" s="18">
        <v>0</v>
      </c>
      <c r="L997" s="18">
        <v>0</v>
      </c>
      <c r="M997" s="18">
        <v>0</v>
      </c>
      <c r="N997" s="18">
        <v>0</v>
      </c>
      <c r="O997" s="19">
        <v>0</v>
      </c>
      <c r="P997" s="3">
        <f>IFERROR(O997/Tabela2025Horario[[#This Row],[Media Agregada Todas as Usinas]],"")</f>
        <v>0</v>
      </c>
    </row>
    <row r="998" spans="1:16" x14ac:dyDescent="0.25">
      <c r="A998" s="20">
        <v>46064.5</v>
      </c>
      <c r="B998" s="21">
        <v>2026</v>
      </c>
      <c r="C998" s="21">
        <v>2</v>
      </c>
      <c r="D998" s="21">
        <v>11</v>
      </c>
      <c r="E998" s="21">
        <v>12</v>
      </c>
      <c r="F998" s="22">
        <v>0</v>
      </c>
      <c r="G998" s="22">
        <v>0</v>
      </c>
      <c r="H998" s="22">
        <v>0</v>
      </c>
      <c r="I998" s="22">
        <v>0</v>
      </c>
      <c r="J998" s="22">
        <v>0</v>
      </c>
      <c r="K998" s="22">
        <v>0</v>
      </c>
      <c r="L998" s="22">
        <v>0</v>
      </c>
      <c r="M998" s="22">
        <v>0</v>
      </c>
      <c r="N998" s="22">
        <v>0</v>
      </c>
      <c r="O998" s="23">
        <v>0</v>
      </c>
      <c r="P998" s="3">
        <f>IFERROR(O998/Tabela2025Horario[[#This Row],[Media Agregada Todas as Usinas]],"")</f>
        <v>0</v>
      </c>
    </row>
    <row r="999" spans="1:16" x14ac:dyDescent="0.25">
      <c r="A999" s="16">
        <v>46064.541666666664</v>
      </c>
      <c r="B999" s="17">
        <v>2026</v>
      </c>
      <c r="C999" s="17">
        <v>2</v>
      </c>
      <c r="D999" s="17">
        <v>11</v>
      </c>
      <c r="E999" s="17">
        <v>13</v>
      </c>
      <c r="F999" s="18">
        <v>0</v>
      </c>
      <c r="G999" s="18">
        <v>0</v>
      </c>
      <c r="H999" s="18">
        <v>0</v>
      </c>
      <c r="I999" s="18">
        <v>0</v>
      </c>
      <c r="J999" s="18">
        <v>0</v>
      </c>
      <c r="K999" s="18">
        <v>0</v>
      </c>
      <c r="L999" s="18">
        <v>0</v>
      </c>
      <c r="M999" s="18">
        <v>0</v>
      </c>
      <c r="N999" s="18">
        <v>0</v>
      </c>
      <c r="O999" s="19">
        <v>0</v>
      </c>
      <c r="P999" s="3">
        <f>IFERROR(O999/Tabela2025Horario[[#This Row],[Media Agregada Todas as Usinas]],"")</f>
        <v>0</v>
      </c>
    </row>
    <row r="1000" spans="1:16" x14ac:dyDescent="0.25">
      <c r="A1000" s="20">
        <v>46064.583333333336</v>
      </c>
      <c r="B1000" s="21">
        <v>2026</v>
      </c>
      <c r="C1000" s="21">
        <v>2</v>
      </c>
      <c r="D1000" s="21">
        <v>11</v>
      </c>
      <c r="E1000" s="21">
        <v>14</v>
      </c>
      <c r="F1000" s="22">
        <v>0</v>
      </c>
      <c r="G1000" s="22">
        <v>0</v>
      </c>
      <c r="H1000" s="22">
        <v>0</v>
      </c>
      <c r="I1000" s="22">
        <v>0</v>
      </c>
      <c r="J1000" s="22">
        <v>0</v>
      </c>
      <c r="K1000" s="22">
        <v>0</v>
      </c>
      <c r="L1000" s="22">
        <v>0</v>
      </c>
      <c r="M1000" s="22">
        <v>0</v>
      </c>
      <c r="N1000" s="22">
        <v>0</v>
      </c>
      <c r="O1000" s="23">
        <v>0</v>
      </c>
      <c r="P1000" s="3">
        <f>IFERROR(O1000/Tabela2025Horario[[#This Row],[Media Agregada Todas as Usinas]],"")</f>
        <v>0</v>
      </c>
    </row>
    <row r="1001" spans="1:16" x14ac:dyDescent="0.25">
      <c r="A1001" s="16">
        <v>46064.625</v>
      </c>
      <c r="B1001" s="17">
        <v>2026</v>
      </c>
      <c r="C1001" s="17">
        <v>2</v>
      </c>
      <c r="D1001" s="17">
        <v>11</v>
      </c>
      <c r="E1001" s="17">
        <v>15</v>
      </c>
      <c r="F1001" s="18">
        <v>0</v>
      </c>
      <c r="G1001" s="18">
        <v>0</v>
      </c>
      <c r="H1001" s="18">
        <v>0</v>
      </c>
      <c r="I1001" s="18">
        <v>0</v>
      </c>
      <c r="J1001" s="18">
        <v>0</v>
      </c>
      <c r="K1001" s="18">
        <v>0</v>
      </c>
      <c r="L1001" s="18">
        <v>0</v>
      </c>
      <c r="M1001" s="18">
        <v>0</v>
      </c>
      <c r="N1001" s="18">
        <v>0</v>
      </c>
      <c r="O1001" s="19">
        <v>0</v>
      </c>
      <c r="P1001" s="3">
        <f>IFERROR(O1001/Tabela2025Horario[[#This Row],[Media Agregada Todas as Usinas]],"")</f>
        <v>0</v>
      </c>
    </row>
    <row r="1002" spans="1:16" x14ac:dyDescent="0.25">
      <c r="A1002" s="20">
        <v>46064.666666666664</v>
      </c>
      <c r="B1002" s="21">
        <v>2026</v>
      </c>
      <c r="C1002" s="21">
        <v>2</v>
      </c>
      <c r="D1002" s="21">
        <v>11</v>
      </c>
      <c r="E1002" s="21">
        <v>16</v>
      </c>
      <c r="F1002" s="22">
        <v>0</v>
      </c>
      <c r="G1002" s="22">
        <v>0</v>
      </c>
      <c r="H1002" s="22">
        <v>0</v>
      </c>
      <c r="I1002" s="22">
        <v>0</v>
      </c>
      <c r="J1002" s="22">
        <v>0</v>
      </c>
      <c r="K1002" s="22">
        <v>0</v>
      </c>
      <c r="L1002" s="22">
        <v>0</v>
      </c>
      <c r="M1002" s="22">
        <v>0</v>
      </c>
      <c r="N1002" s="22">
        <v>0</v>
      </c>
      <c r="O1002" s="23">
        <v>0</v>
      </c>
      <c r="P1002" s="3">
        <f>IFERROR(O1002/Tabela2025Horario[[#This Row],[Media Agregada Todas as Usinas]],"")</f>
        <v>0</v>
      </c>
    </row>
    <row r="1003" spans="1:16" x14ac:dyDescent="0.25">
      <c r="A1003" s="16">
        <v>46064.708333333336</v>
      </c>
      <c r="B1003" s="17">
        <v>2026</v>
      </c>
      <c r="C1003" s="17">
        <v>2</v>
      </c>
      <c r="D1003" s="17">
        <v>11</v>
      </c>
      <c r="E1003" s="17">
        <v>17</v>
      </c>
      <c r="F1003" s="18">
        <v>0</v>
      </c>
      <c r="G1003" s="18">
        <v>0</v>
      </c>
      <c r="H1003" s="18">
        <v>0</v>
      </c>
      <c r="I1003" s="18">
        <v>0</v>
      </c>
      <c r="J1003" s="18">
        <v>0</v>
      </c>
      <c r="K1003" s="18">
        <v>0</v>
      </c>
      <c r="L1003" s="18">
        <v>0</v>
      </c>
      <c r="M1003" s="18">
        <v>0</v>
      </c>
      <c r="N1003" s="18">
        <v>0</v>
      </c>
      <c r="O1003" s="19">
        <v>0</v>
      </c>
      <c r="P1003" s="3">
        <f>IFERROR(O1003/Tabela2025Horario[[#This Row],[Media Agregada Todas as Usinas]],"")</f>
        <v>0</v>
      </c>
    </row>
    <row r="1004" spans="1:16" x14ac:dyDescent="0.25">
      <c r="A1004" s="20">
        <v>46064.75</v>
      </c>
      <c r="B1004" s="21">
        <v>2026</v>
      </c>
      <c r="C1004" s="21">
        <v>2</v>
      </c>
      <c r="D1004" s="21">
        <v>11</v>
      </c>
      <c r="E1004" s="21">
        <v>18</v>
      </c>
      <c r="F1004" s="22">
        <v>0</v>
      </c>
      <c r="G1004" s="22">
        <v>0</v>
      </c>
      <c r="H1004" s="22">
        <v>0</v>
      </c>
      <c r="I1004" s="22">
        <v>0</v>
      </c>
      <c r="J1004" s="22">
        <v>0</v>
      </c>
      <c r="K1004" s="22">
        <v>0</v>
      </c>
      <c r="L1004" s="22">
        <v>0</v>
      </c>
      <c r="M1004" s="22">
        <v>0</v>
      </c>
      <c r="N1004" s="22">
        <v>0</v>
      </c>
      <c r="O1004" s="23">
        <v>0</v>
      </c>
      <c r="P1004" s="3">
        <f>IFERROR(O1004/Tabela2025Horario[[#This Row],[Media Agregada Todas as Usinas]],"")</f>
        <v>0</v>
      </c>
    </row>
    <row r="1005" spans="1:16" x14ac:dyDescent="0.25">
      <c r="A1005" s="16">
        <v>46064.791666666664</v>
      </c>
      <c r="B1005" s="17">
        <v>2026</v>
      </c>
      <c r="C1005" s="17">
        <v>2</v>
      </c>
      <c r="D1005" s="17">
        <v>11</v>
      </c>
      <c r="E1005" s="17">
        <v>19</v>
      </c>
      <c r="F1005" s="18">
        <v>0</v>
      </c>
      <c r="G1005" s="18">
        <v>0</v>
      </c>
      <c r="H1005" s="18">
        <v>0</v>
      </c>
      <c r="I1005" s="18">
        <v>0</v>
      </c>
      <c r="J1005" s="18">
        <v>0</v>
      </c>
      <c r="K1005" s="18"/>
      <c r="L1005" s="18">
        <v>0</v>
      </c>
      <c r="M1005" s="18">
        <v>0</v>
      </c>
      <c r="N1005" s="18">
        <v>0</v>
      </c>
      <c r="O1005" s="19">
        <v>0</v>
      </c>
      <c r="P1005" s="3">
        <f>IFERROR(O1005/Tabela2025Horario[[#This Row],[Media Agregada Todas as Usinas]],"")</f>
        <v>0</v>
      </c>
    </row>
    <row r="1006" spans="1:16" x14ac:dyDescent="0.25">
      <c r="A1006" s="20">
        <v>46064.833333333336</v>
      </c>
      <c r="B1006" s="21">
        <v>2026</v>
      </c>
      <c r="C1006" s="21">
        <v>2</v>
      </c>
      <c r="D1006" s="21">
        <v>11</v>
      </c>
      <c r="E1006" s="21">
        <v>20</v>
      </c>
      <c r="F1006" s="22"/>
      <c r="G1006" s="22">
        <v>0</v>
      </c>
      <c r="H1006" s="22"/>
      <c r="I1006" s="22">
        <v>0</v>
      </c>
      <c r="J1006" s="22"/>
      <c r="K1006" s="22"/>
      <c r="L1006" s="22"/>
      <c r="M1006" s="22">
        <v>0</v>
      </c>
      <c r="N1006" s="22">
        <v>0</v>
      </c>
      <c r="O1006" s="23">
        <v>0</v>
      </c>
      <c r="P1006" s="3">
        <f>IFERROR(O1006/Tabela2025Horario[[#This Row],[Media Agregada Todas as Usinas]],"")</f>
        <v>0</v>
      </c>
    </row>
    <row r="1007" spans="1:16" x14ac:dyDescent="0.25">
      <c r="A1007" s="16">
        <v>46064.875</v>
      </c>
      <c r="B1007" s="17">
        <v>2026</v>
      </c>
      <c r="C1007" s="17">
        <v>2</v>
      </c>
      <c r="D1007" s="17">
        <v>11</v>
      </c>
      <c r="E1007" s="17">
        <v>21</v>
      </c>
      <c r="F1007" s="18"/>
      <c r="G1007" s="18">
        <v>0</v>
      </c>
      <c r="H1007" s="18"/>
      <c r="I1007" s="18">
        <v>0</v>
      </c>
      <c r="J1007" s="18"/>
      <c r="K1007" s="18"/>
      <c r="L1007" s="18"/>
      <c r="M1007" s="18">
        <v>0</v>
      </c>
      <c r="N1007" s="18">
        <v>0</v>
      </c>
      <c r="O1007" s="19">
        <v>0</v>
      </c>
      <c r="P1007" s="3">
        <f>IFERROR(O1007/Tabela2025Horario[[#This Row],[Media Agregada Todas as Usinas]],"")</f>
        <v>0</v>
      </c>
    </row>
    <row r="1008" spans="1:16" x14ac:dyDescent="0.25">
      <c r="A1008" s="20">
        <v>46064.916666666664</v>
      </c>
      <c r="B1008" s="21">
        <v>2026</v>
      </c>
      <c r="C1008" s="21">
        <v>2</v>
      </c>
      <c r="D1008" s="21">
        <v>11</v>
      </c>
      <c r="E1008" s="21">
        <v>22</v>
      </c>
      <c r="F1008" s="22"/>
      <c r="G1008" s="22">
        <v>0</v>
      </c>
      <c r="H1008" s="22"/>
      <c r="I1008" s="22">
        <v>0</v>
      </c>
      <c r="J1008" s="22"/>
      <c r="K1008" s="22"/>
      <c r="L1008" s="22"/>
      <c r="M1008" s="22">
        <v>0</v>
      </c>
      <c r="N1008" s="22">
        <v>0</v>
      </c>
      <c r="O1008" s="23">
        <v>0</v>
      </c>
      <c r="P1008" s="3">
        <f>IFERROR(O1008/Tabela2025Horario[[#This Row],[Media Agregada Todas as Usinas]],"")</f>
        <v>0</v>
      </c>
    </row>
    <row r="1009" spans="1:16" x14ac:dyDescent="0.25">
      <c r="A1009" s="16">
        <v>46064.958333333336</v>
      </c>
      <c r="B1009" s="17">
        <v>2026</v>
      </c>
      <c r="C1009" s="17">
        <v>2</v>
      </c>
      <c r="D1009" s="17">
        <v>11</v>
      </c>
      <c r="E1009" s="17">
        <v>23</v>
      </c>
      <c r="F1009" s="18"/>
      <c r="G1009" s="18">
        <v>0</v>
      </c>
      <c r="H1009" s="18"/>
      <c r="I1009" s="18">
        <v>0</v>
      </c>
      <c r="J1009" s="18"/>
      <c r="K1009" s="18"/>
      <c r="L1009" s="18"/>
      <c r="M1009" s="18">
        <v>0</v>
      </c>
      <c r="N1009" s="18">
        <v>0</v>
      </c>
      <c r="O1009" s="19">
        <v>0</v>
      </c>
      <c r="P1009" s="3">
        <f>IFERROR(O1009/Tabela2025Horario[[#This Row],[Media Agregada Todas as Usinas]],"")</f>
        <v>0</v>
      </c>
    </row>
    <row r="1010" spans="1:16" x14ac:dyDescent="0.25">
      <c r="A1010" s="20">
        <v>46065</v>
      </c>
      <c r="B1010" s="21">
        <v>2026</v>
      </c>
      <c r="C1010" s="21">
        <v>2</v>
      </c>
      <c r="D1010" s="21">
        <v>12</v>
      </c>
      <c r="E1010" s="21">
        <v>0</v>
      </c>
      <c r="F1010" s="22"/>
      <c r="G1010" s="22">
        <v>0</v>
      </c>
      <c r="H1010" s="22"/>
      <c r="I1010" s="22">
        <v>0</v>
      </c>
      <c r="J1010" s="22"/>
      <c r="K1010" s="22"/>
      <c r="L1010" s="22"/>
      <c r="M1010" s="22">
        <v>0</v>
      </c>
      <c r="N1010" s="22">
        <v>0</v>
      </c>
      <c r="O1010" s="23">
        <v>0</v>
      </c>
      <c r="P1010" s="3">
        <f>IFERROR(O1010/Tabela2025Horario[[#This Row],[Media Agregada Todas as Usinas]],"")</f>
        <v>0</v>
      </c>
    </row>
    <row r="1011" spans="1:16" x14ac:dyDescent="0.25">
      <c r="A1011" s="16">
        <v>46065.041666666664</v>
      </c>
      <c r="B1011" s="17">
        <v>2026</v>
      </c>
      <c r="C1011" s="17">
        <v>2</v>
      </c>
      <c r="D1011" s="17">
        <v>12</v>
      </c>
      <c r="E1011" s="17">
        <v>1</v>
      </c>
      <c r="F1011" s="18"/>
      <c r="G1011" s="18">
        <v>0</v>
      </c>
      <c r="H1011" s="18"/>
      <c r="I1011" s="18">
        <v>0</v>
      </c>
      <c r="J1011" s="18"/>
      <c r="K1011" s="18"/>
      <c r="L1011" s="18"/>
      <c r="M1011" s="18">
        <v>0</v>
      </c>
      <c r="N1011" s="18">
        <v>0</v>
      </c>
      <c r="O1011" s="19">
        <v>0</v>
      </c>
      <c r="P1011" s="3">
        <f>IFERROR(O1011/Tabela2025Horario[[#This Row],[Media Agregada Todas as Usinas]],"")</f>
        <v>0</v>
      </c>
    </row>
    <row r="1012" spans="1:16" x14ac:dyDescent="0.25">
      <c r="A1012" s="20">
        <v>46065.083333333336</v>
      </c>
      <c r="B1012" s="21">
        <v>2026</v>
      </c>
      <c r="C1012" s="21">
        <v>2</v>
      </c>
      <c r="D1012" s="21">
        <v>12</v>
      </c>
      <c r="E1012" s="21">
        <v>2</v>
      </c>
      <c r="F1012" s="22"/>
      <c r="G1012" s="22">
        <v>0</v>
      </c>
      <c r="H1012" s="22"/>
      <c r="I1012" s="22">
        <v>0</v>
      </c>
      <c r="J1012" s="22"/>
      <c r="K1012" s="22"/>
      <c r="L1012" s="22"/>
      <c r="M1012" s="22">
        <v>0</v>
      </c>
      <c r="N1012" s="22">
        <v>0</v>
      </c>
      <c r="O1012" s="23">
        <v>0</v>
      </c>
      <c r="P1012" s="3">
        <f>IFERROR(O1012/Tabela2025Horario[[#This Row],[Media Agregada Todas as Usinas]],"")</f>
        <v>0</v>
      </c>
    </row>
    <row r="1013" spans="1:16" x14ac:dyDescent="0.25">
      <c r="A1013" s="16">
        <v>46065.125</v>
      </c>
      <c r="B1013" s="17">
        <v>2026</v>
      </c>
      <c r="C1013" s="17">
        <v>2</v>
      </c>
      <c r="D1013" s="17">
        <v>12</v>
      </c>
      <c r="E1013" s="17">
        <v>3</v>
      </c>
      <c r="F1013" s="18"/>
      <c r="G1013" s="18">
        <v>0</v>
      </c>
      <c r="H1013" s="18"/>
      <c r="I1013" s="18">
        <v>0</v>
      </c>
      <c r="J1013" s="18"/>
      <c r="K1013" s="18"/>
      <c r="L1013" s="18"/>
      <c r="M1013" s="18">
        <v>0</v>
      </c>
      <c r="N1013" s="18">
        <v>0</v>
      </c>
      <c r="O1013" s="19">
        <v>0</v>
      </c>
      <c r="P1013" s="3">
        <f>IFERROR(O1013/Tabela2025Horario[[#This Row],[Media Agregada Todas as Usinas]],"")</f>
        <v>0</v>
      </c>
    </row>
    <row r="1014" spans="1:16" x14ac:dyDescent="0.25">
      <c r="A1014" s="20">
        <v>46065.166666666664</v>
      </c>
      <c r="B1014" s="21">
        <v>2026</v>
      </c>
      <c r="C1014" s="21">
        <v>2</v>
      </c>
      <c r="D1014" s="21">
        <v>12</v>
      </c>
      <c r="E1014" s="21">
        <v>4</v>
      </c>
      <c r="F1014" s="22">
        <v>0</v>
      </c>
      <c r="G1014" s="22">
        <v>0</v>
      </c>
      <c r="H1014" s="22"/>
      <c r="I1014" s="22">
        <v>0</v>
      </c>
      <c r="J1014" s="22"/>
      <c r="K1014" s="22"/>
      <c r="L1014" s="22"/>
      <c r="M1014" s="22">
        <v>0</v>
      </c>
      <c r="N1014" s="22">
        <v>0</v>
      </c>
      <c r="O1014" s="23">
        <v>0</v>
      </c>
      <c r="P1014" s="3">
        <f>IFERROR(O1014/Tabela2025Horario[[#This Row],[Media Agregada Todas as Usinas]],"")</f>
        <v>0</v>
      </c>
    </row>
    <row r="1015" spans="1:16" x14ac:dyDescent="0.25">
      <c r="A1015" s="16">
        <v>46065.208333333336</v>
      </c>
      <c r="B1015" s="17">
        <v>2026</v>
      </c>
      <c r="C1015" s="17">
        <v>2</v>
      </c>
      <c r="D1015" s="17">
        <v>12</v>
      </c>
      <c r="E1015" s="17">
        <v>5</v>
      </c>
      <c r="F1015" s="18">
        <v>0</v>
      </c>
      <c r="G1015" s="18">
        <v>0</v>
      </c>
      <c r="H1015" s="18"/>
      <c r="I1015" s="18">
        <v>0</v>
      </c>
      <c r="J1015" s="18"/>
      <c r="K1015" s="18"/>
      <c r="L1015" s="18"/>
      <c r="M1015" s="18">
        <v>0</v>
      </c>
      <c r="N1015" s="18">
        <v>0</v>
      </c>
      <c r="O1015" s="19">
        <v>0</v>
      </c>
      <c r="P1015" s="3">
        <f>IFERROR(O1015/Tabela2025Horario[[#This Row],[Media Agregada Todas as Usinas]],"")</f>
        <v>0</v>
      </c>
    </row>
    <row r="1016" spans="1:16" x14ac:dyDescent="0.25">
      <c r="A1016" s="20">
        <v>46065.25</v>
      </c>
      <c r="B1016" s="21">
        <v>2026</v>
      </c>
      <c r="C1016" s="21">
        <v>2</v>
      </c>
      <c r="D1016" s="21">
        <v>12</v>
      </c>
      <c r="E1016" s="21">
        <v>6</v>
      </c>
      <c r="F1016" s="22">
        <v>0</v>
      </c>
      <c r="G1016" s="22">
        <v>0</v>
      </c>
      <c r="H1016" s="22">
        <v>0</v>
      </c>
      <c r="I1016" s="22">
        <v>0</v>
      </c>
      <c r="J1016" s="22">
        <v>0</v>
      </c>
      <c r="K1016" s="22">
        <v>0</v>
      </c>
      <c r="L1016" s="22">
        <v>0</v>
      </c>
      <c r="M1016" s="22">
        <v>0</v>
      </c>
      <c r="N1016" s="22">
        <v>0</v>
      </c>
      <c r="O1016" s="23">
        <v>0</v>
      </c>
      <c r="P1016" s="3">
        <f>IFERROR(O1016/Tabela2025Horario[[#This Row],[Media Agregada Todas as Usinas]],"")</f>
        <v>0</v>
      </c>
    </row>
    <row r="1017" spans="1:16" x14ac:dyDescent="0.25">
      <c r="A1017" s="16">
        <v>46065.291666666664</v>
      </c>
      <c r="B1017" s="17">
        <v>2026</v>
      </c>
      <c r="C1017" s="17">
        <v>2</v>
      </c>
      <c r="D1017" s="17">
        <v>12</v>
      </c>
      <c r="E1017" s="17">
        <v>7</v>
      </c>
      <c r="F1017" s="18">
        <v>0</v>
      </c>
      <c r="G1017" s="18">
        <v>9.4055975846874502E-6</v>
      </c>
      <c r="H1017" s="18">
        <v>6.692768463675035E-3</v>
      </c>
      <c r="I1017" s="18">
        <v>7.6168303780244301E-3</v>
      </c>
      <c r="J1017" s="18">
        <v>0</v>
      </c>
      <c r="K1017" s="18">
        <v>0.23435730394947499</v>
      </c>
      <c r="L1017" s="18">
        <v>0</v>
      </c>
      <c r="M1017" s="18">
        <v>0</v>
      </c>
      <c r="N1017" s="18">
        <v>4.6115179387982118E-3</v>
      </c>
      <c r="O1017" s="19">
        <v>2.814309181417304E-2</v>
      </c>
      <c r="P1017" s="3">
        <f>IFERROR(O1017/Tabela2025Horario[[#This Row],[Media Agregada Todas as Usinas]],"")</f>
        <v>7.5162486033759898E-2</v>
      </c>
    </row>
    <row r="1018" spans="1:16" x14ac:dyDescent="0.25">
      <c r="A1018" s="20">
        <v>46065.333333333336</v>
      </c>
      <c r="B1018" s="21">
        <v>2026</v>
      </c>
      <c r="C1018" s="21">
        <v>2</v>
      </c>
      <c r="D1018" s="21">
        <v>12</v>
      </c>
      <c r="E1018" s="21">
        <v>8</v>
      </c>
      <c r="F1018" s="22">
        <v>0</v>
      </c>
      <c r="G1018" s="22">
        <v>0</v>
      </c>
      <c r="H1018" s="22">
        <v>0</v>
      </c>
      <c r="I1018" s="22">
        <v>1.5251777895588375E-2</v>
      </c>
      <c r="J1018" s="22">
        <v>0</v>
      </c>
      <c r="K1018" s="22">
        <v>0.41443179883958164</v>
      </c>
      <c r="L1018" s="22">
        <v>0.10540287100231255</v>
      </c>
      <c r="M1018" s="22">
        <v>2.0974945338542609E-2</v>
      </c>
      <c r="N1018" s="22">
        <v>4.4635468826439435E-2</v>
      </c>
      <c r="O1018" s="23">
        <v>6.6744095766940514E-2</v>
      </c>
      <c r="P1018" s="3">
        <f>IFERROR(O1018/Tabela2025Horario[[#This Row],[Media Agregada Todas as Usinas]],"")</f>
        <v>0.17827555551100618</v>
      </c>
    </row>
    <row r="1019" spans="1:16" x14ac:dyDescent="0.25">
      <c r="A1019" s="16">
        <v>46065.375</v>
      </c>
      <c r="B1019" s="17">
        <v>2026</v>
      </c>
      <c r="C1019" s="17">
        <v>2</v>
      </c>
      <c r="D1019" s="17">
        <v>12</v>
      </c>
      <c r="E1019" s="17">
        <v>9</v>
      </c>
      <c r="F1019" s="18">
        <v>0</v>
      </c>
      <c r="G1019" s="18">
        <v>0</v>
      </c>
      <c r="H1019" s="18">
        <v>0.21700086331436852</v>
      </c>
      <c r="I1019" s="18">
        <v>2.8466304769794962E-2</v>
      </c>
      <c r="J1019" s="18">
        <v>0</v>
      </c>
      <c r="K1019" s="18">
        <v>0.40360248547239608</v>
      </c>
      <c r="L1019" s="18">
        <v>0</v>
      </c>
      <c r="M1019" s="18">
        <v>0</v>
      </c>
      <c r="N1019" s="18">
        <v>0</v>
      </c>
      <c r="O1019" s="19">
        <v>7.2118850395173281E-2</v>
      </c>
      <c r="P1019" s="3">
        <f>IFERROR(O1019/Tabela2025Horario[[#This Row],[Media Agregada Todas as Usinas]],"")</f>
        <v>0.1926903304839061</v>
      </c>
    </row>
    <row r="1020" spans="1:16" x14ac:dyDescent="0.25">
      <c r="A1020" s="20">
        <v>46065.416666666664</v>
      </c>
      <c r="B1020" s="21">
        <v>2026</v>
      </c>
      <c r="C1020" s="21">
        <v>2</v>
      </c>
      <c r="D1020" s="21">
        <v>12</v>
      </c>
      <c r="E1020" s="21">
        <v>10</v>
      </c>
      <c r="F1020" s="22">
        <v>0.14786398709451715</v>
      </c>
      <c r="G1020" s="22">
        <v>0</v>
      </c>
      <c r="H1020" s="22">
        <v>0.33119559424433892</v>
      </c>
      <c r="I1020" s="22">
        <v>0</v>
      </c>
      <c r="J1020" s="22">
        <v>0.13378561823517249</v>
      </c>
      <c r="K1020" s="22">
        <v>0.40947555555555559</v>
      </c>
      <c r="L1020" s="22">
        <v>0</v>
      </c>
      <c r="M1020" s="22">
        <v>0</v>
      </c>
      <c r="N1020" s="22">
        <v>0</v>
      </c>
      <c r="O1020" s="23">
        <v>0.11359119501439824</v>
      </c>
      <c r="P1020" s="3">
        <f>IFERROR(O1020/Tabela2025Horario[[#This Row],[Media Agregada Todas as Usinas]],"")</f>
        <v>0.30369119959193408</v>
      </c>
    </row>
    <row r="1021" spans="1:16" x14ac:dyDescent="0.25">
      <c r="A1021" s="16">
        <v>46065.458333333336</v>
      </c>
      <c r="B1021" s="17">
        <v>2026</v>
      </c>
      <c r="C1021" s="17">
        <v>2</v>
      </c>
      <c r="D1021" s="17">
        <v>12</v>
      </c>
      <c r="E1021" s="17">
        <v>11</v>
      </c>
      <c r="F1021" s="18">
        <v>0.57119869759298325</v>
      </c>
      <c r="G1021" s="18">
        <v>0.16920467836257311</v>
      </c>
      <c r="H1021" s="18">
        <v>0.42738471662575228</v>
      </c>
      <c r="I1021" s="18">
        <v>0.14731996133615194</v>
      </c>
      <c r="J1021" s="18">
        <v>0</v>
      </c>
      <c r="K1021" s="18">
        <v>0.4108</v>
      </c>
      <c r="L1021" s="18">
        <v>0.21459725410795474</v>
      </c>
      <c r="M1021" s="18">
        <v>0.12677979391635624</v>
      </c>
      <c r="N1021" s="18">
        <v>0</v>
      </c>
      <c r="O1021" s="19">
        <v>0.22969834466019684</v>
      </c>
      <c r="P1021" s="3">
        <f>IFERROR(O1021/Tabela2025Horario[[#This Row],[Media Agregada Todas as Usinas]],"")</f>
        <v>0.61491356824648058</v>
      </c>
    </row>
    <row r="1022" spans="1:16" x14ac:dyDescent="0.25">
      <c r="A1022" s="20">
        <v>46065.5</v>
      </c>
      <c r="B1022" s="21">
        <v>2026</v>
      </c>
      <c r="C1022" s="21">
        <v>2</v>
      </c>
      <c r="D1022" s="21">
        <v>12</v>
      </c>
      <c r="E1022" s="21">
        <v>12</v>
      </c>
      <c r="F1022" s="22">
        <v>0.57912038344657923</v>
      </c>
      <c r="G1022" s="22">
        <v>0.39161695906432747</v>
      </c>
      <c r="H1022" s="22">
        <v>0.44914027659406042</v>
      </c>
      <c r="I1022" s="22">
        <v>0.1353274973854437</v>
      </c>
      <c r="J1022" s="22">
        <v>0</v>
      </c>
      <c r="K1022" s="22">
        <v>0.20501333333333335</v>
      </c>
      <c r="L1022" s="22">
        <v>0.50551549336286206</v>
      </c>
      <c r="M1022" s="22">
        <v>0.40663290692855852</v>
      </c>
      <c r="N1022" s="22">
        <v>0</v>
      </c>
      <c r="O1022" s="23">
        <v>0.29692965001279609</v>
      </c>
      <c r="P1022" s="3">
        <f>IFERROR(O1022/Tabela2025Horario[[#This Row],[Media Agregada Todas as Usinas]],"")</f>
        <v>0.79884693546518104</v>
      </c>
    </row>
    <row r="1023" spans="1:16" x14ac:dyDescent="0.25">
      <c r="A1023" s="16">
        <v>46065.541666666664</v>
      </c>
      <c r="B1023" s="17">
        <v>2026</v>
      </c>
      <c r="C1023" s="17">
        <v>2</v>
      </c>
      <c r="D1023" s="17">
        <v>12</v>
      </c>
      <c r="E1023" s="17">
        <v>13</v>
      </c>
      <c r="F1023" s="18">
        <v>0.3021331172602752</v>
      </c>
      <c r="G1023" s="18">
        <v>0.32106140350877199</v>
      </c>
      <c r="H1023" s="18">
        <v>0.2917973673588109</v>
      </c>
      <c r="I1023" s="18">
        <v>0</v>
      </c>
      <c r="J1023" s="18">
        <v>0</v>
      </c>
      <c r="K1023" s="18">
        <v>0</v>
      </c>
      <c r="L1023" s="18">
        <v>0.17260268282488431</v>
      </c>
      <c r="M1023" s="18">
        <v>0.2996990515685129</v>
      </c>
      <c r="N1023" s="18">
        <v>0</v>
      </c>
      <c r="O1023" s="19">
        <v>0.15414373583569504</v>
      </c>
      <c r="P1023" s="3">
        <f>IFERROR(O1023/Tabela2025Horario[[#This Row],[Media Agregada Todas as Usinas]],"")</f>
        <v>0.41737368804519948</v>
      </c>
    </row>
    <row r="1024" spans="1:16" x14ac:dyDescent="0.25">
      <c r="A1024" s="20">
        <v>46065.583333333336</v>
      </c>
      <c r="B1024" s="21">
        <v>2026</v>
      </c>
      <c r="C1024" s="21">
        <v>2</v>
      </c>
      <c r="D1024" s="21">
        <v>12</v>
      </c>
      <c r="E1024" s="21">
        <v>14</v>
      </c>
      <c r="F1024" s="22">
        <v>0</v>
      </c>
      <c r="G1024" s="22">
        <v>0</v>
      </c>
      <c r="H1024" s="22">
        <v>0.2069426174936162</v>
      </c>
      <c r="I1024" s="22">
        <v>0</v>
      </c>
      <c r="J1024" s="22">
        <v>0</v>
      </c>
      <c r="K1024" s="22">
        <v>0</v>
      </c>
      <c r="L1024" s="22">
        <v>0</v>
      </c>
      <c r="M1024" s="22">
        <v>0</v>
      </c>
      <c r="N1024" s="22">
        <v>0</v>
      </c>
      <c r="O1024" s="23">
        <v>2.2993624165957356E-2</v>
      </c>
      <c r="P1024" s="3">
        <f>IFERROR(O1024/Tabela2025Horario[[#This Row],[Media Agregada Todas as Usinas]],"")</f>
        <v>5.3656832929278558E-2</v>
      </c>
    </row>
    <row r="1025" spans="1:16" x14ac:dyDescent="0.25">
      <c r="A1025" s="16">
        <v>46065.625</v>
      </c>
      <c r="B1025" s="17">
        <v>2026</v>
      </c>
      <c r="C1025" s="17">
        <v>2</v>
      </c>
      <c r="D1025" s="17">
        <v>12</v>
      </c>
      <c r="E1025" s="17">
        <v>15</v>
      </c>
      <c r="F1025" s="18">
        <v>0</v>
      </c>
      <c r="G1025" s="18">
        <v>0</v>
      </c>
      <c r="H1025" s="18">
        <v>2.0075695244363397E-3</v>
      </c>
      <c r="I1025" s="18">
        <v>0</v>
      </c>
      <c r="J1025" s="18">
        <v>0</v>
      </c>
      <c r="K1025" s="18">
        <v>0</v>
      </c>
      <c r="L1025" s="18">
        <v>8.0337177124221344E-3</v>
      </c>
      <c r="M1025" s="18">
        <v>0</v>
      </c>
      <c r="N1025" s="18">
        <v>0</v>
      </c>
      <c r="O1025" s="19">
        <v>1.1156985818731636E-3</v>
      </c>
      <c r="P1025" s="3">
        <f>IFERROR(O1025/Tabela2025Horario[[#This Row],[Media Agregada Todas as Usinas]],"")</f>
        <v>2.6088935300814398E-3</v>
      </c>
    </row>
    <row r="1026" spans="1:16" x14ac:dyDescent="0.25">
      <c r="A1026" s="20">
        <v>46065.666666666664</v>
      </c>
      <c r="B1026" s="21">
        <v>2026</v>
      </c>
      <c r="C1026" s="21">
        <v>2</v>
      </c>
      <c r="D1026" s="21">
        <v>12</v>
      </c>
      <c r="E1026" s="21">
        <v>16</v>
      </c>
      <c r="F1026" s="22">
        <v>0</v>
      </c>
      <c r="G1026" s="22">
        <v>0</v>
      </c>
      <c r="H1026" s="22">
        <v>0</v>
      </c>
      <c r="I1026" s="22">
        <v>0</v>
      </c>
      <c r="J1026" s="22">
        <v>0</v>
      </c>
      <c r="K1026" s="22">
        <v>0</v>
      </c>
      <c r="L1026" s="22">
        <v>0</v>
      </c>
      <c r="M1026" s="22">
        <v>0</v>
      </c>
      <c r="N1026" s="22">
        <v>0</v>
      </c>
      <c r="O1026" s="23">
        <v>0</v>
      </c>
      <c r="P1026" s="3">
        <f>IFERROR(O1026/Tabela2025Horario[[#This Row],[Media Agregada Todas as Usinas]],"")</f>
        <v>0</v>
      </c>
    </row>
    <row r="1027" spans="1:16" x14ac:dyDescent="0.25">
      <c r="A1027" s="16">
        <v>46065.708333333336</v>
      </c>
      <c r="B1027" s="17">
        <v>2026</v>
      </c>
      <c r="C1027" s="17">
        <v>2</v>
      </c>
      <c r="D1027" s="17">
        <v>12</v>
      </c>
      <c r="E1027" s="17">
        <v>17</v>
      </c>
      <c r="F1027" s="18">
        <v>0</v>
      </c>
      <c r="G1027" s="18">
        <v>0</v>
      </c>
      <c r="H1027" s="18">
        <v>0</v>
      </c>
      <c r="I1027" s="18">
        <v>0</v>
      </c>
      <c r="J1027" s="18">
        <v>0</v>
      </c>
      <c r="K1027" s="18">
        <v>0</v>
      </c>
      <c r="L1027" s="18">
        <v>0</v>
      </c>
      <c r="M1027" s="18">
        <v>0</v>
      </c>
      <c r="N1027" s="18">
        <v>0</v>
      </c>
      <c r="O1027" s="19">
        <v>0</v>
      </c>
      <c r="P1027" s="3">
        <f>IFERROR(O1027/Tabela2025Horario[[#This Row],[Media Agregada Todas as Usinas]],"")</f>
        <v>0</v>
      </c>
    </row>
    <row r="1028" spans="1:16" x14ac:dyDescent="0.25">
      <c r="A1028" s="20">
        <v>46065.75</v>
      </c>
      <c r="B1028" s="21">
        <v>2026</v>
      </c>
      <c r="C1028" s="21">
        <v>2</v>
      </c>
      <c r="D1028" s="21">
        <v>12</v>
      </c>
      <c r="E1028" s="21">
        <v>18</v>
      </c>
      <c r="F1028" s="22">
        <v>0</v>
      </c>
      <c r="G1028" s="22">
        <v>0</v>
      </c>
      <c r="H1028" s="22">
        <v>0</v>
      </c>
      <c r="I1028" s="22">
        <v>0</v>
      </c>
      <c r="J1028" s="22">
        <v>0</v>
      </c>
      <c r="K1028" s="22">
        <v>0</v>
      </c>
      <c r="L1028" s="22">
        <v>0</v>
      </c>
      <c r="M1028" s="22">
        <v>0</v>
      </c>
      <c r="N1028" s="22">
        <v>0</v>
      </c>
      <c r="O1028" s="23">
        <v>0</v>
      </c>
      <c r="P1028" s="3">
        <f>IFERROR(O1028/Tabela2025Horario[[#This Row],[Media Agregada Todas as Usinas]],"")</f>
        <v>0</v>
      </c>
    </row>
    <row r="1029" spans="1:16" x14ac:dyDescent="0.25">
      <c r="A1029" s="16">
        <v>46065.791666666664</v>
      </c>
      <c r="B1029" s="17">
        <v>2026</v>
      </c>
      <c r="C1029" s="17">
        <v>2</v>
      </c>
      <c r="D1029" s="17">
        <v>12</v>
      </c>
      <c r="E1029" s="17">
        <v>19</v>
      </c>
      <c r="F1029" s="18">
        <v>0</v>
      </c>
      <c r="G1029" s="18">
        <v>0</v>
      </c>
      <c r="H1029" s="18"/>
      <c r="I1029" s="18">
        <v>0</v>
      </c>
      <c r="J1029" s="18"/>
      <c r="K1029" s="18"/>
      <c r="L1029" s="18">
        <v>0</v>
      </c>
      <c r="M1029" s="18">
        <v>0</v>
      </c>
      <c r="N1029" s="18">
        <v>0</v>
      </c>
      <c r="O1029" s="19">
        <v>0</v>
      </c>
      <c r="P1029" s="3">
        <f>IFERROR(O1029/Tabela2025Horario[[#This Row],[Media Agregada Todas as Usinas]],"")</f>
        <v>0</v>
      </c>
    </row>
    <row r="1030" spans="1:16" x14ac:dyDescent="0.25">
      <c r="A1030" s="20">
        <v>46065.833333333336</v>
      </c>
      <c r="B1030" s="21">
        <v>2026</v>
      </c>
      <c r="C1030" s="21">
        <v>2</v>
      </c>
      <c r="D1030" s="21">
        <v>12</v>
      </c>
      <c r="E1030" s="21">
        <v>20</v>
      </c>
      <c r="F1030" s="22"/>
      <c r="G1030" s="22">
        <v>0</v>
      </c>
      <c r="H1030" s="22"/>
      <c r="I1030" s="22">
        <v>0</v>
      </c>
      <c r="J1030" s="22"/>
      <c r="K1030" s="22"/>
      <c r="L1030" s="22"/>
      <c r="M1030" s="22">
        <v>0</v>
      </c>
      <c r="N1030" s="22">
        <v>0</v>
      </c>
      <c r="O1030" s="23">
        <v>0</v>
      </c>
      <c r="P1030" s="3">
        <f>IFERROR(O1030/Tabela2025Horario[[#This Row],[Media Agregada Todas as Usinas]],"")</f>
        <v>0</v>
      </c>
    </row>
    <row r="1031" spans="1:16" x14ac:dyDescent="0.25">
      <c r="A1031" s="16">
        <v>46065.875</v>
      </c>
      <c r="B1031" s="17">
        <v>2026</v>
      </c>
      <c r="C1031" s="17">
        <v>2</v>
      </c>
      <c r="D1031" s="17">
        <v>12</v>
      </c>
      <c r="E1031" s="17">
        <v>21</v>
      </c>
      <c r="F1031" s="18"/>
      <c r="G1031" s="18">
        <v>0</v>
      </c>
      <c r="H1031" s="18"/>
      <c r="I1031" s="18">
        <v>0</v>
      </c>
      <c r="J1031" s="18"/>
      <c r="K1031" s="18"/>
      <c r="L1031" s="18"/>
      <c r="M1031" s="18">
        <v>0</v>
      </c>
      <c r="N1031" s="18">
        <v>0</v>
      </c>
      <c r="O1031" s="19">
        <v>0</v>
      </c>
      <c r="P1031" s="3">
        <f>IFERROR(O1031/Tabela2025Horario[[#This Row],[Media Agregada Todas as Usinas]],"")</f>
        <v>0</v>
      </c>
    </row>
    <row r="1032" spans="1:16" x14ac:dyDescent="0.25">
      <c r="A1032" s="20">
        <v>46065.916666666664</v>
      </c>
      <c r="B1032" s="21">
        <v>2026</v>
      </c>
      <c r="C1032" s="21">
        <v>2</v>
      </c>
      <c r="D1032" s="21">
        <v>12</v>
      </c>
      <c r="E1032" s="21">
        <v>22</v>
      </c>
      <c r="F1032" s="22"/>
      <c r="G1032" s="22">
        <v>0</v>
      </c>
      <c r="H1032" s="22"/>
      <c r="I1032" s="22">
        <v>0</v>
      </c>
      <c r="J1032" s="22"/>
      <c r="K1032" s="22"/>
      <c r="L1032" s="22"/>
      <c r="M1032" s="22">
        <v>0</v>
      </c>
      <c r="N1032" s="22">
        <v>0</v>
      </c>
      <c r="O1032" s="23">
        <v>0</v>
      </c>
      <c r="P1032" s="3" t="str">
        <f>IFERROR(O1032/Tabela2025Horario[[#This Row],[Media Agregada Todas as Usinas]],"")</f>
        <v/>
      </c>
    </row>
    <row r="1033" spans="1:16" x14ac:dyDescent="0.25">
      <c r="A1033" s="16">
        <v>46065.958333333336</v>
      </c>
      <c r="B1033" s="17">
        <v>2026</v>
      </c>
      <c r="C1033" s="17">
        <v>2</v>
      </c>
      <c r="D1033" s="17">
        <v>12</v>
      </c>
      <c r="E1033" s="17">
        <v>23</v>
      </c>
      <c r="F1033" s="18"/>
      <c r="G1033" s="18">
        <v>0</v>
      </c>
      <c r="H1033" s="18"/>
      <c r="I1033" s="18">
        <v>0</v>
      </c>
      <c r="J1033" s="18"/>
      <c r="K1033" s="18"/>
      <c r="L1033" s="18"/>
      <c r="M1033" s="18">
        <v>0</v>
      </c>
      <c r="N1033" s="18">
        <v>0</v>
      </c>
      <c r="O1033" s="19">
        <v>0</v>
      </c>
      <c r="P1033" s="3" t="str">
        <f>IFERROR(O1033/Tabela2025Horario[[#This Row],[Media Agregada Todas as Usinas]],"")</f>
        <v/>
      </c>
    </row>
    <row r="1034" spans="1:16" x14ac:dyDescent="0.25">
      <c r="A1034" s="20">
        <v>46066</v>
      </c>
      <c r="B1034" s="21">
        <v>2026</v>
      </c>
      <c r="C1034" s="21">
        <v>2</v>
      </c>
      <c r="D1034" s="21">
        <v>13</v>
      </c>
      <c r="E1034" s="21">
        <v>0</v>
      </c>
      <c r="F1034" s="22"/>
      <c r="G1034" s="22">
        <v>0</v>
      </c>
      <c r="H1034" s="22"/>
      <c r="I1034" s="22">
        <v>0</v>
      </c>
      <c r="J1034" s="22"/>
      <c r="K1034" s="22"/>
      <c r="L1034" s="22"/>
      <c r="M1034" s="22">
        <v>0</v>
      </c>
      <c r="N1034" s="22">
        <v>0</v>
      </c>
      <c r="O1034" s="23">
        <v>0</v>
      </c>
      <c r="P1034" s="3" t="str">
        <f>IFERROR(O1034/Tabela2025Horario[[#This Row],[Media Agregada Todas as Usinas]],"")</f>
        <v/>
      </c>
    </row>
    <row r="1035" spans="1:16" x14ac:dyDescent="0.25">
      <c r="A1035" s="16">
        <v>46066.041666666664</v>
      </c>
      <c r="B1035" s="17">
        <v>2026</v>
      </c>
      <c r="C1035" s="17">
        <v>2</v>
      </c>
      <c r="D1035" s="17">
        <v>13</v>
      </c>
      <c r="E1035" s="17">
        <v>1</v>
      </c>
      <c r="F1035" s="18"/>
      <c r="G1035" s="18">
        <v>0</v>
      </c>
      <c r="H1035" s="18"/>
      <c r="I1035" s="18">
        <v>0</v>
      </c>
      <c r="J1035" s="18"/>
      <c r="K1035" s="18"/>
      <c r="L1035" s="18"/>
      <c r="M1035" s="18">
        <v>0</v>
      </c>
      <c r="N1035" s="18">
        <v>0</v>
      </c>
      <c r="O1035" s="19">
        <v>0</v>
      </c>
      <c r="P1035" s="3" t="str">
        <f>IFERROR(O1035/Tabela2025Horario[[#This Row],[Media Agregada Todas as Usinas]],"")</f>
        <v/>
      </c>
    </row>
    <row r="1036" spans="1:16" x14ac:dyDescent="0.25">
      <c r="A1036" s="20">
        <v>46066.083333333336</v>
      </c>
      <c r="B1036" s="21">
        <v>2026</v>
      </c>
      <c r="C1036" s="21">
        <v>2</v>
      </c>
      <c r="D1036" s="21">
        <v>13</v>
      </c>
      <c r="E1036" s="21">
        <v>2</v>
      </c>
      <c r="F1036" s="22"/>
      <c r="G1036" s="22">
        <v>0</v>
      </c>
      <c r="H1036" s="22"/>
      <c r="I1036" s="22">
        <v>0</v>
      </c>
      <c r="J1036" s="22"/>
      <c r="K1036" s="22"/>
      <c r="L1036" s="22"/>
      <c r="M1036" s="22">
        <v>0</v>
      </c>
      <c r="N1036" s="22">
        <v>0</v>
      </c>
      <c r="O1036" s="23">
        <v>0</v>
      </c>
      <c r="P1036" s="3" t="str">
        <f>IFERROR(O1036/Tabela2025Horario[[#This Row],[Media Agregada Todas as Usinas]],"")</f>
        <v/>
      </c>
    </row>
    <row r="1037" spans="1:16" x14ac:dyDescent="0.25">
      <c r="A1037" s="16">
        <v>46066.125</v>
      </c>
      <c r="B1037" s="17">
        <v>2026</v>
      </c>
      <c r="C1037" s="17">
        <v>2</v>
      </c>
      <c r="D1037" s="17">
        <v>13</v>
      </c>
      <c r="E1037" s="17">
        <v>3</v>
      </c>
      <c r="F1037" s="18"/>
      <c r="G1037" s="18">
        <v>0</v>
      </c>
      <c r="H1037" s="18"/>
      <c r="I1037" s="18">
        <v>0</v>
      </c>
      <c r="J1037" s="18"/>
      <c r="K1037" s="18"/>
      <c r="L1037" s="18"/>
      <c r="M1037" s="18">
        <v>0</v>
      </c>
      <c r="N1037" s="18">
        <v>0</v>
      </c>
      <c r="O1037" s="19">
        <v>0</v>
      </c>
      <c r="P1037" s="3" t="str">
        <f>IFERROR(O1037/Tabela2025Horario[[#This Row],[Media Agregada Todas as Usinas]],"")</f>
        <v/>
      </c>
    </row>
    <row r="1038" spans="1:16" x14ac:dyDescent="0.25">
      <c r="A1038" s="20">
        <v>46066.166666666664</v>
      </c>
      <c r="B1038" s="21">
        <v>2026</v>
      </c>
      <c r="C1038" s="21">
        <v>2</v>
      </c>
      <c r="D1038" s="21">
        <v>13</v>
      </c>
      <c r="E1038" s="21">
        <v>4</v>
      </c>
      <c r="F1038" s="22">
        <v>0</v>
      </c>
      <c r="G1038" s="22">
        <v>0</v>
      </c>
      <c r="H1038" s="22"/>
      <c r="I1038" s="22">
        <v>0</v>
      </c>
      <c r="J1038" s="22"/>
      <c r="K1038" s="22"/>
      <c r="L1038" s="22"/>
      <c r="M1038" s="22">
        <v>0</v>
      </c>
      <c r="N1038" s="22">
        <v>0</v>
      </c>
      <c r="O1038" s="23">
        <v>0</v>
      </c>
      <c r="P1038" s="3" t="str">
        <f>IFERROR(O1038/Tabela2025Horario[[#This Row],[Media Agregada Todas as Usinas]],"")</f>
        <v/>
      </c>
    </row>
    <row r="1039" spans="1:16" x14ac:dyDescent="0.25">
      <c r="A1039" s="16">
        <v>46066.208333333336</v>
      </c>
      <c r="B1039" s="17">
        <v>2026</v>
      </c>
      <c r="C1039" s="17">
        <v>2</v>
      </c>
      <c r="D1039" s="17">
        <v>13</v>
      </c>
      <c r="E1039" s="17">
        <v>5</v>
      </c>
      <c r="F1039" s="18">
        <v>0</v>
      </c>
      <c r="G1039" s="18">
        <v>0</v>
      </c>
      <c r="H1039" s="18"/>
      <c r="I1039" s="18">
        <v>0</v>
      </c>
      <c r="J1039" s="18"/>
      <c r="K1039" s="18"/>
      <c r="L1039" s="18"/>
      <c r="M1039" s="18">
        <v>0</v>
      </c>
      <c r="N1039" s="18">
        <v>0</v>
      </c>
      <c r="O1039" s="19">
        <v>0</v>
      </c>
      <c r="P1039" s="3" t="str">
        <f>IFERROR(O1039/Tabela2025Horario[[#This Row],[Media Agregada Todas as Usinas]],"")</f>
        <v/>
      </c>
    </row>
    <row r="1040" spans="1:16" x14ac:dyDescent="0.25">
      <c r="A1040" s="20">
        <v>46066.25</v>
      </c>
      <c r="B1040" s="21">
        <v>2026</v>
      </c>
      <c r="C1040" s="21">
        <v>2</v>
      </c>
      <c r="D1040" s="21">
        <v>13</v>
      </c>
      <c r="E1040" s="21">
        <v>6</v>
      </c>
      <c r="F1040" s="22">
        <v>0</v>
      </c>
      <c r="G1040" s="22">
        <v>0</v>
      </c>
      <c r="H1040" s="22">
        <v>0</v>
      </c>
      <c r="I1040" s="22">
        <v>0</v>
      </c>
      <c r="J1040" s="22">
        <v>0</v>
      </c>
      <c r="K1040" s="22">
        <v>0</v>
      </c>
      <c r="L1040" s="22">
        <v>0</v>
      </c>
      <c r="M1040" s="22">
        <v>0</v>
      </c>
      <c r="N1040" s="22">
        <v>0</v>
      </c>
      <c r="O1040" s="23">
        <v>0</v>
      </c>
      <c r="P1040" s="3" t="str">
        <f>IFERROR(O1040/Tabela2025Horario[[#This Row],[Media Agregada Todas as Usinas]],"")</f>
        <v/>
      </c>
    </row>
    <row r="1041" spans="1:16" x14ac:dyDescent="0.25">
      <c r="A1041" s="16">
        <v>46066.291666666664</v>
      </c>
      <c r="B1041" s="17">
        <v>2026</v>
      </c>
      <c r="C1041" s="17">
        <v>2</v>
      </c>
      <c r="D1041" s="17">
        <v>13</v>
      </c>
      <c r="E1041" s="17">
        <v>7</v>
      </c>
      <c r="F1041" s="18">
        <v>6.1798325322282049E-2</v>
      </c>
      <c r="G1041" s="18">
        <v>2.2028005033814812E-2</v>
      </c>
      <c r="H1041" s="18">
        <v>0.32502344775839431</v>
      </c>
      <c r="I1041" s="18">
        <v>1.5826043364962086E-2</v>
      </c>
      <c r="J1041" s="18">
        <v>0</v>
      </c>
      <c r="K1041" s="18">
        <v>0</v>
      </c>
      <c r="L1041" s="18">
        <v>0.35298500334320376</v>
      </c>
      <c r="M1041" s="18">
        <v>1.1161517582116046E-2</v>
      </c>
      <c r="N1041" s="18">
        <v>0</v>
      </c>
      <c r="O1041" s="19">
        <v>8.7646926933863681E-2</v>
      </c>
      <c r="P1041" s="3">
        <f>IFERROR(O1041/Tabela2025Horario[[#This Row],[Media Agregada Todas as Usinas]],"")</f>
        <v>0.91960738567449229</v>
      </c>
    </row>
    <row r="1042" spans="1:16" x14ac:dyDescent="0.25">
      <c r="A1042" s="20">
        <v>46066.333333333336</v>
      </c>
      <c r="B1042" s="21">
        <v>2026</v>
      </c>
      <c r="C1042" s="21">
        <v>2</v>
      </c>
      <c r="D1042" s="21">
        <v>13</v>
      </c>
      <c r="E1042" s="21">
        <v>8</v>
      </c>
      <c r="F1042" s="22">
        <v>0.29002418484594483</v>
      </c>
      <c r="G1042" s="22">
        <v>0</v>
      </c>
      <c r="H1042" s="22">
        <v>4.2758120923784532E-2</v>
      </c>
      <c r="I1042" s="22">
        <v>0</v>
      </c>
      <c r="J1042" s="22">
        <v>0</v>
      </c>
      <c r="K1042" s="22">
        <v>0</v>
      </c>
      <c r="L1042" s="22">
        <v>0</v>
      </c>
      <c r="M1042" s="22">
        <v>3.9945592695662278E-3</v>
      </c>
      <c r="N1042" s="22">
        <v>3.94860841584464E-2</v>
      </c>
      <c r="O1042" s="23">
        <v>4.1806994355304668E-2</v>
      </c>
      <c r="P1042" s="3">
        <f>IFERROR(O1042/Tabela2025Horario[[#This Row],[Media Agregada Todas as Usinas]],"")</f>
        <v>0.24768496705558057</v>
      </c>
    </row>
    <row r="1043" spans="1:16" x14ac:dyDescent="0.25">
      <c r="A1043" s="16">
        <v>46066.375</v>
      </c>
      <c r="B1043" s="17">
        <v>2026</v>
      </c>
      <c r="C1043" s="17">
        <v>2</v>
      </c>
      <c r="D1043" s="17">
        <v>13</v>
      </c>
      <c r="E1043" s="17">
        <v>9</v>
      </c>
      <c r="F1043" s="18">
        <v>0</v>
      </c>
      <c r="G1043" s="18">
        <v>0</v>
      </c>
      <c r="H1043" s="18">
        <v>0.2237436689672842</v>
      </c>
      <c r="I1043" s="18">
        <v>0</v>
      </c>
      <c r="J1043" s="18">
        <v>0</v>
      </c>
      <c r="K1043" s="18">
        <v>0</v>
      </c>
      <c r="L1043" s="18">
        <v>0</v>
      </c>
      <c r="M1043" s="18">
        <v>0</v>
      </c>
      <c r="N1043" s="18">
        <v>0</v>
      </c>
      <c r="O1043" s="19">
        <v>2.4860407663031579E-2</v>
      </c>
      <c r="P1043" s="3">
        <f>IFERROR(O1043/Tabela2025Horario[[#This Row],[Media Agregada Todas as Usinas]],"")</f>
        <v>0.16084844770983847</v>
      </c>
    </row>
    <row r="1044" spans="1:16" x14ac:dyDescent="0.25">
      <c r="A1044" s="20">
        <v>46066.416666666664</v>
      </c>
      <c r="B1044" s="21">
        <v>2026</v>
      </c>
      <c r="C1044" s="21">
        <v>2</v>
      </c>
      <c r="D1044" s="21">
        <v>13</v>
      </c>
      <c r="E1044" s="21">
        <v>10</v>
      </c>
      <c r="F1044" s="22">
        <v>0</v>
      </c>
      <c r="G1044" s="22">
        <v>0</v>
      </c>
      <c r="H1044" s="22">
        <v>0.36777956081134111</v>
      </c>
      <c r="I1044" s="22">
        <v>0</v>
      </c>
      <c r="J1044" s="22">
        <v>0</v>
      </c>
      <c r="K1044" s="22">
        <v>0</v>
      </c>
      <c r="L1044" s="22">
        <v>0</v>
      </c>
      <c r="M1044" s="22">
        <v>0</v>
      </c>
      <c r="N1044" s="22">
        <v>0</v>
      </c>
      <c r="O1044" s="23">
        <v>4.0864395645704571E-2</v>
      </c>
      <c r="P1044" s="3">
        <f>IFERROR(O1044/Tabela2025Horario[[#This Row],[Media Agregada Todas as Usinas]],"")</f>
        <v>0.32691516516563657</v>
      </c>
    </row>
    <row r="1045" spans="1:16" x14ac:dyDescent="0.25">
      <c r="A1045" s="16">
        <v>46066.458333333336</v>
      </c>
      <c r="B1045" s="17">
        <v>2026</v>
      </c>
      <c r="C1045" s="17">
        <v>2</v>
      </c>
      <c r="D1045" s="17">
        <v>13</v>
      </c>
      <c r="E1045" s="17">
        <v>11</v>
      </c>
      <c r="F1045" s="18">
        <v>0.15488445479209559</v>
      </c>
      <c r="G1045" s="18">
        <v>0</v>
      </c>
      <c r="H1045" s="18">
        <v>0.38412576991814884</v>
      </c>
      <c r="I1045" s="18">
        <v>0</v>
      </c>
      <c r="J1045" s="18">
        <v>0.2234412576520875</v>
      </c>
      <c r="K1045" s="18">
        <v>0</v>
      </c>
      <c r="L1045" s="18">
        <v>0.21631994787000086</v>
      </c>
      <c r="M1045" s="18">
        <v>0</v>
      </c>
      <c r="N1045" s="18">
        <v>0</v>
      </c>
      <c r="O1045" s="19">
        <v>0.10875238113692587</v>
      </c>
      <c r="P1045" s="3">
        <f>IFERROR(O1045/Tabela2025Horario[[#This Row],[Media Agregada Todas as Usinas]],"")</f>
        <v>0.87001904909540695</v>
      </c>
    </row>
    <row r="1046" spans="1:16" x14ac:dyDescent="0.25">
      <c r="A1046" s="20">
        <v>46066.5</v>
      </c>
      <c r="B1046" s="21">
        <v>2026</v>
      </c>
      <c r="C1046" s="21">
        <v>2</v>
      </c>
      <c r="D1046" s="21">
        <v>13</v>
      </c>
      <c r="E1046" s="21">
        <v>12</v>
      </c>
      <c r="F1046" s="22">
        <v>0.23855317386570915</v>
      </c>
      <c r="G1046" s="22">
        <v>0</v>
      </c>
      <c r="H1046" s="22">
        <v>0</v>
      </c>
      <c r="I1046" s="22">
        <v>0</v>
      </c>
      <c r="J1046" s="22">
        <v>0</v>
      </c>
      <c r="K1046" s="22">
        <v>0</v>
      </c>
      <c r="L1046" s="22">
        <v>0.16127737915407855</v>
      </c>
      <c r="M1046" s="22">
        <v>0</v>
      </c>
      <c r="N1046" s="22">
        <v>0</v>
      </c>
      <c r="O1046" s="23">
        <v>4.4425617002198631E-2</v>
      </c>
      <c r="P1046" s="3">
        <f>IFERROR(O1046/Tabela2025Horario[[#This Row],[Media Agregada Todas as Usinas]],"")</f>
        <v>0.35540493601758905</v>
      </c>
    </row>
    <row r="1047" spans="1:16" x14ac:dyDescent="0.25">
      <c r="A1047" s="16">
        <v>46066.541666666664</v>
      </c>
      <c r="B1047" s="17">
        <v>2026</v>
      </c>
      <c r="C1047" s="17">
        <v>2</v>
      </c>
      <c r="D1047" s="17">
        <v>13</v>
      </c>
      <c r="E1047" s="17">
        <v>13</v>
      </c>
      <c r="F1047" s="18">
        <v>0.18793876202507426</v>
      </c>
      <c r="G1047" s="18">
        <v>8.1182739251404207E-2</v>
      </c>
      <c r="H1047" s="18">
        <v>0</v>
      </c>
      <c r="I1047" s="18">
        <v>9.4093120708531652E-2</v>
      </c>
      <c r="J1047" s="18">
        <v>0</v>
      </c>
      <c r="K1047" s="18">
        <v>0</v>
      </c>
      <c r="L1047" s="18">
        <v>8.2410818002204095E-2</v>
      </c>
      <c r="M1047" s="18">
        <v>0</v>
      </c>
      <c r="N1047" s="18">
        <v>0</v>
      </c>
      <c r="O1047" s="19">
        <v>4.9513937776357132E-2</v>
      </c>
      <c r="P1047" s="3">
        <f>IFERROR(O1047/Tabela2025Horario[[#This Row],[Media Agregada Todas as Usinas]],"")</f>
        <v>0.79222300442171412</v>
      </c>
    </row>
    <row r="1048" spans="1:16" x14ac:dyDescent="0.25">
      <c r="A1048" s="20">
        <v>46066.583333333336</v>
      </c>
      <c r="B1048" s="21">
        <v>2026</v>
      </c>
      <c r="C1048" s="21">
        <v>2</v>
      </c>
      <c r="D1048" s="21">
        <v>13</v>
      </c>
      <c r="E1048" s="21">
        <v>14</v>
      </c>
      <c r="F1048" s="22">
        <v>3.9838135963577805E-2</v>
      </c>
      <c r="G1048" s="22">
        <v>0</v>
      </c>
      <c r="H1048" s="22">
        <v>0</v>
      </c>
      <c r="I1048" s="22">
        <v>0</v>
      </c>
      <c r="J1048" s="22">
        <v>0</v>
      </c>
      <c r="K1048" s="22">
        <v>0</v>
      </c>
      <c r="L1048" s="22">
        <v>4.810355207706201E-2</v>
      </c>
      <c r="M1048" s="22">
        <v>0</v>
      </c>
      <c r="N1048" s="22">
        <v>0</v>
      </c>
      <c r="O1048" s="23">
        <v>9.7712986711822013E-3</v>
      </c>
      <c r="P1048" s="3" t="str">
        <f>IFERROR(O1048/Tabela2025Horario[[#This Row],[Media Agregada Todas as Usinas]],"")</f>
        <v/>
      </c>
    </row>
    <row r="1049" spans="1:16" x14ac:dyDescent="0.25">
      <c r="A1049" s="16">
        <v>46066.625</v>
      </c>
      <c r="B1049" s="17">
        <v>2026</v>
      </c>
      <c r="C1049" s="17">
        <v>2</v>
      </c>
      <c r="D1049" s="17">
        <v>13</v>
      </c>
      <c r="E1049" s="17">
        <v>15</v>
      </c>
      <c r="F1049" s="18">
        <v>0</v>
      </c>
      <c r="G1049" s="18">
        <v>0</v>
      </c>
      <c r="H1049" s="18">
        <v>0</v>
      </c>
      <c r="I1049" s="18">
        <v>0</v>
      </c>
      <c r="J1049" s="18">
        <v>0</v>
      </c>
      <c r="K1049" s="18">
        <v>0</v>
      </c>
      <c r="L1049" s="18">
        <v>0</v>
      </c>
      <c r="M1049" s="18">
        <v>0</v>
      </c>
      <c r="N1049" s="18">
        <v>0</v>
      </c>
      <c r="O1049" s="19">
        <v>0</v>
      </c>
      <c r="P1049" s="3" t="str">
        <f>IFERROR(O1049/Tabela2025Horario[[#This Row],[Media Agregada Todas as Usinas]],"")</f>
        <v/>
      </c>
    </row>
    <row r="1050" spans="1:16" x14ac:dyDescent="0.25">
      <c r="A1050" s="20">
        <v>46066.666666666664</v>
      </c>
      <c r="B1050" s="21">
        <v>2026</v>
      </c>
      <c r="C1050" s="21">
        <v>2</v>
      </c>
      <c r="D1050" s="21">
        <v>13</v>
      </c>
      <c r="E1050" s="21">
        <v>16</v>
      </c>
      <c r="F1050" s="22">
        <v>0</v>
      </c>
      <c r="G1050" s="22">
        <v>0</v>
      </c>
      <c r="H1050" s="22">
        <v>0</v>
      </c>
      <c r="I1050" s="22">
        <v>0</v>
      </c>
      <c r="J1050" s="22">
        <v>0</v>
      </c>
      <c r="K1050" s="22">
        <v>0</v>
      </c>
      <c r="L1050" s="22">
        <v>0</v>
      </c>
      <c r="M1050" s="22">
        <v>0</v>
      </c>
      <c r="N1050" s="22">
        <v>0</v>
      </c>
      <c r="O1050" s="23">
        <v>0</v>
      </c>
      <c r="P1050" s="3" t="str">
        <f>IFERROR(O1050/Tabela2025Horario[[#This Row],[Media Agregada Todas as Usinas]],"")</f>
        <v/>
      </c>
    </row>
    <row r="1051" spans="1:16" x14ac:dyDescent="0.25">
      <c r="A1051" s="16">
        <v>46066.708333333336</v>
      </c>
      <c r="B1051" s="17">
        <v>2026</v>
      </c>
      <c r="C1051" s="17">
        <v>2</v>
      </c>
      <c r="D1051" s="17">
        <v>13</v>
      </c>
      <c r="E1051" s="17">
        <v>17</v>
      </c>
      <c r="F1051" s="18">
        <v>0</v>
      </c>
      <c r="G1051" s="18">
        <v>0</v>
      </c>
      <c r="H1051" s="18">
        <v>0</v>
      </c>
      <c r="I1051" s="18">
        <v>0</v>
      </c>
      <c r="J1051" s="18">
        <v>0</v>
      </c>
      <c r="K1051" s="18">
        <v>0</v>
      </c>
      <c r="L1051" s="18">
        <v>0</v>
      </c>
      <c r="M1051" s="18">
        <v>0</v>
      </c>
      <c r="N1051" s="18">
        <v>0</v>
      </c>
      <c r="O1051" s="19">
        <v>0</v>
      </c>
      <c r="P1051" s="3" t="str">
        <f>IFERROR(O1051/Tabela2025Horario[[#This Row],[Media Agregada Todas as Usinas]],"")</f>
        <v/>
      </c>
    </row>
    <row r="1052" spans="1:16" x14ac:dyDescent="0.25">
      <c r="A1052" s="20">
        <v>46066.75</v>
      </c>
      <c r="B1052" s="21">
        <v>2026</v>
      </c>
      <c r="C1052" s="21">
        <v>2</v>
      </c>
      <c r="D1052" s="21">
        <v>13</v>
      </c>
      <c r="E1052" s="21">
        <v>18</v>
      </c>
      <c r="F1052" s="22">
        <v>0</v>
      </c>
      <c r="G1052" s="22">
        <v>0</v>
      </c>
      <c r="H1052" s="22">
        <v>0</v>
      </c>
      <c r="I1052" s="22">
        <v>0</v>
      </c>
      <c r="J1052" s="22">
        <v>0</v>
      </c>
      <c r="K1052" s="22">
        <v>0</v>
      </c>
      <c r="L1052" s="22">
        <v>0</v>
      </c>
      <c r="M1052" s="22">
        <v>0</v>
      </c>
      <c r="N1052" s="22">
        <v>0</v>
      </c>
      <c r="O1052" s="23">
        <v>0</v>
      </c>
      <c r="P1052" s="3" t="str">
        <f>IFERROR(O1052/Tabela2025Horario[[#This Row],[Media Agregada Todas as Usinas]],"")</f>
        <v/>
      </c>
    </row>
    <row r="1053" spans="1:16" x14ac:dyDescent="0.25">
      <c r="A1053" s="16">
        <v>46066.791666666664</v>
      </c>
      <c r="B1053" s="17">
        <v>2026</v>
      </c>
      <c r="C1053" s="17">
        <v>2</v>
      </c>
      <c r="D1053" s="17">
        <v>13</v>
      </c>
      <c r="E1053" s="17">
        <v>19</v>
      </c>
      <c r="F1053" s="18">
        <v>0</v>
      </c>
      <c r="G1053" s="18">
        <v>0</v>
      </c>
      <c r="H1053" s="18"/>
      <c r="I1053" s="18">
        <v>0</v>
      </c>
      <c r="J1053" s="18"/>
      <c r="K1053" s="18"/>
      <c r="L1053" s="18"/>
      <c r="M1053" s="18">
        <v>0</v>
      </c>
      <c r="N1053" s="18">
        <v>0</v>
      </c>
      <c r="O1053" s="19">
        <v>0</v>
      </c>
      <c r="P1053" s="3" t="str">
        <f>IFERROR(O1053/Tabela2025Horario[[#This Row],[Media Agregada Todas as Usinas]],"")</f>
        <v/>
      </c>
    </row>
    <row r="1054" spans="1:16" x14ac:dyDescent="0.25">
      <c r="A1054" s="20">
        <v>46066.833333333336</v>
      </c>
      <c r="B1054" s="21">
        <v>2026</v>
      </c>
      <c r="C1054" s="21">
        <v>2</v>
      </c>
      <c r="D1054" s="21">
        <v>13</v>
      </c>
      <c r="E1054" s="21">
        <v>20</v>
      </c>
      <c r="F1054" s="22"/>
      <c r="G1054" s="22">
        <v>0</v>
      </c>
      <c r="H1054" s="22"/>
      <c r="I1054" s="22">
        <v>0</v>
      </c>
      <c r="J1054" s="22"/>
      <c r="K1054" s="22"/>
      <c r="L1054" s="22"/>
      <c r="M1054" s="22">
        <v>0</v>
      </c>
      <c r="N1054" s="22">
        <v>0</v>
      </c>
      <c r="O1054" s="23">
        <v>0</v>
      </c>
      <c r="P1054" s="3" t="str">
        <f>IFERROR(O1054/Tabela2025Horario[[#This Row],[Media Agregada Todas as Usinas]],"")</f>
        <v/>
      </c>
    </row>
    <row r="1055" spans="1:16" x14ac:dyDescent="0.25">
      <c r="A1055" s="16">
        <v>46066.875</v>
      </c>
      <c r="B1055" s="17">
        <v>2026</v>
      </c>
      <c r="C1055" s="17">
        <v>2</v>
      </c>
      <c r="D1055" s="17">
        <v>13</v>
      </c>
      <c r="E1055" s="17">
        <v>21</v>
      </c>
      <c r="F1055" s="18"/>
      <c r="G1055" s="18">
        <v>0</v>
      </c>
      <c r="H1055" s="18"/>
      <c r="I1055" s="18">
        <v>0</v>
      </c>
      <c r="J1055" s="18"/>
      <c r="K1055" s="18"/>
      <c r="L1055" s="18"/>
      <c r="M1055" s="18">
        <v>0</v>
      </c>
      <c r="N1055" s="18">
        <v>0</v>
      </c>
      <c r="O1055" s="19">
        <v>0</v>
      </c>
      <c r="P1055" s="3" t="str">
        <f>IFERROR(O1055/Tabela2025Horario[[#This Row],[Media Agregada Todas as Usinas]],"")</f>
        <v/>
      </c>
    </row>
    <row r="1056" spans="1:16" x14ac:dyDescent="0.25">
      <c r="A1056" s="20">
        <v>46066.916666666664</v>
      </c>
      <c r="B1056" s="21">
        <v>2026</v>
      </c>
      <c r="C1056" s="21">
        <v>2</v>
      </c>
      <c r="D1056" s="21">
        <v>13</v>
      </c>
      <c r="E1056" s="21">
        <v>22</v>
      </c>
      <c r="F1056" s="22"/>
      <c r="G1056" s="22">
        <v>0.98761988304093573</v>
      </c>
      <c r="H1056" s="22"/>
      <c r="I1056" s="22">
        <v>0</v>
      </c>
      <c r="J1056" s="22"/>
      <c r="K1056" s="22"/>
      <c r="L1056" s="22"/>
      <c r="M1056" s="22">
        <v>0.5</v>
      </c>
      <c r="N1056" s="22">
        <v>0.49975341375838445</v>
      </c>
      <c r="O1056" s="23">
        <v>0.49684332419983002</v>
      </c>
      <c r="P1056" s="3" t="str">
        <f>IFERROR(O1056/Tabela2025Horario[[#This Row],[Media Agregada Todas as Usinas]],"")</f>
        <v/>
      </c>
    </row>
    <row r="1057" spans="1:16" x14ac:dyDescent="0.25">
      <c r="A1057" s="16">
        <v>46066.958333333336</v>
      </c>
      <c r="B1057" s="17">
        <v>2026</v>
      </c>
      <c r="C1057" s="17">
        <v>2</v>
      </c>
      <c r="D1057" s="17">
        <v>13</v>
      </c>
      <c r="E1057" s="17">
        <v>23</v>
      </c>
      <c r="F1057" s="18"/>
      <c r="G1057" s="18">
        <v>1</v>
      </c>
      <c r="H1057" s="18"/>
      <c r="I1057" s="18">
        <v>0</v>
      </c>
      <c r="J1057" s="18"/>
      <c r="K1057" s="18"/>
      <c r="L1057" s="18"/>
      <c r="M1057" s="18">
        <v>1</v>
      </c>
      <c r="N1057" s="18">
        <v>1</v>
      </c>
      <c r="O1057" s="19">
        <v>0.75</v>
      </c>
      <c r="P1057" s="3" t="str">
        <f>IFERROR(O1057/Tabela2025Horario[[#This Row],[Media Agregada Todas as Usinas]],"")</f>
        <v/>
      </c>
    </row>
    <row r="1058" spans="1:16" x14ac:dyDescent="0.25">
      <c r="A1058" s="20">
        <v>46067</v>
      </c>
      <c r="B1058" s="21">
        <v>2026</v>
      </c>
      <c r="C1058" s="21">
        <v>2</v>
      </c>
      <c r="D1058" s="21">
        <v>14</v>
      </c>
      <c r="E1058" s="21">
        <v>0</v>
      </c>
      <c r="F1058" s="22"/>
      <c r="G1058" s="22">
        <v>0</v>
      </c>
      <c r="H1058" s="22"/>
      <c r="I1058" s="22">
        <v>0</v>
      </c>
      <c r="J1058" s="22"/>
      <c r="K1058" s="22"/>
      <c r="L1058" s="22"/>
      <c r="M1058" s="22">
        <v>0</v>
      </c>
      <c r="N1058" s="22">
        <v>0</v>
      </c>
      <c r="O1058" s="23">
        <v>0</v>
      </c>
      <c r="P1058" s="3" t="str">
        <f>IFERROR(O1058/Tabela2025Horario[[#This Row],[Media Agregada Todas as Usinas]],"")</f>
        <v/>
      </c>
    </row>
    <row r="1059" spans="1:16" x14ac:dyDescent="0.25">
      <c r="A1059" s="16">
        <v>46067.041666666664</v>
      </c>
      <c r="B1059" s="17">
        <v>2026</v>
      </c>
      <c r="C1059" s="17">
        <v>2</v>
      </c>
      <c r="D1059" s="17">
        <v>14</v>
      </c>
      <c r="E1059" s="17">
        <v>1</v>
      </c>
      <c r="F1059" s="18"/>
      <c r="G1059" s="18">
        <v>0</v>
      </c>
      <c r="H1059" s="18"/>
      <c r="I1059" s="18">
        <v>0</v>
      </c>
      <c r="J1059" s="18"/>
      <c r="K1059" s="18"/>
      <c r="L1059" s="18"/>
      <c r="M1059" s="18">
        <v>0</v>
      </c>
      <c r="N1059" s="18">
        <v>0</v>
      </c>
      <c r="O1059" s="19">
        <v>0</v>
      </c>
      <c r="P1059" s="3" t="str">
        <f>IFERROR(O1059/Tabela2025Horario[[#This Row],[Media Agregada Todas as Usinas]],"")</f>
        <v/>
      </c>
    </row>
    <row r="1060" spans="1:16" x14ac:dyDescent="0.25">
      <c r="A1060" s="20">
        <v>46067.083333333336</v>
      </c>
      <c r="B1060" s="21">
        <v>2026</v>
      </c>
      <c r="C1060" s="21">
        <v>2</v>
      </c>
      <c r="D1060" s="21">
        <v>14</v>
      </c>
      <c r="E1060" s="21">
        <v>2</v>
      </c>
      <c r="F1060" s="22"/>
      <c r="G1060" s="22">
        <v>0</v>
      </c>
      <c r="H1060" s="22"/>
      <c r="I1060" s="22">
        <v>0</v>
      </c>
      <c r="J1060" s="22"/>
      <c r="K1060" s="22"/>
      <c r="L1060" s="22"/>
      <c r="M1060" s="22">
        <v>0</v>
      </c>
      <c r="N1060" s="22">
        <v>0</v>
      </c>
      <c r="O1060" s="23">
        <v>0</v>
      </c>
      <c r="P1060" s="3" t="str">
        <f>IFERROR(O1060/Tabela2025Horario[[#This Row],[Media Agregada Todas as Usinas]],"")</f>
        <v/>
      </c>
    </row>
    <row r="1061" spans="1:16" x14ac:dyDescent="0.25">
      <c r="A1061" s="16">
        <v>46067.125</v>
      </c>
      <c r="B1061" s="17">
        <v>2026</v>
      </c>
      <c r="C1061" s="17">
        <v>2</v>
      </c>
      <c r="D1061" s="17">
        <v>14</v>
      </c>
      <c r="E1061" s="17">
        <v>3</v>
      </c>
      <c r="F1061" s="18"/>
      <c r="G1061" s="18">
        <v>0</v>
      </c>
      <c r="H1061" s="18"/>
      <c r="I1061" s="18">
        <v>0</v>
      </c>
      <c r="J1061" s="18"/>
      <c r="K1061" s="18"/>
      <c r="L1061" s="18"/>
      <c r="M1061" s="18">
        <v>0</v>
      </c>
      <c r="N1061" s="18">
        <v>0</v>
      </c>
      <c r="O1061" s="19">
        <v>0</v>
      </c>
      <c r="P1061" s="3" t="str">
        <f>IFERROR(O1061/Tabela2025Horario[[#This Row],[Media Agregada Todas as Usinas]],"")</f>
        <v/>
      </c>
    </row>
    <row r="1062" spans="1:16" x14ac:dyDescent="0.25">
      <c r="A1062" s="20">
        <v>46067.166666666664</v>
      </c>
      <c r="B1062" s="21">
        <v>2026</v>
      </c>
      <c r="C1062" s="21">
        <v>2</v>
      </c>
      <c r="D1062" s="21">
        <v>14</v>
      </c>
      <c r="E1062" s="21">
        <v>4</v>
      </c>
      <c r="F1062" s="22">
        <v>0</v>
      </c>
      <c r="G1062" s="22">
        <v>0</v>
      </c>
      <c r="H1062" s="22"/>
      <c r="I1062" s="22">
        <v>0</v>
      </c>
      <c r="J1062" s="22"/>
      <c r="K1062" s="22"/>
      <c r="L1062" s="22"/>
      <c r="M1062" s="22">
        <v>0</v>
      </c>
      <c r="N1062" s="22">
        <v>0</v>
      </c>
      <c r="O1062" s="23">
        <v>0</v>
      </c>
      <c r="P1062" s="3" t="str">
        <f>IFERROR(O1062/Tabela2025Horario[[#This Row],[Media Agregada Todas as Usinas]],"")</f>
        <v/>
      </c>
    </row>
    <row r="1063" spans="1:16" x14ac:dyDescent="0.25">
      <c r="A1063" s="16">
        <v>46067.208333333336</v>
      </c>
      <c r="B1063" s="17">
        <v>2026</v>
      </c>
      <c r="C1063" s="17">
        <v>2</v>
      </c>
      <c r="D1063" s="17">
        <v>14</v>
      </c>
      <c r="E1063" s="17">
        <v>5</v>
      </c>
      <c r="F1063" s="18">
        <v>0</v>
      </c>
      <c r="G1063" s="18">
        <v>0</v>
      </c>
      <c r="H1063" s="18"/>
      <c r="I1063" s="18">
        <v>0</v>
      </c>
      <c r="J1063" s="18"/>
      <c r="K1063" s="18"/>
      <c r="L1063" s="18"/>
      <c r="M1063" s="18">
        <v>0</v>
      </c>
      <c r="N1063" s="18">
        <v>0</v>
      </c>
      <c r="O1063" s="19">
        <v>0</v>
      </c>
      <c r="P1063" s="3" t="str">
        <f>IFERROR(O1063/Tabela2025Horario[[#This Row],[Media Agregada Todas as Usinas]],"")</f>
        <v/>
      </c>
    </row>
    <row r="1064" spans="1:16" x14ac:dyDescent="0.25">
      <c r="A1064" s="20">
        <v>46067.25</v>
      </c>
      <c r="B1064" s="21">
        <v>2026</v>
      </c>
      <c r="C1064" s="21">
        <v>2</v>
      </c>
      <c r="D1064" s="21">
        <v>14</v>
      </c>
      <c r="E1064" s="21">
        <v>6</v>
      </c>
      <c r="F1064" s="22">
        <v>0</v>
      </c>
      <c r="G1064" s="22">
        <v>0</v>
      </c>
      <c r="H1064" s="22">
        <v>0</v>
      </c>
      <c r="I1064" s="22">
        <v>0</v>
      </c>
      <c r="J1064" s="22">
        <v>0</v>
      </c>
      <c r="K1064" s="22">
        <v>0</v>
      </c>
      <c r="L1064" s="22">
        <v>0</v>
      </c>
      <c r="M1064" s="22">
        <v>0</v>
      </c>
      <c r="N1064" s="22">
        <v>0</v>
      </c>
      <c r="O1064" s="23">
        <v>0</v>
      </c>
      <c r="P1064" s="3">
        <f>IFERROR(O1064/Tabela2025Horario[[#This Row],[Media Agregada Todas as Usinas]],"")</f>
        <v>0</v>
      </c>
    </row>
    <row r="1065" spans="1:16" x14ac:dyDescent="0.25">
      <c r="A1065" s="16">
        <v>46067.291666666664</v>
      </c>
      <c r="B1065" s="17">
        <v>2026</v>
      </c>
      <c r="C1065" s="17">
        <v>2</v>
      </c>
      <c r="D1065" s="17">
        <v>14</v>
      </c>
      <c r="E1065" s="17">
        <v>7</v>
      </c>
      <c r="F1065" s="18">
        <v>0.16625217896571759</v>
      </c>
      <c r="G1065" s="18">
        <v>0</v>
      </c>
      <c r="H1065" s="18">
        <v>0.11552297004146415</v>
      </c>
      <c r="I1065" s="18">
        <v>0</v>
      </c>
      <c r="J1065" s="18">
        <v>0.31979428393567638</v>
      </c>
      <c r="K1065" s="18">
        <v>0</v>
      </c>
      <c r="L1065" s="18">
        <v>0.2231976201586561</v>
      </c>
      <c r="M1065" s="18">
        <v>0</v>
      </c>
      <c r="N1065" s="18">
        <v>0</v>
      </c>
      <c r="O1065" s="19">
        <v>9.1640783677946022E-2</v>
      </c>
      <c r="P1065" s="3">
        <f>IFERROR(O1065/Tabela2025Horario[[#This Row],[Media Agregada Todas as Usinas]],"")</f>
        <v>0.3241233563034181</v>
      </c>
    </row>
    <row r="1066" spans="1:16" x14ac:dyDescent="0.25">
      <c r="A1066" s="20">
        <v>46067.333333333336</v>
      </c>
      <c r="B1066" s="21">
        <v>2026</v>
      </c>
      <c r="C1066" s="21">
        <v>2</v>
      </c>
      <c r="D1066" s="21">
        <v>14</v>
      </c>
      <c r="E1066" s="21">
        <v>8</v>
      </c>
      <c r="F1066" s="22">
        <v>0.38644018135827607</v>
      </c>
      <c r="G1066" s="22">
        <v>3.0195229483744125E-2</v>
      </c>
      <c r="H1066" s="22">
        <v>0.1616570592002928</v>
      </c>
      <c r="I1066" s="22">
        <v>0</v>
      </c>
      <c r="J1066" s="22">
        <v>0</v>
      </c>
      <c r="K1066" s="22">
        <v>0</v>
      </c>
      <c r="L1066" s="22">
        <v>0.4814452784570265</v>
      </c>
      <c r="M1066" s="22">
        <v>0</v>
      </c>
      <c r="N1066" s="22">
        <v>4.7590034908176371E-2</v>
      </c>
      <c r="O1066" s="23">
        <v>0.12303642037861288</v>
      </c>
      <c r="P1066" s="3">
        <f>IFERROR(O1066/Tabela2025Horario[[#This Row],[Media Agregada Todas as Usinas]],"")</f>
        <v>0.42618439336434938</v>
      </c>
    </row>
    <row r="1067" spans="1:16" x14ac:dyDescent="0.25">
      <c r="A1067" s="16">
        <v>46067.375</v>
      </c>
      <c r="B1067" s="17">
        <v>2026</v>
      </c>
      <c r="C1067" s="17">
        <v>2</v>
      </c>
      <c r="D1067" s="17">
        <v>14</v>
      </c>
      <c r="E1067" s="17">
        <v>9</v>
      </c>
      <c r="F1067" s="18">
        <v>0.43441379822773435</v>
      </c>
      <c r="G1067" s="18">
        <v>7.6254210681231005E-2</v>
      </c>
      <c r="H1067" s="18">
        <v>0.55694268255102553</v>
      </c>
      <c r="I1067" s="18">
        <v>1.8890095195223004E-2</v>
      </c>
      <c r="J1067" s="18">
        <v>0</v>
      </c>
      <c r="K1067" s="18">
        <v>0</v>
      </c>
      <c r="L1067" s="18">
        <v>0.73572531737340374</v>
      </c>
      <c r="M1067" s="18">
        <v>8.9262945680545297E-2</v>
      </c>
      <c r="N1067" s="18">
        <v>0.44479712229216106</v>
      </c>
      <c r="O1067" s="19">
        <v>0.26180957466681382</v>
      </c>
      <c r="P1067" s="3">
        <f>IFERROR(O1067/Tabela2025Horario[[#This Row],[Media Agregada Todas as Usinas]],"")</f>
        <v>1.0543475006626366</v>
      </c>
    </row>
    <row r="1068" spans="1:16" x14ac:dyDescent="0.25">
      <c r="A1068" s="20">
        <v>46067.416666666664</v>
      </c>
      <c r="B1068" s="21">
        <v>2026</v>
      </c>
      <c r="C1068" s="21">
        <v>2</v>
      </c>
      <c r="D1068" s="21">
        <v>14</v>
      </c>
      <c r="E1068" s="21">
        <v>10</v>
      </c>
      <c r="F1068" s="22">
        <v>0.45271800958979758</v>
      </c>
      <c r="G1068" s="22">
        <v>0.37645493155222692</v>
      </c>
      <c r="H1068" s="22">
        <v>0.63213200169348616</v>
      </c>
      <c r="I1068" s="22">
        <v>0</v>
      </c>
      <c r="J1068" s="22">
        <v>0</v>
      </c>
      <c r="K1068" s="22">
        <v>0</v>
      </c>
      <c r="L1068" s="22">
        <v>0.73558693769063754</v>
      </c>
      <c r="M1068" s="22">
        <v>0</v>
      </c>
      <c r="N1068" s="22">
        <v>0</v>
      </c>
      <c r="O1068" s="23">
        <v>0.2440990978362387</v>
      </c>
      <c r="P1068" s="3">
        <f>IFERROR(O1068/Tabela2025Horario[[#This Row],[Media Agregada Todas as Usinas]],"")</f>
        <v>0.91716818340597406</v>
      </c>
    </row>
    <row r="1069" spans="1:16" x14ac:dyDescent="0.25">
      <c r="A1069" s="16">
        <v>46067.458333333336</v>
      </c>
      <c r="B1069" s="17">
        <v>2026</v>
      </c>
      <c r="C1069" s="17">
        <v>2</v>
      </c>
      <c r="D1069" s="17">
        <v>14</v>
      </c>
      <c r="E1069" s="17">
        <v>11</v>
      </c>
      <c r="F1069" s="18">
        <v>0.41404292138855869</v>
      </c>
      <c r="G1069" s="18">
        <v>0.29619038635145223</v>
      </c>
      <c r="H1069" s="18">
        <v>0.61316062185312636</v>
      </c>
      <c r="I1069" s="18">
        <v>0</v>
      </c>
      <c r="J1069" s="18">
        <v>0</v>
      </c>
      <c r="K1069" s="18">
        <v>0</v>
      </c>
      <c r="L1069" s="18">
        <v>0.68700382100668522</v>
      </c>
      <c r="M1069" s="18">
        <v>0</v>
      </c>
      <c r="N1069" s="18">
        <v>0</v>
      </c>
      <c r="O1069" s="19">
        <v>0.22337752784442472</v>
      </c>
      <c r="P1069" s="3">
        <f>IFERROR(O1069/Tabela2025Horario[[#This Row],[Media Agregada Todas as Usinas]],"")</f>
        <v>1.2589138411289653</v>
      </c>
    </row>
    <row r="1070" spans="1:16" x14ac:dyDescent="0.25">
      <c r="A1070" s="20">
        <v>46067.5</v>
      </c>
      <c r="B1070" s="21">
        <v>2026</v>
      </c>
      <c r="C1070" s="21">
        <v>2</v>
      </c>
      <c r="D1070" s="21">
        <v>14</v>
      </c>
      <c r="E1070" s="21">
        <v>12</v>
      </c>
      <c r="F1070" s="22">
        <v>0.40426564003311916</v>
      </c>
      <c r="G1070" s="22">
        <v>0.11540749293243305</v>
      </c>
      <c r="H1070" s="22">
        <v>0.59355819302910917</v>
      </c>
      <c r="I1070" s="22">
        <v>0</v>
      </c>
      <c r="J1070" s="22">
        <v>0.23981263027693156</v>
      </c>
      <c r="K1070" s="22">
        <v>0</v>
      </c>
      <c r="L1070" s="22">
        <v>0.3534435716644887</v>
      </c>
      <c r="M1070" s="22">
        <v>0</v>
      </c>
      <c r="N1070" s="22">
        <v>0</v>
      </c>
      <c r="O1070" s="23">
        <v>0.1896097253262313</v>
      </c>
      <c r="P1070" s="3">
        <f>IFERROR(O1070/Tabela2025Horario[[#This Row],[Media Agregada Todas as Usinas]],"")</f>
        <v>1.5168778026098504</v>
      </c>
    </row>
    <row r="1071" spans="1:16" x14ac:dyDescent="0.25">
      <c r="A1071" s="16">
        <v>46067.541666666664</v>
      </c>
      <c r="B1071" s="17">
        <v>2026</v>
      </c>
      <c r="C1071" s="17">
        <v>2</v>
      </c>
      <c r="D1071" s="17">
        <v>14</v>
      </c>
      <c r="E1071" s="17">
        <v>13</v>
      </c>
      <c r="F1071" s="18">
        <v>0.2249121033350992</v>
      </c>
      <c r="G1071" s="18">
        <v>0.37937077857031842</v>
      </c>
      <c r="H1071" s="18">
        <v>0.2738439182499729</v>
      </c>
      <c r="I1071" s="18">
        <v>0</v>
      </c>
      <c r="J1071" s="18">
        <v>9.6267855271889094E-2</v>
      </c>
      <c r="K1071" s="18">
        <v>0</v>
      </c>
      <c r="L1071" s="18">
        <v>0.2061142002188428</v>
      </c>
      <c r="M1071" s="18">
        <v>0</v>
      </c>
      <c r="N1071" s="18">
        <v>0.27704132204163995</v>
      </c>
      <c r="O1071" s="19">
        <v>0.16195001974308471</v>
      </c>
      <c r="P1071" s="3">
        <f>IFERROR(O1071/Tabela2025Horario[[#This Row],[Media Agregada Todas as Usinas]],"")</f>
        <v>1.2956001579446776</v>
      </c>
    </row>
    <row r="1072" spans="1:16" x14ac:dyDescent="0.25">
      <c r="A1072" s="20">
        <v>46067.583333333336</v>
      </c>
      <c r="B1072" s="21">
        <v>2026</v>
      </c>
      <c r="C1072" s="21">
        <v>2</v>
      </c>
      <c r="D1072" s="21">
        <v>14</v>
      </c>
      <c r="E1072" s="21">
        <v>14</v>
      </c>
      <c r="F1072" s="22">
        <v>7.1391529818496348E-3</v>
      </c>
      <c r="G1072" s="22">
        <v>0.39071606774246037</v>
      </c>
      <c r="H1072" s="22">
        <v>0</v>
      </c>
      <c r="I1072" s="22">
        <v>0</v>
      </c>
      <c r="J1072" s="22">
        <v>0</v>
      </c>
      <c r="K1072" s="22">
        <v>0</v>
      </c>
      <c r="L1072" s="22">
        <v>8.0636213245907598E-2</v>
      </c>
      <c r="M1072" s="22">
        <v>0</v>
      </c>
      <c r="N1072" s="22">
        <v>0</v>
      </c>
      <c r="O1072" s="23">
        <v>5.316571488557973E-2</v>
      </c>
      <c r="P1072" s="3">
        <f>IFERROR(O1072/Tabela2025Horario[[#This Row],[Media Agregada Todas as Usinas]],"")</f>
        <v>0.37493799423167451</v>
      </c>
    </row>
    <row r="1073" spans="1:16" x14ac:dyDescent="0.25">
      <c r="A1073" s="16">
        <v>46067.625</v>
      </c>
      <c r="B1073" s="17">
        <v>2026</v>
      </c>
      <c r="C1073" s="17">
        <v>2</v>
      </c>
      <c r="D1073" s="17">
        <v>14</v>
      </c>
      <c r="E1073" s="17">
        <v>15</v>
      </c>
      <c r="F1073" s="18">
        <v>0</v>
      </c>
      <c r="G1073" s="18">
        <v>0.2185751179861618</v>
      </c>
      <c r="H1073" s="18">
        <v>0</v>
      </c>
      <c r="I1073" s="18">
        <v>0</v>
      </c>
      <c r="J1073" s="18">
        <v>0</v>
      </c>
      <c r="K1073" s="18">
        <v>0</v>
      </c>
      <c r="L1073" s="18">
        <v>0</v>
      </c>
      <c r="M1073" s="18">
        <v>0</v>
      </c>
      <c r="N1073" s="18">
        <v>0</v>
      </c>
      <c r="O1073" s="19">
        <v>2.4286124220684643E-2</v>
      </c>
      <c r="P1073" s="3">
        <f>IFERROR(O1073/Tabela2025Horario[[#This Row],[Media Agregada Todas as Usinas]],"")</f>
        <v>0.15920514376832123</v>
      </c>
    </row>
    <row r="1074" spans="1:16" x14ac:dyDescent="0.25">
      <c r="A1074" s="20">
        <v>46067.666666666664</v>
      </c>
      <c r="B1074" s="21">
        <v>2026</v>
      </c>
      <c r="C1074" s="21">
        <v>2</v>
      </c>
      <c r="D1074" s="21">
        <v>14</v>
      </c>
      <c r="E1074" s="21">
        <v>16</v>
      </c>
      <c r="F1074" s="22">
        <v>0</v>
      </c>
      <c r="G1074" s="22">
        <v>0</v>
      </c>
      <c r="H1074" s="22">
        <v>0</v>
      </c>
      <c r="I1074" s="22">
        <v>0</v>
      </c>
      <c r="J1074" s="22">
        <v>0</v>
      </c>
      <c r="K1074" s="22">
        <v>0</v>
      </c>
      <c r="L1074" s="22">
        <v>0</v>
      </c>
      <c r="M1074" s="22">
        <v>0</v>
      </c>
      <c r="N1074" s="22">
        <v>0</v>
      </c>
      <c r="O1074" s="23">
        <v>0</v>
      </c>
      <c r="P1074" s="3">
        <f>IFERROR(O1074/Tabela2025Horario[[#This Row],[Media Agregada Todas as Usinas]],"")</f>
        <v>0</v>
      </c>
    </row>
    <row r="1075" spans="1:16" x14ac:dyDescent="0.25">
      <c r="A1075" s="16">
        <v>46067.708333333336</v>
      </c>
      <c r="B1075" s="17">
        <v>2026</v>
      </c>
      <c r="C1075" s="17">
        <v>2</v>
      </c>
      <c r="D1075" s="17">
        <v>14</v>
      </c>
      <c r="E1075" s="17">
        <v>17</v>
      </c>
      <c r="F1075" s="18">
        <v>0</v>
      </c>
      <c r="G1075" s="18">
        <v>0</v>
      </c>
      <c r="H1075" s="18">
        <v>0</v>
      </c>
      <c r="I1075" s="18">
        <v>0</v>
      </c>
      <c r="J1075" s="18">
        <v>0</v>
      </c>
      <c r="K1075" s="18">
        <v>0</v>
      </c>
      <c r="L1075" s="18">
        <v>0</v>
      </c>
      <c r="M1075" s="18">
        <v>0</v>
      </c>
      <c r="N1075" s="18">
        <v>0</v>
      </c>
      <c r="O1075" s="19">
        <v>0</v>
      </c>
      <c r="P1075" s="3">
        <f>IFERROR(O1075/Tabela2025Horario[[#This Row],[Media Agregada Todas as Usinas]],"")</f>
        <v>0</v>
      </c>
    </row>
    <row r="1076" spans="1:16" x14ac:dyDescent="0.25">
      <c r="A1076" s="20">
        <v>46067.75</v>
      </c>
      <c r="B1076" s="21">
        <v>2026</v>
      </c>
      <c r="C1076" s="21">
        <v>2</v>
      </c>
      <c r="D1076" s="21">
        <v>14</v>
      </c>
      <c r="E1076" s="21">
        <v>18</v>
      </c>
      <c r="F1076" s="22">
        <v>0</v>
      </c>
      <c r="G1076" s="22">
        <v>0</v>
      </c>
      <c r="H1076" s="22">
        <v>0</v>
      </c>
      <c r="I1076" s="22">
        <v>0</v>
      </c>
      <c r="J1076" s="22">
        <v>0</v>
      </c>
      <c r="K1076" s="22">
        <v>0</v>
      </c>
      <c r="L1076" s="22">
        <v>0</v>
      </c>
      <c r="M1076" s="22">
        <v>0</v>
      </c>
      <c r="N1076" s="22">
        <v>0</v>
      </c>
      <c r="O1076" s="23">
        <v>0</v>
      </c>
      <c r="P1076" s="3">
        <f>IFERROR(O1076/Tabela2025Horario[[#This Row],[Media Agregada Todas as Usinas]],"")</f>
        <v>0</v>
      </c>
    </row>
    <row r="1077" spans="1:16" x14ac:dyDescent="0.25">
      <c r="A1077" s="16">
        <v>46067.791666666664</v>
      </c>
      <c r="B1077" s="17">
        <v>2026</v>
      </c>
      <c r="C1077" s="17">
        <v>2</v>
      </c>
      <c r="D1077" s="17">
        <v>14</v>
      </c>
      <c r="E1077" s="17">
        <v>19</v>
      </c>
      <c r="F1077" s="18">
        <v>0</v>
      </c>
      <c r="G1077" s="18">
        <v>0</v>
      </c>
      <c r="H1077" s="18"/>
      <c r="I1077" s="18">
        <v>0</v>
      </c>
      <c r="J1077" s="18"/>
      <c r="K1077" s="18"/>
      <c r="L1077" s="18">
        <v>0</v>
      </c>
      <c r="M1077" s="18">
        <v>0</v>
      </c>
      <c r="N1077" s="18">
        <v>0</v>
      </c>
      <c r="O1077" s="19">
        <v>0</v>
      </c>
      <c r="P1077" s="3">
        <f>IFERROR(O1077/Tabela2025Horario[[#This Row],[Media Agregada Todas as Usinas]],"")</f>
        <v>0</v>
      </c>
    </row>
    <row r="1078" spans="1:16" x14ac:dyDescent="0.25">
      <c r="A1078" s="20">
        <v>46067.833333333336</v>
      </c>
      <c r="B1078" s="21">
        <v>2026</v>
      </c>
      <c r="C1078" s="21">
        <v>2</v>
      </c>
      <c r="D1078" s="21">
        <v>14</v>
      </c>
      <c r="E1078" s="21">
        <v>20</v>
      </c>
      <c r="F1078" s="22"/>
      <c r="G1078" s="22">
        <v>0</v>
      </c>
      <c r="H1078" s="22"/>
      <c r="I1078" s="22">
        <v>0</v>
      </c>
      <c r="J1078" s="22"/>
      <c r="K1078" s="22"/>
      <c r="L1078" s="22"/>
      <c r="M1078" s="22">
        <v>0</v>
      </c>
      <c r="N1078" s="22">
        <v>0</v>
      </c>
      <c r="O1078" s="23">
        <v>0</v>
      </c>
      <c r="P1078" s="3">
        <f>IFERROR(O1078/Tabela2025Horario[[#This Row],[Media Agregada Todas as Usinas]],"")</f>
        <v>0</v>
      </c>
    </row>
    <row r="1079" spans="1:16" x14ac:dyDescent="0.25">
      <c r="A1079" s="16">
        <v>46067.875</v>
      </c>
      <c r="B1079" s="17">
        <v>2026</v>
      </c>
      <c r="C1079" s="17">
        <v>2</v>
      </c>
      <c r="D1079" s="17">
        <v>14</v>
      </c>
      <c r="E1079" s="17">
        <v>21</v>
      </c>
      <c r="F1079" s="18"/>
      <c r="G1079" s="18">
        <v>0</v>
      </c>
      <c r="H1079" s="18"/>
      <c r="I1079" s="18">
        <v>0</v>
      </c>
      <c r="J1079" s="18"/>
      <c r="K1079" s="18"/>
      <c r="L1079" s="18"/>
      <c r="M1079" s="18">
        <v>0</v>
      </c>
      <c r="N1079" s="18">
        <v>0</v>
      </c>
      <c r="O1079" s="19">
        <v>0</v>
      </c>
      <c r="P1079" s="3">
        <f>IFERROR(O1079/Tabela2025Horario[[#This Row],[Media Agregada Todas as Usinas]],"")</f>
        <v>0</v>
      </c>
    </row>
    <row r="1080" spans="1:16" x14ac:dyDescent="0.25">
      <c r="A1080" s="20">
        <v>46067.916666666664</v>
      </c>
      <c r="B1080" s="21">
        <v>2026</v>
      </c>
      <c r="C1080" s="21">
        <v>2</v>
      </c>
      <c r="D1080" s="21">
        <v>14</v>
      </c>
      <c r="E1080" s="21">
        <v>22</v>
      </c>
      <c r="F1080" s="22"/>
      <c r="G1080" s="22">
        <v>0</v>
      </c>
      <c r="H1080" s="22"/>
      <c r="I1080" s="22">
        <v>0</v>
      </c>
      <c r="J1080" s="22"/>
      <c r="K1080" s="22"/>
      <c r="L1080" s="22"/>
      <c r="M1080" s="22">
        <v>0</v>
      </c>
      <c r="N1080" s="22">
        <v>0</v>
      </c>
      <c r="O1080" s="23">
        <v>0</v>
      </c>
      <c r="P1080" s="3">
        <f>IFERROR(O1080/Tabela2025Horario[[#This Row],[Media Agregada Todas as Usinas]],"")</f>
        <v>0</v>
      </c>
    </row>
    <row r="1081" spans="1:16" x14ac:dyDescent="0.25">
      <c r="A1081" s="16">
        <v>46067.958333333336</v>
      </c>
      <c r="B1081" s="17">
        <v>2026</v>
      </c>
      <c r="C1081" s="17">
        <v>2</v>
      </c>
      <c r="D1081" s="17">
        <v>14</v>
      </c>
      <c r="E1081" s="17">
        <v>23</v>
      </c>
      <c r="F1081" s="18"/>
      <c r="G1081" s="18">
        <v>0</v>
      </c>
      <c r="H1081" s="18"/>
      <c r="I1081" s="18">
        <v>0</v>
      </c>
      <c r="J1081" s="18"/>
      <c r="K1081" s="18"/>
      <c r="L1081" s="18"/>
      <c r="M1081" s="18">
        <v>0</v>
      </c>
      <c r="N1081" s="18">
        <v>0</v>
      </c>
      <c r="O1081" s="19">
        <v>0</v>
      </c>
      <c r="P1081" s="3">
        <f>IFERROR(O1081/Tabela2025Horario[[#This Row],[Media Agregada Todas as Usinas]],"")</f>
        <v>0</v>
      </c>
    </row>
    <row r="1082" spans="1:16" x14ac:dyDescent="0.25">
      <c r="A1082" s="20">
        <v>46068</v>
      </c>
      <c r="B1082" s="21">
        <v>2026</v>
      </c>
      <c r="C1082" s="21">
        <v>2</v>
      </c>
      <c r="D1082" s="21">
        <v>15</v>
      </c>
      <c r="E1082" s="21">
        <v>0</v>
      </c>
      <c r="F1082" s="22"/>
      <c r="G1082" s="22">
        <v>0</v>
      </c>
      <c r="H1082" s="22"/>
      <c r="I1082" s="22">
        <v>0</v>
      </c>
      <c r="J1082" s="22"/>
      <c r="K1082" s="22"/>
      <c r="L1082" s="22"/>
      <c r="M1082" s="22">
        <v>0</v>
      </c>
      <c r="N1082" s="22">
        <v>0</v>
      </c>
      <c r="O1082" s="23">
        <v>0</v>
      </c>
      <c r="P1082" s="3">
        <f>IFERROR(O1082/Tabela2025Horario[[#This Row],[Media Agregada Todas as Usinas]],"")</f>
        <v>0</v>
      </c>
    </row>
    <row r="1083" spans="1:16" x14ac:dyDescent="0.25">
      <c r="A1083" s="16">
        <v>46068.041666666664</v>
      </c>
      <c r="B1083" s="17">
        <v>2026</v>
      </c>
      <c r="C1083" s="17">
        <v>2</v>
      </c>
      <c r="D1083" s="17">
        <v>15</v>
      </c>
      <c r="E1083" s="17">
        <v>1</v>
      </c>
      <c r="F1083" s="18"/>
      <c r="G1083" s="18">
        <v>0</v>
      </c>
      <c r="H1083" s="18"/>
      <c r="I1083" s="18">
        <v>0</v>
      </c>
      <c r="J1083" s="18"/>
      <c r="K1083" s="18"/>
      <c r="L1083" s="18"/>
      <c r="M1083" s="18">
        <v>0</v>
      </c>
      <c r="N1083" s="18">
        <v>0</v>
      </c>
      <c r="O1083" s="19">
        <v>0</v>
      </c>
      <c r="P1083" s="3">
        <f>IFERROR(O1083/Tabela2025Horario[[#This Row],[Media Agregada Todas as Usinas]],"")</f>
        <v>0</v>
      </c>
    </row>
    <row r="1084" spans="1:16" x14ac:dyDescent="0.25">
      <c r="A1084" s="20">
        <v>46068.083333333336</v>
      </c>
      <c r="B1084" s="21">
        <v>2026</v>
      </c>
      <c r="C1084" s="21">
        <v>2</v>
      </c>
      <c r="D1084" s="21">
        <v>15</v>
      </c>
      <c r="E1084" s="21">
        <v>2</v>
      </c>
      <c r="F1084" s="22"/>
      <c r="G1084" s="22">
        <v>0</v>
      </c>
      <c r="H1084" s="22"/>
      <c r="I1084" s="22">
        <v>0</v>
      </c>
      <c r="J1084" s="22"/>
      <c r="K1084" s="22"/>
      <c r="L1084" s="22"/>
      <c r="M1084" s="22">
        <v>0</v>
      </c>
      <c r="N1084" s="22">
        <v>0</v>
      </c>
      <c r="O1084" s="23">
        <v>0</v>
      </c>
      <c r="P1084" s="3">
        <f>IFERROR(O1084/Tabela2025Horario[[#This Row],[Media Agregada Todas as Usinas]],"")</f>
        <v>0</v>
      </c>
    </row>
    <row r="1085" spans="1:16" x14ac:dyDescent="0.25">
      <c r="A1085" s="16">
        <v>46068.125</v>
      </c>
      <c r="B1085" s="17">
        <v>2026</v>
      </c>
      <c r="C1085" s="17">
        <v>2</v>
      </c>
      <c r="D1085" s="17">
        <v>15</v>
      </c>
      <c r="E1085" s="17">
        <v>3</v>
      </c>
      <c r="F1085" s="18"/>
      <c r="G1085" s="18">
        <v>0</v>
      </c>
      <c r="H1085" s="18"/>
      <c r="I1085" s="18">
        <v>0</v>
      </c>
      <c r="J1085" s="18"/>
      <c r="K1085" s="18"/>
      <c r="L1085" s="18"/>
      <c r="M1085" s="18">
        <v>0</v>
      </c>
      <c r="N1085" s="18">
        <v>0</v>
      </c>
      <c r="O1085" s="19">
        <v>0</v>
      </c>
      <c r="P1085" s="3">
        <f>IFERROR(O1085/Tabela2025Horario[[#This Row],[Media Agregada Todas as Usinas]],"")</f>
        <v>0</v>
      </c>
    </row>
    <row r="1086" spans="1:16" x14ac:dyDescent="0.25">
      <c r="A1086" s="20">
        <v>46068.166666666664</v>
      </c>
      <c r="B1086" s="21">
        <v>2026</v>
      </c>
      <c r="C1086" s="21">
        <v>2</v>
      </c>
      <c r="D1086" s="21">
        <v>15</v>
      </c>
      <c r="E1086" s="21">
        <v>4</v>
      </c>
      <c r="F1086" s="22">
        <v>0</v>
      </c>
      <c r="G1086" s="22">
        <v>0</v>
      </c>
      <c r="H1086" s="22"/>
      <c r="I1086" s="22">
        <v>0</v>
      </c>
      <c r="J1086" s="22"/>
      <c r="K1086" s="22"/>
      <c r="L1086" s="22"/>
      <c r="M1086" s="22">
        <v>0</v>
      </c>
      <c r="N1086" s="22">
        <v>0</v>
      </c>
      <c r="O1086" s="23">
        <v>0</v>
      </c>
      <c r="P1086" s="3" t="str">
        <f>IFERROR(O1086/Tabela2025Horario[[#This Row],[Media Agregada Todas as Usinas]],"")</f>
        <v/>
      </c>
    </row>
    <row r="1087" spans="1:16" x14ac:dyDescent="0.25">
      <c r="A1087" s="16">
        <v>46068.208333333336</v>
      </c>
      <c r="B1087" s="17">
        <v>2026</v>
      </c>
      <c r="C1087" s="17">
        <v>2</v>
      </c>
      <c r="D1087" s="17">
        <v>15</v>
      </c>
      <c r="E1087" s="17">
        <v>5</v>
      </c>
      <c r="F1087" s="18">
        <v>0</v>
      </c>
      <c r="G1087" s="18">
        <v>0</v>
      </c>
      <c r="H1087" s="18"/>
      <c r="I1087" s="18">
        <v>0</v>
      </c>
      <c r="J1087" s="18"/>
      <c r="K1087" s="18"/>
      <c r="L1087" s="18"/>
      <c r="M1087" s="18">
        <v>0</v>
      </c>
      <c r="N1087" s="18">
        <v>0</v>
      </c>
      <c r="O1087" s="19">
        <v>0</v>
      </c>
      <c r="P1087" s="3" t="str">
        <f>IFERROR(O1087/Tabela2025Horario[[#This Row],[Media Agregada Todas as Usinas]],"")</f>
        <v/>
      </c>
    </row>
    <row r="1088" spans="1:16" x14ac:dyDescent="0.25">
      <c r="A1088" s="20">
        <v>46068.25</v>
      </c>
      <c r="B1088" s="21">
        <v>2026</v>
      </c>
      <c r="C1088" s="21">
        <v>2</v>
      </c>
      <c r="D1088" s="21">
        <v>15</v>
      </c>
      <c r="E1088" s="21">
        <v>6</v>
      </c>
      <c r="F1088" s="22">
        <v>0</v>
      </c>
      <c r="G1088" s="22">
        <v>0</v>
      </c>
      <c r="H1088" s="22">
        <v>0</v>
      </c>
      <c r="I1088" s="22">
        <v>0</v>
      </c>
      <c r="J1088" s="22">
        <v>0</v>
      </c>
      <c r="K1088" s="22">
        <v>0</v>
      </c>
      <c r="L1088" s="22">
        <v>0</v>
      </c>
      <c r="M1088" s="22">
        <v>0</v>
      </c>
      <c r="N1088" s="22">
        <v>0</v>
      </c>
      <c r="O1088" s="23">
        <v>0</v>
      </c>
      <c r="P1088" s="3" t="str">
        <f>IFERROR(O1088/Tabela2025Horario[[#This Row],[Media Agregada Todas as Usinas]],"")</f>
        <v/>
      </c>
    </row>
    <row r="1089" spans="1:16" x14ac:dyDescent="0.25">
      <c r="A1089" s="16">
        <v>46068.291666666664</v>
      </c>
      <c r="B1089" s="17">
        <v>2026</v>
      </c>
      <c r="C1089" s="17">
        <v>2</v>
      </c>
      <c r="D1089" s="17">
        <v>15</v>
      </c>
      <c r="E1089" s="17">
        <v>7</v>
      </c>
      <c r="F1089" s="18">
        <v>0</v>
      </c>
      <c r="G1089" s="18">
        <v>2.3172514619882738E-3</v>
      </c>
      <c r="H1089" s="18">
        <v>0.12818957035093476</v>
      </c>
      <c r="I1089" s="18">
        <v>0</v>
      </c>
      <c r="J1089" s="18">
        <v>0</v>
      </c>
      <c r="K1089" s="18">
        <v>0.27669879785933205</v>
      </c>
      <c r="L1089" s="18">
        <v>0.21322679814627105</v>
      </c>
      <c r="M1089" s="18">
        <v>5.4039993564276655E-2</v>
      </c>
      <c r="N1089" s="18">
        <v>0.11656754082792256</v>
      </c>
      <c r="O1089" s="19">
        <v>8.789332802341393E-2</v>
      </c>
      <c r="P1089" s="3">
        <f>IFERROR(O1089/Tabela2025Horario[[#This Row],[Media Agregada Todas as Usinas]],"")</f>
        <v>2.8827772397206446</v>
      </c>
    </row>
    <row r="1090" spans="1:16" x14ac:dyDescent="0.25">
      <c r="A1090" s="20">
        <v>46068.333333333336</v>
      </c>
      <c r="B1090" s="21">
        <v>2026</v>
      </c>
      <c r="C1090" s="21">
        <v>2</v>
      </c>
      <c r="D1090" s="21">
        <v>15</v>
      </c>
      <c r="E1090" s="21">
        <v>8</v>
      </c>
      <c r="F1090" s="22">
        <v>0.63548707816589767</v>
      </c>
      <c r="G1090" s="22">
        <v>0.20253024785992582</v>
      </c>
      <c r="H1090" s="22">
        <v>0.66622841089765239</v>
      </c>
      <c r="I1090" s="22">
        <v>0</v>
      </c>
      <c r="J1090" s="22">
        <v>0.90342695606883572</v>
      </c>
      <c r="K1090" s="22">
        <v>0.66632727272727277</v>
      </c>
      <c r="L1090" s="22">
        <v>0.66270153068530657</v>
      </c>
      <c r="M1090" s="22">
        <v>0.28585664645845393</v>
      </c>
      <c r="N1090" s="22">
        <v>0.44570533604834012</v>
      </c>
      <c r="O1090" s="23">
        <v>0.49647371987907607</v>
      </c>
      <c r="P1090" s="3">
        <f>IFERROR(O1090/Tabela2025Horario[[#This Row],[Media Agregada Todas as Usinas]],"")</f>
        <v>2.4197194956798898</v>
      </c>
    </row>
    <row r="1091" spans="1:16" x14ac:dyDescent="0.25">
      <c r="A1091" s="16">
        <v>46068.375</v>
      </c>
      <c r="B1091" s="17">
        <v>2026</v>
      </c>
      <c r="C1091" s="17">
        <v>2</v>
      </c>
      <c r="D1091" s="17">
        <v>15</v>
      </c>
      <c r="E1091" s="17">
        <v>9</v>
      </c>
      <c r="F1091" s="18">
        <v>0.74761518482917444</v>
      </c>
      <c r="G1091" s="18">
        <v>0.46423559699605105</v>
      </c>
      <c r="H1091" s="18">
        <v>0.81701990970101968</v>
      </c>
      <c r="I1091" s="18">
        <v>0</v>
      </c>
      <c r="J1091" s="18">
        <v>0.91433750685939497</v>
      </c>
      <c r="K1091" s="18">
        <v>0.69832000000000005</v>
      </c>
      <c r="L1091" s="18">
        <v>0.7319006989070489</v>
      </c>
      <c r="M1091" s="18">
        <v>0.54169463226301806</v>
      </c>
      <c r="N1091" s="18">
        <v>0.39105906511161148</v>
      </c>
      <c r="O1091" s="19">
        <v>0.5895758438519243</v>
      </c>
      <c r="P1091" s="3">
        <f>IFERROR(O1091/Tabela2025Horario[[#This Row],[Media Agregada Todas as Usinas]],"")</f>
        <v>2.3287928289679072</v>
      </c>
    </row>
    <row r="1092" spans="1:16" x14ac:dyDescent="0.25">
      <c r="A1092" s="20">
        <v>46068.416666666664</v>
      </c>
      <c r="B1092" s="21">
        <v>2026</v>
      </c>
      <c r="C1092" s="21">
        <v>2</v>
      </c>
      <c r="D1092" s="21">
        <v>15</v>
      </c>
      <c r="E1092" s="21">
        <v>10</v>
      </c>
      <c r="F1092" s="22">
        <v>0.84260018382581059</v>
      </c>
      <c r="G1092" s="22">
        <v>0.49700868775054152</v>
      </c>
      <c r="H1092" s="22">
        <v>0.86865153848331822</v>
      </c>
      <c r="I1092" s="22">
        <v>0</v>
      </c>
      <c r="J1092" s="22">
        <v>0.92771662873254912</v>
      </c>
      <c r="K1092" s="22">
        <v>0.74967272727272727</v>
      </c>
      <c r="L1092" s="22">
        <v>0.78056373454608619</v>
      </c>
      <c r="M1092" s="22">
        <v>0.63848914227001474</v>
      </c>
      <c r="N1092" s="22">
        <v>0</v>
      </c>
      <c r="O1092" s="23">
        <v>0.58941140476456089</v>
      </c>
      <c r="P1092" s="3">
        <f>IFERROR(O1092/Tabela2025Horario[[#This Row],[Media Agregada Todas as Usinas]],"")</f>
        <v>2.6631122023567677</v>
      </c>
    </row>
    <row r="1093" spans="1:16" x14ac:dyDescent="0.25">
      <c r="A1093" s="16">
        <v>46068.458333333336</v>
      </c>
      <c r="B1093" s="17">
        <v>2026</v>
      </c>
      <c r="C1093" s="17">
        <v>2</v>
      </c>
      <c r="D1093" s="17">
        <v>15</v>
      </c>
      <c r="E1093" s="17">
        <v>11</v>
      </c>
      <c r="F1093" s="18">
        <v>0.83836115732727645</v>
      </c>
      <c r="G1093" s="18">
        <v>0.42123500794321489</v>
      </c>
      <c r="H1093" s="18">
        <v>0.84257038601553647</v>
      </c>
      <c r="I1093" s="18">
        <v>0</v>
      </c>
      <c r="J1093" s="18">
        <v>0.4625392837309717</v>
      </c>
      <c r="K1093" s="18">
        <v>0.74350545454545447</v>
      </c>
      <c r="L1093" s="18">
        <v>0.77548755366230937</v>
      </c>
      <c r="M1093" s="18">
        <v>0.57626397569578081</v>
      </c>
      <c r="N1093" s="18">
        <v>0</v>
      </c>
      <c r="O1093" s="19">
        <v>0.51777364654672708</v>
      </c>
      <c r="P1093" s="3">
        <f>IFERROR(O1093/Tabela2025Horario[[#This Row],[Media Agregada Todas as Usinas]],"")</f>
        <v>2.4643810590137418</v>
      </c>
    </row>
    <row r="1094" spans="1:16" x14ac:dyDescent="0.25">
      <c r="A1094" s="20">
        <v>46068.5</v>
      </c>
      <c r="B1094" s="21">
        <v>2026</v>
      </c>
      <c r="C1094" s="21">
        <v>2</v>
      </c>
      <c r="D1094" s="21">
        <v>15</v>
      </c>
      <c r="E1094" s="21">
        <v>12</v>
      </c>
      <c r="F1094" s="22">
        <v>0.79101408240987325</v>
      </c>
      <c r="G1094" s="22">
        <v>0.35696580259645849</v>
      </c>
      <c r="H1094" s="22">
        <v>0.82279762604583062</v>
      </c>
      <c r="I1094" s="22">
        <v>0</v>
      </c>
      <c r="J1094" s="22">
        <v>0</v>
      </c>
      <c r="K1094" s="22">
        <v>0.67777454545454541</v>
      </c>
      <c r="L1094" s="22">
        <v>0.73393610610348992</v>
      </c>
      <c r="M1094" s="22">
        <v>0.48713861146462778</v>
      </c>
      <c r="N1094" s="22">
        <v>0</v>
      </c>
      <c r="O1094" s="23">
        <v>0.42995853045275839</v>
      </c>
      <c r="P1094" s="3">
        <f>IFERROR(O1094/Tabela2025Horario[[#This Row],[Media Agregada Todas as Usinas]],"")</f>
        <v>2.2042910865791452</v>
      </c>
    </row>
    <row r="1095" spans="1:16" x14ac:dyDescent="0.25">
      <c r="A1095" s="16">
        <v>46068.541666666664</v>
      </c>
      <c r="B1095" s="17">
        <v>2026</v>
      </c>
      <c r="C1095" s="17">
        <v>2</v>
      </c>
      <c r="D1095" s="17">
        <v>15</v>
      </c>
      <c r="E1095" s="17">
        <v>13</v>
      </c>
      <c r="F1095" s="18">
        <v>0.67238962075035391</v>
      </c>
      <c r="G1095" s="18">
        <v>0.1492094646167266</v>
      </c>
      <c r="H1095" s="18">
        <v>0.69450517970466885</v>
      </c>
      <c r="I1095" s="18">
        <v>2.6216279432403015E-2</v>
      </c>
      <c r="J1095" s="18">
        <v>0</v>
      </c>
      <c r="K1095" s="18">
        <v>0.58957090909090915</v>
      </c>
      <c r="L1095" s="18">
        <v>0.63773479951809497</v>
      </c>
      <c r="M1095" s="18">
        <v>0.17651259970402114</v>
      </c>
      <c r="N1095" s="18">
        <v>0</v>
      </c>
      <c r="O1095" s="19">
        <v>0.32734876142413083</v>
      </c>
      <c r="P1095" s="3">
        <f>IFERROR(O1095/Tabela2025Horario[[#This Row],[Media Agregada Todas as Usinas]],"")</f>
        <v>3.016015198087397</v>
      </c>
    </row>
    <row r="1096" spans="1:16" x14ac:dyDescent="0.25">
      <c r="A1096" s="20">
        <v>46068.583333333336</v>
      </c>
      <c r="B1096" s="21">
        <v>2026</v>
      </c>
      <c r="C1096" s="21">
        <v>2</v>
      </c>
      <c r="D1096" s="21">
        <v>15</v>
      </c>
      <c r="E1096" s="21">
        <v>14</v>
      </c>
      <c r="F1096" s="22">
        <v>0.48645675730504701</v>
      </c>
      <c r="G1096" s="22">
        <v>0.1080670994033775</v>
      </c>
      <c r="H1096" s="22">
        <v>0.24411089047229684</v>
      </c>
      <c r="I1096" s="22">
        <v>0</v>
      </c>
      <c r="J1096" s="22">
        <v>0</v>
      </c>
      <c r="K1096" s="22">
        <v>0.17719272727272725</v>
      </c>
      <c r="L1096" s="22">
        <v>0</v>
      </c>
      <c r="M1096" s="22">
        <v>0</v>
      </c>
      <c r="N1096" s="22">
        <v>0</v>
      </c>
      <c r="O1096" s="23">
        <v>0.11286971938371651</v>
      </c>
      <c r="P1096" s="3">
        <f>IFERROR(O1096/Tabela2025Horario[[#This Row],[Media Agregada Todas as Usinas]],"")</f>
        <v>12.967880018412991</v>
      </c>
    </row>
    <row r="1097" spans="1:16" x14ac:dyDescent="0.25">
      <c r="A1097" s="16">
        <v>46068.625</v>
      </c>
      <c r="B1097" s="17">
        <v>2026</v>
      </c>
      <c r="C1097" s="17">
        <v>2</v>
      </c>
      <c r="D1097" s="17">
        <v>15</v>
      </c>
      <c r="E1097" s="17">
        <v>15</v>
      </c>
      <c r="F1097" s="18">
        <v>0</v>
      </c>
      <c r="G1097" s="18">
        <v>1.2971054068814699E-3</v>
      </c>
      <c r="H1097" s="18">
        <v>0</v>
      </c>
      <c r="I1097" s="18">
        <v>0</v>
      </c>
      <c r="J1097" s="18">
        <v>0</v>
      </c>
      <c r="K1097" s="18">
        <v>0</v>
      </c>
      <c r="L1097" s="18">
        <v>0</v>
      </c>
      <c r="M1097" s="18">
        <v>0</v>
      </c>
      <c r="N1097" s="18">
        <v>0</v>
      </c>
      <c r="O1097" s="19">
        <v>1.4412282298683E-4</v>
      </c>
      <c r="P1097" s="3">
        <f>IFERROR(O1097/Tabela2025Horario[[#This Row],[Media Agregada Todas as Usinas]],"")</f>
        <v>7.1963045277499749E-2</v>
      </c>
    </row>
    <row r="1098" spans="1:16" x14ac:dyDescent="0.25">
      <c r="A1098" s="20">
        <v>46068.666666666664</v>
      </c>
      <c r="B1098" s="21">
        <v>2026</v>
      </c>
      <c r="C1098" s="21">
        <v>2</v>
      </c>
      <c r="D1098" s="21">
        <v>15</v>
      </c>
      <c r="E1098" s="21">
        <v>16</v>
      </c>
      <c r="F1098" s="22">
        <v>0</v>
      </c>
      <c r="G1098" s="22">
        <v>0</v>
      </c>
      <c r="H1098" s="22">
        <v>0</v>
      </c>
      <c r="I1098" s="22">
        <v>0</v>
      </c>
      <c r="J1098" s="22">
        <v>0</v>
      </c>
      <c r="K1098" s="22">
        <v>0</v>
      </c>
      <c r="L1098" s="22">
        <v>0</v>
      </c>
      <c r="M1098" s="22">
        <v>0</v>
      </c>
      <c r="N1098" s="22">
        <v>0</v>
      </c>
      <c r="O1098" s="23">
        <v>0</v>
      </c>
      <c r="P1098" s="3" t="str">
        <f>IFERROR(O1098/Tabela2025Horario[[#This Row],[Media Agregada Todas as Usinas]],"")</f>
        <v/>
      </c>
    </row>
    <row r="1099" spans="1:16" x14ac:dyDescent="0.25">
      <c r="A1099" s="16">
        <v>46068.708333333336</v>
      </c>
      <c r="B1099" s="17">
        <v>2026</v>
      </c>
      <c r="C1099" s="17">
        <v>2</v>
      </c>
      <c r="D1099" s="17">
        <v>15</v>
      </c>
      <c r="E1099" s="17">
        <v>17</v>
      </c>
      <c r="F1099" s="18">
        <v>0</v>
      </c>
      <c r="G1099" s="18">
        <v>0</v>
      </c>
      <c r="H1099" s="18">
        <v>0</v>
      </c>
      <c r="I1099" s="18">
        <v>0</v>
      </c>
      <c r="J1099" s="18">
        <v>0</v>
      </c>
      <c r="K1099" s="18">
        <v>0</v>
      </c>
      <c r="L1099" s="18">
        <v>0</v>
      </c>
      <c r="M1099" s="18">
        <v>0</v>
      </c>
      <c r="N1099" s="18">
        <v>0</v>
      </c>
      <c r="O1099" s="19">
        <v>0</v>
      </c>
      <c r="P1099" s="3" t="str">
        <f>IFERROR(O1099/Tabela2025Horario[[#This Row],[Media Agregada Todas as Usinas]],"")</f>
        <v/>
      </c>
    </row>
    <row r="1100" spans="1:16" x14ac:dyDescent="0.25">
      <c r="A1100" s="20">
        <v>46068.75</v>
      </c>
      <c r="B1100" s="21">
        <v>2026</v>
      </c>
      <c r="C1100" s="21">
        <v>2</v>
      </c>
      <c r="D1100" s="21">
        <v>15</v>
      </c>
      <c r="E1100" s="21">
        <v>18</v>
      </c>
      <c r="F1100" s="22">
        <v>0</v>
      </c>
      <c r="G1100" s="22">
        <v>0</v>
      </c>
      <c r="H1100" s="22">
        <v>0</v>
      </c>
      <c r="I1100" s="22">
        <v>0</v>
      </c>
      <c r="J1100" s="22">
        <v>0</v>
      </c>
      <c r="K1100" s="22">
        <v>0</v>
      </c>
      <c r="L1100" s="22">
        <v>0</v>
      </c>
      <c r="M1100" s="22">
        <v>0</v>
      </c>
      <c r="N1100" s="22">
        <v>0</v>
      </c>
      <c r="O1100" s="23">
        <v>0</v>
      </c>
      <c r="P1100" s="3" t="str">
        <f>IFERROR(O1100/Tabela2025Horario[[#This Row],[Media Agregada Todas as Usinas]],"")</f>
        <v/>
      </c>
    </row>
    <row r="1101" spans="1:16" x14ac:dyDescent="0.25">
      <c r="A1101" s="16">
        <v>46068.791666666664</v>
      </c>
      <c r="B1101" s="17">
        <v>2026</v>
      </c>
      <c r="C1101" s="17">
        <v>2</v>
      </c>
      <c r="D1101" s="17">
        <v>15</v>
      </c>
      <c r="E1101" s="17">
        <v>19</v>
      </c>
      <c r="F1101" s="18">
        <v>0</v>
      </c>
      <c r="G1101" s="18">
        <v>0</v>
      </c>
      <c r="H1101" s="18"/>
      <c r="I1101" s="18">
        <v>2.7218180113583099E-2</v>
      </c>
      <c r="J1101" s="18"/>
      <c r="K1101" s="18">
        <v>0</v>
      </c>
      <c r="L1101" s="18">
        <v>0</v>
      </c>
      <c r="M1101" s="18">
        <v>0.15686208320978184</v>
      </c>
      <c r="N1101" s="18">
        <v>0.11832146097048429</v>
      </c>
      <c r="O1101" s="19">
        <v>4.3200246327692753E-2</v>
      </c>
      <c r="P1101" s="3" t="str">
        <f>IFERROR(O1101/Tabela2025Horario[[#This Row],[Media Agregada Todas as Usinas]],"")</f>
        <v/>
      </c>
    </row>
    <row r="1102" spans="1:16" x14ac:dyDescent="0.25">
      <c r="A1102" s="20">
        <v>46068.833333333336</v>
      </c>
      <c r="B1102" s="21">
        <v>2026</v>
      </c>
      <c r="C1102" s="21">
        <v>2</v>
      </c>
      <c r="D1102" s="21">
        <v>15</v>
      </c>
      <c r="E1102" s="21">
        <v>20</v>
      </c>
      <c r="F1102" s="22"/>
      <c r="G1102" s="22">
        <v>0.87291812865497076</v>
      </c>
      <c r="H1102" s="22"/>
      <c r="I1102" s="22">
        <v>0</v>
      </c>
      <c r="J1102" s="22"/>
      <c r="K1102" s="22"/>
      <c r="L1102" s="22"/>
      <c r="M1102" s="22">
        <v>0.42744027311031368</v>
      </c>
      <c r="N1102" s="22">
        <v>0.44532154499461918</v>
      </c>
      <c r="O1102" s="23">
        <v>0.43641998668997589</v>
      </c>
      <c r="P1102" s="3" t="str">
        <f>IFERROR(O1102/Tabela2025Horario[[#This Row],[Media Agregada Todas as Usinas]],"")</f>
        <v/>
      </c>
    </row>
    <row r="1103" spans="1:16" x14ac:dyDescent="0.25">
      <c r="A1103" s="16">
        <v>46068.875</v>
      </c>
      <c r="B1103" s="17">
        <v>2026</v>
      </c>
      <c r="C1103" s="17">
        <v>2</v>
      </c>
      <c r="D1103" s="17">
        <v>15</v>
      </c>
      <c r="E1103" s="17">
        <v>21</v>
      </c>
      <c r="F1103" s="18"/>
      <c r="G1103" s="18">
        <v>0.87275584795321626</v>
      </c>
      <c r="H1103" s="18"/>
      <c r="I1103" s="18">
        <v>0</v>
      </c>
      <c r="J1103" s="18"/>
      <c r="K1103" s="18"/>
      <c r="L1103" s="18"/>
      <c r="M1103" s="18">
        <v>0.50736634589687135</v>
      </c>
      <c r="N1103" s="18">
        <v>0.19283039766131929</v>
      </c>
      <c r="O1103" s="19">
        <v>0.39323814787785172</v>
      </c>
      <c r="P1103" s="3" t="str">
        <f>IFERROR(O1103/Tabela2025Horario[[#This Row],[Media Agregada Todas as Usinas]],"")</f>
        <v/>
      </c>
    </row>
    <row r="1104" spans="1:16" x14ac:dyDescent="0.25">
      <c r="A1104" s="20">
        <v>46068.916666666664</v>
      </c>
      <c r="B1104" s="21">
        <v>2026</v>
      </c>
      <c r="C1104" s="21">
        <v>2</v>
      </c>
      <c r="D1104" s="21">
        <v>15</v>
      </c>
      <c r="E1104" s="21">
        <v>22</v>
      </c>
      <c r="F1104" s="22"/>
      <c r="G1104" s="22">
        <v>0.43579093567251465</v>
      </c>
      <c r="H1104" s="22"/>
      <c r="I1104" s="22">
        <v>0.22661097409530429</v>
      </c>
      <c r="J1104" s="22"/>
      <c r="K1104" s="22"/>
      <c r="L1104" s="22"/>
      <c r="M1104" s="22">
        <v>0.23268792724659065</v>
      </c>
      <c r="N1104" s="22">
        <v>0</v>
      </c>
      <c r="O1104" s="23">
        <v>0.2237724592536024</v>
      </c>
      <c r="P1104" s="3" t="str">
        <f>IFERROR(O1104/Tabela2025Horario[[#This Row],[Media Agregada Todas as Usinas]],"")</f>
        <v/>
      </c>
    </row>
    <row r="1105" spans="1:16" x14ac:dyDescent="0.25">
      <c r="A1105" s="16">
        <v>46068.958333333336</v>
      </c>
      <c r="B1105" s="17">
        <v>2026</v>
      </c>
      <c r="C1105" s="17">
        <v>2</v>
      </c>
      <c r="D1105" s="17">
        <v>15</v>
      </c>
      <c r="E1105" s="17">
        <v>23</v>
      </c>
      <c r="F1105" s="18"/>
      <c r="G1105" s="18">
        <v>0</v>
      </c>
      <c r="H1105" s="18"/>
      <c r="I1105" s="18">
        <v>0</v>
      </c>
      <c r="J1105" s="18"/>
      <c r="K1105" s="18"/>
      <c r="L1105" s="18"/>
      <c r="M1105" s="18">
        <v>0</v>
      </c>
      <c r="N1105" s="18">
        <v>0</v>
      </c>
      <c r="O1105" s="19">
        <v>0</v>
      </c>
      <c r="P1105" s="3" t="str">
        <f>IFERROR(O1105/Tabela2025Horario[[#This Row],[Media Agregada Todas as Usinas]],"")</f>
        <v/>
      </c>
    </row>
    <row r="1106" spans="1:16" x14ac:dyDescent="0.25">
      <c r="A1106" s="20">
        <v>46069</v>
      </c>
      <c r="B1106" s="21">
        <v>2026</v>
      </c>
      <c r="C1106" s="21">
        <v>2</v>
      </c>
      <c r="D1106" s="21">
        <v>16</v>
      </c>
      <c r="E1106" s="21">
        <v>0</v>
      </c>
      <c r="F1106" s="22"/>
      <c r="G1106" s="22">
        <v>0</v>
      </c>
      <c r="H1106" s="22"/>
      <c r="I1106" s="22">
        <v>0</v>
      </c>
      <c r="J1106" s="22"/>
      <c r="K1106" s="22"/>
      <c r="L1106" s="22"/>
      <c r="M1106" s="22">
        <v>0</v>
      </c>
      <c r="N1106" s="22">
        <v>0</v>
      </c>
      <c r="O1106" s="23">
        <v>0</v>
      </c>
      <c r="P1106" s="3" t="str">
        <f>IFERROR(O1106/Tabela2025Horario[[#This Row],[Media Agregada Todas as Usinas]],"")</f>
        <v/>
      </c>
    </row>
    <row r="1107" spans="1:16" x14ac:dyDescent="0.25">
      <c r="A1107" s="16">
        <v>46069.041666666664</v>
      </c>
      <c r="B1107" s="17">
        <v>2026</v>
      </c>
      <c r="C1107" s="17">
        <v>2</v>
      </c>
      <c r="D1107" s="17">
        <v>16</v>
      </c>
      <c r="E1107" s="17">
        <v>1</v>
      </c>
      <c r="F1107" s="18"/>
      <c r="G1107" s="18">
        <v>0</v>
      </c>
      <c r="H1107" s="18"/>
      <c r="I1107" s="18">
        <v>0</v>
      </c>
      <c r="J1107" s="18"/>
      <c r="K1107" s="18"/>
      <c r="L1107" s="18"/>
      <c r="M1107" s="18">
        <v>0</v>
      </c>
      <c r="N1107" s="18">
        <v>0</v>
      </c>
      <c r="O1107" s="19">
        <v>0</v>
      </c>
      <c r="P1107" s="3" t="str">
        <f>IFERROR(O1107/Tabela2025Horario[[#This Row],[Media Agregada Todas as Usinas]],"")</f>
        <v/>
      </c>
    </row>
    <row r="1108" spans="1:16" x14ac:dyDescent="0.25">
      <c r="A1108" s="20">
        <v>46069.083333333336</v>
      </c>
      <c r="B1108" s="21">
        <v>2026</v>
      </c>
      <c r="C1108" s="21">
        <v>2</v>
      </c>
      <c r="D1108" s="21">
        <v>16</v>
      </c>
      <c r="E1108" s="21">
        <v>2</v>
      </c>
      <c r="F1108" s="22"/>
      <c r="G1108" s="22">
        <v>0</v>
      </c>
      <c r="H1108" s="22"/>
      <c r="I1108" s="22">
        <v>0</v>
      </c>
      <c r="J1108" s="22"/>
      <c r="K1108" s="22"/>
      <c r="L1108" s="22"/>
      <c r="M1108" s="22">
        <v>0</v>
      </c>
      <c r="N1108" s="22">
        <v>0</v>
      </c>
      <c r="O1108" s="23">
        <v>0</v>
      </c>
      <c r="P1108" s="3" t="str">
        <f>IFERROR(O1108/Tabela2025Horario[[#This Row],[Media Agregada Todas as Usinas]],"")</f>
        <v/>
      </c>
    </row>
    <row r="1109" spans="1:16" x14ac:dyDescent="0.25">
      <c r="A1109" s="16">
        <v>46069.125</v>
      </c>
      <c r="B1109" s="17">
        <v>2026</v>
      </c>
      <c r="C1109" s="17">
        <v>2</v>
      </c>
      <c r="D1109" s="17">
        <v>16</v>
      </c>
      <c r="E1109" s="17">
        <v>3</v>
      </c>
      <c r="F1109" s="18"/>
      <c r="G1109" s="18">
        <v>0</v>
      </c>
      <c r="H1109" s="18"/>
      <c r="I1109" s="18">
        <v>0</v>
      </c>
      <c r="J1109" s="18"/>
      <c r="K1109" s="18"/>
      <c r="L1109" s="18"/>
      <c r="M1109" s="18">
        <v>0</v>
      </c>
      <c r="N1109" s="18">
        <v>0</v>
      </c>
      <c r="O1109" s="19">
        <v>0</v>
      </c>
      <c r="P1109" s="3" t="str">
        <f>IFERROR(O1109/Tabela2025Horario[[#This Row],[Media Agregada Todas as Usinas]],"")</f>
        <v/>
      </c>
    </row>
    <row r="1110" spans="1:16" x14ac:dyDescent="0.25">
      <c r="A1110" s="20">
        <v>46069.166666666664</v>
      </c>
      <c r="B1110" s="21">
        <v>2026</v>
      </c>
      <c r="C1110" s="21">
        <v>2</v>
      </c>
      <c r="D1110" s="21">
        <v>16</v>
      </c>
      <c r="E1110" s="21">
        <v>4</v>
      </c>
      <c r="F1110" s="22">
        <v>0</v>
      </c>
      <c r="G1110" s="22">
        <v>0</v>
      </c>
      <c r="H1110" s="22"/>
      <c r="I1110" s="22">
        <v>0</v>
      </c>
      <c r="J1110" s="22"/>
      <c r="K1110" s="22"/>
      <c r="L1110" s="22"/>
      <c r="M1110" s="22">
        <v>0</v>
      </c>
      <c r="N1110" s="22">
        <v>0</v>
      </c>
      <c r="O1110" s="23">
        <v>0</v>
      </c>
      <c r="P1110" s="3" t="str">
        <f>IFERROR(O1110/Tabela2025Horario[[#This Row],[Media Agregada Todas as Usinas]],"")</f>
        <v/>
      </c>
    </row>
    <row r="1111" spans="1:16" x14ac:dyDescent="0.25">
      <c r="A1111" s="16">
        <v>46069.208333333336</v>
      </c>
      <c r="B1111" s="17">
        <v>2026</v>
      </c>
      <c r="C1111" s="17">
        <v>2</v>
      </c>
      <c r="D1111" s="17">
        <v>16</v>
      </c>
      <c r="E1111" s="17">
        <v>5</v>
      </c>
      <c r="F1111" s="18">
        <v>0</v>
      </c>
      <c r="G1111" s="18">
        <v>0</v>
      </c>
      <c r="H1111" s="18"/>
      <c r="I1111" s="18">
        <v>0</v>
      </c>
      <c r="J1111" s="18"/>
      <c r="K1111" s="18"/>
      <c r="L1111" s="18"/>
      <c r="M1111" s="18">
        <v>0</v>
      </c>
      <c r="N1111" s="18">
        <v>0</v>
      </c>
      <c r="O1111" s="19">
        <v>0</v>
      </c>
      <c r="P1111" s="3" t="str">
        <f>IFERROR(O1111/Tabela2025Horario[[#This Row],[Media Agregada Todas as Usinas]],"")</f>
        <v/>
      </c>
    </row>
    <row r="1112" spans="1:16" x14ac:dyDescent="0.25">
      <c r="A1112" s="20">
        <v>46069.25</v>
      </c>
      <c r="B1112" s="21">
        <v>2026</v>
      </c>
      <c r="C1112" s="21">
        <v>2</v>
      </c>
      <c r="D1112" s="21">
        <v>16</v>
      </c>
      <c r="E1112" s="21">
        <v>6</v>
      </c>
      <c r="F1112" s="22">
        <v>0</v>
      </c>
      <c r="G1112" s="22">
        <v>9.0751461988304097E-2</v>
      </c>
      <c r="H1112" s="22">
        <v>0</v>
      </c>
      <c r="I1112" s="22">
        <v>8.3101866605261501E-3</v>
      </c>
      <c r="J1112" s="22">
        <v>0</v>
      </c>
      <c r="K1112" s="22">
        <v>0</v>
      </c>
      <c r="L1112" s="22">
        <v>0</v>
      </c>
      <c r="M1112" s="22">
        <v>0</v>
      </c>
      <c r="N1112" s="22">
        <v>0</v>
      </c>
      <c r="O1112" s="23">
        <v>1.1006849849870028E-2</v>
      </c>
      <c r="P1112" s="3" t="str">
        <f>IFERROR(O1112/Tabela2025Horario[[#This Row],[Media Agregada Todas as Usinas]],"")</f>
        <v/>
      </c>
    </row>
    <row r="1113" spans="1:16" x14ac:dyDescent="0.25">
      <c r="A1113" s="16">
        <v>46069.291666666664</v>
      </c>
      <c r="B1113" s="17">
        <v>2026</v>
      </c>
      <c r="C1113" s="17">
        <v>2</v>
      </c>
      <c r="D1113" s="17">
        <v>16</v>
      </c>
      <c r="E1113" s="17">
        <v>7</v>
      </c>
      <c r="F1113" s="18">
        <v>0.55616333870760859</v>
      </c>
      <c r="G1113" s="18">
        <v>0.43316719006224935</v>
      </c>
      <c r="H1113" s="18">
        <v>0.15842058884511709</v>
      </c>
      <c r="I1113" s="18">
        <v>4.1785429688562845E-2</v>
      </c>
      <c r="J1113" s="18">
        <v>0.16054315944472811</v>
      </c>
      <c r="K1113" s="18">
        <v>0.27827883849581331</v>
      </c>
      <c r="L1113" s="18">
        <v>0.47249855075704295</v>
      </c>
      <c r="M1113" s="18">
        <v>7.2844191299694348E-3</v>
      </c>
      <c r="N1113" s="18">
        <v>0.17946106991525418</v>
      </c>
      <c r="O1113" s="19">
        <v>0.2541780650051495</v>
      </c>
      <c r="P1113" s="3">
        <f>IFERROR(O1113/Tabela2025Horario[[#This Row],[Media Agregada Todas as Usinas]],"")</f>
        <v>2.0841951238751655</v>
      </c>
    </row>
    <row r="1114" spans="1:16" x14ac:dyDescent="0.25">
      <c r="A1114" s="20">
        <v>46069.333333333336</v>
      </c>
      <c r="B1114" s="21">
        <v>2026</v>
      </c>
      <c r="C1114" s="21">
        <v>2</v>
      </c>
      <c r="D1114" s="21">
        <v>16</v>
      </c>
      <c r="E1114" s="21">
        <v>8</v>
      </c>
      <c r="F1114" s="22">
        <v>0.58105369415981889</v>
      </c>
      <c r="G1114" s="22">
        <v>0.44336649619755075</v>
      </c>
      <c r="H1114" s="22">
        <v>0.37626674083294931</v>
      </c>
      <c r="I1114" s="22">
        <v>3.3086260943412715E-2</v>
      </c>
      <c r="J1114" s="22">
        <v>0</v>
      </c>
      <c r="K1114" s="22">
        <v>0.23751272727272729</v>
      </c>
      <c r="L1114" s="22">
        <v>0.55562795736722836</v>
      </c>
      <c r="M1114" s="22">
        <v>5.3127981779562149E-2</v>
      </c>
      <c r="N1114" s="22">
        <v>0.36765498387163309</v>
      </c>
      <c r="O1114" s="23">
        <v>0.29418853804720918</v>
      </c>
      <c r="P1114" s="3">
        <f>IFERROR(O1114/Tabela2025Horario[[#This Row],[Media Agregada Todas as Usinas]],"")</f>
        <v>1.1577459370735825</v>
      </c>
    </row>
    <row r="1115" spans="1:16" x14ac:dyDescent="0.25">
      <c r="A1115" s="16">
        <v>46069.375</v>
      </c>
      <c r="B1115" s="17">
        <v>2026</v>
      </c>
      <c r="C1115" s="17">
        <v>2</v>
      </c>
      <c r="D1115" s="17">
        <v>16</v>
      </c>
      <c r="E1115" s="17">
        <v>9</v>
      </c>
      <c r="F1115" s="18">
        <v>0.58037929048475445</v>
      </c>
      <c r="G1115" s="18">
        <v>0.62590018852841722</v>
      </c>
      <c r="H1115" s="18">
        <v>0.51718089857215688</v>
      </c>
      <c r="I1115" s="18">
        <v>0</v>
      </c>
      <c r="J1115" s="18">
        <v>0.1185692314780484</v>
      </c>
      <c r="K1115" s="18">
        <v>0.47183999999999998</v>
      </c>
      <c r="L1115" s="18">
        <v>0.56595145290859661</v>
      </c>
      <c r="M1115" s="18">
        <v>0.23972887754378955</v>
      </c>
      <c r="N1115" s="18">
        <v>0.56878665666098849</v>
      </c>
      <c r="O1115" s="19">
        <v>0.4098151773529724</v>
      </c>
      <c r="P1115" s="3">
        <f>IFERROR(O1115/Tabela2025Horario[[#This Row],[Media Agregada Todas as Usinas]],"")</f>
        <v>1.1650908096081942</v>
      </c>
    </row>
    <row r="1116" spans="1:16" x14ac:dyDescent="0.25">
      <c r="A1116" s="20">
        <v>46069.416666666664</v>
      </c>
      <c r="B1116" s="21">
        <v>2026</v>
      </c>
      <c r="C1116" s="21">
        <v>2</v>
      </c>
      <c r="D1116" s="21">
        <v>16</v>
      </c>
      <c r="E1116" s="21">
        <v>10</v>
      </c>
      <c r="F1116" s="22">
        <v>0.59711716186010144</v>
      </c>
      <c r="G1116" s="22">
        <v>0.65262123037073483</v>
      </c>
      <c r="H1116" s="22">
        <v>0.60567988972859876</v>
      </c>
      <c r="I1116" s="22">
        <v>0</v>
      </c>
      <c r="J1116" s="22">
        <v>0.28636786043031914</v>
      </c>
      <c r="K1116" s="22">
        <v>0.47298181818181817</v>
      </c>
      <c r="L1116" s="22">
        <v>0.57230715251437747</v>
      </c>
      <c r="M1116" s="22">
        <v>8.037044965285485E-2</v>
      </c>
      <c r="N1116" s="22">
        <v>0.28821460369795915</v>
      </c>
      <c r="O1116" s="23">
        <v>0.3950733518263071</v>
      </c>
      <c r="P1116" s="3">
        <f>IFERROR(O1116/Tabela2025Horario[[#This Row],[Media Agregada Todas as Usinas]],"")</f>
        <v>1.0774586318505202</v>
      </c>
    </row>
    <row r="1117" spans="1:16" x14ac:dyDescent="0.25">
      <c r="A1117" s="16">
        <v>46069.458333333336</v>
      </c>
      <c r="B1117" s="17">
        <v>2026</v>
      </c>
      <c r="C1117" s="17">
        <v>2</v>
      </c>
      <c r="D1117" s="17">
        <v>16</v>
      </c>
      <c r="E1117" s="17">
        <v>11</v>
      </c>
      <c r="F1117" s="18">
        <v>0.5826770664329024</v>
      </c>
      <c r="G1117" s="18">
        <v>0.66549898334875901</v>
      </c>
      <c r="H1117" s="18">
        <v>0.43907456227128194</v>
      </c>
      <c r="I1117" s="18">
        <v>9.3438843433643101E-2</v>
      </c>
      <c r="J1117" s="18">
        <v>0.10691422264269949</v>
      </c>
      <c r="K1117" s="18">
        <v>0.45339636363636365</v>
      </c>
      <c r="L1117" s="18">
        <v>0.54885696265951034</v>
      </c>
      <c r="M1117" s="18">
        <v>0</v>
      </c>
      <c r="N1117" s="18">
        <v>0</v>
      </c>
      <c r="O1117" s="19">
        <v>0.32109522271390667</v>
      </c>
      <c r="P1117" s="3">
        <f>IFERROR(O1117/Tabela2025Horario[[#This Row],[Media Agregada Todas as Usinas]],"")</f>
        <v>1.365558645218508</v>
      </c>
    </row>
    <row r="1118" spans="1:16" x14ac:dyDescent="0.25">
      <c r="A1118" s="20">
        <v>46069.5</v>
      </c>
      <c r="B1118" s="21">
        <v>2026</v>
      </c>
      <c r="C1118" s="21">
        <v>2</v>
      </c>
      <c r="D1118" s="21">
        <v>16</v>
      </c>
      <c r="E1118" s="21">
        <v>12</v>
      </c>
      <c r="F1118" s="22">
        <v>0.43071605460444906</v>
      </c>
      <c r="G1118" s="22">
        <v>0</v>
      </c>
      <c r="H1118" s="22">
        <v>0.53866212175163741</v>
      </c>
      <c r="I1118" s="22">
        <v>0</v>
      </c>
      <c r="J1118" s="22">
        <v>8.07384882346531E-2</v>
      </c>
      <c r="K1118" s="22">
        <v>0.20125818181818186</v>
      </c>
      <c r="L1118" s="22">
        <v>0.48954717247538376</v>
      </c>
      <c r="M1118" s="22">
        <v>0</v>
      </c>
      <c r="N1118" s="22">
        <v>0</v>
      </c>
      <c r="O1118" s="23">
        <v>0.19343577987603389</v>
      </c>
      <c r="P1118" s="3">
        <f>IFERROR(O1118/Tabela2025Horario[[#This Row],[Media Agregada Todas as Usinas]],"")</f>
        <v>0.99964968367154494</v>
      </c>
    </row>
    <row r="1119" spans="1:16" x14ac:dyDescent="0.25">
      <c r="A1119" s="16">
        <v>46069.541666666664</v>
      </c>
      <c r="B1119" s="17">
        <v>2026</v>
      </c>
      <c r="C1119" s="17">
        <v>2</v>
      </c>
      <c r="D1119" s="17">
        <v>16</v>
      </c>
      <c r="E1119" s="17">
        <v>13</v>
      </c>
      <c r="F1119" s="18">
        <v>0.10857537168308135</v>
      </c>
      <c r="G1119" s="18">
        <v>0</v>
      </c>
      <c r="H1119" s="18">
        <v>0</v>
      </c>
      <c r="I1119" s="18">
        <v>0</v>
      </c>
      <c r="J1119" s="18">
        <v>0</v>
      </c>
      <c r="K1119" s="18">
        <v>5.2261818181818201E-2</v>
      </c>
      <c r="L1119" s="18">
        <v>0.27056415626497526</v>
      </c>
      <c r="M1119" s="18">
        <v>0</v>
      </c>
      <c r="N1119" s="18">
        <v>0.1875082068990146</v>
      </c>
      <c r="O1119" s="19">
        <v>6.8767728114321039E-2</v>
      </c>
      <c r="P1119" s="3">
        <f>IFERROR(O1119/Tabela2025Horario[[#This Row],[Media Agregada Todas as Usinas]],"")</f>
        <v>0.63332919880576011</v>
      </c>
    </row>
    <row r="1120" spans="1:16" x14ac:dyDescent="0.25">
      <c r="A1120" s="20">
        <v>46069.583333333336</v>
      </c>
      <c r="B1120" s="21">
        <v>2026</v>
      </c>
      <c r="C1120" s="21">
        <v>2</v>
      </c>
      <c r="D1120" s="21">
        <v>16</v>
      </c>
      <c r="E1120" s="21">
        <v>14</v>
      </c>
      <c r="F1120" s="22">
        <v>0</v>
      </c>
      <c r="G1120" s="22">
        <v>0.61693361799573088</v>
      </c>
      <c r="H1120" s="22">
        <v>0</v>
      </c>
      <c r="I1120" s="22">
        <v>0</v>
      </c>
      <c r="J1120" s="22">
        <v>0</v>
      </c>
      <c r="K1120" s="22">
        <v>0</v>
      </c>
      <c r="L1120" s="22">
        <v>7.1135671425824901E-2</v>
      </c>
      <c r="M1120" s="22">
        <v>0</v>
      </c>
      <c r="N1120" s="22">
        <v>0</v>
      </c>
      <c r="O1120" s="23">
        <v>7.6452143269061745E-2</v>
      </c>
      <c r="P1120" s="3">
        <f>IFERROR(O1120/Tabela2025Horario[[#This Row],[Media Agregada Todas as Usinas]],"")</f>
        <v>2.3722266949407484</v>
      </c>
    </row>
    <row r="1121" spans="1:16" x14ac:dyDescent="0.25">
      <c r="A1121" s="16">
        <v>46069.625</v>
      </c>
      <c r="B1121" s="17">
        <v>2026</v>
      </c>
      <c r="C1121" s="17">
        <v>2</v>
      </c>
      <c r="D1121" s="17">
        <v>16</v>
      </c>
      <c r="E1121" s="17">
        <v>15</v>
      </c>
      <c r="F1121" s="18">
        <v>0</v>
      </c>
      <c r="G1121" s="18">
        <v>6.1256430423876497E-2</v>
      </c>
      <c r="H1121" s="18">
        <v>0</v>
      </c>
      <c r="I1121" s="18">
        <v>0</v>
      </c>
      <c r="J1121" s="18">
        <v>0</v>
      </c>
      <c r="K1121" s="18">
        <v>0</v>
      </c>
      <c r="L1121" s="18">
        <v>0</v>
      </c>
      <c r="M1121" s="18">
        <v>0</v>
      </c>
      <c r="N1121" s="18">
        <v>0</v>
      </c>
      <c r="O1121" s="19">
        <v>6.8062700470973882E-3</v>
      </c>
      <c r="P1121" s="3">
        <f>IFERROR(O1121/Tabela2025Horario[[#This Row],[Media Agregada Todas as Usinas]],"")</f>
        <v>0.68142753399969136</v>
      </c>
    </row>
    <row r="1122" spans="1:16" x14ac:dyDescent="0.25">
      <c r="A1122" s="20">
        <v>46069.666666666664</v>
      </c>
      <c r="B1122" s="21">
        <v>2026</v>
      </c>
      <c r="C1122" s="21">
        <v>2</v>
      </c>
      <c r="D1122" s="21">
        <v>16</v>
      </c>
      <c r="E1122" s="21">
        <v>16</v>
      </c>
      <c r="F1122" s="22">
        <v>0</v>
      </c>
      <c r="G1122" s="22">
        <v>0</v>
      </c>
      <c r="H1122" s="22">
        <v>0</v>
      </c>
      <c r="I1122" s="22">
        <v>0</v>
      </c>
      <c r="J1122" s="22">
        <v>0</v>
      </c>
      <c r="K1122" s="22">
        <v>0</v>
      </c>
      <c r="L1122" s="22">
        <v>0</v>
      </c>
      <c r="M1122" s="22">
        <v>0</v>
      </c>
      <c r="N1122" s="22">
        <v>0</v>
      </c>
      <c r="O1122" s="23">
        <v>0</v>
      </c>
      <c r="P1122" s="3" t="str">
        <f>IFERROR(O1122/Tabela2025Horario[[#This Row],[Media Agregada Todas as Usinas]],"")</f>
        <v/>
      </c>
    </row>
    <row r="1123" spans="1:16" x14ac:dyDescent="0.25">
      <c r="A1123" s="16">
        <v>46069.708333333336</v>
      </c>
      <c r="B1123" s="17">
        <v>2026</v>
      </c>
      <c r="C1123" s="17">
        <v>2</v>
      </c>
      <c r="D1123" s="17">
        <v>16</v>
      </c>
      <c r="E1123" s="17">
        <v>17</v>
      </c>
      <c r="F1123" s="18">
        <v>0</v>
      </c>
      <c r="G1123" s="18">
        <v>0</v>
      </c>
      <c r="H1123" s="18">
        <v>0</v>
      </c>
      <c r="I1123" s="18">
        <v>0</v>
      </c>
      <c r="J1123" s="18">
        <v>0</v>
      </c>
      <c r="K1123" s="18">
        <v>0</v>
      </c>
      <c r="L1123" s="18">
        <v>0</v>
      </c>
      <c r="M1123" s="18">
        <v>0</v>
      </c>
      <c r="N1123" s="18">
        <v>0</v>
      </c>
      <c r="O1123" s="19">
        <v>0</v>
      </c>
      <c r="P1123" s="3" t="str">
        <f>IFERROR(O1123/Tabela2025Horario[[#This Row],[Media Agregada Todas as Usinas]],"")</f>
        <v/>
      </c>
    </row>
    <row r="1124" spans="1:16" x14ac:dyDescent="0.25">
      <c r="A1124" s="20">
        <v>46069.75</v>
      </c>
      <c r="B1124" s="21">
        <v>2026</v>
      </c>
      <c r="C1124" s="21">
        <v>2</v>
      </c>
      <c r="D1124" s="21">
        <v>16</v>
      </c>
      <c r="E1124" s="21">
        <v>18</v>
      </c>
      <c r="F1124" s="22">
        <v>0</v>
      </c>
      <c r="G1124" s="22">
        <v>0</v>
      </c>
      <c r="H1124" s="22">
        <v>0</v>
      </c>
      <c r="I1124" s="22">
        <v>0</v>
      </c>
      <c r="J1124" s="22">
        <v>0</v>
      </c>
      <c r="K1124" s="22">
        <v>0</v>
      </c>
      <c r="L1124" s="22">
        <v>0</v>
      </c>
      <c r="M1124" s="22">
        <v>0</v>
      </c>
      <c r="N1124" s="22">
        <v>0</v>
      </c>
      <c r="O1124" s="23">
        <v>0</v>
      </c>
      <c r="P1124" s="3" t="str">
        <f>IFERROR(O1124/Tabela2025Horario[[#This Row],[Media Agregada Todas as Usinas]],"")</f>
        <v/>
      </c>
    </row>
    <row r="1125" spans="1:16" x14ac:dyDescent="0.25">
      <c r="A1125" s="16">
        <v>46069.791666666664</v>
      </c>
      <c r="B1125" s="17">
        <v>2026</v>
      </c>
      <c r="C1125" s="17">
        <v>2</v>
      </c>
      <c r="D1125" s="17">
        <v>16</v>
      </c>
      <c r="E1125" s="17">
        <v>19</v>
      </c>
      <c r="F1125" s="18">
        <v>0</v>
      </c>
      <c r="G1125" s="18">
        <v>2.2124269005847925E-2</v>
      </c>
      <c r="H1125" s="18"/>
      <c r="I1125" s="18">
        <v>0</v>
      </c>
      <c r="J1125" s="18"/>
      <c r="K1125" s="18">
        <v>0</v>
      </c>
      <c r="L1125" s="18">
        <v>0</v>
      </c>
      <c r="M1125" s="18">
        <v>7.6986548372203395E-2</v>
      </c>
      <c r="N1125" s="18">
        <v>0</v>
      </c>
      <c r="O1125" s="19">
        <v>1.4158688196864474E-2</v>
      </c>
      <c r="P1125" s="3">
        <f>IFERROR(O1125/Tabela2025Horario[[#This Row],[Media Agregada Todas as Usinas]],"")</f>
        <v>0.11523994470563831</v>
      </c>
    </row>
    <row r="1126" spans="1:16" x14ac:dyDescent="0.25">
      <c r="A1126" s="20">
        <v>46069.833333333336</v>
      </c>
      <c r="B1126" s="21">
        <v>2026</v>
      </c>
      <c r="C1126" s="21">
        <v>2</v>
      </c>
      <c r="D1126" s="21">
        <v>16</v>
      </c>
      <c r="E1126" s="21">
        <v>20</v>
      </c>
      <c r="F1126" s="22"/>
      <c r="G1126" s="22">
        <v>6.1551169590643273E-2</v>
      </c>
      <c r="H1126" s="22"/>
      <c r="I1126" s="22">
        <v>0</v>
      </c>
      <c r="J1126" s="22"/>
      <c r="K1126" s="22"/>
      <c r="L1126" s="22"/>
      <c r="M1126" s="22">
        <v>0.26072505776188226</v>
      </c>
      <c r="N1126" s="22">
        <v>0.32362533779576907</v>
      </c>
      <c r="O1126" s="23">
        <v>0.16147539128707367</v>
      </c>
      <c r="P1126" s="3">
        <f>IFERROR(O1126/Tabela2025Horario[[#This Row],[Media Agregada Todas as Usinas]],"")</f>
        <v>0.49070641229830825</v>
      </c>
    </row>
    <row r="1127" spans="1:16" x14ac:dyDescent="0.25">
      <c r="A1127" s="16">
        <v>46069.875</v>
      </c>
      <c r="B1127" s="17">
        <v>2026</v>
      </c>
      <c r="C1127" s="17">
        <v>2</v>
      </c>
      <c r="D1127" s="17">
        <v>16</v>
      </c>
      <c r="E1127" s="17">
        <v>21</v>
      </c>
      <c r="F1127" s="18"/>
      <c r="G1127" s="18">
        <v>2.9571637426900544E-2</v>
      </c>
      <c r="H1127" s="18"/>
      <c r="I1127" s="18">
        <v>0.16052841968267484</v>
      </c>
      <c r="J1127" s="18"/>
      <c r="K1127" s="18"/>
      <c r="L1127" s="18"/>
      <c r="M1127" s="18">
        <v>0.1563993946212022</v>
      </c>
      <c r="N1127" s="18">
        <v>0</v>
      </c>
      <c r="O1127" s="19">
        <v>8.6624862932694391E-2</v>
      </c>
      <c r="P1127" s="3">
        <f>IFERROR(O1127/Tabela2025Horario[[#This Row],[Media Agregada Todas as Usinas]],"")</f>
        <v>5.5028334483671966</v>
      </c>
    </row>
    <row r="1128" spans="1:16" x14ac:dyDescent="0.25">
      <c r="A1128" s="20">
        <v>46069.916666666664</v>
      </c>
      <c r="B1128" s="21">
        <v>2026</v>
      </c>
      <c r="C1128" s="21">
        <v>2</v>
      </c>
      <c r="D1128" s="21">
        <v>16</v>
      </c>
      <c r="E1128" s="21">
        <v>22</v>
      </c>
      <c r="F1128" s="22"/>
      <c r="G1128" s="22">
        <v>0</v>
      </c>
      <c r="H1128" s="22"/>
      <c r="I1128" s="22">
        <v>0</v>
      </c>
      <c r="J1128" s="22"/>
      <c r="K1128" s="22"/>
      <c r="L1128" s="22"/>
      <c r="M1128" s="22">
        <v>0</v>
      </c>
      <c r="N1128" s="22">
        <v>0</v>
      </c>
      <c r="O1128" s="23">
        <v>0</v>
      </c>
      <c r="P1128" s="3" t="str">
        <f>IFERROR(O1128/Tabela2025Horario[[#This Row],[Media Agregada Todas as Usinas]],"")</f>
        <v/>
      </c>
    </row>
    <row r="1129" spans="1:16" x14ac:dyDescent="0.25">
      <c r="A1129" s="16">
        <v>46069.958333333336</v>
      </c>
      <c r="B1129" s="17">
        <v>2026</v>
      </c>
      <c r="C1129" s="17">
        <v>2</v>
      </c>
      <c r="D1129" s="17">
        <v>16</v>
      </c>
      <c r="E1129" s="17">
        <v>23</v>
      </c>
      <c r="F1129" s="18"/>
      <c r="G1129" s="18">
        <v>0</v>
      </c>
      <c r="H1129" s="18"/>
      <c r="I1129" s="18">
        <v>0</v>
      </c>
      <c r="J1129" s="18"/>
      <c r="K1129" s="18"/>
      <c r="L1129" s="18"/>
      <c r="M1129" s="18">
        <v>0</v>
      </c>
      <c r="N1129" s="18">
        <v>0</v>
      </c>
      <c r="O1129" s="19">
        <v>0</v>
      </c>
      <c r="P1129" s="3" t="str">
        <f>IFERROR(O1129/Tabela2025Horario[[#This Row],[Media Agregada Todas as Usinas]],"")</f>
        <v/>
      </c>
    </row>
    <row r="1130" spans="1:16" x14ac:dyDescent="0.25">
      <c r="A1130" s="20">
        <v>46070</v>
      </c>
      <c r="B1130" s="21">
        <v>2026</v>
      </c>
      <c r="C1130" s="21">
        <v>2</v>
      </c>
      <c r="D1130" s="21">
        <v>17</v>
      </c>
      <c r="E1130" s="21">
        <v>0</v>
      </c>
      <c r="F1130" s="22"/>
      <c r="G1130" s="22">
        <v>0</v>
      </c>
      <c r="H1130" s="22"/>
      <c r="I1130" s="22">
        <v>0</v>
      </c>
      <c r="J1130" s="22"/>
      <c r="K1130" s="22"/>
      <c r="L1130" s="22"/>
      <c r="M1130" s="22">
        <v>0</v>
      </c>
      <c r="N1130" s="22">
        <v>0</v>
      </c>
      <c r="O1130" s="23">
        <v>0</v>
      </c>
      <c r="P1130" s="3" t="str">
        <f>IFERROR(O1130/Tabela2025Horario[[#This Row],[Media Agregada Todas as Usinas]],"")</f>
        <v/>
      </c>
    </row>
    <row r="1131" spans="1:16" x14ac:dyDescent="0.25">
      <c r="A1131" s="16">
        <v>46070.041666666664</v>
      </c>
      <c r="B1131" s="17">
        <v>2026</v>
      </c>
      <c r="C1131" s="17">
        <v>2</v>
      </c>
      <c r="D1131" s="17">
        <v>17</v>
      </c>
      <c r="E1131" s="17">
        <v>1</v>
      </c>
      <c r="F1131" s="18"/>
      <c r="G1131" s="18">
        <v>0</v>
      </c>
      <c r="H1131" s="18"/>
      <c r="I1131" s="18">
        <v>0</v>
      </c>
      <c r="J1131" s="18"/>
      <c r="K1131" s="18"/>
      <c r="L1131" s="18"/>
      <c r="M1131" s="18">
        <v>0</v>
      </c>
      <c r="N1131" s="18">
        <v>0</v>
      </c>
      <c r="O1131" s="19">
        <v>0</v>
      </c>
      <c r="P1131" s="3" t="str">
        <f>IFERROR(O1131/Tabela2025Horario[[#This Row],[Media Agregada Todas as Usinas]],"")</f>
        <v/>
      </c>
    </row>
    <row r="1132" spans="1:16" x14ac:dyDescent="0.25">
      <c r="A1132" s="20">
        <v>46070.083333333336</v>
      </c>
      <c r="B1132" s="21">
        <v>2026</v>
      </c>
      <c r="C1132" s="21">
        <v>2</v>
      </c>
      <c r="D1132" s="21">
        <v>17</v>
      </c>
      <c r="E1132" s="21">
        <v>2</v>
      </c>
      <c r="F1132" s="22"/>
      <c r="G1132" s="22">
        <v>0</v>
      </c>
      <c r="H1132" s="22"/>
      <c r="I1132" s="22">
        <v>0</v>
      </c>
      <c r="J1132" s="22"/>
      <c r="K1132" s="22"/>
      <c r="L1132" s="22"/>
      <c r="M1132" s="22">
        <v>0</v>
      </c>
      <c r="N1132" s="22">
        <v>0</v>
      </c>
      <c r="O1132" s="23">
        <v>0</v>
      </c>
      <c r="P1132" s="3" t="str">
        <f>IFERROR(O1132/Tabela2025Horario[[#This Row],[Media Agregada Todas as Usinas]],"")</f>
        <v/>
      </c>
    </row>
    <row r="1133" spans="1:16" x14ac:dyDescent="0.25">
      <c r="A1133" s="16">
        <v>46070.125</v>
      </c>
      <c r="B1133" s="17">
        <v>2026</v>
      </c>
      <c r="C1133" s="17">
        <v>2</v>
      </c>
      <c r="D1133" s="17">
        <v>17</v>
      </c>
      <c r="E1133" s="17">
        <v>3</v>
      </c>
      <c r="F1133" s="18"/>
      <c r="G1133" s="18">
        <v>0</v>
      </c>
      <c r="H1133" s="18"/>
      <c r="I1133" s="18">
        <v>0</v>
      </c>
      <c r="J1133" s="18"/>
      <c r="K1133" s="18"/>
      <c r="L1133" s="18"/>
      <c r="M1133" s="18">
        <v>0</v>
      </c>
      <c r="N1133" s="18">
        <v>0</v>
      </c>
      <c r="O1133" s="19">
        <v>0</v>
      </c>
      <c r="P1133" s="3" t="str">
        <f>IFERROR(O1133/Tabela2025Horario[[#This Row],[Media Agregada Todas as Usinas]],"")</f>
        <v/>
      </c>
    </row>
    <row r="1134" spans="1:16" x14ac:dyDescent="0.25">
      <c r="A1134" s="20">
        <v>46070.166666666664</v>
      </c>
      <c r="B1134" s="21">
        <v>2026</v>
      </c>
      <c r="C1134" s="21">
        <v>2</v>
      </c>
      <c r="D1134" s="21">
        <v>17</v>
      </c>
      <c r="E1134" s="21">
        <v>4</v>
      </c>
      <c r="F1134" s="22">
        <v>0</v>
      </c>
      <c r="G1134" s="22">
        <v>0</v>
      </c>
      <c r="H1134" s="22"/>
      <c r="I1134" s="22">
        <v>0</v>
      </c>
      <c r="J1134" s="22"/>
      <c r="K1134" s="22"/>
      <c r="L1134" s="22"/>
      <c r="M1134" s="22">
        <v>0</v>
      </c>
      <c r="N1134" s="22">
        <v>0</v>
      </c>
      <c r="O1134" s="23">
        <v>0</v>
      </c>
      <c r="P1134" s="3" t="str">
        <f>IFERROR(O1134/Tabela2025Horario[[#This Row],[Media Agregada Todas as Usinas]],"")</f>
        <v/>
      </c>
    </row>
    <row r="1135" spans="1:16" x14ac:dyDescent="0.25">
      <c r="A1135" s="16">
        <v>46070.208333333336</v>
      </c>
      <c r="B1135" s="17">
        <v>2026</v>
      </c>
      <c r="C1135" s="17">
        <v>2</v>
      </c>
      <c r="D1135" s="17">
        <v>17</v>
      </c>
      <c r="E1135" s="17">
        <v>5</v>
      </c>
      <c r="F1135" s="18">
        <v>0</v>
      </c>
      <c r="G1135" s="18">
        <v>0</v>
      </c>
      <c r="H1135" s="18"/>
      <c r="I1135" s="18">
        <v>0</v>
      </c>
      <c r="J1135" s="18"/>
      <c r="K1135" s="18"/>
      <c r="L1135" s="18"/>
      <c r="M1135" s="18">
        <v>0</v>
      </c>
      <c r="N1135" s="18">
        <v>0</v>
      </c>
      <c r="O1135" s="19">
        <v>0</v>
      </c>
      <c r="P1135" s="3" t="str">
        <f>IFERROR(O1135/Tabela2025Horario[[#This Row],[Media Agregada Todas as Usinas]],"")</f>
        <v/>
      </c>
    </row>
    <row r="1136" spans="1:16" x14ac:dyDescent="0.25">
      <c r="A1136" s="20">
        <v>46070.25</v>
      </c>
      <c r="B1136" s="21">
        <v>2026</v>
      </c>
      <c r="C1136" s="21">
        <v>2</v>
      </c>
      <c r="D1136" s="21">
        <v>17</v>
      </c>
      <c r="E1136" s="21">
        <v>6</v>
      </c>
      <c r="F1136" s="22">
        <v>0</v>
      </c>
      <c r="G1136" s="22">
        <v>1.087716192749167E-2</v>
      </c>
      <c r="H1136" s="22">
        <v>0</v>
      </c>
      <c r="I1136" s="22">
        <v>0</v>
      </c>
      <c r="J1136" s="22">
        <v>0</v>
      </c>
      <c r="K1136" s="22">
        <v>0</v>
      </c>
      <c r="L1136" s="22">
        <v>0</v>
      </c>
      <c r="M1136" s="22">
        <v>0</v>
      </c>
      <c r="N1136" s="22">
        <v>0</v>
      </c>
      <c r="O1136" s="23">
        <v>1.2085735474990744E-3</v>
      </c>
      <c r="P1136" s="3" t="str">
        <f>IFERROR(O1136/Tabela2025Horario[[#This Row],[Media Agregada Todas as Usinas]],"")</f>
        <v/>
      </c>
    </row>
    <row r="1137" spans="1:16" x14ac:dyDescent="0.25">
      <c r="A1137" s="16">
        <v>46070.291666666664</v>
      </c>
      <c r="B1137" s="17">
        <v>2026</v>
      </c>
      <c r="C1137" s="17">
        <v>2</v>
      </c>
      <c r="D1137" s="17">
        <v>17</v>
      </c>
      <c r="E1137" s="17">
        <v>7</v>
      </c>
      <c r="F1137" s="18">
        <v>0.29391671291912896</v>
      </c>
      <c r="G1137" s="18">
        <v>0.28572597195966953</v>
      </c>
      <c r="H1137" s="18">
        <v>0.26986198175899268</v>
      </c>
      <c r="I1137" s="18">
        <v>1.3769460535843535E-2</v>
      </c>
      <c r="J1137" s="18">
        <v>0.16781451505416375</v>
      </c>
      <c r="K1137" s="18">
        <v>0.29263486266453625</v>
      </c>
      <c r="L1137" s="18">
        <v>0.20588596341864229</v>
      </c>
      <c r="M1137" s="18">
        <v>2.9653274259054209E-2</v>
      </c>
      <c r="N1137" s="18">
        <v>0.11688855747473963</v>
      </c>
      <c r="O1137" s="19">
        <v>0.18623903333830785</v>
      </c>
      <c r="P1137" s="3" t="str">
        <f>IFERROR(O1137/Tabela2025Horario[[#This Row],[Media Agregada Todas as Usinas]],"")</f>
        <v/>
      </c>
    </row>
    <row r="1138" spans="1:16" x14ac:dyDescent="0.25">
      <c r="A1138" s="20">
        <v>46070.333333333336</v>
      </c>
      <c r="B1138" s="21">
        <v>2026</v>
      </c>
      <c r="C1138" s="21">
        <v>2</v>
      </c>
      <c r="D1138" s="21">
        <v>17</v>
      </c>
      <c r="E1138" s="21">
        <v>8</v>
      </c>
      <c r="F1138" s="22">
        <v>0.59898759169707483</v>
      </c>
      <c r="G1138" s="22">
        <v>0.18727087127416769</v>
      </c>
      <c r="H1138" s="22">
        <v>0.55799440408742229</v>
      </c>
      <c r="I1138" s="22">
        <v>0</v>
      </c>
      <c r="J1138" s="22">
        <v>0</v>
      </c>
      <c r="K1138" s="22">
        <v>0.54704727272727283</v>
      </c>
      <c r="L1138" s="22">
        <v>0.50839021411219709</v>
      </c>
      <c r="M1138" s="22">
        <v>0.18385545631656003</v>
      </c>
      <c r="N1138" s="22">
        <v>0.22446675648905209</v>
      </c>
      <c r="O1138" s="23">
        <v>0.31200139630041629</v>
      </c>
      <c r="P1138" s="3" t="str">
        <f>IFERROR(O1138/Tabela2025Horario[[#This Row],[Media Agregada Todas as Usinas]],"")</f>
        <v/>
      </c>
    </row>
    <row r="1139" spans="1:16" x14ac:dyDescent="0.25">
      <c r="A1139" s="16">
        <v>46070.375</v>
      </c>
      <c r="B1139" s="17">
        <v>2026</v>
      </c>
      <c r="C1139" s="17">
        <v>2</v>
      </c>
      <c r="D1139" s="17">
        <v>17</v>
      </c>
      <c r="E1139" s="17">
        <v>9</v>
      </c>
      <c r="F1139" s="18">
        <v>0.58050200450224654</v>
      </c>
      <c r="G1139" s="18">
        <v>0.24888666527977055</v>
      </c>
      <c r="H1139" s="18">
        <v>0.59879982006676391</v>
      </c>
      <c r="I1139" s="18">
        <v>0</v>
      </c>
      <c r="J1139" s="18">
        <v>0</v>
      </c>
      <c r="K1139" s="18">
        <v>0.47245818181818178</v>
      </c>
      <c r="L1139" s="18">
        <v>0.51187220605899675</v>
      </c>
      <c r="M1139" s="18">
        <v>0.33001879952296281</v>
      </c>
      <c r="N1139" s="18">
        <v>0.2984177521034509</v>
      </c>
      <c r="O1139" s="19">
        <v>0.33788393659470811</v>
      </c>
      <c r="P1139" s="3" t="str">
        <f>IFERROR(O1139/Tabela2025Horario[[#This Row],[Media Agregada Todas as Usinas]],"")</f>
        <v/>
      </c>
    </row>
    <row r="1140" spans="1:16" x14ac:dyDescent="0.25">
      <c r="A1140" s="20">
        <v>46070.416666666664</v>
      </c>
      <c r="B1140" s="21">
        <v>2026</v>
      </c>
      <c r="C1140" s="21">
        <v>2</v>
      </c>
      <c r="D1140" s="21">
        <v>17</v>
      </c>
      <c r="E1140" s="21">
        <v>10</v>
      </c>
      <c r="F1140" s="22">
        <v>0.59756904615437434</v>
      </c>
      <c r="G1140" s="22">
        <v>0.32381018653089566</v>
      </c>
      <c r="H1140" s="22">
        <v>0.67843375632742386</v>
      </c>
      <c r="I1140" s="22">
        <v>1.7702249068499605E-2</v>
      </c>
      <c r="J1140" s="22">
        <v>0.1761166010635988</v>
      </c>
      <c r="K1140" s="22">
        <v>0.4728</v>
      </c>
      <c r="L1140" s="22">
        <v>0.52103143469379476</v>
      </c>
      <c r="M1140" s="22">
        <v>0.10624604371736431</v>
      </c>
      <c r="N1140" s="22">
        <v>0.59251066186559409</v>
      </c>
      <c r="O1140" s="23">
        <v>0.38735777549128281</v>
      </c>
      <c r="P1140" s="3" t="str">
        <f>IFERROR(O1140/Tabela2025Horario[[#This Row],[Media Agregada Todas as Usinas]],"")</f>
        <v/>
      </c>
    </row>
    <row r="1141" spans="1:16" x14ac:dyDescent="0.25">
      <c r="A1141" s="16">
        <v>46070.458333333336</v>
      </c>
      <c r="B1141" s="17">
        <v>2026</v>
      </c>
      <c r="C1141" s="17">
        <v>2</v>
      </c>
      <c r="D1141" s="17">
        <v>17</v>
      </c>
      <c r="E1141" s="17">
        <v>11</v>
      </c>
      <c r="F1141" s="18">
        <v>0.48538172599642804</v>
      </c>
      <c r="G1141" s="18">
        <v>0.19370577486385435</v>
      </c>
      <c r="H1141" s="18">
        <v>0.46058791188654019</v>
      </c>
      <c r="I1141" s="18">
        <v>0</v>
      </c>
      <c r="J1141" s="18">
        <v>0</v>
      </c>
      <c r="K1141" s="18">
        <v>0.15252363636363636</v>
      </c>
      <c r="L1141" s="18">
        <v>0.41729666441984831</v>
      </c>
      <c r="M1141" s="18">
        <v>0</v>
      </c>
      <c r="N1141" s="18">
        <v>0.48857344051276463</v>
      </c>
      <c r="O1141" s="19">
        <v>0.24422990600478578</v>
      </c>
      <c r="P1141" s="3" t="str">
        <f>IFERROR(O1141/Tabela2025Horario[[#This Row],[Media Agregada Todas as Usinas]],"")</f>
        <v/>
      </c>
    </row>
    <row r="1142" spans="1:16" x14ac:dyDescent="0.25">
      <c r="A1142" s="20">
        <v>46070.5</v>
      </c>
      <c r="B1142" s="21">
        <v>2026</v>
      </c>
      <c r="C1142" s="21">
        <v>2</v>
      </c>
      <c r="D1142" s="21">
        <v>17</v>
      </c>
      <c r="E1142" s="21">
        <v>12</v>
      </c>
      <c r="F1142" s="22">
        <v>0.34689034499138083</v>
      </c>
      <c r="G1142" s="22">
        <v>0</v>
      </c>
      <c r="H1142" s="22">
        <v>0.47356470078053581</v>
      </c>
      <c r="I1142" s="22">
        <v>0</v>
      </c>
      <c r="J1142" s="22">
        <v>0</v>
      </c>
      <c r="K1142" s="22">
        <v>0.1490981818181818</v>
      </c>
      <c r="L1142" s="22">
        <v>0.31310762583620566</v>
      </c>
      <c r="M1142" s="22">
        <v>0</v>
      </c>
      <c r="N1142" s="22">
        <v>0</v>
      </c>
      <c r="O1142" s="23">
        <v>0.1425178726029227</v>
      </c>
      <c r="P1142" s="3" t="str">
        <f>IFERROR(O1142/Tabela2025Horario[[#This Row],[Media Agregada Todas as Usinas]],"")</f>
        <v/>
      </c>
    </row>
    <row r="1143" spans="1:16" x14ac:dyDescent="0.25">
      <c r="A1143" s="16">
        <v>46070.541666666664</v>
      </c>
      <c r="B1143" s="17">
        <v>2026</v>
      </c>
      <c r="C1143" s="17">
        <v>2</v>
      </c>
      <c r="D1143" s="17">
        <v>17</v>
      </c>
      <c r="E1143" s="17">
        <v>13</v>
      </c>
      <c r="F1143" s="18">
        <v>0.21049944217499225</v>
      </c>
      <c r="G1143" s="18">
        <v>0</v>
      </c>
      <c r="H1143" s="18">
        <v>0.37979292531981551</v>
      </c>
      <c r="I1143" s="18">
        <v>0</v>
      </c>
      <c r="J1143" s="18">
        <v>1.6148440352306032E-2</v>
      </c>
      <c r="K1143" s="18">
        <v>0</v>
      </c>
      <c r="L1143" s="18">
        <v>0.14295795641311776</v>
      </c>
      <c r="M1143" s="18">
        <v>0</v>
      </c>
      <c r="N1143" s="18">
        <v>0</v>
      </c>
      <c r="O1143" s="19">
        <v>8.3266529362247946E-2</v>
      </c>
      <c r="P1143" s="3">
        <f>IFERROR(O1143/Tabela2025Horario[[#This Row],[Media Agregada Todas as Usinas]],"")</f>
        <v>0.87007707476872465</v>
      </c>
    </row>
    <row r="1144" spans="1:16" x14ac:dyDescent="0.25">
      <c r="A1144" s="20">
        <v>46070.583333333336</v>
      </c>
      <c r="B1144" s="21">
        <v>2026</v>
      </c>
      <c r="C1144" s="21">
        <v>2</v>
      </c>
      <c r="D1144" s="21">
        <v>17</v>
      </c>
      <c r="E1144" s="21">
        <v>14</v>
      </c>
      <c r="F1144" s="22">
        <v>0.10204512548262545</v>
      </c>
      <c r="G1144" s="22">
        <v>0</v>
      </c>
      <c r="H1144" s="22">
        <v>6.5083738458210444E-2</v>
      </c>
      <c r="I1144" s="22">
        <v>0</v>
      </c>
      <c r="J1144" s="22">
        <v>0</v>
      </c>
      <c r="K1144" s="22">
        <v>3.0378181818181867E-2</v>
      </c>
      <c r="L1144" s="22">
        <v>7.2081444794117849E-2</v>
      </c>
      <c r="M1144" s="22">
        <v>0</v>
      </c>
      <c r="N1144" s="22">
        <v>0</v>
      </c>
      <c r="O1144" s="23">
        <v>2.9954276728126179E-2</v>
      </c>
      <c r="P1144" s="3">
        <f>IFERROR(O1144/Tabela2025Horario[[#This Row],[Media Agregada Todas as Usinas]],"")</f>
        <v>0.16100940597427482</v>
      </c>
    </row>
    <row r="1145" spans="1:16" x14ac:dyDescent="0.25">
      <c r="A1145" s="16">
        <v>46070.625</v>
      </c>
      <c r="B1145" s="17">
        <v>2026</v>
      </c>
      <c r="C1145" s="17">
        <v>2</v>
      </c>
      <c r="D1145" s="17">
        <v>17</v>
      </c>
      <c r="E1145" s="17">
        <v>15</v>
      </c>
      <c r="F1145" s="18">
        <v>0</v>
      </c>
      <c r="G1145" s="18">
        <v>0</v>
      </c>
      <c r="H1145" s="18">
        <v>0</v>
      </c>
      <c r="I1145" s="18">
        <v>0</v>
      </c>
      <c r="J1145" s="18">
        <v>0</v>
      </c>
      <c r="K1145" s="18">
        <v>0</v>
      </c>
      <c r="L1145" s="18">
        <v>0</v>
      </c>
      <c r="M1145" s="18">
        <v>0</v>
      </c>
      <c r="N1145" s="18">
        <v>0</v>
      </c>
      <c r="O1145" s="19">
        <v>0</v>
      </c>
      <c r="P1145" s="3" t="str">
        <f>IFERROR(O1145/Tabela2025Horario[[#This Row],[Media Agregada Todas as Usinas]],"")</f>
        <v/>
      </c>
    </row>
    <row r="1146" spans="1:16" x14ac:dyDescent="0.25">
      <c r="A1146" s="20">
        <v>46070.666666666664</v>
      </c>
      <c r="B1146" s="21">
        <v>2026</v>
      </c>
      <c r="C1146" s="21">
        <v>2</v>
      </c>
      <c r="D1146" s="21">
        <v>17</v>
      </c>
      <c r="E1146" s="21">
        <v>16</v>
      </c>
      <c r="F1146" s="22">
        <v>0</v>
      </c>
      <c r="G1146" s="22">
        <v>0</v>
      </c>
      <c r="H1146" s="22">
        <v>0</v>
      </c>
      <c r="I1146" s="22">
        <v>0</v>
      </c>
      <c r="J1146" s="22">
        <v>0</v>
      </c>
      <c r="K1146" s="22">
        <v>0</v>
      </c>
      <c r="L1146" s="22">
        <v>0</v>
      </c>
      <c r="M1146" s="22">
        <v>0</v>
      </c>
      <c r="N1146" s="22">
        <v>0</v>
      </c>
      <c r="O1146" s="23">
        <v>0</v>
      </c>
      <c r="P1146" s="3" t="str">
        <f>IFERROR(O1146/Tabela2025Horario[[#This Row],[Media Agregada Todas as Usinas]],"")</f>
        <v/>
      </c>
    </row>
    <row r="1147" spans="1:16" x14ac:dyDescent="0.25">
      <c r="A1147" s="16">
        <v>46070.708333333336</v>
      </c>
      <c r="B1147" s="17">
        <v>2026</v>
      </c>
      <c r="C1147" s="17">
        <v>2</v>
      </c>
      <c r="D1147" s="17">
        <v>17</v>
      </c>
      <c r="E1147" s="17">
        <v>17</v>
      </c>
      <c r="F1147" s="18">
        <v>0</v>
      </c>
      <c r="G1147" s="18">
        <v>0</v>
      </c>
      <c r="H1147" s="18">
        <v>0</v>
      </c>
      <c r="I1147" s="18">
        <v>0</v>
      </c>
      <c r="J1147" s="18">
        <v>0</v>
      </c>
      <c r="K1147" s="18">
        <v>0</v>
      </c>
      <c r="L1147" s="18">
        <v>0</v>
      </c>
      <c r="M1147" s="18">
        <v>0</v>
      </c>
      <c r="N1147" s="18">
        <v>0</v>
      </c>
      <c r="O1147" s="19">
        <v>0</v>
      </c>
      <c r="P1147" s="3" t="str">
        <f>IFERROR(O1147/Tabela2025Horario[[#This Row],[Media Agregada Todas as Usinas]],"")</f>
        <v/>
      </c>
    </row>
    <row r="1148" spans="1:16" x14ac:dyDescent="0.25">
      <c r="A1148" s="20">
        <v>46070.75</v>
      </c>
      <c r="B1148" s="21">
        <v>2026</v>
      </c>
      <c r="C1148" s="21">
        <v>2</v>
      </c>
      <c r="D1148" s="21">
        <v>17</v>
      </c>
      <c r="E1148" s="21">
        <v>18</v>
      </c>
      <c r="F1148" s="22">
        <v>0</v>
      </c>
      <c r="G1148" s="22">
        <v>0</v>
      </c>
      <c r="H1148" s="22">
        <v>0</v>
      </c>
      <c r="I1148" s="22">
        <v>0</v>
      </c>
      <c r="J1148" s="22">
        <v>0</v>
      </c>
      <c r="K1148" s="22">
        <v>0</v>
      </c>
      <c r="L1148" s="22">
        <v>0</v>
      </c>
      <c r="M1148" s="22">
        <v>0</v>
      </c>
      <c r="N1148" s="22">
        <v>0</v>
      </c>
      <c r="O1148" s="23">
        <v>0</v>
      </c>
      <c r="P1148" s="3" t="str">
        <f>IFERROR(O1148/Tabela2025Horario[[#This Row],[Media Agregada Todas as Usinas]],"")</f>
        <v/>
      </c>
    </row>
    <row r="1149" spans="1:16" x14ac:dyDescent="0.25">
      <c r="A1149" s="16">
        <v>46070.791666666664</v>
      </c>
      <c r="B1149" s="17">
        <v>2026</v>
      </c>
      <c r="C1149" s="17">
        <v>2</v>
      </c>
      <c r="D1149" s="17">
        <v>17</v>
      </c>
      <c r="E1149" s="17">
        <v>19</v>
      </c>
      <c r="F1149" s="18">
        <v>0</v>
      </c>
      <c r="G1149" s="18">
        <v>0</v>
      </c>
      <c r="H1149" s="18"/>
      <c r="I1149" s="18">
        <v>0</v>
      </c>
      <c r="J1149" s="18"/>
      <c r="K1149" s="18">
        <v>0</v>
      </c>
      <c r="L1149" s="18">
        <v>0</v>
      </c>
      <c r="M1149" s="18">
        <v>0</v>
      </c>
      <c r="N1149" s="18">
        <v>0</v>
      </c>
      <c r="O1149" s="19">
        <v>0</v>
      </c>
      <c r="P1149" s="3" t="str">
        <f>IFERROR(O1149/Tabela2025Horario[[#This Row],[Media Agregada Todas as Usinas]],"")</f>
        <v/>
      </c>
    </row>
    <row r="1150" spans="1:16" x14ac:dyDescent="0.25">
      <c r="A1150" s="20">
        <v>46070.833333333336</v>
      </c>
      <c r="B1150" s="21">
        <v>2026</v>
      </c>
      <c r="C1150" s="21">
        <v>2</v>
      </c>
      <c r="D1150" s="21">
        <v>17</v>
      </c>
      <c r="E1150" s="21">
        <v>20</v>
      </c>
      <c r="F1150" s="22"/>
      <c r="G1150" s="22">
        <v>0</v>
      </c>
      <c r="H1150" s="22"/>
      <c r="I1150" s="22">
        <v>0</v>
      </c>
      <c r="J1150" s="22"/>
      <c r="K1150" s="22"/>
      <c r="L1150" s="22"/>
      <c r="M1150" s="22">
        <v>0</v>
      </c>
      <c r="N1150" s="22">
        <v>0</v>
      </c>
      <c r="O1150" s="23">
        <v>0</v>
      </c>
      <c r="P1150" s="3" t="str">
        <f>IFERROR(O1150/Tabela2025Horario[[#This Row],[Media Agregada Todas as Usinas]],"")</f>
        <v/>
      </c>
    </row>
    <row r="1151" spans="1:16" x14ac:dyDescent="0.25">
      <c r="A1151" s="16">
        <v>46070.875</v>
      </c>
      <c r="B1151" s="17">
        <v>2026</v>
      </c>
      <c r="C1151" s="17">
        <v>2</v>
      </c>
      <c r="D1151" s="17">
        <v>17</v>
      </c>
      <c r="E1151" s="17">
        <v>21</v>
      </c>
      <c r="F1151" s="18"/>
      <c r="G1151" s="18">
        <v>0</v>
      </c>
      <c r="H1151" s="18"/>
      <c r="I1151" s="18">
        <v>0</v>
      </c>
      <c r="J1151" s="18"/>
      <c r="K1151" s="18"/>
      <c r="L1151" s="18"/>
      <c r="M1151" s="18">
        <v>0</v>
      </c>
      <c r="N1151" s="18">
        <v>0</v>
      </c>
      <c r="O1151" s="19">
        <v>0</v>
      </c>
      <c r="P1151" s="3" t="str">
        <f>IFERROR(O1151/Tabela2025Horario[[#This Row],[Media Agregada Todas as Usinas]],"")</f>
        <v/>
      </c>
    </row>
    <row r="1152" spans="1:16" x14ac:dyDescent="0.25">
      <c r="A1152" s="20">
        <v>46070.916666666664</v>
      </c>
      <c r="B1152" s="21">
        <v>2026</v>
      </c>
      <c r="C1152" s="21">
        <v>2</v>
      </c>
      <c r="D1152" s="21">
        <v>17</v>
      </c>
      <c r="E1152" s="21">
        <v>22</v>
      </c>
      <c r="F1152" s="22"/>
      <c r="G1152" s="22">
        <v>0</v>
      </c>
      <c r="H1152" s="22"/>
      <c r="I1152" s="22">
        <v>0</v>
      </c>
      <c r="J1152" s="22"/>
      <c r="K1152" s="22"/>
      <c r="L1152" s="22"/>
      <c r="M1152" s="22">
        <v>0</v>
      </c>
      <c r="N1152" s="22">
        <v>0</v>
      </c>
      <c r="O1152" s="23">
        <v>0</v>
      </c>
      <c r="P1152" s="3" t="str">
        <f>IFERROR(O1152/Tabela2025Horario[[#This Row],[Media Agregada Todas as Usinas]],"")</f>
        <v/>
      </c>
    </row>
    <row r="1153" spans="1:16" x14ac:dyDescent="0.25">
      <c r="A1153" s="16">
        <v>46070.958333333336</v>
      </c>
      <c r="B1153" s="17">
        <v>2026</v>
      </c>
      <c r="C1153" s="17">
        <v>2</v>
      </c>
      <c r="D1153" s="17">
        <v>17</v>
      </c>
      <c r="E1153" s="17">
        <v>23</v>
      </c>
      <c r="F1153" s="18"/>
      <c r="G1153" s="18">
        <v>0</v>
      </c>
      <c r="H1153" s="18"/>
      <c r="I1153" s="18">
        <v>0</v>
      </c>
      <c r="J1153" s="18"/>
      <c r="K1153" s="18"/>
      <c r="L1153" s="18"/>
      <c r="M1153" s="18">
        <v>0</v>
      </c>
      <c r="N1153" s="18">
        <v>0</v>
      </c>
      <c r="O1153" s="19">
        <v>0</v>
      </c>
      <c r="P1153" s="3">
        <f>IFERROR(O1153/Tabela2025Horario[[#This Row],[Media Agregada Todas as Usinas]],"")</f>
        <v>0</v>
      </c>
    </row>
    <row r="1154" spans="1:16" x14ac:dyDescent="0.25">
      <c r="A1154" s="20">
        <v>46071</v>
      </c>
      <c r="B1154" s="21">
        <v>2026</v>
      </c>
      <c r="C1154" s="21">
        <v>2</v>
      </c>
      <c r="D1154" s="21">
        <v>18</v>
      </c>
      <c r="E1154" s="21">
        <v>0</v>
      </c>
      <c r="F1154" s="22"/>
      <c r="G1154" s="22">
        <v>0</v>
      </c>
      <c r="H1154" s="22"/>
      <c r="I1154" s="22">
        <v>0</v>
      </c>
      <c r="J1154" s="22"/>
      <c r="K1154" s="22"/>
      <c r="L1154" s="22"/>
      <c r="M1154" s="22">
        <v>0</v>
      </c>
      <c r="N1154" s="22">
        <v>0</v>
      </c>
      <c r="O1154" s="23">
        <v>0</v>
      </c>
      <c r="P1154" s="3">
        <f>IFERROR(O1154/Tabela2025Horario[[#This Row],[Media Agregada Todas as Usinas]],"")</f>
        <v>0</v>
      </c>
    </row>
    <row r="1155" spans="1:16" x14ac:dyDescent="0.25">
      <c r="A1155" s="16">
        <v>46071.041666666664</v>
      </c>
      <c r="B1155" s="17">
        <v>2026</v>
      </c>
      <c r="C1155" s="17">
        <v>2</v>
      </c>
      <c r="D1155" s="17">
        <v>18</v>
      </c>
      <c r="E1155" s="17">
        <v>1</v>
      </c>
      <c r="F1155" s="18"/>
      <c r="G1155" s="18">
        <v>0</v>
      </c>
      <c r="H1155" s="18"/>
      <c r="I1155" s="18">
        <v>0</v>
      </c>
      <c r="J1155" s="18"/>
      <c r="K1155" s="18"/>
      <c r="L1155" s="18"/>
      <c r="M1155" s="18">
        <v>0</v>
      </c>
      <c r="N1155" s="18">
        <v>0</v>
      </c>
      <c r="O1155" s="19">
        <v>0</v>
      </c>
      <c r="P1155" s="3">
        <f>IFERROR(O1155/Tabela2025Horario[[#This Row],[Media Agregada Todas as Usinas]],"")</f>
        <v>0</v>
      </c>
    </row>
    <row r="1156" spans="1:16" x14ac:dyDescent="0.25">
      <c r="A1156" s="20">
        <v>46071.083333333336</v>
      </c>
      <c r="B1156" s="21">
        <v>2026</v>
      </c>
      <c r="C1156" s="21">
        <v>2</v>
      </c>
      <c r="D1156" s="21">
        <v>18</v>
      </c>
      <c r="E1156" s="21">
        <v>2</v>
      </c>
      <c r="F1156" s="22"/>
      <c r="G1156" s="22">
        <v>0</v>
      </c>
      <c r="H1156" s="22"/>
      <c r="I1156" s="22">
        <v>0</v>
      </c>
      <c r="J1156" s="22"/>
      <c r="K1156" s="22"/>
      <c r="L1156" s="22"/>
      <c r="M1156" s="22">
        <v>0</v>
      </c>
      <c r="N1156" s="22">
        <v>0</v>
      </c>
      <c r="O1156" s="23">
        <v>0</v>
      </c>
      <c r="P1156" s="3" t="str">
        <f>IFERROR(O1156/Tabela2025Horario[[#This Row],[Media Agregada Todas as Usinas]],"")</f>
        <v/>
      </c>
    </row>
    <row r="1157" spans="1:16" x14ac:dyDescent="0.25">
      <c r="A1157" s="16">
        <v>46071.125</v>
      </c>
      <c r="B1157" s="17">
        <v>2026</v>
      </c>
      <c r="C1157" s="17">
        <v>2</v>
      </c>
      <c r="D1157" s="17">
        <v>18</v>
      </c>
      <c r="E1157" s="17">
        <v>3</v>
      </c>
      <c r="F1157" s="18"/>
      <c r="G1157" s="18">
        <v>0</v>
      </c>
      <c r="H1157" s="18"/>
      <c r="I1157" s="18">
        <v>0</v>
      </c>
      <c r="J1157" s="18"/>
      <c r="K1157" s="18"/>
      <c r="L1157" s="18"/>
      <c r="M1157" s="18">
        <v>0</v>
      </c>
      <c r="N1157" s="18">
        <v>0</v>
      </c>
      <c r="O1157" s="19">
        <v>0</v>
      </c>
      <c r="P1157" s="3" t="str">
        <f>IFERROR(O1157/Tabela2025Horario[[#This Row],[Media Agregada Todas as Usinas]],"")</f>
        <v/>
      </c>
    </row>
    <row r="1158" spans="1:16" x14ac:dyDescent="0.25">
      <c r="A1158" s="20">
        <v>46071.166666666664</v>
      </c>
      <c r="B1158" s="21">
        <v>2026</v>
      </c>
      <c r="C1158" s="21">
        <v>2</v>
      </c>
      <c r="D1158" s="21">
        <v>18</v>
      </c>
      <c r="E1158" s="21">
        <v>4</v>
      </c>
      <c r="F1158" s="22">
        <v>0</v>
      </c>
      <c r="G1158" s="22">
        <v>0</v>
      </c>
      <c r="H1158" s="22"/>
      <c r="I1158" s="22">
        <v>0</v>
      </c>
      <c r="J1158" s="22"/>
      <c r="K1158" s="22"/>
      <c r="L1158" s="22"/>
      <c r="M1158" s="22">
        <v>0</v>
      </c>
      <c r="N1158" s="22">
        <v>0</v>
      </c>
      <c r="O1158" s="23">
        <v>0</v>
      </c>
      <c r="P1158" s="3" t="str">
        <f>IFERROR(O1158/Tabela2025Horario[[#This Row],[Media Agregada Todas as Usinas]],"")</f>
        <v/>
      </c>
    </row>
    <row r="1159" spans="1:16" x14ac:dyDescent="0.25">
      <c r="A1159" s="16">
        <v>46071.208333333336</v>
      </c>
      <c r="B1159" s="17">
        <v>2026</v>
      </c>
      <c r="C1159" s="17">
        <v>2</v>
      </c>
      <c r="D1159" s="17">
        <v>18</v>
      </c>
      <c r="E1159" s="17">
        <v>5</v>
      </c>
      <c r="F1159" s="18">
        <v>0</v>
      </c>
      <c r="G1159" s="18">
        <v>0</v>
      </c>
      <c r="H1159" s="18"/>
      <c r="I1159" s="18">
        <v>0</v>
      </c>
      <c r="J1159" s="18"/>
      <c r="K1159" s="18"/>
      <c r="L1159" s="18"/>
      <c r="M1159" s="18">
        <v>0</v>
      </c>
      <c r="N1159" s="18">
        <v>0</v>
      </c>
      <c r="O1159" s="19">
        <v>0</v>
      </c>
      <c r="P1159" s="3" t="str">
        <f>IFERROR(O1159/Tabela2025Horario[[#This Row],[Media Agregada Todas as Usinas]],"")</f>
        <v/>
      </c>
    </row>
    <row r="1160" spans="1:16" x14ac:dyDescent="0.25">
      <c r="A1160" s="20">
        <v>46071.25</v>
      </c>
      <c r="B1160" s="21">
        <v>2026</v>
      </c>
      <c r="C1160" s="21">
        <v>2</v>
      </c>
      <c r="D1160" s="21">
        <v>18</v>
      </c>
      <c r="E1160" s="21">
        <v>6</v>
      </c>
      <c r="F1160" s="22">
        <v>0</v>
      </c>
      <c r="G1160" s="22">
        <v>0</v>
      </c>
      <c r="H1160" s="22">
        <v>0</v>
      </c>
      <c r="I1160" s="22">
        <v>0</v>
      </c>
      <c r="J1160" s="22">
        <v>0</v>
      </c>
      <c r="K1160" s="22">
        <v>0</v>
      </c>
      <c r="L1160" s="22">
        <v>0</v>
      </c>
      <c r="M1160" s="22">
        <v>0</v>
      </c>
      <c r="N1160" s="22">
        <v>0</v>
      </c>
      <c r="O1160" s="23">
        <v>0</v>
      </c>
      <c r="P1160" s="3" t="str">
        <f>IFERROR(O1160/Tabela2025Horario[[#This Row],[Media Agregada Todas as Usinas]],"")</f>
        <v/>
      </c>
    </row>
    <row r="1161" spans="1:16" x14ac:dyDescent="0.25">
      <c r="A1161" s="16">
        <v>46071.291666666664</v>
      </c>
      <c r="B1161" s="17">
        <v>2026</v>
      </c>
      <c r="C1161" s="17">
        <v>2</v>
      </c>
      <c r="D1161" s="17">
        <v>18</v>
      </c>
      <c r="E1161" s="17">
        <v>7</v>
      </c>
      <c r="F1161" s="18">
        <v>0.33251186801214039</v>
      </c>
      <c r="G1161" s="18">
        <v>0</v>
      </c>
      <c r="H1161" s="18">
        <v>0.21256096466293656</v>
      </c>
      <c r="I1161" s="18">
        <v>0</v>
      </c>
      <c r="J1161" s="18">
        <v>0</v>
      </c>
      <c r="K1161" s="18">
        <v>0</v>
      </c>
      <c r="L1161" s="18">
        <v>0.31884083679237474</v>
      </c>
      <c r="M1161" s="18">
        <v>1.25241431370585E-2</v>
      </c>
      <c r="N1161" s="18">
        <v>0.17822981552467659</v>
      </c>
      <c r="O1161" s="19">
        <v>0.11718529201435407</v>
      </c>
      <c r="P1161" s="3">
        <f>IFERROR(O1161/Tabela2025Horario[[#This Row],[Media Agregada Todas as Usinas]],"")</f>
        <v>0.32204503975608018</v>
      </c>
    </row>
    <row r="1162" spans="1:16" x14ac:dyDescent="0.25">
      <c r="A1162" s="20">
        <v>46071.333333333336</v>
      </c>
      <c r="B1162" s="21">
        <v>2026</v>
      </c>
      <c r="C1162" s="21">
        <v>2</v>
      </c>
      <c r="D1162" s="21">
        <v>18</v>
      </c>
      <c r="E1162" s="21">
        <v>8</v>
      </c>
      <c r="F1162" s="22">
        <v>0.76925547820325613</v>
      </c>
      <c r="G1162" s="22">
        <v>8.1650870913015303E-2</v>
      </c>
      <c r="H1162" s="22">
        <v>0.54527312961499608</v>
      </c>
      <c r="I1162" s="22">
        <v>0</v>
      </c>
      <c r="J1162" s="22">
        <v>0</v>
      </c>
      <c r="K1162" s="22">
        <v>0.64040000000000008</v>
      </c>
      <c r="L1162" s="22">
        <v>0.44272962609292471</v>
      </c>
      <c r="M1162" s="22">
        <v>0.19913708642475031</v>
      </c>
      <c r="N1162" s="22">
        <v>0.16468516818347076</v>
      </c>
      <c r="O1162" s="23">
        <v>0.31590348438137927</v>
      </c>
      <c r="P1162" s="3">
        <f>IFERROR(O1162/Tabela2025Horario[[#This Row],[Media Agregada Todas as Usinas]],"")</f>
        <v>0.84394678021371861</v>
      </c>
    </row>
    <row r="1163" spans="1:16" x14ac:dyDescent="0.25">
      <c r="A1163" s="16">
        <v>46071.375</v>
      </c>
      <c r="B1163" s="17">
        <v>2026</v>
      </c>
      <c r="C1163" s="17">
        <v>2</v>
      </c>
      <c r="D1163" s="17">
        <v>18</v>
      </c>
      <c r="E1163" s="17">
        <v>9</v>
      </c>
      <c r="F1163" s="18">
        <v>0.33951441337426719</v>
      </c>
      <c r="G1163" s="18">
        <v>0</v>
      </c>
      <c r="H1163" s="18">
        <v>0.38733170032523567</v>
      </c>
      <c r="I1163" s="18">
        <v>3.8993371126905843E-4</v>
      </c>
      <c r="J1163" s="18">
        <v>0</v>
      </c>
      <c r="K1163" s="18">
        <v>0.26433589018974568</v>
      </c>
      <c r="L1163" s="18">
        <v>0</v>
      </c>
      <c r="M1163" s="18">
        <v>0</v>
      </c>
      <c r="N1163" s="18">
        <v>0.15681951395464175</v>
      </c>
      <c r="O1163" s="19">
        <v>0.12759905017279549</v>
      </c>
      <c r="P1163" s="3">
        <f>IFERROR(O1163/Tabela2025Horario[[#This Row],[Media Agregada Todas as Usinas]],"")</f>
        <v>0.34198609847412365</v>
      </c>
    </row>
    <row r="1164" spans="1:16" x14ac:dyDescent="0.25">
      <c r="A1164" s="20">
        <v>46071.416666666664</v>
      </c>
      <c r="B1164" s="21">
        <v>2026</v>
      </c>
      <c r="C1164" s="21">
        <v>2</v>
      </c>
      <c r="D1164" s="21">
        <v>18</v>
      </c>
      <c r="E1164" s="21">
        <v>10</v>
      </c>
      <c r="F1164" s="22">
        <v>0.32180569592647867</v>
      </c>
      <c r="G1164" s="22">
        <v>0</v>
      </c>
      <c r="H1164" s="22">
        <v>0.22240116856120906</v>
      </c>
      <c r="I1164" s="22">
        <v>0</v>
      </c>
      <c r="J1164" s="22">
        <v>8.6724346228636395E-2</v>
      </c>
      <c r="K1164" s="22">
        <v>0</v>
      </c>
      <c r="L1164" s="22">
        <v>0.13175650831004565</v>
      </c>
      <c r="M1164" s="22">
        <v>0</v>
      </c>
      <c r="N1164" s="22">
        <v>0</v>
      </c>
      <c r="O1164" s="23">
        <v>8.4743079891818868E-2</v>
      </c>
      <c r="P1164" s="3">
        <f>IFERROR(O1164/Tabela2025Horario[[#This Row],[Media Agregada Todas as Usinas]],"")</f>
        <v>0.17716856113454557</v>
      </c>
    </row>
    <row r="1165" spans="1:16" x14ac:dyDescent="0.25">
      <c r="A1165" s="16">
        <v>46071.458333333336</v>
      </c>
      <c r="B1165" s="17">
        <v>2026</v>
      </c>
      <c r="C1165" s="17">
        <v>2</v>
      </c>
      <c r="D1165" s="17">
        <v>18</v>
      </c>
      <c r="E1165" s="17">
        <v>11</v>
      </c>
      <c r="F1165" s="18">
        <v>0.34812160615969878</v>
      </c>
      <c r="G1165" s="18">
        <v>0</v>
      </c>
      <c r="H1165" s="18">
        <v>0</v>
      </c>
      <c r="I1165" s="18">
        <v>0</v>
      </c>
      <c r="J1165" s="18">
        <v>0</v>
      </c>
      <c r="K1165" s="18">
        <v>0</v>
      </c>
      <c r="L1165" s="18">
        <v>7.7664459719156947E-2</v>
      </c>
      <c r="M1165" s="18">
        <v>0</v>
      </c>
      <c r="N1165" s="18">
        <v>0</v>
      </c>
      <c r="O1165" s="19">
        <v>4.730956287542841E-2</v>
      </c>
      <c r="P1165" s="3">
        <f>IFERROR(O1165/Tabela2025Horario[[#This Row],[Media Agregada Todas as Usinas]],"")</f>
        <v>9.9682276544129159E-2</v>
      </c>
    </row>
    <row r="1166" spans="1:16" x14ac:dyDescent="0.25">
      <c r="A1166" s="20">
        <v>46071.5</v>
      </c>
      <c r="B1166" s="21">
        <v>2026</v>
      </c>
      <c r="C1166" s="21">
        <v>2</v>
      </c>
      <c r="D1166" s="21">
        <v>18</v>
      </c>
      <c r="E1166" s="21">
        <v>12</v>
      </c>
      <c r="F1166" s="22">
        <v>9.8321521315732546E-2</v>
      </c>
      <c r="G1166" s="22">
        <v>0</v>
      </c>
      <c r="H1166" s="22">
        <v>0</v>
      </c>
      <c r="I1166" s="22">
        <v>0</v>
      </c>
      <c r="J1166" s="22">
        <v>0</v>
      </c>
      <c r="K1166" s="22">
        <v>0</v>
      </c>
      <c r="L1166" s="22">
        <v>0</v>
      </c>
      <c r="M1166" s="22">
        <v>0</v>
      </c>
      <c r="N1166" s="22">
        <v>0</v>
      </c>
      <c r="O1166" s="23">
        <v>1.0924613479525839E-2</v>
      </c>
      <c r="P1166" s="3">
        <f>IFERROR(O1166/Tabela2025Horario[[#This Row],[Media Agregada Todas as Usinas]],"")</f>
        <v>2.2541028922720138E-2</v>
      </c>
    </row>
    <row r="1167" spans="1:16" x14ac:dyDescent="0.25">
      <c r="A1167" s="16">
        <v>46071.541666666664</v>
      </c>
      <c r="B1167" s="17">
        <v>2026</v>
      </c>
      <c r="C1167" s="17">
        <v>2</v>
      </c>
      <c r="D1167" s="17">
        <v>18</v>
      </c>
      <c r="E1167" s="17">
        <v>13</v>
      </c>
      <c r="F1167" s="18">
        <v>0</v>
      </c>
      <c r="G1167" s="18">
        <v>0</v>
      </c>
      <c r="H1167" s="18">
        <v>0</v>
      </c>
      <c r="I1167" s="18">
        <v>0</v>
      </c>
      <c r="J1167" s="18">
        <v>0</v>
      </c>
      <c r="K1167" s="18">
        <v>0</v>
      </c>
      <c r="L1167" s="18">
        <v>0</v>
      </c>
      <c r="M1167" s="18">
        <v>0</v>
      </c>
      <c r="N1167" s="18">
        <v>0</v>
      </c>
      <c r="O1167" s="19">
        <v>0</v>
      </c>
      <c r="P1167" s="3">
        <f>IFERROR(O1167/Tabela2025Horario[[#This Row],[Media Agregada Todas as Usinas]],"")</f>
        <v>0</v>
      </c>
    </row>
    <row r="1168" spans="1:16" x14ac:dyDescent="0.25">
      <c r="A1168" s="20">
        <v>46071.583333333336</v>
      </c>
      <c r="B1168" s="21">
        <v>2026</v>
      </c>
      <c r="C1168" s="21">
        <v>2</v>
      </c>
      <c r="D1168" s="21">
        <v>18</v>
      </c>
      <c r="E1168" s="21">
        <v>14</v>
      </c>
      <c r="F1168" s="22">
        <v>0</v>
      </c>
      <c r="G1168" s="22"/>
      <c r="H1168" s="22">
        <v>0</v>
      </c>
      <c r="I1168" s="22">
        <v>0</v>
      </c>
      <c r="J1168" s="22">
        <v>0</v>
      </c>
      <c r="K1168" s="22">
        <v>0</v>
      </c>
      <c r="L1168" s="22">
        <v>0</v>
      </c>
      <c r="M1168" s="22"/>
      <c r="N1168" s="22">
        <v>0</v>
      </c>
      <c r="O1168" s="23">
        <v>0</v>
      </c>
      <c r="P1168" s="3">
        <f>IFERROR(O1168/Tabela2025Horario[[#This Row],[Media Agregada Todas as Usinas]],"")</f>
        <v>0</v>
      </c>
    </row>
    <row r="1169" spans="1:16" x14ac:dyDescent="0.25">
      <c r="A1169" s="16">
        <v>46071.625</v>
      </c>
      <c r="B1169" s="17">
        <v>2026</v>
      </c>
      <c r="C1169" s="17">
        <v>2</v>
      </c>
      <c r="D1169" s="17">
        <v>18</v>
      </c>
      <c r="E1169" s="17">
        <v>15</v>
      </c>
      <c r="F1169" s="18">
        <v>0</v>
      </c>
      <c r="G1169" s="18">
        <v>0</v>
      </c>
      <c r="H1169" s="18">
        <v>0</v>
      </c>
      <c r="I1169" s="18">
        <v>0</v>
      </c>
      <c r="J1169" s="18">
        <v>0</v>
      </c>
      <c r="K1169" s="18">
        <v>0</v>
      </c>
      <c r="L1169" s="18">
        <v>0</v>
      </c>
      <c r="M1169" s="18">
        <v>0</v>
      </c>
      <c r="N1169" s="18">
        <v>0</v>
      </c>
      <c r="O1169" s="19">
        <v>0</v>
      </c>
      <c r="P1169" s="3" t="str">
        <f>IFERROR(O1169/Tabela2025Horario[[#This Row],[Media Agregada Todas as Usinas]],"")</f>
        <v/>
      </c>
    </row>
    <row r="1170" spans="1:16" x14ac:dyDescent="0.25">
      <c r="A1170" s="20">
        <v>46071.666666666664</v>
      </c>
      <c r="B1170" s="21">
        <v>2026</v>
      </c>
      <c r="C1170" s="21">
        <v>2</v>
      </c>
      <c r="D1170" s="21">
        <v>18</v>
      </c>
      <c r="E1170" s="21">
        <v>16</v>
      </c>
      <c r="F1170" s="22">
        <v>0</v>
      </c>
      <c r="G1170" s="22">
        <v>0</v>
      </c>
      <c r="H1170" s="22">
        <v>0</v>
      </c>
      <c r="I1170" s="22">
        <v>0</v>
      </c>
      <c r="J1170" s="22">
        <v>0</v>
      </c>
      <c r="K1170" s="22">
        <v>0</v>
      </c>
      <c r="L1170" s="22">
        <v>0</v>
      </c>
      <c r="M1170" s="22"/>
      <c r="N1170" s="22">
        <v>0</v>
      </c>
      <c r="O1170" s="23">
        <v>0</v>
      </c>
      <c r="P1170" s="3" t="str">
        <f>IFERROR(O1170/Tabela2025Horario[[#This Row],[Media Agregada Todas as Usinas]],"")</f>
        <v/>
      </c>
    </row>
    <row r="1171" spans="1:16" x14ac:dyDescent="0.25">
      <c r="A1171" s="16">
        <v>46071.708333333336</v>
      </c>
      <c r="B1171" s="17">
        <v>2026</v>
      </c>
      <c r="C1171" s="17">
        <v>2</v>
      </c>
      <c r="D1171" s="17">
        <v>18</v>
      </c>
      <c r="E1171" s="17">
        <v>17</v>
      </c>
      <c r="F1171" s="18">
        <v>0</v>
      </c>
      <c r="G1171" s="18">
        <v>0</v>
      </c>
      <c r="H1171" s="18">
        <v>0</v>
      </c>
      <c r="I1171" s="18">
        <v>0</v>
      </c>
      <c r="J1171" s="18">
        <v>0</v>
      </c>
      <c r="K1171" s="18">
        <v>0</v>
      </c>
      <c r="L1171" s="18">
        <v>0</v>
      </c>
      <c r="M1171" s="18"/>
      <c r="N1171" s="18">
        <v>0</v>
      </c>
      <c r="O1171" s="19">
        <v>0</v>
      </c>
      <c r="P1171" s="3" t="str">
        <f>IFERROR(O1171/Tabela2025Horario[[#This Row],[Media Agregada Todas as Usinas]],"")</f>
        <v/>
      </c>
    </row>
    <row r="1172" spans="1:16" x14ac:dyDescent="0.25">
      <c r="A1172" s="20">
        <v>46071.75</v>
      </c>
      <c r="B1172" s="21">
        <v>2026</v>
      </c>
      <c r="C1172" s="21">
        <v>2</v>
      </c>
      <c r="D1172" s="21">
        <v>18</v>
      </c>
      <c r="E1172" s="21">
        <v>18</v>
      </c>
      <c r="F1172" s="22">
        <v>0</v>
      </c>
      <c r="G1172" s="22">
        <v>0</v>
      </c>
      <c r="H1172" s="22">
        <v>0</v>
      </c>
      <c r="I1172" s="22">
        <v>0</v>
      </c>
      <c r="J1172" s="22">
        <v>0</v>
      </c>
      <c r="K1172" s="22">
        <v>0</v>
      </c>
      <c r="L1172" s="22">
        <v>0</v>
      </c>
      <c r="M1172" s="22"/>
      <c r="N1172" s="22">
        <v>0</v>
      </c>
      <c r="O1172" s="23">
        <v>0</v>
      </c>
      <c r="P1172" s="3" t="str">
        <f>IFERROR(O1172/Tabela2025Horario[[#This Row],[Media Agregada Todas as Usinas]],"")</f>
        <v/>
      </c>
    </row>
    <row r="1173" spans="1:16" x14ac:dyDescent="0.25">
      <c r="A1173" s="16">
        <v>46071.791666666664</v>
      </c>
      <c r="B1173" s="17">
        <v>2026</v>
      </c>
      <c r="C1173" s="17">
        <v>2</v>
      </c>
      <c r="D1173" s="17">
        <v>18</v>
      </c>
      <c r="E1173" s="17">
        <v>19</v>
      </c>
      <c r="F1173" s="18">
        <v>0</v>
      </c>
      <c r="G1173" s="18">
        <v>0</v>
      </c>
      <c r="H1173" s="18"/>
      <c r="I1173" s="18">
        <v>0</v>
      </c>
      <c r="J1173" s="18"/>
      <c r="K1173" s="18"/>
      <c r="L1173" s="18"/>
      <c r="M1173" s="18"/>
      <c r="N1173" s="18">
        <v>0</v>
      </c>
      <c r="O1173" s="19">
        <v>0</v>
      </c>
      <c r="P1173" s="3" t="str">
        <f>IFERROR(O1173/Tabela2025Horario[[#This Row],[Media Agregada Todas as Usinas]],"")</f>
        <v/>
      </c>
    </row>
    <row r="1174" spans="1:16" x14ac:dyDescent="0.25">
      <c r="A1174" s="20">
        <v>46071.833333333336</v>
      </c>
      <c r="B1174" s="21">
        <v>2026</v>
      </c>
      <c r="C1174" s="21">
        <v>2</v>
      </c>
      <c r="D1174" s="21">
        <v>18</v>
      </c>
      <c r="E1174" s="21">
        <v>20</v>
      </c>
      <c r="F1174" s="22"/>
      <c r="G1174" s="22">
        <v>0</v>
      </c>
      <c r="H1174" s="22"/>
      <c r="I1174" s="22">
        <v>0</v>
      </c>
      <c r="J1174" s="22"/>
      <c r="K1174" s="22"/>
      <c r="L1174" s="22"/>
      <c r="M1174" s="22"/>
      <c r="N1174" s="22">
        <v>0</v>
      </c>
      <c r="O1174" s="23">
        <v>0</v>
      </c>
      <c r="P1174" s="3" t="str">
        <f>IFERROR(O1174/Tabela2025Horario[[#This Row],[Media Agregada Todas as Usinas]],"")</f>
        <v/>
      </c>
    </row>
    <row r="1175" spans="1:16" x14ac:dyDescent="0.25">
      <c r="A1175" s="16">
        <v>46071.875</v>
      </c>
      <c r="B1175" s="17">
        <v>2026</v>
      </c>
      <c r="C1175" s="17">
        <v>2</v>
      </c>
      <c r="D1175" s="17">
        <v>18</v>
      </c>
      <c r="E1175" s="17">
        <v>21</v>
      </c>
      <c r="F1175" s="18"/>
      <c r="G1175" s="18">
        <v>0</v>
      </c>
      <c r="H1175" s="18"/>
      <c r="I1175" s="18">
        <v>0</v>
      </c>
      <c r="J1175" s="18"/>
      <c r="K1175" s="18"/>
      <c r="L1175" s="18"/>
      <c r="M1175" s="18">
        <v>0</v>
      </c>
      <c r="N1175" s="18">
        <v>0</v>
      </c>
      <c r="O1175" s="19">
        <v>0</v>
      </c>
      <c r="P1175" s="3" t="str">
        <f>IFERROR(O1175/Tabela2025Horario[[#This Row],[Media Agregada Todas as Usinas]],"")</f>
        <v/>
      </c>
    </row>
    <row r="1176" spans="1:16" x14ac:dyDescent="0.25">
      <c r="A1176" s="20">
        <v>46071.916666666664</v>
      </c>
      <c r="B1176" s="21">
        <v>2026</v>
      </c>
      <c r="C1176" s="21">
        <v>2</v>
      </c>
      <c r="D1176" s="21">
        <v>18</v>
      </c>
      <c r="E1176" s="21">
        <v>22</v>
      </c>
      <c r="F1176" s="22"/>
      <c r="G1176" s="22">
        <v>0</v>
      </c>
      <c r="H1176" s="22"/>
      <c r="I1176" s="22">
        <v>0</v>
      </c>
      <c r="J1176" s="22"/>
      <c r="K1176" s="22"/>
      <c r="L1176" s="22"/>
      <c r="M1176" s="22">
        <v>0</v>
      </c>
      <c r="N1176" s="22">
        <v>0</v>
      </c>
      <c r="O1176" s="23">
        <v>0</v>
      </c>
      <c r="P1176" s="3" t="str">
        <f>IFERROR(O1176/Tabela2025Horario[[#This Row],[Media Agregada Todas as Usinas]],"")</f>
        <v/>
      </c>
    </row>
    <row r="1177" spans="1:16" x14ac:dyDescent="0.25">
      <c r="A1177" s="16">
        <v>46071.958333333336</v>
      </c>
      <c r="B1177" s="17">
        <v>2026</v>
      </c>
      <c r="C1177" s="17">
        <v>2</v>
      </c>
      <c r="D1177" s="17">
        <v>18</v>
      </c>
      <c r="E1177" s="17">
        <v>23</v>
      </c>
      <c r="F1177" s="18"/>
      <c r="G1177" s="18">
        <v>0</v>
      </c>
      <c r="H1177" s="18"/>
      <c r="I1177" s="18">
        <v>0</v>
      </c>
      <c r="J1177" s="18"/>
      <c r="K1177" s="18"/>
      <c r="L1177" s="18"/>
      <c r="M1177" s="18">
        <v>0</v>
      </c>
      <c r="N1177" s="18">
        <v>0</v>
      </c>
      <c r="O1177" s="19">
        <v>0</v>
      </c>
      <c r="P1177" s="3" t="str">
        <f>IFERROR(O1177/Tabela2025Horario[[#This Row],[Media Agregada Todas as Usinas]],"")</f>
        <v/>
      </c>
    </row>
    <row r="1178" spans="1:16" x14ac:dyDescent="0.25">
      <c r="A1178" s="20">
        <v>46072</v>
      </c>
      <c r="B1178" s="21">
        <v>2026</v>
      </c>
      <c r="C1178" s="21">
        <v>2</v>
      </c>
      <c r="D1178" s="21">
        <v>19</v>
      </c>
      <c r="E1178" s="21">
        <v>0</v>
      </c>
      <c r="F1178" s="22"/>
      <c r="G1178" s="22">
        <v>0</v>
      </c>
      <c r="H1178" s="22"/>
      <c r="I1178" s="22">
        <v>0</v>
      </c>
      <c r="J1178" s="22"/>
      <c r="K1178" s="22"/>
      <c r="L1178" s="22"/>
      <c r="M1178" s="22">
        <v>0</v>
      </c>
      <c r="N1178" s="22">
        <v>0</v>
      </c>
      <c r="O1178" s="23">
        <v>0</v>
      </c>
      <c r="P1178" s="3" t="str">
        <f>IFERROR(O1178/Tabela2025Horario[[#This Row],[Media Agregada Todas as Usinas]],"")</f>
        <v/>
      </c>
    </row>
    <row r="1179" spans="1:16" x14ac:dyDescent="0.25">
      <c r="A1179" s="16">
        <v>46072.041666666664</v>
      </c>
      <c r="B1179" s="17">
        <v>2026</v>
      </c>
      <c r="C1179" s="17">
        <v>2</v>
      </c>
      <c r="D1179" s="17">
        <v>19</v>
      </c>
      <c r="E1179" s="17">
        <v>1</v>
      </c>
      <c r="F1179" s="18"/>
      <c r="G1179" s="18">
        <v>0</v>
      </c>
      <c r="H1179" s="18"/>
      <c r="I1179" s="18"/>
      <c r="J1179" s="18"/>
      <c r="K1179" s="18"/>
      <c r="L1179" s="18"/>
      <c r="M1179" s="18">
        <v>0</v>
      </c>
      <c r="N1179" s="18"/>
      <c r="O1179" s="19">
        <v>0</v>
      </c>
      <c r="P1179" s="3" t="str">
        <f>IFERROR(O1179/Tabela2025Horario[[#This Row],[Media Agregada Todas as Usinas]],"")</f>
        <v/>
      </c>
    </row>
    <row r="1180" spans="1:16" x14ac:dyDescent="0.25">
      <c r="A1180" s="20">
        <v>46072.083333333336</v>
      </c>
      <c r="B1180" s="21">
        <v>2026</v>
      </c>
      <c r="C1180" s="21">
        <v>2</v>
      </c>
      <c r="D1180" s="21">
        <v>19</v>
      </c>
      <c r="E1180" s="21">
        <v>2</v>
      </c>
      <c r="F1180" s="22"/>
      <c r="G1180" s="22">
        <v>0</v>
      </c>
      <c r="H1180" s="22"/>
      <c r="I1180" s="22"/>
      <c r="J1180" s="22"/>
      <c r="K1180" s="22"/>
      <c r="L1180" s="22"/>
      <c r="M1180" s="22">
        <v>0</v>
      </c>
      <c r="N1180" s="22"/>
      <c r="O1180" s="23">
        <v>0</v>
      </c>
      <c r="P1180" s="3" t="str">
        <f>IFERROR(O1180/Tabela2025Horario[[#This Row],[Media Agregada Todas as Usinas]],"")</f>
        <v/>
      </c>
    </row>
    <row r="1181" spans="1:16" x14ac:dyDescent="0.25">
      <c r="A1181" s="16">
        <v>46072.125</v>
      </c>
      <c r="B1181" s="17">
        <v>2026</v>
      </c>
      <c r="C1181" s="17">
        <v>2</v>
      </c>
      <c r="D1181" s="17">
        <v>19</v>
      </c>
      <c r="E1181" s="17">
        <v>3</v>
      </c>
      <c r="F1181" s="18"/>
      <c r="G1181" s="18">
        <v>0</v>
      </c>
      <c r="H1181" s="18"/>
      <c r="I1181" s="18"/>
      <c r="J1181" s="18"/>
      <c r="K1181" s="18"/>
      <c r="L1181" s="18"/>
      <c r="M1181" s="18">
        <v>0</v>
      </c>
      <c r="N1181" s="18">
        <v>0</v>
      </c>
      <c r="O1181" s="19">
        <v>0</v>
      </c>
      <c r="P1181" s="3" t="str">
        <f>IFERROR(O1181/Tabela2025Horario[[#This Row],[Media Agregada Todas as Usinas]],"")</f>
        <v/>
      </c>
    </row>
    <row r="1182" spans="1:16" x14ac:dyDescent="0.25">
      <c r="A1182" s="20">
        <v>46072.166666666664</v>
      </c>
      <c r="B1182" s="21">
        <v>2026</v>
      </c>
      <c r="C1182" s="21">
        <v>2</v>
      </c>
      <c r="D1182" s="21">
        <v>19</v>
      </c>
      <c r="E1182" s="21">
        <v>4</v>
      </c>
      <c r="F1182" s="22">
        <v>0</v>
      </c>
      <c r="G1182" s="22">
        <v>0</v>
      </c>
      <c r="H1182" s="22"/>
      <c r="I1182" s="22">
        <v>0</v>
      </c>
      <c r="J1182" s="22"/>
      <c r="K1182" s="22"/>
      <c r="L1182" s="22"/>
      <c r="M1182" s="22">
        <v>0</v>
      </c>
      <c r="N1182" s="22">
        <v>0</v>
      </c>
      <c r="O1182" s="23">
        <v>0</v>
      </c>
      <c r="P1182" s="3" t="str">
        <f>IFERROR(O1182/Tabela2025Horario[[#This Row],[Media Agregada Todas as Usinas]],"")</f>
        <v/>
      </c>
    </row>
    <row r="1183" spans="1:16" x14ac:dyDescent="0.25">
      <c r="A1183" s="16">
        <v>46072.208333333336</v>
      </c>
      <c r="B1183" s="17">
        <v>2026</v>
      </c>
      <c r="C1183" s="17">
        <v>2</v>
      </c>
      <c r="D1183" s="17">
        <v>19</v>
      </c>
      <c r="E1183" s="17">
        <v>5</v>
      </c>
      <c r="F1183" s="18">
        <v>0</v>
      </c>
      <c r="G1183" s="18">
        <v>0</v>
      </c>
      <c r="H1183" s="18"/>
      <c r="I1183" s="18">
        <v>0</v>
      </c>
      <c r="J1183" s="18"/>
      <c r="K1183" s="18"/>
      <c r="L1183" s="18"/>
      <c r="M1183" s="18">
        <v>0</v>
      </c>
      <c r="N1183" s="18">
        <v>0</v>
      </c>
      <c r="O1183" s="19">
        <v>0</v>
      </c>
      <c r="P1183" s="3" t="str">
        <f>IFERROR(O1183/Tabela2025Horario[[#This Row],[Media Agregada Todas as Usinas]],"")</f>
        <v/>
      </c>
    </row>
    <row r="1184" spans="1:16" x14ac:dyDescent="0.25">
      <c r="A1184" s="20">
        <v>46072.25</v>
      </c>
      <c r="B1184" s="21">
        <v>2026</v>
      </c>
      <c r="C1184" s="21">
        <v>2</v>
      </c>
      <c r="D1184" s="21">
        <v>19</v>
      </c>
      <c r="E1184" s="21">
        <v>6</v>
      </c>
      <c r="F1184" s="22">
        <v>0</v>
      </c>
      <c r="G1184" s="22">
        <v>0</v>
      </c>
      <c r="H1184" s="22">
        <v>0</v>
      </c>
      <c r="I1184" s="22">
        <v>0</v>
      </c>
      <c r="J1184" s="22">
        <v>0</v>
      </c>
      <c r="K1184" s="22">
        <v>0</v>
      </c>
      <c r="L1184" s="22">
        <v>0</v>
      </c>
      <c r="M1184" s="22">
        <v>0</v>
      </c>
      <c r="N1184" s="22">
        <v>0</v>
      </c>
      <c r="O1184" s="23">
        <v>0</v>
      </c>
      <c r="P1184" s="3" t="str">
        <f>IFERROR(O1184/Tabela2025Horario[[#This Row],[Media Agregada Todas as Usinas]],"")</f>
        <v/>
      </c>
    </row>
    <row r="1185" spans="1:16" x14ac:dyDescent="0.25">
      <c r="A1185" s="16">
        <v>46072.291666666664</v>
      </c>
      <c r="B1185" s="17">
        <v>2026</v>
      </c>
      <c r="C1185" s="17">
        <v>2</v>
      </c>
      <c r="D1185" s="17">
        <v>19</v>
      </c>
      <c r="E1185" s="17">
        <v>7</v>
      </c>
      <c r="F1185" s="18">
        <v>0</v>
      </c>
      <c r="G1185" s="18">
        <v>0</v>
      </c>
      <c r="H1185" s="18">
        <v>0</v>
      </c>
      <c r="I1185" s="18">
        <v>0</v>
      </c>
      <c r="J1185" s="18">
        <v>0</v>
      </c>
      <c r="K1185" s="18">
        <v>0</v>
      </c>
      <c r="L1185" s="18">
        <v>0</v>
      </c>
      <c r="M1185" s="18">
        <v>0</v>
      </c>
      <c r="N1185" s="18">
        <v>0</v>
      </c>
      <c r="O1185" s="19">
        <v>0</v>
      </c>
      <c r="P1185" s="3" t="str">
        <f>IFERROR(O1185/Tabela2025Horario[[#This Row],[Media Agregada Todas as Usinas]],"")</f>
        <v/>
      </c>
    </row>
    <row r="1186" spans="1:16" x14ac:dyDescent="0.25">
      <c r="A1186" s="20">
        <v>46072.333333333336</v>
      </c>
      <c r="B1186" s="21">
        <v>2026</v>
      </c>
      <c r="C1186" s="21">
        <v>2</v>
      </c>
      <c r="D1186" s="21">
        <v>19</v>
      </c>
      <c r="E1186" s="21">
        <v>8</v>
      </c>
      <c r="F1186" s="22">
        <v>0</v>
      </c>
      <c r="G1186" s="22">
        <v>0</v>
      </c>
      <c r="H1186" s="22">
        <v>0</v>
      </c>
      <c r="I1186" s="22">
        <v>0</v>
      </c>
      <c r="J1186" s="22">
        <v>0</v>
      </c>
      <c r="K1186" s="22">
        <v>0</v>
      </c>
      <c r="L1186" s="22">
        <v>0</v>
      </c>
      <c r="M1186" s="22">
        <v>0</v>
      </c>
      <c r="N1186" s="22">
        <v>0</v>
      </c>
      <c r="O1186" s="23">
        <v>0</v>
      </c>
      <c r="P1186" s="3" t="str">
        <f>IFERROR(O1186/Tabela2025Horario[[#This Row],[Media Agregada Todas as Usinas]],"")</f>
        <v/>
      </c>
    </row>
    <row r="1187" spans="1:16" x14ac:dyDescent="0.25">
      <c r="A1187" s="16">
        <v>46072.375</v>
      </c>
      <c r="B1187" s="17">
        <v>2026</v>
      </c>
      <c r="C1187" s="17">
        <v>2</v>
      </c>
      <c r="D1187" s="17">
        <v>19</v>
      </c>
      <c r="E1187" s="17">
        <v>9</v>
      </c>
      <c r="F1187" s="18">
        <v>0</v>
      </c>
      <c r="G1187" s="18">
        <v>0</v>
      </c>
      <c r="H1187" s="18">
        <v>0</v>
      </c>
      <c r="I1187" s="18">
        <v>0</v>
      </c>
      <c r="J1187" s="18">
        <v>0</v>
      </c>
      <c r="K1187" s="18">
        <v>0</v>
      </c>
      <c r="L1187" s="18">
        <v>0</v>
      </c>
      <c r="M1187" s="18">
        <v>0</v>
      </c>
      <c r="N1187" s="18">
        <v>0</v>
      </c>
      <c r="O1187" s="19">
        <v>0</v>
      </c>
      <c r="P1187" s="3" t="str">
        <f>IFERROR(O1187/Tabela2025Horario[[#This Row],[Media Agregada Todas as Usinas]],"")</f>
        <v/>
      </c>
    </row>
    <row r="1188" spans="1:16" x14ac:dyDescent="0.25">
      <c r="A1188" s="20">
        <v>46072.416666666664</v>
      </c>
      <c r="B1188" s="21">
        <v>2026</v>
      </c>
      <c r="C1188" s="21">
        <v>2</v>
      </c>
      <c r="D1188" s="21">
        <v>19</v>
      </c>
      <c r="E1188" s="21">
        <v>10</v>
      </c>
      <c r="F1188" s="22">
        <v>0</v>
      </c>
      <c r="G1188" s="22">
        <v>0</v>
      </c>
      <c r="H1188" s="22">
        <v>0</v>
      </c>
      <c r="I1188" s="22">
        <v>0</v>
      </c>
      <c r="J1188" s="22">
        <v>0</v>
      </c>
      <c r="K1188" s="22">
        <v>0</v>
      </c>
      <c r="L1188" s="22">
        <v>0</v>
      </c>
      <c r="M1188" s="22">
        <v>0</v>
      </c>
      <c r="N1188" s="22">
        <v>0</v>
      </c>
      <c r="O1188" s="23">
        <v>0</v>
      </c>
      <c r="P1188" s="3">
        <f>IFERROR(O1188/Tabela2025Horario[[#This Row],[Media Agregada Todas as Usinas]],"")</f>
        <v>0</v>
      </c>
    </row>
    <row r="1189" spans="1:16" x14ac:dyDescent="0.25">
      <c r="A1189" s="16">
        <v>46072.458333333336</v>
      </c>
      <c r="B1189" s="17">
        <v>2026</v>
      </c>
      <c r="C1189" s="17">
        <v>2</v>
      </c>
      <c r="D1189" s="17">
        <v>19</v>
      </c>
      <c r="E1189" s="17">
        <v>11</v>
      </c>
      <c r="F1189" s="18">
        <v>0</v>
      </c>
      <c r="G1189" s="18">
        <v>0</v>
      </c>
      <c r="H1189" s="18">
        <v>0</v>
      </c>
      <c r="I1189" s="18">
        <v>0</v>
      </c>
      <c r="J1189" s="18">
        <v>0</v>
      </c>
      <c r="K1189" s="18">
        <v>0</v>
      </c>
      <c r="L1189" s="18">
        <v>0</v>
      </c>
      <c r="M1189" s="18">
        <v>0</v>
      </c>
      <c r="N1189" s="18">
        <v>0</v>
      </c>
      <c r="O1189" s="19">
        <v>0</v>
      </c>
      <c r="P1189" s="3" t="str">
        <f>IFERROR(O1189/Tabela2025Horario[[#This Row],[Media Agregada Todas as Usinas]],"")</f>
        <v/>
      </c>
    </row>
    <row r="1190" spans="1:16" x14ac:dyDescent="0.25">
      <c r="A1190" s="20">
        <v>46072.5</v>
      </c>
      <c r="B1190" s="21">
        <v>2026</v>
      </c>
      <c r="C1190" s="21">
        <v>2</v>
      </c>
      <c r="D1190" s="21">
        <v>19</v>
      </c>
      <c r="E1190" s="21">
        <v>12</v>
      </c>
      <c r="F1190" s="22">
        <v>0</v>
      </c>
      <c r="G1190" s="22">
        <v>0</v>
      </c>
      <c r="H1190" s="22">
        <v>0</v>
      </c>
      <c r="I1190" s="22">
        <v>0</v>
      </c>
      <c r="J1190" s="22">
        <v>0</v>
      </c>
      <c r="K1190" s="22">
        <v>0</v>
      </c>
      <c r="L1190" s="22">
        <v>0</v>
      </c>
      <c r="M1190" s="22">
        <v>0</v>
      </c>
      <c r="N1190" s="22">
        <v>0</v>
      </c>
      <c r="O1190" s="23">
        <v>0</v>
      </c>
      <c r="P1190" s="3" t="str">
        <f>IFERROR(O1190/Tabela2025Horario[[#This Row],[Media Agregada Todas as Usinas]],"")</f>
        <v/>
      </c>
    </row>
    <row r="1191" spans="1:16" x14ac:dyDescent="0.25">
      <c r="A1191" s="16">
        <v>46072.541666666664</v>
      </c>
      <c r="B1191" s="17">
        <v>2026</v>
      </c>
      <c r="C1191" s="17">
        <v>2</v>
      </c>
      <c r="D1191" s="17">
        <v>19</v>
      </c>
      <c r="E1191" s="17">
        <v>13</v>
      </c>
      <c r="F1191" s="18">
        <v>0</v>
      </c>
      <c r="G1191" s="18">
        <v>0</v>
      </c>
      <c r="H1191" s="18">
        <v>0</v>
      </c>
      <c r="I1191" s="18">
        <v>0</v>
      </c>
      <c r="J1191" s="18">
        <v>0</v>
      </c>
      <c r="K1191" s="18">
        <v>0</v>
      </c>
      <c r="L1191" s="18">
        <v>0</v>
      </c>
      <c r="M1191" s="18">
        <v>0</v>
      </c>
      <c r="N1191" s="18">
        <v>0</v>
      </c>
      <c r="O1191" s="19">
        <v>0</v>
      </c>
      <c r="P1191" s="3" t="str">
        <f>IFERROR(O1191/Tabela2025Horario[[#This Row],[Media Agregada Todas as Usinas]],"")</f>
        <v/>
      </c>
    </row>
    <row r="1192" spans="1:16" x14ac:dyDescent="0.25">
      <c r="A1192" s="20">
        <v>46072.583333333336</v>
      </c>
      <c r="B1192" s="21">
        <v>2026</v>
      </c>
      <c r="C1192" s="21">
        <v>2</v>
      </c>
      <c r="D1192" s="21">
        <v>19</v>
      </c>
      <c r="E1192" s="21">
        <v>14</v>
      </c>
      <c r="F1192" s="22">
        <v>0</v>
      </c>
      <c r="G1192" s="22">
        <v>0</v>
      </c>
      <c r="H1192" s="22">
        <v>0</v>
      </c>
      <c r="I1192" s="22">
        <v>0</v>
      </c>
      <c r="J1192" s="22">
        <v>0</v>
      </c>
      <c r="K1192" s="22">
        <v>0</v>
      </c>
      <c r="L1192" s="22">
        <v>0</v>
      </c>
      <c r="M1192" s="22">
        <v>0</v>
      </c>
      <c r="N1192" s="22">
        <v>0</v>
      </c>
      <c r="O1192" s="23">
        <v>0</v>
      </c>
      <c r="P1192" s="3" t="str">
        <f>IFERROR(O1192/Tabela2025Horario[[#This Row],[Media Agregada Todas as Usinas]],"")</f>
        <v/>
      </c>
    </row>
    <row r="1193" spans="1:16" x14ac:dyDescent="0.25">
      <c r="A1193" s="16">
        <v>46072.625</v>
      </c>
      <c r="B1193" s="17">
        <v>2026</v>
      </c>
      <c r="C1193" s="17">
        <v>2</v>
      </c>
      <c r="D1193" s="17">
        <v>19</v>
      </c>
      <c r="E1193" s="17">
        <v>15</v>
      </c>
      <c r="F1193" s="18">
        <v>0</v>
      </c>
      <c r="G1193" s="18">
        <v>0</v>
      </c>
      <c r="H1193" s="18">
        <v>0</v>
      </c>
      <c r="I1193" s="18">
        <v>0</v>
      </c>
      <c r="J1193" s="18">
        <v>0</v>
      </c>
      <c r="K1193" s="18">
        <v>0</v>
      </c>
      <c r="L1193" s="18">
        <v>0</v>
      </c>
      <c r="M1193" s="18">
        <v>0</v>
      </c>
      <c r="N1193" s="18">
        <v>0</v>
      </c>
      <c r="O1193" s="19">
        <v>0</v>
      </c>
      <c r="P1193" s="3" t="str">
        <f>IFERROR(O1193/Tabela2025Horario[[#This Row],[Media Agregada Todas as Usinas]],"")</f>
        <v/>
      </c>
    </row>
    <row r="1194" spans="1:16" x14ac:dyDescent="0.25">
      <c r="A1194" s="20">
        <v>46072.666666666664</v>
      </c>
      <c r="B1194" s="21">
        <v>2026</v>
      </c>
      <c r="C1194" s="21">
        <v>2</v>
      </c>
      <c r="D1194" s="21">
        <v>19</v>
      </c>
      <c r="E1194" s="21">
        <v>16</v>
      </c>
      <c r="F1194" s="22">
        <v>0</v>
      </c>
      <c r="G1194" s="22">
        <v>0</v>
      </c>
      <c r="H1194" s="22">
        <v>0</v>
      </c>
      <c r="I1194" s="22">
        <v>0</v>
      </c>
      <c r="J1194" s="22">
        <v>0</v>
      </c>
      <c r="K1194" s="22">
        <v>0</v>
      </c>
      <c r="L1194" s="22">
        <v>0</v>
      </c>
      <c r="M1194" s="22"/>
      <c r="N1194" s="22">
        <v>0</v>
      </c>
      <c r="O1194" s="23">
        <v>0</v>
      </c>
      <c r="P1194" s="3" t="str">
        <f>IFERROR(O1194/Tabela2025Horario[[#This Row],[Media Agregada Todas as Usinas]],"")</f>
        <v/>
      </c>
    </row>
    <row r="1195" spans="1:16" x14ac:dyDescent="0.25">
      <c r="A1195" s="16">
        <v>46072.708333333336</v>
      </c>
      <c r="B1195" s="17">
        <v>2026</v>
      </c>
      <c r="C1195" s="17">
        <v>2</v>
      </c>
      <c r="D1195" s="17">
        <v>19</v>
      </c>
      <c r="E1195" s="17">
        <v>17</v>
      </c>
      <c r="F1195" s="18">
        <v>0</v>
      </c>
      <c r="G1195" s="18">
        <v>0</v>
      </c>
      <c r="H1195" s="18">
        <v>0</v>
      </c>
      <c r="I1195" s="18">
        <v>0</v>
      </c>
      <c r="J1195" s="18">
        <v>0</v>
      </c>
      <c r="K1195" s="18">
        <v>0</v>
      </c>
      <c r="L1195" s="18">
        <v>0</v>
      </c>
      <c r="M1195" s="18">
        <v>0</v>
      </c>
      <c r="N1195" s="18">
        <v>0</v>
      </c>
      <c r="O1195" s="19">
        <v>0</v>
      </c>
      <c r="P1195" s="3" t="str">
        <f>IFERROR(O1195/Tabela2025Horario[[#This Row],[Media Agregada Todas as Usinas]],"")</f>
        <v/>
      </c>
    </row>
    <row r="1196" spans="1:16" x14ac:dyDescent="0.25">
      <c r="A1196" s="20">
        <v>46072.75</v>
      </c>
      <c r="B1196" s="21">
        <v>2026</v>
      </c>
      <c r="C1196" s="21">
        <v>2</v>
      </c>
      <c r="D1196" s="21">
        <v>19</v>
      </c>
      <c r="E1196" s="21">
        <v>18</v>
      </c>
      <c r="F1196" s="22">
        <v>0</v>
      </c>
      <c r="G1196" s="22">
        <v>0</v>
      </c>
      <c r="H1196" s="22">
        <v>0</v>
      </c>
      <c r="I1196" s="22">
        <v>0</v>
      </c>
      <c r="J1196" s="22">
        <v>0</v>
      </c>
      <c r="K1196" s="22">
        <v>0</v>
      </c>
      <c r="L1196" s="22">
        <v>0</v>
      </c>
      <c r="M1196" s="22">
        <v>0</v>
      </c>
      <c r="N1196" s="22">
        <v>0</v>
      </c>
      <c r="O1196" s="23">
        <v>0</v>
      </c>
      <c r="P1196" s="3" t="str">
        <f>IFERROR(O1196/Tabela2025Horario[[#This Row],[Media Agregada Todas as Usinas]],"")</f>
        <v/>
      </c>
    </row>
    <row r="1197" spans="1:16" x14ac:dyDescent="0.25">
      <c r="A1197" s="16">
        <v>46072.791666666664</v>
      </c>
      <c r="B1197" s="17">
        <v>2026</v>
      </c>
      <c r="C1197" s="17">
        <v>2</v>
      </c>
      <c r="D1197" s="17">
        <v>19</v>
      </c>
      <c r="E1197" s="17">
        <v>19</v>
      </c>
      <c r="F1197" s="18">
        <v>0</v>
      </c>
      <c r="G1197" s="18">
        <v>0</v>
      </c>
      <c r="H1197" s="18"/>
      <c r="I1197" s="18">
        <v>0</v>
      </c>
      <c r="J1197" s="18"/>
      <c r="K1197" s="18"/>
      <c r="L1197" s="18">
        <v>0</v>
      </c>
      <c r="M1197" s="18">
        <v>0</v>
      </c>
      <c r="N1197" s="18">
        <v>0</v>
      </c>
      <c r="O1197" s="19">
        <v>0</v>
      </c>
      <c r="P1197" s="3" t="str">
        <f>IFERROR(O1197/Tabela2025Horario[[#This Row],[Media Agregada Todas as Usinas]],"")</f>
        <v/>
      </c>
    </row>
    <row r="1198" spans="1:16" x14ac:dyDescent="0.25">
      <c r="A1198" s="20">
        <v>46072.833333333336</v>
      </c>
      <c r="B1198" s="21">
        <v>2026</v>
      </c>
      <c r="C1198" s="21">
        <v>2</v>
      </c>
      <c r="D1198" s="21">
        <v>19</v>
      </c>
      <c r="E1198" s="21">
        <v>20</v>
      </c>
      <c r="F1198" s="22"/>
      <c r="G1198" s="22">
        <v>0</v>
      </c>
      <c r="H1198" s="22"/>
      <c r="I1198" s="22">
        <v>0</v>
      </c>
      <c r="J1198" s="22"/>
      <c r="K1198" s="22"/>
      <c r="L1198" s="22"/>
      <c r="M1198" s="22">
        <v>0</v>
      </c>
      <c r="N1198" s="22">
        <v>0</v>
      </c>
      <c r="O1198" s="23">
        <v>0</v>
      </c>
      <c r="P1198" s="3" t="str">
        <f>IFERROR(O1198/Tabela2025Horario[[#This Row],[Media Agregada Todas as Usinas]],"")</f>
        <v/>
      </c>
    </row>
    <row r="1199" spans="1:16" x14ac:dyDescent="0.25">
      <c r="A1199" s="16">
        <v>46072.875</v>
      </c>
      <c r="B1199" s="17">
        <v>2026</v>
      </c>
      <c r="C1199" s="17">
        <v>2</v>
      </c>
      <c r="D1199" s="17">
        <v>19</v>
      </c>
      <c r="E1199" s="17">
        <v>21</v>
      </c>
      <c r="F1199" s="18"/>
      <c r="G1199" s="18">
        <v>0</v>
      </c>
      <c r="H1199" s="18"/>
      <c r="I1199" s="18">
        <v>0</v>
      </c>
      <c r="J1199" s="18"/>
      <c r="K1199" s="18"/>
      <c r="L1199" s="18"/>
      <c r="M1199" s="18">
        <v>0</v>
      </c>
      <c r="N1199" s="18">
        <v>0</v>
      </c>
      <c r="O1199" s="19">
        <v>0</v>
      </c>
      <c r="P1199" s="3" t="str">
        <f>IFERROR(O1199/Tabela2025Horario[[#This Row],[Media Agregada Todas as Usinas]],"")</f>
        <v/>
      </c>
    </row>
    <row r="1200" spans="1:16" x14ac:dyDescent="0.25">
      <c r="A1200" s="20">
        <v>46072.916666666664</v>
      </c>
      <c r="B1200" s="21">
        <v>2026</v>
      </c>
      <c r="C1200" s="21">
        <v>2</v>
      </c>
      <c r="D1200" s="21">
        <v>19</v>
      </c>
      <c r="E1200" s="21">
        <v>22</v>
      </c>
      <c r="F1200" s="22"/>
      <c r="G1200" s="22">
        <v>0</v>
      </c>
      <c r="H1200" s="22"/>
      <c r="I1200" s="22">
        <v>0</v>
      </c>
      <c r="J1200" s="22"/>
      <c r="K1200" s="22"/>
      <c r="L1200" s="22"/>
      <c r="M1200" s="22">
        <v>0</v>
      </c>
      <c r="N1200" s="22">
        <v>0</v>
      </c>
      <c r="O1200" s="23">
        <v>0</v>
      </c>
      <c r="P1200" s="3" t="str">
        <f>IFERROR(O1200/Tabela2025Horario[[#This Row],[Media Agregada Todas as Usinas]],"")</f>
        <v/>
      </c>
    </row>
    <row r="1201" spans="1:16" x14ac:dyDescent="0.25">
      <c r="A1201" s="16">
        <v>46072.958333333336</v>
      </c>
      <c r="B1201" s="17">
        <v>2026</v>
      </c>
      <c r="C1201" s="17">
        <v>2</v>
      </c>
      <c r="D1201" s="17">
        <v>19</v>
      </c>
      <c r="E1201" s="17">
        <v>23</v>
      </c>
      <c r="F1201" s="18"/>
      <c r="G1201" s="18">
        <v>0</v>
      </c>
      <c r="H1201" s="18"/>
      <c r="I1201" s="18">
        <v>0</v>
      </c>
      <c r="J1201" s="18"/>
      <c r="K1201" s="18"/>
      <c r="L1201" s="18"/>
      <c r="M1201" s="18">
        <v>0</v>
      </c>
      <c r="N1201" s="18">
        <v>0</v>
      </c>
      <c r="O1201" s="19">
        <v>0</v>
      </c>
      <c r="P1201" s="3" t="str">
        <f>IFERROR(O1201/Tabela2025Horario[[#This Row],[Media Agregada Todas as Usinas]],"")</f>
        <v/>
      </c>
    </row>
    <row r="1202" spans="1:16" x14ac:dyDescent="0.25">
      <c r="A1202" s="20">
        <v>46073</v>
      </c>
      <c r="B1202" s="21">
        <v>2026</v>
      </c>
      <c r="C1202" s="21">
        <v>2</v>
      </c>
      <c r="D1202" s="21">
        <v>20</v>
      </c>
      <c r="E1202" s="21">
        <v>0</v>
      </c>
      <c r="F1202" s="22"/>
      <c r="G1202" s="22">
        <v>0</v>
      </c>
      <c r="H1202" s="22"/>
      <c r="I1202" s="22">
        <v>0</v>
      </c>
      <c r="J1202" s="22"/>
      <c r="K1202" s="22"/>
      <c r="L1202" s="22"/>
      <c r="M1202" s="22">
        <v>0</v>
      </c>
      <c r="N1202" s="22">
        <v>0</v>
      </c>
      <c r="O1202" s="23">
        <v>0</v>
      </c>
      <c r="P1202" s="3" t="str">
        <f>IFERROR(O1202/Tabela2025Horario[[#This Row],[Media Agregada Todas as Usinas]],"")</f>
        <v/>
      </c>
    </row>
    <row r="1203" spans="1:16" x14ac:dyDescent="0.25">
      <c r="A1203" s="16">
        <v>46073.041666666664</v>
      </c>
      <c r="B1203" s="17">
        <v>2026</v>
      </c>
      <c r="C1203" s="17">
        <v>2</v>
      </c>
      <c r="D1203" s="17">
        <v>20</v>
      </c>
      <c r="E1203" s="17">
        <v>1</v>
      </c>
      <c r="F1203" s="18"/>
      <c r="G1203" s="18">
        <v>0</v>
      </c>
      <c r="H1203" s="18"/>
      <c r="I1203" s="18">
        <v>0</v>
      </c>
      <c r="J1203" s="18"/>
      <c r="K1203" s="18"/>
      <c r="L1203" s="18"/>
      <c r="M1203" s="18">
        <v>0</v>
      </c>
      <c r="N1203" s="18">
        <v>0</v>
      </c>
      <c r="O1203" s="19">
        <v>0</v>
      </c>
      <c r="P1203" s="3" t="str">
        <f>IFERROR(O1203/Tabela2025Horario[[#This Row],[Media Agregada Todas as Usinas]],"")</f>
        <v/>
      </c>
    </row>
    <row r="1204" spans="1:16" x14ac:dyDescent="0.25">
      <c r="A1204" s="20">
        <v>46073.083333333336</v>
      </c>
      <c r="B1204" s="21">
        <v>2026</v>
      </c>
      <c r="C1204" s="21">
        <v>2</v>
      </c>
      <c r="D1204" s="21">
        <v>20</v>
      </c>
      <c r="E1204" s="21">
        <v>2</v>
      </c>
      <c r="F1204" s="22"/>
      <c r="G1204" s="22">
        <v>0</v>
      </c>
      <c r="H1204" s="22"/>
      <c r="I1204" s="22">
        <v>0</v>
      </c>
      <c r="J1204" s="22"/>
      <c r="K1204" s="22"/>
      <c r="L1204" s="22"/>
      <c r="M1204" s="22"/>
      <c r="N1204" s="22">
        <v>0</v>
      </c>
      <c r="O1204" s="23">
        <v>0</v>
      </c>
      <c r="P1204" s="3" t="str">
        <f>IFERROR(O1204/Tabela2025Horario[[#This Row],[Media Agregada Todas as Usinas]],"")</f>
        <v/>
      </c>
    </row>
    <row r="1205" spans="1:16" x14ac:dyDescent="0.25">
      <c r="A1205" s="16">
        <v>46073.125</v>
      </c>
      <c r="B1205" s="17">
        <v>2026</v>
      </c>
      <c r="C1205" s="17">
        <v>2</v>
      </c>
      <c r="D1205" s="17">
        <v>20</v>
      </c>
      <c r="E1205" s="17">
        <v>3</v>
      </c>
      <c r="F1205" s="18"/>
      <c r="G1205" s="18">
        <v>0</v>
      </c>
      <c r="H1205" s="18"/>
      <c r="I1205" s="18">
        <v>0</v>
      </c>
      <c r="J1205" s="18"/>
      <c r="K1205" s="18"/>
      <c r="L1205" s="18"/>
      <c r="M1205" s="18">
        <v>0</v>
      </c>
      <c r="N1205" s="18">
        <v>0</v>
      </c>
      <c r="O1205" s="19">
        <v>0</v>
      </c>
      <c r="P1205" s="3" t="str">
        <f>IFERROR(O1205/Tabela2025Horario[[#This Row],[Media Agregada Todas as Usinas]],"")</f>
        <v/>
      </c>
    </row>
    <row r="1206" spans="1:16" x14ac:dyDescent="0.25">
      <c r="A1206" s="20">
        <v>46073.166666666664</v>
      </c>
      <c r="B1206" s="21">
        <v>2026</v>
      </c>
      <c r="C1206" s="21">
        <v>2</v>
      </c>
      <c r="D1206" s="21">
        <v>20</v>
      </c>
      <c r="E1206" s="21">
        <v>4</v>
      </c>
      <c r="F1206" s="22">
        <v>0</v>
      </c>
      <c r="G1206" s="22">
        <v>0</v>
      </c>
      <c r="H1206" s="22"/>
      <c r="I1206" s="22">
        <v>0</v>
      </c>
      <c r="J1206" s="22"/>
      <c r="K1206" s="22"/>
      <c r="L1206" s="22"/>
      <c r="M1206" s="22">
        <v>0</v>
      </c>
      <c r="N1206" s="22">
        <v>0</v>
      </c>
      <c r="O1206" s="23">
        <v>0</v>
      </c>
      <c r="P1206" s="3" t="str">
        <f>IFERROR(O1206/Tabela2025Horario[[#This Row],[Media Agregada Todas as Usinas]],"")</f>
        <v/>
      </c>
    </row>
    <row r="1207" spans="1:16" x14ac:dyDescent="0.25">
      <c r="A1207" s="16">
        <v>46073.208333333336</v>
      </c>
      <c r="B1207" s="17">
        <v>2026</v>
      </c>
      <c r="C1207" s="17">
        <v>2</v>
      </c>
      <c r="D1207" s="17">
        <v>20</v>
      </c>
      <c r="E1207" s="17">
        <v>5</v>
      </c>
      <c r="F1207" s="18">
        <v>0</v>
      </c>
      <c r="G1207" s="18">
        <v>0</v>
      </c>
      <c r="H1207" s="18"/>
      <c r="I1207" s="18">
        <v>0</v>
      </c>
      <c r="J1207" s="18"/>
      <c r="K1207" s="18"/>
      <c r="L1207" s="18"/>
      <c r="M1207" s="18">
        <v>0</v>
      </c>
      <c r="N1207" s="18">
        <v>0</v>
      </c>
      <c r="O1207" s="19">
        <v>0</v>
      </c>
      <c r="P1207" s="3" t="str">
        <f>IFERROR(O1207/Tabela2025Horario[[#This Row],[Media Agregada Todas as Usinas]],"")</f>
        <v/>
      </c>
    </row>
    <row r="1208" spans="1:16" x14ac:dyDescent="0.25">
      <c r="A1208" s="20">
        <v>46073.25</v>
      </c>
      <c r="B1208" s="21">
        <v>2026</v>
      </c>
      <c r="C1208" s="21">
        <v>2</v>
      </c>
      <c r="D1208" s="21">
        <v>20</v>
      </c>
      <c r="E1208" s="21">
        <v>6</v>
      </c>
      <c r="F1208" s="22">
        <v>0</v>
      </c>
      <c r="G1208" s="22">
        <v>0</v>
      </c>
      <c r="H1208" s="22">
        <v>0</v>
      </c>
      <c r="I1208" s="22">
        <v>0</v>
      </c>
      <c r="J1208" s="22">
        <v>0</v>
      </c>
      <c r="K1208" s="22">
        <v>0</v>
      </c>
      <c r="L1208" s="22">
        <v>0</v>
      </c>
      <c r="M1208" s="22">
        <v>0</v>
      </c>
      <c r="N1208" s="22">
        <v>0</v>
      </c>
      <c r="O1208" s="23">
        <v>0</v>
      </c>
      <c r="P1208" s="3" t="str">
        <f>IFERROR(O1208/Tabela2025Horario[[#This Row],[Media Agregada Todas as Usinas]],"")</f>
        <v/>
      </c>
    </row>
    <row r="1209" spans="1:16" x14ac:dyDescent="0.25">
      <c r="A1209" s="16">
        <v>46073.291666666664</v>
      </c>
      <c r="B1209" s="17">
        <v>2026</v>
      </c>
      <c r="C1209" s="17">
        <v>2</v>
      </c>
      <c r="D1209" s="17">
        <v>20</v>
      </c>
      <c r="E1209" s="17">
        <v>7</v>
      </c>
      <c r="F1209" s="18">
        <v>0</v>
      </c>
      <c r="G1209" s="18">
        <v>0</v>
      </c>
      <c r="H1209" s="18">
        <v>0</v>
      </c>
      <c r="I1209" s="18">
        <v>0</v>
      </c>
      <c r="J1209" s="18">
        <v>0</v>
      </c>
      <c r="K1209" s="18">
        <v>0</v>
      </c>
      <c r="L1209" s="18">
        <v>0</v>
      </c>
      <c r="M1209" s="18">
        <v>0</v>
      </c>
      <c r="N1209" s="18">
        <v>0</v>
      </c>
      <c r="O1209" s="19">
        <v>0</v>
      </c>
      <c r="P1209" s="3">
        <f>IFERROR(O1209/Tabela2025Horario[[#This Row],[Media Agregada Todas as Usinas]],"")</f>
        <v>0</v>
      </c>
    </row>
    <row r="1210" spans="1:16" x14ac:dyDescent="0.25">
      <c r="A1210" s="20">
        <v>46073.333333333336</v>
      </c>
      <c r="B1210" s="21">
        <v>2026</v>
      </c>
      <c r="C1210" s="21">
        <v>2</v>
      </c>
      <c r="D1210" s="21">
        <v>20</v>
      </c>
      <c r="E1210" s="21">
        <v>8</v>
      </c>
      <c r="F1210" s="22">
        <v>0</v>
      </c>
      <c r="G1210" s="22">
        <v>0</v>
      </c>
      <c r="H1210" s="22">
        <v>0</v>
      </c>
      <c r="I1210" s="22">
        <v>0</v>
      </c>
      <c r="J1210" s="22">
        <v>0</v>
      </c>
      <c r="K1210" s="22">
        <v>0</v>
      </c>
      <c r="L1210" s="22">
        <v>0</v>
      </c>
      <c r="M1210" s="22">
        <v>0</v>
      </c>
      <c r="N1210" s="22">
        <v>0</v>
      </c>
      <c r="O1210" s="23">
        <v>0</v>
      </c>
      <c r="P1210" s="3">
        <f>IFERROR(O1210/Tabela2025Horario[[#This Row],[Media Agregada Todas as Usinas]],"")</f>
        <v>0</v>
      </c>
    </row>
    <row r="1211" spans="1:16" x14ac:dyDescent="0.25">
      <c r="A1211" s="16">
        <v>46073.375</v>
      </c>
      <c r="B1211" s="17">
        <v>2026</v>
      </c>
      <c r="C1211" s="17">
        <v>2</v>
      </c>
      <c r="D1211" s="17">
        <v>20</v>
      </c>
      <c r="E1211" s="17">
        <v>9</v>
      </c>
      <c r="F1211" s="18">
        <v>0</v>
      </c>
      <c r="G1211" s="18">
        <v>0</v>
      </c>
      <c r="H1211" s="18">
        <v>0</v>
      </c>
      <c r="I1211" s="18">
        <v>0</v>
      </c>
      <c r="J1211" s="18">
        <v>0</v>
      </c>
      <c r="K1211" s="18">
        <v>0</v>
      </c>
      <c r="L1211" s="18">
        <v>0</v>
      </c>
      <c r="M1211" s="18">
        <v>0</v>
      </c>
      <c r="N1211" s="18">
        <v>0</v>
      </c>
      <c r="O1211" s="19">
        <v>0</v>
      </c>
      <c r="P1211" s="3">
        <f>IFERROR(O1211/Tabela2025Horario[[#This Row],[Media Agregada Todas as Usinas]],"")</f>
        <v>0</v>
      </c>
    </row>
    <row r="1212" spans="1:16" x14ac:dyDescent="0.25">
      <c r="A1212" s="20">
        <v>46073.416666666664</v>
      </c>
      <c r="B1212" s="21">
        <v>2026</v>
      </c>
      <c r="C1212" s="21">
        <v>2</v>
      </c>
      <c r="D1212" s="21">
        <v>20</v>
      </c>
      <c r="E1212" s="21">
        <v>10</v>
      </c>
      <c r="F1212" s="22">
        <v>0</v>
      </c>
      <c r="G1212" s="22">
        <v>0</v>
      </c>
      <c r="H1212" s="22">
        <v>0</v>
      </c>
      <c r="I1212" s="22">
        <v>0</v>
      </c>
      <c r="J1212" s="22">
        <v>0</v>
      </c>
      <c r="K1212" s="22">
        <v>0</v>
      </c>
      <c r="L1212" s="22">
        <v>0</v>
      </c>
      <c r="M1212" s="22">
        <v>0</v>
      </c>
      <c r="N1212" s="22">
        <v>0</v>
      </c>
      <c r="O1212" s="23">
        <v>0</v>
      </c>
      <c r="P1212" s="3">
        <f>IFERROR(O1212/Tabela2025Horario[[#This Row],[Media Agregada Todas as Usinas]],"")</f>
        <v>0</v>
      </c>
    </row>
    <row r="1213" spans="1:16" x14ac:dyDescent="0.25">
      <c r="A1213" s="16">
        <v>46073.458333333336</v>
      </c>
      <c r="B1213" s="17">
        <v>2026</v>
      </c>
      <c r="C1213" s="17">
        <v>2</v>
      </c>
      <c r="D1213" s="17">
        <v>20</v>
      </c>
      <c r="E1213" s="17">
        <v>11</v>
      </c>
      <c r="F1213" s="18">
        <v>0</v>
      </c>
      <c r="G1213" s="18">
        <v>0</v>
      </c>
      <c r="H1213" s="18">
        <v>0</v>
      </c>
      <c r="I1213" s="18">
        <v>0</v>
      </c>
      <c r="J1213" s="18">
        <v>0</v>
      </c>
      <c r="K1213" s="18">
        <v>0</v>
      </c>
      <c r="L1213" s="18">
        <v>0</v>
      </c>
      <c r="M1213" s="18">
        <v>0</v>
      </c>
      <c r="N1213" s="18">
        <v>0</v>
      </c>
      <c r="O1213" s="19">
        <v>0</v>
      </c>
      <c r="P1213" s="3">
        <f>IFERROR(O1213/Tabela2025Horario[[#This Row],[Media Agregada Todas as Usinas]],"")</f>
        <v>0</v>
      </c>
    </row>
    <row r="1214" spans="1:16" x14ac:dyDescent="0.25">
      <c r="A1214" s="20">
        <v>46073.5</v>
      </c>
      <c r="B1214" s="21">
        <v>2026</v>
      </c>
      <c r="C1214" s="21">
        <v>2</v>
      </c>
      <c r="D1214" s="21">
        <v>20</v>
      </c>
      <c r="E1214" s="21">
        <v>12</v>
      </c>
      <c r="F1214" s="22">
        <v>0</v>
      </c>
      <c r="G1214" s="22">
        <v>0</v>
      </c>
      <c r="H1214" s="22">
        <v>0</v>
      </c>
      <c r="I1214" s="22">
        <v>0</v>
      </c>
      <c r="J1214" s="22">
        <v>0</v>
      </c>
      <c r="K1214" s="22">
        <v>0</v>
      </c>
      <c r="L1214" s="22">
        <v>0</v>
      </c>
      <c r="M1214" s="22"/>
      <c r="N1214" s="22">
        <v>0</v>
      </c>
      <c r="O1214" s="23">
        <v>0</v>
      </c>
      <c r="P1214" s="3" t="str">
        <f>IFERROR(O1214/Tabela2025Horario[[#This Row],[Media Agregada Todas as Usinas]],"")</f>
        <v/>
      </c>
    </row>
    <row r="1215" spans="1:16" x14ac:dyDescent="0.25">
      <c r="A1215" s="16">
        <v>46073.541666666664</v>
      </c>
      <c r="B1215" s="17">
        <v>2026</v>
      </c>
      <c r="C1215" s="17">
        <v>2</v>
      </c>
      <c r="D1215" s="17">
        <v>20</v>
      </c>
      <c r="E1215" s="17">
        <v>13</v>
      </c>
      <c r="F1215" s="18">
        <v>0</v>
      </c>
      <c r="G1215" s="18">
        <v>0</v>
      </c>
      <c r="H1215" s="18">
        <v>0</v>
      </c>
      <c r="I1215" s="18"/>
      <c r="J1215" s="18">
        <v>0</v>
      </c>
      <c r="K1215" s="18">
        <v>0</v>
      </c>
      <c r="L1215" s="18">
        <v>0</v>
      </c>
      <c r="M1215" s="18"/>
      <c r="N1215" s="18"/>
      <c r="O1215" s="19">
        <v>0</v>
      </c>
      <c r="P1215" s="3">
        <f>IFERROR(O1215/Tabela2025Horario[[#This Row],[Media Agregada Todas as Usinas]],"")</f>
        <v>0</v>
      </c>
    </row>
    <row r="1216" spans="1:16" x14ac:dyDescent="0.25">
      <c r="A1216" s="20">
        <v>46073.583333333336</v>
      </c>
      <c r="B1216" s="21">
        <v>2026</v>
      </c>
      <c r="C1216" s="21">
        <v>2</v>
      </c>
      <c r="D1216" s="21">
        <v>20</v>
      </c>
      <c r="E1216" s="21">
        <v>14</v>
      </c>
      <c r="F1216" s="22">
        <v>0</v>
      </c>
      <c r="G1216" s="22">
        <v>0</v>
      </c>
      <c r="H1216" s="22">
        <v>0</v>
      </c>
      <c r="I1216" s="22">
        <v>0</v>
      </c>
      <c r="J1216" s="22">
        <v>0</v>
      </c>
      <c r="K1216" s="22">
        <v>0</v>
      </c>
      <c r="L1216" s="22">
        <v>0</v>
      </c>
      <c r="M1216" s="22">
        <v>0</v>
      </c>
      <c r="N1216" s="22"/>
      <c r="O1216" s="23">
        <v>0</v>
      </c>
      <c r="P1216" s="3">
        <f>IFERROR(O1216/Tabela2025Horario[[#This Row],[Media Agregada Todas as Usinas]],"")</f>
        <v>0</v>
      </c>
    </row>
    <row r="1217" spans="1:16" x14ac:dyDescent="0.25">
      <c r="A1217" s="16">
        <v>46073.625</v>
      </c>
      <c r="B1217" s="17">
        <v>2026</v>
      </c>
      <c r="C1217" s="17">
        <v>2</v>
      </c>
      <c r="D1217" s="17">
        <v>20</v>
      </c>
      <c r="E1217" s="17">
        <v>15</v>
      </c>
      <c r="F1217" s="18">
        <v>0</v>
      </c>
      <c r="G1217" s="18">
        <v>0</v>
      </c>
      <c r="H1217" s="18">
        <v>0</v>
      </c>
      <c r="I1217" s="18">
        <v>0</v>
      </c>
      <c r="J1217" s="18">
        <v>0</v>
      </c>
      <c r="K1217" s="18">
        <v>0</v>
      </c>
      <c r="L1217" s="18">
        <v>0</v>
      </c>
      <c r="M1217" s="18">
        <v>0</v>
      </c>
      <c r="N1217" s="18">
        <v>0</v>
      </c>
      <c r="O1217" s="19">
        <v>0</v>
      </c>
      <c r="P1217" s="3">
        <f>IFERROR(O1217/Tabela2025Horario[[#This Row],[Media Agregada Todas as Usinas]],"")</f>
        <v>0</v>
      </c>
    </row>
    <row r="1218" spans="1:16" x14ac:dyDescent="0.25">
      <c r="A1218" s="20">
        <v>46073.666666666664</v>
      </c>
      <c r="B1218" s="21">
        <v>2026</v>
      </c>
      <c r="C1218" s="21">
        <v>2</v>
      </c>
      <c r="D1218" s="21">
        <v>20</v>
      </c>
      <c r="E1218" s="21">
        <v>16</v>
      </c>
      <c r="F1218" s="22">
        <v>0</v>
      </c>
      <c r="G1218" s="22">
        <v>0</v>
      </c>
      <c r="H1218" s="22">
        <v>0</v>
      </c>
      <c r="I1218" s="22">
        <v>0</v>
      </c>
      <c r="J1218" s="22">
        <v>0</v>
      </c>
      <c r="K1218" s="22">
        <v>0</v>
      </c>
      <c r="L1218" s="22">
        <v>0</v>
      </c>
      <c r="M1218" s="22">
        <v>0</v>
      </c>
      <c r="N1218" s="22">
        <v>0</v>
      </c>
      <c r="O1218" s="23">
        <v>0</v>
      </c>
      <c r="P1218" s="3" t="str">
        <f>IFERROR(O1218/Tabela2025Horario[[#This Row],[Media Agregada Todas as Usinas]],"")</f>
        <v/>
      </c>
    </row>
    <row r="1219" spans="1:16" x14ac:dyDescent="0.25">
      <c r="A1219" s="16">
        <v>46073.708333333336</v>
      </c>
      <c r="B1219" s="17">
        <v>2026</v>
      </c>
      <c r="C1219" s="17">
        <v>2</v>
      </c>
      <c r="D1219" s="17">
        <v>20</v>
      </c>
      <c r="E1219" s="17">
        <v>17</v>
      </c>
      <c r="F1219" s="18">
        <v>0</v>
      </c>
      <c r="G1219" s="18"/>
      <c r="H1219" s="18">
        <v>0</v>
      </c>
      <c r="I1219" s="18"/>
      <c r="J1219" s="18">
        <v>0</v>
      </c>
      <c r="K1219" s="18">
        <v>0</v>
      </c>
      <c r="L1219" s="18">
        <v>0</v>
      </c>
      <c r="M1219" s="18"/>
      <c r="N1219" s="18">
        <v>0</v>
      </c>
      <c r="O1219" s="19">
        <v>0</v>
      </c>
      <c r="P1219" s="3" t="str">
        <f>IFERROR(O1219/Tabela2025Horario[[#This Row],[Media Agregada Todas as Usinas]],"")</f>
        <v/>
      </c>
    </row>
    <row r="1220" spans="1:16" x14ac:dyDescent="0.25">
      <c r="A1220" s="20">
        <v>46073.75</v>
      </c>
      <c r="B1220" s="21">
        <v>2026</v>
      </c>
      <c r="C1220" s="21">
        <v>2</v>
      </c>
      <c r="D1220" s="21">
        <v>20</v>
      </c>
      <c r="E1220" s="21">
        <v>18</v>
      </c>
      <c r="F1220" s="22">
        <v>0</v>
      </c>
      <c r="G1220" s="22"/>
      <c r="H1220" s="22">
        <v>0</v>
      </c>
      <c r="I1220" s="22"/>
      <c r="J1220" s="22">
        <v>0</v>
      </c>
      <c r="K1220" s="22">
        <v>0</v>
      </c>
      <c r="L1220" s="22">
        <v>0</v>
      </c>
      <c r="M1220" s="22"/>
      <c r="N1220" s="22">
        <v>0</v>
      </c>
      <c r="O1220" s="23">
        <v>0</v>
      </c>
      <c r="P1220" s="3" t="str">
        <f>IFERROR(O1220/Tabela2025Horario[[#This Row],[Media Agregada Todas as Usinas]],"")</f>
        <v/>
      </c>
    </row>
    <row r="1221" spans="1:16" x14ac:dyDescent="0.25">
      <c r="A1221" s="16">
        <v>46073.791666666664</v>
      </c>
      <c r="B1221" s="17">
        <v>2026</v>
      </c>
      <c r="C1221" s="17">
        <v>2</v>
      </c>
      <c r="D1221" s="17">
        <v>20</v>
      </c>
      <c r="E1221" s="17">
        <v>19</v>
      </c>
      <c r="F1221" s="18">
        <v>0</v>
      </c>
      <c r="G1221" s="18"/>
      <c r="H1221" s="18"/>
      <c r="I1221" s="18"/>
      <c r="J1221" s="18"/>
      <c r="K1221" s="18"/>
      <c r="L1221" s="18"/>
      <c r="M1221" s="18"/>
      <c r="N1221" s="18">
        <v>0</v>
      </c>
      <c r="O1221" s="19">
        <v>0</v>
      </c>
      <c r="P1221" s="3" t="str">
        <f>IFERROR(O1221/Tabela2025Horario[[#This Row],[Media Agregada Todas as Usinas]],"")</f>
        <v/>
      </c>
    </row>
    <row r="1222" spans="1:16" x14ac:dyDescent="0.25">
      <c r="A1222" s="20">
        <v>46073.833333333336</v>
      </c>
      <c r="B1222" s="21">
        <v>2026</v>
      </c>
      <c r="C1222" s="21">
        <v>2</v>
      </c>
      <c r="D1222" s="21">
        <v>20</v>
      </c>
      <c r="E1222" s="21">
        <v>20</v>
      </c>
      <c r="F1222" s="22"/>
      <c r="G1222" s="22"/>
      <c r="H1222" s="22"/>
      <c r="I1222" s="22">
        <v>0</v>
      </c>
      <c r="J1222" s="22"/>
      <c r="K1222" s="22"/>
      <c r="L1222" s="22"/>
      <c r="M1222" s="22"/>
      <c r="N1222" s="22">
        <v>0</v>
      </c>
      <c r="O1222" s="23">
        <v>0</v>
      </c>
      <c r="P1222" s="3" t="str">
        <f>IFERROR(O1222/Tabela2025Horario[[#This Row],[Media Agregada Todas as Usinas]],"")</f>
        <v/>
      </c>
    </row>
    <row r="1223" spans="1:16" x14ac:dyDescent="0.25">
      <c r="A1223" s="16">
        <v>46073.875</v>
      </c>
      <c r="B1223" s="17">
        <v>2026</v>
      </c>
      <c r="C1223" s="17">
        <v>2</v>
      </c>
      <c r="D1223" s="17">
        <v>20</v>
      </c>
      <c r="E1223" s="17">
        <v>21</v>
      </c>
      <c r="F1223" s="18"/>
      <c r="G1223" s="18">
        <v>0</v>
      </c>
      <c r="H1223" s="18"/>
      <c r="I1223" s="18">
        <v>0</v>
      </c>
      <c r="J1223" s="18"/>
      <c r="K1223" s="18"/>
      <c r="L1223" s="18"/>
      <c r="M1223" s="18"/>
      <c r="N1223" s="18">
        <v>0</v>
      </c>
      <c r="O1223" s="19">
        <v>0</v>
      </c>
      <c r="P1223" s="3" t="str">
        <f>IFERROR(O1223/Tabela2025Horario[[#This Row],[Media Agregada Todas as Usinas]],"")</f>
        <v/>
      </c>
    </row>
    <row r="1224" spans="1:16" x14ac:dyDescent="0.25">
      <c r="A1224" s="20">
        <v>46073.916666666664</v>
      </c>
      <c r="B1224" s="21">
        <v>2026</v>
      </c>
      <c r="C1224" s="21">
        <v>2</v>
      </c>
      <c r="D1224" s="21">
        <v>20</v>
      </c>
      <c r="E1224" s="21">
        <v>22</v>
      </c>
      <c r="F1224" s="22"/>
      <c r="G1224" s="22">
        <v>0</v>
      </c>
      <c r="H1224" s="22"/>
      <c r="I1224" s="22"/>
      <c r="J1224" s="22"/>
      <c r="K1224" s="22"/>
      <c r="L1224" s="22"/>
      <c r="M1224" s="22"/>
      <c r="N1224" s="22">
        <v>0</v>
      </c>
      <c r="O1224" s="23">
        <v>0</v>
      </c>
      <c r="P1224" s="3" t="str">
        <f>IFERROR(O1224/Tabela2025Horario[[#This Row],[Media Agregada Todas as Usinas]],"")</f>
        <v/>
      </c>
    </row>
    <row r="1225" spans="1:16" x14ac:dyDescent="0.25">
      <c r="A1225" s="16">
        <v>46073.958333333336</v>
      </c>
      <c r="B1225" s="17">
        <v>2026</v>
      </c>
      <c r="C1225" s="17">
        <v>2</v>
      </c>
      <c r="D1225" s="17">
        <v>20</v>
      </c>
      <c r="E1225" s="17">
        <v>23</v>
      </c>
      <c r="F1225" s="18"/>
      <c r="G1225" s="18">
        <v>0</v>
      </c>
      <c r="H1225" s="18"/>
      <c r="I1225" s="18"/>
      <c r="J1225" s="18"/>
      <c r="K1225" s="18"/>
      <c r="L1225" s="18"/>
      <c r="M1225" s="18"/>
      <c r="N1225" s="18">
        <v>0</v>
      </c>
      <c r="O1225" s="19">
        <v>0</v>
      </c>
      <c r="P1225" s="3" t="str">
        <f>IFERROR(O1225/Tabela2025Horario[[#This Row],[Media Agregada Todas as Usinas]],"")</f>
        <v/>
      </c>
    </row>
    <row r="1226" spans="1:16" x14ac:dyDescent="0.25">
      <c r="A1226" s="20">
        <v>46074</v>
      </c>
      <c r="B1226" s="21">
        <v>2026</v>
      </c>
      <c r="C1226" s="21">
        <v>2</v>
      </c>
      <c r="D1226" s="21">
        <v>21</v>
      </c>
      <c r="E1226" s="21">
        <v>0</v>
      </c>
      <c r="F1226" s="22"/>
      <c r="G1226" s="22">
        <v>0</v>
      </c>
      <c r="H1226" s="22"/>
      <c r="I1226" s="22">
        <v>0</v>
      </c>
      <c r="J1226" s="22"/>
      <c r="K1226" s="22"/>
      <c r="L1226" s="22"/>
      <c r="M1226" s="22"/>
      <c r="N1226" s="22">
        <v>0</v>
      </c>
      <c r="O1226" s="23">
        <v>0</v>
      </c>
      <c r="P1226" s="3" t="str">
        <f>IFERROR(O1226/Tabela2025Horario[[#This Row],[Media Agregada Todas as Usinas]],"")</f>
        <v/>
      </c>
    </row>
    <row r="1227" spans="1:16" x14ac:dyDescent="0.25">
      <c r="A1227" s="16">
        <v>46074.041666666664</v>
      </c>
      <c r="B1227" s="17">
        <v>2026</v>
      </c>
      <c r="C1227" s="17">
        <v>2</v>
      </c>
      <c r="D1227" s="17">
        <v>21</v>
      </c>
      <c r="E1227" s="17">
        <v>1</v>
      </c>
      <c r="F1227" s="18"/>
      <c r="G1227" s="18">
        <v>0</v>
      </c>
      <c r="H1227" s="18"/>
      <c r="I1227" s="18">
        <v>0</v>
      </c>
      <c r="J1227" s="18"/>
      <c r="K1227" s="18"/>
      <c r="L1227" s="18"/>
      <c r="M1227" s="18"/>
      <c r="N1227" s="18">
        <v>0</v>
      </c>
      <c r="O1227" s="19">
        <v>0</v>
      </c>
      <c r="P1227" s="3" t="str">
        <f>IFERROR(O1227/Tabela2025Horario[[#This Row],[Media Agregada Todas as Usinas]],"")</f>
        <v/>
      </c>
    </row>
    <row r="1228" spans="1:16" x14ac:dyDescent="0.25">
      <c r="A1228" s="20">
        <v>46074.083333333336</v>
      </c>
      <c r="B1228" s="21">
        <v>2026</v>
      </c>
      <c r="C1228" s="21">
        <v>2</v>
      </c>
      <c r="D1228" s="21">
        <v>21</v>
      </c>
      <c r="E1228" s="21">
        <v>2</v>
      </c>
      <c r="F1228" s="22"/>
      <c r="G1228" s="22">
        <v>0</v>
      </c>
      <c r="H1228" s="22"/>
      <c r="I1228" s="22">
        <v>0</v>
      </c>
      <c r="J1228" s="22"/>
      <c r="K1228" s="22"/>
      <c r="L1228" s="22"/>
      <c r="M1228" s="22">
        <v>0</v>
      </c>
      <c r="N1228" s="22">
        <v>0</v>
      </c>
      <c r="O1228" s="23">
        <v>0</v>
      </c>
      <c r="P1228" s="3" t="str">
        <f>IFERROR(O1228/Tabela2025Horario[[#This Row],[Media Agregada Todas as Usinas]],"")</f>
        <v/>
      </c>
    </row>
    <row r="1229" spans="1:16" x14ac:dyDescent="0.25">
      <c r="A1229" s="16">
        <v>46074.125</v>
      </c>
      <c r="B1229" s="17">
        <v>2026</v>
      </c>
      <c r="C1229" s="17">
        <v>2</v>
      </c>
      <c r="D1229" s="17">
        <v>21</v>
      </c>
      <c r="E1229" s="17">
        <v>3</v>
      </c>
      <c r="F1229" s="18"/>
      <c r="G1229" s="18">
        <v>0</v>
      </c>
      <c r="H1229" s="18"/>
      <c r="I1229" s="18">
        <v>0</v>
      </c>
      <c r="J1229" s="18"/>
      <c r="K1229" s="18"/>
      <c r="L1229" s="18"/>
      <c r="M1229" s="18">
        <v>0</v>
      </c>
      <c r="N1229" s="18">
        <v>0</v>
      </c>
      <c r="O1229" s="19">
        <v>0</v>
      </c>
      <c r="P1229" s="3" t="str">
        <f>IFERROR(O1229/Tabela2025Horario[[#This Row],[Media Agregada Todas as Usinas]],"")</f>
        <v/>
      </c>
    </row>
    <row r="1230" spans="1:16" x14ac:dyDescent="0.25">
      <c r="A1230" s="20">
        <v>46074.166666666664</v>
      </c>
      <c r="B1230" s="21">
        <v>2026</v>
      </c>
      <c r="C1230" s="21">
        <v>2</v>
      </c>
      <c r="D1230" s="21">
        <v>21</v>
      </c>
      <c r="E1230" s="21">
        <v>4</v>
      </c>
      <c r="F1230" s="22">
        <v>0</v>
      </c>
      <c r="G1230" s="22">
        <v>0</v>
      </c>
      <c r="H1230" s="22"/>
      <c r="I1230" s="22">
        <v>0</v>
      </c>
      <c r="J1230" s="22"/>
      <c r="K1230" s="22"/>
      <c r="L1230" s="22"/>
      <c r="M1230" s="22">
        <v>0</v>
      </c>
      <c r="N1230" s="22">
        <v>0</v>
      </c>
      <c r="O1230" s="23">
        <v>0</v>
      </c>
      <c r="P1230" s="3" t="str">
        <f>IFERROR(O1230/Tabela2025Horario[[#This Row],[Media Agregada Todas as Usinas]],"")</f>
        <v/>
      </c>
    </row>
    <row r="1231" spans="1:16" x14ac:dyDescent="0.25">
      <c r="A1231" s="16">
        <v>46074.208333333336</v>
      </c>
      <c r="B1231" s="17">
        <v>2026</v>
      </c>
      <c r="C1231" s="17">
        <v>2</v>
      </c>
      <c r="D1231" s="17">
        <v>21</v>
      </c>
      <c r="E1231" s="17">
        <v>5</v>
      </c>
      <c r="F1231" s="18">
        <v>0</v>
      </c>
      <c r="G1231" s="18">
        <v>0</v>
      </c>
      <c r="H1231" s="18"/>
      <c r="I1231" s="18">
        <v>0</v>
      </c>
      <c r="J1231" s="18"/>
      <c r="K1231" s="18"/>
      <c r="L1231" s="18"/>
      <c r="M1231" s="18">
        <v>0</v>
      </c>
      <c r="N1231" s="18">
        <v>0</v>
      </c>
      <c r="O1231" s="19">
        <v>0</v>
      </c>
      <c r="P1231" s="3" t="str">
        <f>IFERROR(O1231/Tabela2025Horario[[#This Row],[Media Agregada Todas as Usinas]],"")</f>
        <v/>
      </c>
    </row>
    <row r="1232" spans="1:16" x14ac:dyDescent="0.25">
      <c r="A1232" s="20">
        <v>46074.25</v>
      </c>
      <c r="B1232" s="21">
        <v>2026</v>
      </c>
      <c r="C1232" s="21">
        <v>2</v>
      </c>
      <c r="D1232" s="21">
        <v>21</v>
      </c>
      <c r="E1232" s="21">
        <v>6</v>
      </c>
      <c r="F1232" s="22">
        <v>0</v>
      </c>
      <c r="G1232" s="22">
        <v>0</v>
      </c>
      <c r="H1232" s="22">
        <v>0</v>
      </c>
      <c r="I1232" s="22">
        <v>0</v>
      </c>
      <c r="J1232" s="22">
        <v>0</v>
      </c>
      <c r="K1232" s="22">
        <v>0</v>
      </c>
      <c r="L1232" s="22">
        <v>0</v>
      </c>
      <c r="M1232" s="22">
        <v>0</v>
      </c>
      <c r="N1232" s="22">
        <v>0</v>
      </c>
      <c r="O1232" s="23">
        <v>0</v>
      </c>
      <c r="P1232" s="3">
        <f>IFERROR(O1232/Tabela2025Horario[[#This Row],[Media Agregada Todas as Usinas]],"")</f>
        <v>0</v>
      </c>
    </row>
    <row r="1233" spans="1:16" x14ac:dyDescent="0.25">
      <c r="A1233" s="16">
        <v>46074.291666666664</v>
      </c>
      <c r="B1233" s="17">
        <v>2026</v>
      </c>
      <c r="C1233" s="17">
        <v>2</v>
      </c>
      <c r="D1233" s="17">
        <v>21</v>
      </c>
      <c r="E1233" s="17">
        <v>7</v>
      </c>
      <c r="F1233" s="18">
        <v>0</v>
      </c>
      <c r="G1233" s="18">
        <v>0</v>
      </c>
      <c r="H1233" s="18">
        <v>0</v>
      </c>
      <c r="I1233" s="18">
        <v>0</v>
      </c>
      <c r="J1233" s="18">
        <v>0</v>
      </c>
      <c r="K1233" s="18">
        <v>0</v>
      </c>
      <c r="L1233" s="18">
        <v>0</v>
      </c>
      <c r="M1233" s="18">
        <v>0</v>
      </c>
      <c r="N1233" s="18">
        <v>0</v>
      </c>
      <c r="O1233" s="19">
        <v>0</v>
      </c>
      <c r="P1233" s="3">
        <f>IFERROR(O1233/Tabela2025Horario[[#This Row],[Media Agregada Todas as Usinas]],"")</f>
        <v>0</v>
      </c>
    </row>
    <row r="1234" spans="1:16" x14ac:dyDescent="0.25">
      <c r="A1234" s="20">
        <v>46074.333333333336</v>
      </c>
      <c r="B1234" s="21">
        <v>2026</v>
      </c>
      <c r="C1234" s="21">
        <v>2</v>
      </c>
      <c r="D1234" s="21">
        <v>21</v>
      </c>
      <c r="E1234" s="21">
        <v>8</v>
      </c>
      <c r="F1234" s="22">
        <v>0</v>
      </c>
      <c r="G1234" s="22">
        <v>0</v>
      </c>
      <c r="H1234" s="22">
        <v>0</v>
      </c>
      <c r="I1234" s="22">
        <v>0</v>
      </c>
      <c r="J1234" s="22">
        <v>0</v>
      </c>
      <c r="K1234" s="22">
        <v>0</v>
      </c>
      <c r="L1234" s="22">
        <v>0</v>
      </c>
      <c r="M1234" s="22">
        <v>0</v>
      </c>
      <c r="N1234" s="22">
        <v>0</v>
      </c>
      <c r="O1234" s="23">
        <v>0</v>
      </c>
      <c r="P1234" s="3">
        <f>IFERROR(O1234/Tabela2025Horario[[#This Row],[Media Agregada Todas as Usinas]],"")</f>
        <v>0</v>
      </c>
    </row>
    <row r="1235" spans="1:16" x14ac:dyDescent="0.25">
      <c r="A1235" s="16">
        <v>46074.375</v>
      </c>
      <c r="B1235" s="17">
        <v>2026</v>
      </c>
      <c r="C1235" s="17">
        <v>2</v>
      </c>
      <c r="D1235" s="17">
        <v>21</v>
      </c>
      <c r="E1235" s="17">
        <v>9</v>
      </c>
      <c r="F1235" s="18">
        <v>0</v>
      </c>
      <c r="G1235" s="18">
        <v>0</v>
      </c>
      <c r="H1235" s="18">
        <v>0</v>
      </c>
      <c r="I1235" s="18">
        <v>0</v>
      </c>
      <c r="J1235" s="18">
        <v>0</v>
      </c>
      <c r="K1235" s="18">
        <v>0</v>
      </c>
      <c r="L1235" s="18">
        <v>0</v>
      </c>
      <c r="M1235" s="18">
        <v>0</v>
      </c>
      <c r="N1235" s="18">
        <v>0</v>
      </c>
      <c r="O1235" s="19">
        <v>0</v>
      </c>
      <c r="P1235" s="3">
        <f>IFERROR(O1235/Tabela2025Horario[[#This Row],[Media Agregada Todas as Usinas]],"")</f>
        <v>0</v>
      </c>
    </row>
    <row r="1236" spans="1:16" x14ac:dyDescent="0.25">
      <c r="A1236" s="20">
        <v>46074.416666666664</v>
      </c>
      <c r="B1236" s="21">
        <v>2026</v>
      </c>
      <c r="C1236" s="21">
        <v>2</v>
      </c>
      <c r="D1236" s="21">
        <v>21</v>
      </c>
      <c r="E1236" s="21">
        <v>10</v>
      </c>
      <c r="F1236" s="22">
        <v>0</v>
      </c>
      <c r="G1236" s="22">
        <v>0</v>
      </c>
      <c r="H1236" s="22">
        <v>0</v>
      </c>
      <c r="I1236" s="22">
        <v>0</v>
      </c>
      <c r="J1236" s="22">
        <v>0</v>
      </c>
      <c r="K1236" s="22">
        <v>0</v>
      </c>
      <c r="L1236" s="22">
        <v>0</v>
      </c>
      <c r="M1236" s="22"/>
      <c r="N1236" s="22">
        <v>0</v>
      </c>
      <c r="O1236" s="23">
        <v>0</v>
      </c>
      <c r="P1236" s="3">
        <f>IFERROR(O1236/Tabela2025Horario[[#This Row],[Media Agregada Todas as Usinas]],"")</f>
        <v>0</v>
      </c>
    </row>
    <row r="1237" spans="1:16" x14ac:dyDescent="0.25">
      <c r="A1237" s="16">
        <v>46074.458333333336</v>
      </c>
      <c r="B1237" s="17">
        <v>2026</v>
      </c>
      <c r="C1237" s="17">
        <v>2</v>
      </c>
      <c r="D1237" s="17">
        <v>21</v>
      </c>
      <c r="E1237" s="17">
        <v>11</v>
      </c>
      <c r="F1237" s="18">
        <v>0</v>
      </c>
      <c r="G1237" s="18">
        <v>0</v>
      </c>
      <c r="H1237" s="18">
        <v>0</v>
      </c>
      <c r="I1237" s="18">
        <v>0</v>
      </c>
      <c r="J1237" s="18">
        <v>0</v>
      </c>
      <c r="K1237" s="18">
        <v>0</v>
      </c>
      <c r="L1237" s="18">
        <v>0</v>
      </c>
      <c r="M1237" s="18"/>
      <c r="N1237" s="18">
        <v>0</v>
      </c>
      <c r="O1237" s="19">
        <v>0</v>
      </c>
      <c r="P1237" s="3">
        <f>IFERROR(O1237/Tabela2025Horario[[#This Row],[Media Agregada Todas as Usinas]],"")</f>
        <v>0</v>
      </c>
    </row>
    <row r="1238" spans="1:16" x14ac:dyDescent="0.25">
      <c r="A1238" s="20">
        <v>46074.5</v>
      </c>
      <c r="B1238" s="21">
        <v>2026</v>
      </c>
      <c r="C1238" s="21">
        <v>2</v>
      </c>
      <c r="D1238" s="21">
        <v>21</v>
      </c>
      <c r="E1238" s="21">
        <v>12</v>
      </c>
      <c r="F1238" s="22">
        <v>0</v>
      </c>
      <c r="G1238" s="22">
        <v>0</v>
      </c>
      <c r="H1238" s="22">
        <v>0</v>
      </c>
      <c r="I1238" s="22">
        <v>0</v>
      </c>
      <c r="J1238" s="22">
        <v>0</v>
      </c>
      <c r="K1238" s="22">
        <v>0</v>
      </c>
      <c r="L1238" s="22">
        <v>0</v>
      </c>
      <c r="M1238" s="22"/>
      <c r="N1238" s="22">
        <v>0</v>
      </c>
      <c r="O1238" s="23">
        <v>0</v>
      </c>
      <c r="P1238" s="3">
        <f>IFERROR(O1238/Tabela2025Horario[[#This Row],[Media Agregada Todas as Usinas]],"")</f>
        <v>0</v>
      </c>
    </row>
    <row r="1239" spans="1:16" x14ac:dyDescent="0.25">
      <c r="A1239" s="16">
        <v>46074.541666666664</v>
      </c>
      <c r="B1239" s="17">
        <v>2026</v>
      </c>
      <c r="C1239" s="17">
        <v>2</v>
      </c>
      <c r="D1239" s="17">
        <v>21</v>
      </c>
      <c r="E1239" s="17">
        <v>13</v>
      </c>
      <c r="F1239" s="18">
        <v>0</v>
      </c>
      <c r="G1239" s="18">
        <v>0</v>
      </c>
      <c r="H1239" s="18">
        <v>0</v>
      </c>
      <c r="I1239" s="18"/>
      <c r="J1239" s="18">
        <v>0</v>
      </c>
      <c r="K1239" s="18">
        <v>0</v>
      </c>
      <c r="L1239" s="18">
        <v>0</v>
      </c>
      <c r="M1239" s="18">
        <v>0</v>
      </c>
      <c r="N1239" s="18">
        <v>0</v>
      </c>
      <c r="O1239" s="19">
        <v>0</v>
      </c>
      <c r="P1239" s="3" t="str">
        <f>IFERROR(O1239/Tabela2025Horario[[#This Row],[Media Agregada Todas as Usinas]],"")</f>
        <v/>
      </c>
    </row>
    <row r="1240" spans="1:16" x14ac:dyDescent="0.25">
      <c r="A1240" s="20">
        <v>46074.583333333336</v>
      </c>
      <c r="B1240" s="21">
        <v>2026</v>
      </c>
      <c r="C1240" s="21">
        <v>2</v>
      </c>
      <c r="D1240" s="21">
        <v>21</v>
      </c>
      <c r="E1240" s="21">
        <v>14</v>
      </c>
      <c r="F1240" s="22">
        <v>0</v>
      </c>
      <c r="G1240" s="22">
        <v>0</v>
      </c>
      <c r="H1240" s="22">
        <v>0</v>
      </c>
      <c r="I1240" s="22">
        <v>0</v>
      </c>
      <c r="J1240" s="22">
        <v>0</v>
      </c>
      <c r="K1240" s="22">
        <v>0</v>
      </c>
      <c r="L1240" s="22">
        <v>0</v>
      </c>
      <c r="M1240" s="22">
        <v>0</v>
      </c>
      <c r="N1240" s="22">
        <v>0</v>
      </c>
      <c r="O1240" s="23">
        <v>0</v>
      </c>
      <c r="P1240" s="3" t="str">
        <f>IFERROR(O1240/Tabela2025Horario[[#This Row],[Media Agregada Todas as Usinas]],"")</f>
        <v/>
      </c>
    </row>
    <row r="1241" spans="1:16" x14ac:dyDescent="0.25">
      <c r="A1241" s="16">
        <v>46074.625</v>
      </c>
      <c r="B1241" s="17">
        <v>2026</v>
      </c>
      <c r="C1241" s="17">
        <v>2</v>
      </c>
      <c r="D1241" s="17">
        <v>21</v>
      </c>
      <c r="E1241" s="17">
        <v>15</v>
      </c>
      <c r="F1241" s="18">
        <v>0</v>
      </c>
      <c r="G1241" s="18">
        <v>0</v>
      </c>
      <c r="H1241" s="18">
        <v>0</v>
      </c>
      <c r="I1241" s="18">
        <v>0</v>
      </c>
      <c r="J1241" s="18">
        <v>0</v>
      </c>
      <c r="K1241" s="18">
        <v>0</v>
      </c>
      <c r="L1241" s="18">
        <v>0</v>
      </c>
      <c r="M1241" s="18">
        <v>0</v>
      </c>
      <c r="N1241" s="18">
        <v>0</v>
      </c>
      <c r="O1241" s="19">
        <v>0</v>
      </c>
      <c r="P1241" s="3" t="str">
        <f>IFERROR(O1241/Tabela2025Horario[[#This Row],[Media Agregada Todas as Usinas]],"")</f>
        <v/>
      </c>
    </row>
    <row r="1242" spans="1:16" x14ac:dyDescent="0.25">
      <c r="A1242" s="20">
        <v>46074.666666666664</v>
      </c>
      <c r="B1242" s="21">
        <v>2026</v>
      </c>
      <c r="C1242" s="21">
        <v>2</v>
      </c>
      <c r="D1242" s="21">
        <v>21</v>
      </c>
      <c r="E1242" s="21">
        <v>16</v>
      </c>
      <c r="F1242" s="22">
        <v>0</v>
      </c>
      <c r="G1242" s="22">
        <v>0</v>
      </c>
      <c r="H1242" s="22">
        <v>0</v>
      </c>
      <c r="I1242" s="22"/>
      <c r="J1242" s="22">
        <v>0</v>
      </c>
      <c r="K1242" s="22">
        <v>0</v>
      </c>
      <c r="L1242" s="22">
        <v>0</v>
      </c>
      <c r="M1242" s="22">
        <v>0</v>
      </c>
      <c r="N1242" s="22">
        <v>0</v>
      </c>
      <c r="O1242" s="23">
        <v>0</v>
      </c>
      <c r="P1242" s="3" t="str">
        <f>IFERROR(O1242/Tabela2025Horario[[#This Row],[Media Agregada Todas as Usinas]],"")</f>
        <v/>
      </c>
    </row>
    <row r="1243" spans="1:16" x14ac:dyDescent="0.25">
      <c r="A1243" s="16">
        <v>46074.708333333336</v>
      </c>
      <c r="B1243" s="17">
        <v>2026</v>
      </c>
      <c r="C1243" s="17">
        <v>2</v>
      </c>
      <c r="D1243" s="17">
        <v>21</v>
      </c>
      <c r="E1243" s="17">
        <v>17</v>
      </c>
      <c r="F1243" s="18">
        <v>0</v>
      </c>
      <c r="G1243" s="18">
        <v>0</v>
      </c>
      <c r="H1243" s="18">
        <v>0</v>
      </c>
      <c r="I1243" s="18"/>
      <c r="J1243" s="18">
        <v>0</v>
      </c>
      <c r="K1243" s="18">
        <v>0</v>
      </c>
      <c r="L1243" s="18">
        <v>0</v>
      </c>
      <c r="M1243" s="18">
        <v>0</v>
      </c>
      <c r="N1243" s="18">
        <v>0</v>
      </c>
      <c r="O1243" s="19">
        <v>0</v>
      </c>
      <c r="P1243" s="3" t="str">
        <f>IFERROR(O1243/Tabela2025Horario[[#This Row],[Media Agregada Todas as Usinas]],"")</f>
        <v/>
      </c>
    </row>
    <row r="1244" spans="1:16" x14ac:dyDescent="0.25">
      <c r="A1244" s="20">
        <v>46074.75</v>
      </c>
      <c r="B1244" s="21">
        <v>2026</v>
      </c>
      <c r="C1244" s="21">
        <v>2</v>
      </c>
      <c r="D1244" s="21">
        <v>21</v>
      </c>
      <c r="E1244" s="21">
        <v>18</v>
      </c>
      <c r="F1244" s="22">
        <v>0</v>
      </c>
      <c r="G1244" s="22">
        <v>0</v>
      </c>
      <c r="H1244" s="22">
        <v>0</v>
      </c>
      <c r="I1244" s="22"/>
      <c r="J1244" s="22">
        <v>0</v>
      </c>
      <c r="K1244" s="22">
        <v>0</v>
      </c>
      <c r="L1244" s="22">
        <v>0</v>
      </c>
      <c r="M1244" s="22">
        <v>0</v>
      </c>
      <c r="N1244" s="22">
        <v>0</v>
      </c>
      <c r="O1244" s="23">
        <v>0</v>
      </c>
      <c r="P1244" s="3" t="str">
        <f>IFERROR(O1244/Tabela2025Horario[[#This Row],[Media Agregada Todas as Usinas]],"")</f>
        <v/>
      </c>
    </row>
    <row r="1245" spans="1:16" x14ac:dyDescent="0.25">
      <c r="A1245" s="16">
        <v>46074.791666666664</v>
      </c>
      <c r="B1245" s="17">
        <v>2026</v>
      </c>
      <c r="C1245" s="17">
        <v>2</v>
      </c>
      <c r="D1245" s="17">
        <v>21</v>
      </c>
      <c r="E1245" s="17">
        <v>19</v>
      </c>
      <c r="F1245" s="18">
        <v>0</v>
      </c>
      <c r="G1245" s="18">
        <v>0</v>
      </c>
      <c r="H1245" s="18"/>
      <c r="I1245" s="18">
        <v>0</v>
      </c>
      <c r="J1245" s="18"/>
      <c r="K1245" s="18"/>
      <c r="L1245" s="18"/>
      <c r="M1245" s="18"/>
      <c r="N1245" s="18">
        <v>0</v>
      </c>
      <c r="O1245" s="19">
        <v>0</v>
      </c>
      <c r="P1245" s="3" t="str">
        <f>IFERROR(O1245/Tabela2025Horario[[#This Row],[Media Agregada Todas as Usinas]],"")</f>
        <v/>
      </c>
    </row>
    <row r="1246" spans="1:16" x14ac:dyDescent="0.25">
      <c r="A1246" s="20">
        <v>46074.833333333336</v>
      </c>
      <c r="B1246" s="21">
        <v>2026</v>
      </c>
      <c r="C1246" s="21">
        <v>2</v>
      </c>
      <c r="D1246" s="21">
        <v>21</v>
      </c>
      <c r="E1246" s="21">
        <v>20</v>
      </c>
      <c r="F1246" s="22"/>
      <c r="G1246" s="22">
        <v>0</v>
      </c>
      <c r="H1246" s="22"/>
      <c r="I1246" s="22">
        <v>0</v>
      </c>
      <c r="J1246" s="22"/>
      <c r="K1246" s="22"/>
      <c r="L1246" s="22"/>
      <c r="M1246" s="22"/>
      <c r="N1246" s="22">
        <v>0</v>
      </c>
      <c r="O1246" s="23">
        <v>0</v>
      </c>
      <c r="P1246" s="3" t="str">
        <f>IFERROR(O1246/Tabela2025Horario[[#This Row],[Media Agregada Todas as Usinas]],"")</f>
        <v/>
      </c>
    </row>
    <row r="1247" spans="1:16" x14ac:dyDescent="0.25">
      <c r="A1247" s="16">
        <v>46074.875</v>
      </c>
      <c r="B1247" s="17">
        <v>2026</v>
      </c>
      <c r="C1247" s="17">
        <v>2</v>
      </c>
      <c r="D1247" s="17">
        <v>21</v>
      </c>
      <c r="E1247" s="17">
        <v>21</v>
      </c>
      <c r="F1247" s="18"/>
      <c r="G1247" s="18">
        <v>0</v>
      </c>
      <c r="H1247" s="18"/>
      <c r="I1247" s="18">
        <v>0</v>
      </c>
      <c r="J1247" s="18"/>
      <c r="K1247" s="18"/>
      <c r="L1247" s="18"/>
      <c r="M1247" s="18"/>
      <c r="N1247" s="18">
        <v>0</v>
      </c>
      <c r="O1247" s="19">
        <v>0</v>
      </c>
      <c r="P1247" s="3" t="str">
        <f>IFERROR(O1247/Tabela2025Horario[[#This Row],[Media Agregada Todas as Usinas]],"")</f>
        <v/>
      </c>
    </row>
    <row r="1248" spans="1:16" x14ac:dyDescent="0.25">
      <c r="A1248" s="20">
        <v>46074.916666666664</v>
      </c>
      <c r="B1248" s="21">
        <v>2026</v>
      </c>
      <c r="C1248" s="21">
        <v>2</v>
      </c>
      <c r="D1248" s="21">
        <v>21</v>
      </c>
      <c r="E1248" s="21">
        <v>22</v>
      </c>
      <c r="F1248" s="22"/>
      <c r="G1248" s="22">
        <v>0</v>
      </c>
      <c r="H1248" s="22"/>
      <c r="I1248" s="22">
        <v>0</v>
      </c>
      <c r="J1248" s="22"/>
      <c r="K1248" s="22"/>
      <c r="L1248" s="22"/>
      <c r="M1248" s="22">
        <v>0</v>
      </c>
      <c r="N1248" s="22">
        <v>0</v>
      </c>
      <c r="O1248" s="23">
        <v>0</v>
      </c>
      <c r="P1248" s="3" t="str">
        <f>IFERROR(O1248/Tabela2025Horario[[#This Row],[Media Agregada Todas as Usinas]],"")</f>
        <v/>
      </c>
    </row>
    <row r="1249" spans="1:16" x14ac:dyDescent="0.25">
      <c r="A1249" s="16">
        <v>46074.958333333336</v>
      </c>
      <c r="B1249" s="17">
        <v>2026</v>
      </c>
      <c r="C1249" s="17">
        <v>2</v>
      </c>
      <c r="D1249" s="17">
        <v>21</v>
      </c>
      <c r="E1249" s="17">
        <v>23</v>
      </c>
      <c r="F1249" s="18"/>
      <c r="G1249" s="18">
        <v>0</v>
      </c>
      <c r="H1249" s="18"/>
      <c r="I1249" s="18">
        <v>0</v>
      </c>
      <c r="J1249" s="18"/>
      <c r="K1249" s="18"/>
      <c r="L1249" s="18"/>
      <c r="M1249" s="18">
        <v>0</v>
      </c>
      <c r="N1249" s="18">
        <v>0</v>
      </c>
      <c r="O1249" s="19">
        <v>0</v>
      </c>
      <c r="P1249" s="3">
        <f>IFERROR(O1249/Tabela2025Horario[[#This Row],[Media Agregada Todas as Usinas]],"")</f>
        <v>0</v>
      </c>
    </row>
    <row r="1250" spans="1:16" x14ac:dyDescent="0.25">
      <c r="A1250" s="20">
        <v>46075</v>
      </c>
      <c r="B1250" s="21">
        <v>2026</v>
      </c>
      <c r="C1250" s="21">
        <v>2</v>
      </c>
      <c r="D1250" s="21">
        <v>22</v>
      </c>
      <c r="E1250" s="21">
        <v>0</v>
      </c>
      <c r="F1250" s="22"/>
      <c r="G1250" s="22">
        <v>0</v>
      </c>
      <c r="H1250" s="22"/>
      <c r="I1250" s="22">
        <v>0</v>
      </c>
      <c r="J1250" s="22"/>
      <c r="K1250" s="22"/>
      <c r="L1250" s="22"/>
      <c r="M1250" s="22">
        <v>0</v>
      </c>
      <c r="N1250" s="22">
        <v>0</v>
      </c>
      <c r="O1250" s="23">
        <v>0</v>
      </c>
      <c r="P1250" s="3">
        <f>IFERROR(O1250/Tabela2025Horario[[#This Row],[Media Agregada Todas as Usinas]],"")</f>
        <v>0</v>
      </c>
    </row>
    <row r="1251" spans="1:16" x14ac:dyDescent="0.25">
      <c r="A1251" s="16">
        <v>46075.041666666664</v>
      </c>
      <c r="B1251" s="17">
        <v>2026</v>
      </c>
      <c r="C1251" s="17">
        <v>2</v>
      </c>
      <c r="D1251" s="17">
        <v>22</v>
      </c>
      <c r="E1251" s="17">
        <v>1</v>
      </c>
      <c r="F1251" s="18"/>
      <c r="G1251" s="18">
        <v>0</v>
      </c>
      <c r="H1251" s="18"/>
      <c r="I1251" s="18">
        <v>0</v>
      </c>
      <c r="J1251" s="18"/>
      <c r="K1251" s="18"/>
      <c r="L1251" s="18"/>
      <c r="M1251" s="18">
        <v>0</v>
      </c>
      <c r="N1251" s="18">
        <v>0</v>
      </c>
      <c r="O1251" s="19">
        <v>0</v>
      </c>
      <c r="P1251" s="3">
        <f>IFERROR(O1251/Tabela2025Horario[[#This Row],[Media Agregada Todas as Usinas]],"")</f>
        <v>0</v>
      </c>
    </row>
    <row r="1252" spans="1:16" x14ac:dyDescent="0.25">
      <c r="A1252" s="20">
        <v>46075.083333333336</v>
      </c>
      <c r="B1252" s="21">
        <v>2026</v>
      </c>
      <c r="C1252" s="21">
        <v>2</v>
      </c>
      <c r="D1252" s="21">
        <v>22</v>
      </c>
      <c r="E1252" s="21">
        <v>2</v>
      </c>
      <c r="F1252" s="22"/>
      <c r="G1252" s="22">
        <v>0</v>
      </c>
      <c r="H1252" s="22"/>
      <c r="I1252" s="22">
        <v>0</v>
      </c>
      <c r="J1252" s="22"/>
      <c r="K1252" s="22"/>
      <c r="L1252" s="22"/>
      <c r="M1252" s="22">
        <v>0</v>
      </c>
      <c r="N1252" s="22">
        <v>0</v>
      </c>
      <c r="O1252" s="23">
        <v>0</v>
      </c>
      <c r="P1252" s="3" t="str">
        <f>IFERROR(O1252/Tabela2025Horario[[#This Row],[Media Agregada Todas as Usinas]],"")</f>
        <v/>
      </c>
    </row>
    <row r="1253" spans="1:16" x14ac:dyDescent="0.25">
      <c r="A1253" s="16">
        <v>46075.125</v>
      </c>
      <c r="B1253" s="17">
        <v>2026</v>
      </c>
      <c r="C1253" s="17">
        <v>2</v>
      </c>
      <c r="D1253" s="17">
        <v>22</v>
      </c>
      <c r="E1253" s="17">
        <v>3</v>
      </c>
      <c r="F1253" s="18"/>
      <c r="G1253" s="18">
        <v>0</v>
      </c>
      <c r="H1253" s="18"/>
      <c r="I1253" s="18">
        <v>0</v>
      </c>
      <c r="J1253" s="18"/>
      <c r="K1253" s="18"/>
      <c r="L1253" s="18"/>
      <c r="M1253" s="18">
        <v>0</v>
      </c>
      <c r="N1253" s="18">
        <v>0</v>
      </c>
      <c r="O1253" s="19">
        <v>0</v>
      </c>
      <c r="P1253" s="3" t="str">
        <f>IFERROR(O1253/Tabela2025Horario[[#This Row],[Media Agregada Todas as Usinas]],"")</f>
        <v/>
      </c>
    </row>
    <row r="1254" spans="1:16" x14ac:dyDescent="0.25">
      <c r="A1254" s="20">
        <v>46075.166666666664</v>
      </c>
      <c r="B1254" s="21">
        <v>2026</v>
      </c>
      <c r="C1254" s="21">
        <v>2</v>
      </c>
      <c r="D1254" s="21">
        <v>22</v>
      </c>
      <c r="E1254" s="21">
        <v>4</v>
      </c>
      <c r="F1254" s="22">
        <v>0</v>
      </c>
      <c r="G1254" s="22">
        <v>0</v>
      </c>
      <c r="H1254" s="22"/>
      <c r="I1254" s="22">
        <v>0</v>
      </c>
      <c r="J1254" s="22"/>
      <c r="K1254" s="22"/>
      <c r="L1254" s="22"/>
      <c r="M1254" s="22"/>
      <c r="N1254" s="22">
        <v>0</v>
      </c>
      <c r="O1254" s="23">
        <v>0</v>
      </c>
      <c r="P1254" s="3" t="str">
        <f>IFERROR(O1254/Tabela2025Horario[[#This Row],[Media Agregada Todas as Usinas]],"")</f>
        <v/>
      </c>
    </row>
    <row r="1255" spans="1:16" x14ac:dyDescent="0.25">
      <c r="A1255" s="16">
        <v>46075.208333333336</v>
      </c>
      <c r="B1255" s="17">
        <v>2026</v>
      </c>
      <c r="C1255" s="17">
        <v>2</v>
      </c>
      <c r="D1255" s="17">
        <v>22</v>
      </c>
      <c r="E1255" s="17">
        <v>5</v>
      </c>
      <c r="F1255" s="18">
        <v>0</v>
      </c>
      <c r="G1255" s="18">
        <v>0</v>
      </c>
      <c r="H1255" s="18"/>
      <c r="I1255" s="18">
        <v>0</v>
      </c>
      <c r="J1255" s="18"/>
      <c r="K1255" s="18"/>
      <c r="L1255" s="18"/>
      <c r="M1255" s="18"/>
      <c r="N1255" s="18">
        <v>0</v>
      </c>
      <c r="O1255" s="19">
        <v>0</v>
      </c>
      <c r="P1255" s="3" t="str">
        <f>IFERROR(O1255/Tabela2025Horario[[#This Row],[Media Agregada Todas as Usinas]],"")</f>
        <v/>
      </c>
    </row>
    <row r="1256" spans="1:16" x14ac:dyDescent="0.25">
      <c r="A1256" s="20">
        <v>46075.25</v>
      </c>
      <c r="B1256" s="21">
        <v>2026</v>
      </c>
      <c r="C1256" s="21">
        <v>2</v>
      </c>
      <c r="D1256" s="21">
        <v>22</v>
      </c>
      <c r="E1256" s="21">
        <v>6</v>
      </c>
      <c r="F1256" s="22">
        <v>0</v>
      </c>
      <c r="G1256" s="22">
        <v>0</v>
      </c>
      <c r="H1256" s="22">
        <v>0</v>
      </c>
      <c r="I1256" s="22">
        <v>0</v>
      </c>
      <c r="J1256" s="22">
        <v>0</v>
      </c>
      <c r="K1256" s="22">
        <v>0</v>
      </c>
      <c r="L1256" s="22">
        <v>0</v>
      </c>
      <c r="M1256" s="22"/>
      <c r="N1256" s="22">
        <v>0</v>
      </c>
      <c r="O1256" s="23">
        <v>0</v>
      </c>
      <c r="P1256" s="3">
        <f>IFERROR(O1256/Tabela2025Horario[[#This Row],[Media Agregada Todas as Usinas]],"")</f>
        <v>0</v>
      </c>
    </row>
    <row r="1257" spans="1:16" x14ac:dyDescent="0.25">
      <c r="A1257" s="16">
        <v>46075.291666666664</v>
      </c>
      <c r="B1257" s="17">
        <v>2026</v>
      </c>
      <c r="C1257" s="17">
        <v>2</v>
      </c>
      <c r="D1257" s="17">
        <v>22</v>
      </c>
      <c r="E1257" s="17">
        <v>7</v>
      </c>
      <c r="F1257" s="18">
        <v>0</v>
      </c>
      <c r="G1257" s="18">
        <v>0</v>
      </c>
      <c r="H1257" s="18">
        <v>0</v>
      </c>
      <c r="I1257" s="18">
        <v>0</v>
      </c>
      <c r="J1257" s="18">
        <v>0</v>
      </c>
      <c r="K1257" s="18">
        <v>0</v>
      </c>
      <c r="L1257" s="18">
        <v>0</v>
      </c>
      <c r="M1257" s="18"/>
      <c r="N1257" s="18">
        <v>0</v>
      </c>
      <c r="O1257" s="19">
        <v>0</v>
      </c>
      <c r="P1257" s="3">
        <f>IFERROR(O1257/Tabela2025Horario[[#This Row],[Media Agregada Todas as Usinas]],"")</f>
        <v>0</v>
      </c>
    </row>
    <row r="1258" spans="1:16" x14ac:dyDescent="0.25">
      <c r="A1258" s="20">
        <v>46075.333333333336</v>
      </c>
      <c r="B1258" s="21">
        <v>2026</v>
      </c>
      <c r="C1258" s="21">
        <v>2</v>
      </c>
      <c r="D1258" s="21">
        <v>22</v>
      </c>
      <c r="E1258" s="21">
        <v>8</v>
      </c>
      <c r="F1258" s="22">
        <v>0</v>
      </c>
      <c r="G1258" s="22">
        <v>0</v>
      </c>
      <c r="H1258" s="22">
        <v>0</v>
      </c>
      <c r="I1258" s="22">
        <v>0</v>
      </c>
      <c r="J1258" s="22">
        <v>0</v>
      </c>
      <c r="K1258" s="22">
        <v>0</v>
      </c>
      <c r="L1258" s="22">
        <v>0</v>
      </c>
      <c r="M1258" s="22">
        <v>0</v>
      </c>
      <c r="N1258" s="22">
        <v>0</v>
      </c>
      <c r="O1258" s="23">
        <v>0</v>
      </c>
      <c r="P1258" s="3" t="str">
        <f>IFERROR(O1258/Tabela2025Horario[[#This Row],[Media Agregada Todas as Usinas]],"")</f>
        <v/>
      </c>
    </row>
    <row r="1259" spans="1:16" x14ac:dyDescent="0.25">
      <c r="A1259" s="16">
        <v>46075.375</v>
      </c>
      <c r="B1259" s="17">
        <v>2026</v>
      </c>
      <c r="C1259" s="17">
        <v>2</v>
      </c>
      <c r="D1259" s="17">
        <v>22</v>
      </c>
      <c r="E1259" s="17">
        <v>9</v>
      </c>
      <c r="F1259" s="18">
        <v>0.12869583124944836</v>
      </c>
      <c r="G1259" s="18">
        <v>0</v>
      </c>
      <c r="H1259" s="18">
        <v>0.20407096824526122</v>
      </c>
      <c r="I1259" s="18">
        <v>0.71765570526347844</v>
      </c>
      <c r="J1259" s="18">
        <v>0.43637749217346145</v>
      </c>
      <c r="K1259" s="18">
        <v>0.24193600000000001</v>
      </c>
      <c r="L1259" s="18">
        <v>0.38255502442611755</v>
      </c>
      <c r="M1259" s="18">
        <v>0</v>
      </c>
      <c r="N1259" s="18">
        <v>0</v>
      </c>
      <c r="O1259" s="19">
        <v>0.23458789126197413</v>
      </c>
      <c r="P1259" s="3" t="str">
        <f>IFERROR(O1259/Tabela2025Horario[[#This Row],[Media Agregada Todas as Usinas]],"")</f>
        <v/>
      </c>
    </row>
    <row r="1260" spans="1:16" x14ac:dyDescent="0.25">
      <c r="A1260" s="20">
        <v>46075.416666666664</v>
      </c>
      <c r="B1260" s="21">
        <v>2026</v>
      </c>
      <c r="C1260" s="21">
        <v>2</v>
      </c>
      <c r="D1260" s="21">
        <v>22</v>
      </c>
      <c r="E1260" s="21">
        <v>10</v>
      </c>
      <c r="F1260" s="22">
        <v>0.58937416422324684</v>
      </c>
      <c r="G1260" s="22">
        <v>0.5</v>
      </c>
      <c r="H1260" s="22">
        <v>0.37087991919084323</v>
      </c>
      <c r="I1260" s="22">
        <v>0.90092148881643275</v>
      </c>
      <c r="J1260" s="22">
        <v>0.7804551536796096</v>
      </c>
      <c r="K1260" s="22">
        <v>0.50691200000000003</v>
      </c>
      <c r="L1260" s="22">
        <v>0.80949918005842769</v>
      </c>
      <c r="M1260" s="22">
        <v>0</v>
      </c>
      <c r="N1260" s="22">
        <v>0.49604463907331547</v>
      </c>
      <c r="O1260" s="23">
        <v>0.5504540605602084</v>
      </c>
      <c r="P1260" s="3" t="str">
        <f>IFERROR(O1260/Tabela2025Horario[[#This Row],[Media Agregada Todas as Usinas]],"")</f>
        <v/>
      </c>
    </row>
    <row r="1261" spans="1:16" x14ac:dyDescent="0.25">
      <c r="A1261" s="16">
        <v>46075.458333333336</v>
      </c>
      <c r="B1261" s="17">
        <v>2026</v>
      </c>
      <c r="C1261" s="17">
        <v>2</v>
      </c>
      <c r="D1261" s="17">
        <v>22</v>
      </c>
      <c r="E1261" s="17">
        <v>11</v>
      </c>
      <c r="F1261" s="18">
        <v>0.58294843788368422</v>
      </c>
      <c r="G1261" s="18">
        <v>0.99967277486910988</v>
      </c>
      <c r="H1261" s="18">
        <v>0.35338588100969237</v>
      </c>
      <c r="I1261" s="18">
        <v>0.41843578677242504</v>
      </c>
      <c r="J1261" s="18">
        <v>0.41624019419019143</v>
      </c>
      <c r="K1261" s="18">
        <v>0.49212</v>
      </c>
      <c r="L1261" s="18">
        <v>0.8211590774087616</v>
      </c>
      <c r="M1261" s="18">
        <v>0</v>
      </c>
      <c r="N1261" s="18">
        <v>1</v>
      </c>
      <c r="O1261" s="19">
        <v>0.56488468357042931</v>
      </c>
      <c r="P1261" s="3" t="str">
        <f>IFERROR(O1261/Tabela2025Horario[[#This Row],[Media Agregada Todas as Usinas]],"")</f>
        <v/>
      </c>
    </row>
    <row r="1262" spans="1:16" x14ac:dyDescent="0.25">
      <c r="A1262" s="20">
        <v>46075.5</v>
      </c>
      <c r="B1262" s="21">
        <v>2026</v>
      </c>
      <c r="C1262" s="21">
        <v>2</v>
      </c>
      <c r="D1262" s="21">
        <v>22</v>
      </c>
      <c r="E1262" s="21">
        <v>12</v>
      </c>
      <c r="F1262" s="22">
        <v>0.5742982737430774</v>
      </c>
      <c r="G1262" s="22">
        <v>0</v>
      </c>
      <c r="H1262" s="22">
        <v>0.27783892298095864</v>
      </c>
      <c r="I1262" s="22">
        <v>0.33060301507537687</v>
      </c>
      <c r="J1262" s="22">
        <v>0</v>
      </c>
      <c r="K1262" s="22">
        <v>0</v>
      </c>
      <c r="L1262" s="22">
        <v>0.72808618789922774</v>
      </c>
      <c r="M1262" s="22">
        <v>0</v>
      </c>
      <c r="N1262" s="22">
        <v>0</v>
      </c>
      <c r="O1262" s="23">
        <v>0.21231404441096005</v>
      </c>
      <c r="P1262" s="3" t="str">
        <f>IFERROR(O1262/Tabela2025Horario[[#This Row],[Media Agregada Todas as Usinas]],"")</f>
        <v/>
      </c>
    </row>
    <row r="1263" spans="1:16" x14ac:dyDescent="0.25">
      <c r="A1263" s="16">
        <v>46075.541666666664</v>
      </c>
      <c r="B1263" s="17">
        <v>2026</v>
      </c>
      <c r="C1263" s="17">
        <v>2</v>
      </c>
      <c r="D1263" s="17">
        <v>22</v>
      </c>
      <c r="E1263" s="17">
        <v>13</v>
      </c>
      <c r="F1263" s="18">
        <v>0.46860498848539928</v>
      </c>
      <c r="G1263" s="18">
        <v>0</v>
      </c>
      <c r="H1263" s="18">
        <v>0</v>
      </c>
      <c r="I1263" s="18">
        <v>0</v>
      </c>
      <c r="J1263" s="18">
        <v>0</v>
      </c>
      <c r="K1263" s="18">
        <v>0</v>
      </c>
      <c r="L1263" s="18">
        <v>0.33465556365891036</v>
      </c>
      <c r="M1263" s="18">
        <v>0</v>
      </c>
      <c r="N1263" s="18">
        <v>0</v>
      </c>
      <c r="O1263" s="19">
        <v>8.9251172460478853E-2</v>
      </c>
      <c r="P1263" s="3" t="str">
        <f>IFERROR(O1263/Tabela2025Horario[[#This Row],[Media Agregada Todas as Usinas]],"")</f>
        <v/>
      </c>
    </row>
    <row r="1264" spans="1:16" x14ac:dyDescent="0.25">
      <c r="A1264" s="20">
        <v>46075.583333333336</v>
      </c>
      <c r="B1264" s="21">
        <v>2026</v>
      </c>
      <c r="C1264" s="21">
        <v>2</v>
      </c>
      <c r="D1264" s="21">
        <v>22</v>
      </c>
      <c r="E1264" s="21">
        <v>14</v>
      </c>
      <c r="F1264" s="22">
        <v>3.1807166628970221E-2</v>
      </c>
      <c r="G1264" s="22">
        <v>0</v>
      </c>
      <c r="H1264" s="22">
        <v>0</v>
      </c>
      <c r="I1264" s="22">
        <v>0</v>
      </c>
      <c r="J1264" s="22">
        <v>0</v>
      </c>
      <c r="K1264" s="22">
        <v>0</v>
      </c>
      <c r="L1264" s="22">
        <v>0</v>
      </c>
      <c r="M1264" s="22">
        <v>0</v>
      </c>
      <c r="N1264" s="22">
        <v>0</v>
      </c>
      <c r="O1264" s="23">
        <v>3.5341296254411355E-3</v>
      </c>
      <c r="P1264" s="3" t="str">
        <f>IFERROR(O1264/Tabela2025Horario[[#This Row],[Media Agregada Todas as Usinas]],"")</f>
        <v/>
      </c>
    </row>
    <row r="1265" spans="1:16" x14ac:dyDescent="0.25">
      <c r="A1265" s="16">
        <v>46075.625</v>
      </c>
      <c r="B1265" s="17">
        <v>2026</v>
      </c>
      <c r="C1265" s="17">
        <v>2</v>
      </c>
      <c r="D1265" s="17">
        <v>22</v>
      </c>
      <c r="E1265" s="17">
        <v>15</v>
      </c>
      <c r="F1265" s="18">
        <v>0</v>
      </c>
      <c r="G1265" s="18">
        <v>0</v>
      </c>
      <c r="H1265" s="18">
        <v>0</v>
      </c>
      <c r="I1265" s="18"/>
      <c r="J1265" s="18">
        <v>0</v>
      </c>
      <c r="K1265" s="18">
        <v>0</v>
      </c>
      <c r="L1265" s="18">
        <v>0</v>
      </c>
      <c r="M1265" s="18"/>
      <c r="N1265" s="18"/>
      <c r="O1265" s="19">
        <v>0</v>
      </c>
      <c r="P1265" s="3" t="str">
        <f>IFERROR(O1265/Tabela2025Horario[[#This Row],[Media Agregada Todas as Usinas]],"")</f>
        <v/>
      </c>
    </row>
    <row r="1266" spans="1:16" x14ac:dyDescent="0.25">
      <c r="A1266" s="20">
        <v>46075.666666666664</v>
      </c>
      <c r="B1266" s="21">
        <v>2026</v>
      </c>
      <c r="C1266" s="21">
        <v>2</v>
      </c>
      <c r="D1266" s="21">
        <v>22</v>
      </c>
      <c r="E1266" s="21">
        <v>16</v>
      </c>
      <c r="F1266" s="22">
        <v>0</v>
      </c>
      <c r="G1266" s="22">
        <v>0</v>
      </c>
      <c r="H1266" s="22">
        <v>0</v>
      </c>
      <c r="I1266" s="22"/>
      <c r="J1266" s="22">
        <v>0</v>
      </c>
      <c r="K1266" s="22">
        <v>0</v>
      </c>
      <c r="L1266" s="22">
        <v>0</v>
      </c>
      <c r="M1266" s="22"/>
      <c r="N1266" s="22"/>
      <c r="O1266" s="23">
        <v>0</v>
      </c>
      <c r="P1266" s="3" t="str">
        <f>IFERROR(O1266/Tabela2025Horario[[#This Row],[Media Agregada Todas as Usinas]],"")</f>
        <v/>
      </c>
    </row>
    <row r="1267" spans="1:16" x14ac:dyDescent="0.25">
      <c r="A1267" s="16">
        <v>46075.708333333336</v>
      </c>
      <c r="B1267" s="17">
        <v>2026</v>
      </c>
      <c r="C1267" s="17">
        <v>2</v>
      </c>
      <c r="D1267" s="17">
        <v>22</v>
      </c>
      <c r="E1267" s="17">
        <v>17</v>
      </c>
      <c r="F1267" s="18">
        <v>0</v>
      </c>
      <c r="G1267" s="18">
        <v>0</v>
      </c>
      <c r="H1267" s="18">
        <v>0</v>
      </c>
      <c r="I1267" s="18"/>
      <c r="J1267" s="18">
        <v>0</v>
      </c>
      <c r="K1267" s="18">
        <v>0</v>
      </c>
      <c r="L1267" s="18">
        <v>0</v>
      </c>
      <c r="M1267" s="18"/>
      <c r="N1267" s="18">
        <v>0</v>
      </c>
      <c r="O1267" s="19">
        <v>0</v>
      </c>
      <c r="P1267" s="3" t="str">
        <f>IFERROR(O1267/Tabela2025Horario[[#This Row],[Media Agregada Todas as Usinas]],"")</f>
        <v/>
      </c>
    </row>
    <row r="1268" spans="1:16" x14ac:dyDescent="0.25">
      <c r="A1268" s="20">
        <v>46075.75</v>
      </c>
      <c r="B1268" s="21">
        <v>2026</v>
      </c>
      <c r="C1268" s="21">
        <v>2</v>
      </c>
      <c r="D1268" s="21">
        <v>22</v>
      </c>
      <c r="E1268" s="21">
        <v>18</v>
      </c>
      <c r="F1268" s="22">
        <v>0</v>
      </c>
      <c r="G1268" s="22">
        <v>0</v>
      </c>
      <c r="H1268" s="22">
        <v>0</v>
      </c>
      <c r="I1268" s="22">
        <v>0</v>
      </c>
      <c r="J1268" s="22">
        <v>0</v>
      </c>
      <c r="K1268" s="22">
        <v>0</v>
      </c>
      <c r="L1268" s="22">
        <v>0</v>
      </c>
      <c r="M1268" s="22"/>
      <c r="N1268" s="22">
        <v>0</v>
      </c>
      <c r="O1268" s="23">
        <v>0</v>
      </c>
      <c r="P1268" s="3" t="str">
        <f>IFERROR(O1268/Tabela2025Horario[[#This Row],[Media Agregada Todas as Usinas]],"")</f>
        <v/>
      </c>
    </row>
    <row r="1269" spans="1:16" x14ac:dyDescent="0.25">
      <c r="A1269" s="16">
        <v>46075.791666666664</v>
      </c>
      <c r="B1269" s="17">
        <v>2026</v>
      </c>
      <c r="C1269" s="17">
        <v>2</v>
      </c>
      <c r="D1269" s="17">
        <v>22</v>
      </c>
      <c r="E1269" s="17">
        <v>19</v>
      </c>
      <c r="F1269" s="18">
        <v>0</v>
      </c>
      <c r="G1269" s="18">
        <v>0</v>
      </c>
      <c r="H1269" s="18"/>
      <c r="I1269" s="18">
        <v>0</v>
      </c>
      <c r="J1269" s="18"/>
      <c r="K1269" s="18"/>
      <c r="L1269" s="18">
        <v>0</v>
      </c>
      <c r="M1269" s="18"/>
      <c r="N1269" s="18">
        <v>0</v>
      </c>
      <c r="O1269" s="19">
        <v>0</v>
      </c>
      <c r="P1269" s="3" t="str">
        <f>IFERROR(O1269/Tabela2025Horario[[#This Row],[Media Agregada Todas as Usinas]],"")</f>
        <v/>
      </c>
    </row>
    <row r="1270" spans="1:16" x14ac:dyDescent="0.25">
      <c r="A1270" s="20">
        <v>46075.833333333336</v>
      </c>
      <c r="B1270" s="21">
        <v>2026</v>
      </c>
      <c r="C1270" s="21">
        <v>2</v>
      </c>
      <c r="D1270" s="21">
        <v>22</v>
      </c>
      <c r="E1270" s="21">
        <v>20</v>
      </c>
      <c r="F1270" s="22"/>
      <c r="G1270" s="22">
        <v>0</v>
      </c>
      <c r="H1270" s="22"/>
      <c r="I1270" s="22">
        <v>0</v>
      </c>
      <c r="J1270" s="22"/>
      <c r="K1270" s="22"/>
      <c r="L1270" s="22"/>
      <c r="M1270" s="22">
        <v>0</v>
      </c>
      <c r="N1270" s="22">
        <v>0</v>
      </c>
      <c r="O1270" s="23">
        <v>0</v>
      </c>
      <c r="P1270" s="3" t="str">
        <f>IFERROR(O1270/Tabela2025Horario[[#This Row],[Media Agregada Todas as Usinas]],"")</f>
        <v/>
      </c>
    </row>
    <row r="1271" spans="1:16" x14ac:dyDescent="0.25">
      <c r="A1271" s="16">
        <v>46075.875</v>
      </c>
      <c r="B1271" s="17">
        <v>2026</v>
      </c>
      <c r="C1271" s="17">
        <v>2</v>
      </c>
      <c r="D1271" s="17">
        <v>22</v>
      </c>
      <c r="E1271" s="17">
        <v>21</v>
      </c>
      <c r="F1271" s="18"/>
      <c r="G1271" s="18">
        <v>0</v>
      </c>
      <c r="H1271" s="18"/>
      <c r="I1271" s="18">
        <v>0</v>
      </c>
      <c r="J1271" s="18"/>
      <c r="K1271" s="18"/>
      <c r="L1271" s="18"/>
      <c r="M1271" s="18"/>
      <c r="N1271" s="18">
        <v>0</v>
      </c>
      <c r="O1271" s="19">
        <v>0</v>
      </c>
      <c r="P1271" s="3" t="str">
        <f>IFERROR(O1271/Tabela2025Horario[[#This Row],[Media Agregada Todas as Usinas]],"")</f>
        <v/>
      </c>
    </row>
    <row r="1272" spans="1:16" x14ac:dyDescent="0.25">
      <c r="A1272" s="20">
        <v>46075.916666666664</v>
      </c>
      <c r="B1272" s="21">
        <v>2026</v>
      </c>
      <c r="C1272" s="21">
        <v>2</v>
      </c>
      <c r="D1272" s="21">
        <v>22</v>
      </c>
      <c r="E1272" s="21">
        <v>22</v>
      </c>
      <c r="F1272" s="22"/>
      <c r="G1272" s="22">
        <v>0</v>
      </c>
      <c r="H1272" s="22"/>
      <c r="I1272" s="22">
        <v>0</v>
      </c>
      <c r="J1272" s="22"/>
      <c r="K1272" s="22"/>
      <c r="L1272" s="22"/>
      <c r="M1272" s="22"/>
      <c r="N1272" s="22">
        <v>0</v>
      </c>
      <c r="O1272" s="23">
        <v>0</v>
      </c>
      <c r="P1272" s="3" t="str">
        <f>IFERROR(O1272/Tabela2025Horario[[#This Row],[Media Agregada Todas as Usinas]],"")</f>
        <v/>
      </c>
    </row>
    <row r="1273" spans="1:16" x14ac:dyDescent="0.25">
      <c r="A1273" s="16">
        <v>46075.958333333336</v>
      </c>
      <c r="B1273" s="17">
        <v>2026</v>
      </c>
      <c r="C1273" s="17">
        <v>2</v>
      </c>
      <c r="D1273" s="17">
        <v>22</v>
      </c>
      <c r="E1273" s="17">
        <v>23</v>
      </c>
      <c r="F1273" s="18"/>
      <c r="G1273" s="18">
        <v>0</v>
      </c>
      <c r="H1273" s="18"/>
      <c r="I1273" s="18">
        <v>0</v>
      </c>
      <c r="J1273" s="18"/>
      <c r="K1273" s="18"/>
      <c r="L1273" s="18"/>
      <c r="M1273" s="18"/>
      <c r="N1273" s="18">
        <v>0</v>
      </c>
      <c r="O1273" s="19">
        <v>0</v>
      </c>
      <c r="P1273" s="3" t="str">
        <f>IFERROR(O1273/Tabela2025Horario[[#This Row],[Media Agregada Todas as Usinas]],"")</f>
        <v/>
      </c>
    </row>
    <row r="1274" spans="1:16" x14ac:dyDescent="0.25">
      <c r="A1274" s="20">
        <v>46076</v>
      </c>
      <c r="B1274" s="21">
        <v>2026</v>
      </c>
      <c r="C1274" s="21">
        <v>2</v>
      </c>
      <c r="D1274" s="21">
        <v>23</v>
      </c>
      <c r="E1274" s="21">
        <v>0</v>
      </c>
      <c r="F1274" s="22"/>
      <c r="G1274" s="22">
        <v>0</v>
      </c>
      <c r="H1274" s="22"/>
      <c r="I1274" s="22">
        <v>0</v>
      </c>
      <c r="J1274" s="22"/>
      <c r="K1274" s="22"/>
      <c r="L1274" s="22"/>
      <c r="M1274" s="22"/>
      <c r="N1274" s="22">
        <v>0</v>
      </c>
      <c r="O1274" s="23">
        <v>0</v>
      </c>
      <c r="P1274" s="3" t="str">
        <f>IFERROR(O1274/Tabela2025Horario[[#This Row],[Media Agregada Todas as Usinas]],"")</f>
        <v/>
      </c>
    </row>
    <row r="1275" spans="1:16" x14ac:dyDescent="0.25">
      <c r="A1275" s="16">
        <v>46076.041666666664</v>
      </c>
      <c r="B1275" s="17">
        <v>2026</v>
      </c>
      <c r="C1275" s="17">
        <v>2</v>
      </c>
      <c r="D1275" s="17">
        <v>23</v>
      </c>
      <c r="E1275" s="17">
        <v>1</v>
      </c>
      <c r="F1275" s="18"/>
      <c r="G1275" s="18">
        <v>0</v>
      </c>
      <c r="H1275" s="18"/>
      <c r="I1275" s="18">
        <v>0</v>
      </c>
      <c r="J1275" s="18"/>
      <c r="K1275" s="18"/>
      <c r="L1275" s="18"/>
      <c r="M1275" s="18"/>
      <c r="N1275" s="18">
        <v>0</v>
      </c>
      <c r="O1275" s="19">
        <v>0</v>
      </c>
      <c r="P1275" s="3">
        <f>IFERROR(O1275/Tabela2025Horario[[#This Row],[Media Agregada Todas as Usinas]],"")</f>
        <v>0</v>
      </c>
    </row>
    <row r="1276" spans="1:16" x14ac:dyDescent="0.25">
      <c r="A1276" s="20">
        <v>46076.083333333336</v>
      </c>
      <c r="B1276" s="21">
        <v>2026</v>
      </c>
      <c r="C1276" s="21">
        <v>2</v>
      </c>
      <c r="D1276" s="21">
        <v>23</v>
      </c>
      <c r="E1276" s="21">
        <v>2</v>
      </c>
      <c r="F1276" s="22"/>
      <c r="G1276" s="22">
        <v>0</v>
      </c>
      <c r="H1276" s="22"/>
      <c r="I1276" s="22">
        <v>0</v>
      </c>
      <c r="J1276" s="22"/>
      <c r="K1276" s="22"/>
      <c r="L1276" s="22"/>
      <c r="M1276" s="22"/>
      <c r="N1276" s="22">
        <v>0</v>
      </c>
      <c r="O1276" s="23">
        <v>0</v>
      </c>
      <c r="P1276" s="3">
        <f>IFERROR(O1276/Tabela2025Horario[[#This Row],[Media Agregada Todas as Usinas]],"")</f>
        <v>0</v>
      </c>
    </row>
    <row r="1277" spans="1:16" x14ac:dyDescent="0.25">
      <c r="A1277" s="16">
        <v>46076.125</v>
      </c>
      <c r="B1277" s="17">
        <v>2026</v>
      </c>
      <c r="C1277" s="17">
        <v>2</v>
      </c>
      <c r="D1277" s="17">
        <v>23</v>
      </c>
      <c r="E1277" s="17">
        <v>3</v>
      </c>
      <c r="F1277" s="18"/>
      <c r="G1277" s="18">
        <v>0</v>
      </c>
      <c r="H1277" s="18"/>
      <c r="I1277" s="18">
        <v>0</v>
      </c>
      <c r="J1277" s="18"/>
      <c r="K1277" s="18"/>
      <c r="L1277" s="18"/>
      <c r="M1277" s="18">
        <v>0</v>
      </c>
      <c r="N1277" s="18">
        <v>0</v>
      </c>
      <c r="O1277" s="19">
        <v>0</v>
      </c>
      <c r="P1277" s="3">
        <f>IFERROR(O1277/Tabela2025Horario[[#This Row],[Media Agregada Todas as Usinas]],"")</f>
        <v>0</v>
      </c>
    </row>
    <row r="1278" spans="1:16" x14ac:dyDescent="0.25">
      <c r="A1278" s="20">
        <v>46076.166666666664</v>
      </c>
      <c r="B1278" s="21">
        <v>2026</v>
      </c>
      <c r="C1278" s="21">
        <v>2</v>
      </c>
      <c r="D1278" s="21">
        <v>23</v>
      </c>
      <c r="E1278" s="21">
        <v>4</v>
      </c>
      <c r="F1278" s="22">
        <v>0</v>
      </c>
      <c r="G1278" s="22">
        <v>0</v>
      </c>
      <c r="H1278" s="22"/>
      <c r="I1278" s="22">
        <v>0</v>
      </c>
      <c r="J1278" s="22"/>
      <c r="K1278" s="22"/>
      <c r="L1278" s="22"/>
      <c r="M1278" s="22">
        <v>0</v>
      </c>
      <c r="N1278" s="22">
        <v>0</v>
      </c>
      <c r="O1278" s="23">
        <v>0</v>
      </c>
      <c r="P1278" s="3" t="str">
        <f>IFERROR(O1278/Tabela2025Horario[[#This Row],[Media Agregada Todas as Usinas]],"")</f>
        <v/>
      </c>
    </row>
    <row r="1279" spans="1:16" x14ac:dyDescent="0.25">
      <c r="A1279" s="16">
        <v>46076.208333333336</v>
      </c>
      <c r="B1279" s="17">
        <v>2026</v>
      </c>
      <c r="C1279" s="17">
        <v>2</v>
      </c>
      <c r="D1279" s="17">
        <v>23</v>
      </c>
      <c r="E1279" s="17">
        <v>5</v>
      </c>
      <c r="F1279" s="18">
        <v>0</v>
      </c>
      <c r="G1279" s="18">
        <v>0</v>
      </c>
      <c r="H1279" s="18"/>
      <c r="I1279" s="18">
        <v>0</v>
      </c>
      <c r="J1279" s="18"/>
      <c r="K1279" s="18"/>
      <c r="L1279" s="18"/>
      <c r="M1279" s="18">
        <v>0</v>
      </c>
      <c r="N1279" s="18">
        <v>0</v>
      </c>
      <c r="O1279" s="19">
        <v>0</v>
      </c>
      <c r="P1279" s="3" t="str">
        <f>IFERROR(O1279/Tabela2025Horario[[#This Row],[Media Agregada Todas as Usinas]],"")</f>
        <v/>
      </c>
    </row>
    <row r="1280" spans="1:16" x14ac:dyDescent="0.25">
      <c r="A1280" s="20">
        <v>46076.25</v>
      </c>
      <c r="B1280" s="21">
        <v>2026</v>
      </c>
      <c r="C1280" s="21">
        <v>2</v>
      </c>
      <c r="D1280" s="21">
        <v>23</v>
      </c>
      <c r="E1280" s="21">
        <v>6</v>
      </c>
      <c r="F1280" s="22">
        <v>0</v>
      </c>
      <c r="G1280" s="22">
        <v>0</v>
      </c>
      <c r="H1280" s="22">
        <v>0</v>
      </c>
      <c r="I1280" s="22">
        <v>0</v>
      </c>
      <c r="J1280" s="22"/>
      <c r="K1280" s="22">
        <v>0</v>
      </c>
      <c r="L1280" s="22">
        <v>0</v>
      </c>
      <c r="M1280" s="22">
        <v>0</v>
      </c>
      <c r="N1280" s="22">
        <v>0</v>
      </c>
      <c r="O1280" s="23">
        <v>0</v>
      </c>
      <c r="P1280" s="3" t="str">
        <f>IFERROR(O1280/Tabela2025Horario[[#This Row],[Media Agregada Todas as Usinas]],"")</f>
        <v/>
      </c>
    </row>
    <row r="1281" spans="1:16" x14ac:dyDescent="0.25">
      <c r="A1281" s="16">
        <v>46076.291666666664</v>
      </c>
      <c r="B1281" s="17">
        <v>2026</v>
      </c>
      <c r="C1281" s="17">
        <v>2</v>
      </c>
      <c r="D1281" s="17">
        <v>23</v>
      </c>
      <c r="E1281" s="17">
        <v>7</v>
      </c>
      <c r="F1281" s="18">
        <v>0</v>
      </c>
      <c r="G1281" s="18">
        <v>0</v>
      </c>
      <c r="H1281" s="18">
        <v>0</v>
      </c>
      <c r="I1281" s="18">
        <v>0</v>
      </c>
      <c r="J1281" s="18">
        <v>0</v>
      </c>
      <c r="K1281" s="18">
        <v>0</v>
      </c>
      <c r="L1281" s="18">
        <v>0</v>
      </c>
      <c r="M1281" s="18">
        <v>0</v>
      </c>
      <c r="N1281" s="18">
        <v>0</v>
      </c>
      <c r="O1281" s="19">
        <v>0</v>
      </c>
      <c r="P1281" s="3">
        <f>IFERROR(O1281/Tabela2025Horario[[#This Row],[Media Agregada Todas as Usinas]],"")</f>
        <v>0</v>
      </c>
    </row>
    <row r="1282" spans="1:16" x14ac:dyDescent="0.25">
      <c r="A1282" s="20">
        <v>46076.333333333336</v>
      </c>
      <c r="B1282" s="21">
        <v>2026</v>
      </c>
      <c r="C1282" s="21">
        <v>2</v>
      </c>
      <c r="D1282" s="21">
        <v>23</v>
      </c>
      <c r="E1282" s="21">
        <v>8</v>
      </c>
      <c r="F1282" s="22">
        <v>0</v>
      </c>
      <c r="G1282" s="22">
        <v>0</v>
      </c>
      <c r="H1282" s="22">
        <v>0</v>
      </c>
      <c r="I1282" s="22">
        <v>0</v>
      </c>
      <c r="J1282" s="22">
        <v>0</v>
      </c>
      <c r="K1282" s="22">
        <v>0</v>
      </c>
      <c r="L1282" s="22">
        <v>0</v>
      </c>
      <c r="M1282" s="22">
        <v>0</v>
      </c>
      <c r="N1282" s="22">
        <v>0</v>
      </c>
      <c r="O1282" s="23">
        <v>0</v>
      </c>
      <c r="P1282" s="3">
        <f>IFERROR(O1282/Tabela2025Horario[[#This Row],[Media Agregada Todas as Usinas]],"")</f>
        <v>0</v>
      </c>
    </row>
    <row r="1283" spans="1:16" x14ac:dyDescent="0.25">
      <c r="A1283" s="16">
        <v>46076.375</v>
      </c>
      <c r="B1283" s="17">
        <v>2026</v>
      </c>
      <c r="C1283" s="17">
        <v>2</v>
      </c>
      <c r="D1283" s="17">
        <v>23</v>
      </c>
      <c r="E1283" s="17">
        <v>9</v>
      </c>
      <c r="F1283" s="18">
        <v>0</v>
      </c>
      <c r="G1283" s="18">
        <v>0</v>
      </c>
      <c r="H1283" s="18">
        <v>0</v>
      </c>
      <c r="I1283" s="18">
        <v>0</v>
      </c>
      <c r="J1283" s="18">
        <v>0</v>
      </c>
      <c r="K1283" s="18">
        <v>0</v>
      </c>
      <c r="L1283" s="18">
        <v>0</v>
      </c>
      <c r="M1283" s="18">
        <v>0</v>
      </c>
      <c r="N1283" s="18">
        <v>0</v>
      </c>
      <c r="O1283" s="19">
        <v>0</v>
      </c>
      <c r="P1283" s="3">
        <f>IFERROR(O1283/Tabela2025Horario[[#This Row],[Media Agregada Todas as Usinas]],"")</f>
        <v>0</v>
      </c>
    </row>
    <row r="1284" spans="1:16" x14ac:dyDescent="0.25">
      <c r="A1284" s="20">
        <v>46076.416666666664</v>
      </c>
      <c r="B1284" s="21">
        <v>2026</v>
      </c>
      <c r="C1284" s="21">
        <v>2</v>
      </c>
      <c r="D1284" s="21">
        <v>23</v>
      </c>
      <c r="E1284" s="21">
        <v>10</v>
      </c>
      <c r="F1284" s="22">
        <v>0</v>
      </c>
      <c r="G1284" s="22">
        <v>0</v>
      </c>
      <c r="H1284" s="22">
        <v>0</v>
      </c>
      <c r="I1284" s="22">
        <v>0</v>
      </c>
      <c r="J1284" s="22">
        <v>0</v>
      </c>
      <c r="K1284" s="22">
        <v>0</v>
      </c>
      <c r="L1284" s="22">
        <v>0</v>
      </c>
      <c r="M1284" s="22">
        <v>0</v>
      </c>
      <c r="N1284" s="22">
        <v>0</v>
      </c>
      <c r="O1284" s="23">
        <v>0</v>
      </c>
      <c r="P1284" s="3">
        <f>IFERROR(O1284/Tabela2025Horario[[#This Row],[Media Agregada Todas as Usinas]],"")</f>
        <v>0</v>
      </c>
    </row>
    <row r="1285" spans="1:16" x14ac:dyDescent="0.25">
      <c r="A1285" s="16">
        <v>46076.458333333336</v>
      </c>
      <c r="B1285" s="17">
        <v>2026</v>
      </c>
      <c r="C1285" s="17">
        <v>2</v>
      </c>
      <c r="D1285" s="17">
        <v>23</v>
      </c>
      <c r="E1285" s="17">
        <v>11</v>
      </c>
      <c r="F1285" s="18">
        <v>0</v>
      </c>
      <c r="G1285" s="18">
        <v>0</v>
      </c>
      <c r="H1285" s="18">
        <v>0</v>
      </c>
      <c r="I1285" s="18"/>
      <c r="J1285" s="18">
        <v>0</v>
      </c>
      <c r="K1285" s="18">
        <v>0</v>
      </c>
      <c r="L1285" s="18">
        <v>0</v>
      </c>
      <c r="M1285" s="18"/>
      <c r="N1285" s="18">
        <v>0</v>
      </c>
      <c r="O1285" s="19">
        <v>0</v>
      </c>
      <c r="P1285" s="3">
        <f>IFERROR(O1285/Tabela2025Horario[[#This Row],[Media Agregada Todas as Usinas]],"")</f>
        <v>0</v>
      </c>
    </row>
    <row r="1286" spans="1:16" x14ac:dyDescent="0.25">
      <c r="A1286" s="20">
        <v>46076.5</v>
      </c>
      <c r="B1286" s="21">
        <v>2026</v>
      </c>
      <c r="C1286" s="21">
        <v>2</v>
      </c>
      <c r="D1286" s="21">
        <v>23</v>
      </c>
      <c r="E1286" s="21">
        <v>12</v>
      </c>
      <c r="F1286" s="22">
        <v>0</v>
      </c>
      <c r="G1286" s="22">
        <v>0</v>
      </c>
      <c r="H1286" s="22">
        <v>0</v>
      </c>
      <c r="I1286" s="22"/>
      <c r="J1286" s="22">
        <v>0</v>
      </c>
      <c r="K1286" s="22">
        <v>0</v>
      </c>
      <c r="L1286" s="22">
        <v>0</v>
      </c>
      <c r="M1286" s="22"/>
      <c r="N1286" s="22">
        <v>0</v>
      </c>
      <c r="O1286" s="23">
        <v>0</v>
      </c>
      <c r="P1286" s="3">
        <f>IFERROR(O1286/Tabela2025Horario[[#This Row],[Media Agregada Todas as Usinas]],"")</f>
        <v>0</v>
      </c>
    </row>
    <row r="1287" spans="1:16" x14ac:dyDescent="0.25">
      <c r="A1287" s="16">
        <v>46076.541666666664</v>
      </c>
      <c r="B1287" s="17">
        <v>2026</v>
      </c>
      <c r="C1287" s="17">
        <v>2</v>
      </c>
      <c r="D1287" s="17">
        <v>23</v>
      </c>
      <c r="E1287" s="17">
        <v>13</v>
      </c>
      <c r="F1287" s="18">
        <v>0</v>
      </c>
      <c r="G1287" s="18">
        <v>0</v>
      </c>
      <c r="H1287" s="18">
        <v>0</v>
      </c>
      <c r="I1287" s="18">
        <v>0</v>
      </c>
      <c r="J1287" s="18">
        <v>0</v>
      </c>
      <c r="K1287" s="18">
        <v>0</v>
      </c>
      <c r="L1287" s="18">
        <v>0</v>
      </c>
      <c r="M1287" s="18">
        <v>0</v>
      </c>
      <c r="N1287" s="18"/>
      <c r="O1287" s="19">
        <v>0</v>
      </c>
      <c r="P1287" s="3">
        <f>IFERROR(O1287/Tabela2025Horario[[#This Row],[Media Agregada Todas as Usinas]],"")</f>
        <v>0</v>
      </c>
    </row>
    <row r="1288" spans="1:16" x14ac:dyDescent="0.25">
      <c r="A1288" s="20">
        <v>46076.583333333336</v>
      </c>
      <c r="B1288" s="21">
        <v>2026</v>
      </c>
      <c r="C1288" s="21">
        <v>2</v>
      </c>
      <c r="D1288" s="21">
        <v>23</v>
      </c>
      <c r="E1288" s="21">
        <v>14</v>
      </c>
      <c r="F1288" s="22">
        <v>0</v>
      </c>
      <c r="G1288" s="22">
        <v>0</v>
      </c>
      <c r="H1288" s="22">
        <v>0</v>
      </c>
      <c r="I1288" s="22">
        <v>0</v>
      </c>
      <c r="J1288" s="22">
        <v>0</v>
      </c>
      <c r="K1288" s="22">
        <v>0</v>
      </c>
      <c r="L1288" s="22">
        <v>0</v>
      </c>
      <c r="M1288" s="22">
        <v>0</v>
      </c>
      <c r="N1288" s="22">
        <v>0</v>
      </c>
      <c r="O1288" s="23">
        <v>0</v>
      </c>
      <c r="P1288" s="3">
        <f>IFERROR(O1288/Tabela2025Horario[[#This Row],[Media Agregada Todas as Usinas]],"")</f>
        <v>0</v>
      </c>
    </row>
    <row r="1289" spans="1:16" x14ac:dyDescent="0.25">
      <c r="A1289" s="16">
        <v>46076.625</v>
      </c>
      <c r="B1289" s="17">
        <v>2026</v>
      </c>
      <c r="C1289" s="17">
        <v>2</v>
      </c>
      <c r="D1289" s="17">
        <v>23</v>
      </c>
      <c r="E1289" s="17">
        <v>15</v>
      </c>
      <c r="F1289" s="18">
        <v>0</v>
      </c>
      <c r="G1289" s="18">
        <v>0</v>
      </c>
      <c r="H1289" s="18">
        <v>0</v>
      </c>
      <c r="I1289" s="18">
        <v>0</v>
      </c>
      <c r="J1289" s="18">
        <v>0</v>
      </c>
      <c r="K1289" s="18">
        <v>0</v>
      </c>
      <c r="L1289" s="18">
        <v>0</v>
      </c>
      <c r="M1289" s="18">
        <v>0</v>
      </c>
      <c r="N1289" s="18">
        <v>0</v>
      </c>
      <c r="O1289" s="19">
        <v>0</v>
      </c>
      <c r="P1289" s="3" t="str">
        <f>IFERROR(O1289/Tabela2025Horario[[#This Row],[Media Agregada Todas as Usinas]],"")</f>
        <v/>
      </c>
    </row>
    <row r="1290" spans="1:16" x14ac:dyDescent="0.25">
      <c r="A1290" s="20">
        <v>46076.666666666664</v>
      </c>
      <c r="B1290" s="21">
        <v>2026</v>
      </c>
      <c r="C1290" s="21">
        <v>2</v>
      </c>
      <c r="D1290" s="21">
        <v>23</v>
      </c>
      <c r="E1290" s="21">
        <v>16</v>
      </c>
      <c r="F1290" s="22">
        <v>0</v>
      </c>
      <c r="G1290" s="22">
        <v>0</v>
      </c>
      <c r="H1290" s="22">
        <v>0</v>
      </c>
      <c r="I1290" s="22">
        <v>0</v>
      </c>
      <c r="J1290" s="22">
        <v>0</v>
      </c>
      <c r="K1290" s="22">
        <v>0</v>
      </c>
      <c r="L1290" s="22">
        <v>0</v>
      </c>
      <c r="M1290" s="22"/>
      <c r="N1290" s="22">
        <v>0</v>
      </c>
      <c r="O1290" s="23">
        <v>0</v>
      </c>
      <c r="P1290" s="3" t="str">
        <f>IFERROR(O1290/Tabela2025Horario[[#This Row],[Media Agregada Todas as Usinas]],"")</f>
        <v/>
      </c>
    </row>
    <row r="1291" spans="1:16" x14ac:dyDescent="0.25">
      <c r="A1291" s="16">
        <v>46076.708333333336</v>
      </c>
      <c r="B1291" s="17">
        <v>2026</v>
      </c>
      <c r="C1291" s="17">
        <v>2</v>
      </c>
      <c r="D1291" s="17">
        <v>23</v>
      </c>
      <c r="E1291" s="17">
        <v>17</v>
      </c>
      <c r="F1291" s="18">
        <v>0</v>
      </c>
      <c r="G1291" s="18">
        <v>0</v>
      </c>
      <c r="H1291" s="18">
        <v>0</v>
      </c>
      <c r="I1291" s="18">
        <v>0</v>
      </c>
      <c r="J1291" s="18">
        <v>0</v>
      </c>
      <c r="K1291" s="18">
        <v>0</v>
      </c>
      <c r="L1291" s="18">
        <v>0</v>
      </c>
      <c r="M1291" s="18">
        <v>0</v>
      </c>
      <c r="N1291" s="18">
        <v>0</v>
      </c>
      <c r="O1291" s="19">
        <v>0</v>
      </c>
      <c r="P1291" s="3" t="str">
        <f>IFERROR(O1291/Tabela2025Horario[[#This Row],[Media Agregada Todas as Usinas]],"")</f>
        <v/>
      </c>
    </row>
    <row r="1292" spans="1:16" x14ac:dyDescent="0.25">
      <c r="A1292" s="20">
        <v>46076.75</v>
      </c>
      <c r="B1292" s="21">
        <v>2026</v>
      </c>
      <c r="C1292" s="21">
        <v>2</v>
      </c>
      <c r="D1292" s="21">
        <v>23</v>
      </c>
      <c r="E1292" s="21">
        <v>18</v>
      </c>
      <c r="F1292" s="22">
        <v>0</v>
      </c>
      <c r="G1292" s="22">
        <v>0</v>
      </c>
      <c r="H1292" s="22">
        <v>0</v>
      </c>
      <c r="I1292" s="22">
        <v>0</v>
      </c>
      <c r="J1292" s="22">
        <v>0</v>
      </c>
      <c r="K1292" s="22">
        <v>0</v>
      </c>
      <c r="L1292" s="22">
        <v>0</v>
      </c>
      <c r="M1292" s="22">
        <v>0</v>
      </c>
      <c r="N1292" s="22">
        <v>0</v>
      </c>
      <c r="O1292" s="23">
        <v>0</v>
      </c>
      <c r="P1292" s="3" t="str">
        <f>IFERROR(O1292/Tabela2025Horario[[#This Row],[Media Agregada Todas as Usinas]],"")</f>
        <v/>
      </c>
    </row>
    <row r="1293" spans="1:16" x14ac:dyDescent="0.25">
      <c r="A1293" s="16">
        <v>46076.791666666664</v>
      </c>
      <c r="B1293" s="17">
        <v>2026</v>
      </c>
      <c r="C1293" s="17">
        <v>2</v>
      </c>
      <c r="D1293" s="17">
        <v>23</v>
      </c>
      <c r="E1293" s="17">
        <v>19</v>
      </c>
      <c r="F1293" s="18">
        <v>0</v>
      </c>
      <c r="G1293" s="18">
        <v>0</v>
      </c>
      <c r="H1293" s="18">
        <v>0</v>
      </c>
      <c r="I1293" s="18">
        <v>0</v>
      </c>
      <c r="J1293" s="18"/>
      <c r="K1293" s="18"/>
      <c r="L1293" s="18"/>
      <c r="M1293" s="18"/>
      <c r="N1293" s="18">
        <v>0</v>
      </c>
      <c r="O1293" s="19">
        <v>0</v>
      </c>
      <c r="P1293" s="3" t="str">
        <f>IFERROR(O1293/Tabela2025Horario[[#This Row],[Media Agregada Todas as Usinas]],"")</f>
        <v/>
      </c>
    </row>
    <row r="1294" spans="1:16" x14ac:dyDescent="0.25">
      <c r="A1294" s="20">
        <v>46076.833333333336</v>
      </c>
      <c r="B1294" s="21">
        <v>2026</v>
      </c>
      <c r="C1294" s="21">
        <v>2</v>
      </c>
      <c r="D1294" s="21">
        <v>23</v>
      </c>
      <c r="E1294" s="21">
        <v>20</v>
      </c>
      <c r="F1294" s="22"/>
      <c r="G1294" s="22">
        <v>0</v>
      </c>
      <c r="H1294" s="22"/>
      <c r="I1294" s="22">
        <v>0</v>
      </c>
      <c r="J1294" s="22"/>
      <c r="K1294" s="22"/>
      <c r="L1294" s="22"/>
      <c r="M1294" s="22">
        <v>0</v>
      </c>
      <c r="N1294" s="22">
        <v>0</v>
      </c>
      <c r="O1294" s="23">
        <v>0</v>
      </c>
      <c r="P1294" s="3" t="str">
        <f>IFERROR(O1294/Tabela2025Horario[[#This Row],[Media Agregada Todas as Usinas]],"")</f>
        <v/>
      </c>
    </row>
    <row r="1295" spans="1:16" x14ac:dyDescent="0.25">
      <c r="A1295" s="16">
        <v>46076.875</v>
      </c>
      <c r="B1295" s="17">
        <v>2026</v>
      </c>
      <c r="C1295" s="17">
        <v>2</v>
      </c>
      <c r="D1295" s="17">
        <v>23</v>
      </c>
      <c r="E1295" s="17">
        <v>21</v>
      </c>
      <c r="F1295" s="18"/>
      <c r="G1295" s="18">
        <v>0</v>
      </c>
      <c r="H1295" s="18"/>
      <c r="I1295" s="18">
        <v>0</v>
      </c>
      <c r="J1295" s="18"/>
      <c r="K1295" s="18"/>
      <c r="L1295" s="18"/>
      <c r="M1295" s="18">
        <v>0</v>
      </c>
      <c r="N1295" s="18">
        <v>0</v>
      </c>
      <c r="O1295" s="19">
        <v>0</v>
      </c>
      <c r="P1295" s="3" t="str">
        <f>IFERROR(O1295/Tabela2025Horario[[#This Row],[Media Agregada Todas as Usinas]],"")</f>
        <v/>
      </c>
    </row>
    <row r="1296" spans="1:16" x14ac:dyDescent="0.25">
      <c r="A1296" s="20">
        <v>46076.916666666664</v>
      </c>
      <c r="B1296" s="21">
        <v>2026</v>
      </c>
      <c r="C1296" s="21">
        <v>2</v>
      </c>
      <c r="D1296" s="21">
        <v>23</v>
      </c>
      <c r="E1296" s="21">
        <v>22</v>
      </c>
      <c r="F1296" s="22"/>
      <c r="G1296" s="22">
        <v>0</v>
      </c>
      <c r="H1296" s="22"/>
      <c r="I1296" s="22">
        <v>0</v>
      </c>
      <c r="J1296" s="22"/>
      <c r="K1296" s="22"/>
      <c r="L1296" s="22"/>
      <c r="M1296" s="22"/>
      <c r="N1296" s="22">
        <v>0</v>
      </c>
      <c r="O1296" s="23">
        <v>0</v>
      </c>
      <c r="P1296" s="3" t="str">
        <f>IFERROR(O1296/Tabela2025Horario[[#This Row],[Media Agregada Todas as Usinas]],"")</f>
        <v/>
      </c>
    </row>
    <row r="1297" spans="1:16" x14ac:dyDescent="0.25">
      <c r="A1297" s="16">
        <v>46076.958333333336</v>
      </c>
      <c r="B1297" s="17">
        <v>2026</v>
      </c>
      <c r="C1297" s="17">
        <v>2</v>
      </c>
      <c r="D1297" s="17">
        <v>23</v>
      </c>
      <c r="E1297" s="17">
        <v>23</v>
      </c>
      <c r="F1297" s="18"/>
      <c r="G1297" s="18">
        <v>0</v>
      </c>
      <c r="H1297" s="18"/>
      <c r="I1297" s="18"/>
      <c r="J1297" s="18"/>
      <c r="K1297" s="18"/>
      <c r="L1297" s="18"/>
      <c r="M1297" s="18"/>
      <c r="N1297" s="18">
        <v>0</v>
      </c>
      <c r="O1297" s="19">
        <v>0</v>
      </c>
      <c r="P1297" s="3" t="str">
        <f>IFERROR(O1297/Tabela2025Horario[[#This Row],[Media Agregada Todas as Usinas]],"")</f>
        <v/>
      </c>
    </row>
    <row r="1298" spans="1:16" x14ac:dyDescent="0.25">
      <c r="A1298" s="20">
        <v>46077</v>
      </c>
      <c r="B1298" s="21">
        <v>2026</v>
      </c>
      <c r="C1298" s="21">
        <v>2</v>
      </c>
      <c r="D1298" s="21">
        <v>24</v>
      </c>
      <c r="E1298" s="21">
        <v>0</v>
      </c>
      <c r="F1298" s="22"/>
      <c r="G1298" s="22">
        <v>0</v>
      </c>
      <c r="H1298" s="22"/>
      <c r="I1298" s="22"/>
      <c r="J1298" s="22"/>
      <c r="K1298" s="22"/>
      <c r="L1298" s="22"/>
      <c r="M1298" s="22"/>
      <c r="N1298" s="22">
        <v>0</v>
      </c>
      <c r="O1298" s="23">
        <v>0</v>
      </c>
      <c r="P1298" s="3" t="str">
        <f>IFERROR(O1298/Tabela2025Horario[[#This Row],[Media Agregada Todas as Usinas]],"")</f>
        <v/>
      </c>
    </row>
    <row r="1299" spans="1:16" x14ac:dyDescent="0.25">
      <c r="A1299" s="16">
        <v>46077.041666666664</v>
      </c>
      <c r="B1299" s="17">
        <v>2026</v>
      </c>
      <c r="C1299" s="17">
        <v>2</v>
      </c>
      <c r="D1299" s="17">
        <v>24</v>
      </c>
      <c r="E1299" s="17">
        <v>1</v>
      </c>
      <c r="F1299" s="18"/>
      <c r="G1299" s="18">
        <v>0</v>
      </c>
      <c r="H1299" s="18"/>
      <c r="I1299" s="18"/>
      <c r="J1299" s="18"/>
      <c r="K1299" s="18"/>
      <c r="L1299" s="18"/>
      <c r="M1299" s="18"/>
      <c r="N1299" s="18">
        <v>0</v>
      </c>
      <c r="O1299" s="19">
        <v>0</v>
      </c>
      <c r="P1299" s="3" t="str">
        <f>IFERROR(O1299/Tabela2025Horario[[#This Row],[Media Agregada Todas as Usinas]],"")</f>
        <v/>
      </c>
    </row>
    <row r="1300" spans="1:16" x14ac:dyDescent="0.25">
      <c r="A1300" s="20">
        <v>46077.083333333336</v>
      </c>
      <c r="B1300" s="21">
        <v>2026</v>
      </c>
      <c r="C1300" s="21">
        <v>2</v>
      </c>
      <c r="D1300" s="21">
        <v>24</v>
      </c>
      <c r="E1300" s="21">
        <v>2</v>
      </c>
      <c r="F1300" s="22"/>
      <c r="G1300" s="22">
        <v>0</v>
      </c>
      <c r="H1300" s="22"/>
      <c r="I1300" s="22">
        <v>0</v>
      </c>
      <c r="J1300" s="22"/>
      <c r="K1300" s="22"/>
      <c r="L1300" s="22"/>
      <c r="M1300" s="22">
        <v>0</v>
      </c>
      <c r="N1300" s="22">
        <v>0</v>
      </c>
      <c r="O1300" s="23">
        <v>0</v>
      </c>
      <c r="P1300" s="3" t="str">
        <f>IFERROR(O1300/Tabela2025Horario[[#This Row],[Media Agregada Todas as Usinas]],"")</f>
        <v/>
      </c>
    </row>
    <row r="1301" spans="1:16" x14ac:dyDescent="0.25">
      <c r="A1301" s="16">
        <v>46077.125</v>
      </c>
      <c r="B1301" s="17">
        <v>2026</v>
      </c>
      <c r="C1301" s="17">
        <v>2</v>
      </c>
      <c r="D1301" s="17">
        <v>24</v>
      </c>
      <c r="E1301" s="17">
        <v>3</v>
      </c>
      <c r="F1301" s="18"/>
      <c r="G1301" s="18">
        <v>0</v>
      </c>
      <c r="H1301" s="18"/>
      <c r="I1301" s="18">
        <v>0</v>
      </c>
      <c r="J1301" s="18"/>
      <c r="K1301" s="18"/>
      <c r="L1301" s="18"/>
      <c r="M1301" s="18"/>
      <c r="N1301" s="18">
        <v>0</v>
      </c>
      <c r="O1301" s="19">
        <v>0</v>
      </c>
      <c r="P1301" s="3" t="str">
        <f>IFERROR(O1301/Tabela2025Horario[[#This Row],[Media Agregada Todas as Usinas]],"")</f>
        <v/>
      </c>
    </row>
    <row r="1302" spans="1:16" x14ac:dyDescent="0.25">
      <c r="A1302" s="20">
        <v>46077.166666666664</v>
      </c>
      <c r="B1302" s="21">
        <v>2026</v>
      </c>
      <c r="C1302" s="21">
        <v>2</v>
      </c>
      <c r="D1302" s="21">
        <v>24</v>
      </c>
      <c r="E1302" s="21">
        <v>4</v>
      </c>
      <c r="F1302" s="22">
        <v>0</v>
      </c>
      <c r="G1302" s="22">
        <v>0</v>
      </c>
      <c r="H1302" s="22"/>
      <c r="I1302" s="22">
        <v>0</v>
      </c>
      <c r="J1302" s="22"/>
      <c r="K1302" s="22"/>
      <c r="L1302" s="22"/>
      <c r="M1302" s="22"/>
      <c r="N1302" s="22">
        <v>0</v>
      </c>
      <c r="O1302" s="23">
        <v>0</v>
      </c>
      <c r="P1302" s="3" t="str">
        <f>IFERROR(O1302/Tabela2025Horario[[#This Row],[Media Agregada Todas as Usinas]],"")</f>
        <v/>
      </c>
    </row>
    <row r="1303" spans="1:16" x14ac:dyDescent="0.25">
      <c r="A1303" s="16">
        <v>46077.208333333336</v>
      </c>
      <c r="B1303" s="17">
        <v>2026</v>
      </c>
      <c r="C1303" s="17">
        <v>2</v>
      </c>
      <c r="D1303" s="17">
        <v>24</v>
      </c>
      <c r="E1303" s="17">
        <v>5</v>
      </c>
      <c r="F1303" s="18">
        <v>0</v>
      </c>
      <c r="G1303" s="18">
        <v>0</v>
      </c>
      <c r="H1303" s="18"/>
      <c r="I1303" s="18">
        <v>0</v>
      </c>
      <c r="J1303" s="18"/>
      <c r="K1303" s="18"/>
      <c r="L1303" s="18"/>
      <c r="M1303" s="18">
        <v>0</v>
      </c>
      <c r="N1303" s="18">
        <v>0</v>
      </c>
      <c r="O1303" s="19">
        <v>0</v>
      </c>
      <c r="P1303" s="3" t="str">
        <f>IFERROR(O1303/Tabela2025Horario[[#This Row],[Media Agregada Todas as Usinas]],"")</f>
        <v/>
      </c>
    </row>
    <row r="1304" spans="1:16" x14ac:dyDescent="0.25">
      <c r="A1304" s="20">
        <v>46077.25</v>
      </c>
      <c r="B1304" s="21">
        <v>2026</v>
      </c>
      <c r="C1304" s="21">
        <v>2</v>
      </c>
      <c r="D1304" s="21">
        <v>24</v>
      </c>
      <c r="E1304" s="21">
        <v>6</v>
      </c>
      <c r="F1304" s="22">
        <v>0</v>
      </c>
      <c r="G1304" s="22">
        <v>0</v>
      </c>
      <c r="H1304" s="22">
        <v>0</v>
      </c>
      <c r="I1304" s="22">
        <v>0</v>
      </c>
      <c r="J1304" s="22">
        <v>0</v>
      </c>
      <c r="K1304" s="22">
        <v>0</v>
      </c>
      <c r="L1304" s="22">
        <v>0</v>
      </c>
      <c r="M1304" s="22">
        <v>0</v>
      </c>
      <c r="N1304" s="22">
        <v>0</v>
      </c>
      <c r="O1304" s="23">
        <v>0</v>
      </c>
      <c r="P1304" s="3" t="str">
        <f>IFERROR(O1304/Tabela2025Horario[[#This Row],[Media Agregada Todas as Usinas]],"")</f>
        <v/>
      </c>
    </row>
    <row r="1305" spans="1:16" x14ac:dyDescent="0.25">
      <c r="A1305" s="16">
        <v>46077.291666666664</v>
      </c>
      <c r="B1305" s="17">
        <v>2026</v>
      </c>
      <c r="C1305" s="17">
        <v>2</v>
      </c>
      <c r="D1305" s="17">
        <v>24</v>
      </c>
      <c r="E1305" s="17">
        <v>7</v>
      </c>
      <c r="F1305" s="18">
        <v>0</v>
      </c>
      <c r="G1305" s="18">
        <v>0</v>
      </c>
      <c r="H1305" s="18">
        <v>0</v>
      </c>
      <c r="I1305" s="18">
        <v>0</v>
      </c>
      <c r="J1305" s="18">
        <v>0</v>
      </c>
      <c r="K1305" s="18">
        <v>0</v>
      </c>
      <c r="L1305" s="18">
        <v>0</v>
      </c>
      <c r="M1305" s="18">
        <v>0</v>
      </c>
      <c r="N1305" s="18">
        <v>0</v>
      </c>
      <c r="O1305" s="19">
        <v>0</v>
      </c>
      <c r="P1305" s="3">
        <f>IFERROR(O1305/Tabela2025Horario[[#This Row],[Media Agregada Todas as Usinas]],"")</f>
        <v>0</v>
      </c>
    </row>
    <row r="1306" spans="1:16" x14ac:dyDescent="0.25">
      <c r="A1306" s="20">
        <v>46077.333333333336</v>
      </c>
      <c r="B1306" s="21">
        <v>2026</v>
      </c>
      <c r="C1306" s="21">
        <v>2</v>
      </c>
      <c r="D1306" s="21">
        <v>24</v>
      </c>
      <c r="E1306" s="21">
        <v>8</v>
      </c>
      <c r="F1306" s="22">
        <v>0</v>
      </c>
      <c r="G1306" s="22">
        <v>0</v>
      </c>
      <c r="H1306" s="22">
        <v>0</v>
      </c>
      <c r="I1306" s="22">
        <v>0</v>
      </c>
      <c r="J1306" s="22">
        <v>0</v>
      </c>
      <c r="K1306" s="22">
        <v>0</v>
      </c>
      <c r="L1306" s="22">
        <v>0</v>
      </c>
      <c r="M1306" s="22">
        <v>0</v>
      </c>
      <c r="N1306" s="22">
        <v>0</v>
      </c>
      <c r="O1306" s="23">
        <v>0</v>
      </c>
      <c r="P1306" s="3">
        <f>IFERROR(O1306/Tabela2025Horario[[#This Row],[Media Agregada Todas as Usinas]],"")</f>
        <v>0</v>
      </c>
    </row>
    <row r="1307" spans="1:16" x14ac:dyDescent="0.25">
      <c r="A1307" s="16">
        <v>46077.375</v>
      </c>
      <c r="B1307" s="17">
        <v>2026</v>
      </c>
      <c r="C1307" s="17">
        <v>2</v>
      </c>
      <c r="D1307" s="17">
        <v>24</v>
      </c>
      <c r="E1307" s="17">
        <v>9</v>
      </c>
      <c r="F1307" s="18">
        <v>0</v>
      </c>
      <c r="G1307" s="18">
        <v>0</v>
      </c>
      <c r="H1307" s="18">
        <v>0</v>
      </c>
      <c r="I1307" s="18">
        <v>0</v>
      </c>
      <c r="J1307" s="18">
        <v>0</v>
      </c>
      <c r="K1307" s="18">
        <v>0</v>
      </c>
      <c r="L1307" s="18">
        <v>0</v>
      </c>
      <c r="M1307" s="18">
        <v>0</v>
      </c>
      <c r="N1307" s="18">
        <v>0</v>
      </c>
      <c r="O1307" s="19">
        <v>0</v>
      </c>
      <c r="P1307" s="3">
        <f>IFERROR(O1307/Tabela2025Horario[[#This Row],[Media Agregada Todas as Usinas]],"")</f>
        <v>0</v>
      </c>
    </row>
    <row r="1308" spans="1:16" x14ac:dyDescent="0.25">
      <c r="A1308" s="20">
        <v>46077.416666666664</v>
      </c>
      <c r="B1308" s="21">
        <v>2026</v>
      </c>
      <c r="C1308" s="21">
        <v>2</v>
      </c>
      <c r="D1308" s="21">
        <v>24</v>
      </c>
      <c r="E1308" s="21">
        <v>10</v>
      </c>
      <c r="F1308" s="22">
        <v>0</v>
      </c>
      <c r="G1308" s="22">
        <v>0</v>
      </c>
      <c r="H1308" s="22">
        <v>0</v>
      </c>
      <c r="I1308" s="22">
        <v>0</v>
      </c>
      <c r="J1308" s="22">
        <v>0</v>
      </c>
      <c r="K1308" s="22">
        <v>0</v>
      </c>
      <c r="L1308" s="22">
        <v>0</v>
      </c>
      <c r="M1308" s="22">
        <v>0</v>
      </c>
      <c r="N1308" s="22">
        <v>0</v>
      </c>
      <c r="O1308" s="23">
        <v>0</v>
      </c>
      <c r="P1308" s="3">
        <f>IFERROR(O1308/Tabela2025Horario[[#This Row],[Media Agregada Todas as Usinas]],"")</f>
        <v>0</v>
      </c>
    </row>
    <row r="1309" spans="1:16" x14ac:dyDescent="0.25">
      <c r="A1309" s="16">
        <v>46077.458333333336</v>
      </c>
      <c r="B1309" s="17">
        <v>2026</v>
      </c>
      <c r="C1309" s="17">
        <v>2</v>
      </c>
      <c r="D1309" s="17">
        <v>24</v>
      </c>
      <c r="E1309" s="17">
        <v>11</v>
      </c>
      <c r="F1309" s="18">
        <v>0</v>
      </c>
      <c r="G1309" s="18">
        <v>0</v>
      </c>
      <c r="H1309" s="18">
        <v>0</v>
      </c>
      <c r="I1309" s="18">
        <v>0</v>
      </c>
      <c r="J1309" s="18">
        <v>0</v>
      </c>
      <c r="K1309" s="18">
        <v>0</v>
      </c>
      <c r="L1309" s="18">
        <v>0</v>
      </c>
      <c r="M1309" s="18">
        <v>0</v>
      </c>
      <c r="N1309" s="18">
        <v>0</v>
      </c>
      <c r="O1309" s="19">
        <v>0</v>
      </c>
      <c r="P1309" s="3">
        <f>IFERROR(O1309/Tabela2025Horario[[#This Row],[Media Agregada Todas as Usinas]],"")</f>
        <v>0</v>
      </c>
    </row>
    <row r="1310" spans="1:16" x14ac:dyDescent="0.25">
      <c r="A1310" s="20">
        <v>46077.5</v>
      </c>
      <c r="B1310" s="21">
        <v>2026</v>
      </c>
      <c r="C1310" s="21">
        <v>2</v>
      </c>
      <c r="D1310" s="21">
        <v>24</v>
      </c>
      <c r="E1310" s="21">
        <v>12</v>
      </c>
      <c r="F1310" s="22">
        <v>0</v>
      </c>
      <c r="G1310" s="22">
        <v>0</v>
      </c>
      <c r="H1310" s="22">
        <v>0</v>
      </c>
      <c r="I1310" s="22">
        <v>0</v>
      </c>
      <c r="J1310" s="22">
        <v>0</v>
      </c>
      <c r="K1310" s="22">
        <v>0</v>
      </c>
      <c r="L1310" s="22">
        <v>0</v>
      </c>
      <c r="M1310" s="22">
        <v>0</v>
      </c>
      <c r="N1310" s="22">
        <v>0</v>
      </c>
      <c r="O1310" s="23">
        <v>0</v>
      </c>
      <c r="P1310" s="3">
        <f>IFERROR(O1310/Tabela2025Horario[[#This Row],[Media Agregada Todas as Usinas]],"")</f>
        <v>0</v>
      </c>
    </row>
    <row r="1311" spans="1:16" x14ac:dyDescent="0.25">
      <c r="A1311" s="16">
        <v>46077.541666666664</v>
      </c>
      <c r="B1311" s="17">
        <v>2026</v>
      </c>
      <c r="C1311" s="17">
        <v>2</v>
      </c>
      <c r="D1311" s="17">
        <v>24</v>
      </c>
      <c r="E1311" s="17">
        <v>13</v>
      </c>
      <c r="F1311" s="18">
        <v>0</v>
      </c>
      <c r="G1311" s="18">
        <v>0</v>
      </c>
      <c r="H1311" s="18">
        <v>0</v>
      </c>
      <c r="I1311" s="18">
        <v>0</v>
      </c>
      <c r="J1311" s="18">
        <v>0</v>
      </c>
      <c r="K1311" s="18">
        <v>0</v>
      </c>
      <c r="L1311" s="18">
        <v>0</v>
      </c>
      <c r="M1311" s="18">
        <v>0</v>
      </c>
      <c r="N1311" s="18">
        <v>0</v>
      </c>
      <c r="O1311" s="19">
        <v>0</v>
      </c>
      <c r="P1311" s="3" t="str">
        <f>IFERROR(O1311/Tabela2025Horario[[#This Row],[Media Agregada Todas as Usinas]],"")</f>
        <v/>
      </c>
    </row>
    <row r="1312" spans="1:16" x14ac:dyDescent="0.25">
      <c r="A1312" s="20">
        <v>46077.583333333336</v>
      </c>
      <c r="B1312" s="21">
        <v>2026</v>
      </c>
      <c r="C1312" s="21">
        <v>2</v>
      </c>
      <c r="D1312" s="21">
        <v>24</v>
      </c>
      <c r="E1312" s="21">
        <v>14</v>
      </c>
      <c r="F1312" s="22">
        <v>0</v>
      </c>
      <c r="G1312" s="22">
        <v>0</v>
      </c>
      <c r="H1312" s="22">
        <v>0</v>
      </c>
      <c r="I1312" s="22">
        <v>0</v>
      </c>
      <c r="J1312" s="22">
        <v>0</v>
      </c>
      <c r="K1312" s="22">
        <v>0</v>
      </c>
      <c r="L1312" s="22">
        <v>0</v>
      </c>
      <c r="M1312" s="22">
        <v>0</v>
      </c>
      <c r="N1312" s="22">
        <v>0</v>
      </c>
      <c r="O1312" s="23">
        <v>0</v>
      </c>
      <c r="P1312" s="3">
        <f>IFERROR(O1312/Tabela2025Horario[[#This Row],[Media Agregada Todas as Usinas]],"")</f>
        <v>0</v>
      </c>
    </row>
    <row r="1313" spans="1:16" x14ac:dyDescent="0.25">
      <c r="A1313" s="16">
        <v>46077.625</v>
      </c>
      <c r="B1313" s="17">
        <v>2026</v>
      </c>
      <c r="C1313" s="17">
        <v>2</v>
      </c>
      <c r="D1313" s="17">
        <v>24</v>
      </c>
      <c r="E1313" s="17">
        <v>15</v>
      </c>
      <c r="F1313" s="18">
        <v>0</v>
      </c>
      <c r="G1313" s="18">
        <v>0</v>
      </c>
      <c r="H1313" s="18">
        <v>0</v>
      </c>
      <c r="I1313" s="18">
        <v>0</v>
      </c>
      <c r="J1313" s="18">
        <v>0</v>
      </c>
      <c r="K1313" s="18">
        <v>0</v>
      </c>
      <c r="L1313" s="18">
        <v>0</v>
      </c>
      <c r="M1313" s="18">
        <v>0</v>
      </c>
      <c r="N1313" s="18">
        <v>0</v>
      </c>
      <c r="O1313" s="19">
        <v>0</v>
      </c>
      <c r="P1313" s="3">
        <f>IFERROR(O1313/Tabela2025Horario[[#This Row],[Media Agregada Todas as Usinas]],"")</f>
        <v>0</v>
      </c>
    </row>
    <row r="1314" spans="1:16" x14ac:dyDescent="0.25">
      <c r="A1314" s="20">
        <v>46077.666666666664</v>
      </c>
      <c r="B1314" s="21">
        <v>2026</v>
      </c>
      <c r="C1314" s="21">
        <v>2</v>
      </c>
      <c r="D1314" s="21">
        <v>24</v>
      </c>
      <c r="E1314" s="21">
        <v>16</v>
      </c>
      <c r="F1314" s="22">
        <v>0</v>
      </c>
      <c r="G1314" s="22">
        <v>0</v>
      </c>
      <c r="H1314" s="22">
        <v>0</v>
      </c>
      <c r="I1314" s="22">
        <v>0</v>
      </c>
      <c r="J1314" s="22">
        <v>0</v>
      </c>
      <c r="K1314" s="22">
        <v>0</v>
      </c>
      <c r="L1314" s="22">
        <v>0</v>
      </c>
      <c r="M1314" s="22">
        <v>0</v>
      </c>
      <c r="N1314" s="22">
        <v>0</v>
      </c>
      <c r="O1314" s="23">
        <v>0</v>
      </c>
      <c r="P1314" s="3">
        <f>IFERROR(O1314/Tabela2025Horario[[#This Row],[Media Agregada Todas as Usinas]],"")</f>
        <v>0</v>
      </c>
    </row>
    <row r="1315" spans="1:16" x14ac:dyDescent="0.25">
      <c r="A1315" s="16">
        <v>46077.708333333336</v>
      </c>
      <c r="B1315" s="17">
        <v>2026</v>
      </c>
      <c r="C1315" s="17">
        <v>2</v>
      </c>
      <c r="D1315" s="17">
        <v>24</v>
      </c>
      <c r="E1315" s="17">
        <v>17</v>
      </c>
      <c r="F1315" s="18">
        <v>0</v>
      </c>
      <c r="G1315" s="18">
        <v>0</v>
      </c>
      <c r="H1315" s="18">
        <v>0</v>
      </c>
      <c r="I1315" s="18">
        <v>0</v>
      </c>
      <c r="J1315" s="18">
        <v>0</v>
      </c>
      <c r="K1315" s="18">
        <v>0</v>
      </c>
      <c r="L1315" s="18">
        <v>0</v>
      </c>
      <c r="M1315" s="18">
        <v>0</v>
      </c>
      <c r="N1315" s="18">
        <v>0</v>
      </c>
      <c r="O1315" s="19">
        <v>0</v>
      </c>
      <c r="P1315" s="3">
        <f>IFERROR(O1315/Tabela2025Horario[[#This Row],[Media Agregada Todas as Usinas]],"")</f>
        <v>0</v>
      </c>
    </row>
    <row r="1316" spans="1:16" x14ac:dyDescent="0.25">
      <c r="A1316" s="20">
        <v>46077.75</v>
      </c>
      <c r="B1316" s="21">
        <v>2026</v>
      </c>
      <c r="C1316" s="21">
        <v>2</v>
      </c>
      <c r="D1316" s="21">
        <v>24</v>
      </c>
      <c r="E1316" s="21">
        <v>18</v>
      </c>
      <c r="F1316" s="22">
        <v>0</v>
      </c>
      <c r="G1316" s="22">
        <v>0</v>
      </c>
      <c r="H1316" s="22">
        <v>0</v>
      </c>
      <c r="I1316" s="22">
        <v>0</v>
      </c>
      <c r="J1316" s="22">
        <v>0</v>
      </c>
      <c r="K1316" s="22">
        <v>0</v>
      </c>
      <c r="L1316" s="22">
        <v>0</v>
      </c>
      <c r="M1316" s="22">
        <v>0</v>
      </c>
      <c r="N1316" s="22">
        <v>0</v>
      </c>
      <c r="O1316" s="23">
        <v>0</v>
      </c>
      <c r="P1316" s="3" t="str">
        <f>IFERROR(O1316/Tabela2025Horario[[#This Row],[Media Agregada Todas as Usinas]],"")</f>
        <v/>
      </c>
    </row>
    <row r="1317" spans="1:16" x14ac:dyDescent="0.25">
      <c r="A1317" s="16">
        <v>46077.791666666664</v>
      </c>
      <c r="B1317" s="17">
        <v>2026</v>
      </c>
      <c r="C1317" s="17">
        <v>2</v>
      </c>
      <c r="D1317" s="17">
        <v>24</v>
      </c>
      <c r="E1317" s="17">
        <v>19</v>
      </c>
      <c r="F1317" s="18">
        <v>0</v>
      </c>
      <c r="G1317" s="18">
        <v>0</v>
      </c>
      <c r="H1317" s="18"/>
      <c r="I1317" s="18">
        <v>0</v>
      </c>
      <c r="J1317" s="18"/>
      <c r="K1317" s="18"/>
      <c r="L1317" s="18"/>
      <c r="M1317" s="18">
        <v>0</v>
      </c>
      <c r="N1317" s="18">
        <v>0</v>
      </c>
      <c r="O1317" s="19">
        <v>0</v>
      </c>
      <c r="P1317" s="3" t="str">
        <f>IFERROR(O1317/Tabela2025Horario[[#This Row],[Media Agregada Todas as Usinas]],"")</f>
        <v/>
      </c>
    </row>
    <row r="1318" spans="1:16" x14ac:dyDescent="0.25">
      <c r="A1318" s="20">
        <v>46077.833333333336</v>
      </c>
      <c r="B1318" s="21">
        <v>2026</v>
      </c>
      <c r="C1318" s="21">
        <v>2</v>
      </c>
      <c r="D1318" s="21">
        <v>24</v>
      </c>
      <c r="E1318" s="21">
        <v>20</v>
      </c>
      <c r="F1318" s="22"/>
      <c r="G1318" s="22">
        <v>0</v>
      </c>
      <c r="H1318" s="22"/>
      <c r="I1318" s="22">
        <v>0</v>
      </c>
      <c r="J1318" s="22"/>
      <c r="K1318" s="22"/>
      <c r="L1318" s="22"/>
      <c r="M1318" s="22">
        <v>0</v>
      </c>
      <c r="N1318" s="22">
        <v>0</v>
      </c>
      <c r="O1318" s="23">
        <v>0</v>
      </c>
      <c r="P1318" s="3">
        <f>IFERROR(O1318/Tabela2025Horario[[#This Row],[Media Agregada Todas as Usinas]],"")</f>
        <v>0</v>
      </c>
    </row>
    <row r="1319" spans="1:16" x14ac:dyDescent="0.25">
      <c r="A1319" s="16">
        <v>46077.875</v>
      </c>
      <c r="B1319" s="17">
        <v>2026</v>
      </c>
      <c r="C1319" s="17">
        <v>2</v>
      </c>
      <c r="D1319" s="17">
        <v>24</v>
      </c>
      <c r="E1319" s="17">
        <v>21</v>
      </c>
      <c r="F1319" s="18"/>
      <c r="G1319" s="18">
        <v>0</v>
      </c>
      <c r="H1319" s="18"/>
      <c r="I1319" s="18">
        <v>0</v>
      </c>
      <c r="J1319" s="18"/>
      <c r="K1319" s="18"/>
      <c r="L1319" s="18"/>
      <c r="M1319" s="18">
        <v>0</v>
      </c>
      <c r="N1319" s="18">
        <v>0</v>
      </c>
      <c r="O1319" s="19">
        <v>0</v>
      </c>
      <c r="P1319" s="3">
        <f>IFERROR(O1319/Tabela2025Horario[[#This Row],[Media Agregada Todas as Usinas]],"")</f>
        <v>0</v>
      </c>
    </row>
    <row r="1320" spans="1:16" x14ac:dyDescent="0.25">
      <c r="A1320" s="20">
        <v>46077.916666666664</v>
      </c>
      <c r="B1320" s="21">
        <v>2026</v>
      </c>
      <c r="C1320" s="21">
        <v>2</v>
      </c>
      <c r="D1320" s="21">
        <v>24</v>
      </c>
      <c r="E1320" s="21">
        <v>22</v>
      </c>
      <c r="F1320" s="22"/>
      <c r="G1320" s="22">
        <v>0</v>
      </c>
      <c r="H1320" s="22"/>
      <c r="I1320" s="22">
        <v>0</v>
      </c>
      <c r="J1320" s="22"/>
      <c r="K1320" s="22"/>
      <c r="L1320" s="22"/>
      <c r="M1320" s="22"/>
      <c r="N1320" s="22">
        <v>0</v>
      </c>
      <c r="O1320" s="23">
        <v>0</v>
      </c>
      <c r="P1320" s="3">
        <f>IFERROR(O1320/Tabela2025Horario[[#This Row],[Media Agregada Todas as Usinas]],"")</f>
        <v>0</v>
      </c>
    </row>
    <row r="1321" spans="1:16" x14ac:dyDescent="0.25">
      <c r="A1321" s="16">
        <v>46077.958333333336</v>
      </c>
      <c r="B1321" s="17">
        <v>2026</v>
      </c>
      <c r="C1321" s="17">
        <v>2</v>
      </c>
      <c r="D1321" s="17">
        <v>24</v>
      </c>
      <c r="E1321" s="17">
        <v>23</v>
      </c>
      <c r="F1321" s="18"/>
      <c r="G1321" s="18">
        <v>0</v>
      </c>
      <c r="H1321" s="18"/>
      <c r="I1321" s="18">
        <v>0</v>
      </c>
      <c r="J1321" s="18"/>
      <c r="K1321" s="18"/>
      <c r="L1321" s="18"/>
      <c r="M1321" s="18"/>
      <c r="N1321" s="18">
        <v>0</v>
      </c>
      <c r="O1321" s="19">
        <v>0</v>
      </c>
      <c r="P1321" s="3" t="str">
        <f>IFERROR(O1321/Tabela2025Horario[[#This Row],[Media Agregada Todas as Usinas]],"")</f>
        <v/>
      </c>
    </row>
    <row r="1322" spans="1:16" x14ac:dyDescent="0.25">
      <c r="A1322" s="20">
        <v>46078</v>
      </c>
      <c r="B1322" s="21">
        <v>2026</v>
      </c>
      <c r="C1322" s="21">
        <v>2</v>
      </c>
      <c r="D1322" s="21">
        <v>25</v>
      </c>
      <c r="E1322" s="21">
        <v>0</v>
      </c>
      <c r="F1322" s="22"/>
      <c r="G1322" s="22">
        <v>0</v>
      </c>
      <c r="H1322" s="22"/>
      <c r="I1322" s="22">
        <v>0</v>
      </c>
      <c r="J1322" s="22"/>
      <c r="K1322" s="22"/>
      <c r="L1322" s="22"/>
      <c r="M1322" s="22"/>
      <c r="N1322" s="22">
        <v>0</v>
      </c>
      <c r="O1322" s="23">
        <v>0</v>
      </c>
      <c r="P1322" s="3" t="str">
        <f>IFERROR(O1322/Tabela2025Horario[[#This Row],[Media Agregada Todas as Usinas]],"")</f>
        <v/>
      </c>
    </row>
    <row r="1323" spans="1:16" x14ac:dyDescent="0.25">
      <c r="A1323" s="16">
        <v>46078.041666666664</v>
      </c>
      <c r="B1323" s="17">
        <v>2026</v>
      </c>
      <c r="C1323" s="17">
        <v>2</v>
      </c>
      <c r="D1323" s="17">
        <v>25</v>
      </c>
      <c r="E1323" s="17">
        <v>1</v>
      </c>
      <c r="F1323" s="18"/>
      <c r="G1323" s="18">
        <v>0</v>
      </c>
      <c r="H1323" s="18"/>
      <c r="I1323" s="18">
        <v>0</v>
      </c>
      <c r="J1323" s="18"/>
      <c r="K1323" s="18"/>
      <c r="L1323" s="18"/>
      <c r="M1323" s="18"/>
      <c r="N1323" s="18">
        <v>0</v>
      </c>
      <c r="O1323" s="19">
        <v>0</v>
      </c>
      <c r="P1323" s="3" t="str">
        <f>IFERROR(O1323/Tabela2025Horario[[#This Row],[Media Agregada Todas as Usinas]],"")</f>
        <v/>
      </c>
    </row>
    <row r="1324" spans="1:16" x14ac:dyDescent="0.25">
      <c r="A1324" s="20">
        <v>46078.083333333336</v>
      </c>
      <c r="B1324" s="21">
        <v>2026</v>
      </c>
      <c r="C1324" s="21">
        <v>2</v>
      </c>
      <c r="D1324" s="21">
        <v>25</v>
      </c>
      <c r="E1324" s="21">
        <v>2</v>
      </c>
      <c r="F1324" s="22"/>
      <c r="G1324" s="22">
        <v>0</v>
      </c>
      <c r="H1324" s="22"/>
      <c r="I1324" s="22">
        <v>0</v>
      </c>
      <c r="J1324" s="22"/>
      <c r="K1324" s="22"/>
      <c r="L1324" s="22"/>
      <c r="M1324" s="22">
        <v>0</v>
      </c>
      <c r="N1324" s="22">
        <v>0</v>
      </c>
      <c r="O1324" s="23">
        <v>0</v>
      </c>
      <c r="P1324" s="3" t="str">
        <f>IFERROR(O1324/Tabela2025Horario[[#This Row],[Media Agregada Todas as Usinas]],"")</f>
        <v/>
      </c>
    </row>
    <row r="1325" spans="1:16" x14ac:dyDescent="0.25">
      <c r="A1325" s="16">
        <v>46078.125</v>
      </c>
      <c r="B1325" s="17">
        <v>2026</v>
      </c>
      <c r="C1325" s="17">
        <v>2</v>
      </c>
      <c r="D1325" s="17">
        <v>25</v>
      </c>
      <c r="E1325" s="17">
        <v>3</v>
      </c>
      <c r="F1325" s="18"/>
      <c r="G1325" s="18">
        <v>0</v>
      </c>
      <c r="H1325" s="18"/>
      <c r="I1325" s="18">
        <v>0</v>
      </c>
      <c r="J1325" s="18"/>
      <c r="K1325" s="18"/>
      <c r="L1325" s="18"/>
      <c r="M1325" s="18">
        <v>0</v>
      </c>
      <c r="N1325" s="18">
        <v>0</v>
      </c>
      <c r="O1325" s="19">
        <v>0</v>
      </c>
      <c r="P1325" s="3" t="str">
        <f>IFERROR(O1325/Tabela2025Horario[[#This Row],[Media Agregada Todas as Usinas]],"")</f>
        <v/>
      </c>
    </row>
    <row r="1326" spans="1:16" x14ac:dyDescent="0.25">
      <c r="A1326" s="20">
        <v>46078.166666666664</v>
      </c>
      <c r="B1326" s="21">
        <v>2026</v>
      </c>
      <c r="C1326" s="21">
        <v>2</v>
      </c>
      <c r="D1326" s="21">
        <v>25</v>
      </c>
      <c r="E1326" s="21">
        <v>4</v>
      </c>
      <c r="F1326" s="22">
        <v>0</v>
      </c>
      <c r="G1326" s="22">
        <v>0</v>
      </c>
      <c r="H1326" s="22"/>
      <c r="I1326" s="22">
        <v>0</v>
      </c>
      <c r="J1326" s="22"/>
      <c r="K1326" s="22"/>
      <c r="L1326" s="22"/>
      <c r="M1326" s="22">
        <v>0</v>
      </c>
      <c r="N1326" s="22">
        <v>0</v>
      </c>
      <c r="O1326" s="23">
        <v>0</v>
      </c>
      <c r="P1326" s="3" t="str">
        <f>IFERROR(O1326/Tabela2025Horario[[#This Row],[Media Agregada Todas as Usinas]],"")</f>
        <v/>
      </c>
    </row>
    <row r="1327" spans="1:16" x14ac:dyDescent="0.25">
      <c r="A1327" s="16">
        <v>46078.208333333336</v>
      </c>
      <c r="B1327" s="17">
        <v>2026</v>
      </c>
      <c r="C1327" s="17">
        <v>2</v>
      </c>
      <c r="D1327" s="17">
        <v>25</v>
      </c>
      <c r="E1327" s="17">
        <v>5</v>
      </c>
      <c r="F1327" s="18">
        <v>0</v>
      </c>
      <c r="G1327" s="18">
        <v>0</v>
      </c>
      <c r="H1327" s="18"/>
      <c r="I1327" s="18">
        <v>0</v>
      </c>
      <c r="J1327" s="18"/>
      <c r="K1327" s="18"/>
      <c r="L1327" s="18"/>
      <c r="M1327" s="18">
        <v>0</v>
      </c>
      <c r="N1327" s="18">
        <v>0</v>
      </c>
      <c r="O1327" s="19">
        <v>0</v>
      </c>
      <c r="P1327" s="3" t="str">
        <f>IFERROR(O1327/Tabela2025Horario[[#This Row],[Media Agregada Todas as Usinas]],"")</f>
        <v/>
      </c>
    </row>
    <row r="1328" spans="1:16" x14ac:dyDescent="0.25">
      <c r="A1328" s="20">
        <v>46078.25</v>
      </c>
      <c r="B1328" s="21">
        <v>2026</v>
      </c>
      <c r="C1328" s="21">
        <v>2</v>
      </c>
      <c r="D1328" s="21">
        <v>25</v>
      </c>
      <c r="E1328" s="21">
        <v>6</v>
      </c>
      <c r="F1328" s="22">
        <v>0</v>
      </c>
      <c r="G1328" s="22">
        <v>0</v>
      </c>
      <c r="H1328" s="22"/>
      <c r="I1328" s="22">
        <v>0</v>
      </c>
      <c r="J1328" s="22">
        <v>0</v>
      </c>
      <c r="K1328" s="22">
        <v>0</v>
      </c>
      <c r="L1328" s="22">
        <v>0</v>
      </c>
      <c r="M1328" s="22">
        <v>0</v>
      </c>
      <c r="N1328" s="22">
        <v>0</v>
      </c>
      <c r="O1328" s="23">
        <v>0</v>
      </c>
      <c r="P1328" s="3">
        <f>IFERROR(O1328/Tabela2025Horario[[#This Row],[Media Agregada Todas as Usinas]],"")</f>
        <v>0</v>
      </c>
    </row>
    <row r="1329" spans="1:16" x14ac:dyDescent="0.25">
      <c r="A1329" s="16">
        <v>46078.291666666664</v>
      </c>
      <c r="B1329" s="17">
        <v>2026</v>
      </c>
      <c r="C1329" s="17">
        <v>2</v>
      </c>
      <c r="D1329" s="17">
        <v>25</v>
      </c>
      <c r="E1329" s="17">
        <v>7</v>
      </c>
      <c r="F1329" s="18">
        <v>0</v>
      </c>
      <c r="G1329" s="18">
        <v>0</v>
      </c>
      <c r="H1329" s="18">
        <v>0</v>
      </c>
      <c r="I1329" s="18">
        <v>0</v>
      </c>
      <c r="J1329" s="18">
        <v>0</v>
      </c>
      <c r="K1329" s="18">
        <v>0</v>
      </c>
      <c r="L1329" s="18">
        <v>0</v>
      </c>
      <c r="M1329" s="18">
        <v>0</v>
      </c>
      <c r="N1329" s="18">
        <v>0</v>
      </c>
      <c r="O1329" s="19">
        <v>0</v>
      </c>
      <c r="P1329" s="3">
        <f>IFERROR(O1329/Tabela2025Horario[[#This Row],[Media Agregada Todas as Usinas]],"")</f>
        <v>0</v>
      </c>
    </row>
    <row r="1330" spans="1:16" x14ac:dyDescent="0.25">
      <c r="A1330" s="20">
        <v>46078.333333333336</v>
      </c>
      <c r="B1330" s="21">
        <v>2026</v>
      </c>
      <c r="C1330" s="21">
        <v>2</v>
      </c>
      <c r="D1330" s="21">
        <v>25</v>
      </c>
      <c r="E1330" s="21">
        <v>8</v>
      </c>
      <c r="F1330" s="22">
        <v>0</v>
      </c>
      <c r="G1330" s="22">
        <v>0</v>
      </c>
      <c r="H1330" s="22">
        <v>0</v>
      </c>
      <c r="I1330" s="22">
        <v>0</v>
      </c>
      <c r="J1330" s="22">
        <v>0</v>
      </c>
      <c r="K1330" s="22">
        <v>0</v>
      </c>
      <c r="L1330" s="22">
        <v>0</v>
      </c>
      <c r="M1330" s="22">
        <v>0</v>
      </c>
      <c r="N1330" s="22">
        <v>0</v>
      </c>
      <c r="O1330" s="23">
        <v>0</v>
      </c>
      <c r="P1330" s="3">
        <f>IFERROR(O1330/Tabela2025Horario[[#This Row],[Media Agregada Todas as Usinas]],"")</f>
        <v>0</v>
      </c>
    </row>
    <row r="1331" spans="1:16" x14ac:dyDescent="0.25">
      <c r="A1331" s="16">
        <v>46078.375</v>
      </c>
      <c r="B1331" s="17">
        <v>2026</v>
      </c>
      <c r="C1331" s="17">
        <v>2</v>
      </c>
      <c r="D1331" s="17">
        <v>25</v>
      </c>
      <c r="E1331" s="17">
        <v>9</v>
      </c>
      <c r="F1331" s="18">
        <v>0</v>
      </c>
      <c r="G1331" s="18">
        <v>0</v>
      </c>
      <c r="H1331" s="18">
        <v>0</v>
      </c>
      <c r="I1331" s="18">
        <v>0</v>
      </c>
      <c r="J1331" s="18">
        <v>0</v>
      </c>
      <c r="K1331" s="18">
        <v>0</v>
      </c>
      <c r="L1331" s="18">
        <v>0</v>
      </c>
      <c r="M1331" s="18">
        <v>0</v>
      </c>
      <c r="N1331" s="18">
        <v>0</v>
      </c>
      <c r="O1331" s="19">
        <v>0</v>
      </c>
      <c r="P1331" s="3">
        <f>IFERROR(O1331/Tabela2025Horario[[#This Row],[Media Agregada Todas as Usinas]],"")</f>
        <v>0</v>
      </c>
    </row>
    <row r="1332" spans="1:16" x14ac:dyDescent="0.25">
      <c r="A1332" s="20">
        <v>46078.416666666664</v>
      </c>
      <c r="B1332" s="21">
        <v>2026</v>
      </c>
      <c r="C1332" s="21">
        <v>2</v>
      </c>
      <c r="D1332" s="21">
        <v>25</v>
      </c>
      <c r="E1332" s="21">
        <v>10</v>
      </c>
      <c r="F1332" s="22">
        <v>0</v>
      </c>
      <c r="G1332" s="22">
        <v>0</v>
      </c>
      <c r="H1332" s="22">
        <v>0</v>
      </c>
      <c r="I1332" s="22">
        <v>0</v>
      </c>
      <c r="J1332" s="22">
        <v>0</v>
      </c>
      <c r="K1332" s="22">
        <v>0</v>
      </c>
      <c r="L1332" s="22">
        <v>0</v>
      </c>
      <c r="M1332" s="22">
        <v>0</v>
      </c>
      <c r="N1332" s="22">
        <v>0</v>
      </c>
      <c r="O1332" s="23">
        <v>0</v>
      </c>
      <c r="P1332" s="3">
        <f>IFERROR(O1332/Tabela2025Horario[[#This Row],[Media Agregada Todas as Usinas]],"")</f>
        <v>0</v>
      </c>
    </row>
    <row r="1333" spans="1:16" x14ac:dyDescent="0.25">
      <c r="A1333" s="16">
        <v>46078.458333333336</v>
      </c>
      <c r="B1333" s="17">
        <v>2026</v>
      </c>
      <c r="C1333" s="17">
        <v>2</v>
      </c>
      <c r="D1333" s="17">
        <v>25</v>
      </c>
      <c r="E1333" s="17">
        <v>11</v>
      </c>
      <c r="F1333" s="18">
        <v>0</v>
      </c>
      <c r="G1333" s="18">
        <v>0</v>
      </c>
      <c r="H1333" s="18">
        <v>0</v>
      </c>
      <c r="I1333" s="18">
        <v>0</v>
      </c>
      <c r="J1333" s="18">
        <v>0</v>
      </c>
      <c r="K1333" s="18">
        <v>0</v>
      </c>
      <c r="L1333" s="18">
        <v>0</v>
      </c>
      <c r="M1333" s="18">
        <v>0</v>
      </c>
      <c r="N1333" s="18">
        <v>0</v>
      </c>
      <c r="O1333" s="19">
        <v>0</v>
      </c>
      <c r="P1333" s="3">
        <f>IFERROR(O1333/Tabela2025Horario[[#This Row],[Media Agregada Todas as Usinas]],"")</f>
        <v>0</v>
      </c>
    </row>
    <row r="1334" spans="1:16" x14ac:dyDescent="0.25">
      <c r="A1334" s="20">
        <v>46078.5</v>
      </c>
      <c r="B1334" s="21">
        <v>2026</v>
      </c>
      <c r="C1334" s="21">
        <v>2</v>
      </c>
      <c r="D1334" s="21">
        <v>25</v>
      </c>
      <c r="E1334" s="21">
        <v>12</v>
      </c>
      <c r="F1334" s="22">
        <v>0</v>
      </c>
      <c r="G1334" s="22">
        <v>0</v>
      </c>
      <c r="H1334" s="22">
        <v>0</v>
      </c>
      <c r="I1334" s="22">
        <v>0</v>
      </c>
      <c r="J1334" s="22">
        <v>0</v>
      </c>
      <c r="K1334" s="22">
        <v>0</v>
      </c>
      <c r="L1334" s="22">
        <v>0</v>
      </c>
      <c r="M1334" s="22">
        <v>0</v>
      </c>
      <c r="N1334" s="22">
        <v>0</v>
      </c>
      <c r="O1334" s="23">
        <v>0</v>
      </c>
      <c r="P1334" s="3" t="str">
        <f>IFERROR(O1334/Tabela2025Horario[[#This Row],[Media Agregada Todas as Usinas]],"")</f>
        <v/>
      </c>
    </row>
    <row r="1335" spans="1:16" x14ac:dyDescent="0.25">
      <c r="A1335" s="16">
        <v>46078.541666666664</v>
      </c>
      <c r="B1335" s="17">
        <v>2026</v>
      </c>
      <c r="C1335" s="17">
        <v>2</v>
      </c>
      <c r="D1335" s="17">
        <v>25</v>
      </c>
      <c r="E1335" s="17">
        <v>13</v>
      </c>
      <c r="F1335" s="18">
        <v>0</v>
      </c>
      <c r="G1335" s="18">
        <v>0</v>
      </c>
      <c r="H1335" s="18">
        <v>0</v>
      </c>
      <c r="I1335" s="18">
        <v>0</v>
      </c>
      <c r="J1335" s="18">
        <v>0</v>
      </c>
      <c r="K1335" s="18">
        <v>0</v>
      </c>
      <c r="L1335" s="18">
        <v>0</v>
      </c>
      <c r="M1335" s="18">
        <v>0</v>
      </c>
      <c r="N1335" s="18">
        <v>0</v>
      </c>
      <c r="O1335" s="19">
        <v>0</v>
      </c>
      <c r="P1335" s="3" t="str">
        <f>IFERROR(O1335/Tabela2025Horario[[#This Row],[Media Agregada Todas as Usinas]],"")</f>
        <v/>
      </c>
    </row>
    <row r="1336" spans="1:16" x14ac:dyDescent="0.25">
      <c r="A1336" s="20">
        <v>46078.583333333336</v>
      </c>
      <c r="B1336" s="21">
        <v>2026</v>
      </c>
      <c r="C1336" s="21">
        <v>2</v>
      </c>
      <c r="D1336" s="21">
        <v>25</v>
      </c>
      <c r="E1336" s="21">
        <v>14</v>
      </c>
      <c r="F1336" s="22">
        <v>0</v>
      </c>
      <c r="G1336" s="22">
        <v>0</v>
      </c>
      <c r="H1336" s="22">
        <v>0</v>
      </c>
      <c r="I1336" s="22">
        <v>0</v>
      </c>
      <c r="J1336" s="22">
        <v>0</v>
      </c>
      <c r="K1336" s="22">
        <v>0</v>
      </c>
      <c r="L1336" s="22">
        <v>0</v>
      </c>
      <c r="M1336" s="22">
        <v>0</v>
      </c>
      <c r="N1336" s="22">
        <v>0</v>
      </c>
      <c r="O1336" s="23">
        <v>0</v>
      </c>
      <c r="P1336" s="3" t="str">
        <f>IFERROR(O1336/Tabela2025Horario[[#This Row],[Media Agregada Todas as Usinas]],"")</f>
        <v/>
      </c>
    </row>
    <row r="1337" spans="1:16" x14ac:dyDescent="0.25">
      <c r="A1337" s="16">
        <v>46078.625</v>
      </c>
      <c r="B1337" s="17">
        <v>2026</v>
      </c>
      <c r="C1337" s="17">
        <v>2</v>
      </c>
      <c r="D1337" s="17">
        <v>25</v>
      </c>
      <c r="E1337" s="17">
        <v>15</v>
      </c>
      <c r="F1337" s="18">
        <v>0</v>
      </c>
      <c r="G1337" s="18">
        <v>0</v>
      </c>
      <c r="H1337" s="18">
        <v>0</v>
      </c>
      <c r="I1337" s="18">
        <v>0</v>
      </c>
      <c r="J1337" s="18">
        <v>0</v>
      </c>
      <c r="K1337" s="18">
        <v>0</v>
      </c>
      <c r="L1337" s="18">
        <v>0</v>
      </c>
      <c r="M1337" s="18"/>
      <c r="N1337" s="18">
        <v>0</v>
      </c>
      <c r="O1337" s="19">
        <v>0</v>
      </c>
      <c r="P1337" s="3" t="str">
        <f>IFERROR(O1337/Tabela2025Horario[[#This Row],[Media Agregada Todas as Usinas]],"")</f>
        <v/>
      </c>
    </row>
    <row r="1338" spans="1:16" x14ac:dyDescent="0.25">
      <c r="A1338" s="20">
        <v>46078.666666666664</v>
      </c>
      <c r="B1338" s="21">
        <v>2026</v>
      </c>
      <c r="C1338" s="21">
        <v>2</v>
      </c>
      <c r="D1338" s="21">
        <v>25</v>
      </c>
      <c r="E1338" s="21">
        <v>16</v>
      </c>
      <c r="F1338" s="22">
        <v>0</v>
      </c>
      <c r="G1338" s="22">
        <v>0</v>
      </c>
      <c r="H1338" s="22">
        <v>0</v>
      </c>
      <c r="I1338" s="22">
        <v>0</v>
      </c>
      <c r="J1338" s="22">
        <v>0</v>
      </c>
      <c r="K1338" s="22">
        <v>0</v>
      </c>
      <c r="L1338" s="22">
        <v>0</v>
      </c>
      <c r="M1338" s="22"/>
      <c r="N1338" s="22">
        <v>0</v>
      </c>
      <c r="O1338" s="23">
        <v>0</v>
      </c>
      <c r="P1338" s="3">
        <f>IFERROR(O1338/Tabela2025Horario[[#This Row],[Media Agregada Todas as Usinas]],"")</f>
        <v>0</v>
      </c>
    </row>
    <row r="1339" spans="1:16" x14ac:dyDescent="0.25">
      <c r="A1339" s="16">
        <v>46078.708333333336</v>
      </c>
      <c r="B1339" s="17">
        <v>2026</v>
      </c>
      <c r="C1339" s="17">
        <v>2</v>
      </c>
      <c r="D1339" s="17">
        <v>25</v>
      </c>
      <c r="E1339" s="17">
        <v>17</v>
      </c>
      <c r="F1339" s="18">
        <v>0</v>
      </c>
      <c r="G1339" s="18">
        <v>0</v>
      </c>
      <c r="H1339" s="18">
        <v>0</v>
      </c>
      <c r="I1339" s="18">
        <v>0</v>
      </c>
      <c r="J1339" s="18">
        <v>0</v>
      </c>
      <c r="K1339" s="18">
        <v>0</v>
      </c>
      <c r="L1339" s="18">
        <v>0</v>
      </c>
      <c r="M1339" s="18">
        <v>0</v>
      </c>
      <c r="N1339" s="18">
        <v>0</v>
      </c>
      <c r="O1339" s="19">
        <v>0</v>
      </c>
      <c r="P1339" s="3">
        <f>IFERROR(O1339/Tabela2025Horario[[#This Row],[Media Agregada Todas as Usinas]],"")</f>
        <v>0</v>
      </c>
    </row>
    <row r="1340" spans="1:16" x14ac:dyDescent="0.25">
      <c r="A1340" s="20">
        <v>46078.75</v>
      </c>
      <c r="B1340" s="21">
        <v>2026</v>
      </c>
      <c r="C1340" s="21">
        <v>2</v>
      </c>
      <c r="D1340" s="21">
        <v>25</v>
      </c>
      <c r="E1340" s="21">
        <v>18</v>
      </c>
      <c r="F1340" s="22">
        <v>0</v>
      </c>
      <c r="G1340" s="22">
        <v>0</v>
      </c>
      <c r="H1340" s="22">
        <v>0</v>
      </c>
      <c r="I1340" s="22">
        <v>0</v>
      </c>
      <c r="J1340" s="22">
        <v>0</v>
      </c>
      <c r="K1340" s="22">
        <v>0</v>
      </c>
      <c r="L1340" s="22">
        <v>0</v>
      </c>
      <c r="M1340" s="22">
        <v>0</v>
      </c>
      <c r="N1340" s="22">
        <v>0</v>
      </c>
      <c r="O1340" s="23">
        <v>0</v>
      </c>
      <c r="P1340" s="3">
        <f>IFERROR(O1340/Tabela2025Horario[[#This Row],[Media Agregada Todas as Usinas]],"")</f>
        <v>0</v>
      </c>
    </row>
    <row r="1341" spans="1:16" x14ac:dyDescent="0.25">
      <c r="A1341" s="16">
        <v>46078.791666666664</v>
      </c>
      <c r="B1341" s="17">
        <v>2026</v>
      </c>
      <c r="C1341" s="17">
        <v>2</v>
      </c>
      <c r="D1341" s="17">
        <v>25</v>
      </c>
      <c r="E1341" s="17">
        <v>19</v>
      </c>
      <c r="F1341" s="18">
        <v>0</v>
      </c>
      <c r="G1341" s="18">
        <v>0</v>
      </c>
      <c r="H1341" s="18"/>
      <c r="I1341" s="18">
        <v>0</v>
      </c>
      <c r="J1341" s="18"/>
      <c r="K1341" s="18"/>
      <c r="L1341" s="18"/>
      <c r="M1341" s="18">
        <v>0</v>
      </c>
      <c r="N1341" s="18">
        <v>0</v>
      </c>
      <c r="O1341" s="19">
        <v>0</v>
      </c>
      <c r="P1341" s="3">
        <f>IFERROR(O1341/Tabela2025Horario[[#This Row],[Media Agregada Todas as Usinas]],"")</f>
        <v>0</v>
      </c>
    </row>
    <row r="1342" spans="1:16" x14ac:dyDescent="0.25">
      <c r="A1342" s="20">
        <v>46078.833333333336</v>
      </c>
      <c r="B1342" s="21">
        <v>2026</v>
      </c>
      <c r="C1342" s="21">
        <v>2</v>
      </c>
      <c r="D1342" s="21">
        <v>25</v>
      </c>
      <c r="E1342" s="21">
        <v>20</v>
      </c>
      <c r="F1342" s="22"/>
      <c r="G1342" s="22">
        <v>0</v>
      </c>
      <c r="H1342" s="22"/>
      <c r="I1342" s="22">
        <v>0</v>
      </c>
      <c r="J1342" s="22"/>
      <c r="K1342" s="22"/>
      <c r="L1342" s="22"/>
      <c r="M1342" s="22">
        <v>0</v>
      </c>
      <c r="N1342" s="22">
        <v>0</v>
      </c>
      <c r="O1342" s="23">
        <v>0</v>
      </c>
      <c r="P1342" s="3">
        <f>IFERROR(O1342/Tabela2025Horario[[#This Row],[Media Agregada Todas as Usinas]],"")</f>
        <v>0</v>
      </c>
    </row>
    <row r="1343" spans="1:16" x14ac:dyDescent="0.25">
      <c r="A1343" s="16">
        <v>46078.875</v>
      </c>
      <c r="B1343" s="17">
        <v>2026</v>
      </c>
      <c r="C1343" s="17">
        <v>2</v>
      </c>
      <c r="D1343" s="17">
        <v>25</v>
      </c>
      <c r="E1343" s="17">
        <v>21</v>
      </c>
      <c r="F1343" s="18"/>
      <c r="G1343" s="18">
        <v>0</v>
      </c>
      <c r="H1343" s="18"/>
      <c r="I1343" s="18">
        <v>0</v>
      </c>
      <c r="J1343" s="18"/>
      <c r="K1343" s="18"/>
      <c r="L1343" s="18"/>
      <c r="M1343" s="18">
        <v>0</v>
      </c>
      <c r="N1343" s="18">
        <v>0</v>
      </c>
      <c r="O1343" s="19">
        <v>0</v>
      </c>
      <c r="P1343" s="3">
        <f>IFERROR(O1343/Tabela2025Horario[[#This Row],[Media Agregada Todas as Usinas]],"")</f>
        <v>0</v>
      </c>
    </row>
    <row r="1344" spans="1:16" x14ac:dyDescent="0.25">
      <c r="A1344" s="20">
        <v>46078.916666666664</v>
      </c>
      <c r="B1344" s="21">
        <v>2026</v>
      </c>
      <c r="C1344" s="21">
        <v>2</v>
      </c>
      <c r="D1344" s="21">
        <v>25</v>
      </c>
      <c r="E1344" s="21">
        <v>22</v>
      </c>
      <c r="F1344" s="22"/>
      <c r="G1344" s="22">
        <v>0</v>
      </c>
      <c r="H1344" s="22"/>
      <c r="I1344" s="22">
        <v>0</v>
      </c>
      <c r="J1344" s="22"/>
      <c r="K1344" s="22"/>
      <c r="L1344" s="22"/>
      <c r="M1344" s="22">
        <v>0</v>
      </c>
      <c r="N1344" s="22">
        <v>0</v>
      </c>
      <c r="O1344" s="23">
        <v>0</v>
      </c>
      <c r="P1344" s="3">
        <f>IFERROR(O1344/Tabela2025Horario[[#This Row],[Media Agregada Todas as Usinas]],"")</f>
        <v>0</v>
      </c>
    </row>
    <row r="1345" spans="1:16" x14ac:dyDescent="0.25">
      <c r="A1345" s="16">
        <v>46078.958333333336</v>
      </c>
      <c r="B1345" s="17">
        <v>2026</v>
      </c>
      <c r="C1345" s="17">
        <v>2</v>
      </c>
      <c r="D1345" s="17">
        <v>25</v>
      </c>
      <c r="E1345" s="17">
        <v>23</v>
      </c>
      <c r="F1345" s="18"/>
      <c r="G1345" s="18">
        <v>0</v>
      </c>
      <c r="H1345" s="18"/>
      <c r="I1345" s="18">
        <v>0</v>
      </c>
      <c r="J1345" s="18"/>
      <c r="K1345" s="18"/>
      <c r="L1345" s="18"/>
      <c r="M1345" s="18">
        <v>0</v>
      </c>
      <c r="N1345" s="18">
        <v>0</v>
      </c>
      <c r="O1345" s="19">
        <v>0</v>
      </c>
      <c r="P1345" s="3">
        <f>IFERROR(O1345/Tabela2025Horario[[#This Row],[Media Agregada Todas as Usinas]],"")</f>
        <v>0</v>
      </c>
    </row>
    <row r="1346" spans="1:16" x14ac:dyDescent="0.25">
      <c r="A1346" s="20">
        <v>46079</v>
      </c>
      <c r="B1346" s="21">
        <v>2026</v>
      </c>
      <c r="C1346" s="21">
        <v>2</v>
      </c>
      <c r="D1346" s="21">
        <v>26</v>
      </c>
      <c r="E1346" s="21">
        <v>0</v>
      </c>
      <c r="F1346" s="22"/>
      <c r="G1346" s="22">
        <v>0</v>
      </c>
      <c r="H1346" s="22"/>
      <c r="I1346" s="22">
        <v>0</v>
      </c>
      <c r="J1346" s="22"/>
      <c r="K1346" s="22"/>
      <c r="L1346" s="22"/>
      <c r="M1346" s="22">
        <v>0</v>
      </c>
      <c r="N1346" s="22">
        <v>0</v>
      </c>
      <c r="O1346" s="23">
        <v>0</v>
      </c>
      <c r="P1346" s="3" t="str">
        <f>IFERROR(O1346/Tabela2025Horario[[#This Row],[Media Agregada Todas as Usinas]],"")</f>
        <v/>
      </c>
    </row>
    <row r="1347" spans="1:16" x14ac:dyDescent="0.25">
      <c r="A1347" s="16">
        <v>46079.041666666664</v>
      </c>
      <c r="B1347" s="17">
        <v>2026</v>
      </c>
      <c r="C1347" s="17">
        <v>2</v>
      </c>
      <c r="D1347" s="17">
        <v>26</v>
      </c>
      <c r="E1347" s="17">
        <v>1</v>
      </c>
      <c r="F1347" s="18"/>
      <c r="G1347" s="18">
        <v>0</v>
      </c>
      <c r="H1347" s="18"/>
      <c r="I1347" s="18">
        <v>0</v>
      </c>
      <c r="J1347" s="18"/>
      <c r="K1347" s="18"/>
      <c r="L1347" s="18"/>
      <c r="M1347" s="18">
        <v>0</v>
      </c>
      <c r="N1347" s="18">
        <v>0</v>
      </c>
      <c r="O1347" s="19">
        <v>0</v>
      </c>
      <c r="P1347" s="3" t="str">
        <f>IFERROR(O1347/Tabela2025Horario[[#This Row],[Media Agregada Todas as Usinas]],"")</f>
        <v/>
      </c>
    </row>
    <row r="1348" spans="1:16" x14ac:dyDescent="0.25">
      <c r="A1348" s="20">
        <v>46079.083333333336</v>
      </c>
      <c r="B1348" s="21">
        <v>2026</v>
      </c>
      <c r="C1348" s="21">
        <v>2</v>
      </c>
      <c r="D1348" s="21">
        <v>26</v>
      </c>
      <c r="E1348" s="21">
        <v>2</v>
      </c>
      <c r="F1348" s="22"/>
      <c r="G1348" s="22">
        <v>0</v>
      </c>
      <c r="H1348" s="22"/>
      <c r="I1348" s="22">
        <v>0</v>
      </c>
      <c r="J1348" s="22"/>
      <c r="K1348" s="22"/>
      <c r="L1348" s="22"/>
      <c r="M1348" s="22">
        <v>0</v>
      </c>
      <c r="N1348" s="22">
        <v>0</v>
      </c>
      <c r="O1348" s="23">
        <v>0</v>
      </c>
      <c r="P1348" s="3" t="str">
        <f>IFERROR(O1348/Tabela2025Horario[[#This Row],[Media Agregada Todas as Usinas]],"")</f>
        <v/>
      </c>
    </row>
    <row r="1349" spans="1:16" x14ac:dyDescent="0.25">
      <c r="A1349" s="16">
        <v>46079.125</v>
      </c>
      <c r="B1349" s="17">
        <v>2026</v>
      </c>
      <c r="C1349" s="17">
        <v>2</v>
      </c>
      <c r="D1349" s="17">
        <v>26</v>
      </c>
      <c r="E1349" s="17">
        <v>3</v>
      </c>
      <c r="F1349" s="18"/>
      <c r="G1349" s="18">
        <v>0</v>
      </c>
      <c r="H1349" s="18"/>
      <c r="I1349" s="18">
        <v>0</v>
      </c>
      <c r="J1349" s="18"/>
      <c r="K1349" s="18"/>
      <c r="L1349" s="18"/>
      <c r="M1349" s="18">
        <v>0</v>
      </c>
      <c r="N1349" s="18">
        <v>0</v>
      </c>
      <c r="O1349" s="19">
        <v>0</v>
      </c>
      <c r="P1349" s="3" t="str">
        <f>IFERROR(O1349/Tabela2025Horario[[#This Row],[Media Agregada Todas as Usinas]],"")</f>
        <v/>
      </c>
    </row>
    <row r="1350" spans="1:16" x14ac:dyDescent="0.25">
      <c r="A1350" s="20">
        <v>46079.166666666664</v>
      </c>
      <c r="B1350" s="21">
        <v>2026</v>
      </c>
      <c r="C1350" s="21">
        <v>2</v>
      </c>
      <c r="D1350" s="21">
        <v>26</v>
      </c>
      <c r="E1350" s="21">
        <v>4</v>
      </c>
      <c r="F1350" s="22">
        <v>0</v>
      </c>
      <c r="G1350" s="22">
        <v>0</v>
      </c>
      <c r="H1350" s="22"/>
      <c r="I1350" s="22">
        <v>0</v>
      </c>
      <c r="J1350" s="22"/>
      <c r="K1350" s="22"/>
      <c r="L1350" s="22"/>
      <c r="M1350" s="22">
        <v>0</v>
      </c>
      <c r="N1350" s="22">
        <v>0</v>
      </c>
      <c r="O1350" s="23">
        <v>0</v>
      </c>
      <c r="P1350" s="3" t="str">
        <f>IFERROR(O1350/Tabela2025Horario[[#This Row],[Media Agregada Todas as Usinas]],"")</f>
        <v/>
      </c>
    </row>
    <row r="1351" spans="1:16" x14ac:dyDescent="0.25">
      <c r="A1351" s="16">
        <v>46079.208333333336</v>
      </c>
      <c r="B1351" s="17">
        <v>2026</v>
      </c>
      <c r="C1351" s="17">
        <v>2</v>
      </c>
      <c r="D1351" s="17">
        <v>26</v>
      </c>
      <c r="E1351" s="17">
        <v>5</v>
      </c>
      <c r="F1351" s="18">
        <v>0</v>
      </c>
      <c r="G1351" s="18">
        <v>0</v>
      </c>
      <c r="H1351" s="18"/>
      <c r="I1351" s="18">
        <v>0</v>
      </c>
      <c r="J1351" s="18"/>
      <c r="K1351" s="18"/>
      <c r="L1351" s="18"/>
      <c r="M1351" s="18">
        <v>0</v>
      </c>
      <c r="N1351" s="18">
        <v>0</v>
      </c>
      <c r="O1351" s="19">
        <v>0</v>
      </c>
      <c r="P1351" s="3" t="str">
        <f>IFERROR(O1351/Tabela2025Horario[[#This Row],[Media Agregada Todas as Usinas]],"")</f>
        <v/>
      </c>
    </row>
    <row r="1352" spans="1:16" x14ac:dyDescent="0.25">
      <c r="A1352" s="20">
        <v>46079.25</v>
      </c>
      <c r="B1352" s="21">
        <v>2026</v>
      </c>
      <c r="C1352" s="21">
        <v>2</v>
      </c>
      <c r="D1352" s="21">
        <v>26</v>
      </c>
      <c r="E1352" s="21">
        <v>6</v>
      </c>
      <c r="F1352" s="22">
        <v>0</v>
      </c>
      <c r="G1352" s="22">
        <v>0</v>
      </c>
      <c r="H1352" s="22">
        <v>0</v>
      </c>
      <c r="I1352" s="22">
        <v>0</v>
      </c>
      <c r="J1352" s="22">
        <v>0</v>
      </c>
      <c r="K1352" s="22">
        <v>0</v>
      </c>
      <c r="L1352" s="22">
        <v>0</v>
      </c>
      <c r="M1352" s="22">
        <v>0</v>
      </c>
      <c r="N1352" s="22">
        <v>0</v>
      </c>
      <c r="O1352" s="23">
        <v>0</v>
      </c>
      <c r="P1352" s="3" t="str">
        <f>IFERROR(O1352/Tabela2025Horario[[#This Row],[Media Agregada Todas as Usinas]],"")</f>
        <v/>
      </c>
    </row>
    <row r="1353" spans="1:16" x14ac:dyDescent="0.25">
      <c r="A1353" s="16">
        <v>46079.291666666664</v>
      </c>
      <c r="B1353" s="17">
        <v>2026</v>
      </c>
      <c r="C1353" s="17">
        <v>2</v>
      </c>
      <c r="D1353" s="17">
        <v>26</v>
      </c>
      <c r="E1353" s="17">
        <v>7</v>
      </c>
      <c r="F1353" s="18">
        <v>0</v>
      </c>
      <c r="G1353" s="18">
        <v>0</v>
      </c>
      <c r="H1353" s="18">
        <v>0</v>
      </c>
      <c r="I1353" s="18">
        <v>0</v>
      </c>
      <c r="J1353" s="18">
        <v>0</v>
      </c>
      <c r="K1353" s="18">
        <v>0</v>
      </c>
      <c r="L1353" s="18">
        <v>0</v>
      </c>
      <c r="M1353" s="18">
        <v>0</v>
      </c>
      <c r="N1353" s="18">
        <v>0</v>
      </c>
      <c r="O1353" s="19">
        <v>0</v>
      </c>
      <c r="P1353" s="3" t="str">
        <f>IFERROR(O1353/Tabela2025Horario[[#This Row],[Media Agregada Todas as Usinas]],"")</f>
        <v/>
      </c>
    </row>
    <row r="1354" spans="1:16" x14ac:dyDescent="0.25">
      <c r="A1354" s="20">
        <v>46079.333333333336</v>
      </c>
      <c r="B1354" s="21">
        <v>2026</v>
      </c>
      <c r="C1354" s="21">
        <v>2</v>
      </c>
      <c r="D1354" s="21">
        <v>26</v>
      </c>
      <c r="E1354" s="21">
        <v>8</v>
      </c>
      <c r="F1354" s="22">
        <v>0</v>
      </c>
      <c r="G1354" s="22">
        <v>0</v>
      </c>
      <c r="H1354" s="22">
        <v>0</v>
      </c>
      <c r="I1354" s="22">
        <v>0</v>
      </c>
      <c r="J1354" s="22">
        <v>0</v>
      </c>
      <c r="K1354" s="22">
        <v>0</v>
      </c>
      <c r="L1354" s="22">
        <v>0</v>
      </c>
      <c r="M1354" s="22">
        <v>0</v>
      </c>
      <c r="N1354" s="22">
        <v>0</v>
      </c>
      <c r="O1354" s="23">
        <v>0</v>
      </c>
      <c r="P1354" s="3" t="str">
        <f>IFERROR(O1354/Tabela2025Horario[[#This Row],[Media Agregada Todas as Usinas]],"")</f>
        <v/>
      </c>
    </row>
    <row r="1355" spans="1:16" x14ac:dyDescent="0.25">
      <c r="A1355" s="16">
        <v>46079.375</v>
      </c>
      <c r="B1355" s="17">
        <v>2026</v>
      </c>
      <c r="C1355" s="17">
        <v>2</v>
      </c>
      <c r="D1355" s="17">
        <v>26</v>
      </c>
      <c r="E1355" s="17">
        <v>9</v>
      </c>
      <c r="F1355" s="18">
        <v>0</v>
      </c>
      <c r="G1355" s="18">
        <v>0</v>
      </c>
      <c r="H1355" s="18">
        <v>0</v>
      </c>
      <c r="I1355" s="18">
        <v>0</v>
      </c>
      <c r="J1355" s="18">
        <v>0</v>
      </c>
      <c r="K1355" s="18">
        <v>0</v>
      </c>
      <c r="L1355" s="18">
        <v>0</v>
      </c>
      <c r="M1355" s="18">
        <v>0</v>
      </c>
      <c r="N1355" s="18">
        <v>0</v>
      </c>
      <c r="O1355" s="19">
        <v>0</v>
      </c>
      <c r="P1355" s="3" t="str">
        <f>IFERROR(O1355/Tabela2025Horario[[#This Row],[Media Agregada Todas as Usinas]],"")</f>
        <v/>
      </c>
    </row>
    <row r="1356" spans="1:16" x14ac:dyDescent="0.25">
      <c r="A1356" s="20">
        <v>46079.416666666664</v>
      </c>
      <c r="B1356" s="21">
        <v>2026</v>
      </c>
      <c r="C1356" s="21">
        <v>2</v>
      </c>
      <c r="D1356" s="21">
        <v>26</v>
      </c>
      <c r="E1356" s="21">
        <v>10</v>
      </c>
      <c r="F1356" s="22">
        <v>0</v>
      </c>
      <c r="G1356" s="22">
        <v>0</v>
      </c>
      <c r="H1356" s="22">
        <v>0</v>
      </c>
      <c r="I1356" s="22">
        <v>0</v>
      </c>
      <c r="J1356" s="22">
        <v>0</v>
      </c>
      <c r="K1356" s="22">
        <v>0</v>
      </c>
      <c r="L1356" s="22">
        <v>0</v>
      </c>
      <c r="M1356" s="22">
        <v>0</v>
      </c>
      <c r="N1356" s="22">
        <v>0</v>
      </c>
      <c r="O1356" s="23">
        <v>0</v>
      </c>
      <c r="P1356" s="3" t="str">
        <f>IFERROR(O1356/Tabela2025Horario[[#This Row],[Media Agregada Todas as Usinas]],"")</f>
        <v/>
      </c>
    </row>
    <row r="1357" spans="1:16" x14ac:dyDescent="0.25">
      <c r="A1357" s="16">
        <v>46079.458333333336</v>
      </c>
      <c r="B1357" s="17">
        <v>2026</v>
      </c>
      <c r="C1357" s="17">
        <v>2</v>
      </c>
      <c r="D1357" s="17">
        <v>26</v>
      </c>
      <c r="E1357" s="17">
        <v>11</v>
      </c>
      <c r="F1357" s="18">
        <v>0</v>
      </c>
      <c r="G1357" s="18">
        <v>0</v>
      </c>
      <c r="H1357" s="18">
        <v>0</v>
      </c>
      <c r="I1357" s="18">
        <v>0</v>
      </c>
      <c r="J1357" s="18">
        <v>0</v>
      </c>
      <c r="K1357" s="18">
        <v>0</v>
      </c>
      <c r="L1357" s="18">
        <v>0</v>
      </c>
      <c r="M1357" s="18">
        <v>0</v>
      </c>
      <c r="N1357" s="18">
        <v>0</v>
      </c>
      <c r="O1357" s="19">
        <v>0</v>
      </c>
      <c r="P1357" s="3" t="str">
        <f>IFERROR(O1357/Tabela2025Horario[[#This Row],[Media Agregada Todas as Usinas]],"")</f>
        <v/>
      </c>
    </row>
    <row r="1358" spans="1:16" x14ac:dyDescent="0.25">
      <c r="A1358" s="20">
        <v>46079.5</v>
      </c>
      <c r="B1358" s="21">
        <v>2026</v>
      </c>
      <c r="C1358" s="21">
        <v>2</v>
      </c>
      <c r="D1358" s="21">
        <v>26</v>
      </c>
      <c r="E1358" s="21">
        <v>12</v>
      </c>
      <c r="F1358" s="22">
        <v>0</v>
      </c>
      <c r="G1358" s="22">
        <v>0</v>
      </c>
      <c r="H1358" s="22">
        <v>0</v>
      </c>
      <c r="I1358" s="22">
        <v>0</v>
      </c>
      <c r="J1358" s="22">
        <v>0</v>
      </c>
      <c r="K1358" s="22">
        <v>0</v>
      </c>
      <c r="L1358" s="22">
        <v>0</v>
      </c>
      <c r="M1358" s="22">
        <v>0</v>
      </c>
      <c r="N1358" s="22">
        <v>0</v>
      </c>
      <c r="O1358" s="23">
        <v>0</v>
      </c>
      <c r="P1358" s="3" t="str">
        <f>IFERROR(O1358/Tabela2025Horario[[#This Row],[Media Agregada Todas as Usinas]],"")</f>
        <v/>
      </c>
    </row>
    <row r="1359" spans="1:16" x14ac:dyDescent="0.25">
      <c r="A1359" s="16">
        <v>46079.541666666664</v>
      </c>
      <c r="B1359" s="17">
        <v>2026</v>
      </c>
      <c r="C1359" s="17">
        <v>2</v>
      </c>
      <c r="D1359" s="17">
        <v>26</v>
      </c>
      <c r="E1359" s="17">
        <v>13</v>
      </c>
      <c r="F1359" s="18">
        <v>0</v>
      </c>
      <c r="G1359" s="18">
        <v>0</v>
      </c>
      <c r="H1359" s="18">
        <v>0</v>
      </c>
      <c r="I1359" s="18">
        <v>0</v>
      </c>
      <c r="J1359" s="18">
        <v>0</v>
      </c>
      <c r="K1359" s="18">
        <v>0</v>
      </c>
      <c r="L1359" s="18">
        <v>0</v>
      </c>
      <c r="M1359" s="18">
        <v>0</v>
      </c>
      <c r="N1359" s="18">
        <v>0</v>
      </c>
      <c r="O1359" s="19">
        <v>0</v>
      </c>
      <c r="P1359" s="3" t="str">
        <f>IFERROR(O1359/Tabela2025Horario[[#This Row],[Media Agregada Todas as Usinas]],"")</f>
        <v/>
      </c>
    </row>
    <row r="1360" spans="1:16" x14ac:dyDescent="0.25">
      <c r="A1360" s="20">
        <v>46079.583333333336</v>
      </c>
      <c r="B1360" s="21">
        <v>2026</v>
      </c>
      <c r="C1360" s="21">
        <v>2</v>
      </c>
      <c r="D1360" s="21">
        <v>26</v>
      </c>
      <c r="E1360" s="21">
        <v>14</v>
      </c>
      <c r="F1360" s="22">
        <v>0</v>
      </c>
      <c r="G1360" s="22">
        <v>0</v>
      </c>
      <c r="H1360" s="22">
        <v>0</v>
      </c>
      <c r="I1360" s="22">
        <v>0</v>
      </c>
      <c r="J1360" s="22">
        <v>0</v>
      </c>
      <c r="K1360" s="22">
        <v>0</v>
      </c>
      <c r="L1360" s="22">
        <v>0</v>
      </c>
      <c r="M1360" s="22">
        <v>0</v>
      </c>
      <c r="N1360" s="22">
        <v>0</v>
      </c>
      <c r="O1360" s="23">
        <v>0</v>
      </c>
      <c r="P1360" s="3" t="str">
        <f>IFERROR(O1360/Tabela2025Horario[[#This Row],[Media Agregada Todas as Usinas]],"")</f>
        <v/>
      </c>
    </row>
    <row r="1361" spans="1:16" x14ac:dyDescent="0.25">
      <c r="A1361" s="16">
        <v>46079.625</v>
      </c>
      <c r="B1361" s="17">
        <v>2026</v>
      </c>
      <c r="C1361" s="17">
        <v>2</v>
      </c>
      <c r="D1361" s="17">
        <v>26</v>
      </c>
      <c r="E1361" s="17">
        <v>15</v>
      </c>
      <c r="F1361" s="18">
        <v>0</v>
      </c>
      <c r="G1361" s="18">
        <v>0</v>
      </c>
      <c r="H1361" s="18">
        <v>0</v>
      </c>
      <c r="I1361" s="18">
        <v>0</v>
      </c>
      <c r="J1361" s="18">
        <v>0</v>
      </c>
      <c r="K1361" s="18">
        <v>0</v>
      </c>
      <c r="L1361" s="18">
        <v>0</v>
      </c>
      <c r="M1361" s="18">
        <v>0</v>
      </c>
      <c r="N1361" s="18">
        <v>0</v>
      </c>
      <c r="O1361" s="19">
        <v>0</v>
      </c>
      <c r="P1361" s="3" t="str">
        <f>IFERROR(O1361/Tabela2025Horario[[#This Row],[Media Agregada Todas as Usinas]],"")</f>
        <v/>
      </c>
    </row>
    <row r="1362" spans="1:16" x14ac:dyDescent="0.25">
      <c r="A1362" s="20">
        <v>46079.666666666664</v>
      </c>
      <c r="B1362" s="21">
        <v>2026</v>
      </c>
      <c r="C1362" s="21">
        <v>2</v>
      </c>
      <c r="D1362" s="21">
        <v>26</v>
      </c>
      <c r="E1362" s="21">
        <v>16</v>
      </c>
      <c r="F1362" s="22">
        <v>0</v>
      </c>
      <c r="G1362" s="22">
        <v>0</v>
      </c>
      <c r="H1362" s="22">
        <v>0</v>
      </c>
      <c r="I1362" s="22">
        <v>0</v>
      </c>
      <c r="J1362" s="22">
        <v>0</v>
      </c>
      <c r="K1362" s="22">
        <v>0</v>
      </c>
      <c r="L1362" s="22">
        <v>0</v>
      </c>
      <c r="M1362" s="22">
        <v>0</v>
      </c>
      <c r="N1362" s="22">
        <v>0</v>
      </c>
      <c r="O1362" s="23">
        <v>0</v>
      </c>
      <c r="P1362" s="3" t="str">
        <f>IFERROR(O1362/Tabela2025Horario[[#This Row],[Media Agregada Todas as Usinas]],"")</f>
        <v/>
      </c>
    </row>
    <row r="1363" spans="1:16" x14ac:dyDescent="0.25">
      <c r="A1363" s="16">
        <v>46079.708333333336</v>
      </c>
      <c r="B1363" s="17">
        <v>2026</v>
      </c>
      <c r="C1363" s="17">
        <v>2</v>
      </c>
      <c r="D1363" s="17">
        <v>26</v>
      </c>
      <c r="E1363" s="17">
        <v>17</v>
      </c>
      <c r="F1363" s="18">
        <v>0</v>
      </c>
      <c r="G1363" s="18">
        <v>0</v>
      </c>
      <c r="H1363" s="18">
        <v>0</v>
      </c>
      <c r="I1363" s="18">
        <v>0</v>
      </c>
      <c r="J1363" s="18"/>
      <c r="K1363" s="18">
        <v>0</v>
      </c>
      <c r="L1363" s="18">
        <v>0</v>
      </c>
      <c r="M1363" s="18">
        <v>0</v>
      </c>
      <c r="N1363" s="18">
        <v>0</v>
      </c>
      <c r="O1363" s="19">
        <v>0</v>
      </c>
      <c r="P1363" s="3" t="str">
        <f>IFERROR(O1363/Tabela2025Horario[[#This Row],[Media Agregada Todas as Usinas]],"")</f>
        <v/>
      </c>
    </row>
    <row r="1364" spans="1:16" x14ac:dyDescent="0.25">
      <c r="A1364" s="20">
        <v>46079.75</v>
      </c>
      <c r="B1364" s="21">
        <v>2026</v>
      </c>
      <c r="C1364" s="21">
        <v>2</v>
      </c>
      <c r="D1364" s="21">
        <v>26</v>
      </c>
      <c r="E1364" s="21">
        <v>18</v>
      </c>
      <c r="F1364" s="22">
        <v>0</v>
      </c>
      <c r="G1364" s="22">
        <v>0</v>
      </c>
      <c r="H1364" s="22">
        <v>0</v>
      </c>
      <c r="I1364" s="22">
        <v>0</v>
      </c>
      <c r="J1364" s="22"/>
      <c r="K1364" s="22">
        <v>0</v>
      </c>
      <c r="L1364" s="22">
        <v>0</v>
      </c>
      <c r="M1364" s="22">
        <v>0</v>
      </c>
      <c r="N1364" s="22">
        <v>0</v>
      </c>
      <c r="O1364" s="23">
        <v>0</v>
      </c>
      <c r="P1364" s="3" t="str">
        <f>IFERROR(O1364/Tabela2025Horario[[#This Row],[Media Agregada Todas as Usinas]],"")</f>
        <v/>
      </c>
    </row>
    <row r="1365" spans="1:16" x14ac:dyDescent="0.25">
      <c r="A1365" s="16">
        <v>46079.791666666664</v>
      </c>
      <c r="B1365" s="17">
        <v>2026</v>
      </c>
      <c r="C1365" s="17">
        <v>2</v>
      </c>
      <c r="D1365" s="17">
        <v>26</v>
      </c>
      <c r="E1365" s="17">
        <v>19</v>
      </c>
      <c r="F1365" s="18">
        <v>0</v>
      </c>
      <c r="G1365" s="18">
        <v>0</v>
      </c>
      <c r="H1365" s="18"/>
      <c r="I1365" s="18">
        <v>0</v>
      </c>
      <c r="J1365" s="18"/>
      <c r="K1365" s="18">
        <v>0</v>
      </c>
      <c r="L1365" s="18"/>
      <c r="M1365" s="18">
        <v>0</v>
      </c>
      <c r="N1365" s="18">
        <v>0</v>
      </c>
      <c r="O1365" s="19">
        <v>0</v>
      </c>
      <c r="P1365" s="3" t="str">
        <f>IFERROR(O1365/Tabela2025Horario[[#This Row],[Media Agregada Todas as Usinas]],"")</f>
        <v/>
      </c>
    </row>
    <row r="1366" spans="1:16" x14ac:dyDescent="0.25">
      <c r="A1366" s="20">
        <v>46079.833333333336</v>
      </c>
      <c r="B1366" s="21">
        <v>2026</v>
      </c>
      <c r="C1366" s="21">
        <v>2</v>
      </c>
      <c r="D1366" s="21">
        <v>26</v>
      </c>
      <c r="E1366" s="21">
        <v>20</v>
      </c>
      <c r="F1366" s="22"/>
      <c r="G1366" s="22">
        <v>0</v>
      </c>
      <c r="H1366" s="22"/>
      <c r="I1366" s="22">
        <v>0</v>
      </c>
      <c r="J1366" s="22"/>
      <c r="K1366" s="22"/>
      <c r="L1366" s="22"/>
      <c r="M1366" s="22">
        <v>0</v>
      </c>
      <c r="N1366" s="22">
        <v>0</v>
      </c>
      <c r="O1366" s="23">
        <v>0</v>
      </c>
      <c r="P1366" s="3" t="str">
        <f>IFERROR(O1366/Tabela2025Horario[[#This Row],[Media Agregada Todas as Usinas]],"")</f>
        <v/>
      </c>
    </row>
    <row r="1367" spans="1:16" x14ac:dyDescent="0.25">
      <c r="A1367" s="16">
        <v>46079.875</v>
      </c>
      <c r="B1367" s="17">
        <v>2026</v>
      </c>
      <c r="C1367" s="17">
        <v>2</v>
      </c>
      <c r="D1367" s="17">
        <v>26</v>
      </c>
      <c r="E1367" s="17">
        <v>21</v>
      </c>
      <c r="F1367" s="18"/>
      <c r="G1367" s="18">
        <v>0</v>
      </c>
      <c r="H1367" s="18"/>
      <c r="I1367" s="18">
        <v>0</v>
      </c>
      <c r="J1367" s="18"/>
      <c r="K1367" s="18"/>
      <c r="L1367" s="18"/>
      <c r="M1367" s="18">
        <v>0</v>
      </c>
      <c r="N1367" s="18">
        <v>0</v>
      </c>
      <c r="O1367" s="19">
        <v>0</v>
      </c>
      <c r="P1367" s="3">
        <f>IFERROR(O1367/Tabela2025Horario[[#This Row],[Media Agregada Todas as Usinas]],"")</f>
        <v>0</v>
      </c>
    </row>
    <row r="1368" spans="1:16" x14ac:dyDescent="0.25">
      <c r="A1368" s="20">
        <v>46079.916666666664</v>
      </c>
      <c r="B1368" s="21">
        <v>2026</v>
      </c>
      <c r="C1368" s="21">
        <v>2</v>
      </c>
      <c r="D1368" s="21">
        <v>26</v>
      </c>
      <c r="E1368" s="21">
        <v>22</v>
      </c>
      <c r="F1368" s="22"/>
      <c r="G1368" s="22">
        <v>0</v>
      </c>
      <c r="H1368" s="22"/>
      <c r="I1368" s="22">
        <v>0</v>
      </c>
      <c r="J1368" s="22"/>
      <c r="K1368" s="22"/>
      <c r="L1368" s="22"/>
      <c r="M1368" s="22">
        <v>0</v>
      </c>
      <c r="N1368" s="22">
        <v>0</v>
      </c>
      <c r="O1368" s="23">
        <v>0</v>
      </c>
      <c r="P1368" s="3">
        <f>IFERROR(O1368/Tabela2025Horario[[#This Row],[Media Agregada Todas as Usinas]],"")</f>
        <v>0</v>
      </c>
    </row>
    <row r="1369" spans="1:16" x14ac:dyDescent="0.25">
      <c r="A1369" s="16">
        <v>46079.958333333336</v>
      </c>
      <c r="B1369" s="17">
        <v>2026</v>
      </c>
      <c r="C1369" s="17">
        <v>2</v>
      </c>
      <c r="D1369" s="17">
        <v>26</v>
      </c>
      <c r="E1369" s="17">
        <v>23</v>
      </c>
      <c r="F1369" s="18"/>
      <c r="G1369" s="18">
        <v>0</v>
      </c>
      <c r="H1369" s="18"/>
      <c r="I1369" s="18">
        <v>0</v>
      </c>
      <c r="J1369" s="18"/>
      <c r="K1369" s="18"/>
      <c r="L1369" s="18"/>
      <c r="M1369" s="18">
        <v>0</v>
      </c>
      <c r="N1369" s="18">
        <v>0</v>
      </c>
      <c r="O1369" s="19">
        <v>0</v>
      </c>
      <c r="P1369" s="3">
        <f>IFERROR(O1369/Tabela2025Horario[[#This Row],[Media Agregada Todas as Usinas]],"")</f>
        <v>0</v>
      </c>
    </row>
    <row r="1370" spans="1:16" x14ac:dyDescent="0.25">
      <c r="A1370" s="20">
        <v>46080</v>
      </c>
      <c r="B1370" s="21">
        <v>2026</v>
      </c>
      <c r="C1370" s="21">
        <v>2</v>
      </c>
      <c r="D1370" s="21">
        <v>27</v>
      </c>
      <c r="E1370" s="21">
        <v>0</v>
      </c>
      <c r="F1370" s="22"/>
      <c r="G1370" s="22">
        <v>0</v>
      </c>
      <c r="H1370" s="22"/>
      <c r="I1370" s="22">
        <v>0</v>
      </c>
      <c r="J1370" s="22"/>
      <c r="K1370" s="22"/>
      <c r="L1370" s="22"/>
      <c r="M1370" s="22">
        <v>0</v>
      </c>
      <c r="N1370" s="22">
        <v>0</v>
      </c>
      <c r="O1370" s="23">
        <v>0</v>
      </c>
      <c r="P1370" s="3">
        <f>IFERROR(O1370/Tabela2025Horario[[#This Row],[Media Agregada Todas as Usinas]],"")</f>
        <v>0</v>
      </c>
    </row>
    <row r="1371" spans="1:16" x14ac:dyDescent="0.25">
      <c r="A1371" s="16">
        <v>46080.041666666664</v>
      </c>
      <c r="B1371" s="17">
        <v>2026</v>
      </c>
      <c r="C1371" s="17">
        <v>2</v>
      </c>
      <c r="D1371" s="17">
        <v>27</v>
      </c>
      <c r="E1371" s="17">
        <v>1</v>
      </c>
      <c r="F1371" s="18"/>
      <c r="G1371" s="18">
        <v>0</v>
      </c>
      <c r="H1371" s="18"/>
      <c r="I1371" s="18">
        <v>0</v>
      </c>
      <c r="J1371" s="18"/>
      <c r="K1371" s="18"/>
      <c r="L1371" s="18"/>
      <c r="M1371" s="18">
        <v>0</v>
      </c>
      <c r="N1371" s="18">
        <v>0</v>
      </c>
      <c r="O1371" s="19">
        <v>0</v>
      </c>
      <c r="P1371" s="3">
        <f>IFERROR(O1371/Tabela2025Horario[[#This Row],[Media Agregada Todas as Usinas]],"")</f>
        <v>0</v>
      </c>
    </row>
    <row r="1372" spans="1:16" x14ac:dyDescent="0.25">
      <c r="A1372" s="20">
        <v>46080.083333333336</v>
      </c>
      <c r="B1372" s="21">
        <v>2026</v>
      </c>
      <c r="C1372" s="21">
        <v>2</v>
      </c>
      <c r="D1372" s="21">
        <v>27</v>
      </c>
      <c r="E1372" s="21">
        <v>2</v>
      </c>
      <c r="F1372" s="22"/>
      <c r="G1372" s="22">
        <v>0</v>
      </c>
      <c r="H1372" s="22"/>
      <c r="I1372" s="22">
        <v>0</v>
      </c>
      <c r="J1372" s="22"/>
      <c r="K1372" s="22"/>
      <c r="L1372" s="22"/>
      <c r="M1372" s="22">
        <v>0</v>
      </c>
      <c r="N1372" s="22">
        <v>0</v>
      </c>
      <c r="O1372" s="23">
        <v>0</v>
      </c>
      <c r="P1372" s="3" t="str">
        <f>IFERROR(O1372/Tabela2025Horario[[#This Row],[Media Agregada Todas as Usinas]],"")</f>
        <v/>
      </c>
    </row>
    <row r="1373" spans="1:16" x14ac:dyDescent="0.25">
      <c r="A1373" s="16">
        <v>46080.125</v>
      </c>
      <c r="B1373" s="17">
        <v>2026</v>
      </c>
      <c r="C1373" s="17">
        <v>2</v>
      </c>
      <c r="D1373" s="17">
        <v>27</v>
      </c>
      <c r="E1373" s="17">
        <v>3</v>
      </c>
      <c r="F1373" s="18"/>
      <c r="G1373" s="18">
        <v>0</v>
      </c>
      <c r="H1373" s="18"/>
      <c r="I1373" s="18">
        <v>0</v>
      </c>
      <c r="J1373" s="18"/>
      <c r="K1373" s="18"/>
      <c r="L1373" s="18"/>
      <c r="M1373" s="18">
        <v>0</v>
      </c>
      <c r="N1373" s="18">
        <v>0</v>
      </c>
      <c r="O1373" s="19">
        <v>0</v>
      </c>
      <c r="P1373" s="3" t="str">
        <f>IFERROR(O1373/Tabela2025Horario[[#This Row],[Media Agregada Todas as Usinas]],"")</f>
        <v/>
      </c>
    </row>
    <row r="1374" spans="1:16" x14ac:dyDescent="0.25">
      <c r="A1374" s="20">
        <v>46080.166666666664</v>
      </c>
      <c r="B1374" s="21">
        <v>2026</v>
      </c>
      <c r="C1374" s="21">
        <v>2</v>
      </c>
      <c r="D1374" s="21">
        <v>27</v>
      </c>
      <c r="E1374" s="21">
        <v>4</v>
      </c>
      <c r="F1374" s="22">
        <v>0</v>
      </c>
      <c r="G1374" s="22">
        <v>0</v>
      </c>
      <c r="H1374" s="22"/>
      <c r="I1374" s="22">
        <v>0</v>
      </c>
      <c r="J1374" s="22"/>
      <c r="K1374" s="22"/>
      <c r="L1374" s="22"/>
      <c r="M1374" s="22">
        <v>0</v>
      </c>
      <c r="N1374" s="22">
        <v>0</v>
      </c>
      <c r="O1374" s="23">
        <v>0</v>
      </c>
      <c r="P1374" s="3" t="str">
        <f>IFERROR(O1374/Tabela2025Horario[[#This Row],[Media Agregada Todas as Usinas]],"")</f>
        <v/>
      </c>
    </row>
    <row r="1375" spans="1:16" x14ac:dyDescent="0.25">
      <c r="A1375" s="16">
        <v>46080.208333333336</v>
      </c>
      <c r="B1375" s="17">
        <v>2026</v>
      </c>
      <c r="C1375" s="17">
        <v>2</v>
      </c>
      <c r="D1375" s="17">
        <v>27</v>
      </c>
      <c r="E1375" s="17">
        <v>5</v>
      </c>
      <c r="F1375" s="18">
        <v>0</v>
      </c>
      <c r="G1375" s="18">
        <v>0</v>
      </c>
      <c r="H1375" s="18"/>
      <c r="I1375" s="18">
        <v>0</v>
      </c>
      <c r="J1375" s="18"/>
      <c r="K1375" s="18"/>
      <c r="L1375" s="18"/>
      <c r="M1375" s="18"/>
      <c r="N1375" s="18">
        <v>0</v>
      </c>
      <c r="O1375" s="19">
        <v>0</v>
      </c>
      <c r="P1375" s="3" t="str">
        <f>IFERROR(O1375/Tabela2025Horario[[#This Row],[Media Agregada Todas as Usinas]],"")</f>
        <v/>
      </c>
    </row>
    <row r="1376" spans="1:16" x14ac:dyDescent="0.25">
      <c r="A1376" s="20">
        <v>46080.25</v>
      </c>
      <c r="B1376" s="21">
        <v>2026</v>
      </c>
      <c r="C1376" s="21">
        <v>2</v>
      </c>
      <c r="D1376" s="21">
        <v>27</v>
      </c>
      <c r="E1376" s="21">
        <v>6</v>
      </c>
      <c r="F1376" s="22">
        <v>0</v>
      </c>
      <c r="G1376" s="22">
        <v>0</v>
      </c>
      <c r="H1376" s="22">
        <v>0</v>
      </c>
      <c r="I1376" s="22">
        <v>0</v>
      </c>
      <c r="J1376" s="22">
        <v>0</v>
      </c>
      <c r="K1376" s="22">
        <v>0</v>
      </c>
      <c r="L1376" s="22">
        <v>0</v>
      </c>
      <c r="M1376" s="22"/>
      <c r="N1376" s="22">
        <v>0</v>
      </c>
      <c r="O1376" s="23">
        <v>0</v>
      </c>
      <c r="P1376" s="3" t="str">
        <f>IFERROR(O1376/Tabela2025Horario[[#This Row],[Media Agregada Todas as Usinas]],"")</f>
        <v/>
      </c>
    </row>
    <row r="1377" spans="1:16" x14ac:dyDescent="0.25">
      <c r="A1377" s="16">
        <v>46080.291666666664</v>
      </c>
      <c r="B1377" s="17">
        <v>2026</v>
      </c>
      <c r="C1377" s="17">
        <v>2</v>
      </c>
      <c r="D1377" s="17">
        <v>27</v>
      </c>
      <c r="E1377" s="17">
        <v>7</v>
      </c>
      <c r="F1377" s="18">
        <v>0</v>
      </c>
      <c r="G1377" s="18">
        <v>0</v>
      </c>
      <c r="H1377" s="18">
        <v>0</v>
      </c>
      <c r="I1377" s="18">
        <v>0</v>
      </c>
      <c r="J1377" s="18">
        <v>0</v>
      </c>
      <c r="K1377" s="18">
        <v>0</v>
      </c>
      <c r="L1377" s="18">
        <v>0</v>
      </c>
      <c r="M1377" s="18"/>
      <c r="N1377" s="18"/>
      <c r="O1377" s="19">
        <v>0</v>
      </c>
      <c r="P1377" s="3" t="str">
        <f>IFERROR(O1377/Tabela2025Horario[[#This Row],[Media Agregada Todas as Usinas]],"")</f>
        <v/>
      </c>
    </row>
    <row r="1378" spans="1:16" x14ac:dyDescent="0.25">
      <c r="A1378" s="20">
        <v>46080.333333333336</v>
      </c>
      <c r="B1378" s="21">
        <v>2026</v>
      </c>
      <c r="C1378" s="21">
        <v>2</v>
      </c>
      <c r="D1378" s="21">
        <v>27</v>
      </c>
      <c r="E1378" s="21">
        <v>8</v>
      </c>
      <c r="F1378" s="22">
        <v>0</v>
      </c>
      <c r="G1378" s="22">
        <v>0</v>
      </c>
      <c r="H1378" s="22">
        <v>0</v>
      </c>
      <c r="I1378" s="22">
        <v>0</v>
      </c>
      <c r="J1378" s="22">
        <v>0</v>
      </c>
      <c r="K1378" s="22">
        <v>0</v>
      </c>
      <c r="L1378" s="22">
        <v>0</v>
      </c>
      <c r="M1378" s="22">
        <v>0</v>
      </c>
      <c r="N1378" s="22">
        <v>0</v>
      </c>
      <c r="O1378" s="23">
        <v>0</v>
      </c>
      <c r="P1378" s="3" t="str">
        <f>IFERROR(O1378/Tabela2025Horario[[#This Row],[Media Agregada Todas as Usinas]],"")</f>
        <v/>
      </c>
    </row>
    <row r="1379" spans="1:16" x14ac:dyDescent="0.25">
      <c r="A1379" s="16">
        <v>46080.375</v>
      </c>
      <c r="B1379" s="17">
        <v>2026</v>
      </c>
      <c r="C1379" s="17">
        <v>2</v>
      </c>
      <c r="D1379" s="17">
        <v>27</v>
      </c>
      <c r="E1379" s="17">
        <v>9</v>
      </c>
      <c r="F1379" s="18">
        <v>0</v>
      </c>
      <c r="G1379" s="18">
        <v>0</v>
      </c>
      <c r="H1379" s="18">
        <v>0</v>
      </c>
      <c r="I1379" s="18">
        <v>0</v>
      </c>
      <c r="J1379" s="18">
        <v>0</v>
      </c>
      <c r="K1379" s="18">
        <v>0</v>
      </c>
      <c r="L1379" s="18">
        <v>0</v>
      </c>
      <c r="M1379" s="18">
        <v>0</v>
      </c>
      <c r="N1379" s="18">
        <v>0</v>
      </c>
      <c r="O1379" s="19">
        <v>0</v>
      </c>
      <c r="P1379" s="3" t="str">
        <f>IFERROR(O1379/Tabela2025Horario[[#This Row],[Media Agregada Todas as Usinas]],"")</f>
        <v/>
      </c>
    </row>
    <row r="1380" spans="1:16" x14ac:dyDescent="0.25">
      <c r="A1380" s="20">
        <v>46080.416666666664</v>
      </c>
      <c r="B1380" s="21">
        <v>2026</v>
      </c>
      <c r="C1380" s="21">
        <v>2</v>
      </c>
      <c r="D1380" s="21">
        <v>27</v>
      </c>
      <c r="E1380" s="21">
        <v>10</v>
      </c>
      <c r="F1380" s="22">
        <v>0</v>
      </c>
      <c r="G1380" s="22">
        <v>0</v>
      </c>
      <c r="H1380" s="22">
        <v>0</v>
      </c>
      <c r="I1380" s="22">
        <v>0</v>
      </c>
      <c r="J1380" s="22">
        <v>0</v>
      </c>
      <c r="K1380" s="22">
        <v>0</v>
      </c>
      <c r="L1380" s="22">
        <v>0</v>
      </c>
      <c r="M1380" s="22">
        <v>0</v>
      </c>
      <c r="N1380" s="22">
        <v>0</v>
      </c>
      <c r="O1380" s="23">
        <v>0</v>
      </c>
      <c r="P1380" s="3">
        <f>IFERROR(O1380/Tabela2025Horario[[#This Row],[Media Agregada Todas as Usinas]],"")</f>
        <v>0</v>
      </c>
    </row>
    <row r="1381" spans="1:16" x14ac:dyDescent="0.25">
      <c r="A1381" s="16">
        <v>46080.458333333336</v>
      </c>
      <c r="B1381" s="17">
        <v>2026</v>
      </c>
      <c r="C1381" s="17">
        <v>2</v>
      </c>
      <c r="D1381" s="17">
        <v>27</v>
      </c>
      <c r="E1381" s="17">
        <v>11</v>
      </c>
      <c r="F1381" s="18">
        <v>1.5964174243452391E-2</v>
      </c>
      <c r="G1381" s="18">
        <v>0</v>
      </c>
      <c r="H1381" s="18">
        <v>7.0982837367025889E-2</v>
      </c>
      <c r="I1381" s="18">
        <v>0</v>
      </c>
      <c r="J1381" s="18">
        <v>3.6040164797882704E-2</v>
      </c>
      <c r="K1381" s="18">
        <v>1.8196363636363601E-2</v>
      </c>
      <c r="L1381" s="18">
        <v>0</v>
      </c>
      <c r="M1381" s="18">
        <v>0</v>
      </c>
      <c r="N1381" s="18">
        <v>0.33518604851938189</v>
      </c>
      <c r="O1381" s="19">
        <v>5.2929954284900722E-2</v>
      </c>
      <c r="P1381" s="3">
        <f>IFERROR(O1381/Tabela2025Horario[[#This Row],[Media Agregada Todas as Usinas]],"")</f>
        <v>7.9130281655926549</v>
      </c>
    </row>
    <row r="1382" spans="1:16" x14ac:dyDescent="0.25">
      <c r="A1382" s="20">
        <v>46080.5</v>
      </c>
      <c r="B1382" s="21">
        <v>2026</v>
      </c>
      <c r="C1382" s="21">
        <v>2</v>
      </c>
      <c r="D1382" s="21">
        <v>27</v>
      </c>
      <c r="E1382" s="21">
        <v>12</v>
      </c>
      <c r="F1382" s="22">
        <v>0</v>
      </c>
      <c r="G1382" s="22">
        <v>0</v>
      </c>
      <c r="H1382" s="22">
        <v>5.0661294361355851E-2</v>
      </c>
      <c r="I1382" s="22">
        <v>2.2884500487406065E-2</v>
      </c>
      <c r="J1382" s="22">
        <v>0</v>
      </c>
      <c r="K1382" s="22">
        <v>0</v>
      </c>
      <c r="L1382" s="22">
        <v>6.5834388786613447E-3</v>
      </c>
      <c r="M1382" s="22">
        <v>0</v>
      </c>
      <c r="N1382" s="22">
        <v>0.26404376582980971</v>
      </c>
      <c r="O1382" s="23">
        <v>3.8241444395248105E-2</v>
      </c>
      <c r="P1382" s="3" t="str">
        <f>IFERROR(O1382/Tabela2025Horario[[#This Row],[Media Agregada Todas as Usinas]],"")</f>
        <v/>
      </c>
    </row>
    <row r="1383" spans="1:16" x14ac:dyDescent="0.25">
      <c r="A1383" s="16">
        <v>46080.541666666664</v>
      </c>
      <c r="B1383" s="17">
        <v>2026</v>
      </c>
      <c r="C1383" s="17">
        <v>2</v>
      </c>
      <c r="D1383" s="17">
        <v>27</v>
      </c>
      <c r="E1383" s="17">
        <v>13</v>
      </c>
      <c r="F1383" s="18">
        <v>0</v>
      </c>
      <c r="G1383" s="18">
        <v>0</v>
      </c>
      <c r="H1383" s="18">
        <v>0</v>
      </c>
      <c r="I1383" s="18">
        <v>0</v>
      </c>
      <c r="J1383" s="18">
        <v>0</v>
      </c>
      <c r="K1383" s="18">
        <v>0</v>
      </c>
      <c r="L1383" s="18">
        <v>0</v>
      </c>
      <c r="M1383" s="18">
        <v>0</v>
      </c>
      <c r="N1383" s="18">
        <v>0</v>
      </c>
      <c r="O1383" s="19">
        <v>0</v>
      </c>
      <c r="P1383" s="3" t="str">
        <f>IFERROR(O1383/Tabela2025Horario[[#This Row],[Media Agregada Todas as Usinas]],"")</f>
        <v/>
      </c>
    </row>
    <row r="1384" spans="1:16" x14ac:dyDescent="0.25">
      <c r="A1384" s="20">
        <v>46080.583333333336</v>
      </c>
      <c r="B1384" s="21">
        <v>2026</v>
      </c>
      <c r="C1384" s="21">
        <v>2</v>
      </c>
      <c r="D1384" s="21">
        <v>27</v>
      </c>
      <c r="E1384" s="21">
        <v>14</v>
      </c>
      <c r="F1384" s="22">
        <v>0</v>
      </c>
      <c r="G1384" s="22">
        <v>0</v>
      </c>
      <c r="H1384" s="22">
        <v>0</v>
      </c>
      <c r="I1384" s="22">
        <v>0</v>
      </c>
      <c r="J1384" s="22">
        <v>0</v>
      </c>
      <c r="K1384" s="22">
        <v>0</v>
      </c>
      <c r="L1384" s="22">
        <v>0</v>
      </c>
      <c r="M1384" s="22">
        <v>0</v>
      </c>
      <c r="N1384" s="22">
        <v>0</v>
      </c>
      <c r="O1384" s="23">
        <v>0</v>
      </c>
      <c r="P1384" s="3" t="str">
        <f>IFERROR(O1384/Tabela2025Horario[[#This Row],[Media Agregada Todas as Usinas]],"")</f>
        <v/>
      </c>
    </row>
    <row r="1385" spans="1:16" x14ac:dyDescent="0.25">
      <c r="A1385" s="16">
        <v>46080.625</v>
      </c>
      <c r="B1385" s="17">
        <v>2026</v>
      </c>
      <c r="C1385" s="17">
        <v>2</v>
      </c>
      <c r="D1385" s="17">
        <v>27</v>
      </c>
      <c r="E1385" s="17">
        <v>15</v>
      </c>
      <c r="F1385" s="18">
        <v>0</v>
      </c>
      <c r="G1385" s="18">
        <v>0</v>
      </c>
      <c r="H1385" s="18">
        <v>0</v>
      </c>
      <c r="I1385" s="18">
        <v>0</v>
      </c>
      <c r="J1385" s="18">
        <v>0</v>
      </c>
      <c r="K1385" s="18">
        <v>0</v>
      </c>
      <c r="L1385" s="18">
        <v>0</v>
      </c>
      <c r="M1385" s="18">
        <v>0</v>
      </c>
      <c r="N1385" s="18">
        <v>0</v>
      </c>
      <c r="O1385" s="19">
        <v>0</v>
      </c>
      <c r="P1385" s="3" t="str">
        <f>IFERROR(O1385/Tabela2025Horario[[#This Row],[Media Agregada Todas as Usinas]],"")</f>
        <v/>
      </c>
    </row>
    <row r="1386" spans="1:16" x14ac:dyDescent="0.25">
      <c r="A1386" s="20">
        <v>46080.666666666664</v>
      </c>
      <c r="B1386" s="21">
        <v>2026</v>
      </c>
      <c r="C1386" s="21">
        <v>2</v>
      </c>
      <c r="D1386" s="21">
        <v>27</v>
      </c>
      <c r="E1386" s="21">
        <v>16</v>
      </c>
      <c r="F1386" s="22">
        <v>0</v>
      </c>
      <c r="G1386" s="22">
        <v>0</v>
      </c>
      <c r="H1386" s="22">
        <v>0</v>
      </c>
      <c r="I1386" s="22">
        <v>0</v>
      </c>
      <c r="J1386" s="22">
        <v>0</v>
      </c>
      <c r="K1386" s="22">
        <v>0</v>
      </c>
      <c r="L1386" s="22">
        <v>0</v>
      </c>
      <c r="M1386" s="22">
        <v>0</v>
      </c>
      <c r="N1386" s="22">
        <v>0</v>
      </c>
      <c r="O1386" s="23">
        <v>0</v>
      </c>
      <c r="P1386" s="3" t="str">
        <f>IFERROR(O1386/Tabela2025Horario[[#This Row],[Media Agregada Todas as Usinas]],"")</f>
        <v/>
      </c>
    </row>
    <row r="1387" spans="1:16" x14ac:dyDescent="0.25">
      <c r="A1387" s="16">
        <v>46080.708333333336</v>
      </c>
      <c r="B1387" s="17">
        <v>2026</v>
      </c>
      <c r="C1387" s="17">
        <v>2</v>
      </c>
      <c r="D1387" s="17">
        <v>27</v>
      </c>
      <c r="E1387" s="17">
        <v>17</v>
      </c>
      <c r="F1387" s="18">
        <v>0</v>
      </c>
      <c r="G1387" s="18">
        <v>0</v>
      </c>
      <c r="H1387" s="18">
        <v>0</v>
      </c>
      <c r="I1387" s="18">
        <v>0</v>
      </c>
      <c r="J1387" s="18">
        <v>0</v>
      </c>
      <c r="K1387" s="18">
        <v>0</v>
      </c>
      <c r="L1387" s="18">
        <v>0</v>
      </c>
      <c r="M1387" s="18">
        <v>0</v>
      </c>
      <c r="N1387" s="18">
        <v>0</v>
      </c>
      <c r="O1387" s="19">
        <v>0</v>
      </c>
      <c r="P1387" s="3" t="str">
        <f>IFERROR(O1387/Tabela2025Horario[[#This Row],[Media Agregada Todas as Usinas]],"")</f>
        <v/>
      </c>
    </row>
    <row r="1388" spans="1:16" x14ac:dyDescent="0.25">
      <c r="A1388" s="20">
        <v>46080.75</v>
      </c>
      <c r="B1388" s="21">
        <v>2026</v>
      </c>
      <c r="C1388" s="21">
        <v>2</v>
      </c>
      <c r="D1388" s="21">
        <v>27</v>
      </c>
      <c r="E1388" s="21">
        <v>18</v>
      </c>
      <c r="F1388" s="22">
        <v>0</v>
      </c>
      <c r="G1388" s="22">
        <v>0</v>
      </c>
      <c r="H1388" s="22">
        <v>0</v>
      </c>
      <c r="I1388" s="22">
        <v>0</v>
      </c>
      <c r="J1388" s="22">
        <v>0</v>
      </c>
      <c r="K1388" s="22">
        <v>0</v>
      </c>
      <c r="L1388" s="22">
        <v>0</v>
      </c>
      <c r="M1388" s="22">
        <v>0</v>
      </c>
      <c r="N1388" s="22">
        <v>0</v>
      </c>
      <c r="O1388" s="23">
        <v>0</v>
      </c>
      <c r="P1388" s="3">
        <f>IFERROR(O1388/Tabela2025Horario[[#This Row],[Media Agregada Todas as Usinas]],"")</f>
        <v>0</v>
      </c>
    </row>
    <row r="1389" spans="1:16" x14ac:dyDescent="0.25">
      <c r="A1389" s="16">
        <v>46080.791666666664</v>
      </c>
      <c r="B1389" s="17">
        <v>2026</v>
      </c>
      <c r="C1389" s="17">
        <v>2</v>
      </c>
      <c r="D1389" s="17">
        <v>27</v>
      </c>
      <c r="E1389" s="17">
        <v>19</v>
      </c>
      <c r="F1389" s="18">
        <v>0</v>
      </c>
      <c r="G1389" s="18">
        <v>0</v>
      </c>
      <c r="H1389" s="18"/>
      <c r="I1389" s="18">
        <v>0</v>
      </c>
      <c r="J1389" s="18"/>
      <c r="K1389" s="18">
        <v>0</v>
      </c>
      <c r="L1389" s="18">
        <v>0</v>
      </c>
      <c r="M1389" s="18">
        <v>0</v>
      </c>
      <c r="N1389" s="18">
        <v>0</v>
      </c>
      <c r="O1389" s="19">
        <v>0</v>
      </c>
      <c r="P1389" s="3">
        <f>IFERROR(O1389/Tabela2025Horario[[#This Row],[Media Agregada Todas as Usinas]],"")</f>
        <v>0</v>
      </c>
    </row>
    <row r="1390" spans="1:16" x14ac:dyDescent="0.25">
      <c r="A1390" s="20">
        <v>46080.833333333336</v>
      </c>
      <c r="B1390" s="21">
        <v>2026</v>
      </c>
      <c r="C1390" s="21">
        <v>2</v>
      </c>
      <c r="D1390" s="21">
        <v>27</v>
      </c>
      <c r="E1390" s="21">
        <v>20</v>
      </c>
      <c r="F1390" s="22"/>
      <c r="G1390" s="22">
        <v>0</v>
      </c>
      <c r="H1390" s="22"/>
      <c r="I1390" s="22">
        <v>0</v>
      </c>
      <c r="J1390" s="22"/>
      <c r="K1390" s="22"/>
      <c r="L1390" s="22"/>
      <c r="M1390" s="22">
        <v>0</v>
      </c>
      <c r="N1390" s="22">
        <v>0</v>
      </c>
      <c r="O1390" s="23">
        <v>0</v>
      </c>
      <c r="P1390" s="3">
        <f>IFERROR(O1390/Tabela2025Horario[[#This Row],[Media Agregada Todas as Usinas]],"")</f>
        <v>0</v>
      </c>
    </row>
    <row r="1391" spans="1:16" x14ac:dyDescent="0.25">
      <c r="A1391" s="16">
        <v>46080.875</v>
      </c>
      <c r="B1391" s="17">
        <v>2026</v>
      </c>
      <c r="C1391" s="17">
        <v>2</v>
      </c>
      <c r="D1391" s="17">
        <v>27</v>
      </c>
      <c r="E1391" s="17">
        <v>21</v>
      </c>
      <c r="F1391" s="18"/>
      <c r="G1391" s="18">
        <v>0</v>
      </c>
      <c r="H1391" s="18"/>
      <c r="I1391" s="18">
        <v>0</v>
      </c>
      <c r="J1391" s="18"/>
      <c r="K1391" s="18"/>
      <c r="L1391" s="18"/>
      <c r="M1391" s="18">
        <v>0</v>
      </c>
      <c r="N1391" s="18">
        <v>0</v>
      </c>
      <c r="O1391" s="19">
        <v>0</v>
      </c>
      <c r="P1391" s="3">
        <f>IFERROR(O1391/Tabela2025Horario[[#This Row],[Media Agregada Todas as Usinas]],"")</f>
        <v>0</v>
      </c>
    </row>
    <row r="1392" spans="1:16" x14ac:dyDescent="0.25">
      <c r="A1392" s="20">
        <v>46080.916666666664</v>
      </c>
      <c r="B1392" s="21">
        <v>2026</v>
      </c>
      <c r="C1392" s="21">
        <v>2</v>
      </c>
      <c r="D1392" s="21">
        <v>27</v>
      </c>
      <c r="E1392" s="21">
        <v>22</v>
      </c>
      <c r="F1392" s="22"/>
      <c r="G1392" s="22">
        <v>0</v>
      </c>
      <c r="H1392" s="22"/>
      <c r="I1392" s="22">
        <v>0</v>
      </c>
      <c r="J1392" s="22"/>
      <c r="K1392" s="22"/>
      <c r="L1392" s="22"/>
      <c r="M1392" s="22">
        <v>0</v>
      </c>
      <c r="N1392" s="22">
        <v>0</v>
      </c>
      <c r="O1392" s="23">
        <v>0</v>
      </c>
      <c r="P1392" s="3">
        <f>IFERROR(O1392/Tabela2025Horario[[#This Row],[Media Agregada Todas as Usinas]],"")</f>
        <v>0</v>
      </c>
    </row>
    <row r="1393" spans="1:16" x14ac:dyDescent="0.25">
      <c r="A1393" s="16">
        <v>46080.958333333336</v>
      </c>
      <c r="B1393" s="17">
        <v>2026</v>
      </c>
      <c r="C1393" s="17">
        <v>2</v>
      </c>
      <c r="D1393" s="17">
        <v>27</v>
      </c>
      <c r="E1393" s="17">
        <v>23</v>
      </c>
      <c r="F1393" s="18"/>
      <c r="G1393" s="18">
        <v>0</v>
      </c>
      <c r="H1393" s="18"/>
      <c r="I1393" s="18">
        <v>0</v>
      </c>
      <c r="J1393" s="18"/>
      <c r="K1393" s="18"/>
      <c r="L1393" s="18"/>
      <c r="M1393" s="18">
        <v>0</v>
      </c>
      <c r="N1393" s="18">
        <v>0</v>
      </c>
      <c r="O1393" s="19">
        <v>0</v>
      </c>
      <c r="P1393" s="3">
        <f>IFERROR(O1393/Tabela2025Horario[[#This Row],[Media Agregada Todas as Usinas]],"")</f>
        <v>0</v>
      </c>
    </row>
    <row r="1394" spans="1:16" x14ac:dyDescent="0.25">
      <c r="A1394" s="20">
        <v>46081</v>
      </c>
      <c r="B1394" s="21">
        <v>2026</v>
      </c>
      <c r="C1394" s="21">
        <v>2</v>
      </c>
      <c r="D1394" s="21">
        <v>28</v>
      </c>
      <c r="E1394" s="21">
        <v>0</v>
      </c>
      <c r="F1394" s="22"/>
      <c r="G1394" s="22">
        <v>0</v>
      </c>
      <c r="H1394" s="22"/>
      <c r="I1394" s="22">
        <v>0</v>
      </c>
      <c r="J1394" s="22"/>
      <c r="K1394" s="22"/>
      <c r="L1394" s="22"/>
      <c r="M1394" s="22">
        <v>0</v>
      </c>
      <c r="N1394" s="22">
        <v>0</v>
      </c>
      <c r="O1394" s="23">
        <v>0</v>
      </c>
      <c r="P1394" s="3">
        <f>IFERROR(O1394/Tabela2025Horario[[#This Row],[Media Agregada Todas as Usinas]],"")</f>
        <v>0</v>
      </c>
    </row>
    <row r="1395" spans="1:16" x14ac:dyDescent="0.25">
      <c r="A1395" s="16">
        <v>46081.041666666664</v>
      </c>
      <c r="B1395" s="17">
        <v>2026</v>
      </c>
      <c r="C1395" s="17">
        <v>2</v>
      </c>
      <c r="D1395" s="17">
        <v>28</v>
      </c>
      <c r="E1395" s="17">
        <v>1</v>
      </c>
      <c r="F1395" s="18"/>
      <c r="G1395" s="18">
        <v>0</v>
      </c>
      <c r="H1395" s="18"/>
      <c r="I1395" s="18">
        <v>0</v>
      </c>
      <c r="J1395" s="18"/>
      <c r="K1395" s="18"/>
      <c r="L1395" s="18"/>
      <c r="M1395" s="18">
        <v>0</v>
      </c>
      <c r="N1395" s="18">
        <v>0</v>
      </c>
      <c r="O1395" s="19">
        <v>0</v>
      </c>
      <c r="P1395" s="3">
        <f>IFERROR(O1395/Tabela2025Horario[[#This Row],[Media Agregada Todas as Usinas]],"")</f>
        <v>0</v>
      </c>
    </row>
    <row r="1396" spans="1:16" x14ac:dyDescent="0.25">
      <c r="A1396" s="20">
        <v>46081.083333333336</v>
      </c>
      <c r="B1396" s="21">
        <v>2026</v>
      </c>
      <c r="C1396" s="21">
        <v>2</v>
      </c>
      <c r="D1396" s="21">
        <v>28</v>
      </c>
      <c r="E1396" s="21">
        <v>2</v>
      </c>
      <c r="F1396" s="22"/>
      <c r="G1396" s="22">
        <v>0</v>
      </c>
      <c r="H1396" s="22"/>
      <c r="I1396" s="22">
        <v>0</v>
      </c>
      <c r="J1396" s="22"/>
      <c r="K1396" s="22"/>
      <c r="L1396" s="22"/>
      <c r="M1396" s="22">
        <v>0</v>
      </c>
      <c r="N1396" s="22">
        <v>0</v>
      </c>
      <c r="O1396" s="23">
        <v>0</v>
      </c>
      <c r="P1396" s="3">
        <f>IFERROR(O1396/Tabela2025Horario[[#This Row],[Media Agregada Todas as Usinas]],"")</f>
        <v>0</v>
      </c>
    </row>
    <row r="1397" spans="1:16" x14ac:dyDescent="0.25">
      <c r="A1397" s="16">
        <v>46081.125</v>
      </c>
      <c r="B1397" s="17">
        <v>2026</v>
      </c>
      <c r="C1397" s="17">
        <v>2</v>
      </c>
      <c r="D1397" s="17">
        <v>28</v>
      </c>
      <c r="E1397" s="17">
        <v>3</v>
      </c>
      <c r="F1397" s="18"/>
      <c r="G1397" s="18">
        <v>0</v>
      </c>
      <c r="H1397" s="18"/>
      <c r="I1397" s="18">
        <v>0</v>
      </c>
      <c r="J1397" s="18"/>
      <c r="K1397" s="18"/>
      <c r="L1397" s="18"/>
      <c r="M1397" s="18">
        <v>0</v>
      </c>
      <c r="N1397" s="18">
        <v>0</v>
      </c>
      <c r="O1397" s="19">
        <v>0</v>
      </c>
      <c r="P1397" s="3">
        <f>IFERROR(O1397/Tabela2025Horario[[#This Row],[Media Agregada Todas as Usinas]],"")</f>
        <v>0</v>
      </c>
    </row>
    <row r="1398" spans="1:16" x14ac:dyDescent="0.25">
      <c r="A1398" s="20">
        <v>46081.166666666664</v>
      </c>
      <c r="B1398" s="21">
        <v>2026</v>
      </c>
      <c r="C1398" s="21">
        <v>2</v>
      </c>
      <c r="D1398" s="21">
        <v>28</v>
      </c>
      <c r="E1398" s="21">
        <v>4</v>
      </c>
      <c r="F1398" s="22">
        <v>0</v>
      </c>
      <c r="G1398" s="22">
        <v>0</v>
      </c>
      <c r="H1398" s="22"/>
      <c r="I1398" s="22">
        <v>0</v>
      </c>
      <c r="J1398" s="22"/>
      <c r="K1398" s="22"/>
      <c r="L1398" s="22"/>
      <c r="M1398" s="22">
        <v>0</v>
      </c>
      <c r="N1398" s="22">
        <v>0</v>
      </c>
      <c r="O1398" s="23">
        <v>0</v>
      </c>
      <c r="P1398" s="3">
        <f>IFERROR(O1398/Tabela2025Horario[[#This Row],[Media Agregada Todas as Usinas]],"")</f>
        <v>0</v>
      </c>
    </row>
    <row r="1399" spans="1:16" x14ac:dyDescent="0.25">
      <c r="A1399" s="16">
        <v>46081.208333333336</v>
      </c>
      <c r="B1399" s="17">
        <v>2026</v>
      </c>
      <c r="C1399" s="17">
        <v>2</v>
      </c>
      <c r="D1399" s="17">
        <v>28</v>
      </c>
      <c r="E1399" s="17">
        <v>5</v>
      </c>
      <c r="F1399" s="18">
        <v>0</v>
      </c>
      <c r="G1399" s="18">
        <v>0</v>
      </c>
      <c r="H1399" s="18"/>
      <c r="I1399" s="18">
        <v>0</v>
      </c>
      <c r="J1399" s="18"/>
      <c r="K1399" s="18"/>
      <c r="L1399" s="18"/>
      <c r="M1399" s="18">
        <v>0</v>
      </c>
      <c r="N1399" s="18">
        <v>0</v>
      </c>
      <c r="O1399" s="19">
        <v>0</v>
      </c>
      <c r="P1399" s="3">
        <f>IFERROR(O1399/Tabela2025Horario[[#This Row],[Media Agregada Todas as Usinas]],"")</f>
        <v>0</v>
      </c>
    </row>
    <row r="1400" spans="1:16" x14ac:dyDescent="0.25">
      <c r="A1400" s="20">
        <v>46081.25</v>
      </c>
      <c r="B1400" s="21">
        <v>2026</v>
      </c>
      <c r="C1400" s="21">
        <v>2</v>
      </c>
      <c r="D1400" s="21">
        <v>28</v>
      </c>
      <c r="E1400" s="21">
        <v>6</v>
      </c>
      <c r="F1400" s="22">
        <v>0</v>
      </c>
      <c r="G1400" s="22">
        <v>0</v>
      </c>
      <c r="H1400" s="22">
        <v>0</v>
      </c>
      <c r="I1400" s="22">
        <v>0</v>
      </c>
      <c r="J1400" s="22">
        <v>0</v>
      </c>
      <c r="K1400" s="22">
        <v>0</v>
      </c>
      <c r="L1400" s="22">
        <v>0</v>
      </c>
      <c r="M1400" s="22">
        <v>0</v>
      </c>
      <c r="N1400" s="22">
        <v>0</v>
      </c>
      <c r="O1400" s="23">
        <v>0</v>
      </c>
      <c r="P1400" s="3">
        <f>IFERROR(O1400/Tabela2025Horario[[#This Row],[Media Agregada Todas as Usinas]],"")</f>
        <v>0</v>
      </c>
    </row>
    <row r="1401" spans="1:16" x14ac:dyDescent="0.25">
      <c r="A1401" s="16">
        <v>46081.291666666664</v>
      </c>
      <c r="B1401" s="17">
        <v>2026</v>
      </c>
      <c r="C1401" s="17">
        <v>2</v>
      </c>
      <c r="D1401" s="17">
        <v>28</v>
      </c>
      <c r="E1401" s="17">
        <v>7</v>
      </c>
      <c r="F1401" s="18">
        <v>0</v>
      </c>
      <c r="G1401" s="18">
        <v>0</v>
      </c>
      <c r="H1401" s="18">
        <v>0</v>
      </c>
      <c r="I1401" s="18">
        <v>0</v>
      </c>
      <c r="J1401" s="18">
        <v>0</v>
      </c>
      <c r="K1401" s="18">
        <v>0</v>
      </c>
      <c r="L1401" s="18">
        <v>0</v>
      </c>
      <c r="M1401" s="18">
        <v>0</v>
      </c>
      <c r="N1401" s="18">
        <v>0</v>
      </c>
      <c r="O1401" s="19">
        <v>0</v>
      </c>
      <c r="P1401" s="3" t="str">
        <f>IFERROR(O1401/Tabela2025Horario[[#This Row],[Media Agregada Todas as Usinas]],"")</f>
        <v/>
      </c>
    </row>
    <row r="1402" spans="1:16" x14ac:dyDescent="0.25">
      <c r="A1402" s="20">
        <v>46081.333333333336</v>
      </c>
      <c r="B1402" s="21">
        <v>2026</v>
      </c>
      <c r="C1402" s="21">
        <v>2</v>
      </c>
      <c r="D1402" s="21">
        <v>28</v>
      </c>
      <c r="E1402" s="21">
        <v>8</v>
      </c>
      <c r="F1402" s="22">
        <v>0</v>
      </c>
      <c r="G1402" s="22">
        <v>0</v>
      </c>
      <c r="H1402" s="22">
        <v>0</v>
      </c>
      <c r="I1402" s="22">
        <v>0</v>
      </c>
      <c r="J1402" s="22">
        <v>0</v>
      </c>
      <c r="K1402" s="22">
        <v>0</v>
      </c>
      <c r="L1402" s="22">
        <v>0</v>
      </c>
      <c r="M1402" s="22">
        <v>0</v>
      </c>
      <c r="N1402" s="22">
        <v>0</v>
      </c>
      <c r="O1402" s="23">
        <v>0</v>
      </c>
      <c r="P1402" s="3" t="str">
        <f>IFERROR(O1402/Tabela2025Horario[[#This Row],[Media Agregada Todas as Usinas]],"")</f>
        <v/>
      </c>
    </row>
    <row r="1403" spans="1:16" x14ac:dyDescent="0.25">
      <c r="A1403" s="16">
        <v>46081.375</v>
      </c>
      <c r="B1403" s="17">
        <v>2026</v>
      </c>
      <c r="C1403" s="17">
        <v>2</v>
      </c>
      <c r="D1403" s="17">
        <v>28</v>
      </c>
      <c r="E1403" s="17">
        <v>9</v>
      </c>
      <c r="F1403" s="18">
        <v>0</v>
      </c>
      <c r="G1403" s="18">
        <v>0</v>
      </c>
      <c r="H1403" s="18">
        <v>4.1844894922820997E-5</v>
      </c>
      <c r="I1403" s="18">
        <v>0</v>
      </c>
      <c r="J1403" s="18">
        <v>1.5715003224950706E-2</v>
      </c>
      <c r="K1403" s="18">
        <v>0</v>
      </c>
      <c r="L1403" s="18">
        <v>0</v>
      </c>
      <c r="M1403" s="18">
        <v>0</v>
      </c>
      <c r="N1403" s="18">
        <v>0</v>
      </c>
      <c r="O1403" s="19">
        <v>1.7507609022081698E-3</v>
      </c>
      <c r="P1403" s="3" t="str">
        <f>IFERROR(O1403/Tabela2025Horario[[#This Row],[Media Agregada Todas as Usinas]],"")</f>
        <v/>
      </c>
    </row>
    <row r="1404" spans="1:16" x14ac:dyDescent="0.25">
      <c r="A1404" s="20">
        <v>46081.416666666664</v>
      </c>
      <c r="B1404" s="21">
        <v>2026</v>
      </c>
      <c r="C1404" s="21">
        <v>2</v>
      </c>
      <c r="D1404" s="21">
        <v>28</v>
      </c>
      <c r="E1404" s="21">
        <v>10</v>
      </c>
      <c r="F1404" s="22">
        <v>0</v>
      </c>
      <c r="G1404" s="22">
        <v>0</v>
      </c>
      <c r="H1404" s="22">
        <v>0.10347910025791317</v>
      </c>
      <c r="I1404" s="22">
        <v>0</v>
      </c>
      <c r="J1404" s="22">
        <v>0</v>
      </c>
      <c r="K1404" s="22">
        <v>0</v>
      </c>
      <c r="L1404" s="22">
        <v>9.4188217793408496E-2</v>
      </c>
      <c r="M1404" s="22">
        <v>0</v>
      </c>
      <c r="N1404" s="22">
        <v>0.21192829029066951</v>
      </c>
      <c r="O1404" s="23">
        <v>4.5510623149110127E-2</v>
      </c>
      <c r="P1404" s="3" t="str">
        <f>IFERROR(O1404/Tabela2025Horario[[#This Row],[Media Agregada Todas as Usinas]],"")</f>
        <v/>
      </c>
    </row>
    <row r="1405" spans="1:16" x14ac:dyDescent="0.25">
      <c r="A1405" s="16">
        <v>46081.458333333336</v>
      </c>
      <c r="B1405" s="17">
        <v>2026</v>
      </c>
      <c r="C1405" s="17">
        <v>2</v>
      </c>
      <c r="D1405" s="17">
        <v>28</v>
      </c>
      <c r="E1405" s="17">
        <v>11</v>
      </c>
      <c r="F1405" s="18">
        <v>0</v>
      </c>
      <c r="G1405" s="18">
        <v>0</v>
      </c>
      <c r="H1405" s="18">
        <v>6.9212392108508103E-2</v>
      </c>
      <c r="I1405" s="18">
        <v>0</v>
      </c>
      <c r="J1405" s="18">
        <v>0.23035401895148905</v>
      </c>
      <c r="K1405" s="18">
        <v>0</v>
      </c>
      <c r="L1405" s="18">
        <v>0.11952336676620845</v>
      </c>
      <c r="M1405" s="18">
        <v>0</v>
      </c>
      <c r="N1405" s="18">
        <v>0</v>
      </c>
      <c r="O1405" s="19">
        <v>4.6565530869578403E-2</v>
      </c>
      <c r="P1405" s="3" t="str">
        <f>IFERROR(O1405/Tabela2025Horario[[#This Row],[Media Agregada Todas as Usinas]],"")</f>
        <v/>
      </c>
    </row>
    <row r="1406" spans="1:16" x14ac:dyDescent="0.25">
      <c r="A1406" s="20">
        <v>46081.5</v>
      </c>
      <c r="B1406" s="21">
        <v>2026</v>
      </c>
      <c r="C1406" s="21">
        <v>2</v>
      </c>
      <c r="D1406" s="21">
        <v>28</v>
      </c>
      <c r="E1406" s="21">
        <v>12</v>
      </c>
      <c r="F1406" s="22">
        <v>0</v>
      </c>
      <c r="G1406" s="22">
        <v>0</v>
      </c>
      <c r="H1406" s="22">
        <v>7.7310246157232504E-2</v>
      </c>
      <c r="I1406" s="22">
        <v>0</v>
      </c>
      <c r="J1406" s="22">
        <v>0</v>
      </c>
      <c r="K1406" s="22">
        <v>0</v>
      </c>
      <c r="L1406" s="22">
        <v>0.22130807819926979</v>
      </c>
      <c r="M1406" s="22">
        <v>0</v>
      </c>
      <c r="N1406" s="22">
        <v>0</v>
      </c>
      <c r="O1406" s="23">
        <v>3.3179813817389138E-2</v>
      </c>
      <c r="P1406" s="3" t="str">
        <f>IFERROR(O1406/Tabela2025Horario[[#This Row],[Media Agregada Todas as Usinas]],"")</f>
        <v/>
      </c>
    </row>
    <row r="1407" spans="1:16" x14ac:dyDescent="0.25">
      <c r="A1407" s="16">
        <v>46081.541666666664</v>
      </c>
      <c r="B1407" s="17">
        <v>2026</v>
      </c>
      <c r="C1407" s="17">
        <v>2</v>
      </c>
      <c r="D1407" s="17">
        <v>28</v>
      </c>
      <c r="E1407" s="17">
        <v>13</v>
      </c>
      <c r="F1407" s="18">
        <v>0</v>
      </c>
      <c r="G1407" s="18">
        <v>0</v>
      </c>
      <c r="H1407" s="18">
        <v>6.6884297214081803E-2</v>
      </c>
      <c r="I1407" s="18">
        <v>0</v>
      </c>
      <c r="J1407" s="18">
        <v>0</v>
      </c>
      <c r="K1407" s="18">
        <v>0</v>
      </c>
      <c r="L1407" s="18">
        <v>0.25800430538979624</v>
      </c>
      <c r="M1407" s="18">
        <v>0</v>
      </c>
      <c r="N1407" s="18">
        <v>0</v>
      </c>
      <c r="O1407" s="19">
        <v>3.6098733622653117E-2</v>
      </c>
      <c r="P1407" s="3" t="str">
        <f>IFERROR(O1407/Tabela2025Horario[[#This Row],[Media Agregada Todas as Usinas]],"")</f>
        <v/>
      </c>
    </row>
    <row r="1408" spans="1:16" x14ac:dyDescent="0.25">
      <c r="A1408" s="20">
        <v>46081.583333333336</v>
      </c>
      <c r="B1408" s="21">
        <v>2026</v>
      </c>
      <c r="C1408" s="21">
        <v>2</v>
      </c>
      <c r="D1408" s="21">
        <v>28</v>
      </c>
      <c r="E1408" s="21">
        <v>14</v>
      </c>
      <c r="F1408" s="22">
        <v>0</v>
      </c>
      <c r="G1408" s="22">
        <v>0</v>
      </c>
      <c r="H1408" s="22">
        <v>2.9973414356247566E-2</v>
      </c>
      <c r="I1408" s="22">
        <v>0</v>
      </c>
      <c r="J1408" s="22">
        <v>0</v>
      </c>
      <c r="K1408" s="22">
        <v>0</v>
      </c>
      <c r="L1408" s="22">
        <v>0.26680309327251972</v>
      </c>
      <c r="M1408" s="22">
        <v>0</v>
      </c>
      <c r="N1408" s="22">
        <v>0.27446418499717989</v>
      </c>
      <c r="O1408" s="23">
        <v>6.3471188069549697E-2</v>
      </c>
      <c r="P1408" s="3" t="str">
        <f>IFERROR(O1408/Tabela2025Horario[[#This Row],[Media Agregada Todas as Usinas]],"")</f>
        <v/>
      </c>
    </row>
    <row r="1409" spans="1:16" x14ac:dyDescent="0.25">
      <c r="A1409" s="16">
        <v>46081.625</v>
      </c>
      <c r="B1409" s="17">
        <v>2026</v>
      </c>
      <c r="C1409" s="17">
        <v>2</v>
      </c>
      <c r="D1409" s="17">
        <v>28</v>
      </c>
      <c r="E1409" s="17">
        <v>15</v>
      </c>
      <c r="F1409" s="18">
        <v>0</v>
      </c>
      <c r="G1409" s="18">
        <v>0</v>
      </c>
      <c r="H1409" s="18">
        <v>0</v>
      </c>
      <c r="I1409" s="18">
        <v>0</v>
      </c>
      <c r="J1409" s="18">
        <v>0</v>
      </c>
      <c r="K1409" s="18">
        <v>0</v>
      </c>
      <c r="L1409" s="18">
        <v>0.12297945683119073</v>
      </c>
      <c r="M1409" s="18">
        <v>0</v>
      </c>
      <c r="N1409" s="18">
        <v>0</v>
      </c>
      <c r="O1409" s="19">
        <v>1.3664384092354525E-2</v>
      </c>
      <c r="P1409" s="3" t="str">
        <f>IFERROR(O1409/Tabela2025Horario[[#This Row],[Media Agregada Todas as Usinas]],"")</f>
        <v/>
      </c>
    </row>
    <row r="1410" spans="1:16" x14ac:dyDescent="0.25">
      <c r="A1410" s="20">
        <v>46081.666666666664</v>
      </c>
      <c r="B1410" s="21">
        <v>2026</v>
      </c>
      <c r="C1410" s="21">
        <v>2</v>
      </c>
      <c r="D1410" s="21">
        <v>28</v>
      </c>
      <c r="E1410" s="21">
        <v>16</v>
      </c>
      <c r="F1410" s="22">
        <v>0</v>
      </c>
      <c r="G1410" s="22">
        <v>0</v>
      </c>
      <c r="H1410" s="22">
        <v>0</v>
      </c>
      <c r="I1410" s="22">
        <v>0</v>
      </c>
      <c r="J1410" s="22">
        <v>0</v>
      </c>
      <c r="K1410" s="22">
        <v>0</v>
      </c>
      <c r="L1410" s="22">
        <v>0</v>
      </c>
      <c r="M1410" s="22">
        <v>0</v>
      </c>
      <c r="N1410" s="22">
        <v>0</v>
      </c>
      <c r="O1410" s="23">
        <v>0</v>
      </c>
      <c r="P1410" s="3" t="str">
        <f>IFERROR(O1410/Tabela2025Horario[[#This Row],[Media Agregada Todas as Usinas]],"")</f>
        <v/>
      </c>
    </row>
    <row r="1411" spans="1:16" x14ac:dyDescent="0.25">
      <c r="A1411" s="16">
        <v>46081.708333333336</v>
      </c>
      <c r="B1411" s="17">
        <v>2026</v>
      </c>
      <c r="C1411" s="17">
        <v>2</v>
      </c>
      <c r="D1411" s="17">
        <v>28</v>
      </c>
      <c r="E1411" s="17">
        <v>17</v>
      </c>
      <c r="F1411" s="18">
        <v>0</v>
      </c>
      <c r="G1411" s="18">
        <v>0</v>
      </c>
      <c r="H1411" s="18">
        <v>0</v>
      </c>
      <c r="I1411" s="18">
        <v>0</v>
      </c>
      <c r="J1411" s="18">
        <v>0</v>
      </c>
      <c r="K1411" s="18">
        <v>0</v>
      </c>
      <c r="L1411" s="18">
        <v>0</v>
      </c>
      <c r="M1411" s="18">
        <v>0</v>
      </c>
      <c r="N1411" s="18">
        <v>0</v>
      </c>
      <c r="O1411" s="19">
        <v>0</v>
      </c>
      <c r="P1411" s="3" t="str">
        <f>IFERROR(O1411/Tabela2025Horario[[#This Row],[Media Agregada Todas as Usinas]],"")</f>
        <v/>
      </c>
    </row>
    <row r="1412" spans="1:16" x14ac:dyDescent="0.25">
      <c r="A1412" s="20">
        <v>46081.75</v>
      </c>
      <c r="B1412" s="21">
        <v>2026</v>
      </c>
      <c r="C1412" s="21">
        <v>2</v>
      </c>
      <c r="D1412" s="21">
        <v>28</v>
      </c>
      <c r="E1412" s="21">
        <v>18</v>
      </c>
      <c r="F1412" s="22">
        <v>0</v>
      </c>
      <c r="G1412" s="22">
        <v>0</v>
      </c>
      <c r="H1412" s="22">
        <v>0</v>
      </c>
      <c r="I1412" s="22">
        <v>0</v>
      </c>
      <c r="J1412" s="22">
        <v>0</v>
      </c>
      <c r="K1412" s="22">
        <v>0</v>
      </c>
      <c r="L1412" s="22">
        <v>0</v>
      </c>
      <c r="M1412" s="22">
        <v>0</v>
      </c>
      <c r="N1412" s="22">
        <v>0</v>
      </c>
      <c r="O1412" s="23">
        <v>0</v>
      </c>
      <c r="P1412" s="3" t="str">
        <f>IFERROR(O1412/Tabela2025Horario[[#This Row],[Media Agregada Todas as Usinas]],"")</f>
        <v/>
      </c>
    </row>
    <row r="1413" spans="1:16" x14ac:dyDescent="0.25">
      <c r="A1413" s="16">
        <v>46081.791666666664</v>
      </c>
      <c r="B1413" s="17">
        <v>2026</v>
      </c>
      <c r="C1413" s="17">
        <v>2</v>
      </c>
      <c r="D1413" s="17">
        <v>28</v>
      </c>
      <c r="E1413" s="17">
        <v>19</v>
      </c>
      <c r="F1413" s="18">
        <v>0</v>
      </c>
      <c r="G1413" s="18">
        <v>0</v>
      </c>
      <c r="H1413" s="18"/>
      <c r="I1413" s="18">
        <v>0</v>
      </c>
      <c r="J1413" s="18"/>
      <c r="K1413" s="18">
        <v>0</v>
      </c>
      <c r="L1413" s="18"/>
      <c r="M1413" s="18">
        <v>0</v>
      </c>
      <c r="N1413" s="18">
        <v>0</v>
      </c>
      <c r="O1413" s="19">
        <v>0</v>
      </c>
      <c r="P1413" s="3">
        <f>IFERROR(O1413/Tabela2025Horario[[#This Row],[Media Agregada Todas as Usinas]],"")</f>
        <v>0</v>
      </c>
    </row>
    <row r="1414" spans="1:16" x14ac:dyDescent="0.25">
      <c r="A1414" s="20">
        <v>46081.833333333336</v>
      </c>
      <c r="B1414" s="21">
        <v>2026</v>
      </c>
      <c r="C1414" s="21">
        <v>2</v>
      </c>
      <c r="D1414" s="21">
        <v>28</v>
      </c>
      <c r="E1414" s="21">
        <v>20</v>
      </c>
      <c r="F1414" s="22"/>
      <c r="G1414" s="22">
        <v>0</v>
      </c>
      <c r="H1414" s="22"/>
      <c r="I1414" s="22">
        <v>0</v>
      </c>
      <c r="J1414" s="22"/>
      <c r="K1414" s="22"/>
      <c r="L1414" s="22"/>
      <c r="M1414" s="22">
        <v>0</v>
      </c>
      <c r="N1414" s="22">
        <v>0</v>
      </c>
      <c r="O1414" s="23">
        <v>0</v>
      </c>
      <c r="P1414" s="3">
        <f>IFERROR(O1414/Tabela2025Horario[[#This Row],[Media Agregada Todas as Usinas]],"")</f>
        <v>0</v>
      </c>
    </row>
    <row r="1415" spans="1:16" x14ac:dyDescent="0.25">
      <c r="A1415" s="16">
        <v>46081.875</v>
      </c>
      <c r="B1415" s="17">
        <v>2026</v>
      </c>
      <c r="C1415" s="17">
        <v>2</v>
      </c>
      <c r="D1415" s="17">
        <v>28</v>
      </c>
      <c r="E1415" s="17">
        <v>21</v>
      </c>
      <c r="F1415" s="18"/>
      <c r="G1415" s="18">
        <v>0</v>
      </c>
      <c r="H1415" s="18"/>
      <c r="I1415" s="18">
        <v>0</v>
      </c>
      <c r="J1415" s="18"/>
      <c r="K1415" s="18"/>
      <c r="L1415" s="18"/>
      <c r="M1415" s="18">
        <v>0</v>
      </c>
      <c r="N1415" s="18">
        <v>0</v>
      </c>
      <c r="O1415" s="19">
        <v>0</v>
      </c>
      <c r="P1415" s="3">
        <f>IFERROR(O1415/Tabela2025Horario[[#This Row],[Media Agregada Todas as Usinas]],"")</f>
        <v>0</v>
      </c>
    </row>
    <row r="1416" spans="1:16" x14ac:dyDescent="0.25">
      <c r="A1416" s="20">
        <v>46081.916666666664</v>
      </c>
      <c r="B1416" s="21">
        <v>2026</v>
      </c>
      <c r="C1416" s="21">
        <v>2</v>
      </c>
      <c r="D1416" s="21">
        <v>28</v>
      </c>
      <c r="E1416" s="21">
        <v>22</v>
      </c>
      <c r="F1416" s="22"/>
      <c r="G1416" s="22">
        <v>0</v>
      </c>
      <c r="H1416" s="22"/>
      <c r="I1416" s="22">
        <v>0</v>
      </c>
      <c r="J1416" s="22"/>
      <c r="K1416" s="22"/>
      <c r="L1416" s="22"/>
      <c r="M1416" s="22">
        <v>0</v>
      </c>
      <c r="N1416" s="22">
        <v>0</v>
      </c>
      <c r="O1416" s="23">
        <v>0</v>
      </c>
      <c r="P1416" s="3">
        <f>IFERROR(O1416/Tabela2025Horario[[#This Row],[Media Agregada Todas as Usinas]],"")</f>
        <v>0</v>
      </c>
    </row>
    <row r="1417" spans="1:16" x14ac:dyDescent="0.25">
      <c r="A1417" s="16">
        <v>46081.958333333336</v>
      </c>
      <c r="B1417" s="17">
        <v>2026</v>
      </c>
      <c r="C1417" s="17">
        <v>2</v>
      </c>
      <c r="D1417" s="17">
        <v>28</v>
      </c>
      <c r="E1417" s="17">
        <v>23</v>
      </c>
      <c r="F1417" s="18"/>
      <c r="G1417" s="18">
        <v>0</v>
      </c>
      <c r="H1417" s="18"/>
      <c r="I1417" s="18">
        <v>0</v>
      </c>
      <c r="J1417" s="18"/>
      <c r="K1417" s="18"/>
      <c r="L1417" s="18"/>
      <c r="M1417" s="18">
        <v>0</v>
      </c>
      <c r="N1417" s="18">
        <v>0</v>
      </c>
      <c r="O1417" s="19">
        <v>0</v>
      </c>
      <c r="P1417" s="3">
        <f>IFERROR(O1417/Tabela2025Horario[[#This Row],[Media Agregada Todas as Usinas]],"")</f>
        <v>0</v>
      </c>
    </row>
    <row r="1418" spans="1:16" x14ac:dyDescent="0.25">
      <c r="A1418" s="20">
        <v>46082</v>
      </c>
      <c r="B1418" s="21">
        <v>2026</v>
      </c>
      <c r="C1418" s="21">
        <v>3</v>
      </c>
      <c r="D1418" s="21">
        <v>1</v>
      </c>
      <c r="E1418" s="21">
        <v>0</v>
      </c>
      <c r="F1418" s="22"/>
      <c r="G1418" s="22">
        <v>0</v>
      </c>
      <c r="H1418" s="22"/>
      <c r="I1418" s="22">
        <v>0</v>
      </c>
      <c r="J1418" s="22"/>
      <c r="K1418" s="22"/>
      <c r="L1418" s="22"/>
      <c r="M1418" s="22">
        <v>0</v>
      </c>
      <c r="N1418" s="22">
        <v>0</v>
      </c>
      <c r="O1418" s="23">
        <v>0</v>
      </c>
      <c r="P1418" s="3">
        <f>IFERROR(O1418/Tabela2025Horario[[#This Row],[Media Agregada Todas as Usinas]],"")</f>
        <v>0</v>
      </c>
    </row>
    <row r="1419" spans="1:16" x14ac:dyDescent="0.25">
      <c r="A1419" s="16">
        <v>46082.041666666664</v>
      </c>
      <c r="B1419" s="17">
        <v>2026</v>
      </c>
      <c r="C1419" s="17">
        <v>3</v>
      </c>
      <c r="D1419" s="17">
        <v>1</v>
      </c>
      <c r="E1419" s="17">
        <v>1</v>
      </c>
      <c r="F1419" s="18"/>
      <c r="G1419" s="18">
        <v>0</v>
      </c>
      <c r="H1419" s="18"/>
      <c r="I1419" s="18">
        <v>0</v>
      </c>
      <c r="J1419" s="18"/>
      <c r="K1419" s="18"/>
      <c r="L1419" s="18"/>
      <c r="M1419" s="18">
        <v>0</v>
      </c>
      <c r="N1419" s="18">
        <v>0</v>
      </c>
      <c r="O1419" s="19">
        <v>0</v>
      </c>
      <c r="P1419" s="3">
        <f>IFERROR(O1419/Tabela2025Horario[[#This Row],[Media Agregada Todas as Usinas]],"")</f>
        <v>0</v>
      </c>
    </row>
    <row r="1420" spans="1:16" x14ac:dyDescent="0.25">
      <c r="A1420" s="20">
        <v>46082.083333333336</v>
      </c>
      <c r="B1420" s="21">
        <v>2026</v>
      </c>
      <c r="C1420" s="21">
        <v>3</v>
      </c>
      <c r="D1420" s="21">
        <v>1</v>
      </c>
      <c r="E1420" s="21">
        <v>2</v>
      </c>
      <c r="F1420" s="22"/>
      <c r="G1420" s="22">
        <v>0</v>
      </c>
      <c r="H1420" s="22"/>
      <c r="I1420" s="22">
        <v>0</v>
      </c>
      <c r="J1420" s="22"/>
      <c r="K1420" s="22"/>
      <c r="L1420" s="22"/>
      <c r="M1420" s="22">
        <v>0</v>
      </c>
      <c r="N1420" s="22">
        <v>0</v>
      </c>
      <c r="O1420" s="23">
        <v>0</v>
      </c>
      <c r="P1420" s="3">
        <f>IFERROR(O1420/Tabela2025Horario[[#This Row],[Media Agregada Todas as Usinas]],"")</f>
        <v>0</v>
      </c>
    </row>
    <row r="1421" spans="1:16" x14ac:dyDescent="0.25">
      <c r="A1421" s="16">
        <v>46082.125</v>
      </c>
      <c r="B1421" s="17">
        <v>2026</v>
      </c>
      <c r="C1421" s="17">
        <v>3</v>
      </c>
      <c r="D1421" s="17">
        <v>1</v>
      </c>
      <c r="E1421" s="17">
        <v>3</v>
      </c>
      <c r="F1421" s="18"/>
      <c r="G1421" s="18">
        <v>0</v>
      </c>
      <c r="H1421" s="18"/>
      <c r="I1421" s="18">
        <v>0</v>
      </c>
      <c r="J1421" s="18"/>
      <c r="K1421" s="18"/>
      <c r="L1421" s="18"/>
      <c r="M1421" s="18">
        <v>0</v>
      </c>
      <c r="N1421" s="18">
        <v>0</v>
      </c>
      <c r="O1421" s="19">
        <v>0</v>
      </c>
      <c r="P1421" s="3">
        <f>IFERROR(O1421/Tabela2025Horario[[#This Row],[Media Agregada Todas as Usinas]],"")</f>
        <v>0</v>
      </c>
    </row>
    <row r="1422" spans="1:16" x14ac:dyDescent="0.25">
      <c r="A1422" s="20">
        <v>46082.166666666664</v>
      </c>
      <c r="B1422" s="21">
        <v>2026</v>
      </c>
      <c r="C1422" s="21">
        <v>3</v>
      </c>
      <c r="D1422" s="21">
        <v>1</v>
      </c>
      <c r="E1422" s="21">
        <v>4</v>
      </c>
      <c r="F1422" s="22">
        <v>0</v>
      </c>
      <c r="G1422" s="22">
        <v>0</v>
      </c>
      <c r="H1422" s="22"/>
      <c r="I1422" s="22">
        <v>0</v>
      </c>
      <c r="J1422" s="22"/>
      <c r="K1422" s="22"/>
      <c r="L1422" s="22"/>
      <c r="M1422" s="22">
        <v>0</v>
      </c>
      <c r="N1422" s="22">
        <v>0</v>
      </c>
      <c r="O1422" s="23">
        <v>0</v>
      </c>
      <c r="P1422" s="3" t="str">
        <f>IFERROR(O1422/Tabela2025Horario[[#This Row],[Media Agregada Todas as Usinas]],"")</f>
        <v/>
      </c>
    </row>
    <row r="1423" spans="1:16" x14ac:dyDescent="0.25">
      <c r="A1423" s="16">
        <v>46082.208333333336</v>
      </c>
      <c r="B1423" s="17">
        <v>2026</v>
      </c>
      <c r="C1423" s="17">
        <v>3</v>
      </c>
      <c r="D1423" s="17">
        <v>1</v>
      </c>
      <c r="E1423" s="17">
        <v>5</v>
      </c>
      <c r="F1423" s="18">
        <v>0</v>
      </c>
      <c r="G1423" s="18">
        <v>0</v>
      </c>
      <c r="H1423" s="18"/>
      <c r="I1423" s="18">
        <v>0</v>
      </c>
      <c r="J1423" s="18"/>
      <c r="K1423" s="18"/>
      <c r="L1423" s="18"/>
      <c r="M1423" s="18">
        <v>0</v>
      </c>
      <c r="N1423" s="18">
        <v>0</v>
      </c>
      <c r="O1423" s="19">
        <v>0</v>
      </c>
      <c r="P1423" s="3" t="str">
        <f>IFERROR(O1423/Tabela2025Horario[[#This Row],[Media Agregada Todas as Usinas]],"")</f>
        <v/>
      </c>
    </row>
    <row r="1424" spans="1:16" x14ac:dyDescent="0.25">
      <c r="A1424" s="20">
        <v>46082.25</v>
      </c>
      <c r="B1424" s="21">
        <v>2026</v>
      </c>
      <c r="C1424" s="21">
        <v>3</v>
      </c>
      <c r="D1424" s="21">
        <v>1</v>
      </c>
      <c r="E1424" s="21">
        <v>6</v>
      </c>
      <c r="F1424" s="22">
        <v>0</v>
      </c>
      <c r="G1424" s="22">
        <v>0</v>
      </c>
      <c r="H1424" s="22">
        <v>0</v>
      </c>
      <c r="I1424" s="22">
        <v>0</v>
      </c>
      <c r="J1424" s="22">
        <v>0</v>
      </c>
      <c r="K1424" s="22">
        <v>0</v>
      </c>
      <c r="L1424" s="22">
        <v>0</v>
      </c>
      <c r="M1424" s="22">
        <v>0</v>
      </c>
      <c r="N1424" s="22">
        <v>0</v>
      </c>
      <c r="O1424" s="23">
        <v>0</v>
      </c>
      <c r="P1424" s="3" t="str">
        <f>IFERROR(O1424/Tabela2025Horario[[#This Row],[Media Agregada Todas as Usinas]],"")</f>
        <v/>
      </c>
    </row>
    <row r="1425" spans="1:16" x14ac:dyDescent="0.25">
      <c r="A1425" s="16">
        <v>46082.291666666664</v>
      </c>
      <c r="B1425" s="17">
        <v>2026</v>
      </c>
      <c r="C1425" s="17">
        <v>3</v>
      </c>
      <c r="D1425" s="17">
        <v>1</v>
      </c>
      <c r="E1425" s="17">
        <v>7</v>
      </c>
      <c r="F1425" s="18">
        <v>0.27499685291420145</v>
      </c>
      <c r="G1425" s="18">
        <v>1.5520467836257285E-2</v>
      </c>
      <c r="H1425" s="18">
        <v>0</v>
      </c>
      <c r="I1425" s="18">
        <v>0</v>
      </c>
      <c r="J1425" s="18">
        <v>0</v>
      </c>
      <c r="K1425" s="18">
        <v>0</v>
      </c>
      <c r="L1425" s="18">
        <v>0.24141917880018809</v>
      </c>
      <c r="M1425" s="18">
        <v>2.3463473407170413E-3</v>
      </c>
      <c r="N1425" s="18">
        <v>0.18871973144692411</v>
      </c>
      <c r="O1425" s="19">
        <v>8.0333619815365326E-2</v>
      </c>
      <c r="P1425" s="3">
        <f>IFERROR(O1425/Tabela2025Horario[[#This Row],[Media Agregada Todas as Usinas]],"")</f>
        <v>1.5575835275688938</v>
      </c>
    </row>
    <row r="1426" spans="1:16" x14ac:dyDescent="0.25">
      <c r="A1426" s="20">
        <v>46082.333333333336</v>
      </c>
      <c r="B1426" s="21">
        <v>2026</v>
      </c>
      <c r="C1426" s="21">
        <v>3</v>
      </c>
      <c r="D1426" s="21">
        <v>1</v>
      </c>
      <c r="E1426" s="21">
        <v>8</v>
      </c>
      <c r="F1426" s="22">
        <v>0.65100510530217293</v>
      </c>
      <c r="G1426" s="22">
        <v>0.14885319488937945</v>
      </c>
      <c r="H1426" s="22">
        <v>0.27699669062625154</v>
      </c>
      <c r="I1426" s="22">
        <v>0</v>
      </c>
      <c r="J1426" s="22">
        <v>0</v>
      </c>
      <c r="K1426" s="22">
        <v>0</v>
      </c>
      <c r="L1426" s="22">
        <v>0.61175670420426143</v>
      </c>
      <c r="M1426" s="22">
        <v>0.4540056988539708</v>
      </c>
      <c r="N1426" s="22">
        <v>0.45027500731328796</v>
      </c>
      <c r="O1426" s="23">
        <v>0.28809915568770267</v>
      </c>
      <c r="P1426" s="3">
        <f>IFERROR(O1426/Tabela2025Horario[[#This Row],[Media Agregada Todas as Usinas]],"")</f>
        <v>2.214039481687164</v>
      </c>
    </row>
    <row r="1427" spans="1:16" x14ac:dyDescent="0.25">
      <c r="A1427" s="16">
        <v>46082.375</v>
      </c>
      <c r="B1427" s="17">
        <v>2026</v>
      </c>
      <c r="C1427" s="17">
        <v>3</v>
      </c>
      <c r="D1427" s="17">
        <v>1</v>
      </c>
      <c r="E1427" s="17">
        <v>9</v>
      </c>
      <c r="F1427" s="18">
        <v>0.6835189461320984</v>
      </c>
      <c r="G1427" s="18">
        <v>0.59624269005847952</v>
      </c>
      <c r="H1427" s="18">
        <v>0.63512350008601959</v>
      </c>
      <c r="I1427" s="18">
        <v>0</v>
      </c>
      <c r="J1427" s="18">
        <v>0</v>
      </c>
      <c r="K1427" s="18">
        <v>0</v>
      </c>
      <c r="L1427" s="18">
        <v>0.63770796204282232</v>
      </c>
      <c r="M1427" s="18">
        <v>0.72402875785716936</v>
      </c>
      <c r="N1427" s="18">
        <v>0.7321496212461418</v>
      </c>
      <c r="O1427" s="19">
        <v>0.4454190530469701</v>
      </c>
      <c r="P1427" s="3">
        <f>IFERROR(O1427/Tabela2025Horario[[#This Row],[Media Agregada Todas as Usinas]],"")</f>
        <v>3.5874859798232994</v>
      </c>
    </row>
    <row r="1428" spans="1:16" x14ac:dyDescent="0.25">
      <c r="A1428" s="20">
        <v>46082.416666666664</v>
      </c>
      <c r="B1428" s="21">
        <v>2026</v>
      </c>
      <c r="C1428" s="21">
        <v>3</v>
      </c>
      <c r="D1428" s="21">
        <v>1</v>
      </c>
      <c r="E1428" s="21">
        <v>10</v>
      </c>
      <c r="F1428" s="22">
        <v>0.70045469067760791</v>
      </c>
      <c r="G1428" s="22">
        <v>0.6468473932696055</v>
      </c>
      <c r="H1428" s="22">
        <v>0.69326977437720005</v>
      </c>
      <c r="I1428" s="22">
        <v>0</v>
      </c>
      <c r="J1428" s="22">
        <v>0</v>
      </c>
      <c r="K1428" s="22">
        <v>0</v>
      </c>
      <c r="L1428" s="22">
        <v>0.6427996310104116</v>
      </c>
      <c r="M1428" s="22">
        <v>0.74696188674501496</v>
      </c>
      <c r="N1428" s="22">
        <v>0.66655113497117724</v>
      </c>
      <c r="O1428" s="23">
        <v>0.45520939011677974</v>
      </c>
      <c r="P1428" s="3">
        <f>IFERROR(O1428/Tabela2025Horario[[#This Row],[Media Agregada Todas as Usinas]],"")</f>
        <v>2.1612289786887189</v>
      </c>
    </row>
    <row r="1429" spans="1:16" x14ac:dyDescent="0.25">
      <c r="A1429" s="16">
        <v>46082.458333333336</v>
      </c>
      <c r="B1429" s="17">
        <v>2026</v>
      </c>
      <c r="C1429" s="17">
        <v>3</v>
      </c>
      <c r="D1429" s="17">
        <v>1</v>
      </c>
      <c r="E1429" s="17">
        <v>11</v>
      </c>
      <c r="F1429" s="18">
        <v>0.69943015731577418</v>
      </c>
      <c r="G1429" s="18">
        <v>0.42965198740580185</v>
      </c>
      <c r="H1429" s="18">
        <v>0.79342180858637401</v>
      </c>
      <c r="I1429" s="18">
        <v>0</v>
      </c>
      <c r="J1429" s="18">
        <v>0</v>
      </c>
      <c r="K1429" s="18">
        <v>0</v>
      </c>
      <c r="L1429" s="18">
        <v>0.63934883061376757</v>
      </c>
      <c r="M1429" s="18">
        <v>0.69968971618653841</v>
      </c>
      <c r="N1429" s="18">
        <v>0.57327789603000812</v>
      </c>
      <c r="O1429" s="19">
        <v>0.42609115512647378</v>
      </c>
      <c r="P1429" s="3">
        <f>IFERROR(O1429/Tabela2025Horario[[#This Row],[Media Agregada Todas as Usinas]],"")</f>
        <v>2.157127863474416</v>
      </c>
    </row>
    <row r="1430" spans="1:16" x14ac:dyDescent="0.25">
      <c r="A1430" s="20">
        <v>46082.5</v>
      </c>
      <c r="B1430" s="21">
        <v>2026</v>
      </c>
      <c r="C1430" s="21">
        <v>3</v>
      </c>
      <c r="D1430" s="21">
        <v>1</v>
      </c>
      <c r="E1430" s="21">
        <v>12</v>
      </c>
      <c r="F1430" s="22">
        <v>0.686755272769495</v>
      </c>
      <c r="G1430" s="22">
        <v>2.4285379263621436E-2</v>
      </c>
      <c r="H1430" s="22">
        <v>0.71636294761303065</v>
      </c>
      <c r="I1430" s="22">
        <v>0</v>
      </c>
      <c r="J1430" s="22">
        <v>0</v>
      </c>
      <c r="K1430" s="22">
        <v>0</v>
      </c>
      <c r="L1430" s="22">
        <v>0.63640208146005939</v>
      </c>
      <c r="M1430" s="22">
        <v>0.59950953787912065</v>
      </c>
      <c r="N1430" s="22">
        <v>0.31559387641184211</v>
      </c>
      <c r="O1430" s="23">
        <v>0.33098989948857432</v>
      </c>
      <c r="P1430" s="3">
        <f>IFERROR(O1430/Tabela2025Horario[[#This Row],[Media Agregada Todas as Usinas]],"")</f>
        <v>6.6842224687905283</v>
      </c>
    </row>
    <row r="1431" spans="1:16" x14ac:dyDescent="0.25">
      <c r="A1431" s="16">
        <v>46082.541666666664</v>
      </c>
      <c r="B1431" s="17">
        <v>2026</v>
      </c>
      <c r="C1431" s="17">
        <v>3</v>
      </c>
      <c r="D1431" s="17">
        <v>1</v>
      </c>
      <c r="E1431" s="17">
        <v>13</v>
      </c>
      <c r="F1431" s="18">
        <v>0.60993843276543713</v>
      </c>
      <c r="G1431" s="18">
        <v>0</v>
      </c>
      <c r="H1431" s="18">
        <v>0.70126176784277816</v>
      </c>
      <c r="I1431" s="18">
        <v>0</v>
      </c>
      <c r="J1431" s="18">
        <v>0</v>
      </c>
      <c r="K1431" s="18">
        <v>0</v>
      </c>
      <c r="L1431" s="18">
        <v>0.55029780407015449</v>
      </c>
      <c r="M1431" s="18">
        <v>0.50646040644028445</v>
      </c>
      <c r="N1431" s="18">
        <v>0</v>
      </c>
      <c r="O1431" s="19">
        <v>0.26310649012429493</v>
      </c>
      <c r="P1431" s="3">
        <f>IFERROR(O1431/Tabela2025Horario[[#This Row],[Media Agregada Todas as Usinas]],"")</f>
        <v>29.760674889025967</v>
      </c>
    </row>
    <row r="1432" spans="1:16" x14ac:dyDescent="0.25">
      <c r="A1432" s="20">
        <v>46082.583333333336</v>
      </c>
      <c r="B1432" s="21">
        <v>2026</v>
      </c>
      <c r="C1432" s="21">
        <v>3</v>
      </c>
      <c r="D1432" s="21">
        <v>1</v>
      </c>
      <c r="E1432" s="21">
        <v>14</v>
      </c>
      <c r="F1432" s="22">
        <v>0.45619685352370243</v>
      </c>
      <c r="G1432" s="22">
        <v>0</v>
      </c>
      <c r="H1432" s="22">
        <v>0.13146719399891424</v>
      </c>
      <c r="I1432" s="22">
        <v>0</v>
      </c>
      <c r="J1432" s="22">
        <v>0</v>
      </c>
      <c r="K1432" s="22">
        <v>0.22951272727272731</v>
      </c>
      <c r="L1432" s="22">
        <v>0.46509367718553996</v>
      </c>
      <c r="M1432" s="22">
        <v>0.76045457703064168</v>
      </c>
      <c r="N1432" s="22">
        <v>0.40702877137003929</v>
      </c>
      <c r="O1432" s="23">
        <v>0.27219486670906279</v>
      </c>
      <c r="P1432" s="3" t="str">
        <f>IFERROR(O1432/Tabela2025Horario[[#This Row],[Media Agregada Todas as Usinas]],"")</f>
        <v/>
      </c>
    </row>
    <row r="1433" spans="1:16" x14ac:dyDescent="0.25">
      <c r="A1433" s="16">
        <v>46082.625</v>
      </c>
      <c r="B1433" s="17">
        <v>2026</v>
      </c>
      <c r="C1433" s="17">
        <v>3</v>
      </c>
      <c r="D1433" s="17">
        <v>1</v>
      </c>
      <c r="E1433" s="17">
        <v>15</v>
      </c>
      <c r="F1433" s="18">
        <v>0.31076332896348235</v>
      </c>
      <c r="G1433" s="18">
        <v>0.29631818760724071</v>
      </c>
      <c r="H1433" s="18">
        <v>0</v>
      </c>
      <c r="I1433" s="18">
        <v>0.12068211033011519</v>
      </c>
      <c r="J1433" s="18">
        <v>0</v>
      </c>
      <c r="K1433" s="18">
        <v>0.28732508794171902</v>
      </c>
      <c r="L1433" s="18">
        <v>0.35222681726519617</v>
      </c>
      <c r="M1433" s="18">
        <v>0</v>
      </c>
      <c r="N1433" s="18">
        <v>0</v>
      </c>
      <c r="O1433" s="19">
        <v>0.15192394801197262</v>
      </c>
      <c r="P1433" s="3" t="str">
        <f>IFERROR(O1433/Tabela2025Horario[[#This Row],[Media Agregada Todas as Usinas]],"")</f>
        <v/>
      </c>
    </row>
    <row r="1434" spans="1:16" x14ac:dyDescent="0.25">
      <c r="A1434" s="20">
        <v>46082.666666666664</v>
      </c>
      <c r="B1434" s="21">
        <v>2026</v>
      </c>
      <c r="C1434" s="21">
        <v>3</v>
      </c>
      <c r="D1434" s="21">
        <v>1</v>
      </c>
      <c r="E1434" s="21">
        <v>16</v>
      </c>
      <c r="F1434" s="22">
        <v>0</v>
      </c>
      <c r="G1434" s="22">
        <v>0</v>
      </c>
      <c r="H1434" s="22">
        <v>0</v>
      </c>
      <c r="I1434" s="22">
        <v>0</v>
      </c>
      <c r="J1434" s="22">
        <v>0</v>
      </c>
      <c r="K1434" s="22">
        <v>0</v>
      </c>
      <c r="L1434" s="22">
        <v>5.7626040198121099E-2</v>
      </c>
      <c r="M1434" s="22">
        <v>0</v>
      </c>
      <c r="N1434" s="22">
        <v>0</v>
      </c>
      <c r="O1434" s="23">
        <v>6.4028933553467891E-3</v>
      </c>
      <c r="P1434" s="3" t="str">
        <f>IFERROR(O1434/Tabela2025Horario[[#This Row],[Media Agregada Todas as Usinas]],"")</f>
        <v/>
      </c>
    </row>
    <row r="1435" spans="1:16" x14ac:dyDescent="0.25">
      <c r="A1435" s="16">
        <v>46082.708333333336</v>
      </c>
      <c r="B1435" s="17">
        <v>2026</v>
      </c>
      <c r="C1435" s="17">
        <v>3</v>
      </c>
      <c r="D1435" s="17">
        <v>1</v>
      </c>
      <c r="E1435" s="17">
        <v>17</v>
      </c>
      <c r="F1435" s="18">
        <v>0</v>
      </c>
      <c r="G1435" s="18">
        <v>0</v>
      </c>
      <c r="H1435" s="18">
        <v>0</v>
      </c>
      <c r="I1435" s="18">
        <v>0</v>
      </c>
      <c r="J1435" s="18">
        <v>0</v>
      </c>
      <c r="K1435" s="18">
        <v>0</v>
      </c>
      <c r="L1435" s="18">
        <v>0</v>
      </c>
      <c r="M1435" s="18">
        <v>0</v>
      </c>
      <c r="N1435" s="18">
        <v>0</v>
      </c>
      <c r="O1435" s="19">
        <v>0</v>
      </c>
      <c r="P1435" s="3" t="str">
        <f>IFERROR(O1435/Tabela2025Horario[[#This Row],[Media Agregada Todas as Usinas]],"")</f>
        <v/>
      </c>
    </row>
    <row r="1436" spans="1:16" x14ac:dyDescent="0.25">
      <c r="A1436" s="20">
        <v>46082.75</v>
      </c>
      <c r="B1436" s="21">
        <v>2026</v>
      </c>
      <c r="C1436" s="21">
        <v>3</v>
      </c>
      <c r="D1436" s="21">
        <v>1</v>
      </c>
      <c r="E1436" s="21">
        <v>18</v>
      </c>
      <c r="F1436" s="22">
        <v>0</v>
      </c>
      <c r="G1436" s="22">
        <v>0</v>
      </c>
      <c r="H1436" s="22">
        <v>0</v>
      </c>
      <c r="I1436" s="22">
        <v>0</v>
      </c>
      <c r="J1436" s="22">
        <v>0</v>
      </c>
      <c r="K1436" s="22">
        <v>0</v>
      </c>
      <c r="L1436" s="22">
        <v>0</v>
      </c>
      <c r="M1436" s="22">
        <v>0</v>
      </c>
      <c r="N1436" s="22">
        <v>0</v>
      </c>
      <c r="O1436" s="23">
        <v>0</v>
      </c>
      <c r="P1436" s="3" t="str">
        <f>IFERROR(O1436/Tabela2025Horario[[#This Row],[Media Agregada Todas as Usinas]],"")</f>
        <v/>
      </c>
    </row>
    <row r="1437" spans="1:16" x14ac:dyDescent="0.25">
      <c r="A1437" s="16">
        <v>46082.791666666664</v>
      </c>
      <c r="B1437" s="17">
        <v>2026</v>
      </c>
      <c r="C1437" s="17">
        <v>3</v>
      </c>
      <c r="D1437" s="17">
        <v>1</v>
      </c>
      <c r="E1437" s="17">
        <v>19</v>
      </c>
      <c r="F1437" s="18">
        <v>0</v>
      </c>
      <c r="G1437" s="18">
        <v>0</v>
      </c>
      <c r="H1437" s="18"/>
      <c r="I1437" s="18">
        <v>0</v>
      </c>
      <c r="J1437" s="18"/>
      <c r="K1437" s="18"/>
      <c r="L1437" s="18"/>
      <c r="M1437" s="18">
        <v>0</v>
      </c>
      <c r="N1437" s="18">
        <v>0</v>
      </c>
      <c r="O1437" s="19">
        <v>0</v>
      </c>
      <c r="P1437" s="3">
        <f>IFERROR(O1437/Tabela2025Horario[[#This Row],[Media Agregada Todas as Usinas]],"")</f>
        <v>0</v>
      </c>
    </row>
    <row r="1438" spans="1:16" x14ac:dyDescent="0.25">
      <c r="A1438" s="20">
        <v>46082.833333333336</v>
      </c>
      <c r="B1438" s="21">
        <v>2026</v>
      </c>
      <c r="C1438" s="21">
        <v>3</v>
      </c>
      <c r="D1438" s="21">
        <v>1</v>
      </c>
      <c r="E1438" s="21">
        <v>20</v>
      </c>
      <c r="F1438" s="22"/>
      <c r="G1438" s="22">
        <v>0</v>
      </c>
      <c r="H1438" s="22"/>
      <c r="I1438" s="22">
        <v>0</v>
      </c>
      <c r="J1438" s="22"/>
      <c r="K1438" s="22"/>
      <c r="L1438" s="22"/>
      <c r="M1438" s="22">
        <v>0</v>
      </c>
      <c r="N1438" s="22">
        <v>0</v>
      </c>
      <c r="O1438" s="23">
        <v>0</v>
      </c>
      <c r="P1438" s="3">
        <f>IFERROR(O1438/Tabela2025Horario[[#This Row],[Media Agregada Todas as Usinas]],"")</f>
        <v>0</v>
      </c>
    </row>
    <row r="1439" spans="1:16" x14ac:dyDescent="0.25">
      <c r="A1439" s="16">
        <v>46082.875</v>
      </c>
      <c r="B1439" s="17">
        <v>2026</v>
      </c>
      <c r="C1439" s="17">
        <v>3</v>
      </c>
      <c r="D1439" s="17">
        <v>1</v>
      </c>
      <c r="E1439" s="17">
        <v>21</v>
      </c>
      <c r="F1439" s="18"/>
      <c r="G1439" s="18">
        <v>0</v>
      </c>
      <c r="H1439" s="18"/>
      <c r="I1439" s="18">
        <v>0</v>
      </c>
      <c r="J1439" s="18"/>
      <c r="K1439" s="18"/>
      <c r="L1439" s="18"/>
      <c r="M1439" s="18">
        <v>0</v>
      </c>
      <c r="N1439" s="18">
        <v>0</v>
      </c>
      <c r="O1439" s="19">
        <v>0</v>
      </c>
      <c r="P1439" s="3">
        <f>IFERROR(O1439/Tabela2025Horario[[#This Row],[Media Agregada Todas as Usinas]],"")</f>
        <v>0</v>
      </c>
    </row>
    <row r="1440" spans="1:16" x14ac:dyDescent="0.25">
      <c r="A1440" s="20">
        <v>46082.916666666664</v>
      </c>
      <c r="B1440" s="21">
        <v>2026</v>
      </c>
      <c r="C1440" s="21">
        <v>3</v>
      </c>
      <c r="D1440" s="21">
        <v>1</v>
      </c>
      <c r="E1440" s="21">
        <v>22</v>
      </c>
      <c r="F1440" s="22"/>
      <c r="G1440" s="22">
        <v>0</v>
      </c>
      <c r="H1440" s="22"/>
      <c r="I1440" s="22">
        <v>0</v>
      </c>
      <c r="J1440" s="22"/>
      <c r="K1440" s="22"/>
      <c r="L1440" s="22"/>
      <c r="M1440" s="22">
        <v>0</v>
      </c>
      <c r="N1440" s="22">
        <v>0</v>
      </c>
      <c r="O1440" s="23">
        <v>0</v>
      </c>
      <c r="P1440" s="3">
        <f>IFERROR(O1440/Tabela2025Horario[[#This Row],[Media Agregada Todas as Usinas]],"")</f>
        <v>0</v>
      </c>
    </row>
    <row r="1441" spans="1:16" x14ac:dyDescent="0.25">
      <c r="A1441" s="16">
        <v>46082.958333333336</v>
      </c>
      <c r="B1441" s="17">
        <v>2026</v>
      </c>
      <c r="C1441" s="17">
        <v>3</v>
      </c>
      <c r="D1441" s="17">
        <v>1</v>
      </c>
      <c r="E1441" s="17">
        <v>23</v>
      </c>
      <c r="F1441" s="18"/>
      <c r="G1441" s="18">
        <v>0</v>
      </c>
      <c r="H1441" s="18"/>
      <c r="I1441" s="18">
        <v>0</v>
      </c>
      <c r="J1441" s="18"/>
      <c r="K1441" s="18"/>
      <c r="L1441" s="18"/>
      <c r="M1441" s="18">
        <v>0</v>
      </c>
      <c r="N1441" s="18">
        <v>0</v>
      </c>
      <c r="O1441" s="19">
        <v>0</v>
      </c>
      <c r="P1441" s="3">
        <f>IFERROR(O1441/Tabela2025Horario[[#This Row],[Media Agregada Todas as Usinas]],"")</f>
        <v>0</v>
      </c>
    </row>
    <row r="1442" spans="1:16" x14ac:dyDescent="0.25">
      <c r="A1442" s="20">
        <v>46083</v>
      </c>
      <c r="B1442" s="21">
        <v>2026</v>
      </c>
      <c r="C1442" s="21">
        <v>3</v>
      </c>
      <c r="D1442" s="21">
        <v>2</v>
      </c>
      <c r="E1442" s="21">
        <v>0</v>
      </c>
      <c r="F1442" s="22"/>
      <c r="G1442" s="22">
        <v>0</v>
      </c>
      <c r="H1442" s="22"/>
      <c r="I1442" s="22">
        <v>0</v>
      </c>
      <c r="J1442" s="22"/>
      <c r="K1442" s="22"/>
      <c r="L1442" s="22"/>
      <c r="M1442" s="22">
        <v>0</v>
      </c>
      <c r="N1442" s="22">
        <v>0</v>
      </c>
      <c r="O1442" s="23">
        <v>0</v>
      </c>
      <c r="P1442" s="3">
        <f>IFERROR(O1442/Tabela2025Horario[[#This Row],[Media Agregada Todas as Usinas]],"")</f>
        <v>0</v>
      </c>
    </row>
    <row r="1443" spans="1:16" x14ac:dyDescent="0.25">
      <c r="A1443" s="16">
        <v>46083.041666666664</v>
      </c>
      <c r="B1443" s="17">
        <v>2026</v>
      </c>
      <c r="C1443" s="17">
        <v>3</v>
      </c>
      <c r="D1443" s="17">
        <v>2</v>
      </c>
      <c r="E1443" s="17">
        <v>1</v>
      </c>
      <c r="F1443" s="18"/>
      <c r="G1443" s="18">
        <v>0</v>
      </c>
      <c r="H1443" s="18"/>
      <c r="I1443" s="18">
        <v>0</v>
      </c>
      <c r="J1443" s="18"/>
      <c r="K1443" s="18"/>
      <c r="L1443" s="18"/>
      <c r="M1443" s="18">
        <v>0</v>
      </c>
      <c r="N1443" s="18">
        <v>0</v>
      </c>
      <c r="O1443" s="19">
        <v>0</v>
      </c>
      <c r="P1443" s="3">
        <f>IFERROR(O1443/Tabela2025Horario[[#This Row],[Media Agregada Todas as Usinas]],"")</f>
        <v>0</v>
      </c>
    </row>
    <row r="1444" spans="1:16" x14ac:dyDescent="0.25">
      <c r="A1444" s="20">
        <v>46083.083333333336</v>
      </c>
      <c r="B1444" s="21">
        <v>2026</v>
      </c>
      <c r="C1444" s="21">
        <v>3</v>
      </c>
      <c r="D1444" s="21">
        <v>2</v>
      </c>
      <c r="E1444" s="21">
        <v>2</v>
      </c>
      <c r="F1444" s="22"/>
      <c r="G1444" s="22">
        <v>0</v>
      </c>
      <c r="H1444" s="22"/>
      <c r="I1444" s="22">
        <v>0</v>
      </c>
      <c r="J1444" s="22"/>
      <c r="K1444" s="22"/>
      <c r="L1444" s="22"/>
      <c r="M1444" s="22">
        <v>0</v>
      </c>
      <c r="N1444" s="22">
        <v>0</v>
      </c>
      <c r="O1444" s="23">
        <v>0</v>
      </c>
      <c r="P1444" s="3">
        <f>IFERROR(O1444/Tabela2025Horario[[#This Row],[Media Agregada Todas as Usinas]],"")</f>
        <v>0</v>
      </c>
    </row>
    <row r="1445" spans="1:16" x14ac:dyDescent="0.25">
      <c r="A1445" s="16">
        <v>46083.125</v>
      </c>
      <c r="B1445" s="17">
        <v>2026</v>
      </c>
      <c r="C1445" s="17">
        <v>3</v>
      </c>
      <c r="D1445" s="17">
        <v>2</v>
      </c>
      <c r="E1445" s="17">
        <v>3</v>
      </c>
      <c r="F1445" s="18"/>
      <c r="G1445" s="18">
        <v>0</v>
      </c>
      <c r="H1445" s="18"/>
      <c r="I1445" s="18">
        <v>0</v>
      </c>
      <c r="J1445" s="18"/>
      <c r="K1445" s="18"/>
      <c r="L1445" s="18"/>
      <c r="M1445" s="18">
        <v>0</v>
      </c>
      <c r="N1445" s="18">
        <v>0</v>
      </c>
      <c r="O1445" s="19">
        <v>0</v>
      </c>
      <c r="P1445" s="3">
        <f>IFERROR(O1445/Tabela2025Horario[[#This Row],[Media Agregada Todas as Usinas]],"")</f>
        <v>0</v>
      </c>
    </row>
    <row r="1446" spans="1:16" x14ac:dyDescent="0.25">
      <c r="A1446" s="20">
        <v>46083.166666666664</v>
      </c>
      <c r="B1446" s="21">
        <v>2026</v>
      </c>
      <c r="C1446" s="21">
        <v>3</v>
      </c>
      <c r="D1446" s="21">
        <v>2</v>
      </c>
      <c r="E1446" s="21">
        <v>4</v>
      </c>
      <c r="F1446" s="22">
        <v>0</v>
      </c>
      <c r="G1446" s="22">
        <v>0</v>
      </c>
      <c r="H1446" s="22"/>
      <c r="I1446" s="22">
        <v>0</v>
      </c>
      <c r="J1446" s="22"/>
      <c r="K1446" s="22"/>
      <c r="L1446" s="22"/>
      <c r="M1446" s="22">
        <v>0</v>
      </c>
      <c r="N1446" s="22">
        <v>0</v>
      </c>
      <c r="O1446" s="23">
        <v>0</v>
      </c>
      <c r="P1446" s="3">
        <f>IFERROR(O1446/Tabela2025Horario[[#This Row],[Media Agregada Todas as Usinas]],"")</f>
        <v>0</v>
      </c>
    </row>
    <row r="1447" spans="1:16" x14ac:dyDescent="0.25">
      <c r="A1447" s="16">
        <v>46083.208333333336</v>
      </c>
      <c r="B1447" s="17">
        <v>2026</v>
      </c>
      <c r="C1447" s="17">
        <v>3</v>
      </c>
      <c r="D1447" s="17">
        <v>2</v>
      </c>
      <c r="E1447" s="17">
        <v>5</v>
      </c>
      <c r="F1447" s="18">
        <v>0</v>
      </c>
      <c r="G1447" s="18">
        <v>0</v>
      </c>
      <c r="H1447" s="18"/>
      <c r="I1447" s="18">
        <v>0</v>
      </c>
      <c r="J1447" s="18"/>
      <c r="K1447" s="18"/>
      <c r="L1447" s="18"/>
      <c r="M1447" s="18">
        <v>0</v>
      </c>
      <c r="N1447" s="18">
        <v>0</v>
      </c>
      <c r="O1447" s="19">
        <v>0</v>
      </c>
      <c r="P1447" s="3" t="str">
        <f>IFERROR(O1447/Tabela2025Horario[[#This Row],[Media Agregada Todas as Usinas]],"")</f>
        <v/>
      </c>
    </row>
    <row r="1448" spans="1:16" x14ac:dyDescent="0.25">
      <c r="A1448" s="20">
        <v>46083.25</v>
      </c>
      <c r="B1448" s="21">
        <v>2026</v>
      </c>
      <c r="C1448" s="21">
        <v>3</v>
      </c>
      <c r="D1448" s="21">
        <v>2</v>
      </c>
      <c r="E1448" s="21">
        <v>6</v>
      </c>
      <c r="F1448" s="22">
        <v>0</v>
      </c>
      <c r="G1448" s="22">
        <v>0</v>
      </c>
      <c r="H1448" s="22">
        <v>0</v>
      </c>
      <c r="I1448" s="22">
        <v>0</v>
      </c>
      <c r="J1448" s="22">
        <v>0</v>
      </c>
      <c r="K1448" s="22">
        <v>0</v>
      </c>
      <c r="L1448" s="22">
        <v>0</v>
      </c>
      <c r="M1448" s="22">
        <v>0</v>
      </c>
      <c r="N1448" s="22">
        <v>0</v>
      </c>
      <c r="O1448" s="23">
        <v>0</v>
      </c>
      <c r="P1448" s="3">
        <f>IFERROR(O1448/Tabela2025Horario[[#This Row],[Media Agregada Todas as Usinas]],"")</f>
        <v>0</v>
      </c>
    </row>
    <row r="1449" spans="1:16" x14ac:dyDescent="0.25">
      <c r="A1449" s="16">
        <v>46083.291666666664</v>
      </c>
      <c r="B1449" s="17">
        <v>2026</v>
      </c>
      <c r="C1449" s="17">
        <v>3</v>
      </c>
      <c r="D1449" s="17">
        <v>2</v>
      </c>
      <c r="E1449" s="17">
        <v>7</v>
      </c>
      <c r="F1449" s="18">
        <v>0</v>
      </c>
      <c r="G1449" s="18">
        <v>0</v>
      </c>
      <c r="H1449" s="18">
        <v>0</v>
      </c>
      <c r="I1449" s="18">
        <v>0</v>
      </c>
      <c r="J1449" s="18">
        <v>0</v>
      </c>
      <c r="K1449" s="18">
        <v>0</v>
      </c>
      <c r="L1449" s="18">
        <v>0</v>
      </c>
      <c r="M1449" s="18">
        <v>0</v>
      </c>
      <c r="N1449" s="18">
        <v>0</v>
      </c>
      <c r="O1449" s="19">
        <v>0</v>
      </c>
      <c r="P1449" s="3">
        <f>IFERROR(O1449/Tabela2025Horario[[#This Row],[Media Agregada Todas as Usinas]],"")</f>
        <v>0</v>
      </c>
    </row>
    <row r="1450" spans="1:16" x14ac:dyDescent="0.25">
      <c r="A1450" s="20">
        <v>46083.333333333336</v>
      </c>
      <c r="B1450" s="21">
        <v>2026</v>
      </c>
      <c r="C1450" s="21">
        <v>3</v>
      </c>
      <c r="D1450" s="21">
        <v>2</v>
      </c>
      <c r="E1450" s="21">
        <v>8</v>
      </c>
      <c r="F1450" s="22">
        <v>0</v>
      </c>
      <c r="G1450" s="22">
        <v>0</v>
      </c>
      <c r="H1450" s="22">
        <v>0</v>
      </c>
      <c r="I1450" s="22">
        <v>0</v>
      </c>
      <c r="J1450" s="22">
        <v>0</v>
      </c>
      <c r="K1450" s="22">
        <v>0</v>
      </c>
      <c r="L1450" s="22">
        <v>0</v>
      </c>
      <c r="M1450" s="22">
        <v>0</v>
      </c>
      <c r="N1450" s="22">
        <v>0</v>
      </c>
      <c r="O1450" s="23">
        <v>0</v>
      </c>
      <c r="P1450" s="3">
        <f>IFERROR(O1450/Tabela2025Horario[[#This Row],[Media Agregada Todas as Usinas]],"")</f>
        <v>0</v>
      </c>
    </row>
    <row r="1451" spans="1:16" x14ac:dyDescent="0.25">
      <c r="A1451" s="16">
        <v>46083.375</v>
      </c>
      <c r="B1451" s="17">
        <v>2026</v>
      </c>
      <c r="C1451" s="17">
        <v>3</v>
      </c>
      <c r="D1451" s="17">
        <v>2</v>
      </c>
      <c r="E1451" s="17">
        <v>9</v>
      </c>
      <c r="F1451" s="18">
        <v>0</v>
      </c>
      <c r="G1451" s="18">
        <v>0</v>
      </c>
      <c r="H1451" s="18">
        <v>0</v>
      </c>
      <c r="I1451" s="18">
        <v>0</v>
      </c>
      <c r="J1451" s="18">
        <v>0</v>
      </c>
      <c r="K1451" s="18">
        <v>0</v>
      </c>
      <c r="L1451" s="18">
        <v>8.7156211495564545E-2</v>
      </c>
      <c r="M1451" s="18">
        <v>0</v>
      </c>
      <c r="N1451" s="18">
        <v>0</v>
      </c>
      <c r="O1451" s="19">
        <v>9.6840234995071717E-3</v>
      </c>
      <c r="P1451" s="3">
        <f>IFERROR(O1451/Tabela2025Horario[[#This Row],[Media Agregada Todas as Usinas]],"")</f>
        <v>2.9618482382683258E-2</v>
      </c>
    </row>
    <row r="1452" spans="1:16" x14ac:dyDescent="0.25">
      <c r="A1452" s="20">
        <v>46083.416666666664</v>
      </c>
      <c r="B1452" s="21">
        <v>2026</v>
      </c>
      <c r="C1452" s="21">
        <v>3</v>
      </c>
      <c r="D1452" s="21">
        <v>2</v>
      </c>
      <c r="E1452" s="21">
        <v>10</v>
      </c>
      <c r="F1452" s="22">
        <v>0</v>
      </c>
      <c r="G1452" s="22">
        <v>0</v>
      </c>
      <c r="H1452" s="22">
        <v>0</v>
      </c>
      <c r="I1452" s="22">
        <v>0</v>
      </c>
      <c r="J1452" s="22">
        <v>0</v>
      </c>
      <c r="K1452" s="22">
        <v>0</v>
      </c>
      <c r="L1452" s="22">
        <v>0.3327141740959535</v>
      </c>
      <c r="M1452" s="22">
        <v>0</v>
      </c>
      <c r="N1452" s="22">
        <v>0</v>
      </c>
      <c r="O1452" s="23">
        <v>3.6968241566217058E-2</v>
      </c>
      <c r="P1452" s="3">
        <f>IFERROR(O1452/Tabela2025Horario[[#This Row],[Media Agregada Todas as Usinas]],"")</f>
        <v>0.11257932876694543</v>
      </c>
    </row>
    <row r="1453" spans="1:16" x14ac:dyDescent="0.25">
      <c r="A1453" s="16">
        <v>46083.458333333336</v>
      </c>
      <c r="B1453" s="17">
        <v>2026</v>
      </c>
      <c r="C1453" s="17">
        <v>3</v>
      </c>
      <c r="D1453" s="17">
        <v>2</v>
      </c>
      <c r="E1453" s="17">
        <v>11</v>
      </c>
      <c r="F1453" s="18">
        <v>6.0381658512678755E-3</v>
      </c>
      <c r="G1453" s="18">
        <v>0</v>
      </c>
      <c r="H1453" s="18">
        <v>1.9469722503089482E-2</v>
      </c>
      <c r="I1453" s="18">
        <v>0.1394828937093979</v>
      </c>
      <c r="J1453" s="18">
        <v>0.1182248416672467</v>
      </c>
      <c r="K1453" s="18">
        <v>0.17337793536591034</v>
      </c>
      <c r="L1453" s="18">
        <v>0.4290543194991554</v>
      </c>
      <c r="M1453" s="18">
        <v>0</v>
      </c>
      <c r="N1453" s="18">
        <v>0</v>
      </c>
      <c r="O1453" s="19">
        <v>9.8405319844007522E-2</v>
      </c>
      <c r="P1453" s="3">
        <f>IFERROR(O1453/Tabela2025Horario[[#This Row],[Media Agregada Todas as Usinas]],"")</f>
        <v>0.50191794127321354</v>
      </c>
    </row>
    <row r="1454" spans="1:16" x14ac:dyDescent="0.25">
      <c r="A1454" s="20">
        <v>46083.5</v>
      </c>
      <c r="B1454" s="21">
        <v>2026</v>
      </c>
      <c r="C1454" s="21">
        <v>3</v>
      </c>
      <c r="D1454" s="21">
        <v>2</v>
      </c>
      <c r="E1454" s="21">
        <v>12</v>
      </c>
      <c r="F1454" s="22">
        <v>4.3948596027681476E-4</v>
      </c>
      <c r="G1454" s="22">
        <v>0</v>
      </c>
      <c r="H1454" s="22">
        <v>0</v>
      </c>
      <c r="I1454" s="22">
        <v>0.10987106320016909</v>
      </c>
      <c r="J1454" s="22">
        <v>0.24150031102940206</v>
      </c>
      <c r="K1454" s="22">
        <v>0.19709426461937674</v>
      </c>
      <c r="L1454" s="22">
        <v>0.43855808020901799</v>
      </c>
      <c r="M1454" s="22">
        <v>0</v>
      </c>
      <c r="N1454" s="22">
        <v>0</v>
      </c>
      <c r="O1454" s="23">
        <v>0.10971813389091585</v>
      </c>
      <c r="P1454" s="3">
        <f>IFERROR(O1454/Tabela2025Horario[[#This Row],[Media Agregada Todas as Usinas]],"")</f>
        <v>0.73149204764350828</v>
      </c>
    </row>
    <row r="1455" spans="1:16" x14ac:dyDescent="0.25">
      <c r="A1455" s="16">
        <v>46083.541666666664</v>
      </c>
      <c r="B1455" s="17">
        <v>2026</v>
      </c>
      <c r="C1455" s="17">
        <v>3</v>
      </c>
      <c r="D1455" s="17">
        <v>2</v>
      </c>
      <c r="E1455" s="17">
        <v>13</v>
      </c>
      <c r="F1455" s="18">
        <v>0</v>
      </c>
      <c r="G1455" s="18">
        <v>0</v>
      </c>
      <c r="H1455" s="18">
        <v>0</v>
      </c>
      <c r="I1455" s="18">
        <v>0</v>
      </c>
      <c r="J1455" s="18">
        <v>6.1092161498856899E-2</v>
      </c>
      <c r="K1455" s="18">
        <v>0.19151407407407406</v>
      </c>
      <c r="L1455" s="18">
        <v>0.4284565238560758</v>
      </c>
      <c r="M1455" s="18">
        <v>0</v>
      </c>
      <c r="N1455" s="18">
        <v>0</v>
      </c>
      <c r="O1455" s="19">
        <v>7.5673639936556306E-2</v>
      </c>
      <c r="P1455" s="3">
        <f>IFERROR(O1455/Tabela2025Horario[[#This Row],[Media Agregada Todas as Usinas]],"")</f>
        <v>0.92159025064679989</v>
      </c>
    </row>
    <row r="1456" spans="1:16" x14ac:dyDescent="0.25">
      <c r="A1456" s="20">
        <v>46083.583333333336</v>
      </c>
      <c r="B1456" s="21">
        <v>2026</v>
      </c>
      <c r="C1456" s="21">
        <v>3</v>
      </c>
      <c r="D1456" s="21">
        <v>2</v>
      </c>
      <c r="E1456" s="21">
        <v>14</v>
      </c>
      <c r="F1456" s="22">
        <v>0</v>
      </c>
      <c r="G1456" s="22">
        <v>0</v>
      </c>
      <c r="H1456" s="22">
        <v>1.972005258681314E-4</v>
      </c>
      <c r="I1456" s="22">
        <v>0</v>
      </c>
      <c r="J1456" s="22">
        <v>0</v>
      </c>
      <c r="K1456" s="22">
        <v>0.11574369101618237</v>
      </c>
      <c r="L1456" s="22">
        <v>0.43813898433093046</v>
      </c>
      <c r="M1456" s="22">
        <v>0</v>
      </c>
      <c r="N1456" s="22">
        <v>0</v>
      </c>
      <c r="O1456" s="23">
        <v>6.1564430652553431E-2</v>
      </c>
      <c r="P1456" s="3">
        <f>IFERROR(O1456/Tabela2025Horario[[#This Row],[Media Agregada Todas as Usinas]],"")</f>
        <v>5.231094746293997</v>
      </c>
    </row>
    <row r="1457" spans="1:16" x14ac:dyDescent="0.25">
      <c r="A1457" s="16">
        <v>46083.625</v>
      </c>
      <c r="B1457" s="17">
        <v>2026</v>
      </c>
      <c r="C1457" s="17">
        <v>3</v>
      </c>
      <c r="D1457" s="17">
        <v>2</v>
      </c>
      <c r="E1457" s="17">
        <v>15</v>
      </c>
      <c r="F1457" s="18">
        <v>0</v>
      </c>
      <c r="G1457" s="18">
        <v>0</v>
      </c>
      <c r="H1457" s="18">
        <v>0</v>
      </c>
      <c r="I1457" s="18">
        <v>0</v>
      </c>
      <c r="J1457" s="18">
        <v>0</v>
      </c>
      <c r="K1457" s="18">
        <v>0</v>
      </c>
      <c r="L1457" s="18">
        <v>1.4572664054333936E-2</v>
      </c>
      <c r="M1457" s="18">
        <v>0</v>
      </c>
      <c r="N1457" s="18">
        <v>0</v>
      </c>
      <c r="O1457" s="19">
        <v>1.6191848949259928E-3</v>
      </c>
      <c r="P1457" s="3">
        <f>IFERROR(O1457/Tabela2025Horario[[#This Row],[Media Agregada Todas as Usinas]],"")</f>
        <v>0.23818005343162113</v>
      </c>
    </row>
    <row r="1458" spans="1:16" x14ac:dyDescent="0.25">
      <c r="A1458" s="20">
        <v>46083.666666666664</v>
      </c>
      <c r="B1458" s="21">
        <v>2026</v>
      </c>
      <c r="C1458" s="21">
        <v>3</v>
      </c>
      <c r="D1458" s="21">
        <v>2</v>
      </c>
      <c r="E1458" s="21">
        <v>16</v>
      </c>
      <c r="F1458" s="22">
        <v>0</v>
      </c>
      <c r="G1458" s="22">
        <v>0</v>
      </c>
      <c r="H1458" s="22">
        <v>0</v>
      </c>
      <c r="I1458" s="22">
        <v>0</v>
      </c>
      <c r="J1458" s="22">
        <v>0</v>
      </c>
      <c r="K1458" s="22">
        <v>0</v>
      </c>
      <c r="L1458" s="22">
        <v>0</v>
      </c>
      <c r="M1458" s="22">
        <v>0</v>
      </c>
      <c r="N1458" s="22">
        <v>0</v>
      </c>
      <c r="O1458" s="23">
        <v>0</v>
      </c>
      <c r="P1458" s="3" t="str">
        <f>IFERROR(O1458/Tabela2025Horario[[#This Row],[Media Agregada Todas as Usinas]],"")</f>
        <v/>
      </c>
    </row>
    <row r="1459" spans="1:16" x14ac:dyDescent="0.25">
      <c r="A1459" s="16">
        <v>46083.708333333336</v>
      </c>
      <c r="B1459" s="17">
        <v>2026</v>
      </c>
      <c r="C1459" s="17">
        <v>3</v>
      </c>
      <c r="D1459" s="17">
        <v>2</v>
      </c>
      <c r="E1459" s="17">
        <v>17</v>
      </c>
      <c r="F1459" s="18">
        <v>0</v>
      </c>
      <c r="G1459" s="18">
        <v>0</v>
      </c>
      <c r="H1459" s="18">
        <v>0</v>
      </c>
      <c r="I1459" s="18">
        <v>0</v>
      </c>
      <c r="J1459" s="18">
        <v>0</v>
      </c>
      <c r="K1459" s="18">
        <v>0</v>
      </c>
      <c r="L1459" s="18">
        <v>0</v>
      </c>
      <c r="M1459" s="18">
        <v>0</v>
      </c>
      <c r="N1459" s="18">
        <v>0</v>
      </c>
      <c r="O1459" s="19">
        <v>0</v>
      </c>
      <c r="P1459" s="3" t="str">
        <f>IFERROR(O1459/Tabela2025Horario[[#This Row],[Media Agregada Todas as Usinas]],"")</f>
        <v/>
      </c>
    </row>
    <row r="1460" spans="1:16" x14ac:dyDescent="0.25">
      <c r="A1460" s="20">
        <v>46083.75</v>
      </c>
      <c r="B1460" s="21">
        <v>2026</v>
      </c>
      <c r="C1460" s="21">
        <v>3</v>
      </c>
      <c r="D1460" s="21">
        <v>2</v>
      </c>
      <c r="E1460" s="21">
        <v>18</v>
      </c>
      <c r="F1460" s="22">
        <v>0</v>
      </c>
      <c r="G1460" s="22">
        <v>0</v>
      </c>
      <c r="H1460" s="22">
        <v>0</v>
      </c>
      <c r="I1460" s="22">
        <v>0</v>
      </c>
      <c r="J1460" s="22">
        <v>0</v>
      </c>
      <c r="K1460" s="22">
        <v>0</v>
      </c>
      <c r="L1460" s="22">
        <v>0</v>
      </c>
      <c r="M1460" s="22">
        <v>0</v>
      </c>
      <c r="N1460" s="22">
        <v>0</v>
      </c>
      <c r="O1460" s="23">
        <v>0</v>
      </c>
      <c r="P1460" s="3" t="str">
        <f>IFERROR(O1460/Tabela2025Horario[[#This Row],[Media Agregada Todas as Usinas]],"")</f>
        <v/>
      </c>
    </row>
    <row r="1461" spans="1:16" x14ac:dyDescent="0.25">
      <c r="A1461" s="16">
        <v>46083.791666666664</v>
      </c>
      <c r="B1461" s="17">
        <v>2026</v>
      </c>
      <c r="C1461" s="17">
        <v>3</v>
      </c>
      <c r="D1461" s="17">
        <v>2</v>
      </c>
      <c r="E1461" s="17">
        <v>19</v>
      </c>
      <c r="F1461" s="18">
        <v>0</v>
      </c>
      <c r="G1461" s="18">
        <v>0</v>
      </c>
      <c r="H1461" s="18"/>
      <c r="I1461" s="18">
        <v>0</v>
      </c>
      <c r="J1461" s="18"/>
      <c r="K1461" s="18"/>
      <c r="L1461" s="18"/>
      <c r="M1461" s="18">
        <v>0</v>
      </c>
      <c r="N1461" s="18">
        <v>0</v>
      </c>
      <c r="O1461" s="19">
        <v>0</v>
      </c>
      <c r="P1461" s="3" t="str">
        <f>IFERROR(O1461/Tabela2025Horario[[#This Row],[Media Agregada Todas as Usinas]],"")</f>
        <v/>
      </c>
    </row>
    <row r="1462" spans="1:16" x14ac:dyDescent="0.25">
      <c r="A1462" s="20">
        <v>46083.833333333336</v>
      </c>
      <c r="B1462" s="21">
        <v>2026</v>
      </c>
      <c r="C1462" s="21">
        <v>3</v>
      </c>
      <c r="D1462" s="21">
        <v>2</v>
      </c>
      <c r="E1462" s="21">
        <v>20</v>
      </c>
      <c r="F1462" s="22"/>
      <c r="G1462" s="22">
        <v>0</v>
      </c>
      <c r="H1462" s="22"/>
      <c r="I1462" s="22">
        <v>0</v>
      </c>
      <c r="J1462" s="22"/>
      <c r="K1462" s="22"/>
      <c r="L1462" s="22"/>
      <c r="M1462" s="22">
        <v>0</v>
      </c>
      <c r="N1462" s="22">
        <v>0</v>
      </c>
      <c r="O1462" s="23">
        <v>0</v>
      </c>
      <c r="P1462" s="3">
        <f>IFERROR(O1462/Tabela2025Horario[[#This Row],[Media Agregada Todas as Usinas]],"")</f>
        <v>0</v>
      </c>
    </row>
    <row r="1463" spans="1:16" x14ac:dyDescent="0.25">
      <c r="A1463" s="16">
        <v>46083.875</v>
      </c>
      <c r="B1463" s="17">
        <v>2026</v>
      </c>
      <c r="C1463" s="17">
        <v>3</v>
      </c>
      <c r="D1463" s="17">
        <v>2</v>
      </c>
      <c r="E1463" s="17">
        <v>21</v>
      </c>
      <c r="F1463" s="18"/>
      <c r="G1463" s="18">
        <v>0</v>
      </c>
      <c r="H1463" s="18"/>
      <c r="I1463" s="18">
        <v>0</v>
      </c>
      <c r="J1463" s="18"/>
      <c r="K1463" s="18"/>
      <c r="L1463" s="18"/>
      <c r="M1463" s="18">
        <v>0</v>
      </c>
      <c r="N1463" s="18">
        <v>0</v>
      </c>
      <c r="O1463" s="19">
        <v>0</v>
      </c>
      <c r="P1463" s="3">
        <f>IFERROR(O1463/Tabela2025Horario[[#This Row],[Media Agregada Todas as Usinas]],"")</f>
        <v>0</v>
      </c>
    </row>
    <row r="1464" spans="1:16" x14ac:dyDescent="0.25">
      <c r="A1464" s="20">
        <v>46083.916666666664</v>
      </c>
      <c r="B1464" s="21">
        <v>2026</v>
      </c>
      <c r="C1464" s="21">
        <v>3</v>
      </c>
      <c r="D1464" s="21">
        <v>2</v>
      </c>
      <c r="E1464" s="21">
        <v>22</v>
      </c>
      <c r="F1464" s="22"/>
      <c r="G1464" s="22">
        <v>0</v>
      </c>
      <c r="H1464" s="22"/>
      <c r="I1464" s="22">
        <v>0</v>
      </c>
      <c r="J1464" s="22"/>
      <c r="K1464" s="22"/>
      <c r="L1464" s="22"/>
      <c r="M1464" s="22">
        <v>0</v>
      </c>
      <c r="N1464" s="22">
        <v>0</v>
      </c>
      <c r="O1464" s="23">
        <v>0</v>
      </c>
      <c r="P1464" s="3">
        <f>IFERROR(O1464/Tabela2025Horario[[#This Row],[Media Agregada Todas as Usinas]],"")</f>
        <v>0</v>
      </c>
    </row>
    <row r="1465" spans="1:16" x14ac:dyDescent="0.25">
      <c r="A1465" s="16">
        <v>46083.958333333336</v>
      </c>
      <c r="B1465" s="17">
        <v>2026</v>
      </c>
      <c r="C1465" s="17">
        <v>3</v>
      </c>
      <c r="D1465" s="17">
        <v>2</v>
      </c>
      <c r="E1465" s="17">
        <v>23</v>
      </c>
      <c r="F1465" s="18"/>
      <c r="G1465" s="18">
        <v>0</v>
      </c>
      <c r="H1465" s="18"/>
      <c r="I1465" s="18">
        <v>0</v>
      </c>
      <c r="J1465" s="18"/>
      <c r="K1465" s="18"/>
      <c r="L1465" s="18"/>
      <c r="M1465" s="18">
        <v>0</v>
      </c>
      <c r="N1465" s="18">
        <v>0</v>
      </c>
      <c r="O1465" s="19">
        <v>0</v>
      </c>
      <c r="P1465" s="3">
        <f>IFERROR(O1465/Tabela2025Horario[[#This Row],[Media Agregada Todas as Usinas]],"")</f>
        <v>0</v>
      </c>
    </row>
    <row r="1466" spans="1:16" x14ac:dyDescent="0.25">
      <c r="A1466" s="20">
        <v>46084</v>
      </c>
      <c r="B1466" s="21">
        <v>2026</v>
      </c>
      <c r="C1466" s="21">
        <v>3</v>
      </c>
      <c r="D1466" s="21">
        <v>3</v>
      </c>
      <c r="E1466" s="21">
        <v>0</v>
      </c>
      <c r="F1466" s="22"/>
      <c r="G1466" s="22">
        <v>0</v>
      </c>
      <c r="H1466" s="22"/>
      <c r="I1466" s="22">
        <v>0</v>
      </c>
      <c r="J1466" s="22"/>
      <c r="K1466" s="22"/>
      <c r="L1466" s="22"/>
      <c r="M1466" s="22">
        <v>0</v>
      </c>
      <c r="N1466" s="22">
        <v>0</v>
      </c>
      <c r="O1466" s="23">
        <v>0</v>
      </c>
      <c r="P1466" s="3">
        <f>IFERROR(O1466/Tabela2025Horario[[#This Row],[Media Agregada Todas as Usinas]],"")</f>
        <v>0</v>
      </c>
    </row>
    <row r="1467" spans="1:16" x14ac:dyDescent="0.25">
      <c r="A1467" s="16">
        <v>46084.041666666664</v>
      </c>
      <c r="B1467" s="17">
        <v>2026</v>
      </c>
      <c r="C1467" s="17">
        <v>3</v>
      </c>
      <c r="D1467" s="17">
        <v>3</v>
      </c>
      <c r="E1467" s="17">
        <v>1</v>
      </c>
      <c r="F1467" s="18"/>
      <c r="G1467" s="18">
        <v>0</v>
      </c>
      <c r="H1467" s="18"/>
      <c r="I1467" s="18">
        <v>0</v>
      </c>
      <c r="J1467" s="18"/>
      <c r="K1467" s="18"/>
      <c r="L1467" s="18"/>
      <c r="M1467" s="18">
        <v>0</v>
      </c>
      <c r="N1467" s="18">
        <v>0</v>
      </c>
      <c r="O1467" s="19">
        <v>0</v>
      </c>
      <c r="P1467" s="3">
        <f>IFERROR(O1467/Tabela2025Horario[[#This Row],[Media Agregada Todas as Usinas]],"")</f>
        <v>0</v>
      </c>
    </row>
    <row r="1468" spans="1:16" x14ac:dyDescent="0.25">
      <c r="A1468" s="20">
        <v>46084.083333333336</v>
      </c>
      <c r="B1468" s="21">
        <v>2026</v>
      </c>
      <c r="C1468" s="21">
        <v>3</v>
      </c>
      <c r="D1468" s="21">
        <v>3</v>
      </c>
      <c r="E1468" s="21">
        <v>2</v>
      </c>
      <c r="F1468" s="22"/>
      <c r="G1468" s="22">
        <v>0</v>
      </c>
      <c r="H1468" s="22"/>
      <c r="I1468" s="22">
        <v>0</v>
      </c>
      <c r="J1468" s="22"/>
      <c r="K1468" s="22"/>
      <c r="L1468" s="22"/>
      <c r="M1468" s="22">
        <v>0</v>
      </c>
      <c r="N1468" s="22">
        <v>0</v>
      </c>
      <c r="O1468" s="23">
        <v>0</v>
      </c>
      <c r="P1468" s="3">
        <f>IFERROR(O1468/Tabela2025Horario[[#This Row],[Media Agregada Todas as Usinas]],"")</f>
        <v>0</v>
      </c>
    </row>
    <row r="1469" spans="1:16" x14ac:dyDescent="0.25">
      <c r="A1469" s="16">
        <v>46084.125</v>
      </c>
      <c r="B1469" s="17">
        <v>2026</v>
      </c>
      <c r="C1469" s="17">
        <v>3</v>
      </c>
      <c r="D1469" s="17">
        <v>3</v>
      </c>
      <c r="E1469" s="17">
        <v>3</v>
      </c>
      <c r="F1469" s="18"/>
      <c r="G1469" s="18">
        <v>0</v>
      </c>
      <c r="H1469" s="18"/>
      <c r="I1469" s="18">
        <v>0</v>
      </c>
      <c r="J1469" s="18"/>
      <c r="K1469" s="18"/>
      <c r="L1469" s="18"/>
      <c r="M1469" s="18">
        <v>0</v>
      </c>
      <c r="N1469" s="18">
        <v>0</v>
      </c>
      <c r="O1469" s="19">
        <v>0</v>
      </c>
      <c r="P1469" s="3">
        <f>IFERROR(O1469/Tabela2025Horario[[#This Row],[Media Agregada Todas as Usinas]],"")</f>
        <v>0</v>
      </c>
    </row>
    <row r="1470" spans="1:16" x14ac:dyDescent="0.25">
      <c r="A1470" s="20">
        <v>46084.166666666664</v>
      </c>
      <c r="B1470" s="21">
        <v>2026</v>
      </c>
      <c r="C1470" s="21">
        <v>3</v>
      </c>
      <c r="D1470" s="21">
        <v>3</v>
      </c>
      <c r="E1470" s="21">
        <v>4</v>
      </c>
      <c r="F1470" s="22">
        <v>0</v>
      </c>
      <c r="G1470" s="22">
        <v>0</v>
      </c>
      <c r="H1470" s="22"/>
      <c r="I1470" s="22"/>
      <c r="J1470" s="22"/>
      <c r="K1470" s="22"/>
      <c r="L1470" s="22"/>
      <c r="M1470" s="22">
        <v>0</v>
      </c>
      <c r="N1470" s="22">
        <v>0</v>
      </c>
      <c r="O1470" s="23">
        <v>0</v>
      </c>
      <c r="P1470" s="3">
        <f>IFERROR(O1470/Tabela2025Horario[[#This Row],[Media Agregada Todas as Usinas]],"")</f>
        <v>0</v>
      </c>
    </row>
    <row r="1471" spans="1:16" x14ac:dyDescent="0.25">
      <c r="A1471" s="16">
        <v>46084.208333333336</v>
      </c>
      <c r="B1471" s="17">
        <v>2026</v>
      </c>
      <c r="C1471" s="17">
        <v>3</v>
      </c>
      <c r="D1471" s="17">
        <v>3</v>
      </c>
      <c r="E1471" s="17">
        <v>5</v>
      </c>
      <c r="F1471" s="18">
        <v>0</v>
      </c>
      <c r="G1471" s="18">
        <v>0</v>
      </c>
      <c r="H1471" s="18"/>
      <c r="I1471" s="18"/>
      <c r="J1471" s="18"/>
      <c r="K1471" s="18"/>
      <c r="L1471" s="18"/>
      <c r="M1471" s="18"/>
      <c r="N1471" s="18">
        <v>0</v>
      </c>
      <c r="O1471" s="19">
        <v>0</v>
      </c>
      <c r="P1471" s="3">
        <f>IFERROR(O1471/Tabela2025Horario[[#This Row],[Media Agregada Todas as Usinas]],"")</f>
        <v>0</v>
      </c>
    </row>
    <row r="1472" spans="1:16" x14ac:dyDescent="0.25">
      <c r="A1472" s="20">
        <v>46084.25</v>
      </c>
      <c r="B1472" s="21">
        <v>2026</v>
      </c>
      <c r="C1472" s="21">
        <v>3</v>
      </c>
      <c r="D1472" s="21">
        <v>3</v>
      </c>
      <c r="E1472" s="21">
        <v>6</v>
      </c>
      <c r="F1472" s="22">
        <v>0</v>
      </c>
      <c r="G1472" s="22"/>
      <c r="H1472" s="22">
        <v>0</v>
      </c>
      <c r="I1472" s="22">
        <v>0</v>
      </c>
      <c r="J1472" s="22">
        <v>0</v>
      </c>
      <c r="K1472" s="22">
        <v>0</v>
      </c>
      <c r="L1472" s="22">
        <v>0</v>
      </c>
      <c r="M1472" s="22"/>
      <c r="N1472" s="22">
        <v>0</v>
      </c>
      <c r="O1472" s="23">
        <v>0</v>
      </c>
      <c r="P1472" s="3">
        <f>IFERROR(O1472/Tabela2025Horario[[#This Row],[Media Agregada Todas as Usinas]],"")</f>
        <v>0</v>
      </c>
    </row>
    <row r="1473" spans="1:16" x14ac:dyDescent="0.25">
      <c r="A1473" s="16">
        <v>46084.291666666664</v>
      </c>
      <c r="B1473" s="17">
        <v>2026</v>
      </c>
      <c r="C1473" s="17">
        <v>3</v>
      </c>
      <c r="D1473" s="17">
        <v>3</v>
      </c>
      <c r="E1473" s="17">
        <v>7</v>
      </c>
      <c r="F1473" s="18">
        <v>0</v>
      </c>
      <c r="G1473" s="18"/>
      <c r="H1473" s="18">
        <v>0</v>
      </c>
      <c r="I1473" s="18">
        <v>0</v>
      </c>
      <c r="J1473" s="18">
        <v>0</v>
      </c>
      <c r="K1473" s="18">
        <v>0</v>
      </c>
      <c r="L1473" s="18">
        <v>0</v>
      </c>
      <c r="M1473" s="18"/>
      <c r="N1473" s="18">
        <v>0</v>
      </c>
      <c r="O1473" s="19">
        <v>0</v>
      </c>
      <c r="P1473" s="3">
        <f>IFERROR(O1473/Tabela2025Horario[[#This Row],[Media Agregada Todas as Usinas]],"")</f>
        <v>0</v>
      </c>
    </row>
    <row r="1474" spans="1:16" x14ac:dyDescent="0.25">
      <c r="A1474" s="20">
        <v>46084.333333333336</v>
      </c>
      <c r="B1474" s="21">
        <v>2026</v>
      </c>
      <c r="C1474" s="21">
        <v>3</v>
      </c>
      <c r="D1474" s="21">
        <v>3</v>
      </c>
      <c r="E1474" s="21">
        <v>8</v>
      </c>
      <c r="F1474" s="22">
        <v>2.2754580095893019E-2</v>
      </c>
      <c r="G1474" s="22"/>
      <c r="H1474" s="22">
        <v>3.4007540248624436E-2</v>
      </c>
      <c r="I1474" s="22">
        <v>0</v>
      </c>
      <c r="J1474" s="22">
        <v>8.4490007211444854E-2</v>
      </c>
      <c r="K1474" s="22">
        <v>9.4769230769228547E-4</v>
      </c>
      <c r="L1474" s="22">
        <v>0</v>
      </c>
      <c r="M1474" s="22"/>
      <c r="N1474" s="22">
        <v>0</v>
      </c>
      <c r="O1474" s="23">
        <v>2.0314259980522085E-2</v>
      </c>
      <c r="P1474" s="3">
        <f>IFERROR(O1474/Tabela2025Horario[[#This Row],[Media Agregada Todas as Usinas]],"")</f>
        <v>0.1703591560015961</v>
      </c>
    </row>
    <row r="1475" spans="1:16" x14ac:dyDescent="0.25">
      <c r="A1475" s="16">
        <v>46084.375</v>
      </c>
      <c r="B1475" s="17">
        <v>2026</v>
      </c>
      <c r="C1475" s="17">
        <v>3</v>
      </c>
      <c r="D1475" s="17">
        <v>3</v>
      </c>
      <c r="E1475" s="17">
        <v>9</v>
      </c>
      <c r="F1475" s="18">
        <v>0.11600962125566461</v>
      </c>
      <c r="G1475" s="18">
        <v>0</v>
      </c>
      <c r="H1475" s="18">
        <v>0.29651384654470525</v>
      </c>
      <c r="I1475" s="18"/>
      <c r="J1475" s="18">
        <v>0.18220991794258579</v>
      </c>
      <c r="K1475" s="18">
        <v>3.2893152553289284E-2</v>
      </c>
      <c r="L1475" s="18">
        <v>0</v>
      </c>
      <c r="M1475" s="18"/>
      <c r="N1475" s="18">
        <v>0</v>
      </c>
      <c r="O1475" s="19">
        <v>8.96609340423207E-2</v>
      </c>
      <c r="P1475" s="3">
        <f>IFERROR(O1475/Tabela2025Horario[[#This Row],[Media Agregada Todas as Usinas]],"")</f>
        <v>0.38468188727137975</v>
      </c>
    </row>
    <row r="1476" spans="1:16" x14ac:dyDescent="0.25">
      <c r="A1476" s="20">
        <v>46084.416666666664</v>
      </c>
      <c r="B1476" s="21">
        <v>2026</v>
      </c>
      <c r="C1476" s="21">
        <v>3</v>
      </c>
      <c r="D1476" s="21">
        <v>3</v>
      </c>
      <c r="E1476" s="21">
        <v>10</v>
      </c>
      <c r="F1476" s="22">
        <v>0.14786360447458391</v>
      </c>
      <c r="G1476" s="22">
        <v>0</v>
      </c>
      <c r="H1476" s="22">
        <v>0.41906322759193082</v>
      </c>
      <c r="I1476" s="22">
        <v>0</v>
      </c>
      <c r="J1476" s="22">
        <v>0</v>
      </c>
      <c r="K1476" s="22">
        <v>3.3371832490089022E-2</v>
      </c>
      <c r="L1476" s="22">
        <v>1.1859024184414495E-2</v>
      </c>
      <c r="M1476" s="22">
        <v>0</v>
      </c>
      <c r="N1476" s="22">
        <v>0</v>
      </c>
      <c r="O1476" s="23">
        <v>6.8017520971224252E-2</v>
      </c>
      <c r="P1476" s="3">
        <f>IFERROR(O1476/Tabela2025Horario[[#This Row],[Media Agregada Todas as Usinas]],"")</f>
        <v>0.18359075894331917</v>
      </c>
    </row>
    <row r="1477" spans="1:16" x14ac:dyDescent="0.25">
      <c r="A1477" s="16">
        <v>46084.458333333336</v>
      </c>
      <c r="B1477" s="17">
        <v>2026</v>
      </c>
      <c r="C1477" s="17">
        <v>3</v>
      </c>
      <c r="D1477" s="17">
        <v>3</v>
      </c>
      <c r="E1477" s="17">
        <v>11</v>
      </c>
      <c r="F1477" s="18">
        <v>0.12939469530739189</v>
      </c>
      <c r="G1477" s="18">
        <v>0</v>
      </c>
      <c r="H1477" s="18">
        <v>0.22637235853807697</v>
      </c>
      <c r="I1477" s="18">
        <v>0</v>
      </c>
      <c r="J1477" s="18">
        <v>0</v>
      </c>
      <c r="K1477" s="18">
        <v>3.1671563383193671E-2</v>
      </c>
      <c r="L1477" s="18">
        <v>0.48817217342522334</v>
      </c>
      <c r="M1477" s="18">
        <v>0</v>
      </c>
      <c r="N1477" s="18">
        <v>0</v>
      </c>
      <c r="O1477" s="19">
        <v>9.7290087850431764E-2</v>
      </c>
      <c r="P1477" s="3">
        <f>IFERROR(O1477/Tabela2025Horario[[#This Row],[Media Agregada Todas as Usinas]],"")</f>
        <v>0.33950678724382594</v>
      </c>
    </row>
    <row r="1478" spans="1:16" x14ac:dyDescent="0.25">
      <c r="A1478" s="20">
        <v>46084.5</v>
      </c>
      <c r="B1478" s="21">
        <v>2026</v>
      </c>
      <c r="C1478" s="21">
        <v>3</v>
      </c>
      <c r="D1478" s="21">
        <v>3</v>
      </c>
      <c r="E1478" s="21">
        <v>12</v>
      </c>
      <c r="F1478" s="22">
        <v>0.11570118745492761</v>
      </c>
      <c r="G1478" s="22">
        <v>0</v>
      </c>
      <c r="H1478" s="22">
        <v>0.21927012353875297</v>
      </c>
      <c r="I1478" s="22">
        <v>0</v>
      </c>
      <c r="J1478" s="22">
        <v>0.25365918080733901</v>
      </c>
      <c r="K1478" s="22">
        <v>4.507259259259256E-2</v>
      </c>
      <c r="L1478" s="22">
        <v>0.48793515282876987</v>
      </c>
      <c r="M1478" s="22">
        <v>0.23648816695244326</v>
      </c>
      <c r="N1478" s="22">
        <v>0.28588450962419798</v>
      </c>
      <c r="O1478" s="23">
        <v>0.18266787931100259</v>
      </c>
      <c r="P1478" s="3">
        <f>IFERROR(O1478/Tabela2025Horario[[#This Row],[Media Agregada Todas as Usinas]],"")</f>
        <v>0.72938131373007342</v>
      </c>
    </row>
    <row r="1479" spans="1:16" x14ac:dyDescent="0.25">
      <c r="A1479" s="16">
        <v>46084.541666666664</v>
      </c>
      <c r="B1479" s="17">
        <v>2026</v>
      </c>
      <c r="C1479" s="17">
        <v>3</v>
      </c>
      <c r="D1479" s="17">
        <v>3</v>
      </c>
      <c r="E1479" s="17">
        <v>13</v>
      </c>
      <c r="F1479" s="18">
        <v>5.2950788427260351E-2</v>
      </c>
      <c r="G1479" s="18">
        <v>0</v>
      </c>
      <c r="H1479" s="18">
        <v>2.4656570153458429E-2</v>
      </c>
      <c r="I1479" s="18">
        <v>3.2604186309636039E-2</v>
      </c>
      <c r="J1479" s="18">
        <v>0</v>
      </c>
      <c r="K1479" s="18">
        <v>1.1792592592592565E-2</v>
      </c>
      <c r="L1479" s="18">
        <v>0.48729185907044814</v>
      </c>
      <c r="M1479" s="18">
        <v>0</v>
      </c>
      <c r="N1479" s="18">
        <v>0.25686232254936298</v>
      </c>
      <c r="O1479" s="19">
        <v>9.6239813233639837E-2</v>
      </c>
      <c r="P1479" s="3">
        <f>IFERROR(O1479/Tabela2025Horario[[#This Row],[Media Agregada Todas as Usinas]],"")</f>
        <v>1.5298541167270829</v>
      </c>
    </row>
    <row r="1480" spans="1:16" x14ac:dyDescent="0.25">
      <c r="A1480" s="20">
        <v>46084.583333333336</v>
      </c>
      <c r="B1480" s="21">
        <v>2026</v>
      </c>
      <c r="C1480" s="21">
        <v>3</v>
      </c>
      <c r="D1480" s="21">
        <v>3</v>
      </c>
      <c r="E1480" s="21">
        <v>14</v>
      </c>
      <c r="F1480" s="22">
        <v>0</v>
      </c>
      <c r="G1480" s="22">
        <v>0</v>
      </c>
      <c r="H1480" s="22">
        <v>0</v>
      </c>
      <c r="I1480" s="22">
        <v>0</v>
      </c>
      <c r="J1480" s="22">
        <v>0</v>
      </c>
      <c r="K1480" s="22">
        <v>0</v>
      </c>
      <c r="L1480" s="22">
        <v>0.48689798127233513</v>
      </c>
      <c r="M1480" s="22">
        <v>0</v>
      </c>
      <c r="N1480" s="22">
        <v>0</v>
      </c>
      <c r="O1480" s="23">
        <v>5.4099775696926124E-2</v>
      </c>
      <c r="P1480" s="3">
        <f>IFERROR(O1480/Tabela2025Horario[[#This Row],[Media Agregada Todas as Usinas]],"")</f>
        <v>1.6253297103357751</v>
      </c>
    </row>
    <row r="1481" spans="1:16" x14ac:dyDescent="0.25">
      <c r="A1481" s="16">
        <v>46084.625</v>
      </c>
      <c r="B1481" s="17">
        <v>2026</v>
      </c>
      <c r="C1481" s="17">
        <v>3</v>
      </c>
      <c r="D1481" s="17">
        <v>3</v>
      </c>
      <c r="E1481" s="17">
        <v>15</v>
      </c>
      <c r="F1481" s="18">
        <v>0</v>
      </c>
      <c r="G1481" s="18">
        <v>0</v>
      </c>
      <c r="H1481" s="18">
        <v>0</v>
      </c>
      <c r="I1481" s="18">
        <v>0</v>
      </c>
      <c r="J1481" s="18">
        <v>0</v>
      </c>
      <c r="K1481" s="18">
        <v>0</v>
      </c>
      <c r="L1481" s="18">
        <v>0</v>
      </c>
      <c r="M1481" s="18">
        <v>0</v>
      </c>
      <c r="N1481" s="18">
        <v>0</v>
      </c>
      <c r="O1481" s="19">
        <v>0</v>
      </c>
      <c r="P1481" s="3" t="str">
        <f>IFERROR(O1481/Tabela2025Horario[[#This Row],[Media Agregada Todas as Usinas]],"")</f>
        <v/>
      </c>
    </row>
    <row r="1482" spans="1:16" x14ac:dyDescent="0.25">
      <c r="A1482" s="20">
        <v>46084.666666666664</v>
      </c>
      <c r="B1482" s="21">
        <v>2026</v>
      </c>
      <c r="C1482" s="21">
        <v>3</v>
      </c>
      <c r="D1482" s="21">
        <v>3</v>
      </c>
      <c r="E1482" s="21">
        <v>16</v>
      </c>
      <c r="F1482" s="22">
        <v>0</v>
      </c>
      <c r="G1482" s="22">
        <v>0</v>
      </c>
      <c r="H1482" s="22">
        <v>0</v>
      </c>
      <c r="I1482" s="22">
        <v>0</v>
      </c>
      <c r="J1482" s="22">
        <v>0</v>
      </c>
      <c r="K1482" s="22">
        <v>0</v>
      </c>
      <c r="L1482" s="22">
        <v>0</v>
      </c>
      <c r="M1482" s="22">
        <v>0</v>
      </c>
      <c r="N1482" s="22">
        <v>0</v>
      </c>
      <c r="O1482" s="23">
        <v>0</v>
      </c>
      <c r="P1482" s="3">
        <f>IFERROR(O1482/Tabela2025Horario[[#This Row],[Media Agregada Todas as Usinas]],"")</f>
        <v>0</v>
      </c>
    </row>
    <row r="1483" spans="1:16" x14ac:dyDescent="0.25">
      <c r="A1483" s="16">
        <v>46084.708333333336</v>
      </c>
      <c r="B1483" s="17">
        <v>2026</v>
      </c>
      <c r="C1483" s="17">
        <v>3</v>
      </c>
      <c r="D1483" s="17">
        <v>3</v>
      </c>
      <c r="E1483" s="17">
        <v>17</v>
      </c>
      <c r="F1483" s="18">
        <v>0</v>
      </c>
      <c r="G1483" s="18">
        <v>0</v>
      </c>
      <c r="H1483" s="18">
        <v>0</v>
      </c>
      <c r="I1483" s="18">
        <v>0</v>
      </c>
      <c r="J1483" s="18">
        <v>0</v>
      </c>
      <c r="K1483" s="18">
        <v>0</v>
      </c>
      <c r="L1483" s="18">
        <v>0</v>
      </c>
      <c r="M1483" s="18">
        <v>0</v>
      </c>
      <c r="N1483" s="18">
        <v>0</v>
      </c>
      <c r="O1483" s="19">
        <v>0</v>
      </c>
      <c r="P1483" s="3">
        <f>IFERROR(O1483/Tabela2025Horario[[#This Row],[Media Agregada Todas as Usinas]],"")</f>
        <v>0</v>
      </c>
    </row>
    <row r="1484" spans="1:16" x14ac:dyDescent="0.25">
      <c r="A1484" s="20">
        <v>46084.75</v>
      </c>
      <c r="B1484" s="21">
        <v>2026</v>
      </c>
      <c r="C1484" s="21">
        <v>3</v>
      </c>
      <c r="D1484" s="21">
        <v>3</v>
      </c>
      <c r="E1484" s="21">
        <v>18</v>
      </c>
      <c r="F1484" s="22">
        <v>0</v>
      </c>
      <c r="G1484" s="22">
        <v>0</v>
      </c>
      <c r="H1484" s="22">
        <v>0</v>
      </c>
      <c r="I1484" s="22">
        <v>0</v>
      </c>
      <c r="J1484" s="22">
        <v>0</v>
      </c>
      <c r="K1484" s="22">
        <v>0</v>
      </c>
      <c r="L1484" s="22">
        <v>0</v>
      </c>
      <c r="M1484" s="22">
        <v>0</v>
      </c>
      <c r="N1484" s="22">
        <v>0</v>
      </c>
      <c r="O1484" s="23">
        <v>0</v>
      </c>
      <c r="P1484" s="3">
        <f>IFERROR(O1484/Tabela2025Horario[[#This Row],[Media Agregada Todas as Usinas]],"")</f>
        <v>0</v>
      </c>
    </row>
    <row r="1485" spans="1:16" x14ac:dyDescent="0.25">
      <c r="A1485" s="16">
        <v>46084.791666666664</v>
      </c>
      <c r="B1485" s="17">
        <v>2026</v>
      </c>
      <c r="C1485" s="17">
        <v>3</v>
      </c>
      <c r="D1485" s="17">
        <v>3</v>
      </c>
      <c r="E1485" s="17">
        <v>19</v>
      </c>
      <c r="F1485" s="18">
        <v>0</v>
      </c>
      <c r="G1485" s="18">
        <v>0</v>
      </c>
      <c r="H1485" s="18"/>
      <c r="I1485" s="18">
        <v>0</v>
      </c>
      <c r="J1485" s="18"/>
      <c r="K1485" s="18"/>
      <c r="L1485" s="18">
        <v>0</v>
      </c>
      <c r="M1485" s="18">
        <v>0</v>
      </c>
      <c r="N1485" s="18">
        <v>0</v>
      </c>
      <c r="O1485" s="19">
        <v>0</v>
      </c>
      <c r="P1485" s="3">
        <f>IFERROR(O1485/Tabela2025Horario[[#This Row],[Media Agregada Todas as Usinas]],"")</f>
        <v>0</v>
      </c>
    </row>
    <row r="1486" spans="1:16" x14ac:dyDescent="0.25">
      <c r="A1486" s="20">
        <v>46084.833333333336</v>
      </c>
      <c r="B1486" s="21">
        <v>2026</v>
      </c>
      <c r="C1486" s="21">
        <v>3</v>
      </c>
      <c r="D1486" s="21">
        <v>3</v>
      </c>
      <c r="E1486" s="21">
        <v>20</v>
      </c>
      <c r="F1486" s="22"/>
      <c r="G1486" s="22">
        <v>0</v>
      </c>
      <c r="H1486" s="22"/>
      <c r="I1486" s="22">
        <v>0</v>
      </c>
      <c r="J1486" s="22"/>
      <c r="K1486" s="22"/>
      <c r="L1486" s="22"/>
      <c r="M1486" s="22">
        <v>0</v>
      </c>
      <c r="N1486" s="22">
        <v>0</v>
      </c>
      <c r="O1486" s="23">
        <v>0</v>
      </c>
      <c r="P1486" s="3">
        <f>IFERROR(O1486/Tabela2025Horario[[#This Row],[Media Agregada Todas as Usinas]],"")</f>
        <v>0</v>
      </c>
    </row>
    <row r="1487" spans="1:16" x14ac:dyDescent="0.25">
      <c r="A1487" s="16">
        <v>46084.875</v>
      </c>
      <c r="B1487" s="17">
        <v>2026</v>
      </c>
      <c r="C1487" s="17">
        <v>3</v>
      </c>
      <c r="D1487" s="17">
        <v>3</v>
      </c>
      <c r="E1487" s="17">
        <v>21</v>
      </c>
      <c r="F1487" s="18"/>
      <c r="G1487" s="18">
        <v>0</v>
      </c>
      <c r="H1487" s="18"/>
      <c r="I1487" s="18">
        <v>0</v>
      </c>
      <c r="J1487" s="18"/>
      <c r="K1487" s="18"/>
      <c r="L1487" s="18"/>
      <c r="M1487" s="18">
        <v>0</v>
      </c>
      <c r="N1487" s="18">
        <v>0</v>
      </c>
      <c r="O1487" s="19">
        <v>0</v>
      </c>
      <c r="P1487" s="3">
        <f>IFERROR(O1487/Tabela2025Horario[[#This Row],[Media Agregada Todas as Usinas]],"")</f>
        <v>0</v>
      </c>
    </row>
    <row r="1488" spans="1:16" x14ac:dyDescent="0.25">
      <c r="A1488" s="20">
        <v>46084.916666666664</v>
      </c>
      <c r="B1488" s="21">
        <v>2026</v>
      </c>
      <c r="C1488" s="21">
        <v>3</v>
      </c>
      <c r="D1488" s="21">
        <v>3</v>
      </c>
      <c r="E1488" s="21">
        <v>22</v>
      </c>
      <c r="F1488" s="22"/>
      <c r="G1488" s="22">
        <v>0</v>
      </c>
      <c r="H1488" s="22"/>
      <c r="I1488" s="22">
        <v>0</v>
      </c>
      <c r="J1488" s="22"/>
      <c r="K1488" s="22"/>
      <c r="L1488" s="22"/>
      <c r="M1488" s="22"/>
      <c r="N1488" s="22">
        <v>0</v>
      </c>
      <c r="O1488" s="23">
        <v>0</v>
      </c>
      <c r="P1488" s="3">
        <f>IFERROR(O1488/Tabela2025Horario[[#This Row],[Media Agregada Todas as Usinas]],"")</f>
        <v>0</v>
      </c>
    </row>
    <row r="1489" spans="1:16" x14ac:dyDescent="0.25">
      <c r="A1489" s="16">
        <v>46084.958333333336</v>
      </c>
      <c r="B1489" s="17">
        <v>2026</v>
      </c>
      <c r="C1489" s="17">
        <v>3</v>
      </c>
      <c r="D1489" s="17">
        <v>3</v>
      </c>
      <c r="E1489" s="17">
        <v>23</v>
      </c>
      <c r="F1489" s="18"/>
      <c r="G1489" s="18">
        <v>0</v>
      </c>
      <c r="H1489" s="18"/>
      <c r="I1489" s="18">
        <v>0</v>
      </c>
      <c r="J1489" s="18"/>
      <c r="K1489" s="18"/>
      <c r="L1489" s="18"/>
      <c r="M1489" s="18"/>
      <c r="N1489" s="18">
        <v>0</v>
      </c>
      <c r="O1489" s="19">
        <v>0</v>
      </c>
      <c r="P1489" s="3">
        <f>IFERROR(O1489/Tabela2025Horario[[#This Row],[Media Agregada Todas as Usinas]],"")</f>
        <v>0</v>
      </c>
    </row>
    <row r="1490" spans="1:16" x14ac:dyDescent="0.25">
      <c r="A1490" s="20">
        <v>46085</v>
      </c>
      <c r="B1490" s="21">
        <v>2026</v>
      </c>
      <c r="C1490" s="21">
        <v>3</v>
      </c>
      <c r="D1490" s="21">
        <v>4</v>
      </c>
      <c r="E1490" s="21">
        <v>0</v>
      </c>
      <c r="F1490" s="22"/>
      <c r="G1490" s="22">
        <v>0</v>
      </c>
      <c r="H1490" s="22"/>
      <c r="I1490" s="22">
        <v>0</v>
      </c>
      <c r="J1490" s="22"/>
      <c r="K1490" s="22"/>
      <c r="L1490" s="22"/>
      <c r="M1490" s="22"/>
      <c r="N1490" s="22">
        <v>0</v>
      </c>
      <c r="O1490" s="23">
        <v>0</v>
      </c>
      <c r="P1490" s="3">
        <f>IFERROR(O1490/Tabela2025Horario[[#This Row],[Media Agregada Todas as Usinas]],"")</f>
        <v>0</v>
      </c>
    </row>
    <row r="1491" spans="1:16" x14ac:dyDescent="0.25">
      <c r="A1491" s="16">
        <v>46085.041666666664</v>
      </c>
      <c r="B1491" s="17">
        <v>2026</v>
      </c>
      <c r="C1491" s="17">
        <v>3</v>
      </c>
      <c r="D1491" s="17">
        <v>4</v>
      </c>
      <c r="E1491" s="17">
        <v>1</v>
      </c>
      <c r="F1491" s="18"/>
      <c r="G1491" s="18">
        <v>0</v>
      </c>
      <c r="H1491" s="18"/>
      <c r="I1491" s="18">
        <v>0</v>
      </c>
      <c r="J1491" s="18"/>
      <c r="K1491" s="18"/>
      <c r="L1491" s="18"/>
      <c r="M1491" s="18"/>
      <c r="N1491" s="18">
        <v>0</v>
      </c>
      <c r="O1491" s="19">
        <v>0</v>
      </c>
      <c r="P1491" s="3">
        <f>IFERROR(O1491/Tabela2025Horario[[#This Row],[Media Agregada Todas as Usinas]],"")</f>
        <v>0</v>
      </c>
    </row>
    <row r="1492" spans="1:16" x14ac:dyDescent="0.25">
      <c r="A1492" s="20">
        <v>46085.083333333336</v>
      </c>
      <c r="B1492" s="21">
        <v>2026</v>
      </c>
      <c r="C1492" s="21">
        <v>3</v>
      </c>
      <c r="D1492" s="21">
        <v>4</v>
      </c>
      <c r="E1492" s="21">
        <v>2</v>
      </c>
      <c r="F1492" s="22"/>
      <c r="G1492" s="22">
        <v>0</v>
      </c>
      <c r="H1492" s="22"/>
      <c r="I1492" s="22"/>
      <c r="J1492" s="22"/>
      <c r="K1492" s="22"/>
      <c r="L1492" s="22"/>
      <c r="M1492" s="22"/>
      <c r="N1492" s="22">
        <v>0</v>
      </c>
      <c r="O1492" s="23">
        <v>0</v>
      </c>
      <c r="P1492" s="3">
        <f>IFERROR(O1492/Tabela2025Horario[[#This Row],[Media Agregada Todas as Usinas]],"")</f>
        <v>0</v>
      </c>
    </row>
    <row r="1493" spans="1:16" x14ac:dyDescent="0.25">
      <c r="A1493" s="16">
        <v>46085.125</v>
      </c>
      <c r="B1493" s="17">
        <v>2026</v>
      </c>
      <c r="C1493" s="17">
        <v>3</v>
      </c>
      <c r="D1493" s="17">
        <v>4</v>
      </c>
      <c r="E1493" s="17">
        <v>3</v>
      </c>
      <c r="F1493" s="18"/>
      <c r="G1493" s="18">
        <v>0</v>
      </c>
      <c r="H1493" s="18"/>
      <c r="I1493" s="18">
        <v>0</v>
      </c>
      <c r="J1493" s="18"/>
      <c r="K1493" s="18"/>
      <c r="L1493" s="18"/>
      <c r="M1493" s="18"/>
      <c r="N1493" s="18"/>
      <c r="O1493" s="19">
        <v>0</v>
      </c>
      <c r="P1493" s="3">
        <f>IFERROR(O1493/Tabela2025Horario[[#This Row],[Media Agregada Todas as Usinas]],"")</f>
        <v>0</v>
      </c>
    </row>
    <row r="1494" spans="1:16" x14ac:dyDescent="0.25">
      <c r="A1494" s="20">
        <v>46085.166666666664</v>
      </c>
      <c r="B1494" s="21">
        <v>2026</v>
      </c>
      <c r="C1494" s="21">
        <v>3</v>
      </c>
      <c r="D1494" s="21">
        <v>4</v>
      </c>
      <c r="E1494" s="21">
        <v>4</v>
      </c>
      <c r="F1494" s="22">
        <v>0</v>
      </c>
      <c r="G1494" s="22">
        <v>0</v>
      </c>
      <c r="H1494" s="22"/>
      <c r="I1494" s="22"/>
      <c r="J1494" s="22"/>
      <c r="K1494" s="22"/>
      <c r="L1494" s="22"/>
      <c r="M1494" s="22">
        <v>0</v>
      </c>
      <c r="N1494" s="22"/>
      <c r="O1494" s="23">
        <v>0</v>
      </c>
      <c r="P1494" s="3">
        <f>IFERROR(O1494/Tabela2025Horario[[#This Row],[Media Agregada Todas as Usinas]],"")</f>
        <v>0</v>
      </c>
    </row>
    <row r="1495" spans="1:16" x14ac:dyDescent="0.25">
      <c r="A1495" s="16">
        <v>46085.208333333336</v>
      </c>
      <c r="B1495" s="17">
        <v>2026</v>
      </c>
      <c r="C1495" s="17">
        <v>3</v>
      </c>
      <c r="D1495" s="17">
        <v>4</v>
      </c>
      <c r="E1495" s="17">
        <v>5</v>
      </c>
      <c r="F1495" s="18">
        <v>0</v>
      </c>
      <c r="G1495" s="18">
        <v>0</v>
      </c>
      <c r="H1495" s="18"/>
      <c r="I1495" s="18"/>
      <c r="J1495" s="18"/>
      <c r="K1495" s="18"/>
      <c r="L1495" s="18"/>
      <c r="M1495" s="18">
        <v>0</v>
      </c>
      <c r="N1495" s="18">
        <v>0</v>
      </c>
      <c r="O1495" s="19">
        <v>0</v>
      </c>
      <c r="P1495" s="3">
        <f>IFERROR(O1495/Tabela2025Horario[[#This Row],[Media Agregada Todas as Usinas]],"")</f>
        <v>0</v>
      </c>
    </row>
    <row r="1496" spans="1:16" x14ac:dyDescent="0.25">
      <c r="A1496" s="20">
        <v>46085.25</v>
      </c>
      <c r="B1496" s="21">
        <v>2026</v>
      </c>
      <c r="C1496" s="21">
        <v>3</v>
      </c>
      <c r="D1496" s="21">
        <v>4</v>
      </c>
      <c r="E1496" s="21">
        <v>6</v>
      </c>
      <c r="F1496" s="22">
        <v>0</v>
      </c>
      <c r="G1496" s="22">
        <v>0</v>
      </c>
      <c r="H1496" s="22">
        <v>0</v>
      </c>
      <c r="I1496" s="22">
        <v>0</v>
      </c>
      <c r="J1496" s="22">
        <v>0</v>
      </c>
      <c r="K1496" s="22">
        <v>0</v>
      </c>
      <c r="L1496" s="22">
        <v>0</v>
      </c>
      <c r="M1496" s="22">
        <v>0</v>
      </c>
      <c r="N1496" s="22">
        <v>0</v>
      </c>
      <c r="O1496" s="23">
        <v>0</v>
      </c>
      <c r="P1496" s="3">
        <f>IFERROR(O1496/Tabela2025Horario[[#This Row],[Media Agregada Todas as Usinas]],"")</f>
        <v>0</v>
      </c>
    </row>
    <row r="1497" spans="1:16" x14ac:dyDescent="0.25">
      <c r="A1497" s="16">
        <v>46085.291666666664</v>
      </c>
      <c r="B1497" s="17">
        <v>2026</v>
      </c>
      <c r="C1497" s="17">
        <v>3</v>
      </c>
      <c r="D1497" s="17">
        <v>4</v>
      </c>
      <c r="E1497" s="17">
        <v>7</v>
      </c>
      <c r="F1497" s="18">
        <v>0</v>
      </c>
      <c r="G1497" s="18">
        <v>0</v>
      </c>
      <c r="H1497" s="18">
        <v>0</v>
      </c>
      <c r="I1497" s="18">
        <v>0</v>
      </c>
      <c r="J1497" s="18">
        <v>0</v>
      </c>
      <c r="K1497" s="18">
        <v>0</v>
      </c>
      <c r="L1497" s="18">
        <v>0</v>
      </c>
      <c r="M1497" s="18">
        <v>0</v>
      </c>
      <c r="N1497" s="18">
        <v>0</v>
      </c>
      <c r="O1497" s="19">
        <v>0</v>
      </c>
      <c r="P1497" s="3">
        <f>IFERROR(O1497/Tabela2025Horario[[#This Row],[Media Agregada Todas as Usinas]],"")</f>
        <v>0</v>
      </c>
    </row>
    <row r="1498" spans="1:16" x14ac:dyDescent="0.25">
      <c r="A1498" s="20">
        <v>46085.333333333336</v>
      </c>
      <c r="B1498" s="21">
        <v>2026</v>
      </c>
      <c r="C1498" s="21">
        <v>3</v>
      </c>
      <c r="D1498" s="21">
        <v>4</v>
      </c>
      <c r="E1498" s="21">
        <v>8</v>
      </c>
      <c r="F1498" s="22">
        <v>4.4702227288473699E-4</v>
      </c>
      <c r="G1498" s="22">
        <v>0</v>
      </c>
      <c r="H1498" s="22">
        <v>3.639834552974792E-3</v>
      </c>
      <c r="I1498" s="22">
        <v>1.7337151939070091E-2</v>
      </c>
      <c r="J1498" s="22">
        <v>2.1215364113748879E-2</v>
      </c>
      <c r="K1498" s="22">
        <v>0</v>
      </c>
      <c r="L1498" s="22">
        <v>0</v>
      </c>
      <c r="M1498" s="22">
        <v>0</v>
      </c>
      <c r="N1498" s="22">
        <v>0</v>
      </c>
      <c r="O1498" s="23">
        <v>4.7377080976309443E-3</v>
      </c>
      <c r="P1498" s="3">
        <f>IFERROR(O1498/Tabela2025Horario[[#This Row],[Media Agregada Todas as Usinas]],"")</f>
        <v>1.8065577661244666E-2</v>
      </c>
    </row>
    <row r="1499" spans="1:16" x14ac:dyDescent="0.25">
      <c r="A1499" s="16">
        <v>46085.375</v>
      </c>
      <c r="B1499" s="17">
        <v>2026</v>
      </c>
      <c r="C1499" s="17">
        <v>3</v>
      </c>
      <c r="D1499" s="17">
        <v>4</v>
      </c>
      <c r="E1499" s="17">
        <v>9</v>
      </c>
      <c r="F1499" s="18">
        <v>2.9350940307183298E-4</v>
      </c>
      <c r="G1499" s="18">
        <v>0</v>
      </c>
      <c r="H1499" s="18">
        <v>0.2038459510684402</v>
      </c>
      <c r="I1499" s="18">
        <v>0</v>
      </c>
      <c r="J1499" s="18">
        <v>0.21910026556606838</v>
      </c>
      <c r="K1499" s="18">
        <v>0.2929404958775178</v>
      </c>
      <c r="L1499" s="18">
        <v>0</v>
      </c>
      <c r="M1499" s="18">
        <v>0.44529840976467006</v>
      </c>
      <c r="N1499" s="18">
        <v>0</v>
      </c>
      <c r="O1499" s="19">
        <v>0.12905318129775203</v>
      </c>
      <c r="P1499" s="3">
        <f>IFERROR(O1499/Tabela2025Horario[[#This Row],[Media Agregada Todas as Usinas]],"")</f>
        <v>0.26805748170200033</v>
      </c>
    </row>
    <row r="1500" spans="1:16" x14ac:dyDescent="0.25">
      <c r="A1500" s="20">
        <v>46085.416666666664</v>
      </c>
      <c r="B1500" s="21">
        <v>2026</v>
      </c>
      <c r="C1500" s="21">
        <v>3</v>
      </c>
      <c r="D1500" s="21">
        <v>4</v>
      </c>
      <c r="E1500" s="21">
        <v>10</v>
      </c>
      <c r="F1500" s="22">
        <v>0.11794082584721428</v>
      </c>
      <c r="G1500" s="22">
        <v>0</v>
      </c>
      <c r="H1500" s="22">
        <v>0.40439905841847218</v>
      </c>
      <c r="I1500" s="22">
        <v>0</v>
      </c>
      <c r="J1500" s="22">
        <v>0.38109022002897369</v>
      </c>
      <c r="K1500" s="22">
        <v>0.36550148409093008</v>
      </c>
      <c r="L1500" s="22">
        <v>0</v>
      </c>
      <c r="M1500" s="22">
        <v>0</v>
      </c>
      <c r="N1500" s="22">
        <v>0</v>
      </c>
      <c r="O1500" s="23">
        <v>0.14099239870951003</v>
      </c>
      <c r="P1500" s="3">
        <f>IFERROR(O1500/Tabela2025Horario[[#This Row],[Media Agregada Todas as Usinas]],"")</f>
        <v>0.28665648405135435</v>
      </c>
    </row>
    <row r="1501" spans="1:16" x14ac:dyDescent="0.25">
      <c r="A1501" s="16">
        <v>46085.458333333336</v>
      </c>
      <c r="B1501" s="17">
        <v>2026</v>
      </c>
      <c r="C1501" s="17">
        <v>3</v>
      </c>
      <c r="D1501" s="17">
        <v>4</v>
      </c>
      <c r="E1501" s="17">
        <v>11</v>
      </c>
      <c r="F1501" s="18">
        <v>0.1368382465735335</v>
      </c>
      <c r="G1501" s="18">
        <v>0</v>
      </c>
      <c r="H1501" s="18">
        <v>0.2851081962620835</v>
      </c>
      <c r="I1501" s="18">
        <v>0</v>
      </c>
      <c r="J1501" s="18">
        <v>0.39031872164603759</v>
      </c>
      <c r="K1501" s="18">
        <v>0.3808711111111111</v>
      </c>
      <c r="L1501" s="18">
        <v>0</v>
      </c>
      <c r="M1501" s="18">
        <v>0</v>
      </c>
      <c r="N1501" s="18">
        <v>0</v>
      </c>
      <c r="O1501" s="19">
        <v>0.13257069728808507</v>
      </c>
      <c r="P1501" s="3">
        <f>IFERROR(O1501/Tabela2025Horario[[#This Row],[Media Agregada Todas as Usinas]],"")</f>
        <v>0.25451077060741678</v>
      </c>
    </row>
    <row r="1502" spans="1:16" x14ac:dyDescent="0.25">
      <c r="A1502" s="20">
        <v>46085.5</v>
      </c>
      <c r="B1502" s="21">
        <v>2026</v>
      </c>
      <c r="C1502" s="21">
        <v>3</v>
      </c>
      <c r="D1502" s="21">
        <v>4</v>
      </c>
      <c r="E1502" s="21">
        <v>12</v>
      </c>
      <c r="F1502" s="22">
        <v>0.26280934411760026</v>
      </c>
      <c r="G1502" s="22">
        <v>0</v>
      </c>
      <c r="H1502" s="22">
        <v>0.40114224293888245</v>
      </c>
      <c r="I1502" s="22">
        <v>0</v>
      </c>
      <c r="J1502" s="22">
        <v>0.5258637412627758</v>
      </c>
      <c r="K1502" s="22">
        <v>0.46515871963387323</v>
      </c>
      <c r="L1502" s="22">
        <v>0</v>
      </c>
      <c r="M1502" s="22">
        <v>0</v>
      </c>
      <c r="N1502" s="22">
        <v>0</v>
      </c>
      <c r="O1502" s="23">
        <v>0.18388600532812577</v>
      </c>
      <c r="P1502" s="3">
        <f>IFERROR(O1502/Tabela2025Horario[[#This Row],[Media Agregada Todas as Usinas]],"")</f>
        <v>0.39309350401217824</v>
      </c>
    </row>
    <row r="1503" spans="1:16" x14ac:dyDescent="0.25">
      <c r="A1503" s="16">
        <v>46085.541666666664</v>
      </c>
      <c r="B1503" s="17">
        <v>2026</v>
      </c>
      <c r="C1503" s="17">
        <v>3</v>
      </c>
      <c r="D1503" s="17">
        <v>4</v>
      </c>
      <c r="E1503" s="17">
        <v>13</v>
      </c>
      <c r="F1503" s="18">
        <v>0.22709954076102565</v>
      </c>
      <c r="G1503" s="18">
        <v>0</v>
      </c>
      <c r="H1503" s="18">
        <v>0.30932686642219104</v>
      </c>
      <c r="I1503" s="18">
        <v>0</v>
      </c>
      <c r="J1503" s="18">
        <v>0.47540923080823649</v>
      </c>
      <c r="K1503" s="18">
        <v>0.42594962962962968</v>
      </c>
      <c r="L1503" s="18">
        <v>0</v>
      </c>
      <c r="M1503" s="18">
        <v>0</v>
      </c>
      <c r="N1503" s="18">
        <v>0</v>
      </c>
      <c r="O1503" s="19">
        <v>0.15975391862456478</v>
      </c>
      <c r="P1503" s="3">
        <f>IFERROR(O1503/Tabela2025Horario[[#This Row],[Media Agregada Todas as Usinas]],"")</f>
        <v>0.60227536180970775</v>
      </c>
    </row>
    <row r="1504" spans="1:16" x14ac:dyDescent="0.25">
      <c r="A1504" s="20">
        <v>46085.583333333336</v>
      </c>
      <c r="B1504" s="21">
        <v>2026</v>
      </c>
      <c r="C1504" s="21">
        <v>3</v>
      </c>
      <c r="D1504" s="21">
        <v>4</v>
      </c>
      <c r="E1504" s="21">
        <v>14</v>
      </c>
      <c r="F1504" s="22">
        <v>0.14804335055650619</v>
      </c>
      <c r="G1504" s="22">
        <v>0</v>
      </c>
      <c r="H1504" s="22">
        <v>0.30743407925511668</v>
      </c>
      <c r="I1504" s="22">
        <v>0</v>
      </c>
      <c r="J1504" s="22">
        <v>0.3355316178324142</v>
      </c>
      <c r="K1504" s="22">
        <v>0.32087125212346013</v>
      </c>
      <c r="L1504" s="22">
        <v>0</v>
      </c>
      <c r="M1504" s="22">
        <v>0</v>
      </c>
      <c r="N1504" s="22">
        <v>0</v>
      </c>
      <c r="O1504" s="23">
        <v>0.12354225552972192</v>
      </c>
      <c r="P1504" s="3">
        <f>IFERROR(O1504/Tabela2025Horario[[#This Row],[Media Agregada Todas as Usinas]],"")</f>
        <v>2.4790789946423692</v>
      </c>
    </row>
    <row r="1505" spans="1:16" x14ac:dyDescent="0.25">
      <c r="A1505" s="16">
        <v>46085.625</v>
      </c>
      <c r="B1505" s="17">
        <v>2026</v>
      </c>
      <c r="C1505" s="17">
        <v>3</v>
      </c>
      <c r="D1505" s="17">
        <v>4</v>
      </c>
      <c r="E1505" s="17">
        <v>15</v>
      </c>
      <c r="F1505" s="18">
        <v>3.1685775768463105E-2</v>
      </c>
      <c r="G1505" s="18">
        <v>0</v>
      </c>
      <c r="H1505" s="18">
        <v>3.6914546524273908E-2</v>
      </c>
      <c r="I1505" s="18">
        <v>0</v>
      </c>
      <c r="J1505" s="18">
        <v>5.5775453571933399E-2</v>
      </c>
      <c r="K1505" s="18">
        <v>0.1311401794926231</v>
      </c>
      <c r="L1505" s="18">
        <v>0</v>
      </c>
      <c r="M1505" s="18">
        <v>0</v>
      </c>
      <c r="N1505" s="18"/>
      <c r="O1505" s="19">
        <v>3.1939494419661693E-2</v>
      </c>
      <c r="P1505" s="3">
        <f>IFERROR(O1505/Tabela2025Horario[[#This Row],[Media Agregada Todas as Usinas]],"")</f>
        <v>0.52301715101771273</v>
      </c>
    </row>
    <row r="1506" spans="1:16" x14ac:dyDescent="0.25">
      <c r="A1506" s="20">
        <v>46085.666666666664</v>
      </c>
      <c r="B1506" s="21">
        <v>2026</v>
      </c>
      <c r="C1506" s="21">
        <v>3</v>
      </c>
      <c r="D1506" s="21">
        <v>4</v>
      </c>
      <c r="E1506" s="21">
        <v>16</v>
      </c>
      <c r="F1506" s="22">
        <v>0</v>
      </c>
      <c r="G1506" s="22">
        <v>0</v>
      </c>
      <c r="H1506" s="22">
        <v>0</v>
      </c>
      <c r="I1506" s="22"/>
      <c r="J1506" s="22">
        <v>0</v>
      </c>
      <c r="K1506" s="22">
        <v>0</v>
      </c>
      <c r="L1506" s="22">
        <v>0</v>
      </c>
      <c r="M1506" s="22">
        <v>0</v>
      </c>
      <c r="N1506" s="22">
        <v>0</v>
      </c>
      <c r="O1506" s="23">
        <v>0</v>
      </c>
      <c r="P1506" s="3">
        <f>IFERROR(O1506/Tabela2025Horario[[#This Row],[Media Agregada Todas as Usinas]],"")</f>
        <v>0</v>
      </c>
    </row>
    <row r="1507" spans="1:16" x14ac:dyDescent="0.25">
      <c r="A1507" s="16">
        <v>46085.708333333336</v>
      </c>
      <c r="B1507" s="17">
        <v>2026</v>
      </c>
      <c r="C1507" s="17">
        <v>3</v>
      </c>
      <c r="D1507" s="17">
        <v>4</v>
      </c>
      <c r="E1507" s="17">
        <v>17</v>
      </c>
      <c r="F1507" s="18">
        <v>0</v>
      </c>
      <c r="G1507" s="18"/>
      <c r="H1507" s="18">
        <v>0</v>
      </c>
      <c r="I1507" s="18"/>
      <c r="J1507" s="18">
        <v>0</v>
      </c>
      <c r="K1507" s="18">
        <v>0</v>
      </c>
      <c r="L1507" s="18">
        <v>0</v>
      </c>
      <c r="M1507" s="18">
        <v>0</v>
      </c>
      <c r="N1507" s="18">
        <v>0</v>
      </c>
      <c r="O1507" s="19">
        <v>0</v>
      </c>
      <c r="P1507" s="3">
        <f>IFERROR(O1507/Tabela2025Horario[[#This Row],[Media Agregada Todas as Usinas]],"")</f>
        <v>0</v>
      </c>
    </row>
    <row r="1508" spans="1:16" x14ac:dyDescent="0.25">
      <c r="A1508" s="20">
        <v>46085.75</v>
      </c>
      <c r="B1508" s="21">
        <v>2026</v>
      </c>
      <c r="C1508" s="21">
        <v>3</v>
      </c>
      <c r="D1508" s="21">
        <v>4</v>
      </c>
      <c r="E1508" s="21">
        <v>18</v>
      </c>
      <c r="F1508" s="22">
        <v>0</v>
      </c>
      <c r="G1508" s="22">
        <v>0</v>
      </c>
      <c r="H1508" s="22">
        <v>0</v>
      </c>
      <c r="I1508" s="22">
        <v>0</v>
      </c>
      <c r="J1508" s="22">
        <v>0</v>
      </c>
      <c r="K1508" s="22">
        <v>0</v>
      </c>
      <c r="L1508" s="22">
        <v>0</v>
      </c>
      <c r="M1508" s="22">
        <v>0</v>
      </c>
      <c r="N1508" s="22">
        <v>0</v>
      </c>
      <c r="O1508" s="23">
        <v>0</v>
      </c>
      <c r="P1508" s="3">
        <f>IFERROR(O1508/Tabela2025Horario[[#This Row],[Media Agregada Todas as Usinas]],"")</f>
        <v>0</v>
      </c>
    </row>
    <row r="1509" spans="1:16" x14ac:dyDescent="0.25">
      <c r="A1509" s="16">
        <v>46085.791666666664</v>
      </c>
      <c r="B1509" s="17">
        <v>2026</v>
      </c>
      <c r="C1509" s="17">
        <v>3</v>
      </c>
      <c r="D1509" s="17">
        <v>4</v>
      </c>
      <c r="E1509" s="17">
        <v>19</v>
      </c>
      <c r="F1509" s="18">
        <v>0</v>
      </c>
      <c r="G1509" s="18">
        <v>0</v>
      </c>
      <c r="H1509" s="18"/>
      <c r="I1509" s="18">
        <v>0</v>
      </c>
      <c r="J1509" s="18"/>
      <c r="K1509" s="18"/>
      <c r="L1509" s="18"/>
      <c r="M1509" s="18">
        <v>0</v>
      </c>
      <c r="N1509" s="18">
        <v>0</v>
      </c>
      <c r="O1509" s="19">
        <v>0</v>
      </c>
      <c r="P1509" s="3">
        <f>IFERROR(O1509/Tabela2025Horario[[#This Row],[Media Agregada Todas as Usinas]],"")</f>
        <v>0</v>
      </c>
    </row>
    <row r="1510" spans="1:16" x14ac:dyDescent="0.25">
      <c r="A1510" s="20">
        <v>46085.833333333336</v>
      </c>
      <c r="B1510" s="21">
        <v>2026</v>
      </c>
      <c r="C1510" s="21">
        <v>3</v>
      </c>
      <c r="D1510" s="21">
        <v>4</v>
      </c>
      <c r="E1510" s="21">
        <v>20</v>
      </c>
      <c r="F1510" s="22"/>
      <c r="G1510" s="22">
        <v>0</v>
      </c>
      <c r="H1510" s="22"/>
      <c r="I1510" s="22">
        <v>0</v>
      </c>
      <c r="J1510" s="22"/>
      <c r="K1510" s="22"/>
      <c r="L1510" s="22"/>
      <c r="M1510" s="22">
        <v>0</v>
      </c>
      <c r="N1510" s="22">
        <v>0</v>
      </c>
      <c r="O1510" s="23">
        <v>0</v>
      </c>
      <c r="P1510" s="3">
        <f>IFERROR(O1510/Tabela2025Horario[[#This Row],[Media Agregada Todas as Usinas]],"")</f>
        <v>0</v>
      </c>
    </row>
    <row r="1511" spans="1:16" x14ac:dyDescent="0.25">
      <c r="A1511" s="16">
        <v>46085.875</v>
      </c>
      <c r="B1511" s="17">
        <v>2026</v>
      </c>
      <c r="C1511" s="17">
        <v>3</v>
      </c>
      <c r="D1511" s="17">
        <v>4</v>
      </c>
      <c r="E1511" s="17">
        <v>21</v>
      </c>
      <c r="F1511" s="18"/>
      <c r="G1511" s="18">
        <v>0</v>
      </c>
      <c r="H1511" s="18"/>
      <c r="I1511" s="18">
        <v>0</v>
      </c>
      <c r="J1511" s="18"/>
      <c r="K1511" s="18"/>
      <c r="L1511" s="18"/>
      <c r="M1511" s="18">
        <v>0</v>
      </c>
      <c r="N1511" s="18">
        <v>0</v>
      </c>
      <c r="O1511" s="19">
        <v>0</v>
      </c>
      <c r="P1511" s="3">
        <f>IFERROR(O1511/Tabela2025Horario[[#This Row],[Media Agregada Todas as Usinas]],"")</f>
        <v>0</v>
      </c>
    </row>
    <row r="1512" spans="1:16" x14ac:dyDescent="0.25">
      <c r="A1512" s="20">
        <v>46085.916666666664</v>
      </c>
      <c r="B1512" s="21">
        <v>2026</v>
      </c>
      <c r="C1512" s="21">
        <v>3</v>
      </c>
      <c r="D1512" s="21">
        <v>4</v>
      </c>
      <c r="E1512" s="21">
        <v>22</v>
      </c>
      <c r="F1512" s="22"/>
      <c r="G1512" s="22">
        <v>0</v>
      </c>
      <c r="H1512" s="22"/>
      <c r="I1512" s="22">
        <v>0</v>
      </c>
      <c r="J1512" s="22"/>
      <c r="K1512" s="22"/>
      <c r="L1512" s="22"/>
      <c r="M1512" s="22">
        <v>0</v>
      </c>
      <c r="N1512" s="22">
        <v>0</v>
      </c>
      <c r="O1512" s="23">
        <v>0</v>
      </c>
      <c r="P1512" s="3">
        <f>IFERROR(O1512/Tabela2025Horario[[#This Row],[Media Agregada Todas as Usinas]],"")</f>
        <v>0</v>
      </c>
    </row>
    <row r="1513" spans="1:16" x14ac:dyDescent="0.25">
      <c r="A1513" s="16">
        <v>46085.958333333336</v>
      </c>
      <c r="B1513" s="17">
        <v>2026</v>
      </c>
      <c r="C1513" s="17">
        <v>3</v>
      </c>
      <c r="D1513" s="17">
        <v>4</v>
      </c>
      <c r="E1513" s="17">
        <v>23</v>
      </c>
      <c r="F1513" s="18"/>
      <c r="G1513" s="18">
        <v>0</v>
      </c>
      <c r="H1513" s="18"/>
      <c r="I1513" s="18">
        <v>0</v>
      </c>
      <c r="J1513" s="18"/>
      <c r="K1513" s="18"/>
      <c r="L1513" s="18"/>
      <c r="M1513" s="18">
        <v>0</v>
      </c>
      <c r="N1513" s="18">
        <v>0</v>
      </c>
      <c r="O1513" s="19">
        <v>0</v>
      </c>
      <c r="P1513" s="3">
        <f>IFERROR(O1513/Tabela2025Horario[[#This Row],[Media Agregada Todas as Usinas]],"")</f>
        <v>0</v>
      </c>
    </row>
    <row r="1514" spans="1:16" x14ac:dyDescent="0.25">
      <c r="A1514" s="20">
        <v>46086</v>
      </c>
      <c r="B1514" s="21">
        <v>2026</v>
      </c>
      <c r="C1514" s="21">
        <v>3</v>
      </c>
      <c r="D1514" s="21">
        <v>5</v>
      </c>
      <c r="E1514" s="21">
        <v>0</v>
      </c>
      <c r="F1514" s="22"/>
      <c r="G1514" s="22">
        <v>0</v>
      </c>
      <c r="H1514" s="22"/>
      <c r="I1514" s="22">
        <v>0</v>
      </c>
      <c r="J1514" s="22"/>
      <c r="K1514" s="22"/>
      <c r="L1514" s="22"/>
      <c r="M1514" s="22">
        <v>0</v>
      </c>
      <c r="N1514" s="22">
        <v>0</v>
      </c>
      <c r="O1514" s="23">
        <v>0</v>
      </c>
      <c r="P1514" s="3">
        <f>IFERROR(O1514/Tabela2025Horario[[#This Row],[Media Agregada Todas as Usinas]],"")</f>
        <v>0</v>
      </c>
    </row>
    <row r="1515" spans="1:16" x14ac:dyDescent="0.25">
      <c r="A1515" s="16">
        <v>46086.041666666664</v>
      </c>
      <c r="B1515" s="17">
        <v>2026</v>
      </c>
      <c r="C1515" s="17">
        <v>3</v>
      </c>
      <c r="D1515" s="17">
        <v>5</v>
      </c>
      <c r="E1515" s="17">
        <v>1</v>
      </c>
      <c r="F1515" s="18"/>
      <c r="G1515" s="18">
        <v>0</v>
      </c>
      <c r="H1515" s="18"/>
      <c r="I1515" s="18">
        <v>0</v>
      </c>
      <c r="J1515" s="18"/>
      <c r="K1515" s="18"/>
      <c r="L1515" s="18"/>
      <c r="M1515" s="18">
        <v>0</v>
      </c>
      <c r="N1515" s="18">
        <v>0</v>
      </c>
      <c r="O1515" s="19">
        <v>0</v>
      </c>
      <c r="P1515" s="3">
        <f>IFERROR(O1515/Tabela2025Horario[[#This Row],[Media Agregada Todas as Usinas]],"")</f>
        <v>0</v>
      </c>
    </row>
    <row r="1516" spans="1:16" x14ac:dyDescent="0.25">
      <c r="A1516" s="20">
        <v>46086.083333333336</v>
      </c>
      <c r="B1516" s="21">
        <v>2026</v>
      </c>
      <c r="C1516" s="21">
        <v>3</v>
      </c>
      <c r="D1516" s="21">
        <v>5</v>
      </c>
      <c r="E1516" s="21">
        <v>2</v>
      </c>
      <c r="F1516" s="22"/>
      <c r="G1516" s="22">
        <v>0</v>
      </c>
      <c r="H1516" s="22"/>
      <c r="I1516" s="22">
        <v>0</v>
      </c>
      <c r="J1516" s="22"/>
      <c r="K1516" s="22"/>
      <c r="L1516" s="22"/>
      <c r="M1516" s="22">
        <v>0</v>
      </c>
      <c r="N1516" s="22">
        <v>0</v>
      </c>
      <c r="O1516" s="23">
        <v>0</v>
      </c>
      <c r="P1516" s="3">
        <f>IFERROR(O1516/Tabela2025Horario[[#This Row],[Media Agregada Todas as Usinas]],"")</f>
        <v>0</v>
      </c>
    </row>
    <row r="1517" spans="1:16" x14ac:dyDescent="0.25">
      <c r="A1517" s="16">
        <v>46086.125</v>
      </c>
      <c r="B1517" s="17">
        <v>2026</v>
      </c>
      <c r="C1517" s="17">
        <v>3</v>
      </c>
      <c r="D1517" s="17">
        <v>5</v>
      </c>
      <c r="E1517" s="17">
        <v>3</v>
      </c>
      <c r="F1517" s="18"/>
      <c r="G1517" s="18">
        <v>0</v>
      </c>
      <c r="H1517" s="18"/>
      <c r="I1517" s="18">
        <v>0</v>
      </c>
      <c r="J1517" s="18"/>
      <c r="K1517" s="18"/>
      <c r="L1517" s="18"/>
      <c r="M1517" s="18">
        <v>0</v>
      </c>
      <c r="N1517" s="18">
        <v>0</v>
      </c>
      <c r="O1517" s="19">
        <v>0</v>
      </c>
      <c r="P1517" s="3">
        <f>IFERROR(O1517/Tabela2025Horario[[#This Row],[Media Agregada Todas as Usinas]],"")</f>
        <v>0</v>
      </c>
    </row>
    <row r="1518" spans="1:16" x14ac:dyDescent="0.25">
      <c r="A1518" s="20">
        <v>46086.166666666664</v>
      </c>
      <c r="B1518" s="21">
        <v>2026</v>
      </c>
      <c r="C1518" s="21">
        <v>3</v>
      </c>
      <c r="D1518" s="21">
        <v>5</v>
      </c>
      <c r="E1518" s="21">
        <v>4</v>
      </c>
      <c r="F1518" s="22">
        <v>0</v>
      </c>
      <c r="G1518" s="22">
        <v>0</v>
      </c>
      <c r="H1518" s="22"/>
      <c r="I1518" s="22">
        <v>0</v>
      </c>
      <c r="J1518" s="22"/>
      <c r="K1518" s="22"/>
      <c r="L1518" s="22"/>
      <c r="M1518" s="22">
        <v>0</v>
      </c>
      <c r="N1518" s="22">
        <v>0</v>
      </c>
      <c r="O1518" s="23">
        <v>0</v>
      </c>
      <c r="P1518" s="3">
        <f>IFERROR(O1518/Tabela2025Horario[[#This Row],[Media Agregada Todas as Usinas]],"")</f>
        <v>0</v>
      </c>
    </row>
    <row r="1519" spans="1:16" x14ac:dyDescent="0.25">
      <c r="A1519" s="16">
        <v>46086.208333333336</v>
      </c>
      <c r="B1519" s="17">
        <v>2026</v>
      </c>
      <c r="C1519" s="17">
        <v>3</v>
      </c>
      <c r="D1519" s="17">
        <v>5</v>
      </c>
      <c r="E1519" s="17">
        <v>5</v>
      </c>
      <c r="F1519" s="18">
        <v>0</v>
      </c>
      <c r="G1519" s="18">
        <v>0</v>
      </c>
      <c r="H1519" s="18"/>
      <c r="I1519" s="18">
        <v>0</v>
      </c>
      <c r="J1519" s="18"/>
      <c r="K1519" s="18"/>
      <c r="L1519" s="18"/>
      <c r="M1519" s="18">
        <v>0</v>
      </c>
      <c r="N1519" s="18">
        <v>0</v>
      </c>
      <c r="O1519" s="19">
        <v>0</v>
      </c>
      <c r="P1519" s="3">
        <f>IFERROR(O1519/Tabela2025Horario[[#This Row],[Media Agregada Todas as Usinas]],"")</f>
        <v>0</v>
      </c>
    </row>
    <row r="1520" spans="1:16" x14ac:dyDescent="0.25">
      <c r="A1520" s="20">
        <v>46086.25</v>
      </c>
      <c r="B1520" s="21">
        <v>2026</v>
      </c>
      <c r="C1520" s="21">
        <v>3</v>
      </c>
      <c r="D1520" s="21">
        <v>5</v>
      </c>
      <c r="E1520" s="21">
        <v>6</v>
      </c>
      <c r="F1520" s="22">
        <v>0</v>
      </c>
      <c r="G1520" s="22">
        <v>0</v>
      </c>
      <c r="H1520" s="22">
        <v>0</v>
      </c>
      <c r="I1520" s="22">
        <v>0</v>
      </c>
      <c r="J1520" s="22">
        <v>0</v>
      </c>
      <c r="K1520" s="22">
        <v>0</v>
      </c>
      <c r="L1520" s="22">
        <v>0</v>
      </c>
      <c r="M1520" s="22">
        <v>0</v>
      </c>
      <c r="N1520" s="22">
        <v>0</v>
      </c>
      <c r="O1520" s="23">
        <v>0</v>
      </c>
      <c r="P1520" s="3">
        <f>IFERROR(O1520/Tabela2025Horario[[#This Row],[Media Agregada Todas as Usinas]],"")</f>
        <v>0</v>
      </c>
    </row>
    <row r="1521" spans="1:16" x14ac:dyDescent="0.25">
      <c r="A1521" s="16">
        <v>46086.291666666664</v>
      </c>
      <c r="B1521" s="17">
        <v>2026</v>
      </c>
      <c r="C1521" s="17">
        <v>3</v>
      </c>
      <c r="D1521" s="17">
        <v>5</v>
      </c>
      <c r="E1521" s="17">
        <v>7</v>
      </c>
      <c r="F1521" s="18">
        <v>0.14643793297135371</v>
      </c>
      <c r="G1521" s="18">
        <v>9.401097590074095E-4</v>
      </c>
      <c r="H1521" s="18">
        <v>8.5524074122611649E-2</v>
      </c>
      <c r="I1521" s="18">
        <v>0</v>
      </c>
      <c r="J1521" s="18">
        <v>0.21881435500004201</v>
      </c>
      <c r="K1521" s="18">
        <v>0.25393463726589427</v>
      </c>
      <c r="L1521" s="18">
        <v>6.6738178440306051E-2</v>
      </c>
      <c r="M1521" s="18">
        <v>0</v>
      </c>
      <c r="N1521" s="18">
        <v>8.1829522147733105E-2</v>
      </c>
      <c r="O1521" s="19">
        <v>9.4913201078549794E-2</v>
      </c>
      <c r="P1521" s="3">
        <f>IFERROR(O1521/Tabela2025Horario[[#This Row],[Media Agregada Todas as Usinas]],"")</f>
        <v>0.27996308427869843</v>
      </c>
    </row>
    <row r="1522" spans="1:16" x14ac:dyDescent="0.25">
      <c r="A1522" s="20">
        <v>46086.333333333336</v>
      </c>
      <c r="B1522" s="21">
        <v>2026</v>
      </c>
      <c r="C1522" s="21">
        <v>3</v>
      </c>
      <c r="D1522" s="21">
        <v>5</v>
      </c>
      <c r="E1522" s="21">
        <v>8</v>
      </c>
      <c r="F1522" s="22">
        <v>0.14719955488218744</v>
      </c>
      <c r="G1522" s="22">
        <v>0</v>
      </c>
      <c r="H1522" s="22">
        <v>2.235028976175147E-2</v>
      </c>
      <c r="I1522" s="22">
        <v>0</v>
      </c>
      <c r="J1522" s="22">
        <v>0.11307720730977655</v>
      </c>
      <c r="K1522" s="22">
        <v>0.38241870532889305</v>
      </c>
      <c r="L1522" s="22">
        <v>0</v>
      </c>
      <c r="M1522" s="22">
        <v>0</v>
      </c>
      <c r="N1522" s="22">
        <v>0</v>
      </c>
      <c r="O1522" s="23">
        <v>7.3893973031400939E-2</v>
      </c>
      <c r="P1522" s="3">
        <f>IFERROR(O1522/Tabela2025Horario[[#This Row],[Media Agregada Todas as Usinas]],"")</f>
        <v>0.27151942861730821</v>
      </c>
    </row>
    <row r="1523" spans="1:16" x14ac:dyDescent="0.25">
      <c r="A1523" s="16">
        <v>46086.375</v>
      </c>
      <c r="B1523" s="17">
        <v>2026</v>
      </c>
      <c r="C1523" s="17">
        <v>3</v>
      </c>
      <c r="D1523" s="17">
        <v>5</v>
      </c>
      <c r="E1523" s="17">
        <v>9</v>
      </c>
      <c r="F1523" s="18">
        <v>0.25635426159776625</v>
      </c>
      <c r="G1523" s="18">
        <v>6.7706363887213947E-2</v>
      </c>
      <c r="H1523" s="18">
        <v>0.18310426517944864</v>
      </c>
      <c r="I1523" s="18">
        <v>0</v>
      </c>
      <c r="J1523" s="18">
        <v>0.21312612689496013</v>
      </c>
      <c r="K1523" s="18">
        <v>0.29329185185185186</v>
      </c>
      <c r="L1523" s="18">
        <v>1.9063734471151832E-2</v>
      </c>
      <c r="M1523" s="18">
        <v>0.20379024180204236</v>
      </c>
      <c r="N1523" s="18">
        <v>0.12764538647201559</v>
      </c>
      <c r="O1523" s="19">
        <v>0.15156469246182783</v>
      </c>
      <c r="P1523" s="3">
        <f>IFERROR(O1523/Tabela2025Horario[[#This Row],[Media Agregada Todas as Usinas]],"")</f>
        <v>0.53635321291128546</v>
      </c>
    </row>
    <row r="1524" spans="1:16" x14ac:dyDescent="0.25">
      <c r="A1524" s="20">
        <v>46086.416666666664</v>
      </c>
      <c r="B1524" s="21">
        <v>2026</v>
      </c>
      <c r="C1524" s="21">
        <v>3</v>
      </c>
      <c r="D1524" s="21">
        <v>5</v>
      </c>
      <c r="E1524" s="21">
        <v>10</v>
      </c>
      <c r="F1524" s="22">
        <v>0.25042195536361223</v>
      </c>
      <c r="G1524" s="22">
        <v>8.0053911182899604E-2</v>
      </c>
      <c r="H1524" s="22">
        <v>0.31171021925865749</v>
      </c>
      <c r="I1524" s="22">
        <v>0</v>
      </c>
      <c r="J1524" s="22">
        <v>0.22549426389790045</v>
      </c>
      <c r="K1524" s="22">
        <v>0.13655703703703706</v>
      </c>
      <c r="L1524" s="22">
        <v>0.2368752658480103</v>
      </c>
      <c r="M1524" s="22">
        <v>0.45751513801857469</v>
      </c>
      <c r="N1524" s="22">
        <v>0.45586446661133173</v>
      </c>
      <c r="O1524" s="23">
        <v>0.23938802857978039</v>
      </c>
      <c r="P1524" s="3">
        <f>IFERROR(O1524/Tabela2025Horario[[#This Row],[Media Agregada Todas as Usinas]],"")</f>
        <v>1.1312610611490936</v>
      </c>
    </row>
    <row r="1525" spans="1:16" x14ac:dyDescent="0.25">
      <c r="A1525" s="16">
        <v>46086.458333333336</v>
      </c>
      <c r="B1525" s="17">
        <v>2026</v>
      </c>
      <c r="C1525" s="17">
        <v>3</v>
      </c>
      <c r="D1525" s="17">
        <v>5</v>
      </c>
      <c r="E1525" s="17">
        <v>11</v>
      </c>
      <c r="F1525" s="18">
        <v>0.1261916435147355</v>
      </c>
      <c r="G1525" s="18">
        <v>0</v>
      </c>
      <c r="H1525" s="18">
        <v>0.20222544452162003</v>
      </c>
      <c r="I1525" s="18">
        <v>0</v>
      </c>
      <c r="J1525" s="18">
        <v>0.11581291950334915</v>
      </c>
      <c r="K1525" s="18">
        <v>6.8908309518014049E-2</v>
      </c>
      <c r="L1525" s="18">
        <v>0.2020498397963949</v>
      </c>
      <c r="M1525" s="18">
        <v>0.51547392538579084</v>
      </c>
      <c r="N1525" s="18">
        <v>0.33410208408432063</v>
      </c>
      <c r="O1525" s="19">
        <v>0.17386268514713613</v>
      </c>
      <c r="P1525" s="3">
        <f>IFERROR(O1525/Tabela2025Horario[[#This Row],[Media Agregada Todas as Usinas]],"")</f>
        <v>0.53988567662649745</v>
      </c>
    </row>
    <row r="1526" spans="1:16" x14ac:dyDescent="0.25">
      <c r="A1526" s="20">
        <v>46086.5</v>
      </c>
      <c r="B1526" s="21">
        <v>2026</v>
      </c>
      <c r="C1526" s="21">
        <v>3</v>
      </c>
      <c r="D1526" s="21">
        <v>5</v>
      </c>
      <c r="E1526" s="21">
        <v>12</v>
      </c>
      <c r="F1526" s="22">
        <v>8.7593288663724997E-2</v>
      </c>
      <c r="G1526" s="22">
        <v>0.34454238259213599</v>
      </c>
      <c r="H1526" s="22">
        <v>1.777037301941518E-2</v>
      </c>
      <c r="I1526" s="22">
        <v>0</v>
      </c>
      <c r="J1526" s="22">
        <v>5.5268607314073098E-2</v>
      </c>
      <c r="K1526" s="22">
        <v>0</v>
      </c>
      <c r="L1526" s="22">
        <v>0.15552793898585704</v>
      </c>
      <c r="M1526" s="22">
        <v>0.57865699409457494</v>
      </c>
      <c r="N1526" s="22">
        <v>0.2358668754103328</v>
      </c>
      <c r="O1526" s="23">
        <v>0.16391405112001267</v>
      </c>
      <c r="P1526" s="3">
        <f>IFERROR(O1526/Tabela2025Horario[[#This Row],[Media Agregada Todas as Usinas]],"")</f>
        <v>0.41808398202779423</v>
      </c>
    </row>
    <row r="1527" spans="1:16" x14ac:dyDescent="0.25">
      <c r="A1527" s="16">
        <v>46086.541666666664</v>
      </c>
      <c r="B1527" s="17">
        <v>2026</v>
      </c>
      <c r="C1527" s="17">
        <v>3</v>
      </c>
      <c r="D1527" s="17">
        <v>5</v>
      </c>
      <c r="E1527" s="17">
        <v>13</v>
      </c>
      <c r="F1527" s="18">
        <v>8.8661134228544519E-2</v>
      </c>
      <c r="G1527" s="18">
        <v>0.45105705473716795</v>
      </c>
      <c r="H1527" s="18">
        <v>0</v>
      </c>
      <c r="I1527" s="18">
        <v>0</v>
      </c>
      <c r="J1527" s="18">
        <v>1.6336071973207005E-2</v>
      </c>
      <c r="K1527" s="18">
        <v>0</v>
      </c>
      <c r="L1527" s="18">
        <v>0</v>
      </c>
      <c r="M1527" s="18">
        <v>0.62395334507631461</v>
      </c>
      <c r="N1527" s="18">
        <v>0.41821797388451187</v>
      </c>
      <c r="O1527" s="19">
        <v>0.17758061998886066</v>
      </c>
      <c r="P1527" s="3">
        <f>IFERROR(O1527/Tabela2025Horario[[#This Row],[Media Agregada Todas as Usinas]],"")</f>
        <v>0.63827810618698355</v>
      </c>
    </row>
    <row r="1528" spans="1:16" x14ac:dyDescent="0.25">
      <c r="A1528" s="20">
        <v>46086.583333333336</v>
      </c>
      <c r="B1528" s="21">
        <v>2026</v>
      </c>
      <c r="C1528" s="21">
        <v>3</v>
      </c>
      <c r="D1528" s="21">
        <v>5</v>
      </c>
      <c r="E1528" s="21">
        <v>14</v>
      </c>
      <c r="F1528" s="22">
        <v>3.9909314563728031E-2</v>
      </c>
      <c r="G1528" s="22">
        <v>0.35086557004866065</v>
      </c>
      <c r="H1528" s="22">
        <v>0</v>
      </c>
      <c r="I1528" s="22">
        <v>0</v>
      </c>
      <c r="J1528" s="22">
        <v>0</v>
      </c>
      <c r="K1528" s="22">
        <v>0</v>
      </c>
      <c r="L1528" s="22">
        <v>0</v>
      </c>
      <c r="M1528" s="22">
        <v>0.28378007355945101</v>
      </c>
      <c r="N1528" s="22">
        <v>0.27594328991611417</v>
      </c>
      <c r="O1528" s="23">
        <v>0.10561091645421709</v>
      </c>
      <c r="P1528" s="3">
        <f>IFERROR(O1528/Tabela2025Horario[[#This Row],[Media Agregada Todas as Usinas]],"")</f>
        <v>0.34022709972358867</v>
      </c>
    </row>
    <row r="1529" spans="1:16" x14ac:dyDescent="0.25">
      <c r="A1529" s="16">
        <v>46086.625</v>
      </c>
      <c r="B1529" s="17">
        <v>2026</v>
      </c>
      <c r="C1529" s="17">
        <v>3</v>
      </c>
      <c r="D1529" s="17">
        <v>5</v>
      </c>
      <c r="E1529" s="17">
        <v>15</v>
      </c>
      <c r="F1529" s="18">
        <v>1.6764721904450618E-2</v>
      </c>
      <c r="G1529" s="18">
        <v>0</v>
      </c>
      <c r="H1529" s="18">
        <v>1.8623091169196995E-2</v>
      </c>
      <c r="I1529" s="18">
        <v>0</v>
      </c>
      <c r="J1529" s="18">
        <v>0</v>
      </c>
      <c r="K1529" s="18">
        <v>0</v>
      </c>
      <c r="L1529" s="18">
        <v>1.7521512816706521E-2</v>
      </c>
      <c r="M1529" s="18">
        <v>0</v>
      </c>
      <c r="N1529" s="18">
        <v>0</v>
      </c>
      <c r="O1529" s="19">
        <v>5.8788139878171259E-3</v>
      </c>
      <c r="P1529" s="3">
        <f>IFERROR(O1529/Tabela2025Horario[[#This Row],[Media Agregada Todas as Usinas]],"")</f>
        <v>1.6063208397062035E-2</v>
      </c>
    </row>
    <row r="1530" spans="1:16" x14ac:dyDescent="0.25">
      <c r="A1530" s="20">
        <v>46086.666666666664</v>
      </c>
      <c r="B1530" s="21">
        <v>2026</v>
      </c>
      <c r="C1530" s="21">
        <v>3</v>
      </c>
      <c r="D1530" s="21">
        <v>5</v>
      </c>
      <c r="E1530" s="21">
        <v>16</v>
      </c>
      <c r="F1530" s="22">
        <v>0</v>
      </c>
      <c r="G1530" s="22">
        <v>0</v>
      </c>
      <c r="H1530" s="22">
        <v>0</v>
      </c>
      <c r="I1530" s="22">
        <v>0</v>
      </c>
      <c r="J1530" s="22">
        <v>0</v>
      </c>
      <c r="K1530" s="22">
        <v>0</v>
      </c>
      <c r="L1530" s="22">
        <v>0</v>
      </c>
      <c r="M1530" s="22">
        <v>0</v>
      </c>
      <c r="N1530" s="22">
        <v>0</v>
      </c>
      <c r="O1530" s="23">
        <v>0</v>
      </c>
      <c r="P1530" s="3">
        <f>IFERROR(O1530/Tabela2025Horario[[#This Row],[Media Agregada Todas as Usinas]],"")</f>
        <v>0</v>
      </c>
    </row>
    <row r="1531" spans="1:16" x14ac:dyDescent="0.25">
      <c r="A1531" s="16">
        <v>46086.708333333336</v>
      </c>
      <c r="B1531" s="17">
        <v>2026</v>
      </c>
      <c r="C1531" s="17">
        <v>3</v>
      </c>
      <c r="D1531" s="17">
        <v>5</v>
      </c>
      <c r="E1531" s="17">
        <v>17</v>
      </c>
      <c r="F1531" s="18">
        <v>0</v>
      </c>
      <c r="G1531" s="18">
        <v>0</v>
      </c>
      <c r="H1531" s="18">
        <v>0</v>
      </c>
      <c r="I1531" s="18">
        <v>0</v>
      </c>
      <c r="J1531" s="18">
        <v>0</v>
      </c>
      <c r="K1531" s="18">
        <v>0</v>
      </c>
      <c r="L1531" s="18">
        <v>0</v>
      </c>
      <c r="M1531" s="18">
        <v>0</v>
      </c>
      <c r="N1531" s="18">
        <v>0</v>
      </c>
      <c r="O1531" s="19">
        <v>0</v>
      </c>
      <c r="P1531" s="3">
        <f>IFERROR(O1531/Tabela2025Horario[[#This Row],[Media Agregada Todas as Usinas]],"")</f>
        <v>0</v>
      </c>
    </row>
    <row r="1532" spans="1:16" x14ac:dyDescent="0.25">
      <c r="A1532" s="20">
        <v>46086.75</v>
      </c>
      <c r="B1532" s="21">
        <v>2026</v>
      </c>
      <c r="C1532" s="21">
        <v>3</v>
      </c>
      <c r="D1532" s="21">
        <v>5</v>
      </c>
      <c r="E1532" s="21">
        <v>18</v>
      </c>
      <c r="F1532" s="22">
        <v>0</v>
      </c>
      <c r="G1532" s="22">
        <v>0</v>
      </c>
      <c r="H1532" s="22">
        <v>0</v>
      </c>
      <c r="I1532" s="22">
        <v>0</v>
      </c>
      <c r="J1532" s="22">
        <v>0</v>
      </c>
      <c r="K1532" s="22">
        <v>0</v>
      </c>
      <c r="L1532" s="22">
        <v>0</v>
      </c>
      <c r="M1532" s="22">
        <v>0</v>
      </c>
      <c r="N1532" s="22">
        <v>0</v>
      </c>
      <c r="O1532" s="23">
        <v>0</v>
      </c>
      <c r="P1532" s="3">
        <f>IFERROR(O1532/Tabela2025Horario[[#This Row],[Media Agregada Todas as Usinas]],"")</f>
        <v>0</v>
      </c>
    </row>
    <row r="1533" spans="1:16" x14ac:dyDescent="0.25">
      <c r="A1533" s="16">
        <v>46086.791666666664</v>
      </c>
      <c r="B1533" s="17">
        <v>2026</v>
      </c>
      <c r="C1533" s="17">
        <v>3</v>
      </c>
      <c r="D1533" s="17">
        <v>5</v>
      </c>
      <c r="E1533" s="17">
        <v>19</v>
      </c>
      <c r="F1533" s="18">
        <v>0</v>
      </c>
      <c r="G1533" s="18">
        <v>0</v>
      </c>
      <c r="H1533" s="18"/>
      <c r="I1533" s="18">
        <v>0</v>
      </c>
      <c r="J1533" s="18"/>
      <c r="K1533" s="18"/>
      <c r="L1533" s="18"/>
      <c r="M1533" s="18">
        <v>0</v>
      </c>
      <c r="N1533" s="18">
        <v>0</v>
      </c>
      <c r="O1533" s="19">
        <v>0</v>
      </c>
      <c r="P1533" s="3">
        <f>IFERROR(O1533/Tabela2025Horario[[#This Row],[Media Agregada Todas as Usinas]],"")</f>
        <v>0</v>
      </c>
    </row>
    <row r="1534" spans="1:16" x14ac:dyDescent="0.25">
      <c r="A1534" s="20">
        <v>46086.833333333336</v>
      </c>
      <c r="B1534" s="21">
        <v>2026</v>
      </c>
      <c r="C1534" s="21">
        <v>3</v>
      </c>
      <c r="D1534" s="21">
        <v>5</v>
      </c>
      <c r="E1534" s="21">
        <v>20</v>
      </c>
      <c r="F1534" s="22"/>
      <c r="G1534" s="22">
        <v>0</v>
      </c>
      <c r="H1534" s="22"/>
      <c r="I1534" s="22">
        <v>0</v>
      </c>
      <c r="J1534" s="22"/>
      <c r="K1534" s="22"/>
      <c r="L1534" s="22"/>
      <c r="M1534" s="22">
        <v>0</v>
      </c>
      <c r="N1534" s="22">
        <v>0</v>
      </c>
      <c r="O1534" s="23">
        <v>0</v>
      </c>
      <c r="P1534" s="3">
        <f>IFERROR(O1534/Tabela2025Horario[[#This Row],[Media Agregada Todas as Usinas]],"")</f>
        <v>0</v>
      </c>
    </row>
    <row r="1535" spans="1:16" x14ac:dyDescent="0.25">
      <c r="A1535" s="16">
        <v>46086.875</v>
      </c>
      <c r="B1535" s="17">
        <v>2026</v>
      </c>
      <c r="C1535" s="17">
        <v>3</v>
      </c>
      <c r="D1535" s="17">
        <v>5</v>
      </c>
      <c r="E1535" s="17">
        <v>21</v>
      </c>
      <c r="F1535" s="18"/>
      <c r="G1535" s="18">
        <v>0</v>
      </c>
      <c r="H1535" s="18"/>
      <c r="I1535" s="18">
        <v>0</v>
      </c>
      <c r="J1535" s="18"/>
      <c r="K1535" s="18"/>
      <c r="L1535" s="18"/>
      <c r="M1535" s="18">
        <v>0</v>
      </c>
      <c r="N1535" s="18">
        <v>0</v>
      </c>
      <c r="O1535" s="19">
        <v>0</v>
      </c>
      <c r="P1535" s="3">
        <f>IFERROR(O1535/Tabela2025Horario[[#This Row],[Media Agregada Todas as Usinas]],"")</f>
        <v>0</v>
      </c>
    </row>
    <row r="1536" spans="1:16" x14ac:dyDescent="0.25">
      <c r="A1536" s="20">
        <v>46086.916666666664</v>
      </c>
      <c r="B1536" s="21">
        <v>2026</v>
      </c>
      <c r="C1536" s="21">
        <v>3</v>
      </c>
      <c r="D1536" s="21">
        <v>5</v>
      </c>
      <c r="E1536" s="21">
        <v>22</v>
      </c>
      <c r="F1536" s="22"/>
      <c r="G1536" s="22">
        <v>0</v>
      </c>
      <c r="H1536" s="22"/>
      <c r="I1536" s="22">
        <v>0</v>
      </c>
      <c r="J1536" s="22"/>
      <c r="K1536" s="22"/>
      <c r="L1536" s="22"/>
      <c r="M1536" s="22">
        <v>0</v>
      </c>
      <c r="N1536" s="22">
        <v>0</v>
      </c>
      <c r="O1536" s="23">
        <v>0</v>
      </c>
      <c r="P1536" s="3">
        <f>IFERROR(O1536/Tabela2025Horario[[#This Row],[Media Agregada Todas as Usinas]],"")</f>
        <v>0</v>
      </c>
    </row>
    <row r="1537" spans="1:16" x14ac:dyDescent="0.25">
      <c r="A1537" s="16">
        <v>46086.958333333336</v>
      </c>
      <c r="B1537" s="17">
        <v>2026</v>
      </c>
      <c r="C1537" s="17">
        <v>3</v>
      </c>
      <c r="D1537" s="17">
        <v>5</v>
      </c>
      <c r="E1537" s="17">
        <v>23</v>
      </c>
      <c r="F1537" s="18"/>
      <c r="G1537" s="18">
        <v>0</v>
      </c>
      <c r="H1537" s="18"/>
      <c r="I1537" s="18">
        <v>0</v>
      </c>
      <c r="J1537" s="18"/>
      <c r="K1537" s="18"/>
      <c r="L1537" s="18"/>
      <c r="M1537" s="18">
        <v>0</v>
      </c>
      <c r="N1537" s="18">
        <v>0</v>
      </c>
      <c r="O1537" s="19">
        <v>0</v>
      </c>
      <c r="P1537" s="3">
        <f>IFERROR(O1537/Tabela2025Horario[[#This Row],[Media Agregada Todas as Usinas]],"")</f>
        <v>0</v>
      </c>
    </row>
    <row r="1538" spans="1:16" x14ac:dyDescent="0.25">
      <c r="A1538" s="20">
        <v>46087</v>
      </c>
      <c r="B1538" s="21">
        <v>2026</v>
      </c>
      <c r="C1538" s="21">
        <v>3</v>
      </c>
      <c r="D1538" s="21">
        <v>6</v>
      </c>
      <c r="E1538" s="21">
        <v>0</v>
      </c>
      <c r="F1538" s="22"/>
      <c r="G1538" s="22">
        <v>0</v>
      </c>
      <c r="H1538" s="22"/>
      <c r="I1538" s="22">
        <v>0</v>
      </c>
      <c r="J1538" s="22"/>
      <c r="K1538" s="22"/>
      <c r="L1538" s="22"/>
      <c r="M1538" s="22">
        <v>0</v>
      </c>
      <c r="N1538" s="22">
        <v>0</v>
      </c>
      <c r="O1538" s="23">
        <v>0</v>
      </c>
      <c r="P1538" s="3">
        <f>IFERROR(O1538/Tabela2025Horario[[#This Row],[Media Agregada Todas as Usinas]],"")</f>
        <v>0</v>
      </c>
    </row>
    <row r="1539" spans="1:16" x14ac:dyDescent="0.25">
      <c r="A1539" s="16">
        <v>46087.041666666664</v>
      </c>
      <c r="B1539" s="17">
        <v>2026</v>
      </c>
      <c r="C1539" s="17">
        <v>3</v>
      </c>
      <c r="D1539" s="17">
        <v>6</v>
      </c>
      <c r="E1539" s="17">
        <v>1</v>
      </c>
      <c r="F1539" s="18"/>
      <c r="G1539" s="18">
        <v>0</v>
      </c>
      <c r="H1539" s="18"/>
      <c r="I1539" s="18">
        <v>0</v>
      </c>
      <c r="J1539" s="18"/>
      <c r="K1539" s="18"/>
      <c r="L1539" s="18"/>
      <c r="M1539" s="18">
        <v>0</v>
      </c>
      <c r="N1539" s="18">
        <v>0</v>
      </c>
      <c r="O1539" s="19">
        <v>0</v>
      </c>
      <c r="P1539" s="3">
        <f>IFERROR(O1539/Tabela2025Horario[[#This Row],[Media Agregada Todas as Usinas]],"")</f>
        <v>0</v>
      </c>
    </row>
    <row r="1540" spans="1:16" x14ac:dyDescent="0.25">
      <c r="A1540" s="20">
        <v>46087.083333333336</v>
      </c>
      <c r="B1540" s="21">
        <v>2026</v>
      </c>
      <c r="C1540" s="21">
        <v>3</v>
      </c>
      <c r="D1540" s="21">
        <v>6</v>
      </c>
      <c r="E1540" s="21">
        <v>2</v>
      </c>
      <c r="F1540" s="22"/>
      <c r="G1540" s="22">
        <v>0</v>
      </c>
      <c r="H1540" s="22"/>
      <c r="I1540" s="22">
        <v>0</v>
      </c>
      <c r="J1540" s="22"/>
      <c r="K1540" s="22"/>
      <c r="L1540" s="22"/>
      <c r="M1540" s="22">
        <v>0</v>
      </c>
      <c r="N1540" s="22">
        <v>0</v>
      </c>
      <c r="O1540" s="23">
        <v>0</v>
      </c>
      <c r="P1540" s="3">
        <f>IFERROR(O1540/Tabela2025Horario[[#This Row],[Media Agregada Todas as Usinas]],"")</f>
        <v>0</v>
      </c>
    </row>
    <row r="1541" spans="1:16" x14ac:dyDescent="0.25">
      <c r="A1541" s="16">
        <v>46087.125</v>
      </c>
      <c r="B1541" s="17">
        <v>2026</v>
      </c>
      <c r="C1541" s="17">
        <v>3</v>
      </c>
      <c r="D1541" s="17">
        <v>6</v>
      </c>
      <c r="E1541" s="17">
        <v>3</v>
      </c>
      <c r="F1541" s="18"/>
      <c r="G1541" s="18">
        <v>0</v>
      </c>
      <c r="H1541" s="18"/>
      <c r="I1541" s="18">
        <v>0</v>
      </c>
      <c r="J1541" s="18"/>
      <c r="K1541" s="18"/>
      <c r="L1541" s="18"/>
      <c r="M1541" s="18">
        <v>0</v>
      </c>
      <c r="N1541" s="18">
        <v>0</v>
      </c>
      <c r="O1541" s="19">
        <v>0</v>
      </c>
      <c r="P1541" s="3">
        <f>IFERROR(O1541/Tabela2025Horario[[#This Row],[Media Agregada Todas as Usinas]],"")</f>
        <v>0</v>
      </c>
    </row>
    <row r="1542" spans="1:16" x14ac:dyDescent="0.25">
      <c r="A1542" s="20">
        <v>46087.166666666664</v>
      </c>
      <c r="B1542" s="21">
        <v>2026</v>
      </c>
      <c r="C1542" s="21">
        <v>3</v>
      </c>
      <c r="D1542" s="21">
        <v>6</v>
      </c>
      <c r="E1542" s="21">
        <v>4</v>
      </c>
      <c r="F1542" s="22">
        <v>0</v>
      </c>
      <c r="G1542" s="22">
        <v>0</v>
      </c>
      <c r="H1542" s="22"/>
      <c r="I1542" s="22">
        <v>0</v>
      </c>
      <c r="J1542" s="22"/>
      <c r="K1542" s="22"/>
      <c r="L1542" s="22"/>
      <c r="M1542" s="22">
        <v>0</v>
      </c>
      <c r="N1542" s="22">
        <v>0</v>
      </c>
      <c r="O1542" s="23">
        <v>0</v>
      </c>
      <c r="P1542" s="3">
        <f>IFERROR(O1542/Tabela2025Horario[[#This Row],[Media Agregada Todas as Usinas]],"")</f>
        <v>0</v>
      </c>
    </row>
    <row r="1543" spans="1:16" x14ac:dyDescent="0.25">
      <c r="A1543" s="16">
        <v>46087.208333333336</v>
      </c>
      <c r="B1543" s="17">
        <v>2026</v>
      </c>
      <c r="C1543" s="17">
        <v>3</v>
      </c>
      <c r="D1543" s="17">
        <v>6</v>
      </c>
      <c r="E1543" s="17">
        <v>5</v>
      </c>
      <c r="F1543" s="18">
        <v>0</v>
      </c>
      <c r="G1543" s="18">
        <v>0</v>
      </c>
      <c r="H1543" s="18"/>
      <c r="I1543" s="18">
        <v>0</v>
      </c>
      <c r="J1543" s="18"/>
      <c r="K1543" s="18"/>
      <c r="L1543" s="18"/>
      <c r="M1543" s="18">
        <v>0</v>
      </c>
      <c r="N1543" s="18">
        <v>0</v>
      </c>
      <c r="O1543" s="19">
        <v>0</v>
      </c>
      <c r="P1543" s="3">
        <f>IFERROR(O1543/Tabela2025Horario[[#This Row],[Media Agregada Todas as Usinas]],"")</f>
        <v>0</v>
      </c>
    </row>
    <row r="1544" spans="1:16" x14ac:dyDescent="0.25">
      <c r="A1544" s="20">
        <v>46087.25</v>
      </c>
      <c r="B1544" s="21">
        <v>2026</v>
      </c>
      <c r="C1544" s="21">
        <v>3</v>
      </c>
      <c r="D1544" s="21">
        <v>6</v>
      </c>
      <c r="E1544" s="21">
        <v>6</v>
      </c>
      <c r="F1544" s="22">
        <v>0</v>
      </c>
      <c r="G1544" s="22">
        <v>0</v>
      </c>
      <c r="H1544" s="22">
        <v>0</v>
      </c>
      <c r="I1544" s="22">
        <v>0</v>
      </c>
      <c r="J1544" s="22">
        <v>0</v>
      </c>
      <c r="K1544" s="22">
        <v>0</v>
      </c>
      <c r="L1544" s="22">
        <v>0</v>
      </c>
      <c r="M1544" s="22">
        <v>0</v>
      </c>
      <c r="N1544" s="22">
        <v>0</v>
      </c>
      <c r="O1544" s="23">
        <v>0</v>
      </c>
      <c r="P1544" s="3">
        <f>IFERROR(O1544/Tabela2025Horario[[#This Row],[Media Agregada Todas as Usinas]],"")</f>
        <v>0</v>
      </c>
    </row>
    <row r="1545" spans="1:16" x14ac:dyDescent="0.25">
      <c r="A1545" s="16">
        <v>46087.291666666664</v>
      </c>
      <c r="B1545" s="17">
        <v>2026</v>
      </c>
      <c r="C1545" s="17">
        <v>3</v>
      </c>
      <c r="D1545" s="17">
        <v>6</v>
      </c>
      <c r="E1545" s="17">
        <v>7</v>
      </c>
      <c r="F1545" s="18">
        <v>0.18536782613545524</v>
      </c>
      <c r="G1545" s="18">
        <v>1.0388169141217899E-2</v>
      </c>
      <c r="H1545" s="18">
        <v>0</v>
      </c>
      <c r="I1545" s="18">
        <v>3.6637584432154167E-2</v>
      </c>
      <c r="J1545" s="18">
        <v>0</v>
      </c>
      <c r="K1545" s="18">
        <v>0</v>
      </c>
      <c r="L1545" s="18">
        <v>0</v>
      </c>
      <c r="M1545" s="18">
        <v>2.5150757179265244E-2</v>
      </c>
      <c r="N1545" s="18">
        <v>0.11288636750011015</v>
      </c>
      <c r="O1545" s="19">
        <v>4.1158967154244747E-2</v>
      </c>
      <c r="P1545" s="3">
        <f>IFERROR(O1545/Tabela2025Horario[[#This Row],[Media Agregada Todas as Usinas]],"")</f>
        <v>0.12804327346541494</v>
      </c>
    </row>
    <row r="1546" spans="1:16" x14ac:dyDescent="0.25">
      <c r="A1546" s="20">
        <v>46087.333333333336</v>
      </c>
      <c r="B1546" s="21">
        <v>2026</v>
      </c>
      <c r="C1546" s="21">
        <v>3</v>
      </c>
      <c r="D1546" s="21">
        <v>6</v>
      </c>
      <c r="E1546" s="21">
        <v>8</v>
      </c>
      <c r="F1546" s="22">
        <v>0.20166280710656695</v>
      </c>
      <c r="G1546" s="22">
        <v>3.9636022575814951E-2</v>
      </c>
      <c r="H1546" s="22">
        <v>0</v>
      </c>
      <c r="I1546" s="22">
        <v>0</v>
      </c>
      <c r="J1546" s="22">
        <v>0</v>
      </c>
      <c r="K1546" s="22">
        <v>0</v>
      </c>
      <c r="L1546" s="22">
        <v>0</v>
      </c>
      <c r="M1546" s="22">
        <v>0.12682438467361129</v>
      </c>
      <c r="N1546" s="22">
        <v>0.16442405759995385</v>
      </c>
      <c r="O1546" s="23">
        <v>5.9171919106216345E-2</v>
      </c>
      <c r="P1546" s="3">
        <f>IFERROR(O1546/Tabela2025Horario[[#This Row],[Media Agregada Todas as Usinas]],"")</f>
        <v>0.18160203273321301</v>
      </c>
    </row>
    <row r="1547" spans="1:16" x14ac:dyDescent="0.25">
      <c r="A1547" s="16">
        <v>46087.375</v>
      </c>
      <c r="B1547" s="17">
        <v>2026</v>
      </c>
      <c r="C1547" s="17">
        <v>3</v>
      </c>
      <c r="D1547" s="17">
        <v>6</v>
      </c>
      <c r="E1547" s="17">
        <v>9</v>
      </c>
      <c r="F1547" s="18">
        <v>0.18917110444681434</v>
      </c>
      <c r="G1547" s="18">
        <v>0</v>
      </c>
      <c r="H1547" s="18">
        <v>2.1363175519985244E-2</v>
      </c>
      <c r="I1547" s="18">
        <v>0</v>
      </c>
      <c r="J1547" s="18">
        <v>0</v>
      </c>
      <c r="K1547" s="18">
        <v>0</v>
      </c>
      <c r="L1547" s="18">
        <v>0</v>
      </c>
      <c r="M1547" s="18">
        <v>8.2843987971454702E-2</v>
      </c>
      <c r="N1547" s="18">
        <v>0.13965495216400559</v>
      </c>
      <c r="O1547" s="19">
        <v>4.8114802233584428E-2</v>
      </c>
      <c r="P1547" s="3">
        <f>IFERROR(O1547/Tabela2025Horario[[#This Row],[Media Agregada Todas as Usinas]],"")</f>
        <v>0.14754324595576238</v>
      </c>
    </row>
    <row r="1548" spans="1:16" x14ac:dyDescent="0.25">
      <c r="A1548" s="20">
        <v>46087.416666666664</v>
      </c>
      <c r="B1548" s="21">
        <v>2026</v>
      </c>
      <c r="C1548" s="21">
        <v>3</v>
      </c>
      <c r="D1548" s="21">
        <v>6</v>
      </c>
      <c r="E1548" s="21">
        <v>10</v>
      </c>
      <c r="F1548" s="22">
        <v>0.10807377563092554</v>
      </c>
      <c r="G1548" s="22">
        <v>0</v>
      </c>
      <c r="H1548" s="22">
        <v>0.14284572782262014</v>
      </c>
      <c r="I1548" s="22">
        <v>0</v>
      </c>
      <c r="J1548" s="22">
        <v>0</v>
      </c>
      <c r="K1548" s="22">
        <v>0</v>
      </c>
      <c r="L1548" s="22">
        <v>0</v>
      </c>
      <c r="M1548" s="22">
        <v>0</v>
      </c>
      <c r="N1548" s="22">
        <v>0</v>
      </c>
      <c r="O1548" s="23">
        <v>2.7879944828171743E-2</v>
      </c>
      <c r="P1548" s="3">
        <f>IFERROR(O1548/Tabela2025Horario[[#This Row],[Media Agregada Todas as Usinas]],"")</f>
        <v>8.6001917626014598E-2</v>
      </c>
    </row>
    <row r="1549" spans="1:16" x14ac:dyDescent="0.25">
      <c r="A1549" s="16">
        <v>46087.458333333336</v>
      </c>
      <c r="B1549" s="17">
        <v>2026</v>
      </c>
      <c r="C1549" s="17">
        <v>3</v>
      </c>
      <c r="D1549" s="17">
        <v>6</v>
      </c>
      <c r="E1549" s="17">
        <v>11</v>
      </c>
      <c r="F1549" s="18">
        <v>0.22060998833005749</v>
      </c>
      <c r="G1549" s="18">
        <v>0</v>
      </c>
      <c r="H1549" s="18">
        <v>0.16735544131975946</v>
      </c>
      <c r="I1549" s="18">
        <v>0</v>
      </c>
      <c r="J1549" s="18">
        <v>0</v>
      </c>
      <c r="K1549" s="18">
        <v>0.15383689437255496</v>
      </c>
      <c r="L1549" s="18">
        <v>0</v>
      </c>
      <c r="M1549" s="18">
        <v>0</v>
      </c>
      <c r="N1549" s="18">
        <v>0.27096984232953369</v>
      </c>
      <c r="O1549" s="19">
        <v>9.0308018483545069E-2</v>
      </c>
      <c r="P1549" s="3">
        <f>IFERROR(O1549/Tabela2025Horario[[#This Row],[Media Agregada Todas as Usinas]],"")</f>
        <v>0.28256299250393174</v>
      </c>
    </row>
    <row r="1550" spans="1:16" x14ac:dyDescent="0.25">
      <c r="A1550" s="20">
        <v>46087.5</v>
      </c>
      <c r="B1550" s="21">
        <v>2026</v>
      </c>
      <c r="C1550" s="21">
        <v>3</v>
      </c>
      <c r="D1550" s="21">
        <v>6</v>
      </c>
      <c r="E1550" s="21">
        <v>12</v>
      </c>
      <c r="F1550" s="22">
        <v>6.2227588247955198E-2</v>
      </c>
      <c r="G1550" s="22">
        <v>0</v>
      </c>
      <c r="H1550" s="22">
        <v>0.36066805339627517</v>
      </c>
      <c r="I1550" s="22">
        <v>1.9369007188373845E-2</v>
      </c>
      <c r="J1550" s="22">
        <v>0.23305105183096506</v>
      </c>
      <c r="K1550" s="22">
        <v>0.33004514885537206</v>
      </c>
      <c r="L1550" s="22">
        <v>0</v>
      </c>
      <c r="M1550" s="22">
        <v>0</v>
      </c>
      <c r="N1550" s="22">
        <v>0.1699164518048393</v>
      </c>
      <c r="O1550" s="23">
        <v>0.13058636681375341</v>
      </c>
      <c r="P1550" s="3">
        <f>IFERROR(O1550/Tabela2025Horario[[#This Row],[Media Agregada Todas as Usinas]],"")</f>
        <v>0.41307213723029618</v>
      </c>
    </row>
    <row r="1551" spans="1:16" x14ac:dyDescent="0.25">
      <c r="A1551" s="16">
        <v>46087.541666666664</v>
      </c>
      <c r="B1551" s="17">
        <v>2026</v>
      </c>
      <c r="C1551" s="17">
        <v>3</v>
      </c>
      <c r="D1551" s="17">
        <v>6</v>
      </c>
      <c r="E1551" s="17">
        <v>13</v>
      </c>
      <c r="F1551" s="18">
        <v>0.21080067114676651</v>
      </c>
      <c r="G1551" s="18">
        <v>0</v>
      </c>
      <c r="H1551" s="18">
        <v>0.12397893970559611</v>
      </c>
      <c r="I1551" s="18">
        <v>0</v>
      </c>
      <c r="J1551" s="18">
        <v>0.38158713787460186</v>
      </c>
      <c r="K1551" s="18">
        <v>0.25916211478923556</v>
      </c>
      <c r="L1551" s="18">
        <v>0</v>
      </c>
      <c r="M1551" s="18">
        <v>0</v>
      </c>
      <c r="N1551" s="18">
        <v>0</v>
      </c>
      <c r="O1551" s="19">
        <v>0.10839209594624445</v>
      </c>
      <c r="P1551" s="3" t="str">
        <f>IFERROR(O1551/Tabela2025Horario[[#This Row],[Media Agregada Todas as Usinas]],"")</f>
        <v/>
      </c>
    </row>
    <row r="1552" spans="1:16" x14ac:dyDescent="0.25">
      <c r="A1552" s="20">
        <v>46087.583333333336</v>
      </c>
      <c r="B1552" s="21">
        <v>2026</v>
      </c>
      <c r="C1552" s="21">
        <v>3</v>
      </c>
      <c r="D1552" s="21">
        <v>6</v>
      </c>
      <c r="E1552" s="21">
        <v>14</v>
      </c>
      <c r="F1552" s="22">
        <v>0.18733407994542634</v>
      </c>
      <c r="G1552" s="22">
        <v>0</v>
      </c>
      <c r="H1552" s="22">
        <v>0</v>
      </c>
      <c r="I1552" s="22">
        <v>0</v>
      </c>
      <c r="J1552" s="22">
        <v>0.18435198058543664</v>
      </c>
      <c r="K1552" s="22">
        <v>0.2226625509014781</v>
      </c>
      <c r="L1552" s="22">
        <v>0</v>
      </c>
      <c r="M1552" s="22">
        <v>0</v>
      </c>
      <c r="N1552" s="22">
        <v>0</v>
      </c>
      <c r="O1552" s="23">
        <v>6.6038734603593455E-2</v>
      </c>
      <c r="P1552" s="3" t="str">
        <f>IFERROR(O1552/Tabela2025Horario[[#This Row],[Media Agregada Todas as Usinas]],"")</f>
        <v/>
      </c>
    </row>
    <row r="1553" spans="1:16" x14ac:dyDescent="0.25">
      <c r="A1553" s="16">
        <v>46087.625</v>
      </c>
      <c r="B1553" s="17">
        <v>2026</v>
      </c>
      <c r="C1553" s="17">
        <v>3</v>
      </c>
      <c r="D1553" s="17">
        <v>6</v>
      </c>
      <c r="E1553" s="17">
        <v>15</v>
      </c>
      <c r="F1553" s="18">
        <v>0</v>
      </c>
      <c r="G1553" s="18">
        <v>0</v>
      </c>
      <c r="H1553" s="18">
        <v>0</v>
      </c>
      <c r="I1553" s="18">
        <v>0</v>
      </c>
      <c r="J1553" s="18">
        <v>0</v>
      </c>
      <c r="K1553" s="18">
        <v>0.13172317014965459</v>
      </c>
      <c r="L1553" s="18">
        <v>0</v>
      </c>
      <c r="M1553" s="18">
        <v>0</v>
      </c>
      <c r="N1553" s="18">
        <v>0</v>
      </c>
      <c r="O1553" s="19">
        <v>1.4635907794406065E-2</v>
      </c>
      <c r="P1553" s="3">
        <f>IFERROR(O1553/Tabela2025Horario[[#This Row],[Media Agregada Todas as Usinas]],"")</f>
        <v>3.1496222977633366</v>
      </c>
    </row>
    <row r="1554" spans="1:16" x14ac:dyDescent="0.25">
      <c r="A1554" s="20">
        <v>46087.666666666664</v>
      </c>
      <c r="B1554" s="21">
        <v>2026</v>
      </c>
      <c r="C1554" s="21">
        <v>3</v>
      </c>
      <c r="D1554" s="21">
        <v>6</v>
      </c>
      <c r="E1554" s="21">
        <v>16</v>
      </c>
      <c r="F1554" s="22">
        <v>0</v>
      </c>
      <c r="G1554" s="22">
        <v>0</v>
      </c>
      <c r="H1554" s="22">
        <v>0</v>
      </c>
      <c r="I1554" s="22">
        <v>0</v>
      </c>
      <c r="J1554" s="22">
        <v>0</v>
      </c>
      <c r="K1554" s="22">
        <v>1.7546920565290013E-2</v>
      </c>
      <c r="L1554" s="22">
        <v>0</v>
      </c>
      <c r="M1554" s="22">
        <v>0</v>
      </c>
      <c r="N1554" s="22">
        <v>0</v>
      </c>
      <c r="O1554" s="23">
        <v>1.9496578405877793E-3</v>
      </c>
      <c r="P1554" s="3">
        <f>IFERROR(O1554/Tabela2025Horario[[#This Row],[Media Agregada Todas as Usinas]],"")</f>
        <v>2.6401570451318232E-2</v>
      </c>
    </row>
    <row r="1555" spans="1:16" x14ac:dyDescent="0.25">
      <c r="A1555" s="16">
        <v>46087.708333333336</v>
      </c>
      <c r="B1555" s="17">
        <v>2026</v>
      </c>
      <c r="C1555" s="17">
        <v>3</v>
      </c>
      <c r="D1555" s="17">
        <v>6</v>
      </c>
      <c r="E1555" s="17">
        <v>17</v>
      </c>
      <c r="F1555" s="18">
        <v>0</v>
      </c>
      <c r="G1555" s="18">
        <v>0</v>
      </c>
      <c r="H1555" s="18">
        <v>0</v>
      </c>
      <c r="I1555" s="18">
        <v>0</v>
      </c>
      <c r="J1555" s="18">
        <v>0</v>
      </c>
      <c r="K1555" s="18">
        <v>0</v>
      </c>
      <c r="L1555" s="18">
        <v>0</v>
      </c>
      <c r="M1555" s="18">
        <v>0</v>
      </c>
      <c r="N1555" s="18">
        <v>0</v>
      </c>
      <c r="O1555" s="19">
        <v>0</v>
      </c>
      <c r="P1555" s="3">
        <f>IFERROR(O1555/Tabela2025Horario[[#This Row],[Media Agregada Todas as Usinas]],"")</f>
        <v>0</v>
      </c>
    </row>
    <row r="1556" spans="1:16" x14ac:dyDescent="0.25">
      <c r="A1556" s="20">
        <v>46087.75</v>
      </c>
      <c r="B1556" s="21">
        <v>2026</v>
      </c>
      <c r="C1556" s="21">
        <v>3</v>
      </c>
      <c r="D1556" s="21">
        <v>6</v>
      </c>
      <c r="E1556" s="21">
        <v>18</v>
      </c>
      <c r="F1556" s="22">
        <v>0</v>
      </c>
      <c r="G1556" s="22">
        <v>0</v>
      </c>
      <c r="H1556" s="22">
        <v>0</v>
      </c>
      <c r="I1556" s="22">
        <v>0</v>
      </c>
      <c r="J1556" s="22">
        <v>0</v>
      </c>
      <c r="K1556" s="22">
        <v>0</v>
      </c>
      <c r="L1556" s="22">
        <v>0</v>
      </c>
      <c r="M1556" s="22">
        <v>0</v>
      </c>
      <c r="N1556" s="22">
        <v>0</v>
      </c>
      <c r="O1556" s="23">
        <v>0</v>
      </c>
      <c r="P1556" s="3">
        <f>IFERROR(O1556/Tabela2025Horario[[#This Row],[Media Agregada Todas as Usinas]],"")</f>
        <v>0</v>
      </c>
    </row>
    <row r="1557" spans="1:16" x14ac:dyDescent="0.25">
      <c r="A1557" s="16">
        <v>46087.791666666664</v>
      </c>
      <c r="B1557" s="17">
        <v>2026</v>
      </c>
      <c r="C1557" s="17">
        <v>3</v>
      </c>
      <c r="D1557" s="17">
        <v>6</v>
      </c>
      <c r="E1557" s="17">
        <v>19</v>
      </c>
      <c r="F1557" s="18">
        <v>0</v>
      </c>
      <c r="G1557" s="18">
        <v>0</v>
      </c>
      <c r="H1557" s="18"/>
      <c r="I1557" s="18">
        <v>0</v>
      </c>
      <c r="J1557" s="18"/>
      <c r="K1557" s="18"/>
      <c r="L1557" s="18"/>
      <c r="M1557" s="18">
        <v>0</v>
      </c>
      <c r="N1557" s="18">
        <v>0</v>
      </c>
      <c r="O1557" s="19">
        <v>0</v>
      </c>
      <c r="P1557" s="3">
        <f>IFERROR(O1557/Tabela2025Horario[[#This Row],[Media Agregada Todas as Usinas]],"")</f>
        <v>0</v>
      </c>
    </row>
    <row r="1558" spans="1:16" x14ac:dyDescent="0.25">
      <c r="A1558" s="20">
        <v>46087.833333333336</v>
      </c>
      <c r="B1558" s="21">
        <v>2026</v>
      </c>
      <c r="C1558" s="21">
        <v>3</v>
      </c>
      <c r="D1558" s="21">
        <v>6</v>
      </c>
      <c r="E1558" s="21">
        <v>20</v>
      </c>
      <c r="F1558" s="22"/>
      <c r="G1558" s="22">
        <v>0</v>
      </c>
      <c r="H1558" s="22"/>
      <c r="I1558" s="22">
        <v>0</v>
      </c>
      <c r="J1558" s="22"/>
      <c r="K1558" s="22"/>
      <c r="L1558" s="22"/>
      <c r="M1558" s="22">
        <v>0</v>
      </c>
      <c r="N1558" s="22">
        <v>0</v>
      </c>
      <c r="O1558" s="23">
        <v>0</v>
      </c>
      <c r="P1558" s="3">
        <f>IFERROR(O1558/Tabela2025Horario[[#This Row],[Media Agregada Todas as Usinas]],"")</f>
        <v>0</v>
      </c>
    </row>
    <row r="1559" spans="1:16" x14ac:dyDescent="0.25">
      <c r="A1559" s="16">
        <v>46087.875</v>
      </c>
      <c r="B1559" s="17">
        <v>2026</v>
      </c>
      <c r="C1559" s="17">
        <v>3</v>
      </c>
      <c r="D1559" s="17">
        <v>6</v>
      </c>
      <c r="E1559" s="17">
        <v>21</v>
      </c>
      <c r="F1559" s="18"/>
      <c r="G1559" s="18">
        <v>0</v>
      </c>
      <c r="H1559" s="18"/>
      <c r="I1559" s="18">
        <v>0</v>
      </c>
      <c r="J1559" s="18"/>
      <c r="K1559" s="18"/>
      <c r="L1559" s="18"/>
      <c r="M1559" s="18">
        <v>0</v>
      </c>
      <c r="N1559" s="18">
        <v>0</v>
      </c>
      <c r="O1559" s="19">
        <v>0</v>
      </c>
      <c r="P1559" s="3">
        <f>IFERROR(O1559/Tabela2025Horario[[#This Row],[Media Agregada Todas as Usinas]],"")</f>
        <v>0</v>
      </c>
    </row>
    <row r="1560" spans="1:16" x14ac:dyDescent="0.25">
      <c r="A1560" s="20">
        <v>46087.916666666664</v>
      </c>
      <c r="B1560" s="21">
        <v>2026</v>
      </c>
      <c r="C1560" s="21">
        <v>3</v>
      </c>
      <c r="D1560" s="21">
        <v>6</v>
      </c>
      <c r="E1560" s="21">
        <v>22</v>
      </c>
      <c r="F1560" s="22"/>
      <c r="G1560" s="22">
        <v>0</v>
      </c>
      <c r="H1560" s="22"/>
      <c r="I1560" s="22">
        <v>0</v>
      </c>
      <c r="J1560" s="22"/>
      <c r="K1560" s="22"/>
      <c r="L1560" s="22"/>
      <c r="M1560" s="22">
        <v>0</v>
      </c>
      <c r="N1560" s="22">
        <v>0</v>
      </c>
      <c r="O1560" s="23">
        <v>0</v>
      </c>
      <c r="P1560" s="3">
        <f>IFERROR(O1560/Tabela2025Horario[[#This Row],[Media Agregada Todas as Usinas]],"")</f>
        <v>0</v>
      </c>
    </row>
    <row r="1561" spans="1:16" x14ac:dyDescent="0.25">
      <c r="A1561" s="16">
        <v>46087.958333333336</v>
      </c>
      <c r="B1561" s="17">
        <v>2026</v>
      </c>
      <c r="C1561" s="17">
        <v>3</v>
      </c>
      <c r="D1561" s="17">
        <v>6</v>
      </c>
      <c r="E1561" s="17">
        <v>23</v>
      </c>
      <c r="F1561" s="18"/>
      <c r="G1561" s="18">
        <v>0</v>
      </c>
      <c r="H1561" s="18"/>
      <c r="I1561" s="18">
        <v>0</v>
      </c>
      <c r="J1561" s="18"/>
      <c r="K1561" s="18"/>
      <c r="L1561" s="18"/>
      <c r="M1561" s="18">
        <v>0</v>
      </c>
      <c r="N1561" s="18">
        <v>0</v>
      </c>
      <c r="O1561" s="19">
        <v>0</v>
      </c>
      <c r="P1561" s="3">
        <f>IFERROR(O1561/Tabela2025Horario[[#This Row],[Media Agregada Todas as Usinas]],"")</f>
        <v>0</v>
      </c>
    </row>
    <row r="1562" spans="1:16" x14ac:dyDescent="0.25">
      <c r="A1562" s="20">
        <v>46088</v>
      </c>
      <c r="B1562" s="21">
        <v>2026</v>
      </c>
      <c r="C1562" s="21">
        <v>3</v>
      </c>
      <c r="D1562" s="21">
        <v>7</v>
      </c>
      <c r="E1562" s="21">
        <v>0</v>
      </c>
      <c r="F1562" s="22"/>
      <c r="G1562" s="22">
        <v>0</v>
      </c>
      <c r="H1562" s="22"/>
      <c r="I1562" s="22">
        <v>0</v>
      </c>
      <c r="J1562" s="22"/>
      <c r="K1562" s="22"/>
      <c r="L1562" s="22"/>
      <c r="M1562" s="22">
        <v>0</v>
      </c>
      <c r="N1562" s="22">
        <v>0</v>
      </c>
      <c r="O1562" s="23">
        <v>0</v>
      </c>
      <c r="P1562" s="3">
        <f>IFERROR(O1562/Tabela2025Horario[[#This Row],[Media Agregada Todas as Usinas]],"")</f>
        <v>0</v>
      </c>
    </row>
    <row r="1563" spans="1:16" x14ac:dyDescent="0.25">
      <c r="A1563" s="16">
        <v>46088.041666666664</v>
      </c>
      <c r="B1563" s="17">
        <v>2026</v>
      </c>
      <c r="C1563" s="17">
        <v>3</v>
      </c>
      <c r="D1563" s="17">
        <v>7</v>
      </c>
      <c r="E1563" s="17">
        <v>1</v>
      </c>
      <c r="F1563" s="18"/>
      <c r="G1563" s="18">
        <v>0</v>
      </c>
      <c r="H1563" s="18"/>
      <c r="I1563" s="18">
        <v>0</v>
      </c>
      <c r="J1563" s="18"/>
      <c r="K1563" s="18"/>
      <c r="L1563" s="18"/>
      <c r="M1563" s="18">
        <v>0</v>
      </c>
      <c r="N1563" s="18">
        <v>0</v>
      </c>
      <c r="O1563" s="19">
        <v>0</v>
      </c>
      <c r="P1563" s="3">
        <f>IFERROR(O1563/Tabela2025Horario[[#This Row],[Media Agregada Todas as Usinas]],"")</f>
        <v>0</v>
      </c>
    </row>
    <row r="1564" spans="1:16" x14ac:dyDescent="0.25">
      <c r="A1564" s="20">
        <v>46088.083333333336</v>
      </c>
      <c r="B1564" s="21">
        <v>2026</v>
      </c>
      <c r="C1564" s="21">
        <v>3</v>
      </c>
      <c r="D1564" s="21">
        <v>7</v>
      </c>
      <c r="E1564" s="21">
        <v>2</v>
      </c>
      <c r="F1564" s="22"/>
      <c r="G1564" s="22">
        <v>0</v>
      </c>
      <c r="H1564" s="22"/>
      <c r="I1564" s="22">
        <v>0</v>
      </c>
      <c r="J1564" s="22"/>
      <c r="K1564" s="22"/>
      <c r="L1564" s="22"/>
      <c r="M1564" s="22">
        <v>0</v>
      </c>
      <c r="N1564" s="22">
        <v>0</v>
      </c>
      <c r="O1564" s="23">
        <v>0</v>
      </c>
      <c r="P1564" s="3">
        <f>IFERROR(O1564/Tabela2025Horario[[#This Row],[Media Agregada Todas as Usinas]],"")</f>
        <v>0</v>
      </c>
    </row>
    <row r="1565" spans="1:16" x14ac:dyDescent="0.25">
      <c r="A1565" s="16">
        <v>46088.125</v>
      </c>
      <c r="B1565" s="17">
        <v>2026</v>
      </c>
      <c r="C1565" s="17">
        <v>3</v>
      </c>
      <c r="D1565" s="17">
        <v>7</v>
      </c>
      <c r="E1565" s="17">
        <v>3</v>
      </c>
      <c r="F1565" s="18"/>
      <c r="G1565" s="18">
        <v>0</v>
      </c>
      <c r="H1565" s="18"/>
      <c r="I1565" s="18">
        <v>0</v>
      </c>
      <c r="J1565" s="18"/>
      <c r="K1565" s="18"/>
      <c r="L1565" s="18"/>
      <c r="M1565" s="18">
        <v>0</v>
      </c>
      <c r="N1565" s="18">
        <v>0</v>
      </c>
      <c r="O1565" s="19">
        <v>0</v>
      </c>
      <c r="P1565" s="3">
        <f>IFERROR(O1565/Tabela2025Horario[[#This Row],[Media Agregada Todas as Usinas]],"")</f>
        <v>0</v>
      </c>
    </row>
    <row r="1566" spans="1:16" x14ac:dyDescent="0.25">
      <c r="A1566" s="20">
        <v>46088.166666666664</v>
      </c>
      <c r="B1566" s="21">
        <v>2026</v>
      </c>
      <c r="C1566" s="21">
        <v>3</v>
      </c>
      <c r="D1566" s="21">
        <v>7</v>
      </c>
      <c r="E1566" s="21">
        <v>4</v>
      </c>
      <c r="F1566" s="22">
        <v>0</v>
      </c>
      <c r="G1566" s="22">
        <v>0</v>
      </c>
      <c r="H1566" s="22"/>
      <c r="I1566" s="22">
        <v>0</v>
      </c>
      <c r="J1566" s="22"/>
      <c r="K1566" s="22"/>
      <c r="L1566" s="22"/>
      <c r="M1566" s="22">
        <v>0</v>
      </c>
      <c r="N1566" s="22">
        <v>0</v>
      </c>
      <c r="O1566" s="23">
        <v>0</v>
      </c>
      <c r="P1566" s="3">
        <f>IFERROR(O1566/Tabela2025Horario[[#This Row],[Media Agregada Todas as Usinas]],"")</f>
        <v>0</v>
      </c>
    </row>
    <row r="1567" spans="1:16" x14ac:dyDescent="0.25">
      <c r="A1567" s="16">
        <v>46088.208333333336</v>
      </c>
      <c r="B1567" s="17">
        <v>2026</v>
      </c>
      <c r="C1567" s="17">
        <v>3</v>
      </c>
      <c r="D1567" s="17">
        <v>7</v>
      </c>
      <c r="E1567" s="17">
        <v>5</v>
      </c>
      <c r="F1567" s="18">
        <v>0</v>
      </c>
      <c r="G1567" s="18">
        <v>0</v>
      </c>
      <c r="H1567" s="18"/>
      <c r="I1567" s="18">
        <v>0</v>
      </c>
      <c r="J1567" s="18"/>
      <c r="K1567" s="18"/>
      <c r="L1567" s="18"/>
      <c r="M1567" s="18">
        <v>0</v>
      </c>
      <c r="N1567" s="18">
        <v>0</v>
      </c>
      <c r="O1567" s="19">
        <v>0</v>
      </c>
      <c r="P1567" s="3">
        <f>IFERROR(O1567/Tabela2025Horario[[#This Row],[Media Agregada Todas as Usinas]],"")</f>
        <v>0</v>
      </c>
    </row>
    <row r="1568" spans="1:16" x14ac:dyDescent="0.25">
      <c r="A1568" s="20">
        <v>46088.25</v>
      </c>
      <c r="B1568" s="21">
        <v>2026</v>
      </c>
      <c r="C1568" s="21">
        <v>3</v>
      </c>
      <c r="D1568" s="21">
        <v>7</v>
      </c>
      <c r="E1568" s="21">
        <v>6</v>
      </c>
      <c r="F1568" s="22">
        <v>0</v>
      </c>
      <c r="G1568" s="22">
        <v>0.16113045717312277</v>
      </c>
      <c r="H1568" s="22">
        <v>0</v>
      </c>
      <c r="I1568" s="22">
        <v>6.6576163463963195E-2</v>
      </c>
      <c r="J1568" s="22">
        <v>0</v>
      </c>
      <c r="K1568" s="22">
        <v>1</v>
      </c>
      <c r="L1568" s="22">
        <v>0</v>
      </c>
      <c r="M1568" s="22">
        <v>0.35109406402670229</v>
      </c>
      <c r="N1568" s="22">
        <v>0</v>
      </c>
      <c r="O1568" s="23">
        <v>0.17542229829597647</v>
      </c>
      <c r="P1568" s="3">
        <f>IFERROR(O1568/Tabela2025Horario[[#This Row],[Media Agregada Todas as Usinas]],"")</f>
        <v>22.396602682958502</v>
      </c>
    </row>
    <row r="1569" spans="1:16" x14ac:dyDescent="0.25">
      <c r="A1569" s="16">
        <v>46088.291666666664</v>
      </c>
      <c r="B1569" s="17">
        <v>2026</v>
      </c>
      <c r="C1569" s="17">
        <v>3</v>
      </c>
      <c r="D1569" s="17">
        <v>7</v>
      </c>
      <c r="E1569" s="17">
        <v>7</v>
      </c>
      <c r="F1569" s="18">
        <v>0</v>
      </c>
      <c r="G1569" s="18">
        <v>0.32850910565318125</v>
      </c>
      <c r="H1569" s="18">
        <v>0.68917005645742346</v>
      </c>
      <c r="I1569" s="18">
        <v>0</v>
      </c>
      <c r="J1569" s="18">
        <v>0.95591002658357649</v>
      </c>
      <c r="K1569" s="18">
        <v>1</v>
      </c>
      <c r="L1569" s="18">
        <v>0.95135587644380837</v>
      </c>
      <c r="M1569" s="18">
        <v>0.66781841767639638</v>
      </c>
      <c r="N1569" s="18">
        <v>0.49048510238403281</v>
      </c>
      <c r="O1569" s="19">
        <v>0.56480539835537991</v>
      </c>
      <c r="P1569" s="3">
        <f>IFERROR(O1569/Tabela2025Horario[[#This Row],[Media Agregada Todas as Usinas]],"")</f>
        <v>14.174100615197686</v>
      </c>
    </row>
    <row r="1570" spans="1:16" x14ac:dyDescent="0.25">
      <c r="A1570" s="20">
        <v>46088.333333333336</v>
      </c>
      <c r="B1570" s="21">
        <v>2026</v>
      </c>
      <c r="C1570" s="21">
        <v>3</v>
      </c>
      <c r="D1570" s="21">
        <v>7</v>
      </c>
      <c r="E1570" s="21">
        <v>8</v>
      </c>
      <c r="F1570" s="22">
        <v>0.48841815415086587</v>
      </c>
      <c r="G1570" s="22">
        <v>0.14960229109104875</v>
      </c>
      <c r="H1570" s="22">
        <v>0.91576286920401051</v>
      </c>
      <c r="I1570" s="22">
        <v>0</v>
      </c>
      <c r="J1570" s="22">
        <v>0.96563927291631235</v>
      </c>
      <c r="K1570" s="22">
        <v>0.99964565841375319</v>
      </c>
      <c r="L1570" s="22">
        <v>0.99208327463605273</v>
      </c>
      <c r="M1570" s="22">
        <v>0.7287544855821666</v>
      </c>
      <c r="N1570" s="22">
        <v>0.49446434204304113</v>
      </c>
      <c r="O1570" s="23">
        <v>0.6371522608930279</v>
      </c>
      <c r="P1570" s="3">
        <f>IFERROR(O1570/Tabela2025Horario[[#This Row],[Media Agregada Todas as Usinas]],"")</f>
        <v>4.1164206483883632</v>
      </c>
    </row>
    <row r="1571" spans="1:16" x14ac:dyDescent="0.25">
      <c r="A1571" s="16">
        <v>46088.375</v>
      </c>
      <c r="B1571" s="17">
        <v>2026</v>
      </c>
      <c r="C1571" s="17">
        <v>3</v>
      </c>
      <c r="D1571" s="17">
        <v>7</v>
      </c>
      <c r="E1571" s="17">
        <v>9</v>
      </c>
      <c r="F1571" s="18">
        <v>0</v>
      </c>
      <c r="G1571" s="18">
        <v>0</v>
      </c>
      <c r="H1571" s="18">
        <v>0.94362784215792073</v>
      </c>
      <c r="I1571" s="18">
        <v>0</v>
      </c>
      <c r="J1571" s="18">
        <v>0.97734938678715422</v>
      </c>
      <c r="K1571" s="18">
        <v>0.68831902194413019</v>
      </c>
      <c r="L1571" s="18">
        <v>0.995334909725752</v>
      </c>
      <c r="M1571" s="18">
        <v>0.72878840495661412</v>
      </c>
      <c r="N1571" s="18">
        <v>0.53688163669588829</v>
      </c>
      <c r="O1571" s="19">
        <v>0.54114457802971772</v>
      </c>
      <c r="P1571" s="3">
        <f>IFERROR(O1571/Tabela2025Horario[[#This Row],[Media Agregada Todas as Usinas]],"")</f>
        <v>3.8553535125403888</v>
      </c>
    </row>
    <row r="1572" spans="1:16" x14ac:dyDescent="0.25">
      <c r="A1572" s="20">
        <v>46088.416666666664</v>
      </c>
      <c r="B1572" s="21">
        <v>2026</v>
      </c>
      <c r="C1572" s="21">
        <v>3</v>
      </c>
      <c r="D1572" s="21">
        <v>7</v>
      </c>
      <c r="E1572" s="21">
        <v>10</v>
      </c>
      <c r="F1572" s="22">
        <v>0.40788875935261054</v>
      </c>
      <c r="G1572" s="22">
        <v>1.6261825165374558E-2</v>
      </c>
      <c r="H1572" s="22">
        <v>0</v>
      </c>
      <c r="I1572" s="22">
        <v>0</v>
      </c>
      <c r="J1572" s="22">
        <v>0</v>
      </c>
      <c r="K1572" s="22">
        <v>0.41523956128535694</v>
      </c>
      <c r="L1572" s="22">
        <v>0.83129433603677272</v>
      </c>
      <c r="M1572" s="22">
        <v>0.79935469736915143</v>
      </c>
      <c r="N1572" s="22">
        <v>0.67527333885197827</v>
      </c>
      <c r="O1572" s="23">
        <v>0.34947916867347162</v>
      </c>
      <c r="P1572" s="3">
        <f>IFERROR(O1572/Tabela2025Horario[[#This Row],[Media Agregada Todas as Usinas]],"")</f>
        <v>2.7958333493877729</v>
      </c>
    </row>
    <row r="1573" spans="1:16" x14ac:dyDescent="0.25">
      <c r="A1573" s="16">
        <v>46088.458333333336</v>
      </c>
      <c r="B1573" s="17">
        <v>2026</v>
      </c>
      <c r="C1573" s="17">
        <v>3</v>
      </c>
      <c r="D1573" s="17">
        <v>7</v>
      </c>
      <c r="E1573" s="17">
        <v>11</v>
      </c>
      <c r="F1573" s="18">
        <v>0.65105183556141588</v>
      </c>
      <c r="G1573" s="18">
        <v>0.29778386334401707</v>
      </c>
      <c r="H1573" s="18">
        <v>0.60241894852321165</v>
      </c>
      <c r="I1573" s="18">
        <v>0</v>
      </c>
      <c r="J1573" s="18">
        <v>0</v>
      </c>
      <c r="K1573" s="18">
        <v>0</v>
      </c>
      <c r="L1573" s="18">
        <v>0.37462155532474417</v>
      </c>
      <c r="M1573" s="18">
        <v>0.81642009200867882</v>
      </c>
      <c r="N1573" s="18">
        <v>0.66971893598288001</v>
      </c>
      <c r="O1573" s="19">
        <v>0.37911280341610532</v>
      </c>
      <c r="P1573" s="3">
        <f>IFERROR(O1573/Tabela2025Horario[[#This Row],[Media Agregada Todas as Usinas]],"")</f>
        <v>3.0329024273288425</v>
      </c>
    </row>
    <row r="1574" spans="1:16" x14ac:dyDescent="0.25">
      <c r="A1574" s="20">
        <v>46088.5</v>
      </c>
      <c r="B1574" s="21">
        <v>2026</v>
      </c>
      <c r="C1574" s="21">
        <v>3</v>
      </c>
      <c r="D1574" s="21">
        <v>7</v>
      </c>
      <c r="E1574" s="21">
        <v>12</v>
      </c>
      <c r="F1574" s="22">
        <v>0.6201511283057225</v>
      </c>
      <c r="G1574" s="22">
        <v>0.32987427513776202</v>
      </c>
      <c r="H1574" s="22">
        <v>0.57491385537124717</v>
      </c>
      <c r="I1574" s="22">
        <v>0</v>
      </c>
      <c r="J1574" s="22">
        <v>0.14962790899183834</v>
      </c>
      <c r="K1574" s="22">
        <v>0.12689408413384634</v>
      </c>
      <c r="L1574" s="22">
        <v>0.31603058495944847</v>
      </c>
      <c r="M1574" s="22">
        <v>0.66217354074176504</v>
      </c>
      <c r="N1574" s="22">
        <v>0.59697291373619499</v>
      </c>
      <c r="O1574" s="23">
        <v>0.37518203237531389</v>
      </c>
      <c r="P1574" s="3">
        <f>IFERROR(O1574/Tabela2025Horario[[#This Row],[Media Agregada Todas as Usinas]],"")</f>
        <v>6.0029125180050222</v>
      </c>
    </row>
    <row r="1575" spans="1:16" x14ac:dyDescent="0.25">
      <c r="A1575" s="16">
        <v>46088.541666666664</v>
      </c>
      <c r="B1575" s="17">
        <v>2026</v>
      </c>
      <c r="C1575" s="17">
        <v>3</v>
      </c>
      <c r="D1575" s="17">
        <v>7</v>
      </c>
      <c r="E1575" s="17">
        <v>13</v>
      </c>
      <c r="F1575" s="18">
        <v>0.42247937123420065</v>
      </c>
      <c r="G1575" s="18">
        <v>0.39742674044322407</v>
      </c>
      <c r="H1575" s="18">
        <v>0.38509753593251178</v>
      </c>
      <c r="I1575" s="18">
        <v>0</v>
      </c>
      <c r="J1575" s="18">
        <v>0</v>
      </c>
      <c r="K1575" s="18">
        <v>0</v>
      </c>
      <c r="L1575" s="18">
        <v>0.13390643300700536</v>
      </c>
      <c r="M1575" s="18">
        <v>0.5643825333341701</v>
      </c>
      <c r="N1575" s="18">
        <v>0.51921861256088753</v>
      </c>
      <c r="O1575" s="19">
        <v>0.26916791405688884</v>
      </c>
      <c r="P1575" s="3" t="str">
        <f>IFERROR(O1575/Tabela2025Horario[[#This Row],[Media Agregada Todas as Usinas]],"")</f>
        <v/>
      </c>
    </row>
    <row r="1576" spans="1:16" x14ac:dyDescent="0.25">
      <c r="A1576" s="20">
        <v>46088.583333333336</v>
      </c>
      <c r="B1576" s="21">
        <v>2026</v>
      </c>
      <c r="C1576" s="21">
        <v>3</v>
      </c>
      <c r="D1576" s="21">
        <v>7</v>
      </c>
      <c r="E1576" s="21">
        <v>14</v>
      </c>
      <c r="F1576" s="22">
        <v>1.7446398670510791E-2</v>
      </c>
      <c r="G1576" s="22">
        <v>6.4115595508970905E-2</v>
      </c>
      <c r="H1576" s="22">
        <v>4.2118927973199299E-2</v>
      </c>
      <c r="I1576" s="22">
        <v>2.6357355906731331E-2</v>
      </c>
      <c r="J1576" s="22">
        <v>0</v>
      </c>
      <c r="K1576" s="22">
        <v>0</v>
      </c>
      <c r="L1576" s="22">
        <v>0</v>
      </c>
      <c r="M1576" s="22">
        <v>0</v>
      </c>
      <c r="N1576" s="22">
        <v>0.26282990795779537</v>
      </c>
      <c r="O1576" s="23">
        <v>4.5874242890800859E-2</v>
      </c>
      <c r="P1576" s="3" t="str">
        <f>IFERROR(O1576/Tabela2025Horario[[#This Row],[Media Agregada Todas as Usinas]],"")</f>
        <v/>
      </c>
    </row>
    <row r="1577" spans="1:16" x14ac:dyDescent="0.25">
      <c r="A1577" s="16">
        <v>46088.625</v>
      </c>
      <c r="B1577" s="17">
        <v>2026</v>
      </c>
      <c r="C1577" s="17">
        <v>3</v>
      </c>
      <c r="D1577" s="17">
        <v>7</v>
      </c>
      <c r="E1577" s="17">
        <v>15</v>
      </c>
      <c r="F1577" s="18">
        <v>0</v>
      </c>
      <c r="G1577" s="18">
        <v>0</v>
      </c>
      <c r="H1577" s="18">
        <v>0</v>
      </c>
      <c r="I1577" s="18">
        <v>0</v>
      </c>
      <c r="J1577" s="18">
        <v>0</v>
      </c>
      <c r="K1577" s="18">
        <v>0</v>
      </c>
      <c r="L1577" s="18">
        <v>0</v>
      </c>
      <c r="M1577" s="18">
        <v>0</v>
      </c>
      <c r="N1577" s="18">
        <v>0</v>
      </c>
      <c r="O1577" s="19">
        <v>0</v>
      </c>
      <c r="P1577" s="3" t="str">
        <f>IFERROR(O1577/Tabela2025Horario[[#This Row],[Media Agregada Todas as Usinas]],"")</f>
        <v/>
      </c>
    </row>
    <row r="1578" spans="1:16" x14ac:dyDescent="0.25">
      <c r="A1578" s="20">
        <v>46088.666666666664</v>
      </c>
      <c r="B1578" s="21">
        <v>2026</v>
      </c>
      <c r="C1578" s="21">
        <v>3</v>
      </c>
      <c r="D1578" s="21">
        <v>7</v>
      </c>
      <c r="E1578" s="21">
        <v>16</v>
      </c>
      <c r="F1578" s="22">
        <v>0</v>
      </c>
      <c r="G1578" s="22">
        <v>0</v>
      </c>
      <c r="H1578" s="22">
        <v>0</v>
      </c>
      <c r="I1578" s="22">
        <v>4.8883351356434276E-2</v>
      </c>
      <c r="J1578" s="22">
        <v>0</v>
      </c>
      <c r="K1578" s="22">
        <v>0</v>
      </c>
      <c r="L1578" s="22">
        <v>0</v>
      </c>
      <c r="M1578" s="22">
        <v>0</v>
      </c>
      <c r="N1578" s="22">
        <v>0</v>
      </c>
      <c r="O1578" s="23">
        <v>5.4314834840482528E-3</v>
      </c>
      <c r="P1578" s="3" t="str">
        <f>IFERROR(O1578/Tabela2025Horario[[#This Row],[Media Agregada Todas as Usinas]],"")</f>
        <v/>
      </c>
    </row>
    <row r="1579" spans="1:16" x14ac:dyDescent="0.25">
      <c r="A1579" s="16">
        <v>46088.708333333336</v>
      </c>
      <c r="B1579" s="17">
        <v>2026</v>
      </c>
      <c r="C1579" s="17">
        <v>3</v>
      </c>
      <c r="D1579" s="17">
        <v>7</v>
      </c>
      <c r="E1579" s="17">
        <v>17</v>
      </c>
      <c r="F1579" s="18">
        <v>0</v>
      </c>
      <c r="G1579" s="18">
        <v>0</v>
      </c>
      <c r="H1579" s="18">
        <v>0</v>
      </c>
      <c r="I1579" s="18">
        <v>0</v>
      </c>
      <c r="J1579" s="18">
        <v>0</v>
      </c>
      <c r="K1579" s="18">
        <v>0</v>
      </c>
      <c r="L1579" s="18">
        <v>0</v>
      </c>
      <c r="M1579" s="18">
        <v>0</v>
      </c>
      <c r="N1579" s="18">
        <v>0</v>
      </c>
      <c r="O1579" s="19">
        <v>0</v>
      </c>
      <c r="P1579" s="3" t="str">
        <f>IFERROR(O1579/Tabela2025Horario[[#This Row],[Media Agregada Todas as Usinas]],"")</f>
        <v/>
      </c>
    </row>
    <row r="1580" spans="1:16" x14ac:dyDescent="0.25">
      <c r="A1580" s="20">
        <v>46088.75</v>
      </c>
      <c r="B1580" s="21">
        <v>2026</v>
      </c>
      <c r="C1580" s="21">
        <v>3</v>
      </c>
      <c r="D1580" s="21">
        <v>7</v>
      </c>
      <c r="E1580" s="21">
        <v>18</v>
      </c>
      <c r="F1580" s="22">
        <v>0</v>
      </c>
      <c r="G1580" s="22">
        <v>0</v>
      </c>
      <c r="H1580" s="22">
        <v>0</v>
      </c>
      <c r="I1580" s="22">
        <v>0</v>
      </c>
      <c r="J1580" s="22">
        <v>0</v>
      </c>
      <c r="K1580" s="22">
        <v>0</v>
      </c>
      <c r="L1580" s="22">
        <v>0</v>
      </c>
      <c r="M1580" s="22">
        <v>0</v>
      </c>
      <c r="N1580" s="22">
        <v>0</v>
      </c>
      <c r="O1580" s="23">
        <v>0</v>
      </c>
      <c r="P1580" s="3" t="str">
        <f>IFERROR(O1580/Tabela2025Horario[[#This Row],[Media Agregada Todas as Usinas]],"")</f>
        <v/>
      </c>
    </row>
    <row r="1581" spans="1:16" x14ac:dyDescent="0.25">
      <c r="A1581" s="16">
        <v>46088.791666666664</v>
      </c>
      <c r="B1581" s="17">
        <v>2026</v>
      </c>
      <c r="C1581" s="17">
        <v>3</v>
      </c>
      <c r="D1581" s="17">
        <v>7</v>
      </c>
      <c r="E1581" s="17">
        <v>19</v>
      </c>
      <c r="F1581" s="18">
        <v>0</v>
      </c>
      <c r="G1581" s="18">
        <v>0</v>
      </c>
      <c r="H1581" s="18"/>
      <c r="I1581" s="18">
        <v>0</v>
      </c>
      <c r="J1581" s="18"/>
      <c r="K1581" s="18"/>
      <c r="L1581" s="18"/>
      <c r="M1581" s="18">
        <v>0</v>
      </c>
      <c r="N1581" s="18">
        <v>0</v>
      </c>
      <c r="O1581" s="19">
        <v>0</v>
      </c>
      <c r="P1581" s="3" t="str">
        <f>IFERROR(O1581/Tabela2025Horario[[#This Row],[Media Agregada Todas as Usinas]],"")</f>
        <v/>
      </c>
    </row>
    <row r="1582" spans="1:16" x14ac:dyDescent="0.25">
      <c r="A1582" s="20">
        <v>46088.833333333336</v>
      </c>
      <c r="B1582" s="21">
        <v>2026</v>
      </c>
      <c r="C1582" s="21">
        <v>3</v>
      </c>
      <c r="D1582" s="21">
        <v>7</v>
      </c>
      <c r="E1582" s="21">
        <v>20</v>
      </c>
      <c r="F1582" s="22"/>
      <c r="G1582" s="22">
        <v>0</v>
      </c>
      <c r="H1582" s="22"/>
      <c r="I1582" s="22">
        <v>0</v>
      </c>
      <c r="J1582" s="22"/>
      <c r="K1582" s="22"/>
      <c r="L1582" s="22"/>
      <c r="M1582" s="22">
        <v>0</v>
      </c>
      <c r="N1582" s="22">
        <v>0</v>
      </c>
      <c r="O1582" s="23">
        <v>0</v>
      </c>
      <c r="P1582" s="3">
        <f>IFERROR(O1582/Tabela2025Horario[[#This Row],[Media Agregada Todas as Usinas]],"")</f>
        <v>0</v>
      </c>
    </row>
    <row r="1583" spans="1:16" x14ac:dyDescent="0.25">
      <c r="A1583" s="16">
        <v>46088.875</v>
      </c>
      <c r="B1583" s="17">
        <v>2026</v>
      </c>
      <c r="C1583" s="17">
        <v>3</v>
      </c>
      <c r="D1583" s="17">
        <v>7</v>
      </c>
      <c r="E1583" s="17">
        <v>21</v>
      </c>
      <c r="F1583" s="18"/>
      <c r="G1583" s="18">
        <v>0</v>
      </c>
      <c r="H1583" s="18"/>
      <c r="I1583" s="18">
        <v>0</v>
      </c>
      <c r="J1583" s="18"/>
      <c r="K1583" s="18"/>
      <c r="L1583" s="18"/>
      <c r="M1583" s="18">
        <v>0</v>
      </c>
      <c r="N1583" s="18">
        <v>0</v>
      </c>
      <c r="O1583" s="19">
        <v>0</v>
      </c>
      <c r="P1583" s="3">
        <f>IFERROR(O1583/Tabela2025Horario[[#This Row],[Media Agregada Todas as Usinas]],"")</f>
        <v>0</v>
      </c>
    </row>
    <row r="1584" spans="1:16" x14ac:dyDescent="0.25">
      <c r="A1584" s="20">
        <v>46088.916666666664</v>
      </c>
      <c r="B1584" s="21">
        <v>2026</v>
      </c>
      <c r="C1584" s="21">
        <v>3</v>
      </c>
      <c r="D1584" s="21">
        <v>7</v>
      </c>
      <c r="E1584" s="21">
        <v>22</v>
      </c>
      <c r="F1584" s="22"/>
      <c r="G1584" s="22">
        <v>0</v>
      </c>
      <c r="H1584" s="22"/>
      <c r="I1584" s="22">
        <v>0</v>
      </c>
      <c r="J1584" s="22"/>
      <c r="K1584" s="22"/>
      <c r="L1584" s="22"/>
      <c r="M1584" s="22">
        <v>0</v>
      </c>
      <c r="N1584" s="22">
        <v>0</v>
      </c>
      <c r="O1584" s="23">
        <v>0</v>
      </c>
      <c r="P1584" s="3">
        <f>IFERROR(O1584/Tabela2025Horario[[#This Row],[Media Agregada Todas as Usinas]],"")</f>
        <v>0</v>
      </c>
    </row>
    <row r="1585" spans="1:16" x14ac:dyDescent="0.25">
      <c r="A1585" s="16">
        <v>46088.958333333336</v>
      </c>
      <c r="B1585" s="17">
        <v>2026</v>
      </c>
      <c r="C1585" s="17">
        <v>3</v>
      </c>
      <c r="D1585" s="17">
        <v>7</v>
      </c>
      <c r="E1585" s="17">
        <v>23</v>
      </c>
      <c r="F1585" s="18"/>
      <c r="G1585" s="18">
        <v>0</v>
      </c>
      <c r="H1585" s="18"/>
      <c r="I1585" s="18">
        <v>0</v>
      </c>
      <c r="J1585" s="18"/>
      <c r="K1585" s="18"/>
      <c r="L1585" s="18"/>
      <c r="M1585" s="18">
        <v>0</v>
      </c>
      <c r="N1585" s="18">
        <v>0</v>
      </c>
      <c r="O1585" s="19">
        <v>0</v>
      </c>
      <c r="P1585" s="3">
        <f>IFERROR(O1585/Tabela2025Horario[[#This Row],[Media Agregada Todas as Usinas]],"")</f>
        <v>0</v>
      </c>
    </row>
    <row r="1586" spans="1:16" x14ac:dyDescent="0.25">
      <c r="A1586" s="20">
        <v>46089</v>
      </c>
      <c r="B1586" s="21">
        <v>2026</v>
      </c>
      <c r="C1586" s="21">
        <v>3</v>
      </c>
      <c r="D1586" s="21">
        <v>8</v>
      </c>
      <c r="E1586" s="21">
        <v>0</v>
      </c>
      <c r="F1586" s="22"/>
      <c r="G1586" s="22">
        <v>0</v>
      </c>
      <c r="H1586" s="22"/>
      <c r="I1586" s="22">
        <v>0</v>
      </c>
      <c r="J1586" s="22"/>
      <c r="K1586" s="22"/>
      <c r="L1586" s="22"/>
      <c r="M1586" s="22">
        <v>0</v>
      </c>
      <c r="N1586" s="22">
        <v>0</v>
      </c>
      <c r="O1586" s="23">
        <v>0</v>
      </c>
      <c r="P1586" s="3">
        <f>IFERROR(O1586/Tabela2025Horario[[#This Row],[Media Agregada Todas as Usinas]],"")</f>
        <v>0</v>
      </c>
    </row>
    <row r="1587" spans="1:16" x14ac:dyDescent="0.25">
      <c r="A1587" s="16">
        <v>46089.041666666664</v>
      </c>
      <c r="B1587" s="17">
        <v>2026</v>
      </c>
      <c r="C1587" s="17">
        <v>3</v>
      </c>
      <c r="D1587" s="17">
        <v>8</v>
      </c>
      <c r="E1587" s="17">
        <v>1</v>
      </c>
      <c r="F1587" s="18"/>
      <c r="G1587" s="18">
        <v>0</v>
      </c>
      <c r="H1587" s="18"/>
      <c r="I1587" s="18">
        <v>0</v>
      </c>
      <c r="J1587" s="18"/>
      <c r="K1587" s="18"/>
      <c r="L1587" s="18"/>
      <c r="M1587" s="18">
        <v>0</v>
      </c>
      <c r="N1587" s="18">
        <v>0</v>
      </c>
      <c r="O1587" s="19">
        <v>0</v>
      </c>
      <c r="P1587" s="3">
        <f>IFERROR(O1587/Tabela2025Horario[[#This Row],[Media Agregada Todas as Usinas]],"")</f>
        <v>0</v>
      </c>
    </row>
    <row r="1588" spans="1:16" x14ac:dyDescent="0.25">
      <c r="A1588" s="20">
        <v>46089.083333333336</v>
      </c>
      <c r="B1588" s="21">
        <v>2026</v>
      </c>
      <c r="C1588" s="21">
        <v>3</v>
      </c>
      <c r="D1588" s="21">
        <v>8</v>
      </c>
      <c r="E1588" s="21">
        <v>2</v>
      </c>
      <c r="F1588" s="22"/>
      <c r="G1588" s="22">
        <v>0</v>
      </c>
      <c r="H1588" s="22"/>
      <c r="I1588" s="22">
        <v>0</v>
      </c>
      <c r="J1588" s="22"/>
      <c r="K1588" s="22"/>
      <c r="L1588" s="22"/>
      <c r="M1588" s="22">
        <v>0</v>
      </c>
      <c r="N1588" s="22">
        <v>0</v>
      </c>
      <c r="O1588" s="23">
        <v>0</v>
      </c>
      <c r="P1588" s="3">
        <f>IFERROR(O1588/Tabela2025Horario[[#This Row],[Media Agregada Todas as Usinas]],"")</f>
        <v>0</v>
      </c>
    </row>
    <row r="1589" spans="1:16" x14ac:dyDescent="0.25">
      <c r="A1589" s="16">
        <v>46089.125</v>
      </c>
      <c r="B1589" s="17">
        <v>2026</v>
      </c>
      <c r="C1589" s="17">
        <v>3</v>
      </c>
      <c r="D1589" s="17">
        <v>8</v>
      </c>
      <c r="E1589" s="17">
        <v>3</v>
      </c>
      <c r="F1589" s="18"/>
      <c r="G1589" s="18">
        <v>0</v>
      </c>
      <c r="H1589" s="18"/>
      <c r="I1589" s="18">
        <v>0</v>
      </c>
      <c r="J1589" s="18"/>
      <c r="K1589" s="18"/>
      <c r="L1589" s="18"/>
      <c r="M1589" s="18">
        <v>0</v>
      </c>
      <c r="N1589" s="18">
        <v>0</v>
      </c>
      <c r="O1589" s="19">
        <v>0</v>
      </c>
      <c r="P1589" s="3">
        <f>IFERROR(O1589/Tabela2025Horario[[#This Row],[Media Agregada Todas as Usinas]],"")</f>
        <v>0</v>
      </c>
    </row>
    <row r="1590" spans="1:16" x14ac:dyDescent="0.25">
      <c r="A1590" s="20">
        <v>46089.166666666664</v>
      </c>
      <c r="B1590" s="21">
        <v>2026</v>
      </c>
      <c r="C1590" s="21">
        <v>3</v>
      </c>
      <c r="D1590" s="21">
        <v>8</v>
      </c>
      <c r="E1590" s="21">
        <v>4</v>
      </c>
      <c r="F1590" s="22">
        <v>0</v>
      </c>
      <c r="G1590" s="22">
        <v>0</v>
      </c>
      <c r="H1590" s="22"/>
      <c r="I1590" s="22">
        <v>0</v>
      </c>
      <c r="J1590" s="22"/>
      <c r="K1590" s="22"/>
      <c r="L1590" s="22"/>
      <c r="M1590" s="22">
        <v>0</v>
      </c>
      <c r="N1590" s="22">
        <v>0</v>
      </c>
      <c r="O1590" s="23">
        <v>0</v>
      </c>
      <c r="P1590" s="3">
        <f>IFERROR(O1590/Tabela2025Horario[[#This Row],[Media Agregada Todas as Usinas]],"")</f>
        <v>0</v>
      </c>
    </row>
    <row r="1591" spans="1:16" x14ac:dyDescent="0.25">
      <c r="A1591" s="16">
        <v>46089.208333333336</v>
      </c>
      <c r="B1591" s="17">
        <v>2026</v>
      </c>
      <c r="C1591" s="17">
        <v>3</v>
      </c>
      <c r="D1591" s="17">
        <v>8</v>
      </c>
      <c r="E1591" s="17">
        <v>5</v>
      </c>
      <c r="F1591" s="18">
        <v>0</v>
      </c>
      <c r="G1591" s="18">
        <v>0</v>
      </c>
      <c r="H1591" s="18"/>
      <c r="I1591" s="18">
        <v>0</v>
      </c>
      <c r="J1591" s="18"/>
      <c r="K1591" s="18"/>
      <c r="L1591" s="18"/>
      <c r="M1591" s="18">
        <v>0</v>
      </c>
      <c r="N1591" s="18">
        <v>0</v>
      </c>
      <c r="O1591" s="19">
        <v>0</v>
      </c>
      <c r="P1591" s="3">
        <f>IFERROR(O1591/Tabela2025Horario[[#This Row],[Media Agregada Todas as Usinas]],"")</f>
        <v>0</v>
      </c>
    </row>
    <row r="1592" spans="1:16" x14ac:dyDescent="0.25">
      <c r="A1592" s="20">
        <v>46089.25</v>
      </c>
      <c r="B1592" s="21">
        <v>2026</v>
      </c>
      <c r="C1592" s="21">
        <v>3</v>
      </c>
      <c r="D1592" s="21">
        <v>8</v>
      </c>
      <c r="E1592" s="21">
        <v>6</v>
      </c>
      <c r="F1592" s="22">
        <v>0</v>
      </c>
      <c r="G1592" s="22">
        <v>1.1382396385437504E-2</v>
      </c>
      <c r="H1592" s="22">
        <v>0</v>
      </c>
      <c r="I1592" s="22">
        <v>1.1578774835987715E-2</v>
      </c>
      <c r="J1592" s="22">
        <v>0</v>
      </c>
      <c r="K1592" s="22">
        <v>0</v>
      </c>
      <c r="L1592" s="22">
        <v>0</v>
      </c>
      <c r="M1592" s="22">
        <v>0</v>
      </c>
      <c r="N1592" s="22">
        <v>8.4342611722253408E-2</v>
      </c>
      <c r="O1592" s="23">
        <v>1.1922642549297625E-2</v>
      </c>
      <c r="P1592" s="3">
        <f>IFERROR(O1592/Tabela2025Horario[[#This Row],[Media Agregada Todas as Usinas]],"")</f>
        <v>0.15177794461006835</v>
      </c>
    </row>
    <row r="1593" spans="1:16" x14ac:dyDescent="0.25">
      <c r="A1593" s="16">
        <v>46089.291666666664</v>
      </c>
      <c r="B1593" s="17">
        <v>2026</v>
      </c>
      <c r="C1593" s="17">
        <v>3</v>
      </c>
      <c r="D1593" s="17">
        <v>8</v>
      </c>
      <c r="E1593" s="17">
        <v>7</v>
      </c>
      <c r="F1593" s="18">
        <v>0.58237215016124377</v>
      </c>
      <c r="G1593" s="18">
        <v>0.35326909345323398</v>
      </c>
      <c r="H1593" s="18">
        <v>0.65484126324433145</v>
      </c>
      <c r="I1593" s="18">
        <v>0</v>
      </c>
      <c r="J1593" s="18">
        <v>0.51719643552038375</v>
      </c>
      <c r="K1593" s="18">
        <v>0.75664089900599318</v>
      </c>
      <c r="L1593" s="18">
        <v>0.79027995723758782</v>
      </c>
      <c r="M1593" s="18">
        <v>0.3556556446172251</v>
      </c>
      <c r="N1593" s="18">
        <v>0.32368696683216192</v>
      </c>
      <c r="O1593" s="19">
        <v>0.48154915667468451</v>
      </c>
      <c r="P1593" s="3">
        <f>IFERROR(O1593/Tabela2025Horario[[#This Row],[Media Agregada Todas as Usinas]],"")</f>
        <v>6.2389895103665758</v>
      </c>
    </row>
    <row r="1594" spans="1:16" x14ac:dyDescent="0.25">
      <c r="A1594" s="20">
        <v>46089.333333333336</v>
      </c>
      <c r="B1594" s="21">
        <v>2026</v>
      </c>
      <c r="C1594" s="21">
        <v>3</v>
      </c>
      <c r="D1594" s="21">
        <v>8</v>
      </c>
      <c r="E1594" s="21">
        <v>8</v>
      </c>
      <c r="F1594" s="22">
        <v>0.90342078697258121</v>
      </c>
      <c r="G1594" s="22">
        <v>0.63891221995628478</v>
      </c>
      <c r="H1594" s="22">
        <v>0.86565722450679283</v>
      </c>
      <c r="I1594" s="22">
        <v>0</v>
      </c>
      <c r="J1594" s="22">
        <v>0.81328581878860784</v>
      </c>
      <c r="K1594" s="22">
        <v>0.82238295682032758</v>
      </c>
      <c r="L1594" s="22">
        <v>0.93073163179546159</v>
      </c>
      <c r="M1594" s="22">
        <v>0.67355133127458122</v>
      </c>
      <c r="N1594" s="22">
        <v>0.57334431229945282</v>
      </c>
      <c r="O1594" s="23">
        <v>0.69125403137934327</v>
      </c>
      <c r="P1594" s="3">
        <f>IFERROR(O1594/Tabela2025Horario[[#This Row],[Media Agregada Todas as Usinas]],"")</f>
        <v>3.0064840775209065</v>
      </c>
    </row>
    <row r="1595" spans="1:16" x14ac:dyDescent="0.25">
      <c r="A1595" s="16">
        <v>46089.375</v>
      </c>
      <c r="B1595" s="17">
        <v>2026</v>
      </c>
      <c r="C1595" s="17">
        <v>3</v>
      </c>
      <c r="D1595" s="17">
        <v>8</v>
      </c>
      <c r="E1595" s="17">
        <v>9</v>
      </c>
      <c r="F1595" s="18">
        <v>0.92373247786156565</v>
      </c>
      <c r="G1595" s="18">
        <v>0.8459290321680617</v>
      </c>
      <c r="H1595" s="18">
        <v>0.90245031502147544</v>
      </c>
      <c r="I1595" s="18">
        <v>0</v>
      </c>
      <c r="J1595" s="18">
        <v>0.82456723734460891</v>
      </c>
      <c r="K1595" s="18">
        <v>0.83292029964896286</v>
      </c>
      <c r="L1595" s="18">
        <v>0.93018275839207976</v>
      </c>
      <c r="M1595" s="18">
        <v>0.81331189662405623</v>
      </c>
      <c r="N1595" s="18">
        <v>0.79460839133761452</v>
      </c>
      <c r="O1595" s="19">
        <v>0.76307804537760271</v>
      </c>
      <c r="P1595" s="3">
        <f>IFERROR(O1595/Tabela2025Horario[[#This Row],[Media Agregada Todas as Usinas]],"")</f>
        <v>3.4765834305947969</v>
      </c>
    </row>
    <row r="1596" spans="1:16" x14ac:dyDescent="0.25">
      <c r="A1596" s="20">
        <v>46089.416666666664</v>
      </c>
      <c r="B1596" s="21">
        <v>2026</v>
      </c>
      <c r="C1596" s="21">
        <v>3</v>
      </c>
      <c r="D1596" s="21">
        <v>8</v>
      </c>
      <c r="E1596" s="21">
        <v>10</v>
      </c>
      <c r="F1596" s="22">
        <v>0.9082149460676624</v>
      </c>
      <c r="G1596" s="22">
        <v>0.94185168568126465</v>
      </c>
      <c r="H1596" s="22">
        <v>0.93607036587855919</v>
      </c>
      <c r="I1596" s="22">
        <v>0</v>
      </c>
      <c r="J1596" s="22">
        <v>0.85668907025634444</v>
      </c>
      <c r="K1596" s="22">
        <v>0.84613694025603137</v>
      </c>
      <c r="L1596" s="22">
        <v>0.93991513999690612</v>
      </c>
      <c r="M1596" s="22">
        <v>0.90462576197881039</v>
      </c>
      <c r="N1596" s="22">
        <v>0.9037903263974808</v>
      </c>
      <c r="O1596" s="23">
        <v>0.80414380405700658</v>
      </c>
      <c r="P1596" s="3">
        <f>IFERROR(O1596/Tabela2025Horario[[#This Row],[Media Agregada Todas as Usinas]],"")</f>
        <v>5.2342956623576633</v>
      </c>
    </row>
    <row r="1597" spans="1:16" x14ac:dyDescent="0.25">
      <c r="A1597" s="16">
        <v>46089.458333333336</v>
      </c>
      <c r="B1597" s="17">
        <v>2026</v>
      </c>
      <c r="C1597" s="17">
        <v>3</v>
      </c>
      <c r="D1597" s="17">
        <v>8</v>
      </c>
      <c r="E1597" s="17">
        <v>11</v>
      </c>
      <c r="F1597" s="18">
        <v>0.86756202414012729</v>
      </c>
      <c r="G1597" s="18">
        <v>0.88053520030094168</v>
      </c>
      <c r="H1597" s="18">
        <v>0.84517662282104189</v>
      </c>
      <c r="I1597" s="18">
        <v>0</v>
      </c>
      <c r="J1597" s="18">
        <v>0.80582835741190961</v>
      </c>
      <c r="K1597" s="18">
        <v>0.34440648269820417</v>
      </c>
      <c r="L1597" s="18">
        <v>0.39451282844578017</v>
      </c>
      <c r="M1597" s="18">
        <v>0.77239998498717433</v>
      </c>
      <c r="N1597" s="18">
        <v>0.88134775292709799</v>
      </c>
      <c r="O1597" s="19">
        <v>0.6435299170813642</v>
      </c>
      <c r="P1597" s="3">
        <f>IFERROR(O1597/Tabela2025Horario[[#This Row],[Media Agregada Todas as Usinas]],"")</f>
        <v>5.1482393366509136</v>
      </c>
    </row>
    <row r="1598" spans="1:16" x14ac:dyDescent="0.25">
      <c r="A1598" s="20">
        <v>46089.5</v>
      </c>
      <c r="B1598" s="21">
        <v>2026</v>
      </c>
      <c r="C1598" s="21">
        <v>3</v>
      </c>
      <c r="D1598" s="21">
        <v>8</v>
      </c>
      <c r="E1598" s="21">
        <v>12</v>
      </c>
      <c r="F1598" s="22">
        <v>0.62716632005561901</v>
      </c>
      <c r="G1598" s="22">
        <v>0.82260793597488213</v>
      </c>
      <c r="H1598" s="22">
        <v>0.7008539135710492</v>
      </c>
      <c r="I1598" s="22">
        <v>0</v>
      </c>
      <c r="J1598" s="22">
        <v>0.35415338349966419</v>
      </c>
      <c r="K1598" s="22">
        <v>0.52130424775437101</v>
      </c>
      <c r="L1598" s="22">
        <v>0.54903538043358158</v>
      </c>
      <c r="M1598" s="22">
        <v>0.26326742981098838</v>
      </c>
      <c r="N1598" s="22">
        <v>0.83226562169002294</v>
      </c>
      <c r="O1598" s="23">
        <v>0.51896158142113091</v>
      </c>
      <c r="P1598" s="3">
        <f>IFERROR(O1598/Tabela2025Horario[[#This Row],[Media Agregada Todas as Usinas]],"")</f>
        <v>4.1516926513690473</v>
      </c>
    </row>
    <row r="1599" spans="1:16" x14ac:dyDescent="0.25">
      <c r="A1599" s="16">
        <v>46089.541666666664</v>
      </c>
      <c r="B1599" s="17">
        <v>2026</v>
      </c>
      <c r="C1599" s="17">
        <v>3</v>
      </c>
      <c r="D1599" s="17">
        <v>8</v>
      </c>
      <c r="E1599" s="17">
        <v>13</v>
      </c>
      <c r="F1599" s="18">
        <v>0.59095867181548489</v>
      </c>
      <c r="G1599" s="18">
        <v>0</v>
      </c>
      <c r="H1599" s="18">
        <v>0.52315034684703798</v>
      </c>
      <c r="I1599" s="18">
        <v>2.8315477471809194E-3</v>
      </c>
      <c r="J1599" s="18">
        <v>0.25664714779674885</v>
      </c>
      <c r="K1599" s="18">
        <v>0.39034896557211768</v>
      </c>
      <c r="L1599" s="18">
        <v>0.34393273076838082</v>
      </c>
      <c r="M1599" s="18">
        <v>0</v>
      </c>
      <c r="N1599" s="18">
        <v>0.56355663709234549</v>
      </c>
      <c r="O1599" s="19">
        <v>0.29682511640436632</v>
      </c>
      <c r="P1599" s="3" t="str">
        <f>IFERROR(O1599/Tabela2025Horario[[#This Row],[Media Agregada Todas as Usinas]],"")</f>
        <v/>
      </c>
    </row>
    <row r="1600" spans="1:16" x14ac:dyDescent="0.25">
      <c r="A1600" s="20">
        <v>46089.583333333336</v>
      </c>
      <c r="B1600" s="21">
        <v>2026</v>
      </c>
      <c r="C1600" s="21">
        <v>3</v>
      </c>
      <c r="D1600" s="21">
        <v>8</v>
      </c>
      <c r="E1600" s="21">
        <v>14</v>
      </c>
      <c r="F1600" s="22">
        <v>0.47431048038268853</v>
      </c>
      <c r="G1600" s="22">
        <v>0</v>
      </c>
      <c r="H1600" s="22">
        <v>0.35730879007562155</v>
      </c>
      <c r="I1600" s="22">
        <v>0</v>
      </c>
      <c r="J1600" s="22">
        <v>0.46494843715802231</v>
      </c>
      <c r="K1600" s="22">
        <v>0.31812743346080541</v>
      </c>
      <c r="L1600" s="22">
        <v>8.394510618549865E-2</v>
      </c>
      <c r="M1600" s="22">
        <v>0</v>
      </c>
      <c r="N1600" s="22">
        <v>0</v>
      </c>
      <c r="O1600" s="23">
        <v>0.18873780525140404</v>
      </c>
      <c r="P1600" s="3" t="str">
        <f>IFERROR(O1600/Tabela2025Horario[[#This Row],[Media Agregada Todas as Usinas]],"")</f>
        <v/>
      </c>
    </row>
    <row r="1601" spans="1:16" x14ac:dyDescent="0.25">
      <c r="A1601" s="16">
        <v>46089.625</v>
      </c>
      <c r="B1601" s="17">
        <v>2026</v>
      </c>
      <c r="C1601" s="17">
        <v>3</v>
      </c>
      <c r="D1601" s="17">
        <v>8</v>
      </c>
      <c r="E1601" s="17">
        <v>15</v>
      </c>
      <c r="F1601" s="18">
        <v>0.30331731272176232</v>
      </c>
      <c r="G1601" s="18">
        <v>0</v>
      </c>
      <c r="H1601" s="18">
        <v>0</v>
      </c>
      <c r="I1601" s="18">
        <v>0</v>
      </c>
      <c r="J1601" s="18">
        <v>0.2408430060643052</v>
      </c>
      <c r="K1601" s="18">
        <v>0.1789110087654138</v>
      </c>
      <c r="L1601" s="18">
        <v>0</v>
      </c>
      <c r="M1601" s="18">
        <v>0</v>
      </c>
      <c r="N1601" s="18">
        <v>0</v>
      </c>
      <c r="O1601" s="19">
        <v>8.0341258616831251E-2</v>
      </c>
      <c r="P1601" s="3" t="str">
        <f>IFERROR(O1601/Tabela2025Horario[[#This Row],[Media Agregada Todas as Usinas]],"")</f>
        <v/>
      </c>
    </row>
    <row r="1602" spans="1:16" x14ac:dyDescent="0.25">
      <c r="A1602" s="20">
        <v>46089.666666666664</v>
      </c>
      <c r="B1602" s="21">
        <v>2026</v>
      </c>
      <c r="C1602" s="21">
        <v>3</v>
      </c>
      <c r="D1602" s="21">
        <v>8</v>
      </c>
      <c r="E1602" s="21">
        <v>16</v>
      </c>
      <c r="F1602" s="22">
        <v>5.3451730469774653E-2</v>
      </c>
      <c r="G1602" s="22">
        <v>0</v>
      </c>
      <c r="H1602" s="22">
        <v>0</v>
      </c>
      <c r="I1602" s="22">
        <v>0</v>
      </c>
      <c r="J1602" s="22">
        <v>2.4507573717704775E-2</v>
      </c>
      <c r="K1602" s="22">
        <v>0</v>
      </c>
      <c r="L1602" s="22">
        <v>0</v>
      </c>
      <c r="M1602" s="22">
        <v>0</v>
      </c>
      <c r="N1602" s="22">
        <v>0</v>
      </c>
      <c r="O1602" s="23">
        <v>8.6621449097199366E-3</v>
      </c>
      <c r="P1602" s="3" t="str">
        <f>IFERROR(O1602/Tabela2025Horario[[#This Row],[Media Agregada Todas as Usinas]],"")</f>
        <v/>
      </c>
    </row>
    <row r="1603" spans="1:16" x14ac:dyDescent="0.25">
      <c r="A1603" s="16">
        <v>46089.708333333336</v>
      </c>
      <c r="B1603" s="17">
        <v>2026</v>
      </c>
      <c r="C1603" s="17">
        <v>3</v>
      </c>
      <c r="D1603" s="17">
        <v>8</v>
      </c>
      <c r="E1603" s="17">
        <v>17</v>
      </c>
      <c r="F1603" s="18">
        <v>0</v>
      </c>
      <c r="G1603" s="18">
        <v>0</v>
      </c>
      <c r="H1603" s="18">
        <v>0</v>
      </c>
      <c r="I1603" s="18">
        <v>0</v>
      </c>
      <c r="J1603" s="18">
        <v>0</v>
      </c>
      <c r="K1603" s="18">
        <v>0</v>
      </c>
      <c r="L1603" s="18">
        <v>0</v>
      </c>
      <c r="M1603" s="18">
        <v>0</v>
      </c>
      <c r="N1603" s="18">
        <v>0</v>
      </c>
      <c r="O1603" s="19">
        <v>0</v>
      </c>
      <c r="P1603" s="3" t="str">
        <f>IFERROR(O1603/Tabela2025Horario[[#This Row],[Media Agregada Todas as Usinas]],"")</f>
        <v/>
      </c>
    </row>
    <row r="1604" spans="1:16" x14ac:dyDescent="0.25">
      <c r="A1604" s="20">
        <v>46089.75</v>
      </c>
      <c r="B1604" s="21">
        <v>2026</v>
      </c>
      <c r="C1604" s="21">
        <v>3</v>
      </c>
      <c r="D1604" s="21">
        <v>8</v>
      </c>
      <c r="E1604" s="21">
        <v>18</v>
      </c>
      <c r="F1604" s="22">
        <v>0</v>
      </c>
      <c r="G1604" s="22">
        <v>0</v>
      </c>
      <c r="H1604" s="22">
        <v>0</v>
      </c>
      <c r="I1604" s="22">
        <v>0</v>
      </c>
      <c r="J1604" s="22">
        <v>0</v>
      </c>
      <c r="K1604" s="22">
        <v>0</v>
      </c>
      <c r="L1604" s="22">
        <v>0</v>
      </c>
      <c r="M1604" s="22">
        <v>0</v>
      </c>
      <c r="N1604" s="22">
        <v>0</v>
      </c>
      <c r="O1604" s="23">
        <v>0</v>
      </c>
      <c r="P1604" s="3" t="str">
        <f>IFERROR(O1604/Tabela2025Horario[[#This Row],[Media Agregada Todas as Usinas]],"")</f>
        <v/>
      </c>
    </row>
    <row r="1605" spans="1:16" x14ac:dyDescent="0.25">
      <c r="A1605" s="16">
        <v>46089.791666666664</v>
      </c>
      <c r="B1605" s="17">
        <v>2026</v>
      </c>
      <c r="C1605" s="17">
        <v>3</v>
      </c>
      <c r="D1605" s="17">
        <v>8</v>
      </c>
      <c r="E1605" s="17">
        <v>19</v>
      </c>
      <c r="F1605" s="18">
        <v>0</v>
      </c>
      <c r="G1605" s="18">
        <v>0</v>
      </c>
      <c r="H1605" s="18"/>
      <c r="I1605" s="18">
        <v>0</v>
      </c>
      <c r="J1605" s="18"/>
      <c r="K1605" s="18"/>
      <c r="L1605" s="18"/>
      <c r="M1605" s="18">
        <v>0</v>
      </c>
      <c r="N1605" s="18">
        <v>0</v>
      </c>
      <c r="O1605" s="19">
        <v>0</v>
      </c>
      <c r="P1605" s="3" t="str">
        <f>IFERROR(O1605/Tabela2025Horario[[#This Row],[Media Agregada Todas as Usinas]],"")</f>
        <v/>
      </c>
    </row>
    <row r="1606" spans="1:16" x14ac:dyDescent="0.25">
      <c r="A1606" s="20">
        <v>46089.833333333336</v>
      </c>
      <c r="B1606" s="21">
        <v>2026</v>
      </c>
      <c r="C1606" s="21">
        <v>3</v>
      </c>
      <c r="D1606" s="21">
        <v>8</v>
      </c>
      <c r="E1606" s="21">
        <v>20</v>
      </c>
      <c r="F1606" s="22"/>
      <c r="G1606" s="22">
        <v>0</v>
      </c>
      <c r="H1606" s="22"/>
      <c r="I1606" s="22">
        <v>0</v>
      </c>
      <c r="J1606" s="22"/>
      <c r="K1606" s="22"/>
      <c r="L1606" s="22"/>
      <c r="M1606" s="22">
        <v>0</v>
      </c>
      <c r="N1606" s="22">
        <v>0</v>
      </c>
      <c r="O1606" s="23">
        <v>0</v>
      </c>
      <c r="P1606" s="3">
        <f>IFERROR(O1606/Tabela2025Horario[[#This Row],[Media Agregada Todas as Usinas]],"")</f>
        <v>0</v>
      </c>
    </row>
    <row r="1607" spans="1:16" x14ac:dyDescent="0.25">
      <c r="A1607" s="16">
        <v>46089.875</v>
      </c>
      <c r="B1607" s="17">
        <v>2026</v>
      </c>
      <c r="C1607" s="17">
        <v>3</v>
      </c>
      <c r="D1607" s="17">
        <v>8</v>
      </c>
      <c r="E1607" s="17">
        <v>21</v>
      </c>
      <c r="F1607" s="18"/>
      <c r="G1607" s="18">
        <v>0</v>
      </c>
      <c r="H1607" s="18"/>
      <c r="I1607" s="18">
        <v>0</v>
      </c>
      <c r="J1607" s="18"/>
      <c r="K1607" s="18"/>
      <c r="L1607" s="18"/>
      <c r="M1607" s="18">
        <v>0</v>
      </c>
      <c r="N1607" s="18">
        <v>0</v>
      </c>
      <c r="O1607" s="19">
        <v>0</v>
      </c>
      <c r="P1607" s="3">
        <f>IFERROR(O1607/Tabela2025Horario[[#This Row],[Media Agregada Todas as Usinas]],"")</f>
        <v>0</v>
      </c>
    </row>
    <row r="1608" spans="1:16" x14ac:dyDescent="0.25">
      <c r="A1608" s="20">
        <v>46089.916666666664</v>
      </c>
      <c r="B1608" s="21">
        <v>2026</v>
      </c>
      <c r="C1608" s="21">
        <v>3</v>
      </c>
      <c r="D1608" s="21">
        <v>8</v>
      </c>
      <c r="E1608" s="21">
        <v>22</v>
      </c>
      <c r="F1608" s="22"/>
      <c r="G1608" s="22">
        <v>0</v>
      </c>
      <c r="H1608" s="22"/>
      <c r="I1608" s="22">
        <v>0</v>
      </c>
      <c r="J1608" s="22"/>
      <c r="K1608" s="22"/>
      <c r="L1608" s="22"/>
      <c r="M1608" s="22">
        <v>0</v>
      </c>
      <c r="N1608" s="22">
        <v>0</v>
      </c>
      <c r="O1608" s="23">
        <v>0</v>
      </c>
      <c r="P1608" s="3">
        <f>IFERROR(O1608/Tabela2025Horario[[#This Row],[Media Agregada Todas as Usinas]],"")</f>
        <v>0</v>
      </c>
    </row>
    <row r="1609" spans="1:16" x14ac:dyDescent="0.25">
      <c r="A1609" s="16">
        <v>46089.958333333336</v>
      </c>
      <c r="B1609" s="17">
        <v>2026</v>
      </c>
      <c r="C1609" s="17">
        <v>3</v>
      </c>
      <c r="D1609" s="17">
        <v>8</v>
      </c>
      <c r="E1609" s="17">
        <v>23</v>
      </c>
      <c r="F1609" s="18"/>
      <c r="G1609" s="18">
        <v>0</v>
      </c>
      <c r="H1609" s="18"/>
      <c r="I1609" s="18">
        <v>0</v>
      </c>
      <c r="J1609" s="18"/>
      <c r="K1609" s="18"/>
      <c r="L1609" s="18"/>
      <c r="M1609" s="18">
        <v>0</v>
      </c>
      <c r="N1609" s="18">
        <v>0</v>
      </c>
      <c r="O1609" s="19">
        <v>0</v>
      </c>
      <c r="P1609" s="3">
        <f>IFERROR(O1609/Tabela2025Horario[[#This Row],[Media Agregada Todas as Usinas]],"")</f>
        <v>0</v>
      </c>
    </row>
    <row r="1610" spans="1:16" x14ac:dyDescent="0.25">
      <c r="A1610" s="20">
        <v>46090</v>
      </c>
      <c r="B1610" s="21">
        <v>2026</v>
      </c>
      <c r="C1610" s="21">
        <v>3</v>
      </c>
      <c r="D1610" s="21">
        <v>9</v>
      </c>
      <c r="E1610" s="21">
        <v>0</v>
      </c>
      <c r="F1610" s="22"/>
      <c r="G1610" s="22">
        <v>0</v>
      </c>
      <c r="H1610" s="22"/>
      <c r="I1610" s="22">
        <v>0</v>
      </c>
      <c r="J1610" s="22"/>
      <c r="K1610" s="22"/>
      <c r="L1610" s="22"/>
      <c r="M1610" s="22">
        <v>0</v>
      </c>
      <c r="N1610" s="22">
        <v>0</v>
      </c>
      <c r="O1610" s="23">
        <v>0</v>
      </c>
      <c r="P1610" s="3">
        <f>IFERROR(O1610/Tabela2025Horario[[#This Row],[Media Agregada Todas as Usinas]],"")</f>
        <v>0</v>
      </c>
    </row>
    <row r="1611" spans="1:16" x14ac:dyDescent="0.25">
      <c r="A1611" s="16">
        <v>46090.041666666664</v>
      </c>
      <c r="B1611" s="17">
        <v>2026</v>
      </c>
      <c r="C1611" s="17">
        <v>3</v>
      </c>
      <c r="D1611" s="17">
        <v>9</v>
      </c>
      <c r="E1611" s="17">
        <v>1</v>
      </c>
      <c r="F1611" s="18"/>
      <c r="G1611" s="18">
        <v>0</v>
      </c>
      <c r="H1611" s="18"/>
      <c r="I1611" s="18">
        <v>0</v>
      </c>
      <c r="J1611" s="18"/>
      <c r="K1611" s="18"/>
      <c r="L1611" s="18"/>
      <c r="M1611" s="18">
        <v>0</v>
      </c>
      <c r="N1611" s="18">
        <v>0</v>
      </c>
      <c r="O1611" s="19">
        <v>0</v>
      </c>
      <c r="P1611" s="3">
        <f>IFERROR(O1611/Tabela2025Horario[[#This Row],[Media Agregada Todas as Usinas]],"")</f>
        <v>0</v>
      </c>
    </row>
    <row r="1612" spans="1:16" x14ac:dyDescent="0.25">
      <c r="A1612" s="20">
        <v>46090.083333333336</v>
      </c>
      <c r="B1612" s="21">
        <v>2026</v>
      </c>
      <c r="C1612" s="21">
        <v>3</v>
      </c>
      <c r="D1612" s="21">
        <v>9</v>
      </c>
      <c r="E1612" s="21">
        <v>2</v>
      </c>
      <c r="F1612" s="22"/>
      <c r="G1612" s="22">
        <v>0</v>
      </c>
      <c r="H1612" s="22"/>
      <c r="I1612" s="22">
        <v>0</v>
      </c>
      <c r="J1612" s="22"/>
      <c r="K1612" s="22"/>
      <c r="L1612" s="22"/>
      <c r="M1612" s="22">
        <v>0</v>
      </c>
      <c r="N1612" s="22">
        <v>0</v>
      </c>
      <c r="O1612" s="23">
        <v>0</v>
      </c>
      <c r="P1612" s="3">
        <f>IFERROR(O1612/Tabela2025Horario[[#This Row],[Media Agregada Todas as Usinas]],"")</f>
        <v>0</v>
      </c>
    </row>
    <row r="1613" spans="1:16" x14ac:dyDescent="0.25">
      <c r="A1613" s="16">
        <v>46090.125</v>
      </c>
      <c r="B1613" s="17">
        <v>2026</v>
      </c>
      <c r="C1613" s="17">
        <v>3</v>
      </c>
      <c r="D1613" s="17">
        <v>9</v>
      </c>
      <c r="E1613" s="17">
        <v>3</v>
      </c>
      <c r="F1613" s="18"/>
      <c r="G1613" s="18">
        <v>0</v>
      </c>
      <c r="H1613" s="18"/>
      <c r="I1613" s="18">
        <v>0</v>
      </c>
      <c r="J1613" s="18"/>
      <c r="K1613" s="18"/>
      <c r="L1613" s="18"/>
      <c r="M1613" s="18">
        <v>0</v>
      </c>
      <c r="N1613" s="18">
        <v>0</v>
      </c>
      <c r="O1613" s="19">
        <v>0</v>
      </c>
      <c r="P1613" s="3">
        <f>IFERROR(O1613/Tabela2025Horario[[#This Row],[Media Agregada Todas as Usinas]],"")</f>
        <v>0</v>
      </c>
    </row>
    <row r="1614" spans="1:16" x14ac:dyDescent="0.25">
      <c r="A1614" s="20">
        <v>46090.166666666664</v>
      </c>
      <c r="B1614" s="21">
        <v>2026</v>
      </c>
      <c r="C1614" s="21">
        <v>3</v>
      </c>
      <c r="D1614" s="21">
        <v>9</v>
      </c>
      <c r="E1614" s="21">
        <v>4</v>
      </c>
      <c r="F1614" s="22">
        <v>0</v>
      </c>
      <c r="G1614" s="22">
        <v>0</v>
      </c>
      <c r="H1614" s="22"/>
      <c r="I1614" s="22">
        <v>0</v>
      </c>
      <c r="J1614" s="22"/>
      <c r="K1614" s="22"/>
      <c r="L1614" s="22"/>
      <c r="M1614" s="22">
        <v>0</v>
      </c>
      <c r="N1614" s="22">
        <v>0</v>
      </c>
      <c r="O1614" s="23">
        <v>0</v>
      </c>
      <c r="P1614" s="3">
        <f>IFERROR(O1614/Tabela2025Horario[[#This Row],[Media Agregada Todas as Usinas]],"")</f>
        <v>0</v>
      </c>
    </row>
    <row r="1615" spans="1:16" x14ac:dyDescent="0.25">
      <c r="A1615" s="16">
        <v>46090.208333333336</v>
      </c>
      <c r="B1615" s="17">
        <v>2026</v>
      </c>
      <c r="C1615" s="17">
        <v>3</v>
      </c>
      <c r="D1615" s="17">
        <v>9</v>
      </c>
      <c r="E1615" s="17">
        <v>5</v>
      </c>
      <c r="F1615" s="18">
        <v>0</v>
      </c>
      <c r="G1615" s="18">
        <v>0</v>
      </c>
      <c r="H1615" s="18"/>
      <c r="I1615" s="18">
        <v>0</v>
      </c>
      <c r="J1615" s="18"/>
      <c r="K1615" s="18"/>
      <c r="L1615" s="18"/>
      <c r="M1615" s="18">
        <v>0</v>
      </c>
      <c r="N1615" s="18">
        <v>0</v>
      </c>
      <c r="O1615" s="19">
        <v>0</v>
      </c>
      <c r="P1615" s="3">
        <f>IFERROR(O1615/Tabela2025Horario[[#This Row],[Media Agregada Todas as Usinas]],"")</f>
        <v>0</v>
      </c>
    </row>
    <row r="1616" spans="1:16" x14ac:dyDescent="0.25">
      <c r="A1616" s="20">
        <v>46090.25</v>
      </c>
      <c r="B1616" s="21">
        <v>2026</v>
      </c>
      <c r="C1616" s="21">
        <v>3</v>
      </c>
      <c r="D1616" s="21">
        <v>9</v>
      </c>
      <c r="E1616" s="21">
        <v>6</v>
      </c>
      <c r="F1616" s="22">
        <v>0</v>
      </c>
      <c r="G1616" s="22">
        <v>0</v>
      </c>
      <c r="H1616" s="22"/>
      <c r="I1616" s="22">
        <v>0</v>
      </c>
      <c r="J1616" s="22">
        <v>0</v>
      </c>
      <c r="K1616" s="22">
        <v>0</v>
      </c>
      <c r="L1616" s="22">
        <v>0</v>
      </c>
      <c r="M1616" s="22">
        <v>0</v>
      </c>
      <c r="N1616" s="22">
        <v>0</v>
      </c>
      <c r="O1616" s="23">
        <v>0</v>
      </c>
      <c r="P1616" s="3">
        <f>IFERROR(O1616/Tabela2025Horario[[#This Row],[Media Agregada Todas as Usinas]],"")</f>
        <v>0</v>
      </c>
    </row>
    <row r="1617" spans="1:16" x14ac:dyDescent="0.25">
      <c r="A1617" s="16">
        <v>46090.291666666664</v>
      </c>
      <c r="B1617" s="17">
        <v>2026</v>
      </c>
      <c r="C1617" s="17">
        <v>3</v>
      </c>
      <c r="D1617" s="17">
        <v>9</v>
      </c>
      <c r="E1617" s="17">
        <v>7</v>
      </c>
      <c r="F1617" s="18">
        <v>0</v>
      </c>
      <c r="G1617" s="18">
        <v>2.0368841178089691E-2</v>
      </c>
      <c r="H1617" s="18">
        <v>0</v>
      </c>
      <c r="I1617" s="18">
        <v>0</v>
      </c>
      <c r="J1617" s="18">
        <v>4.6357809373727327E-2</v>
      </c>
      <c r="K1617" s="18">
        <v>0.14398525927875755</v>
      </c>
      <c r="L1617" s="18">
        <v>0</v>
      </c>
      <c r="M1617" s="18">
        <v>3.2385140506315677E-2</v>
      </c>
      <c r="N1617" s="18">
        <v>1.5564550588398306E-2</v>
      </c>
      <c r="O1617" s="19">
        <v>2.8740177880587619E-2</v>
      </c>
      <c r="P1617" s="3">
        <f>IFERROR(O1617/Tabela2025Horario[[#This Row],[Media Agregada Todas as Usinas]],"")</f>
        <v>6.7547348114323752E-2</v>
      </c>
    </row>
    <row r="1618" spans="1:16" x14ac:dyDescent="0.25">
      <c r="A1618" s="20">
        <v>46090.333333333336</v>
      </c>
      <c r="B1618" s="21">
        <v>2026</v>
      </c>
      <c r="C1618" s="21">
        <v>3</v>
      </c>
      <c r="D1618" s="21">
        <v>9</v>
      </c>
      <c r="E1618" s="21">
        <v>8</v>
      </c>
      <c r="F1618" s="22">
        <v>0</v>
      </c>
      <c r="G1618" s="22">
        <v>0.39778743065319927</v>
      </c>
      <c r="H1618" s="22">
        <v>0.20989917506874431</v>
      </c>
      <c r="I1618" s="22">
        <v>0</v>
      </c>
      <c r="J1618" s="22">
        <v>0.21783302645695349</v>
      </c>
      <c r="K1618" s="22">
        <v>0.23961467405647929</v>
      </c>
      <c r="L1618" s="22">
        <v>0.3336611973713049</v>
      </c>
      <c r="M1618" s="22">
        <v>0.21475957593146625</v>
      </c>
      <c r="N1618" s="22">
        <v>0.11326834666348586</v>
      </c>
      <c r="O1618" s="23">
        <v>0.19186926957795924</v>
      </c>
      <c r="P1618" s="3">
        <f>IFERROR(O1618/Tabela2025Horario[[#This Row],[Media Agregada Todas as Usinas]],"")</f>
        <v>0.47437899182903343</v>
      </c>
    </row>
    <row r="1619" spans="1:16" x14ac:dyDescent="0.25">
      <c r="A1619" s="16">
        <v>46090.375</v>
      </c>
      <c r="B1619" s="17">
        <v>2026</v>
      </c>
      <c r="C1619" s="17">
        <v>3</v>
      </c>
      <c r="D1619" s="17">
        <v>9</v>
      </c>
      <c r="E1619" s="17">
        <v>9</v>
      </c>
      <c r="F1619" s="18">
        <v>0</v>
      </c>
      <c r="G1619" s="18">
        <v>0.24846776825675715</v>
      </c>
      <c r="H1619" s="18">
        <v>0</v>
      </c>
      <c r="I1619" s="18">
        <v>0</v>
      </c>
      <c r="J1619" s="18">
        <v>0.28755472554268924</v>
      </c>
      <c r="K1619" s="18">
        <v>0</v>
      </c>
      <c r="L1619" s="18">
        <v>0</v>
      </c>
      <c r="M1619" s="18">
        <v>9.0886598492582293E-2</v>
      </c>
      <c r="N1619" s="18">
        <v>0.32543631528075212</v>
      </c>
      <c r="O1619" s="19">
        <v>0.10581615639697566</v>
      </c>
      <c r="P1619" s="3">
        <f>IFERROR(O1619/Tabela2025Horario[[#This Row],[Media Agregada Todas as Usinas]],"")</f>
        <v>0.2861887397050431</v>
      </c>
    </row>
    <row r="1620" spans="1:16" x14ac:dyDescent="0.25">
      <c r="A1620" s="20">
        <v>46090.416666666664</v>
      </c>
      <c r="B1620" s="21">
        <v>2026</v>
      </c>
      <c r="C1620" s="21">
        <v>3</v>
      </c>
      <c r="D1620" s="21">
        <v>9</v>
      </c>
      <c r="E1620" s="21">
        <v>10</v>
      </c>
      <c r="F1620" s="22">
        <v>0</v>
      </c>
      <c r="G1620" s="22">
        <v>0</v>
      </c>
      <c r="H1620" s="22">
        <v>0</v>
      </c>
      <c r="I1620" s="22">
        <v>0</v>
      </c>
      <c r="J1620" s="22">
        <v>0.37835986165163615</v>
      </c>
      <c r="K1620" s="22">
        <v>0</v>
      </c>
      <c r="L1620" s="22">
        <v>0</v>
      </c>
      <c r="M1620" s="22">
        <v>0</v>
      </c>
      <c r="N1620" s="22">
        <v>0</v>
      </c>
      <c r="O1620" s="23">
        <v>4.2039984627959576E-2</v>
      </c>
      <c r="P1620" s="3">
        <f>IFERROR(O1620/Tabela2025Horario[[#This Row],[Media Agregada Todas as Usinas]],"")</f>
        <v>0.13223000142130342</v>
      </c>
    </row>
    <row r="1621" spans="1:16" x14ac:dyDescent="0.25">
      <c r="A1621" s="16">
        <v>46090.458333333336</v>
      </c>
      <c r="B1621" s="17">
        <v>2026</v>
      </c>
      <c r="C1621" s="17">
        <v>3</v>
      </c>
      <c r="D1621" s="17">
        <v>9</v>
      </c>
      <c r="E1621" s="17">
        <v>11</v>
      </c>
      <c r="F1621" s="18">
        <v>0</v>
      </c>
      <c r="G1621" s="18">
        <v>0</v>
      </c>
      <c r="H1621" s="18">
        <v>0</v>
      </c>
      <c r="I1621" s="18">
        <v>0</v>
      </c>
      <c r="J1621" s="18">
        <v>0.38876965045579326</v>
      </c>
      <c r="K1621" s="18">
        <v>0</v>
      </c>
      <c r="L1621" s="18">
        <v>0</v>
      </c>
      <c r="M1621" s="18">
        <v>0</v>
      </c>
      <c r="N1621" s="18">
        <v>0</v>
      </c>
      <c r="O1621" s="19">
        <v>4.3196627828421472E-2</v>
      </c>
      <c r="P1621" s="3">
        <f>IFERROR(O1621/Tabela2025Horario[[#This Row],[Media Agregada Todas as Usinas]],"")</f>
        <v>0.14565355849307632</v>
      </c>
    </row>
    <row r="1622" spans="1:16" x14ac:dyDescent="0.25">
      <c r="A1622" s="20">
        <v>46090.5</v>
      </c>
      <c r="B1622" s="21">
        <v>2026</v>
      </c>
      <c r="C1622" s="21">
        <v>3</v>
      </c>
      <c r="D1622" s="21">
        <v>9</v>
      </c>
      <c r="E1622" s="21">
        <v>12</v>
      </c>
      <c r="F1622" s="22">
        <v>0</v>
      </c>
      <c r="G1622" s="22">
        <v>0</v>
      </c>
      <c r="H1622" s="22">
        <v>0</v>
      </c>
      <c r="I1622" s="22">
        <v>0</v>
      </c>
      <c r="J1622" s="22">
        <v>0.36115019048590996</v>
      </c>
      <c r="K1622" s="22">
        <v>0</v>
      </c>
      <c r="L1622" s="22">
        <v>0</v>
      </c>
      <c r="M1622" s="22">
        <v>0</v>
      </c>
      <c r="N1622" s="22">
        <v>0</v>
      </c>
      <c r="O1622" s="23">
        <v>4.0127798942878885E-2</v>
      </c>
      <c r="P1622" s="3">
        <f>IFERROR(O1622/Tabela2025Horario[[#This Row],[Media Agregada Todas as Usinas]],"")</f>
        <v>0.28122380027450067</v>
      </c>
    </row>
    <row r="1623" spans="1:16" x14ac:dyDescent="0.25">
      <c r="A1623" s="16">
        <v>46090.541666666664</v>
      </c>
      <c r="B1623" s="17">
        <v>2026</v>
      </c>
      <c r="C1623" s="17">
        <v>3</v>
      </c>
      <c r="D1623" s="17">
        <v>9</v>
      </c>
      <c r="E1623" s="17">
        <v>13</v>
      </c>
      <c r="F1623" s="18">
        <v>0</v>
      </c>
      <c r="G1623" s="18">
        <v>0</v>
      </c>
      <c r="H1623" s="18">
        <v>0</v>
      </c>
      <c r="I1623" s="18">
        <v>0</v>
      </c>
      <c r="J1623" s="18">
        <v>0.26618221049902724</v>
      </c>
      <c r="K1623" s="18">
        <v>0</v>
      </c>
      <c r="L1623" s="18">
        <v>0</v>
      </c>
      <c r="M1623" s="18">
        <v>0</v>
      </c>
      <c r="N1623" s="18">
        <v>0</v>
      </c>
      <c r="O1623" s="19">
        <v>2.9575801166558582E-2</v>
      </c>
      <c r="P1623" s="3">
        <f>IFERROR(O1623/Tabela2025Horario[[#This Row],[Media Agregada Todas as Usinas]],"")</f>
        <v>1.1228064502434503</v>
      </c>
    </row>
    <row r="1624" spans="1:16" x14ac:dyDescent="0.25">
      <c r="A1624" s="20">
        <v>46090.583333333336</v>
      </c>
      <c r="B1624" s="21">
        <v>2026</v>
      </c>
      <c r="C1624" s="21">
        <v>3</v>
      </c>
      <c r="D1624" s="21">
        <v>9</v>
      </c>
      <c r="E1624" s="21">
        <v>14</v>
      </c>
      <c r="F1624" s="22">
        <v>0</v>
      </c>
      <c r="G1624" s="22">
        <v>0</v>
      </c>
      <c r="H1624" s="22">
        <v>0</v>
      </c>
      <c r="I1624" s="22">
        <v>0</v>
      </c>
      <c r="J1624" s="22">
        <v>0.17626341731039491</v>
      </c>
      <c r="K1624" s="22">
        <v>0</v>
      </c>
      <c r="L1624" s="22">
        <v>0</v>
      </c>
      <c r="M1624" s="22">
        <v>0</v>
      </c>
      <c r="N1624" s="22">
        <v>0</v>
      </c>
      <c r="O1624" s="23">
        <v>1.9584824145599436E-2</v>
      </c>
      <c r="P1624" s="3" t="str">
        <f>IFERROR(O1624/Tabela2025Horario[[#This Row],[Media Agregada Todas as Usinas]],"")</f>
        <v/>
      </c>
    </row>
    <row r="1625" spans="1:16" x14ac:dyDescent="0.25">
      <c r="A1625" s="16">
        <v>46090.625</v>
      </c>
      <c r="B1625" s="17">
        <v>2026</v>
      </c>
      <c r="C1625" s="17">
        <v>3</v>
      </c>
      <c r="D1625" s="17">
        <v>9</v>
      </c>
      <c r="E1625" s="17">
        <v>15</v>
      </c>
      <c r="F1625" s="18">
        <v>0</v>
      </c>
      <c r="G1625" s="18">
        <v>0</v>
      </c>
      <c r="H1625" s="18">
        <v>0</v>
      </c>
      <c r="I1625" s="18">
        <v>0</v>
      </c>
      <c r="J1625" s="18">
        <v>0</v>
      </c>
      <c r="K1625" s="18">
        <v>0</v>
      </c>
      <c r="L1625" s="18">
        <v>0</v>
      </c>
      <c r="M1625" s="18"/>
      <c r="N1625" s="18">
        <v>0</v>
      </c>
      <c r="O1625" s="19">
        <v>0</v>
      </c>
      <c r="P1625" s="3" t="str">
        <f>IFERROR(O1625/Tabela2025Horario[[#This Row],[Media Agregada Todas as Usinas]],"")</f>
        <v/>
      </c>
    </row>
    <row r="1626" spans="1:16" x14ac:dyDescent="0.25">
      <c r="A1626" s="20">
        <v>46090.666666666664</v>
      </c>
      <c r="B1626" s="21">
        <v>2026</v>
      </c>
      <c r="C1626" s="21">
        <v>3</v>
      </c>
      <c r="D1626" s="21">
        <v>9</v>
      </c>
      <c r="E1626" s="21">
        <v>16</v>
      </c>
      <c r="F1626" s="22">
        <v>0</v>
      </c>
      <c r="G1626" s="22">
        <v>0</v>
      </c>
      <c r="H1626" s="22">
        <v>0</v>
      </c>
      <c r="I1626" s="22">
        <v>0</v>
      </c>
      <c r="J1626" s="22">
        <v>0</v>
      </c>
      <c r="K1626" s="22">
        <v>0</v>
      </c>
      <c r="L1626" s="22">
        <v>0</v>
      </c>
      <c r="M1626" s="22"/>
      <c r="N1626" s="22">
        <v>0</v>
      </c>
      <c r="O1626" s="23">
        <v>0</v>
      </c>
      <c r="P1626" s="3" t="str">
        <f>IFERROR(O1626/Tabela2025Horario[[#This Row],[Media Agregada Todas as Usinas]],"")</f>
        <v/>
      </c>
    </row>
    <row r="1627" spans="1:16" x14ac:dyDescent="0.25">
      <c r="A1627" s="16">
        <v>46090.708333333336</v>
      </c>
      <c r="B1627" s="17">
        <v>2026</v>
      </c>
      <c r="C1627" s="17">
        <v>3</v>
      </c>
      <c r="D1627" s="17">
        <v>9</v>
      </c>
      <c r="E1627" s="17">
        <v>17</v>
      </c>
      <c r="F1627" s="18">
        <v>0</v>
      </c>
      <c r="G1627" s="18">
        <v>0</v>
      </c>
      <c r="H1627" s="18">
        <v>0</v>
      </c>
      <c r="I1627" s="18">
        <v>0</v>
      </c>
      <c r="J1627" s="18">
        <v>0</v>
      </c>
      <c r="K1627" s="18">
        <v>0</v>
      </c>
      <c r="L1627" s="18">
        <v>0</v>
      </c>
      <c r="M1627" s="18"/>
      <c r="N1627" s="18">
        <v>0</v>
      </c>
      <c r="O1627" s="19">
        <v>0</v>
      </c>
      <c r="P1627" s="3" t="str">
        <f>IFERROR(O1627/Tabela2025Horario[[#This Row],[Media Agregada Todas as Usinas]],"")</f>
        <v/>
      </c>
    </row>
    <row r="1628" spans="1:16" x14ac:dyDescent="0.25">
      <c r="A1628" s="20">
        <v>46090.75</v>
      </c>
      <c r="B1628" s="21">
        <v>2026</v>
      </c>
      <c r="C1628" s="21">
        <v>3</v>
      </c>
      <c r="D1628" s="21">
        <v>9</v>
      </c>
      <c r="E1628" s="21">
        <v>18</v>
      </c>
      <c r="F1628" s="22">
        <v>0</v>
      </c>
      <c r="G1628" s="22">
        <v>0</v>
      </c>
      <c r="H1628" s="22">
        <v>0</v>
      </c>
      <c r="I1628" s="22">
        <v>0</v>
      </c>
      <c r="J1628" s="22">
        <v>0</v>
      </c>
      <c r="K1628" s="22"/>
      <c r="L1628" s="22">
        <v>0</v>
      </c>
      <c r="M1628" s="22"/>
      <c r="N1628" s="22">
        <v>0</v>
      </c>
      <c r="O1628" s="23">
        <v>0</v>
      </c>
      <c r="P1628" s="3" t="str">
        <f>IFERROR(O1628/Tabela2025Horario[[#This Row],[Media Agregada Todas as Usinas]],"")</f>
        <v/>
      </c>
    </row>
    <row r="1629" spans="1:16" x14ac:dyDescent="0.25">
      <c r="A1629" s="16">
        <v>46090.791666666664</v>
      </c>
      <c r="B1629" s="17">
        <v>2026</v>
      </c>
      <c r="C1629" s="17">
        <v>3</v>
      </c>
      <c r="D1629" s="17">
        <v>9</v>
      </c>
      <c r="E1629" s="17">
        <v>19</v>
      </c>
      <c r="F1629" s="18">
        <v>0</v>
      </c>
      <c r="G1629" s="18">
        <v>0</v>
      </c>
      <c r="H1629" s="18"/>
      <c r="I1629" s="18">
        <v>0</v>
      </c>
      <c r="J1629" s="18"/>
      <c r="K1629" s="18"/>
      <c r="L1629" s="18"/>
      <c r="M1629" s="18"/>
      <c r="N1629" s="18">
        <v>0</v>
      </c>
      <c r="O1629" s="19">
        <v>0</v>
      </c>
      <c r="P1629" s="3" t="str">
        <f>IFERROR(O1629/Tabela2025Horario[[#This Row],[Media Agregada Todas as Usinas]],"")</f>
        <v/>
      </c>
    </row>
    <row r="1630" spans="1:16" x14ac:dyDescent="0.25">
      <c r="A1630" s="20">
        <v>46090.833333333336</v>
      </c>
      <c r="B1630" s="21">
        <v>2026</v>
      </c>
      <c r="C1630" s="21">
        <v>3</v>
      </c>
      <c r="D1630" s="21">
        <v>9</v>
      </c>
      <c r="E1630" s="21">
        <v>20</v>
      </c>
      <c r="F1630" s="22"/>
      <c r="G1630" s="22">
        <v>0</v>
      </c>
      <c r="H1630" s="22"/>
      <c r="I1630" s="22">
        <v>0</v>
      </c>
      <c r="J1630" s="22"/>
      <c r="K1630" s="22"/>
      <c r="L1630" s="22"/>
      <c r="M1630" s="22"/>
      <c r="N1630" s="22">
        <v>0</v>
      </c>
      <c r="O1630" s="23">
        <v>0</v>
      </c>
      <c r="P1630" s="3" t="str">
        <f>IFERROR(O1630/Tabela2025Horario[[#This Row],[Media Agregada Todas as Usinas]],"")</f>
        <v/>
      </c>
    </row>
    <row r="1631" spans="1:16" x14ac:dyDescent="0.25">
      <c r="A1631" s="16">
        <v>46090.875</v>
      </c>
      <c r="B1631" s="17">
        <v>2026</v>
      </c>
      <c r="C1631" s="17">
        <v>3</v>
      </c>
      <c r="D1631" s="17">
        <v>9</v>
      </c>
      <c r="E1631" s="17">
        <v>21</v>
      </c>
      <c r="F1631" s="18"/>
      <c r="G1631" s="18">
        <v>0</v>
      </c>
      <c r="H1631" s="18"/>
      <c r="I1631" s="18">
        <v>0</v>
      </c>
      <c r="J1631" s="18"/>
      <c r="K1631" s="18"/>
      <c r="L1631" s="18"/>
      <c r="M1631" s="18">
        <v>0</v>
      </c>
      <c r="N1631" s="18">
        <v>0</v>
      </c>
      <c r="O1631" s="19">
        <v>0</v>
      </c>
      <c r="P1631" s="3" t="str">
        <f>IFERROR(O1631/Tabela2025Horario[[#This Row],[Media Agregada Todas as Usinas]],"")</f>
        <v/>
      </c>
    </row>
    <row r="1632" spans="1:16" x14ac:dyDescent="0.25">
      <c r="A1632" s="20">
        <v>46090.916666666664</v>
      </c>
      <c r="B1632" s="21">
        <v>2026</v>
      </c>
      <c r="C1632" s="21">
        <v>3</v>
      </c>
      <c r="D1632" s="21">
        <v>9</v>
      </c>
      <c r="E1632" s="21">
        <v>22</v>
      </c>
      <c r="F1632" s="22"/>
      <c r="G1632" s="22">
        <v>0</v>
      </c>
      <c r="H1632" s="22"/>
      <c r="I1632" s="22">
        <v>0</v>
      </c>
      <c r="J1632" s="22"/>
      <c r="K1632" s="22"/>
      <c r="L1632" s="22"/>
      <c r="M1632" s="22">
        <v>0</v>
      </c>
      <c r="N1632" s="22">
        <v>0</v>
      </c>
      <c r="O1632" s="23">
        <v>0</v>
      </c>
      <c r="P1632" s="3" t="str">
        <f>IFERROR(O1632/Tabela2025Horario[[#This Row],[Media Agregada Todas as Usinas]],"")</f>
        <v/>
      </c>
    </row>
    <row r="1633" spans="1:16" x14ac:dyDescent="0.25">
      <c r="A1633" s="16">
        <v>46090.958333333336</v>
      </c>
      <c r="B1633" s="17">
        <v>2026</v>
      </c>
      <c r="C1633" s="17">
        <v>3</v>
      </c>
      <c r="D1633" s="17">
        <v>9</v>
      </c>
      <c r="E1633" s="17">
        <v>23</v>
      </c>
      <c r="F1633" s="18"/>
      <c r="G1633" s="18">
        <v>0</v>
      </c>
      <c r="H1633" s="18"/>
      <c r="I1633" s="18">
        <v>0</v>
      </c>
      <c r="J1633" s="18"/>
      <c r="K1633" s="18"/>
      <c r="L1633" s="18"/>
      <c r="M1633" s="18">
        <v>0</v>
      </c>
      <c r="N1633" s="18">
        <v>0</v>
      </c>
      <c r="O1633" s="19">
        <v>0</v>
      </c>
      <c r="P1633" s="3" t="str">
        <f>IFERROR(O1633/Tabela2025Horario[[#This Row],[Media Agregada Todas as Usinas]],"")</f>
        <v/>
      </c>
    </row>
    <row r="1634" spans="1:16" x14ac:dyDescent="0.25">
      <c r="A1634" s="20">
        <v>46091</v>
      </c>
      <c r="B1634" s="21">
        <v>2026</v>
      </c>
      <c r="C1634" s="21">
        <v>3</v>
      </c>
      <c r="D1634" s="21">
        <v>10</v>
      </c>
      <c r="E1634" s="21">
        <v>0</v>
      </c>
      <c r="F1634" s="22"/>
      <c r="G1634" s="22">
        <v>0</v>
      </c>
      <c r="H1634" s="22"/>
      <c r="I1634" s="22">
        <v>0</v>
      </c>
      <c r="J1634" s="22"/>
      <c r="K1634" s="22"/>
      <c r="L1634" s="22"/>
      <c r="M1634" s="22">
        <v>0</v>
      </c>
      <c r="N1634" s="22">
        <v>0</v>
      </c>
      <c r="O1634" s="23">
        <v>0</v>
      </c>
      <c r="P1634" s="3" t="str">
        <f>IFERROR(O1634/Tabela2025Horario[[#This Row],[Media Agregada Todas as Usinas]],"")</f>
        <v/>
      </c>
    </row>
    <row r="1635" spans="1:16" x14ac:dyDescent="0.25">
      <c r="A1635" s="16">
        <v>46091.041666666664</v>
      </c>
      <c r="B1635" s="17">
        <v>2026</v>
      </c>
      <c r="C1635" s="17">
        <v>3</v>
      </c>
      <c r="D1635" s="17">
        <v>10</v>
      </c>
      <c r="E1635" s="17">
        <v>1</v>
      </c>
      <c r="F1635" s="18"/>
      <c r="G1635" s="18">
        <v>0</v>
      </c>
      <c r="H1635" s="18"/>
      <c r="I1635" s="18">
        <v>0</v>
      </c>
      <c r="J1635" s="18"/>
      <c r="K1635" s="18"/>
      <c r="L1635" s="18"/>
      <c r="M1635" s="18">
        <v>0</v>
      </c>
      <c r="N1635" s="18">
        <v>0</v>
      </c>
      <c r="O1635" s="19">
        <v>0</v>
      </c>
      <c r="P1635" s="3" t="str">
        <f>IFERROR(O1635/Tabela2025Horario[[#This Row],[Media Agregada Todas as Usinas]],"")</f>
        <v/>
      </c>
    </row>
    <row r="1636" spans="1:16" x14ac:dyDescent="0.25">
      <c r="A1636" s="20">
        <v>46091.083333333336</v>
      </c>
      <c r="B1636" s="21">
        <v>2026</v>
      </c>
      <c r="C1636" s="21">
        <v>3</v>
      </c>
      <c r="D1636" s="21">
        <v>10</v>
      </c>
      <c r="E1636" s="21">
        <v>2</v>
      </c>
      <c r="F1636" s="22"/>
      <c r="G1636" s="22">
        <v>0</v>
      </c>
      <c r="H1636" s="22"/>
      <c r="I1636" s="22">
        <v>0</v>
      </c>
      <c r="J1636" s="22"/>
      <c r="K1636" s="22"/>
      <c r="L1636" s="22"/>
      <c r="M1636" s="22">
        <v>0</v>
      </c>
      <c r="N1636" s="22">
        <v>0</v>
      </c>
      <c r="O1636" s="23">
        <v>0</v>
      </c>
      <c r="P1636" s="3" t="str">
        <f>IFERROR(O1636/Tabela2025Horario[[#This Row],[Media Agregada Todas as Usinas]],"")</f>
        <v/>
      </c>
    </row>
    <row r="1637" spans="1:16" x14ac:dyDescent="0.25">
      <c r="A1637" s="16">
        <v>46091.125</v>
      </c>
      <c r="B1637" s="17">
        <v>2026</v>
      </c>
      <c r="C1637" s="17">
        <v>3</v>
      </c>
      <c r="D1637" s="17">
        <v>10</v>
      </c>
      <c r="E1637" s="17">
        <v>3</v>
      </c>
      <c r="F1637" s="18"/>
      <c r="G1637" s="18">
        <v>0</v>
      </c>
      <c r="H1637" s="18"/>
      <c r="I1637" s="18">
        <v>0</v>
      </c>
      <c r="J1637" s="18"/>
      <c r="K1637" s="18"/>
      <c r="L1637" s="18"/>
      <c r="M1637" s="18">
        <v>0</v>
      </c>
      <c r="N1637" s="18">
        <v>0</v>
      </c>
      <c r="O1637" s="19">
        <v>0</v>
      </c>
      <c r="P1637" s="3" t="str">
        <f>IFERROR(O1637/Tabela2025Horario[[#This Row],[Media Agregada Todas as Usinas]],"")</f>
        <v/>
      </c>
    </row>
    <row r="1638" spans="1:16" x14ac:dyDescent="0.25">
      <c r="A1638" s="20">
        <v>46091.166666666664</v>
      </c>
      <c r="B1638" s="21">
        <v>2026</v>
      </c>
      <c r="C1638" s="21">
        <v>3</v>
      </c>
      <c r="D1638" s="21">
        <v>10</v>
      </c>
      <c r="E1638" s="21">
        <v>4</v>
      </c>
      <c r="F1638" s="22">
        <v>0</v>
      </c>
      <c r="G1638" s="22">
        <v>0</v>
      </c>
      <c r="H1638" s="22"/>
      <c r="I1638" s="22">
        <v>0</v>
      </c>
      <c r="J1638" s="22"/>
      <c r="K1638" s="22"/>
      <c r="L1638" s="22"/>
      <c r="M1638" s="22">
        <v>0</v>
      </c>
      <c r="N1638" s="22">
        <v>0</v>
      </c>
      <c r="O1638" s="23">
        <v>0</v>
      </c>
      <c r="P1638" s="3" t="str">
        <f>IFERROR(O1638/Tabela2025Horario[[#This Row],[Media Agregada Todas as Usinas]],"")</f>
        <v/>
      </c>
    </row>
    <row r="1639" spans="1:16" x14ac:dyDescent="0.25">
      <c r="A1639" s="16">
        <v>46091.208333333336</v>
      </c>
      <c r="B1639" s="17">
        <v>2026</v>
      </c>
      <c r="C1639" s="17">
        <v>3</v>
      </c>
      <c r="D1639" s="17">
        <v>10</v>
      </c>
      <c r="E1639" s="17">
        <v>5</v>
      </c>
      <c r="F1639" s="18">
        <v>0</v>
      </c>
      <c r="G1639" s="18">
        <v>0</v>
      </c>
      <c r="H1639" s="18"/>
      <c r="I1639" s="18">
        <v>0</v>
      </c>
      <c r="J1639" s="18"/>
      <c r="K1639" s="18"/>
      <c r="L1639" s="18"/>
      <c r="M1639" s="18">
        <v>0</v>
      </c>
      <c r="N1639" s="18">
        <v>0</v>
      </c>
      <c r="O1639" s="19">
        <v>0</v>
      </c>
      <c r="P1639" s="3" t="str">
        <f>IFERROR(O1639/Tabela2025Horario[[#This Row],[Media Agregada Todas as Usinas]],"")</f>
        <v/>
      </c>
    </row>
    <row r="1640" spans="1:16" x14ac:dyDescent="0.25">
      <c r="A1640" s="20">
        <v>46091.25</v>
      </c>
      <c r="B1640" s="21">
        <v>2026</v>
      </c>
      <c r="C1640" s="21">
        <v>3</v>
      </c>
      <c r="D1640" s="21">
        <v>10</v>
      </c>
      <c r="E1640" s="21">
        <v>6</v>
      </c>
      <c r="F1640" s="22">
        <v>0</v>
      </c>
      <c r="G1640" s="22">
        <v>0</v>
      </c>
      <c r="H1640" s="22">
        <v>0</v>
      </c>
      <c r="I1640" s="22">
        <v>0</v>
      </c>
      <c r="J1640" s="22">
        <v>0</v>
      </c>
      <c r="K1640" s="22">
        <v>0</v>
      </c>
      <c r="L1640" s="22">
        <v>0</v>
      </c>
      <c r="M1640" s="22">
        <v>0</v>
      </c>
      <c r="N1640" s="22">
        <v>6.8619520268626555E-2</v>
      </c>
      <c r="O1640" s="23">
        <v>7.6243911409585065E-3</v>
      </c>
      <c r="P1640" s="3" t="str">
        <f>IFERROR(O1640/Tabela2025Horario[[#This Row],[Media Agregada Todas as Usinas]],"")</f>
        <v/>
      </c>
    </row>
    <row r="1641" spans="1:16" x14ac:dyDescent="0.25">
      <c r="A1641" s="16">
        <v>46091.291666666664</v>
      </c>
      <c r="B1641" s="17">
        <v>2026</v>
      </c>
      <c r="C1641" s="17">
        <v>3</v>
      </c>
      <c r="D1641" s="17">
        <v>10</v>
      </c>
      <c r="E1641" s="17">
        <v>7</v>
      </c>
      <c r="F1641" s="18">
        <v>0</v>
      </c>
      <c r="G1641" s="18">
        <v>0</v>
      </c>
      <c r="H1641" s="18">
        <v>0</v>
      </c>
      <c r="I1641" s="18">
        <v>0</v>
      </c>
      <c r="J1641" s="18">
        <v>0</v>
      </c>
      <c r="K1641" s="18">
        <v>0</v>
      </c>
      <c r="L1641" s="18">
        <v>0</v>
      </c>
      <c r="M1641" s="18">
        <v>0</v>
      </c>
      <c r="N1641" s="18">
        <v>0.13421958161690123</v>
      </c>
      <c r="O1641" s="19">
        <v>1.4913286846322359E-2</v>
      </c>
      <c r="P1641" s="3" t="str">
        <f>IFERROR(O1641/Tabela2025Horario[[#This Row],[Media Agregada Todas as Usinas]],"")</f>
        <v/>
      </c>
    </row>
    <row r="1642" spans="1:16" x14ac:dyDescent="0.25">
      <c r="A1642" s="20">
        <v>46091.333333333336</v>
      </c>
      <c r="B1642" s="21">
        <v>2026</v>
      </c>
      <c r="C1642" s="21">
        <v>3</v>
      </c>
      <c r="D1642" s="21">
        <v>10</v>
      </c>
      <c r="E1642" s="21">
        <v>8</v>
      </c>
      <c r="F1642" s="22">
        <v>0</v>
      </c>
      <c r="G1642" s="22">
        <v>0.29861449559751463</v>
      </c>
      <c r="H1642" s="22">
        <v>0</v>
      </c>
      <c r="I1642" s="22">
        <v>0</v>
      </c>
      <c r="J1642" s="22">
        <v>0</v>
      </c>
      <c r="K1642" s="22">
        <v>0</v>
      </c>
      <c r="L1642" s="22">
        <v>0</v>
      </c>
      <c r="M1642" s="22">
        <v>0.21498330144460556</v>
      </c>
      <c r="N1642" s="22">
        <v>0.43956672645338923</v>
      </c>
      <c r="O1642" s="23">
        <v>0.10590716927727882</v>
      </c>
      <c r="P1642" s="3" t="str">
        <f>IFERROR(O1642/Tabela2025Horario[[#This Row],[Media Agregada Todas as Usinas]],"")</f>
        <v/>
      </c>
    </row>
    <row r="1643" spans="1:16" x14ac:dyDescent="0.25">
      <c r="A1643" s="16">
        <v>46091.375</v>
      </c>
      <c r="B1643" s="17">
        <v>2026</v>
      </c>
      <c r="C1643" s="17">
        <v>3</v>
      </c>
      <c r="D1643" s="17">
        <v>10</v>
      </c>
      <c r="E1643" s="17">
        <v>9</v>
      </c>
      <c r="F1643" s="18">
        <v>0</v>
      </c>
      <c r="G1643" s="18">
        <v>0.46532640905738043</v>
      </c>
      <c r="H1643" s="18">
        <v>0</v>
      </c>
      <c r="I1643" s="18">
        <v>0</v>
      </c>
      <c r="J1643" s="18">
        <v>0</v>
      </c>
      <c r="K1643" s="18">
        <v>0</v>
      </c>
      <c r="L1643" s="18">
        <v>0</v>
      </c>
      <c r="M1643" s="18">
        <v>0.45535298257926315</v>
      </c>
      <c r="N1643" s="18">
        <v>0.6892575040027662</v>
      </c>
      <c r="O1643" s="19">
        <v>0.17888187729326777</v>
      </c>
      <c r="P1643" s="3" t="str">
        <f>IFERROR(O1643/Tabela2025Horario[[#This Row],[Media Agregada Todas as Usinas]],"")</f>
        <v/>
      </c>
    </row>
    <row r="1644" spans="1:16" x14ac:dyDescent="0.25">
      <c r="A1644" s="20">
        <v>46091.416666666664</v>
      </c>
      <c r="B1644" s="21">
        <v>2026</v>
      </c>
      <c r="C1644" s="21">
        <v>3</v>
      </c>
      <c r="D1644" s="21">
        <v>10</v>
      </c>
      <c r="E1644" s="21">
        <v>10</v>
      </c>
      <c r="F1644" s="22">
        <v>0</v>
      </c>
      <c r="G1644" s="22">
        <v>0.27103783927654801</v>
      </c>
      <c r="H1644" s="22">
        <v>0</v>
      </c>
      <c r="I1644" s="22">
        <v>0</v>
      </c>
      <c r="J1644" s="22">
        <v>0</v>
      </c>
      <c r="K1644" s="22">
        <v>0</v>
      </c>
      <c r="L1644" s="22">
        <v>0</v>
      </c>
      <c r="M1644" s="22">
        <v>0</v>
      </c>
      <c r="N1644" s="22">
        <v>0.32780144376705861</v>
      </c>
      <c r="O1644" s="23">
        <v>6.6537698115956292E-2</v>
      </c>
      <c r="P1644" s="3" t="str">
        <f>IFERROR(O1644/Tabela2025Horario[[#This Row],[Media Agregada Todas as Usinas]],"")</f>
        <v/>
      </c>
    </row>
    <row r="1645" spans="1:16" x14ac:dyDescent="0.25">
      <c r="A1645" s="16">
        <v>46091.458333333336</v>
      </c>
      <c r="B1645" s="17">
        <v>2026</v>
      </c>
      <c r="C1645" s="17">
        <v>3</v>
      </c>
      <c r="D1645" s="17">
        <v>10</v>
      </c>
      <c r="E1645" s="17">
        <v>11</v>
      </c>
      <c r="F1645" s="18">
        <v>0</v>
      </c>
      <c r="G1645" s="18">
        <v>0.31178389329836698</v>
      </c>
      <c r="H1645" s="18">
        <v>0</v>
      </c>
      <c r="I1645" s="18">
        <v>0</v>
      </c>
      <c r="J1645" s="18">
        <v>0</v>
      </c>
      <c r="K1645" s="18">
        <v>0</v>
      </c>
      <c r="L1645" s="18">
        <v>0</v>
      </c>
      <c r="M1645" s="18">
        <v>0</v>
      </c>
      <c r="N1645" s="18">
        <v>0.65330178490542234</v>
      </c>
      <c r="O1645" s="19">
        <v>0.10723174202264325</v>
      </c>
      <c r="P1645" s="3" t="str">
        <f>IFERROR(O1645/Tabela2025Horario[[#This Row],[Media Agregada Todas as Usinas]],"")</f>
        <v/>
      </c>
    </row>
    <row r="1646" spans="1:16" x14ac:dyDescent="0.25">
      <c r="A1646" s="20">
        <v>46091.5</v>
      </c>
      <c r="B1646" s="21">
        <v>2026</v>
      </c>
      <c r="C1646" s="21">
        <v>3</v>
      </c>
      <c r="D1646" s="21">
        <v>10</v>
      </c>
      <c r="E1646" s="21">
        <v>12</v>
      </c>
      <c r="F1646" s="22">
        <v>0</v>
      </c>
      <c r="G1646" s="22">
        <v>0</v>
      </c>
      <c r="H1646" s="22">
        <v>0</v>
      </c>
      <c r="I1646" s="22">
        <v>0</v>
      </c>
      <c r="J1646" s="22">
        <v>0</v>
      </c>
      <c r="K1646" s="22">
        <v>0</v>
      </c>
      <c r="L1646" s="22">
        <v>0</v>
      </c>
      <c r="M1646" s="22">
        <v>0.25373445235494868</v>
      </c>
      <c r="N1646" s="22">
        <v>0.57882749248765231</v>
      </c>
      <c r="O1646" s="23">
        <v>9.2506882760288997E-2</v>
      </c>
      <c r="P1646" s="3" t="str">
        <f>IFERROR(O1646/Tabela2025Horario[[#This Row],[Media Agregada Todas as Usinas]],"")</f>
        <v/>
      </c>
    </row>
    <row r="1647" spans="1:16" x14ac:dyDescent="0.25">
      <c r="A1647" s="16">
        <v>46091.541666666664</v>
      </c>
      <c r="B1647" s="17">
        <v>2026</v>
      </c>
      <c r="C1647" s="17">
        <v>3</v>
      </c>
      <c r="D1647" s="17">
        <v>10</v>
      </c>
      <c r="E1647" s="17">
        <v>13</v>
      </c>
      <c r="F1647" s="18">
        <v>0</v>
      </c>
      <c r="G1647" s="18">
        <v>0</v>
      </c>
      <c r="H1647" s="18">
        <v>0</v>
      </c>
      <c r="I1647" s="18">
        <v>8.7697286567038901E-2</v>
      </c>
      <c r="J1647" s="18">
        <v>0</v>
      </c>
      <c r="K1647" s="18">
        <v>0</v>
      </c>
      <c r="L1647" s="18">
        <v>0</v>
      </c>
      <c r="M1647" s="18">
        <v>0</v>
      </c>
      <c r="N1647" s="18">
        <v>0.34260378997824303</v>
      </c>
      <c r="O1647" s="19">
        <v>4.7811230727253545E-2</v>
      </c>
      <c r="P1647" s="3" t="str">
        <f>IFERROR(O1647/Tabela2025Horario[[#This Row],[Media Agregada Todas as Usinas]],"")</f>
        <v/>
      </c>
    </row>
    <row r="1648" spans="1:16" x14ac:dyDescent="0.25">
      <c r="A1648" s="20">
        <v>46091.583333333336</v>
      </c>
      <c r="B1648" s="21">
        <v>2026</v>
      </c>
      <c r="C1648" s="21">
        <v>3</v>
      </c>
      <c r="D1648" s="21">
        <v>10</v>
      </c>
      <c r="E1648" s="21">
        <v>14</v>
      </c>
      <c r="F1648" s="22">
        <v>0</v>
      </c>
      <c r="G1648" s="22">
        <v>0.17606614274950089</v>
      </c>
      <c r="H1648" s="22">
        <v>0</v>
      </c>
      <c r="I1648" s="22">
        <v>0.10334908446544595</v>
      </c>
      <c r="J1648" s="22">
        <v>0</v>
      </c>
      <c r="K1648" s="22">
        <v>0</v>
      </c>
      <c r="L1648" s="22">
        <v>0</v>
      </c>
      <c r="M1648" s="22">
        <v>0.41278529781183271</v>
      </c>
      <c r="N1648" s="22">
        <v>0.42864569577237999</v>
      </c>
      <c r="O1648" s="23">
        <v>0.12453846897768441</v>
      </c>
      <c r="P1648" s="3" t="str">
        <f>IFERROR(O1648/Tabela2025Horario[[#This Row],[Media Agregada Todas as Usinas]],"")</f>
        <v/>
      </c>
    </row>
    <row r="1649" spans="1:16" x14ac:dyDescent="0.25">
      <c r="A1649" s="16">
        <v>46091.625</v>
      </c>
      <c r="B1649" s="17">
        <v>2026</v>
      </c>
      <c r="C1649" s="17">
        <v>3</v>
      </c>
      <c r="D1649" s="17">
        <v>10</v>
      </c>
      <c r="E1649" s="17">
        <v>15</v>
      </c>
      <c r="F1649" s="18">
        <v>0</v>
      </c>
      <c r="G1649" s="18">
        <v>2.3696731485312435E-2</v>
      </c>
      <c r="H1649" s="18">
        <v>0</v>
      </c>
      <c r="I1649" s="18">
        <v>0</v>
      </c>
      <c r="J1649" s="18">
        <v>0</v>
      </c>
      <c r="K1649" s="18">
        <v>0</v>
      </c>
      <c r="L1649" s="18">
        <v>0</v>
      </c>
      <c r="M1649" s="18">
        <v>0</v>
      </c>
      <c r="N1649" s="18">
        <v>0.3151869595240947</v>
      </c>
      <c r="O1649" s="19">
        <v>3.7653743445489683E-2</v>
      </c>
      <c r="P1649" s="3" t="str">
        <f>IFERROR(O1649/Tabela2025Horario[[#This Row],[Media Agregada Todas as Usinas]],"")</f>
        <v/>
      </c>
    </row>
    <row r="1650" spans="1:16" x14ac:dyDescent="0.25">
      <c r="A1650" s="20">
        <v>46091.666666666664</v>
      </c>
      <c r="B1650" s="21">
        <v>2026</v>
      </c>
      <c r="C1650" s="21">
        <v>3</v>
      </c>
      <c r="D1650" s="21">
        <v>10</v>
      </c>
      <c r="E1650" s="21">
        <v>16</v>
      </c>
      <c r="F1650" s="22">
        <v>0</v>
      </c>
      <c r="G1650" s="22">
        <v>0</v>
      </c>
      <c r="H1650" s="22">
        <v>0</v>
      </c>
      <c r="I1650" s="22">
        <v>0</v>
      </c>
      <c r="J1650" s="22">
        <v>0</v>
      </c>
      <c r="K1650" s="22">
        <v>0</v>
      </c>
      <c r="L1650" s="22">
        <v>0</v>
      </c>
      <c r="M1650" s="22">
        <v>0</v>
      </c>
      <c r="N1650" s="22">
        <v>0</v>
      </c>
      <c r="O1650" s="23">
        <v>0</v>
      </c>
      <c r="P1650" s="3" t="str">
        <f>IFERROR(O1650/Tabela2025Horario[[#This Row],[Media Agregada Todas as Usinas]],"")</f>
        <v/>
      </c>
    </row>
    <row r="1651" spans="1:16" x14ac:dyDescent="0.25">
      <c r="A1651" s="16">
        <v>46091.708333333336</v>
      </c>
      <c r="B1651" s="17">
        <v>2026</v>
      </c>
      <c r="C1651" s="17">
        <v>3</v>
      </c>
      <c r="D1651" s="17">
        <v>10</v>
      </c>
      <c r="E1651" s="17">
        <v>17</v>
      </c>
      <c r="F1651" s="18">
        <v>0</v>
      </c>
      <c r="G1651" s="18">
        <v>0</v>
      </c>
      <c r="H1651" s="18">
        <v>0</v>
      </c>
      <c r="I1651" s="18">
        <v>0</v>
      </c>
      <c r="J1651" s="18">
        <v>0</v>
      </c>
      <c r="K1651" s="18">
        <v>0</v>
      </c>
      <c r="L1651" s="18">
        <v>0</v>
      </c>
      <c r="M1651" s="18">
        <v>0</v>
      </c>
      <c r="N1651" s="18">
        <v>0</v>
      </c>
      <c r="O1651" s="19">
        <v>0</v>
      </c>
      <c r="P1651" s="3" t="str">
        <f>IFERROR(O1651/Tabela2025Horario[[#This Row],[Media Agregada Todas as Usinas]],"")</f>
        <v/>
      </c>
    </row>
    <row r="1652" spans="1:16" x14ac:dyDescent="0.25">
      <c r="A1652" s="20">
        <v>46091.75</v>
      </c>
      <c r="B1652" s="21">
        <v>2026</v>
      </c>
      <c r="C1652" s="21">
        <v>3</v>
      </c>
      <c r="D1652" s="21">
        <v>10</v>
      </c>
      <c r="E1652" s="21">
        <v>18</v>
      </c>
      <c r="F1652" s="22">
        <v>0</v>
      </c>
      <c r="G1652" s="22">
        <v>0</v>
      </c>
      <c r="H1652" s="22">
        <v>0</v>
      </c>
      <c r="I1652" s="22">
        <v>0</v>
      </c>
      <c r="J1652" s="22">
        <v>0</v>
      </c>
      <c r="K1652" s="22">
        <v>0</v>
      </c>
      <c r="L1652" s="22">
        <v>0</v>
      </c>
      <c r="M1652" s="22">
        <v>0</v>
      </c>
      <c r="N1652" s="22">
        <v>0</v>
      </c>
      <c r="O1652" s="23">
        <v>0</v>
      </c>
      <c r="P1652" s="3" t="str">
        <f>IFERROR(O1652/Tabela2025Horario[[#This Row],[Media Agregada Todas as Usinas]],"")</f>
        <v/>
      </c>
    </row>
    <row r="1653" spans="1:16" x14ac:dyDescent="0.25">
      <c r="A1653" s="16">
        <v>46091.791666666664</v>
      </c>
      <c r="B1653" s="17">
        <v>2026</v>
      </c>
      <c r="C1653" s="17">
        <v>3</v>
      </c>
      <c r="D1653" s="17">
        <v>10</v>
      </c>
      <c r="E1653" s="17">
        <v>19</v>
      </c>
      <c r="F1653" s="18">
        <v>0</v>
      </c>
      <c r="G1653" s="18">
        <v>0</v>
      </c>
      <c r="H1653" s="18"/>
      <c r="I1653" s="18">
        <v>0</v>
      </c>
      <c r="J1653" s="18"/>
      <c r="K1653" s="18"/>
      <c r="L1653" s="18">
        <v>0</v>
      </c>
      <c r="M1653" s="18">
        <v>0</v>
      </c>
      <c r="N1653" s="18">
        <v>0</v>
      </c>
      <c r="O1653" s="19">
        <v>0</v>
      </c>
      <c r="P1653" s="3" t="str">
        <f>IFERROR(O1653/Tabela2025Horario[[#This Row],[Media Agregada Todas as Usinas]],"")</f>
        <v/>
      </c>
    </row>
    <row r="1654" spans="1:16" x14ac:dyDescent="0.25">
      <c r="A1654" s="20">
        <v>46091.833333333336</v>
      </c>
      <c r="B1654" s="21">
        <v>2026</v>
      </c>
      <c r="C1654" s="21">
        <v>3</v>
      </c>
      <c r="D1654" s="21">
        <v>10</v>
      </c>
      <c r="E1654" s="21">
        <v>20</v>
      </c>
      <c r="F1654" s="22"/>
      <c r="G1654" s="22">
        <v>0</v>
      </c>
      <c r="H1654" s="22"/>
      <c r="I1654" s="22">
        <v>0</v>
      </c>
      <c r="J1654" s="22"/>
      <c r="K1654" s="22"/>
      <c r="L1654" s="22"/>
      <c r="M1654" s="22">
        <v>0</v>
      </c>
      <c r="N1654" s="22">
        <v>0</v>
      </c>
      <c r="O1654" s="23">
        <v>0</v>
      </c>
      <c r="P1654" s="3" t="str">
        <f>IFERROR(O1654/Tabela2025Horario[[#This Row],[Media Agregada Todas as Usinas]],"")</f>
        <v/>
      </c>
    </row>
    <row r="1655" spans="1:16" x14ac:dyDescent="0.25">
      <c r="A1655" s="16">
        <v>46091.875</v>
      </c>
      <c r="B1655" s="17">
        <v>2026</v>
      </c>
      <c r="C1655" s="17">
        <v>3</v>
      </c>
      <c r="D1655" s="17">
        <v>10</v>
      </c>
      <c r="E1655" s="17">
        <v>21</v>
      </c>
      <c r="F1655" s="18"/>
      <c r="G1655" s="18">
        <v>0</v>
      </c>
      <c r="H1655" s="18"/>
      <c r="I1655" s="18">
        <v>0</v>
      </c>
      <c r="J1655" s="18"/>
      <c r="K1655" s="18"/>
      <c r="L1655" s="18"/>
      <c r="M1655" s="18">
        <v>0</v>
      </c>
      <c r="N1655" s="18">
        <v>0</v>
      </c>
      <c r="O1655" s="19">
        <v>0</v>
      </c>
      <c r="P1655" s="3" t="str">
        <f>IFERROR(O1655/Tabela2025Horario[[#This Row],[Media Agregada Todas as Usinas]],"")</f>
        <v/>
      </c>
    </row>
    <row r="1656" spans="1:16" x14ac:dyDescent="0.25">
      <c r="A1656" s="20">
        <v>46091.916666666664</v>
      </c>
      <c r="B1656" s="21">
        <v>2026</v>
      </c>
      <c r="C1656" s="21">
        <v>3</v>
      </c>
      <c r="D1656" s="21">
        <v>10</v>
      </c>
      <c r="E1656" s="21">
        <v>22</v>
      </c>
      <c r="F1656" s="22"/>
      <c r="G1656" s="22">
        <v>0</v>
      </c>
      <c r="H1656" s="22"/>
      <c r="I1656" s="22">
        <v>0</v>
      </c>
      <c r="J1656" s="22"/>
      <c r="K1656" s="22"/>
      <c r="L1656" s="22"/>
      <c r="M1656" s="22">
        <v>0</v>
      </c>
      <c r="N1656" s="22">
        <v>0</v>
      </c>
      <c r="O1656" s="23">
        <v>0</v>
      </c>
      <c r="P1656" s="3" t="str">
        <f>IFERROR(O1656/Tabela2025Horario[[#This Row],[Media Agregada Todas as Usinas]],"")</f>
        <v/>
      </c>
    </row>
    <row r="1657" spans="1:16" x14ac:dyDescent="0.25">
      <c r="A1657" s="16">
        <v>46091.958333333336</v>
      </c>
      <c r="B1657" s="17">
        <v>2026</v>
      </c>
      <c r="C1657" s="17">
        <v>3</v>
      </c>
      <c r="D1657" s="17">
        <v>10</v>
      </c>
      <c r="E1657" s="17">
        <v>23</v>
      </c>
      <c r="F1657" s="18"/>
      <c r="G1657" s="18">
        <v>0</v>
      </c>
      <c r="H1657" s="18"/>
      <c r="I1657" s="18">
        <v>0</v>
      </c>
      <c r="J1657" s="18"/>
      <c r="K1657" s="18"/>
      <c r="L1657" s="18"/>
      <c r="M1657" s="18">
        <v>0</v>
      </c>
      <c r="N1657" s="18">
        <v>0</v>
      </c>
      <c r="O1657" s="19">
        <v>0</v>
      </c>
      <c r="P1657" s="3" t="str">
        <f>IFERROR(O1657/Tabela2025Horario[[#This Row],[Media Agregada Todas as Usinas]],"")</f>
        <v/>
      </c>
    </row>
    <row r="1658" spans="1:16" x14ac:dyDescent="0.25">
      <c r="A1658" s="20">
        <v>46092</v>
      </c>
      <c r="B1658" s="21">
        <v>2026</v>
      </c>
      <c r="C1658" s="21">
        <v>3</v>
      </c>
      <c r="D1658" s="21">
        <v>11</v>
      </c>
      <c r="E1658" s="21">
        <v>0</v>
      </c>
      <c r="F1658" s="22"/>
      <c r="G1658" s="22">
        <v>0</v>
      </c>
      <c r="H1658" s="22"/>
      <c r="I1658" s="22">
        <v>0</v>
      </c>
      <c r="J1658" s="22"/>
      <c r="K1658" s="22"/>
      <c r="L1658" s="22"/>
      <c r="M1658" s="22">
        <v>0</v>
      </c>
      <c r="N1658" s="22">
        <v>0</v>
      </c>
      <c r="O1658" s="23">
        <v>0</v>
      </c>
      <c r="P1658" s="3" t="str">
        <f>IFERROR(O1658/Tabela2025Horario[[#This Row],[Media Agregada Todas as Usinas]],"")</f>
        <v/>
      </c>
    </row>
    <row r="1659" spans="1:16" x14ac:dyDescent="0.25">
      <c r="A1659" s="16">
        <v>46092.041666666664</v>
      </c>
      <c r="B1659" s="17">
        <v>2026</v>
      </c>
      <c r="C1659" s="17">
        <v>3</v>
      </c>
      <c r="D1659" s="17">
        <v>11</v>
      </c>
      <c r="E1659" s="17">
        <v>1</v>
      </c>
      <c r="F1659" s="18"/>
      <c r="G1659" s="18">
        <v>0</v>
      </c>
      <c r="H1659" s="18"/>
      <c r="I1659" s="18">
        <v>0</v>
      </c>
      <c r="J1659" s="18"/>
      <c r="K1659" s="18"/>
      <c r="L1659" s="18"/>
      <c r="M1659" s="18">
        <v>0</v>
      </c>
      <c r="N1659" s="18">
        <v>0</v>
      </c>
      <c r="O1659" s="19">
        <v>0</v>
      </c>
      <c r="P1659" s="3" t="str">
        <f>IFERROR(O1659/Tabela2025Horario[[#This Row],[Media Agregada Todas as Usinas]],"")</f>
        <v/>
      </c>
    </row>
    <row r="1660" spans="1:16" x14ac:dyDescent="0.25">
      <c r="A1660" s="20">
        <v>46092.083333333336</v>
      </c>
      <c r="B1660" s="21">
        <v>2026</v>
      </c>
      <c r="C1660" s="21">
        <v>3</v>
      </c>
      <c r="D1660" s="21">
        <v>11</v>
      </c>
      <c r="E1660" s="21">
        <v>2</v>
      </c>
      <c r="F1660" s="22"/>
      <c r="G1660" s="22">
        <v>0</v>
      </c>
      <c r="H1660" s="22"/>
      <c r="I1660" s="22">
        <v>0</v>
      </c>
      <c r="J1660" s="22"/>
      <c r="K1660" s="22"/>
      <c r="L1660" s="22"/>
      <c r="M1660" s="22">
        <v>0</v>
      </c>
      <c r="N1660" s="22">
        <v>0</v>
      </c>
      <c r="O1660" s="23">
        <v>0</v>
      </c>
      <c r="P1660" s="3" t="str">
        <f>IFERROR(O1660/Tabela2025Horario[[#This Row],[Media Agregada Todas as Usinas]],"")</f>
        <v/>
      </c>
    </row>
    <row r="1661" spans="1:16" x14ac:dyDescent="0.25">
      <c r="A1661" s="16">
        <v>46092.125</v>
      </c>
      <c r="B1661" s="17">
        <v>2026</v>
      </c>
      <c r="C1661" s="17">
        <v>3</v>
      </c>
      <c r="D1661" s="17">
        <v>11</v>
      </c>
      <c r="E1661" s="17">
        <v>3</v>
      </c>
      <c r="F1661" s="18"/>
      <c r="G1661" s="18">
        <v>0</v>
      </c>
      <c r="H1661" s="18"/>
      <c r="I1661" s="18">
        <v>0</v>
      </c>
      <c r="J1661" s="18"/>
      <c r="K1661" s="18"/>
      <c r="L1661" s="18"/>
      <c r="M1661" s="18">
        <v>0</v>
      </c>
      <c r="N1661" s="18">
        <v>0</v>
      </c>
      <c r="O1661" s="19">
        <v>0</v>
      </c>
      <c r="P1661" s="3" t="str">
        <f>IFERROR(O1661/Tabela2025Horario[[#This Row],[Media Agregada Todas as Usinas]],"")</f>
        <v/>
      </c>
    </row>
    <row r="1662" spans="1:16" x14ac:dyDescent="0.25">
      <c r="A1662" s="20">
        <v>46092.166666666664</v>
      </c>
      <c r="B1662" s="21">
        <v>2026</v>
      </c>
      <c r="C1662" s="21">
        <v>3</v>
      </c>
      <c r="D1662" s="21">
        <v>11</v>
      </c>
      <c r="E1662" s="21">
        <v>4</v>
      </c>
      <c r="F1662" s="22">
        <v>0</v>
      </c>
      <c r="G1662" s="22">
        <v>0</v>
      </c>
      <c r="H1662" s="22"/>
      <c r="I1662" s="22">
        <v>0</v>
      </c>
      <c r="J1662" s="22"/>
      <c r="K1662" s="22"/>
      <c r="L1662" s="22"/>
      <c r="M1662" s="22">
        <v>0</v>
      </c>
      <c r="N1662" s="22">
        <v>0</v>
      </c>
      <c r="O1662" s="23">
        <v>0</v>
      </c>
      <c r="P1662" s="3" t="str">
        <f>IFERROR(O1662/Tabela2025Horario[[#This Row],[Media Agregada Todas as Usinas]],"")</f>
        <v/>
      </c>
    </row>
    <row r="1663" spans="1:16" x14ac:dyDescent="0.25">
      <c r="A1663" s="16">
        <v>46092.208333333336</v>
      </c>
      <c r="B1663" s="17">
        <v>2026</v>
      </c>
      <c r="C1663" s="17">
        <v>3</v>
      </c>
      <c r="D1663" s="17">
        <v>11</v>
      </c>
      <c r="E1663" s="17">
        <v>5</v>
      </c>
      <c r="F1663" s="18">
        <v>0</v>
      </c>
      <c r="G1663" s="18">
        <v>0</v>
      </c>
      <c r="H1663" s="18"/>
      <c r="I1663" s="18">
        <v>0</v>
      </c>
      <c r="J1663" s="18"/>
      <c r="K1663" s="18"/>
      <c r="L1663" s="18"/>
      <c r="M1663" s="18">
        <v>0</v>
      </c>
      <c r="N1663" s="18">
        <v>0</v>
      </c>
      <c r="O1663" s="19">
        <v>0</v>
      </c>
      <c r="P1663" s="3" t="str">
        <f>IFERROR(O1663/Tabela2025Horario[[#This Row],[Media Agregada Todas as Usinas]],"")</f>
        <v/>
      </c>
    </row>
    <row r="1664" spans="1:16" x14ac:dyDescent="0.25">
      <c r="A1664" s="20">
        <v>46092.25</v>
      </c>
      <c r="B1664" s="21">
        <v>2026</v>
      </c>
      <c r="C1664" s="21">
        <v>3</v>
      </c>
      <c r="D1664" s="21">
        <v>11</v>
      </c>
      <c r="E1664" s="21">
        <v>6</v>
      </c>
      <c r="F1664" s="22">
        <v>0</v>
      </c>
      <c r="G1664" s="22">
        <v>0</v>
      </c>
      <c r="H1664" s="22"/>
      <c r="I1664" s="22">
        <v>0</v>
      </c>
      <c r="J1664" s="22">
        <v>0</v>
      </c>
      <c r="K1664" s="22">
        <v>0</v>
      </c>
      <c r="L1664" s="22">
        <v>0</v>
      </c>
      <c r="M1664" s="22">
        <v>0</v>
      </c>
      <c r="N1664" s="22">
        <v>0</v>
      </c>
      <c r="O1664" s="23">
        <v>0</v>
      </c>
      <c r="P1664" s="3" t="str">
        <f>IFERROR(O1664/Tabela2025Horario[[#This Row],[Media Agregada Todas as Usinas]],"")</f>
        <v/>
      </c>
    </row>
    <row r="1665" spans="1:16" x14ac:dyDescent="0.25">
      <c r="A1665" s="16">
        <v>46092.291666666664</v>
      </c>
      <c r="B1665" s="17">
        <v>2026</v>
      </c>
      <c r="C1665" s="17">
        <v>3</v>
      </c>
      <c r="D1665" s="17">
        <v>11</v>
      </c>
      <c r="E1665" s="17">
        <v>7</v>
      </c>
      <c r="F1665" s="18">
        <v>0</v>
      </c>
      <c r="G1665" s="18">
        <v>0</v>
      </c>
      <c r="H1665" s="18">
        <v>0</v>
      </c>
      <c r="I1665" s="18">
        <v>0</v>
      </c>
      <c r="J1665" s="18">
        <v>0</v>
      </c>
      <c r="K1665" s="18">
        <v>0</v>
      </c>
      <c r="L1665" s="18">
        <v>0</v>
      </c>
      <c r="M1665" s="18">
        <v>0</v>
      </c>
      <c r="N1665" s="18">
        <v>0</v>
      </c>
      <c r="O1665" s="19">
        <v>0</v>
      </c>
      <c r="P1665" s="3" t="str">
        <f>IFERROR(O1665/Tabela2025Horario[[#This Row],[Media Agregada Todas as Usinas]],"")</f>
        <v/>
      </c>
    </row>
    <row r="1666" spans="1:16" x14ac:dyDescent="0.25">
      <c r="A1666" s="20">
        <v>46092.333333333336</v>
      </c>
      <c r="B1666" s="21">
        <v>2026</v>
      </c>
      <c r="C1666" s="21">
        <v>3</v>
      </c>
      <c r="D1666" s="21">
        <v>11</v>
      </c>
      <c r="E1666" s="21">
        <v>8</v>
      </c>
      <c r="F1666" s="22">
        <v>0.22136638127657043</v>
      </c>
      <c r="G1666" s="22">
        <v>4.2333087630212859E-2</v>
      </c>
      <c r="H1666" s="22">
        <v>0.20356576333166737</v>
      </c>
      <c r="I1666" s="22">
        <v>0</v>
      </c>
      <c r="J1666" s="22">
        <v>0</v>
      </c>
      <c r="K1666" s="22">
        <v>0.24906141531486861</v>
      </c>
      <c r="L1666" s="22">
        <v>0</v>
      </c>
      <c r="M1666" s="22">
        <v>1.0896603836348065E-2</v>
      </c>
      <c r="N1666" s="22">
        <v>8.1613418793560794E-2</v>
      </c>
      <c r="O1666" s="23">
        <v>8.9870741131469797E-2</v>
      </c>
      <c r="P1666" s="3" t="str">
        <f>IFERROR(O1666/Tabela2025Horario[[#This Row],[Media Agregada Todas as Usinas]],"")</f>
        <v/>
      </c>
    </row>
    <row r="1667" spans="1:16" x14ac:dyDescent="0.25">
      <c r="A1667" s="16">
        <v>46092.375</v>
      </c>
      <c r="B1667" s="17">
        <v>2026</v>
      </c>
      <c r="C1667" s="17">
        <v>3</v>
      </c>
      <c r="D1667" s="17">
        <v>11</v>
      </c>
      <c r="E1667" s="17">
        <v>9</v>
      </c>
      <c r="F1667" s="18">
        <v>0.60911566109616178</v>
      </c>
      <c r="G1667" s="18">
        <v>0.15388577247368934</v>
      </c>
      <c r="H1667" s="18">
        <v>0.45322653061224483</v>
      </c>
      <c r="I1667" s="18">
        <v>0</v>
      </c>
      <c r="J1667" s="18">
        <v>0</v>
      </c>
      <c r="K1667" s="18">
        <v>0.67070240229047573</v>
      </c>
      <c r="L1667" s="18">
        <v>0</v>
      </c>
      <c r="M1667" s="18">
        <v>0.16582367461023839</v>
      </c>
      <c r="N1667" s="18">
        <v>0.29121141491954394</v>
      </c>
      <c r="O1667" s="19">
        <v>0.26044060622248377</v>
      </c>
      <c r="P1667" s="3" t="str">
        <f>IFERROR(O1667/Tabela2025Horario[[#This Row],[Media Agregada Todas as Usinas]],"")</f>
        <v/>
      </c>
    </row>
    <row r="1668" spans="1:16" x14ac:dyDescent="0.25">
      <c r="A1668" s="20">
        <v>46092.416666666664</v>
      </c>
      <c r="B1668" s="21">
        <v>2026</v>
      </c>
      <c r="C1668" s="21">
        <v>3</v>
      </c>
      <c r="D1668" s="21">
        <v>11</v>
      </c>
      <c r="E1668" s="21">
        <v>10</v>
      </c>
      <c r="F1668" s="22">
        <v>0.36339808598771606</v>
      </c>
      <c r="G1668" s="22">
        <v>0.1453198077550269</v>
      </c>
      <c r="H1668" s="22">
        <v>0.1260927217365681</v>
      </c>
      <c r="I1668" s="22">
        <v>0.15324853007985756</v>
      </c>
      <c r="J1668" s="22">
        <v>0</v>
      </c>
      <c r="K1668" s="22">
        <v>0.44864782251966728</v>
      </c>
      <c r="L1668" s="22">
        <v>0.40573853696096701</v>
      </c>
      <c r="M1668" s="22">
        <v>8.8573812928639556E-2</v>
      </c>
      <c r="N1668" s="22">
        <v>8.6980959887169654E-2</v>
      </c>
      <c r="O1668" s="23">
        <v>0.20200003087284579</v>
      </c>
      <c r="P1668" s="3" t="str">
        <f>IFERROR(O1668/Tabela2025Horario[[#This Row],[Media Agregada Todas as Usinas]],"")</f>
        <v/>
      </c>
    </row>
    <row r="1669" spans="1:16" x14ac:dyDescent="0.25">
      <c r="A1669" s="16">
        <v>46092.458333333336</v>
      </c>
      <c r="B1669" s="17">
        <v>2026</v>
      </c>
      <c r="C1669" s="17">
        <v>3</v>
      </c>
      <c r="D1669" s="17">
        <v>11</v>
      </c>
      <c r="E1669" s="17">
        <v>11</v>
      </c>
      <c r="F1669" s="18">
        <v>0</v>
      </c>
      <c r="G1669" s="18">
        <v>0</v>
      </c>
      <c r="H1669" s="18">
        <v>0</v>
      </c>
      <c r="I1669" s="18">
        <v>8.6247237337599647E-2</v>
      </c>
      <c r="J1669" s="18">
        <v>0</v>
      </c>
      <c r="K1669" s="18">
        <v>0</v>
      </c>
      <c r="L1669" s="18">
        <v>0</v>
      </c>
      <c r="M1669" s="18">
        <v>0</v>
      </c>
      <c r="N1669" s="18">
        <v>0.2600224113374785</v>
      </c>
      <c r="O1669" s="19">
        <v>3.8474405408342016E-2</v>
      </c>
      <c r="P1669" s="3" t="str">
        <f>IFERROR(O1669/Tabela2025Horario[[#This Row],[Media Agregada Todas as Usinas]],"")</f>
        <v/>
      </c>
    </row>
    <row r="1670" spans="1:16" x14ac:dyDescent="0.25">
      <c r="A1670" s="20">
        <v>46092.5</v>
      </c>
      <c r="B1670" s="21">
        <v>2026</v>
      </c>
      <c r="C1670" s="21">
        <v>3</v>
      </c>
      <c r="D1670" s="21">
        <v>11</v>
      </c>
      <c r="E1670" s="21">
        <v>12</v>
      </c>
      <c r="F1670" s="22">
        <v>0</v>
      </c>
      <c r="G1670" s="22">
        <v>0</v>
      </c>
      <c r="H1670" s="22">
        <v>0</v>
      </c>
      <c r="I1670" s="22">
        <v>0</v>
      </c>
      <c r="J1670" s="22">
        <v>0</v>
      </c>
      <c r="K1670" s="22">
        <v>0</v>
      </c>
      <c r="L1670" s="22">
        <v>0</v>
      </c>
      <c r="M1670" s="22">
        <v>0</v>
      </c>
      <c r="N1670" s="22">
        <v>0</v>
      </c>
      <c r="O1670" s="23">
        <v>0</v>
      </c>
      <c r="P1670" s="3" t="str">
        <f>IFERROR(O1670/Tabela2025Horario[[#This Row],[Media Agregada Todas as Usinas]],"")</f>
        <v/>
      </c>
    </row>
    <row r="1671" spans="1:16" x14ac:dyDescent="0.25">
      <c r="A1671" s="16">
        <v>46092.541666666664</v>
      </c>
      <c r="B1671" s="17">
        <v>2026</v>
      </c>
      <c r="C1671" s="17">
        <v>3</v>
      </c>
      <c r="D1671" s="17">
        <v>11</v>
      </c>
      <c r="E1671" s="17">
        <v>13</v>
      </c>
      <c r="F1671" s="18">
        <v>0</v>
      </c>
      <c r="G1671" s="18">
        <v>0</v>
      </c>
      <c r="H1671" s="18">
        <v>0</v>
      </c>
      <c r="I1671" s="18">
        <v>0</v>
      </c>
      <c r="J1671" s="18">
        <v>0</v>
      </c>
      <c r="K1671" s="18">
        <v>0</v>
      </c>
      <c r="L1671" s="18">
        <v>0</v>
      </c>
      <c r="M1671" s="18">
        <v>0</v>
      </c>
      <c r="N1671" s="18">
        <v>0</v>
      </c>
      <c r="O1671" s="19">
        <v>0</v>
      </c>
      <c r="P1671" s="3" t="str">
        <f>IFERROR(O1671/Tabela2025Horario[[#This Row],[Media Agregada Todas as Usinas]],"")</f>
        <v/>
      </c>
    </row>
    <row r="1672" spans="1:16" x14ac:dyDescent="0.25">
      <c r="A1672" s="20">
        <v>46092.583333333336</v>
      </c>
      <c r="B1672" s="21">
        <v>2026</v>
      </c>
      <c r="C1672" s="21">
        <v>3</v>
      </c>
      <c r="D1672" s="21">
        <v>11</v>
      </c>
      <c r="E1672" s="21">
        <v>14</v>
      </c>
      <c r="F1672" s="22">
        <v>0</v>
      </c>
      <c r="G1672" s="22">
        <v>0</v>
      </c>
      <c r="H1672" s="22">
        <v>0</v>
      </c>
      <c r="I1672" s="22">
        <v>0</v>
      </c>
      <c r="J1672" s="22">
        <v>0</v>
      </c>
      <c r="K1672" s="22">
        <v>0</v>
      </c>
      <c r="L1672" s="22">
        <v>0</v>
      </c>
      <c r="M1672" s="22">
        <v>0</v>
      </c>
      <c r="N1672" s="22">
        <v>0</v>
      </c>
      <c r="O1672" s="23">
        <v>0</v>
      </c>
      <c r="P1672" s="3">
        <f>IFERROR(O1672/Tabela2025Horario[[#This Row],[Media Agregada Todas as Usinas]],"")</f>
        <v>0</v>
      </c>
    </row>
    <row r="1673" spans="1:16" x14ac:dyDescent="0.25">
      <c r="A1673" s="16">
        <v>46092.625</v>
      </c>
      <c r="B1673" s="17">
        <v>2026</v>
      </c>
      <c r="C1673" s="17">
        <v>3</v>
      </c>
      <c r="D1673" s="17">
        <v>11</v>
      </c>
      <c r="E1673" s="17">
        <v>15</v>
      </c>
      <c r="F1673" s="18">
        <v>0</v>
      </c>
      <c r="G1673" s="18">
        <v>0</v>
      </c>
      <c r="H1673" s="18">
        <v>0</v>
      </c>
      <c r="I1673" s="18">
        <v>0</v>
      </c>
      <c r="J1673" s="18">
        <v>0</v>
      </c>
      <c r="K1673" s="18">
        <v>0</v>
      </c>
      <c r="L1673" s="18">
        <v>0</v>
      </c>
      <c r="M1673" s="18">
        <v>0</v>
      </c>
      <c r="N1673" s="18">
        <v>0</v>
      </c>
      <c r="O1673" s="19">
        <v>0</v>
      </c>
      <c r="P1673" s="3">
        <f>IFERROR(O1673/Tabela2025Horario[[#This Row],[Media Agregada Todas as Usinas]],"")</f>
        <v>0</v>
      </c>
    </row>
    <row r="1674" spans="1:16" x14ac:dyDescent="0.25">
      <c r="A1674" s="20">
        <v>46092.666666666664</v>
      </c>
      <c r="B1674" s="21">
        <v>2026</v>
      </c>
      <c r="C1674" s="21">
        <v>3</v>
      </c>
      <c r="D1674" s="21">
        <v>11</v>
      </c>
      <c r="E1674" s="21">
        <v>16</v>
      </c>
      <c r="F1674" s="22">
        <v>0</v>
      </c>
      <c r="G1674" s="22">
        <v>0</v>
      </c>
      <c r="H1674" s="22">
        <v>0</v>
      </c>
      <c r="I1674" s="22">
        <v>0</v>
      </c>
      <c r="J1674" s="22">
        <v>0</v>
      </c>
      <c r="K1674" s="22">
        <v>0</v>
      </c>
      <c r="L1674" s="22">
        <v>0</v>
      </c>
      <c r="M1674" s="22">
        <v>0.16510015543742201</v>
      </c>
      <c r="N1674" s="22">
        <v>0</v>
      </c>
      <c r="O1674" s="23">
        <v>1.8344461715269114E-2</v>
      </c>
      <c r="P1674" s="3" t="str">
        <f>IFERROR(O1674/Tabela2025Horario[[#This Row],[Media Agregada Todas as Usinas]],"")</f>
        <v/>
      </c>
    </row>
    <row r="1675" spans="1:16" x14ac:dyDescent="0.25">
      <c r="A1675" s="16">
        <v>46092.708333333336</v>
      </c>
      <c r="B1675" s="17">
        <v>2026</v>
      </c>
      <c r="C1675" s="17">
        <v>3</v>
      </c>
      <c r="D1675" s="17">
        <v>11</v>
      </c>
      <c r="E1675" s="17">
        <v>17</v>
      </c>
      <c r="F1675" s="18">
        <v>0</v>
      </c>
      <c r="G1675" s="18">
        <v>0</v>
      </c>
      <c r="H1675" s="18">
        <v>0</v>
      </c>
      <c r="I1675" s="18">
        <v>0</v>
      </c>
      <c r="J1675" s="18">
        <v>0</v>
      </c>
      <c r="K1675" s="18">
        <v>0</v>
      </c>
      <c r="L1675" s="18">
        <v>0</v>
      </c>
      <c r="M1675" s="18">
        <v>0</v>
      </c>
      <c r="N1675" s="18">
        <v>0</v>
      </c>
      <c r="O1675" s="19">
        <v>0</v>
      </c>
      <c r="P1675" s="3" t="str">
        <f>IFERROR(O1675/Tabela2025Horario[[#This Row],[Media Agregada Todas as Usinas]],"")</f>
        <v/>
      </c>
    </row>
    <row r="1676" spans="1:16" x14ac:dyDescent="0.25">
      <c r="A1676" s="20">
        <v>46092.75</v>
      </c>
      <c r="B1676" s="21">
        <v>2026</v>
      </c>
      <c r="C1676" s="21">
        <v>3</v>
      </c>
      <c r="D1676" s="21">
        <v>11</v>
      </c>
      <c r="E1676" s="21">
        <v>18</v>
      </c>
      <c r="F1676" s="22">
        <v>0</v>
      </c>
      <c r="G1676" s="22">
        <v>0</v>
      </c>
      <c r="H1676" s="22">
        <v>0</v>
      </c>
      <c r="I1676" s="22">
        <v>0</v>
      </c>
      <c r="J1676" s="22">
        <v>0</v>
      </c>
      <c r="K1676" s="22">
        <v>0</v>
      </c>
      <c r="L1676" s="22">
        <v>0</v>
      </c>
      <c r="M1676" s="22">
        <v>0</v>
      </c>
      <c r="N1676" s="22">
        <v>0</v>
      </c>
      <c r="O1676" s="23">
        <v>0</v>
      </c>
      <c r="P1676" s="3" t="str">
        <f>IFERROR(O1676/Tabela2025Horario[[#This Row],[Media Agregada Todas as Usinas]],"")</f>
        <v/>
      </c>
    </row>
    <row r="1677" spans="1:16" x14ac:dyDescent="0.25">
      <c r="A1677" s="16">
        <v>46092.791666666664</v>
      </c>
      <c r="B1677" s="17">
        <v>2026</v>
      </c>
      <c r="C1677" s="17">
        <v>3</v>
      </c>
      <c r="D1677" s="17">
        <v>11</v>
      </c>
      <c r="E1677" s="17">
        <v>19</v>
      </c>
      <c r="F1677" s="18">
        <v>0</v>
      </c>
      <c r="G1677" s="18">
        <v>0</v>
      </c>
      <c r="H1677" s="18"/>
      <c r="I1677" s="18">
        <v>0</v>
      </c>
      <c r="J1677" s="18"/>
      <c r="K1677" s="18"/>
      <c r="L1677" s="18">
        <v>0</v>
      </c>
      <c r="M1677" s="18">
        <v>0</v>
      </c>
      <c r="N1677" s="18">
        <v>0</v>
      </c>
      <c r="O1677" s="19">
        <v>0</v>
      </c>
      <c r="P1677" s="3" t="str">
        <f>IFERROR(O1677/Tabela2025Horario[[#This Row],[Media Agregada Todas as Usinas]],"")</f>
        <v/>
      </c>
    </row>
    <row r="1678" spans="1:16" x14ac:dyDescent="0.25">
      <c r="A1678" s="20">
        <v>46092.833333333336</v>
      </c>
      <c r="B1678" s="21">
        <v>2026</v>
      </c>
      <c r="C1678" s="21">
        <v>3</v>
      </c>
      <c r="D1678" s="21">
        <v>11</v>
      </c>
      <c r="E1678" s="21">
        <v>20</v>
      </c>
      <c r="F1678" s="22"/>
      <c r="G1678" s="22">
        <v>0</v>
      </c>
      <c r="H1678" s="22"/>
      <c r="I1678" s="22">
        <v>0</v>
      </c>
      <c r="J1678" s="22"/>
      <c r="K1678" s="22"/>
      <c r="L1678" s="22"/>
      <c r="M1678" s="22">
        <v>0</v>
      </c>
      <c r="N1678" s="22">
        <v>0</v>
      </c>
      <c r="O1678" s="23">
        <v>0</v>
      </c>
      <c r="P1678" s="3" t="str">
        <f>IFERROR(O1678/Tabela2025Horario[[#This Row],[Media Agregada Todas as Usinas]],"")</f>
        <v/>
      </c>
    </row>
    <row r="1679" spans="1:16" x14ac:dyDescent="0.25">
      <c r="A1679" s="16">
        <v>46092.875</v>
      </c>
      <c r="B1679" s="17">
        <v>2026</v>
      </c>
      <c r="C1679" s="17">
        <v>3</v>
      </c>
      <c r="D1679" s="17">
        <v>11</v>
      </c>
      <c r="E1679" s="17">
        <v>21</v>
      </c>
      <c r="F1679" s="18"/>
      <c r="G1679" s="18">
        <v>0</v>
      </c>
      <c r="H1679" s="18"/>
      <c r="I1679" s="18">
        <v>0</v>
      </c>
      <c r="J1679" s="18"/>
      <c r="K1679" s="18"/>
      <c r="L1679" s="18"/>
      <c r="M1679" s="18">
        <v>0</v>
      </c>
      <c r="N1679" s="18">
        <v>0</v>
      </c>
      <c r="O1679" s="19">
        <v>0</v>
      </c>
      <c r="P1679" s="3">
        <f>IFERROR(O1679/Tabela2025Horario[[#This Row],[Media Agregada Todas as Usinas]],"")</f>
        <v>0</v>
      </c>
    </row>
    <row r="1680" spans="1:16" x14ac:dyDescent="0.25">
      <c r="A1680" s="20">
        <v>46092.916666666664</v>
      </c>
      <c r="B1680" s="21">
        <v>2026</v>
      </c>
      <c r="C1680" s="21">
        <v>3</v>
      </c>
      <c r="D1680" s="21">
        <v>11</v>
      </c>
      <c r="E1680" s="21">
        <v>22</v>
      </c>
      <c r="F1680" s="22"/>
      <c r="G1680" s="22">
        <v>0</v>
      </c>
      <c r="H1680" s="22"/>
      <c r="I1680" s="22">
        <v>0</v>
      </c>
      <c r="J1680" s="22"/>
      <c r="K1680" s="22"/>
      <c r="L1680" s="22"/>
      <c r="M1680" s="22">
        <v>0</v>
      </c>
      <c r="N1680" s="22">
        <v>0</v>
      </c>
      <c r="O1680" s="23">
        <v>0</v>
      </c>
      <c r="P1680" s="3">
        <f>IFERROR(O1680/Tabela2025Horario[[#This Row],[Media Agregada Todas as Usinas]],"")</f>
        <v>0</v>
      </c>
    </row>
    <row r="1681" spans="1:16" x14ac:dyDescent="0.25">
      <c r="A1681" s="16">
        <v>46092.958333333336</v>
      </c>
      <c r="B1681" s="17">
        <v>2026</v>
      </c>
      <c r="C1681" s="17">
        <v>3</v>
      </c>
      <c r="D1681" s="17">
        <v>11</v>
      </c>
      <c r="E1681" s="17">
        <v>23</v>
      </c>
      <c r="F1681" s="18"/>
      <c r="G1681" s="18">
        <v>0</v>
      </c>
      <c r="H1681" s="18"/>
      <c r="I1681" s="18">
        <v>0</v>
      </c>
      <c r="J1681" s="18"/>
      <c r="K1681" s="18"/>
      <c r="L1681" s="18"/>
      <c r="M1681" s="18">
        <v>0</v>
      </c>
      <c r="N1681" s="18">
        <v>0</v>
      </c>
      <c r="O1681" s="19">
        <v>0</v>
      </c>
      <c r="P1681" s="3">
        <f>IFERROR(O1681/Tabela2025Horario[[#This Row],[Media Agregada Todas as Usinas]],"")</f>
        <v>0</v>
      </c>
    </row>
    <row r="1682" spans="1:16" x14ac:dyDescent="0.25">
      <c r="A1682" s="20">
        <v>46093</v>
      </c>
      <c r="B1682" s="21">
        <v>2026</v>
      </c>
      <c r="C1682" s="21">
        <v>3</v>
      </c>
      <c r="D1682" s="21">
        <v>12</v>
      </c>
      <c r="E1682" s="21">
        <v>0</v>
      </c>
      <c r="F1682" s="22"/>
      <c r="G1682" s="22">
        <v>0</v>
      </c>
      <c r="H1682" s="22"/>
      <c r="I1682" s="22">
        <v>0</v>
      </c>
      <c r="J1682" s="22"/>
      <c r="K1682" s="22"/>
      <c r="L1682" s="22"/>
      <c r="M1682" s="22">
        <v>0</v>
      </c>
      <c r="N1682" s="22">
        <v>0</v>
      </c>
      <c r="O1682" s="23">
        <v>0</v>
      </c>
      <c r="P1682" s="3" t="str">
        <f>IFERROR(O1682/Tabela2025Horario[[#This Row],[Media Agregada Todas as Usinas]],"")</f>
        <v/>
      </c>
    </row>
    <row r="1683" spans="1:16" x14ac:dyDescent="0.25">
      <c r="A1683" s="16">
        <v>46093.041666666664</v>
      </c>
      <c r="B1683" s="17">
        <v>2026</v>
      </c>
      <c r="C1683" s="17">
        <v>3</v>
      </c>
      <c r="D1683" s="17">
        <v>12</v>
      </c>
      <c r="E1683" s="17">
        <v>1</v>
      </c>
      <c r="F1683" s="18"/>
      <c r="G1683" s="18">
        <v>0</v>
      </c>
      <c r="H1683" s="18"/>
      <c r="I1683" s="18">
        <v>0</v>
      </c>
      <c r="J1683" s="18"/>
      <c r="K1683" s="18"/>
      <c r="L1683" s="18"/>
      <c r="M1683" s="18">
        <v>0</v>
      </c>
      <c r="N1683" s="18">
        <v>0</v>
      </c>
      <c r="O1683" s="19">
        <v>0</v>
      </c>
      <c r="P1683" s="3" t="str">
        <f>IFERROR(O1683/Tabela2025Horario[[#This Row],[Media Agregada Todas as Usinas]],"")</f>
        <v/>
      </c>
    </row>
    <row r="1684" spans="1:16" x14ac:dyDescent="0.25">
      <c r="A1684" s="20">
        <v>46093.083333333336</v>
      </c>
      <c r="B1684" s="21">
        <v>2026</v>
      </c>
      <c r="C1684" s="21">
        <v>3</v>
      </c>
      <c r="D1684" s="21">
        <v>12</v>
      </c>
      <c r="E1684" s="21">
        <v>2</v>
      </c>
      <c r="F1684" s="22"/>
      <c r="G1684" s="22">
        <v>0</v>
      </c>
      <c r="H1684" s="22"/>
      <c r="I1684" s="22">
        <v>0</v>
      </c>
      <c r="J1684" s="22"/>
      <c r="K1684" s="22"/>
      <c r="L1684" s="22"/>
      <c r="M1684" s="22">
        <v>0</v>
      </c>
      <c r="N1684" s="22">
        <v>0</v>
      </c>
      <c r="O1684" s="23">
        <v>0</v>
      </c>
      <c r="P1684" s="3" t="str">
        <f>IFERROR(O1684/Tabela2025Horario[[#This Row],[Media Agregada Todas as Usinas]],"")</f>
        <v/>
      </c>
    </row>
    <row r="1685" spans="1:16" x14ac:dyDescent="0.25">
      <c r="A1685" s="16">
        <v>46093.125</v>
      </c>
      <c r="B1685" s="17">
        <v>2026</v>
      </c>
      <c r="C1685" s="17">
        <v>3</v>
      </c>
      <c r="D1685" s="17">
        <v>12</v>
      </c>
      <c r="E1685" s="17">
        <v>3</v>
      </c>
      <c r="F1685" s="18"/>
      <c r="G1685" s="18">
        <v>0</v>
      </c>
      <c r="H1685" s="18"/>
      <c r="I1685" s="18">
        <v>0</v>
      </c>
      <c r="J1685" s="18"/>
      <c r="K1685" s="18"/>
      <c r="L1685" s="18"/>
      <c r="M1685" s="18">
        <v>0</v>
      </c>
      <c r="N1685" s="18">
        <v>0</v>
      </c>
      <c r="O1685" s="19">
        <v>0</v>
      </c>
      <c r="P1685" s="3" t="str">
        <f>IFERROR(O1685/Tabela2025Horario[[#This Row],[Media Agregada Todas as Usinas]],"")</f>
        <v/>
      </c>
    </row>
    <row r="1686" spans="1:16" x14ac:dyDescent="0.25">
      <c r="A1686" s="20">
        <v>46093.166666666664</v>
      </c>
      <c r="B1686" s="21">
        <v>2026</v>
      </c>
      <c r="C1686" s="21">
        <v>3</v>
      </c>
      <c r="D1686" s="21">
        <v>12</v>
      </c>
      <c r="E1686" s="21">
        <v>4</v>
      </c>
      <c r="F1686" s="22">
        <v>0</v>
      </c>
      <c r="G1686" s="22">
        <v>0</v>
      </c>
      <c r="H1686" s="22"/>
      <c r="I1686" s="22">
        <v>0</v>
      </c>
      <c r="J1686" s="22"/>
      <c r="K1686" s="22"/>
      <c r="L1686" s="22"/>
      <c r="M1686" s="22">
        <v>0</v>
      </c>
      <c r="N1686" s="22">
        <v>0</v>
      </c>
      <c r="O1686" s="23">
        <v>0</v>
      </c>
      <c r="P1686" s="3" t="str">
        <f>IFERROR(O1686/Tabela2025Horario[[#This Row],[Media Agregada Todas as Usinas]],"")</f>
        <v/>
      </c>
    </row>
    <row r="1687" spans="1:16" x14ac:dyDescent="0.25">
      <c r="A1687" s="16">
        <v>46093.208333333336</v>
      </c>
      <c r="B1687" s="17">
        <v>2026</v>
      </c>
      <c r="C1687" s="17">
        <v>3</v>
      </c>
      <c r="D1687" s="17">
        <v>12</v>
      </c>
      <c r="E1687" s="17">
        <v>5</v>
      </c>
      <c r="F1687" s="18">
        <v>0</v>
      </c>
      <c r="G1687" s="18">
        <v>0</v>
      </c>
      <c r="H1687" s="18"/>
      <c r="I1687" s="18">
        <v>0</v>
      </c>
      <c r="J1687" s="18"/>
      <c r="K1687" s="18"/>
      <c r="L1687" s="18"/>
      <c r="M1687" s="18">
        <v>0</v>
      </c>
      <c r="N1687" s="18">
        <v>0</v>
      </c>
      <c r="O1687" s="19">
        <v>0</v>
      </c>
      <c r="P1687" s="3">
        <f>IFERROR(O1687/Tabela2025Horario[[#This Row],[Media Agregada Todas as Usinas]],"")</f>
        <v>0</v>
      </c>
    </row>
    <row r="1688" spans="1:16" x14ac:dyDescent="0.25">
      <c r="A1688" s="20">
        <v>46093.25</v>
      </c>
      <c r="B1688" s="21">
        <v>2026</v>
      </c>
      <c r="C1688" s="21">
        <v>3</v>
      </c>
      <c r="D1688" s="21">
        <v>12</v>
      </c>
      <c r="E1688" s="21">
        <v>6</v>
      </c>
      <c r="F1688" s="22">
        <v>0</v>
      </c>
      <c r="G1688" s="22">
        <v>0</v>
      </c>
      <c r="H1688" s="22"/>
      <c r="I1688" s="22">
        <v>0</v>
      </c>
      <c r="J1688" s="22">
        <v>0</v>
      </c>
      <c r="K1688" s="22">
        <v>0</v>
      </c>
      <c r="L1688" s="22">
        <v>0</v>
      </c>
      <c r="M1688" s="22">
        <v>0</v>
      </c>
      <c r="N1688" s="22">
        <v>0</v>
      </c>
      <c r="O1688" s="23">
        <v>0</v>
      </c>
      <c r="P1688" s="3">
        <f>IFERROR(O1688/Tabela2025Horario[[#This Row],[Media Agregada Todas as Usinas]],"")</f>
        <v>0</v>
      </c>
    </row>
    <row r="1689" spans="1:16" x14ac:dyDescent="0.25">
      <c r="A1689" s="16">
        <v>46093.291666666664</v>
      </c>
      <c r="B1689" s="17">
        <v>2026</v>
      </c>
      <c r="C1689" s="17">
        <v>3</v>
      </c>
      <c r="D1689" s="17">
        <v>12</v>
      </c>
      <c r="E1689" s="17">
        <v>7</v>
      </c>
      <c r="F1689" s="18">
        <v>0</v>
      </c>
      <c r="G1689" s="18">
        <v>0</v>
      </c>
      <c r="H1689" s="18">
        <v>0</v>
      </c>
      <c r="I1689" s="18">
        <v>0</v>
      </c>
      <c r="J1689" s="18">
        <v>0</v>
      </c>
      <c r="K1689" s="18">
        <v>0</v>
      </c>
      <c r="L1689" s="18">
        <v>0</v>
      </c>
      <c r="M1689" s="18">
        <v>1.063266616356736E-2</v>
      </c>
      <c r="N1689" s="18">
        <v>0</v>
      </c>
      <c r="O1689" s="19">
        <v>1.1814073515074843E-3</v>
      </c>
      <c r="P1689" s="3">
        <f>IFERROR(O1689/Tabela2025Horario[[#This Row],[Media Agregada Todas as Usinas]],"")</f>
        <v>6.6885874720796533E-3</v>
      </c>
    </row>
    <row r="1690" spans="1:16" x14ac:dyDescent="0.25">
      <c r="A1690" s="20">
        <v>46093.333333333336</v>
      </c>
      <c r="B1690" s="21">
        <v>2026</v>
      </c>
      <c r="C1690" s="21">
        <v>3</v>
      </c>
      <c r="D1690" s="21">
        <v>12</v>
      </c>
      <c r="E1690" s="21">
        <v>8</v>
      </c>
      <c r="F1690" s="22">
        <v>0.6755052920991198</v>
      </c>
      <c r="G1690" s="22">
        <v>0.50421545798122047</v>
      </c>
      <c r="H1690" s="22">
        <v>0.30987047789191607</v>
      </c>
      <c r="I1690" s="22">
        <v>6.9306735959904955E-2</v>
      </c>
      <c r="J1690" s="22">
        <v>0.8702880681842633</v>
      </c>
      <c r="K1690" s="22">
        <v>0</v>
      </c>
      <c r="L1690" s="22">
        <v>0.38013274068698599</v>
      </c>
      <c r="M1690" s="22">
        <v>0.12494471748969695</v>
      </c>
      <c r="N1690" s="22">
        <v>0.16286019268322788</v>
      </c>
      <c r="O1690" s="23">
        <v>0.34412485366403728</v>
      </c>
      <c r="P1690" s="3">
        <f>IFERROR(O1690/Tabela2025Horario[[#This Row],[Media Agregada Todas as Usinas]],"")</f>
        <v>1.0363234580447684</v>
      </c>
    </row>
    <row r="1691" spans="1:16" x14ac:dyDescent="0.25">
      <c r="A1691" s="16">
        <v>46093.375</v>
      </c>
      <c r="B1691" s="17">
        <v>2026</v>
      </c>
      <c r="C1691" s="17">
        <v>3</v>
      </c>
      <c r="D1691" s="17">
        <v>12</v>
      </c>
      <c r="E1691" s="17">
        <v>9</v>
      </c>
      <c r="F1691" s="18">
        <v>0.36080809026639826</v>
      </c>
      <c r="G1691" s="18">
        <v>0.54210775903859088</v>
      </c>
      <c r="H1691" s="18">
        <v>0.30633933543716352</v>
      </c>
      <c r="I1691" s="18">
        <v>0</v>
      </c>
      <c r="J1691" s="18">
        <v>0.4347916727552581</v>
      </c>
      <c r="K1691" s="18">
        <v>0</v>
      </c>
      <c r="L1691" s="18">
        <v>0</v>
      </c>
      <c r="M1691" s="18">
        <v>0</v>
      </c>
      <c r="N1691" s="18">
        <v>8.5607843137254905E-2</v>
      </c>
      <c r="O1691" s="19">
        <v>0.19218385562607396</v>
      </c>
      <c r="P1691" s="3">
        <f>IFERROR(O1691/Tabela2025Horario[[#This Row],[Media Agregada Todas as Usinas]],"")</f>
        <v>0.58872980219516702</v>
      </c>
    </row>
    <row r="1692" spans="1:16" x14ac:dyDescent="0.25">
      <c r="A1692" s="20">
        <v>46093.416666666664</v>
      </c>
      <c r="B1692" s="21">
        <v>2026</v>
      </c>
      <c r="C1692" s="21">
        <v>3</v>
      </c>
      <c r="D1692" s="21">
        <v>12</v>
      </c>
      <c r="E1692" s="21">
        <v>10</v>
      </c>
      <c r="F1692" s="22">
        <v>0</v>
      </c>
      <c r="G1692" s="22">
        <v>4.3434789542772252E-2</v>
      </c>
      <c r="H1692" s="22">
        <v>0</v>
      </c>
      <c r="I1692" s="22">
        <v>0</v>
      </c>
      <c r="J1692" s="22">
        <v>0.2823898851220758</v>
      </c>
      <c r="K1692" s="22">
        <v>0</v>
      </c>
      <c r="L1692" s="22">
        <v>0</v>
      </c>
      <c r="M1692" s="22">
        <v>0</v>
      </c>
      <c r="N1692" s="22">
        <v>0</v>
      </c>
      <c r="O1692" s="23">
        <v>3.6202741629427562E-2</v>
      </c>
      <c r="P1692" s="3">
        <f>IFERROR(O1692/Tabela2025Horario[[#This Row],[Media Agregada Todas as Usinas]],"")</f>
        <v>0.11388730901562596</v>
      </c>
    </row>
    <row r="1693" spans="1:16" x14ac:dyDescent="0.25">
      <c r="A1693" s="16">
        <v>46093.458333333336</v>
      </c>
      <c r="B1693" s="17">
        <v>2026</v>
      </c>
      <c r="C1693" s="17">
        <v>3</v>
      </c>
      <c r="D1693" s="17">
        <v>12</v>
      </c>
      <c r="E1693" s="17">
        <v>11</v>
      </c>
      <c r="F1693" s="18">
        <v>0</v>
      </c>
      <c r="G1693" s="18">
        <v>0</v>
      </c>
      <c r="H1693" s="18">
        <v>0.10762802656953074</v>
      </c>
      <c r="I1693" s="18">
        <v>0</v>
      </c>
      <c r="J1693" s="18">
        <v>0.29874313194935925</v>
      </c>
      <c r="K1693" s="18">
        <v>0</v>
      </c>
      <c r="L1693" s="18">
        <v>0</v>
      </c>
      <c r="M1693" s="18">
        <v>0</v>
      </c>
      <c r="N1693" s="18">
        <v>0</v>
      </c>
      <c r="O1693" s="19">
        <v>4.5152350946543331E-2</v>
      </c>
      <c r="P1693" s="3">
        <f>IFERROR(O1693/Tabela2025Horario[[#This Row],[Media Agregada Todas as Usinas]],"")</f>
        <v>0.12799720791506153</v>
      </c>
    </row>
    <row r="1694" spans="1:16" x14ac:dyDescent="0.25">
      <c r="A1694" s="20">
        <v>46093.5</v>
      </c>
      <c r="B1694" s="21">
        <v>2026</v>
      </c>
      <c r="C1694" s="21">
        <v>3</v>
      </c>
      <c r="D1694" s="21">
        <v>12</v>
      </c>
      <c r="E1694" s="21">
        <v>12</v>
      </c>
      <c r="F1694" s="22">
        <v>0</v>
      </c>
      <c r="G1694" s="22">
        <v>0</v>
      </c>
      <c r="H1694" s="22">
        <v>0</v>
      </c>
      <c r="I1694" s="22">
        <v>0</v>
      </c>
      <c r="J1694" s="22">
        <v>0.22840340137476289</v>
      </c>
      <c r="K1694" s="22">
        <v>0</v>
      </c>
      <c r="L1694" s="22">
        <v>0</v>
      </c>
      <c r="M1694" s="22">
        <v>0</v>
      </c>
      <c r="N1694" s="22">
        <v>0</v>
      </c>
      <c r="O1694" s="23">
        <v>2.5378155708306989E-2</v>
      </c>
      <c r="P1694" s="3">
        <f>IFERROR(O1694/Tabela2025Horario[[#This Row],[Media Agregada Todas as Usinas]],"")</f>
        <v>6.7528606515542711E-2</v>
      </c>
    </row>
    <row r="1695" spans="1:16" x14ac:dyDescent="0.25">
      <c r="A1695" s="16">
        <v>46093.541666666664</v>
      </c>
      <c r="B1695" s="17">
        <v>2026</v>
      </c>
      <c r="C1695" s="17">
        <v>3</v>
      </c>
      <c r="D1695" s="17">
        <v>12</v>
      </c>
      <c r="E1695" s="17">
        <v>13</v>
      </c>
      <c r="F1695" s="18">
        <v>8.8065971189796796E-2</v>
      </c>
      <c r="G1695" s="18">
        <v>0</v>
      </c>
      <c r="H1695" s="18">
        <v>0</v>
      </c>
      <c r="I1695" s="18">
        <v>0</v>
      </c>
      <c r="J1695" s="18">
        <v>0.30241367970418598</v>
      </c>
      <c r="K1695" s="18">
        <v>0</v>
      </c>
      <c r="L1695" s="18">
        <v>0</v>
      </c>
      <c r="M1695" s="18">
        <v>0</v>
      </c>
      <c r="N1695" s="18">
        <v>0</v>
      </c>
      <c r="O1695" s="19">
        <v>4.3386627877109202E-2</v>
      </c>
      <c r="P1695" s="3">
        <f>IFERROR(O1695/Tabela2025Horario[[#This Row],[Media Agregada Todas as Usinas]],"")</f>
        <v>0.11369636378067637</v>
      </c>
    </row>
    <row r="1696" spans="1:16" x14ac:dyDescent="0.25">
      <c r="A1696" s="20">
        <v>46093.583333333336</v>
      </c>
      <c r="B1696" s="21">
        <v>2026</v>
      </c>
      <c r="C1696" s="21">
        <v>3</v>
      </c>
      <c r="D1696" s="21">
        <v>12</v>
      </c>
      <c r="E1696" s="21">
        <v>14</v>
      </c>
      <c r="F1696" s="22">
        <v>0</v>
      </c>
      <c r="G1696" s="22">
        <v>0</v>
      </c>
      <c r="H1696" s="22">
        <v>0</v>
      </c>
      <c r="I1696" s="22">
        <v>0</v>
      </c>
      <c r="J1696" s="22">
        <v>0</v>
      </c>
      <c r="K1696" s="22">
        <v>0</v>
      </c>
      <c r="L1696" s="22">
        <v>0</v>
      </c>
      <c r="M1696" s="22">
        <v>0</v>
      </c>
      <c r="N1696" s="22">
        <v>0</v>
      </c>
      <c r="O1696" s="23">
        <v>0</v>
      </c>
      <c r="P1696" s="3">
        <f>IFERROR(O1696/Tabela2025Horario[[#This Row],[Media Agregada Todas as Usinas]],"")</f>
        <v>0</v>
      </c>
    </row>
    <row r="1697" spans="1:16" x14ac:dyDescent="0.25">
      <c r="A1697" s="16">
        <v>46093.625</v>
      </c>
      <c r="B1697" s="17">
        <v>2026</v>
      </c>
      <c r="C1697" s="17">
        <v>3</v>
      </c>
      <c r="D1697" s="17">
        <v>12</v>
      </c>
      <c r="E1697" s="17">
        <v>15</v>
      </c>
      <c r="F1697" s="18">
        <v>0</v>
      </c>
      <c r="G1697" s="18">
        <v>0</v>
      </c>
      <c r="H1697" s="18">
        <v>0</v>
      </c>
      <c r="I1697" s="18">
        <v>0</v>
      </c>
      <c r="J1697" s="18">
        <v>0</v>
      </c>
      <c r="K1697" s="18">
        <v>0</v>
      </c>
      <c r="L1697" s="18">
        <v>0</v>
      </c>
      <c r="M1697" s="18">
        <v>0</v>
      </c>
      <c r="N1697" s="18">
        <v>0</v>
      </c>
      <c r="O1697" s="19">
        <v>0</v>
      </c>
      <c r="P1697" s="3">
        <f>IFERROR(O1697/Tabela2025Horario[[#This Row],[Media Agregada Todas as Usinas]],"")</f>
        <v>0</v>
      </c>
    </row>
    <row r="1698" spans="1:16" x14ac:dyDescent="0.25">
      <c r="A1698" s="20">
        <v>46093.666666666664</v>
      </c>
      <c r="B1698" s="21">
        <v>2026</v>
      </c>
      <c r="C1698" s="21">
        <v>3</v>
      </c>
      <c r="D1698" s="21">
        <v>12</v>
      </c>
      <c r="E1698" s="21">
        <v>16</v>
      </c>
      <c r="F1698" s="22">
        <v>0</v>
      </c>
      <c r="G1698" s="22">
        <v>0</v>
      </c>
      <c r="H1698" s="22">
        <v>0</v>
      </c>
      <c r="I1698" s="22">
        <v>0</v>
      </c>
      <c r="J1698" s="22">
        <v>0</v>
      </c>
      <c r="K1698" s="22">
        <v>0</v>
      </c>
      <c r="L1698" s="22">
        <v>0</v>
      </c>
      <c r="M1698" s="22">
        <v>0</v>
      </c>
      <c r="N1698" s="22">
        <v>0</v>
      </c>
      <c r="O1698" s="23">
        <v>0</v>
      </c>
      <c r="P1698" s="3">
        <f>IFERROR(O1698/Tabela2025Horario[[#This Row],[Media Agregada Todas as Usinas]],"")</f>
        <v>0</v>
      </c>
    </row>
    <row r="1699" spans="1:16" x14ac:dyDescent="0.25">
      <c r="A1699" s="16">
        <v>46093.708333333336</v>
      </c>
      <c r="B1699" s="17">
        <v>2026</v>
      </c>
      <c r="C1699" s="17">
        <v>3</v>
      </c>
      <c r="D1699" s="17">
        <v>12</v>
      </c>
      <c r="E1699" s="17">
        <v>17</v>
      </c>
      <c r="F1699" s="18">
        <v>0</v>
      </c>
      <c r="G1699" s="18">
        <v>0</v>
      </c>
      <c r="H1699" s="18">
        <v>0</v>
      </c>
      <c r="I1699" s="18">
        <v>0</v>
      </c>
      <c r="J1699" s="18">
        <v>0</v>
      </c>
      <c r="K1699" s="18">
        <v>0</v>
      </c>
      <c r="L1699" s="18">
        <v>0</v>
      </c>
      <c r="M1699" s="18">
        <v>0</v>
      </c>
      <c r="N1699" s="18">
        <v>0</v>
      </c>
      <c r="O1699" s="19">
        <v>0</v>
      </c>
      <c r="P1699" s="3" t="str">
        <f>IFERROR(O1699/Tabela2025Horario[[#This Row],[Media Agregada Todas as Usinas]],"")</f>
        <v/>
      </c>
    </row>
    <row r="1700" spans="1:16" x14ac:dyDescent="0.25">
      <c r="A1700" s="20">
        <v>46093.75</v>
      </c>
      <c r="B1700" s="21">
        <v>2026</v>
      </c>
      <c r="C1700" s="21">
        <v>3</v>
      </c>
      <c r="D1700" s="21">
        <v>12</v>
      </c>
      <c r="E1700" s="21">
        <v>18</v>
      </c>
      <c r="F1700" s="22">
        <v>0</v>
      </c>
      <c r="G1700" s="22">
        <v>0</v>
      </c>
      <c r="H1700" s="22">
        <v>0</v>
      </c>
      <c r="I1700" s="22">
        <v>0</v>
      </c>
      <c r="J1700" s="22">
        <v>0</v>
      </c>
      <c r="K1700" s="22">
        <v>0</v>
      </c>
      <c r="L1700" s="22">
        <v>0</v>
      </c>
      <c r="M1700" s="22">
        <v>0</v>
      </c>
      <c r="N1700" s="22">
        <v>0</v>
      </c>
      <c r="O1700" s="23">
        <v>0</v>
      </c>
      <c r="P1700" s="3" t="str">
        <f>IFERROR(O1700/Tabela2025Horario[[#This Row],[Media Agregada Todas as Usinas]],"")</f>
        <v/>
      </c>
    </row>
    <row r="1701" spans="1:16" x14ac:dyDescent="0.25">
      <c r="A1701" s="16">
        <v>46093.791666666664</v>
      </c>
      <c r="B1701" s="17">
        <v>2026</v>
      </c>
      <c r="C1701" s="17">
        <v>3</v>
      </c>
      <c r="D1701" s="17">
        <v>12</v>
      </c>
      <c r="E1701" s="17">
        <v>19</v>
      </c>
      <c r="F1701" s="18">
        <v>0</v>
      </c>
      <c r="G1701" s="18">
        <v>0</v>
      </c>
      <c r="H1701" s="18"/>
      <c r="I1701" s="18">
        <v>0</v>
      </c>
      <c r="J1701" s="18"/>
      <c r="K1701" s="18"/>
      <c r="L1701" s="18"/>
      <c r="M1701" s="18">
        <v>0</v>
      </c>
      <c r="N1701" s="18">
        <v>0</v>
      </c>
      <c r="O1701" s="19">
        <v>0</v>
      </c>
      <c r="P1701" s="3" t="str">
        <f>IFERROR(O1701/Tabela2025Horario[[#This Row],[Media Agregada Todas as Usinas]],"")</f>
        <v/>
      </c>
    </row>
    <row r="1702" spans="1:16" x14ac:dyDescent="0.25">
      <c r="A1702" s="20">
        <v>46093.833333333336</v>
      </c>
      <c r="B1702" s="21">
        <v>2026</v>
      </c>
      <c r="C1702" s="21">
        <v>3</v>
      </c>
      <c r="D1702" s="21">
        <v>12</v>
      </c>
      <c r="E1702" s="21">
        <v>20</v>
      </c>
      <c r="F1702" s="22"/>
      <c r="G1702" s="22">
        <v>0</v>
      </c>
      <c r="H1702" s="22"/>
      <c r="I1702" s="22">
        <v>0</v>
      </c>
      <c r="J1702" s="22"/>
      <c r="K1702" s="22"/>
      <c r="L1702" s="22"/>
      <c r="M1702" s="22">
        <v>0</v>
      </c>
      <c r="N1702" s="22">
        <v>0</v>
      </c>
      <c r="O1702" s="23">
        <v>0</v>
      </c>
      <c r="P1702" s="3">
        <f>IFERROR(O1702/Tabela2025Horario[[#This Row],[Media Agregada Todas as Usinas]],"")</f>
        <v>0</v>
      </c>
    </row>
    <row r="1703" spans="1:16" x14ac:dyDescent="0.25">
      <c r="A1703" s="16">
        <v>46093.875</v>
      </c>
      <c r="B1703" s="17">
        <v>2026</v>
      </c>
      <c r="C1703" s="17">
        <v>3</v>
      </c>
      <c r="D1703" s="17">
        <v>12</v>
      </c>
      <c r="E1703" s="17">
        <v>21</v>
      </c>
      <c r="F1703" s="18"/>
      <c r="G1703" s="18">
        <v>0</v>
      </c>
      <c r="H1703" s="18"/>
      <c r="I1703" s="18">
        <v>0</v>
      </c>
      <c r="J1703" s="18"/>
      <c r="K1703" s="18"/>
      <c r="L1703" s="18"/>
      <c r="M1703" s="18">
        <v>0</v>
      </c>
      <c r="N1703" s="18">
        <v>0</v>
      </c>
      <c r="O1703" s="19">
        <v>0</v>
      </c>
      <c r="P1703" s="3">
        <f>IFERROR(O1703/Tabela2025Horario[[#This Row],[Media Agregada Todas as Usinas]],"")</f>
        <v>0</v>
      </c>
    </row>
    <row r="1704" spans="1:16" x14ac:dyDescent="0.25">
      <c r="A1704" s="20">
        <v>46093.916666666664</v>
      </c>
      <c r="B1704" s="21">
        <v>2026</v>
      </c>
      <c r="C1704" s="21">
        <v>3</v>
      </c>
      <c r="D1704" s="21">
        <v>12</v>
      </c>
      <c r="E1704" s="21">
        <v>22</v>
      </c>
      <c r="F1704" s="22"/>
      <c r="G1704" s="22">
        <v>0</v>
      </c>
      <c r="H1704" s="22"/>
      <c r="I1704" s="22">
        <v>0</v>
      </c>
      <c r="J1704" s="22"/>
      <c r="K1704" s="22"/>
      <c r="L1704" s="22"/>
      <c r="M1704" s="22">
        <v>0</v>
      </c>
      <c r="N1704" s="22">
        <v>0</v>
      </c>
      <c r="O1704" s="23">
        <v>0</v>
      </c>
      <c r="P1704" s="3">
        <f>IFERROR(O1704/Tabela2025Horario[[#This Row],[Media Agregada Todas as Usinas]],"")</f>
        <v>0</v>
      </c>
    </row>
    <row r="1705" spans="1:16" x14ac:dyDescent="0.25">
      <c r="A1705" s="16">
        <v>46093.958333333336</v>
      </c>
      <c r="B1705" s="17">
        <v>2026</v>
      </c>
      <c r="C1705" s="17">
        <v>3</v>
      </c>
      <c r="D1705" s="17">
        <v>12</v>
      </c>
      <c r="E1705" s="17">
        <v>23</v>
      </c>
      <c r="F1705" s="18"/>
      <c r="G1705" s="18">
        <v>0</v>
      </c>
      <c r="H1705" s="18"/>
      <c r="I1705" s="18">
        <v>0</v>
      </c>
      <c r="J1705" s="18"/>
      <c r="K1705" s="18"/>
      <c r="L1705" s="18"/>
      <c r="M1705" s="18">
        <v>0</v>
      </c>
      <c r="N1705" s="18">
        <v>0</v>
      </c>
      <c r="O1705" s="19">
        <v>0</v>
      </c>
      <c r="P1705" s="3">
        <f>IFERROR(O1705/Tabela2025Horario[[#This Row],[Media Agregada Todas as Usinas]],"")</f>
        <v>0</v>
      </c>
    </row>
    <row r="1706" spans="1:16" x14ac:dyDescent="0.25">
      <c r="A1706" s="20">
        <v>46094</v>
      </c>
      <c r="B1706" s="21">
        <v>2026</v>
      </c>
      <c r="C1706" s="21">
        <v>3</v>
      </c>
      <c r="D1706" s="21">
        <v>13</v>
      </c>
      <c r="E1706" s="21">
        <v>0</v>
      </c>
      <c r="F1706" s="22"/>
      <c r="G1706" s="22">
        <v>0</v>
      </c>
      <c r="H1706" s="22"/>
      <c r="I1706" s="22">
        <v>0</v>
      </c>
      <c r="J1706" s="22"/>
      <c r="K1706" s="22"/>
      <c r="L1706" s="22"/>
      <c r="M1706" s="22">
        <v>0</v>
      </c>
      <c r="N1706" s="22">
        <v>0</v>
      </c>
      <c r="O1706" s="23">
        <v>0</v>
      </c>
      <c r="P1706" s="3">
        <f>IFERROR(O1706/Tabela2025Horario[[#This Row],[Media Agregada Todas as Usinas]],"")</f>
        <v>0</v>
      </c>
    </row>
    <row r="1707" spans="1:16" x14ac:dyDescent="0.25">
      <c r="A1707" s="16">
        <v>46094.041666666664</v>
      </c>
      <c r="B1707" s="17">
        <v>2026</v>
      </c>
      <c r="C1707" s="17">
        <v>3</v>
      </c>
      <c r="D1707" s="17">
        <v>13</v>
      </c>
      <c r="E1707" s="17">
        <v>1</v>
      </c>
      <c r="F1707" s="18"/>
      <c r="G1707" s="18">
        <v>0</v>
      </c>
      <c r="H1707" s="18"/>
      <c r="I1707" s="18">
        <v>0</v>
      </c>
      <c r="J1707" s="18"/>
      <c r="K1707" s="18"/>
      <c r="L1707" s="18"/>
      <c r="M1707" s="18">
        <v>0</v>
      </c>
      <c r="N1707" s="18">
        <v>0</v>
      </c>
      <c r="O1707" s="19">
        <v>0</v>
      </c>
      <c r="P1707" s="3">
        <f>IFERROR(O1707/Tabela2025Horario[[#This Row],[Media Agregada Todas as Usinas]],"")</f>
        <v>0</v>
      </c>
    </row>
    <row r="1708" spans="1:16" x14ac:dyDescent="0.25">
      <c r="A1708" s="20">
        <v>46094.083333333336</v>
      </c>
      <c r="B1708" s="21">
        <v>2026</v>
      </c>
      <c r="C1708" s="21">
        <v>3</v>
      </c>
      <c r="D1708" s="21">
        <v>13</v>
      </c>
      <c r="E1708" s="21">
        <v>2</v>
      </c>
      <c r="F1708" s="22"/>
      <c r="G1708" s="22">
        <v>0</v>
      </c>
      <c r="H1708" s="22"/>
      <c r="I1708" s="22">
        <v>0</v>
      </c>
      <c r="J1708" s="22"/>
      <c r="K1708" s="22"/>
      <c r="L1708" s="22"/>
      <c r="M1708" s="22">
        <v>0</v>
      </c>
      <c r="N1708" s="22">
        <v>0</v>
      </c>
      <c r="O1708" s="23">
        <v>0</v>
      </c>
      <c r="P1708" s="3">
        <f>IFERROR(O1708/Tabela2025Horario[[#This Row],[Media Agregada Todas as Usinas]],"")</f>
        <v>0</v>
      </c>
    </row>
    <row r="1709" spans="1:16" x14ac:dyDescent="0.25">
      <c r="A1709" s="16">
        <v>46094.125</v>
      </c>
      <c r="B1709" s="17">
        <v>2026</v>
      </c>
      <c r="C1709" s="17">
        <v>3</v>
      </c>
      <c r="D1709" s="17">
        <v>13</v>
      </c>
      <c r="E1709" s="17">
        <v>3</v>
      </c>
      <c r="F1709" s="18"/>
      <c r="G1709" s="18">
        <v>0</v>
      </c>
      <c r="H1709" s="18"/>
      <c r="I1709" s="18">
        <v>0</v>
      </c>
      <c r="J1709" s="18"/>
      <c r="K1709" s="18"/>
      <c r="L1709" s="18"/>
      <c r="M1709" s="18">
        <v>0</v>
      </c>
      <c r="N1709" s="18">
        <v>0</v>
      </c>
      <c r="O1709" s="19">
        <v>0</v>
      </c>
      <c r="P1709" s="3">
        <f>IFERROR(O1709/Tabela2025Horario[[#This Row],[Media Agregada Todas as Usinas]],"")</f>
        <v>0</v>
      </c>
    </row>
    <row r="1710" spans="1:16" x14ac:dyDescent="0.25">
      <c r="A1710" s="20">
        <v>46094.166666666664</v>
      </c>
      <c r="B1710" s="21">
        <v>2026</v>
      </c>
      <c r="C1710" s="21">
        <v>3</v>
      </c>
      <c r="D1710" s="21">
        <v>13</v>
      </c>
      <c r="E1710" s="21">
        <v>4</v>
      </c>
      <c r="F1710" s="22">
        <v>0</v>
      </c>
      <c r="G1710" s="22">
        <v>0</v>
      </c>
      <c r="H1710" s="22"/>
      <c r="I1710" s="22">
        <v>0</v>
      </c>
      <c r="J1710" s="22"/>
      <c r="K1710" s="22"/>
      <c r="L1710" s="22"/>
      <c r="M1710" s="22">
        <v>0</v>
      </c>
      <c r="N1710" s="22">
        <v>0</v>
      </c>
      <c r="O1710" s="23">
        <v>0</v>
      </c>
      <c r="P1710" s="3">
        <f>IFERROR(O1710/Tabela2025Horario[[#This Row],[Media Agregada Todas as Usinas]],"")</f>
        <v>0</v>
      </c>
    </row>
    <row r="1711" spans="1:16" x14ac:dyDescent="0.25">
      <c r="A1711" s="16">
        <v>46094.208333333336</v>
      </c>
      <c r="B1711" s="17">
        <v>2026</v>
      </c>
      <c r="C1711" s="17">
        <v>3</v>
      </c>
      <c r="D1711" s="17">
        <v>13</v>
      </c>
      <c r="E1711" s="17">
        <v>5</v>
      </c>
      <c r="F1711" s="18">
        <v>0</v>
      </c>
      <c r="G1711" s="18">
        <v>0</v>
      </c>
      <c r="H1711" s="18"/>
      <c r="I1711" s="18">
        <v>0</v>
      </c>
      <c r="J1711" s="18"/>
      <c r="K1711" s="18"/>
      <c r="L1711" s="18"/>
      <c r="M1711" s="18">
        <v>0</v>
      </c>
      <c r="N1711" s="18">
        <v>0</v>
      </c>
      <c r="O1711" s="19">
        <v>0</v>
      </c>
      <c r="P1711" s="3">
        <f>IFERROR(O1711/Tabela2025Horario[[#This Row],[Media Agregada Todas as Usinas]],"")</f>
        <v>0</v>
      </c>
    </row>
    <row r="1712" spans="1:16" x14ac:dyDescent="0.25">
      <c r="A1712" s="20">
        <v>46094.25</v>
      </c>
      <c r="B1712" s="21">
        <v>2026</v>
      </c>
      <c r="C1712" s="21">
        <v>3</v>
      </c>
      <c r="D1712" s="21">
        <v>13</v>
      </c>
      <c r="E1712" s="21">
        <v>6</v>
      </c>
      <c r="F1712" s="22">
        <v>0</v>
      </c>
      <c r="G1712" s="22">
        <v>0</v>
      </c>
      <c r="H1712" s="22">
        <v>0</v>
      </c>
      <c r="I1712" s="22">
        <v>0</v>
      </c>
      <c r="J1712" s="22">
        <v>0</v>
      </c>
      <c r="K1712" s="22">
        <v>0</v>
      </c>
      <c r="L1712" s="22">
        <v>0</v>
      </c>
      <c r="M1712" s="22">
        <v>0</v>
      </c>
      <c r="N1712" s="22">
        <v>0</v>
      </c>
      <c r="O1712" s="23">
        <v>0</v>
      </c>
      <c r="P1712" s="3" t="str">
        <f>IFERROR(O1712/Tabela2025Horario[[#This Row],[Media Agregada Todas as Usinas]],"")</f>
        <v/>
      </c>
    </row>
    <row r="1713" spans="1:16" x14ac:dyDescent="0.25">
      <c r="A1713" s="16">
        <v>46094.291666666664</v>
      </c>
      <c r="B1713" s="17">
        <v>2026</v>
      </c>
      <c r="C1713" s="17">
        <v>3</v>
      </c>
      <c r="D1713" s="17">
        <v>13</v>
      </c>
      <c r="E1713" s="17">
        <v>7</v>
      </c>
      <c r="F1713" s="18">
        <v>0</v>
      </c>
      <c r="G1713" s="18">
        <v>0</v>
      </c>
      <c r="H1713" s="18">
        <v>0</v>
      </c>
      <c r="I1713" s="18">
        <v>0</v>
      </c>
      <c r="J1713" s="18">
        <v>0</v>
      </c>
      <c r="K1713" s="18">
        <v>0</v>
      </c>
      <c r="L1713" s="18">
        <v>0</v>
      </c>
      <c r="M1713" s="18">
        <v>0</v>
      </c>
      <c r="N1713" s="18">
        <v>0</v>
      </c>
      <c r="O1713" s="19">
        <v>0</v>
      </c>
      <c r="P1713" s="3">
        <f>IFERROR(O1713/Tabela2025Horario[[#This Row],[Media Agregada Todas as Usinas]],"")</f>
        <v>0</v>
      </c>
    </row>
    <row r="1714" spans="1:16" x14ac:dyDescent="0.25">
      <c r="A1714" s="20">
        <v>46094.333333333336</v>
      </c>
      <c r="B1714" s="21">
        <v>2026</v>
      </c>
      <c r="C1714" s="21">
        <v>3</v>
      </c>
      <c r="D1714" s="21">
        <v>13</v>
      </c>
      <c r="E1714" s="21">
        <v>8</v>
      </c>
      <c r="F1714" s="22">
        <v>0</v>
      </c>
      <c r="G1714" s="22">
        <v>0</v>
      </c>
      <c r="H1714" s="22">
        <v>0</v>
      </c>
      <c r="I1714" s="22">
        <v>0</v>
      </c>
      <c r="J1714" s="22">
        <v>0</v>
      </c>
      <c r="K1714" s="22">
        <v>0</v>
      </c>
      <c r="L1714" s="22">
        <v>0</v>
      </c>
      <c r="M1714" s="22">
        <v>0</v>
      </c>
      <c r="N1714" s="22">
        <v>0</v>
      </c>
      <c r="O1714" s="23">
        <v>0</v>
      </c>
      <c r="P1714" s="3">
        <f>IFERROR(O1714/Tabela2025Horario[[#This Row],[Media Agregada Todas as Usinas]],"")</f>
        <v>0</v>
      </c>
    </row>
    <row r="1715" spans="1:16" x14ac:dyDescent="0.25">
      <c r="A1715" s="16">
        <v>46094.375</v>
      </c>
      <c r="B1715" s="17">
        <v>2026</v>
      </c>
      <c r="C1715" s="17">
        <v>3</v>
      </c>
      <c r="D1715" s="17">
        <v>13</v>
      </c>
      <c r="E1715" s="17">
        <v>9</v>
      </c>
      <c r="F1715" s="18">
        <v>0</v>
      </c>
      <c r="G1715" s="18">
        <v>0</v>
      </c>
      <c r="H1715" s="18">
        <v>0</v>
      </c>
      <c r="I1715" s="18">
        <v>0</v>
      </c>
      <c r="J1715" s="18">
        <v>0</v>
      </c>
      <c r="K1715" s="18">
        <v>0</v>
      </c>
      <c r="L1715" s="18">
        <v>0</v>
      </c>
      <c r="M1715" s="18">
        <v>0</v>
      </c>
      <c r="N1715" s="18">
        <v>0</v>
      </c>
      <c r="O1715" s="19">
        <v>0</v>
      </c>
      <c r="P1715" s="3">
        <f>IFERROR(O1715/Tabela2025Horario[[#This Row],[Media Agregada Todas as Usinas]],"")</f>
        <v>0</v>
      </c>
    </row>
    <row r="1716" spans="1:16" x14ac:dyDescent="0.25">
      <c r="A1716" s="20">
        <v>46094.416666666664</v>
      </c>
      <c r="B1716" s="21">
        <v>2026</v>
      </c>
      <c r="C1716" s="21">
        <v>3</v>
      </c>
      <c r="D1716" s="21">
        <v>13</v>
      </c>
      <c r="E1716" s="21">
        <v>10</v>
      </c>
      <c r="F1716" s="22">
        <v>0</v>
      </c>
      <c r="G1716" s="22">
        <v>0</v>
      </c>
      <c r="H1716" s="22">
        <v>0</v>
      </c>
      <c r="I1716" s="22">
        <v>0</v>
      </c>
      <c r="J1716" s="22">
        <v>0</v>
      </c>
      <c r="K1716" s="22">
        <v>0</v>
      </c>
      <c r="L1716" s="22">
        <v>0</v>
      </c>
      <c r="M1716" s="22">
        <v>0</v>
      </c>
      <c r="N1716" s="22">
        <v>0</v>
      </c>
      <c r="O1716" s="23">
        <v>0</v>
      </c>
      <c r="P1716" s="3" t="str">
        <f>IFERROR(O1716/Tabela2025Horario[[#This Row],[Media Agregada Todas as Usinas]],"")</f>
        <v/>
      </c>
    </row>
    <row r="1717" spans="1:16" x14ac:dyDescent="0.25">
      <c r="A1717" s="16">
        <v>46094.458333333336</v>
      </c>
      <c r="B1717" s="17">
        <v>2026</v>
      </c>
      <c r="C1717" s="17">
        <v>3</v>
      </c>
      <c r="D1717" s="17">
        <v>13</v>
      </c>
      <c r="E1717" s="17">
        <v>11</v>
      </c>
      <c r="F1717" s="18">
        <v>0</v>
      </c>
      <c r="G1717" s="18">
        <v>0</v>
      </c>
      <c r="H1717" s="18">
        <v>0</v>
      </c>
      <c r="I1717" s="18">
        <v>0</v>
      </c>
      <c r="J1717" s="18">
        <v>0</v>
      </c>
      <c r="K1717" s="18">
        <v>0</v>
      </c>
      <c r="L1717" s="18">
        <v>0</v>
      </c>
      <c r="M1717" s="18">
        <v>0</v>
      </c>
      <c r="N1717" s="18">
        <v>0</v>
      </c>
      <c r="O1717" s="19">
        <v>0</v>
      </c>
      <c r="P1717" s="3" t="str">
        <f>IFERROR(O1717/Tabela2025Horario[[#This Row],[Media Agregada Todas as Usinas]],"")</f>
        <v/>
      </c>
    </row>
    <row r="1718" spans="1:16" x14ac:dyDescent="0.25">
      <c r="A1718" s="20">
        <v>46094.5</v>
      </c>
      <c r="B1718" s="21">
        <v>2026</v>
      </c>
      <c r="C1718" s="21">
        <v>3</v>
      </c>
      <c r="D1718" s="21">
        <v>13</v>
      </c>
      <c r="E1718" s="21">
        <v>12</v>
      </c>
      <c r="F1718" s="22">
        <v>0</v>
      </c>
      <c r="G1718" s="22">
        <v>0</v>
      </c>
      <c r="H1718" s="22">
        <v>0</v>
      </c>
      <c r="I1718" s="22">
        <v>0</v>
      </c>
      <c r="J1718" s="22">
        <v>0</v>
      </c>
      <c r="K1718" s="22">
        <v>0</v>
      </c>
      <c r="L1718" s="22">
        <v>0</v>
      </c>
      <c r="M1718" s="22">
        <v>0</v>
      </c>
      <c r="N1718" s="22"/>
      <c r="O1718" s="23">
        <v>0</v>
      </c>
      <c r="P1718" s="3" t="str">
        <f>IFERROR(O1718/Tabela2025Horario[[#This Row],[Media Agregada Todas as Usinas]],"")</f>
        <v/>
      </c>
    </row>
    <row r="1719" spans="1:16" x14ac:dyDescent="0.25">
      <c r="A1719" s="16">
        <v>46094.541666666664</v>
      </c>
      <c r="B1719" s="17">
        <v>2026</v>
      </c>
      <c r="C1719" s="17">
        <v>3</v>
      </c>
      <c r="D1719" s="17">
        <v>13</v>
      </c>
      <c r="E1719" s="17">
        <v>13</v>
      </c>
      <c r="F1719" s="18">
        <v>0</v>
      </c>
      <c r="G1719" s="18">
        <v>0</v>
      </c>
      <c r="H1719" s="18">
        <v>0</v>
      </c>
      <c r="I1719" s="18">
        <v>0</v>
      </c>
      <c r="J1719" s="18">
        <v>0</v>
      </c>
      <c r="K1719" s="18">
        <v>0</v>
      </c>
      <c r="L1719" s="18">
        <v>0</v>
      </c>
      <c r="M1719" s="18">
        <v>0</v>
      </c>
      <c r="N1719" s="18"/>
      <c r="O1719" s="19">
        <v>0</v>
      </c>
      <c r="P1719" s="3" t="str">
        <f>IFERROR(O1719/Tabela2025Horario[[#This Row],[Media Agregada Todas as Usinas]],"")</f>
        <v/>
      </c>
    </row>
    <row r="1720" spans="1:16" x14ac:dyDescent="0.25">
      <c r="A1720" s="20">
        <v>46094.583333333336</v>
      </c>
      <c r="B1720" s="21">
        <v>2026</v>
      </c>
      <c r="C1720" s="21">
        <v>3</v>
      </c>
      <c r="D1720" s="21">
        <v>13</v>
      </c>
      <c r="E1720" s="21">
        <v>14</v>
      </c>
      <c r="F1720" s="22">
        <v>0</v>
      </c>
      <c r="G1720" s="22">
        <v>0</v>
      </c>
      <c r="H1720" s="22">
        <v>0</v>
      </c>
      <c r="I1720" s="22">
        <v>0</v>
      </c>
      <c r="J1720" s="22">
        <v>0</v>
      </c>
      <c r="K1720" s="22">
        <v>0</v>
      </c>
      <c r="L1720" s="22">
        <v>0</v>
      </c>
      <c r="M1720" s="22">
        <v>0</v>
      </c>
      <c r="N1720" s="22"/>
      <c r="O1720" s="23">
        <v>0</v>
      </c>
      <c r="P1720" s="3" t="str">
        <f>IFERROR(O1720/Tabela2025Horario[[#This Row],[Media Agregada Todas as Usinas]],"")</f>
        <v/>
      </c>
    </row>
    <row r="1721" spans="1:16" x14ac:dyDescent="0.25">
      <c r="A1721" s="16">
        <v>46094.625</v>
      </c>
      <c r="B1721" s="17">
        <v>2026</v>
      </c>
      <c r="C1721" s="17">
        <v>3</v>
      </c>
      <c r="D1721" s="17">
        <v>13</v>
      </c>
      <c r="E1721" s="17">
        <v>15</v>
      </c>
      <c r="F1721" s="18">
        <v>0</v>
      </c>
      <c r="G1721" s="18">
        <v>0</v>
      </c>
      <c r="H1721" s="18">
        <v>0</v>
      </c>
      <c r="I1721" s="18">
        <v>0</v>
      </c>
      <c r="J1721" s="18">
        <v>0</v>
      </c>
      <c r="K1721" s="18">
        <v>0</v>
      </c>
      <c r="L1721" s="18">
        <v>0</v>
      </c>
      <c r="M1721" s="18">
        <v>0</v>
      </c>
      <c r="N1721" s="18">
        <v>0</v>
      </c>
      <c r="O1721" s="19">
        <v>0</v>
      </c>
      <c r="P1721" s="3" t="str">
        <f>IFERROR(O1721/Tabela2025Horario[[#This Row],[Media Agregada Todas as Usinas]],"")</f>
        <v/>
      </c>
    </row>
    <row r="1722" spans="1:16" x14ac:dyDescent="0.25">
      <c r="A1722" s="20">
        <v>46094.666666666664</v>
      </c>
      <c r="B1722" s="21">
        <v>2026</v>
      </c>
      <c r="C1722" s="21">
        <v>3</v>
      </c>
      <c r="D1722" s="21">
        <v>13</v>
      </c>
      <c r="E1722" s="21">
        <v>16</v>
      </c>
      <c r="F1722" s="22">
        <v>0</v>
      </c>
      <c r="G1722" s="22">
        <v>0</v>
      </c>
      <c r="H1722" s="22">
        <v>0</v>
      </c>
      <c r="I1722" s="22">
        <v>0</v>
      </c>
      <c r="J1722" s="22">
        <v>0</v>
      </c>
      <c r="K1722" s="22">
        <v>0</v>
      </c>
      <c r="L1722" s="22">
        <v>0</v>
      </c>
      <c r="M1722" s="22">
        <v>0</v>
      </c>
      <c r="N1722" s="22"/>
      <c r="O1722" s="23">
        <v>0</v>
      </c>
      <c r="P1722" s="3" t="str">
        <f>IFERROR(O1722/Tabela2025Horario[[#This Row],[Media Agregada Todas as Usinas]],"")</f>
        <v/>
      </c>
    </row>
    <row r="1723" spans="1:16" x14ac:dyDescent="0.25">
      <c r="A1723" s="16">
        <v>46094.708333333336</v>
      </c>
      <c r="B1723" s="17">
        <v>2026</v>
      </c>
      <c r="C1723" s="17">
        <v>3</v>
      </c>
      <c r="D1723" s="17">
        <v>13</v>
      </c>
      <c r="E1723" s="17">
        <v>17</v>
      </c>
      <c r="F1723" s="18">
        <v>0</v>
      </c>
      <c r="G1723" s="18">
        <v>0</v>
      </c>
      <c r="H1723" s="18">
        <v>0</v>
      </c>
      <c r="I1723" s="18">
        <v>0</v>
      </c>
      <c r="J1723" s="18"/>
      <c r="K1723" s="18">
        <v>0</v>
      </c>
      <c r="L1723" s="18">
        <v>0</v>
      </c>
      <c r="M1723" s="18">
        <v>0</v>
      </c>
      <c r="N1723" s="18"/>
      <c r="O1723" s="19">
        <v>0</v>
      </c>
      <c r="P1723" s="3" t="str">
        <f>IFERROR(O1723/Tabela2025Horario[[#This Row],[Media Agregada Todas as Usinas]],"")</f>
        <v/>
      </c>
    </row>
    <row r="1724" spans="1:16" x14ac:dyDescent="0.25">
      <c r="A1724" s="20">
        <v>46094.75</v>
      </c>
      <c r="B1724" s="21">
        <v>2026</v>
      </c>
      <c r="C1724" s="21">
        <v>3</v>
      </c>
      <c r="D1724" s="21">
        <v>13</v>
      </c>
      <c r="E1724" s="21">
        <v>18</v>
      </c>
      <c r="F1724" s="22">
        <v>0</v>
      </c>
      <c r="G1724" s="22"/>
      <c r="H1724" s="22">
        <v>0</v>
      </c>
      <c r="I1724" s="22">
        <v>0</v>
      </c>
      <c r="J1724" s="22"/>
      <c r="K1724" s="22">
        <v>0</v>
      </c>
      <c r="L1724" s="22">
        <v>0</v>
      </c>
      <c r="M1724" s="22">
        <v>0</v>
      </c>
      <c r="N1724" s="22"/>
      <c r="O1724" s="23">
        <v>0</v>
      </c>
      <c r="P1724" s="3" t="str">
        <f>IFERROR(O1724/Tabela2025Horario[[#This Row],[Media Agregada Todas as Usinas]],"")</f>
        <v/>
      </c>
    </row>
    <row r="1725" spans="1:16" x14ac:dyDescent="0.25">
      <c r="A1725" s="16">
        <v>46094.791666666664</v>
      </c>
      <c r="B1725" s="17">
        <v>2026</v>
      </c>
      <c r="C1725" s="17">
        <v>3</v>
      </c>
      <c r="D1725" s="17">
        <v>13</v>
      </c>
      <c r="E1725" s="17">
        <v>19</v>
      </c>
      <c r="F1725" s="18">
        <v>0</v>
      </c>
      <c r="G1725" s="18"/>
      <c r="H1725" s="18"/>
      <c r="I1725" s="18">
        <v>0</v>
      </c>
      <c r="J1725" s="18"/>
      <c r="K1725" s="18"/>
      <c r="L1725" s="18">
        <v>0</v>
      </c>
      <c r="M1725" s="18"/>
      <c r="N1725" s="18"/>
      <c r="O1725" s="19">
        <v>0</v>
      </c>
      <c r="P1725" s="3" t="str">
        <f>IFERROR(O1725/Tabela2025Horario[[#This Row],[Media Agregada Todas as Usinas]],"")</f>
        <v/>
      </c>
    </row>
    <row r="1726" spans="1:16" x14ac:dyDescent="0.25">
      <c r="A1726" s="20">
        <v>46094.833333333336</v>
      </c>
      <c r="B1726" s="21">
        <v>2026</v>
      </c>
      <c r="C1726" s="21">
        <v>3</v>
      </c>
      <c r="D1726" s="21">
        <v>13</v>
      </c>
      <c r="E1726" s="21">
        <v>20</v>
      </c>
      <c r="F1726" s="22"/>
      <c r="G1726" s="22"/>
      <c r="H1726" s="22"/>
      <c r="I1726" s="22">
        <v>0</v>
      </c>
      <c r="J1726" s="22"/>
      <c r="K1726" s="22"/>
      <c r="L1726" s="22"/>
      <c r="M1726" s="22"/>
      <c r="N1726" s="22"/>
      <c r="O1726" s="23">
        <v>0</v>
      </c>
      <c r="P1726" s="3" t="str">
        <f>IFERROR(O1726/Tabela2025Horario[[#This Row],[Media Agregada Todas as Usinas]],"")</f>
        <v/>
      </c>
    </row>
    <row r="1727" spans="1:16" x14ac:dyDescent="0.25">
      <c r="A1727" s="16">
        <v>46094.875</v>
      </c>
      <c r="B1727" s="17">
        <v>2026</v>
      </c>
      <c r="C1727" s="17">
        <v>3</v>
      </c>
      <c r="D1727" s="17">
        <v>13</v>
      </c>
      <c r="E1727" s="17">
        <v>21</v>
      </c>
      <c r="F1727" s="18"/>
      <c r="G1727" s="18">
        <v>0</v>
      </c>
      <c r="H1727" s="18"/>
      <c r="I1727" s="18">
        <v>0</v>
      </c>
      <c r="J1727" s="18"/>
      <c r="K1727" s="18"/>
      <c r="L1727" s="18"/>
      <c r="M1727" s="18"/>
      <c r="N1727" s="18"/>
      <c r="O1727" s="19">
        <v>0</v>
      </c>
      <c r="P1727" s="3" t="str">
        <f>IFERROR(O1727/Tabela2025Horario[[#This Row],[Media Agregada Todas as Usinas]],"")</f>
        <v/>
      </c>
    </row>
    <row r="1728" spans="1:16" x14ac:dyDescent="0.25">
      <c r="A1728" s="20">
        <v>46094.916666666664</v>
      </c>
      <c r="B1728" s="21">
        <v>2026</v>
      </c>
      <c r="C1728" s="21">
        <v>3</v>
      </c>
      <c r="D1728" s="21">
        <v>13</v>
      </c>
      <c r="E1728" s="21">
        <v>22</v>
      </c>
      <c r="F1728" s="22"/>
      <c r="G1728" s="22">
        <v>0</v>
      </c>
      <c r="H1728" s="22"/>
      <c r="I1728" s="22">
        <v>0</v>
      </c>
      <c r="J1728" s="22"/>
      <c r="K1728" s="22"/>
      <c r="L1728" s="22"/>
      <c r="M1728" s="22">
        <v>0</v>
      </c>
      <c r="N1728" s="22"/>
      <c r="O1728" s="23">
        <v>0</v>
      </c>
      <c r="P1728" s="3">
        <f>IFERROR(O1728/Tabela2025Horario[[#This Row],[Media Agregada Todas as Usinas]],"")</f>
        <v>0</v>
      </c>
    </row>
    <row r="1729" spans="1:16" x14ac:dyDescent="0.25">
      <c r="A1729" s="16">
        <v>46094.958333333336</v>
      </c>
      <c r="B1729" s="17">
        <v>2026</v>
      </c>
      <c r="C1729" s="17">
        <v>3</v>
      </c>
      <c r="D1729" s="17">
        <v>13</v>
      </c>
      <c r="E1729" s="17">
        <v>23</v>
      </c>
      <c r="F1729" s="18"/>
      <c r="G1729" s="18">
        <v>0</v>
      </c>
      <c r="H1729" s="18"/>
      <c r="I1729" s="18">
        <v>0</v>
      </c>
      <c r="J1729" s="18"/>
      <c r="K1729" s="18"/>
      <c r="L1729" s="18"/>
      <c r="M1729" s="18">
        <v>0</v>
      </c>
      <c r="N1729" s="18"/>
      <c r="O1729" s="19">
        <v>0</v>
      </c>
      <c r="P1729" s="3">
        <f>IFERROR(O1729/Tabela2025Horario[[#This Row],[Media Agregada Todas as Usinas]],"")</f>
        <v>0</v>
      </c>
    </row>
    <row r="1730" spans="1:16" x14ac:dyDescent="0.25">
      <c r="A1730" s="20">
        <v>46095</v>
      </c>
      <c r="B1730" s="21">
        <v>2026</v>
      </c>
      <c r="C1730" s="21">
        <v>3</v>
      </c>
      <c r="D1730" s="21">
        <v>14</v>
      </c>
      <c r="E1730" s="21">
        <v>0</v>
      </c>
      <c r="F1730" s="22"/>
      <c r="G1730" s="22">
        <v>0</v>
      </c>
      <c r="H1730" s="22"/>
      <c r="I1730" s="22">
        <v>0</v>
      </c>
      <c r="J1730" s="22"/>
      <c r="K1730" s="22"/>
      <c r="L1730" s="22"/>
      <c r="M1730" s="22">
        <v>0</v>
      </c>
      <c r="N1730" s="22">
        <v>0</v>
      </c>
      <c r="O1730" s="23">
        <v>0</v>
      </c>
      <c r="P1730" s="3" t="str">
        <f>IFERROR(O1730/Tabela2025Horario[[#This Row],[Media Agregada Todas as Usinas]],"")</f>
        <v/>
      </c>
    </row>
    <row r="1731" spans="1:16" x14ac:dyDescent="0.25">
      <c r="A1731" s="16">
        <v>46095.041666666664</v>
      </c>
      <c r="B1731" s="17">
        <v>2026</v>
      </c>
      <c r="C1731" s="17">
        <v>3</v>
      </c>
      <c r="D1731" s="17">
        <v>14</v>
      </c>
      <c r="E1731" s="17">
        <v>1</v>
      </c>
      <c r="F1731" s="18"/>
      <c r="G1731" s="18">
        <v>0</v>
      </c>
      <c r="H1731" s="18"/>
      <c r="I1731" s="18">
        <v>0</v>
      </c>
      <c r="J1731" s="18"/>
      <c r="K1731" s="18"/>
      <c r="L1731" s="18"/>
      <c r="M1731" s="18">
        <v>0</v>
      </c>
      <c r="N1731" s="18"/>
      <c r="O1731" s="19">
        <v>0</v>
      </c>
      <c r="P1731" s="3" t="str">
        <f>IFERROR(O1731/Tabela2025Horario[[#This Row],[Media Agregada Todas as Usinas]],"")</f>
        <v/>
      </c>
    </row>
    <row r="1732" spans="1:16" x14ac:dyDescent="0.25">
      <c r="A1732" s="20">
        <v>46095.083333333336</v>
      </c>
      <c r="B1732" s="21">
        <v>2026</v>
      </c>
      <c r="C1732" s="21">
        <v>3</v>
      </c>
      <c r="D1732" s="21">
        <v>14</v>
      </c>
      <c r="E1732" s="21">
        <v>2</v>
      </c>
      <c r="F1732" s="22"/>
      <c r="G1732" s="22">
        <v>0</v>
      </c>
      <c r="H1732" s="22"/>
      <c r="I1732" s="22">
        <v>0</v>
      </c>
      <c r="J1732" s="22"/>
      <c r="K1732" s="22"/>
      <c r="L1732" s="22"/>
      <c r="M1732" s="22">
        <v>0</v>
      </c>
      <c r="N1732" s="22">
        <v>0</v>
      </c>
      <c r="O1732" s="23">
        <v>0</v>
      </c>
      <c r="P1732" s="3" t="str">
        <f>IFERROR(O1732/Tabela2025Horario[[#This Row],[Media Agregada Todas as Usinas]],"")</f>
        <v/>
      </c>
    </row>
    <row r="1733" spans="1:16" x14ac:dyDescent="0.25">
      <c r="A1733" s="16">
        <v>46095.125</v>
      </c>
      <c r="B1733" s="17">
        <v>2026</v>
      </c>
      <c r="C1733" s="17">
        <v>3</v>
      </c>
      <c r="D1733" s="17">
        <v>14</v>
      </c>
      <c r="E1733" s="17">
        <v>3</v>
      </c>
      <c r="F1733" s="18"/>
      <c r="G1733" s="18">
        <v>0</v>
      </c>
      <c r="H1733" s="18"/>
      <c r="I1733" s="18">
        <v>0</v>
      </c>
      <c r="J1733" s="18"/>
      <c r="K1733" s="18"/>
      <c r="L1733" s="18"/>
      <c r="M1733" s="18">
        <v>0</v>
      </c>
      <c r="N1733" s="18"/>
      <c r="O1733" s="19">
        <v>0</v>
      </c>
      <c r="P1733" s="3" t="str">
        <f>IFERROR(O1733/Tabela2025Horario[[#This Row],[Media Agregada Todas as Usinas]],"")</f>
        <v/>
      </c>
    </row>
    <row r="1734" spans="1:16" x14ac:dyDescent="0.25">
      <c r="A1734" s="20">
        <v>46095.166666666664</v>
      </c>
      <c r="B1734" s="21">
        <v>2026</v>
      </c>
      <c r="C1734" s="21">
        <v>3</v>
      </c>
      <c r="D1734" s="21">
        <v>14</v>
      </c>
      <c r="E1734" s="21">
        <v>4</v>
      </c>
      <c r="F1734" s="22">
        <v>0</v>
      </c>
      <c r="G1734" s="22">
        <v>0</v>
      </c>
      <c r="H1734" s="22"/>
      <c r="I1734" s="22">
        <v>0</v>
      </c>
      <c r="J1734" s="22"/>
      <c r="K1734" s="22"/>
      <c r="L1734" s="22"/>
      <c r="M1734" s="22">
        <v>0</v>
      </c>
      <c r="N1734" s="22"/>
      <c r="O1734" s="23">
        <v>0</v>
      </c>
      <c r="P1734" s="3" t="str">
        <f>IFERROR(O1734/Tabela2025Horario[[#This Row],[Media Agregada Todas as Usinas]],"")</f>
        <v/>
      </c>
    </row>
    <row r="1735" spans="1:16" x14ac:dyDescent="0.25">
      <c r="A1735" s="16">
        <v>46095.208333333336</v>
      </c>
      <c r="B1735" s="17">
        <v>2026</v>
      </c>
      <c r="C1735" s="17">
        <v>3</v>
      </c>
      <c r="D1735" s="17">
        <v>14</v>
      </c>
      <c r="E1735" s="17">
        <v>5</v>
      </c>
      <c r="F1735" s="18">
        <v>0</v>
      </c>
      <c r="G1735" s="18">
        <v>0</v>
      </c>
      <c r="H1735" s="18"/>
      <c r="I1735" s="18">
        <v>0</v>
      </c>
      <c r="J1735" s="18"/>
      <c r="K1735" s="18"/>
      <c r="L1735" s="18"/>
      <c r="M1735" s="18">
        <v>0</v>
      </c>
      <c r="N1735" s="18"/>
      <c r="O1735" s="19">
        <v>0</v>
      </c>
      <c r="P1735" s="3" t="str">
        <f>IFERROR(O1735/Tabela2025Horario[[#This Row],[Media Agregada Todas as Usinas]],"")</f>
        <v/>
      </c>
    </row>
    <row r="1736" spans="1:16" x14ac:dyDescent="0.25">
      <c r="A1736" s="20">
        <v>46095.25</v>
      </c>
      <c r="B1736" s="21">
        <v>2026</v>
      </c>
      <c r="C1736" s="21">
        <v>3</v>
      </c>
      <c r="D1736" s="21">
        <v>14</v>
      </c>
      <c r="E1736" s="21">
        <v>6</v>
      </c>
      <c r="F1736" s="22">
        <v>0</v>
      </c>
      <c r="G1736" s="22">
        <v>0</v>
      </c>
      <c r="H1736" s="22">
        <v>0</v>
      </c>
      <c r="I1736" s="22">
        <v>0</v>
      </c>
      <c r="J1736" s="22">
        <v>0</v>
      </c>
      <c r="K1736" s="22">
        <v>0</v>
      </c>
      <c r="L1736" s="22">
        <v>0</v>
      </c>
      <c r="M1736" s="22"/>
      <c r="N1736" s="22">
        <v>0</v>
      </c>
      <c r="O1736" s="23">
        <v>0</v>
      </c>
      <c r="P1736" s="3" t="str">
        <f>IFERROR(O1736/Tabela2025Horario[[#This Row],[Media Agregada Todas as Usinas]],"")</f>
        <v/>
      </c>
    </row>
    <row r="1737" spans="1:16" x14ac:dyDescent="0.25">
      <c r="A1737" s="16">
        <v>46095.291666666664</v>
      </c>
      <c r="B1737" s="17">
        <v>2026</v>
      </c>
      <c r="C1737" s="17">
        <v>3</v>
      </c>
      <c r="D1737" s="17">
        <v>14</v>
      </c>
      <c r="E1737" s="17">
        <v>7</v>
      </c>
      <c r="F1737" s="18">
        <v>0</v>
      </c>
      <c r="G1737" s="18">
        <v>1</v>
      </c>
      <c r="H1737" s="18">
        <v>0</v>
      </c>
      <c r="I1737" s="18">
        <v>0</v>
      </c>
      <c r="J1737" s="18">
        <v>0</v>
      </c>
      <c r="K1737" s="18">
        <v>3.129915067631335E-2</v>
      </c>
      <c r="L1737" s="18">
        <v>0</v>
      </c>
      <c r="M1737" s="18"/>
      <c r="N1737" s="18">
        <v>0</v>
      </c>
      <c r="O1737" s="19">
        <v>0.12891239383453917</v>
      </c>
      <c r="P1737" s="3" t="str">
        <f>IFERROR(O1737/Tabela2025Horario[[#This Row],[Media Agregada Todas as Usinas]],"")</f>
        <v/>
      </c>
    </row>
    <row r="1738" spans="1:16" x14ac:dyDescent="0.25">
      <c r="A1738" s="20">
        <v>46095.333333333336</v>
      </c>
      <c r="B1738" s="21">
        <v>2026</v>
      </c>
      <c r="C1738" s="21">
        <v>3</v>
      </c>
      <c r="D1738" s="21">
        <v>14</v>
      </c>
      <c r="E1738" s="21">
        <v>8</v>
      </c>
      <c r="F1738" s="22">
        <v>0.40383315799876962</v>
      </c>
      <c r="G1738" s="22">
        <v>1</v>
      </c>
      <c r="H1738" s="22">
        <v>0.3883885784790978</v>
      </c>
      <c r="I1738" s="22">
        <v>0</v>
      </c>
      <c r="J1738" s="22">
        <v>5.3450557223375147E-2</v>
      </c>
      <c r="K1738" s="22">
        <v>0.34591917005737266</v>
      </c>
      <c r="L1738" s="22">
        <v>0.21114547346240559</v>
      </c>
      <c r="M1738" s="22">
        <v>1</v>
      </c>
      <c r="N1738" s="22">
        <v>1</v>
      </c>
      <c r="O1738" s="23">
        <v>0.48919299302455788</v>
      </c>
      <c r="P1738" s="3" t="str">
        <f>IFERROR(O1738/Tabela2025Horario[[#This Row],[Media Agregada Todas as Usinas]],"")</f>
        <v/>
      </c>
    </row>
    <row r="1739" spans="1:16" x14ac:dyDescent="0.25">
      <c r="A1739" s="16">
        <v>46095.375</v>
      </c>
      <c r="B1739" s="17">
        <v>2026</v>
      </c>
      <c r="C1739" s="17">
        <v>3</v>
      </c>
      <c r="D1739" s="17">
        <v>14</v>
      </c>
      <c r="E1739" s="17">
        <v>9</v>
      </c>
      <c r="F1739" s="18">
        <v>0.43313481986666347</v>
      </c>
      <c r="G1739" s="18">
        <v>0</v>
      </c>
      <c r="H1739" s="18">
        <v>0.5914174661494791</v>
      </c>
      <c r="I1739" s="18">
        <v>0</v>
      </c>
      <c r="J1739" s="18">
        <v>4.433677263476303E-2</v>
      </c>
      <c r="K1739" s="18">
        <v>0.63074553770397568</v>
      </c>
      <c r="L1739" s="18">
        <v>0.24668816825742806</v>
      </c>
      <c r="M1739" s="18">
        <v>0</v>
      </c>
      <c r="N1739" s="18">
        <v>0</v>
      </c>
      <c r="O1739" s="19">
        <v>0.21625808495692325</v>
      </c>
      <c r="P1739" s="3">
        <f>IFERROR(O1739/Tabela2025Horario[[#This Row],[Media Agregada Todas as Usinas]],"")</f>
        <v>23.531162568962671</v>
      </c>
    </row>
    <row r="1740" spans="1:16" x14ac:dyDescent="0.25">
      <c r="A1740" s="20">
        <v>46095.416666666664</v>
      </c>
      <c r="B1740" s="21">
        <v>2026</v>
      </c>
      <c r="C1740" s="21">
        <v>3</v>
      </c>
      <c r="D1740" s="21">
        <v>14</v>
      </c>
      <c r="E1740" s="21">
        <v>10</v>
      </c>
      <c r="F1740" s="22">
        <v>0.4764304747321601</v>
      </c>
      <c r="G1740" s="22">
        <v>0</v>
      </c>
      <c r="H1740" s="22">
        <v>0.66128388844102637</v>
      </c>
      <c r="I1740" s="22">
        <v>5.5467372134038753E-2</v>
      </c>
      <c r="J1740" s="22">
        <v>0</v>
      </c>
      <c r="K1740" s="22">
        <v>0.79698511348819823</v>
      </c>
      <c r="L1740" s="22">
        <v>0.2940704846708177</v>
      </c>
      <c r="M1740" s="22">
        <v>0</v>
      </c>
      <c r="N1740" s="22">
        <v>0</v>
      </c>
      <c r="O1740" s="23">
        <v>0.25380414816291569</v>
      </c>
      <c r="P1740" s="3" t="str">
        <f>IFERROR(O1740/Tabela2025Horario[[#This Row],[Media Agregada Todas as Usinas]],"")</f>
        <v/>
      </c>
    </row>
    <row r="1741" spans="1:16" x14ac:dyDescent="0.25">
      <c r="A1741" s="16">
        <v>46095.458333333336</v>
      </c>
      <c r="B1741" s="17">
        <v>2026</v>
      </c>
      <c r="C1741" s="17">
        <v>3</v>
      </c>
      <c r="D1741" s="17">
        <v>14</v>
      </c>
      <c r="E1741" s="17">
        <v>11</v>
      </c>
      <c r="F1741" s="18">
        <v>0.45182276796582982</v>
      </c>
      <c r="G1741" s="18">
        <v>0.5</v>
      </c>
      <c r="H1741" s="18">
        <v>0.63795087915224502</v>
      </c>
      <c r="I1741" s="18">
        <v>0</v>
      </c>
      <c r="J1741" s="18">
        <v>0.41143744542350613</v>
      </c>
      <c r="K1741" s="18">
        <v>0.8333909330440874</v>
      </c>
      <c r="L1741" s="18">
        <v>0.33995282512416797</v>
      </c>
      <c r="M1741" s="18">
        <v>0.5</v>
      </c>
      <c r="N1741" s="18">
        <v>1</v>
      </c>
      <c r="O1741" s="19">
        <v>0.51939498341220403</v>
      </c>
      <c r="P1741" s="3" t="str">
        <f>IFERROR(O1741/Tabela2025Horario[[#This Row],[Media Agregada Todas as Usinas]],"")</f>
        <v/>
      </c>
    </row>
    <row r="1742" spans="1:16" x14ac:dyDescent="0.25">
      <c r="A1742" s="20">
        <v>46095.5</v>
      </c>
      <c r="B1742" s="21">
        <v>2026</v>
      </c>
      <c r="C1742" s="21">
        <v>3</v>
      </c>
      <c r="D1742" s="21">
        <v>14</v>
      </c>
      <c r="E1742" s="21">
        <v>12</v>
      </c>
      <c r="F1742" s="22">
        <v>0.4518657056220784</v>
      </c>
      <c r="G1742" s="22">
        <v>1</v>
      </c>
      <c r="H1742" s="22">
        <v>0.6326922430127373</v>
      </c>
      <c r="I1742" s="22">
        <v>0</v>
      </c>
      <c r="J1742" s="22">
        <v>0.47360400040270761</v>
      </c>
      <c r="K1742" s="22">
        <v>0.7881519700646864</v>
      </c>
      <c r="L1742" s="22">
        <v>0.31345269791510533</v>
      </c>
      <c r="M1742" s="22">
        <v>1</v>
      </c>
      <c r="N1742" s="22">
        <v>1</v>
      </c>
      <c r="O1742" s="23">
        <v>0.62886295744636833</v>
      </c>
      <c r="P1742" s="3" t="str">
        <f>IFERROR(O1742/Tabela2025Horario[[#This Row],[Media Agregada Todas as Usinas]],"")</f>
        <v/>
      </c>
    </row>
    <row r="1743" spans="1:16" x14ac:dyDescent="0.25">
      <c r="A1743" s="16">
        <v>46095.541666666664</v>
      </c>
      <c r="B1743" s="17">
        <v>2026</v>
      </c>
      <c r="C1743" s="17">
        <v>3</v>
      </c>
      <c r="D1743" s="17">
        <v>14</v>
      </c>
      <c r="E1743" s="17">
        <v>13</v>
      </c>
      <c r="F1743" s="18">
        <v>0.26770559025700114</v>
      </c>
      <c r="G1743" s="18">
        <v>0</v>
      </c>
      <c r="H1743" s="18">
        <v>0.61708628734211435</v>
      </c>
      <c r="I1743" s="18">
        <v>0</v>
      </c>
      <c r="J1743" s="18">
        <v>0.33839189165855471</v>
      </c>
      <c r="K1743" s="18">
        <v>0.39880416357665005</v>
      </c>
      <c r="L1743" s="18">
        <v>0.27845478648209077</v>
      </c>
      <c r="M1743" s="18">
        <v>0</v>
      </c>
      <c r="N1743" s="18">
        <v>0</v>
      </c>
      <c r="O1743" s="19">
        <v>0.21116030214626791</v>
      </c>
      <c r="P1743" s="3" t="str">
        <f>IFERROR(O1743/Tabela2025Horario[[#This Row],[Media Agregada Todas as Usinas]],"")</f>
        <v/>
      </c>
    </row>
    <row r="1744" spans="1:16" x14ac:dyDescent="0.25">
      <c r="A1744" s="20">
        <v>46095.583333333336</v>
      </c>
      <c r="B1744" s="21">
        <v>2026</v>
      </c>
      <c r="C1744" s="21">
        <v>3</v>
      </c>
      <c r="D1744" s="21">
        <v>14</v>
      </c>
      <c r="E1744" s="21">
        <v>14</v>
      </c>
      <c r="F1744" s="22">
        <v>0</v>
      </c>
      <c r="G1744" s="22">
        <v>0</v>
      </c>
      <c r="H1744" s="22">
        <v>0.19581272084805654</v>
      </c>
      <c r="I1744" s="22">
        <v>0</v>
      </c>
      <c r="J1744" s="22">
        <v>0</v>
      </c>
      <c r="K1744" s="22">
        <v>0</v>
      </c>
      <c r="L1744" s="22">
        <v>0.10370333290955933</v>
      </c>
      <c r="M1744" s="22">
        <v>0</v>
      </c>
      <c r="N1744" s="22">
        <v>0</v>
      </c>
      <c r="O1744" s="23">
        <v>3.3279561528623984E-2</v>
      </c>
      <c r="P1744" s="3" t="str">
        <f>IFERROR(O1744/Tabela2025Horario[[#This Row],[Media Agregada Todas as Usinas]],"")</f>
        <v/>
      </c>
    </row>
    <row r="1745" spans="1:16" x14ac:dyDescent="0.25">
      <c r="A1745" s="16">
        <v>46095.625</v>
      </c>
      <c r="B1745" s="17">
        <v>2026</v>
      </c>
      <c r="C1745" s="17">
        <v>3</v>
      </c>
      <c r="D1745" s="17">
        <v>14</v>
      </c>
      <c r="E1745" s="17">
        <v>15</v>
      </c>
      <c r="F1745" s="18">
        <v>6.9012147070480851E-3</v>
      </c>
      <c r="G1745" s="18">
        <v>0</v>
      </c>
      <c r="H1745" s="18">
        <v>0</v>
      </c>
      <c r="I1745" s="18">
        <v>0</v>
      </c>
      <c r="J1745" s="18">
        <v>0</v>
      </c>
      <c r="K1745" s="18">
        <v>0</v>
      </c>
      <c r="L1745" s="18">
        <v>1.473162513034006E-2</v>
      </c>
      <c r="M1745" s="18">
        <v>0</v>
      </c>
      <c r="N1745" s="18">
        <v>0</v>
      </c>
      <c r="O1745" s="19">
        <v>2.403648870820905E-3</v>
      </c>
      <c r="P1745" s="3" t="str">
        <f>IFERROR(O1745/Tabela2025Horario[[#This Row],[Media Agregada Todas as Usinas]],"")</f>
        <v/>
      </c>
    </row>
    <row r="1746" spans="1:16" x14ac:dyDescent="0.25">
      <c r="A1746" s="20">
        <v>46095.666666666664</v>
      </c>
      <c r="B1746" s="21">
        <v>2026</v>
      </c>
      <c r="C1746" s="21">
        <v>3</v>
      </c>
      <c r="D1746" s="21">
        <v>14</v>
      </c>
      <c r="E1746" s="21">
        <v>16</v>
      </c>
      <c r="F1746" s="22">
        <v>0</v>
      </c>
      <c r="G1746" s="22">
        <v>0</v>
      </c>
      <c r="H1746" s="22">
        <v>0</v>
      </c>
      <c r="I1746" s="22">
        <v>0</v>
      </c>
      <c r="J1746" s="22">
        <v>0</v>
      </c>
      <c r="K1746" s="22">
        <v>0</v>
      </c>
      <c r="L1746" s="22">
        <v>0</v>
      </c>
      <c r="M1746" s="22">
        <v>0</v>
      </c>
      <c r="N1746" s="22">
        <v>0</v>
      </c>
      <c r="O1746" s="23">
        <v>0</v>
      </c>
      <c r="P1746" s="3" t="str">
        <f>IFERROR(O1746/Tabela2025Horario[[#This Row],[Media Agregada Todas as Usinas]],"")</f>
        <v/>
      </c>
    </row>
    <row r="1747" spans="1:16" x14ac:dyDescent="0.25">
      <c r="A1747" s="16">
        <v>46095.708333333336</v>
      </c>
      <c r="B1747" s="17">
        <v>2026</v>
      </c>
      <c r="C1747" s="17">
        <v>3</v>
      </c>
      <c r="D1747" s="17">
        <v>14</v>
      </c>
      <c r="E1747" s="17">
        <v>17</v>
      </c>
      <c r="F1747" s="18">
        <v>0</v>
      </c>
      <c r="G1747" s="18">
        <v>0</v>
      </c>
      <c r="H1747" s="18">
        <v>0</v>
      </c>
      <c r="I1747" s="18">
        <v>0</v>
      </c>
      <c r="J1747" s="18">
        <v>0</v>
      </c>
      <c r="K1747" s="18">
        <v>0</v>
      </c>
      <c r="L1747" s="18">
        <v>0</v>
      </c>
      <c r="M1747" s="18"/>
      <c r="N1747" s="18">
        <v>0</v>
      </c>
      <c r="O1747" s="19">
        <v>0</v>
      </c>
      <c r="P1747" s="3" t="str">
        <f>IFERROR(O1747/Tabela2025Horario[[#This Row],[Media Agregada Todas as Usinas]],"")</f>
        <v/>
      </c>
    </row>
    <row r="1748" spans="1:16" x14ac:dyDescent="0.25">
      <c r="A1748" s="20">
        <v>46095.75</v>
      </c>
      <c r="B1748" s="21">
        <v>2026</v>
      </c>
      <c r="C1748" s="21">
        <v>3</v>
      </c>
      <c r="D1748" s="21">
        <v>14</v>
      </c>
      <c r="E1748" s="21">
        <v>18</v>
      </c>
      <c r="F1748" s="22">
        <v>0</v>
      </c>
      <c r="G1748" s="22">
        <v>0</v>
      </c>
      <c r="H1748" s="22">
        <v>0</v>
      </c>
      <c r="I1748" s="22">
        <v>0</v>
      </c>
      <c r="J1748" s="22">
        <v>0</v>
      </c>
      <c r="K1748" s="22">
        <v>0</v>
      </c>
      <c r="L1748" s="22">
        <v>0</v>
      </c>
      <c r="M1748" s="22">
        <v>0</v>
      </c>
      <c r="N1748" s="22"/>
      <c r="O1748" s="23">
        <v>0</v>
      </c>
      <c r="P1748" s="3" t="str">
        <f>IFERROR(O1748/Tabela2025Horario[[#This Row],[Media Agregada Todas as Usinas]],"")</f>
        <v/>
      </c>
    </row>
    <row r="1749" spans="1:16" x14ac:dyDescent="0.25">
      <c r="A1749" s="16">
        <v>46095.791666666664</v>
      </c>
      <c r="B1749" s="17">
        <v>2026</v>
      </c>
      <c r="C1749" s="17">
        <v>3</v>
      </c>
      <c r="D1749" s="17">
        <v>14</v>
      </c>
      <c r="E1749" s="17">
        <v>19</v>
      </c>
      <c r="F1749" s="18">
        <v>0</v>
      </c>
      <c r="G1749" s="18">
        <v>0</v>
      </c>
      <c r="H1749" s="18"/>
      <c r="I1749" s="18">
        <v>0</v>
      </c>
      <c r="J1749" s="18"/>
      <c r="K1749" s="18"/>
      <c r="L1749" s="18">
        <v>0</v>
      </c>
      <c r="M1749" s="18"/>
      <c r="N1749" s="18"/>
      <c r="O1749" s="19">
        <v>0</v>
      </c>
      <c r="P1749" s="3" t="str">
        <f>IFERROR(O1749/Tabela2025Horario[[#This Row],[Media Agregada Todas as Usinas]],"")</f>
        <v/>
      </c>
    </row>
    <row r="1750" spans="1:16" x14ac:dyDescent="0.25">
      <c r="A1750" s="20">
        <v>46095.833333333336</v>
      </c>
      <c r="B1750" s="21">
        <v>2026</v>
      </c>
      <c r="C1750" s="21">
        <v>3</v>
      </c>
      <c r="D1750" s="21">
        <v>14</v>
      </c>
      <c r="E1750" s="21">
        <v>20</v>
      </c>
      <c r="F1750" s="22"/>
      <c r="G1750" s="22">
        <v>0</v>
      </c>
      <c r="H1750" s="22"/>
      <c r="I1750" s="22">
        <v>0</v>
      </c>
      <c r="J1750" s="22"/>
      <c r="K1750" s="22"/>
      <c r="L1750" s="22"/>
      <c r="M1750" s="22"/>
      <c r="N1750" s="22"/>
      <c r="O1750" s="23">
        <v>0</v>
      </c>
      <c r="P1750" s="3" t="str">
        <f>IFERROR(O1750/Tabela2025Horario[[#This Row],[Media Agregada Todas as Usinas]],"")</f>
        <v/>
      </c>
    </row>
    <row r="1751" spans="1:16" x14ac:dyDescent="0.25">
      <c r="A1751" s="16">
        <v>46095.875</v>
      </c>
      <c r="B1751" s="17">
        <v>2026</v>
      </c>
      <c r="C1751" s="17">
        <v>3</v>
      </c>
      <c r="D1751" s="17">
        <v>14</v>
      </c>
      <c r="E1751" s="17">
        <v>21</v>
      </c>
      <c r="F1751" s="18"/>
      <c r="G1751" s="18">
        <v>0</v>
      </c>
      <c r="H1751" s="18"/>
      <c r="I1751" s="18">
        <v>0</v>
      </c>
      <c r="J1751" s="18"/>
      <c r="K1751" s="18"/>
      <c r="L1751" s="18"/>
      <c r="M1751" s="18"/>
      <c r="N1751" s="18"/>
      <c r="O1751" s="19">
        <v>0</v>
      </c>
      <c r="P1751" s="3" t="str">
        <f>IFERROR(O1751/Tabela2025Horario[[#This Row],[Media Agregada Todas as Usinas]],"")</f>
        <v/>
      </c>
    </row>
    <row r="1752" spans="1:16" x14ac:dyDescent="0.25">
      <c r="A1752" s="20">
        <v>46095.916666666664</v>
      </c>
      <c r="B1752" s="21">
        <v>2026</v>
      </c>
      <c r="C1752" s="21">
        <v>3</v>
      </c>
      <c r="D1752" s="21">
        <v>14</v>
      </c>
      <c r="E1752" s="21">
        <v>22</v>
      </c>
      <c r="F1752" s="22"/>
      <c r="G1752" s="22">
        <v>0</v>
      </c>
      <c r="H1752" s="22"/>
      <c r="I1752" s="22">
        <v>0</v>
      </c>
      <c r="J1752" s="22"/>
      <c r="K1752" s="22"/>
      <c r="L1752" s="22"/>
      <c r="M1752" s="22"/>
      <c r="N1752" s="22"/>
      <c r="O1752" s="23">
        <v>0</v>
      </c>
      <c r="P1752" s="3" t="str">
        <f>IFERROR(O1752/Tabela2025Horario[[#This Row],[Media Agregada Todas as Usinas]],"")</f>
        <v/>
      </c>
    </row>
    <row r="1753" spans="1:16" x14ac:dyDescent="0.25">
      <c r="A1753" s="16">
        <v>46095.958333333336</v>
      </c>
      <c r="B1753" s="17">
        <v>2026</v>
      </c>
      <c r="C1753" s="17">
        <v>3</v>
      </c>
      <c r="D1753" s="17">
        <v>14</v>
      </c>
      <c r="E1753" s="17">
        <v>23</v>
      </c>
      <c r="F1753" s="18"/>
      <c r="G1753" s="18">
        <v>0</v>
      </c>
      <c r="H1753" s="18"/>
      <c r="I1753" s="18">
        <v>0</v>
      </c>
      <c r="J1753" s="18"/>
      <c r="K1753" s="18"/>
      <c r="L1753" s="18"/>
      <c r="M1753" s="18"/>
      <c r="N1753" s="18"/>
      <c r="O1753" s="19">
        <v>0</v>
      </c>
      <c r="P1753" s="3" t="str">
        <f>IFERROR(O1753/Tabela2025Horario[[#This Row],[Media Agregada Todas as Usinas]],"")</f>
        <v/>
      </c>
    </row>
    <row r="1754" spans="1:16" x14ac:dyDescent="0.25">
      <c r="A1754" s="20">
        <v>46096</v>
      </c>
      <c r="B1754" s="21">
        <v>2026</v>
      </c>
      <c r="C1754" s="21">
        <v>3</v>
      </c>
      <c r="D1754" s="21">
        <v>15</v>
      </c>
      <c r="E1754" s="21">
        <v>0</v>
      </c>
      <c r="F1754" s="22"/>
      <c r="G1754" s="22">
        <v>0</v>
      </c>
      <c r="H1754" s="22"/>
      <c r="I1754" s="22">
        <v>0</v>
      </c>
      <c r="J1754" s="22"/>
      <c r="K1754" s="22"/>
      <c r="L1754" s="22"/>
      <c r="M1754" s="22"/>
      <c r="N1754" s="22"/>
      <c r="O1754" s="23">
        <v>0</v>
      </c>
      <c r="P1754" s="3" t="str">
        <f>IFERROR(O1754/Tabela2025Horario[[#This Row],[Media Agregada Todas as Usinas]],"")</f>
        <v/>
      </c>
    </row>
    <row r="1755" spans="1:16" x14ac:dyDescent="0.25">
      <c r="A1755" s="16">
        <v>46096.041666666664</v>
      </c>
      <c r="B1755" s="17">
        <v>2026</v>
      </c>
      <c r="C1755" s="17">
        <v>3</v>
      </c>
      <c r="D1755" s="17">
        <v>15</v>
      </c>
      <c r="E1755" s="17">
        <v>1</v>
      </c>
      <c r="F1755" s="18"/>
      <c r="G1755" s="18">
        <v>0</v>
      </c>
      <c r="H1755" s="18"/>
      <c r="I1755" s="18">
        <v>0</v>
      </c>
      <c r="J1755" s="18"/>
      <c r="K1755" s="18"/>
      <c r="L1755" s="18"/>
      <c r="M1755" s="18"/>
      <c r="N1755" s="18"/>
      <c r="O1755" s="19">
        <v>0</v>
      </c>
      <c r="P1755" s="3" t="str">
        <f>IFERROR(O1755/Tabela2025Horario[[#This Row],[Media Agregada Todas as Usinas]],"")</f>
        <v/>
      </c>
    </row>
    <row r="1756" spans="1:16" x14ac:dyDescent="0.25">
      <c r="A1756" s="20">
        <v>46096.083333333336</v>
      </c>
      <c r="B1756" s="21">
        <v>2026</v>
      </c>
      <c r="C1756" s="21">
        <v>3</v>
      </c>
      <c r="D1756" s="21">
        <v>15</v>
      </c>
      <c r="E1756" s="21">
        <v>2</v>
      </c>
      <c r="F1756" s="22"/>
      <c r="G1756" s="22"/>
      <c r="H1756" s="22"/>
      <c r="I1756" s="22">
        <v>0</v>
      </c>
      <c r="J1756" s="22"/>
      <c r="K1756" s="22"/>
      <c r="L1756" s="22"/>
      <c r="M1756" s="22"/>
      <c r="N1756" s="22">
        <v>0</v>
      </c>
      <c r="O1756" s="23">
        <v>0</v>
      </c>
      <c r="P1756" s="3" t="str">
        <f>IFERROR(O1756/Tabela2025Horario[[#This Row],[Media Agregada Todas as Usinas]],"")</f>
        <v/>
      </c>
    </row>
    <row r="1757" spans="1:16" x14ac:dyDescent="0.25">
      <c r="A1757" s="16">
        <v>46096.125</v>
      </c>
      <c r="B1757" s="17">
        <v>2026</v>
      </c>
      <c r="C1757" s="17">
        <v>3</v>
      </c>
      <c r="D1757" s="17">
        <v>15</v>
      </c>
      <c r="E1757" s="17">
        <v>3</v>
      </c>
      <c r="F1757" s="18"/>
      <c r="G1757" s="18"/>
      <c r="H1757" s="18"/>
      <c r="I1757" s="18">
        <v>0</v>
      </c>
      <c r="J1757" s="18"/>
      <c r="K1757" s="18"/>
      <c r="L1757" s="18"/>
      <c r="M1757" s="18"/>
      <c r="N1757" s="18"/>
      <c r="O1757" s="19">
        <v>0</v>
      </c>
      <c r="P1757" s="3" t="str">
        <f>IFERROR(O1757/Tabela2025Horario[[#This Row],[Media Agregada Todas as Usinas]],"")</f>
        <v/>
      </c>
    </row>
    <row r="1758" spans="1:16" x14ac:dyDescent="0.25">
      <c r="A1758" s="20">
        <v>46096.166666666664</v>
      </c>
      <c r="B1758" s="21">
        <v>2026</v>
      </c>
      <c r="C1758" s="21">
        <v>3</v>
      </c>
      <c r="D1758" s="21">
        <v>15</v>
      </c>
      <c r="E1758" s="21">
        <v>4</v>
      </c>
      <c r="F1758" s="22">
        <v>0</v>
      </c>
      <c r="G1758" s="22"/>
      <c r="H1758" s="22"/>
      <c r="I1758" s="22">
        <v>0</v>
      </c>
      <c r="J1758" s="22"/>
      <c r="K1758" s="22"/>
      <c r="L1758" s="22"/>
      <c r="M1758" s="22"/>
      <c r="N1758" s="22"/>
      <c r="O1758" s="23">
        <v>0</v>
      </c>
      <c r="P1758" s="3" t="str">
        <f>IFERROR(O1758/Tabela2025Horario[[#This Row],[Media Agregada Todas as Usinas]],"")</f>
        <v/>
      </c>
    </row>
    <row r="1759" spans="1:16" x14ac:dyDescent="0.25">
      <c r="A1759" s="16">
        <v>46096.208333333336</v>
      </c>
      <c r="B1759" s="17">
        <v>2026</v>
      </c>
      <c r="C1759" s="17">
        <v>3</v>
      </c>
      <c r="D1759" s="17">
        <v>15</v>
      </c>
      <c r="E1759" s="17">
        <v>5</v>
      </c>
      <c r="F1759" s="18">
        <v>0</v>
      </c>
      <c r="G1759" s="18">
        <v>0</v>
      </c>
      <c r="H1759" s="18"/>
      <c r="I1759" s="18">
        <v>0</v>
      </c>
      <c r="J1759" s="18"/>
      <c r="K1759" s="18"/>
      <c r="L1759" s="18"/>
      <c r="M1759" s="18">
        <v>0</v>
      </c>
      <c r="N1759" s="18">
        <v>0</v>
      </c>
      <c r="O1759" s="19">
        <v>0</v>
      </c>
      <c r="P1759" s="3" t="str">
        <f>IFERROR(O1759/Tabela2025Horario[[#This Row],[Media Agregada Todas as Usinas]],"")</f>
        <v/>
      </c>
    </row>
    <row r="1760" spans="1:16" x14ac:dyDescent="0.25">
      <c r="A1760" s="20">
        <v>46096.25</v>
      </c>
      <c r="B1760" s="21">
        <v>2026</v>
      </c>
      <c r="C1760" s="21">
        <v>3</v>
      </c>
      <c r="D1760" s="21">
        <v>15</v>
      </c>
      <c r="E1760" s="21">
        <v>6</v>
      </c>
      <c r="F1760" s="22">
        <v>0</v>
      </c>
      <c r="G1760" s="22">
        <v>0</v>
      </c>
      <c r="H1760" s="22">
        <v>0</v>
      </c>
      <c r="I1760" s="22">
        <v>0</v>
      </c>
      <c r="J1760" s="22">
        <v>0</v>
      </c>
      <c r="K1760" s="22">
        <v>0</v>
      </c>
      <c r="L1760" s="22">
        <v>0</v>
      </c>
      <c r="M1760" s="22"/>
      <c r="N1760" s="22">
        <v>0</v>
      </c>
      <c r="O1760" s="23">
        <v>0</v>
      </c>
      <c r="P1760" s="3">
        <f>IFERROR(O1760/Tabela2025Horario[[#This Row],[Media Agregada Todas as Usinas]],"")</f>
        <v>0</v>
      </c>
    </row>
    <row r="1761" spans="1:16" x14ac:dyDescent="0.25">
      <c r="A1761" s="16">
        <v>46096.291666666664</v>
      </c>
      <c r="B1761" s="17">
        <v>2026</v>
      </c>
      <c r="C1761" s="17">
        <v>3</v>
      </c>
      <c r="D1761" s="17">
        <v>15</v>
      </c>
      <c r="E1761" s="17">
        <v>7</v>
      </c>
      <c r="F1761" s="18">
        <v>0.22520335017085125</v>
      </c>
      <c r="G1761" s="18">
        <v>0</v>
      </c>
      <c r="H1761" s="18">
        <v>0.19739146837694366</v>
      </c>
      <c r="I1761" s="18">
        <v>0</v>
      </c>
      <c r="J1761" s="18">
        <v>0</v>
      </c>
      <c r="K1761" s="18">
        <v>7.3121153586990756E-2</v>
      </c>
      <c r="L1761" s="18">
        <v>0.18944712157159099</v>
      </c>
      <c r="M1761" s="18">
        <v>0</v>
      </c>
      <c r="N1761" s="18">
        <v>0</v>
      </c>
      <c r="O1761" s="19">
        <v>7.6129232634041852E-2</v>
      </c>
      <c r="P1761" s="3">
        <f>IFERROR(O1761/Tabela2025Horario[[#This Row],[Media Agregada Todas as Usinas]],"")</f>
        <v>0.25425377348359118</v>
      </c>
    </row>
    <row r="1762" spans="1:16" x14ac:dyDescent="0.25">
      <c r="A1762" s="20">
        <v>46096.333333333336</v>
      </c>
      <c r="B1762" s="21">
        <v>2026</v>
      </c>
      <c r="C1762" s="21">
        <v>3</v>
      </c>
      <c r="D1762" s="21">
        <v>15</v>
      </c>
      <c r="E1762" s="21">
        <v>8</v>
      </c>
      <c r="F1762" s="22">
        <v>0.67037270920692626</v>
      </c>
      <c r="G1762" s="22">
        <v>0</v>
      </c>
      <c r="H1762" s="22">
        <v>0.69589174264838216</v>
      </c>
      <c r="I1762" s="22">
        <v>0</v>
      </c>
      <c r="J1762" s="22">
        <v>2.0498211366705349E-2</v>
      </c>
      <c r="K1762" s="22">
        <v>0.60502542151378114</v>
      </c>
      <c r="L1762" s="22">
        <v>0.62181547174738161</v>
      </c>
      <c r="M1762" s="22"/>
      <c r="N1762" s="22">
        <v>0</v>
      </c>
      <c r="O1762" s="23">
        <v>0.32670044456039704</v>
      </c>
      <c r="P1762" s="3">
        <f>IFERROR(O1762/Tabela2025Horario[[#This Row],[Media Agregada Todas as Usinas]],"")</f>
        <v>3.0470185009355437</v>
      </c>
    </row>
    <row r="1763" spans="1:16" x14ac:dyDescent="0.25">
      <c r="A1763" s="16">
        <v>46096.375</v>
      </c>
      <c r="B1763" s="17">
        <v>2026</v>
      </c>
      <c r="C1763" s="17">
        <v>3</v>
      </c>
      <c r="D1763" s="17">
        <v>15</v>
      </c>
      <c r="E1763" s="17">
        <v>9</v>
      </c>
      <c r="F1763" s="18">
        <v>0.77872441355730015</v>
      </c>
      <c r="G1763" s="18">
        <v>0</v>
      </c>
      <c r="H1763" s="18">
        <v>0.84732480511783637</v>
      </c>
      <c r="I1763" s="18">
        <v>0</v>
      </c>
      <c r="J1763" s="18">
        <v>9.959466276986205E-3</v>
      </c>
      <c r="K1763" s="18">
        <v>0.68197596742722255</v>
      </c>
      <c r="L1763" s="18">
        <v>0.75313457807218676</v>
      </c>
      <c r="M1763" s="18">
        <v>0.5</v>
      </c>
      <c r="N1763" s="18">
        <v>0</v>
      </c>
      <c r="O1763" s="19">
        <v>0.39679102560572577</v>
      </c>
      <c r="P1763" s="3" t="str">
        <f>IFERROR(O1763/Tabela2025Horario[[#This Row],[Media Agregada Todas as Usinas]],"")</f>
        <v/>
      </c>
    </row>
    <row r="1764" spans="1:16" x14ac:dyDescent="0.25">
      <c r="A1764" s="20">
        <v>46096.416666666664</v>
      </c>
      <c r="B1764" s="21">
        <v>2026</v>
      </c>
      <c r="C1764" s="21">
        <v>3</v>
      </c>
      <c r="D1764" s="21">
        <v>15</v>
      </c>
      <c r="E1764" s="21">
        <v>10</v>
      </c>
      <c r="F1764" s="22">
        <v>0.89623224535579959</v>
      </c>
      <c r="G1764" s="22">
        <v>0</v>
      </c>
      <c r="H1764" s="22">
        <v>0.93438321867132068</v>
      </c>
      <c r="I1764" s="22">
        <v>0</v>
      </c>
      <c r="J1764" s="22">
        <v>0</v>
      </c>
      <c r="K1764" s="22">
        <v>0.84338559999999996</v>
      </c>
      <c r="L1764" s="22">
        <v>0.87840502853358426</v>
      </c>
      <c r="M1764" s="22">
        <v>1</v>
      </c>
      <c r="N1764" s="22">
        <v>0</v>
      </c>
      <c r="O1764" s="23">
        <v>0.50582289917341161</v>
      </c>
      <c r="P1764" s="3" t="str">
        <f>IFERROR(O1764/Tabela2025Horario[[#This Row],[Media Agregada Todas as Usinas]],"")</f>
        <v/>
      </c>
    </row>
    <row r="1765" spans="1:16" x14ac:dyDescent="0.25">
      <c r="A1765" s="16">
        <v>46096.458333333336</v>
      </c>
      <c r="B1765" s="17">
        <v>2026</v>
      </c>
      <c r="C1765" s="17">
        <v>3</v>
      </c>
      <c r="D1765" s="17">
        <v>15</v>
      </c>
      <c r="E1765" s="17">
        <v>11</v>
      </c>
      <c r="F1765" s="18">
        <v>0.83585682706877029</v>
      </c>
      <c r="G1765" s="18">
        <v>0</v>
      </c>
      <c r="H1765" s="18">
        <v>0.87235169326050577</v>
      </c>
      <c r="I1765" s="18">
        <v>0</v>
      </c>
      <c r="J1765" s="18">
        <v>0</v>
      </c>
      <c r="K1765" s="18">
        <v>0.40960000000000002</v>
      </c>
      <c r="L1765" s="18">
        <v>0.42520694349092569</v>
      </c>
      <c r="M1765" s="18">
        <v>0.99963126430728622</v>
      </c>
      <c r="N1765" s="18">
        <v>0.45251114663077313</v>
      </c>
      <c r="O1765" s="19">
        <v>0.44390643052869572</v>
      </c>
      <c r="P1765" s="3" t="str">
        <f>IFERROR(O1765/Tabela2025Horario[[#This Row],[Media Agregada Todas as Usinas]],"")</f>
        <v/>
      </c>
    </row>
    <row r="1766" spans="1:16" x14ac:dyDescent="0.25">
      <c r="A1766" s="20">
        <v>46096.5</v>
      </c>
      <c r="B1766" s="21">
        <v>2026</v>
      </c>
      <c r="C1766" s="21">
        <v>3</v>
      </c>
      <c r="D1766" s="21">
        <v>15</v>
      </c>
      <c r="E1766" s="21">
        <v>12</v>
      </c>
      <c r="F1766" s="22">
        <v>0.70596053731911823</v>
      </c>
      <c r="G1766" s="22">
        <v>0</v>
      </c>
      <c r="H1766" s="22">
        <v>0.68531344488198664</v>
      </c>
      <c r="I1766" s="22">
        <v>0</v>
      </c>
      <c r="J1766" s="22">
        <v>0</v>
      </c>
      <c r="K1766" s="22">
        <v>0.65765119999999999</v>
      </c>
      <c r="L1766" s="22">
        <v>0.3225408706175602</v>
      </c>
      <c r="M1766" s="22">
        <v>0.49678219214815156</v>
      </c>
      <c r="N1766" s="22">
        <v>0</v>
      </c>
      <c r="O1766" s="23">
        <v>0.31869424944075742</v>
      </c>
      <c r="P1766" s="3" t="str">
        <f>IFERROR(O1766/Tabela2025Horario[[#This Row],[Media Agregada Todas as Usinas]],"")</f>
        <v/>
      </c>
    </row>
    <row r="1767" spans="1:16" x14ac:dyDescent="0.25">
      <c r="A1767" s="16">
        <v>46096.541666666664</v>
      </c>
      <c r="B1767" s="17">
        <v>2026</v>
      </c>
      <c r="C1767" s="17">
        <v>3</v>
      </c>
      <c r="D1767" s="17">
        <v>15</v>
      </c>
      <c r="E1767" s="17">
        <v>13</v>
      </c>
      <c r="F1767" s="18">
        <v>0.63853464977888175</v>
      </c>
      <c r="G1767" s="18">
        <v>0</v>
      </c>
      <c r="H1767" s="18">
        <v>0.61474147725074235</v>
      </c>
      <c r="I1767" s="18">
        <v>0</v>
      </c>
      <c r="J1767" s="18">
        <v>0</v>
      </c>
      <c r="K1767" s="18">
        <v>0.58919679999999997</v>
      </c>
      <c r="L1767" s="18">
        <v>0.62147049444596458</v>
      </c>
      <c r="M1767" s="18">
        <v>0</v>
      </c>
      <c r="N1767" s="18">
        <v>0</v>
      </c>
      <c r="O1767" s="19">
        <v>0.27377149127506539</v>
      </c>
      <c r="P1767" s="3" t="str">
        <f>IFERROR(O1767/Tabela2025Horario[[#This Row],[Media Agregada Todas as Usinas]],"")</f>
        <v/>
      </c>
    </row>
    <row r="1768" spans="1:16" x14ac:dyDescent="0.25">
      <c r="A1768" s="20">
        <v>46096.583333333336</v>
      </c>
      <c r="B1768" s="21">
        <v>2026</v>
      </c>
      <c r="C1768" s="21">
        <v>3</v>
      </c>
      <c r="D1768" s="21">
        <v>15</v>
      </c>
      <c r="E1768" s="21">
        <v>14</v>
      </c>
      <c r="F1768" s="22">
        <v>0.4941062343191327</v>
      </c>
      <c r="G1768" s="22">
        <v>0</v>
      </c>
      <c r="H1768" s="22">
        <v>0.48685473861279926</v>
      </c>
      <c r="I1768" s="22">
        <v>0</v>
      </c>
      <c r="J1768" s="22">
        <v>0</v>
      </c>
      <c r="K1768" s="22">
        <v>0.45448959999999999</v>
      </c>
      <c r="L1768" s="22">
        <v>0.47453223377641096</v>
      </c>
      <c r="M1768" s="22">
        <v>0</v>
      </c>
      <c r="N1768" s="22">
        <v>0</v>
      </c>
      <c r="O1768" s="23">
        <v>0.21222031185648255</v>
      </c>
      <c r="P1768" s="3" t="str">
        <f>IFERROR(O1768/Tabela2025Horario[[#This Row],[Media Agregada Todas as Usinas]],"")</f>
        <v/>
      </c>
    </row>
    <row r="1769" spans="1:16" x14ac:dyDescent="0.25">
      <c r="A1769" s="16">
        <v>46096.625</v>
      </c>
      <c r="B1769" s="17">
        <v>2026</v>
      </c>
      <c r="C1769" s="17">
        <v>3</v>
      </c>
      <c r="D1769" s="17">
        <v>15</v>
      </c>
      <c r="E1769" s="17">
        <v>15</v>
      </c>
      <c r="F1769" s="18">
        <v>7.6205819443000852E-2</v>
      </c>
      <c r="G1769" s="18">
        <v>0</v>
      </c>
      <c r="H1769" s="18">
        <v>0</v>
      </c>
      <c r="I1769" s="18">
        <v>0</v>
      </c>
      <c r="J1769" s="18">
        <v>0</v>
      </c>
      <c r="K1769" s="18">
        <v>0</v>
      </c>
      <c r="L1769" s="18">
        <v>0</v>
      </c>
      <c r="M1769" s="18">
        <v>0</v>
      </c>
      <c r="N1769" s="18">
        <v>0</v>
      </c>
      <c r="O1769" s="19">
        <v>8.4673132714445393E-3</v>
      </c>
      <c r="P1769" s="3" t="str">
        <f>IFERROR(O1769/Tabela2025Horario[[#This Row],[Media Agregada Todas as Usinas]],"")</f>
        <v/>
      </c>
    </row>
    <row r="1770" spans="1:16" x14ac:dyDescent="0.25">
      <c r="A1770" s="20">
        <v>46096.666666666664</v>
      </c>
      <c r="B1770" s="21">
        <v>2026</v>
      </c>
      <c r="C1770" s="21">
        <v>3</v>
      </c>
      <c r="D1770" s="21">
        <v>15</v>
      </c>
      <c r="E1770" s="21">
        <v>16</v>
      </c>
      <c r="F1770" s="22">
        <v>0</v>
      </c>
      <c r="G1770" s="22">
        <v>0</v>
      </c>
      <c r="H1770" s="22">
        <v>0</v>
      </c>
      <c r="I1770" s="22">
        <v>0</v>
      </c>
      <c r="J1770" s="22">
        <v>0</v>
      </c>
      <c r="K1770" s="22">
        <v>0</v>
      </c>
      <c r="L1770" s="22">
        <v>0</v>
      </c>
      <c r="M1770" s="22">
        <v>0</v>
      </c>
      <c r="N1770" s="22">
        <v>0</v>
      </c>
      <c r="O1770" s="23">
        <v>0</v>
      </c>
      <c r="P1770" s="3" t="str">
        <f>IFERROR(O1770/Tabela2025Horario[[#This Row],[Media Agregada Todas as Usinas]],"")</f>
        <v/>
      </c>
    </row>
    <row r="1771" spans="1:16" x14ac:dyDescent="0.25">
      <c r="A1771" s="16">
        <v>46096.708333333336</v>
      </c>
      <c r="B1771" s="17">
        <v>2026</v>
      </c>
      <c r="C1771" s="17">
        <v>3</v>
      </c>
      <c r="D1771" s="17">
        <v>15</v>
      </c>
      <c r="E1771" s="17">
        <v>17</v>
      </c>
      <c r="F1771" s="18">
        <v>0</v>
      </c>
      <c r="G1771" s="18">
        <v>0</v>
      </c>
      <c r="H1771" s="18">
        <v>0</v>
      </c>
      <c r="I1771" s="18">
        <v>0</v>
      </c>
      <c r="J1771" s="18">
        <v>0</v>
      </c>
      <c r="K1771" s="18">
        <v>0</v>
      </c>
      <c r="L1771" s="18">
        <v>0</v>
      </c>
      <c r="M1771" s="18">
        <v>0</v>
      </c>
      <c r="N1771" s="18">
        <v>0</v>
      </c>
      <c r="O1771" s="19">
        <v>0</v>
      </c>
      <c r="P1771" s="3" t="str">
        <f>IFERROR(O1771/Tabela2025Horario[[#This Row],[Media Agregada Todas as Usinas]],"")</f>
        <v/>
      </c>
    </row>
    <row r="1772" spans="1:16" x14ac:dyDescent="0.25">
      <c r="A1772" s="20">
        <v>46096.75</v>
      </c>
      <c r="B1772" s="21">
        <v>2026</v>
      </c>
      <c r="C1772" s="21">
        <v>3</v>
      </c>
      <c r="D1772" s="21">
        <v>15</v>
      </c>
      <c r="E1772" s="21">
        <v>18</v>
      </c>
      <c r="F1772" s="22">
        <v>0</v>
      </c>
      <c r="G1772" s="22">
        <v>0</v>
      </c>
      <c r="H1772" s="22">
        <v>0</v>
      </c>
      <c r="I1772" s="22">
        <v>0</v>
      </c>
      <c r="J1772" s="22"/>
      <c r="K1772" s="22">
        <v>0</v>
      </c>
      <c r="L1772" s="22">
        <v>0</v>
      </c>
      <c r="M1772" s="22"/>
      <c r="N1772" s="22"/>
      <c r="O1772" s="23">
        <v>0</v>
      </c>
      <c r="P1772" s="3" t="str">
        <f>IFERROR(O1772/Tabela2025Horario[[#This Row],[Media Agregada Todas as Usinas]],"")</f>
        <v/>
      </c>
    </row>
    <row r="1773" spans="1:16" x14ac:dyDescent="0.25">
      <c r="A1773" s="16">
        <v>46096.791666666664</v>
      </c>
      <c r="B1773" s="17">
        <v>2026</v>
      </c>
      <c r="C1773" s="17">
        <v>3</v>
      </c>
      <c r="D1773" s="17">
        <v>15</v>
      </c>
      <c r="E1773" s="17">
        <v>19</v>
      </c>
      <c r="F1773" s="18">
        <v>0</v>
      </c>
      <c r="G1773" s="18">
        <v>0</v>
      </c>
      <c r="H1773" s="18"/>
      <c r="I1773" s="18">
        <v>0</v>
      </c>
      <c r="J1773" s="18"/>
      <c r="K1773" s="18"/>
      <c r="L1773" s="18">
        <v>0</v>
      </c>
      <c r="M1773" s="18"/>
      <c r="N1773" s="18"/>
      <c r="O1773" s="19">
        <v>0</v>
      </c>
      <c r="P1773" s="3" t="str">
        <f>IFERROR(O1773/Tabela2025Horario[[#This Row],[Media Agregada Todas as Usinas]],"")</f>
        <v/>
      </c>
    </row>
    <row r="1774" spans="1:16" x14ac:dyDescent="0.25">
      <c r="A1774" s="20">
        <v>46096.833333333336</v>
      </c>
      <c r="B1774" s="21">
        <v>2026</v>
      </c>
      <c r="C1774" s="21">
        <v>3</v>
      </c>
      <c r="D1774" s="21">
        <v>15</v>
      </c>
      <c r="E1774" s="21">
        <v>20</v>
      </c>
      <c r="F1774" s="22"/>
      <c r="G1774" s="22">
        <v>0</v>
      </c>
      <c r="H1774" s="22"/>
      <c r="I1774" s="22">
        <v>0</v>
      </c>
      <c r="J1774" s="22"/>
      <c r="K1774" s="22"/>
      <c r="L1774" s="22"/>
      <c r="M1774" s="22">
        <v>0</v>
      </c>
      <c r="N1774" s="22">
        <v>0</v>
      </c>
      <c r="O1774" s="23">
        <v>0</v>
      </c>
      <c r="P1774" s="3" t="str">
        <f>IFERROR(O1774/Tabela2025Horario[[#This Row],[Media Agregada Todas as Usinas]],"")</f>
        <v/>
      </c>
    </row>
    <row r="1775" spans="1:16" x14ac:dyDescent="0.25">
      <c r="A1775" s="16">
        <v>46096.875</v>
      </c>
      <c r="B1775" s="17">
        <v>2026</v>
      </c>
      <c r="C1775" s="17">
        <v>3</v>
      </c>
      <c r="D1775" s="17">
        <v>15</v>
      </c>
      <c r="E1775" s="17">
        <v>21</v>
      </c>
      <c r="F1775" s="18"/>
      <c r="G1775" s="18">
        <v>0</v>
      </c>
      <c r="H1775" s="18"/>
      <c r="I1775" s="18">
        <v>0</v>
      </c>
      <c r="J1775" s="18"/>
      <c r="K1775" s="18"/>
      <c r="L1775" s="18"/>
      <c r="M1775" s="18">
        <v>0</v>
      </c>
      <c r="N1775" s="18">
        <v>0</v>
      </c>
      <c r="O1775" s="19">
        <v>0</v>
      </c>
      <c r="P1775" s="3" t="str">
        <f>IFERROR(O1775/Tabela2025Horario[[#This Row],[Media Agregada Todas as Usinas]],"")</f>
        <v/>
      </c>
    </row>
    <row r="1776" spans="1:16" x14ac:dyDescent="0.25">
      <c r="A1776" s="20">
        <v>46096.916666666664</v>
      </c>
      <c r="B1776" s="21">
        <v>2026</v>
      </c>
      <c r="C1776" s="21">
        <v>3</v>
      </c>
      <c r="D1776" s="21">
        <v>15</v>
      </c>
      <c r="E1776" s="21">
        <v>22</v>
      </c>
      <c r="F1776" s="22"/>
      <c r="G1776" s="22">
        <v>0</v>
      </c>
      <c r="H1776" s="22"/>
      <c r="I1776" s="22">
        <v>0</v>
      </c>
      <c r="J1776" s="22"/>
      <c r="K1776" s="22"/>
      <c r="L1776" s="22"/>
      <c r="M1776" s="22">
        <v>0</v>
      </c>
      <c r="N1776" s="22">
        <v>0</v>
      </c>
      <c r="O1776" s="23">
        <v>0</v>
      </c>
      <c r="P1776" s="3" t="str">
        <f>IFERROR(O1776/Tabela2025Horario[[#This Row],[Media Agregada Todas as Usinas]],"")</f>
        <v/>
      </c>
    </row>
    <row r="1777" spans="1:16" x14ac:dyDescent="0.25">
      <c r="A1777" s="16">
        <v>46096.958333333336</v>
      </c>
      <c r="B1777" s="17">
        <v>2026</v>
      </c>
      <c r="C1777" s="17">
        <v>3</v>
      </c>
      <c r="D1777" s="17">
        <v>15</v>
      </c>
      <c r="E1777" s="17">
        <v>23</v>
      </c>
      <c r="F1777" s="18"/>
      <c r="G1777" s="18">
        <v>0</v>
      </c>
      <c r="H1777" s="18"/>
      <c r="I1777" s="18">
        <v>0</v>
      </c>
      <c r="J1777" s="18"/>
      <c r="K1777" s="18"/>
      <c r="L1777" s="18"/>
      <c r="M1777" s="18">
        <v>0</v>
      </c>
      <c r="N1777" s="18">
        <v>0</v>
      </c>
      <c r="O1777" s="19">
        <v>0</v>
      </c>
      <c r="P1777" s="3" t="str">
        <f>IFERROR(O1777/Tabela2025Horario[[#This Row],[Media Agregada Todas as Usinas]],"")</f>
        <v/>
      </c>
    </row>
    <row r="1778" spans="1:16" x14ac:dyDescent="0.25">
      <c r="A1778" s="20">
        <v>46097</v>
      </c>
      <c r="B1778" s="21">
        <v>2026</v>
      </c>
      <c r="C1778" s="21">
        <v>3</v>
      </c>
      <c r="D1778" s="21">
        <v>16</v>
      </c>
      <c r="E1778" s="21">
        <v>0</v>
      </c>
      <c r="F1778" s="22"/>
      <c r="G1778" s="22">
        <v>0</v>
      </c>
      <c r="H1778" s="22"/>
      <c r="I1778" s="22">
        <v>0</v>
      </c>
      <c r="J1778" s="22"/>
      <c r="K1778" s="22"/>
      <c r="L1778" s="22"/>
      <c r="M1778" s="22">
        <v>0</v>
      </c>
      <c r="N1778" s="22">
        <v>0</v>
      </c>
      <c r="O1778" s="23">
        <v>0</v>
      </c>
      <c r="P1778" s="3" t="str">
        <f>IFERROR(O1778/Tabela2025Horario[[#This Row],[Media Agregada Todas as Usinas]],"")</f>
        <v/>
      </c>
    </row>
    <row r="1779" spans="1:16" x14ac:dyDescent="0.25">
      <c r="A1779" s="16">
        <v>46097.041666666664</v>
      </c>
      <c r="B1779" s="17">
        <v>2026</v>
      </c>
      <c r="C1779" s="17">
        <v>3</v>
      </c>
      <c r="D1779" s="17">
        <v>16</v>
      </c>
      <c r="E1779" s="17">
        <v>1</v>
      </c>
      <c r="F1779" s="18"/>
      <c r="G1779" s="18">
        <v>0</v>
      </c>
      <c r="H1779" s="18"/>
      <c r="I1779" s="18">
        <v>0</v>
      </c>
      <c r="J1779" s="18"/>
      <c r="K1779" s="18"/>
      <c r="L1779" s="18"/>
      <c r="M1779" s="18">
        <v>0</v>
      </c>
      <c r="N1779" s="18">
        <v>0</v>
      </c>
      <c r="O1779" s="19">
        <v>0</v>
      </c>
      <c r="P1779" s="3" t="str">
        <f>IFERROR(O1779/Tabela2025Horario[[#This Row],[Media Agregada Todas as Usinas]],"")</f>
        <v/>
      </c>
    </row>
    <row r="1780" spans="1:16" x14ac:dyDescent="0.25">
      <c r="A1780" s="20">
        <v>46097.083333333336</v>
      </c>
      <c r="B1780" s="21">
        <v>2026</v>
      </c>
      <c r="C1780" s="21">
        <v>3</v>
      </c>
      <c r="D1780" s="21">
        <v>16</v>
      </c>
      <c r="E1780" s="21">
        <v>2</v>
      </c>
      <c r="F1780" s="22"/>
      <c r="G1780" s="22">
        <v>0</v>
      </c>
      <c r="H1780" s="22"/>
      <c r="I1780" s="22">
        <v>0</v>
      </c>
      <c r="J1780" s="22"/>
      <c r="K1780" s="22"/>
      <c r="L1780" s="22"/>
      <c r="M1780" s="22">
        <v>0</v>
      </c>
      <c r="N1780" s="22">
        <v>0</v>
      </c>
      <c r="O1780" s="23">
        <v>0</v>
      </c>
      <c r="P1780" s="3" t="str">
        <f>IFERROR(O1780/Tabela2025Horario[[#This Row],[Media Agregada Todas as Usinas]],"")</f>
        <v/>
      </c>
    </row>
    <row r="1781" spans="1:16" x14ac:dyDescent="0.25">
      <c r="A1781" s="16">
        <v>46097.125</v>
      </c>
      <c r="B1781" s="17">
        <v>2026</v>
      </c>
      <c r="C1781" s="17">
        <v>3</v>
      </c>
      <c r="D1781" s="17">
        <v>16</v>
      </c>
      <c r="E1781" s="17">
        <v>3</v>
      </c>
      <c r="F1781" s="18"/>
      <c r="G1781" s="18">
        <v>0</v>
      </c>
      <c r="H1781" s="18"/>
      <c r="I1781" s="18">
        <v>0</v>
      </c>
      <c r="J1781" s="18"/>
      <c r="K1781" s="18"/>
      <c r="L1781" s="18"/>
      <c r="M1781" s="18">
        <v>0</v>
      </c>
      <c r="N1781" s="18">
        <v>0</v>
      </c>
      <c r="O1781" s="19">
        <v>0</v>
      </c>
      <c r="P1781" s="3" t="str">
        <f>IFERROR(O1781/Tabela2025Horario[[#This Row],[Media Agregada Todas as Usinas]],"")</f>
        <v/>
      </c>
    </row>
    <row r="1782" spans="1:16" x14ac:dyDescent="0.25">
      <c r="A1782" s="20">
        <v>46097.166666666664</v>
      </c>
      <c r="B1782" s="21">
        <v>2026</v>
      </c>
      <c r="C1782" s="21">
        <v>3</v>
      </c>
      <c r="D1782" s="21">
        <v>16</v>
      </c>
      <c r="E1782" s="21">
        <v>4</v>
      </c>
      <c r="F1782" s="22">
        <v>0</v>
      </c>
      <c r="G1782" s="22">
        <v>0</v>
      </c>
      <c r="H1782" s="22"/>
      <c r="I1782" s="22">
        <v>0</v>
      </c>
      <c r="J1782" s="22"/>
      <c r="K1782" s="22"/>
      <c r="L1782" s="22"/>
      <c r="M1782" s="22">
        <v>0</v>
      </c>
      <c r="N1782" s="22">
        <v>0</v>
      </c>
      <c r="O1782" s="23">
        <v>0</v>
      </c>
      <c r="P1782" s="3" t="str">
        <f>IFERROR(O1782/Tabela2025Horario[[#This Row],[Media Agregada Todas as Usinas]],"")</f>
        <v/>
      </c>
    </row>
    <row r="1783" spans="1:16" x14ac:dyDescent="0.25">
      <c r="A1783" s="16">
        <v>46097.208333333336</v>
      </c>
      <c r="B1783" s="17">
        <v>2026</v>
      </c>
      <c r="C1783" s="17">
        <v>3</v>
      </c>
      <c r="D1783" s="17">
        <v>16</v>
      </c>
      <c r="E1783" s="17">
        <v>5</v>
      </c>
      <c r="F1783" s="18">
        <v>0</v>
      </c>
      <c r="G1783" s="18">
        <v>0</v>
      </c>
      <c r="H1783" s="18">
        <v>0</v>
      </c>
      <c r="I1783" s="18">
        <v>0</v>
      </c>
      <c r="J1783" s="18"/>
      <c r="K1783" s="18"/>
      <c r="L1783" s="18"/>
      <c r="M1783" s="18">
        <v>0</v>
      </c>
      <c r="N1783" s="18">
        <v>0</v>
      </c>
      <c r="O1783" s="19">
        <v>0</v>
      </c>
      <c r="P1783" s="3" t="str">
        <f>IFERROR(O1783/Tabela2025Horario[[#This Row],[Media Agregada Todas as Usinas]],"")</f>
        <v/>
      </c>
    </row>
    <row r="1784" spans="1:16" x14ac:dyDescent="0.25">
      <c r="A1784" s="20">
        <v>46097.25</v>
      </c>
      <c r="B1784" s="21">
        <v>2026</v>
      </c>
      <c r="C1784" s="21">
        <v>3</v>
      </c>
      <c r="D1784" s="21">
        <v>16</v>
      </c>
      <c r="E1784" s="21">
        <v>6</v>
      </c>
      <c r="F1784" s="22">
        <v>0</v>
      </c>
      <c r="G1784" s="22">
        <v>0</v>
      </c>
      <c r="H1784" s="22">
        <v>0</v>
      </c>
      <c r="I1784" s="22">
        <v>0</v>
      </c>
      <c r="J1784" s="22">
        <v>0</v>
      </c>
      <c r="K1784" s="22">
        <v>0</v>
      </c>
      <c r="L1784" s="22">
        <v>0</v>
      </c>
      <c r="M1784" s="22">
        <v>0</v>
      </c>
      <c r="N1784" s="22">
        <v>0</v>
      </c>
      <c r="O1784" s="23">
        <v>0</v>
      </c>
      <c r="P1784" s="3" t="str">
        <f>IFERROR(O1784/Tabela2025Horario[[#This Row],[Media Agregada Todas as Usinas]],"")</f>
        <v/>
      </c>
    </row>
    <row r="1785" spans="1:16" x14ac:dyDescent="0.25">
      <c r="A1785" s="16">
        <v>46097.291666666664</v>
      </c>
      <c r="B1785" s="17">
        <v>2026</v>
      </c>
      <c r="C1785" s="17">
        <v>3</v>
      </c>
      <c r="D1785" s="17">
        <v>16</v>
      </c>
      <c r="E1785" s="17">
        <v>7</v>
      </c>
      <c r="F1785" s="18">
        <v>0</v>
      </c>
      <c r="G1785" s="18">
        <v>0</v>
      </c>
      <c r="H1785" s="18">
        <v>0</v>
      </c>
      <c r="I1785" s="18">
        <v>0</v>
      </c>
      <c r="J1785" s="18">
        <v>0</v>
      </c>
      <c r="K1785" s="18">
        <v>0</v>
      </c>
      <c r="L1785" s="18">
        <v>0</v>
      </c>
      <c r="M1785" s="18">
        <v>0</v>
      </c>
      <c r="N1785" s="18">
        <v>0</v>
      </c>
      <c r="O1785" s="19">
        <v>0</v>
      </c>
      <c r="P1785" s="3" t="str">
        <f>IFERROR(O1785/Tabela2025Horario[[#This Row],[Media Agregada Todas as Usinas]],"")</f>
        <v/>
      </c>
    </row>
    <row r="1786" spans="1:16" x14ac:dyDescent="0.25">
      <c r="A1786" s="20">
        <v>46097.333333333336</v>
      </c>
      <c r="B1786" s="21">
        <v>2026</v>
      </c>
      <c r="C1786" s="21">
        <v>3</v>
      </c>
      <c r="D1786" s="21">
        <v>16</v>
      </c>
      <c r="E1786" s="21">
        <v>8</v>
      </c>
      <c r="F1786" s="22">
        <v>0.16533678169824026</v>
      </c>
      <c r="G1786" s="22">
        <v>0</v>
      </c>
      <c r="H1786" s="22">
        <v>0</v>
      </c>
      <c r="I1786" s="22">
        <v>0</v>
      </c>
      <c r="J1786" s="22">
        <v>0.24133154427015899</v>
      </c>
      <c r="K1786" s="22">
        <v>0.19313122193126059</v>
      </c>
      <c r="L1786" s="22">
        <v>0.14154344006893865</v>
      </c>
      <c r="M1786" s="22">
        <v>0</v>
      </c>
      <c r="N1786" s="22">
        <v>0</v>
      </c>
      <c r="O1786" s="23">
        <v>8.2371443107622053E-2</v>
      </c>
      <c r="P1786" s="3" t="str">
        <f>IFERROR(O1786/Tabela2025Horario[[#This Row],[Media Agregada Todas as Usinas]],"")</f>
        <v/>
      </c>
    </row>
    <row r="1787" spans="1:16" x14ac:dyDescent="0.25">
      <c r="A1787" s="16">
        <v>46097.375</v>
      </c>
      <c r="B1787" s="17">
        <v>2026</v>
      </c>
      <c r="C1787" s="17">
        <v>3</v>
      </c>
      <c r="D1787" s="17">
        <v>16</v>
      </c>
      <c r="E1787" s="17">
        <v>9</v>
      </c>
      <c r="F1787" s="18">
        <v>0.36575093210885923</v>
      </c>
      <c r="G1787" s="18">
        <v>0</v>
      </c>
      <c r="H1787" s="18">
        <v>0</v>
      </c>
      <c r="I1787" s="18">
        <v>0</v>
      </c>
      <c r="J1787" s="18">
        <v>0.55789957922909028</v>
      </c>
      <c r="K1787" s="18">
        <v>0.4878657093229557</v>
      </c>
      <c r="L1787" s="18">
        <v>0.22693752668927475</v>
      </c>
      <c r="M1787" s="18">
        <v>0.15043223394385125</v>
      </c>
      <c r="N1787" s="18">
        <v>0</v>
      </c>
      <c r="O1787" s="19">
        <v>0.19876510903267014</v>
      </c>
      <c r="P1787" s="3">
        <f>IFERROR(O1787/Tabela2025Horario[[#This Row],[Media Agregada Todas as Usinas]],"")</f>
        <v>3.196528976180165</v>
      </c>
    </row>
    <row r="1788" spans="1:16" x14ac:dyDescent="0.25">
      <c r="A1788" s="20">
        <v>46097.416666666664</v>
      </c>
      <c r="B1788" s="21">
        <v>2026</v>
      </c>
      <c r="C1788" s="21">
        <v>3</v>
      </c>
      <c r="D1788" s="21">
        <v>16</v>
      </c>
      <c r="E1788" s="21">
        <v>10</v>
      </c>
      <c r="F1788" s="22">
        <v>0.40358890181767049</v>
      </c>
      <c r="G1788" s="22">
        <v>0</v>
      </c>
      <c r="H1788" s="22">
        <v>0</v>
      </c>
      <c r="I1788" s="22">
        <v>0</v>
      </c>
      <c r="J1788" s="22">
        <v>0.61354761892656851</v>
      </c>
      <c r="K1788" s="22">
        <v>0.71009135281016955</v>
      </c>
      <c r="L1788" s="22">
        <v>0.22782250175135144</v>
      </c>
      <c r="M1788" s="22">
        <v>0</v>
      </c>
      <c r="N1788" s="22">
        <v>0</v>
      </c>
      <c r="O1788" s="23">
        <v>0.21722781947841777</v>
      </c>
      <c r="P1788" s="3">
        <f>IFERROR(O1788/Tabela2025Horario[[#This Row],[Media Agregada Todas as Usinas]],"")</f>
        <v>6.7303463844502645</v>
      </c>
    </row>
    <row r="1789" spans="1:16" x14ac:dyDescent="0.25">
      <c r="A1789" s="16">
        <v>46097.458333333336</v>
      </c>
      <c r="B1789" s="17">
        <v>2026</v>
      </c>
      <c r="C1789" s="17">
        <v>3</v>
      </c>
      <c r="D1789" s="17">
        <v>16</v>
      </c>
      <c r="E1789" s="17">
        <v>11</v>
      </c>
      <c r="F1789" s="18">
        <v>0.39117404333125372</v>
      </c>
      <c r="G1789" s="18">
        <v>0</v>
      </c>
      <c r="H1789" s="18">
        <v>0</v>
      </c>
      <c r="I1789" s="18">
        <v>0</v>
      </c>
      <c r="J1789" s="18">
        <v>0.62462616826582662</v>
      </c>
      <c r="K1789" s="18">
        <v>0.73539526790618925</v>
      </c>
      <c r="L1789" s="18">
        <v>0.20588472775813371</v>
      </c>
      <c r="M1789" s="18">
        <v>0</v>
      </c>
      <c r="N1789" s="18">
        <v>0</v>
      </c>
      <c r="O1789" s="19">
        <v>0.21745335636237814</v>
      </c>
      <c r="P1789" s="3">
        <f>IFERROR(O1789/Tabela2025Horario[[#This Row],[Media Agregada Todas as Usinas]],"")</f>
        <v>18.034751035766138</v>
      </c>
    </row>
    <row r="1790" spans="1:16" x14ac:dyDescent="0.25">
      <c r="A1790" s="20">
        <v>46097.5</v>
      </c>
      <c r="B1790" s="21">
        <v>2026</v>
      </c>
      <c r="C1790" s="21">
        <v>3</v>
      </c>
      <c r="D1790" s="21">
        <v>16</v>
      </c>
      <c r="E1790" s="21">
        <v>12</v>
      </c>
      <c r="F1790" s="22">
        <v>0.29888357309421187</v>
      </c>
      <c r="G1790" s="22">
        <v>0</v>
      </c>
      <c r="H1790" s="22">
        <v>0</v>
      </c>
      <c r="I1790" s="22">
        <v>0</v>
      </c>
      <c r="J1790" s="22">
        <v>0.59360814111690607</v>
      </c>
      <c r="K1790" s="22">
        <v>0.32912924850477926</v>
      </c>
      <c r="L1790" s="22">
        <v>0.10119155141947675</v>
      </c>
      <c r="M1790" s="22">
        <v>0</v>
      </c>
      <c r="N1790" s="22">
        <v>0</v>
      </c>
      <c r="O1790" s="23">
        <v>0.14697916823726376</v>
      </c>
      <c r="P1790" s="3">
        <f>IFERROR(O1790/Tabela2025Horario[[#This Row],[Media Agregada Todas as Usinas]],"")</f>
        <v>64.998229691753252</v>
      </c>
    </row>
    <row r="1791" spans="1:16" x14ac:dyDescent="0.25">
      <c r="A1791" s="16">
        <v>46097.541666666664</v>
      </c>
      <c r="B1791" s="17">
        <v>2026</v>
      </c>
      <c r="C1791" s="17">
        <v>3</v>
      </c>
      <c r="D1791" s="17">
        <v>16</v>
      </c>
      <c r="E1791" s="17">
        <v>13</v>
      </c>
      <c r="F1791" s="18">
        <v>0.18935390195443305</v>
      </c>
      <c r="G1791" s="18">
        <v>0</v>
      </c>
      <c r="H1791" s="18">
        <v>0.2759772798117538</v>
      </c>
      <c r="I1791" s="18"/>
      <c r="J1791" s="18">
        <v>0.44516659697639266</v>
      </c>
      <c r="K1791" s="18">
        <v>0</v>
      </c>
      <c r="L1791" s="18">
        <v>0</v>
      </c>
      <c r="M1791" s="18">
        <v>0</v>
      </c>
      <c r="N1791" s="18">
        <v>0</v>
      </c>
      <c r="O1791" s="19">
        <v>0.11381222234282244</v>
      </c>
      <c r="P1791" s="3">
        <f>IFERROR(O1791/Tabela2025Horario[[#This Row],[Media Agregada Todas as Usinas]],"")</f>
        <v>237.81314882019007</v>
      </c>
    </row>
    <row r="1792" spans="1:16" x14ac:dyDescent="0.25">
      <c r="A1792" s="20">
        <v>46097.583333333336</v>
      </c>
      <c r="B1792" s="21">
        <v>2026</v>
      </c>
      <c r="C1792" s="21">
        <v>3</v>
      </c>
      <c r="D1792" s="21">
        <v>16</v>
      </c>
      <c r="E1792" s="21">
        <v>14</v>
      </c>
      <c r="F1792" s="22">
        <v>7.8731308043443998E-2</v>
      </c>
      <c r="G1792" s="22">
        <v>0</v>
      </c>
      <c r="H1792" s="22">
        <v>0</v>
      </c>
      <c r="I1792" s="22">
        <v>0</v>
      </c>
      <c r="J1792" s="22">
        <v>0.36519589594253049</v>
      </c>
      <c r="K1792" s="22">
        <v>0</v>
      </c>
      <c r="L1792" s="22">
        <v>0</v>
      </c>
      <c r="M1792" s="22">
        <v>0</v>
      </c>
      <c r="N1792" s="22">
        <v>0</v>
      </c>
      <c r="O1792" s="23">
        <v>4.9325244887330505E-2</v>
      </c>
      <c r="P1792" s="3" t="str">
        <f>IFERROR(O1792/Tabela2025Horario[[#This Row],[Media Agregada Todas as Usinas]],"")</f>
        <v/>
      </c>
    </row>
    <row r="1793" spans="1:16" x14ac:dyDescent="0.25">
      <c r="A1793" s="16">
        <v>46097.625</v>
      </c>
      <c r="B1793" s="17">
        <v>2026</v>
      </c>
      <c r="C1793" s="17">
        <v>3</v>
      </c>
      <c r="D1793" s="17">
        <v>16</v>
      </c>
      <c r="E1793" s="17">
        <v>15</v>
      </c>
      <c r="F1793" s="18">
        <v>0</v>
      </c>
      <c r="G1793" s="18">
        <v>0</v>
      </c>
      <c r="H1793" s="18">
        <v>0</v>
      </c>
      <c r="I1793" s="18">
        <v>0</v>
      </c>
      <c r="J1793" s="18">
        <v>6.3475712995252854E-3</v>
      </c>
      <c r="K1793" s="18">
        <v>0</v>
      </c>
      <c r="L1793" s="18">
        <v>0</v>
      </c>
      <c r="M1793" s="18">
        <v>0</v>
      </c>
      <c r="N1793" s="18">
        <v>0</v>
      </c>
      <c r="O1793" s="19">
        <v>7.0528569994725396E-4</v>
      </c>
      <c r="P1793" s="3" t="str">
        <f>IFERROR(O1793/Tabela2025Horario[[#This Row],[Media Agregada Todas as Usinas]],"")</f>
        <v/>
      </c>
    </row>
    <row r="1794" spans="1:16" x14ac:dyDescent="0.25">
      <c r="A1794" s="20">
        <v>46097.666666666664</v>
      </c>
      <c r="B1794" s="21">
        <v>2026</v>
      </c>
      <c r="C1794" s="21">
        <v>3</v>
      </c>
      <c r="D1794" s="21">
        <v>16</v>
      </c>
      <c r="E1794" s="21">
        <v>16</v>
      </c>
      <c r="F1794" s="22">
        <v>0</v>
      </c>
      <c r="G1794" s="22">
        <v>0</v>
      </c>
      <c r="H1794" s="22">
        <v>0</v>
      </c>
      <c r="I1794" s="22">
        <v>0</v>
      </c>
      <c r="J1794" s="22">
        <v>0</v>
      </c>
      <c r="K1794" s="22">
        <v>0</v>
      </c>
      <c r="L1794" s="22">
        <v>0</v>
      </c>
      <c r="M1794" s="22">
        <v>0</v>
      </c>
      <c r="N1794" s="22">
        <v>0</v>
      </c>
      <c r="O1794" s="23">
        <v>0</v>
      </c>
      <c r="P1794" s="3">
        <f>IFERROR(O1794/Tabela2025Horario[[#This Row],[Media Agregada Todas as Usinas]],"")</f>
        <v>0</v>
      </c>
    </row>
    <row r="1795" spans="1:16" x14ac:dyDescent="0.25">
      <c r="A1795" s="16">
        <v>46097.708333333336</v>
      </c>
      <c r="B1795" s="17">
        <v>2026</v>
      </c>
      <c r="C1795" s="17">
        <v>3</v>
      </c>
      <c r="D1795" s="17">
        <v>16</v>
      </c>
      <c r="E1795" s="17">
        <v>17</v>
      </c>
      <c r="F1795" s="18">
        <v>0</v>
      </c>
      <c r="G1795" s="18">
        <v>0</v>
      </c>
      <c r="H1795" s="18">
        <v>0</v>
      </c>
      <c r="I1795" s="18">
        <v>0</v>
      </c>
      <c r="J1795" s="18">
        <v>0</v>
      </c>
      <c r="K1795" s="18">
        <v>0</v>
      </c>
      <c r="L1795" s="18">
        <v>0</v>
      </c>
      <c r="M1795" s="18">
        <v>0</v>
      </c>
      <c r="N1795" s="18">
        <v>0</v>
      </c>
      <c r="O1795" s="19">
        <v>0</v>
      </c>
      <c r="P1795" s="3" t="str">
        <f>IFERROR(O1795/Tabela2025Horario[[#This Row],[Media Agregada Todas as Usinas]],"")</f>
        <v/>
      </c>
    </row>
    <row r="1796" spans="1:16" x14ac:dyDescent="0.25">
      <c r="A1796" s="20">
        <v>46097.75</v>
      </c>
      <c r="B1796" s="21">
        <v>2026</v>
      </c>
      <c r="C1796" s="21">
        <v>3</v>
      </c>
      <c r="D1796" s="21">
        <v>16</v>
      </c>
      <c r="E1796" s="21">
        <v>18</v>
      </c>
      <c r="F1796" s="22">
        <v>0</v>
      </c>
      <c r="G1796" s="22">
        <v>0</v>
      </c>
      <c r="H1796" s="22">
        <v>0</v>
      </c>
      <c r="I1796" s="22">
        <v>0</v>
      </c>
      <c r="J1796" s="22">
        <v>0</v>
      </c>
      <c r="K1796" s="22">
        <v>0</v>
      </c>
      <c r="L1796" s="22">
        <v>0</v>
      </c>
      <c r="M1796" s="22">
        <v>0</v>
      </c>
      <c r="N1796" s="22">
        <v>0</v>
      </c>
      <c r="O1796" s="23">
        <v>0</v>
      </c>
      <c r="P1796" s="3" t="str">
        <f>IFERROR(O1796/Tabela2025Horario[[#This Row],[Media Agregada Todas as Usinas]],"")</f>
        <v/>
      </c>
    </row>
    <row r="1797" spans="1:16" x14ac:dyDescent="0.25">
      <c r="A1797" s="16">
        <v>46097.791666666664</v>
      </c>
      <c r="B1797" s="17">
        <v>2026</v>
      </c>
      <c r="C1797" s="17">
        <v>3</v>
      </c>
      <c r="D1797" s="17">
        <v>16</v>
      </c>
      <c r="E1797" s="17">
        <v>19</v>
      </c>
      <c r="F1797" s="18">
        <v>0</v>
      </c>
      <c r="G1797" s="18">
        <v>0</v>
      </c>
      <c r="H1797" s="18"/>
      <c r="I1797" s="18">
        <v>0</v>
      </c>
      <c r="J1797" s="18"/>
      <c r="K1797" s="18"/>
      <c r="L1797" s="18"/>
      <c r="M1797" s="18">
        <v>0</v>
      </c>
      <c r="N1797" s="18">
        <v>0</v>
      </c>
      <c r="O1797" s="19">
        <v>0</v>
      </c>
      <c r="P1797" s="3" t="str">
        <f>IFERROR(O1797/Tabela2025Horario[[#This Row],[Media Agregada Todas as Usinas]],"")</f>
        <v/>
      </c>
    </row>
    <row r="1798" spans="1:16" x14ac:dyDescent="0.25">
      <c r="A1798" s="20">
        <v>46097.833333333336</v>
      </c>
      <c r="B1798" s="21">
        <v>2026</v>
      </c>
      <c r="C1798" s="21">
        <v>3</v>
      </c>
      <c r="D1798" s="21">
        <v>16</v>
      </c>
      <c r="E1798" s="21">
        <v>20</v>
      </c>
      <c r="F1798" s="22"/>
      <c r="G1798" s="22">
        <v>0</v>
      </c>
      <c r="H1798" s="22"/>
      <c r="I1798" s="22">
        <v>0</v>
      </c>
      <c r="J1798" s="22"/>
      <c r="K1798" s="22"/>
      <c r="L1798" s="22"/>
      <c r="M1798" s="22">
        <v>0</v>
      </c>
      <c r="N1798" s="22">
        <v>0</v>
      </c>
      <c r="O1798" s="23">
        <v>0</v>
      </c>
      <c r="P1798" s="3" t="str">
        <f>IFERROR(O1798/Tabela2025Horario[[#This Row],[Media Agregada Todas as Usinas]],"")</f>
        <v/>
      </c>
    </row>
    <row r="1799" spans="1:16" x14ac:dyDescent="0.25">
      <c r="A1799" s="16">
        <v>46097.875</v>
      </c>
      <c r="B1799" s="17">
        <v>2026</v>
      </c>
      <c r="C1799" s="17">
        <v>3</v>
      </c>
      <c r="D1799" s="17">
        <v>16</v>
      </c>
      <c r="E1799" s="17">
        <v>21</v>
      </c>
      <c r="F1799" s="18"/>
      <c r="G1799" s="18">
        <v>0</v>
      </c>
      <c r="H1799" s="18"/>
      <c r="I1799" s="18">
        <v>0</v>
      </c>
      <c r="J1799" s="18"/>
      <c r="K1799" s="18"/>
      <c r="L1799" s="18"/>
      <c r="M1799" s="18">
        <v>0</v>
      </c>
      <c r="N1799" s="18">
        <v>0</v>
      </c>
      <c r="O1799" s="19">
        <v>0</v>
      </c>
      <c r="P1799" s="3" t="str">
        <f>IFERROR(O1799/Tabela2025Horario[[#This Row],[Media Agregada Todas as Usinas]],"")</f>
        <v/>
      </c>
    </row>
    <row r="1800" spans="1:16" x14ac:dyDescent="0.25">
      <c r="A1800" s="20">
        <v>46097.916666666664</v>
      </c>
      <c r="B1800" s="21">
        <v>2026</v>
      </c>
      <c r="C1800" s="21">
        <v>3</v>
      </c>
      <c r="D1800" s="21">
        <v>16</v>
      </c>
      <c r="E1800" s="21">
        <v>22</v>
      </c>
      <c r="F1800" s="22"/>
      <c r="G1800" s="22">
        <v>0</v>
      </c>
      <c r="H1800" s="22"/>
      <c r="I1800" s="22">
        <v>0</v>
      </c>
      <c r="J1800" s="22"/>
      <c r="K1800" s="22"/>
      <c r="L1800" s="22"/>
      <c r="M1800" s="22">
        <v>0</v>
      </c>
      <c r="N1800" s="22">
        <v>0</v>
      </c>
      <c r="O1800" s="23">
        <v>0</v>
      </c>
      <c r="P1800" s="3" t="str">
        <f>IFERROR(O1800/Tabela2025Horario[[#This Row],[Media Agregada Todas as Usinas]],"")</f>
        <v/>
      </c>
    </row>
    <row r="1801" spans="1:16" x14ac:dyDescent="0.25">
      <c r="A1801" s="16">
        <v>46097.958333333336</v>
      </c>
      <c r="B1801" s="17">
        <v>2026</v>
      </c>
      <c r="C1801" s="17">
        <v>3</v>
      </c>
      <c r="D1801" s="17">
        <v>16</v>
      </c>
      <c r="E1801" s="17">
        <v>23</v>
      </c>
      <c r="F1801" s="18"/>
      <c r="G1801" s="18">
        <v>0</v>
      </c>
      <c r="H1801" s="18"/>
      <c r="I1801" s="18">
        <v>0</v>
      </c>
      <c r="J1801" s="18"/>
      <c r="K1801" s="18"/>
      <c r="L1801" s="18"/>
      <c r="M1801" s="18">
        <v>0</v>
      </c>
      <c r="N1801" s="18">
        <v>0</v>
      </c>
      <c r="O1801" s="19">
        <v>0</v>
      </c>
      <c r="P1801" s="3" t="str">
        <f>IFERROR(O1801/Tabela2025Horario[[#This Row],[Media Agregada Todas as Usinas]],"")</f>
        <v/>
      </c>
    </row>
    <row r="1802" spans="1:16" x14ac:dyDescent="0.25">
      <c r="A1802" s="20">
        <v>46098</v>
      </c>
      <c r="B1802" s="21">
        <v>2026</v>
      </c>
      <c r="C1802" s="21">
        <v>3</v>
      </c>
      <c r="D1802" s="21">
        <v>17</v>
      </c>
      <c r="E1802" s="21">
        <v>0</v>
      </c>
      <c r="F1802" s="22"/>
      <c r="G1802" s="22">
        <v>0</v>
      </c>
      <c r="H1802" s="22"/>
      <c r="I1802" s="22">
        <v>0</v>
      </c>
      <c r="J1802" s="22"/>
      <c r="K1802" s="22"/>
      <c r="L1802" s="22"/>
      <c r="M1802" s="22">
        <v>0</v>
      </c>
      <c r="N1802" s="22">
        <v>0</v>
      </c>
      <c r="O1802" s="23">
        <v>0</v>
      </c>
      <c r="P1802" s="3" t="str">
        <f>IFERROR(O1802/Tabela2025Horario[[#This Row],[Media Agregada Todas as Usinas]],"")</f>
        <v/>
      </c>
    </row>
    <row r="1803" spans="1:16" x14ac:dyDescent="0.25">
      <c r="A1803" s="16">
        <v>46098.041666666664</v>
      </c>
      <c r="B1803" s="17">
        <v>2026</v>
      </c>
      <c r="C1803" s="17">
        <v>3</v>
      </c>
      <c r="D1803" s="17">
        <v>17</v>
      </c>
      <c r="E1803" s="17">
        <v>1</v>
      </c>
      <c r="F1803" s="18"/>
      <c r="G1803" s="18">
        <v>0</v>
      </c>
      <c r="H1803" s="18"/>
      <c r="I1803" s="18">
        <v>0</v>
      </c>
      <c r="J1803" s="18"/>
      <c r="K1803" s="18"/>
      <c r="L1803" s="18"/>
      <c r="M1803" s="18">
        <v>0</v>
      </c>
      <c r="N1803" s="18">
        <v>0</v>
      </c>
      <c r="O1803" s="19">
        <v>0</v>
      </c>
      <c r="P1803" s="3" t="str">
        <f>IFERROR(O1803/Tabela2025Horario[[#This Row],[Media Agregada Todas as Usinas]],"")</f>
        <v/>
      </c>
    </row>
    <row r="1804" spans="1:16" x14ac:dyDescent="0.25">
      <c r="A1804" s="20">
        <v>46098.083333333336</v>
      </c>
      <c r="B1804" s="21">
        <v>2026</v>
      </c>
      <c r="C1804" s="21">
        <v>3</v>
      </c>
      <c r="D1804" s="21">
        <v>17</v>
      </c>
      <c r="E1804" s="21">
        <v>2</v>
      </c>
      <c r="F1804" s="22"/>
      <c r="G1804" s="22">
        <v>0</v>
      </c>
      <c r="H1804" s="22"/>
      <c r="I1804" s="22">
        <v>0</v>
      </c>
      <c r="J1804" s="22"/>
      <c r="K1804" s="22"/>
      <c r="L1804" s="22"/>
      <c r="M1804" s="22">
        <v>0</v>
      </c>
      <c r="N1804" s="22">
        <v>0</v>
      </c>
      <c r="O1804" s="23">
        <v>0</v>
      </c>
      <c r="P1804" s="3" t="str">
        <f>IFERROR(O1804/Tabela2025Horario[[#This Row],[Media Agregada Todas as Usinas]],"")</f>
        <v/>
      </c>
    </row>
    <row r="1805" spans="1:16" x14ac:dyDescent="0.25">
      <c r="A1805" s="16">
        <v>46098.125</v>
      </c>
      <c r="B1805" s="17">
        <v>2026</v>
      </c>
      <c r="C1805" s="17">
        <v>3</v>
      </c>
      <c r="D1805" s="17">
        <v>17</v>
      </c>
      <c r="E1805" s="17">
        <v>3</v>
      </c>
      <c r="F1805" s="18"/>
      <c r="G1805" s="18">
        <v>0</v>
      </c>
      <c r="H1805" s="18"/>
      <c r="I1805" s="18">
        <v>0</v>
      </c>
      <c r="J1805" s="18"/>
      <c r="K1805" s="18"/>
      <c r="L1805" s="18"/>
      <c r="M1805" s="18">
        <v>0</v>
      </c>
      <c r="N1805" s="18">
        <v>0</v>
      </c>
      <c r="O1805" s="19">
        <v>0</v>
      </c>
      <c r="P1805" s="3" t="str">
        <f>IFERROR(O1805/Tabela2025Horario[[#This Row],[Media Agregada Todas as Usinas]],"")</f>
        <v/>
      </c>
    </row>
    <row r="1806" spans="1:16" x14ac:dyDescent="0.25">
      <c r="A1806" s="20">
        <v>46098.166666666664</v>
      </c>
      <c r="B1806" s="21">
        <v>2026</v>
      </c>
      <c r="C1806" s="21">
        <v>3</v>
      </c>
      <c r="D1806" s="21">
        <v>17</v>
      </c>
      <c r="E1806" s="21">
        <v>4</v>
      </c>
      <c r="F1806" s="22">
        <v>0</v>
      </c>
      <c r="G1806" s="22">
        <v>0</v>
      </c>
      <c r="H1806" s="22"/>
      <c r="I1806" s="22">
        <v>0</v>
      </c>
      <c r="J1806" s="22"/>
      <c r="K1806" s="22"/>
      <c r="L1806" s="22"/>
      <c r="M1806" s="22">
        <v>0</v>
      </c>
      <c r="N1806" s="22">
        <v>0</v>
      </c>
      <c r="O1806" s="23">
        <v>0</v>
      </c>
      <c r="P1806" s="3" t="str">
        <f>IFERROR(O1806/Tabela2025Horario[[#This Row],[Media Agregada Todas as Usinas]],"")</f>
        <v/>
      </c>
    </row>
    <row r="1807" spans="1:16" x14ac:dyDescent="0.25">
      <c r="A1807" s="16">
        <v>46098.208333333336</v>
      </c>
      <c r="B1807" s="17">
        <v>2026</v>
      </c>
      <c r="C1807" s="17">
        <v>3</v>
      </c>
      <c r="D1807" s="17">
        <v>17</v>
      </c>
      <c r="E1807" s="17">
        <v>5</v>
      </c>
      <c r="F1807" s="18">
        <v>0</v>
      </c>
      <c r="G1807" s="18">
        <v>0</v>
      </c>
      <c r="H1807" s="18"/>
      <c r="I1807" s="18">
        <v>0</v>
      </c>
      <c r="J1807" s="18"/>
      <c r="K1807" s="18"/>
      <c r="L1807" s="18"/>
      <c r="M1807" s="18">
        <v>0</v>
      </c>
      <c r="N1807" s="18">
        <v>0</v>
      </c>
      <c r="O1807" s="19">
        <v>0</v>
      </c>
      <c r="P1807" s="3" t="str">
        <f>IFERROR(O1807/Tabela2025Horario[[#This Row],[Media Agregada Todas as Usinas]],"")</f>
        <v/>
      </c>
    </row>
    <row r="1808" spans="1:16" x14ac:dyDescent="0.25">
      <c r="A1808" s="20">
        <v>46098.25</v>
      </c>
      <c r="B1808" s="21">
        <v>2026</v>
      </c>
      <c r="C1808" s="21">
        <v>3</v>
      </c>
      <c r="D1808" s="21">
        <v>17</v>
      </c>
      <c r="E1808" s="21">
        <v>6</v>
      </c>
      <c r="F1808" s="22">
        <v>0</v>
      </c>
      <c r="G1808" s="22">
        <v>0</v>
      </c>
      <c r="H1808" s="22">
        <v>0</v>
      </c>
      <c r="I1808" s="22">
        <v>0</v>
      </c>
      <c r="J1808" s="22">
        <v>0</v>
      </c>
      <c r="K1808" s="22">
        <v>0</v>
      </c>
      <c r="L1808" s="22">
        <v>0</v>
      </c>
      <c r="M1808" s="22">
        <v>0</v>
      </c>
      <c r="N1808" s="22">
        <v>0</v>
      </c>
      <c r="O1808" s="23">
        <v>0</v>
      </c>
      <c r="P1808" s="3" t="str">
        <f>IFERROR(O1808/Tabela2025Horario[[#This Row],[Media Agregada Todas as Usinas]],"")</f>
        <v/>
      </c>
    </row>
    <row r="1809" spans="1:16" x14ac:dyDescent="0.25">
      <c r="A1809" s="16">
        <v>46098.291666666664</v>
      </c>
      <c r="B1809" s="17">
        <v>2026</v>
      </c>
      <c r="C1809" s="17">
        <v>3</v>
      </c>
      <c r="D1809" s="17">
        <v>17</v>
      </c>
      <c r="E1809" s="17">
        <v>7</v>
      </c>
      <c r="F1809" s="18">
        <v>0</v>
      </c>
      <c r="G1809" s="18">
        <v>0</v>
      </c>
      <c r="H1809" s="18">
        <v>0</v>
      </c>
      <c r="I1809" s="18">
        <v>0</v>
      </c>
      <c r="J1809" s="18">
        <v>0</v>
      </c>
      <c r="K1809" s="18">
        <v>0</v>
      </c>
      <c r="L1809" s="18">
        <v>0</v>
      </c>
      <c r="M1809" s="18">
        <v>0</v>
      </c>
      <c r="N1809" s="18">
        <v>0</v>
      </c>
      <c r="O1809" s="19">
        <v>0</v>
      </c>
      <c r="P1809" s="3" t="str">
        <f>IFERROR(O1809/Tabela2025Horario[[#This Row],[Media Agregada Todas as Usinas]],"")</f>
        <v/>
      </c>
    </row>
    <row r="1810" spans="1:16" x14ac:dyDescent="0.25">
      <c r="A1810" s="20">
        <v>46098.333333333336</v>
      </c>
      <c r="B1810" s="21">
        <v>2026</v>
      </c>
      <c r="C1810" s="21">
        <v>3</v>
      </c>
      <c r="D1810" s="21">
        <v>17</v>
      </c>
      <c r="E1810" s="21">
        <v>8</v>
      </c>
      <c r="F1810" s="22">
        <v>0</v>
      </c>
      <c r="G1810" s="22">
        <v>0</v>
      </c>
      <c r="H1810" s="22">
        <v>0</v>
      </c>
      <c r="I1810" s="22">
        <v>1.9835082062531324E-2</v>
      </c>
      <c r="J1810" s="22">
        <v>0</v>
      </c>
      <c r="K1810" s="22">
        <v>0</v>
      </c>
      <c r="L1810" s="22">
        <v>0</v>
      </c>
      <c r="M1810" s="22">
        <v>2.7937868888998216E-2</v>
      </c>
      <c r="N1810" s="22">
        <v>0</v>
      </c>
      <c r="O1810" s="23">
        <v>5.3081056612810608E-3</v>
      </c>
      <c r="P1810" s="3" t="str">
        <f>IFERROR(O1810/Tabela2025Horario[[#This Row],[Media Agregada Todas as Usinas]],"")</f>
        <v/>
      </c>
    </row>
    <row r="1811" spans="1:16" x14ac:dyDescent="0.25">
      <c r="A1811" s="16">
        <v>46098.375</v>
      </c>
      <c r="B1811" s="17">
        <v>2026</v>
      </c>
      <c r="C1811" s="17">
        <v>3</v>
      </c>
      <c r="D1811" s="17">
        <v>17</v>
      </c>
      <c r="E1811" s="17">
        <v>9</v>
      </c>
      <c r="F1811" s="18">
        <v>0.1351465451332175</v>
      </c>
      <c r="G1811" s="18">
        <v>0</v>
      </c>
      <c r="H1811" s="18">
        <v>0.34322066845544286</v>
      </c>
      <c r="I1811" s="18">
        <v>0</v>
      </c>
      <c r="J1811" s="18">
        <v>0</v>
      </c>
      <c r="K1811" s="18">
        <v>0.3477343199024403</v>
      </c>
      <c r="L1811" s="18">
        <v>0.31675748100023671</v>
      </c>
      <c r="M1811" s="18">
        <v>0</v>
      </c>
      <c r="N1811" s="18">
        <v>7.0789389581335904E-2</v>
      </c>
      <c r="O1811" s="19">
        <v>0.13484982267474147</v>
      </c>
      <c r="P1811" s="3" t="str">
        <f>IFERROR(O1811/Tabela2025Horario[[#This Row],[Media Agregada Todas as Usinas]],"")</f>
        <v/>
      </c>
    </row>
    <row r="1812" spans="1:16" x14ac:dyDescent="0.25">
      <c r="A1812" s="20">
        <v>46098.416666666664</v>
      </c>
      <c r="B1812" s="21">
        <v>2026</v>
      </c>
      <c r="C1812" s="21">
        <v>3</v>
      </c>
      <c r="D1812" s="21">
        <v>17</v>
      </c>
      <c r="E1812" s="21">
        <v>10</v>
      </c>
      <c r="F1812" s="22">
        <v>0.19371217591316642</v>
      </c>
      <c r="G1812" s="22">
        <v>0</v>
      </c>
      <c r="H1812" s="22">
        <v>0.36483824556348343</v>
      </c>
      <c r="I1812" s="22">
        <v>0</v>
      </c>
      <c r="J1812" s="22">
        <v>9.9863840839474249E-2</v>
      </c>
      <c r="K1812" s="22">
        <v>0.15083634719710676</v>
      </c>
      <c r="L1812" s="22">
        <v>8.8557200279758524E-2</v>
      </c>
      <c r="M1812" s="22">
        <v>0</v>
      </c>
      <c r="N1812" s="22">
        <v>0.24577785295094295</v>
      </c>
      <c r="O1812" s="23">
        <v>0.1270650736382147</v>
      </c>
      <c r="P1812" s="3" t="str">
        <f>IFERROR(O1812/Tabela2025Horario[[#This Row],[Media Agregada Todas as Usinas]],"")</f>
        <v/>
      </c>
    </row>
    <row r="1813" spans="1:16" x14ac:dyDescent="0.25">
      <c r="A1813" s="16">
        <v>46098.458333333336</v>
      </c>
      <c r="B1813" s="17">
        <v>2026</v>
      </c>
      <c r="C1813" s="17">
        <v>3</v>
      </c>
      <c r="D1813" s="17">
        <v>17</v>
      </c>
      <c r="E1813" s="17">
        <v>11</v>
      </c>
      <c r="F1813" s="18">
        <v>0.21103739658579623</v>
      </c>
      <c r="G1813" s="18">
        <v>6.7329750541429353E-2</v>
      </c>
      <c r="H1813" s="18">
        <v>0.3573117872594862</v>
      </c>
      <c r="I1813" s="18">
        <v>0</v>
      </c>
      <c r="J1813" s="18">
        <v>0.1135248378179393</v>
      </c>
      <c r="K1813" s="18">
        <v>0.45767044053290096</v>
      </c>
      <c r="L1813" s="18">
        <v>4.1884958927495303E-2</v>
      </c>
      <c r="M1813" s="18">
        <v>0.16875014689144124</v>
      </c>
      <c r="N1813" s="18">
        <v>0.1964831751154624</v>
      </c>
      <c r="O1813" s="19">
        <v>0.17933249929688344</v>
      </c>
      <c r="P1813" s="3" t="str">
        <f>IFERROR(O1813/Tabela2025Horario[[#This Row],[Media Agregada Todas as Usinas]],"")</f>
        <v/>
      </c>
    </row>
    <row r="1814" spans="1:16" x14ac:dyDescent="0.25">
      <c r="A1814" s="20">
        <v>46098.5</v>
      </c>
      <c r="B1814" s="21">
        <v>2026</v>
      </c>
      <c r="C1814" s="21">
        <v>3</v>
      </c>
      <c r="D1814" s="21">
        <v>17</v>
      </c>
      <c r="E1814" s="21">
        <v>12</v>
      </c>
      <c r="F1814" s="22">
        <v>7.6192182633578645E-2</v>
      </c>
      <c r="G1814" s="22">
        <v>0</v>
      </c>
      <c r="H1814" s="22">
        <v>0.1740825942199726</v>
      </c>
      <c r="I1814" s="22">
        <v>0</v>
      </c>
      <c r="J1814" s="22">
        <v>7.7126352331481907E-2</v>
      </c>
      <c r="K1814" s="22">
        <v>0.3526559989810209</v>
      </c>
      <c r="L1814" s="22">
        <v>0</v>
      </c>
      <c r="M1814" s="22">
        <v>0</v>
      </c>
      <c r="N1814" s="22">
        <v>0</v>
      </c>
      <c r="O1814" s="23">
        <v>7.5561903129561556E-2</v>
      </c>
      <c r="P1814" s="3" t="str">
        <f>IFERROR(O1814/Tabela2025Horario[[#This Row],[Media Agregada Todas as Usinas]],"")</f>
        <v/>
      </c>
    </row>
    <row r="1815" spans="1:16" x14ac:dyDescent="0.25">
      <c r="A1815" s="16">
        <v>46098.541666666664</v>
      </c>
      <c r="B1815" s="17">
        <v>2026</v>
      </c>
      <c r="C1815" s="17">
        <v>3</v>
      </c>
      <c r="D1815" s="17">
        <v>17</v>
      </c>
      <c r="E1815" s="17">
        <v>13</v>
      </c>
      <c r="F1815" s="18">
        <v>0</v>
      </c>
      <c r="G1815" s="18">
        <v>0</v>
      </c>
      <c r="H1815" s="18">
        <v>0</v>
      </c>
      <c r="I1815" s="18">
        <v>0</v>
      </c>
      <c r="J1815" s="18">
        <v>0</v>
      </c>
      <c r="K1815" s="18">
        <v>2.5720717263960333E-2</v>
      </c>
      <c r="L1815" s="18">
        <v>0</v>
      </c>
      <c r="M1815" s="18">
        <v>0</v>
      </c>
      <c r="N1815" s="18">
        <v>0</v>
      </c>
      <c r="O1815" s="19">
        <v>2.8578574737733705E-3</v>
      </c>
      <c r="P1815" s="3">
        <f>IFERROR(O1815/Tabela2025Horario[[#This Row],[Media Agregada Todas as Usinas]],"")</f>
        <v>1.0449176383353095E-2</v>
      </c>
    </row>
    <row r="1816" spans="1:16" x14ac:dyDescent="0.25">
      <c r="A1816" s="20">
        <v>46098.583333333336</v>
      </c>
      <c r="B1816" s="21">
        <v>2026</v>
      </c>
      <c r="C1816" s="21">
        <v>3</v>
      </c>
      <c r="D1816" s="21">
        <v>17</v>
      </c>
      <c r="E1816" s="21">
        <v>14</v>
      </c>
      <c r="F1816" s="22">
        <v>0</v>
      </c>
      <c r="G1816" s="22">
        <v>0</v>
      </c>
      <c r="H1816" s="22">
        <v>0</v>
      </c>
      <c r="I1816" s="22">
        <v>0</v>
      </c>
      <c r="J1816" s="22">
        <v>0</v>
      </c>
      <c r="K1816" s="22">
        <v>0</v>
      </c>
      <c r="L1816" s="22">
        <v>0</v>
      </c>
      <c r="M1816" s="22">
        <v>0</v>
      </c>
      <c r="N1816" s="22">
        <v>0</v>
      </c>
      <c r="O1816" s="23">
        <v>0</v>
      </c>
      <c r="P1816" s="3">
        <f>IFERROR(O1816/Tabela2025Horario[[#This Row],[Media Agregada Todas as Usinas]],"")</f>
        <v>0</v>
      </c>
    </row>
    <row r="1817" spans="1:16" x14ac:dyDescent="0.25">
      <c r="A1817" s="16">
        <v>46098.625</v>
      </c>
      <c r="B1817" s="17">
        <v>2026</v>
      </c>
      <c r="C1817" s="17">
        <v>3</v>
      </c>
      <c r="D1817" s="17">
        <v>17</v>
      </c>
      <c r="E1817" s="17">
        <v>15</v>
      </c>
      <c r="F1817" s="18">
        <v>0</v>
      </c>
      <c r="G1817" s="18">
        <v>0</v>
      </c>
      <c r="H1817" s="18">
        <v>0</v>
      </c>
      <c r="I1817" s="18">
        <v>0</v>
      </c>
      <c r="J1817" s="18">
        <v>0</v>
      </c>
      <c r="K1817" s="18">
        <v>0</v>
      </c>
      <c r="L1817" s="18">
        <v>0</v>
      </c>
      <c r="M1817" s="18">
        <v>0</v>
      </c>
      <c r="N1817" s="18">
        <v>0</v>
      </c>
      <c r="O1817" s="19">
        <v>0</v>
      </c>
      <c r="P1817" s="3">
        <f>IFERROR(O1817/Tabela2025Horario[[#This Row],[Media Agregada Todas as Usinas]],"")</f>
        <v>0</v>
      </c>
    </row>
    <row r="1818" spans="1:16" x14ac:dyDescent="0.25">
      <c r="A1818" s="20">
        <v>46098.666666666664</v>
      </c>
      <c r="B1818" s="21">
        <v>2026</v>
      </c>
      <c r="C1818" s="21">
        <v>3</v>
      </c>
      <c r="D1818" s="21">
        <v>17</v>
      </c>
      <c r="E1818" s="21">
        <v>16</v>
      </c>
      <c r="F1818" s="22">
        <v>0</v>
      </c>
      <c r="G1818" s="22">
        <v>0</v>
      </c>
      <c r="H1818" s="22">
        <v>0</v>
      </c>
      <c r="I1818" s="22">
        <v>0</v>
      </c>
      <c r="J1818" s="22">
        <v>0</v>
      </c>
      <c r="K1818" s="22">
        <v>0</v>
      </c>
      <c r="L1818" s="22">
        <v>0</v>
      </c>
      <c r="M1818" s="22">
        <v>0</v>
      </c>
      <c r="N1818" s="22">
        <v>0</v>
      </c>
      <c r="O1818" s="23">
        <v>0</v>
      </c>
      <c r="P1818" s="3" t="str">
        <f>IFERROR(O1818/Tabela2025Horario[[#This Row],[Media Agregada Todas as Usinas]],"")</f>
        <v/>
      </c>
    </row>
    <row r="1819" spans="1:16" x14ac:dyDescent="0.25">
      <c r="A1819" s="16">
        <v>46098.708333333336</v>
      </c>
      <c r="B1819" s="17">
        <v>2026</v>
      </c>
      <c r="C1819" s="17">
        <v>3</v>
      </c>
      <c r="D1819" s="17">
        <v>17</v>
      </c>
      <c r="E1819" s="17">
        <v>17</v>
      </c>
      <c r="F1819" s="18">
        <v>0</v>
      </c>
      <c r="G1819" s="18">
        <v>0</v>
      </c>
      <c r="H1819" s="18">
        <v>0</v>
      </c>
      <c r="I1819" s="18">
        <v>0</v>
      </c>
      <c r="J1819" s="18">
        <v>0</v>
      </c>
      <c r="K1819" s="18">
        <v>0</v>
      </c>
      <c r="L1819" s="18">
        <v>0</v>
      </c>
      <c r="M1819" s="18">
        <v>0</v>
      </c>
      <c r="N1819" s="18">
        <v>0</v>
      </c>
      <c r="O1819" s="19">
        <v>0</v>
      </c>
      <c r="P1819" s="3" t="str">
        <f>IFERROR(O1819/Tabela2025Horario[[#This Row],[Media Agregada Todas as Usinas]],"")</f>
        <v/>
      </c>
    </row>
    <row r="1820" spans="1:16" x14ac:dyDescent="0.25">
      <c r="A1820" s="20">
        <v>46098.75</v>
      </c>
      <c r="B1820" s="21">
        <v>2026</v>
      </c>
      <c r="C1820" s="21">
        <v>3</v>
      </c>
      <c r="D1820" s="21">
        <v>17</v>
      </c>
      <c r="E1820" s="21">
        <v>18</v>
      </c>
      <c r="F1820" s="22">
        <v>0</v>
      </c>
      <c r="G1820" s="22">
        <v>0</v>
      </c>
      <c r="H1820" s="22">
        <v>0</v>
      </c>
      <c r="I1820" s="22">
        <v>0</v>
      </c>
      <c r="J1820" s="22">
        <v>0</v>
      </c>
      <c r="K1820" s="22">
        <v>0</v>
      </c>
      <c r="L1820" s="22">
        <v>0</v>
      </c>
      <c r="M1820" s="22">
        <v>0</v>
      </c>
      <c r="N1820" s="22">
        <v>0</v>
      </c>
      <c r="O1820" s="23">
        <v>0</v>
      </c>
      <c r="P1820" s="3" t="str">
        <f>IFERROR(O1820/Tabela2025Horario[[#This Row],[Media Agregada Todas as Usinas]],"")</f>
        <v/>
      </c>
    </row>
    <row r="1821" spans="1:16" x14ac:dyDescent="0.25">
      <c r="A1821" s="16">
        <v>46098.791666666664</v>
      </c>
      <c r="B1821" s="17">
        <v>2026</v>
      </c>
      <c r="C1821" s="17">
        <v>3</v>
      </c>
      <c r="D1821" s="17">
        <v>17</v>
      </c>
      <c r="E1821" s="17">
        <v>19</v>
      </c>
      <c r="F1821" s="18">
        <v>0</v>
      </c>
      <c r="G1821" s="18">
        <v>0</v>
      </c>
      <c r="H1821" s="18"/>
      <c r="I1821" s="18">
        <v>0</v>
      </c>
      <c r="J1821" s="18"/>
      <c r="K1821" s="18"/>
      <c r="L1821" s="18">
        <v>0</v>
      </c>
      <c r="M1821" s="18">
        <v>0</v>
      </c>
      <c r="N1821" s="18">
        <v>0</v>
      </c>
      <c r="O1821" s="19">
        <v>0</v>
      </c>
      <c r="P1821" s="3" t="str">
        <f>IFERROR(O1821/Tabela2025Horario[[#This Row],[Media Agregada Todas as Usinas]],"")</f>
        <v/>
      </c>
    </row>
    <row r="1822" spans="1:16" x14ac:dyDescent="0.25">
      <c r="A1822" s="20">
        <v>46098.833333333336</v>
      </c>
      <c r="B1822" s="21">
        <v>2026</v>
      </c>
      <c r="C1822" s="21">
        <v>3</v>
      </c>
      <c r="D1822" s="21">
        <v>17</v>
      </c>
      <c r="E1822" s="21">
        <v>20</v>
      </c>
      <c r="F1822" s="22"/>
      <c r="G1822" s="22">
        <v>0</v>
      </c>
      <c r="H1822" s="22"/>
      <c r="I1822" s="22">
        <v>0</v>
      </c>
      <c r="J1822" s="22"/>
      <c r="K1822" s="22"/>
      <c r="L1822" s="22"/>
      <c r="M1822" s="22">
        <v>0</v>
      </c>
      <c r="N1822" s="22">
        <v>0</v>
      </c>
      <c r="O1822" s="23">
        <v>0</v>
      </c>
      <c r="P1822" s="3" t="str">
        <f>IFERROR(O1822/Tabela2025Horario[[#This Row],[Media Agregada Todas as Usinas]],"")</f>
        <v/>
      </c>
    </row>
    <row r="1823" spans="1:16" x14ac:dyDescent="0.25">
      <c r="A1823" s="16">
        <v>46098.875</v>
      </c>
      <c r="B1823" s="17">
        <v>2026</v>
      </c>
      <c r="C1823" s="17">
        <v>3</v>
      </c>
      <c r="D1823" s="17">
        <v>17</v>
      </c>
      <c r="E1823" s="17">
        <v>21</v>
      </c>
      <c r="F1823" s="18"/>
      <c r="G1823" s="18">
        <v>0</v>
      </c>
      <c r="H1823" s="18"/>
      <c r="I1823" s="18">
        <v>0</v>
      </c>
      <c r="J1823" s="18"/>
      <c r="K1823" s="18"/>
      <c r="L1823" s="18"/>
      <c r="M1823" s="18">
        <v>0</v>
      </c>
      <c r="N1823" s="18">
        <v>0</v>
      </c>
      <c r="O1823" s="19">
        <v>0</v>
      </c>
      <c r="P1823" s="3" t="str">
        <f>IFERROR(O1823/Tabela2025Horario[[#This Row],[Media Agregada Todas as Usinas]],"")</f>
        <v/>
      </c>
    </row>
    <row r="1824" spans="1:16" x14ac:dyDescent="0.25">
      <c r="A1824" s="20">
        <v>46098.916666666664</v>
      </c>
      <c r="B1824" s="21">
        <v>2026</v>
      </c>
      <c r="C1824" s="21">
        <v>3</v>
      </c>
      <c r="D1824" s="21">
        <v>17</v>
      </c>
      <c r="E1824" s="21">
        <v>22</v>
      </c>
      <c r="F1824" s="22"/>
      <c r="G1824" s="22">
        <v>0</v>
      </c>
      <c r="H1824" s="22"/>
      <c r="I1824" s="22">
        <v>0</v>
      </c>
      <c r="J1824" s="22"/>
      <c r="K1824" s="22"/>
      <c r="L1824" s="22"/>
      <c r="M1824" s="22">
        <v>0</v>
      </c>
      <c r="N1824" s="22">
        <v>0</v>
      </c>
      <c r="O1824" s="23">
        <v>0</v>
      </c>
      <c r="P1824" s="3" t="str">
        <f>IFERROR(O1824/Tabela2025Horario[[#This Row],[Media Agregada Todas as Usinas]],"")</f>
        <v/>
      </c>
    </row>
    <row r="1825" spans="1:16" x14ac:dyDescent="0.25">
      <c r="A1825" s="16">
        <v>46098.958333333336</v>
      </c>
      <c r="B1825" s="17">
        <v>2026</v>
      </c>
      <c r="C1825" s="17">
        <v>3</v>
      </c>
      <c r="D1825" s="17">
        <v>17</v>
      </c>
      <c r="E1825" s="17">
        <v>23</v>
      </c>
      <c r="F1825" s="18"/>
      <c r="G1825" s="18">
        <v>0</v>
      </c>
      <c r="H1825" s="18"/>
      <c r="I1825" s="18">
        <v>0</v>
      </c>
      <c r="J1825" s="18"/>
      <c r="K1825" s="18"/>
      <c r="L1825" s="18"/>
      <c r="M1825" s="18">
        <v>0</v>
      </c>
      <c r="N1825" s="18">
        <v>0</v>
      </c>
      <c r="O1825" s="19">
        <v>0</v>
      </c>
      <c r="P1825" s="3" t="str">
        <f>IFERROR(O1825/Tabela2025Horario[[#This Row],[Media Agregada Todas as Usinas]],"")</f>
        <v/>
      </c>
    </row>
    <row r="1826" spans="1:16" x14ac:dyDescent="0.25">
      <c r="A1826" s="20">
        <v>46099</v>
      </c>
      <c r="B1826" s="21">
        <v>2026</v>
      </c>
      <c r="C1826" s="21">
        <v>3</v>
      </c>
      <c r="D1826" s="21">
        <v>18</v>
      </c>
      <c r="E1826" s="21">
        <v>0</v>
      </c>
      <c r="F1826" s="22"/>
      <c r="G1826" s="22">
        <v>0</v>
      </c>
      <c r="H1826" s="22"/>
      <c r="I1826" s="22">
        <v>0</v>
      </c>
      <c r="J1826" s="22"/>
      <c r="K1826" s="22"/>
      <c r="L1826" s="22"/>
      <c r="M1826" s="22">
        <v>0</v>
      </c>
      <c r="N1826" s="22">
        <v>0</v>
      </c>
      <c r="O1826" s="23">
        <v>0</v>
      </c>
      <c r="P1826" s="3">
        <f>IFERROR(O1826/Tabela2025Horario[[#This Row],[Media Agregada Todas as Usinas]],"")</f>
        <v>0</v>
      </c>
    </row>
    <row r="1827" spans="1:16" x14ac:dyDescent="0.25">
      <c r="A1827" s="16">
        <v>46099.041666666664</v>
      </c>
      <c r="B1827" s="17">
        <v>2026</v>
      </c>
      <c r="C1827" s="17">
        <v>3</v>
      </c>
      <c r="D1827" s="17">
        <v>18</v>
      </c>
      <c r="E1827" s="17">
        <v>1</v>
      </c>
      <c r="F1827" s="18"/>
      <c r="G1827" s="18">
        <v>0</v>
      </c>
      <c r="H1827" s="18"/>
      <c r="I1827" s="18">
        <v>0</v>
      </c>
      <c r="J1827" s="18"/>
      <c r="K1827" s="18"/>
      <c r="L1827" s="18"/>
      <c r="M1827" s="18">
        <v>0</v>
      </c>
      <c r="N1827" s="18">
        <v>0</v>
      </c>
      <c r="O1827" s="19">
        <v>0</v>
      </c>
      <c r="P1827" s="3">
        <f>IFERROR(O1827/Tabela2025Horario[[#This Row],[Media Agregada Todas as Usinas]],"")</f>
        <v>0</v>
      </c>
    </row>
    <row r="1828" spans="1:16" x14ac:dyDescent="0.25">
      <c r="A1828" s="20">
        <v>46099.083333333336</v>
      </c>
      <c r="B1828" s="21">
        <v>2026</v>
      </c>
      <c r="C1828" s="21">
        <v>3</v>
      </c>
      <c r="D1828" s="21">
        <v>18</v>
      </c>
      <c r="E1828" s="21">
        <v>2</v>
      </c>
      <c r="F1828" s="22"/>
      <c r="G1828" s="22">
        <v>0</v>
      </c>
      <c r="H1828" s="22"/>
      <c r="I1828" s="22">
        <v>0</v>
      </c>
      <c r="J1828" s="22"/>
      <c r="K1828" s="22"/>
      <c r="L1828" s="22"/>
      <c r="M1828" s="22">
        <v>0</v>
      </c>
      <c r="N1828" s="22">
        <v>0</v>
      </c>
      <c r="O1828" s="23">
        <v>0</v>
      </c>
      <c r="P1828" s="3">
        <f>IFERROR(O1828/Tabela2025Horario[[#This Row],[Media Agregada Todas as Usinas]],"")</f>
        <v>0</v>
      </c>
    </row>
    <row r="1829" spans="1:16" x14ac:dyDescent="0.25">
      <c r="A1829" s="16">
        <v>46099.125</v>
      </c>
      <c r="B1829" s="17">
        <v>2026</v>
      </c>
      <c r="C1829" s="17">
        <v>3</v>
      </c>
      <c r="D1829" s="17">
        <v>18</v>
      </c>
      <c r="E1829" s="17">
        <v>3</v>
      </c>
      <c r="F1829" s="18"/>
      <c r="G1829" s="18">
        <v>0</v>
      </c>
      <c r="H1829" s="18"/>
      <c r="I1829" s="18">
        <v>0</v>
      </c>
      <c r="J1829" s="18"/>
      <c r="K1829" s="18"/>
      <c r="L1829" s="18"/>
      <c r="M1829" s="18">
        <v>0</v>
      </c>
      <c r="N1829" s="18">
        <v>0</v>
      </c>
      <c r="O1829" s="19">
        <v>0</v>
      </c>
      <c r="P1829" s="3">
        <f>IFERROR(O1829/Tabela2025Horario[[#This Row],[Media Agregada Todas as Usinas]],"")</f>
        <v>0</v>
      </c>
    </row>
    <row r="1830" spans="1:16" x14ac:dyDescent="0.25">
      <c r="A1830" s="20">
        <v>46099.166666666664</v>
      </c>
      <c r="B1830" s="21">
        <v>2026</v>
      </c>
      <c r="C1830" s="21">
        <v>3</v>
      </c>
      <c r="D1830" s="21">
        <v>18</v>
      </c>
      <c r="E1830" s="21">
        <v>4</v>
      </c>
      <c r="F1830" s="22">
        <v>0</v>
      </c>
      <c r="G1830" s="22">
        <v>0</v>
      </c>
      <c r="H1830" s="22"/>
      <c r="I1830" s="22">
        <v>0</v>
      </c>
      <c r="J1830" s="22"/>
      <c r="K1830" s="22"/>
      <c r="L1830" s="22"/>
      <c r="M1830" s="22">
        <v>0</v>
      </c>
      <c r="N1830" s="22">
        <v>0</v>
      </c>
      <c r="O1830" s="23">
        <v>0</v>
      </c>
      <c r="P1830" s="3" t="str">
        <f>IFERROR(O1830/Tabela2025Horario[[#This Row],[Media Agregada Todas as Usinas]],"")</f>
        <v/>
      </c>
    </row>
    <row r="1831" spans="1:16" x14ac:dyDescent="0.25">
      <c r="A1831" s="16">
        <v>46099.208333333336</v>
      </c>
      <c r="B1831" s="17">
        <v>2026</v>
      </c>
      <c r="C1831" s="17">
        <v>3</v>
      </c>
      <c r="D1831" s="17">
        <v>18</v>
      </c>
      <c r="E1831" s="17">
        <v>5</v>
      </c>
      <c r="F1831" s="18">
        <v>0</v>
      </c>
      <c r="G1831" s="18">
        <v>0</v>
      </c>
      <c r="H1831" s="18"/>
      <c r="I1831" s="18">
        <v>0</v>
      </c>
      <c r="J1831" s="18"/>
      <c r="K1831" s="18"/>
      <c r="L1831" s="18"/>
      <c r="M1831" s="18">
        <v>0</v>
      </c>
      <c r="N1831" s="18">
        <v>0</v>
      </c>
      <c r="O1831" s="19">
        <v>0</v>
      </c>
      <c r="P1831" s="3" t="str">
        <f>IFERROR(O1831/Tabela2025Horario[[#This Row],[Media Agregada Todas as Usinas]],"")</f>
        <v/>
      </c>
    </row>
    <row r="1832" spans="1:16" x14ac:dyDescent="0.25">
      <c r="A1832" s="20">
        <v>46099.25</v>
      </c>
      <c r="B1832" s="21">
        <v>2026</v>
      </c>
      <c r="C1832" s="21">
        <v>3</v>
      </c>
      <c r="D1832" s="21">
        <v>18</v>
      </c>
      <c r="E1832" s="21">
        <v>6</v>
      </c>
      <c r="F1832" s="22">
        <v>0</v>
      </c>
      <c r="G1832" s="22">
        <v>0</v>
      </c>
      <c r="H1832" s="22">
        <v>0</v>
      </c>
      <c r="I1832" s="22">
        <v>0</v>
      </c>
      <c r="J1832" s="22">
        <v>0</v>
      </c>
      <c r="K1832" s="22">
        <v>0</v>
      </c>
      <c r="L1832" s="22">
        <v>0</v>
      </c>
      <c r="M1832" s="22">
        <v>0</v>
      </c>
      <c r="N1832" s="22">
        <v>0</v>
      </c>
      <c r="O1832" s="23">
        <v>0</v>
      </c>
      <c r="P1832" s="3" t="str">
        <f>IFERROR(O1832/Tabela2025Horario[[#This Row],[Media Agregada Todas as Usinas]],"")</f>
        <v/>
      </c>
    </row>
    <row r="1833" spans="1:16" x14ac:dyDescent="0.25">
      <c r="A1833" s="16">
        <v>46099.291666666664</v>
      </c>
      <c r="B1833" s="17">
        <v>2026</v>
      </c>
      <c r="C1833" s="17">
        <v>3</v>
      </c>
      <c r="D1833" s="17">
        <v>18</v>
      </c>
      <c r="E1833" s="17">
        <v>7</v>
      </c>
      <c r="F1833" s="18">
        <v>0</v>
      </c>
      <c r="G1833" s="18">
        <v>0</v>
      </c>
      <c r="H1833" s="18">
        <v>0</v>
      </c>
      <c r="I1833" s="18">
        <v>0</v>
      </c>
      <c r="J1833" s="18">
        <v>0</v>
      </c>
      <c r="K1833" s="18">
        <v>0</v>
      </c>
      <c r="L1833" s="18">
        <v>0</v>
      </c>
      <c r="M1833" s="18">
        <v>0</v>
      </c>
      <c r="N1833" s="18">
        <v>0</v>
      </c>
      <c r="O1833" s="19">
        <v>0</v>
      </c>
      <c r="P1833" s="3" t="str">
        <f>IFERROR(O1833/Tabela2025Horario[[#This Row],[Media Agregada Todas as Usinas]],"")</f>
        <v/>
      </c>
    </row>
    <row r="1834" spans="1:16" x14ac:dyDescent="0.25">
      <c r="A1834" s="20">
        <v>46099.333333333336</v>
      </c>
      <c r="B1834" s="21">
        <v>2026</v>
      </c>
      <c r="C1834" s="21">
        <v>3</v>
      </c>
      <c r="D1834" s="21">
        <v>18</v>
      </c>
      <c r="E1834" s="21">
        <v>8</v>
      </c>
      <c r="F1834" s="22">
        <v>0</v>
      </c>
      <c r="G1834" s="22">
        <v>0.99895239133330915</v>
      </c>
      <c r="H1834" s="22">
        <v>0</v>
      </c>
      <c r="I1834" s="22">
        <v>0</v>
      </c>
      <c r="J1834" s="22">
        <v>0</v>
      </c>
      <c r="K1834" s="22">
        <v>0</v>
      </c>
      <c r="L1834" s="22">
        <v>0</v>
      </c>
      <c r="M1834" s="22">
        <v>0.89204972512143055</v>
      </c>
      <c r="N1834" s="22">
        <v>0.89806006579049003</v>
      </c>
      <c r="O1834" s="23">
        <v>0.30989579802724776</v>
      </c>
      <c r="P1834" s="3" t="str">
        <f>IFERROR(O1834/Tabela2025Horario[[#This Row],[Media Agregada Todas as Usinas]],"")</f>
        <v/>
      </c>
    </row>
    <row r="1835" spans="1:16" x14ac:dyDescent="0.25">
      <c r="A1835" s="16">
        <v>46099.375</v>
      </c>
      <c r="B1835" s="17">
        <v>2026</v>
      </c>
      <c r="C1835" s="17">
        <v>3</v>
      </c>
      <c r="D1835" s="17">
        <v>18</v>
      </c>
      <c r="E1835" s="17">
        <v>9</v>
      </c>
      <c r="F1835" s="18">
        <v>0.32606933946602656</v>
      </c>
      <c r="G1835" s="18">
        <v>1</v>
      </c>
      <c r="H1835" s="18">
        <v>0.62052034113522136</v>
      </c>
      <c r="I1835" s="18">
        <v>0</v>
      </c>
      <c r="J1835" s="18">
        <v>0.61520127391270951</v>
      </c>
      <c r="K1835" s="18">
        <v>0.31747124066976196</v>
      </c>
      <c r="L1835" s="18">
        <v>0</v>
      </c>
      <c r="M1835" s="18">
        <v>1</v>
      </c>
      <c r="N1835" s="18">
        <v>0.99963834325707013</v>
      </c>
      <c r="O1835" s="19">
        <v>0.54210005982675435</v>
      </c>
      <c r="P1835" s="3" t="str">
        <f>IFERROR(O1835/Tabela2025Horario[[#This Row],[Media Agregada Todas as Usinas]],"")</f>
        <v/>
      </c>
    </row>
    <row r="1836" spans="1:16" x14ac:dyDescent="0.25">
      <c r="A1836" s="20">
        <v>46099.416666666664</v>
      </c>
      <c r="B1836" s="21">
        <v>2026</v>
      </c>
      <c r="C1836" s="21">
        <v>3</v>
      </c>
      <c r="D1836" s="21">
        <v>18</v>
      </c>
      <c r="E1836" s="21">
        <v>10</v>
      </c>
      <c r="F1836" s="22">
        <v>0.34129477833314564</v>
      </c>
      <c r="G1836" s="22">
        <v>1</v>
      </c>
      <c r="H1836" s="22">
        <v>0.72206357546685485</v>
      </c>
      <c r="I1836" s="22">
        <v>0</v>
      </c>
      <c r="J1836" s="22">
        <v>0.8437012854757131</v>
      </c>
      <c r="K1836" s="22">
        <v>0.17895823373028713</v>
      </c>
      <c r="L1836" s="22">
        <v>0.24513386504650619</v>
      </c>
      <c r="M1836" s="22">
        <v>1</v>
      </c>
      <c r="N1836" s="22">
        <v>0.99933798707759292</v>
      </c>
      <c r="O1836" s="23">
        <v>0.59227663612556669</v>
      </c>
      <c r="P1836" s="3" t="str">
        <f>IFERROR(O1836/Tabela2025Horario[[#This Row],[Media Agregada Todas as Usinas]],"")</f>
        <v/>
      </c>
    </row>
    <row r="1837" spans="1:16" x14ac:dyDescent="0.25">
      <c r="A1837" s="16">
        <v>46099.458333333336</v>
      </c>
      <c r="B1837" s="17">
        <v>2026</v>
      </c>
      <c r="C1837" s="17">
        <v>3</v>
      </c>
      <c r="D1837" s="17">
        <v>18</v>
      </c>
      <c r="E1837" s="17">
        <v>11</v>
      </c>
      <c r="F1837" s="18">
        <v>0.39768448418789282</v>
      </c>
      <c r="G1837" s="18">
        <v>0</v>
      </c>
      <c r="H1837" s="18">
        <v>0.67884416652687529</v>
      </c>
      <c r="I1837" s="18">
        <v>0</v>
      </c>
      <c r="J1837" s="18">
        <v>0.86617038351884879</v>
      </c>
      <c r="K1837" s="18">
        <v>0</v>
      </c>
      <c r="L1837" s="18">
        <v>0.2351017829376823</v>
      </c>
      <c r="M1837" s="18">
        <v>0</v>
      </c>
      <c r="N1837" s="18">
        <v>0</v>
      </c>
      <c r="O1837" s="19">
        <v>0.24197786857458878</v>
      </c>
      <c r="P1837" s="3" t="str">
        <f>IFERROR(O1837/Tabela2025Horario[[#This Row],[Media Agregada Todas as Usinas]],"")</f>
        <v/>
      </c>
    </row>
    <row r="1838" spans="1:16" x14ac:dyDescent="0.25">
      <c r="A1838" s="20">
        <v>46099.5</v>
      </c>
      <c r="B1838" s="21">
        <v>2026</v>
      </c>
      <c r="C1838" s="21">
        <v>3</v>
      </c>
      <c r="D1838" s="21">
        <v>18</v>
      </c>
      <c r="E1838" s="21">
        <v>12</v>
      </c>
      <c r="F1838" s="22">
        <v>0.37918119274512196</v>
      </c>
      <c r="G1838" s="22">
        <v>0</v>
      </c>
      <c r="H1838" s="22">
        <v>0.71545546285927641</v>
      </c>
      <c r="I1838" s="22">
        <v>0</v>
      </c>
      <c r="J1838" s="22">
        <v>0.43065583115259581</v>
      </c>
      <c r="K1838" s="22">
        <v>0.19574096765808921</v>
      </c>
      <c r="L1838" s="22">
        <v>0</v>
      </c>
      <c r="M1838" s="22">
        <v>0</v>
      </c>
      <c r="N1838" s="22">
        <v>0</v>
      </c>
      <c r="O1838" s="23">
        <v>0.1912259393794537</v>
      </c>
      <c r="P1838" s="3" t="str">
        <f>IFERROR(O1838/Tabela2025Horario[[#This Row],[Media Agregada Todas as Usinas]],"")</f>
        <v/>
      </c>
    </row>
    <row r="1839" spans="1:16" x14ac:dyDescent="0.25">
      <c r="A1839" s="16">
        <v>46099.541666666664</v>
      </c>
      <c r="B1839" s="17">
        <v>2026</v>
      </c>
      <c r="C1839" s="17">
        <v>3</v>
      </c>
      <c r="D1839" s="17">
        <v>18</v>
      </c>
      <c r="E1839" s="17">
        <v>13</v>
      </c>
      <c r="F1839" s="18">
        <v>0.22634733759812345</v>
      </c>
      <c r="G1839" s="18">
        <v>0</v>
      </c>
      <c r="H1839" s="18">
        <v>0.11508046058900535</v>
      </c>
      <c r="I1839" s="18">
        <v>0</v>
      </c>
      <c r="J1839" s="18">
        <v>0.49566890260233915</v>
      </c>
      <c r="K1839" s="18">
        <v>0</v>
      </c>
      <c r="L1839" s="18">
        <v>0</v>
      </c>
      <c r="M1839" s="18">
        <v>0</v>
      </c>
      <c r="N1839" s="18">
        <v>0</v>
      </c>
      <c r="O1839" s="19">
        <v>9.3010744532163112E-2</v>
      </c>
      <c r="P1839" s="3" t="str">
        <f>IFERROR(O1839/Tabela2025Horario[[#This Row],[Media Agregada Todas as Usinas]],"")</f>
        <v/>
      </c>
    </row>
    <row r="1840" spans="1:16" x14ac:dyDescent="0.25">
      <c r="A1840" s="20">
        <v>46099.583333333336</v>
      </c>
      <c r="B1840" s="21">
        <v>2026</v>
      </c>
      <c r="C1840" s="21">
        <v>3</v>
      </c>
      <c r="D1840" s="21">
        <v>18</v>
      </c>
      <c r="E1840" s="21">
        <v>14</v>
      </c>
      <c r="F1840" s="22">
        <v>0.16265252993468782</v>
      </c>
      <c r="G1840" s="22">
        <v>0</v>
      </c>
      <c r="H1840" s="22">
        <v>0.14189314102905007</v>
      </c>
      <c r="I1840" s="22">
        <v>0</v>
      </c>
      <c r="J1840" s="22">
        <v>0.29055368600543341</v>
      </c>
      <c r="K1840" s="22">
        <v>0</v>
      </c>
      <c r="L1840" s="22">
        <v>0</v>
      </c>
      <c r="M1840" s="22">
        <v>0</v>
      </c>
      <c r="N1840" s="22">
        <v>0</v>
      </c>
      <c r="O1840" s="23">
        <v>6.6122150774352365E-2</v>
      </c>
      <c r="P1840" s="3" t="str">
        <f>IFERROR(O1840/Tabela2025Horario[[#This Row],[Media Agregada Todas as Usinas]],"")</f>
        <v/>
      </c>
    </row>
    <row r="1841" spans="1:16" x14ac:dyDescent="0.25">
      <c r="A1841" s="16">
        <v>46099.625</v>
      </c>
      <c r="B1841" s="17">
        <v>2026</v>
      </c>
      <c r="C1841" s="17">
        <v>3</v>
      </c>
      <c r="D1841" s="17">
        <v>18</v>
      </c>
      <c r="E1841" s="17">
        <v>15</v>
      </c>
      <c r="F1841" s="18">
        <v>0</v>
      </c>
      <c r="G1841" s="18">
        <v>0</v>
      </c>
      <c r="H1841" s="18">
        <v>0</v>
      </c>
      <c r="I1841" s="18">
        <v>0</v>
      </c>
      <c r="J1841" s="18">
        <v>7.6159477563092853E-2</v>
      </c>
      <c r="K1841" s="18">
        <v>0</v>
      </c>
      <c r="L1841" s="18">
        <v>0</v>
      </c>
      <c r="M1841" s="18">
        <v>0</v>
      </c>
      <c r="N1841" s="18">
        <v>0</v>
      </c>
      <c r="O1841" s="19">
        <v>8.4621641736769837E-3</v>
      </c>
      <c r="P1841" s="3">
        <f>IFERROR(O1841/Tabela2025Horario[[#This Row],[Media Agregada Todas as Usinas]],"")</f>
        <v>1.4959550056400074E-2</v>
      </c>
    </row>
    <row r="1842" spans="1:16" x14ac:dyDescent="0.25">
      <c r="A1842" s="20">
        <v>46099.666666666664</v>
      </c>
      <c r="B1842" s="21">
        <v>2026</v>
      </c>
      <c r="C1842" s="21">
        <v>3</v>
      </c>
      <c r="D1842" s="21">
        <v>18</v>
      </c>
      <c r="E1842" s="21">
        <v>16</v>
      </c>
      <c r="F1842" s="22">
        <v>0</v>
      </c>
      <c r="G1842" s="22">
        <v>0</v>
      </c>
      <c r="H1842" s="22">
        <v>0</v>
      </c>
      <c r="I1842" s="22">
        <v>0</v>
      </c>
      <c r="J1842" s="22">
        <v>0</v>
      </c>
      <c r="K1842" s="22">
        <v>0</v>
      </c>
      <c r="L1842" s="22">
        <v>0</v>
      </c>
      <c r="M1842" s="22">
        <v>0</v>
      </c>
      <c r="N1842" s="22">
        <v>0</v>
      </c>
      <c r="O1842" s="23">
        <v>0</v>
      </c>
      <c r="P1842" s="3" t="str">
        <f>IFERROR(O1842/Tabela2025Horario[[#This Row],[Media Agregada Todas as Usinas]],"")</f>
        <v/>
      </c>
    </row>
    <row r="1843" spans="1:16" x14ac:dyDescent="0.25">
      <c r="A1843" s="16">
        <v>46099.708333333336</v>
      </c>
      <c r="B1843" s="17">
        <v>2026</v>
      </c>
      <c r="C1843" s="17">
        <v>3</v>
      </c>
      <c r="D1843" s="17">
        <v>18</v>
      </c>
      <c r="E1843" s="17">
        <v>17</v>
      </c>
      <c r="F1843" s="18">
        <v>0</v>
      </c>
      <c r="G1843" s="18">
        <v>0</v>
      </c>
      <c r="H1843" s="18">
        <v>0</v>
      </c>
      <c r="I1843" s="18">
        <v>0</v>
      </c>
      <c r="J1843" s="18">
        <v>0</v>
      </c>
      <c r="K1843" s="18">
        <v>0</v>
      </c>
      <c r="L1843" s="18">
        <v>0</v>
      </c>
      <c r="M1843" s="18">
        <v>0</v>
      </c>
      <c r="N1843" s="18">
        <v>0</v>
      </c>
      <c r="O1843" s="19">
        <v>0</v>
      </c>
      <c r="P1843" s="3" t="str">
        <f>IFERROR(O1843/Tabela2025Horario[[#This Row],[Media Agregada Todas as Usinas]],"")</f>
        <v/>
      </c>
    </row>
    <row r="1844" spans="1:16" x14ac:dyDescent="0.25">
      <c r="A1844" s="20">
        <v>46099.75</v>
      </c>
      <c r="B1844" s="21">
        <v>2026</v>
      </c>
      <c r="C1844" s="21">
        <v>3</v>
      </c>
      <c r="D1844" s="21">
        <v>18</v>
      </c>
      <c r="E1844" s="21">
        <v>18</v>
      </c>
      <c r="F1844" s="22">
        <v>0</v>
      </c>
      <c r="G1844" s="22">
        <v>0</v>
      </c>
      <c r="H1844" s="22">
        <v>0</v>
      </c>
      <c r="I1844" s="22">
        <v>0</v>
      </c>
      <c r="J1844" s="22">
        <v>0</v>
      </c>
      <c r="K1844" s="22">
        <v>0</v>
      </c>
      <c r="L1844" s="22">
        <v>0</v>
      </c>
      <c r="M1844" s="22">
        <v>0</v>
      </c>
      <c r="N1844" s="22">
        <v>0</v>
      </c>
      <c r="O1844" s="23">
        <v>0</v>
      </c>
      <c r="P1844" s="3" t="str">
        <f>IFERROR(O1844/Tabela2025Horario[[#This Row],[Media Agregada Todas as Usinas]],"")</f>
        <v/>
      </c>
    </row>
    <row r="1845" spans="1:16" x14ac:dyDescent="0.25">
      <c r="A1845" s="16">
        <v>46099.791666666664</v>
      </c>
      <c r="B1845" s="17">
        <v>2026</v>
      </c>
      <c r="C1845" s="17">
        <v>3</v>
      </c>
      <c r="D1845" s="17">
        <v>18</v>
      </c>
      <c r="E1845" s="17">
        <v>19</v>
      </c>
      <c r="F1845" s="18">
        <v>0</v>
      </c>
      <c r="G1845" s="18">
        <v>0</v>
      </c>
      <c r="H1845" s="18"/>
      <c r="I1845" s="18">
        <v>0</v>
      </c>
      <c r="J1845" s="18"/>
      <c r="K1845" s="18"/>
      <c r="L1845" s="18"/>
      <c r="M1845" s="18">
        <v>0</v>
      </c>
      <c r="N1845" s="18">
        <v>0</v>
      </c>
      <c r="O1845" s="19">
        <v>0</v>
      </c>
      <c r="P1845" s="3" t="str">
        <f>IFERROR(O1845/Tabela2025Horario[[#This Row],[Media Agregada Todas as Usinas]],"")</f>
        <v/>
      </c>
    </row>
    <row r="1846" spans="1:16" x14ac:dyDescent="0.25">
      <c r="A1846" s="20">
        <v>46099.833333333336</v>
      </c>
      <c r="B1846" s="21">
        <v>2026</v>
      </c>
      <c r="C1846" s="21">
        <v>3</v>
      </c>
      <c r="D1846" s="21">
        <v>18</v>
      </c>
      <c r="E1846" s="21">
        <v>20</v>
      </c>
      <c r="F1846" s="22"/>
      <c r="G1846" s="22">
        <v>0</v>
      </c>
      <c r="H1846" s="22"/>
      <c r="I1846" s="22">
        <v>0</v>
      </c>
      <c r="J1846" s="22"/>
      <c r="K1846" s="22"/>
      <c r="L1846" s="22"/>
      <c r="M1846" s="22">
        <v>0</v>
      </c>
      <c r="N1846" s="22">
        <v>0</v>
      </c>
      <c r="O1846" s="23">
        <v>0</v>
      </c>
      <c r="P1846" s="3" t="str">
        <f>IFERROR(O1846/Tabela2025Horario[[#This Row],[Media Agregada Todas as Usinas]],"")</f>
        <v/>
      </c>
    </row>
    <row r="1847" spans="1:16" x14ac:dyDescent="0.25">
      <c r="A1847" s="16">
        <v>46099.875</v>
      </c>
      <c r="B1847" s="17">
        <v>2026</v>
      </c>
      <c r="C1847" s="17">
        <v>3</v>
      </c>
      <c r="D1847" s="17">
        <v>18</v>
      </c>
      <c r="E1847" s="17">
        <v>21</v>
      </c>
      <c r="F1847" s="18"/>
      <c r="G1847" s="18">
        <v>0</v>
      </c>
      <c r="H1847" s="18"/>
      <c r="I1847" s="18">
        <v>0</v>
      </c>
      <c r="J1847" s="18"/>
      <c r="K1847" s="18"/>
      <c r="L1847" s="18"/>
      <c r="M1847" s="18">
        <v>0</v>
      </c>
      <c r="N1847" s="18">
        <v>0</v>
      </c>
      <c r="O1847" s="19">
        <v>0</v>
      </c>
      <c r="P1847" s="3" t="str">
        <f>IFERROR(O1847/Tabela2025Horario[[#This Row],[Media Agregada Todas as Usinas]],"")</f>
        <v/>
      </c>
    </row>
    <row r="1848" spans="1:16" x14ac:dyDescent="0.25">
      <c r="A1848" s="20">
        <v>46099.916666666664</v>
      </c>
      <c r="B1848" s="21">
        <v>2026</v>
      </c>
      <c r="C1848" s="21">
        <v>3</v>
      </c>
      <c r="D1848" s="21">
        <v>18</v>
      </c>
      <c r="E1848" s="21">
        <v>22</v>
      </c>
      <c r="F1848" s="22"/>
      <c r="G1848" s="22">
        <v>0</v>
      </c>
      <c r="H1848" s="22"/>
      <c r="I1848" s="22">
        <v>0</v>
      </c>
      <c r="J1848" s="22"/>
      <c r="K1848" s="22"/>
      <c r="L1848" s="22"/>
      <c r="M1848" s="22">
        <v>0</v>
      </c>
      <c r="N1848" s="22">
        <v>0</v>
      </c>
      <c r="O1848" s="23">
        <v>0</v>
      </c>
      <c r="P1848" s="3" t="str">
        <f>IFERROR(O1848/Tabela2025Horario[[#This Row],[Media Agregada Todas as Usinas]],"")</f>
        <v/>
      </c>
    </row>
    <row r="1849" spans="1:16" x14ac:dyDescent="0.25">
      <c r="A1849" s="16">
        <v>46099.958333333336</v>
      </c>
      <c r="B1849" s="17">
        <v>2026</v>
      </c>
      <c r="C1849" s="17">
        <v>3</v>
      </c>
      <c r="D1849" s="17">
        <v>18</v>
      </c>
      <c r="E1849" s="17">
        <v>23</v>
      </c>
      <c r="F1849" s="18"/>
      <c r="G1849" s="18">
        <v>0</v>
      </c>
      <c r="H1849" s="18"/>
      <c r="I1849" s="18">
        <v>0</v>
      </c>
      <c r="J1849" s="18"/>
      <c r="K1849" s="18"/>
      <c r="L1849" s="18"/>
      <c r="M1849" s="18">
        <v>0</v>
      </c>
      <c r="N1849" s="18">
        <v>0</v>
      </c>
      <c r="O1849" s="19">
        <v>0</v>
      </c>
      <c r="P1849" s="3" t="str">
        <f>IFERROR(O1849/Tabela2025Horario[[#This Row],[Media Agregada Todas as Usinas]],"")</f>
        <v/>
      </c>
    </row>
    <row r="1850" spans="1:16" x14ac:dyDescent="0.25">
      <c r="A1850" s="20">
        <v>46100</v>
      </c>
      <c r="B1850" s="21">
        <v>2026</v>
      </c>
      <c r="C1850" s="21">
        <v>3</v>
      </c>
      <c r="D1850" s="21">
        <v>19</v>
      </c>
      <c r="E1850" s="21">
        <v>0</v>
      </c>
      <c r="F1850" s="22"/>
      <c r="G1850" s="22">
        <v>0</v>
      </c>
      <c r="H1850" s="22"/>
      <c r="I1850" s="22">
        <v>0</v>
      </c>
      <c r="J1850" s="22"/>
      <c r="K1850" s="22"/>
      <c r="L1850" s="22"/>
      <c r="M1850" s="22">
        <v>0</v>
      </c>
      <c r="N1850" s="22">
        <v>0</v>
      </c>
      <c r="O1850" s="23">
        <v>0</v>
      </c>
      <c r="P1850" s="3" t="str">
        <f>IFERROR(O1850/Tabela2025Horario[[#This Row],[Media Agregada Todas as Usinas]],"")</f>
        <v/>
      </c>
    </row>
    <row r="1851" spans="1:16" x14ac:dyDescent="0.25">
      <c r="A1851" s="16">
        <v>46100.041666666664</v>
      </c>
      <c r="B1851" s="17">
        <v>2026</v>
      </c>
      <c r="C1851" s="17">
        <v>3</v>
      </c>
      <c r="D1851" s="17">
        <v>19</v>
      </c>
      <c r="E1851" s="17">
        <v>1</v>
      </c>
      <c r="F1851" s="18"/>
      <c r="G1851" s="18">
        <v>0</v>
      </c>
      <c r="H1851" s="18"/>
      <c r="I1851" s="18">
        <v>0</v>
      </c>
      <c r="J1851" s="18"/>
      <c r="K1851" s="18"/>
      <c r="L1851" s="18"/>
      <c r="M1851" s="18">
        <v>0</v>
      </c>
      <c r="N1851" s="18">
        <v>0</v>
      </c>
      <c r="O1851" s="19">
        <v>0</v>
      </c>
      <c r="P1851" s="3" t="str">
        <f>IFERROR(O1851/Tabela2025Horario[[#This Row],[Media Agregada Todas as Usinas]],"")</f>
        <v/>
      </c>
    </row>
    <row r="1852" spans="1:16" x14ac:dyDescent="0.25">
      <c r="A1852" s="20">
        <v>46100.083333333336</v>
      </c>
      <c r="B1852" s="21">
        <v>2026</v>
      </c>
      <c r="C1852" s="21">
        <v>3</v>
      </c>
      <c r="D1852" s="21">
        <v>19</v>
      </c>
      <c r="E1852" s="21">
        <v>2</v>
      </c>
      <c r="F1852" s="22"/>
      <c r="G1852" s="22">
        <v>0</v>
      </c>
      <c r="H1852" s="22"/>
      <c r="I1852" s="22">
        <v>0</v>
      </c>
      <c r="J1852" s="22"/>
      <c r="K1852" s="22"/>
      <c r="L1852" s="22"/>
      <c r="M1852" s="22">
        <v>0</v>
      </c>
      <c r="N1852" s="22">
        <v>0</v>
      </c>
      <c r="O1852" s="23">
        <v>0</v>
      </c>
      <c r="P1852" s="3" t="str">
        <f>IFERROR(O1852/Tabela2025Horario[[#This Row],[Media Agregada Todas as Usinas]],"")</f>
        <v/>
      </c>
    </row>
    <row r="1853" spans="1:16" x14ac:dyDescent="0.25">
      <c r="A1853" s="16">
        <v>46100.125</v>
      </c>
      <c r="B1853" s="17">
        <v>2026</v>
      </c>
      <c r="C1853" s="17">
        <v>3</v>
      </c>
      <c r="D1853" s="17">
        <v>19</v>
      </c>
      <c r="E1853" s="17">
        <v>3</v>
      </c>
      <c r="F1853" s="18"/>
      <c r="G1853" s="18">
        <v>0</v>
      </c>
      <c r="H1853" s="18"/>
      <c r="I1853" s="18">
        <v>0</v>
      </c>
      <c r="J1853" s="18"/>
      <c r="K1853" s="18"/>
      <c r="L1853" s="18"/>
      <c r="M1853" s="18">
        <v>0</v>
      </c>
      <c r="N1853" s="18">
        <v>0</v>
      </c>
      <c r="O1853" s="19">
        <v>0</v>
      </c>
      <c r="P1853" s="3" t="str">
        <f>IFERROR(O1853/Tabela2025Horario[[#This Row],[Media Agregada Todas as Usinas]],"")</f>
        <v/>
      </c>
    </row>
    <row r="1854" spans="1:16" x14ac:dyDescent="0.25">
      <c r="A1854" s="20">
        <v>46100.166666666664</v>
      </c>
      <c r="B1854" s="21">
        <v>2026</v>
      </c>
      <c r="C1854" s="21">
        <v>3</v>
      </c>
      <c r="D1854" s="21">
        <v>19</v>
      </c>
      <c r="E1854" s="21">
        <v>4</v>
      </c>
      <c r="F1854" s="22">
        <v>0</v>
      </c>
      <c r="G1854" s="22">
        <v>0</v>
      </c>
      <c r="H1854" s="22"/>
      <c r="I1854" s="22">
        <v>0</v>
      </c>
      <c r="J1854" s="22"/>
      <c r="K1854" s="22"/>
      <c r="L1854" s="22"/>
      <c r="M1854" s="22">
        <v>0</v>
      </c>
      <c r="N1854" s="22">
        <v>0</v>
      </c>
      <c r="O1854" s="23">
        <v>0</v>
      </c>
      <c r="P1854" s="3" t="str">
        <f>IFERROR(O1854/Tabela2025Horario[[#This Row],[Media Agregada Todas as Usinas]],"")</f>
        <v/>
      </c>
    </row>
    <row r="1855" spans="1:16" x14ac:dyDescent="0.25">
      <c r="A1855" s="16">
        <v>46100.208333333336</v>
      </c>
      <c r="B1855" s="17">
        <v>2026</v>
      </c>
      <c r="C1855" s="17">
        <v>3</v>
      </c>
      <c r="D1855" s="17">
        <v>19</v>
      </c>
      <c r="E1855" s="17">
        <v>5</v>
      </c>
      <c r="F1855" s="18">
        <v>0</v>
      </c>
      <c r="G1855" s="18">
        <v>0</v>
      </c>
      <c r="H1855" s="18"/>
      <c r="I1855" s="18">
        <v>0</v>
      </c>
      <c r="J1855" s="18"/>
      <c r="K1855" s="18"/>
      <c r="L1855" s="18"/>
      <c r="M1855" s="18">
        <v>0</v>
      </c>
      <c r="N1855" s="18">
        <v>0</v>
      </c>
      <c r="O1855" s="19">
        <v>0</v>
      </c>
      <c r="P1855" s="3" t="str">
        <f>IFERROR(O1855/Tabela2025Horario[[#This Row],[Media Agregada Todas as Usinas]],"")</f>
        <v/>
      </c>
    </row>
    <row r="1856" spans="1:16" x14ac:dyDescent="0.25">
      <c r="A1856" s="20">
        <v>46100.25</v>
      </c>
      <c r="B1856" s="21">
        <v>2026</v>
      </c>
      <c r="C1856" s="21">
        <v>3</v>
      </c>
      <c r="D1856" s="21">
        <v>19</v>
      </c>
      <c r="E1856" s="21">
        <v>6</v>
      </c>
      <c r="F1856" s="22">
        <v>0</v>
      </c>
      <c r="G1856" s="22">
        <v>0</v>
      </c>
      <c r="H1856" s="22">
        <v>0</v>
      </c>
      <c r="I1856" s="22">
        <v>0</v>
      </c>
      <c r="J1856" s="22">
        <v>0</v>
      </c>
      <c r="K1856" s="22">
        <v>0</v>
      </c>
      <c r="L1856" s="22">
        <v>0</v>
      </c>
      <c r="M1856" s="22">
        <v>0</v>
      </c>
      <c r="N1856" s="22">
        <v>0</v>
      </c>
      <c r="O1856" s="23">
        <v>0</v>
      </c>
      <c r="P1856" s="3" t="str">
        <f>IFERROR(O1856/Tabela2025Horario[[#This Row],[Media Agregada Todas as Usinas]],"")</f>
        <v/>
      </c>
    </row>
    <row r="1857" spans="1:16" x14ac:dyDescent="0.25">
      <c r="A1857" s="16">
        <v>46100.291666666664</v>
      </c>
      <c r="B1857" s="17">
        <v>2026</v>
      </c>
      <c r="C1857" s="17">
        <v>3</v>
      </c>
      <c r="D1857" s="17">
        <v>19</v>
      </c>
      <c r="E1857" s="17">
        <v>7</v>
      </c>
      <c r="F1857" s="18">
        <v>0</v>
      </c>
      <c r="G1857" s="18">
        <v>0</v>
      </c>
      <c r="H1857" s="18">
        <v>0</v>
      </c>
      <c r="I1857" s="18">
        <v>0</v>
      </c>
      <c r="J1857" s="18">
        <v>0</v>
      </c>
      <c r="K1857" s="18">
        <v>0</v>
      </c>
      <c r="L1857" s="18">
        <v>0</v>
      </c>
      <c r="M1857" s="18">
        <v>0</v>
      </c>
      <c r="N1857" s="18">
        <v>0</v>
      </c>
      <c r="O1857" s="19">
        <v>0</v>
      </c>
      <c r="P1857" s="3" t="str">
        <f>IFERROR(O1857/Tabela2025Horario[[#This Row],[Media Agregada Todas as Usinas]],"")</f>
        <v/>
      </c>
    </row>
    <row r="1858" spans="1:16" x14ac:dyDescent="0.25">
      <c r="A1858" s="20">
        <v>46100.333333333336</v>
      </c>
      <c r="B1858" s="21">
        <v>2026</v>
      </c>
      <c r="C1858" s="21">
        <v>3</v>
      </c>
      <c r="D1858" s="21">
        <v>19</v>
      </c>
      <c r="E1858" s="21">
        <v>8</v>
      </c>
      <c r="F1858" s="22">
        <v>0</v>
      </c>
      <c r="G1858" s="22">
        <v>0</v>
      </c>
      <c r="H1858" s="22">
        <v>0</v>
      </c>
      <c r="I1858" s="22">
        <v>0</v>
      </c>
      <c r="J1858" s="22">
        <v>0</v>
      </c>
      <c r="K1858" s="22">
        <v>0</v>
      </c>
      <c r="L1858" s="22">
        <v>0</v>
      </c>
      <c r="M1858" s="22">
        <v>0</v>
      </c>
      <c r="N1858" s="22">
        <v>0</v>
      </c>
      <c r="O1858" s="23">
        <v>0</v>
      </c>
      <c r="P1858" s="3" t="str">
        <f>IFERROR(O1858/Tabela2025Horario[[#This Row],[Media Agregada Todas as Usinas]],"")</f>
        <v/>
      </c>
    </row>
    <row r="1859" spans="1:16" x14ac:dyDescent="0.25">
      <c r="A1859" s="16">
        <v>46100.375</v>
      </c>
      <c r="B1859" s="17">
        <v>2026</v>
      </c>
      <c r="C1859" s="17">
        <v>3</v>
      </c>
      <c r="D1859" s="17">
        <v>19</v>
      </c>
      <c r="E1859" s="17">
        <v>9</v>
      </c>
      <c r="F1859" s="18">
        <v>0</v>
      </c>
      <c r="G1859" s="18">
        <v>0</v>
      </c>
      <c r="H1859" s="18">
        <v>0</v>
      </c>
      <c r="I1859" s="18">
        <v>0</v>
      </c>
      <c r="J1859" s="18">
        <v>0</v>
      </c>
      <c r="K1859" s="18">
        <v>0</v>
      </c>
      <c r="L1859" s="18">
        <v>0</v>
      </c>
      <c r="M1859" s="18">
        <v>0</v>
      </c>
      <c r="N1859" s="18">
        <v>0</v>
      </c>
      <c r="O1859" s="19">
        <v>0</v>
      </c>
      <c r="P1859" s="3" t="str">
        <f>IFERROR(O1859/Tabela2025Horario[[#This Row],[Media Agregada Todas as Usinas]],"")</f>
        <v/>
      </c>
    </row>
    <row r="1860" spans="1:16" x14ac:dyDescent="0.25">
      <c r="A1860" s="20">
        <v>46100.416666666664</v>
      </c>
      <c r="B1860" s="21">
        <v>2026</v>
      </c>
      <c r="C1860" s="21">
        <v>3</v>
      </c>
      <c r="D1860" s="21">
        <v>19</v>
      </c>
      <c r="E1860" s="21">
        <v>10</v>
      </c>
      <c r="F1860" s="22">
        <v>0</v>
      </c>
      <c r="G1860" s="22">
        <v>0</v>
      </c>
      <c r="H1860" s="22">
        <v>0</v>
      </c>
      <c r="I1860" s="22">
        <v>0</v>
      </c>
      <c r="J1860" s="22">
        <v>0</v>
      </c>
      <c r="K1860" s="22">
        <v>0</v>
      </c>
      <c r="L1860" s="22">
        <v>0</v>
      </c>
      <c r="M1860" s="22">
        <v>0</v>
      </c>
      <c r="N1860" s="22">
        <v>0</v>
      </c>
      <c r="O1860" s="23">
        <v>0</v>
      </c>
      <c r="P1860" s="3" t="str">
        <f>IFERROR(O1860/Tabela2025Horario[[#This Row],[Media Agregada Todas as Usinas]],"")</f>
        <v/>
      </c>
    </row>
    <row r="1861" spans="1:16" x14ac:dyDescent="0.25">
      <c r="A1861" s="16">
        <v>46100.458333333336</v>
      </c>
      <c r="B1861" s="17">
        <v>2026</v>
      </c>
      <c r="C1861" s="17">
        <v>3</v>
      </c>
      <c r="D1861" s="17">
        <v>19</v>
      </c>
      <c r="E1861" s="17">
        <v>11</v>
      </c>
      <c r="F1861" s="18">
        <v>0</v>
      </c>
      <c r="G1861" s="18">
        <v>0</v>
      </c>
      <c r="H1861" s="18">
        <v>0</v>
      </c>
      <c r="I1861" s="18">
        <v>0</v>
      </c>
      <c r="J1861" s="18">
        <v>0</v>
      </c>
      <c r="K1861" s="18">
        <v>0</v>
      </c>
      <c r="L1861" s="18">
        <v>0</v>
      </c>
      <c r="M1861" s="18">
        <v>0</v>
      </c>
      <c r="N1861" s="18">
        <v>0</v>
      </c>
      <c r="O1861" s="19">
        <v>0</v>
      </c>
      <c r="P1861" s="3" t="str">
        <f>IFERROR(O1861/Tabela2025Horario[[#This Row],[Media Agregada Todas as Usinas]],"")</f>
        <v/>
      </c>
    </row>
    <row r="1862" spans="1:16" x14ac:dyDescent="0.25">
      <c r="A1862" s="20">
        <v>46100.5</v>
      </c>
      <c r="B1862" s="21">
        <v>2026</v>
      </c>
      <c r="C1862" s="21">
        <v>3</v>
      </c>
      <c r="D1862" s="21">
        <v>19</v>
      </c>
      <c r="E1862" s="21">
        <v>12</v>
      </c>
      <c r="F1862" s="22">
        <v>0</v>
      </c>
      <c r="G1862" s="22">
        <v>0</v>
      </c>
      <c r="H1862" s="22">
        <v>0</v>
      </c>
      <c r="I1862" s="22">
        <v>0</v>
      </c>
      <c r="J1862" s="22">
        <v>0</v>
      </c>
      <c r="K1862" s="22">
        <v>0</v>
      </c>
      <c r="L1862" s="22">
        <v>0</v>
      </c>
      <c r="M1862" s="22">
        <v>0</v>
      </c>
      <c r="N1862" s="22">
        <v>0</v>
      </c>
      <c r="O1862" s="23">
        <v>0</v>
      </c>
      <c r="P1862" s="3" t="str">
        <f>IFERROR(O1862/Tabela2025Horario[[#This Row],[Media Agregada Todas as Usinas]],"")</f>
        <v/>
      </c>
    </row>
    <row r="1863" spans="1:16" x14ac:dyDescent="0.25">
      <c r="A1863" s="16">
        <v>46100.541666666664</v>
      </c>
      <c r="B1863" s="17">
        <v>2026</v>
      </c>
      <c r="C1863" s="17">
        <v>3</v>
      </c>
      <c r="D1863" s="17">
        <v>19</v>
      </c>
      <c r="E1863" s="17">
        <v>13</v>
      </c>
      <c r="F1863" s="18">
        <v>0</v>
      </c>
      <c r="G1863" s="18">
        <v>0</v>
      </c>
      <c r="H1863" s="18">
        <v>0</v>
      </c>
      <c r="I1863" s="18">
        <v>0</v>
      </c>
      <c r="J1863" s="18">
        <v>0</v>
      </c>
      <c r="K1863" s="18">
        <v>0</v>
      </c>
      <c r="L1863" s="18">
        <v>0</v>
      </c>
      <c r="M1863" s="18">
        <v>0</v>
      </c>
      <c r="N1863" s="18">
        <v>0</v>
      </c>
      <c r="O1863" s="19">
        <v>0</v>
      </c>
      <c r="P1863" s="3" t="str">
        <f>IFERROR(O1863/Tabela2025Horario[[#This Row],[Media Agregada Todas as Usinas]],"")</f>
        <v/>
      </c>
    </row>
    <row r="1864" spans="1:16" x14ac:dyDescent="0.25">
      <c r="A1864" s="20">
        <v>46100.583333333336</v>
      </c>
      <c r="B1864" s="21">
        <v>2026</v>
      </c>
      <c r="C1864" s="21">
        <v>3</v>
      </c>
      <c r="D1864" s="21">
        <v>19</v>
      </c>
      <c r="E1864" s="21">
        <v>14</v>
      </c>
      <c r="F1864" s="22">
        <v>0</v>
      </c>
      <c r="G1864" s="22">
        <v>0</v>
      </c>
      <c r="H1864" s="22">
        <v>0</v>
      </c>
      <c r="I1864" s="22">
        <v>0</v>
      </c>
      <c r="J1864" s="22">
        <v>0</v>
      </c>
      <c r="K1864" s="22">
        <v>0</v>
      </c>
      <c r="L1864" s="22">
        <v>0</v>
      </c>
      <c r="M1864" s="22">
        <v>0</v>
      </c>
      <c r="N1864" s="22">
        <v>0</v>
      </c>
      <c r="O1864" s="23">
        <v>0</v>
      </c>
      <c r="P1864" s="3" t="str">
        <f>IFERROR(O1864/Tabela2025Horario[[#This Row],[Media Agregada Todas as Usinas]],"")</f>
        <v/>
      </c>
    </row>
    <row r="1865" spans="1:16" x14ac:dyDescent="0.25">
      <c r="A1865" s="16">
        <v>46100.625</v>
      </c>
      <c r="B1865" s="17">
        <v>2026</v>
      </c>
      <c r="C1865" s="17">
        <v>3</v>
      </c>
      <c r="D1865" s="17">
        <v>19</v>
      </c>
      <c r="E1865" s="17">
        <v>15</v>
      </c>
      <c r="F1865" s="18">
        <v>0</v>
      </c>
      <c r="G1865" s="18">
        <v>0</v>
      </c>
      <c r="H1865" s="18">
        <v>0</v>
      </c>
      <c r="I1865" s="18">
        <v>0</v>
      </c>
      <c r="J1865" s="18">
        <v>0</v>
      </c>
      <c r="K1865" s="18">
        <v>0</v>
      </c>
      <c r="L1865" s="18">
        <v>0</v>
      </c>
      <c r="M1865" s="18">
        <v>0</v>
      </c>
      <c r="N1865" s="18">
        <v>0</v>
      </c>
      <c r="O1865" s="19">
        <v>0</v>
      </c>
      <c r="P1865" s="3" t="str">
        <f>IFERROR(O1865/Tabela2025Horario[[#This Row],[Media Agregada Todas as Usinas]],"")</f>
        <v/>
      </c>
    </row>
    <row r="1866" spans="1:16" x14ac:dyDescent="0.25">
      <c r="A1866" s="20">
        <v>46100.666666666664</v>
      </c>
      <c r="B1866" s="21">
        <v>2026</v>
      </c>
      <c r="C1866" s="21">
        <v>3</v>
      </c>
      <c r="D1866" s="21">
        <v>19</v>
      </c>
      <c r="E1866" s="21">
        <v>16</v>
      </c>
      <c r="F1866" s="22">
        <v>0</v>
      </c>
      <c r="G1866" s="22">
        <v>0</v>
      </c>
      <c r="H1866" s="22">
        <v>0</v>
      </c>
      <c r="I1866" s="22">
        <v>0</v>
      </c>
      <c r="J1866" s="22">
        <v>0</v>
      </c>
      <c r="K1866" s="22">
        <v>0</v>
      </c>
      <c r="L1866" s="22">
        <v>0</v>
      </c>
      <c r="M1866" s="22">
        <v>0</v>
      </c>
      <c r="N1866" s="22">
        <v>0</v>
      </c>
      <c r="O1866" s="23">
        <v>0</v>
      </c>
      <c r="P1866" s="3" t="str">
        <f>IFERROR(O1866/Tabela2025Horario[[#This Row],[Media Agregada Todas as Usinas]],"")</f>
        <v/>
      </c>
    </row>
    <row r="1867" spans="1:16" x14ac:dyDescent="0.25">
      <c r="A1867" s="16">
        <v>46100.708333333336</v>
      </c>
      <c r="B1867" s="17">
        <v>2026</v>
      </c>
      <c r="C1867" s="17">
        <v>3</v>
      </c>
      <c r="D1867" s="17">
        <v>19</v>
      </c>
      <c r="E1867" s="17">
        <v>17</v>
      </c>
      <c r="F1867" s="18">
        <v>0</v>
      </c>
      <c r="G1867" s="18">
        <v>0</v>
      </c>
      <c r="H1867" s="18">
        <v>0</v>
      </c>
      <c r="I1867" s="18">
        <v>0</v>
      </c>
      <c r="J1867" s="18">
        <v>0</v>
      </c>
      <c r="K1867" s="18">
        <v>0</v>
      </c>
      <c r="L1867" s="18">
        <v>0</v>
      </c>
      <c r="M1867" s="18">
        <v>0</v>
      </c>
      <c r="N1867" s="18">
        <v>0</v>
      </c>
      <c r="O1867" s="19">
        <v>0</v>
      </c>
      <c r="P1867" s="3" t="str">
        <f>IFERROR(O1867/Tabela2025Horario[[#This Row],[Media Agregada Todas as Usinas]],"")</f>
        <v/>
      </c>
    </row>
    <row r="1868" spans="1:16" x14ac:dyDescent="0.25">
      <c r="A1868" s="20">
        <v>46100.75</v>
      </c>
      <c r="B1868" s="21">
        <v>2026</v>
      </c>
      <c r="C1868" s="21">
        <v>3</v>
      </c>
      <c r="D1868" s="21">
        <v>19</v>
      </c>
      <c r="E1868" s="21">
        <v>18</v>
      </c>
      <c r="F1868" s="22">
        <v>0</v>
      </c>
      <c r="G1868" s="22">
        <v>0</v>
      </c>
      <c r="H1868" s="22">
        <v>0</v>
      </c>
      <c r="I1868" s="22">
        <v>0</v>
      </c>
      <c r="J1868" s="22">
        <v>0</v>
      </c>
      <c r="K1868" s="22">
        <v>0</v>
      </c>
      <c r="L1868" s="22">
        <v>0</v>
      </c>
      <c r="M1868" s="22">
        <v>0</v>
      </c>
      <c r="N1868" s="22">
        <v>0</v>
      </c>
      <c r="O1868" s="23">
        <v>0</v>
      </c>
      <c r="P1868" s="3" t="str">
        <f>IFERROR(O1868/Tabela2025Horario[[#This Row],[Media Agregada Todas as Usinas]],"")</f>
        <v/>
      </c>
    </row>
    <row r="1869" spans="1:16" x14ac:dyDescent="0.25">
      <c r="A1869" s="16">
        <v>46100.791666666664</v>
      </c>
      <c r="B1869" s="17">
        <v>2026</v>
      </c>
      <c r="C1869" s="17">
        <v>3</v>
      </c>
      <c r="D1869" s="17">
        <v>19</v>
      </c>
      <c r="E1869" s="17">
        <v>19</v>
      </c>
      <c r="F1869" s="18">
        <v>0</v>
      </c>
      <c r="G1869" s="18">
        <v>0</v>
      </c>
      <c r="H1869" s="18"/>
      <c r="I1869" s="18">
        <v>0</v>
      </c>
      <c r="J1869" s="18"/>
      <c r="K1869" s="18"/>
      <c r="L1869" s="18"/>
      <c r="M1869" s="18">
        <v>0</v>
      </c>
      <c r="N1869" s="18">
        <v>0</v>
      </c>
      <c r="O1869" s="19">
        <v>0</v>
      </c>
      <c r="P1869" s="3" t="str">
        <f>IFERROR(O1869/Tabela2025Horario[[#This Row],[Media Agregada Todas as Usinas]],"")</f>
        <v/>
      </c>
    </row>
    <row r="1870" spans="1:16" x14ac:dyDescent="0.25">
      <c r="A1870" s="20">
        <v>46100.833333333336</v>
      </c>
      <c r="B1870" s="21">
        <v>2026</v>
      </c>
      <c r="C1870" s="21">
        <v>3</v>
      </c>
      <c r="D1870" s="21">
        <v>19</v>
      </c>
      <c r="E1870" s="21">
        <v>20</v>
      </c>
      <c r="F1870" s="22"/>
      <c r="G1870" s="22">
        <v>0</v>
      </c>
      <c r="H1870" s="22"/>
      <c r="I1870" s="22">
        <v>0</v>
      </c>
      <c r="J1870" s="22"/>
      <c r="K1870" s="22"/>
      <c r="L1870" s="22"/>
      <c r="M1870" s="22">
        <v>0</v>
      </c>
      <c r="N1870" s="22">
        <v>0</v>
      </c>
      <c r="O1870" s="23">
        <v>0</v>
      </c>
      <c r="P1870" s="3" t="str">
        <f>IFERROR(O1870/Tabela2025Horario[[#This Row],[Media Agregada Todas as Usinas]],"")</f>
        <v/>
      </c>
    </row>
    <row r="1871" spans="1:16" x14ac:dyDescent="0.25">
      <c r="A1871" s="16">
        <v>46100.875</v>
      </c>
      <c r="B1871" s="17">
        <v>2026</v>
      </c>
      <c r="C1871" s="17">
        <v>3</v>
      </c>
      <c r="D1871" s="17">
        <v>19</v>
      </c>
      <c r="E1871" s="17">
        <v>21</v>
      </c>
      <c r="F1871" s="18"/>
      <c r="G1871" s="18">
        <v>0</v>
      </c>
      <c r="H1871" s="18"/>
      <c r="I1871" s="18">
        <v>0</v>
      </c>
      <c r="J1871" s="18"/>
      <c r="K1871" s="18"/>
      <c r="L1871" s="18"/>
      <c r="M1871" s="18">
        <v>0</v>
      </c>
      <c r="N1871" s="18">
        <v>0</v>
      </c>
      <c r="O1871" s="19">
        <v>0</v>
      </c>
      <c r="P1871" s="3" t="str">
        <f>IFERROR(O1871/Tabela2025Horario[[#This Row],[Media Agregada Todas as Usinas]],"")</f>
        <v/>
      </c>
    </row>
    <row r="1872" spans="1:16" x14ac:dyDescent="0.25">
      <c r="A1872" s="20">
        <v>46100.916666666664</v>
      </c>
      <c r="B1872" s="21">
        <v>2026</v>
      </c>
      <c r="C1872" s="21">
        <v>3</v>
      </c>
      <c r="D1872" s="21">
        <v>19</v>
      </c>
      <c r="E1872" s="21">
        <v>22</v>
      </c>
      <c r="F1872" s="22"/>
      <c r="G1872" s="22">
        <v>0</v>
      </c>
      <c r="H1872" s="22"/>
      <c r="I1872" s="22">
        <v>0</v>
      </c>
      <c r="J1872" s="22"/>
      <c r="K1872" s="22"/>
      <c r="L1872" s="22"/>
      <c r="M1872" s="22">
        <v>0</v>
      </c>
      <c r="N1872" s="22">
        <v>0</v>
      </c>
      <c r="O1872" s="23">
        <v>0</v>
      </c>
      <c r="P1872" s="3" t="str">
        <f>IFERROR(O1872/Tabela2025Horario[[#This Row],[Media Agregada Todas as Usinas]],"")</f>
        <v/>
      </c>
    </row>
    <row r="1873" spans="1:16" x14ac:dyDescent="0.25">
      <c r="A1873" s="16">
        <v>46100.958333333336</v>
      </c>
      <c r="B1873" s="17">
        <v>2026</v>
      </c>
      <c r="C1873" s="17">
        <v>3</v>
      </c>
      <c r="D1873" s="17">
        <v>19</v>
      </c>
      <c r="E1873" s="17">
        <v>23</v>
      </c>
      <c r="F1873" s="18"/>
      <c r="G1873" s="18">
        <v>0</v>
      </c>
      <c r="H1873" s="18"/>
      <c r="I1873" s="18">
        <v>0</v>
      </c>
      <c r="J1873" s="18"/>
      <c r="K1873" s="18"/>
      <c r="L1873" s="18"/>
      <c r="M1873" s="18">
        <v>0</v>
      </c>
      <c r="N1873" s="18">
        <v>0</v>
      </c>
      <c r="O1873" s="19">
        <v>0</v>
      </c>
      <c r="P1873" s="3" t="str">
        <f>IFERROR(O1873/Tabela2025Horario[[#This Row],[Media Agregada Todas as Usinas]],"")</f>
        <v/>
      </c>
    </row>
    <row r="1874" spans="1:16" x14ac:dyDescent="0.25">
      <c r="A1874" s="20">
        <v>46101</v>
      </c>
      <c r="B1874" s="21">
        <v>2026</v>
      </c>
      <c r="C1874" s="21">
        <v>3</v>
      </c>
      <c r="D1874" s="21">
        <v>20</v>
      </c>
      <c r="E1874" s="21">
        <v>0</v>
      </c>
      <c r="F1874" s="22"/>
      <c r="G1874" s="22">
        <v>0</v>
      </c>
      <c r="H1874" s="22"/>
      <c r="I1874" s="22">
        <v>0</v>
      </c>
      <c r="J1874" s="22"/>
      <c r="K1874" s="22"/>
      <c r="L1874" s="22"/>
      <c r="M1874" s="22">
        <v>0</v>
      </c>
      <c r="N1874" s="22">
        <v>0</v>
      </c>
      <c r="O1874" s="23">
        <v>0</v>
      </c>
      <c r="P1874" s="3" t="str">
        <f>IFERROR(O1874/Tabela2025Horario[[#This Row],[Media Agregada Todas as Usinas]],"")</f>
        <v/>
      </c>
    </row>
    <row r="1875" spans="1:16" x14ac:dyDescent="0.25">
      <c r="A1875" s="16">
        <v>46101.041666666664</v>
      </c>
      <c r="B1875" s="17">
        <v>2026</v>
      </c>
      <c r="C1875" s="17">
        <v>3</v>
      </c>
      <c r="D1875" s="17">
        <v>20</v>
      </c>
      <c r="E1875" s="17">
        <v>1</v>
      </c>
      <c r="F1875" s="18"/>
      <c r="G1875" s="18">
        <v>0</v>
      </c>
      <c r="H1875" s="18"/>
      <c r="I1875" s="18">
        <v>0</v>
      </c>
      <c r="J1875" s="18"/>
      <c r="K1875" s="18"/>
      <c r="L1875" s="18"/>
      <c r="M1875" s="18">
        <v>0</v>
      </c>
      <c r="N1875" s="18">
        <v>0</v>
      </c>
      <c r="O1875" s="19">
        <v>0</v>
      </c>
      <c r="P1875" s="3" t="str">
        <f>IFERROR(O1875/Tabela2025Horario[[#This Row],[Media Agregada Todas as Usinas]],"")</f>
        <v/>
      </c>
    </row>
    <row r="1876" spans="1:16" x14ac:dyDescent="0.25">
      <c r="A1876" s="20">
        <v>46101.083333333336</v>
      </c>
      <c r="B1876" s="21">
        <v>2026</v>
      </c>
      <c r="C1876" s="21">
        <v>3</v>
      </c>
      <c r="D1876" s="21">
        <v>20</v>
      </c>
      <c r="E1876" s="21">
        <v>2</v>
      </c>
      <c r="F1876" s="22"/>
      <c r="G1876" s="22">
        <v>0</v>
      </c>
      <c r="H1876" s="22"/>
      <c r="I1876" s="22">
        <v>0</v>
      </c>
      <c r="J1876" s="22"/>
      <c r="K1876" s="22"/>
      <c r="L1876" s="22"/>
      <c r="M1876" s="22">
        <v>0</v>
      </c>
      <c r="N1876" s="22"/>
      <c r="O1876" s="23">
        <v>0</v>
      </c>
      <c r="P1876" s="3" t="str">
        <f>IFERROR(O1876/Tabela2025Horario[[#This Row],[Media Agregada Todas as Usinas]],"")</f>
        <v/>
      </c>
    </row>
    <row r="1877" spans="1:16" x14ac:dyDescent="0.25">
      <c r="A1877" s="16">
        <v>46101.125</v>
      </c>
      <c r="B1877" s="17">
        <v>2026</v>
      </c>
      <c r="C1877" s="17">
        <v>3</v>
      </c>
      <c r="D1877" s="17">
        <v>20</v>
      </c>
      <c r="E1877" s="17">
        <v>3</v>
      </c>
      <c r="F1877" s="18"/>
      <c r="G1877" s="18">
        <v>0</v>
      </c>
      <c r="H1877" s="18"/>
      <c r="I1877" s="18">
        <v>0</v>
      </c>
      <c r="J1877" s="18"/>
      <c r="K1877" s="18"/>
      <c r="L1877" s="18"/>
      <c r="M1877" s="18">
        <v>0</v>
      </c>
      <c r="N1877" s="18"/>
      <c r="O1877" s="19">
        <v>0</v>
      </c>
      <c r="P1877" s="3" t="str">
        <f>IFERROR(O1877/Tabela2025Horario[[#This Row],[Media Agregada Todas as Usinas]],"")</f>
        <v/>
      </c>
    </row>
    <row r="1878" spans="1:16" x14ac:dyDescent="0.25">
      <c r="A1878" s="20">
        <v>46101.166666666664</v>
      </c>
      <c r="B1878" s="21">
        <v>2026</v>
      </c>
      <c r="C1878" s="21">
        <v>3</v>
      </c>
      <c r="D1878" s="21">
        <v>20</v>
      </c>
      <c r="E1878" s="21">
        <v>4</v>
      </c>
      <c r="F1878" s="22">
        <v>0</v>
      </c>
      <c r="G1878" s="22">
        <v>0</v>
      </c>
      <c r="H1878" s="22"/>
      <c r="I1878" s="22">
        <v>0</v>
      </c>
      <c r="J1878" s="22"/>
      <c r="K1878" s="22"/>
      <c r="L1878" s="22"/>
      <c r="M1878" s="22">
        <v>0</v>
      </c>
      <c r="N1878" s="22"/>
      <c r="O1878" s="23">
        <v>0</v>
      </c>
      <c r="P1878" s="3" t="str">
        <f>IFERROR(O1878/Tabela2025Horario[[#This Row],[Media Agregada Todas as Usinas]],"")</f>
        <v/>
      </c>
    </row>
    <row r="1879" spans="1:16" x14ac:dyDescent="0.25">
      <c r="A1879" s="16">
        <v>46101.208333333336</v>
      </c>
      <c r="B1879" s="17">
        <v>2026</v>
      </c>
      <c r="C1879" s="17">
        <v>3</v>
      </c>
      <c r="D1879" s="17">
        <v>20</v>
      </c>
      <c r="E1879" s="17">
        <v>5</v>
      </c>
      <c r="F1879" s="18">
        <v>0</v>
      </c>
      <c r="G1879" s="18">
        <v>0</v>
      </c>
      <c r="H1879" s="18"/>
      <c r="I1879" s="18">
        <v>0</v>
      </c>
      <c r="J1879" s="18"/>
      <c r="K1879" s="18"/>
      <c r="L1879" s="18"/>
      <c r="M1879" s="18">
        <v>0</v>
      </c>
      <c r="N1879" s="18"/>
      <c r="O1879" s="19">
        <v>0</v>
      </c>
      <c r="P1879" s="3" t="str">
        <f>IFERROR(O1879/Tabela2025Horario[[#This Row],[Media Agregada Todas as Usinas]],"")</f>
        <v/>
      </c>
    </row>
    <row r="1880" spans="1:16" x14ac:dyDescent="0.25">
      <c r="A1880" s="20">
        <v>46101.25</v>
      </c>
      <c r="B1880" s="21">
        <v>2026</v>
      </c>
      <c r="C1880" s="21">
        <v>3</v>
      </c>
      <c r="D1880" s="21">
        <v>20</v>
      </c>
      <c r="E1880" s="21">
        <v>6</v>
      </c>
      <c r="F1880" s="22">
        <v>0</v>
      </c>
      <c r="G1880" s="22">
        <v>0</v>
      </c>
      <c r="H1880" s="22">
        <v>0</v>
      </c>
      <c r="I1880" s="22">
        <v>0</v>
      </c>
      <c r="J1880" s="22">
        <v>0</v>
      </c>
      <c r="K1880" s="22">
        <v>0</v>
      </c>
      <c r="L1880" s="22">
        <v>0</v>
      </c>
      <c r="M1880" s="22">
        <v>0</v>
      </c>
      <c r="N1880" s="22">
        <v>0</v>
      </c>
      <c r="O1880" s="23">
        <v>0</v>
      </c>
      <c r="P1880" s="3" t="str">
        <f>IFERROR(O1880/Tabela2025Horario[[#This Row],[Media Agregada Todas as Usinas]],"")</f>
        <v/>
      </c>
    </row>
    <row r="1881" spans="1:16" x14ac:dyDescent="0.25">
      <c r="A1881" s="16">
        <v>46101.291666666664</v>
      </c>
      <c r="B1881" s="17">
        <v>2026</v>
      </c>
      <c r="C1881" s="17">
        <v>3</v>
      </c>
      <c r="D1881" s="17">
        <v>20</v>
      </c>
      <c r="E1881" s="17">
        <v>7</v>
      </c>
      <c r="F1881" s="18">
        <v>0</v>
      </c>
      <c r="G1881" s="18">
        <v>0</v>
      </c>
      <c r="H1881" s="18">
        <v>0</v>
      </c>
      <c r="I1881" s="18">
        <v>0</v>
      </c>
      <c r="J1881" s="18">
        <v>0</v>
      </c>
      <c r="K1881" s="18">
        <v>0</v>
      </c>
      <c r="L1881" s="18">
        <v>0</v>
      </c>
      <c r="M1881" s="18">
        <v>0</v>
      </c>
      <c r="N1881" s="18">
        <v>0</v>
      </c>
      <c r="O1881" s="19">
        <v>0</v>
      </c>
      <c r="P1881" s="3" t="str">
        <f>IFERROR(O1881/Tabela2025Horario[[#This Row],[Media Agregada Todas as Usinas]],"")</f>
        <v/>
      </c>
    </row>
    <row r="1882" spans="1:16" x14ac:dyDescent="0.25">
      <c r="A1882" s="20">
        <v>46101.333333333336</v>
      </c>
      <c r="B1882" s="21">
        <v>2026</v>
      </c>
      <c r="C1882" s="21">
        <v>3</v>
      </c>
      <c r="D1882" s="21">
        <v>20</v>
      </c>
      <c r="E1882" s="21">
        <v>8</v>
      </c>
      <c r="F1882" s="22">
        <v>0</v>
      </c>
      <c r="G1882" s="22">
        <v>0</v>
      </c>
      <c r="H1882" s="22">
        <v>0</v>
      </c>
      <c r="I1882" s="22">
        <v>0</v>
      </c>
      <c r="J1882" s="22">
        <v>0</v>
      </c>
      <c r="K1882" s="22">
        <v>2.4856803198962545E-2</v>
      </c>
      <c r="L1882" s="22">
        <v>0</v>
      </c>
      <c r="M1882" s="22">
        <v>0</v>
      </c>
      <c r="N1882" s="22">
        <v>0</v>
      </c>
      <c r="O1882" s="23">
        <v>2.7618670221069494E-3</v>
      </c>
      <c r="P1882" s="3" t="str">
        <f>IFERROR(O1882/Tabela2025Horario[[#This Row],[Media Agregada Todas as Usinas]],"")</f>
        <v/>
      </c>
    </row>
    <row r="1883" spans="1:16" x14ac:dyDescent="0.25">
      <c r="A1883" s="16">
        <v>46101.375</v>
      </c>
      <c r="B1883" s="17">
        <v>2026</v>
      </c>
      <c r="C1883" s="17">
        <v>3</v>
      </c>
      <c r="D1883" s="17">
        <v>20</v>
      </c>
      <c r="E1883" s="17">
        <v>9</v>
      </c>
      <c r="F1883" s="18">
        <v>0.21936835250370554</v>
      </c>
      <c r="G1883" s="18">
        <v>1</v>
      </c>
      <c r="H1883" s="18">
        <v>0.29053014327726956</v>
      </c>
      <c r="I1883" s="18">
        <v>0</v>
      </c>
      <c r="J1883" s="18">
        <v>0.43165654775925721</v>
      </c>
      <c r="K1883" s="18">
        <v>0</v>
      </c>
      <c r="L1883" s="18">
        <v>0</v>
      </c>
      <c r="M1883" s="18">
        <v>0</v>
      </c>
      <c r="N1883" s="18">
        <v>0</v>
      </c>
      <c r="O1883" s="19">
        <v>0.2157283381711369</v>
      </c>
      <c r="P1883" s="3" t="str">
        <f>IFERROR(O1883/Tabela2025Horario[[#This Row],[Media Agregada Todas as Usinas]],"")</f>
        <v/>
      </c>
    </row>
    <row r="1884" spans="1:16" x14ac:dyDescent="0.25">
      <c r="A1884" s="20">
        <v>46101.416666666664</v>
      </c>
      <c r="B1884" s="21">
        <v>2026</v>
      </c>
      <c r="C1884" s="21">
        <v>3</v>
      </c>
      <c r="D1884" s="21">
        <v>20</v>
      </c>
      <c r="E1884" s="21">
        <v>10</v>
      </c>
      <c r="F1884" s="22">
        <v>0.1328014738361758</v>
      </c>
      <c r="G1884" s="22">
        <v>1</v>
      </c>
      <c r="H1884" s="22">
        <v>0.50590187117993723</v>
      </c>
      <c r="I1884" s="22">
        <v>0</v>
      </c>
      <c r="J1884" s="22">
        <v>0.42492912465831778</v>
      </c>
      <c r="K1884" s="22">
        <v>0</v>
      </c>
      <c r="L1884" s="22">
        <v>0</v>
      </c>
      <c r="M1884" s="22">
        <v>0</v>
      </c>
      <c r="N1884" s="22">
        <v>0</v>
      </c>
      <c r="O1884" s="23">
        <v>0.22929249663049234</v>
      </c>
      <c r="P1884" s="3" t="str">
        <f>IFERROR(O1884/Tabela2025Horario[[#This Row],[Media Agregada Todas as Usinas]],"")</f>
        <v/>
      </c>
    </row>
    <row r="1885" spans="1:16" x14ac:dyDescent="0.25">
      <c r="A1885" s="16">
        <v>46101.458333333336</v>
      </c>
      <c r="B1885" s="17">
        <v>2026</v>
      </c>
      <c r="C1885" s="17">
        <v>3</v>
      </c>
      <c r="D1885" s="17">
        <v>20</v>
      </c>
      <c r="E1885" s="17">
        <v>11</v>
      </c>
      <c r="F1885" s="18">
        <v>0</v>
      </c>
      <c r="G1885" s="18">
        <v>1</v>
      </c>
      <c r="H1885" s="18">
        <v>0.34447816487912797</v>
      </c>
      <c r="I1885" s="18">
        <v>0</v>
      </c>
      <c r="J1885" s="18">
        <v>0.31853510968643067</v>
      </c>
      <c r="K1885" s="18">
        <v>0</v>
      </c>
      <c r="L1885" s="18">
        <v>0</v>
      </c>
      <c r="M1885" s="18">
        <v>0</v>
      </c>
      <c r="N1885" s="18">
        <v>0</v>
      </c>
      <c r="O1885" s="19">
        <v>0.18477925272950652</v>
      </c>
      <c r="P1885" s="3" t="str">
        <f>IFERROR(O1885/Tabela2025Horario[[#This Row],[Media Agregada Todas as Usinas]],"")</f>
        <v/>
      </c>
    </row>
    <row r="1886" spans="1:16" x14ac:dyDescent="0.25">
      <c r="A1886" s="20">
        <v>46101.5</v>
      </c>
      <c r="B1886" s="21">
        <v>2026</v>
      </c>
      <c r="C1886" s="21">
        <v>3</v>
      </c>
      <c r="D1886" s="21">
        <v>20</v>
      </c>
      <c r="E1886" s="21">
        <v>12</v>
      </c>
      <c r="F1886" s="22">
        <v>4.6915323697181106E-2</v>
      </c>
      <c r="G1886" s="22">
        <v>0.5</v>
      </c>
      <c r="H1886" s="22">
        <v>0.2359897506437427</v>
      </c>
      <c r="I1886" s="22">
        <v>0.40404118404118405</v>
      </c>
      <c r="J1886" s="22">
        <v>0.13493923739408489</v>
      </c>
      <c r="K1886" s="22">
        <v>0</v>
      </c>
      <c r="L1886" s="22">
        <v>0</v>
      </c>
      <c r="M1886" s="22">
        <v>0</v>
      </c>
      <c r="N1886" s="22">
        <v>0</v>
      </c>
      <c r="O1886" s="23">
        <v>0.14687616619735475</v>
      </c>
      <c r="P1886" s="3" t="str">
        <f>IFERROR(O1886/Tabela2025Horario[[#This Row],[Media Agregada Todas as Usinas]],"")</f>
        <v/>
      </c>
    </row>
    <row r="1887" spans="1:16" x14ac:dyDescent="0.25">
      <c r="A1887" s="16">
        <v>46101.541666666664</v>
      </c>
      <c r="B1887" s="17">
        <v>2026</v>
      </c>
      <c r="C1887" s="17">
        <v>3</v>
      </c>
      <c r="D1887" s="17">
        <v>20</v>
      </c>
      <c r="E1887" s="17">
        <v>13</v>
      </c>
      <c r="F1887" s="18">
        <v>4.2380705871985842E-2</v>
      </c>
      <c r="G1887" s="18">
        <v>0</v>
      </c>
      <c r="H1887" s="18">
        <v>8.8509369531608345E-2</v>
      </c>
      <c r="I1887" s="18">
        <v>0.34045328201838787</v>
      </c>
      <c r="J1887" s="18">
        <v>0</v>
      </c>
      <c r="K1887" s="18">
        <v>7.1511896371545449E-3</v>
      </c>
      <c r="L1887" s="18">
        <v>0</v>
      </c>
      <c r="M1887" s="18">
        <v>0</v>
      </c>
      <c r="N1887" s="18">
        <v>0</v>
      </c>
      <c r="O1887" s="19">
        <v>5.3166060784348511E-2</v>
      </c>
      <c r="P1887" s="3" t="str">
        <f>IFERROR(O1887/Tabela2025Horario[[#This Row],[Media Agregada Todas as Usinas]],"")</f>
        <v/>
      </c>
    </row>
    <row r="1888" spans="1:16" x14ac:dyDescent="0.25">
      <c r="A1888" s="20">
        <v>46101.583333333336</v>
      </c>
      <c r="B1888" s="21">
        <v>2026</v>
      </c>
      <c r="C1888" s="21">
        <v>3</v>
      </c>
      <c r="D1888" s="21">
        <v>20</v>
      </c>
      <c r="E1888" s="21">
        <v>14</v>
      </c>
      <c r="F1888" s="22">
        <v>0</v>
      </c>
      <c r="G1888" s="22">
        <v>0</v>
      </c>
      <c r="H1888" s="22">
        <v>0</v>
      </c>
      <c r="I1888" s="22">
        <v>0</v>
      </c>
      <c r="J1888" s="22">
        <v>0</v>
      </c>
      <c r="K1888" s="22">
        <v>0</v>
      </c>
      <c r="L1888" s="22">
        <v>0</v>
      </c>
      <c r="M1888" s="22">
        <v>0</v>
      </c>
      <c r="N1888" s="22">
        <v>0</v>
      </c>
      <c r="O1888" s="23">
        <v>0</v>
      </c>
      <c r="P1888" s="3" t="str">
        <f>IFERROR(O1888/Tabela2025Horario[[#This Row],[Media Agregada Todas as Usinas]],"")</f>
        <v/>
      </c>
    </row>
    <row r="1889" spans="1:16" x14ac:dyDescent="0.25">
      <c r="A1889" s="16">
        <v>46101.625</v>
      </c>
      <c r="B1889" s="17">
        <v>2026</v>
      </c>
      <c r="C1889" s="17">
        <v>3</v>
      </c>
      <c r="D1889" s="17">
        <v>20</v>
      </c>
      <c r="E1889" s="17">
        <v>15</v>
      </c>
      <c r="F1889" s="18">
        <v>0</v>
      </c>
      <c r="G1889" s="18">
        <v>0</v>
      </c>
      <c r="H1889" s="18">
        <v>0</v>
      </c>
      <c r="I1889" s="18">
        <v>0</v>
      </c>
      <c r="J1889" s="18">
        <v>0</v>
      </c>
      <c r="K1889" s="18">
        <v>0</v>
      </c>
      <c r="L1889" s="18">
        <v>0</v>
      </c>
      <c r="M1889" s="18">
        <v>0</v>
      </c>
      <c r="N1889" s="18">
        <v>0</v>
      </c>
      <c r="O1889" s="19">
        <v>0</v>
      </c>
      <c r="P1889" s="3" t="str">
        <f>IFERROR(O1889/Tabela2025Horario[[#This Row],[Media Agregada Todas as Usinas]],"")</f>
        <v/>
      </c>
    </row>
    <row r="1890" spans="1:16" x14ac:dyDescent="0.25">
      <c r="A1890" s="20">
        <v>46101.666666666664</v>
      </c>
      <c r="B1890" s="21">
        <v>2026</v>
      </c>
      <c r="C1890" s="21">
        <v>3</v>
      </c>
      <c r="D1890" s="21">
        <v>20</v>
      </c>
      <c r="E1890" s="21">
        <v>16</v>
      </c>
      <c r="F1890" s="22">
        <v>0</v>
      </c>
      <c r="G1890" s="22">
        <v>0</v>
      </c>
      <c r="H1890" s="22">
        <v>0</v>
      </c>
      <c r="I1890" s="22">
        <v>0</v>
      </c>
      <c r="J1890" s="22">
        <v>0</v>
      </c>
      <c r="K1890" s="22">
        <v>0</v>
      </c>
      <c r="L1890" s="22">
        <v>0</v>
      </c>
      <c r="M1890" s="22">
        <v>0</v>
      </c>
      <c r="N1890" s="22"/>
      <c r="O1890" s="23">
        <v>0</v>
      </c>
      <c r="P1890" s="3" t="str">
        <f>IFERROR(O1890/Tabela2025Horario[[#This Row],[Media Agregada Todas as Usinas]],"")</f>
        <v/>
      </c>
    </row>
    <row r="1891" spans="1:16" x14ac:dyDescent="0.25">
      <c r="A1891" s="16">
        <v>46101.708333333336</v>
      </c>
      <c r="B1891" s="17">
        <v>2026</v>
      </c>
      <c r="C1891" s="17">
        <v>3</v>
      </c>
      <c r="D1891" s="17">
        <v>20</v>
      </c>
      <c r="E1891" s="17">
        <v>17</v>
      </c>
      <c r="F1891" s="18">
        <v>0</v>
      </c>
      <c r="G1891" s="18">
        <v>0</v>
      </c>
      <c r="H1891" s="18">
        <v>0</v>
      </c>
      <c r="I1891" s="18">
        <v>0</v>
      </c>
      <c r="J1891" s="18">
        <v>0</v>
      </c>
      <c r="K1891" s="18">
        <v>0</v>
      </c>
      <c r="L1891" s="18">
        <v>0</v>
      </c>
      <c r="M1891" s="18">
        <v>0</v>
      </c>
      <c r="N1891" s="18"/>
      <c r="O1891" s="19">
        <v>0</v>
      </c>
      <c r="P1891" s="3" t="str">
        <f>IFERROR(O1891/Tabela2025Horario[[#This Row],[Media Agregada Todas as Usinas]],"")</f>
        <v/>
      </c>
    </row>
    <row r="1892" spans="1:16" x14ac:dyDescent="0.25">
      <c r="A1892" s="20">
        <v>46101.75</v>
      </c>
      <c r="B1892" s="21">
        <v>2026</v>
      </c>
      <c r="C1892" s="21">
        <v>3</v>
      </c>
      <c r="D1892" s="21">
        <v>20</v>
      </c>
      <c r="E1892" s="21">
        <v>18</v>
      </c>
      <c r="F1892" s="22">
        <v>0</v>
      </c>
      <c r="G1892" s="22">
        <v>0</v>
      </c>
      <c r="H1892" s="22">
        <v>0</v>
      </c>
      <c r="I1892" s="22">
        <v>0</v>
      </c>
      <c r="J1892" s="22">
        <v>0</v>
      </c>
      <c r="K1892" s="22">
        <v>0</v>
      </c>
      <c r="L1892" s="22">
        <v>0</v>
      </c>
      <c r="M1892" s="22">
        <v>0</v>
      </c>
      <c r="N1892" s="22">
        <v>0</v>
      </c>
      <c r="O1892" s="23">
        <v>0</v>
      </c>
      <c r="P1892" s="3" t="str">
        <f>IFERROR(O1892/Tabela2025Horario[[#This Row],[Media Agregada Todas as Usinas]],"")</f>
        <v/>
      </c>
    </row>
    <row r="1893" spans="1:16" x14ac:dyDescent="0.25">
      <c r="A1893" s="16">
        <v>46101.791666666664</v>
      </c>
      <c r="B1893" s="17">
        <v>2026</v>
      </c>
      <c r="C1893" s="17">
        <v>3</v>
      </c>
      <c r="D1893" s="17">
        <v>20</v>
      </c>
      <c r="E1893" s="17">
        <v>19</v>
      </c>
      <c r="F1893" s="18">
        <v>0</v>
      </c>
      <c r="G1893" s="18">
        <v>0</v>
      </c>
      <c r="H1893" s="18"/>
      <c r="I1893" s="18">
        <v>0</v>
      </c>
      <c r="J1893" s="18"/>
      <c r="K1893" s="18"/>
      <c r="L1893" s="18"/>
      <c r="M1893" s="18">
        <v>0</v>
      </c>
      <c r="N1893" s="18">
        <v>0</v>
      </c>
      <c r="O1893" s="19">
        <v>0</v>
      </c>
      <c r="P1893" s="3" t="str">
        <f>IFERROR(O1893/Tabela2025Horario[[#This Row],[Media Agregada Todas as Usinas]],"")</f>
        <v/>
      </c>
    </row>
    <row r="1894" spans="1:16" x14ac:dyDescent="0.25">
      <c r="A1894" s="20">
        <v>46101.833333333336</v>
      </c>
      <c r="B1894" s="21">
        <v>2026</v>
      </c>
      <c r="C1894" s="21">
        <v>3</v>
      </c>
      <c r="D1894" s="21">
        <v>20</v>
      </c>
      <c r="E1894" s="21">
        <v>20</v>
      </c>
      <c r="F1894" s="22"/>
      <c r="G1894" s="22">
        <v>0</v>
      </c>
      <c r="H1894" s="22"/>
      <c r="I1894" s="22">
        <v>0</v>
      </c>
      <c r="J1894" s="22"/>
      <c r="K1894" s="22"/>
      <c r="L1894" s="22"/>
      <c r="M1894" s="22">
        <v>0</v>
      </c>
      <c r="N1894" s="22">
        <v>0</v>
      </c>
      <c r="O1894" s="23">
        <v>0</v>
      </c>
      <c r="P1894" s="3" t="str">
        <f>IFERROR(O1894/Tabela2025Horario[[#This Row],[Media Agregada Todas as Usinas]],"")</f>
        <v/>
      </c>
    </row>
    <row r="1895" spans="1:16" x14ac:dyDescent="0.25">
      <c r="A1895" s="16">
        <v>46101.875</v>
      </c>
      <c r="B1895" s="17">
        <v>2026</v>
      </c>
      <c r="C1895" s="17">
        <v>3</v>
      </c>
      <c r="D1895" s="17">
        <v>20</v>
      </c>
      <c r="E1895" s="17">
        <v>21</v>
      </c>
      <c r="F1895" s="18"/>
      <c r="G1895" s="18">
        <v>0</v>
      </c>
      <c r="H1895" s="18"/>
      <c r="I1895" s="18">
        <v>0</v>
      </c>
      <c r="J1895" s="18"/>
      <c r="K1895" s="18"/>
      <c r="L1895" s="18"/>
      <c r="M1895" s="18">
        <v>0</v>
      </c>
      <c r="N1895" s="18">
        <v>0</v>
      </c>
      <c r="O1895" s="19">
        <v>0</v>
      </c>
      <c r="P1895" s="3" t="str">
        <f>IFERROR(O1895/Tabela2025Horario[[#This Row],[Media Agregada Todas as Usinas]],"")</f>
        <v/>
      </c>
    </row>
    <row r="1896" spans="1:16" x14ac:dyDescent="0.25">
      <c r="A1896" s="20">
        <v>46101.916666666664</v>
      </c>
      <c r="B1896" s="21">
        <v>2026</v>
      </c>
      <c r="C1896" s="21">
        <v>3</v>
      </c>
      <c r="D1896" s="21">
        <v>20</v>
      </c>
      <c r="E1896" s="21">
        <v>22</v>
      </c>
      <c r="F1896" s="22"/>
      <c r="G1896" s="22">
        <v>0</v>
      </c>
      <c r="H1896" s="22"/>
      <c r="I1896" s="22">
        <v>0</v>
      </c>
      <c r="J1896" s="22"/>
      <c r="K1896" s="22"/>
      <c r="L1896" s="22"/>
      <c r="M1896" s="22">
        <v>0</v>
      </c>
      <c r="N1896" s="22">
        <v>0</v>
      </c>
      <c r="O1896" s="23">
        <v>0</v>
      </c>
      <c r="P1896" s="3" t="str">
        <f>IFERROR(O1896/Tabela2025Horario[[#This Row],[Media Agregada Todas as Usinas]],"")</f>
        <v/>
      </c>
    </row>
    <row r="1897" spans="1:16" x14ac:dyDescent="0.25">
      <c r="A1897" s="16">
        <v>46101.958333333336</v>
      </c>
      <c r="B1897" s="17">
        <v>2026</v>
      </c>
      <c r="C1897" s="17">
        <v>3</v>
      </c>
      <c r="D1897" s="17">
        <v>20</v>
      </c>
      <c r="E1897" s="17">
        <v>23</v>
      </c>
      <c r="F1897" s="18"/>
      <c r="G1897" s="18">
        <v>0</v>
      </c>
      <c r="H1897" s="18"/>
      <c r="I1897" s="18">
        <v>0</v>
      </c>
      <c r="J1897" s="18"/>
      <c r="K1897" s="18"/>
      <c r="L1897" s="18"/>
      <c r="M1897" s="18">
        <v>0</v>
      </c>
      <c r="N1897" s="18">
        <v>0</v>
      </c>
      <c r="O1897" s="19">
        <v>0</v>
      </c>
      <c r="P1897" s="3" t="str">
        <f>IFERROR(O1897/Tabela2025Horario[[#This Row],[Media Agregada Todas as Usinas]],"")</f>
        <v/>
      </c>
    </row>
    <row r="1898" spans="1:16" x14ac:dyDescent="0.25">
      <c r="A1898" s="20">
        <v>46102</v>
      </c>
      <c r="B1898" s="21">
        <v>2026</v>
      </c>
      <c r="C1898" s="21">
        <v>3</v>
      </c>
      <c r="D1898" s="21">
        <v>21</v>
      </c>
      <c r="E1898" s="21">
        <v>0</v>
      </c>
      <c r="F1898" s="22"/>
      <c r="G1898" s="22">
        <v>0</v>
      </c>
      <c r="H1898" s="22"/>
      <c r="I1898" s="22">
        <v>0</v>
      </c>
      <c r="J1898" s="22"/>
      <c r="K1898" s="22"/>
      <c r="L1898" s="22"/>
      <c r="M1898" s="22">
        <v>0</v>
      </c>
      <c r="N1898" s="22">
        <v>0</v>
      </c>
      <c r="O1898" s="23">
        <v>0</v>
      </c>
      <c r="P1898" s="3" t="str">
        <f>IFERROR(O1898/Tabela2025Horario[[#This Row],[Media Agregada Todas as Usinas]],"")</f>
        <v/>
      </c>
    </row>
    <row r="1899" spans="1:16" x14ac:dyDescent="0.25">
      <c r="A1899" s="16">
        <v>46102.041666666664</v>
      </c>
      <c r="B1899" s="17">
        <v>2026</v>
      </c>
      <c r="C1899" s="17">
        <v>3</v>
      </c>
      <c r="D1899" s="17">
        <v>21</v>
      </c>
      <c r="E1899" s="17">
        <v>1</v>
      </c>
      <c r="F1899" s="18"/>
      <c r="G1899" s="18">
        <v>0</v>
      </c>
      <c r="H1899" s="18"/>
      <c r="I1899" s="18">
        <v>0</v>
      </c>
      <c r="J1899" s="18"/>
      <c r="K1899" s="18"/>
      <c r="L1899" s="18"/>
      <c r="M1899" s="18">
        <v>0</v>
      </c>
      <c r="N1899" s="18">
        <v>0</v>
      </c>
      <c r="O1899" s="19">
        <v>0</v>
      </c>
      <c r="P1899" s="3" t="str">
        <f>IFERROR(O1899/Tabela2025Horario[[#This Row],[Media Agregada Todas as Usinas]],"")</f>
        <v/>
      </c>
    </row>
    <row r="1900" spans="1:16" x14ac:dyDescent="0.25">
      <c r="A1900" s="20">
        <v>46102.083333333336</v>
      </c>
      <c r="B1900" s="21">
        <v>2026</v>
      </c>
      <c r="C1900" s="21">
        <v>3</v>
      </c>
      <c r="D1900" s="21">
        <v>21</v>
      </c>
      <c r="E1900" s="21">
        <v>2</v>
      </c>
      <c r="F1900" s="22"/>
      <c r="G1900" s="22">
        <v>0</v>
      </c>
      <c r="H1900" s="22"/>
      <c r="I1900" s="22">
        <v>0</v>
      </c>
      <c r="J1900" s="22"/>
      <c r="K1900" s="22"/>
      <c r="L1900" s="22"/>
      <c r="M1900" s="22">
        <v>0</v>
      </c>
      <c r="N1900" s="22">
        <v>0</v>
      </c>
      <c r="O1900" s="23">
        <v>0</v>
      </c>
      <c r="P1900" s="3" t="str">
        <f>IFERROR(O1900/Tabela2025Horario[[#This Row],[Media Agregada Todas as Usinas]],"")</f>
        <v/>
      </c>
    </row>
    <row r="1901" spans="1:16" x14ac:dyDescent="0.25">
      <c r="A1901" s="16">
        <v>46102.125</v>
      </c>
      <c r="B1901" s="17">
        <v>2026</v>
      </c>
      <c r="C1901" s="17">
        <v>3</v>
      </c>
      <c r="D1901" s="17">
        <v>21</v>
      </c>
      <c r="E1901" s="17">
        <v>3</v>
      </c>
      <c r="F1901" s="18"/>
      <c r="G1901" s="18">
        <v>0</v>
      </c>
      <c r="H1901" s="18"/>
      <c r="I1901" s="18">
        <v>0</v>
      </c>
      <c r="J1901" s="18"/>
      <c r="K1901" s="18"/>
      <c r="L1901" s="18"/>
      <c r="M1901" s="18">
        <v>0</v>
      </c>
      <c r="N1901" s="18">
        <v>0</v>
      </c>
      <c r="O1901" s="19">
        <v>0</v>
      </c>
      <c r="P1901" s="3" t="str">
        <f>IFERROR(O1901/Tabela2025Horario[[#This Row],[Media Agregada Todas as Usinas]],"")</f>
        <v/>
      </c>
    </row>
    <row r="1902" spans="1:16" x14ac:dyDescent="0.25">
      <c r="A1902" s="20">
        <v>46102.166666666664</v>
      </c>
      <c r="B1902" s="21">
        <v>2026</v>
      </c>
      <c r="C1902" s="21">
        <v>3</v>
      </c>
      <c r="D1902" s="21">
        <v>21</v>
      </c>
      <c r="E1902" s="21">
        <v>4</v>
      </c>
      <c r="F1902" s="22">
        <v>0</v>
      </c>
      <c r="G1902" s="22">
        <v>0</v>
      </c>
      <c r="H1902" s="22"/>
      <c r="I1902" s="22">
        <v>0</v>
      </c>
      <c r="J1902" s="22"/>
      <c r="K1902" s="22"/>
      <c r="L1902" s="22"/>
      <c r="M1902" s="22">
        <v>0</v>
      </c>
      <c r="N1902" s="22">
        <v>0</v>
      </c>
      <c r="O1902" s="23">
        <v>0</v>
      </c>
      <c r="P1902" s="3" t="str">
        <f>IFERROR(O1902/Tabela2025Horario[[#This Row],[Media Agregada Todas as Usinas]],"")</f>
        <v/>
      </c>
    </row>
    <row r="1903" spans="1:16" x14ac:dyDescent="0.25">
      <c r="A1903" s="16">
        <v>46102.208333333336</v>
      </c>
      <c r="B1903" s="17">
        <v>2026</v>
      </c>
      <c r="C1903" s="17">
        <v>3</v>
      </c>
      <c r="D1903" s="17">
        <v>21</v>
      </c>
      <c r="E1903" s="17">
        <v>5</v>
      </c>
      <c r="F1903" s="18">
        <v>0</v>
      </c>
      <c r="G1903" s="18">
        <v>0</v>
      </c>
      <c r="H1903" s="18"/>
      <c r="I1903" s="18">
        <v>0</v>
      </c>
      <c r="J1903" s="18"/>
      <c r="K1903" s="18"/>
      <c r="L1903" s="18"/>
      <c r="M1903" s="18">
        <v>0</v>
      </c>
      <c r="N1903" s="18">
        <v>0</v>
      </c>
      <c r="O1903" s="19">
        <v>0</v>
      </c>
      <c r="P1903" s="3" t="str">
        <f>IFERROR(O1903/Tabela2025Horario[[#This Row],[Media Agregada Todas as Usinas]],"")</f>
        <v/>
      </c>
    </row>
    <row r="1904" spans="1:16" x14ac:dyDescent="0.25">
      <c r="A1904" s="20">
        <v>46102.25</v>
      </c>
      <c r="B1904" s="21">
        <v>2026</v>
      </c>
      <c r="C1904" s="21">
        <v>3</v>
      </c>
      <c r="D1904" s="21">
        <v>21</v>
      </c>
      <c r="E1904" s="21">
        <v>6</v>
      </c>
      <c r="F1904" s="22">
        <v>0</v>
      </c>
      <c r="G1904" s="22">
        <v>0</v>
      </c>
      <c r="H1904" s="22">
        <v>0</v>
      </c>
      <c r="I1904" s="22">
        <v>0</v>
      </c>
      <c r="J1904" s="22"/>
      <c r="K1904" s="22">
        <v>0</v>
      </c>
      <c r="L1904" s="22">
        <v>0</v>
      </c>
      <c r="M1904" s="22">
        <v>0</v>
      </c>
      <c r="N1904" s="22">
        <v>0</v>
      </c>
      <c r="O1904" s="23">
        <v>0</v>
      </c>
      <c r="P1904" s="3" t="str">
        <f>IFERROR(O1904/Tabela2025Horario[[#This Row],[Media Agregada Todas as Usinas]],"")</f>
        <v/>
      </c>
    </row>
    <row r="1905" spans="1:16" x14ac:dyDescent="0.25">
      <c r="A1905" s="16">
        <v>46102.291666666664</v>
      </c>
      <c r="B1905" s="17">
        <v>2026</v>
      </c>
      <c r="C1905" s="17">
        <v>3</v>
      </c>
      <c r="D1905" s="17">
        <v>21</v>
      </c>
      <c r="E1905" s="17">
        <v>7</v>
      </c>
      <c r="F1905" s="18">
        <v>0.29427911878356</v>
      </c>
      <c r="G1905" s="18">
        <v>0</v>
      </c>
      <c r="H1905" s="18">
        <v>0</v>
      </c>
      <c r="I1905" s="18">
        <v>0</v>
      </c>
      <c r="J1905" s="18"/>
      <c r="K1905" s="18">
        <v>0</v>
      </c>
      <c r="L1905" s="18">
        <v>0.17223243314432171</v>
      </c>
      <c r="M1905" s="18">
        <v>0</v>
      </c>
      <c r="N1905" s="18">
        <v>0</v>
      </c>
      <c r="O1905" s="19">
        <v>5.8313943990985218E-2</v>
      </c>
      <c r="P1905" s="3" t="str">
        <f>IFERROR(O1905/Tabela2025Horario[[#This Row],[Media Agregada Todas as Usinas]],"")</f>
        <v/>
      </c>
    </row>
    <row r="1906" spans="1:16" x14ac:dyDescent="0.25">
      <c r="A1906" s="20">
        <v>46102.333333333336</v>
      </c>
      <c r="B1906" s="21">
        <v>2026</v>
      </c>
      <c r="C1906" s="21">
        <v>3</v>
      </c>
      <c r="D1906" s="21">
        <v>21</v>
      </c>
      <c r="E1906" s="21">
        <v>8</v>
      </c>
      <c r="F1906" s="22">
        <v>0.6109473197871329</v>
      </c>
      <c r="G1906" s="22">
        <v>0</v>
      </c>
      <c r="H1906" s="22">
        <v>0.45417557411621368</v>
      </c>
      <c r="I1906" s="22">
        <v>0</v>
      </c>
      <c r="J1906" s="22"/>
      <c r="K1906" s="22">
        <v>0</v>
      </c>
      <c r="L1906" s="22">
        <v>0.51194949047408067</v>
      </c>
      <c r="M1906" s="22">
        <v>0</v>
      </c>
      <c r="N1906" s="22">
        <v>7.8792342164228396E-2</v>
      </c>
      <c r="O1906" s="23">
        <v>0.20698309081770697</v>
      </c>
      <c r="P1906" s="3" t="str">
        <f>IFERROR(O1906/Tabela2025Horario[[#This Row],[Media Agregada Todas as Usinas]],"")</f>
        <v/>
      </c>
    </row>
    <row r="1907" spans="1:16" x14ac:dyDescent="0.25">
      <c r="A1907" s="16">
        <v>46102.375</v>
      </c>
      <c r="B1907" s="17">
        <v>2026</v>
      </c>
      <c r="C1907" s="17">
        <v>3</v>
      </c>
      <c r="D1907" s="17">
        <v>21</v>
      </c>
      <c r="E1907" s="17">
        <v>9</v>
      </c>
      <c r="F1907" s="18">
        <v>0.65913768073951939</v>
      </c>
      <c r="G1907" s="18">
        <v>0</v>
      </c>
      <c r="H1907" s="18">
        <v>0.71945786456659966</v>
      </c>
      <c r="I1907" s="18">
        <v>0</v>
      </c>
      <c r="J1907" s="18"/>
      <c r="K1907" s="18">
        <v>0</v>
      </c>
      <c r="L1907" s="18">
        <v>0.5118653079308817</v>
      </c>
      <c r="M1907" s="18">
        <v>0</v>
      </c>
      <c r="N1907" s="18">
        <v>0</v>
      </c>
      <c r="O1907" s="19">
        <v>0.23630760665462508</v>
      </c>
      <c r="P1907" s="3" t="str">
        <f>IFERROR(O1907/Tabela2025Horario[[#This Row],[Media Agregada Todas as Usinas]],"")</f>
        <v/>
      </c>
    </row>
    <row r="1908" spans="1:16" x14ac:dyDescent="0.25">
      <c r="A1908" s="20">
        <v>46102.416666666664</v>
      </c>
      <c r="B1908" s="21">
        <v>2026</v>
      </c>
      <c r="C1908" s="21">
        <v>3</v>
      </c>
      <c r="D1908" s="21">
        <v>21</v>
      </c>
      <c r="E1908" s="21">
        <v>10</v>
      </c>
      <c r="F1908" s="22">
        <v>0.72611115814664928</v>
      </c>
      <c r="G1908" s="22">
        <v>0.5</v>
      </c>
      <c r="H1908" s="22">
        <v>0.74257729482479973</v>
      </c>
      <c r="I1908" s="22">
        <v>0.16537973344616039</v>
      </c>
      <c r="J1908" s="22"/>
      <c r="K1908" s="22">
        <v>0.45233873100315775</v>
      </c>
      <c r="L1908" s="22">
        <v>0.48312583074878152</v>
      </c>
      <c r="M1908" s="22">
        <v>0.99336309525572375</v>
      </c>
      <c r="N1908" s="22">
        <v>0</v>
      </c>
      <c r="O1908" s="23">
        <v>0.507861980428159</v>
      </c>
      <c r="P1908" s="3" t="str">
        <f>IFERROR(O1908/Tabela2025Horario[[#This Row],[Media Agregada Todas as Usinas]],"")</f>
        <v/>
      </c>
    </row>
    <row r="1909" spans="1:16" x14ac:dyDescent="0.25">
      <c r="A1909" s="16">
        <v>46102.458333333336</v>
      </c>
      <c r="B1909" s="17">
        <v>2026</v>
      </c>
      <c r="C1909" s="17">
        <v>3</v>
      </c>
      <c r="D1909" s="17">
        <v>21</v>
      </c>
      <c r="E1909" s="17">
        <v>11</v>
      </c>
      <c r="F1909" s="18">
        <v>0.64003771103993823</v>
      </c>
      <c r="G1909" s="18">
        <v>0</v>
      </c>
      <c r="H1909" s="18">
        <v>0.33188844746882745</v>
      </c>
      <c r="I1909" s="18">
        <v>0</v>
      </c>
      <c r="J1909" s="18">
        <v>0.33253142213700959</v>
      </c>
      <c r="K1909" s="18">
        <v>0.70130356532135463</v>
      </c>
      <c r="L1909" s="18">
        <v>0</v>
      </c>
      <c r="M1909" s="18">
        <v>0</v>
      </c>
      <c r="N1909" s="18"/>
      <c r="O1909" s="19">
        <v>0.25072014324589126</v>
      </c>
      <c r="P1909" s="3" t="str">
        <f>IFERROR(O1909/Tabela2025Horario[[#This Row],[Media Agregada Todas as Usinas]],"")</f>
        <v/>
      </c>
    </row>
    <row r="1910" spans="1:16" x14ac:dyDescent="0.25">
      <c r="A1910" s="20">
        <v>46102.5</v>
      </c>
      <c r="B1910" s="21">
        <v>2026</v>
      </c>
      <c r="C1910" s="21">
        <v>3</v>
      </c>
      <c r="D1910" s="21">
        <v>21</v>
      </c>
      <c r="E1910" s="21">
        <v>12</v>
      </c>
      <c r="F1910" s="22">
        <v>0.56471892060561313</v>
      </c>
      <c r="G1910" s="22">
        <v>0</v>
      </c>
      <c r="H1910" s="22">
        <v>0.66796989413380969</v>
      </c>
      <c r="I1910" s="22">
        <v>0</v>
      </c>
      <c r="J1910" s="22">
        <v>0.76833749569415066</v>
      </c>
      <c r="K1910" s="22">
        <v>0.68614576804635818</v>
      </c>
      <c r="L1910" s="22">
        <v>0</v>
      </c>
      <c r="M1910" s="22">
        <v>0</v>
      </c>
      <c r="N1910" s="22"/>
      <c r="O1910" s="23">
        <v>0.33589650980999147</v>
      </c>
      <c r="P1910" s="3" t="str">
        <f>IFERROR(O1910/Tabela2025Horario[[#This Row],[Media Agregada Todas as Usinas]],"")</f>
        <v/>
      </c>
    </row>
    <row r="1911" spans="1:16" x14ac:dyDescent="0.25">
      <c r="A1911" s="16">
        <v>46102.541666666664</v>
      </c>
      <c r="B1911" s="17">
        <v>2026</v>
      </c>
      <c r="C1911" s="17">
        <v>3</v>
      </c>
      <c r="D1911" s="17">
        <v>21</v>
      </c>
      <c r="E1911" s="17">
        <v>13</v>
      </c>
      <c r="F1911" s="18">
        <v>0.49727026371203531</v>
      </c>
      <c r="G1911" s="18">
        <v>0</v>
      </c>
      <c r="H1911" s="18">
        <v>0.54069904089492349</v>
      </c>
      <c r="I1911" s="18">
        <v>0</v>
      </c>
      <c r="J1911" s="18">
        <v>0.64658841158841152</v>
      </c>
      <c r="K1911" s="18">
        <v>0.32728575167720514</v>
      </c>
      <c r="L1911" s="18">
        <v>0.10397222099349755</v>
      </c>
      <c r="M1911" s="18">
        <v>0</v>
      </c>
      <c r="N1911" s="18"/>
      <c r="O1911" s="19">
        <v>0.26447696110825913</v>
      </c>
      <c r="P1911" s="3" t="str">
        <f>IFERROR(O1911/Tabela2025Horario[[#This Row],[Media Agregada Todas as Usinas]],"")</f>
        <v/>
      </c>
    </row>
    <row r="1912" spans="1:16" x14ac:dyDescent="0.25">
      <c r="A1912" s="20">
        <v>46102.583333333336</v>
      </c>
      <c r="B1912" s="21">
        <v>2026</v>
      </c>
      <c r="C1912" s="21">
        <v>3</v>
      </c>
      <c r="D1912" s="21">
        <v>21</v>
      </c>
      <c r="E1912" s="21">
        <v>14</v>
      </c>
      <c r="F1912" s="22">
        <v>0.37215112596025096</v>
      </c>
      <c r="G1912" s="22">
        <v>0</v>
      </c>
      <c r="H1912" s="22">
        <v>0</v>
      </c>
      <c r="I1912" s="22">
        <v>0</v>
      </c>
      <c r="J1912" s="22">
        <v>0.19911323424065194</v>
      </c>
      <c r="K1912" s="22">
        <v>0.46612388805336491</v>
      </c>
      <c r="L1912" s="22">
        <v>0</v>
      </c>
      <c r="M1912" s="22">
        <v>0</v>
      </c>
      <c r="N1912" s="22">
        <v>0</v>
      </c>
      <c r="O1912" s="23">
        <v>0.11526536091714086</v>
      </c>
      <c r="P1912" s="3" t="str">
        <f>IFERROR(O1912/Tabela2025Horario[[#This Row],[Media Agregada Todas as Usinas]],"")</f>
        <v/>
      </c>
    </row>
    <row r="1913" spans="1:16" x14ac:dyDescent="0.25">
      <c r="A1913" s="16">
        <v>46102.625</v>
      </c>
      <c r="B1913" s="17">
        <v>2026</v>
      </c>
      <c r="C1913" s="17">
        <v>3</v>
      </c>
      <c r="D1913" s="17">
        <v>21</v>
      </c>
      <c r="E1913" s="17">
        <v>15</v>
      </c>
      <c r="F1913" s="18">
        <v>4.0437086600796819E-2</v>
      </c>
      <c r="G1913" s="18">
        <v>0</v>
      </c>
      <c r="H1913" s="18">
        <v>0</v>
      </c>
      <c r="I1913" s="18">
        <v>0</v>
      </c>
      <c r="J1913" s="18">
        <v>0</v>
      </c>
      <c r="K1913" s="18">
        <v>8.8987198555864344E-3</v>
      </c>
      <c r="L1913" s="18">
        <v>0</v>
      </c>
      <c r="M1913" s="18">
        <v>0</v>
      </c>
      <c r="N1913" s="18"/>
      <c r="O1913" s="19">
        <v>6.1669758070479067E-3</v>
      </c>
      <c r="P1913" s="3" t="str">
        <f>IFERROR(O1913/Tabela2025Horario[[#This Row],[Media Agregada Todas as Usinas]],"")</f>
        <v/>
      </c>
    </row>
    <row r="1914" spans="1:16" x14ac:dyDescent="0.25">
      <c r="A1914" s="20">
        <v>46102.666666666664</v>
      </c>
      <c r="B1914" s="21">
        <v>2026</v>
      </c>
      <c r="C1914" s="21">
        <v>3</v>
      </c>
      <c r="D1914" s="21">
        <v>21</v>
      </c>
      <c r="E1914" s="21">
        <v>16</v>
      </c>
      <c r="F1914" s="22">
        <v>0</v>
      </c>
      <c r="G1914" s="22">
        <v>0</v>
      </c>
      <c r="H1914" s="22">
        <v>0</v>
      </c>
      <c r="I1914" s="22">
        <v>0</v>
      </c>
      <c r="J1914" s="22">
        <v>0</v>
      </c>
      <c r="K1914" s="22">
        <v>0</v>
      </c>
      <c r="L1914" s="22">
        <v>0</v>
      </c>
      <c r="M1914" s="22">
        <v>0</v>
      </c>
      <c r="N1914" s="22"/>
      <c r="O1914" s="23">
        <v>0</v>
      </c>
      <c r="P1914" s="3" t="str">
        <f>IFERROR(O1914/Tabela2025Horario[[#This Row],[Media Agregada Todas as Usinas]],"")</f>
        <v/>
      </c>
    </row>
    <row r="1915" spans="1:16" x14ac:dyDescent="0.25">
      <c r="A1915" s="16">
        <v>46102.708333333336</v>
      </c>
      <c r="B1915" s="17">
        <v>2026</v>
      </c>
      <c r="C1915" s="17">
        <v>3</v>
      </c>
      <c r="D1915" s="17">
        <v>21</v>
      </c>
      <c r="E1915" s="17">
        <v>17</v>
      </c>
      <c r="F1915" s="18">
        <v>0</v>
      </c>
      <c r="G1915" s="18">
        <v>0</v>
      </c>
      <c r="H1915" s="18">
        <v>0</v>
      </c>
      <c r="I1915" s="18">
        <v>0</v>
      </c>
      <c r="J1915" s="18">
        <v>0</v>
      </c>
      <c r="K1915" s="18">
        <v>0</v>
      </c>
      <c r="L1915" s="18">
        <v>0</v>
      </c>
      <c r="M1915" s="18">
        <v>0</v>
      </c>
      <c r="N1915" s="18">
        <v>0</v>
      </c>
      <c r="O1915" s="19">
        <v>0</v>
      </c>
      <c r="P1915" s="3" t="str">
        <f>IFERROR(O1915/Tabela2025Horario[[#This Row],[Media Agregada Todas as Usinas]],"")</f>
        <v/>
      </c>
    </row>
    <row r="1916" spans="1:16" x14ac:dyDescent="0.25">
      <c r="A1916" s="20">
        <v>46102.75</v>
      </c>
      <c r="B1916" s="21">
        <v>2026</v>
      </c>
      <c r="C1916" s="21">
        <v>3</v>
      </c>
      <c r="D1916" s="21">
        <v>21</v>
      </c>
      <c r="E1916" s="21">
        <v>18</v>
      </c>
      <c r="F1916" s="22">
        <v>0</v>
      </c>
      <c r="G1916" s="22">
        <v>0</v>
      </c>
      <c r="H1916" s="22">
        <v>0</v>
      </c>
      <c r="I1916" s="22">
        <v>0</v>
      </c>
      <c r="J1916" s="22">
        <v>0</v>
      </c>
      <c r="K1916" s="22">
        <v>0</v>
      </c>
      <c r="L1916" s="22">
        <v>0</v>
      </c>
      <c r="M1916" s="22"/>
      <c r="N1916" s="22"/>
      <c r="O1916" s="23">
        <v>0</v>
      </c>
      <c r="P1916" s="3" t="str">
        <f>IFERROR(O1916/Tabela2025Horario[[#This Row],[Media Agregada Todas as Usinas]],"")</f>
        <v/>
      </c>
    </row>
    <row r="1917" spans="1:16" x14ac:dyDescent="0.25">
      <c r="A1917" s="16">
        <v>46102.791666666664</v>
      </c>
      <c r="B1917" s="17">
        <v>2026</v>
      </c>
      <c r="C1917" s="17">
        <v>3</v>
      </c>
      <c r="D1917" s="17">
        <v>21</v>
      </c>
      <c r="E1917" s="17">
        <v>19</v>
      </c>
      <c r="F1917" s="18">
        <v>0</v>
      </c>
      <c r="G1917" s="18">
        <v>0</v>
      </c>
      <c r="H1917" s="18"/>
      <c r="I1917" s="18">
        <v>0</v>
      </c>
      <c r="J1917" s="18"/>
      <c r="K1917" s="18"/>
      <c r="L1917" s="18"/>
      <c r="M1917" s="18"/>
      <c r="N1917" s="18">
        <v>0</v>
      </c>
      <c r="O1917" s="19">
        <v>0</v>
      </c>
      <c r="P1917" s="3" t="str">
        <f>IFERROR(O1917/Tabela2025Horario[[#This Row],[Media Agregada Todas as Usinas]],"")</f>
        <v/>
      </c>
    </row>
    <row r="1918" spans="1:16" x14ac:dyDescent="0.25">
      <c r="A1918" s="20">
        <v>46102.833333333336</v>
      </c>
      <c r="B1918" s="21">
        <v>2026</v>
      </c>
      <c r="C1918" s="21">
        <v>3</v>
      </c>
      <c r="D1918" s="21">
        <v>21</v>
      </c>
      <c r="E1918" s="21">
        <v>20</v>
      </c>
      <c r="F1918" s="22"/>
      <c r="G1918" s="22"/>
      <c r="H1918" s="22"/>
      <c r="I1918" s="22"/>
      <c r="J1918" s="22"/>
      <c r="K1918" s="22"/>
      <c r="L1918" s="22"/>
      <c r="M1918" s="22">
        <v>0</v>
      </c>
      <c r="N1918" s="22">
        <v>0</v>
      </c>
      <c r="O1918" s="23">
        <v>0</v>
      </c>
      <c r="P1918" s="3" t="str">
        <f>IFERROR(O1918/Tabela2025Horario[[#This Row],[Media Agregada Todas as Usinas]],"")</f>
        <v/>
      </c>
    </row>
    <row r="1919" spans="1:16" x14ac:dyDescent="0.25">
      <c r="A1919" s="16">
        <v>46102.875</v>
      </c>
      <c r="B1919" s="17">
        <v>2026</v>
      </c>
      <c r="C1919" s="17">
        <v>3</v>
      </c>
      <c r="D1919" s="17">
        <v>21</v>
      </c>
      <c r="E1919" s="17">
        <v>21</v>
      </c>
      <c r="F1919" s="18"/>
      <c r="G1919" s="18">
        <v>0</v>
      </c>
      <c r="H1919" s="18"/>
      <c r="I1919" s="18"/>
      <c r="J1919" s="18"/>
      <c r="K1919" s="18"/>
      <c r="L1919" s="18"/>
      <c r="M1919" s="18"/>
      <c r="N1919" s="18">
        <v>0</v>
      </c>
      <c r="O1919" s="19">
        <v>0</v>
      </c>
      <c r="P1919" s="3" t="str">
        <f>IFERROR(O1919/Tabela2025Horario[[#This Row],[Media Agregada Todas as Usinas]],"")</f>
        <v/>
      </c>
    </row>
    <row r="1920" spans="1:16" x14ac:dyDescent="0.25">
      <c r="A1920" s="20">
        <v>46102.916666666664</v>
      </c>
      <c r="B1920" s="21">
        <v>2026</v>
      </c>
      <c r="C1920" s="21">
        <v>3</v>
      </c>
      <c r="D1920" s="21">
        <v>21</v>
      </c>
      <c r="E1920" s="21">
        <v>22</v>
      </c>
      <c r="F1920" s="22"/>
      <c r="G1920" s="22">
        <v>0</v>
      </c>
      <c r="H1920" s="22"/>
      <c r="I1920" s="22">
        <v>0</v>
      </c>
      <c r="J1920" s="22"/>
      <c r="K1920" s="22"/>
      <c r="L1920" s="22"/>
      <c r="M1920" s="22"/>
      <c r="N1920" s="22">
        <v>0</v>
      </c>
      <c r="O1920" s="23">
        <v>0</v>
      </c>
      <c r="P1920" s="3" t="str">
        <f>IFERROR(O1920/Tabela2025Horario[[#This Row],[Media Agregada Todas as Usinas]],"")</f>
        <v/>
      </c>
    </row>
    <row r="1921" spans="1:16" x14ac:dyDescent="0.25">
      <c r="A1921" s="16">
        <v>46102.958333333336</v>
      </c>
      <c r="B1921" s="17">
        <v>2026</v>
      </c>
      <c r="C1921" s="17">
        <v>3</v>
      </c>
      <c r="D1921" s="17">
        <v>21</v>
      </c>
      <c r="E1921" s="17">
        <v>23</v>
      </c>
      <c r="F1921" s="18"/>
      <c r="G1921" s="18">
        <v>0</v>
      </c>
      <c r="H1921" s="18"/>
      <c r="I1921" s="18"/>
      <c r="J1921" s="18"/>
      <c r="K1921" s="18"/>
      <c r="L1921" s="18"/>
      <c r="M1921" s="18">
        <v>0</v>
      </c>
      <c r="N1921" s="18">
        <v>0</v>
      </c>
      <c r="O1921" s="19">
        <v>0</v>
      </c>
      <c r="P1921" s="3" t="str">
        <f>IFERROR(O1921/Tabela2025Horario[[#This Row],[Media Agregada Todas as Usinas]],"")</f>
        <v/>
      </c>
    </row>
    <row r="1922" spans="1:16" x14ac:dyDescent="0.25">
      <c r="A1922" s="20">
        <v>46103</v>
      </c>
      <c r="B1922" s="21">
        <v>2026</v>
      </c>
      <c r="C1922" s="21">
        <v>3</v>
      </c>
      <c r="D1922" s="21">
        <v>22</v>
      </c>
      <c r="E1922" s="21">
        <v>0</v>
      </c>
      <c r="F1922" s="22"/>
      <c r="G1922" s="22">
        <v>0</v>
      </c>
      <c r="H1922" s="22"/>
      <c r="I1922" s="22">
        <v>0</v>
      </c>
      <c r="J1922" s="22"/>
      <c r="K1922" s="22"/>
      <c r="L1922" s="22"/>
      <c r="M1922" s="22"/>
      <c r="N1922" s="22"/>
      <c r="O1922" s="23">
        <v>0</v>
      </c>
      <c r="P1922" s="3" t="str">
        <f>IFERROR(O1922/Tabela2025Horario[[#This Row],[Media Agregada Todas as Usinas]],"")</f>
        <v/>
      </c>
    </row>
    <row r="1923" spans="1:16" x14ac:dyDescent="0.25">
      <c r="A1923" s="16">
        <v>46103.041666666664</v>
      </c>
      <c r="B1923" s="17">
        <v>2026</v>
      </c>
      <c r="C1923" s="17">
        <v>3</v>
      </c>
      <c r="D1923" s="17">
        <v>22</v>
      </c>
      <c r="E1923" s="17">
        <v>1</v>
      </c>
      <c r="F1923" s="18"/>
      <c r="G1923" s="18">
        <v>0</v>
      </c>
      <c r="H1923" s="18"/>
      <c r="I1923" s="18">
        <v>0</v>
      </c>
      <c r="J1923" s="18"/>
      <c r="K1923" s="18"/>
      <c r="L1923" s="18"/>
      <c r="M1923" s="18"/>
      <c r="N1923" s="18"/>
      <c r="O1923" s="19">
        <v>0</v>
      </c>
      <c r="P1923" s="3" t="str">
        <f>IFERROR(O1923/Tabela2025Horario[[#This Row],[Media Agregada Todas as Usinas]],"")</f>
        <v/>
      </c>
    </row>
    <row r="1924" spans="1:16" x14ac:dyDescent="0.25">
      <c r="A1924" s="20">
        <v>46103.083333333336</v>
      </c>
      <c r="B1924" s="21">
        <v>2026</v>
      </c>
      <c r="C1924" s="21">
        <v>3</v>
      </c>
      <c r="D1924" s="21">
        <v>22</v>
      </c>
      <c r="E1924" s="21">
        <v>2</v>
      </c>
      <c r="F1924" s="22"/>
      <c r="G1924" s="22">
        <v>0</v>
      </c>
      <c r="H1924" s="22"/>
      <c r="I1924" s="22">
        <v>0</v>
      </c>
      <c r="J1924" s="22"/>
      <c r="K1924" s="22"/>
      <c r="L1924" s="22"/>
      <c r="M1924" s="22"/>
      <c r="N1924" s="22"/>
      <c r="O1924" s="23">
        <v>0</v>
      </c>
      <c r="P1924" s="3" t="str">
        <f>IFERROR(O1924/Tabela2025Horario[[#This Row],[Media Agregada Todas as Usinas]],"")</f>
        <v/>
      </c>
    </row>
    <row r="1925" spans="1:16" x14ac:dyDescent="0.25">
      <c r="A1925" s="16">
        <v>46103.125</v>
      </c>
      <c r="B1925" s="17">
        <v>2026</v>
      </c>
      <c r="C1925" s="17">
        <v>3</v>
      </c>
      <c r="D1925" s="17">
        <v>22</v>
      </c>
      <c r="E1925" s="17">
        <v>3</v>
      </c>
      <c r="F1925" s="18"/>
      <c r="G1925" s="18">
        <v>0</v>
      </c>
      <c r="H1925" s="18"/>
      <c r="I1925" s="18">
        <v>0</v>
      </c>
      <c r="J1925" s="18"/>
      <c r="K1925" s="18"/>
      <c r="L1925" s="18"/>
      <c r="M1925" s="18"/>
      <c r="N1925" s="18"/>
      <c r="O1925" s="19">
        <v>0</v>
      </c>
      <c r="P1925" s="3" t="str">
        <f>IFERROR(O1925/Tabela2025Horario[[#This Row],[Media Agregada Todas as Usinas]],"")</f>
        <v/>
      </c>
    </row>
    <row r="1926" spans="1:16" x14ac:dyDescent="0.25">
      <c r="A1926" s="20">
        <v>46103.166666666664</v>
      </c>
      <c r="B1926" s="21">
        <v>2026</v>
      </c>
      <c r="C1926" s="21">
        <v>3</v>
      </c>
      <c r="D1926" s="21">
        <v>22</v>
      </c>
      <c r="E1926" s="21">
        <v>4</v>
      </c>
      <c r="F1926" s="22">
        <v>0</v>
      </c>
      <c r="G1926" s="22">
        <v>0</v>
      </c>
      <c r="H1926" s="22"/>
      <c r="I1926" s="22"/>
      <c r="J1926" s="22"/>
      <c r="K1926" s="22"/>
      <c r="L1926" s="22"/>
      <c r="M1926" s="22">
        <v>0</v>
      </c>
      <c r="N1926" s="22"/>
      <c r="O1926" s="23">
        <v>0</v>
      </c>
      <c r="P1926" s="3" t="str">
        <f>IFERROR(O1926/Tabela2025Horario[[#This Row],[Media Agregada Todas as Usinas]],"")</f>
        <v/>
      </c>
    </row>
    <row r="1927" spans="1:16" x14ac:dyDescent="0.25">
      <c r="A1927" s="16">
        <v>46103.208333333336</v>
      </c>
      <c r="B1927" s="17">
        <v>2026</v>
      </c>
      <c r="C1927" s="17">
        <v>3</v>
      </c>
      <c r="D1927" s="17">
        <v>22</v>
      </c>
      <c r="E1927" s="17">
        <v>5</v>
      </c>
      <c r="F1927" s="18">
        <v>0</v>
      </c>
      <c r="G1927" s="18">
        <v>0</v>
      </c>
      <c r="H1927" s="18"/>
      <c r="I1927" s="18">
        <v>0</v>
      </c>
      <c r="J1927" s="18"/>
      <c r="K1927" s="18"/>
      <c r="L1927" s="18"/>
      <c r="M1927" s="18">
        <v>0</v>
      </c>
      <c r="N1927" s="18">
        <v>0</v>
      </c>
      <c r="O1927" s="19">
        <v>0</v>
      </c>
      <c r="P1927" s="3" t="str">
        <f>IFERROR(O1927/Tabela2025Horario[[#This Row],[Media Agregada Todas as Usinas]],"")</f>
        <v/>
      </c>
    </row>
    <row r="1928" spans="1:16" x14ac:dyDescent="0.25">
      <c r="A1928" s="20">
        <v>46103.25</v>
      </c>
      <c r="B1928" s="21">
        <v>2026</v>
      </c>
      <c r="C1928" s="21">
        <v>3</v>
      </c>
      <c r="D1928" s="21">
        <v>22</v>
      </c>
      <c r="E1928" s="21">
        <v>6</v>
      </c>
      <c r="F1928" s="22">
        <v>0</v>
      </c>
      <c r="G1928" s="22">
        <v>0</v>
      </c>
      <c r="H1928" s="22">
        <v>0</v>
      </c>
      <c r="I1928" s="22">
        <v>0</v>
      </c>
      <c r="J1928" s="22">
        <v>0</v>
      </c>
      <c r="K1928" s="22">
        <v>0</v>
      </c>
      <c r="L1928" s="22">
        <v>0</v>
      </c>
      <c r="M1928" s="22">
        <v>0</v>
      </c>
      <c r="N1928" s="22">
        <v>0</v>
      </c>
      <c r="O1928" s="23">
        <v>0</v>
      </c>
      <c r="P1928" s="3" t="str">
        <f>IFERROR(O1928/Tabela2025Horario[[#This Row],[Media Agregada Todas as Usinas]],"")</f>
        <v/>
      </c>
    </row>
    <row r="1929" spans="1:16" x14ac:dyDescent="0.25">
      <c r="A1929" s="16">
        <v>46103.291666666664</v>
      </c>
      <c r="B1929" s="17">
        <v>2026</v>
      </c>
      <c r="C1929" s="17">
        <v>3</v>
      </c>
      <c r="D1929" s="17">
        <v>22</v>
      </c>
      <c r="E1929" s="17">
        <v>7</v>
      </c>
      <c r="F1929" s="18">
        <v>0</v>
      </c>
      <c r="G1929" s="18">
        <v>0</v>
      </c>
      <c r="H1929" s="18">
        <v>1.0872866427747084E-2</v>
      </c>
      <c r="I1929" s="18">
        <v>0</v>
      </c>
      <c r="J1929" s="18">
        <v>0</v>
      </c>
      <c r="K1929" s="18">
        <v>0</v>
      </c>
      <c r="L1929" s="18">
        <v>0</v>
      </c>
      <c r="M1929" s="18">
        <v>0</v>
      </c>
      <c r="N1929" s="18">
        <v>0</v>
      </c>
      <c r="O1929" s="19">
        <v>1.208096269749676E-3</v>
      </c>
      <c r="P1929" s="3" t="str">
        <f>IFERROR(O1929/Tabela2025Horario[[#This Row],[Media Agregada Todas as Usinas]],"")</f>
        <v/>
      </c>
    </row>
    <row r="1930" spans="1:16" x14ac:dyDescent="0.25">
      <c r="A1930" s="20">
        <v>46103.333333333336</v>
      </c>
      <c r="B1930" s="21">
        <v>2026</v>
      </c>
      <c r="C1930" s="21">
        <v>3</v>
      </c>
      <c r="D1930" s="21">
        <v>22</v>
      </c>
      <c r="E1930" s="21">
        <v>8</v>
      </c>
      <c r="F1930" s="22">
        <v>0.65140507937113301</v>
      </c>
      <c r="G1930" s="22">
        <v>0</v>
      </c>
      <c r="H1930" s="22">
        <v>0.22847344799074021</v>
      </c>
      <c r="I1930" s="22">
        <v>0</v>
      </c>
      <c r="J1930" s="22">
        <v>0.63827540725555565</v>
      </c>
      <c r="K1930" s="22">
        <v>0.33645342058728583</v>
      </c>
      <c r="L1930" s="22">
        <v>0</v>
      </c>
      <c r="M1930" s="22">
        <v>0</v>
      </c>
      <c r="N1930" s="22">
        <v>0.42755478575193917</v>
      </c>
      <c r="O1930" s="23">
        <v>0.25357357121740598</v>
      </c>
      <c r="P1930" s="3" t="str">
        <f>IFERROR(O1930/Tabela2025Horario[[#This Row],[Media Agregada Todas as Usinas]],"")</f>
        <v/>
      </c>
    </row>
    <row r="1931" spans="1:16" x14ac:dyDescent="0.25">
      <c r="A1931" s="16">
        <v>46103.375</v>
      </c>
      <c r="B1931" s="17">
        <v>2026</v>
      </c>
      <c r="C1931" s="17">
        <v>3</v>
      </c>
      <c r="D1931" s="17">
        <v>22</v>
      </c>
      <c r="E1931" s="17">
        <v>9</v>
      </c>
      <c r="F1931" s="18">
        <v>0.70744711480693412</v>
      </c>
      <c r="G1931" s="18">
        <v>0</v>
      </c>
      <c r="H1931" s="18">
        <v>0.50251164354723898</v>
      </c>
      <c r="I1931" s="18">
        <v>0.43770074205338355</v>
      </c>
      <c r="J1931" s="18">
        <v>0.70604000312521364</v>
      </c>
      <c r="K1931" s="18">
        <v>0.62324416731665255</v>
      </c>
      <c r="L1931" s="18">
        <v>0</v>
      </c>
      <c r="M1931" s="18">
        <v>0</v>
      </c>
      <c r="N1931" s="18">
        <v>0.87338028197995143</v>
      </c>
      <c r="O1931" s="19">
        <v>0.42781377253659714</v>
      </c>
      <c r="P1931" s="3" t="str">
        <f>IFERROR(O1931/Tabela2025Horario[[#This Row],[Media Agregada Todas as Usinas]],"")</f>
        <v/>
      </c>
    </row>
    <row r="1932" spans="1:16" x14ac:dyDescent="0.25">
      <c r="A1932" s="20">
        <v>46103.416666666664</v>
      </c>
      <c r="B1932" s="21">
        <v>2026</v>
      </c>
      <c r="C1932" s="21">
        <v>3</v>
      </c>
      <c r="D1932" s="21">
        <v>22</v>
      </c>
      <c r="E1932" s="21">
        <v>10</v>
      </c>
      <c r="F1932" s="22">
        <v>0.72333273932064013</v>
      </c>
      <c r="G1932" s="22">
        <v>1</v>
      </c>
      <c r="H1932" s="22">
        <v>0.65829187938574707</v>
      </c>
      <c r="I1932" s="22">
        <v>0.99816691826612036</v>
      </c>
      <c r="J1932" s="22">
        <v>0.87087325896698298</v>
      </c>
      <c r="K1932" s="22">
        <v>0.67426962962962955</v>
      </c>
      <c r="L1932" s="22">
        <v>6.4957756447118153E-2</v>
      </c>
      <c r="M1932" s="22">
        <v>1</v>
      </c>
      <c r="N1932" s="22">
        <v>0</v>
      </c>
      <c r="O1932" s="23">
        <v>0.66554357577958201</v>
      </c>
      <c r="P1932" s="3" t="str">
        <f>IFERROR(O1932/Tabela2025Horario[[#This Row],[Media Agregada Todas as Usinas]],"")</f>
        <v/>
      </c>
    </row>
    <row r="1933" spans="1:16" x14ac:dyDescent="0.25">
      <c r="A1933" s="16">
        <v>46103.458333333336</v>
      </c>
      <c r="B1933" s="17">
        <v>2026</v>
      </c>
      <c r="C1933" s="17">
        <v>3</v>
      </c>
      <c r="D1933" s="17">
        <v>22</v>
      </c>
      <c r="E1933" s="17">
        <v>11</v>
      </c>
      <c r="F1933" s="18">
        <v>0.65866678760843311</v>
      </c>
      <c r="G1933" s="18">
        <v>1</v>
      </c>
      <c r="H1933" s="18">
        <v>0.52256942472441248</v>
      </c>
      <c r="I1933" s="18">
        <v>0.99959097814654663</v>
      </c>
      <c r="J1933" s="18">
        <v>0.80928136484895563</v>
      </c>
      <c r="K1933" s="18">
        <v>0.63905777777777772</v>
      </c>
      <c r="L1933" s="18">
        <v>3.2171451320387477E-2</v>
      </c>
      <c r="M1933" s="18">
        <v>1</v>
      </c>
      <c r="N1933" s="18">
        <v>0</v>
      </c>
      <c r="O1933" s="19">
        <v>0.62903753160294584</v>
      </c>
      <c r="P1933" s="3">
        <f>IFERROR(O1933/Tabela2025Horario[[#This Row],[Media Agregada Todas as Usinas]],"")</f>
        <v>2402.7103469703093</v>
      </c>
    </row>
    <row r="1934" spans="1:16" x14ac:dyDescent="0.25">
      <c r="A1934" s="20">
        <v>46103.5</v>
      </c>
      <c r="B1934" s="21">
        <v>2026</v>
      </c>
      <c r="C1934" s="21">
        <v>3</v>
      </c>
      <c r="D1934" s="21">
        <v>22</v>
      </c>
      <c r="E1934" s="21">
        <v>12</v>
      </c>
      <c r="F1934" s="22">
        <v>0.52491752033512384</v>
      </c>
      <c r="G1934" s="22">
        <v>0</v>
      </c>
      <c r="H1934" s="22">
        <v>0.39862270675699291</v>
      </c>
      <c r="I1934" s="22">
        <v>0</v>
      </c>
      <c r="J1934" s="22">
        <v>0.69495830190637187</v>
      </c>
      <c r="K1934" s="22">
        <v>0.53429541632439692</v>
      </c>
      <c r="L1934" s="22">
        <v>0</v>
      </c>
      <c r="M1934" s="22">
        <v>0</v>
      </c>
      <c r="N1934" s="22">
        <v>0</v>
      </c>
      <c r="O1934" s="23">
        <v>0.23919932725809842</v>
      </c>
      <c r="P1934" s="3" t="str">
        <f>IFERROR(O1934/Tabela2025Horario[[#This Row],[Media Agregada Todas as Usinas]],"")</f>
        <v/>
      </c>
    </row>
    <row r="1935" spans="1:16" x14ac:dyDescent="0.25">
      <c r="A1935" s="16">
        <v>46103.541666666664</v>
      </c>
      <c r="B1935" s="17">
        <v>2026</v>
      </c>
      <c r="C1935" s="17">
        <v>3</v>
      </c>
      <c r="D1935" s="17">
        <v>22</v>
      </c>
      <c r="E1935" s="17">
        <v>13</v>
      </c>
      <c r="F1935" s="18">
        <v>0.50236779388461117</v>
      </c>
      <c r="G1935" s="18">
        <v>0</v>
      </c>
      <c r="H1935" s="18">
        <v>0.30770485262978953</v>
      </c>
      <c r="I1935" s="18">
        <v>0</v>
      </c>
      <c r="J1935" s="18">
        <v>0.62896789664033204</v>
      </c>
      <c r="K1935" s="18">
        <v>0.43320251801729159</v>
      </c>
      <c r="L1935" s="18">
        <v>0</v>
      </c>
      <c r="M1935" s="18">
        <v>0</v>
      </c>
      <c r="N1935" s="18">
        <v>0</v>
      </c>
      <c r="O1935" s="19">
        <v>0.20802700679689159</v>
      </c>
      <c r="P1935" s="3" t="str">
        <f>IFERROR(O1935/Tabela2025Horario[[#This Row],[Media Agregada Todas as Usinas]],"")</f>
        <v/>
      </c>
    </row>
    <row r="1936" spans="1:16" x14ac:dyDescent="0.25">
      <c r="A1936" s="20">
        <v>46103.583333333336</v>
      </c>
      <c r="B1936" s="21">
        <v>2026</v>
      </c>
      <c r="C1936" s="21">
        <v>3</v>
      </c>
      <c r="D1936" s="21">
        <v>22</v>
      </c>
      <c r="E1936" s="21">
        <v>14</v>
      </c>
      <c r="F1936" s="22">
        <v>0.4641711952853762</v>
      </c>
      <c r="G1936" s="22">
        <v>0</v>
      </c>
      <c r="H1936" s="22">
        <v>0.38376743424243642</v>
      </c>
      <c r="I1936" s="22">
        <v>0.23422490122869169</v>
      </c>
      <c r="J1936" s="22">
        <v>0.55317749308954534</v>
      </c>
      <c r="K1936" s="22">
        <v>0.44284144734944053</v>
      </c>
      <c r="L1936" s="22">
        <v>0</v>
      </c>
      <c r="M1936" s="22">
        <v>0</v>
      </c>
      <c r="N1936" s="22">
        <v>0</v>
      </c>
      <c r="O1936" s="23">
        <v>0.23090916346616558</v>
      </c>
      <c r="P1936" s="3" t="str">
        <f>IFERROR(O1936/Tabela2025Horario[[#This Row],[Media Agregada Todas as Usinas]],"")</f>
        <v/>
      </c>
    </row>
    <row r="1937" spans="1:16" x14ac:dyDescent="0.25">
      <c r="A1937" s="16">
        <v>46103.625</v>
      </c>
      <c r="B1937" s="17">
        <v>2026</v>
      </c>
      <c r="C1937" s="17">
        <v>3</v>
      </c>
      <c r="D1937" s="17">
        <v>22</v>
      </c>
      <c r="E1937" s="17">
        <v>15</v>
      </c>
      <c r="F1937" s="18">
        <v>0.36612216837303302</v>
      </c>
      <c r="G1937" s="18">
        <v>0</v>
      </c>
      <c r="H1937" s="18">
        <v>0</v>
      </c>
      <c r="I1937" s="18">
        <v>0.32319821091746953</v>
      </c>
      <c r="J1937" s="18">
        <v>0.39973932405511547</v>
      </c>
      <c r="K1937" s="18">
        <v>0.35525615729074556</v>
      </c>
      <c r="L1937" s="18">
        <v>0</v>
      </c>
      <c r="M1937" s="18">
        <v>0</v>
      </c>
      <c r="N1937" s="18">
        <v>0</v>
      </c>
      <c r="O1937" s="19">
        <v>0.16047954007070706</v>
      </c>
      <c r="P1937" s="3" t="str">
        <f>IFERROR(O1937/Tabela2025Horario[[#This Row],[Media Agregada Todas as Usinas]],"")</f>
        <v/>
      </c>
    </row>
    <row r="1938" spans="1:16" x14ac:dyDescent="0.25">
      <c r="A1938" s="20">
        <v>46103.666666666664</v>
      </c>
      <c r="B1938" s="21">
        <v>2026</v>
      </c>
      <c r="C1938" s="21">
        <v>3</v>
      </c>
      <c r="D1938" s="21">
        <v>22</v>
      </c>
      <c r="E1938" s="21">
        <v>16</v>
      </c>
      <c r="F1938" s="22">
        <v>0.12651036341667446</v>
      </c>
      <c r="G1938" s="22">
        <v>0</v>
      </c>
      <c r="H1938" s="22">
        <v>0</v>
      </c>
      <c r="I1938" s="22">
        <v>0</v>
      </c>
      <c r="J1938" s="22">
        <v>0.1195800398238098</v>
      </c>
      <c r="K1938" s="22">
        <v>0.11168494959664239</v>
      </c>
      <c r="L1938" s="22">
        <v>0</v>
      </c>
      <c r="M1938" s="22"/>
      <c r="N1938" s="22">
        <v>0</v>
      </c>
      <c r="O1938" s="23">
        <v>4.472191910464083E-2</v>
      </c>
      <c r="P1938" s="3" t="str">
        <f>IFERROR(O1938/Tabela2025Horario[[#This Row],[Media Agregada Todas as Usinas]],"")</f>
        <v/>
      </c>
    </row>
    <row r="1939" spans="1:16" x14ac:dyDescent="0.25">
      <c r="A1939" s="16">
        <v>46103.708333333336</v>
      </c>
      <c r="B1939" s="17">
        <v>2026</v>
      </c>
      <c r="C1939" s="17">
        <v>3</v>
      </c>
      <c r="D1939" s="17">
        <v>22</v>
      </c>
      <c r="E1939" s="17">
        <v>17</v>
      </c>
      <c r="F1939" s="18">
        <v>0</v>
      </c>
      <c r="G1939" s="18">
        <v>0</v>
      </c>
      <c r="H1939" s="18">
        <v>0</v>
      </c>
      <c r="I1939" s="18"/>
      <c r="J1939" s="18">
        <v>0</v>
      </c>
      <c r="K1939" s="18">
        <v>0</v>
      </c>
      <c r="L1939" s="18">
        <v>0</v>
      </c>
      <c r="M1939" s="18"/>
      <c r="N1939" s="18">
        <v>0</v>
      </c>
      <c r="O1939" s="19">
        <v>0</v>
      </c>
      <c r="P1939" s="3" t="str">
        <f>IFERROR(O1939/Tabela2025Horario[[#This Row],[Media Agregada Todas as Usinas]],"")</f>
        <v/>
      </c>
    </row>
    <row r="1940" spans="1:16" x14ac:dyDescent="0.25">
      <c r="A1940" s="20">
        <v>46103.75</v>
      </c>
      <c r="B1940" s="21">
        <v>2026</v>
      </c>
      <c r="C1940" s="21">
        <v>3</v>
      </c>
      <c r="D1940" s="21">
        <v>22</v>
      </c>
      <c r="E1940" s="21">
        <v>18</v>
      </c>
      <c r="F1940" s="22">
        <v>0</v>
      </c>
      <c r="G1940" s="22">
        <v>0</v>
      </c>
      <c r="H1940" s="22">
        <v>0</v>
      </c>
      <c r="I1940" s="22"/>
      <c r="J1940" s="22">
        <v>0</v>
      </c>
      <c r="K1940" s="22">
        <v>0</v>
      </c>
      <c r="L1940" s="22">
        <v>0</v>
      </c>
      <c r="M1940" s="22">
        <v>0</v>
      </c>
      <c r="N1940" s="22">
        <v>0</v>
      </c>
      <c r="O1940" s="23">
        <v>0</v>
      </c>
      <c r="P1940" s="3" t="str">
        <f>IFERROR(O1940/Tabela2025Horario[[#This Row],[Media Agregada Todas as Usinas]],"")</f>
        <v/>
      </c>
    </row>
    <row r="1941" spans="1:16" x14ac:dyDescent="0.25">
      <c r="A1941" s="16">
        <v>46103.791666666664</v>
      </c>
      <c r="B1941" s="17">
        <v>2026</v>
      </c>
      <c r="C1941" s="17">
        <v>3</v>
      </c>
      <c r="D1941" s="17">
        <v>22</v>
      </c>
      <c r="E1941" s="17">
        <v>19</v>
      </c>
      <c r="F1941" s="18">
        <v>0</v>
      </c>
      <c r="G1941" s="18">
        <v>0</v>
      </c>
      <c r="H1941" s="18"/>
      <c r="I1941" s="18">
        <v>0</v>
      </c>
      <c r="J1941" s="18"/>
      <c r="K1941" s="18"/>
      <c r="L1941" s="18">
        <v>0</v>
      </c>
      <c r="M1941" s="18">
        <v>0</v>
      </c>
      <c r="N1941" s="18"/>
      <c r="O1941" s="19">
        <v>0</v>
      </c>
      <c r="P1941" s="3" t="str">
        <f>IFERROR(O1941/Tabela2025Horario[[#This Row],[Media Agregada Todas as Usinas]],"")</f>
        <v/>
      </c>
    </row>
    <row r="1942" spans="1:16" x14ac:dyDescent="0.25">
      <c r="A1942" s="20">
        <v>46103.833333333336</v>
      </c>
      <c r="B1942" s="21">
        <v>2026</v>
      </c>
      <c r="C1942" s="21">
        <v>3</v>
      </c>
      <c r="D1942" s="21">
        <v>22</v>
      </c>
      <c r="E1942" s="21">
        <v>20</v>
      </c>
      <c r="F1942" s="22"/>
      <c r="G1942" s="22">
        <v>0</v>
      </c>
      <c r="H1942" s="22"/>
      <c r="I1942" s="22">
        <v>0</v>
      </c>
      <c r="J1942" s="22"/>
      <c r="K1942" s="22"/>
      <c r="L1942" s="22"/>
      <c r="M1942" s="22">
        <v>0</v>
      </c>
      <c r="N1942" s="22">
        <v>0</v>
      </c>
      <c r="O1942" s="23">
        <v>0</v>
      </c>
      <c r="P1942" s="3" t="str">
        <f>IFERROR(O1942/Tabela2025Horario[[#This Row],[Media Agregada Todas as Usinas]],"")</f>
        <v/>
      </c>
    </row>
    <row r="1943" spans="1:16" x14ac:dyDescent="0.25">
      <c r="A1943" s="16">
        <v>46103.875</v>
      </c>
      <c r="B1943" s="17">
        <v>2026</v>
      </c>
      <c r="C1943" s="17">
        <v>3</v>
      </c>
      <c r="D1943" s="17">
        <v>22</v>
      </c>
      <c r="E1943" s="17">
        <v>21</v>
      </c>
      <c r="F1943" s="18"/>
      <c r="G1943" s="18">
        <v>0</v>
      </c>
      <c r="H1943" s="18"/>
      <c r="I1943" s="18">
        <v>0</v>
      </c>
      <c r="J1943" s="18"/>
      <c r="K1943" s="18"/>
      <c r="L1943" s="18"/>
      <c r="M1943" s="18">
        <v>0</v>
      </c>
      <c r="N1943" s="18">
        <v>0</v>
      </c>
      <c r="O1943" s="19">
        <v>0</v>
      </c>
      <c r="P1943" s="3" t="str">
        <f>IFERROR(O1943/Tabela2025Horario[[#This Row],[Media Agregada Todas as Usinas]],"")</f>
        <v/>
      </c>
    </row>
    <row r="1944" spans="1:16" x14ac:dyDescent="0.25">
      <c r="A1944" s="20">
        <v>46103.916666666664</v>
      </c>
      <c r="B1944" s="21">
        <v>2026</v>
      </c>
      <c r="C1944" s="21">
        <v>3</v>
      </c>
      <c r="D1944" s="21">
        <v>22</v>
      </c>
      <c r="E1944" s="21">
        <v>22</v>
      </c>
      <c r="F1944" s="22"/>
      <c r="G1944" s="22">
        <v>0</v>
      </c>
      <c r="H1944" s="22"/>
      <c r="I1944" s="22">
        <v>0</v>
      </c>
      <c r="J1944" s="22"/>
      <c r="K1944" s="22"/>
      <c r="L1944" s="22"/>
      <c r="M1944" s="22">
        <v>0</v>
      </c>
      <c r="N1944" s="22">
        <v>0</v>
      </c>
      <c r="O1944" s="23">
        <v>0</v>
      </c>
      <c r="P1944" s="3" t="str">
        <f>IFERROR(O1944/Tabela2025Horario[[#This Row],[Media Agregada Todas as Usinas]],"")</f>
        <v/>
      </c>
    </row>
    <row r="1945" spans="1:16" x14ac:dyDescent="0.25">
      <c r="A1945" s="16">
        <v>46103.958333333336</v>
      </c>
      <c r="B1945" s="17">
        <v>2026</v>
      </c>
      <c r="C1945" s="17">
        <v>3</v>
      </c>
      <c r="D1945" s="17">
        <v>22</v>
      </c>
      <c r="E1945" s="17">
        <v>23</v>
      </c>
      <c r="F1945" s="18"/>
      <c r="G1945" s="18">
        <v>0</v>
      </c>
      <c r="H1945" s="18"/>
      <c r="I1945" s="18">
        <v>0</v>
      </c>
      <c r="J1945" s="18"/>
      <c r="K1945" s="18"/>
      <c r="L1945" s="18"/>
      <c r="M1945" s="18">
        <v>0</v>
      </c>
      <c r="N1945" s="18">
        <v>0</v>
      </c>
      <c r="O1945" s="19">
        <v>0</v>
      </c>
      <c r="P1945" s="3" t="str">
        <f>IFERROR(O1945/Tabela2025Horario[[#This Row],[Media Agregada Todas as Usinas]],"")</f>
        <v/>
      </c>
    </row>
    <row r="1946" spans="1:16" x14ac:dyDescent="0.25">
      <c r="A1946" s="20">
        <v>46104</v>
      </c>
      <c r="B1946" s="21">
        <v>2026</v>
      </c>
      <c r="C1946" s="21">
        <v>3</v>
      </c>
      <c r="D1946" s="21">
        <v>23</v>
      </c>
      <c r="E1946" s="21">
        <v>0</v>
      </c>
      <c r="F1946" s="22"/>
      <c r="G1946" s="22">
        <v>0</v>
      </c>
      <c r="H1946" s="22"/>
      <c r="I1946" s="22">
        <v>0</v>
      </c>
      <c r="J1946" s="22"/>
      <c r="K1946" s="22"/>
      <c r="L1946" s="22"/>
      <c r="M1946" s="22">
        <v>0</v>
      </c>
      <c r="N1946" s="22">
        <v>0</v>
      </c>
      <c r="O1946" s="23">
        <v>0</v>
      </c>
      <c r="P1946" s="3">
        <f>IFERROR(O1946/Tabela2025Horario[[#This Row],[Media Agregada Todas as Usinas]],"")</f>
        <v>0</v>
      </c>
    </row>
    <row r="1947" spans="1:16" x14ac:dyDescent="0.25">
      <c r="A1947" s="16">
        <v>46104.041666666664</v>
      </c>
      <c r="B1947" s="17">
        <v>2026</v>
      </c>
      <c r="C1947" s="17">
        <v>3</v>
      </c>
      <c r="D1947" s="17">
        <v>23</v>
      </c>
      <c r="E1947" s="17">
        <v>1</v>
      </c>
      <c r="F1947" s="18"/>
      <c r="G1947" s="18">
        <v>0</v>
      </c>
      <c r="H1947" s="18"/>
      <c r="I1947" s="18">
        <v>0</v>
      </c>
      <c r="J1947" s="18"/>
      <c r="K1947" s="18"/>
      <c r="L1947" s="18"/>
      <c r="M1947" s="18">
        <v>0</v>
      </c>
      <c r="N1947" s="18">
        <v>0</v>
      </c>
      <c r="O1947" s="19">
        <v>0</v>
      </c>
      <c r="P1947" s="3">
        <f>IFERROR(O1947/Tabela2025Horario[[#This Row],[Media Agregada Todas as Usinas]],"")</f>
        <v>0</v>
      </c>
    </row>
    <row r="1948" spans="1:16" x14ac:dyDescent="0.25">
      <c r="A1948" s="20">
        <v>46104.083333333336</v>
      </c>
      <c r="B1948" s="21">
        <v>2026</v>
      </c>
      <c r="C1948" s="21">
        <v>3</v>
      </c>
      <c r="D1948" s="21">
        <v>23</v>
      </c>
      <c r="E1948" s="21">
        <v>2</v>
      </c>
      <c r="F1948" s="22"/>
      <c r="G1948" s="22">
        <v>0</v>
      </c>
      <c r="H1948" s="22"/>
      <c r="I1948" s="22">
        <v>0</v>
      </c>
      <c r="J1948" s="22"/>
      <c r="K1948" s="22"/>
      <c r="L1948" s="22"/>
      <c r="M1948" s="22">
        <v>0</v>
      </c>
      <c r="N1948" s="22">
        <v>0</v>
      </c>
      <c r="O1948" s="23">
        <v>0</v>
      </c>
      <c r="P1948" s="3">
        <f>IFERROR(O1948/Tabela2025Horario[[#This Row],[Media Agregada Todas as Usinas]],"")</f>
        <v>0</v>
      </c>
    </row>
    <row r="1949" spans="1:16" x14ac:dyDescent="0.25">
      <c r="A1949" s="16">
        <v>46104.125</v>
      </c>
      <c r="B1949" s="17">
        <v>2026</v>
      </c>
      <c r="C1949" s="17">
        <v>3</v>
      </c>
      <c r="D1949" s="17">
        <v>23</v>
      </c>
      <c r="E1949" s="17">
        <v>3</v>
      </c>
      <c r="F1949" s="18"/>
      <c r="G1949" s="18">
        <v>0</v>
      </c>
      <c r="H1949" s="18"/>
      <c r="I1949" s="18">
        <v>0</v>
      </c>
      <c r="J1949" s="18"/>
      <c r="K1949" s="18"/>
      <c r="L1949" s="18"/>
      <c r="M1949" s="18">
        <v>0</v>
      </c>
      <c r="N1949" s="18">
        <v>0</v>
      </c>
      <c r="O1949" s="19">
        <v>0</v>
      </c>
      <c r="P1949" s="3">
        <f>IFERROR(O1949/Tabela2025Horario[[#This Row],[Media Agregada Todas as Usinas]],"")</f>
        <v>0</v>
      </c>
    </row>
    <row r="1950" spans="1:16" x14ac:dyDescent="0.25">
      <c r="A1950" s="20">
        <v>46104.166666666664</v>
      </c>
      <c r="B1950" s="21">
        <v>2026</v>
      </c>
      <c r="C1950" s="21">
        <v>3</v>
      </c>
      <c r="D1950" s="21">
        <v>23</v>
      </c>
      <c r="E1950" s="21">
        <v>4</v>
      </c>
      <c r="F1950" s="22">
        <v>0</v>
      </c>
      <c r="G1950" s="22">
        <v>0</v>
      </c>
      <c r="H1950" s="22"/>
      <c r="I1950" s="22">
        <v>0</v>
      </c>
      <c r="J1950" s="22"/>
      <c r="K1950" s="22"/>
      <c r="L1950" s="22"/>
      <c r="M1950" s="22">
        <v>0</v>
      </c>
      <c r="N1950" s="22">
        <v>0</v>
      </c>
      <c r="O1950" s="23">
        <v>0</v>
      </c>
      <c r="P1950" s="3">
        <f>IFERROR(O1950/Tabela2025Horario[[#This Row],[Media Agregada Todas as Usinas]],"")</f>
        <v>0</v>
      </c>
    </row>
    <row r="1951" spans="1:16" x14ac:dyDescent="0.25">
      <c r="A1951" s="16">
        <v>46104.208333333336</v>
      </c>
      <c r="B1951" s="17">
        <v>2026</v>
      </c>
      <c r="C1951" s="17">
        <v>3</v>
      </c>
      <c r="D1951" s="17">
        <v>23</v>
      </c>
      <c r="E1951" s="17">
        <v>5</v>
      </c>
      <c r="F1951" s="18">
        <v>0</v>
      </c>
      <c r="G1951" s="18">
        <v>0</v>
      </c>
      <c r="H1951" s="18"/>
      <c r="I1951" s="18">
        <v>0</v>
      </c>
      <c r="J1951" s="18"/>
      <c r="K1951" s="18"/>
      <c r="L1951" s="18"/>
      <c r="M1951" s="18">
        <v>0</v>
      </c>
      <c r="N1951" s="18">
        <v>0</v>
      </c>
      <c r="O1951" s="19">
        <v>0</v>
      </c>
      <c r="P1951" s="3">
        <f>IFERROR(O1951/Tabela2025Horario[[#This Row],[Media Agregada Todas as Usinas]],"")</f>
        <v>0</v>
      </c>
    </row>
    <row r="1952" spans="1:16" x14ac:dyDescent="0.25">
      <c r="A1952" s="20">
        <v>46104.25</v>
      </c>
      <c r="B1952" s="21">
        <v>2026</v>
      </c>
      <c r="C1952" s="21">
        <v>3</v>
      </c>
      <c r="D1952" s="21">
        <v>23</v>
      </c>
      <c r="E1952" s="21">
        <v>6</v>
      </c>
      <c r="F1952" s="22">
        <v>0</v>
      </c>
      <c r="G1952" s="22">
        <v>0</v>
      </c>
      <c r="H1952" s="22">
        <v>0</v>
      </c>
      <c r="I1952" s="22">
        <v>0</v>
      </c>
      <c r="J1952" s="22">
        <v>0</v>
      </c>
      <c r="K1952" s="22">
        <v>0</v>
      </c>
      <c r="L1952" s="22">
        <v>0</v>
      </c>
      <c r="M1952" s="22">
        <v>0</v>
      </c>
      <c r="N1952" s="22">
        <v>0</v>
      </c>
      <c r="O1952" s="23">
        <v>0</v>
      </c>
      <c r="P1952" s="3" t="str">
        <f>IFERROR(O1952/Tabela2025Horario[[#This Row],[Media Agregada Todas as Usinas]],"")</f>
        <v/>
      </c>
    </row>
    <row r="1953" spans="1:16" x14ac:dyDescent="0.25">
      <c r="A1953" s="16">
        <v>46104.291666666664</v>
      </c>
      <c r="B1953" s="17">
        <v>2026</v>
      </c>
      <c r="C1953" s="17">
        <v>3</v>
      </c>
      <c r="D1953" s="17">
        <v>23</v>
      </c>
      <c r="E1953" s="17">
        <v>7</v>
      </c>
      <c r="F1953" s="18">
        <v>0</v>
      </c>
      <c r="G1953" s="18">
        <v>0</v>
      </c>
      <c r="H1953" s="18">
        <v>0</v>
      </c>
      <c r="I1953" s="18">
        <v>0</v>
      </c>
      <c r="J1953" s="18">
        <v>4.5741643606974955E-2</v>
      </c>
      <c r="K1953" s="18">
        <v>0</v>
      </c>
      <c r="L1953" s="18">
        <v>0</v>
      </c>
      <c r="M1953" s="18">
        <v>0</v>
      </c>
      <c r="N1953" s="18">
        <v>0</v>
      </c>
      <c r="O1953" s="19">
        <v>5.0824048452194391E-3</v>
      </c>
      <c r="P1953" s="3">
        <f>IFERROR(O1953/Tabela2025Horario[[#This Row],[Media Agregada Todas as Usinas]],"")</f>
        <v>1.3982977168018436</v>
      </c>
    </row>
    <row r="1954" spans="1:16" x14ac:dyDescent="0.25">
      <c r="A1954" s="20">
        <v>46104.333333333336</v>
      </c>
      <c r="B1954" s="21">
        <v>2026</v>
      </c>
      <c r="C1954" s="21">
        <v>3</v>
      </c>
      <c r="D1954" s="21">
        <v>23</v>
      </c>
      <c r="E1954" s="21">
        <v>8</v>
      </c>
      <c r="F1954" s="22">
        <v>0.32495764726901061</v>
      </c>
      <c r="G1954" s="22">
        <v>0</v>
      </c>
      <c r="H1954" s="22">
        <v>0.18066793866551534</v>
      </c>
      <c r="I1954" s="22">
        <v>0.19026127537642995</v>
      </c>
      <c r="J1954" s="22">
        <v>7.2877988582831399E-2</v>
      </c>
      <c r="K1954" s="22">
        <v>0.30630605369157449</v>
      </c>
      <c r="L1954" s="22">
        <v>0</v>
      </c>
      <c r="M1954" s="22">
        <v>0.40554145586506785</v>
      </c>
      <c r="N1954" s="22">
        <v>7.6215158924205398E-2</v>
      </c>
      <c r="O1954" s="23">
        <v>0.17298083537495945</v>
      </c>
      <c r="P1954" s="3">
        <f>IFERROR(O1954/Tabela2025Horario[[#This Row],[Media Agregada Todas as Usinas]],"")</f>
        <v>1.8498493836237582</v>
      </c>
    </row>
    <row r="1955" spans="1:16" x14ac:dyDescent="0.25">
      <c r="A1955" s="16">
        <v>46104.375</v>
      </c>
      <c r="B1955" s="17">
        <v>2026</v>
      </c>
      <c r="C1955" s="17">
        <v>3</v>
      </c>
      <c r="D1955" s="17">
        <v>23</v>
      </c>
      <c r="E1955" s="17">
        <v>9</v>
      </c>
      <c r="F1955" s="18">
        <v>0.30106403461751285</v>
      </c>
      <c r="G1955" s="18">
        <v>5.7201951465967703E-2</v>
      </c>
      <c r="H1955" s="18">
        <v>0.51947793752800608</v>
      </c>
      <c r="I1955" s="18">
        <v>0</v>
      </c>
      <c r="J1955" s="18">
        <v>0.21296743786752614</v>
      </c>
      <c r="K1955" s="18">
        <v>0.33472590331737545</v>
      </c>
      <c r="L1955" s="18">
        <v>0</v>
      </c>
      <c r="M1955" s="18">
        <v>0.44326378954292756</v>
      </c>
      <c r="N1955" s="18">
        <v>0</v>
      </c>
      <c r="O1955" s="19">
        <v>0.20763345048214621</v>
      </c>
      <c r="P1955" s="3">
        <f>IFERROR(O1955/Tabela2025Horario[[#This Row],[Media Agregada Todas as Usinas]],"")</f>
        <v>1.9540305718677013</v>
      </c>
    </row>
    <row r="1956" spans="1:16" x14ac:dyDescent="0.25">
      <c r="A1956" s="20">
        <v>46104.416666666664</v>
      </c>
      <c r="B1956" s="21">
        <v>2026</v>
      </c>
      <c r="C1956" s="21">
        <v>3</v>
      </c>
      <c r="D1956" s="21">
        <v>23</v>
      </c>
      <c r="E1956" s="21">
        <v>10</v>
      </c>
      <c r="F1956" s="22">
        <v>0.30291992220247477</v>
      </c>
      <c r="G1956" s="22">
        <v>0</v>
      </c>
      <c r="H1956" s="22">
        <v>0.58713731443471695</v>
      </c>
      <c r="I1956" s="22">
        <v>0</v>
      </c>
      <c r="J1956" s="22">
        <v>0.2289194775542211</v>
      </c>
      <c r="K1956" s="22">
        <v>0.35515720102050397</v>
      </c>
      <c r="L1956" s="22">
        <v>0</v>
      </c>
      <c r="M1956" s="22">
        <v>0</v>
      </c>
      <c r="N1956" s="22">
        <v>0</v>
      </c>
      <c r="O1956" s="23">
        <v>0.16379265724576852</v>
      </c>
      <c r="P1956" s="3">
        <f>IFERROR(O1956/Tabela2025Horario[[#This Row],[Media Agregada Todas as Usinas]],"")</f>
        <v>1.1694821475481276</v>
      </c>
    </row>
    <row r="1957" spans="1:16" x14ac:dyDescent="0.25">
      <c r="A1957" s="16">
        <v>46104.458333333336</v>
      </c>
      <c r="B1957" s="17">
        <v>2026</v>
      </c>
      <c r="C1957" s="17">
        <v>3</v>
      </c>
      <c r="D1957" s="17">
        <v>23</v>
      </c>
      <c r="E1957" s="17">
        <v>11</v>
      </c>
      <c r="F1957" s="18">
        <v>0.22033754360856572</v>
      </c>
      <c r="G1957" s="18">
        <v>0</v>
      </c>
      <c r="H1957" s="18">
        <v>0.57072498112861214</v>
      </c>
      <c r="I1957" s="18">
        <v>0</v>
      </c>
      <c r="J1957" s="18">
        <v>0.22611977680190332</v>
      </c>
      <c r="K1957" s="18">
        <v>0.31539616453116803</v>
      </c>
      <c r="L1957" s="18">
        <v>0</v>
      </c>
      <c r="M1957" s="18">
        <v>0</v>
      </c>
      <c r="N1957" s="18">
        <v>0</v>
      </c>
      <c r="O1957" s="19">
        <v>0.14806427400780547</v>
      </c>
      <c r="P1957" s="3">
        <f>IFERROR(O1957/Tabela2025Horario[[#This Row],[Media Agregada Todas as Usinas]],"")</f>
        <v>2.6638833789892162</v>
      </c>
    </row>
    <row r="1958" spans="1:16" x14ac:dyDescent="0.25">
      <c r="A1958" s="20">
        <v>46104.5</v>
      </c>
      <c r="B1958" s="21">
        <v>2026</v>
      </c>
      <c r="C1958" s="21">
        <v>3</v>
      </c>
      <c r="D1958" s="21">
        <v>23</v>
      </c>
      <c r="E1958" s="21">
        <v>12</v>
      </c>
      <c r="F1958" s="22">
        <v>0.14065262071571141</v>
      </c>
      <c r="G1958" s="22">
        <v>0</v>
      </c>
      <c r="H1958" s="22">
        <v>0.52546358265062509</v>
      </c>
      <c r="I1958" s="22">
        <v>0</v>
      </c>
      <c r="J1958" s="22">
        <v>0.18844281688468664</v>
      </c>
      <c r="K1958" s="22">
        <v>0.27224237332661716</v>
      </c>
      <c r="L1958" s="22">
        <v>0</v>
      </c>
      <c r="M1958" s="22">
        <v>0</v>
      </c>
      <c r="N1958" s="22">
        <v>0</v>
      </c>
      <c r="O1958" s="23">
        <v>0.12520015484196001</v>
      </c>
      <c r="P1958" s="3">
        <f>IFERROR(O1958/Tabela2025Horario[[#This Row],[Media Agregada Todas as Usinas]],"")</f>
        <v>46.44530449372764</v>
      </c>
    </row>
    <row r="1959" spans="1:16" x14ac:dyDescent="0.25">
      <c r="A1959" s="16">
        <v>46104.541666666664</v>
      </c>
      <c r="B1959" s="17">
        <v>2026</v>
      </c>
      <c r="C1959" s="17">
        <v>3</v>
      </c>
      <c r="D1959" s="17">
        <v>23</v>
      </c>
      <c r="E1959" s="17">
        <v>13</v>
      </c>
      <c r="F1959" s="18">
        <v>9.2029969843057335E-2</v>
      </c>
      <c r="G1959" s="18">
        <v>0.36181728582211303</v>
      </c>
      <c r="H1959" s="18">
        <v>0.27051013363578086</v>
      </c>
      <c r="I1959" s="18">
        <v>0</v>
      </c>
      <c r="J1959" s="18">
        <v>0.17075105182726802</v>
      </c>
      <c r="K1959" s="18">
        <v>0.22421649176282754</v>
      </c>
      <c r="L1959" s="18">
        <v>0</v>
      </c>
      <c r="M1959" s="18">
        <v>0</v>
      </c>
      <c r="N1959" s="18">
        <v>0</v>
      </c>
      <c r="O1959" s="19">
        <v>0.1243694369878941</v>
      </c>
      <c r="P1959" s="3">
        <f>IFERROR(O1959/Tabela2025Horario[[#This Row],[Media Agregada Todas as Usinas]],"")</f>
        <v>59.400026545375269</v>
      </c>
    </row>
    <row r="1960" spans="1:16" x14ac:dyDescent="0.25">
      <c r="A1960" s="20">
        <v>46104.583333333336</v>
      </c>
      <c r="B1960" s="21">
        <v>2026</v>
      </c>
      <c r="C1960" s="21">
        <v>3</v>
      </c>
      <c r="D1960" s="21">
        <v>23</v>
      </c>
      <c r="E1960" s="21">
        <v>14</v>
      </c>
      <c r="F1960" s="22">
        <v>0</v>
      </c>
      <c r="G1960" s="22">
        <v>0.10441744019151694</v>
      </c>
      <c r="H1960" s="22">
        <v>0</v>
      </c>
      <c r="I1960" s="22">
        <v>0</v>
      </c>
      <c r="J1960" s="22">
        <v>7.8222878707827043E-2</v>
      </c>
      <c r="K1960" s="22">
        <v>9.8308924180203802E-2</v>
      </c>
      <c r="L1960" s="22">
        <v>0</v>
      </c>
      <c r="M1960" s="22">
        <v>0</v>
      </c>
      <c r="N1960" s="22">
        <v>0</v>
      </c>
      <c r="O1960" s="23">
        <v>3.1216582564394198E-2</v>
      </c>
      <c r="P1960" s="3" t="str">
        <f>IFERROR(O1960/Tabela2025Horario[[#This Row],[Media Agregada Todas as Usinas]],"")</f>
        <v/>
      </c>
    </row>
    <row r="1961" spans="1:16" x14ac:dyDescent="0.25">
      <c r="A1961" s="16">
        <v>46104.625</v>
      </c>
      <c r="B1961" s="17">
        <v>2026</v>
      </c>
      <c r="C1961" s="17">
        <v>3</v>
      </c>
      <c r="D1961" s="17">
        <v>23</v>
      </c>
      <c r="E1961" s="17">
        <v>15</v>
      </c>
      <c r="F1961" s="18">
        <v>0</v>
      </c>
      <c r="G1961" s="18">
        <v>0</v>
      </c>
      <c r="H1961" s="18">
        <v>0</v>
      </c>
      <c r="I1961" s="18">
        <v>0</v>
      </c>
      <c r="J1961" s="18">
        <v>0</v>
      </c>
      <c r="K1961" s="18">
        <v>0</v>
      </c>
      <c r="L1961" s="18">
        <v>0</v>
      </c>
      <c r="M1961" s="18">
        <v>0</v>
      </c>
      <c r="N1961" s="18">
        <v>0</v>
      </c>
      <c r="O1961" s="19">
        <v>0</v>
      </c>
      <c r="P1961" s="3" t="str">
        <f>IFERROR(O1961/Tabela2025Horario[[#This Row],[Media Agregada Todas as Usinas]],"")</f>
        <v/>
      </c>
    </row>
    <row r="1962" spans="1:16" x14ac:dyDescent="0.25">
      <c r="A1962" s="20">
        <v>46104.666666666664</v>
      </c>
      <c r="B1962" s="21">
        <v>2026</v>
      </c>
      <c r="C1962" s="21">
        <v>3</v>
      </c>
      <c r="D1962" s="21">
        <v>23</v>
      </c>
      <c r="E1962" s="21">
        <v>16</v>
      </c>
      <c r="F1962" s="22">
        <v>0</v>
      </c>
      <c r="G1962" s="22">
        <v>0</v>
      </c>
      <c r="H1962" s="22">
        <v>0</v>
      </c>
      <c r="I1962" s="22">
        <v>0</v>
      </c>
      <c r="J1962" s="22">
        <v>0</v>
      </c>
      <c r="K1962" s="22">
        <v>0</v>
      </c>
      <c r="L1962" s="22">
        <v>0</v>
      </c>
      <c r="M1962" s="22">
        <v>0</v>
      </c>
      <c r="N1962" s="22">
        <v>0</v>
      </c>
      <c r="O1962" s="23">
        <v>0</v>
      </c>
      <c r="P1962" s="3" t="str">
        <f>IFERROR(O1962/Tabela2025Horario[[#This Row],[Media Agregada Todas as Usinas]],"")</f>
        <v/>
      </c>
    </row>
    <row r="1963" spans="1:16" x14ac:dyDescent="0.25">
      <c r="A1963" s="16">
        <v>46104.708333333336</v>
      </c>
      <c r="B1963" s="17">
        <v>2026</v>
      </c>
      <c r="C1963" s="17">
        <v>3</v>
      </c>
      <c r="D1963" s="17">
        <v>23</v>
      </c>
      <c r="E1963" s="17">
        <v>17</v>
      </c>
      <c r="F1963" s="18">
        <v>0</v>
      </c>
      <c r="G1963" s="18">
        <v>0</v>
      </c>
      <c r="H1963" s="18">
        <v>0</v>
      </c>
      <c r="I1963" s="18">
        <v>0</v>
      </c>
      <c r="J1963" s="18">
        <v>0</v>
      </c>
      <c r="K1963" s="18">
        <v>0</v>
      </c>
      <c r="L1963" s="18">
        <v>0</v>
      </c>
      <c r="M1963" s="18">
        <v>0</v>
      </c>
      <c r="N1963" s="18">
        <v>0</v>
      </c>
      <c r="O1963" s="19">
        <v>0</v>
      </c>
      <c r="P1963" s="3" t="str">
        <f>IFERROR(O1963/Tabela2025Horario[[#This Row],[Media Agregada Todas as Usinas]],"")</f>
        <v/>
      </c>
    </row>
    <row r="1964" spans="1:16" x14ac:dyDescent="0.25">
      <c r="A1964" s="20">
        <v>46104.75</v>
      </c>
      <c r="B1964" s="21">
        <v>2026</v>
      </c>
      <c r="C1964" s="21">
        <v>3</v>
      </c>
      <c r="D1964" s="21">
        <v>23</v>
      </c>
      <c r="E1964" s="21">
        <v>18</v>
      </c>
      <c r="F1964" s="22">
        <v>0</v>
      </c>
      <c r="G1964" s="22">
        <v>0</v>
      </c>
      <c r="H1964" s="22">
        <v>0</v>
      </c>
      <c r="I1964" s="22">
        <v>0</v>
      </c>
      <c r="J1964" s="22">
        <v>0</v>
      </c>
      <c r="K1964" s="22">
        <v>0</v>
      </c>
      <c r="L1964" s="22">
        <v>0</v>
      </c>
      <c r="M1964" s="22">
        <v>0</v>
      </c>
      <c r="N1964" s="22">
        <v>0</v>
      </c>
      <c r="O1964" s="23">
        <v>0</v>
      </c>
      <c r="P1964" s="3" t="str">
        <f>IFERROR(O1964/Tabela2025Horario[[#This Row],[Media Agregada Todas as Usinas]],"")</f>
        <v/>
      </c>
    </row>
    <row r="1965" spans="1:16" x14ac:dyDescent="0.25">
      <c r="A1965" s="16">
        <v>46104.791666666664</v>
      </c>
      <c r="B1965" s="17">
        <v>2026</v>
      </c>
      <c r="C1965" s="17">
        <v>3</v>
      </c>
      <c r="D1965" s="17">
        <v>23</v>
      </c>
      <c r="E1965" s="17">
        <v>19</v>
      </c>
      <c r="F1965" s="18">
        <v>0</v>
      </c>
      <c r="G1965" s="18">
        <v>0</v>
      </c>
      <c r="H1965" s="18"/>
      <c r="I1965" s="18">
        <v>0</v>
      </c>
      <c r="J1965" s="18"/>
      <c r="K1965" s="18"/>
      <c r="L1965" s="18"/>
      <c r="M1965" s="18">
        <v>0</v>
      </c>
      <c r="N1965" s="18">
        <v>0</v>
      </c>
      <c r="O1965" s="19">
        <v>0</v>
      </c>
      <c r="P1965" s="3" t="str">
        <f>IFERROR(O1965/Tabela2025Horario[[#This Row],[Media Agregada Todas as Usinas]],"")</f>
        <v/>
      </c>
    </row>
    <row r="1966" spans="1:16" x14ac:dyDescent="0.25">
      <c r="A1966" s="20">
        <v>46104.833333333336</v>
      </c>
      <c r="B1966" s="21">
        <v>2026</v>
      </c>
      <c r="C1966" s="21">
        <v>3</v>
      </c>
      <c r="D1966" s="21">
        <v>23</v>
      </c>
      <c r="E1966" s="21">
        <v>20</v>
      </c>
      <c r="F1966" s="22"/>
      <c r="G1966" s="22">
        <v>0</v>
      </c>
      <c r="H1966" s="22"/>
      <c r="I1966" s="22">
        <v>0</v>
      </c>
      <c r="J1966" s="22"/>
      <c r="K1966" s="22"/>
      <c r="L1966" s="22"/>
      <c r="M1966" s="22">
        <v>0</v>
      </c>
      <c r="N1966" s="22">
        <v>0</v>
      </c>
      <c r="O1966" s="23">
        <v>0</v>
      </c>
      <c r="P1966" s="3" t="str">
        <f>IFERROR(O1966/Tabela2025Horario[[#This Row],[Media Agregada Todas as Usinas]],"")</f>
        <v/>
      </c>
    </row>
    <row r="1967" spans="1:16" x14ac:dyDescent="0.25">
      <c r="A1967" s="16">
        <v>46104.875</v>
      </c>
      <c r="B1967" s="17">
        <v>2026</v>
      </c>
      <c r="C1967" s="17">
        <v>3</v>
      </c>
      <c r="D1967" s="17">
        <v>23</v>
      </c>
      <c r="E1967" s="17">
        <v>21</v>
      </c>
      <c r="F1967" s="18"/>
      <c r="G1967" s="18">
        <v>0</v>
      </c>
      <c r="H1967" s="18"/>
      <c r="I1967" s="18">
        <v>0</v>
      </c>
      <c r="J1967" s="18"/>
      <c r="K1967" s="18"/>
      <c r="L1967" s="18"/>
      <c r="M1967" s="18">
        <v>0</v>
      </c>
      <c r="N1967" s="18">
        <v>0</v>
      </c>
      <c r="O1967" s="19">
        <v>0</v>
      </c>
      <c r="P1967" s="3" t="str">
        <f>IFERROR(O1967/Tabela2025Horario[[#This Row],[Media Agregada Todas as Usinas]],"")</f>
        <v/>
      </c>
    </row>
    <row r="1968" spans="1:16" x14ac:dyDescent="0.25">
      <c r="A1968" s="20">
        <v>46104.916666666664</v>
      </c>
      <c r="B1968" s="21">
        <v>2026</v>
      </c>
      <c r="C1968" s="21">
        <v>3</v>
      </c>
      <c r="D1968" s="21">
        <v>23</v>
      </c>
      <c r="E1968" s="21">
        <v>22</v>
      </c>
      <c r="F1968" s="22"/>
      <c r="G1968" s="22">
        <v>0</v>
      </c>
      <c r="H1968" s="22"/>
      <c r="I1968" s="22">
        <v>0</v>
      </c>
      <c r="J1968" s="22"/>
      <c r="K1968" s="22"/>
      <c r="L1968" s="22"/>
      <c r="M1968" s="22">
        <v>0</v>
      </c>
      <c r="N1968" s="22">
        <v>0</v>
      </c>
      <c r="O1968" s="23">
        <v>0</v>
      </c>
      <c r="P1968" s="3" t="str">
        <f>IFERROR(O1968/Tabela2025Horario[[#This Row],[Media Agregada Todas as Usinas]],"")</f>
        <v/>
      </c>
    </row>
    <row r="1969" spans="1:16" x14ac:dyDescent="0.25">
      <c r="A1969" s="16">
        <v>46104.958333333336</v>
      </c>
      <c r="B1969" s="17">
        <v>2026</v>
      </c>
      <c r="C1969" s="17">
        <v>3</v>
      </c>
      <c r="D1969" s="17">
        <v>23</v>
      </c>
      <c r="E1969" s="17">
        <v>23</v>
      </c>
      <c r="F1969" s="18"/>
      <c r="G1969" s="18">
        <v>0</v>
      </c>
      <c r="H1969" s="18"/>
      <c r="I1969" s="18">
        <v>0</v>
      </c>
      <c r="J1969" s="18"/>
      <c r="K1969" s="18"/>
      <c r="L1969" s="18"/>
      <c r="M1969" s="18">
        <v>0</v>
      </c>
      <c r="N1969" s="18">
        <v>0</v>
      </c>
      <c r="O1969" s="19">
        <v>0</v>
      </c>
      <c r="P1969" s="3" t="str">
        <f>IFERROR(O1969/Tabela2025Horario[[#This Row],[Media Agregada Todas as Usinas]],"")</f>
        <v/>
      </c>
    </row>
    <row r="1970" spans="1:16" x14ac:dyDescent="0.25">
      <c r="A1970" s="20">
        <v>46105</v>
      </c>
      <c r="B1970" s="21">
        <v>2026</v>
      </c>
      <c r="C1970" s="21">
        <v>3</v>
      </c>
      <c r="D1970" s="21">
        <v>24</v>
      </c>
      <c r="E1970" s="21">
        <v>0</v>
      </c>
      <c r="F1970" s="22"/>
      <c r="G1970" s="22">
        <v>0</v>
      </c>
      <c r="H1970" s="22"/>
      <c r="I1970" s="22">
        <v>0</v>
      </c>
      <c r="J1970" s="22"/>
      <c r="K1970" s="22"/>
      <c r="L1970" s="22"/>
      <c r="M1970" s="22">
        <v>0</v>
      </c>
      <c r="N1970" s="22">
        <v>0</v>
      </c>
      <c r="O1970" s="23">
        <v>0</v>
      </c>
      <c r="P1970" s="3" t="str">
        <f>IFERROR(O1970/Tabela2025Horario[[#This Row],[Media Agregada Todas as Usinas]],"")</f>
        <v/>
      </c>
    </row>
    <row r="1971" spans="1:16" x14ac:dyDescent="0.25">
      <c r="A1971" s="16">
        <v>46105.041666666664</v>
      </c>
      <c r="B1971" s="17">
        <v>2026</v>
      </c>
      <c r="C1971" s="17">
        <v>3</v>
      </c>
      <c r="D1971" s="17">
        <v>24</v>
      </c>
      <c r="E1971" s="17">
        <v>1</v>
      </c>
      <c r="F1971" s="18"/>
      <c r="G1971" s="18">
        <v>0</v>
      </c>
      <c r="H1971" s="18"/>
      <c r="I1971" s="18">
        <v>0</v>
      </c>
      <c r="J1971" s="18"/>
      <c r="K1971" s="18"/>
      <c r="L1971" s="18"/>
      <c r="M1971" s="18">
        <v>0</v>
      </c>
      <c r="N1971" s="18">
        <v>0</v>
      </c>
      <c r="O1971" s="19">
        <v>0</v>
      </c>
      <c r="P1971" s="3" t="str">
        <f>IFERROR(O1971/Tabela2025Horario[[#This Row],[Media Agregada Todas as Usinas]],"")</f>
        <v/>
      </c>
    </row>
    <row r="1972" spans="1:16" x14ac:dyDescent="0.25">
      <c r="A1972" s="20">
        <v>46105.083333333336</v>
      </c>
      <c r="B1972" s="21">
        <v>2026</v>
      </c>
      <c r="C1972" s="21">
        <v>3</v>
      </c>
      <c r="D1972" s="21">
        <v>24</v>
      </c>
      <c r="E1972" s="21">
        <v>2</v>
      </c>
      <c r="F1972" s="22"/>
      <c r="G1972" s="22">
        <v>0</v>
      </c>
      <c r="H1972" s="22"/>
      <c r="I1972" s="22">
        <v>0</v>
      </c>
      <c r="J1972" s="22"/>
      <c r="K1972" s="22"/>
      <c r="L1972" s="22"/>
      <c r="M1972" s="22">
        <v>0</v>
      </c>
      <c r="N1972" s="22">
        <v>0</v>
      </c>
      <c r="O1972" s="23">
        <v>0</v>
      </c>
      <c r="P1972" s="3" t="str">
        <f>IFERROR(O1972/Tabela2025Horario[[#This Row],[Media Agregada Todas as Usinas]],"")</f>
        <v/>
      </c>
    </row>
    <row r="1973" spans="1:16" x14ac:dyDescent="0.25">
      <c r="A1973" s="16">
        <v>46105.125</v>
      </c>
      <c r="B1973" s="17">
        <v>2026</v>
      </c>
      <c r="C1973" s="17">
        <v>3</v>
      </c>
      <c r="D1973" s="17">
        <v>24</v>
      </c>
      <c r="E1973" s="17">
        <v>3</v>
      </c>
      <c r="F1973" s="18"/>
      <c r="G1973" s="18">
        <v>0</v>
      </c>
      <c r="H1973" s="18"/>
      <c r="I1973" s="18">
        <v>0</v>
      </c>
      <c r="J1973" s="18"/>
      <c r="K1973" s="18"/>
      <c r="L1973" s="18"/>
      <c r="M1973" s="18">
        <v>0</v>
      </c>
      <c r="N1973" s="18">
        <v>0</v>
      </c>
      <c r="O1973" s="19">
        <v>0</v>
      </c>
      <c r="P1973" s="3" t="str">
        <f>IFERROR(O1973/Tabela2025Horario[[#This Row],[Media Agregada Todas as Usinas]],"")</f>
        <v/>
      </c>
    </row>
    <row r="1974" spans="1:16" x14ac:dyDescent="0.25">
      <c r="A1974" s="20">
        <v>46105.166666666664</v>
      </c>
      <c r="B1974" s="21">
        <v>2026</v>
      </c>
      <c r="C1974" s="21">
        <v>3</v>
      </c>
      <c r="D1974" s="21">
        <v>24</v>
      </c>
      <c r="E1974" s="21">
        <v>4</v>
      </c>
      <c r="F1974" s="22">
        <v>0</v>
      </c>
      <c r="G1974" s="22">
        <v>0</v>
      </c>
      <c r="H1974" s="22"/>
      <c r="I1974" s="22">
        <v>0</v>
      </c>
      <c r="J1974" s="22"/>
      <c r="K1974" s="22"/>
      <c r="L1974" s="22"/>
      <c r="M1974" s="22">
        <v>0</v>
      </c>
      <c r="N1974" s="22">
        <v>0</v>
      </c>
      <c r="O1974" s="23">
        <v>0</v>
      </c>
      <c r="P1974" s="3" t="str">
        <f>IFERROR(O1974/Tabela2025Horario[[#This Row],[Media Agregada Todas as Usinas]],"")</f>
        <v/>
      </c>
    </row>
    <row r="1975" spans="1:16" x14ac:dyDescent="0.25">
      <c r="A1975" s="16">
        <v>46105.208333333336</v>
      </c>
      <c r="B1975" s="17">
        <v>2026</v>
      </c>
      <c r="C1975" s="17">
        <v>3</v>
      </c>
      <c r="D1975" s="17">
        <v>24</v>
      </c>
      <c r="E1975" s="17">
        <v>5</v>
      </c>
      <c r="F1975" s="18">
        <v>0</v>
      </c>
      <c r="G1975" s="18"/>
      <c r="H1975" s="18"/>
      <c r="I1975" s="18">
        <v>0</v>
      </c>
      <c r="J1975" s="18"/>
      <c r="K1975" s="18"/>
      <c r="L1975" s="18"/>
      <c r="M1975" s="18">
        <v>0</v>
      </c>
      <c r="N1975" s="18">
        <v>0</v>
      </c>
      <c r="O1975" s="19">
        <v>0</v>
      </c>
      <c r="P1975" s="3" t="str">
        <f>IFERROR(O1975/Tabela2025Horario[[#This Row],[Media Agregada Todas as Usinas]],"")</f>
        <v/>
      </c>
    </row>
    <row r="1976" spans="1:16" x14ac:dyDescent="0.25">
      <c r="A1976" s="20">
        <v>46105.25</v>
      </c>
      <c r="B1976" s="21">
        <v>2026</v>
      </c>
      <c r="C1976" s="21">
        <v>3</v>
      </c>
      <c r="D1976" s="21">
        <v>24</v>
      </c>
      <c r="E1976" s="21">
        <v>6</v>
      </c>
      <c r="F1976" s="22">
        <v>0</v>
      </c>
      <c r="G1976" s="22"/>
      <c r="H1976" s="22">
        <v>0</v>
      </c>
      <c r="I1976" s="22">
        <v>0</v>
      </c>
      <c r="J1976" s="22">
        <v>0</v>
      </c>
      <c r="K1976" s="22">
        <v>0</v>
      </c>
      <c r="L1976" s="22">
        <v>0</v>
      </c>
      <c r="M1976" s="22">
        <v>0</v>
      </c>
      <c r="N1976" s="22">
        <v>0</v>
      </c>
      <c r="O1976" s="23">
        <v>0</v>
      </c>
      <c r="P1976" s="3" t="str">
        <f>IFERROR(O1976/Tabela2025Horario[[#This Row],[Media Agregada Todas as Usinas]],"")</f>
        <v/>
      </c>
    </row>
    <row r="1977" spans="1:16" x14ac:dyDescent="0.25">
      <c r="A1977" s="16">
        <v>46105.291666666664</v>
      </c>
      <c r="B1977" s="17">
        <v>2026</v>
      </c>
      <c r="C1977" s="17">
        <v>3</v>
      </c>
      <c r="D1977" s="17">
        <v>24</v>
      </c>
      <c r="E1977" s="17">
        <v>7</v>
      </c>
      <c r="F1977" s="18">
        <v>0</v>
      </c>
      <c r="G1977" s="18"/>
      <c r="H1977" s="18">
        <v>0</v>
      </c>
      <c r="I1977" s="18">
        <v>0</v>
      </c>
      <c r="J1977" s="18">
        <v>0</v>
      </c>
      <c r="K1977" s="18">
        <v>0</v>
      </c>
      <c r="L1977" s="18">
        <v>0</v>
      </c>
      <c r="M1977" s="18">
        <v>0</v>
      </c>
      <c r="N1977" s="18">
        <v>0</v>
      </c>
      <c r="O1977" s="19">
        <v>0</v>
      </c>
      <c r="P1977" s="3" t="str">
        <f>IFERROR(O1977/Tabela2025Horario[[#This Row],[Media Agregada Todas as Usinas]],"")</f>
        <v/>
      </c>
    </row>
    <row r="1978" spans="1:16" x14ac:dyDescent="0.25">
      <c r="A1978" s="20">
        <v>46105.333333333336</v>
      </c>
      <c r="B1978" s="21">
        <v>2026</v>
      </c>
      <c r="C1978" s="21">
        <v>3</v>
      </c>
      <c r="D1978" s="21">
        <v>24</v>
      </c>
      <c r="E1978" s="21">
        <v>8</v>
      </c>
      <c r="F1978" s="22">
        <v>0</v>
      </c>
      <c r="G1978" s="22"/>
      <c r="H1978" s="22">
        <v>0</v>
      </c>
      <c r="I1978" s="22">
        <v>0</v>
      </c>
      <c r="J1978" s="22">
        <v>0</v>
      </c>
      <c r="K1978" s="22">
        <v>0</v>
      </c>
      <c r="L1978" s="22">
        <v>0</v>
      </c>
      <c r="M1978" s="22">
        <v>0</v>
      </c>
      <c r="N1978" s="22">
        <v>0</v>
      </c>
      <c r="O1978" s="23">
        <v>0</v>
      </c>
      <c r="P1978" s="3" t="str">
        <f>IFERROR(O1978/Tabela2025Horario[[#This Row],[Media Agregada Todas as Usinas]],"")</f>
        <v/>
      </c>
    </row>
    <row r="1979" spans="1:16" x14ac:dyDescent="0.25">
      <c r="A1979" s="16">
        <v>46105.375</v>
      </c>
      <c r="B1979" s="17">
        <v>2026</v>
      </c>
      <c r="C1979" s="17">
        <v>3</v>
      </c>
      <c r="D1979" s="17">
        <v>24</v>
      </c>
      <c r="E1979" s="17">
        <v>9</v>
      </c>
      <c r="F1979" s="18">
        <v>0</v>
      </c>
      <c r="G1979" s="18"/>
      <c r="H1979" s="18">
        <v>0</v>
      </c>
      <c r="I1979" s="18">
        <v>0</v>
      </c>
      <c r="J1979" s="18">
        <v>0</v>
      </c>
      <c r="K1979" s="18">
        <v>0</v>
      </c>
      <c r="L1979" s="18">
        <v>0</v>
      </c>
      <c r="M1979" s="18">
        <v>0.39916501810918847</v>
      </c>
      <c r="N1979" s="18">
        <v>0.39772656432634612</v>
      </c>
      <c r="O1979" s="19">
        <v>9.9611447804441824E-2</v>
      </c>
      <c r="P1979" s="3" t="str">
        <f>IFERROR(O1979/Tabela2025Horario[[#This Row],[Media Agregada Todas as Usinas]],"")</f>
        <v/>
      </c>
    </row>
    <row r="1980" spans="1:16" x14ac:dyDescent="0.25">
      <c r="A1980" s="20">
        <v>46105.416666666664</v>
      </c>
      <c r="B1980" s="21">
        <v>2026</v>
      </c>
      <c r="C1980" s="21">
        <v>3</v>
      </c>
      <c r="D1980" s="21">
        <v>24</v>
      </c>
      <c r="E1980" s="21">
        <v>10</v>
      </c>
      <c r="F1980" s="22">
        <v>0</v>
      </c>
      <c r="G1980" s="22">
        <v>0.5</v>
      </c>
      <c r="H1980" s="22">
        <v>0</v>
      </c>
      <c r="I1980" s="22">
        <v>0</v>
      </c>
      <c r="J1980" s="22">
        <v>0</v>
      </c>
      <c r="K1980" s="22">
        <v>0</v>
      </c>
      <c r="L1980" s="22">
        <v>0.20594273956804077</v>
      </c>
      <c r="M1980" s="22">
        <v>0.75468676033474613</v>
      </c>
      <c r="N1980" s="22">
        <v>0.71344600738023078</v>
      </c>
      <c r="O1980" s="23">
        <v>0.24156394525366862</v>
      </c>
      <c r="P1980" s="3" t="str">
        <f>IFERROR(O1980/Tabela2025Horario[[#This Row],[Media Agregada Todas as Usinas]],"")</f>
        <v/>
      </c>
    </row>
    <row r="1981" spans="1:16" x14ac:dyDescent="0.25">
      <c r="A1981" s="16">
        <v>46105.458333333336</v>
      </c>
      <c r="B1981" s="17">
        <v>2026</v>
      </c>
      <c r="C1981" s="17">
        <v>3</v>
      </c>
      <c r="D1981" s="17">
        <v>24</v>
      </c>
      <c r="E1981" s="17">
        <v>11</v>
      </c>
      <c r="F1981" s="18">
        <v>0</v>
      </c>
      <c r="G1981" s="18">
        <v>1</v>
      </c>
      <c r="H1981" s="18">
        <v>0</v>
      </c>
      <c r="I1981" s="18">
        <v>0</v>
      </c>
      <c r="J1981" s="18">
        <v>0</v>
      </c>
      <c r="K1981" s="18">
        <v>0</v>
      </c>
      <c r="L1981" s="18">
        <v>0</v>
      </c>
      <c r="M1981" s="18">
        <v>0.78457006659167094</v>
      </c>
      <c r="N1981" s="18">
        <v>0.38867748884308184</v>
      </c>
      <c r="O1981" s="19">
        <v>0.24147195060386142</v>
      </c>
      <c r="P1981" s="3" t="str">
        <f>IFERROR(O1981/Tabela2025Horario[[#This Row],[Media Agregada Todas as Usinas]],"")</f>
        <v/>
      </c>
    </row>
    <row r="1982" spans="1:16" x14ac:dyDescent="0.25">
      <c r="A1982" s="20">
        <v>46105.5</v>
      </c>
      <c r="B1982" s="21">
        <v>2026</v>
      </c>
      <c r="C1982" s="21">
        <v>3</v>
      </c>
      <c r="D1982" s="21">
        <v>24</v>
      </c>
      <c r="E1982" s="21">
        <v>12</v>
      </c>
      <c r="F1982" s="22">
        <v>0</v>
      </c>
      <c r="G1982" s="22">
        <v>1</v>
      </c>
      <c r="H1982" s="22">
        <v>0</v>
      </c>
      <c r="I1982" s="22">
        <v>0</v>
      </c>
      <c r="J1982" s="22">
        <v>0</v>
      </c>
      <c r="K1982" s="22">
        <v>0</v>
      </c>
      <c r="L1982" s="22">
        <v>0</v>
      </c>
      <c r="M1982" s="22">
        <v>0.80467453544404743</v>
      </c>
      <c r="N1982" s="22">
        <v>0.4955167464494491</v>
      </c>
      <c r="O1982" s="23">
        <v>0.25557680909927738</v>
      </c>
      <c r="P1982" s="3" t="str">
        <f>IFERROR(O1982/Tabela2025Horario[[#This Row],[Media Agregada Todas as Usinas]],"")</f>
        <v/>
      </c>
    </row>
    <row r="1983" spans="1:16" x14ac:dyDescent="0.25">
      <c r="A1983" s="16">
        <v>46105.541666666664</v>
      </c>
      <c r="B1983" s="17">
        <v>2026</v>
      </c>
      <c r="C1983" s="17">
        <v>3</v>
      </c>
      <c r="D1983" s="17">
        <v>24</v>
      </c>
      <c r="E1983" s="17">
        <v>13</v>
      </c>
      <c r="F1983" s="18">
        <v>0</v>
      </c>
      <c r="G1983" s="18">
        <v>0</v>
      </c>
      <c r="H1983" s="18">
        <v>0</v>
      </c>
      <c r="I1983" s="18">
        <v>0.16828710673123409</v>
      </c>
      <c r="J1983" s="18">
        <v>0</v>
      </c>
      <c r="K1983" s="18">
        <v>0</v>
      </c>
      <c r="L1983" s="18">
        <v>0</v>
      </c>
      <c r="M1983" s="18">
        <v>0</v>
      </c>
      <c r="N1983" s="18">
        <v>0</v>
      </c>
      <c r="O1983" s="19">
        <v>1.8698567414581566E-2</v>
      </c>
      <c r="P1983" s="3" t="str">
        <f>IFERROR(O1983/Tabela2025Horario[[#This Row],[Media Agregada Todas as Usinas]],"")</f>
        <v/>
      </c>
    </row>
    <row r="1984" spans="1:16" x14ac:dyDescent="0.25">
      <c r="A1984" s="20">
        <v>46105.583333333336</v>
      </c>
      <c r="B1984" s="21">
        <v>2026</v>
      </c>
      <c r="C1984" s="21">
        <v>3</v>
      </c>
      <c r="D1984" s="21">
        <v>24</v>
      </c>
      <c r="E1984" s="21">
        <v>14</v>
      </c>
      <c r="F1984" s="22">
        <v>0</v>
      </c>
      <c r="G1984" s="22"/>
      <c r="H1984" s="22">
        <v>0</v>
      </c>
      <c r="I1984" s="22">
        <v>0</v>
      </c>
      <c r="J1984" s="22">
        <v>0</v>
      </c>
      <c r="K1984" s="22">
        <v>0</v>
      </c>
      <c r="L1984" s="22">
        <v>0</v>
      </c>
      <c r="M1984" s="22">
        <v>0.15906556398049879</v>
      </c>
      <c r="N1984" s="22">
        <v>0.1269143127709631</v>
      </c>
      <c r="O1984" s="23">
        <v>3.5747484593932732E-2</v>
      </c>
      <c r="P1984" s="3" t="str">
        <f>IFERROR(O1984/Tabela2025Horario[[#This Row],[Media Agregada Todas as Usinas]],"")</f>
        <v/>
      </c>
    </row>
    <row r="1985" spans="1:16" x14ac:dyDescent="0.25">
      <c r="A1985" s="16">
        <v>46105.625</v>
      </c>
      <c r="B1985" s="17">
        <v>2026</v>
      </c>
      <c r="C1985" s="17">
        <v>3</v>
      </c>
      <c r="D1985" s="17">
        <v>24</v>
      </c>
      <c r="E1985" s="17">
        <v>15</v>
      </c>
      <c r="F1985" s="18">
        <v>0</v>
      </c>
      <c r="G1985" s="18"/>
      <c r="H1985" s="18">
        <v>0</v>
      </c>
      <c r="I1985" s="18">
        <v>0</v>
      </c>
      <c r="J1985" s="18">
        <v>0</v>
      </c>
      <c r="K1985" s="18">
        <v>0</v>
      </c>
      <c r="L1985" s="18">
        <v>0</v>
      </c>
      <c r="M1985" s="18">
        <v>0</v>
      </c>
      <c r="N1985" s="18">
        <v>0</v>
      </c>
      <c r="O1985" s="19">
        <v>0</v>
      </c>
      <c r="P1985" s="3">
        <f>IFERROR(O1985/Tabela2025Horario[[#This Row],[Media Agregada Todas as Usinas]],"")</f>
        <v>0</v>
      </c>
    </row>
    <row r="1986" spans="1:16" x14ac:dyDescent="0.25">
      <c r="A1986" s="20">
        <v>46105.666666666664</v>
      </c>
      <c r="B1986" s="21">
        <v>2026</v>
      </c>
      <c r="C1986" s="21">
        <v>3</v>
      </c>
      <c r="D1986" s="21">
        <v>24</v>
      </c>
      <c r="E1986" s="21">
        <v>16</v>
      </c>
      <c r="F1986" s="22">
        <v>0</v>
      </c>
      <c r="G1986" s="22">
        <v>0</v>
      </c>
      <c r="H1986" s="22">
        <v>0</v>
      </c>
      <c r="I1986" s="22">
        <v>0</v>
      </c>
      <c r="J1986" s="22">
        <v>0</v>
      </c>
      <c r="K1986" s="22">
        <v>0</v>
      </c>
      <c r="L1986" s="22">
        <v>0</v>
      </c>
      <c r="M1986" s="22">
        <v>0</v>
      </c>
      <c r="N1986" s="22">
        <v>0</v>
      </c>
      <c r="O1986" s="23">
        <v>0</v>
      </c>
      <c r="P1986" s="3" t="str">
        <f>IFERROR(O1986/Tabela2025Horario[[#This Row],[Media Agregada Todas as Usinas]],"")</f>
        <v/>
      </c>
    </row>
    <row r="1987" spans="1:16" x14ac:dyDescent="0.25">
      <c r="A1987" s="16">
        <v>46105.708333333336</v>
      </c>
      <c r="B1987" s="17">
        <v>2026</v>
      </c>
      <c r="C1987" s="17">
        <v>3</v>
      </c>
      <c r="D1987" s="17">
        <v>24</v>
      </c>
      <c r="E1987" s="17">
        <v>17</v>
      </c>
      <c r="F1987" s="18">
        <v>0</v>
      </c>
      <c r="G1987" s="18">
        <v>0</v>
      </c>
      <c r="H1987" s="18">
        <v>0</v>
      </c>
      <c r="I1987" s="18">
        <v>0</v>
      </c>
      <c r="J1987" s="18">
        <v>0</v>
      </c>
      <c r="K1987" s="18">
        <v>0</v>
      </c>
      <c r="L1987" s="18">
        <v>0</v>
      </c>
      <c r="M1987" s="18">
        <v>0</v>
      </c>
      <c r="N1987" s="18">
        <v>0</v>
      </c>
      <c r="O1987" s="19">
        <v>0</v>
      </c>
      <c r="P1987" s="3" t="str">
        <f>IFERROR(O1987/Tabela2025Horario[[#This Row],[Media Agregada Todas as Usinas]],"")</f>
        <v/>
      </c>
    </row>
    <row r="1988" spans="1:16" x14ac:dyDescent="0.25">
      <c r="A1988" s="20">
        <v>46105.75</v>
      </c>
      <c r="B1988" s="21">
        <v>2026</v>
      </c>
      <c r="C1988" s="21">
        <v>3</v>
      </c>
      <c r="D1988" s="21">
        <v>24</v>
      </c>
      <c r="E1988" s="21">
        <v>18</v>
      </c>
      <c r="F1988" s="22">
        <v>0</v>
      </c>
      <c r="G1988" s="22">
        <v>0</v>
      </c>
      <c r="H1988" s="22"/>
      <c r="I1988" s="22">
        <v>0</v>
      </c>
      <c r="J1988" s="22"/>
      <c r="K1988" s="22">
        <v>0</v>
      </c>
      <c r="L1988" s="22">
        <v>0</v>
      </c>
      <c r="M1988" s="22">
        <v>0</v>
      </c>
      <c r="N1988" s="22">
        <v>0</v>
      </c>
      <c r="O1988" s="23">
        <v>0</v>
      </c>
      <c r="P1988" s="3" t="str">
        <f>IFERROR(O1988/Tabela2025Horario[[#This Row],[Media Agregada Todas as Usinas]],"")</f>
        <v/>
      </c>
    </row>
    <row r="1989" spans="1:16" x14ac:dyDescent="0.25">
      <c r="A1989" s="16">
        <v>46105.791666666664</v>
      </c>
      <c r="B1989" s="17">
        <v>2026</v>
      </c>
      <c r="C1989" s="17">
        <v>3</v>
      </c>
      <c r="D1989" s="17">
        <v>24</v>
      </c>
      <c r="E1989" s="17">
        <v>19</v>
      </c>
      <c r="F1989" s="18">
        <v>0</v>
      </c>
      <c r="G1989" s="18">
        <v>0</v>
      </c>
      <c r="H1989" s="18"/>
      <c r="I1989" s="18">
        <v>0</v>
      </c>
      <c r="J1989" s="18"/>
      <c r="K1989" s="18"/>
      <c r="L1989" s="18"/>
      <c r="M1989" s="18">
        <v>0</v>
      </c>
      <c r="N1989" s="18">
        <v>0</v>
      </c>
      <c r="O1989" s="19">
        <v>0</v>
      </c>
      <c r="P1989" s="3" t="str">
        <f>IFERROR(O1989/Tabela2025Horario[[#This Row],[Media Agregada Todas as Usinas]],"")</f>
        <v/>
      </c>
    </row>
    <row r="1990" spans="1:16" x14ac:dyDescent="0.25">
      <c r="A1990" s="20">
        <v>46105.833333333336</v>
      </c>
      <c r="B1990" s="21">
        <v>2026</v>
      </c>
      <c r="C1990" s="21">
        <v>3</v>
      </c>
      <c r="D1990" s="21">
        <v>24</v>
      </c>
      <c r="E1990" s="21">
        <v>20</v>
      </c>
      <c r="F1990" s="22"/>
      <c r="G1990" s="22">
        <v>0</v>
      </c>
      <c r="H1990" s="22"/>
      <c r="I1990" s="22">
        <v>0</v>
      </c>
      <c r="J1990" s="22"/>
      <c r="K1990" s="22"/>
      <c r="L1990" s="22"/>
      <c r="M1990" s="22">
        <v>0</v>
      </c>
      <c r="N1990" s="22">
        <v>0</v>
      </c>
      <c r="O1990" s="23">
        <v>0</v>
      </c>
      <c r="P1990" s="3" t="str">
        <f>IFERROR(O1990/Tabela2025Horario[[#This Row],[Media Agregada Todas as Usinas]],"")</f>
        <v/>
      </c>
    </row>
    <row r="1991" spans="1:16" x14ac:dyDescent="0.25">
      <c r="A1991" s="16">
        <v>46105.875</v>
      </c>
      <c r="B1991" s="17">
        <v>2026</v>
      </c>
      <c r="C1991" s="17">
        <v>3</v>
      </c>
      <c r="D1991" s="17">
        <v>24</v>
      </c>
      <c r="E1991" s="17">
        <v>21</v>
      </c>
      <c r="F1991" s="18"/>
      <c r="G1991" s="18">
        <v>0</v>
      </c>
      <c r="H1991" s="18"/>
      <c r="I1991" s="18">
        <v>0</v>
      </c>
      <c r="J1991" s="18"/>
      <c r="K1991" s="18"/>
      <c r="L1991" s="18"/>
      <c r="M1991" s="18">
        <v>0</v>
      </c>
      <c r="N1991" s="18">
        <v>0</v>
      </c>
      <c r="O1991" s="19">
        <v>0</v>
      </c>
      <c r="P1991" s="3" t="str">
        <f>IFERROR(O1991/Tabela2025Horario[[#This Row],[Media Agregada Todas as Usinas]],"")</f>
        <v/>
      </c>
    </row>
    <row r="1992" spans="1:16" x14ac:dyDescent="0.25">
      <c r="A1992" s="20">
        <v>46105.916666666664</v>
      </c>
      <c r="B1992" s="21">
        <v>2026</v>
      </c>
      <c r="C1992" s="21">
        <v>3</v>
      </c>
      <c r="D1992" s="21">
        <v>24</v>
      </c>
      <c r="E1992" s="21">
        <v>22</v>
      </c>
      <c r="F1992" s="22"/>
      <c r="G1992" s="22">
        <v>0</v>
      </c>
      <c r="H1992" s="22"/>
      <c r="I1992" s="22">
        <v>0</v>
      </c>
      <c r="J1992" s="22"/>
      <c r="K1992" s="22"/>
      <c r="L1992" s="22"/>
      <c r="M1992" s="22">
        <v>0</v>
      </c>
      <c r="N1992" s="22">
        <v>0</v>
      </c>
      <c r="O1992" s="23">
        <v>0</v>
      </c>
      <c r="P1992" s="3" t="str">
        <f>IFERROR(O1992/Tabela2025Horario[[#This Row],[Media Agregada Todas as Usinas]],"")</f>
        <v/>
      </c>
    </row>
    <row r="1993" spans="1:16" x14ac:dyDescent="0.25">
      <c r="A1993" s="16">
        <v>46105.958333333336</v>
      </c>
      <c r="B1993" s="17">
        <v>2026</v>
      </c>
      <c r="C1993" s="17">
        <v>3</v>
      </c>
      <c r="D1993" s="17">
        <v>24</v>
      </c>
      <c r="E1993" s="17">
        <v>23</v>
      </c>
      <c r="F1993" s="18"/>
      <c r="G1993" s="18">
        <v>0</v>
      </c>
      <c r="H1993" s="18"/>
      <c r="I1993" s="18">
        <v>0</v>
      </c>
      <c r="J1993" s="18"/>
      <c r="K1993" s="18"/>
      <c r="L1993" s="18"/>
      <c r="M1993" s="18">
        <v>0</v>
      </c>
      <c r="N1993" s="18">
        <v>0</v>
      </c>
      <c r="O1993" s="19">
        <v>0</v>
      </c>
      <c r="P1993" s="3" t="str">
        <f>IFERROR(O1993/Tabela2025Horario[[#This Row],[Media Agregada Todas as Usinas]],"")</f>
        <v/>
      </c>
    </row>
    <row r="1994" spans="1:16" x14ac:dyDescent="0.25">
      <c r="A1994" s="20">
        <v>46106</v>
      </c>
      <c r="B1994" s="21">
        <v>2026</v>
      </c>
      <c r="C1994" s="21">
        <v>3</v>
      </c>
      <c r="D1994" s="21">
        <v>25</v>
      </c>
      <c r="E1994" s="21">
        <v>0</v>
      </c>
      <c r="F1994" s="22"/>
      <c r="G1994" s="22">
        <v>0</v>
      </c>
      <c r="H1994" s="22"/>
      <c r="I1994" s="22">
        <v>0</v>
      </c>
      <c r="J1994" s="22"/>
      <c r="K1994" s="22"/>
      <c r="L1994" s="22"/>
      <c r="M1994" s="22">
        <v>0</v>
      </c>
      <c r="N1994" s="22">
        <v>0</v>
      </c>
      <c r="O1994" s="23">
        <v>0</v>
      </c>
      <c r="P1994" s="3" t="str">
        <f>IFERROR(O1994/Tabela2025Horario[[#This Row],[Media Agregada Todas as Usinas]],"")</f>
        <v/>
      </c>
    </row>
    <row r="1995" spans="1:16" x14ac:dyDescent="0.25">
      <c r="A1995" s="16">
        <v>46106.041666666664</v>
      </c>
      <c r="B1995" s="17">
        <v>2026</v>
      </c>
      <c r="C1995" s="17">
        <v>3</v>
      </c>
      <c r="D1995" s="17">
        <v>25</v>
      </c>
      <c r="E1995" s="17">
        <v>1</v>
      </c>
      <c r="F1995" s="18"/>
      <c r="G1995" s="18">
        <v>0</v>
      </c>
      <c r="H1995" s="18"/>
      <c r="I1995" s="18">
        <v>0</v>
      </c>
      <c r="J1995" s="18"/>
      <c r="K1995" s="18"/>
      <c r="L1995" s="18"/>
      <c r="M1995" s="18">
        <v>0</v>
      </c>
      <c r="N1995" s="18">
        <v>0</v>
      </c>
      <c r="O1995" s="19">
        <v>0</v>
      </c>
      <c r="P1995" s="3" t="str">
        <f>IFERROR(O1995/Tabela2025Horario[[#This Row],[Media Agregada Todas as Usinas]],"")</f>
        <v/>
      </c>
    </row>
    <row r="1996" spans="1:16" x14ac:dyDescent="0.25">
      <c r="A1996" s="20">
        <v>46106.083333333336</v>
      </c>
      <c r="B1996" s="21">
        <v>2026</v>
      </c>
      <c r="C1996" s="21">
        <v>3</v>
      </c>
      <c r="D1996" s="21">
        <v>25</v>
      </c>
      <c r="E1996" s="21">
        <v>2</v>
      </c>
      <c r="F1996" s="22"/>
      <c r="G1996" s="22">
        <v>0</v>
      </c>
      <c r="H1996" s="22"/>
      <c r="I1996" s="22">
        <v>0</v>
      </c>
      <c r="J1996" s="22"/>
      <c r="K1996" s="22"/>
      <c r="L1996" s="22"/>
      <c r="M1996" s="22">
        <v>0</v>
      </c>
      <c r="N1996" s="22">
        <v>0</v>
      </c>
      <c r="O1996" s="23">
        <v>0</v>
      </c>
      <c r="P1996" s="3" t="str">
        <f>IFERROR(O1996/Tabela2025Horario[[#This Row],[Media Agregada Todas as Usinas]],"")</f>
        <v/>
      </c>
    </row>
    <row r="1997" spans="1:16" x14ac:dyDescent="0.25">
      <c r="A1997" s="16">
        <v>46106.125</v>
      </c>
      <c r="B1997" s="17">
        <v>2026</v>
      </c>
      <c r="C1997" s="17">
        <v>3</v>
      </c>
      <c r="D1997" s="17">
        <v>25</v>
      </c>
      <c r="E1997" s="17">
        <v>3</v>
      </c>
      <c r="F1997" s="18"/>
      <c r="G1997" s="18">
        <v>0</v>
      </c>
      <c r="H1997" s="18"/>
      <c r="I1997" s="18">
        <v>0</v>
      </c>
      <c r="J1997" s="18"/>
      <c r="K1997" s="18"/>
      <c r="L1997" s="18"/>
      <c r="M1997" s="18">
        <v>0</v>
      </c>
      <c r="N1997" s="18">
        <v>0</v>
      </c>
      <c r="O1997" s="19">
        <v>0</v>
      </c>
      <c r="P1997" s="3" t="str">
        <f>IFERROR(O1997/Tabela2025Horario[[#This Row],[Media Agregada Todas as Usinas]],"")</f>
        <v/>
      </c>
    </row>
    <row r="1998" spans="1:16" x14ac:dyDescent="0.25">
      <c r="A1998" s="20">
        <v>46106.166666666664</v>
      </c>
      <c r="B1998" s="21">
        <v>2026</v>
      </c>
      <c r="C1998" s="21">
        <v>3</v>
      </c>
      <c r="D1998" s="21">
        <v>25</v>
      </c>
      <c r="E1998" s="21">
        <v>4</v>
      </c>
      <c r="F1998" s="22">
        <v>0</v>
      </c>
      <c r="G1998" s="22">
        <v>0</v>
      </c>
      <c r="H1998" s="22"/>
      <c r="I1998" s="22">
        <v>0</v>
      </c>
      <c r="J1998" s="22"/>
      <c r="K1998" s="22"/>
      <c r="L1998" s="22"/>
      <c r="M1998" s="22">
        <v>0</v>
      </c>
      <c r="N1998" s="22">
        <v>0</v>
      </c>
      <c r="O1998" s="23">
        <v>0</v>
      </c>
      <c r="P1998" s="3" t="str">
        <f>IFERROR(O1998/Tabela2025Horario[[#This Row],[Media Agregada Todas as Usinas]],"")</f>
        <v/>
      </c>
    </row>
    <row r="1999" spans="1:16" x14ac:dyDescent="0.25">
      <c r="A1999" s="16">
        <v>46106.208333333336</v>
      </c>
      <c r="B1999" s="17">
        <v>2026</v>
      </c>
      <c r="C1999" s="17">
        <v>3</v>
      </c>
      <c r="D1999" s="17">
        <v>25</v>
      </c>
      <c r="E1999" s="17">
        <v>5</v>
      </c>
      <c r="F1999" s="18">
        <v>0</v>
      </c>
      <c r="G1999" s="18">
        <v>0</v>
      </c>
      <c r="H1999" s="18"/>
      <c r="I1999" s="18">
        <v>0</v>
      </c>
      <c r="J1999" s="18"/>
      <c r="K1999" s="18"/>
      <c r="L1999" s="18"/>
      <c r="M1999" s="18">
        <v>0</v>
      </c>
      <c r="N1999" s="18">
        <v>0</v>
      </c>
      <c r="O1999" s="19">
        <v>0</v>
      </c>
      <c r="P1999" s="3" t="str">
        <f>IFERROR(O1999/Tabela2025Horario[[#This Row],[Media Agregada Todas as Usinas]],"")</f>
        <v/>
      </c>
    </row>
    <row r="2000" spans="1:16" x14ac:dyDescent="0.25">
      <c r="A2000" s="20">
        <v>46106.25</v>
      </c>
      <c r="B2000" s="21">
        <v>2026</v>
      </c>
      <c r="C2000" s="21">
        <v>3</v>
      </c>
      <c r="D2000" s="21">
        <v>25</v>
      </c>
      <c r="E2000" s="21">
        <v>6</v>
      </c>
      <c r="F2000" s="22">
        <v>0</v>
      </c>
      <c r="G2000" s="22">
        <v>0</v>
      </c>
      <c r="H2000" s="22">
        <v>0</v>
      </c>
      <c r="I2000" s="22">
        <v>0</v>
      </c>
      <c r="J2000" s="22">
        <v>0</v>
      </c>
      <c r="K2000" s="22">
        <v>0</v>
      </c>
      <c r="L2000" s="22">
        <v>0</v>
      </c>
      <c r="M2000" s="22">
        <v>0</v>
      </c>
      <c r="N2000" s="22">
        <v>0</v>
      </c>
      <c r="O2000" s="23">
        <v>0</v>
      </c>
      <c r="P2000" s="3" t="str">
        <f>IFERROR(O2000/Tabela2025Horario[[#This Row],[Media Agregada Todas as Usinas]],"")</f>
        <v/>
      </c>
    </row>
    <row r="2001" spans="1:16" x14ac:dyDescent="0.25">
      <c r="A2001" s="16">
        <v>46106.291666666664</v>
      </c>
      <c r="B2001" s="17">
        <v>2026</v>
      </c>
      <c r="C2001" s="17">
        <v>3</v>
      </c>
      <c r="D2001" s="17">
        <v>25</v>
      </c>
      <c r="E2001" s="17">
        <v>7</v>
      </c>
      <c r="F2001" s="18">
        <v>0</v>
      </c>
      <c r="G2001" s="18">
        <v>0</v>
      </c>
      <c r="H2001" s="18">
        <v>0</v>
      </c>
      <c r="I2001" s="18">
        <v>0</v>
      </c>
      <c r="J2001" s="18">
        <v>0</v>
      </c>
      <c r="K2001" s="18">
        <v>0</v>
      </c>
      <c r="L2001" s="18">
        <v>0</v>
      </c>
      <c r="M2001" s="18">
        <v>0</v>
      </c>
      <c r="N2001" s="18">
        <v>0</v>
      </c>
      <c r="O2001" s="19">
        <v>0</v>
      </c>
      <c r="P2001" s="3" t="str">
        <f>IFERROR(O2001/Tabela2025Horario[[#This Row],[Media Agregada Todas as Usinas]],"")</f>
        <v/>
      </c>
    </row>
    <row r="2002" spans="1:16" x14ac:dyDescent="0.25">
      <c r="A2002" s="20">
        <v>46106.333333333336</v>
      </c>
      <c r="B2002" s="21">
        <v>2026</v>
      </c>
      <c r="C2002" s="21">
        <v>3</v>
      </c>
      <c r="D2002" s="21">
        <v>25</v>
      </c>
      <c r="E2002" s="21">
        <v>8</v>
      </c>
      <c r="F2002" s="22">
        <v>0</v>
      </c>
      <c r="G2002" s="22">
        <v>0</v>
      </c>
      <c r="H2002" s="22">
        <v>0</v>
      </c>
      <c r="I2002" s="22">
        <v>0</v>
      </c>
      <c r="J2002" s="22">
        <v>0</v>
      </c>
      <c r="K2002" s="22">
        <v>0</v>
      </c>
      <c r="L2002" s="22">
        <v>0</v>
      </c>
      <c r="M2002" s="22">
        <v>0</v>
      </c>
      <c r="N2002" s="22">
        <v>0</v>
      </c>
      <c r="O2002" s="23">
        <v>0</v>
      </c>
      <c r="P2002" s="3" t="str">
        <f>IFERROR(O2002/Tabela2025Horario[[#This Row],[Media Agregada Todas as Usinas]],"")</f>
        <v/>
      </c>
    </row>
    <row r="2003" spans="1:16" x14ac:dyDescent="0.25">
      <c r="A2003" s="16">
        <v>46106.375</v>
      </c>
      <c r="B2003" s="17">
        <v>2026</v>
      </c>
      <c r="C2003" s="17">
        <v>3</v>
      </c>
      <c r="D2003" s="17">
        <v>25</v>
      </c>
      <c r="E2003" s="17">
        <v>9</v>
      </c>
      <c r="F2003" s="18">
        <v>0.26362748400134722</v>
      </c>
      <c r="G2003" s="18">
        <v>2.5286198516244539E-2</v>
      </c>
      <c r="H2003" s="18">
        <v>0.11446583806307925</v>
      </c>
      <c r="I2003" s="18">
        <v>0</v>
      </c>
      <c r="J2003" s="18">
        <v>0</v>
      </c>
      <c r="K2003" s="18">
        <v>0</v>
      </c>
      <c r="L2003" s="18">
        <v>0.4639146096218868</v>
      </c>
      <c r="M2003" s="18">
        <v>5.1917368263093101E-2</v>
      </c>
      <c r="N2003" s="18">
        <v>0</v>
      </c>
      <c r="O2003" s="19">
        <v>0.10213461094062787</v>
      </c>
      <c r="P2003" s="3" t="str">
        <f>IFERROR(O2003/Tabela2025Horario[[#This Row],[Media Agregada Todas as Usinas]],"")</f>
        <v/>
      </c>
    </row>
    <row r="2004" spans="1:16" x14ac:dyDescent="0.25">
      <c r="A2004" s="20">
        <v>46106.416666666664</v>
      </c>
      <c r="B2004" s="21">
        <v>2026</v>
      </c>
      <c r="C2004" s="21">
        <v>3</v>
      </c>
      <c r="D2004" s="21">
        <v>25</v>
      </c>
      <c r="E2004" s="21">
        <v>10</v>
      </c>
      <c r="F2004" s="22">
        <v>0.41776355675311549</v>
      </c>
      <c r="G2004" s="22">
        <v>4.440614854364449E-2</v>
      </c>
      <c r="H2004" s="22">
        <v>0.3722208685136239</v>
      </c>
      <c r="I2004" s="22">
        <v>6.6002955649535344E-2</v>
      </c>
      <c r="J2004" s="22">
        <v>0</v>
      </c>
      <c r="K2004" s="22">
        <v>0.1956191033423535</v>
      </c>
      <c r="L2004" s="22">
        <v>0.26922498950299434</v>
      </c>
      <c r="M2004" s="22">
        <v>0</v>
      </c>
      <c r="N2004" s="22">
        <v>0</v>
      </c>
      <c r="O2004" s="23">
        <v>0.15169306914502967</v>
      </c>
      <c r="P2004" s="3" t="str">
        <f>IFERROR(O2004/Tabela2025Horario[[#This Row],[Media Agregada Todas as Usinas]],"")</f>
        <v/>
      </c>
    </row>
    <row r="2005" spans="1:16" x14ac:dyDescent="0.25">
      <c r="A2005" s="16">
        <v>46106.458333333336</v>
      </c>
      <c r="B2005" s="17">
        <v>2026</v>
      </c>
      <c r="C2005" s="17">
        <v>3</v>
      </c>
      <c r="D2005" s="17">
        <v>25</v>
      </c>
      <c r="E2005" s="17">
        <v>11</v>
      </c>
      <c r="F2005" s="18">
        <v>7.6540922869653055E-2</v>
      </c>
      <c r="G2005" s="18">
        <v>0</v>
      </c>
      <c r="H2005" s="18">
        <v>0</v>
      </c>
      <c r="I2005" s="18">
        <v>0</v>
      </c>
      <c r="J2005" s="18">
        <v>0</v>
      </c>
      <c r="K2005" s="18">
        <v>4.1437290484510322E-2</v>
      </c>
      <c r="L2005" s="18">
        <v>0</v>
      </c>
      <c r="M2005" s="18">
        <v>0</v>
      </c>
      <c r="N2005" s="18">
        <v>0</v>
      </c>
      <c r="O2005" s="19">
        <v>1.310869037268482E-2</v>
      </c>
      <c r="P2005" s="3" t="str">
        <f>IFERROR(O2005/Tabela2025Horario[[#This Row],[Media Agregada Todas as Usinas]],"")</f>
        <v/>
      </c>
    </row>
    <row r="2006" spans="1:16" x14ac:dyDescent="0.25">
      <c r="A2006" s="20">
        <v>46106.5</v>
      </c>
      <c r="B2006" s="21">
        <v>2026</v>
      </c>
      <c r="C2006" s="21">
        <v>3</v>
      </c>
      <c r="D2006" s="21">
        <v>25</v>
      </c>
      <c r="E2006" s="21">
        <v>12</v>
      </c>
      <c r="F2006" s="22">
        <v>0</v>
      </c>
      <c r="G2006" s="22">
        <v>0</v>
      </c>
      <c r="H2006" s="22">
        <v>0</v>
      </c>
      <c r="I2006" s="22">
        <v>0</v>
      </c>
      <c r="J2006" s="22">
        <v>0</v>
      </c>
      <c r="K2006" s="22">
        <v>0</v>
      </c>
      <c r="L2006" s="22">
        <v>0</v>
      </c>
      <c r="M2006" s="22">
        <v>0.44539900374201991</v>
      </c>
      <c r="N2006" s="22">
        <v>0.22498371545393403</v>
      </c>
      <c r="O2006" s="23">
        <v>7.448696879955044E-2</v>
      </c>
      <c r="P2006" s="3" t="str">
        <f>IFERROR(O2006/Tabela2025Horario[[#This Row],[Media Agregada Todas as Usinas]],"")</f>
        <v/>
      </c>
    </row>
    <row r="2007" spans="1:16" x14ac:dyDescent="0.25">
      <c r="A2007" s="16">
        <v>46106.541666666664</v>
      </c>
      <c r="B2007" s="17">
        <v>2026</v>
      </c>
      <c r="C2007" s="17">
        <v>3</v>
      </c>
      <c r="D2007" s="17">
        <v>25</v>
      </c>
      <c r="E2007" s="17">
        <v>13</v>
      </c>
      <c r="F2007" s="18">
        <v>0</v>
      </c>
      <c r="G2007" s="18">
        <v>0</v>
      </c>
      <c r="H2007" s="18">
        <v>0</v>
      </c>
      <c r="I2007" s="18">
        <v>0</v>
      </c>
      <c r="J2007" s="18">
        <v>0</v>
      </c>
      <c r="K2007" s="18">
        <v>0</v>
      </c>
      <c r="L2007" s="18">
        <v>0</v>
      </c>
      <c r="M2007" s="18">
        <v>0.23093004221416741</v>
      </c>
      <c r="N2007" s="18">
        <v>0</v>
      </c>
      <c r="O2007" s="19">
        <v>2.5658893579351933E-2</v>
      </c>
      <c r="P2007" s="3" t="str">
        <f>IFERROR(O2007/Tabela2025Horario[[#This Row],[Media Agregada Todas as Usinas]],"")</f>
        <v/>
      </c>
    </row>
    <row r="2008" spans="1:16" x14ac:dyDescent="0.25">
      <c r="A2008" s="20">
        <v>46106.583333333336</v>
      </c>
      <c r="B2008" s="21">
        <v>2026</v>
      </c>
      <c r="C2008" s="21">
        <v>3</v>
      </c>
      <c r="D2008" s="21">
        <v>25</v>
      </c>
      <c r="E2008" s="21">
        <v>14</v>
      </c>
      <c r="F2008" s="22">
        <v>0</v>
      </c>
      <c r="G2008" s="22">
        <v>0</v>
      </c>
      <c r="H2008" s="22">
        <v>0</v>
      </c>
      <c r="I2008" s="22">
        <v>0</v>
      </c>
      <c r="J2008" s="22">
        <v>0</v>
      </c>
      <c r="K2008" s="22">
        <v>0</v>
      </c>
      <c r="L2008" s="22">
        <v>0</v>
      </c>
      <c r="M2008" s="22">
        <v>0</v>
      </c>
      <c r="N2008" s="22">
        <v>0</v>
      </c>
      <c r="O2008" s="23">
        <v>0</v>
      </c>
      <c r="P2008" s="3" t="str">
        <f>IFERROR(O2008/Tabela2025Horario[[#This Row],[Media Agregada Todas as Usinas]],"")</f>
        <v/>
      </c>
    </row>
    <row r="2009" spans="1:16" x14ac:dyDescent="0.25">
      <c r="A2009" s="16">
        <v>46106.625</v>
      </c>
      <c r="B2009" s="17">
        <v>2026</v>
      </c>
      <c r="C2009" s="17">
        <v>3</v>
      </c>
      <c r="D2009" s="17">
        <v>25</v>
      </c>
      <c r="E2009" s="17">
        <v>15</v>
      </c>
      <c r="F2009" s="18">
        <v>0</v>
      </c>
      <c r="G2009" s="18">
        <v>0</v>
      </c>
      <c r="H2009" s="18">
        <v>0</v>
      </c>
      <c r="I2009" s="18">
        <v>0</v>
      </c>
      <c r="J2009" s="18">
        <v>0</v>
      </c>
      <c r="K2009" s="18">
        <v>0</v>
      </c>
      <c r="L2009" s="18">
        <v>0</v>
      </c>
      <c r="M2009" s="18">
        <v>0</v>
      </c>
      <c r="N2009" s="18">
        <v>0</v>
      </c>
      <c r="O2009" s="19">
        <v>0</v>
      </c>
      <c r="P2009" s="3">
        <f>IFERROR(O2009/Tabela2025Horario[[#This Row],[Media Agregada Todas as Usinas]],"")</f>
        <v>0</v>
      </c>
    </row>
    <row r="2010" spans="1:16" x14ac:dyDescent="0.25">
      <c r="A2010" s="20">
        <v>46106.666666666664</v>
      </c>
      <c r="B2010" s="21">
        <v>2026</v>
      </c>
      <c r="C2010" s="21">
        <v>3</v>
      </c>
      <c r="D2010" s="21">
        <v>25</v>
      </c>
      <c r="E2010" s="21">
        <v>16</v>
      </c>
      <c r="F2010" s="22">
        <v>0</v>
      </c>
      <c r="G2010" s="22">
        <v>0</v>
      </c>
      <c r="H2010" s="22">
        <v>0</v>
      </c>
      <c r="I2010" s="22">
        <v>0</v>
      </c>
      <c r="J2010" s="22">
        <v>0</v>
      </c>
      <c r="K2010" s="22">
        <v>0</v>
      </c>
      <c r="L2010" s="22">
        <v>0</v>
      </c>
      <c r="M2010" s="22">
        <v>0</v>
      </c>
      <c r="N2010" s="22">
        <v>0</v>
      </c>
      <c r="O2010" s="23">
        <v>0</v>
      </c>
      <c r="P2010" s="3">
        <f>IFERROR(O2010/Tabela2025Horario[[#This Row],[Media Agregada Todas as Usinas]],"")</f>
        <v>0</v>
      </c>
    </row>
    <row r="2011" spans="1:16" x14ac:dyDescent="0.25">
      <c r="A2011" s="16">
        <v>46106.708333333336</v>
      </c>
      <c r="B2011" s="17">
        <v>2026</v>
      </c>
      <c r="C2011" s="17">
        <v>3</v>
      </c>
      <c r="D2011" s="17">
        <v>25</v>
      </c>
      <c r="E2011" s="17">
        <v>17</v>
      </c>
      <c r="F2011" s="18">
        <v>0</v>
      </c>
      <c r="G2011" s="18">
        <v>0</v>
      </c>
      <c r="H2011" s="18">
        <v>0</v>
      </c>
      <c r="I2011" s="18">
        <v>0</v>
      </c>
      <c r="J2011" s="18">
        <v>0</v>
      </c>
      <c r="K2011" s="18">
        <v>0</v>
      </c>
      <c r="L2011" s="18">
        <v>0</v>
      </c>
      <c r="M2011" s="18">
        <v>0</v>
      </c>
      <c r="N2011" s="18">
        <v>0</v>
      </c>
      <c r="O2011" s="19">
        <v>0</v>
      </c>
      <c r="P2011" s="3" t="str">
        <f>IFERROR(O2011/Tabela2025Horario[[#This Row],[Media Agregada Todas as Usinas]],"")</f>
        <v/>
      </c>
    </row>
    <row r="2012" spans="1:16" x14ac:dyDescent="0.25">
      <c r="A2012" s="20">
        <v>46106.75</v>
      </c>
      <c r="B2012" s="21">
        <v>2026</v>
      </c>
      <c r="C2012" s="21">
        <v>3</v>
      </c>
      <c r="D2012" s="21">
        <v>25</v>
      </c>
      <c r="E2012" s="21">
        <v>18</v>
      </c>
      <c r="F2012" s="22">
        <v>0</v>
      </c>
      <c r="G2012" s="22">
        <v>0</v>
      </c>
      <c r="H2012" s="22">
        <v>0</v>
      </c>
      <c r="I2012" s="22">
        <v>0</v>
      </c>
      <c r="J2012" s="22">
        <v>0</v>
      </c>
      <c r="K2012" s="22">
        <v>0</v>
      </c>
      <c r="L2012" s="22">
        <v>0</v>
      </c>
      <c r="M2012" s="22">
        <v>0</v>
      </c>
      <c r="N2012" s="22">
        <v>0</v>
      </c>
      <c r="O2012" s="23">
        <v>0</v>
      </c>
      <c r="P2012" s="3" t="str">
        <f>IFERROR(O2012/Tabela2025Horario[[#This Row],[Media Agregada Todas as Usinas]],"")</f>
        <v/>
      </c>
    </row>
    <row r="2013" spans="1:16" x14ac:dyDescent="0.25">
      <c r="A2013" s="16">
        <v>46106.791666666664</v>
      </c>
      <c r="B2013" s="17">
        <v>2026</v>
      </c>
      <c r="C2013" s="17">
        <v>3</v>
      </c>
      <c r="D2013" s="17">
        <v>25</v>
      </c>
      <c r="E2013" s="17">
        <v>19</v>
      </c>
      <c r="F2013" s="18">
        <v>0</v>
      </c>
      <c r="G2013" s="18">
        <v>0</v>
      </c>
      <c r="H2013" s="18"/>
      <c r="I2013" s="18">
        <v>0</v>
      </c>
      <c r="J2013" s="18"/>
      <c r="K2013" s="18"/>
      <c r="L2013" s="18"/>
      <c r="M2013" s="18">
        <v>0</v>
      </c>
      <c r="N2013" s="18">
        <v>0</v>
      </c>
      <c r="O2013" s="19">
        <v>0</v>
      </c>
      <c r="P2013" s="3" t="str">
        <f>IFERROR(O2013/Tabela2025Horario[[#This Row],[Media Agregada Todas as Usinas]],"")</f>
        <v/>
      </c>
    </row>
    <row r="2014" spans="1:16" x14ac:dyDescent="0.25">
      <c r="A2014" s="20">
        <v>46106.833333333336</v>
      </c>
      <c r="B2014" s="21">
        <v>2026</v>
      </c>
      <c r="C2014" s="21">
        <v>3</v>
      </c>
      <c r="D2014" s="21">
        <v>25</v>
      </c>
      <c r="E2014" s="21">
        <v>20</v>
      </c>
      <c r="F2014" s="22"/>
      <c r="G2014" s="22">
        <v>0</v>
      </c>
      <c r="H2014" s="22"/>
      <c r="I2014" s="22">
        <v>0</v>
      </c>
      <c r="J2014" s="22"/>
      <c r="K2014" s="22"/>
      <c r="L2014" s="22"/>
      <c r="M2014" s="22">
        <v>0</v>
      </c>
      <c r="N2014" s="22">
        <v>0</v>
      </c>
      <c r="O2014" s="23">
        <v>0</v>
      </c>
      <c r="P2014" s="3" t="str">
        <f>IFERROR(O2014/Tabela2025Horario[[#This Row],[Media Agregada Todas as Usinas]],"")</f>
        <v/>
      </c>
    </row>
    <row r="2015" spans="1:16" x14ac:dyDescent="0.25">
      <c r="A2015" s="16">
        <v>46106.875</v>
      </c>
      <c r="B2015" s="17">
        <v>2026</v>
      </c>
      <c r="C2015" s="17">
        <v>3</v>
      </c>
      <c r="D2015" s="17">
        <v>25</v>
      </c>
      <c r="E2015" s="17">
        <v>21</v>
      </c>
      <c r="F2015" s="18"/>
      <c r="G2015" s="18">
        <v>0</v>
      </c>
      <c r="H2015" s="18"/>
      <c r="I2015" s="18">
        <v>0</v>
      </c>
      <c r="J2015" s="18"/>
      <c r="K2015" s="18"/>
      <c r="L2015" s="18"/>
      <c r="M2015" s="18">
        <v>0</v>
      </c>
      <c r="N2015" s="18">
        <v>0</v>
      </c>
      <c r="O2015" s="19">
        <v>0</v>
      </c>
      <c r="P2015" s="3" t="str">
        <f>IFERROR(O2015/Tabela2025Horario[[#This Row],[Media Agregada Todas as Usinas]],"")</f>
        <v/>
      </c>
    </row>
    <row r="2016" spans="1:16" x14ac:dyDescent="0.25">
      <c r="A2016" s="20">
        <v>46106.916666666664</v>
      </c>
      <c r="B2016" s="21">
        <v>2026</v>
      </c>
      <c r="C2016" s="21">
        <v>3</v>
      </c>
      <c r="D2016" s="21">
        <v>25</v>
      </c>
      <c r="E2016" s="21">
        <v>22</v>
      </c>
      <c r="F2016" s="22"/>
      <c r="G2016" s="22">
        <v>0</v>
      </c>
      <c r="H2016" s="22"/>
      <c r="I2016" s="22">
        <v>0</v>
      </c>
      <c r="J2016" s="22"/>
      <c r="K2016" s="22"/>
      <c r="L2016" s="22"/>
      <c r="M2016" s="22">
        <v>0</v>
      </c>
      <c r="N2016" s="22">
        <v>0</v>
      </c>
      <c r="O2016" s="23">
        <v>0</v>
      </c>
      <c r="P2016" s="3" t="str">
        <f>IFERROR(O2016/Tabela2025Horario[[#This Row],[Media Agregada Todas as Usinas]],"")</f>
        <v/>
      </c>
    </row>
    <row r="2017" spans="1:16" x14ac:dyDescent="0.25">
      <c r="A2017" s="16">
        <v>46106.958333333336</v>
      </c>
      <c r="B2017" s="17">
        <v>2026</v>
      </c>
      <c r="C2017" s="17">
        <v>3</v>
      </c>
      <c r="D2017" s="17">
        <v>25</v>
      </c>
      <c r="E2017" s="17">
        <v>23</v>
      </c>
      <c r="F2017" s="18"/>
      <c r="G2017" s="18">
        <v>0</v>
      </c>
      <c r="H2017" s="18"/>
      <c r="I2017" s="18">
        <v>0</v>
      </c>
      <c r="J2017" s="18"/>
      <c r="K2017" s="18"/>
      <c r="L2017" s="18"/>
      <c r="M2017" s="18">
        <v>0</v>
      </c>
      <c r="N2017" s="18">
        <v>0</v>
      </c>
      <c r="O2017" s="19">
        <v>0</v>
      </c>
      <c r="P2017" s="3" t="str">
        <f>IFERROR(O2017/Tabela2025Horario[[#This Row],[Media Agregada Todas as Usinas]],"")</f>
        <v/>
      </c>
    </row>
    <row r="2018" spans="1:16" x14ac:dyDescent="0.25">
      <c r="A2018" s="20">
        <v>46107</v>
      </c>
      <c r="B2018" s="21">
        <v>2026</v>
      </c>
      <c r="C2018" s="21">
        <v>3</v>
      </c>
      <c r="D2018" s="21">
        <v>26</v>
      </c>
      <c r="E2018" s="21">
        <v>0</v>
      </c>
      <c r="F2018" s="22"/>
      <c r="G2018" s="22">
        <v>0</v>
      </c>
      <c r="H2018" s="22"/>
      <c r="I2018" s="22">
        <v>0</v>
      </c>
      <c r="J2018" s="22"/>
      <c r="K2018" s="22"/>
      <c r="L2018" s="22"/>
      <c r="M2018" s="22">
        <v>0</v>
      </c>
      <c r="N2018" s="22">
        <v>0</v>
      </c>
      <c r="O2018" s="23">
        <v>0</v>
      </c>
      <c r="P2018" s="3" t="str">
        <f>IFERROR(O2018/Tabela2025Horario[[#This Row],[Media Agregada Todas as Usinas]],"")</f>
        <v/>
      </c>
    </row>
    <row r="2019" spans="1:16" x14ac:dyDescent="0.25">
      <c r="A2019" s="16">
        <v>46107.041666666664</v>
      </c>
      <c r="B2019" s="17">
        <v>2026</v>
      </c>
      <c r="C2019" s="17">
        <v>3</v>
      </c>
      <c r="D2019" s="17">
        <v>26</v>
      </c>
      <c r="E2019" s="17">
        <v>1</v>
      </c>
      <c r="F2019" s="18"/>
      <c r="G2019" s="18">
        <v>0</v>
      </c>
      <c r="H2019" s="18"/>
      <c r="I2019" s="18">
        <v>0</v>
      </c>
      <c r="J2019" s="18"/>
      <c r="K2019" s="18"/>
      <c r="L2019" s="18"/>
      <c r="M2019" s="18">
        <v>0</v>
      </c>
      <c r="N2019" s="18">
        <v>0</v>
      </c>
      <c r="O2019" s="19">
        <v>0</v>
      </c>
      <c r="P2019" s="3" t="str">
        <f>IFERROR(O2019/Tabela2025Horario[[#This Row],[Media Agregada Todas as Usinas]],"")</f>
        <v/>
      </c>
    </row>
    <row r="2020" spans="1:16" x14ac:dyDescent="0.25">
      <c r="A2020" s="20">
        <v>46107.083333333336</v>
      </c>
      <c r="B2020" s="21">
        <v>2026</v>
      </c>
      <c r="C2020" s="21">
        <v>3</v>
      </c>
      <c r="D2020" s="21">
        <v>26</v>
      </c>
      <c r="E2020" s="21">
        <v>2</v>
      </c>
      <c r="F2020" s="22"/>
      <c r="G2020" s="22">
        <v>0</v>
      </c>
      <c r="H2020" s="22"/>
      <c r="I2020" s="22">
        <v>0</v>
      </c>
      <c r="J2020" s="22"/>
      <c r="K2020" s="22"/>
      <c r="L2020" s="22"/>
      <c r="M2020" s="22">
        <v>0</v>
      </c>
      <c r="N2020" s="22">
        <v>0</v>
      </c>
      <c r="O2020" s="23">
        <v>0</v>
      </c>
      <c r="P2020" s="3" t="str">
        <f>IFERROR(O2020/Tabela2025Horario[[#This Row],[Media Agregada Todas as Usinas]],"")</f>
        <v/>
      </c>
    </row>
    <row r="2021" spans="1:16" x14ac:dyDescent="0.25">
      <c r="A2021" s="16">
        <v>46107.125</v>
      </c>
      <c r="B2021" s="17">
        <v>2026</v>
      </c>
      <c r="C2021" s="17">
        <v>3</v>
      </c>
      <c r="D2021" s="17">
        <v>26</v>
      </c>
      <c r="E2021" s="17">
        <v>3</v>
      </c>
      <c r="F2021" s="18"/>
      <c r="G2021" s="18">
        <v>0</v>
      </c>
      <c r="H2021" s="18"/>
      <c r="I2021" s="18">
        <v>0</v>
      </c>
      <c r="J2021" s="18"/>
      <c r="K2021" s="18"/>
      <c r="L2021" s="18"/>
      <c r="M2021" s="18">
        <v>0</v>
      </c>
      <c r="N2021" s="18">
        <v>0</v>
      </c>
      <c r="O2021" s="19">
        <v>0</v>
      </c>
      <c r="P2021" s="3" t="str">
        <f>IFERROR(O2021/Tabela2025Horario[[#This Row],[Media Agregada Todas as Usinas]],"")</f>
        <v/>
      </c>
    </row>
    <row r="2022" spans="1:16" x14ac:dyDescent="0.25">
      <c r="A2022" s="20">
        <v>46107.166666666664</v>
      </c>
      <c r="B2022" s="21">
        <v>2026</v>
      </c>
      <c r="C2022" s="21">
        <v>3</v>
      </c>
      <c r="D2022" s="21">
        <v>26</v>
      </c>
      <c r="E2022" s="21">
        <v>4</v>
      </c>
      <c r="F2022" s="22">
        <v>0</v>
      </c>
      <c r="G2022" s="22">
        <v>0</v>
      </c>
      <c r="H2022" s="22"/>
      <c r="I2022" s="22">
        <v>0</v>
      </c>
      <c r="J2022" s="22"/>
      <c r="K2022" s="22"/>
      <c r="L2022" s="22"/>
      <c r="M2022" s="22">
        <v>0</v>
      </c>
      <c r="N2022" s="22">
        <v>0</v>
      </c>
      <c r="O2022" s="23">
        <v>0</v>
      </c>
      <c r="P2022" s="3" t="str">
        <f>IFERROR(O2022/Tabela2025Horario[[#This Row],[Media Agregada Todas as Usinas]],"")</f>
        <v/>
      </c>
    </row>
    <row r="2023" spans="1:16" x14ac:dyDescent="0.25">
      <c r="A2023" s="16">
        <v>46107.208333333336</v>
      </c>
      <c r="B2023" s="17">
        <v>2026</v>
      </c>
      <c r="C2023" s="17">
        <v>3</v>
      </c>
      <c r="D2023" s="17">
        <v>26</v>
      </c>
      <c r="E2023" s="17">
        <v>5</v>
      </c>
      <c r="F2023" s="18">
        <v>0</v>
      </c>
      <c r="G2023" s="18">
        <v>0</v>
      </c>
      <c r="H2023" s="18"/>
      <c r="I2023" s="18">
        <v>0</v>
      </c>
      <c r="J2023" s="18"/>
      <c r="K2023" s="18"/>
      <c r="L2023" s="18"/>
      <c r="M2023" s="18">
        <v>0</v>
      </c>
      <c r="N2023" s="18">
        <v>0</v>
      </c>
      <c r="O2023" s="19">
        <v>0</v>
      </c>
      <c r="P2023" s="3" t="str">
        <f>IFERROR(O2023/Tabela2025Horario[[#This Row],[Media Agregada Todas as Usinas]],"")</f>
        <v/>
      </c>
    </row>
    <row r="2024" spans="1:16" x14ac:dyDescent="0.25">
      <c r="A2024" s="20">
        <v>46107.25</v>
      </c>
      <c r="B2024" s="21">
        <v>2026</v>
      </c>
      <c r="C2024" s="21">
        <v>3</v>
      </c>
      <c r="D2024" s="21">
        <v>26</v>
      </c>
      <c r="E2024" s="21">
        <v>6</v>
      </c>
      <c r="F2024" s="22">
        <v>0</v>
      </c>
      <c r="G2024" s="22">
        <v>0</v>
      </c>
      <c r="H2024" s="22">
        <v>0</v>
      </c>
      <c r="I2024" s="22">
        <v>0</v>
      </c>
      <c r="J2024" s="22">
        <v>0</v>
      </c>
      <c r="K2024" s="22">
        <v>0</v>
      </c>
      <c r="L2024" s="22">
        <v>0</v>
      </c>
      <c r="M2024" s="22">
        <v>0</v>
      </c>
      <c r="N2024" s="22">
        <v>0</v>
      </c>
      <c r="O2024" s="23">
        <v>0</v>
      </c>
      <c r="P2024" s="3" t="str">
        <f>IFERROR(O2024/Tabela2025Horario[[#This Row],[Media Agregada Todas as Usinas]],"")</f>
        <v/>
      </c>
    </row>
    <row r="2025" spans="1:16" x14ac:dyDescent="0.25">
      <c r="A2025" s="16">
        <v>46107.291666666664</v>
      </c>
      <c r="B2025" s="17">
        <v>2026</v>
      </c>
      <c r="C2025" s="17">
        <v>3</v>
      </c>
      <c r="D2025" s="17">
        <v>26</v>
      </c>
      <c r="E2025" s="17">
        <v>7</v>
      </c>
      <c r="F2025" s="18">
        <v>0</v>
      </c>
      <c r="G2025" s="18">
        <v>0</v>
      </c>
      <c r="H2025" s="18">
        <v>0</v>
      </c>
      <c r="I2025" s="18">
        <v>0</v>
      </c>
      <c r="J2025" s="18">
        <v>0</v>
      </c>
      <c r="K2025" s="18">
        <v>0</v>
      </c>
      <c r="L2025" s="18">
        <v>0</v>
      </c>
      <c r="M2025" s="18">
        <v>0</v>
      </c>
      <c r="N2025" s="18">
        <v>0</v>
      </c>
      <c r="O2025" s="19">
        <v>0</v>
      </c>
      <c r="P2025" s="3" t="str">
        <f>IFERROR(O2025/Tabela2025Horario[[#This Row],[Media Agregada Todas as Usinas]],"")</f>
        <v/>
      </c>
    </row>
    <row r="2026" spans="1:16" x14ac:dyDescent="0.25">
      <c r="A2026" s="20">
        <v>46107.333333333336</v>
      </c>
      <c r="B2026" s="21">
        <v>2026</v>
      </c>
      <c r="C2026" s="21">
        <v>3</v>
      </c>
      <c r="D2026" s="21">
        <v>26</v>
      </c>
      <c r="E2026" s="21">
        <v>8</v>
      </c>
      <c r="F2026" s="22">
        <v>0</v>
      </c>
      <c r="G2026" s="22">
        <v>0</v>
      </c>
      <c r="H2026" s="22">
        <v>1.0290177678845136E-2</v>
      </c>
      <c r="I2026" s="22">
        <v>0</v>
      </c>
      <c r="J2026" s="22">
        <v>0</v>
      </c>
      <c r="K2026" s="22">
        <v>0</v>
      </c>
      <c r="L2026" s="22">
        <v>0</v>
      </c>
      <c r="M2026" s="22">
        <v>4.0526096282015502E-3</v>
      </c>
      <c r="N2026" s="22">
        <v>0</v>
      </c>
      <c r="O2026" s="23">
        <v>1.5936430341162984E-3</v>
      </c>
      <c r="P2026" s="3" t="str">
        <f>IFERROR(O2026/Tabela2025Horario[[#This Row],[Media Agregada Todas as Usinas]],"")</f>
        <v/>
      </c>
    </row>
    <row r="2027" spans="1:16" x14ac:dyDescent="0.25">
      <c r="A2027" s="16">
        <v>46107.375</v>
      </c>
      <c r="B2027" s="17">
        <v>2026</v>
      </c>
      <c r="C2027" s="17">
        <v>3</v>
      </c>
      <c r="D2027" s="17">
        <v>26</v>
      </c>
      <c r="E2027" s="17">
        <v>9</v>
      </c>
      <c r="F2027" s="18">
        <v>0.12690572999825381</v>
      </c>
      <c r="G2027" s="18">
        <v>0</v>
      </c>
      <c r="H2027" s="18">
        <v>0.13727809059860063</v>
      </c>
      <c r="I2027" s="18"/>
      <c r="J2027" s="18">
        <v>0</v>
      </c>
      <c r="K2027" s="18">
        <v>3.8120462374768377E-2</v>
      </c>
      <c r="L2027" s="18">
        <v>0</v>
      </c>
      <c r="M2027" s="18">
        <v>1.9824190286929305E-2</v>
      </c>
      <c r="N2027" s="18">
        <v>0.16518014809994411</v>
      </c>
      <c r="O2027" s="19">
        <v>6.0913577669812029E-2</v>
      </c>
      <c r="P2027" s="3" t="str">
        <f>IFERROR(O2027/Tabela2025Horario[[#This Row],[Media Agregada Todas as Usinas]],"")</f>
        <v/>
      </c>
    </row>
    <row r="2028" spans="1:16" x14ac:dyDescent="0.25">
      <c r="A2028" s="20">
        <v>46107.416666666664</v>
      </c>
      <c r="B2028" s="21">
        <v>2026</v>
      </c>
      <c r="C2028" s="21">
        <v>3</v>
      </c>
      <c r="D2028" s="21">
        <v>26</v>
      </c>
      <c r="E2028" s="21">
        <v>10</v>
      </c>
      <c r="F2028" s="22">
        <v>0.11585146736407875</v>
      </c>
      <c r="G2028" s="22">
        <v>0</v>
      </c>
      <c r="H2028" s="22">
        <v>0.1121307888659293</v>
      </c>
      <c r="I2028" s="22">
        <v>0</v>
      </c>
      <c r="J2028" s="22">
        <v>0.21581519702196056</v>
      </c>
      <c r="K2028" s="22">
        <v>6.5404444444444473E-2</v>
      </c>
      <c r="L2028" s="22">
        <v>0</v>
      </c>
      <c r="M2028" s="22">
        <v>0</v>
      </c>
      <c r="N2028" s="22">
        <v>8.8455977534658503E-2</v>
      </c>
      <c r="O2028" s="23">
        <v>6.6406430581230178E-2</v>
      </c>
      <c r="P2028" s="3" t="str">
        <f>IFERROR(O2028/Tabela2025Horario[[#This Row],[Media Agregada Todas as Usinas]],"")</f>
        <v/>
      </c>
    </row>
    <row r="2029" spans="1:16" x14ac:dyDescent="0.25">
      <c r="A2029" s="16">
        <v>46107.458333333336</v>
      </c>
      <c r="B2029" s="17">
        <v>2026</v>
      </c>
      <c r="C2029" s="17">
        <v>3</v>
      </c>
      <c r="D2029" s="17">
        <v>26</v>
      </c>
      <c r="E2029" s="17">
        <v>11</v>
      </c>
      <c r="F2029" s="18">
        <v>2.9416212310871773E-2</v>
      </c>
      <c r="G2029" s="18">
        <v>0.28293507373223503</v>
      </c>
      <c r="H2029" s="18">
        <v>0.10814758660219845</v>
      </c>
      <c r="I2029" s="18">
        <v>0</v>
      </c>
      <c r="J2029" s="18">
        <v>0.22147858450891555</v>
      </c>
      <c r="K2029" s="18">
        <v>0</v>
      </c>
      <c r="L2029" s="18">
        <v>0</v>
      </c>
      <c r="M2029" s="18">
        <v>0.20184588752098484</v>
      </c>
      <c r="N2029" s="18">
        <v>0.34033171889635916</v>
      </c>
      <c r="O2029" s="19">
        <v>0.13157278484128498</v>
      </c>
      <c r="P2029" s="3" t="str">
        <f>IFERROR(O2029/Tabela2025Horario[[#This Row],[Media Agregada Todas as Usinas]],"")</f>
        <v/>
      </c>
    </row>
    <row r="2030" spans="1:16" x14ac:dyDescent="0.25">
      <c r="A2030" s="20">
        <v>46107.5</v>
      </c>
      <c r="B2030" s="21">
        <v>2026</v>
      </c>
      <c r="C2030" s="21">
        <v>3</v>
      </c>
      <c r="D2030" s="21">
        <v>26</v>
      </c>
      <c r="E2030" s="21">
        <v>12</v>
      </c>
      <c r="F2030" s="22">
        <v>0</v>
      </c>
      <c r="G2030" s="22">
        <v>0.32161945495417232</v>
      </c>
      <c r="H2030" s="22">
        <v>0</v>
      </c>
      <c r="I2030" s="22">
        <v>0</v>
      </c>
      <c r="J2030" s="22">
        <v>9.5991584772495003E-2</v>
      </c>
      <c r="K2030" s="22">
        <v>0</v>
      </c>
      <c r="L2030" s="22">
        <v>0</v>
      </c>
      <c r="M2030" s="22">
        <v>0.14741476064442854</v>
      </c>
      <c r="N2030" s="22">
        <v>0.2277832176610893</v>
      </c>
      <c r="O2030" s="23">
        <v>8.8089890892465023E-2</v>
      </c>
      <c r="P2030" s="3" t="str">
        <f>IFERROR(O2030/Tabela2025Horario[[#This Row],[Media Agregada Todas as Usinas]],"")</f>
        <v/>
      </c>
    </row>
    <row r="2031" spans="1:16" x14ac:dyDescent="0.25">
      <c r="A2031" s="16">
        <v>46107.541666666664</v>
      </c>
      <c r="B2031" s="17">
        <v>2026</v>
      </c>
      <c r="C2031" s="17">
        <v>3</v>
      </c>
      <c r="D2031" s="17">
        <v>26</v>
      </c>
      <c r="E2031" s="17">
        <v>13</v>
      </c>
      <c r="F2031" s="18">
        <v>0</v>
      </c>
      <c r="G2031" s="18">
        <v>0.25941356074533961</v>
      </c>
      <c r="H2031" s="18">
        <v>0</v>
      </c>
      <c r="I2031" s="18">
        <v>0</v>
      </c>
      <c r="J2031" s="18">
        <v>0</v>
      </c>
      <c r="K2031" s="18">
        <v>0</v>
      </c>
      <c r="L2031" s="18">
        <v>0</v>
      </c>
      <c r="M2031" s="18">
        <v>0</v>
      </c>
      <c r="N2031" s="18">
        <v>0.16942392752464694</v>
      </c>
      <c r="O2031" s="19">
        <v>4.7648609807776285E-2</v>
      </c>
      <c r="P2031" s="3" t="str">
        <f>IFERROR(O2031/Tabela2025Horario[[#This Row],[Media Agregada Todas as Usinas]],"")</f>
        <v/>
      </c>
    </row>
    <row r="2032" spans="1:16" x14ac:dyDescent="0.25">
      <c r="A2032" s="20">
        <v>46107.583333333336</v>
      </c>
      <c r="B2032" s="21">
        <v>2026</v>
      </c>
      <c r="C2032" s="21">
        <v>3</v>
      </c>
      <c r="D2032" s="21">
        <v>26</v>
      </c>
      <c r="E2032" s="21">
        <v>14</v>
      </c>
      <c r="F2032" s="22">
        <v>0</v>
      </c>
      <c r="G2032" s="22">
        <v>0</v>
      </c>
      <c r="H2032" s="22">
        <v>0</v>
      </c>
      <c r="I2032" s="22">
        <v>0</v>
      </c>
      <c r="J2032" s="22">
        <v>0</v>
      </c>
      <c r="K2032" s="22">
        <v>0</v>
      </c>
      <c r="L2032" s="22">
        <v>0</v>
      </c>
      <c r="M2032" s="22">
        <v>0</v>
      </c>
      <c r="N2032" s="22">
        <v>0</v>
      </c>
      <c r="O2032" s="23">
        <v>0</v>
      </c>
      <c r="P2032" s="3" t="str">
        <f>IFERROR(O2032/Tabela2025Horario[[#This Row],[Media Agregada Todas as Usinas]],"")</f>
        <v/>
      </c>
    </row>
    <row r="2033" spans="1:16" x14ac:dyDescent="0.25">
      <c r="A2033" s="16">
        <v>46107.625</v>
      </c>
      <c r="B2033" s="17">
        <v>2026</v>
      </c>
      <c r="C2033" s="17">
        <v>3</v>
      </c>
      <c r="D2033" s="17">
        <v>26</v>
      </c>
      <c r="E2033" s="17">
        <v>15</v>
      </c>
      <c r="F2033" s="18">
        <v>0</v>
      </c>
      <c r="G2033" s="18">
        <v>0</v>
      </c>
      <c r="H2033" s="18">
        <v>0</v>
      </c>
      <c r="I2033" s="18">
        <v>0</v>
      </c>
      <c r="J2033" s="18">
        <v>0</v>
      </c>
      <c r="K2033" s="18">
        <v>0</v>
      </c>
      <c r="L2033" s="18">
        <v>0</v>
      </c>
      <c r="M2033" s="18">
        <v>0</v>
      </c>
      <c r="N2033" s="18">
        <v>0</v>
      </c>
      <c r="O2033" s="19">
        <v>0</v>
      </c>
      <c r="P2033" s="3" t="str">
        <f>IFERROR(O2033/Tabela2025Horario[[#This Row],[Media Agregada Todas as Usinas]],"")</f>
        <v/>
      </c>
    </row>
    <row r="2034" spans="1:16" x14ac:dyDescent="0.25">
      <c r="A2034" s="20">
        <v>46107.666666666664</v>
      </c>
      <c r="B2034" s="21">
        <v>2026</v>
      </c>
      <c r="C2034" s="21">
        <v>3</v>
      </c>
      <c r="D2034" s="21">
        <v>26</v>
      </c>
      <c r="E2034" s="21">
        <v>16</v>
      </c>
      <c r="F2034" s="22">
        <v>0</v>
      </c>
      <c r="G2034" s="22">
        <v>0</v>
      </c>
      <c r="H2034" s="22">
        <v>0</v>
      </c>
      <c r="I2034" s="22">
        <v>0</v>
      </c>
      <c r="J2034" s="22">
        <v>0</v>
      </c>
      <c r="K2034" s="22">
        <v>0</v>
      </c>
      <c r="L2034" s="22">
        <v>0</v>
      </c>
      <c r="M2034" s="22">
        <v>0</v>
      </c>
      <c r="N2034" s="22">
        <v>0</v>
      </c>
      <c r="O2034" s="23">
        <v>0</v>
      </c>
      <c r="P2034" s="3" t="str">
        <f>IFERROR(O2034/Tabela2025Horario[[#This Row],[Media Agregada Todas as Usinas]],"")</f>
        <v/>
      </c>
    </row>
    <row r="2035" spans="1:16" x14ac:dyDescent="0.25">
      <c r="A2035" s="16">
        <v>46107.708333333336</v>
      </c>
      <c r="B2035" s="17">
        <v>2026</v>
      </c>
      <c r="C2035" s="17">
        <v>3</v>
      </c>
      <c r="D2035" s="17">
        <v>26</v>
      </c>
      <c r="E2035" s="17">
        <v>17</v>
      </c>
      <c r="F2035" s="18">
        <v>0</v>
      </c>
      <c r="G2035" s="18">
        <v>0</v>
      </c>
      <c r="H2035" s="18">
        <v>0</v>
      </c>
      <c r="I2035" s="18">
        <v>0</v>
      </c>
      <c r="J2035" s="18">
        <v>0</v>
      </c>
      <c r="K2035" s="18">
        <v>0</v>
      </c>
      <c r="L2035" s="18">
        <v>0</v>
      </c>
      <c r="M2035" s="18">
        <v>0</v>
      </c>
      <c r="N2035" s="18">
        <v>0</v>
      </c>
      <c r="O2035" s="19">
        <v>0</v>
      </c>
      <c r="P2035" s="3" t="str">
        <f>IFERROR(O2035/Tabela2025Horario[[#This Row],[Media Agregada Todas as Usinas]],"")</f>
        <v/>
      </c>
    </row>
    <row r="2036" spans="1:16" x14ac:dyDescent="0.25">
      <c r="A2036" s="20">
        <v>46107.75</v>
      </c>
      <c r="B2036" s="21">
        <v>2026</v>
      </c>
      <c r="C2036" s="21">
        <v>3</v>
      </c>
      <c r="D2036" s="21">
        <v>26</v>
      </c>
      <c r="E2036" s="21">
        <v>18</v>
      </c>
      <c r="F2036" s="22">
        <v>0</v>
      </c>
      <c r="G2036" s="22">
        <v>0</v>
      </c>
      <c r="H2036" s="22">
        <v>0</v>
      </c>
      <c r="I2036" s="22">
        <v>0</v>
      </c>
      <c r="J2036" s="22"/>
      <c r="K2036" s="22">
        <v>0</v>
      </c>
      <c r="L2036" s="22">
        <v>0</v>
      </c>
      <c r="M2036" s="22">
        <v>0</v>
      </c>
      <c r="N2036" s="22">
        <v>0</v>
      </c>
      <c r="O2036" s="23">
        <v>0</v>
      </c>
      <c r="P2036" s="3" t="str">
        <f>IFERROR(O2036/Tabela2025Horario[[#This Row],[Media Agregada Todas as Usinas]],"")</f>
        <v/>
      </c>
    </row>
    <row r="2037" spans="1:16" x14ac:dyDescent="0.25">
      <c r="A2037" s="16">
        <v>46107.791666666664</v>
      </c>
      <c r="B2037" s="17">
        <v>2026</v>
      </c>
      <c r="C2037" s="17">
        <v>3</v>
      </c>
      <c r="D2037" s="17">
        <v>26</v>
      </c>
      <c r="E2037" s="17">
        <v>19</v>
      </c>
      <c r="F2037" s="18">
        <v>0</v>
      </c>
      <c r="G2037" s="18">
        <v>0</v>
      </c>
      <c r="H2037" s="18"/>
      <c r="I2037" s="18">
        <v>0</v>
      </c>
      <c r="J2037" s="18"/>
      <c r="K2037" s="18"/>
      <c r="L2037" s="18">
        <v>0</v>
      </c>
      <c r="M2037" s="18">
        <v>0</v>
      </c>
      <c r="N2037" s="18">
        <v>0</v>
      </c>
      <c r="O2037" s="19">
        <v>0</v>
      </c>
      <c r="P2037" s="3" t="str">
        <f>IFERROR(O2037/Tabela2025Horario[[#This Row],[Media Agregada Todas as Usinas]],"")</f>
        <v/>
      </c>
    </row>
    <row r="2038" spans="1:16" x14ac:dyDescent="0.25">
      <c r="A2038" s="20">
        <v>46107.833333333336</v>
      </c>
      <c r="B2038" s="21">
        <v>2026</v>
      </c>
      <c r="C2038" s="21">
        <v>3</v>
      </c>
      <c r="D2038" s="21">
        <v>26</v>
      </c>
      <c r="E2038" s="21">
        <v>20</v>
      </c>
      <c r="F2038" s="22"/>
      <c r="G2038" s="22">
        <v>0</v>
      </c>
      <c r="H2038" s="22"/>
      <c r="I2038" s="22">
        <v>0</v>
      </c>
      <c r="J2038" s="22"/>
      <c r="K2038" s="22"/>
      <c r="L2038" s="22"/>
      <c r="M2038" s="22">
        <v>0</v>
      </c>
      <c r="N2038" s="22">
        <v>0</v>
      </c>
      <c r="O2038" s="23">
        <v>0</v>
      </c>
      <c r="P2038" s="3" t="str">
        <f>IFERROR(O2038/Tabela2025Horario[[#This Row],[Media Agregada Todas as Usinas]],"")</f>
        <v/>
      </c>
    </row>
    <row r="2039" spans="1:16" x14ac:dyDescent="0.25">
      <c r="A2039" s="16">
        <v>46107.875</v>
      </c>
      <c r="B2039" s="17">
        <v>2026</v>
      </c>
      <c r="C2039" s="17">
        <v>3</v>
      </c>
      <c r="D2039" s="17">
        <v>26</v>
      </c>
      <c r="E2039" s="17">
        <v>21</v>
      </c>
      <c r="F2039" s="18"/>
      <c r="G2039" s="18">
        <v>0</v>
      </c>
      <c r="H2039" s="18"/>
      <c r="I2039" s="18">
        <v>0</v>
      </c>
      <c r="J2039" s="18"/>
      <c r="K2039" s="18"/>
      <c r="L2039" s="18"/>
      <c r="M2039" s="18">
        <v>0</v>
      </c>
      <c r="N2039" s="18">
        <v>0</v>
      </c>
      <c r="O2039" s="19">
        <v>0</v>
      </c>
      <c r="P2039" s="3" t="str">
        <f>IFERROR(O2039/Tabela2025Horario[[#This Row],[Media Agregada Todas as Usinas]],"")</f>
        <v/>
      </c>
    </row>
    <row r="2040" spans="1:16" x14ac:dyDescent="0.25">
      <c r="A2040" s="20">
        <v>46107.916666666664</v>
      </c>
      <c r="B2040" s="21">
        <v>2026</v>
      </c>
      <c r="C2040" s="21">
        <v>3</v>
      </c>
      <c r="D2040" s="21">
        <v>26</v>
      </c>
      <c r="E2040" s="21">
        <v>22</v>
      </c>
      <c r="F2040" s="22"/>
      <c r="G2040" s="22">
        <v>0</v>
      </c>
      <c r="H2040" s="22"/>
      <c r="I2040" s="22">
        <v>0</v>
      </c>
      <c r="J2040" s="22"/>
      <c r="K2040" s="22"/>
      <c r="L2040" s="22"/>
      <c r="M2040" s="22">
        <v>0</v>
      </c>
      <c r="N2040" s="22">
        <v>0</v>
      </c>
      <c r="O2040" s="23">
        <v>0</v>
      </c>
      <c r="P2040" s="3" t="str">
        <f>IFERROR(O2040/Tabela2025Horario[[#This Row],[Media Agregada Todas as Usinas]],"")</f>
        <v/>
      </c>
    </row>
    <row r="2041" spans="1:16" x14ac:dyDescent="0.25">
      <c r="A2041" s="16">
        <v>46107.958333333336</v>
      </c>
      <c r="B2041" s="17">
        <v>2026</v>
      </c>
      <c r="C2041" s="17">
        <v>3</v>
      </c>
      <c r="D2041" s="17">
        <v>26</v>
      </c>
      <c r="E2041" s="17">
        <v>23</v>
      </c>
      <c r="F2041" s="18"/>
      <c r="G2041" s="18">
        <v>0</v>
      </c>
      <c r="H2041" s="18"/>
      <c r="I2041" s="18">
        <v>0</v>
      </c>
      <c r="J2041" s="18"/>
      <c r="K2041" s="18"/>
      <c r="L2041" s="18"/>
      <c r="M2041" s="18">
        <v>0</v>
      </c>
      <c r="N2041" s="18">
        <v>0</v>
      </c>
      <c r="O2041" s="19">
        <v>0</v>
      </c>
      <c r="P2041" s="3" t="str">
        <f>IFERROR(O2041/Tabela2025Horario[[#This Row],[Media Agregada Todas as Usinas]],"")</f>
        <v/>
      </c>
    </row>
    <row r="2042" spans="1:16" x14ac:dyDescent="0.25">
      <c r="A2042" s="20">
        <v>46108</v>
      </c>
      <c r="B2042" s="21">
        <v>2026</v>
      </c>
      <c r="C2042" s="21">
        <v>3</v>
      </c>
      <c r="D2042" s="21">
        <v>27</v>
      </c>
      <c r="E2042" s="21">
        <v>0</v>
      </c>
      <c r="F2042" s="22"/>
      <c r="G2042" s="22">
        <v>0</v>
      </c>
      <c r="H2042" s="22"/>
      <c r="I2042" s="22">
        <v>0</v>
      </c>
      <c r="J2042" s="22"/>
      <c r="K2042" s="22"/>
      <c r="L2042" s="22"/>
      <c r="M2042" s="22">
        <v>0</v>
      </c>
      <c r="N2042" s="22">
        <v>0</v>
      </c>
      <c r="O2042" s="23">
        <v>0</v>
      </c>
      <c r="P2042" s="3" t="str">
        <f>IFERROR(O2042/Tabela2025Horario[[#This Row],[Media Agregada Todas as Usinas]],"")</f>
        <v/>
      </c>
    </row>
    <row r="2043" spans="1:16" x14ac:dyDescent="0.25">
      <c r="A2043" s="16">
        <v>46108.041666666664</v>
      </c>
      <c r="B2043" s="17">
        <v>2026</v>
      </c>
      <c r="C2043" s="17">
        <v>3</v>
      </c>
      <c r="D2043" s="17">
        <v>27</v>
      </c>
      <c r="E2043" s="17">
        <v>1</v>
      </c>
      <c r="F2043" s="18"/>
      <c r="G2043" s="18">
        <v>0</v>
      </c>
      <c r="H2043" s="18"/>
      <c r="I2043" s="18">
        <v>0</v>
      </c>
      <c r="J2043" s="18"/>
      <c r="K2043" s="18"/>
      <c r="L2043" s="18"/>
      <c r="M2043" s="18">
        <v>0</v>
      </c>
      <c r="N2043" s="18">
        <v>0</v>
      </c>
      <c r="O2043" s="19">
        <v>0</v>
      </c>
      <c r="P2043" s="3" t="str">
        <f>IFERROR(O2043/Tabela2025Horario[[#This Row],[Media Agregada Todas as Usinas]],"")</f>
        <v/>
      </c>
    </row>
    <row r="2044" spans="1:16" x14ac:dyDescent="0.25">
      <c r="A2044" s="20">
        <v>46108.083333333336</v>
      </c>
      <c r="B2044" s="21">
        <v>2026</v>
      </c>
      <c r="C2044" s="21">
        <v>3</v>
      </c>
      <c r="D2044" s="21">
        <v>27</v>
      </c>
      <c r="E2044" s="21">
        <v>2</v>
      </c>
      <c r="F2044" s="22"/>
      <c r="G2044" s="22">
        <v>0</v>
      </c>
      <c r="H2044" s="22"/>
      <c r="I2044" s="22">
        <v>0</v>
      </c>
      <c r="J2044" s="22"/>
      <c r="K2044" s="22"/>
      <c r="L2044" s="22"/>
      <c r="M2044" s="22">
        <v>0</v>
      </c>
      <c r="N2044" s="22">
        <v>0</v>
      </c>
      <c r="O2044" s="23">
        <v>0</v>
      </c>
      <c r="P2044" s="3" t="str">
        <f>IFERROR(O2044/Tabela2025Horario[[#This Row],[Media Agregada Todas as Usinas]],"")</f>
        <v/>
      </c>
    </row>
    <row r="2045" spans="1:16" x14ac:dyDescent="0.25">
      <c r="A2045" s="16">
        <v>46108.125</v>
      </c>
      <c r="B2045" s="17">
        <v>2026</v>
      </c>
      <c r="C2045" s="17">
        <v>3</v>
      </c>
      <c r="D2045" s="17">
        <v>27</v>
      </c>
      <c r="E2045" s="17">
        <v>3</v>
      </c>
      <c r="F2045" s="18"/>
      <c r="G2045" s="18">
        <v>0</v>
      </c>
      <c r="H2045" s="18"/>
      <c r="I2045" s="18">
        <v>0</v>
      </c>
      <c r="J2045" s="18"/>
      <c r="K2045" s="18"/>
      <c r="L2045" s="18"/>
      <c r="M2045" s="18">
        <v>0</v>
      </c>
      <c r="N2045" s="18">
        <v>0</v>
      </c>
      <c r="O2045" s="19">
        <v>0</v>
      </c>
      <c r="P2045" s="3" t="str">
        <f>IFERROR(O2045/Tabela2025Horario[[#This Row],[Media Agregada Todas as Usinas]],"")</f>
        <v/>
      </c>
    </row>
    <row r="2046" spans="1:16" x14ac:dyDescent="0.25">
      <c r="A2046" s="20">
        <v>46108.166666666664</v>
      </c>
      <c r="B2046" s="21">
        <v>2026</v>
      </c>
      <c r="C2046" s="21">
        <v>3</v>
      </c>
      <c r="D2046" s="21">
        <v>27</v>
      </c>
      <c r="E2046" s="21">
        <v>4</v>
      </c>
      <c r="F2046" s="22">
        <v>0</v>
      </c>
      <c r="G2046" s="22">
        <v>0</v>
      </c>
      <c r="H2046" s="22"/>
      <c r="I2046" s="22">
        <v>0</v>
      </c>
      <c r="J2046" s="22"/>
      <c r="K2046" s="22"/>
      <c r="L2046" s="22"/>
      <c r="M2046" s="22">
        <v>0</v>
      </c>
      <c r="N2046" s="22">
        <v>0</v>
      </c>
      <c r="O2046" s="23">
        <v>0</v>
      </c>
      <c r="P2046" s="3" t="str">
        <f>IFERROR(O2046/Tabela2025Horario[[#This Row],[Media Agregada Todas as Usinas]],"")</f>
        <v/>
      </c>
    </row>
    <row r="2047" spans="1:16" x14ac:dyDescent="0.25">
      <c r="A2047" s="16">
        <v>46108.208333333336</v>
      </c>
      <c r="B2047" s="17">
        <v>2026</v>
      </c>
      <c r="C2047" s="17">
        <v>3</v>
      </c>
      <c r="D2047" s="17">
        <v>27</v>
      </c>
      <c r="E2047" s="17">
        <v>5</v>
      </c>
      <c r="F2047" s="18">
        <v>0</v>
      </c>
      <c r="G2047" s="18">
        <v>0</v>
      </c>
      <c r="H2047" s="18"/>
      <c r="I2047" s="18">
        <v>0</v>
      </c>
      <c r="J2047" s="18"/>
      <c r="K2047" s="18"/>
      <c r="L2047" s="18"/>
      <c r="M2047" s="18">
        <v>0</v>
      </c>
      <c r="N2047" s="18">
        <v>0</v>
      </c>
      <c r="O2047" s="19">
        <v>0</v>
      </c>
      <c r="P2047" s="3" t="str">
        <f>IFERROR(O2047/Tabela2025Horario[[#This Row],[Media Agregada Todas as Usinas]],"")</f>
        <v/>
      </c>
    </row>
    <row r="2048" spans="1:16" x14ac:dyDescent="0.25">
      <c r="A2048" s="20">
        <v>46108.25</v>
      </c>
      <c r="B2048" s="21">
        <v>2026</v>
      </c>
      <c r="C2048" s="21">
        <v>3</v>
      </c>
      <c r="D2048" s="21">
        <v>27</v>
      </c>
      <c r="E2048" s="21">
        <v>6</v>
      </c>
      <c r="F2048" s="22">
        <v>0</v>
      </c>
      <c r="G2048" s="22">
        <v>0</v>
      </c>
      <c r="H2048" s="22">
        <v>0</v>
      </c>
      <c r="I2048" s="22">
        <v>0</v>
      </c>
      <c r="J2048" s="22">
        <v>0</v>
      </c>
      <c r="K2048" s="22">
        <v>0</v>
      </c>
      <c r="L2048" s="22">
        <v>0</v>
      </c>
      <c r="M2048" s="22">
        <v>0</v>
      </c>
      <c r="N2048" s="22">
        <v>0</v>
      </c>
      <c r="O2048" s="23">
        <v>0</v>
      </c>
      <c r="P2048" s="3" t="str">
        <f>IFERROR(O2048/Tabela2025Horario[[#This Row],[Media Agregada Todas as Usinas]],"")</f>
        <v/>
      </c>
    </row>
    <row r="2049" spans="1:16" x14ac:dyDescent="0.25">
      <c r="A2049" s="16">
        <v>46108.291666666664</v>
      </c>
      <c r="B2049" s="17">
        <v>2026</v>
      </c>
      <c r="C2049" s="17">
        <v>3</v>
      </c>
      <c r="D2049" s="17">
        <v>27</v>
      </c>
      <c r="E2049" s="17">
        <v>7</v>
      </c>
      <c r="F2049" s="18">
        <v>0.19203764753252636</v>
      </c>
      <c r="G2049" s="18">
        <v>0.20623781676413264</v>
      </c>
      <c r="H2049" s="18">
        <v>0.1329686013320647</v>
      </c>
      <c r="I2049" s="18">
        <v>6.4987280221005556E-2</v>
      </c>
      <c r="J2049" s="18">
        <v>0.31929886971314025</v>
      </c>
      <c r="K2049" s="18">
        <v>0</v>
      </c>
      <c r="L2049" s="18">
        <v>0.16187045590152699</v>
      </c>
      <c r="M2049" s="18">
        <v>7.5836909364925653E-2</v>
      </c>
      <c r="N2049" s="18">
        <v>0.14533647777074135</v>
      </c>
      <c r="O2049" s="19">
        <v>0.14428600651111817</v>
      </c>
      <c r="P2049" s="3" t="str">
        <f>IFERROR(O2049/Tabela2025Horario[[#This Row],[Media Agregada Todas as Usinas]],"")</f>
        <v/>
      </c>
    </row>
    <row r="2050" spans="1:16" x14ac:dyDescent="0.25">
      <c r="A2050" s="20">
        <v>46108.333333333336</v>
      </c>
      <c r="B2050" s="21">
        <v>2026</v>
      </c>
      <c r="C2050" s="21">
        <v>3</v>
      </c>
      <c r="D2050" s="21">
        <v>27</v>
      </c>
      <c r="E2050" s="21">
        <v>8</v>
      </c>
      <c r="F2050" s="22">
        <v>0.48113981505426212</v>
      </c>
      <c r="G2050" s="22">
        <v>0.29927179058758013</v>
      </c>
      <c r="H2050" s="22">
        <v>0.47050033303251604</v>
      </c>
      <c r="I2050" s="22">
        <v>9.0526115417234321E-2</v>
      </c>
      <c r="J2050" s="22">
        <v>0.61234365049993222</v>
      </c>
      <c r="K2050" s="22">
        <v>0.72237944771577034</v>
      </c>
      <c r="L2050" s="22">
        <v>0.24919891273121031</v>
      </c>
      <c r="M2050" s="22">
        <v>2.5961369481452647E-2</v>
      </c>
      <c r="N2050" s="22">
        <v>0.16244771542916803</v>
      </c>
      <c r="O2050" s="23">
        <v>0.34597434999434734</v>
      </c>
      <c r="P2050" s="3" t="str">
        <f>IFERROR(O2050/Tabela2025Horario[[#This Row],[Media Agregada Todas as Usinas]],"")</f>
        <v/>
      </c>
    </row>
    <row r="2051" spans="1:16" x14ac:dyDescent="0.25">
      <c r="A2051" s="16">
        <v>46108.375</v>
      </c>
      <c r="B2051" s="17">
        <v>2026</v>
      </c>
      <c r="C2051" s="17">
        <v>3</v>
      </c>
      <c r="D2051" s="17">
        <v>27</v>
      </c>
      <c r="E2051" s="17">
        <v>9</v>
      </c>
      <c r="F2051" s="18">
        <v>0.47987373883447831</v>
      </c>
      <c r="G2051" s="18">
        <v>0.39255778334725705</v>
      </c>
      <c r="H2051" s="18">
        <v>0.65957282136036466</v>
      </c>
      <c r="I2051" s="18">
        <v>0</v>
      </c>
      <c r="J2051" s="18">
        <v>0.57167000339459606</v>
      </c>
      <c r="K2051" s="18">
        <v>0.80499606231004939</v>
      </c>
      <c r="L2051" s="18">
        <v>0.24872378510972132</v>
      </c>
      <c r="M2051" s="18">
        <v>0.21597715910983323</v>
      </c>
      <c r="N2051" s="18">
        <v>0.3014069860443474</v>
      </c>
      <c r="O2051" s="19">
        <v>0.40830870439007194</v>
      </c>
      <c r="P2051" s="3" t="str">
        <f>IFERROR(O2051/Tabela2025Horario[[#This Row],[Media Agregada Todas as Usinas]],"")</f>
        <v/>
      </c>
    </row>
    <row r="2052" spans="1:16" x14ac:dyDescent="0.25">
      <c r="A2052" s="20">
        <v>46108.416666666664</v>
      </c>
      <c r="B2052" s="21">
        <v>2026</v>
      </c>
      <c r="C2052" s="21">
        <v>3</v>
      </c>
      <c r="D2052" s="21">
        <v>27</v>
      </c>
      <c r="E2052" s="21">
        <v>10</v>
      </c>
      <c r="F2052" s="22">
        <v>0.48120669514272207</v>
      </c>
      <c r="G2052" s="22">
        <v>0.49960611362409835</v>
      </c>
      <c r="H2052" s="22">
        <v>0.7203492580571802</v>
      </c>
      <c r="I2052" s="22">
        <v>0</v>
      </c>
      <c r="J2052" s="22">
        <v>0.53827587049028425</v>
      </c>
      <c r="K2052" s="22">
        <v>0.8194929882411055</v>
      </c>
      <c r="L2052" s="22">
        <v>0.24911051689465419</v>
      </c>
      <c r="M2052" s="22">
        <v>0.34605921481810187</v>
      </c>
      <c r="N2052" s="22">
        <v>0.42536582461482142</v>
      </c>
      <c r="O2052" s="23">
        <v>0.45327405354255201</v>
      </c>
      <c r="P2052" s="3" t="str">
        <f>IFERROR(O2052/Tabela2025Horario[[#This Row],[Media Agregada Todas as Usinas]],"")</f>
        <v/>
      </c>
    </row>
    <row r="2053" spans="1:16" x14ac:dyDescent="0.25">
      <c r="A2053" s="16">
        <v>46108.458333333336</v>
      </c>
      <c r="B2053" s="17">
        <v>2026</v>
      </c>
      <c r="C2053" s="17">
        <v>3</v>
      </c>
      <c r="D2053" s="17">
        <v>27</v>
      </c>
      <c r="E2053" s="17">
        <v>11</v>
      </c>
      <c r="F2053" s="18">
        <v>0.373971161305856</v>
      </c>
      <c r="G2053" s="18">
        <v>0.43942613074157383</v>
      </c>
      <c r="H2053" s="18">
        <v>0.67367248443622951</v>
      </c>
      <c r="I2053" s="18">
        <v>0.13889518980585766</v>
      </c>
      <c r="J2053" s="18">
        <v>0.50980349277562187</v>
      </c>
      <c r="K2053" s="18">
        <v>0.74511957717725408</v>
      </c>
      <c r="L2053" s="18">
        <v>0.15313031756204279</v>
      </c>
      <c r="M2053" s="18">
        <v>0.28180981353511447</v>
      </c>
      <c r="N2053" s="18">
        <v>0.40704192984501247</v>
      </c>
      <c r="O2053" s="19">
        <v>0.41365223302050697</v>
      </c>
      <c r="P2053" s="3" t="str">
        <f>IFERROR(O2053/Tabela2025Horario[[#This Row],[Media Agregada Todas as Usinas]],"")</f>
        <v/>
      </c>
    </row>
    <row r="2054" spans="1:16" x14ac:dyDescent="0.25">
      <c r="A2054" s="20">
        <v>46108.5</v>
      </c>
      <c r="B2054" s="21">
        <v>2026</v>
      </c>
      <c r="C2054" s="21">
        <v>3</v>
      </c>
      <c r="D2054" s="21">
        <v>27</v>
      </c>
      <c r="E2054" s="21">
        <v>12</v>
      </c>
      <c r="F2054" s="22">
        <v>0.36678612185198411</v>
      </c>
      <c r="G2054" s="22">
        <v>0.49144694817975298</v>
      </c>
      <c r="H2054" s="22">
        <v>0.58291571421020505</v>
      </c>
      <c r="I2054" s="22">
        <v>0</v>
      </c>
      <c r="J2054" s="22">
        <v>0.48858722024038137</v>
      </c>
      <c r="K2054" s="22">
        <v>0.65285279621699421</v>
      </c>
      <c r="L2054" s="22">
        <v>0</v>
      </c>
      <c r="M2054" s="22">
        <v>0.25766573465344578</v>
      </c>
      <c r="N2054" s="22">
        <v>0.39210961859760696</v>
      </c>
      <c r="O2054" s="23">
        <v>0.35915157266115227</v>
      </c>
      <c r="P2054" s="3" t="str">
        <f>IFERROR(O2054/Tabela2025Horario[[#This Row],[Media Agregada Todas as Usinas]],"")</f>
        <v/>
      </c>
    </row>
    <row r="2055" spans="1:16" x14ac:dyDescent="0.25">
      <c r="A2055" s="16">
        <v>46108.541666666664</v>
      </c>
      <c r="B2055" s="17">
        <v>2026</v>
      </c>
      <c r="C2055" s="17">
        <v>3</v>
      </c>
      <c r="D2055" s="17">
        <v>27</v>
      </c>
      <c r="E2055" s="17">
        <v>13</v>
      </c>
      <c r="F2055" s="18">
        <v>0.25737443213272704</v>
      </c>
      <c r="G2055" s="18">
        <v>0.48564321084303042</v>
      </c>
      <c r="H2055" s="18">
        <v>0.53739819047417647</v>
      </c>
      <c r="I2055" s="18">
        <v>0.16559734195411668</v>
      </c>
      <c r="J2055" s="18">
        <v>0.43981037958614189</v>
      </c>
      <c r="K2055" s="18">
        <v>0.30278419007938745</v>
      </c>
      <c r="L2055" s="18">
        <v>0</v>
      </c>
      <c r="M2055" s="18">
        <v>0.21285361571481884</v>
      </c>
      <c r="N2055" s="18">
        <v>0.38215128973430135</v>
      </c>
      <c r="O2055" s="19">
        <v>0.30929029450207779</v>
      </c>
      <c r="P2055" s="3" t="str">
        <f>IFERROR(O2055/Tabela2025Horario[[#This Row],[Media Agregada Todas as Usinas]],"")</f>
        <v/>
      </c>
    </row>
    <row r="2056" spans="1:16" x14ac:dyDescent="0.25">
      <c r="A2056" s="20">
        <v>46108.583333333336</v>
      </c>
      <c r="B2056" s="21">
        <v>2026</v>
      </c>
      <c r="C2056" s="21">
        <v>3</v>
      </c>
      <c r="D2056" s="21">
        <v>27</v>
      </c>
      <c r="E2056" s="21">
        <v>14</v>
      </c>
      <c r="F2056" s="22">
        <v>9.6580429898393799E-2</v>
      </c>
      <c r="G2056" s="22">
        <v>0.29797931139746325</v>
      </c>
      <c r="H2056" s="22">
        <v>0.21450549934977625</v>
      </c>
      <c r="I2056" s="22">
        <v>8.7342129790502404E-2</v>
      </c>
      <c r="J2056" s="22">
        <v>0.2134974175045504</v>
      </c>
      <c r="K2056" s="22">
        <v>0.24846236670157379</v>
      </c>
      <c r="L2056" s="22">
        <v>0</v>
      </c>
      <c r="M2056" s="22">
        <v>0</v>
      </c>
      <c r="N2056" s="22">
        <v>0</v>
      </c>
      <c r="O2056" s="23">
        <v>0.12870746162691776</v>
      </c>
      <c r="P2056" s="3" t="str">
        <f>IFERROR(O2056/Tabela2025Horario[[#This Row],[Media Agregada Todas as Usinas]],"")</f>
        <v/>
      </c>
    </row>
    <row r="2057" spans="1:16" x14ac:dyDescent="0.25">
      <c r="A2057" s="16">
        <v>46108.625</v>
      </c>
      <c r="B2057" s="17">
        <v>2026</v>
      </c>
      <c r="C2057" s="17">
        <v>3</v>
      </c>
      <c r="D2057" s="17">
        <v>27</v>
      </c>
      <c r="E2057" s="17">
        <v>15</v>
      </c>
      <c r="F2057" s="18">
        <v>0</v>
      </c>
      <c r="G2057" s="18">
        <v>8.3510663174632752E-2</v>
      </c>
      <c r="H2057" s="18">
        <v>0</v>
      </c>
      <c r="I2057" s="18">
        <v>0</v>
      </c>
      <c r="J2057" s="18">
        <v>1.7464521825268379E-3</v>
      </c>
      <c r="K2057" s="18">
        <v>0</v>
      </c>
      <c r="L2057" s="18">
        <v>0</v>
      </c>
      <c r="M2057" s="18">
        <v>0</v>
      </c>
      <c r="N2057" s="18">
        <v>0</v>
      </c>
      <c r="O2057" s="19">
        <v>9.4730128174621772E-3</v>
      </c>
      <c r="P2057" s="3" t="str">
        <f>IFERROR(O2057/Tabela2025Horario[[#This Row],[Media Agregada Todas as Usinas]],"")</f>
        <v/>
      </c>
    </row>
    <row r="2058" spans="1:16" x14ac:dyDescent="0.25">
      <c r="A2058" s="20">
        <v>46108.666666666664</v>
      </c>
      <c r="B2058" s="21">
        <v>2026</v>
      </c>
      <c r="C2058" s="21">
        <v>3</v>
      </c>
      <c r="D2058" s="21">
        <v>27</v>
      </c>
      <c r="E2058" s="21">
        <v>16</v>
      </c>
      <c r="F2058" s="22">
        <v>0</v>
      </c>
      <c r="G2058" s="22">
        <v>0</v>
      </c>
      <c r="H2058" s="22">
        <v>0</v>
      </c>
      <c r="I2058" s="22">
        <v>0</v>
      </c>
      <c r="J2058" s="22">
        <v>0</v>
      </c>
      <c r="K2058" s="22">
        <v>0</v>
      </c>
      <c r="L2058" s="22">
        <v>0</v>
      </c>
      <c r="M2058" s="22">
        <v>0</v>
      </c>
      <c r="N2058" s="22">
        <v>0</v>
      </c>
      <c r="O2058" s="23">
        <v>0</v>
      </c>
      <c r="P2058" s="3" t="str">
        <f>IFERROR(O2058/Tabela2025Horario[[#This Row],[Media Agregada Todas as Usinas]],"")</f>
        <v/>
      </c>
    </row>
    <row r="2059" spans="1:16" x14ac:dyDescent="0.25">
      <c r="A2059" s="16">
        <v>46108.708333333336</v>
      </c>
      <c r="B2059" s="17">
        <v>2026</v>
      </c>
      <c r="C2059" s="17">
        <v>3</v>
      </c>
      <c r="D2059" s="17">
        <v>27</v>
      </c>
      <c r="E2059" s="17">
        <v>17</v>
      </c>
      <c r="F2059" s="18">
        <v>0</v>
      </c>
      <c r="G2059" s="18">
        <v>0</v>
      </c>
      <c r="H2059" s="18">
        <v>0</v>
      </c>
      <c r="I2059" s="18">
        <v>0</v>
      </c>
      <c r="J2059" s="18">
        <v>0</v>
      </c>
      <c r="K2059" s="18">
        <v>0</v>
      </c>
      <c r="L2059" s="18">
        <v>0</v>
      </c>
      <c r="M2059" s="18">
        <v>0</v>
      </c>
      <c r="N2059" s="18">
        <v>0</v>
      </c>
      <c r="O2059" s="19">
        <v>0</v>
      </c>
      <c r="P2059" s="3" t="str">
        <f>IFERROR(O2059/Tabela2025Horario[[#This Row],[Media Agregada Todas as Usinas]],"")</f>
        <v/>
      </c>
    </row>
    <row r="2060" spans="1:16" x14ac:dyDescent="0.25">
      <c r="A2060" s="20">
        <v>46108.75</v>
      </c>
      <c r="B2060" s="21">
        <v>2026</v>
      </c>
      <c r="C2060" s="21">
        <v>3</v>
      </c>
      <c r="D2060" s="21">
        <v>27</v>
      </c>
      <c r="E2060" s="21">
        <v>18</v>
      </c>
      <c r="F2060" s="22">
        <v>0</v>
      </c>
      <c r="G2060" s="22">
        <v>0</v>
      </c>
      <c r="H2060" s="22">
        <v>0</v>
      </c>
      <c r="I2060" s="22">
        <v>0</v>
      </c>
      <c r="J2060" s="22">
        <v>0</v>
      </c>
      <c r="K2060" s="22">
        <v>0</v>
      </c>
      <c r="L2060" s="22">
        <v>0</v>
      </c>
      <c r="M2060" s="22">
        <v>0</v>
      </c>
      <c r="N2060" s="22">
        <v>0</v>
      </c>
      <c r="O2060" s="23">
        <v>0</v>
      </c>
      <c r="P2060" s="3" t="str">
        <f>IFERROR(O2060/Tabela2025Horario[[#This Row],[Media Agregada Todas as Usinas]],"")</f>
        <v/>
      </c>
    </row>
    <row r="2061" spans="1:16" x14ac:dyDescent="0.25">
      <c r="A2061" s="16">
        <v>46108.791666666664</v>
      </c>
      <c r="B2061" s="17">
        <v>2026</v>
      </c>
      <c r="C2061" s="17">
        <v>3</v>
      </c>
      <c r="D2061" s="17">
        <v>27</v>
      </c>
      <c r="E2061" s="17">
        <v>19</v>
      </c>
      <c r="F2061" s="18">
        <v>0</v>
      </c>
      <c r="G2061" s="18">
        <v>0</v>
      </c>
      <c r="H2061" s="18"/>
      <c r="I2061" s="18">
        <v>0</v>
      </c>
      <c r="J2061" s="18"/>
      <c r="K2061" s="18"/>
      <c r="L2061" s="18"/>
      <c r="M2061" s="18">
        <v>0</v>
      </c>
      <c r="N2061" s="18">
        <v>0</v>
      </c>
      <c r="O2061" s="19">
        <v>0</v>
      </c>
      <c r="P2061" s="3" t="str">
        <f>IFERROR(O2061/Tabela2025Horario[[#This Row],[Media Agregada Todas as Usinas]],"")</f>
        <v/>
      </c>
    </row>
    <row r="2062" spans="1:16" x14ac:dyDescent="0.25">
      <c r="A2062" s="20">
        <v>46108.833333333336</v>
      </c>
      <c r="B2062" s="21">
        <v>2026</v>
      </c>
      <c r="C2062" s="21">
        <v>3</v>
      </c>
      <c r="D2062" s="21">
        <v>27</v>
      </c>
      <c r="E2062" s="21">
        <v>20</v>
      </c>
      <c r="F2062" s="22"/>
      <c r="G2062" s="22">
        <v>0</v>
      </c>
      <c r="H2062" s="22"/>
      <c r="I2062" s="22">
        <v>0</v>
      </c>
      <c r="J2062" s="22"/>
      <c r="K2062" s="22"/>
      <c r="L2062" s="22"/>
      <c r="M2062" s="22">
        <v>0</v>
      </c>
      <c r="N2062" s="22">
        <v>0</v>
      </c>
      <c r="O2062" s="23">
        <v>0</v>
      </c>
      <c r="P2062" s="3" t="str">
        <f>IFERROR(O2062/Tabela2025Horario[[#This Row],[Media Agregada Todas as Usinas]],"")</f>
        <v/>
      </c>
    </row>
    <row r="2063" spans="1:16" x14ac:dyDescent="0.25">
      <c r="A2063" s="16">
        <v>46108.875</v>
      </c>
      <c r="B2063" s="17">
        <v>2026</v>
      </c>
      <c r="C2063" s="17">
        <v>3</v>
      </c>
      <c r="D2063" s="17">
        <v>27</v>
      </c>
      <c r="E2063" s="17">
        <v>21</v>
      </c>
      <c r="F2063" s="18"/>
      <c r="G2063" s="18">
        <v>0</v>
      </c>
      <c r="H2063" s="18"/>
      <c r="I2063" s="18">
        <v>0</v>
      </c>
      <c r="J2063" s="18"/>
      <c r="K2063" s="18"/>
      <c r="L2063" s="18"/>
      <c r="M2063" s="18">
        <v>0</v>
      </c>
      <c r="N2063" s="18">
        <v>0</v>
      </c>
      <c r="O2063" s="19">
        <v>0</v>
      </c>
      <c r="P2063" s="3" t="str">
        <f>IFERROR(O2063/Tabela2025Horario[[#This Row],[Media Agregada Todas as Usinas]],"")</f>
        <v/>
      </c>
    </row>
    <row r="2064" spans="1:16" x14ac:dyDescent="0.25">
      <c r="A2064" s="20">
        <v>46108.916666666664</v>
      </c>
      <c r="B2064" s="21">
        <v>2026</v>
      </c>
      <c r="C2064" s="21">
        <v>3</v>
      </c>
      <c r="D2064" s="21">
        <v>27</v>
      </c>
      <c r="E2064" s="21">
        <v>22</v>
      </c>
      <c r="F2064" s="22"/>
      <c r="G2064" s="22">
        <v>0</v>
      </c>
      <c r="H2064" s="22"/>
      <c r="I2064" s="22">
        <v>0</v>
      </c>
      <c r="J2064" s="22"/>
      <c r="K2064" s="22"/>
      <c r="L2064" s="22"/>
      <c r="M2064" s="22">
        <v>0</v>
      </c>
      <c r="N2064" s="22">
        <v>0</v>
      </c>
      <c r="O2064" s="23">
        <v>0</v>
      </c>
      <c r="P2064" s="3" t="str">
        <f>IFERROR(O2064/Tabela2025Horario[[#This Row],[Media Agregada Todas as Usinas]],"")</f>
        <v/>
      </c>
    </row>
    <row r="2065" spans="1:16" x14ac:dyDescent="0.25">
      <c r="A2065" s="16">
        <v>46108.958333333336</v>
      </c>
      <c r="B2065" s="17">
        <v>2026</v>
      </c>
      <c r="C2065" s="17">
        <v>3</v>
      </c>
      <c r="D2065" s="17">
        <v>27</v>
      </c>
      <c r="E2065" s="17">
        <v>23</v>
      </c>
      <c r="F2065" s="18"/>
      <c r="G2065" s="18">
        <v>0</v>
      </c>
      <c r="H2065" s="18"/>
      <c r="I2065" s="18">
        <v>0</v>
      </c>
      <c r="J2065" s="18"/>
      <c r="K2065" s="18"/>
      <c r="L2065" s="18"/>
      <c r="M2065" s="18">
        <v>0</v>
      </c>
      <c r="N2065" s="18">
        <v>0</v>
      </c>
      <c r="O2065" s="19">
        <v>0</v>
      </c>
      <c r="P2065" s="3" t="str">
        <f>IFERROR(O2065/Tabela2025Horario[[#This Row],[Media Agregada Todas as Usinas]],"")</f>
        <v/>
      </c>
    </row>
    <row r="2066" spans="1:16" x14ac:dyDescent="0.25">
      <c r="A2066" s="20">
        <v>46109</v>
      </c>
      <c r="B2066" s="21">
        <v>2026</v>
      </c>
      <c r="C2066" s="21">
        <v>3</v>
      </c>
      <c r="D2066" s="21">
        <v>28</v>
      </c>
      <c r="E2066" s="21">
        <v>0</v>
      </c>
      <c r="F2066" s="22"/>
      <c r="G2066" s="22">
        <v>0</v>
      </c>
      <c r="H2066" s="22"/>
      <c r="I2066" s="22">
        <v>0</v>
      </c>
      <c r="J2066" s="22"/>
      <c r="K2066" s="22"/>
      <c r="L2066" s="22"/>
      <c r="M2066" s="22">
        <v>0</v>
      </c>
      <c r="N2066" s="22">
        <v>0</v>
      </c>
      <c r="O2066" s="23">
        <v>0</v>
      </c>
      <c r="P2066" s="3" t="str">
        <f>IFERROR(O2066/Tabela2025Horario[[#This Row],[Media Agregada Todas as Usinas]],"")</f>
        <v/>
      </c>
    </row>
    <row r="2067" spans="1:16" x14ac:dyDescent="0.25">
      <c r="A2067" s="16">
        <v>46109.041666666664</v>
      </c>
      <c r="B2067" s="17">
        <v>2026</v>
      </c>
      <c r="C2067" s="17">
        <v>3</v>
      </c>
      <c r="D2067" s="17">
        <v>28</v>
      </c>
      <c r="E2067" s="17">
        <v>1</v>
      </c>
      <c r="F2067" s="18"/>
      <c r="G2067" s="18">
        <v>0</v>
      </c>
      <c r="H2067" s="18"/>
      <c r="I2067" s="18">
        <v>0</v>
      </c>
      <c r="J2067" s="18"/>
      <c r="K2067" s="18"/>
      <c r="L2067" s="18"/>
      <c r="M2067" s="18">
        <v>0</v>
      </c>
      <c r="N2067" s="18">
        <v>0</v>
      </c>
      <c r="O2067" s="19">
        <v>0</v>
      </c>
      <c r="P2067" s="3" t="str">
        <f>IFERROR(O2067/Tabela2025Horario[[#This Row],[Media Agregada Todas as Usinas]],"")</f>
        <v/>
      </c>
    </row>
    <row r="2068" spans="1:16" x14ac:dyDescent="0.25">
      <c r="A2068" s="20">
        <v>46109.083333333336</v>
      </c>
      <c r="B2068" s="21">
        <v>2026</v>
      </c>
      <c r="C2068" s="21">
        <v>3</v>
      </c>
      <c r="D2068" s="21">
        <v>28</v>
      </c>
      <c r="E2068" s="21">
        <v>2</v>
      </c>
      <c r="F2068" s="22"/>
      <c r="G2068" s="22">
        <v>0</v>
      </c>
      <c r="H2068" s="22"/>
      <c r="I2068" s="22">
        <v>0</v>
      </c>
      <c r="J2068" s="22"/>
      <c r="K2068" s="22"/>
      <c r="L2068" s="22"/>
      <c r="M2068" s="22">
        <v>0</v>
      </c>
      <c r="N2068" s="22">
        <v>0</v>
      </c>
      <c r="O2068" s="23">
        <v>0</v>
      </c>
      <c r="P2068" s="3" t="str">
        <f>IFERROR(O2068/Tabela2025Horario[[#This Row],[Media Agregada Todas as Usinas]],"")</f>
        <v/>
      </c>
    </row>
    <row r="2069" spans="1:16" x14ac:dyDescent="0.25">
      <c r="A2069" s="16">
        <v>46109.125</v>
      </c>
      <c r="B2069" s="17">
        <v>2026</v>
      </c>
      <c r="C2069" s="17">
        <v>3</v>
      </c>
      <c r="D2069" s="17">
        <v>28</v>
      </c>
      <c r="E2069" s="17">
        <v>3</v>
      </c>
      <c r="F2069" s="18"/>
      <c r="G2069" s="18">
        <v>0</v>
      </c>
      <c r="H2069" s="18"/>
      <c r="I2069" s="18">
        <v>0</v>
      </c>
      <c r="J2069" s="18"/>
      <c r="K2069" s="18"/>
      <c r="L2069" s="18"/>
      <c r="M2069" s="18">
        <v>0</v>
      </c>
      <c r="N2069" s="18">
        <v>0</v>
      </c>
      <c r="O2069" s="19">
        <v>0</v>
      </c>
      <c r="P2069" s="3" t="str">
        <f>IFERROR(O2069/Tabela2025Horario[[#This Row],[Media Agregada Todas as Usinas]],"")</f>
        <v/>
      </c>
    </row>
    <row r="2070" spans="1:16" x14ac:dyDescent="0.25">
      <c r="A2070" s="20">
        <v>46109.166666666664</v>
      </c>
      <c r="B2070" s="21">
        <v>2026</v>
      </c>
      <c r="C2070" s="21">
        <v>3</v>
      </c>
      <c r="D2070" s="21">
        <v>28</v>
      </c>
      <c r="E2070" s="21">
        <v>4</v>
      </c>
      <c r="F2070" s="22">
        <v>0</v>
      </c>
      <c r="G2070" s="22">
        <v>0</v>
      </c>
      <c r="H2070" s="22"/>
      <c r="I2070" s="22">
        <v>0</v>
      </c>
      <c r="J2070" s="22"/>
      <c r="K2070" s="22"/>
      <c r="L2070" s="22"/>
      <c r="M2070" s="22">
        <v>0</v>
      </c>
      <c r="N2070" s="22">
        <v>0</v>
      </c>
      <c r="O2070" s="23">
        <v>0</v>
      </c>
      <c r="P2070" s="3" t="str">
        <f>IFERROR(O2070/Tabela2025Horario[[#This Row],[Media Agregada Todas as Usinas]],"")</f>
        <v/>
      </c>
    </row>
    <row r="2071" spans="1:16" x14ac:dyDescent="0.25">
      <c r="A2071" s="16">
        <v>46109.208333333336</v>
      </c>
      <c r="B2071" s="17">
        <v>2026</v>
      </c>
      <c r="C2071" s="17">
        <v>3</v>
      </c>
      <c r="D2071" s="17">
        <v>28</v>
      </c>
      <c r="E2071" s="17">
        <v>5</v>
      </c>
      <c r="F2071" s="18">
        <v>0</v>
      </c>
      <c r="G2071" s="18">
        <v>0</v>
      </c>
      <c r="H2071" s="18"/>
      <c r="I2071" s="18">
        <v>0</v>
      </c>
      <c r="J2071" s="18"/>
      <c r="K2071" s="18"/>
      <c r="L2071" s="18"/>
      <c r="M2071" s="18">
        <v>0</v>
      </c>
      <c r="N2071" s="18">
        <v>0</v>
      </c>
      <c r="O2071" s="19">
        <v>0</v>
      </c>
      <c r="P2071" s="3" t="str">
        <f>IFERROR(O2071/Tabela2025Horario[[#This Row],[Media Agregada Todas as Usinas]],"")</f>
        <v/>
      </c>
    </row>
    <row r="2072" spans="1:16" x14ac:dyDescent="0.25">
      <c r="A2072" s="20">
        <v>46109.25</v>
      </c>
      <c r="B2072" s="21">
        <v>2026</v>
      </c>
      <c r="C2072" s="21">
        <v>3</v>
      </c>
      <c r="D2072" s="21">
        <v>28</v>
      </c>
      <c r="E2072" s="21">
        <v>6</v>
      </c>
      <c r="F2072" s="22">
        <v>0</v>
      </c>
      <c r="G2072" s="22">
        <v>0</v>
      </c>
      <c r="H2072" s="22">
        <v>0</v>
      </c>
      <c r="I2072" s="22">
        <v>0</v>
      </c>
      <c r="J2072" s="22">
        <v>0</v>
      </c>
      <c r="K2072" s="22">
        <v>0</v>
      </c>
      <c r="L2072" s="22">
        <v>0</v>
      </c>
      <c r="M2072" s="22">
        <v>0</v>
      </c>
      <c r="N2072" s="22">
        <v>0</v>
      </c>
      <c r="O2072" s="23">
        <v>0</v>
      </c>
      <c r="P2072" s="3" t="str">
        <f>IFERROR(O2072/Tabela2025Horario[[#This Row],[Media Agregada Todas as Usinas]],"")</f>
        <v/>
      </c>
    </row>
    <row r="2073" spans="1:16" x14ac:dyDescent="0.25">
      <c r="A2073" s="16">
        <v>46109.291666666664</v>
      </c>
      <c r="B2073" s="17">
        <v>2026</v>
      </c>
      <c r="C2073" s="17">
        <v>3</v>
      </c>
      <c r="D2073" s="17">
        <v>28</v>
      </c>
      <c r="E2073" s="17">
        <v>7</v>
      </c>
      <c r="F2073" s="18">
        <v>0.29988466713654127</v>
      </c>
      <c r="G2073" s="18">
        <v>0</v>
      </c>
      <c r="H2073" s="18">
        <v>0.30865831262828125</v>
      </c>
      <c r="I2073" s="18">
        <v>0</v>
      </c>
      <c r="J2073" s="18">
        <v>0.28921421778219014</v>
      </c>
      <c r="K2073" s="18">
        <v>0.10577074849259716</v>
      </c>
      <c r="L2073" s="18">
        <v>0.3036411411411411</v>
      </c>
      <c r="M2073" s="18">
        <v>5.9042803941049188E-2</v>
      </c>
      <c r="N2073" s="18">
        <v>0.15878433992776139</v>
      </c>
      <c r="O2073" s="19">
        <v>0.16944402567217351</v>
      </c>
      <c r="P2073" s="3" t="str">
        <f>IFERROR(O2073/Tabela2025Horario[[#This Row],[Media Agregada Todas as Usinas]],"")</f>
        <v/>
      </c>
    </row>
    <row r="2074" spans="1:16" x14ac:dyDescent="0.25">
      <c r="A2074" s="20">
        <v>46109.333333333336</v>
      </c>
      <c r="B2074" s="21">
        <v>2026</v>
      </c>
      <c r="C2074" s="21">
        <v>3</v>
      </c>
      <c r="D2074" s="21">
        <v>28</v>
      </c>
      <c r="E2074" s="21">
        <v>8</v>
      </c>
      <c r="F2074" s="22">
        <v>0.73887035022486636</v>
      </c>
      <c r="G2074" s="22">
        <v>0</v>
      </c>
      <c r="H2074" s="22">
        <v>0.78159023241641701</v>
      </c>
      <c r="I2074" s="22">
        <v>4.571039781790729E-2</v>
      </c>
      <c r="J2074" s="22">
        <v>0.66538271640628421</v>
      </c>
      <c r="K2074" s="22">
        <v>0</v>
      </c>
      <c r="L2074" s="22">
        <v>0.60541865394806571</v>
      </c>
      <c r="M2074" s="22">
        <v>6.207907190753216E-2</v>
      </c>
      <c r="N2074" s="22">
        <v>6.0005444886294104E-3</v>
      </c>
      <c r="O2074" s="23">
        <v>0.3227835519121891</v>
      </c>
      <c r="P2074" s="3" t="str">
        <f>IFERROR(O2074/Tabela2025Horario[[#This Row],[Media Agregada Todas as Usinas]],"")</f>
        <v/>
      </c>
    </row>
    <row r="2075" spans="1:16" x14ac:dyDescent="0.25">
      <c r="A2075" s="16">
        <v>46109.375</v>
      </c>
      <c r="B2075" s="17">
        <v>2026</v>
      </c>
      <c r="C2075" s="17">
        <v>3</v>
      </c>
      <c r="D2075" s="17">
        <v>28</v>
      </c>
      <c r="E2075" s="17">
        <v>9</v>
      </c>
      <c r="F2075" s="18">
        <v>0.73979745816706344</v>
      </c>
      <c r="G2075" s="18">
        <v>1.0484544695071605E-3</v>
      </c>
      <c r="H2075" s="18">
        <v>0.8577330138008088</v>
      </c>
      <c r="I2075" s="18">
        <v>3.983009885518686E-2</v>
      </c>
      <c r="J2075" s="18">
        <v>0.68557112328531733</v>
      </c>
      <c r="K2075" s="18">
        <v>0</v>
      </c>
      <c r="L2075" s="18">
        <v>0.60497924394983216</v>
      </c>
      <c r="M2075" s="18">
        <v>0.18145549910973219</v>
      </c>
      <c r="N2075" s="18">
        <v>0.62951704382562812</v>
      </c>
      <c r="O2075" s="19">
        <v>0.41554799282923072</v>
      </c>
      <c r="P2075" s="3" t="str">
        <f>IFERROR(O2075/Tabela2025Horario[[#This Row],[Media Agregada Todas as Usinas]],"")</f>
        <v/>
      </c>
    </row>
    <row r="2076" spans="1:16" x14ac:dyDescent="0.25">
      <c r="A2076" s="20">
        <v>46109.416666666664</v>
      </c>
      <c r="B2076" s="21">
        <v>2026</v>
      </c>
      <c r="C2076" s="21">
        <v>3</v>
      </c>
      <c r="D2076" s="21">
        <v>28</v>
      </c>
      <c r="E2076" s="21">
        <v>10</v>
      </c>
      <c r="F2076" s="22">
        <v>0.7395040407766339</v>
      </c>
      <c r="G2076" s="22">
        <v>0.10271790587580065</v>
      </c>
      <c r="H2076" s="22">
        <v>0.8843081827196827</v>
      </c>
      <c r="I2076" s="22">
        <v>0</v>
      </c>
      <c r="J2076" s="22">
        <v>0.68643247852724332</v>
      </c>
      <c r="K2076" s="22">
        <v>0.31441827788592419</v>
      </c>
      <c r="L2076" s="22">
        <v>0.60556659600777252</v>
      </c>
      <c r="M2076" s="22">
        <v>0.30083005662418316</v>
      </c>
      <c r="N2076" s="22">
        <v>0.60191799284099101</v>
      </c>
      <c r="O2076" s="23">
        <v>0.47063283680647022</v>
      </c>
      <c r="P2076" s="3" t="str">
        <f>IFERROR(O2076/Tabela2025Horario[[#This Row],[Media Agregada Todas as Usinas]],"")</f>
        <v/>
      </c>
    </row>
    <row r="2077" spans="1:16" x14ac:dyDescent="0.25">
      <c r="A2077" s="16">
        <v>46109.458333333336</v>
      </c>
      <c r="B2077" s="17">
        <v>2026</v>
      </c>
      <c r="C2077" s="17">
        <v>3</v>
      </c>
      <c r="D2077" s="17">
        <v>28</v>
      </c>
      <c r="E2077" s="17">
        <v>11</v>
      </c>
      <c r="F2077" s="18">
        <v>0.74007410884946845</v>
      </c>
      <c r="G2077" s="18">
        <v>0.1745210247841828</v>
      </c>
      <c r="H2077" s="18">
        <v>0.86167776090700221</v>
      </c>
      <c r="I2077" s="18">
        <v>0</v>
      </c>
      <c r="J2077" s="18">
        <v>0.67957061024695808</v>
      </c>
      <c r="K2077" s="18">
        <v>0.69644321324048852</v>
      </c>
      <c r="L2077" s="18">
        <v>0.60504107048224698</v>
      </c>
      <c r="M2077" s="18">
        <v>0.33530363296043014</v>
      </c>
      <c r="N2077" s="18">
        <v>0.70196283303374774</v>
      </c>
      <c r="O2077" s="19">
        <v>0.53273269494494724</v>
      </c>
      <c r="P2077" s="3" t="str">
        <f>IFERROR(O2077/Tabela2025Horario[[#This Row],[Media Agregada Todas as Usinas]],"")</f>
        <v/>
      </c>
    </row>
    <row r="2078" spans="1:16" x14ac:dyDescent="0.25">
      <c r="A2078" s="20">
        <v>46109.5</v>
      </c>
      <c r="B2078" s="21">
        <v>2026</v>
      </c>
      <c r="C2078" s="21">
        <v>3</v>
      </c>
      <c r="D2078" s="21">
        <v>28</v>
      </c>
      <c r="E2078" s="21">
        <v>12</v>
      </c>
      <c r="F2078" s="22">
        <v>0.56947285469970832</v>
      </c>
      <c r="G2078" s="22">
        <v>0.23311069671410817</v>
      </c>
      <c r="H2078" s="22">
        <v>0.74735870557550443</v>
      </c>
      <c r="I2078" s="22">
        <v>0</v>
      </c>
      <c r="J2078" s="22">
        <v>0.5905511522628496</v>
      </c>
      <c r="K2078" s="22">
        <v>0.62298140118599066</v>
      </c>
      <c r="L2078" s="22">
        <v>0.42127053524112351</v>
      </c>
      <c r="M2078" s="22">
        <v>0.36548980869642761</v>
      </c>
      <c r="N2078" s="22">
        <v>0.750485329619202</v>
      </c>
      <c r="O2078" s="23">
        <v>0.47785783155499051</v>
      </c>
      <c r="P2078" s="3" t="str">
        <f>IFERROR(O2078/Tabela2025Horario[[#This Row],[Media Agregada Todas as Usinas]],"")</f>
        <v/>
      </c>
    </row>
    <row r="2079" spans="1:16" x14ac:dyDescent="0.25">
      <c r="A2079" s="16">
        <v>46109.541666666664</v>
      </c>
      <c r="B2079" s="17">
        <v>2026</v>
      </c>
      <c r="C2079" s="17">
        <v>3</v>
      </c>
      <c r="D2079" s="17">
        <v>28</v>
      </c>
      <c r="E2079" s="17">
        <v>13</v>
      </c>
      <c r="F2079" s="18">
        <v>0.4328577177157038</v>
      </c>
      <c r="G2079" s="18">
        <v>9.9662343768160785E-2</v>
      </c>
      <c r="H2079" s="18">
        <v>0.65998958980292421</v>
      </c>
      <c r="I2079" s="18">
        <v>0</v>
      </c>
      <c r="J2079" s="18">
        <v>0.43993876443399282</v>
      </c>
      <c r="K2079" s="18">
        <v>0.27822705509635315</v>
      </c>
      <c r="L2079" s="18">
        <v>0.27781973149620204</v>
      </c>
      <c r="M2079" s="18">
        <v>0.1331645666826056</v>
      </c>
      <c r="N2079" s="18">
        <v>0.68452571905260373</v>
      </c>
      <c r="O2079" s="19">
        <v>0.33402060978317183</v>
      </c>
      <c r="P2079" s="3" t="str">
        <f>IFERROR(O2079/Tabela2025Horario[[#This Row],[Media Agregada Todas as Usinas]],"")</f>
        <v/>
      </c>
    </row>
    <row r="2080" spans="1:16" x14ac:dyDescent="0.25">
      <c r="A2080" s="20">
        <v>46109.583333333336</v>
      </c>
      <c r="B2080" s="21">
        <v>2026</v>
      </c>
      <c r="C2080" s="21">
        <v>3</v>
      </c>
      <c r="D2080" s="21">
        <v>28</v>
      </c>
      <c r="E2080" s="21">
        <v>14</v>
      </c>
      <c r="F2080" s="22">
        <v>0.33621655060051625</v>
      </c>
      <c r="G2080" s="22">
        <v>2.9280934720878719E-2</v>
      </c>
      <c r="H2080" s="22">
        <v>0.56254292417503748</v>
      </c>
      <c r="I2080" s="22">
        <v>0.12659004263330406</v>
      </c>
      <c r="J2080" s="22">
        <v>0.31842201205846915</v>
      </c>
      <c r="K2080" s="22">
        <v>0.23555740929804031</v>
      </c>
      <c r="L2080" s="22">
        <v>0.17087087087087086</v>
      </c>
      <c r="M2080" s="22">
        <v>0</v>
      </c>
      <c r="N2080" s="22">
        <v>0.57650761327612166</v>
      </c>
      <c r="O2080" s="23">
        <v>0.26177648418147093</v>
      </c>
      <c r="P2080" s="3" t="str">
        <f>IFERROR(O2080/Tabela2025Horario[[#This Row],[Media Agregada Todas as Usinas]],"")</f>
        <v/>
      </c>
    </row>
    <row r="2081" spans="1:16" x14ac:dyDescent="0.25">
      <c r="A2081" s="16">
        <v>46109.625</v>
      </c>
      <c r="B2081" s="17">
        <v>2026</v>
      </c>
      <c r="C2081" s="17">
        <v>3</v>
      </c>
      <c r="D2081" s="17">
        <v>28</v>
      </c>
      <c r="E2081" s="17">
        <v>15</v>
      </c>
      <c r="F2081" s="18">
        <v>6.7709649699236693E-2</v>
      </c>
      <c r="G2081" s="18">
        <v>7.3086550365746364E-2</v>
      </c>
      <c r="H2081" s="18">
        <v>0</v>
      </c>
      <c r="I2081" s="18">
        <v>4.330548472847618E-2</v>
      </c>
      <c r="J2081" s="18">
        <v>0.1008917910842024</v>
      </c>
      <c r="K2081" s="18">
        <v>0.31311390946591877</v>
      </c>
      <c r="L2081" s="18">
        <v>0</v>
      </c>
      <c r="M2081" s="18">
        <v>6.4437172458763056E-2</v>
      </c>
      <c r="N2081" s="18">
        <v>0.45019971113918023</v>
      </c>
      <c r="O2081" s="19">
        <v>0.12363825210461374</v>
      </c>
      <c r="P2081" s="3" t="str">
        <f>IFERROR(O2081/Tabela2025Horario[[#This Row],[Media Agregada Todas as Usinas]],"")</f>
        <v/>
      </c>
    </row>
    <row r="2082" spans="1:16" x14ac:dyDescent="0.25">
      <c r="A2082" s="20">
        <v>46109.666666666664</v>
      </c>
      <c r="B2082" s="21">
        <v>2026</v>
      </c>
      <c r="C2082" s="21">
        <v>3</v>
      </c>
      <c r="D2082" s="21">
        <v>28</v>
      </c>
      <c r="E2082" s="21">
        <v>16</v>
      </c>
      <c r="F2082" s="22">
        <v>0</v>
      </c>
      <c r="G2082" s="22">
        <v>0</v>
      </c>
      <c r="H2082" s="22">
        <v>0</v>
      </c>
      <c r="I2082" s="22">
        <v>0</v>
      </c>
      <c r="J2082" s="22">
        <v>1.5159908102015529E-2</v>
      </c>
      <c r="K2082" s="22">
        <v>5.7391326622095853E-2</v>
      </c>
      <c r="L2082" s="22">
        <v>0</v>
      </c>
      <c r="M2082" s="22">
        <v>0</v>
      </c>
      <c r="N2082" s="22">
        <v>0</v>
      </c>
      <c r="O2082" s="23">
        <v>8.0612483026790433E-3</v>
      </c>
      <c r="P2082" s="3" t="str">
        <f>IFERROR(O2082/Tabela2025Horario[[#This Row],[Media Agregada Todas as Usinas]],"")</f>
        <v/>
      </c>
    </row>
    <row r="2083" spans="1:16" x14ac:dyDescent="0.25">
      <c r="A2083" s="16">
        <v>46109.708333333336</v>
      </c>
      <c r="B2083" s="17">
        <v>2026</v>
      </c>
      <c r="C2083" s="17">
        <v>3</v>
      </c>
      <c r="D2083" s="17">
        <v>28</v>
      </c>
      <c r="E2083" s="17">
        <v>17</v>
      </c>
      <c r="F2083" s="18">
        <v>0</v>
      </c>
      <c r="G2083" s="18">
        <v>0</v>
      </c>
      <c r="H2083" s="18">
        <v>0</v>
      </c>
      <c r="I2083" s="18">
        <v>0</v>
      </c>
      <c r="J2083" s="18">
        <v>0</v>
      </c>
      <c r="K2083" s="18">
        <v>0</v>
      </c>
      <c r="L2083" s="18">
        <v>0</v>
      </c>
      <c r="M2083" s="18">
        <v>0</v>
      </c>
      <c r="N2083" s="18">
        <v>0</v>
      </c>
      <c r="O2083" s="19">
        <v>0</v>
      </c>
      <c r="P2083" s="3" t="str">
        <f>IFERROR(O2083/Tabela2025Horario[[#This Row],[Media Agregada Todas as Usinas]],"")</f>
        <v/>
      </c>
    </row>
    <row r="2084" spans="1:16" x14ac:dyDescent="0.25">
      <c r="A2084" s="20">
        <v>46109.75</v>
      </c>
      <c r="B2084" s="21">
        <v>2026</v>
      </c>
      <c r="C2084" s="21">
        <v>3</v>
      </c>
      <c r="D2084" s="21">
        <v>28</v>
      </c>
      <c r="E2084" s="21">
        <v>18</v>
      </c>
      <c r="F2084" s="22">
        <v>0</v>
      </c>
      <c r="G2084" s="22">
        <v>0</v>
      </c>
      <c r="H2084" s="22">
        <v>0</v>
      </c>
      <c r="I2084" s="22">
        <v>0</v>
      </c>
      <c r="J2084" s="22">
        <v>0</v>
      </c>
      <c r="K2084" s="22">
        <v>0</v>
      </c>
      <c r="L2084" s="22">
        <v>0</v>
      </c>
      <c r="M2084" s="22">
        <v>0</v>
      </c>
      <c r="N2084" s="22">
        <v>0</v>
      </c>
      <c r="O2084" s="23">
        <v>0</v>
      </c>
      <c r="P2084" s="3" t="str">
        <f>IFERROR(O2084/Tabela2025Horario[[#This Row],[Media Agregada Todas as Usinas]],"")</f>
        <v/>
      </c>
    </row>
    <row r="2085" spans="1:16" x14ac:dyDescent="0.25">
      <c r="A2085" s="16">
        <v>46109.791666666664</v>
      </c>
      <c r="B2085" s="17">
        <v>2026</v>
      </c>
      <c r="C2085" s="17">
        <v>3</v>
      </c>
      <c r="D2085" s="17">
        <v>28</v>
      </c>
      <c r="E2085" s="17">
        <v>19</v>
      </c>
      <c r="F2085" s="18">
        <v>0</v>
      </c>
      <c r="G2085" s="18">
        <v>0</v>
      </c>
      <c r="H2085" s="18"/>
      <c r="I2085" s="18">
        <v>0</v>
      </c>
      <c r="J2085" s="18"/>
      <c r="K2085" s="18"/>
      <c r="L2085" s="18"/>
      <c r="M2085" s="18">
        <v>0</v>
      </c>
      <c r="N2085" s="18">
        <v>0</v>
      </c>
      <c r="O2085" s="19">
        <v>0</v>
      </c>
      <c r="P2085" s="3" t="str">
        <f>IFERROR(O2085/Tabela2025Horario[[#This Row],[Media Agregada Todas as Usinas]],"")</f>
        <v/>
      </c>
    </row>
    <row r="2086" spans="1:16" x14ac:dyDescent="0.25">
      <c r="A2086" s="20">
        <v>46109.833333333336</v>
      </c>
      <c r="B2086" s="21">
        <v>2026</v>
      </c>
      <c r="C2086" s="21">
        <v>3</v>
      </c>
      <c r="D2086" s="21">
        <v>28</v>
      </c>
      <c r="E2086" s="21">
        <v>20</v>
      </c>
      <c r="F2086" s="22"/>
      <c r="G2086" s="22">
        <v>0</v>
      </c>
      <c r="H2086" s="22"/>
      <c r="I2086" s="22">
        <v>0</v>
      </c>
      <c r="J2086" s="22"/>
      <c r="K2086" s="22"/>
      <c r="L2086" s="22"/>
      <c r="M2086" s="22">
        <v>0</v>
      </c>
      <c r="N2086" s="22">
        <v>0</v>
      </c>
      <c r="O2086" s="23">
        <v>0</v>
      </c>
      <c r="P2086" s="3" t="str">
        <f>IFERROR(O2086/Tabela2025Horario[[#This Row],[Media Agregada Todas as Usinas]],"")</f>
        <v/>
      </c>
    </row>
    <row r="2087" spans="1:16" x14ac:dyDescent="0.25">
      <c r="A2087" s="16">
        <v>46109.875</v>
      </c>
      <c r="B2087" s="17">
        <v>2026</v>
      </c>
      <c r="C2087" s="17">
        <v>3</v>
      </c>
      <c r="D2087" s="17">
        <v>28</v>
      </c>
      <c r="E2087" s="17">
        <v>21</v>
      </c>
      <c r="F2087" s="18"/>
      <c r="G2087" s="18">
        <v>0</v>
      </c>
      <c r="H2087" s="18"/>
      <c r="I2087" s="18">
        <v>0</v>
      </c>
      <c r="J2087" s="18"/>
      <c r="K2087" s="18"/>
      <c r="L2087" s="18"/>
      <c r="M2087" s="18">
        <v>0</v>
      </c>
      <c r="N2087" s="18">
        <v>0</v>
      </c>
      <c r="O2087" s="19">
        <v>0</v>
      </c>
      <c r="P2087" s="3" t="str">
        <f>IFERROR(O2087/Tabela2025Horario[[#This Row],[Media Agregada Todas as Usinas]],"")</f>
        <v/>
      </c>
    </row>
    <row r="2088" spans="1:16" x14ac:dyDescent="0.25">
      <c r="A2088" s="20">
        <v>46109.916666666664</v>
      </c>
      <c r="B2088" s="21">
        <v>2026</v>
      </c>
      <c r="C2088" s="21">
        <v>3</v>
      </c>
      <c r="D2088" s="21">
        <v>28</v>
      </c>
      <c r="E2088" s="21">
        <v>22</v>
      </c>
      <c r="F2088" s="22"/>
      <c r="G2088" s="22">
        <v>0</v>
      </c>
      <c r="H2088" s="22"/>
      <c r="I2088" s="22">
        <v>0</v>
      </c>
      <c r="J2088" s="22"/>
      <c r="K2088" s="22"/>
      <c r="L2088" s="22"/>
      <c r="M2088" s="22">
        <v>0</v>
      </c>
      <c r="N2088" s="22">
        <v>0</v>
      </c>
      <c r="O2088" s="23">
        <v>0</v>
      </c>
      <c r="P2088" s="3" t="str">
        <f>IFERROR(O2088/Tabela2025Horario[[#This Row],[Media Agregada Todas as Usinas]],"")</f>
        <v/>
      </c>
    </row>
    <row r="2089" spans="1:16" x14ac:dyDescent="0.25">
      <c r="A2089" s="16">
        <v>46109.958333333336</v>
      </c>
      <c r="B2089" s="17">
        <v>2026</v>
      </c>
      <c r="C2089" s="17">
        <v>3</v>
      </c>
      <c r="D2089" s="17">
        <v>28</v>
      </c>
      <c r="E2089" s="17">
        <v>23</v>
      </c>
      <c r="F2089" s="18"/>
      <c r="G2089" s="18">
        <v>0</v>
      </c>
      <c r="H2089" s="18"/>
      <c r="I2089" s="18">
        <v>0</v>
      </c>
      <c r="J2089" s="18"/>
      <c r="K2089" s="18"/>
      <c r="L2089" s="18"/>
      <c r="M2089" s="18">
        <v>0</v>
      </c>
      <c r="N2089" s="18">
        <v>0</v>
      </c>
      <c r="O2089" s="19">
        <v>0</v>
      </c>
      <c r="P2089" s="3" t="str">
        <f>IFERROR(O2089/Tabela2025Horario[[#This Row],[Media Agregada Todas as Usinas]],"")</f>
        <v/>
      </c>
    </row>
    <row r="2090" spans="1:16" x14ac:dyDescent="0.25">
      <c r="A2090" s="20">
        <v>46110</v>
      </c>
      <c r="B2090" s="21">
        <v>2026</v>
      </c>
      <c r="C2090" s="21">
        <v>3</v>
      </c>
      <c r="D2090" s="21">
        <v>29</v>
      </c>
      <c r="E2090" s="21">
        <v>0</v>
      </c>
      <c r="F2090" s="22"/>
      <c r="G2090" s="22">
        <v>0</v>
      </c>
      <c r="H2090" s="22"/>
      <c r="I2090" s="22">
        <v>0</v>
      </c>
      <c r="J2090" s="22"/>
      <c r="K2090" s="22"/>
      <c r="L2090" s="22"/>
      <c r="M2090" s="22">
        <v>0</v>
      </c>
      <c r="N2090" s="22">
        <v>0</v>
      </c>
      <c r="O2090" s="23">
        <v>0</v>
      </c>
      <c r="P2090" s="3" t="str">
        <f>IFERROR(O2090/Tabela2025Horario[[#This Row],[Media Agregada Todas as Usinas]],"")</f>
        <v/>
      </c>
    </row>
    <row r="2091" spans="1:16" x14ac:dyDescent="0.25">
      <c r="A2091" s="16">
        <v>46110.041666666664</v>
      </c>
      <c r="B2091" s="17">
        <v>2026</v>
      </c>
      <c r="C2091" s="17">
        <v>3</v>
      </c>
      <c r="D2091" s="17">
        <v>29</v>
      </c>
      <c r="E2091" s="17">
        <v>1</v>
      </c>
      <c r="F2091" s="18"/>
      <c r="G2091" s="18">
        <v>0</v>
      </c>
      <c r="H2091" s="18"/>
      <c r="I2091" s="18">
        <v>0</v>
      </c>
      <c r="J2091" s="18"/>
      <c r="K2091" s="18"/>
      <c r="L2091" s="18"/>
      <c r="M2091" s="18">
        <v>0</v>
      </c>
      <c r="N2091" s="18">
        <v>0</v>
      </c>
      <c r="O2091" s="19">
        <v>0</v>
      </c>
      <c r="P2091" s="3" t="str">
        <f>IFERROR(O2091/Tabela2025Horario[[#This Row],[Media Agregada Todas as Usinas]],"")</f>
        <v/>
      </c>
    </row>
    <row r="2092" spans="1:16" x14ac:dyDescent="0.25">
      <c r="A2092" s="20">
        <v>46110.083333333336</v>
      </c>
      <c r="B2092" s="21">
        <v>2026</v>
      </c>
      <c r="C2092" s="21">
        <v>3</v>
      </c>
      <c r="D2092" s="21">
        <v>29</v>
      </c>
      <c r="E2092" s="21">
        <v>2</v>
      </c>
      <c r="F2092" s="22"/>
      <c r="G2092" s="22">
        <v>0</v>
      </c>
      <c r="H2092" s="22"/>
      <c r="I2092" s="22">
        <v>0</v>
      </c>
      <c r="J2092" s="22"/>
      <c r="K2092" s="22"/>
      <c r="L2092" s="22"/>
      <c r="M2092" s="22">
        <v>0</v>
      </c>
      <c r="N2092" s="22">
        <v>0</v>
      </c>
      <c r="O2092" s="23">
        <v>0</v>
      </c>
      <c r="P2092" s="3" t="str">
        <f>IFERROR(O2092/Tabela2025Horario[[#This Row],[Media Agregada Todas as Usinas]],"")</f>
        <v/>
      </c>
    </row>
    <row r="2093" spans="1:16" x14ac:dyDescent="0.25">
      <c r="A2093" s="16">
        <v>46110.125</v>
      </c>
      <c r="B2093" s="17">
        <v>2026</v>
      </c>
      <c r="C2093" s="17">
        <v>3</v>
      </c>
      <c r="D2093" s="17">
        <v>29</v>
      </c>
      <c r="E2093" s="17">
        <v>3</v>
      </c>
      <c r="F2093" s="18"/>
      <c r="G2093" s="18">
        <v>0</v>
      </c>
      <c r="H2093" s="18"/>
      <c r="I2093" s="18">
        <v>0</v>
      </c>
      <c r="J2093" s="18"/>
      <c r="K2093" s="18"/>
      <c r="L2093" s="18"/>
      <c r="M2093" s="18">
        <v>0</v>
      </c>
      <c r="N2093" s="18">
        <v>0</v>
      </c>
      <c r="O2093" s="19">
        <v>0</v>
      </c>
      <c r="P2093" s="3" t="str">
        <f>IFERROR(O2093/Tabela2025Horario[[#This Row],[Media Agregada Todas as Usinas]],"")</f>
        <v/>
      </c>
    </row>
    <row r="2094" spans="1:16" x14ac:dyDescent="0.25">
      <c r="A2094" s="20">
        <v>46110.166666666664</v>
      </c>
      <c r="B2094" s="21">
        <v>2026</v>
      </c>
      <c r="C2094" s="21">
        <v>3</v>
      </c>
      <c r="D2094" s="21">
        <v>29</v>
      </c>
      <c r="E2094" s="21">
        <v>4</v>
      </c>
      <c r="F2094" s="22">
        <v>0</v>
      </c>
      <c r="G2094" s="22">
        <v>0</v>
      </c>
      <c r="H2094" s="22"/>
      <c r="I2094" s="22">
        <v>0</v>
      </c>
      <c r="J2094" s="22"/>
      <c r="K2094" s="22"/>
      <c r="L2094" s="22"/>
      <c r="M2094" s="22">
        <v>0</v>
      </c>
      <c r="N2094" s="22">
        <v>0</v>
      </c>
      <c r="O2094" s="23">
        <v>0</v>
      </c>
      <c r="P2094" s="3">
        <f>IFERROR(O2094/Tabela2025Horario[[#This Row],[Media Agregada Todas as Usinas]],"")</f>
        <v>0</v>
      </c>
    </row>
    <row r="2095" spans="1:16" x14ac:dyDescent="0.25">
      <c r="A2095" s="16">
        <v>46110.208333333336</v>
      </c>
      <c r="B2095" s="17">
        <v>2026</v>
      </c>
      <c r="C2095" s="17">
        <v>3</v>
      </c>
      <c r="D2095" s="17">
        <v>29</v>
      </c>
      <c r="E2095" s="17">
        <v>5</v>
      </c>
      <c r="F2095" s="18">
        <v>0</v>
      </c>
      <c r="G2095" s="18">
        <v>0</v>
      </c>
      <c r="H2095" s="18"/>
      <c r="I2095" s="18">
        <v>0</v>
      </c>
      <c r="J2095" s="18"/>
      <c r="K2095" s="18"/>
      <c r="L2095" s="18"/>
      <c r="M2095" s="18">
        <v>0</v>
      </c>
      <c r="N2095" s="18">
        <v>0</v>
      </c>
      <c r="O2095" s="19">
        <v>0</v>
      </c>
      <c r="P2095" s="3" t="str">
        <f>IFERROR(O2095/Tabela2025Horario[[#This Row],[Media Agregada Todas as Usinas]],"")</f>
        <v/>
      </c>
    </row>
    <row r="2096" spans="1:16" x14ac:dyDescent="0.25">
      <c r="A2096" s="20">
        <v>46110.25</v>
      </c>
      <c r="B2096" s="21">
        <v>2026</v>
      </c>
      <c r="C2096" s="21">
        <v>3</v>
      </c>
      <c r="D2096" s="21">
        <v>29</v>
      </c>
      <c r="E2096" s="21">
        <v>6</v>
      </c>
      <c r="F2096" s="22">
        <v>0</v>
      </c>
      <c r="G2096" s="22">
        <v>0</v>
      </c>
      <c r="H2096" s="22">
        <v>0</v>
      </c>
      <c r="I2096" s="22">
        <v>7.2024412485073653E-3</v>
      </c>
      <c r="J2096" s="22">
        <v>0</v>
      </c>
      <c r="K2096" s="22">
        <v>0</v>
      </c>
      <c r="L2096" s="22">
        <v>0</v>
      </c>
      <c r="M2096" s="22">
        <v>0</v>
      </c>
      <c r="N2096" s="22">
        <v>0</v>
      </c>
      <c r="O2096" s="23">
        <v>8.0027124983415171E-4</v>
      </c>
      <c r="P2096" s="3" t="str">
        <f>IFERROR(O2096/Tabela2025Horario[[#This Row],[Media Agregada Todas as Usinas]],"")</f>
        <v/>
      </c>
    </row>
    <row r="2097" spans="1:16" x14ac:dyDescent="0.25">
      <c r="A2097" s="16">
        <v>46110.291666666664</v>
      </c>
      <c r="B2097" s="17">
        <v>2026</v>
      </c>
      <c r="C2097" s="17">
        <v>3</v>
      </c>
      <c r="D2097" s="17">
        <v>29</v>
      </c>
      <c r="E2097" s="17">
        <v>7</v>
      </c>
      <c r="F2097" s="18">
        <v>0.9172908974939562</v>
      </c>
      <c r="G2097" s="18">
        <v>5.3444346319242747E-2</v>
      </c>
      <c r="H2097" s="18">
        <v>0.81478003920269981</v>
      </c>
      <c r="I2097" s="18">
        <v>3.2394599006167576E-2</v>
      </c>
      <c r="J2097" s="18">
        <v>0.75485302215169514</v>
      </c>
      <c r="K2097" s="18">
        <v>0.87001003688345624</v>
      </c>
      <c r="L2097" s="18">
        <v>0.93700611675403911</v>
      </c>
      <c r="M2097" s="18">
        <v>1.8459773796357343E-2</v>
      </c>
      <c r="N2097" s="18">
        <v>0.11200721047394285</v>
      </c>
      <c r="O2097" s="19">
        <v>0.50113844912017302</v>
      </c>
      <c r="P2097" s="3" t="str">
        <f>IFERROR(O2097/Tabela2025Horario[[#This Row],[Media Agregada Todas as Usinas]],"")</f>
        <v/>
      </c>
    </row>
    <row r="2098" spans="1:16" x14ac:dyDescent="0.25">
      <c r="A2098" s="20">
        <v>46110.333333333336</v>
      </c>
      <c r="B2098" s="21">
        <v>2026</v>
      </c>
      <c r="C2098" s="21">
        <v>3</v>
      </c>
      <c r="D2098" s="21">
        <v>29</v>
      </c>
      <c r="E2098" s="21">
        <v>8</v>
      </c>
      <c r="F2098" s="22">
        <v>0.93563260789376612</v>
      </c>
      <c r="G2098" s="22">
        <v>0.26605092805670316</v>
      </c>
      <c r="H2098" s="22">
        <v>0.90220949475057544</v>
      </c>
      <c r="I2098" s="22">
        <v>0</v>
      </c>
      <c r="J2098" s="22">
        <v>0.86274079881501264</v>
      </c>
      <c r="K2098" s="22">
        <v>0.92285740839809838</v>
      </c>
      <c r="L2098" s="22">
        <v>0.4890876170287935</v>
      </c>
      <c r="M2098" s="22">
        <v>0.29605385257847361</v>
      </c>
      <c r="N2098" s="22">
        <v>0.45592871008279157</v>
      </c>
      <c r="O2098" s="23">
        <v>0.57006237973380158</v>
      </c>
      <c r="P2098" s="3">
        <f>IFERROR(O2098/Tabela2025Horario[[#This Row],[Media Agregada Todas as Usinas]],"")</f>
        <v>351.06463323834532</v>
      </c>
    </row>
    <row r="2099" spans="1:16" x14ac:dyDescent="0.25">
      <c r="A2099" s="16">
        <v>46110.375</v>
      </c>
      <c r="B2099" s="17">
        <v>2026</v>
      </c>
      <c r="C2099" s="17">
        <v>3</v>
      </c>
      <c r="D2099" s="17">
        <v>29</v>
      </c>
      <c r="E2099" s="17">
        <v>9</v>
      </c>
      <c r="F2099" s="18">
        <v>0.73217279769290089</v>
      </c>
      <c r="G2099" s="18">
        <v>0.62481082627657147</v>
      </c>
      <c r="H2099" s="18">
        <v>0.34968531682180176</v>
      </c>
      <c r="I2099" s="18">
        <v>0</v>
      </c>
      <c r="J2099" s="18">
        <v>0.75895937388815371</v>
      </c>
      <c r="K2099" s="18">
        <v>0.3840502669836226</v>
      </c>
      <c r="L2099" s="18">
        <v>0.31858770535241121</v>
      </c>
      <c r="M2099" s="18">
        <v>0.6178801666036704</v>
      </c>
      <c r="N2099" s="18">
        <v>0.31067155074231961</v>
      </c>
      <c r="O2099" s="19">
        <v>0.45520200048460574</v>
      </c>
      <c r="P2099" s="3" t="str">
        <f>IFERROR(O2099/Tabela2025Horario[[#This Row],[Media Agregada Todas as Usinas]],"")</f>
        <v/>
      </c>
    </row>
    <row r="2100" spans="1:16" x14ac:dyDescent="0.25">
      <c r="A2100" s="20">
        <v>46110.416666666664</v>
      </c>
      <c r="B2100" s="21">
        <v>2026</v>
      </c>
      <c r="C2100" s="21">
        <v>3</v>
      </c>
      <c r="D2100" s="21">
        <v>29</v>
      </c>
      <c r="E2100" s="21">
        <v>10</v>
      </c>
      <c r="F2100" s="22">
        <v>0.72915059857147657</v>
      </c>
      <c r="G2100" s="22">
        <v>0.71889023051290168</v>
      </c>
      <c r="H2100" s="22">
        <v>0.7752332933756092</v>
      </c>
      <c r="I2100" s="22">
        <v>0</v>
      </c>
      <c r="J2100" s="22">
        <v>0.7556796543839337</v>
      </c>
      <c r="K2100" s="22">
        <v>0.81840000000000002</v>
      </c>
      <c r="L2100" s="22">
        <v>0.70993419890478715</v>
      </c>
      <c r="M2100" s="22">
        <v>0.77226772003229116</v>
      </c>
      <c r="N2100" s="22">
        <v>0.37938017061890811</v>
      </c>
      <c r="O2100" s="23">
        <v>0.62877065182221203</v>
      </c>
      <c r="P2100" s="3" t="str">
        <f>IFERROR(O2100/Tabela2025Horario[[#This Row],[Media Agregada Todas as Usinas]],"")</f>
        <v/>
      </c>
    </row>
    <row r="2101" spans="1:16" x14ac:dyDescent="0.25">
      <c r="A2101" s="16">
        <v>46110.458333333336</v>
      </c>
      <c r="B2101" s="17">
        <v>2026</v>
      </c>
      <c r="C2101" s="17">
        <v>3</v>
      </c>
      <c r="D2101" s="17">
        <v>29</v>
      </c>
      <c r="E2101" s="17">
        <v>11</v>
      </c>
      <c r="F2101" s="18">
        <v>0.71309647563797329</v>
      </c>
      <c r="G2101" s="18">
        <v>0.62414348320389446</v>
      </c>
      <c r="H2101" s="18">
        <v>0.76704176386325118</v>
      </c>
      <c r="I2101" s="18">
        <v>0</v>
      </c>
      <c r="J2101" s="18">
        <v>0.76286979501114738</v>
      </c>
      <c r="K2101" s="18">
        <v>0.80933560558488493</v>
      </c>
      <c r="L2101" s="18">
        <v>0.69521065182829889</v>
      </c>
      <c r="M2101" s="18">
        <v>0.71884954298505277</v>
      </c>
      <c r="N2101" s="18">
        <v>0.7274355991552296</v>
      </c>
      <c r="O2101" s="19">
        <v>0.64644254636330367</v>
      </c>
      <c r="P2101" s="3" t="str">
        <f>IFERROR(O2101/Tabela2025Horario[[#This Row],[Media Agregada Todas as Usinas]],"")</f>
        <v/>
      </c>
    </row>
    <row r="2102" spans="1:16" x14ac:dyDescent="0.25">
      <c r="A2102" s="20">
        <v>46110.5</v>
      </c>
      <c r="B2102" s="21">
        <v>2026</v>
      </c>
      <c r="C2102" s="21">
        <v>3</v>
      </c>
      <c r="D2102" s="21">
        <v>29</v>
      </c>
      <c r="E2102" s="21">
        <v>12</v>
      </c>
      <c r="F2102" s="22">
        <v>0.67256715066563832</v>
      </c>
      <c r="G2102" s="22">
        <v>0.21476154285705654</v>
      </c>
      <c r="H2102" s="22">
        <v>0.73315485348997111</v>
      </c>
      <c r="I2102" s="22">
        <v>0</v>
      </c>
      <c r="J2102" s="22">
        <v>0.75109169032831513</v>
      </c>
      <c r="K2102" s="22">
        <v>0.764371363963674</v>
      </c>
      <c r="L2102" s="22">
        <v>0.65506535947712419</v>
      </c>
      <c r="M2102" s="22">
        <v>0.44764741992418855</v>
      </c>
      <c r="N2102" s="22">
        <v>0.54839422910530822</v>
      </c>
      <c r="O2102" s="23">
        <v>0.53189484553458621</v>
      </c>
      <c r="P2102" s="3" t="str">
        <f>IFERROR(O2102/Tabela2025Horario[[#This Row],[Media Agregada Todas as Usinas]],"")</f>
        <v/>
      </c>
    </row>
    <row r="2103" spans="1:16" x14ac:dyDescent="0.25">
      <c r="A2103" s="16">
        <v>46110.541666666664</v>
      </c>
      <c r="B2103" s="17">
        <v>2026</v>
      </c>
      <c r="C2103" s="17">
        <v>3</v>
      </c>
      <c r="D2103" s="17">
        <v>29</v>
      </c>
      <c r="E2103" s="17">
        <v>13</v>
      </c>
      <c r="F2103" s="18">
        <v>0.52904412997552064</v>
      </c>
      <c r="G2103" s="18">
        <v>0</v>
      </c>
      <c r="H2103" s="18">
        <v>0.65398032610606349</v>
      </c>
      <c r="I2103" s="18">
        <v>6.9315984559218752E-2</v>
      </c>
      <c r="J2103" s="18">
        <v>0.62939258886694383</v>
      </c>
      <c r="K2103" s="18">
        <v>0.69039311249315938</v>
      </c>
      <c r="L2103" s="18">
        <v>0</v>
      </c>
      <c r="M2103" s="18">
        <v>0.44266496528758081</v>
      </c>
      <c r="N2103" s="18">
        <v>0.29801878257029835</v>
      </c>
      <c r="O2103" s="19">
        <v>0.36808998776208729</v>
      </c>
      <c r="P2103" s="3" t="str">
        <f>IFERROR(O2103/Tabela2025Horario[[#This Row],[Media Agregada Todas as Usinas]],"")</f>
        <v/>
      </c>
    </row>
    <row r="2104" spans="1:16" x14ac:dyDescent="0.25">
      <c r="A2104" s="20">
        <v>46110.583333333336</v>
      </c>
      <c r="B2104" s="21">
        <v>2026</v>
      </c>
      <c r="C2104" s="21">
        <v>3</v>
      </c>
      <c r="D2104" s="21">
        <v>29</v>
      </c>
      <c r="E2104" s="21">
        <v>14</v>
      </c>
      <c r="F2104" s="22">
        <v>0.37749741517147217</v>
      </c>
      <c r="G2104" s="22">
        <v>0</v>
      </c>
      <c r="H2104" s="22">
        <v>0.43256891897268823</v>
      </c>
      <c r="I2104" s="22">
        <v>8.3519603046624202E-2</v>
      </c>
      <c r="J2104" s="22">
        <v>0.46299425042268127</v>
      </c>
      <c r="K2104" s="22">
        <v>0.60621364077238171</v>
      </c>
      <c r="L2104" s="22">
        <v>0.30499470058293576</v>
      </c>
      <c r="M2104" s="22">
        <v>0.17853103035181525</v>
      </c>
      <c r="N2104" s="22">
        <v>0</v>
      </c>
      <c r="O2104" s="23">
        <v>0.27181328436895541</v>
      </c>
      <c r="P2104" s="3" t="str">
        <f>IFERROR(O2104/Tabela2025Horario[[#This Row],[Media Agregada Todas as Usinas]],"")</f>
        <v/>
      </c>
    </row>
    <row r="2105" spans="1:16" x14ac:dyDescent="0.25">
      <c r="A2105" s="16">
        <v>46110.625</v>
      </c>
      <c r="B2105" s="17">
        <v>2026</v>
      </c>
      <c r="C2105" s="17">
        <v>3</v>
      </c>
      <c r="D2105" s="17">
        <v>29</v>
      </c>
      <c r="E2105" s="17">
        <v>15</v>
      </c>
      <c r="F2105" s="18">
        <v>9.2265652546214647E-2</v>
      </c>
      <c r="G2105" s="18">
        <v>0</v>
      </c>
      <c r="H2105" s="18">
        <v>0</v>
      </c>
      <c r="I2105" s="18">
        <v>0</v>
      </c>
      <c r="J2105" s="18">
        <v>0.27444486846817973</v>
      </c>
      <c r="K2105" s="18">
        <v>0.2190997212630528</v>
      </c>
      <c r="L2105" s="18">
        <v>3.7292439498321873E-2</v>
      </c>
      <c r="M2105" s="18">
        <v>0</v>
      </c>
      <c r="N2105" s="18">
        <v>0</v>
      </c>
      <c r="O2105" s="19">
        <v>6.923363130841878E-2</v>
      </c>
      <c r="P2105" s="3" t="str">
        <f>IFERROR(O2105/Tabela2025Horario[[#This Row],[Media Agregada Todas as Usinas]],"")</f>
        <v/>
      </c>
    </row>
    <row r="2106" spans="1:16" x14ac:dyDescent="0.25">
      <c r="A2106" s="20">
        <v>46110.666666666664</v>
      </c>
      <c r="B2106" s="21">
        <v>2026</v>
      </c>
      <c r="C2106" s="21">
        <v>3</v>
      </c>
      <c r="D2106" s="21">
        <v>29</v>
      </c>
      <c r="E2106" s="21">
        <v>16</v>
      </c>
      <c r="F2106" s="22">
        <v>0</v>
      </c>
      <c r="G2106" s="22">
        <v>0</v>
      </c>
      <c r="H2106" s="22">
        <v>0</v>
      </c>
      <c r="I2106" s="22">
        <v>0</v>
      </c>
      <c r="J2106" s="22">
        <v>0</v>
      </c>
      <c r="K2106" s="22">
        <v>0</v>
      </c>
      <c r="L2106" s="22">
        <v>0</v>
      </c>
      <c r="M2106" s="22">
        <v>0</v>
      </c>
      <c r="N2106" s="22">
        <v>0</v>
      </c>
      <c r="O2106" s="23">
        <v>0</v>
      </c>
      <c r="P2106" s="3" t="str">
        <f>IFERROR(O2106/Tabela2025Horario[[#This Row],[Media Agregada Todas as Usinas]],"")</f>
        <v/>
      </c>
    </row>
    <row r="2107" spans="1:16" x14ac:dyDescent="0.25">
      <c r="A2107" s="16">
        <v>46110.708333333336</v>
      </c>
      <c r="B2107" s="17">
        <v>2026</v>
      </c>
      <c r="C2107" s="17">
        <v>3</v>
      </c>
      <c r="D2107" s="17">
        <v>29</v>
      </c>
      <c r="E2107" s="17">
        <v>17</v>
      </c>
      <c r="F2107" s="18">
        <v>0</v>
      </c>
      <c r="G2107" s="18">
        <v>0</v>
      </c>
      <c r="H2107" s="18">
        <v>0</v>
      </c>
      <c r="I2107" s="18">
        <v>0</v>
      </c>
      <c r="J2107" s="18">
        <v>0</v>
      </c>
      <c r="K2107" s="18">
        <v>0</v>
      </c>
      <c r="L2107" s="18">
        <v>0</v>
      </c>
      <c r="M2107" s="18">
        <v>0</v>
      </c>
      <c r="N2107" s="18">
        <v>0</v>
      </c>
      <c r="O2107" s="19">
        <v>0</v>
      </c>
      <c r="P2107" s="3" t="str">
        <f>IFERROR(O2107/Tabela2025Horario[[#This Row],[Media Agregada Todas as Usinas]],"")</f>
        <v/>
      </c>
    </row>
    <row r="2108" spans="1:16" x14ac:dyDescent="0.25">
      <c r="A2108" s="20">
        <v>46110.75</v>
      </c>
      <c r="B2108" s="21">
        <v>2026</v>
      </c>
      <c r="C2108" s="21">
        <v>3</v>
      </c>
      <c r="D2108" s="21">
        <v>29</v>
      </c>
      <c r="E2108" s="21">
        <v>18</v>
      </c>
      <c r="F2108" s="22">
        <v>0</v>
      </c>
      <c r="G2108" s="22">
        <v>0</v>
      </c>
      <c r="H2108" s="22">
        <v>0</v>
      </c>
      <c r="I2108" s="22">
        <v>0</v>
      </c>
      <c r="J2108" s="22">
        <v>0</v>
      </c>
      <c r="K2108" s="22">
        <v>0</v>
      </c>
      <c r="L2108" s="22">
        <v>0</v>
      </c>
      <c r="M2108" s="22">
        <v>0</v>
      </c>
      <c r="N2108" s="22">
        <v>0</v>
      </c>
      <c r="O2108" s="23">
        <v>0</v>
      </c>
      <c r="P2108" s="3" t="str">
        <f>IFERROR(O2108/Tabela2025Horario[[#This Row],[Media Agregada Todas as Usinas]],"")</f>
        <v/>
      </c>
    </row>
    <row r="2109" spans="1:16" x14ac:dyDescent="0.25">
      <c r="A2109" s="16">
        <v>46110.791666666664</v>
      </c>
      <c r="B2109" s="17">
        <v>2026</v>
      </c>
      <c r="C2109" s="17">
        <v>3</v>
      </c>
      <c r="D2109" s="17">
        <v>29</v>
      </c>
      <c r="E2109" s="17">
        <v>19</v>
      </c>
      <c r="F2109" s="18">
        <v>0</v>
      </c>
      <c r="G2109" s="18">
        <v>0</v>
      </c>
      <c r="H2109" s="18"/>
      <c r="I2109" s="18">
        <v>0</v>
      </c>
      <c r="J2109" s="18"/>
      <c r="K2109" s="18"/>
      <c r="L2109" s="18"/>
      <c r="M2109" s="18">
        <v>0</v>
      </c>
      <c r="N2109" s="18">
        <v>0</v>
      </c>
      <c r="O2109" s="19">
        <v>0</v>
      </c>
      <c r="P2109" s="3" t="str">
        <f>IFERROR(O2109/Tabela2025Horario[[#This Row],[Media Agregada Todas as Usinas]],"")</f>
        <v/>
      </c>
    </row>
    <row r="2110" spans="1:16" x14ac:dyDescent="0.25">
      <c r="A2110" s="20">
        <v>46110.833333333336</v>
      </c>
      <c r="B2110" s="21">
        <v>2026</v>
      </c>
      <c r="C2110" s="21">
        <v>3</v>
      </c>
      <c r="D2110" s="21">
        <v>29</v>
      </c>
      <c r="E2110" s="21">
        <v>20</v>
      </c>
      <c r="F2110" s="22"/>
      <c r="G2110" s="22">
        <v>0</v>
      </c>
      <c r="H2110" s="22"/>
      <c r="I2110" s="22">
        <v>0</v>
      </c>
      <c r="J2110" s="22"/>
      <c r="K2110" s="22"/>
      <c r="L2110" s="22"/>
      <c r="M2110" s="22">
        <v>0</v>
      </c>
      <c r="N2110" s="22">
        <v>0</v>
      </c>
      <c r="O2110" s="23">
        <v>0</v>
      </c>
      <c r="P2110" s="3" t="str">
        <f>IFERROR(O2110/Tabela2025Horario[[#This Row],[Media Agregada Todas as Usinas]],"")</f>
        <v/>
      </c>
    </row>
    <row r="2111" spans="1:16" x14ac:dyDescent="0.25">
      <c r="A2111" s="16">
        <v>46110.875</v>
      </c>
      <c r="B2111" s="17">
        <v>2026</v>
      </c>
      <c r="C2111" s="17">
        <v>3</v>
      </c>
      <c r="D2111" s="17">
        <v>29</v>
      </c>
      <c r="E2111" s="17">
        <v>21</v>
      </c>
      <c r="F2111" s="18"/>
      <c r="G2111" s="18">
        <v>0</v>
      </c>
      <c r="H2111" s="18"/>
      <c r="I2111" s="18">
        <v>0</v>
      </c>
      <c r="J2111" s="18"/>
      <c r="K2111" s="18"/>
      <c r="L2111" s="18"/>
      <c r="M2111" s="18">
        <v>0</v>
      </c>
      <c r="N2111" s="18">
        <v>0</v>
      </c>
      <c r="O2111" s="19">
        <v>0</v>
      </c>
      <c r="P2111" s="3" t="str">
        <f>IFERROR(O2111/Tabela2025Horario[[#This Row],[Media Agregada Todas as Usinas]],"")</f>
        <v/>
      </c>
    </row>
    <row r="2112" spans="1:16" x14ac:dyDescent="0.25">
      <c r="A2112" s="20">
        <v>46110.916666666664</v>
      </c>
      <c r="B2112" s="21">
        <v>2026</v>
      </c>
      <c r="C2112" s="21">
        <v>3</v>
      </c>
      <c r="D2112" s="21">
        <v>29</v>
      </c>
      <c r="E2112" s="21">
        <v>22</v>
      </c>
      <c r="F2112" s="22"/>
      <c r="G2112" s="22">
        <v>0</v>
      </c>
      <c r="H2112" s="22"/>
      <c r="I2112" s="22">
        <v>0</v>
      </c>
      <c r="J2112" s="22"/>
      <c r="K2112" s="22"/>
      <c r="L2112" s="22"/>
      <c r="M2112" s="22">
        <v>0</v>
      </c>
      <c r="N2112" s="22">
        <v>0</v>
      </c>
      <c r="O2112" s="23">
        <v>0</v>
      </c>
      <c r="P2112" s="3" t="str">
        <f>IFERROR(O2112/Tabela2025Horario[[#This Row],[Media Agregada Todas as Usinas]],"")</f>
        <v/>
      </c>
    </row>
    <row r="2113" spans="1:16" x14ac:dyDescent="0.25">
      <c r="A2113" s="16">
        <v>46110.958333333336</v>
      </c>
      <c r="B2113" s="17">
        <v>2026</v>
      </c>
      <c r="C2113" s="17">
        <v>3</v>
      </c>
      <c r="D2113" s="17">
        <v>29</v>
      </c>
      <c r="E2113" s="17">
        <v>23</v>
      </c>
      <c r="F2113" s="18"/>
      <c r="G2113" s="18">
        <v>0</v>
      </c>
      <c r="H2113" s="18"/>
      <c r="I2113" s="18">
        <v>0</v>
      </c>
      <c r="J2113" s="18"/>
      <c r="K2113" s="18"/>
      <c r="L2113" s="18"/>
      <c r="M2113" s="18">
        <v>0</v>
      </c>
      <c r="N2113" s="18">
        <v>0</v>
      </c>
      <c r="O2113" s="19">
        <v>0</v>
      </c>
      <c r="P2113" s="3" t="str">
        <f>IFERROR(O2113/Tabela2025Horario[[#This Row],[Media Agregada Todas as Usinas]],"")</f>
        <v/>
      </c>
    </row>
    <row r="2114" spans="1:16" x14ac:dyDescent="0.25">
      <c r="A2114" s="20">
        <v>46111</v>
      </c>
      <c r="B2114" s="21">
        <v>2026</v>
      </c>
      <c r="C2114" s="21">
        <v>3</v>
      </c>
      <c r="D2114" s="21">
        <v>30</v>
      </c>
      <c r="E2114" s="21">
        <v>0</v>
      </c>
      <c r="F2114" s="22"/>
      <c r="G2114" s="22">
        <v>0</v>
      </c>
      <c r="H2114" s="22"/>
      <c r="I2114" s="22">
        <v>0</v>
      </c>
      <c r="J2114" s="22"/>
      <c r="K2114" s="22"/>
      <c r="L2114" s="22"/>
      <c r="M2114" s="22">
        <v>0</v>
      </c>
      <c r="N2114" s="22">
        <v>0</v>
      </c>
      <c r="O2114" s="23">
        <v>0</v>
      </c>
      <c r="P2114" s="3" t="str">
        <f>IFERROR(O2114/Tabela2025Horario[[#This Row],[Media Agregada Todas as Usinas]],"")</f>
        <v/>
      </c>
    </row>
    <row r="2115" spans="1:16" x14ac:dyDescent="0.25">
      <c r="A2115" s="16">
        <v>46111.041666666664</v>
      </c>
      <c r="B2115" s="17">
        <v>2026</v>
      </c>
      <c r="C2115" s="17">
        <v>3</v>
      </c>
      <c r="D2115" s="17">
        <v>30</v>
      </c>
      <c r="E2115" s="17">
        <v>1</v>
      </c>
      <c r="F2115" s="18"/>
      <c r="G2115" s="18">
        <v>0</v>
      </c>
      <c r="H2115" s="18"/>
      <c r="I2115" s="18">
        <v>0</v>
      </c>
      <c r="J2115" s="18"/>
      <c r="K2115" s="18"/>
      <c r="L2115" s="18"/>
      <c r="M2115" s="18">
        <v>0</v>
      </c>
      <c r="N2115" s="18">
        <v>0</v>
      </c>
      <c r="O2115" s="19">
        <v>0</v>
      </c>
      <c r="P2115" s="3" t="str">
        <f>IFERROR(O2115/Tabela2025Horario[[#This Row],[Media Agregada Todas as Usinas]],"")</f>
        <v/>
      </c>
    </row>
    <row r="2116" spans="1:16" x14ac:dyDescent="0.25">
      <c r="A2116" s="20">
        <v>46111.083333333336</v>
      </c>
      <c r="B2116" s="21">
        <v>2026</v>
      </c>
      <c r="C2116" s="21">
        <v>3</v>
      </c>
      <c r="D2116" s="21">
        <v>30</v>
      </c>
      <c r="E2116" s="21">
        <v>2</v>
      </c>
      <c r="F2116" s="22"/>
      <c r="G2116" s="22">
        <v>0</v>
      </c>
      <c r="H2116" s="22"/>
      <c r="I2116" s="22">
        <v>0</v>
      </c>
      <c r="J2116" s="22"/>
      <c r="K2116" s="22"/>
      <c r="L2116" s="22"/>
      <c r="M2116" s="22">
        <v>0</v>
      </c>
      <c r="N2116" s="22">
        <v>0</v>
      </c>
      <c r="O2116" s="23">
        <v>0</v>
      </c>
      <c r="P2116" s="3">
        <f>IFERROR(O2116/Tabela2025Horario[[#This Row],[Media Agregada Todas as Usinas]],"")</f>
        <v>0</v>
      </c>
    </row>
    <row r="2117" spans="1:16" x14ac:dyDescent="0.25">
      <c r="A2117" s="16">
        <v>46111.125</v>
      </c>
      <c r="B2117" s="17">
        <v>2026</v>
      </c>
      <c r="C2117" s="17">
        <v>3</v>
      </c>
      <c r="D2117" s="17">
        <v>30</v>
      </c>
      <c r="E2117" s="17">
        <v>3</v>
      </c>
      <c r="F2117" s="18"/>
      <c r="G2117" s="18">
        <v>0</v>
      </c>
      <c r="H2117" s="18"/>
      <c r="I2117" s="18">
        <v>0</v>
      </c>
      <c r="J2117" s="18"/>
      <c r="K2117" s="18"/>
      <c r="L2117" s="18"/>
      <c r="M2117" s="18">
        <v>0</v>
      </c>
      <c r="N2117" s="18">
        <v>0</v>
      </c>
      <c r="O2117" s="19">
        <v>0</v>
      </c>
      <c r="P2117" s="3">
        <f>IFERROR(O2117/Tabela2025Horario[[#This Row],[Media Agregada Todas as Usinas]],"")</f>
        <v>0</v>
      </c>
    </row>
    <row r="2118" spans="1:16" x14ac:dyDescent="0.25">
      <c r="A2118" s="20">
        <v>46111.166666666664</v>
      </c>
      <c r="B2118" s="21">
        <v>2026</v>
      </c>
      <c r="C2118" s="21">
        <v>3</v>
      </c>
      <c r="D2118" s="21">
        <v>30</v>
      </c>
      <c r="E2118" s="21">
        <v>4</v>
      </c>
      <c r="F2118" s="22">
        <v>0</v>
      </c>
      <c r="G2118" s="22">
        <v>0</v>
      </c>
      <c r="H2118" s="22"/>
      <c r="I2118" s="22">
        <v>0</v>
      </c>
      <c r="J2118" s="22"/>
      <c r="K2118" s="22"/>
      <c r="L2118" s="22"/>
      <c r="M2118" s="22">
        <v>0</v>
      </c>
      <c r="N2118" s="22">
        <v>0</v>
      </c>
      <c r="O2118" s="23">
        <v>0</v>
      </c>
      <c r="P2118" s="3">
        <f>IFERROR(O2118/Tabela2025Horario[[#This Row],[Media Agregada Todas as Usinas]],"")</f>
        <v>0</v>
      </c>
    </row>
    <row r="2119" spans="1:16" x14ac:dyDescent="0.25">
      <c r="A2119" s="16">
        <v>46111.208333333336</v>
      </c>
      <c r="B2119" s="17">
        <v>2026</v>
      </c>
      <c r="C2119" s="17">
        <v>3</v>
      </c>
      <c r="D2119" s="17">
        <v>30</v>
      </c>
      <c r="E2119" s="17">
        <v>5</v>
      </c>
      <c r="F2119" s="18">
        <v>0</v>
      </c>
      <c r="G2119" s="18">
        <v>0</v>
      </c>
      <c r="H2119" s="18"/>
      <c r="I2119" s="18">
        <v>0</v>
      </c>
      <c r="J2119" s="18"/>
      <c r="K2119" s="18"/>
      <c r="L2119" s="18"/>
      <c r="M2119" s="18">
        <v>0</v>
      </c>
      <c r="N2119" s="18">
        <v>0</v>
      </c>
      <c r="O2119" s="19">
        <v>0</v>
      </c>
      <c r="P2119" s="3">
        <f>IFERROR(O2119/Tabela2025Horario[[#This Row],[Media Agregada Todas as Usinas]],"")</f>
        <v>0</v>
      </c>
    </row>
    <row r="2120" spans="1:16" x14ac:dyDescent="0.25">
      <c r="A2120" s="20">
        <v>46111.25</v>
      </c>
      <c r="B2120" s="21">
        <v>2026</v>
      </c>
      <c r="C2120" s="21">
        <v>3</v>
      </c>
      <c r="D2120" s="21">
        <v>30</v>
      </c>
      <c r="E2120" s="21">
        <v>6</v>
      </c>
      <c r="F2120" s="22">
        <v>0</v>
      </c>
      <c r="G2120" s="22">
        <v>0</v>
      </c>
      <c r="H2120" s="22">
        <v>0</v>
      </c>
      <c r="I2120" s="22">
        <v>0</v>
      </c>
      <c r="J2120" s="22">
        <v>0</v>
      </c>
      <c r="K2120" s="22">
        <v>0</v>
      </c>
      <c r="L2120" s="22">
        <v>0</v>
      </c>
      <c r="M2120" s="22">
        <v>0</v>
      </c>
      <c r="N2120" s="22">
        <v>0</v>
      </c>
      <c r="O2120" s="23">
        <v>0</v>
      </c>
      <c r="P2120" s="3">
        <f>IFERROR(O2120/Tabela2025Horario[[#This Row],[Media Agregada Todas as Usinas]],"")</f>
        <v>0</v>
      </c>
    </row>
    <row r="2121" spans="1:16" x14ac:dyDescent="0.25">
      <c r="A2121" s="16">
        <v>46111.291666666664</v>
      </c>
      <c r="B2121" s="17">
        <v>2026</v>
      </c>
      <c r="C2121" s="17">
        <v>3</v>
      </c>
      <c r="D2121" s="17">
        <v>30</v>
      </c>
      <c r="E2121" s="17">
        <v>7</v>
      </c>
      <c r="F2121" s="18">
        <v>0</v>
      </c>
      <c r="G2121" s="18">
        <v>3.3570512631547922E-2</v>
      </c>
      <c r="H2121" s="18">
        <v>0.59225136682069501</v>
      </c>
      <c r="I2121" s="18">
        <v>0</v>
      </c>
      <c r="J2121" s="18">
        <v>0.36531696439641093</v>
      </c>
      <c r="K2121" s="18">
        <v>0.67681535502349977</v>
      </c>
      <c r="L2121" s="18">
        <v>0.34850717180102808</v>
      </c>
      <c r="M2121" s="18">
        <v>0</v>
      </c>
      <c r="N2121" s="18">
        <v>0</v>
      </c>
      <c r="O2121" s="19">
        <v>0.22405126340813128</v>
      </c>
      <c r="P2121" s="3">
        <f>IFERROR(O2121/Tabela2025Horario[[#This Row],[Media Agregada Todas as Usinas]],"")</f>
        <v>0.82557587476810657</v>
      </c>
    </row>
    <row r="2122" spans="1:16" x14ac:dyDescent="0.25">
      <c r="A2122" s="20">
        <v>46111.333333333336</v>
      </c>
      <c r="B2122" s="21">
        <v>2026</v>
      </c>
      <c r="C2122" s="21">
        <v>3</v>
      </c>
      <c r="D2122" s="21">
        <v>30</v>
      </c>
      <c r="E2122" s="21">
        <v>8</v>
      </c>
      <c r="F2122" s="22">
        <v>0.75767496059823625</v>
      </c>
      <c r="G2122" s="22">
        <v>7.1733404644245255E-2</v>
      </c>
      <c r="H2122" s="22">
        <v>0.64667461799771586</v>
      </c>
      <c r="I2122" s="22">
        <v>0</v>
      </c>
      <c r="J2122" s="22">
        <v>0.70773798669295696</v>
      </c>
      <c r="K2122" s="22">
        <v>0.38953457657562468</v>
      </c>
      <c r="L2122" s="22">
        <v>0</v>
      </c>
      <c r="M2122" s="22">
        <v>0</v>
      </c>
      <c r="N2122" s="22">
        <v>7.71623111546684E-2</v>
      </c>
      <c r="O2122" s="23">
        <v>0.29450198418482754</v>
      </c>
      <c r="P2122" s="3">
        <f>IFERROR(O2122/Tabela2025Horario[[#This Row],[Media Agregada Todas as Usinas]],"")</f>
        <v>1.1960499056883227</v>
      </c>
    </row>
    <row r="2123" spans="1:16" x14ac:dyDescent="0.25">
      <c r="A2123" s="16">
        <v>46111.375</v>
      </c>
      <c r="B2123" s="17">
        <v>2026</v>
      </c>
      <c r="C2123" s="17">
        <v>3</v>
      </c>
      <c r="D2123" s="17">
        <v>30</v>
      </c>
      <c r="E2123" s="17">
        <v>9</v>
      </c>
      <c r="F2123" s="18">
        <v>0.4836608430300795</v>
      </c>
      <c r="G2123" s="18">
        <v>7.8226454050089267E-2</v>
      </c>
      <c r="H2123" s="18">
        <v>0.5107183646427359</v>
      </c>
      <c r="I2123" s="18">
        <v>0</v>
      </c>
      <c r="J2123" s="18">
        <v>0.5642389585198424</v>
      </c>
      <c r="K2123" s="18">
        <v>0.62344974802306652</v>
      </c>
      <c r="L2123" s="18">
        <v>0.3777689454160042</v>
      </c>
      <c r="M2123" s="18">
        <v>0.50660904340664858</v>
      </c>
      <c r="N2123" s="18">
        <v>0.11677325177255665</v>
      </c>
      <c r="O2123" s="19">
        <v>0.36238284542900256</v>
      </c>
      <c r="P2123" s="3">
        <f>IFERROR(O2123/Tabela2025Horario[[#This Row],[Media Agregada Todas as Usinas]],"")</f>
        <v>1.0706440836698399</v>
      </c>
    </row>
    <row r="2124" spans="1:16" x14ac:dyDescent="0.25">
      <c r="A2124" s="20">
        <v>46111.416666666664</v>
      </c>
      <c r="B2124" s="21">
        <v>2026</v>
      </c>
      <c r="C2124" s="21">
        <v>3</v>
      </c>
      <c r="D2124" s="21">
        <v>30</v>
      </c>
      <c r="E2124" s="21">
        <v>10</v>
      </c>
      <c r="F2124" s="22">
        <v>0.36240196160757765</v>
      </c>
      <c r="G2124" s="22">
        <v>0.16657582974593912</v>
      </c>
      <c r="H2124" s="22">
        <v>0.50488238693301546</v>
      </c>
      <c r="I2124" s="22">
        <v>0</v>
      </c>
      <c r="J2124" s="22">
        <v>0.27704283469760921</v>
      </c>
      <c r="K2124" s="22">
        <v>0.56029267107280134</v>
      </c>
      <c r="L2124" s="22">
        <v>0.17515677442148031</v>
      </c>
      <c r="M2124" s="22">
        <v>0.46853557043510241</v>
      </c>
      <c r="N2124" s="22">
        <v>0.31433006061383295</v>
      </c>
      <c r="O2124" s="23">
        <v>0.31435756550303984</v>
      </c>
      <c r="P2124" s="3">
        <f>IFERROR(O2124/Tabela2025Horario[[#This Row],[Media Agregada Todas as Usinas]],"")</f>
        <v>0.94627556759710485</v>
      </c>
    </row>
    <row r="2125" spans="1:16" x14ac:dyDescent="0.25">
      <c r="A2125" s="16">
        <v>46111.458333333336</v>
      </c>
      <c r="B2125" s="17">
        <v>2026</v>
      </c>
      <c r="C2125" s="17">
        <v>3</v>
      </c>
      <c r="D2125" s="17">
        <v>30</v>
      </c>
      <c r="E2125" s="17">
        <v>11</v>
      </c>
      <c r="F2125" s="18">
        <v>6.9288420911438303E-2</v>
      </c>
      <c r="G2125" s="18">
        <v>5.7634285714285749E-2</v>
      </c>
      <c r="H2125" s="18">
        <v>0.28865980294334065</v>
      </c>
      <c r="I2125" s="18">
        <v>0</v>
      </c>
      <c r="J2125" s="18">
        <v>0.34588395409594952</v>
      </c>
      <c r="K2125" s="18">
        <v>0.39413082994040011</v>
      </c>
      <c r="L2125" s="18">
        <v>0</v>
      </c>
      <c r="M2125" s="18">
        <v>0.37874824124234396</v>
      </c>
      <c r="N2125" s="18">
        <v>0.6908784588316117</v>
      </c>
      <c r="O2125" s="19">
        <v>0.24724711040881889</v>
      </c>
      <c r="P2125" s="3">
        <f>IFERROR(O2125/Tabela2025Horario[[#This Row],[Media Agregada Todas as Usinas]],"")</f>
        <v>2.9704136232163427</v>
      </c>
    </row>
    <row r="2126" spans="1:16" x14ac:dyDescent="0.25">
      <c r="A2126" s="20">
        <v>46111.5</v>
      </c>
      <c r="B2126" s="21">
        <v>2026</v>
      </c>
      <c r="C2126" s="21">
        <v>3</v>
      </c>
      <c r="D2126" s="21">
        <v>30</v>
      </c>
      <c r="E2126" s="21">
        <v>12</v>
      </c>
      <c r="F2126" s="22">
        <v>2.1414355175975591E-2</v>
      </c>
      <c r="G2126" s="22">
        <v>0</v>
      </c>
      <c r="H2126" s="22">
        <v>5.3568623127489098E-2</v>
      </c>
      <c r="I2126" s="22">
        <v>0</v>
      </c>
      <c r="J2126" s="22">
        <v>0.25430425857169914</v>
      </c>
      <c r="K2126" s="22">
        <v>0.31675929003918085</v>
      </c>
      <c r="L2126" s="22">
        <v>0</v>
      </c>
      <c r="M2126" s="22">
        <v>0.26160005402719255</v>
      </c>
      <c r="N2126" s="22">
        <v>0.23563781400881681</v>
      </c>
      <c r="O2126" s="23">
        <v>0.12703159943892822</v>
      </c>
      <c r="P2126" s="3">
        <f>IFERROR(O2126/Tabela2025Horario[[#This Row],[Media Agregada Todas as Usinas]],"")</f>
        <v>0.53664961938379352</v>
      </c>
    </row>
    <row r="2127" spans="1:16" x14ac:dyDescent="0.25">
      <c r="A2127" s="16">
        <v>46111.541666666664</v>
      </c>
      <c r="B2127" s="17">
        <v>2026</v>
      </c>
      <c r="C2127" s="17">
        <v>3</v>
      </c>
      <c r="D2127" s="17">
        <v>30</v>
      </c>
      <c r="E2127" s="17">
        <v>13</v>
      </c>
      <c r="F2127" s="18">
        <v>0</v>
      </c>
      <c r="G2127" s="18">
        <v>0</v>
      </c>
      <c r="H2127" s="18">
        <v>0</v>
      </c>
      <c r="I2127" s="18">
        <v>0</v>
      </c>
      <c r="J2127" s="18">
        <v>5.4723151849835422E-2</v>
      </c>
      <c r="K2127" s="18">
        <v>9.015097013446885E-2</v>
      </c>
      <c r="L2127" s="18">
        <v>0</v>
      </c>
      <c r="M2127" s="18">
        <v>0</v>
      </c>
      <c r="N2127" s="18">
        <v>0</v>
      </c>
      <c r="O2127" s="19">
        <v>1.6097124664922698E-2</v>
      </c>
      <c r="P2127" s="3">
        <f>IFERROR(O2127/Tabela2025Horario[[#This Row],[Media Agregada Todas as Usinas]],"")</f>
        <v>0.11053470250767002</v>
      </c>
    </row>
    <row r="2128" spans="1:16" x14ac:dyDescent="0.25">
      <c r="A2128" s="20">
        <v>46111.583333333336</v>
      </c>
      <c r="B2128" s="21">
        <v>2026</v>
      </c>
      <c r="C2128" s="21">
        <v>3</v>
      </c>
      <c r="D2128" s="21">
        <v>30</v>
      </c>
      <c r="E2128" s="21">
        <v>14</v>
      </c>
      <c r="F2128" s="22">
        <v>0</v>
      </c>
      <c r="G2128" s="22">
        <v>0</v>
      </c>
      <c r="H2128" s="22">
        <v>0</v>
      </c>
      <c r="I2128" s="22">
        <v>0</v>
      </c>
      <c r="J2128" s="22">
        <v>9.7736744542396207E-4</v>
      </c>
      <c r="K2128" s="22">
        <v>0</v>
      </c>
      <c r="L2128" s="22">
        <v>0</v>
      </c>
      <c r="M2128" s="22">
        <v>0</v>
      </c>
      <c r="N2128" s="22">
        <v>0</v>
      </c>
      <c r="O2128" s="23">
        <v>1.0859638282488467E-4</v>
      </c>
      <c r="P2128" s="3">
        <f>IFERROR(O2128/Tabela2025Horario[[#This Row],[Media Agregada Todas as Usinas]],"")</f>
        <v>4.4561510192839609E-3</v>
      </c>
    </row>
    <row r="2129" spans="1:16" x14ac:dyDescent="0.25">
      <c r="A2129" s="16">
        <v>46111.625</v>
      </c>
      <c r="B2129" s="17">
        <v>2026</v>
      </c>
      <c r="C2129" s="17">
        <v>3</v>
      </c>
      <c r="D2129" s="17">
        <v>30</v>
      </c>
      <c r="E2129" s="17">
        <v>15</v>
      </c>
      <c r="F2129" s="18">
        <v>0</v>
      </c>
      <c r="G2129" s="18">
        <v>0</v>
      </c>
      <c r="H2129" s="18">
        <v>0</v>
      </c>
      <c r="I2129" s="18">
        <v>0</v>
      </c>
      <c r="J2129" s="18">
        <v>0</v>
      </c>
      <c r="K2129" s="18">
        <v>0</v>
      </c>
      <c r="L2129" s="18">
        <v>0</v>
      </c>
      <c r="M2129" s="18">
        <v>0</v>
      </c>
      <c r="N2129" s="18">
        <v>0</v>
      </c>
      <c r="O2129" s="19">
        <v>0</v>
      </c>
      <c r="P2129" s="3" t="str">
        <f>IFERROR(O2129/Tabela2025Horario[[#This Row],[Media Agregada Todas as Usinas]],"")</f>
        <v/>
      </c>
    </row>
    <row r="2130" spans="1:16" x14ac:dyDescent="0.25">
      <c r="A2130" s="20">
        <v>46111.666666666664</v>
      </c>
      <c r="B2130" s="21">
        <v>2026</v>
      </c>
      <c r="C2130" s="21">
        <v>3</v>
      </c>
      <c r="D2130" s="21">
        <v>30</v>
      </c>
      <c r="E2130" s="21">
        <v>16</v>
      </c>
      <c r="F2130" s="22">
        <v>0</v>
      </c>
      <c r="G2130" s="22">
        <v>0</v>
      </c>
      <c r="H2130" s="22">
        <v>0</v>
      </c>
      <c r="I2130" s="22">
        <v>0</v>
      </c>
      <c r="J2130" s="22">
        <v>0</v>
      </c>
      <c r="K2130" s="22">
        <v>0</v>
      </c>
      <c r="L2130" s="22">
        <v>0</v>
      </c>
      <c r="M2130" s="22">
        <v>0</v>
      </c>
      <c r="N2130" s="22">
        <v>0</v>
      </c>
      <c r="O2130" s="23">
        <v>0</v>
      </c>
      <c r="P2130" s="3" t="str">
        <f>IFERROR(O2130/Tabela2025Horario[[#This Row],[Media Agregada Todas as Usinas]],"")</f>
        <v/>
      </c>
    </row>
    <row r="2131" spans="1:16" x14ac:dyDescent="0.25">
      <c r="A2131" s="16">
        <v>46111.708333333336</v>
      </c>
      <c r="B2131" s="17">
        <v>2026</v>
      </c>
      <c r="C2131" s="17">
        <v>3</v>
      </c>
      <c r="D2131" s="17">
        <v>30</v>
      </c>
      <c r="E2131" s="17">
        <v>17</v>
      </c>
      <c r="F2131" s="18">
        <v>0</v>
      </c>
      <c r="G2131" s="18">
        <v>0</v>
      </c>
      <c r="H2131" s="18">
        <v>0</v>
      </c>
      <c r="I2131" s="18">
        <v>0</v>
      </c>
      <c r="J2131" s="18">
        <v>0</v>
      </c>
      <c r="K2131" s="18">
        <v>0</v>
      </c>
      <c r="L2131" s="18">
        <v>0</v>
      </c>
      <c r="M2131" s="18">
        <v>0</v>
      </c>
      <c r="N2131" s="18">
        <v>0</v>
      </c>
      <c r="O2131" s="19">
        <v>0</v>
      </c>
      <c r="P2131" s="3" t="str">
        <f>IFERROR(O2131/Tabela2025Horario[[#This Row],[Media Agregada Todas as Usinas]],"")</f>
        <v/>
      </c>
    </row>
    <row r="2132" spans="1:16" x14ac:dyDescent="0.25">
      <c r="A2132" s="20">
        <v>46111.75</v>
      </c>
      <c r="B2132" s="21">
        <v>2026</v>
      </c>
      <c r="C2132" s="21">
        <v>3</v>
      </c>
      <c r="D2132" s="21">
        <v>30</v>
      </c>
      <c r="E2132" s="21">
        <v>18</v>
      </c>
      <c r="F2132" s="22">
        <v>0</v>
      </c>
      <c r="G2132" s="22">
        <v>0</v>
      </c>
      <c r="H2132" s="22">
        <v>0</v>
      </c>
      <c r="I2132" s="22">
        <v>0</v>
      </c>
      <c r="J2132" s="22">
        <v>0</v>
      </c>
      <c r="K2132" s="22">
        <v>0</v>
      </c>
      <c r="L2132" s="22">
        <v>0</v>
      </c>
      <c r="M2132" s="22">
        <v>0</v>
      </c>
      <c r="N2132" s="22">
        <v>0</v>
      </c>
      <c r="O2132" s="23">
        <v>0</v>
      </c>
      <c r="P2132" s="3" t="str">
        <f>IFERROR(O2132/Tabela2025Horario[[#This Row],[Media Agregada Todas as Usinas]],"")</f>
        <v/>
      </c>
    </row>
    <row r="2133" spans="1:16" x14ac:dyDescent="0.25">
      <c r="A2133" s="16">
        <v>46111.791666666664</v>
      </c>
      <c r="B2133" s="17">
        <v>2026</v>
      </c>
      <c r="C2133" s="17">
        <v>3</v>
      </c>
      <c r="D2133" s="17">
        <v>30</v>
      </c>
      <c r="E2133" s="17">
        <v>19</v>
      </c>
      <c r="F2133" s="18">
        <v>0</v>
      </c>
      <c r="G2133" s="18">
        <v>0</v>
      </c>
      <c r="H2133" s="18"/>
      <c r="I2133" s="18">
        <v>0</v>
      </c>
      <c r="J2133" s="18"/>
      <c r="K2133" s="18"/>
      <c r="L2133" s="18"/>
      <c r="M2133" s="18">
        <v>0</v>
      </c>
      <c r="N2133" s="18">
        <v>0</v>
      </c>
      <c r="O2133" s="19">
        <v>0</v>
      </c>
      <c r="P2133" s="3" t="str">
        <f>IFERROR(O2133/Tabela2025Horario[[#This Row],[Media Agregada Todas as Usinas]],"")</f>
        <v/>
      </c>
    </row>
    <row r="2134" spans="1:16" x14ac:dyDescent="0.25">
      <c r="A2134" s="20">
        <v>46111.833333333336</v>
      </c>
      <c r="B2134" s="21">
        <v>2026</v>
      </c>
      <c r="C2134" s="21">
        <v>3</v>
      </c>
      <c r="D2134" s="21">
        <v>30</v>
      </c>
      <c r="E2134" s="21">
        <v>20</v>
      </c>
      <c r="F2134" s="22"/>
      <c r="G2134" s="22">
        <v>0</v>
      </c>
      <c r="H2134" s="22"/>
      <c r="I2134" s="22">
        <v>0</v>
      </c>
      <c r="J2134" s="22"/>
      <c r="K2134" s="22"/>
      <c r="L2134" s="22"/>
      <c r="M2134" s="22">
        <v>0</v>
      </c>
      <c r="N2134" s="22">
        <v>0</v>
      </c>
      <c r="O2134" s="23">
        <v>0</v>
      </c>
      <c r="P2134" s="3" t="str">
        <f>IFERROR(O2134/Tabela2025Horario[[#This Row],[Media Agregada Todas as Usinas]],"")</f>
        <v/>
      </c>
    </row>
    <row r="2135" spans="1:16" x14ac:dyDescent="0.25">
      <c r="A2135" s="16">
        <v>46111.875</v>
      </c>
      <c r="B2135" s="17">
        <v>2026</v>
      </c>
      <c r="C2135" s="17">
        <v>3</v>
      </c>
      <c r="D2135" s="17">
        <v>30</v>
      </c>
      <c r="E2135" s="17">
        <v>21</v>
      </c>
      <c r="F2135" s="18"/>
      <c r="G2135" s="18">
        <v>0</v>
      </c>
      <c r="H2135" s="18"/>
      <c r="I2135" s="18">
        <v>0</v>
      </c>
      <c r="J2135" s="18"/>
      <c r="K2135" s="18"/>
      <c r="L2135" s="18"/>
      <c r="M2135" s="18">
        <v>0</v>
      </c>
      <c r="N2135" s="18">
        <v>0</v>
      </c>
      <c r="O2135" s="19">
        <v>0</v>
      </c>
      <c r="P2135" s="3">
        <f>IFERROR(O2135/Tabela2025Horario[[#This Row],[Media Agregada Todas as Usinas]],"")</f>
        <v>0</v>
      </c>
    </row>
    <row r="2136" spans="1:16" x14ac:dyDescent="0.25">
      <c r="A2136" s="20">
        <v>46111.916666666664</v>
      </c>
      <c r="B2136" s="21">
        <v>2026</v>
      </c>
      <c r="C2136" s="21">
        <v>3</v>
      </c>
      <c r="D2136" s="21">
        <v>30</v>
      </c>
      <c r="E2136" s="21">
        <v>22</v>
      </c>
      <c r="F2136" s="22"/>
      <c r="G2136" s="22">
        <v>0</v>
      </c>
      <c r="H2136" s="22"/>
      <c r="I2136" s="22">
        <v>0</v>
      </c>
      <c r="J2136" s="22"/>
      <c r="K2136" s="22"/>
      <c r="L2136" s="22"/>
      <c r="M2136" s="22">
        <v>0</v>
      </c>
      <c r="N2136" s="22">
        <v>0</v>
      </c>
      <c r="O2136" s="23">
        <v>0</v>
      </c>
      <c r="P2136" s="3">
        <f>IFERROR(O2136/Tabela2025Horario[[#This Row],[Media Agregada Todas as Usinas]],"")</f>
        <v>0</v>
      </c>
    </row>
    <row r="2137" spans="1:16" x14ac:dyDescent="0.25">
      <c r="A2137" s="16">
        <v>46111.958333333336</v>
      </c>
      <c r="B2137" s="17">
        <v>2026</v>
      </c>
      <c r="C2137" s="17">
        <v>3</v>
      </c>
      <c r="D2137" s="17">
        <v>30</v>
      </c>
      <c r="E2137" s="17">
        <v>23</v>
      </c>
      <c r="F2137" s="18"/>
      <c r="G2137" s="18">
        <v>0</v>
      </c>
      <c r="H2137" s="18"/>
      <c r="I2137" s="18">
        <v>0</v>
      </c>
      <c r="J2137" s="18"/>
      <c r="K2137" s="18"/>
      <c r="L2137" s="18"/>
      <c r="M2137" s="18">
        <v>0</v>
      </c>
      <c r="N2137" s="18">
        <v>0</v>
      </c>
      <c r="O2137" s="19">
        <v>0</v>
      </c>
      <c r="P2137" s="3">
        <f>IFERROR(O2137/Tabela2025Horario[[#This Row],[Media Agregada Todas as Usinas]],"")</f>
        <v>0</v>
      </c>
    </row>
    <row r="2138" spans="1:16" x14ac:dyDescent="0.25">
      <c r="A2138" s="20">
        <v>46112</v>
      </c>
      <c r="B2138" s="21">
        <v>2026</v>
      </c>
      <c r="C2138" s="21">
        <v>3</v>
      </c>
      <c r="D2138" s="21">
        <v>31</v>
      </c>
      <c r="E2138" s="21">
        <v>0</v>
      </c>
      <c r="F2138" s="22"/>
      <c r="G2138" s="22">
        <v>0</v>
      </c>
      <c r="H2138" s="22"/>
      <c r="I2138" s="22">
        <v>0</v>
      </c>
      <c r="J2138" s="22"/>
      <c r="K2138" s="22"/>
      <c r="L2138" s="22"/>
      <c r="M2138" s="22">
        <v>0</v>
      </c>
      <c r="N2138" s="22">
        <v>0</v>
      </c>
      <c r="O2138" s="23">
        <v>0</v>
      </c>
      <c r="P2138" s="3">
        <f>IFERROR(O2138/Tabela2025Horario[[#This Row],[Media Agregada Todas as Usinas]],"")</f>
        <v>0</v>
      </c>
    </row>
    <row r="2139" spans="1:16" x14ac:dyDescent="0.25">
      <c r="A2139" s="16">
        <v>46112.041666666664</v>
      </c>
      <c r="B2139" s="17">
        <v>2026</v>
      </c>
      <c r="C2139" s="17">
        <v>3</v>
      </c>
      <c r="D2139" s="17">
        <v>31</v>
      </c>
      <c r="E2139" s="17">
        <v>1</v>
      </c>
      <c r="F2139" s="18"/>
      <c r="G2139" s="18">
        <v>0</v>
      </c>
      <c r="H2139" s="18"/>
      <c r="I2139" s="18">
        <v>0</v>
      </c>
      <c r="J2139" s="18"/>
      <c r="K2139" s="18"/>
      <c r="L2139" s="18"/>
      <c r="M2139" s="18">
        <v>0</v>
      </c>
      <c r="N2139" s="18">
        <v>0</v>
      </c>
      <c r="O2139" s="19">
        <v>0</v>
      </c>
      <c r="P2139" s="3">
        <f>IFERROR(O2139/Tabela2025Horario[[#This Row],[Media Agregada Todas as Usinas]],"")</f>
        <v>0</v>
      </c>
    </row>
    <row r="2140" spans="1:16" x14ac:dyDescent="0.25">
      <c r="A2140" s="20">
        <v>46112.083333333336</v>
      </c>
      <c r="B2140" s="21">
        <v>2026</v>
      </c>
      <c r="C2140" s="21">
        <v>3</v>
      </c>
      <c r="D2140" s="21">
        <v>31</v>
      </c>
      <c r="E2140" s="21">
        <v>2</v>
      </c>
      <c r="F2140" s="22"/>
      <c r="G2140" s="22">
        <v>0</v>
      </c>
      <c r="H2140" s="22"/>
      <c r="I2140" s="22">
        <v>0</v>
      </c>
      <c r="J2140" s="22"/>
      <c r="K2140" s="22"/>
      <c r="L2140" s="22"/>
      <c r="M2140" s="22">
        <v>0</v>
      </c>
      <c r="N2140" s="22">
        <v>0</v>
      </c>
      <c r="O2140" s="23">
        <v>0</v>
      </c>
      <c r="P2140" s="3">
        <f>IFERROR(O2140/Tabela2025Horario[[#This Row],[Media Agregada Todas as Usinas]],"")</f>
        <v>0</v>
      </c>
    </row>
    <row r="2141" spans="1:16" x14ac:dyDescent="0.25">
      <c r="A2141" s="16">
        <v>46112.125</v>
      </c>
      <c r="B2141" s="17">
        <v>2026</v>
      </c>
      <c r="C2141" s="17">
        <v>3</v>
      </c>
      <c r="D2141" s="17">
        <v>31</v>
      </c>
      <c r="E2141" s="17">
        <v>3</v>
      </c>
      <c r="F2141" s="18"/>
      <c r="G2141" s="18">
        <v>0</v>
      </c>
      <c r="H2141" s="18"/>
      <c r="I2141" s="18">
        <v>0</v>
      </c>
      <c r="J2141" s="18"/>
      <c r="K2141" s="18"/>
      <c r="L2141" s="18"/>
      <c r="M2141" s="18">
        <v>0</v>
      </c>
      <c r="N2141" s="18">
        <v>0</v>
      </c>
      <c r="O2141" s="19">
        <v>0</v>
      </c>
      <c r="P2141" s="3">
        <f>IFERROR(O2141/Tabela2025Horario[[#This Row],[Media Agregada Todas as Usinas]],"")</f>
        <v>0</v>
      </c>
    </row>
    <row r="2142" spans="1:16" x14ac:dyDescent="0.25">
      <c r="A2142" s="20">
        <v>46112.166666666664</v>
      </c>
      <c r="B2142" s="21">
        <v>2026</v>
      </c>
      <c r="C2142" s="21">
        <v>3</v>
      </c>
      <c r="D2142" s="21">
        <v>31</v>
      </c>
      <c r="E2142" s="21">
        <v>4</v>
      </c>
      <c r="F2142" s="22">
        <v>0</v>
      </c>
      <c r="G2142" s="22">
        <v>0</v>
      </c>
      <c r="H2142" s="22"/>
      <c r="I2142" s="22">
        <v>0</v>
      </c>
      <c r="J2142" s="22"/>
      <c r="K2142" s="22"/>
      <c r="L2142" s="22"/>
      <c r="M2142" s="22">
        <v>0</v>
      </c>
      <c r="N2142" s="22">
        <v>0</v>
      </c>
      <c r="O2142" s="23">
        <v>0</v>
      </c>
      <c r="P2142" s="3">
        <f>IFERROR(O2142/Tabela2025Horario[[#This Row],[Media Agregada Todas as Usinas]],"")</f>
        <v>0</v>
      </c>
    </row>
    <row r="2143" spans="1:16" x14ac:dyDescent="0.25">
      <c r="A2143" s="16">
        <v>46112.208333333336</v>
      </c>
      <c r="B2143" s="17">
        <v>2026</v>
      </c>
      <c r="C2143" s="17">
        <v>3</v>
      </c>
      <c r="D2143" s="17">
        <v>31</v>
      </c>
      <c r="E2143" s="17">
        <v>5</v>
      </c>
      <c r="F2143" s="18">
        <v>0</v>
      </c>
      <c r="G2143" s="18">
        <v>0</v>
      </c>
      <c r="H2143" s="18"/>
      <c r="I2143" s="18">
        <v>0</v>
      </c>
      <c r="J2143" s="18"/>
      <c r="K2143" s="18"/>
      <c r="L2143" s="18"/>
      <c r="M2143" s="18">
        <v>0</v>
      </c>
      <c r="N2143" s="18">
        <v>0</v>
      </c>
      <c r="O2143" s="19">
        <v>0</v>
      </c>
      <c r="P2143" s="3">
        <f>IFERROR(O2143/Tabela2025Horario[[#This Row],[Media Agregada Todas as Usinas]],"")</f>
        <v>0</v>
      </c>
    </row>
    <row r="2144" spans="1:16" x14ac:dyDescent="0.25">
      <c r="A2144" s="20">
        <v>46112.25</v>
      </c>
      <c r="B2144" s="21">
        <v>2026</v>
      </c>
      <c r="C2144" s="21">
        <v>3</v>
      </c>
      <c r="D2144" s="21">
        <v>31</v>
      </c>
      <c r="E2144" s="21">
        <v>6</v>
      </c>
      <c r="F2144" s="22">
        <v>0</v>
      </c>
      <c r="G2144" s="22">
        <v>0</v>
      </c>
      <c r="H2144" s="22">
        <v>0</v>
      </c>
      <c r="I2144" s="22">
        <v>0</v>
      </c>
      <c r="J2144" s="22">
        <v>0</v>
      </c>
      <c r="K2144" s="22">
        <v>0</v>
      </c>
      <c r="L2144" s="22">
        <v>0</v>
      </c>
      <c r="M2144" s="22">
        <v>0</v>
      </c>
      <c r="N2144" s="22">
        <v>0</v>
      </c>
      <c r="O2144" s="23">
        <v>0</v>
      </c>
      <c r="P2144" s="3">
        <f>IFERROR(O2144/Tabela2025Horario[[#This Row],[Media Agregada Todas as Usinas]],"")</f>
        <v>0</v>
      </c>
    </row>
    <row r="2145" spans="1:16" x14ac:dyDescent="0.25">
      <c r="A2145" s="16">
        <v>46112.291666666664</v>
      </c>
      <c r="B2145" s="17">
        <v>2026</v>
      </c>
      <c r="C2145" s="17">
        <v>3</v>
      </c>
      <c r="D2145" s="17">
        <v>31</v>
      </c>
      <c r="E2145" s="17">
        <v>7</v>
      </c>
      <c r="F2145" s="18">
        <v>0</v>
      </c>
      <c r="G2145" s="18">
        <v>0</v>
      </c>
      <c r="H2145" s="18">
        <v>0</v>
      </c>
      <c r="I2145" s="18">
        <v>0</v>
      </c>
      <c r="J2145" s="18">
        <v>0</v>
      </c>
      <c r="K2145" s="18">
        <v>0</v>
      </c>
      <c r="L2145" s="18">
        <v>0</v>
      </c>
      <c r="M2145" s="18">
        <v>0</v>
      </c>
      <c r="N2145" s="18">
        <v>0</v>
      </c>
      <c r="O2145" s="19">
        <v>0</v>
      </c>
      <c r="P2145" s="3">
        <f>IFERROR(O2145/Tabela2025Horario[[#This Row],[Media Agregada Todas as Usinas]],"")</f>
        <v>0</v>
      </c>
    </row>
    <row r="2146" spans="1:16" x14ac:dyDescent="0.25">
      <c r="A2146" s="20">
        <v>46112.333333333336</v>
      </c>
      <c r="B2146" s="21">
        <v>2026</v>
      </c>
      <c r="C2146" s="21">
        <v>3</v>
      </c>
      <c r="D2146" s="21">
        <v>31</v>
      </c>
      <c r="E2146" s="21">
        <v>8</v>
      </c>
      <c r="F2146" s="22">
        <v>0</v>
      </c>
      <c r="G2146" s="22">
        <v>0</v>
      </c>
      <c r="H2146" s="22">
        <v>0</v>
      </c>
      <c r="I2146" s="22">
        <v>0</v>
      </c>
      <c r="J2146" s="22">
        <v>0</v>
      </c>
      <c r="K2146" s="22">
        <v>0</v>
      </c>
      <c r="L2146" s="22">
        <v>0</v>
      </c>
      <c r="M2146" s="22">
        <v>0</v>
      </c>
      <c r="N2146" s="22">
        <v>0</v>
      </c>
      <c r="O2146" s="23">
        <v>0</v>
      </c>
      <c r="P2146" s="3">
        <f>IFERROR(O2146/Tabela2025Horario[[#This Row],[Media Agregada Todas as Usinas]],"")</f>
        <v>0</v>
      </c>
    </row>
    <row r="2147" spans="1:16" x14ac:dyDescent="0.25">
      <c r="A2147" s="16">
        <v>46112.375</v>
      </c>
      <c r="B2147" s="17">
        <v>2026</v>
      </c>
      <c r="C2147" s="17">
        <v>3</v>
      </c>
      <c r="D2147" s="17">
        <v>31</v>
      </c>
      <c r="E2147" s="17">
        <v>9</v>
      </c>
      <c r="F2147" s="18">
        <v>0</v>
      </c>
      <c r="G2147" s="18">
        <v>0</v>
      </c>
      <c r="H2147" s="18">
        <v>0</v>
      </c>
      <c r="I2147" s="18">
        <v>0</v>
      </c>
      <c r="J2147" s="18">
        <v>0</v>
      </c>
      <c r="K2147" s="18">
        <v>0</v>
      </c>
      <c r="L2147" s="18">
        <v>0</v>
      </c>
      <c r="M2147" s="18">
        <v>0</v>
      </c>
      <c r="N2147" s="18">
        <v>0</v>
      </c>
      <c r="O2147" s="19">
        <v>0</v>
      </c>
      <c r="P2147" s="3" t="str">
        <f>IFERROR(O2147/Tabela2025Horario[[#This Row],[Media Agregada Todas as Usinas]],"")</f>
        <v/>
      </c>
    </row>
    <row r="2148" spans="1:16" x14ac:dyDescent="0.25">
      <c r="A2148" s="20">
        <v>46112.416666666664</v>
      </c>
      <c r="B2148" s="21">
        <v>2026</v>
      </c>
      <c r="C2148" s="21">
        <v>3</v>
      </c>
      <c r="D2148" s="21">
        <v>31</v>
      </c>
      <c r="E2148" s="21">
        <v>10</v>
      </c>
      <c r="F2148" s="22">
        <v>0</v>
      </c>
      <c r="G2148" s="22">
        <v>0</v>
      </c>
      <c r="H2148" s="22">
        <v>0</v>
      </c>
      <c r="I2148" s="22">
        <v>0</v>
      </c>
      <c r="J2148" s="22">
        <v>0</v>
      </c>
      <c r="K2148" s="22">
        <v>0</v>
      </c>
      <c r="L2148" s="22">
        <v>0</v>
      </c>
      <c r="M2148" s="22">
        <v>0</v>
      </c>
      <c r="N2148" s="22">
        <v>0</v>
      </c>
      <c r="O2148" s="23">
        <v>0</v>
      </c>
      <c r="P2148" s="3" t="str">
        <f>IFERROR(O2148/Tabela2025Horario[[#This Row],[Media Agregada Todas as Usinas]],"")</f>
        <v/>
      </c>
    </row>
    <row r="2149" spans="1:16" x14ac:dyDescent="0.25">
      <c r="A2149" s="16">
        <v>46112.458333333336</v>
      </c>
      <c r="B2149" s="17">
        <v>2026</v>
      </c>
      <c r="C2149" s="17">
        <v>3</v>
      </c>
      <c r="D2149" s="17">
        <v>31</v>
      </c>
      <c r="E2149" s="17">
        <v>11</v>
      </c>
      <c r="F2149" s="18">
        <v>0</v>
      </c>
      <c r="G2149" s="18">
        <v>0</v>
      </c>
      <c r="H2149" s="18">
        <v>0</v>
      </c>
      <c r="I2149" s="18">
        <v>0</v>
      </c>
      <c r="J2149" s="18">
        <v>0</v>
      </c>
      <c r="K2149" s="18">
        <v>0</v>
      </c>
      <c r="L2149" s="18">
        <v>0</v>
      </c>
      <c r="M2149" s="18">
        <v>0</v>
      </c>
      <c r="N2149" s="18">
        <v>0</v>
      </c>
      <c r="O2149" s="19">
        <v>0</v>
      </c>
      <c r="P2149" s="3" t="str">
        <f>IFERROR(O2149/Tabela2025Horario[[#This Row],[Media Agregada Todas as Usinas]],"")</f>
        <v/>
      </c>
    </row>
    <row r="2150" spans="1:16" x14ac:dyDescent="0.25">
      <c r="A2150" s="20">
        <v>46112.5</v>
      </c>
      <c r="B2150" s="21">
        <v>2026</v>
      </c>
      <c r="C2150" s="21">
        <v>3</v>
      </c>
      <c r="D2150" s="21">
        <v>31</v>
      </c>
      <c r="E2150" s="21">
        <v>12</v>
      </c>
      <c r="F2150" s="22">
        <v>0</v>
      </c>
      <c r="G2150" s="22">
        <v>0</v>
      </c>
      <c r="H2150" s="22">
        <v>0</v>
      </c>
      <c r="I2150" s="22">
        <v>0</v>
      </c>
      <c r="J2150" s="22">
        <v>0</v>
      </c>
      <c r="K2150" s="22">
        <v>0</v>
      </c>
      <c r="L2150" s="22">
        <v>0</v>
      </c>
      <c r="M2150" s="22">
        <v>0</v>
      </c>
      <c r="N2150" s="22">
        <v>0</v>
      </c>
      <c r="O2150" s="23">
        <v>0</v>
      </c>
      <c r="P2150" s="3" t="str">
        <f>IFERROR(O2150/Tabela2025Horario[[#This Row],[Media Agregada Todas as Usinas]],"")</f>
        <v/>
      </c>
    </row>
    <row r="2151" spans="1:16" x14ac:dyDescent="0.25">
      <c r="A2151" s="16">
        <v>46112.541666666664</v>
      </c>
      <c r="B2151" s="17">
        <v>2026</v>
      </c>
      <c r="C2151" s="17">
        <v>3</v>
      </c>
      <c r="D2151" s="17">
        <v>31</v>
      </c>
      <c r="E2151" s="17">
        <v>13</v>
      </c>
      <c r="F2151" s="18">
        <v>0</v>
      </c>
      <c r="G2151" s="18">
        <v>0</v>
      </c>
      <c r="H2151" s="18">
        <v>0</v>
      </c>
      <c r="I2151" s="18">
        <v>0</v>
      </c>
      <c r="J2151" s="18">
        <v>0</v>
      </c>
      <c r="K2151" s="18">
        <v>0</v>
      </c>
      <c r="L2151" s="18">
        <v>0</v>
      </c>
      <c r="M2151" s="18">
        <v>0</v>
      </c>
      <c r="N2151" s="18">
        <v>0</v>
      </c>
      <c r="O2151" s="19">
        <v>0</v>
      </c>
      <c r="P2151" s="3" t="str">
        <f>IFERROR(O2151/Tabela2025Horario[[#This Row],[Media Agregada Todas as Usinas]],"")</f>
        <v/>
      </c>
    </row>
    <row r="2152" spans="1:16" x14ac:dyDescent="0.25">
      <c r="A2152" s="20">
        <v>46112.583333333336</v>
      </c>
      <c r="B2152" s="21">
        <v>2026</v>
      </c>
      <c r="C2152" s="21">
        <v>3</v>
      </c>
      <c r="D2152" s="21">
        <v>31</v>
      </c>
      <c r="E2152" s="21">
        <v>14</v>
      </c>
      <c r="F2152" s="22">
        <v>0</v>
      </c>
      <c r="G2152" s="22">
        <v>0</v>
      </c>
      <c r="H2152" s="22">
        <v>0</v>
      </c>
      <c r="I2152" s="22">
        <v>0</v>
      </c>
      <c r="J2152" s="22">
        <v>0</v>
      </c>
      <c r="K2152" s="22">
        <v>0</v>
      </c>
      <c r="L2152" s="22">
        <v>0</v>
      </c>
      <c r="M2152" s="22">
        <v>0</v>
      </c>
      <c r="N2152" s="22">
        <v>0</v>
      </c>
      <c r="O2152" s="23">
        <v>0</v>
      </c>
      <c r="P2152" s="3" t="str">
        <f>IFERROR(O2152/Tabela2025Horario[[#This Row],[Media Agregada Todas as Usinas]],"")</f>
        <v/>
      </c>
    </row>
    <row r="2153" spans="1:16" x14ac:dyDescent="0.25">
      <c r="A2153" s="16">
        <v>46112.625</v>
      </c>
      <c r="B2153" s="17">
        <v>2026</v>
      </c>
      <c r="C2153" s="17">
        <v>3</v>
      </c>
      <c r="D2153" s="17">
        <v>31</v>
      </c>
      <c r="E2153" s="17">
        <v>15</v>
      </c>
      <c r="F2153" s="18">
        <v>0</v>
      </c>
      <c r="G2153" s="18">
        <v>0</v>
      </c>
      <c r="H2153" s="18">
        <v>0</v>
      </c>
      <c r="I2153" s="18">
        <v>0</v>
      </c>
      <c r="J2153" s="18">
        <v>0</v>
      </c>
      <c r="K2153" s="18">
        <v>0</v>
      </c>
      <c r="L2153" s="18">
        <v>0</v>
      </c>
      <c r="M2153" s="18">
        <v>0</v>
      </c>
      <c r="N2153" s="18">
        <v>0</v>
      </c>
      <c r="O2153" s="19">
        <v>0</v>
      </c>
      <c r="P2153" s="3">
        <f>IFERROR(O2153/Tabela2025Horario[[#This Row],[Media Agregada Todas as Usinas]],"")</f>
        <v>0</v>
      </c>
    </row>
    <row r="2154" spans="1:16" x14ac:dyDescent="0.25">
      <c r="A2154" s="20">
        <v>46112.666666666664</v>
      </c>
      <c r="B2154" s="21">
        <v>2026</v>
      </c>
      <c r="C2154" s="21">
        <v>3</v>
      </c>
      <c r="D2154" s="21">
        <v>31</v>
      </c>
      <c r="E2154" s="21">
        <v>16</v>
      </c>
      <c r="F2154" s="22">
        <v>0</v>
      </c>
      <c r="G2154" s="22">
        <v>0</v>
      </c>
      <c r="H2154" s="22">
        <v>0</v>
      </c>
      <c r="I2154" s="22">
        <v>0</v>
      </c>
      <c r="J2154" s="22">
        <v>0</v>
      </c>
      <c r="K2154" s="22">
        <v>0</v>
      </c>
      <c r="L2154" s="22">
        <v>0</v>
      </c>
      <c r="M2154" s="22">
        <v>0</v>
      </c>
      <c r="N2154" s="22">
        <v>0</v>
      </c>
      <c r="O2154" s="23">
        <v>0</v>
      </c>
      <c r="P2154" s="3">
        <f>IFERROR(O2154/Tabela2025Horario[[#This Row],[Media Agregada Todas as Usinas]],"")</f>
        <v>0</v>
      </c>
    </row>
    <row r="2155" spans="1:16" x14ac:dyDescent="0.25">
      <c r="A2155" s="16">
        <v>46112.708333333336</v>
      </c>
      <c r="B2155" s="17">
        <v>2026</v>
      </c>
      <c r="C2155" s="17">
        <v>3</v>
      </c>
      <c r="D2155" s="17">
        <v>31</v>
      </c>
      <c r="E2155" s="17">
        <v>17</v>
      </c>
      <c r="F2155" s="18">
        <v>0</v>
      </c>
      <c r="G2155" s="18">
        <v>0</v>
      </c>
      <c r="H2155" s="18">
        <v>0</v>
      </c>
      <c r="I2155" s="18">
        <v>0</v>
      </c>
      <c r="J2155" s="18">
        <v>0</v>
      </c>
      <c r="K2155" s="18">
        <v>0</v>
      </c>
      <c r="L2155" s="18">
        <v>0</v>
      </c>
      <c r="M2155" s="18">
        <v>0</v>
      </c>
      <c r="N2155" s="18">
        <v>0</v>
      </c>
      <c r="O2155" s="19">
        <v>0</v>
      </c>
      <c r="P2155" s="3" t="str">
        <f>IFERROR(O2155/Tabela2025Horario[[#This Row],[Media Agregada Todas as Usinas]],"")</f>
        <v/>
      </c>
    </row>
    <row r="2156" spans="1:16" x14ac:dyDescent="0.25">
      <c r="A2156" s="20">
        <v>46112.75</v>
      </c>
      <c r="B2156" s="21">
        <v>2026</v>
      </c>
      <c r="C2156" s="21">
        <v>3</v>
      </c>
      <c r="D2156" s="21">
        <v>31</v>
      </c>
      <c r="E2156" s="21">
        <v>18</v>
      </c>
      <c r="F2156" s="22">
        <v>0</v>
      </c>
      <c r="G2156" s="22">
        <v>0</v>
      </c>
      <c r="H2156" s="22"/>
      <c r="I2156" s="22">
        <v>0</v>
      </c>
      <c r="J2156" s="22"/>
      <c r="K2156" s="22">
        <v>0</v>
      </c>
      <c r="L2156" s="22">
        <v>0</v>
      </c>
      <c r="M2156" s="22">
        <v>0</v>
      </c>
      <c r="N2156" s="22">
        <v>0</v>
      </c>
      <c r="O2156" s="23">
        <v>0</v>
      </c>
      <c r="P2156" s="3" t="str">
        <f>IFERROR(O2156/Tabela2025Horario[[#This Row],[Media Agregada Todas as Usinas]],"")</f>
        <v/>
      </c>
    </row>
    <row r="2157" spans="1:16" x14ac:dyDescent="0.25">
      <c r="A2157" s="16">
        <v>46112.791666666664</v>
      </c>
      <c r="B2157" s="17">
        <v>2026</v>
      </c>
      <c r="C2157" s="17">
        <v>3</v>
      </c>
      <c r="D2157" s="17">
        <v>31</v>
      </c>
      <c r="E2157" s="17">
        <v>19</v>
      </c>
      <c r="F2157" s="18">
        <v>0</v>
      </c>
      <c r="G2157" s="18">
        <v>0</v>
      </c>
      <c r="H2157" s="18"/>
      <c r="I2157" s="18">
        <v>0</v>
      </c>
      <c r="J2157" s="18"/>
      <c r="K2157" s="18"/>
      <c r="L2157" s="18"/>
      <c r="M2157" s="18">
        <v>0</v>
      </c>
      <c r="N2157" s="18">
        <v>0</v>
      </c>
      <c r="O2157" s="19">
        <v>0</v>
      </c>
      <c r="P2157" s="3" t="str">
        <f>IFERROR(O2157/Tabela2025Horario[[#This Row],[Media Agregada Todas as Usinas]],"")</f>
        <v/>
      </c>
    </row>
    <row r="2158" spans="1:16" x14ac:dyDescent="0.25">
      <c r="A2158" s="20">
        <v>46112.833333333336</v>
      </c>
      <c r="B2158" s="21">
        <v>2026</v>
      </c>
      <c r="C2158" s="21">
        <v>3</v>
      </c>
      <c r="D2158" s="21">
        <v>31</v>
      </c>
      <c r="E2158" s="21">
        <v>20</v>
      </c>
      <c r="F2158" s="22"/>
      <c r="G2158" s="22">
        <v>0</v>
      </c>
      <c r="H2158" s="22"/>
      <c r="I2158" s="22">
        <v>0</v>
      </c>
      <c r="J2158" s="22"/>
      <c r="K2158" s="22"/>
      <c r="L2158" s="22"/>
      <c r="M2158" s="22">
        <v>0</v>
      </c>
      <c r="N2158" s="22">
        <v>0</v>
      </c>
      <c r="O2158" s="23">
        <v>0</v>
      </c>
      <c r="P2158" s="3" t="str">
        <f>IFERROR(O2158/Tabela2025Horario[[#This Row],[Media Agregada Todas as Usinas]],"")</f>
        <v/>
      </c>
    </row>
    <row r="2159" spans="1:16" x14ac:dyDescent="0.25">
      <c r="A2159" s="16">
        <v>46112.875</v>
      </c>
      <c r="B2159" s="17">
        <v>2026</v>
      </c>
      <c r="C2159" s="17">
        <v>3</v>
      </c>
      <c r="D2159" s="17">
        <v>31</v>
      </c>
      <c r="E2159" s="17">
        <v>21</v>
      </c>
      <c r="F2159" s="18"/>
      <c r="G2159" s="18">
        <v>0</v>
      </c>
      <c r="H2159" s="18"/>
      <c r="I2159" s="18">
        <v>0</v>
      </c>
      <c r="J2159" s="18"/>
      <c r="K2159" s="18"/>
      <c r="L2159" s="18"/>
      <c r="M2159" s="18">
        <v>0</v>
      </c>
      <c r="N2159" s="18">
        <v>0</v>
      </c>
      <c r="O2159" s="19">
        <v>0</v>
      </c>
      <c r="P2159" s="3" t="str">
        <f>IFERROR(O2159/Tabela2025Horario[[#This Row],[Media Agregada Todas as Usinas]],"")</f>
        <v/>
      </c>
    </row>
    <row r="2160" spans="1:16" x14ac:dyDescent="0.25">
      <c r="A2160" s="20">
        <v>46112.916666666664</v>
      </c>
      <c r="B2160" s="21">
        <v>2026</v>
      </c>
      <c r="C2160" s="21">
        <v>3</v>
      </c>
      <c r="D2160" s="21">
        <v>31</v>
      </c>
      <c r="E2160" s="21">
        <v>22</v>
      </c>
      <c r="F2160" s="22"/>
      <c r="G2160" s="22">
        <v>0</v>
      </c>
      <c r="H2160" s="22"/>
      <c r="I2160" s="22">
        <v>0</v>
      </c>
      <c r="J2160" s="22"/>
      <c r="K2160" s="22"/>
      <c r="L2160" s="22"/>
      <c r="M2160" s="22">
        <v>0</v>
      </c>
      <c r="N2160" s="22">
        <v>0</v>
      </c>
      <c r="O2160" s="23">
        <v>0</v>
      </c>
      <c r="P2160" s="3">
        <f>IFERROR(O2160/Tabela2025Horario[[#This Row],[Media Agregada Todas as Usinas]],"")</f>
        <v>0</v>
      </c>
    </row>
    <row r="2161" spans="1:16" x14ac:dyDescent="0.25">
      <c r="A2161" s="16">
        <v>46112.958333333336</v>
      </c>
      <c r="B2161" s="17">
        <v>2026</v>
      </c>
      <c r="C2161" s="17">
        <v>3</v>
      </c>
      <c r="D2161" s="17">
        <v>31</v>
      </c>
      <c r="E2161" s="17">
        <v>23</v>
      </c>
      <c r="F2161" s="18"/>
      <c r="G2161" s="18">
        <v>0</v>
      </c>
      <c r="H2161" s="18"/>
      <c r="I2161" s="18">
        <v>0</v>
      </c>
      <c r="J2161" s="18"/>
      <c r="K2161" s="18"/>
      <c r="L2161" s="18"/>
      <c r="M2161" s="18">
        <v>0</v>
      </c>
      <c r="N2161" s="18">
        <v>0</v>
      </c>
      <c r="O2161" s="19">
        <v>0</v>
      </c>
      <c r="P2161" s="3">
        <f>IFERROR(O2161/Tabela2025Horario[[#This Row],[Media Agregada Todas as Usinas]],"")</f>
        <v>0</v>
      </c>
    </row>
    <row r="2162" spans="1:16" x14ac:dyDescent="0.25">
      <c r="A2162" s="20">
        <v>46113</v>
      </c>
      <c r="B2162" s="21">
        <v>2026</v>
      </c>
      <c r="C2162" s="21">
        <v>4</v>
      </c>
      <c r="D2162" s="21">
        <v>1</v>
      </c>
      <c r="E2162" s="21">
        <v>0</v>
      </c>
      <c r="F2162" s="22"/>
      <c r="G2162" s="22">
        <v>0</v>
      </c>
      <c r="H2162" s="22"/>
      <c r="I2162" s="22">
        <v>0</v>
      </c>
      <c r="J2162" s="22"/>
      <c r="K2162" s="22"/>
      <c r="L2162" s="22"/>
      <c r="M2162" s="22">
        <v>0</v>
      </c>
      <c r="N2162" s="22">
        <v>0</v>
      </c>
      <c r="O2162" s="23">
        <v>0</v>
      </c>
      <c r="P2162" s="3">
        <f>IFERROR(O2162/Tabela2025Horario[[#This Row],[Media Agregada Todas as Usinas]],"")</f>
        <v>0</v>
      </c>
    </row>
    <row r="2163" spans="1:16" x14ac:dyDescent="0.25">
      <c r="A2163" s="16">
        <v>46113.041666666664</v>
      </c>
      <c r="B2163" s="17">
        <v>2026</v>
      </c>
      <c r="C2163" s="17">
        <v>4</v>
      </c>
      <c r="D2163" s="17">
        <v>1</v>
      </c>
      <c r="E2163" s="17">
        <v>1</v>
      </c>
      <c r="F2163" s="18"/>
      <c r="G2163" s="18">
        <v>0</v>
      </c>
      <c r="H2163" s="18"/>
      <c r="I2163" s="18">
        <v>0</v>
      </c>
      <c r="J2163" s="18"/>
      <c r="K2163" s="18"/>
      <c r="L2163" s="18"/>
      <c r="M2163" s="18">
        <v>0</v>
      </c>
      <c r="N2163" s="18">
        <v>0</v>
      </c>
      <c r="O2163" s="19">
        <v>0</v>
      </c>
      <c r="P2163" s="3">
        <f>IFERROR(O2163/Tabela2025Horario[[#This Row],[Media Agregada Todas as Usinas]],"")</f>
        <v>0</v>
      </c>
    </row>
    <row r="2164" spans="1:16" x14ac:dyDescent="0.25">
      <c r="A2164" s="20">
        <v>46113.083333333336</v>
      </c>
      <c r="B2164" s="21">
        <v>2026</v>
      </c>
      <c r="C2164" s="21">
        <v>4</v>
      </c>
      <c r="D2164" s="21">
        <v>1</v>
      </c>
      <c r="E2164" s="21">
        <v>2</v>
      </c>
      <c r="F2164" s="22"/>
      <c r="G2164" s="22">
        <v>0</v>
      </c>
      <c r="H2164" s="22"/>
      <c r="I2164" s="22">
        <v>0</v>
      </c>
      <c r="J2164" s="22"/>
      <c r="K2164" s="22"/>
      <c r="L2164" s="22"/>
      <c r="M2164" s="22">
        <v>0</v>
      </c>
      <c r="N2164" s="22">
        <v>0</v>
      </c>
      <c r="O2164" s="23">
        <v>0</v>
      </c>
      <c r="P2164" s="3">
        <f>IFERROR(O2164/Tabela2025Horario[[#This Row],[Media Agregada Todas as Usinas]],"")</f>
        <v>0</v>
      </c>
    </row>
    <row r="2165" spans="1:16" x14ac:dyDescent="0.25">
      <c r="A2165" s="16">
        <v>46113.125</v>
      </c>
      <c r="B2165" s="17">
        <v>2026</v>
      </c>
      <c r="C2165" s="17">
        <v>4</v>
      </c>
      <c r="D2165" s="17">
        <v>1</v>
      </c>
      <c r="E2165" s="17">
        <v>3</v>
      </c>
      <c r="F2165" s="18"/>
      <c r="G2165" s="18">
        <v>0</v>
      </c>
      <c r="H2165" s="18"/>
      <c r="I2165" s="18">
        <v>0</v>
      </c>
      <c r="J2165" s="18"/>
      <c r="K2165" s="18"/>
      <c r="L2165" s="18"/>
      <c r="M2165" s="18">
        <v>0</v>
      </c>
      <c r="N2165" s="18">
        <v>0</v>
      </c>
      <c r="O2165" s="19">
        <v>0</v>
      </c>
      <c r="P2165" s="3">
        <f>IFERROR(O2165/Tabela2025Horario[[#This Row],[Media Agregada Todas as Usinas]],"")</f>
        <v>0</v>
      </c>
    </row>
    <row r="2166" spans="1:16" x14ac:dyDescent="0.25">
      <c r="A2166" s="20">
        <v>46113.166666666664</v>
      </c>
      <c r="B2166" s="21">
        <v>2026</v>
      </c>
      <c r="C2166" s="21">
        <v>4</v>
      </c>
      <c r="D2166" s="21">
        <v>1</v>
      </c>
      <c r="E2166" s="21">
        <v>4</v>
      </c>
      <c r="F2166" s="22">
        <v>0</v>
      </c>
      <c r="G2166" s="22">
        <v>0</v>
      </c>
      <c r="H2166" s="22"/>
      <c r="I2166" s="22">
        <v>0</v>
      </c>
      <c r="J2166" s="22"/>
      <c r="K2166" s="22"/>
      <c r="L2166" s="22"/>
      <c r="M2166" s="22">
        <v>0</v>
      </c>
      <c r="N2166" s="22">
        <v>0</v>
      </c>
      <c r="O2166" s="23">
        <v>0</v>
      </c>
      <c r="P2166" s="3">
        <f>IFERROR(O2166/Tabela2025Horario[[#This Row],[Media Agregada Todas as Usinas]],"")</f>
        <v>0</v>
      </c>
    </row>
    <row r="2167" spans="1:16" x14ac:dyDescent="0.25">
      <c r="A2167" s="16">
        <v>46113.208333333336</v>
      </c>
      <c r="B2167" s="17">
        <v>2026</v>
      </c>
      <c r="C2167" s="17">
        <v>4</v>
      </c>
      <c r="D2167" s="17">
        <v>1</v>
      </c>
      <c r="E2167" s="17">
        <v>5</v>
      </c>
      <c r="F2167" s="18">
        <v>0</v>
      </c>
      <c r="G2167" s="18">
        <v>0</v>
      </c>
      <c r="H2167" s="18"/>
      <c r="I2167" s="18">
        <v>0</v>
      </c>
      <c r="J2167" s="18"/>
      <c r="K2167" s="18"/>
      <c r="L2167" s="18"/>
      <c r="M2167" s="18">
        <v>0</v>
      </c>
      <c r="N2167" s="18">
        <v>0</v>
      </c>
      <c r="O2167" s="19">
        <v>0</v>
      </c>
      <c r="P2167" s="3">
        <f>IFERROR(O2167/Tabela2025Horario[[#This Row],[Media Agregada Todas as Usinas]],"")</f>
        <v>0</v>
      </c>
    </row>
    <row r="2168" spans="1:16" x14ac:dyDescent="0.25">
      <c r="A2168" s="20">
        <v>46113.25</v>
      </c>
      <c r="B2168" s="21">
        <v>2026</v>
      </c>
      <c r="C2168" s="21">
        <v>4</v>
      </c>
      <c r="D2168" s="21">
        <v>1</v>
      </c>
      <c r="E2168" s="21">
        <v>6</v>
      </c>
      <c r="F2168" s="22">
        <v>0</v>
      </c>
      <c r="G2168" s="22">
        <v>0</v>
      </c>
      <c r="H2168" s="22">
        <v>0</v>
      </c>
      <c r="I2168" s="22">
        <v>0</v>
      </c>
      <c r="J2168" s="22">
        <v>0</v>
      </c>
      <c r="K2168" s="22">
        <v>0</v>
      </c>
      <c r="L2168" s="22">
        <v>0</v>
      </c>
      <c r="M2168" s="22">
        <v>0</v>
      </c>
      <c r="N2168" s="22">
        <v>0</v>
      </c>
      <c r="O2168" s="23">
        <v>0</v>
      </c>
      <c r="P2168" s="3">
        <f>IFERROR(O2168/Tabela2025Horario[[#This Row],[Media Agregada Todas as Usinas]],"")</f>
        <v>0</v>
      </c>
    </row>
    <row r="2169" spans="1:16" x14ac:dyDescent="0.25">
      <c r="A2169" s="16">
        <v>46113.291666666664</v>
      </c>
      <c r="B2169" s="17">
        <v>2026</v>
      </c>
      <c r="C2169" s="17">
        <v>4</v>
      </c>
      <c r="D2169" s="17">
        <v>1</v>
      </c>
      <c r="E2169" s="17">
        <v>7</v>
      </c>
      <c r="F2169" s="18">
        <v>0</v>
      </c>
      <c r="G2169" s="18">
        <v>0</v>
      </c>
      <c r="H2169" s="18">
        <v>0</v>
      </c>
      <c r="I2169" s="18">
        <v>0</v>
      </c>
      <c r="J2169" s="18">
        <v>0</v>
      </c>
      <c r="K2169" s="18">
        <v>0</v>
      </c>
      <c r="L2169" s="18">
        <v>0</v>
      </c>
      <c r="M2169" s="18">
        <v>0</v>
      </c>
      <c r="N2169" s="18">
        <v>0</v>
      </c>
      <c r="O2169" s="19">
        <v>0</v>
      </c>
      <c r="P2169" s="3">
        <f>IFERROR(O2169/Tabela2025Horario[[#This Row],[Media Agregada Todas as Usinas]],"")</f>
        <v>0</v>
      </c>
    </row>
    <row r="2170" spans="1:16" x14ac:dyDescent="0.25">
      <c r="A2170" s="20">
        <v>46113.333333333336</v>
      </c>
      <c r="B2170" s="21">
        <v>2026</v>
      </c>
      <c r="C2170" s="21">
        <v>4</v>
      </c>
      <c r="D2170" s="21">
        <v>1</v>
      </c>
      <c r="E2170" s="21">
        <v>8</v>
      </c>
      <c r="F2170" s="22">
        <v>0</v>
      </c>
      <c r="G2170" s="22">
        <v>0</v>
      </c>
      <c r="H2170" s="22">
        <v>0</v>
      </c>
      <c r="I2170" s="22">
        <v>0</v>
      </c>
      <c r="J2170" s="22">
        <v>0</v>
      </c>
      <c r="K2170" s="22">
        <v>6.031798977095805E-3</v>
      </c>
      <c r="L2170" s="22">
        <v>0</v>
      </c>
      <c r="M2170" s="22">
        <v>0</v>
      </c>
      <c r="N2170" s="22">
        <v>0</v>
      </c>
      <c r="O2170" s="23">
        <v>6.7019988634397837E-4</v>
      </c>
      <c r="P2170" s="3">
        <f>IFERROR(O2170/Tabela2025Horario[[#This Row],[Media Agregada Todas as Usinas]],"")</f>
        <v>1.7902046484347353E-3</v>
      </c>
    </row>
    <row r="2171" spans="1:16" x14ac:dyDescent="0.25">
      <c r="A2171" s="16">
        <v>46113.375</v>
      </c>
      <c r="B2171" s="17">
        <v>2026</v>
      </c>
      <c r="C2171" s="17">
        <v>4</v>
      </c>
      <c r="D2171" s="17">
        <v>1</v>
      </c>
      <c r="E2171" s="17">
        <v>9</v>
      </c>
      <c r="F2171" s="18">
        <v>0.46268054096773248</v>
      </c>
      <c r="G2171" s="18">
        <v>0</v>
      </c>
      <c r="H2171" s="18">
        <v>1.267583404028601E-3</v>
      </c>
      <c r="I2171" s="18">
        <v>5.0664108943590649E-2</v>
      </c>
      <c r="J2171" s="18">
        <v>0.18404441964397925</v>
      </c>
      <c r="K2171" s="18">
        <v>0</v>
      </c>
      <c r="L2171" s="18">
        <v>0</v>
      </c>
      <c r="M2171" s="18">
        <v>6.485522601078228E-2</v>
      </c>
      <c r="N2171" s="18">
        <v>0.11040888906634565</v>
      </c>
      <c r="O2171" s="19">
        <v>9.710230755960654E-2</v>
      </c>
      <c r="P2171" s="3">
        <f>IFERROR(O2171/Tabela2025Horario[[#This Row],[Media Agregada Todas as Usinas]],"")</f>
        <v>0.25934544806054821</v>
      </c>
    </row>
    <row r="2172" spans="1:16" x14ac:dyDescent="0.25">
      <c r="A2172" s="20">
        <v>46113.416666666664</v>
      </c>
      <c r="B2172" s="21">
        <v>2026</v>
      </c>
      <c r="C2172" s="21">
        <v>4</v>
      </c>
      <c r="D2172" s="21">
        <v>1</v>
      </c>
      <c r="E2172" s="21">
        <v>10</v>
      </c>
      <c r="F2172" s="22">
        <v>0.18056492516802841</v>
      </c>
      <c r="G2172" s="22">
        <v>0</v>
      </c>
      <c r="H2172" s="22">
        <v>0</v>
      </c>
      <c r="I2172" s="22">
        <v>7.8782881558015716E-2</v>
      </c>
      <c r="J2172" s="22">
        <v>0</v>
      </c>
      <c r="K2172" s="22">
        <v>0.29343872162022161</v>
      </c>
      <c r="L2172" s="22">
        <v>0</v>
      </c>
      <c r="M2172" s="22">
        <v>9.7941740883326828E-2</v>
      </c>
      <c r="N2172" s="22">
        <v>0</v>
      </c>
      <c r="O2172" s="23">
        <v>7.230314102551029E-2</v>
      </c>
      <c r="P2172" s="3">
        <f>IFERROR(O2172/Tabela2025Horario[[#This Row],[Media Agregada Todas as Usinas]],"")</f>
        <v>0.23650834006173618</v>
      </c>
    </row>
    <row r="2173" spans="1:16" x14ac:dyDescent="0.25">
      <c r="A2173" s="16">
        <v>46113.458333333336</v>
      </c>
      <c r="B2173" s="17">
        <v>2026</v>
      </c>
      <c r="C2173" s="17">
        <v>4</v>
      </c>
      <c r="D2173" s="17">
        <v>1</v>
      </c>
      <c r="E2173" s="17">
        <v>11</v>
      </c>
      <c r="F2173" s="18">
        <v>0.199056817842688</v>
      </c>
      <c r="G2173" s="18">
        <v>0</v>
      </c>
      <c r="H2173" s="18">
        <v>1.6832544515655318E-2</v>
      </c>
      <c r="I2173" s="18">
        <v>0</v>
      </c>
      <c r="J2173" s="18">
        <v>0.20176049327966375</v>
      </c>
      <c r="K2173" s="18">
        <v>0.14804532161329501</v>
      </c>
      <c r="L2173" s="18">
        <v>0</v>
      </c>
      <c r="M2173" s="18">
        <v>0</v>
      </c>
      <c r="N2173" s="18">
        <v>0</v>
      </c>
      <c r="O2173" s="19">
        <v>6.285501969458912E-2</v>
      </c>
      <c r="P2173" s="3">
        <f>IFERROR(O2173/Tabela2025Horario[[#This Row],[Media Agregada Todas as Usinas]],"")</f>
        <v>0.17188864129129475</v>
      </c>
    </row>
    <row r="2174" spans="1:16" x14ac:dyDescent="0.25">
      <c r="A2174" s="20">
        <v>46113.5</v>
      </c>
      <c r="B2174" s="21">
        <v>2026</v>
      </c>
      <c r="C2174" s="21">
        <v>4</v>
      </c>
      <c r="D2174" s="21">
        <v>1</v>
      </c>
      <c r="E2174" s="21">
        <v>12</v>
      </c>
      <c r="F2174" s="22">
        <v>0</v>
      </c>
      <c r="G2174" s="22">
        <v>0.19800243828514136</v>
      </c>
      <c r="H2174" s="22">
        <v>0</v>
      </c>
      <c r="I2174" s="22">
        <v>0</v>
      </c>
      <c r="J2174" s="22">
        <v>0</v>
      </c>
      <c r="K2174" s="22">
        <v>0</v>
      </c>
      <c r="L2174" s="22">
        <v>0</v>
      </c>
      <c r="M2174" s="22">
        <v>0</v>
      </c>
      <c r="N2174" s="22">
        <v>0.19771495369371744</v>
      </c>
      <c r="O2174" s="23">
        <v>4.3968599108762087E-2</v>
      </c>
      <c r="P2174" s="3">
        <f>IFERROR(O2174/Tabela2025Horario[[#This Row],[Media Agregada Todas as Usinas]],"")</f>
        <v>0.12221420676129802</v>
      </c>
    </row>
    <row r="2175" spans="1:16" x14ac:dyDescent="0.25">
      <c r="A2175" s="16">
        <v>46113.541666666664</v>
      </c>
      <c r="B2175" s="17">
        <v>2026</v>
      </c>
      <c r="C2175" s="17">
        <v>4</v>
      </c>
      <c r="D2175" s="17">
        <v>1</v>
      </c>
      <c r="E2175" s="17">
        <v>13</v>
      </c>
      <c r="F2175" s="18">
        <v>0</v>
      </c>
      <c r="G2175" s="18">
        <v>0</v>
      </c>
      <c r="H2175" s="18">
        <v>0</v>
      </c>
      <c r="I2175" s="18">
        <v>0</v>
      </c>
      <c r="J2175" s="18">
        <v>0</v>
      </c>
      <c r="K2175" s="18">
        <v>0</v>
      </c>
      <c r="L2175" s="18">
        <v>0</v>
      </c>
      <c r="M2175" s="18">
        <v>0</v>
      </c>
      <c r="N2175" s="18">
        <v>0</v>
      </c>
      <c r="O2175" s="19">
        <v>0</v>
      </c>
      <c r="P2175" s="3">
        <f>IFERROR(O2175/Tabela2025Horario[[#This Row],[Media Agregada Todas as Usinas]],"")</f>
        <v>0</v>
      </c>
    </row>
    <row r="2176" spans="1:16" x14ac:dyDescent="0.25">
      <c r="A2176" s="20">
        <v>46113.583333333336</v>
      </c>
      <c r="B2176" s="21">
        <v>2026</v>
      </c>
      <c r="C2176" s="21">
        <v>4</v>
      </c>
      <c r="D2176" s="21">
        <v>1</v>
      </c>
      <c r="E2176" s="21">
        <v>14</v>
      </c>
      <c r="F2176" s="22">
        <v>0</v>
      </c>
      <c r="G2176" s="22">
        <v>0</v>
      </c>
      <c r="H2176" s="22">
        <v>0</v>
      </c>
      <c r="I2176" s="22">
        <v>0</v>
      </c>
      <c r="J2176" s="22">
        <v>0</v>
      </c>
      <c r="K2176" s="22">
        <v>0</v>
      </c>
      <c r="L2176" s="22">
        <v>0</v>
      </c>
      <c r="M2176" s="22">
        <v>0</v>
      </c>
      <c r="N2176" s="22">
        <v>0</v>
      </c>
      <c r="O2176" s="23">
        <v>0</v>
      </c>
      <c r="P2176" s="3">
        <f>IFERROR(O2176/Tabela2025Horario[[#This Row],[Media Agregada Todas as Usinas]],"")</f>
        <v>0</v>
      </c>
    </row>
    <row r="2177" spans="1:16" x14ac:dyDescent="0.25">
      <c r="A2177" s="16">
        <v>46113.625</v>
      </c>
      <c r="B2177" s="17">
        <v>2026</v>
      </c>
      <c r="C2177" s="17">
        <v>4</v>
      </c>
      <c r="D2177" s="17">
        <v>1</v>
      </c>
      <c r="E2177" s="17">
        <v>15</v>
      </c>
      <c r="F2177" s="18">
        <v>0</v>
      </c>
      <c r="G2177" s="18">
        <v>0</v>
      </c>
      <c r="H2177" s="18">
        <v>0</v>
      </c>
      <c r="I2177" s="18">
        <v>0</v>
      </c>
      <c r="J2177" s="18">
        <v>0</v>
      </c>
      <c r="K2177" s="18">
        <v>0</v>
      </c>
      <c r="L2177" s="18">
        <v>0</v>
      </c>
      <c r="M2177" s="18">
        <v>0</v>
      </c>
      <c r="N2177" s="18">
        <v>0</v>
      </c>
      <c r="O2177" s="19">
        <v>0</v>
      </c>
      <c r="P2177" s="3">
        <f>IFERROR(O2177/Tabela2025Horario[[#This Row],[Media Agregada Todas as Usinas]],"")</f>
        <v>0</v>
      </c>
    </row>
    <row r="2178" spans="1:16" x14ac:dyDescent="0.25">
      <c r="A2178" s="20">
        <v>46113.666666666664</v>
      </c>
      <c r="B2178" s="21">
        <v>2026</v>
      </c>
      <c r="C2178" s="21">
        <v>4</v>
      </c>
      <c r="D2178" s="21">
        <v>1</v>
      </c>
      <c r="E2178" s="21">
        <v>16</v>
      </c>
      <c r="F2178" s="22">
        <v>0</v>
      </c>
      <c r="G2178" s="22">
        <v>0</v>
      </c>
      <c r="H2178" s="22">
        <v>0</v>
      </c>
      <c r="I2178" s="22">
        <v>0</v>
      </c>
      <c r="J2178" s="22">
        <v>0</v>
      </c>
      <c r="K2178" s="22">
        <v>0</v>
      </c>
      <c r="L2178" s="22">
        <v>0</v>
      </c>
      <c r="M2178" s="22">
        <v>0</v>
      </c>
      <c r="N2178" s="22">
        <v>0</v>
      </c>
      <c r="O2178" s="23">
        <v>0</v>
      </c>
      <c r="P2178" s="3">
        <f>IFERROR(O2178/Tabela2025Horario[[#This Row],[Media Agregada Todas as Usinas]],"")</f>
        <v>0</v>
      </c>
    </row>
    <row r="2179" spans="1:16" x14ac:dyDescent="0.25">
      <c r="A2179" s="16">
        <v>46113.708333333336</v>
      </c>
      <c r="B2179" s="17">
        <v>2026</v>
      </c>
      <c r="C2179" s="17">
        <v>4</v>
      </c>
      <c r="D2179" s="17">
        <v>1</v>
      </c>
      <c r="E2179" s="17">
        <v>17</v>
      </c>
      <c r="F2179" s="18">
        <v>0</v>
      </c>
      <c r="G2179" s="18">
        <v>0</v>
      </c>
      <c r="H2179" s="18">
        <v>0</v>
      </c>
      <c r="I2179" s="18">
        <v>0</v>
      </c>
      <c r="J2179" s="18">
        <v>0</v>
      </c>
      <c r="K2179" s="18">
        <v>0</v>
      </c>
      <c r="L2179" s="18">
        <v>0</v>
      </c>
      <c r="M2179" s="18">
        <v>0</v>
      </c>
      <c r="N2179" s="18">
        <v>0</v>
      </c>
      <c r="O2179" s="19">
        <v>0</v>
      </c>
      <c r="P2179" s="3" t="str">
        <f>IFERROR(O2179/Tabela2025Horario[[#This Row],[Media Agregada Todas as Usinas]],"")</f>
        <v/>
      </c>
    </row>
    <row r="2180" spans="1:16" x14ac:dyDescent="0.25">
      <c r="A2180" s="20">
        <v>46113.75</v>
      </c>
      <c r="B2180" s="21">
        <v>2026</v>
      </c>
      <c r="C2180" s="21">
        <v>4</v>
      </c>
      <c r="D2180" s="21">
        <v>1</v>
      </c>
      <c r="E2180" s="21">
        <v>18</v>
      </c>
      <c r="F2180" s="22">
        <v>0</v>
      </c>
      <c r="G2180" s="22">
        <v>0</v>
      </c>
      <c r="H2180" s="22"/>
      <c r="I2180" s="22">
        <v>0</v>
      </c>
      <c r="J2180" s="22">
        <v>0</v>
      </c>
      <c r="K2180" s="22">
        <v>0</v>
      </c>
      <c r="L2180" s="22">
        <v>0</v>
      </c>
      <c r="M2180" s="22">
        <v>0</v>
      </c>
      <c r="N2180" s="22">
        <v>0</v>
      </c>
      <c r="O2180" s="23">
        <v>0</v>
      </c>
      <c r="P2180" s="3" t="str">
        <f>IFERROR(O2180/Tabela2025Horario[[#This Row],[Media Agregada Todas as Usinas]],"")</f>
        <v/>
      </c>
    </row>
    <row r="2181" spans="1:16" x14ac:dyDescent="0.25">
      <c r="A2181" s="16">
        <v>46113.791666666664</v>
      </c>
      <c r="B2181" s="17">
        <v>2026</v>
      </c>
      <c r="C2181" s="17">
        <v>4</v>
      </c>
      <c r="D2181" s="17">
        <v>1</v>
      </c>
      <c r="E2181" s="17">
        <v>19</v>
      </c>
      <c r="F2181" s="18">
        <v>0</v>
      </c>
      <c r="G2181" s="18">
        <v>0</v>
      </c>
      <c r="H2181" s="18"/>
      <c r="I2181" s="18">
        <v>0</v>
      </c>
      <c r="J2181" s="18"/>
      <c r="K2181" s="18"/>
      <c r="L2181" s="18"/>
      <c r="M2181" s="18">
        <v>0</v>
      </c>
      <c r="N2181" s="18">
        <v>0</v>
      </c>
      <c r="O2181" s="19">
        <v>0</v>
      </c>
      <c r="P2181" s="3">
        <f>IFERROR(O2181/Tabela2025Horario[[#This Row],[Media Agregada Todas as Usinas]],"")</f>
        <v>0</v>
      </c>
    </row>
    <row r="2182" spans="1:16" x14ac:dyDescent="0.25">
      <c r="A2182" s="20">
        <v>46113.833333333336</v>
      </c>
      <c r="B2182" s="21">
        <v>2026</v>
      </c>
      <c r="C2182" s="21">
        <v>4</v>
      </c>
      <c r="D2182" s="21">
        <v>1</v>
      </c>
      <c r="E2182" s="21">
        <v>20</v>
      </c>
      <c r="F2182" s="22"/>
      <c r="G2182" s="22">
        <v>0</v>
      </c>
      <c r="H2182" s="22"/>
      <c r="I2182" s="22">
        <v>0</v>
      </c>
      <c r="J2182" s="22"/>
      <c r="K2182" s="22"/>
      <c r="L2182" s="22"/>
      <c r="M2182" s="22">
        <v>0</v>
      </c>
      <c r="N2182" s="22">
        <v>0</v>
      </c>
      <c r="O2182" s="23">
        <v>0</v>
      </c>
      <c r="P2182" s="3">
        <f>IFERROR(O2182/Tabela2025Horario[[#This Row],[Media Agregada Todas as Usinas]],"")</f>
        <v>0</v>
      </c>
    </row>
    <row r="2183" spans="1:16" x14ac:dyDescent="0.25">
      <c r="A2183" s="16">
        <v>46113.875</v>
      </c>
      <c r="B2183" s="17">
        <v>2026</v>
      </c>
      <c r="C2183" s="17">
        <v>4</v>
      </c>
      <c r="D2183" s="17">
        <v>1</v>
      </c>
      <c r="E2183" s="17">
        <v>21</v>
      </c>
      <c r="F2183" s="18"/>
      <c r="G2183" s="18">
        <v>0</v>
      </c>
      <c r="H2183" s="18"/>
      <c r="I2183" s="18">
        <v>0</v>
      </c>
      <c r="J2183" s="18"/>
      <c r="K2183" s="18"/>
      <c r="L2183" s="18"/>
      <c r="M2183" s="18">
        <v>0</v>
      </c>
      <c r="N2183" s="18">
        <v>0</v>
      </c>
      <c r="O2183" s="19">
        <v>0</v>
      </c>
      <c r="P2183" s="3">
        <f>IFERROR(O2183/Tabela2025Horario[[#This Row],[Media Agregada Todas as Usinas]],"")</f>
        <v>0</v>
      </c>
    </row>
    <row r="2184" spans="1:16" x14ac:dyDescent="0.25">
      <c r="A2184" s="20">
        <v>46113.916666666664</v>
      </c>
      <c r="B2184" s="21">
        <v>2026</v>
      </c>
      <c r="C2184" s="21">
        <v>4</v>
      </c>
      <c r="D2184" s="21">
        <v>1</v>
      </c>
      <c r="E2184" s="21">
        <v>22</v>
      </c>
      <c r="F2184" s="22"/>
      <c r="G2184" s="22">
        <v>0</v>
      </c>
      <c r="H2184" s="22"/>
      <c r="I2184" s="22">
        <v>0</v>
      </c>
      <c r="J2184" s="22"/>
      <c r="K2184" s="22"/>
      <c r="L2184" s="22"/>
      <c r="M2184" s="22">
        <v>0</v>
      </c>
      <c r="N2184" s="22">
        <v>0</v>
      </c>
      <c r="O2184" s="23">
        <v>0</v>
      </c>
      <c r="P2184" s="3" t="str">
        <f>IFERROR(O2184/Tabela2025Horario[[#This Row],[Media Agregada Todas as Usinas]],"")</f>
        <v/>
      </c>
    </row>
    <row r="2185" spans="1:16" x14ac:dyDescent="0.25">
      <c r="A2185" s="16">
        <v>46113.958333333336</v>
      </c>
      <c r="B2185" s="17">
        <v>2026</v>
      </c>
      <c r="C2185" s="17">
        <v>4</v>
      </c>
      <c r="D2185" s="17">
        <v>1</v>
      </c>
      <c r="E2185" s="17">
        <v>23</v>
      </c>
      <c r="F2185" s="18"/>
      <c r="G2185" s="18">
        <v>0</v>
      </c>
      <c r="H2185" s="18"/>
      <c r="I2185" s="18">
        <v>0</v>
      </c>
      <c r="J2185" s="18"/>
      <c r="K2185" s="18"/>
      <c r="L2185" s="18"/>
      <c r="M2185" s="18">
        <v>0</v>
      </c>
      <c r="N2185" s="18">
        <v>0</v>
      </c>
      <c r="O2185" s="19">
        <v>0</v>
      </c>
      <c r="P2185" s="3" t="str">
        <f>IFERROR(O2185/Tabela2025Horario[[#This Row],[Media Agregada Todas as Usinas]],"")</f>
        <v/>
      </c>
    </row>
    <row r="2186" spans="1:16" x14ac:dyDescent="0.25">
      <c r="A2186" s="20">
        <v>46114</v>
      </c>
      <c r="B2186" s="21">
        <v>2026</v>
      </c>
      <c r="C2186" s="21">
        <v>4</v>
      </c>
      <c r="D2186" s="21">
        <v>2</v>
      </c>
      <c r="E2186" s="21">
        <v>0</v>
      </c>
      <c r="F2186" s="22"/>
      <c r="G2186" s="22">
        <v>0</v>
      </c>
      <c r="H2186" s="22"/>
      <c r="I2186" s="22">
        <v>0</v>
      </c>
      <c r="J2186" s="22"/>
      <c r="K2186" s="22"/>
      <c r="L2186" s="22"/>
      <c r="M2186" s="22">
        <v>0</v>
      </c>
      <c r="N2186" s="22">
        <v>0</v>
      </c>
      <c r="O2186" s="23">
        <v>0</v>
      </c>
      <c r="P2186" s="3" t="str">
        <f>IFERROR(O2186/Tabela2025Horario[[#This Row],[Media Agregada Todas as Usinas]],"")</f>
        <v/>
      </c>
    </row>
    <row r="2187" spans="1:16" x14ac:dyDescent="0.25">
      <c r="A2187" s="16">
        <v>46114.041666666664</v>
      </c>
      <c r="B2187" s="17">
        <v>2026</v>
      </c>
      <c r="C2187" s="17">
        <v>4</v>
      </c>
      <c r="D2187" s="17">
        <v>2</v>
      </c>
      <c r="E2187" s="17">
        <v>1</v>
      </c>
      <c r="F2187" s="18"/>
      <c r="G2187" s="18">
        <v>0</v>
      </c>
      <c r="H2187" s="18"/>
      <c r="I2187" s="18">
        <v>0</v>
      </c>
      <c r="J2187" s="18"/>
      <c r="K2187" s="18"/>
      <c r="L2187" s="18"/>
      <c r="M2187" s="18">
        <v>0</v>
      </c>
      <c r="N2187" s="18">
        <v>0</v>
      </c>
      <c r="O2187" s="19">
        <v>0</v>
      </c>
      <c r="P2187" s="3" t="str">
        <f>IFERROR(O2187/Tabela2025Horario[[#This Row],[Media Agregada Todas as Usinas]],"")</f>
        <v/>
      </c>
    </row>
    <row r="2188" spans="1:16" x14ac:dyDescent="0.25">
      <c r="A2188" s="20">
        <v>46114.083333333336</v>
      </c>
      <c r="B2188" s="21">
        <v>2026</v>
      </c>
      <c r="C2188" s="21">
        <v>4</v>
      </c>
      <c r="D2188" s="21">
        <v>2</v>
      </c>
      <c r="E2188" s="21">
        <v>2</v>
      </c>
      <c r="F2188" s="22"/>
      <c r="G2188" s="22">
        <v>0</v>
      </c>
      <c r="H2188" s="22"/>
      <c r="I2188" s="22">
        <v>0</v>
      </c>
      <c r="J2188" s="22"/>
      <c r="K2188" s="22"/>
      <c r="L2188" s="22"/>
      <c r="M2188" s="22">
        <v>0</v>
      </c>
      <c r="N2188" s="22">
        <v>0</v>
      </c>
      <c r="O2188" s="23">
        <v>0</v>
      </c>
      <c r="P2188" s="3" t="str">
        <f>IFERROR(O2188/Tabela2025Horario[[#This Row],[Media Agregada Todas as Usinas]],"")</f>
        <v/>
      </c>
    </row>
    <row r="2189" spans="1:16" x14ac:dyDescent="0.25">
      <c r="A2189" s="16">
        <v>46114.125</v>
      </c>
      <c r="B2189" s="17">
        <v>2026</v>
      </c>
      <c r="C2189" s="17">
        <v>4</v>
      </c>
      <c r="D2189" s="17">
        <v>2</v>
      </c>
      <c r="E2189" s="17">
        <v>3</v>
      </c>
      <c r="F2189" s="18"/>
      <c r="G2189" s="18">
        <v>0</v>
      </c>
      <c r="H2189" s="18"/>
      <c r="I2189" s="18">
        <v>0</v>
      </c>
      <c r="J2189" s="18"/>
      <c r="K2189" s="18"/>
      <c r="L2189" s="18"/>
      <c r="M2189" s="18">
        <v>0</v>
      </c>
      <c r="N2189" s="18">
        <v>0</v>
      </c>
      <c r="O2189" s="19">
        <v>0</v>
      </c>
      <c r="P2189" s="3" t="str">
        <f>IFERROR(O2189/Tabela2025Horario[[#This Row],[Media Agregada Todas as Usinas]],"")</f>
        <v/>
      </c>
    </row>
    <row r="2190" spans="1:16" x14ac:dyDescent="0.25">
      <c r="A2190" s="20">
        <v>46114.166666666664</v>
      </c>
      <c r="B2190" s="21">
        <v>2026</v>
      </c>
      <c r="C2190" s="21">
        <v>4</v>
      </c>
      <c r="D2190" s="21">
        <v>2</v>
      </c>
      <c r="E2190" s="21">
        <v>4</v>
      </c>
      <c r="F2190" s="22">
        <v>0</v>
      </c>
      <c r="G2190" s="22">
        <v>0</v>
      </c>
      <c r="H2190" s="22"/>
      <c r="I2190" s="22">
        <v>0</v>
      </c>
      <c r="J2190" s="22"/>
      <c r="K2190" s="22"/>
      <c r="L2190" s="22"/>
      <c r="M2190" s="22">
        <v>0</v>
      </c>
      <c r="N2190" s="22">
        <v>0</v>
      </c>
      <c r="O2190" s="23">
        <v>0</v>
      </c>
      <c r="P2190" s="3" t="str">
        <f>IFERROR(O2190/Tabela2025Horario[[#This Row],[Media Agregada Todas as Usinas]],"")</f>
        <v/>
      </c>
    </row>
    <row r="2191" spans="1:16" x14ac:dyDescent="0.25">
      <c r="A2191" s="16">
        <v>46114.208333333336</v>
      </c>
      <c r="B2191" s="17">
        <v>2026</v>
      </c>
      <c r="C2191" s="17">
        <v>4</v>
      </c>
      <c r="D2191" s="17">
        <v>2</v>
      </c>
      <c r="E2191" s="17">
        <v>5</v>
      </c>
      <c r="F2191" s="18">
        <v>0</v>
      </c>
      <c r="G2191" s="18">
        <v>0</v>
      </c>
      <c r="H2191" s="18"/>
      <c r="I2191" s="18">
        <v>0</v>
      </c>
      <c r="J2191" s="18"/>
      <c r="K2191" s="18"/>
      <c r="L2191" s="18"/>
      <c r="M2191" s="18">
        <v>0</v>
      </c>
      <c r="N2191" s="18">
        <v>0</v>
      </c>
      <c r="O2191" s="19">
        <v>0</v>
      </c>
      <c r="P2191" s="3" t="str">
        <f>IFERROR(O2191/Tabela2025Horario[[#This Row],[Media Agregada Todas as Usinas]],"")</f>
        <v/>
      </c>
    </row>
    <row r="2192" spans="1:16" x14ac:dyDescent="0.25">
      <c r="A2192" s="20">
        <v>46114.25</v>
      </c>
      <c r="B2192" s="21">
        <v>2026</v>
      </c>
      <c r="C2192" s="21">
        <v>4</v>
      </c>
      <c r="D2192" s="21">
        <v>2</v>
      </c>
      <c r="E2192" s="21">
        <v>6</v>
      </c>
      <c r="F2192" s="22">
        <v>0</v>
      </c>
      <c r="G2192" s="22">
        <v>0</v>
      </c>
      <c r="H2192" s="22">
        <v>0</v>
      </c>
      <c r="I2192" s="22">
        <v>0</v>
      </c>
      <c r="J2192" s="22">
        <v>0</v>
      </c>
      <c r="K2192" s="22">
        <v>0</v>
      </c>
      <c r="L2192" s="22">
        <v>0</v>
      </c>
      <c r="M2192" s="22">
        <v>0</v>
      </c>
      <c r="N2192" s="22">
        <v>0</v>
      </c>
      <c r="O2192" s="23">
        <v>0</v>
      </c>
      <c r="P2192" s="3" t="str">
        <f>IFERROR(O2192/Tabela2025Horario[[#This Row],[Media Agregada Todas as Usinas]],"")</f>
        <v/>
      </c>
    </row>
    <row r="2193" spans="1:16" x14ac:dyDescent="0.25">
      <c r="A2193" s="16">
        <v>46114.291666666664</v>
      </c>
      <c r="B2193" s="17">
        <v>2026</v>
      </c>
      <c r="C2193" s="17">
        <v>4</v>
      </c>
      <c r="D2193" s="17">
        <v>2</v>
      </c>
      <c r="E2193" s="17">
        <v>7</v>
      </c>
      <c r="F2193" s="18">
        <v>0</v>
      </c>
      <c r="G2193" s="18">
        <v>0.5</v>
      </c>
      <c r="H2193" s="18">
        <v>0</v>
      </c>
      <c r="I2193" s="18">
        <v>0</v>
      </c>
      <c r="J2193" s="18">
        <v>0</v>
      </c>
      <c r="K2193" s="18">
        <v>0</v>
      </c>
      <c r="L2193" s="18">
        <v>0</v>
      </c>
      <c r="M2193" s="18">
        <v>0</v>
      </c>
      <c r="N2193" s="18">
        <v>0</v>
      </c>
      <c r="O2193" s="19">
        <v>5.5555555555555552E-2</v>
      </c>
      <c r="P2193" s="3" t="str">
        <f>IFERROR(O2193/Tabela2025Horario[[#This Row],[Media Agregada Todas as Usinas]],"")</f>
        <v/>
      </c>
    </row>
    <row r="2194" spans="1:16" x14ac:dyDescent="0.25">
      <c r="A2194" s="20">
        <v>46114.333333333336</v>
      </c>
      <c r="B2194" s="21">
        <v>2026</v>
      </c>
      <c r="C2194" s="21">
        <v>4</v>
      </c>
      <c r="D2194" s="21">
        <v>2</v>
      </c>
      <c r="E2194" s="21">
        <v>8</v>
      </c>
      <c r="F2194" s="22">
        <v>0.15606120752750866</v>
      </c>
      <c r="G2194" s="22">
        <v>1</v>
      </c>
      <c r="H2194" s="22">
        <v>0.16908777541394851</v>
      </c>
      <c r="I2194" s="22">
        <v>2.8492645531875631E-2</v>
      </c>
      <c r="J2194" s="22">
        <v>0.1227144838640553</v>
      </c>
      <c r="K2194" s="22">
        <v>8.2787084243748504E-2</v>
      </c>
      <c r="L2194" s="22">
        <v>3.3537338514448824E-2</v>
      </c>
      <c r="M2194" s="22">
        <v>1.8613807224154604E-2</v>
      </c>
      <c r="N2194" s="22">
        <v>0</v>
      </c>
      <c r="O2194" s="23">
        <v>0.17903270470219335</v>
      </c>
      <c r="P2194" s="3" t="str">
        <f>IFERROR(O2194/Tabela2025Horario[[#This Row],[Media Agregada Todas as Usinas]],"")</f>
        <v/>
      </c>
    </row>
    <row r="2195" spans="1:16" x14ac:dyDescent="0.25">
      <c r="A2195" s="16">
        <v>46114.375</v>
      </c>
      <c r="B2195" s="17">
        <v>2026</v>
      </c>
      <c r="C2195" s="17">
        <v>4</v>
      </c>
      <c r="D2195" s="17">
        <v>2</v>
      </c>
      <c r="E2195" s="17">
        <v>9</v>
      </c>
      <c r="F2195" s="18">
        <v>0.41650891289450315</v>
      </c>
      <c r="G2195" s="18">
        <v>0.99998307275023524</v>
      </c>
      <c r="H2195" s="18">
        <v>0.63435036102298281</v>
      </c>
      <c r="I2195" s="18">
        <v>2.2780948755387886E-2</v>
      </c>
      <c r="J2195" s="18">
        <v>0.39174022074393888</v>
      </c>
      <c r="K2195" s="18">
        <v>0.72146403123144465</v>
      </c>
      <c r="L2195" s="18">
        <v>0.20920807762269006</v>
      </c>
      <c r="M2195" s="18">
        <v>0</v>
      </c>
      <c r="N2195" s="18">
        <v>0</v>
      </c>
      <c r="O2195" s="19">
        <v>0.3773372916690203</v>
      </c>
      <c r="P2195" s="3" t="str">
        <f>IFERROR(O2195/Tabela2025Horario[[#This Row],[Media Agregada Todas as Usinas]],"")</f>
        <v/>
      </c>
    </row>
    <row r="2196" spans="1:16" x14ac:dyDescent="0.25">
      <c r="A2196" s="20">
        <v>46114.416666666664</v>
      </c>
      <c r="B2196" s="21">
        <v>2026</v>
      </c>
      <c r="C2196" s="21">
        <v>4</v>
      </c>
      <c r="D2196" s="21">
        <v>2</v>
      </c>
      <c r="E2196" s="21">
        <v>10</v>
      </c>
      <c r="F2196" s="22">
        <v>0.40167984808839102</v>
      </c>
      <c r="G2196" s="22">
        <v>1</v>
      </c>
      <c r="H2196" s="22">
        <v>0.65208717389163962</v>
      </c>
      <c r="I2196" s="22">
        <v>0</v>
      </c>
      <c r="J2196" s="22">
        <v>0.3050637829690741</v>
      </c>
      <c r="K2196" s="22">
        <v>0.41707827139771336</v>
      </c>
      <c r="L2196" s="22">
        <v>0.19123663854788314</v>
      </c>
      <c r="M2196" s="22">
        <v>0</v>
      </c>
      <c r="N2196" s="22">
        <v>0</v>
      </c>
      <c r="O2196" s="23">
        <v>0.32968285721052237</v>
      </c>
      <c r="P2196" s="3">
        <f>IFERROR(O2196/Tabela2025Horario[[#This Row],[Media Agregada Todas as Usinas]],"")</f>
        <v>6.6599181731435442</v>
      </c>
    </row>
    <row r="2197" spans="1:16" x14ac:dyDescent="0.25">
      <c r="A2197" s="16">
        <v>46114.458333333336</v>
      </c>
      <c r="B2197" s="17">
        <v>2026</v>
      </c>
      <c r="C2197" s="17">
        <v>4</v>
      </c>
      <c r="D2197" s="17">
        <v>2</v>
      </c>
      <c r="E2197" s="17">
        <v>11</v>
      </c>
      <c r="F2197" s="18">
        <v>0.3172376104012164</v>
      </c>
      <c r="G2197" s="18">
        <v>1</v>
      </c>
      <c r="H2197" s="18">
        <v>0.51161334135403369</v>
      </c>
      <c r="I2197" s="18">
        <v>0</v>
      </c>
      <c r="J2197" s="18">
        <v>0.17516803770919534</v>
      </c>
      <c r="K2197" s="18">
        <v>0.59974332017981902</v>
      </c>
      <c r="L2197" s="18">
        <v>0.15618795587199275</v>
      </c>
      <c r="M2197" s="18">
        <v>0</v>
      </c>
      <c r="N2197" s="18">
        <v>0</v>
      </c>
      <c r="O2197" s="19">
        <v>0.30666114061291749</v>
      </c>
      <c r="P2197" s="3" t="str">
        <f>IFERROR(O2197/Tabela2025Horario[[#This Row],[Media Agregada Todas as Usinas]],"")</f>
        <v/>
      </c>
    </row>
    <row r="2198" spans="1:16" x14ac:dyDescent="0.25">
      <c r="A2198" s="20">
        <v>46114.5</v>
      </c>
      <c r="B2198" s="21">
        <v>2026</v>
      </c>
      <c r="C2198" s="21">
        <v>4</v>
      </c>
      <c r="D2198" s="21">
        <v>2</v>
      </c>
      <c r="E2198" s="21">
        <v>12</v>
      </c>
      <c r="F2198" s="22">
        <v>0.24417709137449076</v>
      </c>
      <c r="G2198" s="22">
        <v>0.5</v>
      </c>
      <c r="H2198" s="22">
        <v>0.1625817341106052</v>
      </c>
      <c r="I2198" s="22">
        <v>0</v>
      </c>
      <c r="J2198" s="22">
        <v>5.9948842162699599E-2</v>
      </c>
      <c r="K2198" s="22">
        <v>0.25125690853984667</v>
      </c>
      <c r="L2198" s="22">
        <v>0.14247800051584614</v>
      </c>
      <c r="M2198" s="22">
        <v>0</v>
      </c>
      <c r="N2198" s="22">
        <v>0</v>
      </c>
      <c r="O2198" s="23">
        <v>0.15116028630038761</v>
      </c>
      <c r="P2198" s="3" t="str">
        <f>IFERROR(O2198/Tabela2025Horario[[#This Row],[Media Agregada Todas as Usinas]],"")</f>
        <v/>
      </c>
    </row>
    <row r="2199" spans="1:16" x14ac:dyDescent="0.25">
      <c r="A2199" s="16">
        <v>46114.541666666664</v>
      </c>
      <c r="B2199" s="17">
        <v>2026</v>
      </c>
      <c r="C2199" s="17">
        <v>4</v>
      </c>
      <c r="D2199" s="17">
        <v>2</v>
      </c>
      <c r="E2199" s="17">
        <v>13</v>
      </c>
      <c r="F2199" s="18">
        <v>9.2467317881301109E-2</v>
      </c>
      <c r="G2199" s="18">
        <v>0</v>
      </c>
      <c r="H2199" s="18">
        <v>0.1719226694242226</v>
      </c>
      <c r="I2199" s="18">
        <v>0</v>
      </c>
      <c r="J2199" s="18">
        <v>2.5990083216182975E-2</v>
      </c>
      <c r="K2199" s="18">
        <v>0.29271483791919573</v>
      </c>
      <c r="L2199" s="18">
        <v>4.8467327088039719E-2</v>
      </c>
      <c r="M2199" s="18">
        <v>0</v>
      </c>
      <c r="N2199" s="18">
        <v>0</v>
      </c>
      <c r="O2199" s="19">
        <v>7.0173581725438014E-2</v>
      </c>
      <c r="P2199" s="3" t="str">
        <f>IFERROR(O2199/Tabela2025Horario[[#This Row],[Media Agregada Todas as Usinas]],"")</f>
        <v/>
      </c>
    </row>
    <row r="2200" spans="1:16" x14ac:dyDescent="0.25">
      <c r="A2200" s="20">
        <v>46114.583333333336</v>
      </c>
      <c r="B2200" s="21">
        <v>2026</v>
      </c>
      <c r="C2200" s="21">
        <v>4</v>
      </c>
      <c r="D2200" s="21">
        <v>2</v>
      </c>
      <c r="E2200" s="21">
        <v>14</v>
      </c>
      <c r="F2200" s="22">
        <v>2.5012999463834687E-2</v>
      </c>
      <c r="G2200" s="22">
        <v>0</v>
      </c>
      <c r="H2200" s="22">
        <v>3.8631660772742667E-2</v>
      </c>
      <c r="I2200" s="22">
        <v>0</v>
      </c>
      <c r="J2200" s="22">
        <v>0</v>
      </c>
      <c r="K2200" s="22">
        <v>0</v>
      </c>
      <c r="L2200" s="22">
        <v>0</v>
      </c>
      <c r="M2200" s="22">
        <v>0</v>
      </c>
      <c r="N2200" s="22">
        <v>0</v>
      </c>
      <c r="O2200" s="23">
        <v>7.0716289151752619E-3</v>
      </c>
      <c r="P2200" s="3" t="str">
        <f>IFERROR(O2200/Tabela2025Horario[[#This Row],[Media Agregada Todas as Usinas]],"")</f>
        <v/>
      </c>
    </row>
    <row r="2201" spans="1:16" x14ac:dyDescent="0.25">
      <c r="A2201" s="16">
        <v>46114.625</v>
      </c>
      <c r="B2201" s="17">
        <v>2026</v>
      </c>
      <c r="C2201" s="17">
        <v>4</v>
      </c>
      <c r="D2201" s="17">
        <v>2</v>
      </c>
      <c r="E2201" s="17">
        <v>15</v>
      </c>
      <c r="F2201" s="18">
        <v>1.6271078123598546E-2</v>
      </c>
      <c r="G2201" s="18">
        <v>0</v>
      </c>
      <c r="H2201" s="18">
        <v>0</v>
      </c>
      <c r="I2201" s="18">
        <v>0</v>
      </c>
      <c r="J2201" s="18">
        <v>0</v>
      </c>
      <c r="K2201" s="18">
        <v>7.9017494383633646E-2</v>
      </c>
      <c r="L2201" s="18">
        <v>0</v>
      </c>
      <c r="M2201" s="18">
        <v>0</v>
      </c>
      <c r="N2201" s="18">
        <v>0</v>
      </c>
      <c r="O2201" s="19">
        <v>1.0587619167470244E-2</v>
      </c>
      <c r="P2201" s="3" t="str">
        <f>IFERROR(O2201/Tabela2025Horario[[#This Row],[Media Agregada Todas as Usinas]],"")</f>
        <v/>
      </c>
    </row>
    <row r="2202" spans="1:16" x14ac:dyDescent="0.25">
      <c r="A2202" s="20">
        <v>46114.666666666664</v>
      </c>
      <c r="B2202" s="21">
        <v>2026</v>
      </c>
      <c r="C2202" s="21">
        <v>4</v>
      </c>
      <c r="D2202" s="21">
        <v>2</v>
      </c>
      <c r="E2202" s="21">
        <v>16</v>
      </c>
      <c r="F2202" s="22">
        <v>0</v>
      </c>
      <c r="G2202" s="22">
        <v>0</v>
      </c>
      <c r="H2202" s="22">
        <v>0</v>
      </c>
      <c r="I2202" s="22">
        <v>0</v>
      </c>
      <c r="J2202" s="22">
        <v>0</v>
      </c>
      <c r="K2202" s="22">
        <v>0</v>
      </c>
      <c r="L2202" s="22">
        <v>0</v>
      </c>
      <c r="M2202" s="22">
        <v>0</v>
      </c>
      <c r="N2202" s="22">
        <v>0</v>
      </c>
      <c r="O2202" s="23">
        <v>0</v>
      </c>
      <c r="P2202" s="3" t="str">
        <f>IFERROR(O2202/Tabela2025Horario[[#This Row],[Media Agregada Todas as Usinas]],"")</f>
        <v/>
      </c>
    </row>
    <row r="2203" spans="1:16" x14ac:dyDescent="0.25">
      <c r="A2203" s="16">
        <v>46114.708333333336</v>
      </c>
      <c r="B2203" s="17">
        <v>2026</v>
      </c>
      <c r="C2203" s="17">
        <v>4</v>
      </c>
      <c r="D2203" s="17">
        <v>2</v>
      </c>
      <c r="E2203" s="17">
        <v>17</v>
      </c>
      <c r="F2203" s="18">
        <v>0</v>
      </c>
      <c r="G2203" s="18">
        <v>0</v>
      </c>
      <c r="H2203" s="18">
        <v>0</v>
      </c>
      <c r="I2203" s="18">
        <v>0</v>
      </c>
      <c r="J2203" s="18">
        <v>0</v>
      </c>
      <c r="K2203" s="18">
        <v>0</v>
      </c>
      <c r="L2203" s="18">
        <v>0</v>
      </c>
      <c r="M2203" s="18">
        <v>0</v>
      </c>
      <c r="N2203" s="18">
        <v>0</v>
      </c>
      <c r="O2203" s="19">
        <v>0</v>
      </c>
      <c r="P2203" s="3" t="str">
        <f>IFERROR(O2203/Tabela2025Horario[[#This Row],[Media Agregada Todas as Usinas]],"")</f>
        <v/>
      </c>
    </row>
    <row r="2204" spans="1:16" x14ac:dyDescent="0.25">
      <c r="A2204" s="20">
        <v>46114.75</v>
      </c>
      <c r="B2204" s="21">
        <v>2026</v>
      </c>
      <c r="C2204" s="21">
        <v>4</v>
      </c>
      <c r="D2204" s="21">
        <v>2</v>
      </c>
      <c r="E2204" s="21">
        <v>18</v>
      </c>
      <c r="F2204" s="22">
        <v>0</v>
      </c>
      <c r="G2204" s="22">
        <v>0</v>
      </c>
      <c r="H2204" s="22">
        <v>0</v>
      </c>
      <c r="I2204" s="22">
        <v>0</v>
      </c>
      <c r="J2204" s="22">
        <v>0</v>
      </c>
      <c r="K2204" s="22">
        <v>0</v>
      </c>
      <c r="L2204" s="22">
        <v>0</v>
      </c>
      <c r="M2204" s="22">
        <v>0</v>
      </c>
      <c r="N2204" s="22">
        <v>0</v>
      </c>
      <c r="O2204" s="23">
        <v>0</v>
      </c>
      <c r="P2204" s="3" t="str">
        <f>IFERROR(O2204/Tabela2025Horario[[#This Row],[Media Agregada Todas as Usinas]],"")</f>
        <v/>
      </c>
    </row>
    <row r="2205" spans="1:16" x14ac:dyDescent="0.25">
      <c r="A2205" s="16">
        <v>46114.791666666664</v>
      </c>
      <c r="B2205" s="17">
        <v>2026</v>
      </c>
      <c r="C2205" s="17">
        <v>4</v>
      </c>
      <c r="D2205" s="17">
        <v>2</v>
      </c>
      <c r="E2205" s="17">
        <v>19</v>
      </c>
      <c r="F2205" s="18">
        <v>0</v>
      </c>
      <c r="G2205" s="18">
        <v>0</v>
      </c>
      <c r="H2205" s="18"/>
      <c r="I2205" s="18">
        <v>0</v>
      </c>
      <c r="J2205" s="18"/>
      <c r="K2205" s="18"/>
      <c r="L2205" s="18"/>
      <c r="M2205" s="18">
        <v>0</v>
      </c>
      <c r="N2205" s="18">
        <v>0</v>
      </c>
      <c r="O2205" s="19">
        <v>0</v>
      </c>
      <c r="P2205" s="3" t="str">
        <f>IFERROR(O2205/Tabela2025Horario[[#This Row],[Media Agregada Todas as Usinas]],"")</f>
        <v/>
      </c>
    </row>
    <row r="2206" spans="1:16" x14ac:dyDescent="0.25">
      <c r="A2206" s="20">
        <v>46114.833333333336</v>
      </c>
      <c r="B2206" s="21">
        <v>2026</v>
      </c>
      <c r="C2206" s="21">
        <v>4</v>
      </c>
      <c r="D2206" s="21">
        <v>2</v>
      </c>
      <c r="E2206" s="21">
        <v>20</v>
      </c>
      <c r="F2206" s="22"/>
      <c r="G2206" s="22">
        <v>0</v>
      </c>
      <c r="H2206" s="22"/>
      <c r="I2206" s="22">
        <v>0</v>
      </c>
      <c r="J2206" s="22"/>
      <c r="K2206" s="22"/>
      <c r="L2206" s="22"/>
      <c r="M2206" s="22">
        <v>0</v>
      </c>
      <c r="N2206" s="22">
        <v>0</v>
      </c>
      <c r="O2206" s="23">
        <v>0</v>
      </c>
      <c r="P2206" s="3" t="str">
        <f>IFERROR(O2206/Tabela2025Horario[[#This Row],[Media Agregada Todas as Usinas]],"")</f>
        <v/>
      </c>
    </row>
    <row r="2207" spans="1:16" x14ac:dyDescent="0.25">
      <c r="A2207" s="16">
        <v>46114.875</v>
      </c>
      <c r="B2207" s="17">
        <v>2026</v>
      </c>
      <c r="C2207" s="17">
        <v>4</v>
      </c>
      <c r="D2207" s="17">
        <v>2</v>
      </c>
      <c r="E2207" s="17">
        <v>21</v>
      </c>
      <c r="F2207" s="18"/>
      <c r="G2207" s="18">
        <v>0</v>
      </c>
      <c r="H2207" s="18"/>
      <c r="I2207" s="18">
        <v>0</v>
      </c>
      <c r="J2207" s="18"/>
      <c r="K2207" s="18"/>
      <c r="L2207" s="18"/>
      <c r="M2207" s="18">
        <v>0</v>
      </c>
      <c r="N2207" s="18">
        <v>0</v>
      </c>
      <c r="O2207" s="19">
        <v>0</v>
      </c>
      <c r="P2207" s="3" t="str">
        <f>IFERROR(O2207/Tabela2025Horario[[#This Row],[Media Agregada Todas as Usinas]],"")</f>
        <v/>
      </c>
    </row>
    <row r="2208" spans="1:16" x14ac:dyDescent="0.25">
      <c r="A2208" s="20">
        <v>46114.916666666664</v>
      </c>
      <c r="B2208" s="21">
        <v>2026</v>
      </c>
      <c r="C2208" s="21">
        <v>4</v>
      </c>
      <c r="D2208" s="21">
        <v>2</v>
      </c>
      <c r="E2208" s="21">
        <v>22</v>
      </c>
      <c r="F2208" s="22"/>
      <c r="G2208" s="22">
        <v>0</v>
      </c>
      <c r="H2208" s="22"/>
      <c r="I2208" s="22">
        <v>0</v>
      </c>
      <c r="J2208" s="22"/>
      <c r="K2208" s="22"/>
      <c r="L2208" s="22"/>
      <c r="M2208" s="22">
        <v>0</v>
      </c>
      <c r="N2208" s="22">
        <v>0</v>
      </c>
      <c r="O2208" s="23">
        <v>0</v>
      </c>
      <c r="P2208" s="3" t="str">
        <f>IFERROR(O2208/Tabela2025Horario[[#This Row],[Media Agregada Todas as Usinas]],"")</f>
        <v/>
      </c>
    </row>
    <row r="2209" spans="1:16" x14ac:dyDescent="0.25">
      <c r="A2209" s="16">
        <v>46114.958333333336</v>
      </c>
      <c r="B2209" s="17">
        <v>2026</v>
      </c>
      <c r="C2209" s="17">
        <v>4</v>
      </c>
      <c r="D2209" s="17">
        <v>2</v>
      </c>
      <c r="E2209" s="17">
        <v>23</v>
      </c>
      <c r="F2209" s="18"/>
      <c r="G2209" s="18">
        <v>0</v>
      </c>
      <c r="H2209" s="18"/>
      <c r="I2209" s="18">
        <v>0</v>
      </c>
      <c r="J2209" s="18"/>
      <c r="K2209" s="18"/>
      <c r="L2209" s="18"/>
      <c r="M2209" s="18">
        <v>0</v>
      </c>
      <c r="N2209" s="18">
        <v>0</v>
      </c>
      <c r="O2209" s="19">
        <v>0</v>
      </c>
      <c r="P2209" s="3">
        <f>IFERROR(O2209/Tabela2025Horario[[#This Row],[Media Agregada Todas as Usinas]],"")</f>
        <v>0</v>
      </c>
    </row>
    <row r="2210" spans="1:16" x14ac:dyDescent="0.25">
      <c r="A2210" s="20">
        <v>46115</v>
      </c>
      <c r="B2210" s="21">
        <v>2026</v>
      </c>
      <c r="C2210" s="21">
        <v>4</v>
      </c>
      <c r="D2210" s="21">
        <v>3</v>
      </c>
      <c r="E2210" s="21">
        <v>0</v>
      </c>
      <c r="F2210" s="22"/>
      <c r="G2210" s="22">
        <v>0</v>
      </c>
      <c r="H2210" s="22"/>
      <c r="I2210" s="22">
        <v>0</v>
      </c>
      <c r="J2210" s="22"/>
      <c r="K2210" s="22"/>
      <c r="L2210" s="22"/>
      <c r="M2210" s="22">
        <v>0</v>
      </c>
      <c r="N2210" s="22">
        <v>0</v>
      </c>
      <c r="O2210" s="23">
        <v>0</v>
      </c>
      <c r="P2210" s="3">
        <f>IFERROR(O2210/Tabela2025Horario[[#This Row],[Media Agregada Todas as Usinas]],"")</f>
        <v>0</v>
      </c>
    </row>
    <row r="2211" spans="1:16" x14ac:dyDescent="0.25">
      <c r="A2211" s="16">
        <v>46115.041666666664</v>
      </c>
      <c r="B2211" s="17">
        <v>2026</v>
      </c>
      <c r="C2211" s="17">
        <v>4</v>
      </c>
      <c r="D2211" s="17">
        <v>3</v>
      </c>
      <c r="E2211" s="17">
        <v>1</v>
      </c>
      <c r="F2211" s="18"/>
      <c r="G2211" s="18">
        <v>0</v>
      </c>
      <c r="H2211" s="18"/>
      <c r="I2211" s="18">
        <v>0</v>
      </c>
      <c r="J2211" s="18"/>
      <c r="K2211" s="18"/>
      <c r="L2211" s="18"/>
      <c r="M2211" s="18">
        <v>0</v>
      </c>
      <c r="N2211" s="18">
        <v>0</v>
      </c>
      <c r="O2211" s="19">
        <v>0</v>
      </c>
      <c r="P2211" s="3">
        <f>IFERROR(O2211/Tabela2025Horario[[#This Row],[Media Agregada Todas as Usinas]],"")</f>
        <v>0</v>
      </c>
    </row>
    <row r="2212" spans="1:16" x14ac:dyDescent="0.25">
      <c r="A2212" s="20">
        <v>46115.083333333336</v>
      </c>
      <c r="B2212" s="21">
        <v>2026</v>
      </c>
      <c r="C2212" s="21">
        <v>4</v>
      </c>
      <c r="D2212" s="21">
        <v>3</v>
      </c>
      <c r="E2212" s="21">
        <v>2</v>
      </c>
      <c r="F2212" s="22"/>
      <c r="G2212" s="22">
        <v>0</v>
      </c>
      <c r="H2212" s="22"/>
      <c r="I2212" s="22">
        <v>0</v>
      </c>
      <c r="J2212" s="22"/>
      <c r="K2212" s="22"/>
      <c r="L2212" s="22"/>
      <c r="M2212" s="22">
        <v>0</v>
      </c>
      <c r="N2212" s="22">
        <v>0</v>
      </c>
      <c r="O2212" s="23">
        <v>0</v>
      </c>
      <c r="P2212" s="3">
        <f>IFERROR(O2212/Tabela2025Horario[[#This Row],[Media Agregada Todas as Usinas]],"")</f>
        <v>0</v>
      </c>
    </row>
    <row r="2213" spans="1:16" x14ac:dyDescent="0.25">
      <c r="A2213" s="16">
        <v>46115.125</v>
      </c>
      <c r="B2213" s="17">
        <v>2026</v>
      </c>
      <c r="C2213" s="17">
        <v>4</v>
      </c>
      <c r="D2213" s="17">
        <v>3</v>
      </c>
      <c r="E2213" s="17">
        <v>3</v>
      </c>
      <c r="F2213" s="18"/>
      <c r="G2213" s="18">
        <v>0</v>
      </c>
      <c r="H2213" s="18"/>
      <c r="I2213" s="18">
        <v>0</v>
      </c>
      <c r="J2213" s="18"/>
      <c r="K2213" s="18"/>
      <c r="L2213" s="18"/>
      <c r="M2213" s="18">
        <v>0</v>
      </c>
      <c r="N2213" s="18">
        <v>0</v>
      </c>
      <c r="O2213" s="19">
        <v>0</v>
      </c>
      <c r="P2213" s="3">
        <f>IFERROR(O2213/Tabela2025Horario[[#This Row],[Media Agregada Todas as Usinas]],"")</f>
        <v>0</v>
      </c>
    </row>
    <row r="2214" spans="1:16" x14ac:dyDescent="0.25">
      <c r="A2214" s="20">
        <v>46115.166666666664</v>
      </c>
      <c r="B2214" s="21">
        <v>2026</v>
      </c>
      <c r="C2214" s="21">
        <v>4</v>
      </c>
      <c r="D2214" s="21">
        <v>3</v>
      </c>
      <c r="E2214" s="21">
        <v>4</v>
      </c>
      <c r="F2214" s="22">
        <v>0</v>
      </c>
      <c r="G2214" s="22">
        <v>0</v>
      </c>
      <c r="H2214" s="22"/>
      <c r="I2214" s="22">
        <v>0</v>
      </c>
      <c r="J2214" s="22"/>
      <c r="K2214" s="22"/>
      <c r="L2214" s="22"/>
      <c r="M2214" s="22">
        <v>0</v>
      </c>
      <c r="N2214" s="22">
        <v>0</v>
      </c>
      <c r="O2214" s="23">
        <v>0</v>
      </c>
      <c r="P2214" s="3">
        <f>IFERROR(O2214/Tabela2025Horario[[#This Row],[Media Agregada Todas as Usinas]],"")</f>
        <v>0</v>
      </c>
    </row>
    <row r="2215" spans="1:16" x14ac:dyDescent="0.25">
      <c r="A2215" s="16">
        <v>46115.208333333336</v>
      </c>
      <c r="B2215" s="17">
        <v>2026</v>
      </c>
      <c r="C2215" s="17">
        <v>4</v>
      </c>
      <c r="D2215" s="17">
        <v>3</v>
      </c>
      <c r="E2215" s="17">
        <v>5</v>
      </c>
      <c r="F2215" s="18">
        <v>0</v>
      </c>
      <c r="G2215" s="18">
        <v>0</v>
      </c>
      <c r="H2215" s="18"/>
      <c r="I2215" s="18">
        <v>0</v>
      </c>
      <c r="J2215" s="18"/>
      <c r="K2215" s="18"/>
      <c r="L2215" s="18"/>
      <c r="M2215" s="18">
        <v>0</v>
      </c>
      <c r="N2215" s="18">
        <v>0</v>
      </c>
      <c r="O2215" s="19">
        <v>0</v>
      </c>
      <c r="P2215" s="3" t="str">
        <f>IFERROR(O2215/Tabela2025Horario[[#This Row],[Media Agregada Todas as Usinas]],"")</f>
        <v/>
      </c>
    </row>
    <row r="2216" spans="1:16" x14ac:dyDescent="0.25">
      <c r="A2216" s="20">
        <v>46115.25</v>
      </c>
      <c r="B2216" s="21">
        <v>2026</v>
      </c>
      <c r="C2216" s="21">
        <v>4</v>
      </c>
      <c r="D2216" s="21">
        <v>3</v>
      </c>
      <c r="E2216" s="21">
        <v>6</v>
      </c>
      <c r="F2216" s="22">
        <v>0</v>
      </c>
      <c r="G2216" s="22">
        <v>5.5935538959102103E-2</v>
      </c>
      <c r="H2216" s="22">
        <v>0</v>
      </c>
      <c r="I2216" s="22">
        <v>0</v>
      </c>
      <c r="J2216" s="22">
        <v>0</v>
      </c>
      <c r="K2216" s="22">
        <v>0.75302154492905937</v>
      </c>
      <c r="L2216" s="22">
        <v>0</v>
      </c>
      <c r="M2216" s="22">
        <v>0</v>
      </c>
      <c r="N2216" s="22">
        <v>0</v>
      </c>
      <c r="O2216" s="23">
        <v>8.9884120432017933E-2</v>
      </c>
      <c r="P2216" s="3" t="str">
        <f>IFERROR(O2216/Tabela2025Horario[[#This Row],[Media Agregada Todas as Usinas]],"")</f>
        <v/>
      </c>
    </row>
    <row r="2217" spans="1:16" x14ac:dyDescent="0.25">
      <c r="A2217" s="16">
        <v>46115.291666666664</v>
      </c>
      <c r="B2217" s="17">
        <v>2026</v>
      </c>
      <c r="C2217" s="17">
        <v>4</v>
      </c>
      <c r="D2217" s="17">
        <v>3</v>
      </c>
      <c r="E2217" s="17">
        <v>7</v>
      </c>
      <c r="F2217" s="18">
        <v>0.99789489803605258</v>
      </c>
      <c r="G2217" s="18">
        <v>0</v>
      </c>
      <c r="H2217" s="18">
        <v>0</v>
      </c>
      <c r="I2217" s="18">
        <v>0</v>
      </c>
      <c r="J2217" s="18">
        <v>0.96772298932603018</v>
      </c>
      <c r="K2217" s="18">
        <v>0.94317514713931916</v>
      </c>
      <c r="L2217" s="18">
        <v>1</v>
      </c>
      <c r="M2217" s="18">
        <v>0</v>
      </c>
      <c r="N2217" s="18">
        <v>0</v>
      </c>
      <c r="O2217" s="19">
        <v>0.43431033716682244</v>
      </c>
      <c r="P2217" s="3" t="str">
        <f>IFERROR(O2217/Tabela2025Horario[[#This Row],[Media Agregada Todas as Usinas]],"")</f>
        <v/>
      </c>
    </row>
    <row r="2218" spans="1:16" x14ac:dyDescent="0.25">
      <c r="A2218" s="20">
        <v>46115.333333333336</v>
      </c>
      <c r="B2218" s="21">
        <v>2026</v>
      </c>
      <c r="C2218" s="21">
        <v>4</v>
      </c>
      <c r="D2218" s="21">
        <v>3</v>
      </c>
      <c r="E2218" s="21">
        <v>8</v>
      </c>
      <c r="F2218" s="22">
        <v>0.99201182662361265</v>
      </c>
      <c r="G2218" s="22">
        <v>1.7936749596594082E-2</v>
      </c>
      <c r="H2218" s="22">
        <v>0.93797244493120524</v>
      </c>
      <c r="I2218" s="22">
        <v>0</v>
      </c>
      <c r="J2218" s="22">
        <v>0</v>
      </c>
      <c r="K2218" s="22">
        <v>0.97253965495282035</v>
      </c>
      <c r="L2218" s="22">
        <v>0</v>
      </c>
      <c r="M2218" s="22">
        <v>0.24598871070463146</v>
      </c>
      <c r="N2218" s="22">
        <v>6.9885774944222351E-2</v>
      </c>
      <c r="O2218" s="23">
        <v>0.35959279575034286</v>
      </c>
      <c r="P2218" s="3" t="str">
        <f>IFERROR(O2218/Tabela2025Horario[[#This Row],[Media Agregada Todas as Usinas]],"")</f>
        <v/>
      </c>
    </row>
    <row r="2219" spans="1:16" x14ac:dyDescent="0.25">
      <c r="A2219" s="16">
        <v>46115.375</v>
      </c>
      <c r="B2219" s="17">
        <v>2026</v>
      </c>
      <c r="C2219" s="17">
        <v>4</v>
      </c>
      <c r="D2219" s="17">
        <v>3</v>
      </c>
      <c r="E2219" s="17">
        <v>9</v>
      </c>
      <c r="F2219" s="18">
        <v>0.98920927932349434</v>
      </c>
      <c r="G2219" s="18">
        <v>0.44343648887389087</v>
      </c>
      <c r="H2219" s="18">
        <v>0.95903340613996912</v>
      </c>
      <c r="I2219" s="18">
        <v>0</v>
      </c>
      <c r="J2219" s="18">
        <v>0.95351853157028132</v>
      </c>
      <c r="K2219" s="18">
        <v>0.97961100483642194</v>
      </c>
      <c r="L2219" s="18">
        <v>0</v>
      </c>
      <c r="M2219" s="18">
        <v>0</v>
      </c>
      <c r="N2219" s="18">
        <v>0.88245546999033098</v>
      </c>
      <c r="O2219" s="19">
        <v>0.57858490897048764</v>
      </c>
      <c r="P2219" s="3" t="str">
        <f>IFERROR(O2219/Tabela2025Horario[[#This Row],[Media Agregada Todas as Usinas]],"")</f>
        <v/>
      </c>
    </row>
    <row r="2220" spans="1:16" x14ac:dyDescent="0.25">
      <c r="A2220" s="20">
        <v>46115.416666666664</v>
      </c>
      <c r="B2220" s="21">
        <v>2026</v>
      </c>
      <c r="C2220" s="21">
        <v>4</v>
      </c>
      <c r="D2220" s="21">
        <v>3</v>
      </c>
      <c r="E2220" s="21">
        <v>10</v>
      </c>
      <c r="F2220" s="22">
        <v>0.49709940509367212</v>
      </c>
      <c r="G2220" s="22">
        <v>0.87829772484615609</v>
      </c>
      <c r="H2220" s="22">
        <v>0.96177840848967899</v>
      </c>
      <c r="I2220" s="22">
        <v>0</v>
      </c>
      <c r="J2220" s="22">
        <v>0.97782027799296811</v>
      </c>
      <c r="K2220" s="22">
        <v>0.97760828890306128</v>
      </c>
      <c r="L2220" s="22">
        <v>0</v>
      </c>
      <c r="M2220" s="22">
        <v>0.87531457458428497</v>
      </c>
      <c r="N2220" s="22">
        <v>0.9245089008778784</v>
      </c>
      <c r="O2220" s="23">
        <v>0.67693639786529991</v>
      </c>
      <c r="P2220" s="3" t="str">
        <f>IFERROR(O2220/Tabela2025Horario[[#This Row],[Media Agregada Todas as Usinas]],"")</f>
        <v/>
      </c>
    </row>
    <row r="2221" spans="1:16" x14ac:dyDescent="0.25">
      <c r="A2221" s="16">
        <v>46115.458333333336</v>
      </c>
      <c r="B2221" s="17">
        <v>2026</v>
      </c>
      <c r="C2221" s="17">
        <v>4</v>
      </c>
      <c r="D2221" s="17">
        <v>3</v>
      </c>
      <c r="E2221" s="17">
        <v>11</v>
      </c>
      <c r="F2221" s="18">
        <v>0.89783136810571851</v>
      </c>
      <c r="G2221" s="18">
        <v>0.78834871838492138</v>
      </c>
      <c r="H2221" s="18">
        <v>0.88173340139114442</v>
      </c>
      <c r="I2221" s="18">
        <v>0</v>
      </c>
      <c r="J2221" s="18">
        <v>0.81003288994023936</v>
      </c>
      <c r="K2221" s="18">
        <v>0.90459334341625852</v>
      </c>
      <c r="L2221" s="18">
        <v>0.89935884127104315</v>
      </c>
      <c r="M2221" s="18">
        <v>0.63643267334546205</v>
      </c>
      <c r="N2221" s="18">
        <v>0.83448521366462314</v>
      </c>
      <c r="O2221" s="19">
        <v>0.73920182772437892</v>
      </c>
      <c r="P2221" s="3" t="str">
        <f>IFERROR(O2221/Tabela2025Horario[[#This Row],[Media Agregada Todas as Usinas]],"")</f>
        <v/>
      </c>
    </row>
    <row r="2222" spans="1:16" x14ac:dyDescent="0.25">
      <c r="A2222" s="20">
        <v>46115.5</v>
      </c>
      <c r="B2222" s="21">
        <v>2026</v>
      </c>
      <c r="C2222" s="21">
        <v>4</v>
      </c>
      <c r="D2222" s="21">
        <v>3</v>
      </c>
      <c r="E2222" s="21">
        <v>12</v>
      </c>
      <c r="F2222" s="22">
        <v>0.85277887960812837</v>
      </c>
      <c r="G2222" s="22">
        <v>0.65235626844421124</v>
      </c>
      <c r="H2222" s="22">
        <v>0.83744454413267644</v>
      </c>
      <c r="I2222" s="22">
        <v>0</v>
      </c>
      <c r="J2222" s="22">
        <v>0.68714987325803478</v>
      </c>
      <c r="K2222" s="22">
        <v>0.42916925550966706</v>
      </c>
      <c r="L2222" s="22">
        <v>0.8656767104961155</v>
      </c>
      <c r="M2222" s="22">
        <v>0</v>
      </c>
      <c r="N2222" s="22">
        <v>0.57375906403992261</v>
      </c>
      <c r="O2222" s="23">
        <v>0.54425939949875068</v>
      </c>
      <c r="P2222" s="3" t="str">
        <f>IFERROR(O2222/Tabela2025Horario[[#This Row],[Media Agregada Todas as Usinas]],"")</f>
        <v/>
      </c>
    </row>
    <row r="2223" spans="1:16" x14ac:dyDescent="0.25">
      <c r="A2223" s="16">
        <v>46115.541666666664</v>
      </c>
      <c r="B2223" s="17">
        <v>2026</v>
      </c>
      <c r="C2223" s="17">
        <v>4</v>
      </c>
      <c r="D2223" s="17">
        <v>3</v>
      </c>
      <c r="E2223" s="17">
        <v>13</v>
      </c>
      <c r="F2223" s="18">
        <v>0.80667812711518572</v>
      </c>
      <c r="G2223" s="18">
        <v>0.49074339487233631</v>
      </c>
      <c r="H2223" s="18">
        <v>0.79302242386558075</v>
      </c>
      <c r="I2223" s="18">
        <v>6.1123709494539602E-2</v>
      </c>
      <c r="J2223" s="18">
        <v>0.60241445957122863</v>
      </c>
      <c r="K2223" s="18">
        <v>0.81621172170797207</v>
      </c>
      <c r="L2223" s="18">
        <v>0.81987752961860516</v>
      </c>
      <c r="M2223" s="18">
        <v>0</v>
      </c>
      <c r="N2223" s="18">
        <v>0.3193770132245991</v>
      </c>
      <c r="O2223" s="19">
        <v>0.52327204216333856</v>
      </c>
      <c r="P2223" s="3" t="str">
        <f>IFERROR(O2223/Tabela2025Horario[[#This Row],[Media Agregada Todas as Usinas]],"")</f>
        <v/>
      </c>
    </row>
    <row r="2224" spans="1:16" x14ac:dyDescent="0.25">
      <c r="A2224" s="20">
        <v>46115.583333333336</v>
      </c>
      <c r="B2224" s="21">
        <v>2026</v>
      </c>
      <c r="C2224" s="21">
        <v>4</v>
      </c>
      <c r="D2224" s="21">
        <v>3</v>
      </c>
      <c r="E2224" s="21">
        <v>14</v>
      </c>
      <c r="F2224" s="22">
        <v>0.64449038287466465</v>
      </c>
      <c r="G2224" s="22">
        <v>0.30587929164848582</v>
      </c>
      <c r="H2224" s="22">
        <v>0.2731603866640363</v>
      </c>
      <c r="I2224" s="22">
        <v>0</v>
      </c>
      <c r="J2224" s="22">
        <v>0.15312096859041285</v>
      </c>
      <c r="K2224" s="22">
        <v>0</v>
      </c>
      <c r="L2224" s="22">
        <v>0</v>
      </c>
      <c r="M2224" s="22">
        <v>0</v>
      </c>
      <c r="N2224" s="22">
        <v>0</v>
      </c>
      <c r="O2224" s="23">
        <v>0.1529612255308444</v>
      </c>
      <c r="P2224" s="3" t="str">
        <f>IFERROR(O2224/Tabela2025Horario[[#This Row],[Media Agregada Todas as Usinas]],"")</f>
        <v/>
      </c>
    </row>
    <row r="2225" spans="1:16" x14ac:dyDescent="0.25">
      <c r="A2225" s="16">
        <v>46115.625</v>
      </c>
      <c r="B2225" s="17">
        <v>2026</v>
      </c>
      <c r="C2225" s="17">
        <v>4</v>
      </c>
      <c r="D2225" s="17">
        <v>3</v>
      </c>
      <c r="E2225" s="17">
        <v>15</v>
      </c>
      <c r="F2225" s="18">
        <v>0.54236632250468242</v>
      </c>
      <c r="G2225" s="18">
        <v>5.4082570368605601E-2</v>
      </c>
      <c r="H2225" s="18">
        <v>0.3718043198369067</v>
      </c>
      <c r="I2225" s="18">
        <v>0</v>
      </c>
      <c r="J2225" s="18">
        <v>9.3867438468173595E-2</v>
      </c>
      <c r="K2225" s="18">
        <v>0.3081620981249234</v>
      </c>
      <c r="L2225" s="18">
        <v>0</v>
      </c>
      <c r="M2225" s="18">
        <v>0</v>
      </c>
      <c r="N2225" s="18">
        <v>0</v>
      </c>
      <c r="O2225" s="19">
        <v>0.15225363881147685</v>
      </c>
      <c r="P2225" s="3" t="str">
        <f>IFERROR(O2225/Tabela2025Horario[[#This Row],[Media Agregada Todas as Usinas]],"")</f>
        <v/>
      </c>
    </row>
    <row r="2226" spans="1:16" x14ac:dyDescent="0.25">
      <c r="A2226" s="20">
        <v>46115.666666666664</v>
      </c>
      <c r="B2226" s="21">
        <v>2026</v>
      </c>
      <c r="C2226" s="21">
        <v>4</v>
      </c>
      <c r="D2226" s="21">
        <v>3</v>
      </c>
      <c r="E2226" s="21">
        <v>16</v>
      </c>
      <c r="F2226" s="22">
        <v>0.3515353080399794</v>
      </c>
      <c r="G2226" s="22">
        <v>0</v>
      </c>
      <c r="H2226" s="22">
        <v>0</v>
      </c>
      <c r="I2226" s="22">
        <v>0</v>
      </c>
      <c r="J2226" s="22">
        <v>0.1495621126919392</v>
      </c>
      <c r="K2226" s="22">
        <v>0</v>
      </c>
      <c r="L2226" s="22">
        <v>0.21567891774961759</v>
      </c>
      <c r="M2226" s="22">
        <v>0</v>
      </c>
      <c r="N2226" s="22">
        <v>0</v>
      </c>
      <c r="O2226" s="23">
        <v>7.9641815386837359E-2</v>
      </c>
      <c r="P2226" s="3" t="str">
        <f>IFERROR(O2226/Tabela2025Horario[[#This Row],[Media Agregada Todas as Usinas]],"")</f>
        <v/>
      </c>
    </row>
    <row r="2227" spans="1:16" x14ac:dyDescent="0.25">
      <c r="A2227" s="16">
        <v>46115.708333333336</v>
      </c>
      <c r="B2227" s="17">
        <v>2026</v>
      </c>
      <c r="C2227" s="17">
        <v>4</v>
      </c>
      <c r="D2227" s="17">
        <v>3</v>
      </c>
      <c r="E2227" s="17">
        <v>17</v>
      </c>
      <c r="F2227" s="18">
        <v>0</v>
      </c>
      <c r="G2227" s="18">
        <v>0</v>
      </c>
      <c r="H2227" s="18">
        <v>0</v>
      </c>
      <c r="I2227" s="18">
        <v>0</v>
      </c>
      <c r="J2227" s="18">
        <v>0</v>
      </c>
      <c r="K2227" s="18">
        <v>0</v>
      </c>
      <c r="L2227" s="18">
        <v>0</v>
      </c>
      <c r="M2227" s="18">
        <v>0</v>
      </c>
      <c r="N2227" s="18">
        <v>0</v>
      </c>
      <c r="O2227" s="19">
        <v>0</v>
      </c>
      <c r="P2227" s="3" t="str">
        <f>IFERROR(O2227/Tabela2025Horario[[#This Row],[Media Agregada Todas as Usinas]],"")</f>
        <v/>
      </c>
    </row>
    <row r="2228" spans="1:16" x14ac:dyDescent="0.25">
      <c r="A2228" s="20">
        <v>46115.75</v>
      </c>
      <c r="B2228" s="21">
        <v>2026</v>
      </c>
      <c r="C2228" s="21">
        <v>4</v>
      </c>
      <c r="D2228" s="21">
        <v>3</v>
      </c>
      <c r="E2228" s="21">
        <v>18</v>
      </c>
      <c r="F2228" s="22">
        <v>0</v>
      </c>
      <c r="G2228" s="22">
        <v>0</v>
      </c>
      <c r="H2228" s="22">
        <v>0</v>
      </c>
      <c r="I2228" s="22">
        <v>0</v>
      </c>
      <c r="J2228" s="22">
        <v>0</v>
      </c>
      <c r="K2228" s="22">
        <v>0</v>
      </c>
      <c r="L2228" s="22">
        <v>0</v>
      </c>
      <c r="M2228" s="22">
        <v>0</v>
      </c>
      <c r="N2228" s="22">
        <v>0</v>
      </c>
      <c r="O2228" s="23">
        <v>0</v>
      </c>
      <c r="P2228" s="3" t="str">
        <f>IFERROR(O2228/Tabela2025Horario[[#This Row],[Media Agregada Todas as Usinas]],"")</f>
        <v/>
      </c>
    </row>
    <row r="2229" spans="1:16" x14ac:dyDescent="0.25">
      <c r="A2229" s="16">
        <v>46115.791666666664</v>
      </c>
      <c r="B2229" s="17">
        <v>2026</v>
      </c>
      <c r="C2229" s="17">
        <v>4</v>
      </c>
      <c r="D2229" s="17">
        <v>3</v>
      </c>
      <c r="E2229" s="17">
        <v>19</v>
      </c>
      <c r="F2229" s="18">
        <v>0</v>
      </c>
      <c r="G2229" s="18">
        <v>0</v>
      </c>
      <c r="H2229" s="18"/>
      <c r="I2229" s="18">
        <v>0</v>
      </c>
      <c r="J2229" s="18"/>
      <c r="K2229" s="18"/>
      <c r="L2229" s="18"/>
      <c r="M2229" s="18">
        <v>0</v>
      </c>
      <c r="N2229" s="18">
        <v>0</v>
      </c>
      <c r="O2229" s="19">
        <v>0</v>
      </c>
      <c r="P2229" s="3" t="str">
        <f>IFERROR(O2229/Tabela2025Horario[[#This Row],[Media Agregada Todas as Usinas]],"")</f>
        <v/>
      </c>
    </row>
    <row r="2230" spans="1:16" x14ac:dyDescent="0.25">
      <c r="A2230" s="20">
        <v>46115.833333333336</v>
      </c>
      <c r="B2230" s="21">
        <v>2026</v>
      </c>
      <c r="C2230" s="21">
        <v>4</v>
      </c>
      <c r="D2230" s="21">
        <v>3</v>
      </c>
      <c r="E2230" s="21">
        <v>20</v>
      </c>
      <c r="F2230" s="22"/>
      <c r="G2230" s="22">
        <v>0.5</v>
      </c>
      <c r="H2230" s="22"/>
      <c r="I2230" s="22">
        <v>0</v>
      </c>
      <c r="J2230" s="22"/>
      <c r="K2230" s="22"/>
      <c r="L2230" s="22"/>
      <c r="M2230" s="22">
        <v>0.5</v>
      </c>
      <c r="N2230" s="22">
        <v>0.5</v>
      </c>
      <c r="O2230" s="23">
        <v>0.375</v>
      </c>
      <c r="P2230" s="3" t="str">
        <f>IFERROR(O2230/Tabela2025Horario[[#This Row],[Media Agregada Todas as Usinas]],"")</f>
        <v/>
      </c>
    </row>
    <row r="2231" spans="1:16" x14ac:dyDescent="0.25">
      <c r="A2231" s="16">
        <v>46115.875</v>
      </c>
      <c r="B2231" s="17">
        <v>2026</v>
      </c>
      <c r="C2231" s="17">
        <v>4</v>
      </c>
      <c r="D2231" s="17">
        <v>3</v>
      </c>
      <c r="E2231" s="17">
        <v>21</v>
      </c>
      <c r="F2231" s="18"/>
      <c r="G2231" s="18">
        <v>0.4661793372319688</v>
      </c>
      <c r="H2231" s="18"/>
      <c r="I2231" s="18">
        <v>0</v>
      </c>
      <c r="J2231" s="18"/>
      <c r="K2231" s="18"/>
      <c r="L2231" s="18"/>
      <c r="M2231" s="18">
        <v>0</v>
      </c>
      <c r="N2231" s="18">
        <v>0.48620967741935484</v>
      </c>
      <c r="O2231" s="19">
        <v>0.23809725366283091</v>
      </c>
      <c r="P2231" s="3" t="str">
        <f>IFERROR(O2231/Tabela2025Horario[[#This Row],[Media Agregada Todas as Usinas]],"")</f>
        <v/>
      </c>
    </row>
    <row r="2232" spans="1:16" x14ac:dyDescent="0.25">
      <c r="A2232" s="20">
        <v>46115.916666666664</v>
      </c>
      <c r="B2232" s="21">
        <v>2026</v>
      </c>
      <c r="C2232" s="21">
        <v>4</v>
      </c>
      <c r="D2232" s="21">
        <v>3</v>
      </c>
      <c r="E2232" s="21">
        <v>22</v>
      </c>
      <c r="F2232" s="22"/>
      <c r="G2232" s="22">
        <v>0.93000835421888051</v>
      </c>
      <c r="H2232" s="22"/>
      <c r="I2232" s="22">
        <v>0</v>
      </c>
      <c r="J2232" s="22"/>
      <c r="K2232" s="22"/>
      <c r="L2232" s="22"/>
      <c r="M2232" s="22">
        <v>0.9337526495340388</v>
      </c>
      <c r="N2232" s="22">
        <v>0.90260797069380982</v>
      </c>
      <c r="O2232" s="23">
        <v>0.69159224361168226</v>
      </c>
      <c r="P2232" s="3">
        <f>IFERROR(O2232/Tabela2025Horario[[#This Row],[Media Agregada Todas as Usinas]],"")</f>
        <v>6.0480108473591869</v>
      </c>
    </row>
    <row r="2233" spans="1:16" x14ac:dyDescent="0.25">
      <c r="A2233" s="16">
        <v>46115.958333333336</v>
      </c>
      <c r="B2233" s="17">
        <v>2026</v>
      </c>
      <c r="C2233" s="17">
        <v>4</v>
      </c>
      <c r="D2233" s="17">
        <v>3</v>
      </c>
      <c r="E2233" s="17">
        <v>23</v>
      </c>
      <c r="F2233" s="18"/>
      <c r="G2233" s="18">
        <v>0.92950680934054386</v>
      </c>
      <c r="H2233" s="18"/>
      <c r="I2233" s="18">
        <v>0</v>
      </c>
      <c r="J2233" s="18"/>
      <c r="K2233" s="18"/>
      <c r="L2233" s="18"/>
      <c r="M2233" s="18">
        <v>0.93745061105913241</v>
      </c>
      <c r="N2233" s="18">
        <v>0.90047850554246511</v>
      </c>
      <c r="O2233" s="19">
        <v>0.69185898148553537</v>
      </c>
      <c r="P2233" s="3">
        <f>IFERROR(O2233/Tabela2025Horario[[#This Row],[Media Agregada Todas as Usinas]],"")</f>
        <v>3.2844920369977655</v>
      </c>
    </row>
    <row r="2234" spans="1:16" x14ac:dyDescent="0.25">
      <c r="A2234" s="20">
        <v>46116</v>
      </c>
      <c r="B2234" s="21">
        <v>2026</v>
      </c>
      <c r="C2234" s="21">
        <v>4</v>
      </c>
      <c r="D2234" s="21">
        <v>4</v>
      </c>
      <c r="E2234" s="21">
        <v>0</v>
      </c>
      <c r="F2234" s="22"/>
      <c r="G2234" s="22">
        <v>0.92928989139515461</v>
      </c>
      <c r="H2234" s="22"/>
      <c r="I2234" s="22">
        <v>0</v>
      </c>
      <c r="J2234" s="22"/>
      <c r="K2234" s="22"/>
      <c r="L2234" s="22"/>
      <c r="M2234" s="22">
        <v>0.929128976002213</v>
      </c>
      <c r="N2234" s="22">
        <v>0.94420075881609711</v>
      </c>
      <c r="O2234" s="23">
        <v>0.70065490655336615</v>
      </c>
      <c r="P2234" s="3">
        <f>IFERROR(O2234/Tabela2025Horario[[#This Row],[Media Agregada Todas as Usinas]],"")</f>
        <v>3.4201611049322742</v>
      </c>
    </row>
    <row r="2235" spans="1:16" x14ac:dyDescent="0.25">
      <c r="A2235" s="16">
        <v>46116.041666666664</v>
      </c>
      <c r="B2235" s="17">
        <v>2026</v>
      </c>
      <c r="C2235" s="17">
        <v>4</v>
      </c>
      <c r="D2235" s="17">
        <v>4</v>
      </c>
      <c r="E2235" s="17">
        <v>1</v>
      </c>
      <c r="F2235" s="18"/>
      <c r="G2235" s="18">
        <v>0.14538417824459646</v>
      </c>
      <c r="H2235" s="18"/>
      <c r="I2235" s="18">
        <v>0.28852809701884397</v>
      </c>
      <c r="J2235" s="18"/>
      <c r="K2235" s="18"/>
      <c r="L2235" s="18"/>
      <c r="M2235" s="18">
        <v>0.63612336055158436</v>
      </c>
      <c r="N2235" s="18">
        <v>0.68214259986369796</v>
      </c>
      <c r="O2235" s="19">
        <v>0.43804455891968069</v>
      </c>
      <c r="P2235" s="3">
        <f>IFERROR(O2235/Tabela2025Horario[[#This Row],[Media Agregada Todas as Usinas]],"")</f>
        <v>0.88965901999209951</v>
      </c>
    </row>
    <row r="2236" spans="1:16" x14ac:dyDescent="0.25">
      <c r="A2236" s="20">
        <v>46116.083333333336</v>
      </c>
      <c r="B2236" s="21">
        <v>2026</v>
      </c>
      <c r="C2236" s="21">
        <v>4</v>
      </c>
      <c r="D2236" s="21">
        <v>4</v>
      </c>
      <c r="E2236" s="21">
        <v>2</v>
      </c>
      <c r="F2236" s="22"/>
      <c r="G2236" s="22">
        <v>8.1484660757809246E-2</v>
      </c>
      <c r="H2236" s="22"/>
      <c r="I2236" s="22">
        <v>0.32493154346349751</v>
      </c>
      <c r="J2236" s="22"/>
      <c r="K2236" s="22"/>
      <c r="L2236" s="22"/>
      <c r="M2236" s="22">
        <v>0.13777713582839179</v>
      </c>
      <c r="N2236" s="22">
        <v>0.18377496330560869</v>
      </c>
      <c r="O2236" s="23">
        <v>0.18199207583882682</v>
      </c>
      <c r="P2236" s="3">
        <f>IFERROR(O2236/Tabela2025Horario[[#This Row],[Media Agregada Todas as Usinas]],"")</f>
        <v>0.38507073804772696</v>
      </c>
    </row>
    <row r="2237" spans="1:16" x14ac:dyDescent="0.25">
      <c r="A2237" s="16">
        <v>46116.125</v>
      </c>
      <c r="B2237" s="17">
        <v>2026</v>
      </c>
      <c r="C2237" s="17">
        <v>4</v>
      </c>
      <c r="D2237" s="17">
        <v>4</v>
      </c>
      <c r="E2237" s="17">
        <v>3</v>
      </c>
      <c r="F2237" s="18"/>
      <c r="G2237" s="18">
        <v>1.0708716235032065E-2</v>
      </c>
      <c r="H2237" s="18"/>
      <c r="I2237" s="18">
        <v>0.1043199560197911</v>
      </c>
      <c r="J2237" s="18"/>
      <c r="K2237" s="18"/>
      <c r="L2237" s="18"/>
      <c r="M2237" s="18">
        <v>0</v>
      </c>
      <c r="N2237" s="18">
        <v>0</v>
      </c>
      <c r="O2237" s="19">
        <v>2.8757168063705794E-2</v>
      </c>
      <c r="P2237" s="3">
        <f>IFERROR(O2237/Tabela2025Horario[[#This Row],[Media Agregada Todas as Usinas]],"")</f>
        <v>8.5049187267904489E-2</v>
      </c>
    </row>
    <row r="2238" spans="1:16" x14ac:dyDescent="0.25">
      <c r="A2238" s="20">
        <v>46116.166666666664</v>
      </c>
      <c r="B2238" s="21">
        <v>2026</v>
      </c>
      <c r="C2238" s="21">
        <v>4</v>
      </c>
      <c r="D2238" s="21">
        <v>4</v>
      </c>
      <c r="E2238" s="21">
        <v>4</v>
      </c>
      <c r="F2238" s="22">
        <v>0</v>
      </c>
      <c r="G2238" s="22">
        <v>2.076998050682265E-2</v>
      </c>
      <c r="H2238" s="22"/>
      <c r="I2238" s="22">
        <v>0.11727734773732565</v>
      </c>
      <c r="J2238" s="22"/>
      <c r="K2238" s="22"/>
      <c r="L2238" s="22"/>
      <c r="M2238" s="22">
        <v>0</v>
      </c>
      <c r="N2238" s="22">
        <v>0</v>
      </c>
      <c r="O2238" s="23">
        <v>2.7609465648829663E-2</v>
      </c>
      <c r="P2238" s="3">
        <f>IFERROR(O2238/Tabela2025Horario[[#This Row],[Media Agregada Todas as Usinas]],"")</f>
        <v>3.6855487097483784E-2</v>
      </c>
    </row>
    <row r="2239" spans="1:16" x14ac:dyDescent="0.25">
      <c r="A2239" s="16">
        <v>46116.208333333336</v>
      </c>
      <c r="B2239" s="17">
        <v>2026</v>
      </c>
      <c r="C2239" s="17">
        <v>4</v>
      </c>
      <c r="D2239" s="17">
        <v>4</v>
      </c>
      <c r="E2239" s="17">
        <v>5</v>
      </c>
      <c r="F2239" s="18">
        <v>0</v>
      </c>
      <c r="G2239" s="18">
        <v>0.14977044002056861</v>
      </c>
      <c r="H2239" s="18"/>
      <c r="I2239" s="18">
        <v>0.1190763153259005</v>
      </c>
      <c r="J2239" s="18"/>
      <c r="K2239" s="18"/>
      <c r="L2239" s="18"/>
      <c r="M2239" s="18">
        <v>0</v>
      </c>
      <c r="N2239" s="18">
        <v>6.5796512393717255E-2</v>
      </c>
      <c r="O2239" s="19">
        <v>6.6928653548037273E-2</v>
      </c>
      <c r="P2239" s="3">
        <f>IFERROR(O2239/Tabela2025Horario[[#This Row],[Media Agregada Todas as Usinas]],"")</f>
        <v>0.22374579833121119</v>
      </c>
    </row>
    <row r="2240" spans="1:16" x14ac:dyDescent="0.25">
      <c r="A2240" s="20">
        <v>46116.25</v>
      </c>
      <c r="B2240" s="21">
        <v>2026</v>
      </c>
      <c r="C2240" s="21">
        <v>4</v>
      </c>
      <c r="D2240" s="21">
        <v>4</v>
      </c>
      <c r="E2240" s="21">
        <v>6</v>
      </c>
      <c r="F2240" s="22">
        <v>0</v>
      </c>
      <c r="G2240" s="22">
        <v>1</v>
      </c>
      <c r="H2240" s="22">
        <v>0</v>
      </c>
      <c r="I2240" s="22">
        <v>0</v>
      </c>
      <c r="J2240" s="22">
        <v>0</v>
      </c>
      <c r="K2240" s="22">
        <v>0</v>
      </c>
      <c r="L2240" s="22">
        <v>0</v>
      </c>
      <c r="M2240" s="22">
        <v>0.5</v>
      </c>
      <c r="N2240" s="22">
        <v>0.5</v>
      </c>
      <c r="O2240" s="23">
        <v>0.22222222222222221</v>
      </c>
      <c r="P2240" s="3">
        <f>IFERROR(O2240/Tabela2025Horario[[#This Row],[Media Agregada Todas as Usinas]],"")</f>
        <v>0.64039910257543131</v>
      </c>
    </row>
    <row r="2241" spans="1:16" x14ac:dyDescent="0.25">
      <c r="A2241" s="16">
        <v>46116.291666666664</v>
      </c>
      <c r="B2241" s="17">
        <v>2026</v>
      </c>
      <c r="C2241" s="17">
        <v>4</v>
      </c>
      <c r="D2241" s="17">
        <v>4</v>
      </c>
      <c r="E2241" s="17">
        <v>7</v>
      </c>
      <c r="F2241" s="18">
        <v>0.9123961224567938</v>
      </c>
      <c r="G2241" s="18">
        <v>1</v>
      </c>
      <c r="H2241" s="18">
        <v>0.77839123193635762</v>
      </c>
      <c r="I2241" s="18">
        <v>0</v>
      </c>
      <c r="J2241" s="18">
        <v>0.40410612539588614</v>
      </c>
      <c r="K2241" s="18">
        <v>0.80685569577297711</v>
      </c>
      <c r="L2241" s="18">
        <v>0.88774551957868464</v>
      </c>
      <c r="M2241" s="18">
        <v>1</v>
      </c>
      <c r="N2241" s="18">
        <v>1</v>
      </c>
      <c r="O2241" s="19">
        <v>0.75438829946007768</v>
      </c>
      <c r="P2241" s="3">
        <f>IFERROR(O2241/Tabela2025Horario[[#This Row],[Media Agregada Todas as Usinas]],"")</f>
        <v>2.0164243268632331</v>
      </c>
    </row>
    <row r="2242" spans="1:16" x14ac:dyDescent="0.25">
      <c r="A2242" s="20">
        <v>46116.333333333336</v>
      </c>
      <c r="B2242" s="21">
        <v>2026</v>
      </c>
      <c r="C2242" s="21">
        <v>4</v>
      </c>
      <c r="D2242" s="21">
        <v>4</v>
      </c>
      <c r="E2242" s="21">
        <v>8</v>
      </c>
      <c r="F2242" s="22">
        <v>0.89387092988162709</v>
      </c>
      <c r="G2242" s="22">
        <v>1</v>
      </c>
      <c r="H2242" s="22">
        <v>0.82271858819248656</v>
      </c>
      <c r="I2242" s="22">
        <v>0</v>
      </c>
      <c r="J2242" s="22">
        <v>0.70553862431828152</v>
      </c>
      <c r="K2242" s="22">
        <v>0.44350271868500835</v>
      </c>
      <c r="L2242" s="22">
        <v>0.45672653822104159</v>
      </c>
      <c r="M2242" s="22">
        <v>0.99957619742830417</v>
      </c>
      <c r="N2242" s="22">
        <v>1</v>
      </c>
      <c r="O2242" s="23">
        <v>0.7024370663029722</v>
      </c>
      <c r="P2242" s="3">
        <f>IFERROR(O2242/Tabela2025Horario[[#This Row],[Media Agregada Todas as Usinas]],"")</f>
        <v>1.8775301194981682</v>
      </c>
    </row>
    <row r="2243" spans="1:16" x14ac:dyDescent="0.25">
      <c r="A2243" s="16">
        <v>46116.375</v>
      </c>
      <c r="B2243" s="17">
        <v>2026</v>
      </c>
      <c r="C2243" s="17">
        <v>4</v>
      </c>
      <c r="D2243" s="17">
        <v>4</v>
      </c>
      <c r="E2243" s="17">
        <v>9</v>
      </c>
      <c r="F2243" s="18">
        <v>0.8843055229536233</v>
      </c>
      <c r="G2243" s="18">
        <v>1</v>
      </c>
      <c r="H2243" s="18">
        <v>0.87527852169387832</v>
      </c>
      <c r="I2243" s="18">
        <v>0</v>
      </c>
      <c r="J2243" s="18">
        <v>0.78825391532781175</v>
      </c>
      <c r="K2243" s="18">
        <v>0.8817152926140599</v>
      </c>
      <c r="L2243" s="18">
        <v>0.90805407704580943</v>
      </c>
      <c r="M2243" s="18">
        <v>0.99993398588600435</v>
      </c>
      <c r="N2243" s="18">
        <v>1</v>
      </c>
      <c r="O2243" s="19">
        <v>0.81528236839124302</v>
      </c>
      <c r="P2243" s="3">
        <f>IFERROR(O2243/Tabela2025Horario[[#This Row],[Media Agregada Todas as Usinas]],"")</f>
        <v>2.1787723604692153</v>
      </c>
    </row>
    <row r="2244" spans="1:16" x14ac:dyDescent="0.25">
      <c r="A2244" s="20">
        <v>46116.416666666664</v>
      </c>
      <c r="B2244" s="21">
        <v>2026</v>
      </c>
      <c r="C2244" s="21">
        <v>4</v>
      </c>
      <c r="D2244" s="21">
        <v>4</v>
      </c>
      <c r="E2244" s="21">
        <v>10</v>
      </c>
      <c r="F2244" s="22">
        <v>0.74853710472485835</v>
      </c>
      <c r="G2244" s="22">
        <v>1</v>
      </c>
      <c r="H2244" s="22">
        <v>0.3699631441023557</v>
      </c>
      <c r="I2244" s="22">
        <v>0</v>
      </c>
      <c r="J2244" s="22">
        <v>0.69792735299843978</v>
      </c>
      <c r="K2244" s="22">
        <v>0.37260325604581318</v>
      </c>
      <c r="L2244" s="22">
        <v>0.81491287887796782</v>
      </c>
      <c r="M2244" s="22">
        <v>0.9999015793479693</v>
      </c>
      <c r="N2244" s="22">
        <v>1</v>
      </c>
      <c r="O2244" s="23">
        <v>0.66709392401082268</v>
      </c>
      <c r="P2244" s="3" t="str">
        <f>IFERROR(O2244/Tabela2025Horario[[#This Row],[Media Agregada Todas as Usinas]],"")</f>
        <v/>
      </c>
    </row>
    <row r="2245" spans="1:16" x14ac:dyDescent="0.25">
      <c r="A2245" s="16">
        <v>46116.458333333336</v>
      </c>
      <c r="B2245" s="17">
        <v>2026</v>
      </c>
      <c r="C2245" s="17">
        <v>4</v>
      </c>
      <c r="D2245" s="17">
        <v>4</v>
      </c>
      <c r="E2245" s="17">
        <v>11</v>
      </c>
      <c r="F2245" s="18">
        <v>0.46611029140538551</v>
      </c>
      <c r="G2245" s="18">
        <v>1</v>
      </c>
      <c r="H2245" s="18">
        <v>0.59499805278661078</v>
      </c>
      <c r="I2245" s="18">
        <v>0</v>
      </c>
      <c r="J2245" s="18">
        <v>0.54677808960896424</v>
      </c>
      <c r="K2245" s="18">
        <v>0.61688679371175614</v>
      </c>
      <c r="L2245" s="18">
        <v>0.6139946441468489</v>
      </c>
      <c r="M2245" s="18">
        <v>0.99998171699566951</v>
      </c>
      <c r="N2245" s="18">
        <v>1</v>
      </c>
      <c r="O2245" s="19">
        <v>0.64874995429502613</v>
      </c>
      <c r="P2245" s="3" t="str">
        <f>IFERROR(O2245/Tabela2025Horario[[#This Row],[Media Agregada Todas as Usinas]],"")</f>
        <v/>
      </c>
    </row>
    <row r="2246" spans="1:16" x14ac:dyDescent="0.25">
      <c r="A2246" s="20">
        <v>46116.5</v>
      </c>
      <c r="B2246" s="21">
        <v>2026</v>
      </c>
      <c r="C2246" s="21">
        <v>4</v>
      </c>
      <c r="D2246" s="21">
        <v>4</v>
      </c>
      <c r="E2246" s="21">
        <v>12</v>
      </c>
      <c r="F2246" s="22">
        <v>0.31046494081352072</v>
      </c>
      <c r="G2246" s="22">
        <v>0.5</v>
      </c>
      <c r="H2246" s="22">
        <v>0.46552447549575982</v>
      </c>
      <c r="I2246" s="22">
        <v>0</v>
      </c>
      <c r="J2246" s="22">
        <v>0.41837333672030863</v>
      </c>
      <c r="K2246" s="22">
        <v>0.2847703703703704</v>
      </c>
      <c r="L2246" s="22">
        <v>0.28021382600003136</v>
      </c>
      <c r="M2246" s="22">
        <v>0.5</v>
      </c>
      <c r="N2246" s="22">
        <v>0.5</v>
      </c>
      <c r="O2246" s="23">
        <v>0.36214966104444346</v>
      </c>
      <c r="P2246" s="3" t="str">
        <f>IFERROR(O2246/Tabela2025Horario[[#This Row],[Media Agregada Todas as Usinas]],"")</f>
        <v/>
      </c>
    </row>
    <row r="2247" spans="1:16" x14ac:dyDescent="0.25">
      <c r="A2247" s="16">
        <v>46116.541666666664</v>
      </c>
      <c r="B2247" s="17">
        <v>2026</v>
      </c>
      <c r="C2247" s="17">
        <v>4</v>
      </c>
      <c r="D2247" s="17">
        <v>4</v>
      </c>
      <c r="E2247" s="17">
        <v>13</v>
      </c>
      <c r="F2247" s="18">
        <v>3.0171691090171385E-2</v>
      </c>
      <c r="G2247" s="18">
        <v>0.90696001154948291</v>
      </c>
      <c r="H2247" s="18">
        <v>0.18716239594169246</v>
      </c>
      <c r="I2247" s="18">
        <v>0</v>
      </c>
      <c r="J2247" s="18">
        <v>0.27774678167202638</v>
      </c>
      <c r="K2247" s="18">
        <v>0.35952674475800306</v>
      </c>
      <c r="L2247" s="18">
        <v>0</v>
      </c>
      <c r="M2247" s="18">
        <v>0.92824402290020225</v>
      </c>
      <c r="N2247" s="18">
        <v>0.94637046503239719</v>
      </c>
      <c r="O2247" s="19">
        <v>0.40402023477155286</v>
      </c>
      <c r="P2247" s="3" t="str">
        <f>IFERROR(O2247/Tabela2025Horario[[#This Row],[Media Agregada Todas as Usinas]],"")</f>
        <v/>
      </c>
    </row>
    <row r="2248" spans="1:16" x14ac:dyDescent="0.25">
      <c r="A2248" s="20">
        <v>46116.583333333336</v>
      </c>
      <c r="B2248" s="21">
        <v>2026</v>
      </c>
      <c r="C2248" s="21">
        <v>4</v>
      </c>
      <c r="D2248" s="21">
        <v>4</v>
      </c>
      <c r="E2248" s="21">
        <v>14</v>
      </c>
      <c r="F2248" s="22">
        <v>0</v>
      </c>
      <c r="G2248" s="22">
        <v>0.45012581402930923</v>
      </c>
      <c r="H2248" s="22">
        <v>0</v>
      </c>
      <c r="I2248" s="22">
        <v>0</v>
      </c>
      <c r="J2248" s="22">
        <v>0</v>
      </c>
      <c r="K2248" s="22">
        <v>9.1502759388505106E-2</v>
      </c>
      <c r="L2248" s="22">
        <v>0</v>
      </c>
      <c r="M2248" s="22">
        <v>0.9081354855954975</v>
      </c>
      <c r="N2248" s="22">
        <v>0.4707821624180924</v>
      </c>
      <c r="O2248" s="23">
        <v>0.21339402460348936</v>
      </c>
      <c r="P2248" s="3" t="str">
        <f>IFERROR(O2248/Tabela2025Horario[[#This Row],[Media Agregada Todas as Usinas]],"")</f>
        <v/>
      </c>
    </row>
    <row r="2249" spans="1:16" x14ac:dyDescent="0.25">
      <c r="A2249" s="16">
        <v>46116.625</v>
      </c>
      <c r="B2249" s="17">
        <v>2026</v>
      </c>
      <c r="C2249" s="17">
        <v>4</v>
      </c>
      <c r="D2249" s="17">
        <v>4</v>
      </c>
      <c r="E2249" s="17">
        <v>15</v>
      </c>
      <c r="F2249" s="18">
        <v>0</v>
      </c>
      <c r="G2249" s="18">
        <v>0.2518511121092929</v>
      </c>
      <c r="H2249" s="18">
        <v>0</v>
      </c>
      <c r="I2249" s="18">
        <v>0.25450309479101468</v>
      </c>
      <c r="J2249" s="18">
        <v>0</v>
      </c>
      <c r="K2249" s="18">
        <v>0</v>
      </c>
      <c r="L2249" s="18">
        <v>0</v>
      </c>
      <c r="M2249" s="18">
        <v>0.44034711451081643</v>
      </c>
      <c r="N2249" s="18">
        <v>0.56926282251866345</v>
      </c>
      <c r="O2249" s="19">
        <v>0.16844046043664307</v>
      </c>
      <c r="P2249" s="3" t="str">
        <f>IFERROR(O2249/Tabela2025Horario[[#This Row],[Media Agregada Todas as Usinas]],"")</f>
        <v/>
      </c>
    </row>
    <row r="2250" spans="1:16" x14ac:dyDescent="0.25">
      <c r="A2250" s="20">
        <v>46116.666666666664</v>
      </c>
      <c r="B2250" s="21">
        <v>2026</v>
      </c>
      <c r="C2250" s="21">
        <v>4</v>
      </c>
      <c r="D2250" s="21">
        <v>4</v>
      </c>
      <c r="E2250" s="21">
        <v>16</v>
      </c>
      <c r="F2250" s="22">
        <v>0</v>
      </c>
      <c r="G2250" s="22">
        <v>0</v>
      </c>
      <c r="H2250" s="22">
        <v>0</v>
      </c>
      <c r="I2250" s="22">
        <v>0.10643171314498495</v>
      </c>
      <c r="J2250" s="22">
        <v>0</v>
      </c>
      <c r="K2250" s="22">
        <v>0</v>
      </c>
      <c r="L2250" s="22">
        <v>0</v>
      </c>
      <c r="M2250" s="22">
        <v>0</v>
      </c>
      <c r="N2250" s="22">
        <v>0</v>
      </c>
      <c r="O2250" s="23">
        <v>1.1825745904998328E-2</v>
      </c>
      <c r="P2250" s="3" t="str">
        <f>IFERROR(O2250/Tabela2025Horario[[#This Row],[Media Agregada Todas as Usinas]],"")</f>
        <v/>
      </c>
    </row>
    <row r="2251" spans="1:16" x14ac:dyDescent="0.25">
      <c r="A2251" s="16">
        <v>46116.708333333336</v>
      </c>
      <c r="B2251" s="17">
        <v>2026</v>
      </c>
      <c r="C2251" s="17">
        <v>4</v>
      </c>
      <c r="D2251" s="17">
        <v>4</v>
      </c>
      <c r="E2251" s="17">
        <v>17</v>
      </c>
      <c r="F2251" s="18">
        <v>0</v>
      </c>
      <c r="G2251" s="18">
        <v>0</v>
      </c>
      <c r="H2251" s="18">
        <v>0</v>
      </c>
      <c r="I2251" s="18">
        <v>0</v>
      </c>
      <c r="J2251" s="18">
        <v>0</v>
      </c>
      <c r="K2251" s="18">
        <v>0</v>
      </c>
      <c r="L2251" s="18">
        <v>0</v>
      </c>
      <c r="M2251" s="18">
        <v>0</v>
      </c>
      <c r="N2251" s="18">
        <v>0</v>
      </c>
      <c r="O2251" s="19">
        <v>0</v>
      </c>
      <c r="P2251" s="3" t="str">
        <f>IFERROR(O2251/Tabela2025Horario[[#This Row],[Media Agregada Todas as Usinas]],"")</f>
        <v/>
      </c>
    </row>
    <row r="2252" spans="1:16" x14ac:dyDescent="0.25">
      <c r="A2252" s="20">
        <v>46116.75</v>
      </c>
      <c r="B2252" s="21">
        <v>2026</v>
      </c>
      <c r="C2252" s="21">
        <v>4</v>
      </c>
      <c r="D2252" s="21">
        <v>4</v>
      </c>
      <c r="E2252" s="21">
        <v>18</v>
      </c>
      <c r="F2252" s="22">
        <v>0</v>
      </c>
      <c r="G2252" s="22">
        <v>0.17162907268170424</v>
      </c>
      <c r="H2252" s="22">
        <v>0</v>
      </c>
      <c r="I2252" s="22">
        <v>0</v>
      </c>
      <c r="J2252" s="22">
        <v>0</v>
      </c>
      <c r="K2252" s="22">
        <v>0</v>
      </c>
      <c r="L2252" s="22">
        <v>0</v>
      </c>
      <c r="M2252" s="22">
        <v>0.49291429420075733</v>
      </c>
      <c r="N2252" s="22">
        <v>0.65095408635515228</v>
      </c>
      <c r="O2252" s="23">
        <v>0.1461663836930682</v>
      </c>
      <c r="P2252" s="3" t="str">
        <f>IFERROR(O2252/Tabela2025Horario[[#This Row],[Media Agregada Todas as Usinas]],"")</f>
        <v/>
      </c>
    </row>
    <row r="2253" spans="1:16" x14ac:dyDescent="0.25">
      <c r="A2253" s="16">
        <v>46116.791666666664</v>
      </c>
      <c r="B2253" s="17">
        <v>2026</v>
      </c>
      <c r="C2253" s="17">
        <v>4</v>
      </c>
      <c r="D2253" s="17">
        <v>4</v>
      </c>
      <c r="E2253" s="17">
        <v>19</v>
      </c>
      <c r="F2253" s="18">
        <v>0</v>
      </c>
      <c r="G2253" s="18">
        <v>7.3564466722361443E-2</v>
      </c>
      <c r="H2253" s="18"/>
      <c r="I2253" s="18">
        <v>0</v>
      </c>
      <c r="J2253" s="18"/>
      <c r="K2253" s="18"/>
      <c r="L2253" s="18"/>
      <c r="M2253" s="18">
        <v>0.49523087666059407</v>
      </c>
      <c r="N2253" s="18">
        <v>0.99786033426953846</v>
      </c>
      <c r="O2253" s="19">
        <v>0.31333113553049879</v>
      </c>
      <c r="P2253" s="3" t="str">
        <f>IFERROR(O2253/Tabela2025Horario[[#This Row],[Media Agregada Todas as Usinas]],"")</f>
        <v/>
      </c>
    </row>
    <row r="2254" spans="1:16" x14ac:dyDescent="0.25">
      <c r="A2254" s="20">
        <v>46116.833333333336</v>
      </c>
      <c r="B2254" s="21">
        <v>2026</v>
      </c>
      <c r="C2254" s="21">
        <v>4</v>
      </c>
      <c r="D2254" s="21">
        <v>4</v>
      </c>
      <c r="E2254" s="21">
        <v>20</v>
      </c>
      <c r="F2254" s="22"/>
      <c r="G2254" s="22">
        <v>0</v>
      </c>
      <c r="H2254" s="22"/>
      <c r="I2254" s="22">
        <v>0</v>
      </c>
      <c r="J2254" s="22"/>
      <c r="K2254" s="22"/>
      <c r="L2254" s="22"/>
      <c r="M2254" s="22">
        <v>0.45971191279627943</v>
      </c>
      <c r="N2254" s="22">
        <v>0.5</v>
      </c>
      <c r="O2254" s="23">
        <v>0.23992797819906986</v>
      </c>
      <c r="P2254" s="3" t="str">
        <f>IFERROR(O2254/Tabela2025Horario[[#This Row],[Media Agregada Todas as Usinas]],"")</f>
        <v/>
      </c>
    </row>
    <row r="2255" spans="1:16" x14ac:dyDescent="0.25">
      <c r="A2255" s="16">
        <v>46116.875</v>
      </c>
      <c r="B2255" s="17">
        <v>2026</v>
      </c>
      <c r="C2255" s="17">
        <v>4</v>
      </c>
      <c r="D2255" s="17">
        <v>4</v>
      </c>
      <c r="E2255" s="17">
        <v>21</v>
      </c>
      <c r="F2255" s="18"/>
      <c r="G2255" s="18">
        <v>0</v>
      </c>
      <c r="H2255" s="18"/>
      <c r="I2255" s="18">
        <v>0</v>
      </c>
      <c r="J2255" s="18"/>
      <c r="K2255" s="18"/>
      <c r="L2255" s="18"/>
      <c r="M2255" s="18">
        <v>0.92389963122097529</v>
      </c>
      <c r="N2255" s="18">
        <v>0.94664238583131022</v>
      </c>
      <c r="O2255" s="19">
        <v>0.46763550426307138</v>
      </c>
      <c r="P2255" s="3" t="str">
        <f>IFERROR(O2255/Tabela2025Horario[[#This Row],[Media Agregada Todas as Usinas]],"")</f>
        <v/>
      </c>
    </row>
    <row r="2256" spans="1:16" x14ac:dyDescent="0.25">
      <c r="A2256" s="20">
        <v>46116.916666666664</v>
      </c>
      <c r="B2256" s="21">
        <v>2026</v>
      </c>
      <c r="C2256" s="21">
        <v>4</v>
      </c>
      <c r="D2256" s="21">
        <v>4</v>
      </c>
      <c r="E2256" s="21">
        <v>22</v>
      </c>
      <c r="F2256" s="22"/>
      <c r="G2256" s="22">
        <v>0.48055416318574212</v>
      </c>
      <c r="H2256" s="22"/>
      <c r="I2256" s="22">
        <v>0</v>
      </c>
      <c r="J2256" s="22"/>
      <c r="K2256" s="22"/>
      <c r="L2256" s="22"/>
      <c r="M2256" s="22">
        <v>0</v>
      </c>
      <c r="N2256" s="22">
        <v>1</v>
      </c>
      <c r="O2256" s="23">
        <v>0.37013854079643554</v>
      </c>
      <c r="P2256" s="3" t="str">
        <f>IFERROR(O2256/Tabela2025Horario[[#This Row],[Media Agregada Todas as Usinas]],"")</f>
        <v/>
      </c>
    </row>
    <row r="2257" spans="1:16" x14ac:dyDescent="0.25">
      <c r="A2257" s="16">
        <v>46116.958333333336</v>
      </c>
      <c r="B2257" s="17">
        <v>2026</v>
      </c>
      <c r="C2257" s="17">
        <v>4</v>
      </c>
      <c r="D2257" s="17">
        <v>4</v>
      </c>
      <c r="E2257" s="17">
        <v>23</v>
      </c>
      <c r="F2257" s="18"/>
      <c r="G2257" s="18">
        <v>0.17245753272069059</v>
      </c>
      <c r="H2257" s="18"/>
      <c r="I2257" s="18">
        <v>0.23831830064464909</v>
      </c>
      <c r="J2257" s="18"/>
      <c r="K2257" s="18"/>
      <c r="L2257" s="18"/>
      <c r="M2257" s="18">
        <v>0.17490517469480621</v>
      </c>
      <c r="N2257" s="18">
        <v>0</v>
      </c>
      <c r="O2257" s="19">
        <v>0.14642025201503647</v>
      </c>
      <c r="P2257" s="3" t="str">
        <f>IFERROR(O2257/Tabela2025Horario[[#This Row],[Media Agregada Todas as Usinas]],"")</f>
        <v/>
      </c>
    </row>
    <row r="2258" spans="1:16" x14ac:dyDescent="0.25">
      <c r="A2258" s="20">
        <v>46117</v>
      </c>
      <c r="B2258" s="21">
        <v>2026</v>
      </c>
      <c r="C2258" s="21">
        <v>4</v>
      </c>
      <c r="D2258" s="21">
        <v>5</v>
      </c>
      <c r="E2258" s="21">
        <v>0</v>
      </c>
      <c r="F2258" s="22"/>
      <c r="G2258" s="22">
        <v>0</v>
      </c>
      <c r="H2258" s="22"/>
      <c r="I2258" s="22">
        <v>0</v>
      </c>
      <c r="J2258" s="22"/>
      <c r="K2258" s="22"/>
      <c r="L2258" s="22"/>
      <c r="M2258" s="22">
        <v>0</v>
      </c>
      <c r="N2258" s="22">
        <v>0</v>
      </c>
      <c r="O2258" s="23">
        <v>0</v>
      </c>
      <c r="P2258" s="3" t="str">
        <f>IFERROR(O2258/Tabela2025Horario[[#This Row],[Media Agregada Todas as Usinas]],"")</f>
        <v/>
      </c>
    </row>
    <row r="2259" spans="1:16" x14ac:dyDescent="0.25">
      <c r="A2259" s="16">
        <v>46117.041666666664</v>
      </c>
      <c r="B2259" s="17">
        <v>2026</v>
      </c>
      <c r="C2259" s="17">
        <v>4</v>
      </c>
      <c r="D2259" s="17">
        <v>5</v>
      </c>
      <c r="E2259" s="17">
        <v>1</v>
      </c>
      <c r="F2259" s="18"/>
      <c r="G2259" s="18">
        <v>0</v>
      </c>
      <c r="H2259" s="18"/>
      <c r="I2259" s="18">
        <v>0</v>
      </c>
      <c r="J2259" s="18"/>
      <c r="K2259" s="18"/>
      <c r="L2259" s="18"/>
      <c r="M2259" s="18">
        <v>0</v>
      </c>
      <c r="N2259" s="18">
        <v>0</v>
      </c>
      <c r="O2259" s="19">
        <v>0</v>
      </c>
      <c r="P2259" s="3" t="str">
        <f>IFERROR(O2259/Tabela2025Horario[[#This Row],[Media Agregada Todas as Usinas]],"")</f>
        <v/>
      </c>
    </row>
    <row r="2260" spans="1:16" x14ac:dyDescent="0.25">
      <c r="A2260" s="20">
        <v>46117.083333333336</v>
      </c>
      <c r="B2260" s="21">
        <v>2026</v>
      </c>
      <c r="C2260" s="21">
        <v>4</v>
      </c>
      <c r="D2260" s="21">
        <v>5</v>
      </c>
      <c r="E2260" s="21">
        <v>2</v>
      </c>
      <c r="F2260" s="22"/>
      <c r="G2260" s="22">
        <v>0</v>
      </c>
      <c r="H2260" s="22"/>
      <c r="I2260" s="22">
        <v>0</v>
      </c>
      <c r="J2260" s="22"/>
      <c r="K2260" s="22"/>
      <c r="L2260" s="22"/>
      <c r="M2260" s="22">
        <v>0</v>
      </c>
      <c r="N2260" s="22">
        <v>0</v>
      </c>
      <c r="O2260" s="23">
        <v>0</v>
      </c>
      <c r="P2260" s="3" t="str">
        <f>IFERROR(O2260/Tabela2025Horario[[#This Row],[Media Agregada Todas as Usinas]],"")</f>
        <v/>
      </c>
    </row>
    <row r="2261" spans="1:16" x14ac:dyDescent="0.25">
      <c r="A2261" s="16">
        <v>46117.125</v>
      </c>
      <c r="B2261" s="17">
        <v>2026</v>
      </c>
      <c r="C2261" s="17">
        <v>4</v>
      </c>
      <c r="D2261" s="17">
        <v>5</v>
      </c>
      <c r="E2261" s="17">
        <v>3</v>
      </c>
      <c r="F2261" s="18"/>
      <c r="G2261" s="18">
        <v>0</v>
      </c>
      <c r="H2261" s="18"/>
      <c r="I2261" s="18">
        <v>0</v>
      </c>
      <c r="J2261" s="18"/>
      <c r="K2261" s="18"/>
      <c r="L2261" s="18"/>
      <c r="M2261" s="18">
        <v>0</v>
      </c>
      <c r="N2261" s="18">
        <v>0</v>
      </c>
      <c r="O2261" s="19">
        <v>0</v>
      </c>
      <c r="P2261" s="3" t="str">
        <f>IFERROR(O2261/Tabela2025Horario[[#This Row],[Media Agregada Todas as Usinas]],"")</f>
        <v/>
      </c>
    </row>
    <row r="2262" spans="1:16" x14ac:dyDescent="0.25">
      <c r="A2262" s="20">
        <v>46117.166666666664</v>
      </c>
      <c r="B2262" s="21">
        <v>2026</v>
      </c>
      <c r="C2262" s="21">
        <v>4</v>
      </c>
      <c r="D2262" s="21">
        <v>5</v>
      </c>
      <c r="E2262" s="21">
        <v>4</v>
      </c>
      <c r="F2262" s="22">
        <v>0</v>
      </c>
      <c r="G2262" s="22">
        <v>0</v>
      </c>
      <c r="H2262" s="22"/>
      <c r="I2262" s="22">
        <v>0</v>
      </c>
      <c r="J2262" s="22"/>
      <c r="K2262" s="22"/>
      <c r="L2262" s="22"/>
      <c r="M2262" s="22">
        <v>0</v>
      </c>
      <c r="N2262" s="22">
        <v>0</v>
      </c>
      <c r="O2262" s="23">
        <v>0</v>
      </c>
      <c r="P2262" s="3" t="str">
        <f>IFERROR(O2262/Tabela2025Horario[[#This Row],[Media Agregada Todas as Usinas]],"")</f>
        <v/>
      </c>
    </row>
    <row r="2263" spans="1:16" x14ac:dyDescent="0.25">
      <c r="A2263" s="16">
        <v>46117.208333333336</v>
      </c>
      <c r="B2263" s="17">
        <v>2026</v>
      </c>
      <c r="C2263" s="17">
        <v>4</v>
      </c>
      <c r="D2263" s="17">
        <v>5</v>
      </c>
      <c r="E2263" s="17">
        <v>5</v>
      </c>
      <c r="F2263" s="18">
        <v>0</v>
      </c>
      <c r="G2263" s="18">
        <v>0</v>
      </c>
      <c r="H2263" s="18"/>
      <c r="I2263" s="18">
        <v>0</v>
      </c>
      <c r="J2263" s="18"/>
      <c r="K2263" s="18"/>
      <c r="L2263" s="18"/>
      <c r="M2263" s="18">
        <v>0</v>
      </c>
      <c r="N2263" s="18">
        <v>0</v>
      </c>
      <c r="O2263" s="19">
        <v>0</v>
      </c>
      <c r="P2263" s="3" t="str">
        <f>IFERROR(O2263/Tabela2025Horario[[#This Row],[Media Agregada Todas as Usinas]],"")</f>
        <v/>
      </c>
    </row>
    <row r="2264" spans="1:16" x14ac:dyDescent="0.25">
      <c r="A2264" s="20">
        <v>46117.25</v>
      </c>
      <c r="B2264" s="21">
        <v>2026</v>
      </c>
      <c r="C2264" s="21">
        <v>4</v>
      </c>
      <c r="D2264" s="21">
        <v>5</v>
      </c>
      <c r="E2264" s="21">
        <v>6</v>
      </c>
      <c r="F2264" s="22">
        <v>0</v>
      </c>
      <c r="G2264" s="22">
        <v>0.14285684713441724</v>
      </c>
      <c r="H2264" s="22">
        <v>0</v>
      </c>
      <c r="I2264" s="22">
        <v>1.7666534649639659E-2</v>
      </c>
      <c r="J2264" s="22">
        <v>0</v>
      </c>
      <c r="K2264" s="22">
        <v>0.5</v>
      </c>
      <c r="L2264" s="22">
        <v>0</v>
      </c>
      <c r="M2264" s="22">
        <v>0</v>
      </c>
      <c r="N2264" s="22">
        <v>7.3173427818489456E-2</v>
      </c>
      <c r="O2264" s="23">
        <v>8.1521867733616263E-2</v>
      </c>
      <c r="P2264" s="3" t="str">
        <f>IFERROR(O2264/Tabela2025Horario[[#This Row],[Media Agregada Todas as Usinas]],"")</f>
        <v/>
      </c>
    </row>
    <row r="2265" spans="1:16" x14ac:dyDescent="0.25">
      <c r="A2265" s="16">
        <v>46117.291666666664</v>
      </c>
      <c r="B2265" s="17">
        <v>2026</v>
      </c>
      <c r="C2265" s="17">
        <v>4</v>
      </c>
      <c r="D2265" s="17">
        <v>5</v>
      </c>
      <c r="E2265" s="17">
        <v>7</v>
      </c>
      <c r="F2265" s="18">
        <v>0.26954836005449018</v>
      </c>
      <c r="G2265" s="18">
        <v>0.37452646917300447</v>
      </c>
      <c r="H2265" s="18">
        <v>0</v>
      </c>
      <c r="I2265" s="18">
        <v>4.1368251072800975E-2</v>
      </c>
      <c r="J2265" s="18">
        <v>0.31287162344579106</v>
      </c>
      <c r="K2265" s="18">
        <v>0.43292065048666795</v>
      </c>
      <c r="L2265" s="18">
        <v>0.26195953578678538</v>
      </c>
      <c r="M2265" s="18">
        <v>0.3529437253551746</v>
      </c>
      <c r="N2265" s="18">
        <v>0.23408344751975751</v>
      </c>
      <c r="O2265" s="19">
        <v>0.25335800698827465</v>
      </c>
      <c r="P2265" s="3">
        <f>IFERROR(O2265/Tabela2025Horario[[#This Row],[Media Agregada Todas as Usinas]],"")</f>
        <v>1.9505554765102397</v>
      </c>
    </row>
    <row r="2266" spans="1:16" x14ac:dyDescent="0.25">
      <c r="A2266" s="20">
        <v>46117.333333333336</v>
      </c>
      <c r="B2266" s="21">
        <v>2026</v>
      </c>
      <c r="C2266" s="21">
        <v>4</v>
      </c>
      <c r="D2266" s="21">
        <v>5</v>
      </c>
      <c r="E2266" s="21">
        <v>8</v>
      </c>
      <c r="F2266" s="22">
        <v>0.64422826016657575</v>
      </c>
      <c r="G2266" s="22">
        <v>0.5248531437560775</v>
      </c>
      <c r="H2266" s="22">
        <v>0.19191031166850789</v>
      </c>
      <c r="I2266" s="22">
        <v>9.3450055824229203E-2</v>
      </c>
      <c r="J2266" s="22">
        <v>0.67426127413122272</v>
      </c>
      <c r="K2266" s="22">
        <v>0.69029909788337329</v>
      </c>
      <c r="L2266" s="22">
        <v>0.65146350690973842</v>
      </c>
      <c r="M2266" s="22">
        <v>0.51520791420415923</v>
      </c>
      <c r="N2266" s="22">
        <v>0.42923952951749156</v>
      </c>
      <c r="O2266" s="23">
        <v>0.49054589934015286</v>
      </c>
      <c r="P2266" s="3">
        <f>IFERROR(O2266/Tabela2025Horario[[#This Row],[Media Agregada Todas as Usinas]],"")</f>
        <v>2.0100839745527259</v>
      </c>
    </row>
    <row r="2267" spans="1:16" x14ac:dyDescent="0.25">
      <c r="A2267" s="16">
        <v>46117.375</v>
      </c>
      <c r="B2267" s="17">
        <v>2026</v>
      </c>
      <c r="C2267" s="17">
        <v>4</v>
      </c>
      <c r="D2267" s="17">
        <v>5</v>
      </c>
      <c r="E2267" s="17">
        <v>9</v>
      </c>
      <c r="F2267" s="18">
        <v>0.70311353753400008</v>
      </c>
      <c r="G2267" s="18">
        <v>0.59553985515837859</v>
      </c>
      <c r="H2267" s="18">
        <v>0.59670787140331227</v>
      </c>
      <c r="I2267" s="18">
        <v>0</v>
      </c>
      <c r="J2267" s="18">
        <v>0.71228698196284701</v>
      </c>
      <c r="K2267" s="18">
        <v>0.73500733061964396</v>
      </c>
      <c r="L2267" s="18">
        <v>0.7203618495321582</v>
      </c>
      <c r="M2267" s="18">
        <v>0.60658908733018202</v>
      </c>
      <c r="N2267" s="18">
        <v>0.506735971801342</v>
      </c>
      <c r="O2267" s="19">
        <v>0.57514916503798497</v>
      </c>
      <c r="P2267" s="3">
        <f>IFERROR(O2267/Tabela2025Horario[[#This Row],[Media Agregada Todas as Usinas]],"")</f>
        <v>2.9048233574258471</v>
      </c>
    </row>
    <row r="2268" spans="1:16" x14ac:dyDescent="0.25">
      <c r="A2268" s="20">
        <v>46117.416666666664</v>
      </c>
      <c r="B2268" s="21">
        <v>2026</v>
      </c>
      <c r="C2268" s="21">
        <v>4</v>
      </c>
      <c r="D2268" s="21">
        <v>5</v>
      </c>
      <c r="E2268" s="21">
        <v>10</v>
      </c>
      <c r="F2268" s="22">
        <v>0.72182450655770347</v>
      </c>
      <c r="G2268" s="22">
        <v>0.72236593396436855</v>
      </c>
      <c r="H2268" s="22">
        <v>0.68415043726822256</v>
      </c>
      <c r="I2268" s="22">
        <v>0</v>
      </c>
      <c r="J2268" s="22">
        <v>0.71519586456820672</v>
      </c>
      <c r="K2268" s="22">
        <v>0.74541099659946908</v>
      </c>
      <c r="L2268" s="22">
        <v>0.72829204459111829</v>
      </c>
      <c r="M2268" s="22">
        <v>0.66028150666040164</v>
      </c>
      <c r="N2268" s="22">
        <v>0.69878650444099</v>
      </c>
      <c r="O2268" s="23">
        <v>0.6307008660722756</v>
      </c>
      <c r="P2268" s="3">
        <f>IFERROR(O2268/Tabela2025Horario[[#This Row],[Media Agregada Todas as Usinas]],"")</f>
        <v>3.2071974357228337</v>
      </c>
    </row>
    <row r="2269" spans="1:16" x14ac:dyDescent="0.25">
      <c r="A2269" s="16">
        <v>46117.458333333336</v>
      </c>
      <c r="B2269" s="17">
        <v>2026</v>
      </c>
      <c r="C2269" s="17">
        <v>4</v>
      </c>
      <c r="D2269" s="17">
        <v>5</v>
      </c>
      <c r="E2269" s="17">
        <v>11</v>
      </c>
      <c r="F2269" s="18">
        <v>0.67107330390161524</v>
      </c>
      <c r="G2269" s="18">
        <v>0.7265164361723101</v>
      </c>
      <c r="H2269" s="18">
        <v>0.5810637406923217</v>
      </c>
      <c r="I2269" s="18">
        <v>0</v>
      </c>
      <c r="J2269" s="18">
        <v>0.65368003904684591</v>
      </c>
      <c r="K2269" s="18">
        <v>0.70998735638224786</v>
      </c>
      <c r="L2269" s="18">
        <v>0.69098025624603787</v>
      </c>
      <c r="M2269" s="18">
        <v>0.73780087311274223</v>
      </c>
      <c r="N2269" s="18">
        <v>0.64586013295093925</v>
      </c>
      <c r="O2269" s="19">
        <v>0.60188468205611778</v>
      </c>
      <c r="P2269" s="3">
        <f>IFERROR(O2269/Tabela2025Horario[[#This Row],[Media Agregada Todas as Usinas]],"")</f>
        <v>3.209798238508188</v>
      </c>
    </row>
    <row r="2270" spans="1:16" x14ac:dyDescent="0.25">
      <c r="A2270" s="20">
        <v>46117.5</v>
      </c>
      <c r="B2270" s="21">
        <v>2026</v>
      </c>
      <c r="C2270" s="21">
        <v>4</v>
      </c>
      <c r="D2270" s="21">
        <v>5</v>
      </c>
      <c r="E2270" s="21">
        <v>12</v>
      </c>
      <c r="F2270" s="22">
        <v>0.33731179945618422</v>
      </c>
      <c r="G2270" s="22">
        <v>0.68884659748409471</v>
      </c>
      <c r="H2270" s="22">
        <v>0.55206962569676232</v>
      </c>
      <c r="I2270" s="22">
        <v>0</v>
      </c>
      <c r="J2270" s="22">
        <v>0.57402853610108528</v>
      </c>
      <c r="K2270" s="22">
        <v>0.59190433895738581</v>
      </c>
      <c r="L2270" s="22">
        <v>0.31433189531053063</v>
      </c>
      <c r="M2270" s="22">
        <v>0.75553819854153348</v>
      </c>
      <c r="N2270" s="22">
        <v>0.53761888960672588</v>
      </c>
      <c r="O2270" s="23">
        <v>0.48351665346158917</v>
      </c>
      <c r="P2270" s="3">
        <f>IFERROR(O2270/Tabela2025Horario[[#This Row],[Media Agregada Todas as Usinas]],"")</f>
        <v>2.3777664235490676</v>
      </c>
    </row>
    <row r="2271" spans="1:16" x14ac:dyDescent="0.25">
      <c r="A2271" s="16">
        <v>46117.541666666664</v>
      </c>
      <c r="B2271" s="17">
        <v>2026</v>
      </c>
      <c r="C2271" s="17">
        <v>4</v>
      </c>
      <c r="D2271" s="17">
        <v>5</v>
      </c>
      <c r="E2271" s="17">
        <v>13</v>
      </c>
      <c r="F2271" s="18">
        <v>0.44728881474299265</v>
      </c>
      <c r="G2271" s="18">
        <v>0.31314996518434468</v>
      </c>
      <c r="H2271" s="18">
        <v>0.39792846799582793</v>
      </c>
      <c r="I2271" s="18">
        <v>0</v>
      </c>
      <c r="J2271" s="18">
        <v>0.48408935386456226</v>
      </c>
      <c r="K2271" s="18">
        <v>0.28356831914755376</v>
      </c>
      <c r="L2271" s="18">
        <v>0.23982942895242029</v>
      </c>
      <c r="M2271" s="18">
        <v>0.50740491446023761</v>
      </c>
      <c r="N2271" s="18">
        <v>0.13938613716176029</v>
      </c>
      <c r="O2271" s="19">
        <v>0.31251615572329994</v>
      </c>
      <c r="P2271" s="3">
        <f>IFERROR(O2271/Tabela2025Horario[[#This Row],[Media Agregada Todas as Usinas]],"")</f>
        <v>1.9336320753261216</v>
      </c>
    </row>
    <row r="2272" spans="1:16" x14ac:dyDescent="0.25">
      <c r="A2272" s="20">
        <v>46117.583333333336</v>
      </c>
      <c r="B2272" s="21">
        <v>2026</v>
      </c>
      <c r="C2272" s="21">
        <v>4</v>
      </c>
      <c r="D2272" s="21">
        <v>5</v>
      </c>
      <c r="E2272" s="21">
        <v>14</v>
      </c>
      <c r="F2272" s="22">
        <v>0.22871957392999831</v>
      </c>
      <c r="G2272" s="22">
        <v>0</v>
      </c>
      <c r="H2272" s="22">
        <v>0.24549655650225322</v>
      </c>
      <c r="I2272" s="22">
        <v>0</v>
      </c>
      <c r="J2272" s="22">
        <v>0.34609300245968316</v>
      </c>
      <c r="K2272" s="22">
        <v>0.17255332678189489</v>
      </c>
      <c r="L2272" s="22">
        <v>0.36295082561886838</v>
      </c>
      <c r="M2272" s="22">
        <v>0</v>
      </c>
      <c r="N2272" s="22">
        <v>0</v>
      </c>
      <c r="O2272" s="23">
        <v>0.15064592058807755</v>
      </c>
      <c r="P2272" s="3">
        <f>IFERROR(O2272/Tabela2025Horario[[#This Row],[Media Agregada Todas as Usinas]],"")</f>
        <v>12.319091196023081</v>
      </c>
    </row>
    <row r="2273" spans="1:16" x14ac:dyDescent="0.25">
      <c r="A2273" s="16">
        <v>46117.625</v>
      </c>
      <c r="B2273" s="17">
        <v>2026</v>
      </c>
      <c r="C2273" s="17">
        <v>4</v>
      </c>
      <c r="D2273" s="17">
        <v>5</v>
      </c>
      <c r="E2273" s="17">
        <v>15</v>
      </c>
      <c r="F2273" s="18">
        <v>5.5043276233583552E-3</v>
      </c>
      <c r="G2273" s="18">
        <v>0</v>
      </c>
      <c r="H2273" s="18">
        <v>0</v>
      </c>
      <c r="I2273" s="18">
        <v>0</v>
      </c>
      <c r="J2273" s="18">
        <v>0</v>
      </c>
      <c r="K2273" s="18">
        <v>0</v>
      </c>
      <c r="L2273" s="18">
        <v>1.0149479411029985E-3</v>
      </c>
      <c r="M2273" s="18">
        <v>0</v>
      </c>
      <c r="N2273" s="18">
        <v>0</v>
      </c>
      <c r="O2273" s="19">
        <v>7.2436395160681711E-4</v>
      </c>
      <c r="P2273" s="3" t="str">
        <f>IFERROR(O2273/Tabela2025Horario[[#This Row],[Media Agregada Todas as Usinas]],"")</f>
        <v/>
      </c>
    </row>
    <row r="2274" spans="1:16" x14ac:dyDescent="0.25">
      <c r="A2274" s="20">
        <v>46117.666666666664</v>
      </c>
      <c r="B2274" s="21">
        <v>2026</v>
      </c>
      <c r="C2274" s="21">
        <v>4</v>
      </c>
      <c r="D2274" s="21">
        <v>5</v>
      </c>
      <c r="E2274" s="21">
        <v>16</v>
      </c>
      <c r="F2274" s="22">
        <v>0</v>
      </c>
      <c r="G2274" s="22">
        <v>0</v>
      </c>
      <c r="H2274" s="22">
        <v>0</v>
      </c>
      <c r="I2274" s="22">
        <v>0</v>
      </c>
      <c r="J2274" s="22">
        <v>0</v>
      </c>
      <c r="K2274" s="22">
        <v>0</v>
      </c>
      <c r="L2274" s="22">
        <v>0</v>
      </c>
      <c r="M2274" s="22">
        <v>0</v>
      </c>
      <c r="N2274" s="22">
        <v>0</v>
      </c>
      <c r="O2274" s="23">
        <v>0</v>
      </c>
      <c r="P2274" s="3" t="str">
        <f>IFERROR(O2274/Tabela2025Horario[[#This Row],[Media Agregada Todas as Usinas]],"")</f>
        <v/>
      </c>
    </row>
    <row r="2275" spans="1:16" x14ac:dyDescent="0.25">
      <c r="A2275" s="16">
        <v>46117.708333333336</v>
      </c>
      <c r="B2275" s="17">
        <v>2026</v>
      </c>
      <c r="C2275" s="17">
        <v>4</v>
      </c>
      <c r="D2275" s="17">
        <v>5</v>
      </c>
      <c r="E2275" s="17">
        <v>17</v>
      </c>
      <c r="F2275" s="18">
        <v>0</v>
      </c>
      <c r="G2275" s="18">
        <v>0</v>
      </c>
      <c r="H2275" s="18">
        <v>0</v>
      </c>
      <c r="I2275" s="18">
        <v>0</v>
      </c>
      <c r="J2275" s="18">
        <v>0</v>
      </c>
      <c r="K2275" s="18">
        <v>0</v>
      </c>
      <c r="L2275" s="18">
        <v>0</v>
      </c>
      <c r="M2275" s="18">
        <v>0</v>
      </c>
      <c r="N2275" s="18">
        <v>0</v>
      </c>
      <c r="O2275" s="19">
        <v>0</v>
      </c>
      <c r="P2275" s="3" t="str">
        <f>IFERROR(O2275/Tabela2025Horario[[#This Row],[Media Agregada Todas as Usinas]],"")</f>
        <v/>
      </c>
    </row>
    <row r="2276" spans="1:16" x14ac:dyDescent="0.25">
      <c r="A2276" s="20">
        <v>46117.75</v>
      </c>
      <c r="B2276" s="21">
        <v>2026</v>
      </c>
      <c r="C2276" s="21">
        <v>4</v>
      </c>
      <c r="D2276" s="21">
        <v>5</v>
      </c>
      <c r="E2276" s="21">
        <v>18</v>
      </c>
      <c r="F2276" s="22">
        <v>0</v>
      </c>
      <c r="G2276" s="22">
        <v>0</v>
      </c>
      <c r="H2276" s="22">
        <v>0</v>
      </c>
      <c r="I2276" s="22">
        <v>0</v>
      </c>
      <c r="J2276" s="22">
        <v>0</v>
      </c>
      <c r="K2276" s="22">
        <v>0</v>
      </c>
      <c r="L2276" s="22">
        <v>0</v>
      </c>
      <c r="M2276" s="22">
        <v>0</v>
      </c>
      <c r="N2276" s="22">
        <v>0</v>
      </c>
      <c r="O2276" s="23">
        <v>0</v>
      </c>
      <c r="P2276" s="3" t="str">
        <f>IFERROR(O2276/Tabela2025Horario[[#This Row],[Media Agregada Todas as Usinas]],"")</f>
        <v/>
      </c>
    </row>
    <row r="2277" spans="1:16" x14ac:dyDescent="0.25">
      <c r="A2277" s="16">
        <v>46117.791666666664</v>
      </c>
      <c r="B2277" s="17">
        <v>2026</v>
      </c>
      <c r="C2277" s="17">
        <v>4</v>
      </c>
      <c r="D2277" s="17">
        <v>5</v>
      </c>
      <c r="E2277" s="17">
        <v>19</v>
      </c>
      <c r="F2277" s="18">
        <v>0</v>
      </c>
      <c r="G2277" s="18">
        <v>0</v>
      </c>
      <c r="H2277" s="18"/>
      <c r="I2277" s="18">
        <v>0</v>
      </c>
      <c r="J2277" s="18"/>
      <c r="K2277" s="18"/>
      <c r="L2277" s="18"/>
      <c r="M2277" s="18">
        <v>0</v>
      </c>
      <c r="N2277" s="18">
        <v>0</v>
      </c>
      <c r="O2277" s="19">
        <v>0</v>
      </c>
      <c r="P2277" s="3" t="str">
        <f>IFERROR(O2277/Tabela2025Horario[[#This Row],[Media Agregada Todas as Usinas]],"")</f>
        <v/>
      </c>
    </row>
    <row r="2278" spans="1:16" x14ac:dyDescent="0.25">
      <c r="A2278" s="20">
        <v>46117.833333333336</v>
      </c>
      <c r="B2278" s="21">
        <v>2026</v>
      </c>
      <c r="C2278" s="21">
        <v>4</v>
      </c>
      <c r="D2278" s="21">
        <v>5</v>
      </c>
      <c r="E2278" s="21">
        <v>20</v>
      </c>
      <c r="F2278" s="22"/>
      <c r="G2278" s="22">
        <v>0</v>
      </c>
      <c r="H2278" s="22"/>
      <c r="I2278" s="22">
        <v>0</v>
      </c>
      <c r="J2278" s="22"/>
      <c r="K2278" s="22"/>
      <c r="L2278" s="22"/>
      <c r="M2278" s="22">
        <v>0</v>
      </c>
      <c r="N2278" s="22">
        <v>0</v>
      </c>
      <c r="O2278" s="23">
        <v>0</v>
      </c>
      <c r="P2278" s="3">
        <f>IFERROR(O2278/Tabela2025Horario[[#This Row],[Media Agregada Todas as Usinas]],"")</f>
        <v>0</v>
      </c>
    </row>
    <row r="2279" spans="1:16" x14ac:dyDescent="0.25">
      <c r="A2279" s="16">
        <v>46117.875</v>
      </c>
      <c r="B2279" s="17">
        <v>2026</v>
      </c>
      <c r="C2279" s="17">
        <v>4</v>
      </c>
      <c r="D2279" s="17">
        <v>5</v>
      </c>
      <c r="E2279" s="17">
        <v>21</v>
      </c>
      <c r="F2279" s="18"/>
      <c r="G2279" s="18">
        <v>0</v>
      </c>
      <c r="H2279" s="18"/>
      <c r="I2279" s="18">
        <v>0</v>
      </c>
      <c r="J2279" s="18"/>
      <c r="K2279" s="18"/>
      <c r="L2279" s="18"/>
      <c r="M2279" s="18">
        <v>0</v>
      </c>
      <c r="N2279" s="18">
        <v>0</v>
      </c>
      <c r="O2279" s="19">
        <v>0</v>
      </c>
      <c r="P2279" s="3">
        <f>IFERROR(O2279/Tabela2025Horario[[#This Row],[Media Agregada Todas as Usinas]],"")</f>
        <v>0</v>
      </c>
    </row>
    <row r="2280" spans="1:16" x14ac:dyDescent="0.25">
      <c r="A2280" s="20">
        <v>46117.916666666664</v>
      </c>
      <c r="B2280" s="21">
        <v>2026</v>
      </c>
      <c r="C2280" s="21">
        <v>4</v>
      </c>
      <c r="D2280" s="21">
        <v>5</v>
      </c>
      <c r="E2280" s="21">
        <v>22</v>
      </c>
      <c r="F2280" s="22"/>
      <c r="G2280" s="22">
        <v>0</v>
      </c>
      <c r="H2280" s="22"/>
      <c r="I2280" s="22">
        <v>0</v>
      </c>
      <c r="J2280" s="22"/>
      <c r="K2280" s="22"/>
      <c r="L2280" s="22"/>
      <c r="M2280" s="22">
        <v>0</v>
      </c>
      <c r="N2280" s="22">
        <v>0</v>
      </c>
      <c r="O2280" s="23">
        <v>0</v>
      </c>
      <c r="P2280" s="3">
        <f>IFERROR(O2280/Tabela2025Horario[[#This Row],[Media Agregada Todas as Usinas]],"")</f>
        <v>0</v>
      </c>
    </row>
    <row r="2281" spans="1:16" x14ac:dyDescent="0.25">
      <c r="A2281" s="16">
        <v>46117.958333333336</v>
      </c>
      <c r="B2281" s="17">
        <v>2026</v>
      </c>
      <c r="C2281" s="17">
        <v>4</v>
      </c>
      <c r="D2281" s="17">
        <v>5</v>
      </c>
      <c r="E2281" s="17">
        <v>23</v>
      </c>
      <c r="F2281" s="18"/>
      <c r="G2281" s="18">
        <v>0</v>
      </c>
      <c r="H2281" s="18"/>
      <c r="I2281" s="18">
        <v>0</v>
      </c>
      <c r="J2281" s="18"/>
      <c r="K2281" s="18"/>
      <c r="L2281" s="18"/>
      <c r="M2281" s="18">
        <v>0</v>
      </c>
      <c r="N2281" s="18">
        <v>0</v>
      </c>
      <c r="O2281" s="19">
        <v>0</v>
      </c>
      <c r="P2281" s="3">
        <f>IFERROR(O2281/Tabela2025Horario[[#This Row],[Media Agregada Todas as Usinas]],"")</f>
        <v>0</v>
      </c>
    </row>
    <row r="2282" spans="1:16" x14ac:dyDescent="0.25">
      <c r="A2282" s="20">
        <v>46118</v>
      </c>
      <c r="B2282" s="21">
        <v>2026</v>
      </c>
      <c r="C2282" s="21">
        <v>4</v>
      </c>
      <c r="D2282" s="21">
        <v>6</v>
      </c>
      <c r="E2282" s="21">
        <v>0</v>
      </c>
      <c r="F2282" s="22"/>
      <c r="G2282" s="22">
        <v>0</v>
      </c>
      <c r="H2282" s="22"/>
      <c r="I2282" s="22">
        <v>0</v>
      </c>
      <c r="J2282" s="22"/>
      <c r="K2282" s="22"/>
      <c r="L2282" s="22"/>
      <c r="M2282" s="22">
        <v>0</v>
      </c>
      <c r="N2282" s="22">
        <v>0</v>
      </c>
      <c r="O2282" s="23">
        <v>0</v>
      </c>
      <c r="P2282" s="3">
        <f>IFERROR(O2282/Tabela2025Horario[[#This Row],[Media Agregada Todas as Usinas]],"")</f>
        <v>0</v>
      </c>
    </row>
    <row r="2283" spans="1:16" x14ac:dyDescent="0.25">
      <c r="A2283" s="16">
        <v>46118.041666666664</v>
      </c>
      <c r="B2283" s="17">
        <v>2026</v>
      </c>
      <c r="C2283" s="17">
        <v>4</v>
      </c>
      <c r="D2283" s="17">
        <v>6</v>
      </c>
      <c r="E2283" s="17">
        <v>1</v>
      </c>
      <c r="F2283" s="18"/>
      <c r="G2283" s="18">
        <v>0</v>
      </c>
      <c r="H2283" s="18"/>
      <c r="I2283" s="18">
        <v>0</v>
      </c>
      <c r="J2283" s="18"/>
      <c r="K2283" s="18"/>
      <c r="L2283" s="18"/>
      <c r="M2283" s="18">
        <v>0</v>
      </c>
      <c r="N2283" s="18">
        <v>0</v>
      </c>
      <c r="O2283" s="19">
        <v>0</v>
      </c>
      <c r="P2283" s="3">
        <f>IFERROR(O2283/Tabela2025Horario[[#This Row],[Media Agregada Todas as Usinas]],"")</f>
        <v>0</v>
      </c>
    </row>
    <row r="2284" spans="1:16" x14ac:dyDescent="0.25">
      <c r="A2284" s="20">
        <v>46118.083333333336</v>
      </c>
      <c r="B2284" s="21">
        <v>2026</v>
      </c>
      <c r="C2284" s="21">
        <v>4</v>
      </c>
      <c r="D2284" s="21">
        <v>6</v>
      </c>
      <c r="E2284" s="21">
        <v>2</v>
      </c>
      <c r="F2284" s="22"/>
      <c r="G2284" s="22">
        <v>0</v>
      </c>
      <c r="H2284" s="22"/>
      <c r="I2284" s="22">
        <v>0</v>
      </c>
      <c r="J2284" s="22"/>
      <c r="K2284" s="22"/>
      <c r="L2284" s="22"/>
      <c r="M2284" s="22">
        <v>0</v>
      </c>
      <c r="N2284" s="22">
        <v>0</v>
      </c>
      <c r="O2284" s="23">
        <v>0</v>
      </c>
      <c r="P2284" s="3">
        <f>IFERROR(O2284/Tabela2025Horario[[#This Row],[Media Agregada Todas as Usinas]],"")</f>
        <v>0</v>
      </c>
    </row>
    <row r="2285" spans="1:16" x14ac:dyDescent="0.25">
      <c r="A2285" s="16">
        <v>46118.125</v>
      </c>
      <c r="B2285" s="17">
        <v>2026</v>
      </c>
      <c r="C2285" s="17">
        <v>4</v>
      </c>
      <c r="D2285" s="17">
        <v>6</v>
      </c>
      <c r="E2285" s="17">
        <v>3</v>
      </c>
      <c r="F2285" s="18"/>
      <c r="G2285" s="18">
        <v>0</v>
      </c>
      <c r="H2285" s="18"/>
      <c r="I2285" s="18">
        <v>0</v>
      </c>
      <c r="J2285" s="18"/>
      <c r="K2285" s="18"/>
      <c r="L2285" s="18"/>
      <c r="M2285" s="18">
        <v>0</v>
      </c>
      <c r="N2285" s="18">
        <v>0</v>
      </c>
      <c r="O2285" s="19">
        <v>0</v>
      </c>
      <c r="P2285" s="3">
        <f>IFERROR(O2285/Tabela2025Horario[[#This Row],[Media Agregada Todas as Usinas]],"")</f>
        <v>0</v>
      </c>
    </row>
    <row r="2286" spans="1:16" x14ac:dyDescent="0.25">
      <c r="A2286" s="20">
        <v>46118.166666666664</v>
      </c>
      <c r="B2286" s="21">
        <v>2026</v>
      </c>
      <c r="C2286" s="21">
        <v>4</v>
      </c>
      <c r="D2286" s="21">
        <v>6</v>
      </c>
      <c r="E2286" s="21">
        <v>4</v>
      </c>
      <c r="F2286" s="22">
        <v>0</v>
      </c>
      <c r="G2286" s="22">
        <v>0</v>
      </c>
      <c r="H2286" s="22"/>
      <c r="I2286" s="22">
        <v>0</v>
      </c>
      <c r="J2286" s="22"/>
      <c r="K2286" s="22"/>
      <c r="L2286" s="22"/>
      <c r="M2286" s="22">
        <v>0</v>
      </c>
      <c r="N2286" s="22">
        <v>0</v>
      </c>
      <c r="O2286" s="23">
        <v>0</v>
      </c>
      <c r="P2286" s="3">
        <f>IFERROR(O2286/Tabela2025Horario[[#This Row],[Media Agregada Todas as Usinas]],"")</f>
        <v>0</v>
      </c>
    </row>
    <row r="2287" spans="1:16" x14ac:dyDescent="0.25">
      <c r="A2287" s="16">
        <v>46118.208333333336</v>
      </c>
      <c r="B2287" s="17">
        <v>2026</v>
      </c>
      <c r="C2287" s="17">
        <v>4</v>
      </c>
      <c r="D2287" s="17">
        <v>6</v>
      </c>
      <c r="E2287" s="17">
        <v>5</v>
      </c>
      <c r="F2287" s="18">
        <v>0</v>
      </c>
      <c r="G2287" s="18">
        <v>0</v>
      </c>
      <c r="H2287" s="18"/>
      <c r="I2287" s="18">
        <v>0</v>
      </c>
      <c r="J2287" s="18"/>
      <c r="K2287" s="18"/>
      <c r="L2287" s="18"/>
      <c r="M2287" s="18">
        <v>0</v>
      </c>
      <c r="N2287" s="18">
        <v>0</v>
      </c>
      <c r="O2287" s="19">
        <v>0</v>
      </c>
      <c r="P2287" s="3">
        <f>IFERROR(O2287/Tabela2025Horario[[#This Row],[Media Agregada Todas as Usinas]],"")</f>
        <v>0</v>
      </c>
    </row>
    <row r="2288" spans="1:16" x14ac:dyDescent="0.25">
      <c r="A2288" s="20">
        <v>46118.25</v>
      </c>
      <c r="B2288" s="21">
        <v>2026</v>
      </c>
      <c r="C2288" s="21">
        <v>4</v>
      </c>
      <c r="D2288" s="21">
        <v>6</v>
      </c>
      <c r="E2288" s="21">
        <v>6</v>
      </c>
      <c r="F2288" s="22">
        <v>0</v>
      </c>
      <c r="G2288" s="22">
        <v>0</v>
      </c>
      <c r="H2288" s="22">
        <v>0</v>
      </c>
      <c r="I2288" s="22">
        <v>0</v>
      </c>
      <c r="J2288" s="22">
        <v>0</v>
      </c>
      <c r="K2288" s="22">
        <v>0</v>
      </c>
      <c r="L2288" s="22">
        <v>0</v>
      </c>
      <c r="M2288" s="22">
        <v>0</v>
      </c>
      <c r="N2288" s="22">
        <v>0</v>
      </c>
      <c r="O2288" s="23">
        <v>0</v>
      </c>
      <c r="P2288" s="3">
        <f>IFERROR(O2288/Tabela2025Horario[[#This Row],[Media Agregada Todas as Usinas]],"")</f>
        <v>0</v>
      </c>
    </row>
    <row r="2289" spans="1:16" x14ac:dyDescent="0.25">
      <c r="A2289" s="16">
        <v>46118.291666666664</v>
      </c>
      <c r="B2289" s="17">
        <v>2026</v>
      </c>
      <c r="C2289" s="17">
        <v>4</v>
      </c>
      <c r="D2289" s="17">
        <v>6</v>
      </c>
      <c r="E2289" s="17">
        <v>7</v>
      </c>
      <c r="F2289" s="18">
        <v>0</v>
      </c>
      <c r="G2289" s="18">
        <v>0</v>
      </c>
      <c r="H2289" s="18">
        <v>0</v>
      </c>
      <c r="I2289" s="18">
        <v>0</v>
      </c>
      <c r="J2289" s="18">
        <v>0</v>
      </c>
      <c r="K2289" s="18">
        <v>0</v>
      </c>
      <c r="L2289" s="18">
        <v>0</v>
      </c>
      <c r="M2289" s="18">
        <v>0</v>
      </c>
      <c r="N2289" s="18">
        <v>0</v>
      </c>
      <c r="O2289" s="19">
        <v>0</v>
      </c>
      <c r="P2289" s="3">
        <f>IFERROR(O2289/Tabela2025Horario[[#This Row],[Media Agregada Todas as Usinas]],"")</f>
        <v>0</v>
      </c>
    </row>
    <row r="2290" spans="1:16" x14ac:dyDescent="0.25">
      <c r="A2290" s="20">
        <v>46118.333333333336</v>
      </c>
      <c r="B2290" s="21">
        <v>2026</v>
      </c>
      <c r="C2290" s="21">
        <v>4</v>
      </c>
      <c r="D2290" s="21">
        <v>6</v>
      </c>
      <c r="E2290" s="21">
        <v>8</v>
      </c>
      <c r="F2290" s="22">
        <v>0</v>
      </c>
      <c r="G2290" s="22">
        <v>0</v>
      </c>
      <c r="H2290" s="22">
        <v>0</v>
      </c>
      <c r="I2290" s="22">
        <v>6.7290170321908996E-3</v>
      </c>
      <c r="J2290" s="22">
        <v>0</v>
      </c>
      <c r="K2290" s="22">
        <v>0</v>
      </c>
      <c r="L2290" s="22">
        <v>0</v>
      </c>
      <c r="M2290" s="22">
        <v>3.3567812102125283E-2</v>
      </c>
      <c r="N2290" s="22">
        <v>0</v>
      </c>
      <c r="O2290" s="23">
        <v>4.4774254593684644E-3</v>
      </c>
      <c r="P2290" s="3">
        <f>IFERROR(O2290/Tabela2025Horario[[#This Row],[Media Agregada Todas as Usinas]],"")</f>
        <v>1.2497708707595501E-2</v>
      </c>
    </row>
    <row r="2291" spans="1:16" x14ac:dyDescent="0.25">
      <c r="A2291" s="16">
        <v>46118.375</v>
      </c>
      <c r="B2291" s="17">
        <v>2026</v>
      </c>
      <c r="C2291" s="17">
        <v>4</v>
      </c>
      <c r="D2291" s="17">
        <v>6</v>
      </c>
      <c r="E2291" s="17">
        <v>9</v>
      </c>
      <c r="F2291" s="18">
        <v>0.62890815939014977</v>
      </c>
      <c r="G2291" s="18">
        <v>0</v>
      </c>
      <c r="H2291" s="18">
        <v>6.7127725634271496E-2</v>
      </c>
      <c r="I2291" s="18">
        <v>4.533699782773376E-2</v>
      </c>
      <c r="J2291" s="18">
        <v>5.5409501036400577E-2</v>
      </c>
      <c r="K2291" s="18">
        <v>0.27853270656147516</v>
      </c>
      <c r="L2291" s="18">
        <v>0.26803307372230206</v>
      </c>
      <c r="M2291" s="18">
        <v>4.0445472258595454E-2</v>
      </c>
      <c r="N2291" s="18">
        <v>0</v>
      </c>
      <c r="O2291" s="19">
        <v>0.15375484849232535</v>
      </c>
      <c r="P2291" s="3">
        <f>IFERROR(O2291/Tabela2025Horario[[#This Row],[Media Agregada Todas as Usinas]],"")</f>
        <v>0.39003525346361217</v>
      </c>
    </row>
    <row r="2292" spans="1:16" x14ac:dyDescent="0.25">
      <c r="A2292" s="20">
        <v>46118.416666666664</v>
      </c>
      <c r="B2292" s="21">
        <v>2026</v>
      </c>
      <c r="C2292" s="21">
        <v>4</v>
      </c>
      <c r="D2292" s="21">
        <v>6</v>
      </c>
      <c r="E2292" s="21">
        <v>10</v>
      </c>
      <c r="F2292" s="22">
        <v>0.67852655777642124</v>
      </c>
      <c r="G2292" s="22">
        <v>0</v>
      </c>
      <c r="H2292" s="22">
        <v>0.20300624776756149</v>
      </c>
      <c r="I2292" s="22">
        <v>0</v>
      </c>
      <c r="J2292" s="22">
        <v>6.7103829058141346E-3</v>
      </c>
      <c r="K2292" s="22">
        <v>0</v>
      </c>
      <c r="L2292" s="22">
        <v>0.46353688459592735</v>
      </c>
      <c r="M2292" s="22">
        <v>0</v>
      </c>
      <c r="N2292" s="22">
        <v>0</v>
      </c>
      <c r="O2292" s="23">
        <v>0.15019778589396934</v>
      </c>
      <c r="P2292" s="3">
        <f>IFERROR(O2292/Tabela2025Horario[[#This Row],[Media Agregada Todas as Usinas]],"")</f>
        <v>0.32464037315491262</v>
      </c>
    </row>
    <row r="2293" spans="1:16" x14ac:dyDescent="0.25">
      <c r="A2293" s="16">
        <v>46118.458333333336</v>
      </c>
      <c r="B2293" s="17">
        <v>2026</v>
      </c>
      <c r="C2293" s="17">
        <v>4</v>
      </c>
      <c r="D2293" s="17">
        <v>6</v>
      </c>
      <c r="E2293" s="17">
        <v>11</v>
      </c>
      <c r="F2293" s="18">
        <v>0.19842641125283786</v>
      </c>
      <c r="G2293" s="18">
        <v>0</v>
      </c>
      <c r="H2293" s="18">
        <v>0</v>
      </c>
      <c r="I2293" s="18">
        <v>0</v>
      </c>
      <c r="J2293" s="18">
        <v>0</v>
      </c>
      <c r="K2293" s="18">
        <v>8.4564240345685798E-2</v>
      </c>
      <c r="L2293" s="18">
        <v>3.5506769207944253E-2</v>
      </c>
      <c r="M2293" s="18">
        <v>0</v>
      </c>
      <c r="N2293" s="18">
        <v>0</v>
      </c>
      <c r="O2293" s="19">
        <v>3.5388602311829769E-2</v>
      </c>
      <c r="P2293" s="3">
        <f>IFERROR(O2293/Tabela2025Horario[[#This Row],[Media Agregada Todas as Usinas]],"")</f>
        <v>7.7173356695150269E-2</v>
      </c>
    </row>
    <row r="2294" spans="1:16" x14ac:dyDescent="0.25">
      <c r="A2294" s="20">
        <v>46118.5</v>
      </c>
      <c r="B2294" s="21">
        <v>2026</v>
      </c>
      <c r="C2294" s="21">
        <v>4</v>
      </c>
      <c r="D2294" s="21">
        <v>6</v>
      </c>
      <c r="E2294" s="21">
        <v>12</v>
      </c>
      <c r="F2294" s="22">
        <v>0</v>
      </c>
      <c r="G2294" s="22">
        <v>0</v>
      </c>
      <c r="H2294" s="22">
        <v>0</v>
      </c>
      <c r="I2294" s="22">
        <v>0</v>
      </c>
      <c r="J2294" s="22">
        <v>0</v>
      </c>
      <c r="K2294" s="22">
        <v>0</v>
      </c>
      <c r="L2294" s="22">
        <v>0</v>
      </c>
      <c r="M2294" s="22">
        <v>0</v>
      </c>
      <c r="N2294" s="22">
        <v>0</v>
      </c>
      <c r="O2294" s="23">
        <v>0</v>
      </c>
      <c r="P2294" s="3">
        <f>IFERROR(O2294/Tabela2025Horario[[#This Row],[Media Agregada Todas as Usinas]],"")</f>
        <v>0</v>
      </c>
    </row>
    <row r="2295" spans="1:16" x14ac:dyDescent="0.25">
      <c r="A2295" s="16">
        <v>46118.541666666664</v>
      </c>
      <c r="B2295" s="17">
        <v>2026</v>
      </c>
      <c r="C2295" s="17">
        <v>4</v>
      </c>
      <c r="D2295" s="17">
        <v>6</v>
      </c>
      <c r="E2295" s="17">
        <v>13</v>
      </c>
      <c r="F2295" s="18">
        <v>0</v>
      </c>
      <c r="G2295" s="18">
        <v>0</v>
      </c>
      <c r="H2295" s="18">
        <v>0</v>
      </c>
      <c r="I2295" s="18">
        <v>0</v>
      </c>
      <c r="J2295" s="18">
        <v>0</v>
      </c>
      <c r="K2295" s="18">
        <v>0</v>
      </c>
      <c r="L2295" s="18">
        <v>0</v>
      </c>
      <c r="M2295" s="18">
        <v>0</v>
      </c>
      <c r="N2295" s="18">
        <v>0</v>
      </c>
      <c r="O2295" s="19">
        <v>0</v>
      </c>
      <c r="P2295" s="3">
        <f>IFERROR(O2295/Tabela2025Horario[[#This Row],[Media Agregada Todas as Usinas]],"")</f>
        <v>0</v>
      </c>
    </row>
    <row r="2296" spans="1:16" x14ac:dyDescent="0.25">
      <c r="A2296" s="20">
        <v>46118.583333333336</v>
      </c>
      <c r="B2296" s="21">
        <v>2026</v>
      </c>
      <c r="C2296" s="21">
        <v>4</v>
      </c>
      <c r="D2296" s="21">
        <v>6</v>
      </c>
      <c r="E2296" s="21">
        <v>14</v>
      </c>
      <c r="F2296" s="22">
        <v>0</v>
      </c>
      <c r="G2296" s="22">
        <v>0</v>
      </c>
      <c r="H2296" s="22">
        <v>0</v>
      </c>
      <c r="I2296" s="22">
        <v>0</v>
      </c>
      <c r="J2296" s="22">
        <v>0</v>
      </c>
      <c r="K2296" s="22">
        <v>0</v>
      </c>
      <c r="L2296" s="22">
        <v>0</v>
      </c>
      <c r="M2296" s="22">
        <v>0</v>
      </c>
      <c r="N2296" s="22">
        <v>0</v>
      </c>
      <c r="O2296" s="23">
        <v>0</v>
      </c>
      <c r="P2296" s="3">
        <f>IFERROR(O2296/Tabela2025Horario[[#This Row],[Media Agregada Todas as Usinas]],"")</f>
        <v>0</v>
      </c>
    </row>
    <row r="2297" spans="1:16" x14ac:dyDescent="0.25">
      <c r="A2297" s="16">
        <v>46118.625</v>
      </c>
      <c r="B2297" s="17">
        <v>2026</v>
      </c>
      <c r="C2297" s="17">
        <v>4</v>
      </c>
      <c r="D2297" s="17">
        <v>6</v>
      </c>
      <c r="E2297" s="17">
        <v>15</v>
      </c>
      <c r="F2297" s="18">
        <v>0</v>
      </c>
      <c r="G2297" s="18">
        <v>0</v>
      </c>
      <c r="H2297" s="18">
        <v>0</v>
      </c>
      <c r="I2297" s="18">
        <v>0</v>
      </c>
      <c r="J2297" s="18">
        <v>0</v>
      </c>
      <c r="K2297" s="18">
        <v>0</v>
      </c>
      <c r="L2297" s="18">
        <v>0</v>
      </c>
      <c r="M2297" s="18">
        <v>0</v>
      </c>
      <c r="N2297" s="18">
        <v>0</v>
      </c>
      <c r="O2297" s="19">
        <v>0</v>
      </c>
      <c r="P2297" s="3">
        <f>IFERROR(O2297/Tabela2025Horario[[#This Row],[Media Agregada Todas as Usinas]],"")</f>
        <v>0</v>
      </c>
    </row>
    <row r="2298" spans="1:16" x14ac:dyDescent="0.25">
      <c r="A2298" s="20">
        <v>46118.666666666664</v>
      </c>
      <c r="B2298" s="21">
        <v>2026</v>
      </c>
      <c r="C2298" s="21">
        <v>4</v>
      </c>
      <c r="D2298" s="21">
        <v>6</v>
      </c>
      <c r="E2298" s="21">
        <v>16</v>
      </c>
      <c r="F2298" s="22">
        <v>0</v>
      </c>
      <c r="G2298" s="22">
        <v>0</v>
      </c>
      <c r="H2298" s="22">
        <v>0</v>
      </c>
      <c r="I2298" s="22">
        <v>0</v>
      </c>
      <c r="J2298" s="22">
        <v>0</v>
      </c>
      <c r="K2298" s="22">
        <v>0</v>
      </c>
      <c r="L2298" s="22">
        <v>0</v>
      </c>
      <c r="M2298" s="22">
        <v>0</v>
      </c>
      <c r="N2298" s="22">
        <v>0</v>
      </c>
      <c r="O2298" s="23">
        <v>0</v>
      </c>
      <c r="P2298" s="3">
        <f>IFERROR(O2298/Tabela2025Horario[[#This Row],[Media Agregada Todas as Usinas]],"")</f>
        <v>0</v>
      </c>
    </row>
    <row r="2299" spans="1:16" x14ac:dyDescent="0.25">
      <c r="A2299" s="16">
        <v>46118.708333333336</v>
      </c>
      <c r="B2299" s="17">
        <v>2026</v>
      </c>
      <c r="C2299" s="17">
        <v>4</v>
      </c>
      <c r="D2299" s="17">
        <v>6</v>
      </c>
      <c r="E2299" s="17">
        <v>17</v>
      </c>
      <c r="F2299" s="18">
        <v>0</v>
      </c>
      <c r="G2299" s="18">
        <v>0</v>
      </c>
      <c r="H2299" s="18">
        <v>0</v>
      </c>
      <c r="I2299" s="18">
        <v>0</v>
      </c>
      <c r="J2299" s="18">
        <v>0</v>
      </c>
      <c r="K2299" s="18">
        <v>0</v>
      </c>
      <c r="L2299" s="18">
        <v>0</v>
      </c>
      <c r="M2299" s="18">
        <v>0</v>
      </c>
      <c r="N2299" s="18">
        <v>0</v>
      </c>
      <c r="O2299" s="19">
        <v>0</v>
      </c>
      <c r="P2299" s="3" t="str">
        <f>IFERROR(O2299/Tabela2025Horario[[#This Row],[Media Agregada Todas as Usinas]],"")</f>
        <v/>
      </c>
    </row>
    <row r="2300" spans="1:16" x14ac:dyDescent="0.25">
      <c r="A2300" s="20">
        <v>46118.75</v>
      </c>
      <c r="B2300" s="21">
        <v>2026</v>
      </c>
      <c r="C2300" s="21">
        <v>4</v>
      </c>
      <c r="D2300" s="21">
        <v>6</v>
      </c>
      <c r="E2300" s="21">
        <v>18</v>
      </c>
      <c r="F2300" s="22">
        <v>0</v>
      </c>
      <c r="G2300" s="22">
        <v>0</v>
      </c>
      <c r="H2300" s="22"/>
      <c r="I2300" s="22">
        <v>0</v>
      </c>
      <c r="J2300" s="22"/>
      <c r="K2300" s="22">
        <v>0</v>
      </c>
      <c r="L2300" s="22">
        <v>0</v>
      </c>
      <c r="M2300" s="22">
        <v>0</v>
      </c>
      <c r="N2300" s="22">
        <v>0</v>
      </c>
      <c r="O2300" s="23">
        <v>0</v>
      </c>
      <c r="P2300" s="3" t="str">
        <f>IFERROR(O2300/Tabela2025Horario[[#This Row],[Media Agregada Todas as Usinas]],"")</f>
        <v/>
      </c>
    </row>
    <row r="2301" spans="1:16" x14ac:dyDescent="0.25">
      <c r="A2301" s="16">
        <v>46118.791666666664</v>
      </c>
      <c r="B2301" s="17">
        <v>2026</v>
      </c>
      <c r="C2301" s="17">
        <v>4</v>
      </c>
      <c r="D2301" s="17">
        <v>6</v>
      </c>
      <c r="E2301" s="17">
        <v>19</v>
      </c>
      <c r="F2301" s="18">
        <v>0</v>
      </c>
      <c r="G2301" s="18">
        <v>0</v>
      </c>
      <c r="H2301" s="18"/>
      <c r="I2301" s="18">
        <v>0</v>
      </c>
      <c r="J2301" s="18"/>
      <c r="K2301" s="18"/>
      <c r="L2301" s="18"/>
      <c r="M2301" s="18">
        <v>0</v>
      </c>
      <c r="N2301" s="18">
        <v>0</v>
      </c>
      <c r="O2301" s="19">
        <v>0</v>
      </c>
      <c r="P2301" s="3">
        <f>IFERROR(O2301/Tabela2025Horario[[#This Row],[Media Agregada Todas as Usinas]],"")</f>
        <v>0</v>
      </c>
    </row>
    <row r="2302" spans="1:16" x14ac:dyDescent="0.25">
      <c r="A2302" s="20">
        <v>46118.833333333336</v>
      </c>
      <c r="B2302" s="21">
        <v>2026</v>
      </c>
      <c r="C2302" s="21">
        <v>4</v>
      </c>
      <c r="D2302" s="21">
        <v>6</v>
      </c>
      <c r="E2302" s="21">
        <v>20</v>
      </c>
      <c r="F2302" s="22"/>
      <c r="G2302" s="22">
        <v>0</v>
      </c>
      <c r="H2302" s="22"/>
      <c r="I2302" s="22">
        <v>0</v>
      </c>
      <c r="J2302" s="22"/>
      <c r="K2302" s="22"/>
      <c r="L2302" s="22"/>
      <c r="M2302" s="22">
        <v>0</v>
      </c>
      <c r="N2302" s="22">
        <v>0</v>
      </c>
      <c r="O2302" s="23">
        <v>0</v>
      </c>
      <c r="P2302" s="3">
        <f>IFERROR(O2302/Tabela2025Horario[[#This Row],[Media Agregada Todas as Usinas]],"")</f>
        <v>0</v>
      </c>
    </row>
    <row r="2303" spans="1:16" x14ac:dyDescent="0.25">
      <c r="A2303" s="16">
        <v>46118.875</v>
      </c>
      <c r="B2303" s="17">
        <v>2026</v>
      </c>
      <c r="C2303" s="17">
        <v>4</v>
      </c>
      <c r="D2303" s="17">
        <v>6</v>
      </c>
      <c r="E2303" s="17">
        <v>21</v>
      </c>
      <c r="F2303" s="18"/>
      <c r="G2303" s="18">
        <v>0</v>
      </c>
      <c r="H2303" s="18"/>
      <c r="I2303" s="18">
        <v>0</v>
      </c>
      <c r="J2303" s="18"/>
      <c r="K2303" s="18"/>
      <c r="L2303" s="18"/>
      <c r="M2303" s="18">
        <v>0</v>
      </c>
      <c r="N2303" s="18">
        <v>0</v>
      </c>
      <c r="O2303" s="19">
        <v>0</v>
      </c>
      <c r="P2303" s="3">
        <f>IFERROR(O2303/Tabela2025Horario[[#This Row],[Media Agregada Todas as Usinas]],"")</f>
        <v>0</v>
      </c>
    </row>
    <row r="2304" spans="1:16" x14ac:dyDescent="0.25">
      <c r="A2304" s="20">
        <v>46118.916666666664</v>
      </c>
      <c r="B2304" s="21">
        <v>2026</v>
      </c>
      <c r="C2304" s="21">
        <v>4</v>
      </c>
      <c r="D2304" s="21">
        <v>6</v>
      </c>
      <c r="E2304" s="21">
        <v>22</v>
      </c>
      <c r="F2304" s="22"/>
      <c r="G2304" s="22">
        <v>0</v>
      </c>
      <c r="H2304" s="22"/>
      <c r="I2304" s="22">
        <v>0</v>
      </c>
      <c r="J2304" s="22"/>
      <c r="K2304" s="22"/>
      <c r="L2304" s="22"/>
      <c r="M2304" s="22">
        <v>0</v>
      </c>
      <c r="N2304" s="22">
        <v>0</v>
      </c>
      <c r="O2304" s="23">
        <v>0</v>
      </c>
      <c r="P2304" s="3">
        <f>IFERROR(O2304/Tabela2025Horario[[#This Row],[Media Agregada Todas as Usinas]],"")</f>
        <v>0</v>
      </c>
    </row>
    <row r="2305" spans="1:16" x14ac:dyDescent="0.25">
      <c r="A2305" s="16">
        <v>46118.958333333336</v>
      </c>
      <c r="B2305" s="17">
        <v>2026</v>
      </c>
      <c r="C2305" s="17">
        <v>4</v>
      </c>
      <c r="D2305" s="17">
        <v>6</v>
      </c>
      <c r="E2305" s="17">
        <v>23</v>
      </c>
      <c r="F2305" s="18"/>
      <c r="G2305" s="18">
        <v>0</v>
      </c>
      <c r="H2305" s="18"/>
      <c r="I2305" s="18">
        <v>0</v>
      </c>
      <c r="J2305" s="18"/>
      <c r="K2305" s="18"/>
      <c r="L2305" s="18"/>
      <c r="M2305" s="18">
        <v>0</v>
      </c>
      <c r="N2305" s="18">
        <v>0</v>
      </c>
      <c r="O2305" s="19">
        <v>0</v>
      </c>
      <c r="P2305" s="3">
        <f>IFERROR(O2305/Tabela2025Horario[[#This Row],[Media Agregada Todas as Usinas]],"")</f>
        <v>0</v>
      </c>
    </row>
    <row r="2306" spans="1:16" x14ac:dyDescent="0.25">
      <c r="A2306" s="20">
        <v>46119</v>
      </c>
      <c r="B2306" s="21">
        <v>2026</v>
      </c>
      <c r="C2306" s="21">
        <v>4</v>
      </c>
      <c r="D2306" s="21">
        <v>7</v>
      </c>
      <c r="E2306" s="21">
        <v>0</v>
      </c>
      <c r="F2306" s="22"/>
      <c r="G2306" s="22">
        <v>0</v>
      </c>
      <c r="H2306" s="22"/>
      <c r="I2306" s="22">
        <v>0</v>
      </c>
      <c r="J2306" s="22"/>
      <c r="K2306" s="22"/>
      <c r="L2306" s="22"/>
      <c r="M2306" s="22">
        <v>0</v>
      </c>
      <c r="N2306" s="22">
        <v>0</v>
      </c>
      <c r="O2306" s="23">
        <v>0</v>
      </c>
      <c r="P2306" s="3">
        <f>IFERROR(O2306/Tabela2025Horario[[#This Row],[Media Agregada Todas as Usinas]],"")</f>
        <v>0</v>
      </c>
    </row>
    <row r="2307" spans="1:16" x14ac:dyDescent="0.25">
      <c r="A2307" s="16">
        <v>46119.041666666664</v>
      </c>
      <c r="B2307" s="17">
        <v>2026</v>
      </c>
      <c r="C2307" s="17">
        <v>4</v>
      </c>
      <c r="D2307" s="17">
        <v>7</v>
      </c>
      <c r="E2307" s="17">
        <v>1</v>
      </c>
      <c r="F2307" s="18"/>
      <c r="G2307" s="18">
        <v>0</v>
      </c>
      <c r="H2307" s="18"/>
      <c r="I2307" s="18">
        <v>0</v>
      </c>
      <c r="J2307" s="18"/>
      <c r="K2307" s="18"/>
      <c r="L2307" s="18"/>
      <c r="M2307" s="18">
        <v>0</v>
      </c>
      <c r="N2307" s="18">
        <v>0</v>
      </c>
      <c r="O2307" s="19">
        <v>0</v>
      </c>
      <c r="P2307" s="3">
        <f>IFERROR(O2307/Tabela2025Horario[[#This Row],[Media Agregada Todas as Usinas]],"")</f>
        <v>0</v>
      </c>
    </row>
    <row r="2308" spans="1:16" x14ac:dyDescent="0.25">
      <c r="A2308" s="20">
        <v>46119.083333333336</v>
      </c>
      <c r="B2308" s="21">
        <v>2026</v>
      </c>
      <c r="C2308" s="21">
        <v>4</v>
      </c>
      <c r="D2308" s="21">
        <v>7</v>
      </c>
      <c r="E2308" s="21">
        <v>2</v>
      </c>
      <c r="F2308" s="22"/>
      <c r="G2308" s="22">
        <v>0</v>
      </c>
      <c r="H2308" s="22"/>
      <c r="I2308" s="22">
        <v>0</v>
      </c>
      <c r="J2308" s="22"/>
      <c r="K2308" s="22"/>
      <c r="L2308" s="22"/>
      <c r="M2308" s="22">
        <v>0</v>
      </c>
      <c r="N2308" s="22">
        <v>0</v>
      </c>
      <c r="O2308" s="23">
        <v>0</v>
      </c>
      <c r="P2308" s="3">
        <f>IFERROR(O2308/Tabela2025Horario[[#This Row],[Media Agregada Todas as Usinas]],"")</f>
        <v>0</v>
      </c>
    </row>
    <row r="2309" spans="1:16" x14ac:dyDescent="0.25">
      <c r="A2309" s="16">
        <v>46119.125</v>
      </c>
      <c r="B2309" s="17">
        <v>2026</v>
      </c>
      <c r="C2309" s="17">
        <v>4</v>
      </c>
      <c r="D2309" s="17">
        <v>7</v>
      </c>
      <c r="E2309" s="17">
        <v>3</v>
      </c>
      <c r="F2309" s="18"/>
      <c r="G2309" s="18">
        <v>0</v>
      </c>
      <c r="H2309" s="18"/>
      <c r="I2309" s="18">
        <v>0</v>
      </c>
      <c r="J2309" s="18"/>
      <c r="K2309" s="18"/>
      <c r="L2309" s="18"/>
      <c r="M2309" s="18">
        <v>0</v>
      </c>
      <c r="N2309" s="18">
        <v>0</v>
      </c>
      <c r="O2309" s="19">
        <v>0</v>
      </c>
      <c r="P2309" s="3">
        <f>IFERROR(O2309/Tabela2025Horario[[#This Row],[Media Agregada Todas as Usinas]],"")</f>
        <v>0</v>
      </c>
    </row>
    <row r="2310" spans="1:16" x14ac:dyDescent="0.25">
      <c r="A2310" s="20">
        <v>46119.166666666664</v>
      </c>
      <c r="B2310" s="21">
        <v>2026</v>
      </c>
      <c r="C2310" s="21">
        <v>4</v>
      </c>
      <c r="D2310" s="21">
        <v>7</v>
      </c>
      <c r="E2310" s="21">
        <v>4</v>
      </c>
      <c r="F2310" s="22">
        <v>0</v>
      </c>
      <c r="G2310" s="22">
        <v>0</v>
      </c>
      <c r="H2310" s="22"/>
      <c r="I2310" s="22">
        <v>0</v>
      </c>
      <c r="J2310" s="22"/>
      <c r="K2310" s="22"/>
      <c r="L2310" s="22"/>
      <c r="M2310" s="22">
        <v>0</v>
      </c>
      <c r="N2310" s="22">
        <v>0</v>
      </c>
      <c r="O2310" s="23">
        <v>0</v>
      </c>
      <c r="P2310" s="3">
        <f>IFERROR(O2310/Tabela2025Horario[[#This Row],[Media Agregada Todas as Usinas]],"")</f>
        <v>0</v>
      </c>
    </row>
    <row r="2311" spans="1:16" x14ac:dyDescent="0.25">
      <c r="A2311" s="16">
        <v>46119.208333333336</v>
      </c>
      <c r="B2311" s="17">
        <v>2026</v>
      </c>
      <c r="C2311" s="17">
        <v>4</v>
      </c>
      <c r="D2311" s="17">
        <v>7</v>
      </c>
      <c r="E2311" s="17">
        <v>5</v>
      </c>
      <c r="F2311" s="18">
        <v>0</v>
      </c>
      <c r="G2311" s="18">
        <v>0</v>
      </c>
      <c r="H2311" s="18"/>
      <c r="I2311" s="18">
        <v>8.8843743136625946E-3</v>
      </c>
      <c r="J2311" s="18"/>
      <c r="K2311" s="18"/>
      <c r="L2311" s="18"/>
      <c r="M2311" s="18">
        <v>0</v>
      </c>
      <c r="N2311" s="18">
        <v>6.2561459289366794E-2</v>
      </c>
      <c r="O2311" s="19">
        <v>1.4289166720605878E-2</v>
      </c>
      <c r="P2311" s="3">
        <f>IFERROR(O2311/Tabela2025Horario[[#This Row],[Media Agregada Todas as Usinas]],"")</f>
        <v>0.16583018099511429</v>
      </c>
    </row>
    <row r="2312" spans="1:16" x14ac:dyDescent="0.25">
      <c r="A2312" s="20">
        <v>46119.25</v>
      </c>
      <c r="B2312" s="21">
        <v>2026</v>
      </c>
      <c r="C2312" s="21">
        <v>4</v>
      </c>
      <c r="D2312" s="21">
        <v>7</v>
      </c>
      <c r="E2312" s="21">
        <v>6</v>
      </c>
      <c r="F2312" s="22">
        <v>0</v>
      </c>
      <c r="G2312" s="22">
        <v>0.49998886104149265</v>
      </c>
      <c r="H2312" s="22">
        <v>0</v>
      </c>
      <c r="I2312" s="22">
        <v>0</v>
      </c>
      <c r="J2312" s="22">
        <v>0</v>
      </c>
      <c r="K2312" s="22">
        <v>0</v>
      </c>
      <c r="L2312" s="22">
        <v>0</v>
      </c>
      <c r="M2312" s="22">
        <v>0.75888969992487398</v>
      </c>
      <c r="N2312" s="22">
        <v>0.78345299716146277</v>
      </c>
      <c r="O2312" s="23">
        <v>0.22692572868086991</v>
      </c>
      <c r="P2312" s="3">
        <f>IFERROR(O2312/Tabela2025Horario[[#This Row],[Media Agregada Todas as Usinas]],"")</f>
        <v>0.90995975900217796</v>
      </c>
    </row>
    <row r="2313" spans="1:16" x14ac:dyDescent="0.25">
      <c r="A2313" s="16">
        <v>46119.291666666664</v>
      </c>
      <c r="B2313" s="17">
        <v>2026</v>
      </c>
      <c r="C2313" s="17">
        <v>4</v>
      </c>
      <c r="D2313" s="17">
        <v>7</v>
      </c>
      <c r="E2313" s="17">
        <v>7</v>
      </c>
      <c r="F2313" s="18">
        <v>0.64787776651052553</v>
      </c>
      <c r="G2313" s="18">
        <v>1</v>
      </c>
      <c r="H2313" s="18">
        <v>0.25207756232686979</v>
      </c>
      <c r="I2313" s="18">
        <v>0</v>
      </c>
      <c r="J2313" s="18">
        <v>0.30097723861164727</v>
      </c>
      <c r="K2313" s="18">
        <v>0.25457410487612714</v>
      </c>
      <c r="L2313" s="18">
        <v>0.36607328224992886</v>
      </c>
      <c r="M2313" s="18">
        <v>1</v>
      </c>
      <c r="N2313" s="18">
        <v>1</v>
      </c>
      <c r="O2313" s="19">
        <v>0.53573110606389984</v>
      </c>
      <c r="P2313" s="3">
        <f>IFERROR(O2313/Tabela2025Horario[[#This Row],[Media Agregada Todas as Usinas]],"")</f>
        <v>1.4262259597271219</v>
      </c>
    </row>
    <row r="2314" spans="1:16" x14ac:dyDescent="0.25">
      <c r="A2314" s="20">
        <v>46119.333333333336</v>
      </c>
      <c r="B2314" s="21">
        <v>2026</v>
      </c>
      <c r="C2314" s="21">
        <v>4</v>
      </c>
      <c r="D2314" s="21">
        <v>7</v>
      </c>
      <c r="E2314" s="21">
        <v>8</v>
      </c>
      <c r="F2314" s="22">
        <v>0.16382242216490331</v>
      </c>
      <c r="G2314" s="22">
        <v>0.5</v>
      </c>
      <c r="H2314" s="22">
        <v>9.8407714317565356E-2</v>
      </c>
      <c r="I2314" s="22">
        <v>0</v>
      </c>
      <c r="J2314" s="22">
        <v>0.16801399918114504</v>
      </c>
      <c r="K2314" s="22">
        <v>0.21582888563246974</v>
      </c>
      <c r="L2314" s="22">
        <v>0.1988668187666808</v>
      </c>
      <c r="M2314" s="22">
        <v>0.5</v>
      </c>
      <c r="N2314" s="22">
        <v>0.98651281788775591</v>
      </c>
      <c r="O2314" s="23">
        <v>0.31460585088339116</v>
      </c>
      <c r="P2314" s="3">
        <f>IFERROR(O2314/Tabela2025Horario[[#This Row],[Media Agregada Todas as Usinas]],"")</f>
        <v>0.70699158038666177</v>
      </c>
    </row>
    <row r="2315" spans="1:16" x14ac:dyDescent="0.25">
      <c r="A2315" s="16">
        <v>46119.375</v>
      </c>
      <c r="B2315" s="17">
        <v>2026</v>
      </c>
      <c r="C2315" s="17">
        <v>4</v>
      </c>
      <c r="D2315" s="17">
        <v>7</v>
      </c>
      <c r="E2315" s="17">
        <v>9</v>
      </c>
      <c r="F2315" s="18">
        <v>0.375584360832174</v>
      </c>
      <c r="G2315" s="18">
        <v>0.92483863508723996</v>
      </c>
      <c r="H2315" s="18">
        <v>0.21113084893965134</v>
      </c>
      <c r="I2315" s="18">
        <v>0</v>
      </c>
      <c r="J2315" s="18">
        <v>0.3215353014254389</v>
      </c>
      <c r="K2315" s="18">
        <v>0.44200398223046966</v>
      </c>
      <c r="L2315" s="18">
        <v>0.40273477834403948</v>
      </c>
      <c r="M2315" s="18">
        <v>0.95529985022037101</v>
      </c>
      <c r="N2315" s="18">
        <v>0.95306531813042072</v>
      </c>
      <c r="O2315" s="19">
        <v>0.50957700835664499</v>
      </c>
      <c r="P2315" s="3">
        <f>IFERROR(O2315/Tabela2025Horario[[#This Row],[Media Agregada Todas as Usinas]],"")</f>
        <v>1.0178647770143001</v>
      </c>
    </row>
    <row r="2316" spans="1:16" x14ac:dyDescent="0.25">
      <c r="A2316" s="20">
        <v>46119.416666666664</v>
      </c>
      <c r="B2316" s="21">
        <v>2026</v>
      </c>
      <c r="C2316" s="21">
        <v>4</v>
      </c>
      <c r="D2316" s="21">
        <v>7</v>
      </c>
      <c r="E2316" s="21">
        <v>10</v>
      </c>
      <c r="F2316" s="22">
        <v>0.38875755238630427</v>
      </c>
      <c r="G2316" s="22">
        <v>0.91513703715598826</v>
      </c>
      <c r="H2316" s="22">
        <v>0.35581470360729162</v>
      </c>
      <c r="I2316" s="22">
        <v>0</v>
      </c>
      <c r="J2316" s="22">
        <v>0.26392781200688797</v>
      </c>
      <c r="K2316" s="22">
        <v>0.46010112245957191</v>
      </c>
      <c r="L2316" s="22">
        <v>0.38455190852805421</v>
      </c>
      <c r="M2316" s="22">
        <v>0.95588816276541555</v>
      </c>
      <c r="N2316" s="22">
        <v>0.9465232454728838</v>
      </c>
      <c r="O2316" s="23">
        <v>0.51896683826471091</v>
      </c>
      <c r="P2316" s="3">
        <f>IFERROR(O2316/Tabela2025Horario[[#This Row],[Media Agregada Todas as Usinas]],"")</f>
        <v>0.99375071966820783</v>
      </c>
    </row>
    <row r="2317" spans="1:16" x14ac:dyDescent="0.25">
      <c r="A2317" s="16">
        <v>46119.458333333336</v>
      </c>
      <c r="B2317" s="17">
        <v>2026</v>
      </c>
      <c r="C2317" s="17">
        <v>4</v>
      </c>
      <c r="D2317" s="17">
        <v>7</v>
      </c>
      <c r="E2317" s="17">
        <v>11</v>
      </c>
      <c r="F2317" s="18">
        <v>0.35605323951031881</v>
      </c>
      <c r="G2317" s="18">
        <v>0.91483223107015998</v>
      </c>
      <c r="H2317" s="18">
        <v>0.22008366739699101</v>
      </c>
      <c r="I2317" s="18">
        <v>0</v>
      </c>
      <c r="J2317" s="18">
        <v>0.30759638295026981</v>
      </c>
      <c r="K2317" s="18">
        <v>0.44600007172111023</v>
      </c>
      <c r="L2317" s="18">
        <v>0.37632234999042979</v>
      </c>
      <c r="M2317" s="18">
        <v>0.9464665314626195</v>
      </c>
      <c r="N2317" s="18">
        <v>0.94104588657767141</v>
      </c>
      <c r="O2317" s="19">
        <v>0.50093337340884114</v>
      </c>
      <c r="P2317" s="3">
        <f>IFERROR(O2317/Tabela2025Horario[[#This Row],[Media Agregada Todas as Usinas]],"")</f>
        <v>1.1729619810812137</v>
      </c>
    </row>
    <row r="2318" spans="1:16" x14ac:dyDescent="0.25">
      <c r="A2318" s="20">
        <v>46119.5</v>
      </c>
      <c r="B2318" s="21">
        <v>2026</v>
      </c>
      <c r="C2318" s="21">
        <v>4</v>
      </c>
      <c r="D2318" s="21">
        <v>7</v>
      </c>
      <c r="E2318" s="21">
        <v>12</v>
      </c>
      <c r="F2318" s="22">
        <v>0</v>
      </c>
      <c r="G2318" s="22">
        <v>0.90693734223140099</v>
      </c>
      <c r="H2318" s="22">
        <v>0.2145097900324566</v>
      </c>
      <c r="I2318" s="22">
        <v>0</v>
      </c>
      <c r="J2318" s="22">
        <v>0.24909679548340841</v>
      </c>
      <c r="K2318" s="22">
        <v>0.43613643873694252</v>
      </c>
      <c r="L2318" s="22">
        <v>0</v>
      </c>
      <c r="M2318" s="22">
        <v>0.93169269291491208</v>
      </c>
      <c r="N2318" s="22">
        <v>0.92855707459361025</v>
      </c>
      <c r="O2318" s="23">
        <v>0.40743668155474788</v>
      </c>
      <c r="P2318" s="3">
        <f>IFERROR(O2318/Tabela2025Horario[[#This Row],[Media Agregada Todas as Usinas]],"")</f>
        <v>1.5831980859316916</v>
      </c>
    </row>
    <row r="2319" spans="1:16" x14ac:dyDescent="0.25">
      <c r="A2319" s="16">
        <v>46119.541666666664</v>
      </c>
      <c r="B2319" s="17">
        <v>2026</v>
      </c>
      <c r="C2319" s="17">
        <v>4</v>
      </c>
      <c r="D2319" s="17">
        <v>7</v>
      </c>
      <c r="E2319" s="17">
        <v>13</v>
      </c>
      <c r="F2319" s="18">
        <v>0</v>
      </c>
      <c r="G2319" s="18">
        <v>0.91350748790884995</v>
      </c>
      <c r="H2319" s="18">
        <v>0</v>
      </c>
      <c r="I2319" s="18">
        <v>0</v>
      </c>
      <c r="J2319" s="18">
        <v>0</v>
      </c>
      <c r="K2319" s="18">
        <v>0</v>
      </c>
      <c r="L2319" s="18">
        <v>0</v>
      </c>
      <c r="M2319" s="18">
        <v>0.91475674288804631</v>
      </c>
      <c r="N2319" s="18">
        <v>0.93622009170554499</v>
      </c>
      <c r="O2319" s="19">
        <v>0.30716492472249346</v>
      </c>
      <c r="P2319" s="3">
        <f>IFERROR(O2319/Tabela2025Horario[[#This Row],[Media Agregada Todas as Usinas]],"")</f>
        <v>4.744589558520464</v>
      </c>
    </row>
    <row r="2320" spans="1:16" x14ac:dyDescent="0.25">
      <c r="A2320" s="20">
        <v>46119.583333333336</v>
      </c>
      <c r="B2320" s="21">
        <v>2026</v>
      </c>
      <c r="C2320" s="21">
        <v>4</v>
      </c>
      <c r="D2320" s="21">
        <v>7</v>
      </c>
      <c r="E2320" s="21">
        <v>14</v>
      </c>
      <c r="F2320" s="22">
        <v>0</v>
      </c>
      <c r="G2320" s="22">
        <v>0.90998294358625187</v>
      </c>
      <c r="H2320" s="22">
        <v>0</v>
      </c>
      <c r="I2320" s="22">
        <v>0</v>
      </c>
      <c r="J2320" s="22">
        <v>0</v>
      </c>
      <c r="K2320" s="22">
        <v>0</v>
      </c>
      <c r="L2320" s="22">
        <v>0</v>
      </c>
      <c r="M2320" s="22">
        <v>0.90093675471937273</v>
      </c>
      <c r="N2320" s="22">
        <v>0.92982433255943486</v>
      </c>
      <c r="O2320" s="23">
        <v>0.30452711454056214</v>
      </c>
      <c r="P2320" s="3" t="str">
        <f>IFERROR(O2320/Tabela2025Horario[[#This Row],[Media Agregada Todas as Usinas]],"")</f>
        <v/>
      </c>
    </row>
    <row r="2321" spans="1:16" x14ac:dyDescent="0.25">
      <c r="A2321" s="16">
        <v>46119.625</v>
      </c>
      <c r="B2321" s="17">
        <v>2026</v>
      </c>
      <c r="C2321" s="17">
        <v>4</v>
      </c>
      <c r="D2321" s="17">
        <v>7</v>
      </c>
      <c r="E2321" s="17">
        <v>15</v>
      </c>
      <c r="F2321" s="18">
        <v>0</v>
      </c>
      <c r="G2321" s="18">
        <v>0</v>
      </c>
      <c r="H2321" s="18">
        <v>0</v>
      </c>
      <c r="I2321" s="18">
        <v>0</v>
      </c>
      <c r="J2321" s="18">
        <v>0</v>
      </c>
      <c r="K2321" s="18">
        <v>0</v>
      </c>
      <c r="L2321" s="18">
        <v>0</v>
      </c>
      <c r="M2321" s="18">
        <v>0</v>
      </c>
      <c r="N2321" s="18">
        <v>0.44893952867941306</v>
      </c>
      <c r="O2321" s="19">
        <v>4.988216985326812E-2</v>
      </c>
      <c r="P2321" s="3" t="str">
        <f>IFERROR(O2321/Tabela2025Horario[[#This Row],[Media Agregada Todas as Usinas]],"")</f>
        <v/>
      </c>
    </row>
    <row r="2322" spans="1:16" x14ac:dyDescent="0.25">
      <c r="A2322" s="20">
        <v>46119.666666666664</v>
      </c>
      <c r="B2322" s="21">
        <v>2026</v>
      </c>
      <c r="C2322" s="21">
        <v>4</v>
      </c>
      <c r="D2322" s="21">
        <v>7</v>
      </c>
      <c r="E2322" s="21">
        <v>16</v>
      </c>
      <c r="F2322" s="22">
        <v>0</v>
      </c>
      <c r="G2322" s="22">
        <v>0</v>
      </c>
      <c r="H2322" s="22">
        <v>0</v>
      </c>
      <c r="I2322" s="22">
        <v>0</v>
      </c>
      <c r="J2322" s="22">
        <v>0</v>
      </c>
      <c r="K2322" s="22">
        <v>0</v>
      </c>
      <c r="L2322" s="22">
        <v>0</v>
      </c>
      <c r="M2322" s="22">
        <v>0</v>
      </c>
      <c r="N2322" s="22">
        <v>0</v>
      </c>
      <c r="O2322" s="23">
        <v>0</v>
      </c>
      <c r="P2322" s="3" t="str">
        <f>IFERROR(O2322/Tabela2025Horario[[#This Row],[Media Agregada Todas as Usinas]],"")</f>
        <v/>
      </c>
    </row>
    <row r="2323" spans="1:16" x14ac:dyDescent="0.25">
      <c r="A2323" s="16">
        <v>46119.708333333336</v>
      </c>
      <c r="B2323" s="17">
        <v>2026</v>
      </c>
      <c r="C2323" s="17">
        <v>4</v>
      </c>
      <c r="D2323" s="17">
        <v>7</v>
      </c>
      <c r="E2323" s="17">
        <v>17</v>
      </c>
      <c r="F2323" s="18">
        <v>0</v>
      </c>
      <c r="G2323" s="18">
        <v>0</v>
      </c>
      <c r="H2323" s="18">
        <v>0</v>
      </c>
      <c r="I2323" s="18">
        <v>0</v>
      </c>
      <c r="J2323" s="18">
        <v>0</v>
      </c>
      <c r="K2323" s="18">
        <v>0</v>
      </c>
      <c r="L2323" s="18">
        <v>0</v>
      </c>
      <c r="M2323" s="18">
        <v>0</v>
      </c>
      <c r="N2323" s="18">
        <v>0</v>
      </c>
      <c r="O2323" s="19">
        <v>0</v>
      </c>
      <c r="P2323" s="3" t="str">
        <f>IFERROR(O2323/Tabela2025Horario[[#This Row],[Media Agregada Todas as Usinas]],"")</f>
        <v/>
      </c>
    </row>
    <row r="2324" spans="1:16" x14ac:dyDescent="0.25">
      <c r="A2324" s="20">
        <v>46119.75</v>
      </c>
      <c r="B2324" s="21">
        <v>2026</v>
      </c>
      <c r="C2324" s="21">
        <v>4</v>
      </c>
      <c r="D2324" s="21">
        <v>7</v>
      </c>
      <c r="E2324" s="21">
        <v>18</v>
      </c>
      <c r="F2324" s="22">
        <v>0</v>
      </c>
      <c r="G2324" s="22">
        <v>0</v>
      </c>
      <c r="H2324" s="22">
        <v>0</v>
      </c>
      <c r="I2324" s="22">
        <v>0</v>
      </c>
      <c r="J2324" s="22"/>
      <c r="K2324" s="22">
        <v>0</v>
      </c>
      <c r="L2324" s="22">
        <v>0</v>
      </c>
      <c r="M2324" s="22">
        <v>0</v>
      </c>
      <c r="N2324" s="22">
        <v>0</v>
      </c>
      <c r="O2324" s="23">
        <v>0</v>
      </c>
      <c r="P2324" s="3" t="str">
        <f>IFERROR(O2324/Tabela2025Horario[[#This Row],[Media Agregada Todas as Usinas]],"")</f>
        <v/>
      </c>
    </row>
    <row r="2325" spans="1:16" x14ac:dyDescent="0.25">
      <c r="A2325" s="16">
        <v>46119.791666666664</v>
      </c>
      <c r="B2325" s="17">
        <v>2026</v>
      </c>
      <c r="C2325" s="17">
        <v>4</v>
      </c>
      <c r="D2325" s="17">
        <v>7</v>
      </c>
      <c r="E2325" s="17">
        <v>19</v>
      </c>
      <c r="F2325" s="18">
        <v>0</v>
      </c>
      <c r="G2325" s="18">
        <v>0</v>
      </c>
      <c r="H2325" s="18"/>
      <c r="I2325" s="18">
        <v>0</v>
      </c>
      <c r="J2325" s="18"/>
      <c r="K2325" s="18"/>
      <c r="L2325" s="18"/>
      <c r="M2325" s="18">
        <v>0</v>
      </c>
      <c r="N2325" s="18">
        <v>0</v>
      </c>
      <c r="O2325" s="19">
        <v>0</v>
      </c>
      <c r="P2325" s="3" t="str">
        <f>IFERROR(O2325/Tabela2025Horario[[#This Row],[Media Agregada Todas as Usinas]],"")</f>
        <v/>
      </c>
    </row>
    <row r="2326" spans="1:16" x14ac:dyDescent="0.25">
      <c r="A2326" s="20">
        <v>46119.833333333336</v>
      </c>
      <c r="B2326" s="21">
        <v>2026</v>
      </c>
      <c r="C2326" s="21">
        <v>4</v>
      </c>
      <c r="D2326" s="21">
        <v>7</v>
      </c>
      <c r="E2326" s="21">
        <v>20</v>
      </c>
      <c r="F2326" s="22"/>
      <c r="G2326" s="22">
        <v>0</v>
      </c>
      <c r="H2326" s="22"/>
      <c r="I2326" s="22">
        <v>0</v>
      </c>
      <c r="J2326" s="22"/>
      <c r="K2326" s="22"/>
      <c r="L2326" s="22"/>
      <c r="M2326" s="22">
        <v>0</v>
      </c>
      <c r="N2326" s="22">
        <v>0</v>
      </c>
      <c r="O2326" s="23">
        <v>0</v>
      </c>
      <c r="P2326" s="3" t="str">
        <f>IFERROR(O2326/Tabela2025Horario[[#This Row],[Media Agregada Todas as Usinas]],"")</f>
        <v/>
      </c>
    </row>
    <row r="2327" spans="1:16" x14ac:dyDescent="0.25">
      <c r="A2327" s="16">
        <v>46119.875</v>
      </c>
      <c r="B2327" s="17">
        <v>2026</v>
      </c>
      <c r="C2327" s="17">
        <v>4</v>
      </c>
      <c r="D2327" s="17">
        <v>7</v>
      </c>
      <c r="E2327" s="17">
        <v>21</v>
      </c>
      <c r="F2327" s="18"/>
      <c r="G2327" s="18">
        <v>0</v>
      </c>
      <c r="H2327" s="18"/>
      <c r="I2327" s="18">
        <v>0</v>
      </c>
      <c r="J2327" s="18"/>
      <c r="K2327" s="18"/>
      <c r="L2327" s="18"/>
      <c r="M2327" s="18">
        <v>0</v>
      </c>
      <c r="N2327" s="18">
        <v>0</v>
      </c>
      <c r="O2327" s="19">
        <v>0</v>
      </c>
      <c r="P2327" s="3" t="str">
        <f>IFERROR(O2327/Tabela2025Horario[[#This Row],[Media Agregada Todas as Usinas]],"")</f>
        <v/>
      </c>
    </row>
    <row r="2328" spans="1:16" x14ac:dyDescent="0.25">
      <c r="A2328" s="20">
        <v>46119.916666666664</v>
      </c>
      <c r="B2328" s="21">
        <v>2026</v>
      </c>
      <c r="C2328" s="21">
        <v>4</v>
      </c>
      <c r="D2328" s="21">
        <v>7</v>
      </c>
      <c r="E2328" s="21">
        <v>22</v>
      </c>
      <c r="F2328" s="22"/>
      <c r="G2328" s="22">
        <v>0</v>
      </c>
      <c r="H2328" s="22"/>
      <c r="I2328" s="22">
        <v>0</v>
      </c>
      <c r="J2328" s="22"/>
      <c r="K2328" s="22"/>
      <c r="L2328" s="22"/>
      <c r="M2328" s="22">
        <v>0</v>
      </c>
      <c r="N2328" s="22">
        <v>0</v>
      </c>
      <c r="O2328" s="23">
        <v>0</v>
      </c>
      <c r="P2328" s="3" t="str">
        <f>IFERROR(O2328/Tabela2025Horario[[#This Row],[Media Agregada Todas as Usinas]],"")</f>
        <v/>
      </c>
    </row>
    <row r="2329" spans="1:16" x14ac:dyDescent="0.25">
      <c r="A2329" s="16">
        <v>46119.958333333336</v>
      </c>
      <c r="B2329" s="17">
        <v>2026</v>
      </c>
      <c r="C2329" s="17">
        <v>4</v>
      </c>
      <c r="D2329" s="17">
        <v>7</v>
      </c>
      <c r="E2329" s="17">
        <v>23</v>
      </c>
      <c r="F2329" s="18"/>
      <c r="G2329" s="18">
        <v>0</v>
      </c>
      <c r="H2329" s="18"/>
      <c r="I2329" s="18">
        <v>0</v>
      </c>
      <c r="J2329" s="18"/>
      <c r="K2329" s="18"/>
      <c r="L2329" s="18"/>
      <c r="M2329" s="18">
        <v>0</v>
      </c>
      <c r="N2329" s="18">
        <v>0</v>
      </c>
      <c r="O2329" s="19">
        <v>0</v>
      </c>
      <c r="P2329" s="3" t="str">
        <f>IFERROR(O2329/Tabela2025Horario[[#This Row],[Media Agregada Todas as Usinas]],"")</f>
        <v/>
      </c>
    </row>
    <row r="2330" spans="1:16" x14ac:dyDescent="0.25">
      <c r="A2330" s="20">
        <v>46120</v>
      </c>
      <c r="B2330" s="21">
        <v>2026</v>
      </c>
      <c r="C2330" s="21">
        <v>4</v>
      </c>
      <c r="D2330" s="21">
        <v>8</v>
      </c>
      <c r="E2330" s="21">
        <v>0</v>
      </c>
      <c r="F2330" s="22"/>
      <c r="G2330" s="22">
        <v>0</v>
      </c>
      <c r="H2330" s="22"/>
      <c r="I2330" s="22">
        <v>0</v>
      </c>
      <c r="J2330" s="22"/>
      <c r="K2330" s="22"/>
      <c r="L2330" s="22"/>
      <c r="M2330" s="22">
        <v>0</v>
      </c>
      <c r="N2330" s="22">
        <v>0</v>
      </c>
      <c r="O2330" s="23">
        <v>0</v>
      </c>
      <c r="P2330" s="3">
        <f>IFERROR(O2330/Tabela2025Horario[[#This Row],[Media Agregada Todas as Usinas]],"")</f>
        <v>0</v>
      </c>
    </row>
    <row r="2331" spans="1:16" x14ac:dyDescent="0.25">
      <c r="A2331" s="16">
        <v>46120.041666666664</v>
      </c>
      <c r="B2331" s="17">
        <v>2026</v>
      </c>
      <c r="C2331" s="17">
        <v>4</v>
      </c>
      <c r="D2331" s="17">
        <v>8</v>
      </c>
      <c r="E2331" s="17">
        <v>1</v>
      </c>
      <c r="F2331" s="18"/>
      <c r="G2331" s="18">
        <v>0</v>
      </c>
      <c r="H2331" s="18"/>
      <c r="I2331" s="18">
        <v>0</v>
      </c>
      <c r="J2331" s="18"/>
      <c r="K2331" s="18"/>
      <c r="L2331" s="18"/>
      <c r="M2331" s="18">
        <v>0</v>
      </c>
      <c r="N2331" s="18">
        <v>0</v>
      </c>
      <c r="O2331" s="19">
        <v>0</v>
      </c>
      <c r="P2331" s="3">
        <f>IFERROR(O2331/Tabela2025Horario[[#This Row],[Media Agregada Todas as Usinas]],"")</f>
        <v>0</v>
      </c>
    </row>
    <row r="2332" spans="1:16" x14ac:dyDescent="0.25">
      <c r="A2332" s="20">
        <v>46120.083333333336</v>
      </c>
      <c r="B2332" s="21">
        <v>2026</v>
      </c>
      <c r="C2332" s="21">
        <v>4</v>
      </c>
      <c r="D2332" s="21">
        <v>8</v>
      </c>
      <c r="E2332" s="21">
        <v>2</v>
      </c>
      <c r="F2332" s="22"/>
      <c r="G2332" s="22">
        <v>0</v>
      </c>
      <c r="H2332" s="22"/>
      <c r="I2332" s="22">
        <v>0</v>
      </c>
      <c r="J2332" s="22"/>
      <c r="K2332" s="22"/>
      <c r="L2332" s="22"/>
      <c r="M2332" s="22">
        <v>0</v>
      </c>
      <c r="N2332" s="22">
        <v>0</v>
      </c>
      <c r="O2332" s="23">
        <v>0</v>
      </c>
      <c r="P2332" s="3">
        <f>IFERROR(O2332/Tabela2025Horario[[#This Row],[Media Agregada Todas as Usinas]],"")</f>
        <v>0</v>
      </c>
    </row>
    <row r="2333" spans="1:16" x14ac:dyDescent="0.25">
      <c r="A2333" s="16">
        <v>46120.125</v>
      </c>
      <c r="B2333" s="17">
        <v>2026</v>
      </c>
      <c r="C2333" s="17">
        <v>4</v>
      </c>
      <c r="D2333" s="17">
        <v>8</v>
      </c>
      <c r="E2333" s="17">
        <v>3</v>
      </c>
      <c r="F2333" s="18"/>
      <c r="G2333" s="18">
        <v>0</v>
      </c>
      <c r="H2333" s="18"/>
      <c r="I2333" s="18">
        <v>0</v>
      </c>
      <c r="J2333" s="18"/>
      <c r="K2333" s="18"/>
      <c r="L2333" s="18"/>
      <c r="M2333" s="18">
        <v>0</v>
      </c>
      <c r="N2333" s="18">
        <v>0</v>
      </c>
      <c r="O2333" s="19">
        <v>0</v>
      </c>
      <c r="P2333" s="3">
        <f>IFERROR(O2333/Tabela2025Horario[[#This Row],[Media Agregada Todas as Usinas]],"")</f>
        <v>0</v>
      </c>
    </row>
    <row r="2334" spans="1:16" x14ac:dyDescent="0.25">
      <c r="A2334" s="20">
        <v>46120.166666666664</v>
      </c>
      <c r="B2334" s="21">
        <v>2026</v>
      </c>
      <c r="C2334" s="21">
        <v>4</v>
      </c>
      <c r="D2334" s="21">
        <v>8</v>
      </c>
      <c r="E2334" s="21">
        <v>4</v>
      </c>
      <c r="F2334" s="22">
        <v>0</v>
      </c>
      <c r="G2334" s="22">
        <v>0</v>
      </c>
      <c r="H2334" s="22"/>
      <c r="I2334" s="22">
        <v>0</v>
      </c>
      <c r="J2334" s="22"/>
      <c r="K2334" s="22"/>
      <c r="L2334" s="22"/>
      <c r="M2334" s="22">
        <v>0</v>
      </c>
      <c r="N2334" s="22">
        <v>0</v>
      </c>
      <c r="O2334" s="23">
        <v>0</v>
      </c>
      <c r="P2334" s="3">
        <f>IFERROR(O2334/Tabela2025Horario[[#This Row],[Media Agregada Todas as Usinas]],"")</f>
        <v>0</v>
      </c>
    </row>
    <row r="2335" spans="1:16" x14ac:dyDescent="0.25">
      <c r="A2335" s="16">
        <v>46120.208333333336</v>
      </c>
      <c r="B2335" s="17">
        <v>2026</v>
      </c>
      <c r="C2335" s="17">
        <v>4</v>
      </c>
      <c r="D2335" s="17">
        <v>8</v>
      </c>
      <c r="E2335" s="17">
        <v>5</v>
      </c>
      <c r="F2335" s="18">
        <v>0</v>
      </c>
      <c r="G2335" s="18">
        <v>0</v>
      </c>
      <c r="H2335" s="18"/>
      <c r="I2335" s="18">
        <v>0</v>
      </c>
      <c r="J2335" s="18"/>
      <c r="K2335" s="18"/>
      <c r="L2335" s="18"/>
      <c r="M2335" s="18">
        <v>0</v>
      </c>
      <c r="N2335" s="18">
        <v>0</v>
      </c>
      <c r="O2335" s="19">
        <v>0</v>
      </c>
      <c r="P2335" s="3">
        <f>IFERROR(O2335/Tabela2025Horario[[#This Row],[Media Agregada Todas as Usinas]],"")</f>
        <v>0</v>
      </c>
    </row>
    <row r="2336" spans="1:16" x14ac:dyDescent="0.25">
      <c r="A2336" s="20">
        <v>46120.25</v>
      </c>
      <c r="B2336" s="21">
        <v>2026</v>
      </c>
      <c r="C2336" s="21">
        <v>4</v>
      </c>
      <c r="D2336" s="21">
        <v>8</v>
      </c>
      <c r="E2336" s="21">
        <v>6</v>
      </c>
      <c r="F2336" s="22">
        <v>0</v>
      </c>
      <c r="G2336" s="22">
        <v>0</v>
      </c>
      <c r="H2336" s="22">
        <v>0</v>
      </c>
      <c r="I2336" s="22">
        <v>0</v>
      </c>
      <c r="J2336" s="22">
        <v>0</v>
      </c>
      <c r="K2336" s="22">
        <v>0</v>
      </c>
      <c r="L2336" s="22">
        <v>0</v>
      </c>
      <c r="M2336" s="22">
        <v>0</v>
      </c>
      <c r="N2336" s="22">
        <v>0</v>
      </c>
      <c r="O2336" s="23">
        <v>0</v>
      </c>
      <c r="P2336" s="3">
        <f>IFERROR(O2336/Tabela2025Horario[[#This Row],[Media Agregada Todas as Usinas]],"")</f>
        <v>0</v>
      </c>
    </row>
    <row r="2337" spans="1:16" x14ac:dyDescent="0.25">
      <c r="A2337" s="16">
        <v>46120.291666666664</v>
      </c>
      <c r="B2337" s="17">
        <v>2026</v>
      </c>
      <c r="C2337" s="17">
        <v>4</v>
      </c>
      <c r="D2337" s="17">
        <v>8</v>
      </c>
      <c r="E2337" s="17">
        <v>7</v>
      </c>
      <c r="F2337" s="18">
        <v>0</v>
      </c>
      <c r="G2337" s="18">
        <v>0</v>
      </c>
      <c r="H2337" s="18">
        <v>0</v>
      </c>
      <c r="I2337" s="18">
        <v>0</v>
      </c>
      <c r="J2337" s="18">
        <v>0</v>
      </c>
      <c r="K2337" s="18">
        <v>0</v>
      </c>
      <c r="L2337" s="18">
        <v>0</v>
      </c>
      <c r="M2337" s="18">
        <v>0</v>
      </c>
      <c r="N2337" s="18">
        <v>0</v>
      </c>
      <c r="O2337" s="19">
        <v>0</v>
      </c>
      <c r="P2337" s="3">
        <f>IFERROR(O2337/Tabela2025Horario[[#This Row],[Media Agregada Todas as Usinas]],"")</f>
        <v>0</v>
      </c>
    </row>
    <row r="2338" spans="1:16" x14ac:dyDescent="0.25">
      <c r="A2338" s="20">
        <v>46120.333333333336</v>
      </c>
      <c r="B2338" s="21">
        <v>2026</v>
      </c>
      <c r="C2338" s="21">
        <v>4</v>
      </c>
      <c r="D2338" s="21">
        <v>8</v>
      </c>
      <c r="E2338" s="21">
        <v>8</v>
      </c>
      <c r="F2338" s="22">
        <v>0.18126742625038725</v>
      </c>
      <c r="G2338" s="22">
        <v>2.2840863206065869E-2</v>
      </c>
      <c r="H2338" s="22">
        <v>0.29954031394468095</v>
      </c>
      <c r="I2338" s="22">
        <v>4.1456312994943137E-2</v>
      </c>
      <c r="J2338" s="22">
        <v>9.1614040575856454E-2</v>
      </c>
      <c r="K2338" s="22">
        <v>7.8041377106797705E-2</v>
      </c>
      <c r="L2338" s="22">
        <v>0.31901460086508454</v>
      </c>
      <c r="M2338" s="22">
        <v>0</v>
      </c>
      <c r="N2338" s="22">
        <v>0.10145622959365649</v>
      </c>
      <c r="O2338" s="23">
        <v>0.12613679605971917</v>
      </c>
      <c r="P2338" s="3">
        <f>IFERROR(O2338/Tabela2025Horario[[#This Row],[Media Agregada Todas as Usinas]],"")</f>
        <v>0.22739616477991476</v>
      </c>
    </row>
    <row r="2339" spans="1:16" x14ac:dyDescent="0.25">
      <c r="A2339" s="16">
        <v>46120.375</v>
      </c>
      <c r="B2339" s="17">
        <v>2026</v>
      </c>
      <c r="C2339" s="17">
        <v>4</v>
      </c>
      <c r="D2339" s="17">
        <v>8</v>
      </c>
      <c r="E2339" s="17">
        <v>9</v>
      </c>
      <c r="F2339" s="18">
        <v>0.76019892673808598</v>
      </c>
      <c r="G2339" s="18">
        <v>0</v>
      </c>
      <c r="H2339" s="18">
        <v>0.63648646211330806</v>
      </c>
      <c r="I2339" s="18">
        <v>3.4127244669273943E-2</v>
      </c>
      <c r="J2339" s="18">
        <v>0.1905627367633744</v>
      </c>
      <c r="K2339" s="18">
        <v>0.5863711612046234</v>
      </c>
      <c r="L2339" s="18">
        <v>0.77179936399586335</v>
      </c>
      <c r="M2339" s="18">
        <v>0</v>
      </c>
      <c r="N2339" s="18">
        <v>0</v>
      </c>
      <c r="O2339" s="19">
        <v>0.33106065505383658</v>
      </c>
      <c r="P2339" s="3">
        <f>IFERROR(O2339/Tabela2025Horario[[#This Row],[Media Agregada Todas as Usinas]],"")</f>
        <v>0.51126401285545475</v>
      </c>
    </row>
    <row r="2340" spans="1:16" x14ac:dyDescent="0.25">
      <c r="A2340" s="20">
        <v>46120.416666666664</v>
      </c>
      <c r="B2340" s="21">
        <v>2026</v>
      </c>
      <c r="C2340" s="21">
        <v>4</v>
      </c>
      <c r="D2340" s="21">
        <v>8</v>
      </c>
      <c r="E2340" s="21">
        <v>10</v>
      </c>
      <c r="F2340" s="22">
        <v>0.82318477702812498</v>
      </c>
      <c r="G2340" s="22">
        <v>0</v>
      </c>
      <c r="H2340" s="22">
        <v>0.39694472684466797</v>
      </c>
      <c r="I2340" s="22">
        <v>0</v>
      </c>
      <c r="J2340" s="22">
        <v>0.15062459661241814</v>
      </c>
      <c r="K2340" s="22">
        <v>0.31090089754571532</v>
      </c>
      <c r="L2340" s="22">
        <v>0.45337503156739228</v>
      </c>
      <c r="M2340" s="22">
        <v>0</v>
      </c>
      <c r="N2340" s="22">
        <v>0</v>
      </c>
      <c r="O2340" s="23">
        <v>0.23722555884425767</v>
      </c>
      <c r="P2340" s="3">
        <f>IFERROR(O2340/Tabela2025Horario[[#This Row],[Media Agregada Todas as Usinas]],"")</f>
        <v>0.37963425953979502</v>
      </c>
    </row>
    <row r="2341" spans="1:16" x14ac:dyDescent="0.25">
      <c r="A2341" s="16">
        <v>46120.458333333336</v>
      </c>
      <c r="B2341" s="17">
        <v>2026</v>
      </c>
      <c r="C2341" s="17">
        <v>4</v>
      </c>
      <c r="D2341" s="17">
        <v>8</v>
      </c>
      <c r="E2341" s="17">
        <v>11</v>
      </c>
      <c r="F2341" s="18">
        <v>0.48700403591858554</v>
      </c>
      <c r="G2341" s="18">
        <v>0</v>
      </c>
      <c r="H2341" s="18">
        <v>0</v>
      </c>
      <c r="I2341" s="18">
        <v>0</v>
      </c>
      <c r="J2341" s="18">
        <v>0</v>
      </c>
      <c r="K2341" s="18">
        <v>0</v>
      </c>
      <c r="L2341" s="18">
        <v>0.52331556237513444</v>
      </c>
      <c r="M2341" s="18">
        <v>0</v>
      </c>
      <c r="N2341" s="18">
        <v>0</v>
      </c>
      <c r="O2341" s="19">
        <v>0.11225773314374665</v>
      </c>
      <c r="P2341" s="3">
        <f>IFERROR(O2341/Tabela2025Horario[[#This Row],[Media Agregada Todas as Usinas]],"")</f>
        <v>0.20525318192203307</v>
      </c>
    </row>
    <row r="2342" spans="1:16" x14ac:dyDescent="0.25">
      <c r="A2342" s="20">
        <v>46120.5</v>
      </c>
      <c r="B2342" s="21">
        <v>2026</v>
      </c>
      <c r="C2342" s="21">
        <v>4</v>
      </c>
      <c r="D2342" s="21">
        <v>8</v>
      </c>
      <c r="E2342" s="21">
        <v>12</v>
      </c>
      <c r="F2342" s="22">
        <v>0.15987284637945876</v>
      </c>
      <c r="G2342" s="22">
        <v>0</v>
      </c>
      <c r="H2342" s="22">
        <v>0</v>
      </c>
      <c r="I2342" s="22">
        <v>0</v>
      </c>
      <c r="J2342" s="22">
        <v>0</v>
      </c>
      <c r="K2342" s="22">
        <v>6.0911978221415503E-2</v>
      </c>
      <c r="L2342" s="22">
        <v>0.19336612170210479</v>
      </c>
      <c r="M2342" s="22">
        <v>0</v>
      </c>
      <c r="N2342" s="22">
        <v>0</v>
      </c>
      <c r="O2342" s="23">
        <v>4.601677181144212E-2</v>
      </c>
      <c r="P2342" s="3">
        <f>IFERROR(O2342/Tabela2025Horario[[#This Row],[Media Agregada Todas as Usinas]],"")</f>
        <v>0.16236189439856819</v>
      </c>
    </row>
    <row r="2343" spans="1:16" x14ac:dyDescent="0.25">
      <c r="A2343" s="16">
        <v>46120.541666666664</v>
      </c>
      <c r="B2343" s="17">
        <v>2026</v>
      </c>
      <c r="C2343" s="17">
        <v>4</v>
      </c>
      <c r="D2343" s="17">
        <v>8</v>
      </c>
      <c r="E2343" s="17">
        <v>13</v>
      </c>
      <c r="F2343" s="18">
        <v>0</v>
      </c>
      <c r="G2343" s="18">
        <v>0</v>
      </c>
      <c r="H2343" s="18">
        <v>0</v>
      </c>
      <c r="I2343" s="18">
        <v>0</v>
      </c>
      <c r="J2343" s="18">
        <v>0</v>
      </c>
      <c r="K2343" s="18">
        <v>0</v>
      </c>
      <c r="L2343" s="18">
        <v>0</v>
      </c>
      <c r="M2343" s="18">
        <v>0</v>
      </c>
      <c r="N2343" s="18">
        <v>0</v>
      </c>
      <c r="O2343" s="19">
        <v>0</v>
      </c>
      <c r="P2343" s="3">
        <f>IFERROR(O2343/Tabela2025Horario[[#This Row],[Media Agregada Todas as Usinas]],"")</f>
        <v>0</v>
      </c>
    </row>
    <row r="2344" spans="1:16" x14ac:dyDescent="0.25">
      <c r="A2344" s="20">
        <v>46120.583333333336</v>
      </c>
      <c r="B2344" s="21">
        <v>2026</v>
      </c>
      <c r="C2344" s="21">
        <v>4</v>
      </c>
      <c r="D2344" s="21">
        <v>8</v>
      </c>
      <c r="E2344" s="21">
        <v>14</v>
      </c>
      <c r="F2344" s="22">
        <v>0</v>
      </c>
      <c r="G2344" s="22">
        <v>0</v>
      </c>
      <c r="H2344" s="22">
        <v>0</v>
      </c>
      <c r="I2344" s="22">
        <v>0</v>
      </c>
      <c r="J2344" s="22">
        <v>0</v>
      </c>
      <c r="K2344" s="22">
        <v>0</v>
      </c>
      <c r="L2344" s="22">
        <v>0</v>
      </c>
      <c r="M2344" s="22">
        <v>0</v>
      </c>
      <c r="N2344" s="22">
        <v>0</v>
      </c>
      <c r="O2344" s="23">
        <v>0</v>
      </c>
      <c r="P2344" s="3" t="str">
        <f>IFERROR(O2344/Tabela2025Horario[[#This Row],[Media Agregada Todas as Usinas]],"")</f>
        <v/>
      </c>
    </row>
    <row r="2345" spans="1:16" x14ac:dyDescent="0.25">
      <c r="A2345" s="16">
        <v>46120.625</v>
      </c>
      <c r="B2345" s="17">
        <v>2026</v>
      </c>
      <c r="C2345" s="17">
        <v>4</v>
      </c>
      <c r="D2345" s="17">
        <v>8</v>
      </c>
      <c r="E2345" s="17">
        <v>15</v>
      </c>
      <c r="F2345" s="18">
        <v>0</v>
      </c>
      <c r="G2345" s="18">
        <v>0</v>
      </c>
      <c r="H2345" s="18">
        <v>0</v>
      </c>
      <c r="I2345" s="18">
        <v>0</v>
      </c>
      <c r="J2345" s="18">
        <v>0</v>
      </c>
      <c r="K2345" s="18">
        <v>0</v>
      </c>
      <c r="L2345" s="18">
        <v>0</v>
      </c>
      <c r="M2345" s="18">
        <v>0</v>
      </c>
      <c r="N2345" s="18">
        <v>0</v>
      </c>
      <c r="O2345" s="19">
        <v>0</v>
      </c>
      <c r="P2345" s="3" t="str">
        <f>IFERROR(O2345/Tabela2025Horario[[#This Row],[Media Agregada Todas as Usinas]],"")</f>
        <v/>
      </c>
    </row>
    <row r="2346" spans="1:16" x14ac:dyDescent="0.25">
      <c r="A2346" s="20">
        <v>46120.666666666664</v>
      </c>
      <c r="B2346" s="21">
        <v>2026</v>
      </c>
      <c r="C2346" s="21">
        <v>4</v>
      </c>
      <c r="D2346" s="21">
        <v>8</v>
      </c>
      <c r="E2346" s="21">
        <v>16</v>
      </c>
      <c r="F2346" s="22">
        <v>0</v>
      </c>
      <c r="G2346" s="22">
        <v>0</v>
      </c>
      <c r="H2346" s="22">
        <v>0</v>
      </c>
      <c r="I2346" s="22">
        <v>0</v>
      </c>
      <c r="J2346" s="22">
        <v>0</v>
      </c>
      <c r="K2346" s="22">
        <v>0</v>
      </c>
      <c r="L2346" s="22">
        <v>0</v>
      </c>
      <c r="M2346" s="22">
        <v>0</v>
      </c>
      <c r="N2346" s="22">
        <v>0</v>
      </c>
      <c r="O2346" s="23">
        <v>0</v>
      </c>
      <c r="P2346" s="3" t="str">
        <f>IFERROR(O2346/Tabela2025Horario[[#This Row],[Media Agregada Todas as Usinas]],"")</f>
        <v/>
      </c>
    </row>
    <row r="2347" spans="1:16" x14ac:dyDescent="0.25">
      <c r="A2347" s="16">
        <v>46120.708333333336</v>
      </c>
      <c r="B2347" s="17">
        <v>2026</v>
      </c>
      <c r="C2347" s="17">
        <v>4</v>
      </c>
      <c r="D2347" s="17">
        <v>8</v>
      </c>
      <c r="E2347" s="17">
        <v>17</v>
      </c>
      <c r="F2347" s="18">
        <v>0</v>
      </c>
      <c r="G2347" s="18">
        <v>0</v>
      </c>
      <c r="H2347" s="18">
        <v>0</v>
      </c>
      <c r="I2347" s="18">
        <v>0</v>
      </c>
      <c r="J2347" s="18">
        <v>0</v>
      </c>
      <c r="K2347" s="18">
        <v>0</v>
      </c>
      <c r="L2347" s="18">
        <v>0</v>
      </c>
      <c r="M2347" s="18">
        <v>0</v>
      </c>
      <c r="N2347" s="18">
        <v>0</v>
      </c>
      <c r="O2347" s="19">
        <v>0</v>
      </c>
      <c r="P2347" s="3" t="str">
        <f>IFERROR(O2347/Tabela2025Horario[[#This Row],[Media Agregada Todas as Usinas]],"")</f>
        <v/>
      </c>
    </row>
    <row r="2348" spans="1:16" x14ac:dyDescent="0.25">
      <c r="A2348" s="20">
        <v>46120.75</v>
      </c>
      <c r="B2348" s="21">
        <v>2026</v>
      </c>
      <c r="C2348" s="21">
        <v>4</v>
      </c>
      <c r="D2348" s="21">
        <v>8</v>
      </c>
      <c r="E2348" s="21">
        <v>18</v>
      </c>
      <c r="F2348" s="22">
        <v>0</v>
      </c>
      <c r="G2348" s="22">
        <v>0</v>
      </c>
      <c r="H2348" s="22"/>
      <c r="I2348" s="22">
        <v>0</v>
      </c>
      <c r="J2348" s="22"/>
      <c r="K2348" s="22">
        <v>0</v>
      </c>
      <c r="L2348" s="22">
        <v>0</v>
      </c>
      <c r="M2348" s="22">
        <v>0</v>
      </c>
      <c r="N2348" s="22">
        <v>0</v>
      </c>
      <c r="O2348" s="23">
        <v>0</v>
      </c>
      <c r="P2348" s="3" t="str">
        <f>IFERROR(O2348/Tabela2025Horario[[#This Row],[Media Agregada Todas as Usinas]],"")</f>
        <v/>
      </c>
    </row>
    <row r="2349" spans="1:16" x14ac:dyDescent="0.25">
      <c r="A2349" s="16">
        <v>46120.791666666664</v>
      </c>
      <c r="B2349" s="17">
        <v>2026</v>
      </c>
      <c r="C2349" s="17">
        <v>4</v>
      </c>
      <c r="D2349" s="17">
        <v>8</v>
      </c>
      <c r="E2349" s="17">
        <v>19</v>
      </c>
      <c r="F2349" s="18">
        <v>0</v>
      </c>
      <c r="G2349" s="18">
        <v>0</v>
      </c>
      <c r="H2349" s="18"/>
      <c r="I2349" s="18">
        <v>0</v>
      </c>
      <c r="J2349" s="18"/>
      <c r="K2349" s="18"/>
      <c r="L2349" s="18"/>
      <c r="M2349" s="18">
        <v>0</v>
      </c>
      <c r="N2349" s="18">
        <v>0</v>
      </c>
      <c r="O2349" s="19">
        <v>0</v>
      </c>
      <c r="P2349" s="3" t="str">
        <f>IFERROR(O2349/Tabela2025Horario[[#This Row],[Media Agregada Todas as Usinas]],"")</f>
        <v/>
      </c>
    </row>
    <row r="2350" spans="1:16" x14ac:dyDescent="0.25">
      <c r="A2350" s="20">
        <v>46120.833333333336</v>
      </c>
      <c r="B2350" s="21">
        <v>2026</v>
      </c>
      <c r="C2350" s="21">
        <v>4</v>
      </c>
      <c r="D2350" s="21">
        <v>8</v>
      </c>
      <c r="E2350" s="21">
        <v>20</v>
      </c>
      <c r="F2350" s="22"/>
      <c r="G2350" s="22">
        <v>0</v>
      </c>
      <c r="H2350" s="22"/>
      <c r="I2350" s="22">
        <v>0</v>
      </c>
      <c r="J2350" s="22"/>
      <c r="K2350" s="22"/>
      <c r="L2350" s="22"/>
      <c r="M2350" s="22">
        <v>0</v>
      </c>
      <c r="N2350" s="22">
        <v>0</v>
      </c>
      <c r="O2350" s="23">
        <v>0</v>
      </c>
      <c r="P2350" s="3" t="str">
        <f>IFERROR(O2350/Tabela2025Horario[[#This Row],[Media Agregada Todas as Usinas]],"")</f>
        <v/>
      </c>
    </row>
    <row r="2351" spans="1:16" x14ac:dyDescent="0.25">
      <c r="A2351" s="16">
        <v>46120.875</v>
      </c>
      <c r="B2351" s="17">
        <v>2026</v>
      </c>
      <c r="C2351" s="17">
        <v>4</v>
      </c>
      <c r="D2351" s="17">
        <v>8</v>
      </c>
      <c r="E2351" s="17">
        <v>21</v>
      </c>
      <c r="F2351" s="18"/>
      <c r="G2351" s="18">
        <v>0</v>
      </c>
      <c r="H2351" s="18"/>
      <c r="I2351" s="18">
        <v>0</v>
      </c>
      <c r="J2351" s="18"/>
      <c r="K2351" s="18"/>
      <c r="L2351" s="18"/>
      <c r="M2351" s="18">
        <v>0</v>
      </c>
      <c r="N2351" s="18">
        <v>0</v>
      </c>
      <c r="O2351" s="19">
        <v>0</v>
      </c>
      <c r="P2351" s="3" t="str">
        <f>IFERROR(O2351/Tabela2025Horario[[#This Row],[Media Agregada Todas as Usinas]],"")</f>
        <v/>
      </c>
    </row>
    <row r="2352" spans="1:16" x14ac:dyDescent="0.25">
      <c r="A2352" s="20">
        <v>46120.916666666664</v>
      </c>
      <c r="B2352" s="21">
        <v>2026</v>
      </c>
      <c r="C2352" s="21">
        <v>4</v>
      </c>
      <c r="D2352" s="21">
        <v>8</v>
      </c>
      <c r="E2352" s="21">
        <v>22</v>
      </c>
      <c r="F2352" s="22"/>
      <c r="G2352" s="22">
        <v>0</v>
      </c>
      <c r="H2352" s="22"/>
      <c r="I2352" s="22">
        <v>0</v>
      </c>
      <c r="J2352" s="22"/>
      <c r="K2352" s="22"/>
      <c r="L2352" s="22"/>
      <c r="M2352" s="22">
        <v>0</v>
      </c>
      <c r="N2352" s="22">
        <v>0</v>
      </c>
      <c r="O2352" s="23">
        <v>0</v>
      </c>
      <c r="P2352" s="3" t="str">
        <f>IFERROR(O2352/Tabela2025Horario[[#This Row],[Media Agregada Todas as Usinas]],"")</f>
        <v/>
      </c>
    </row>
    <row r="2353" spans="1:16" x14ac:dyDescent="0.25">
      <c r="A2353" s="16">
        <v>46120.958333333336</v>
      </c>
      <c r="B2353" s="17">
        <v>2026</v>
      </c>
      <c r="C2353" s="17">
        <v>4</v>
      </c>
      <c r="D2353" s="17">
        <v>8</v>
      </c>
      <c r="E2353" s="17">
        <v>23</v>
      </c>
      <c r="F2353" s="18"/>
      <c r="G2353" s="18">
        <v>0</v>
      </c>
      <c r="H2353" s="18"/>
      <c r="I2353" s="18">
        <v>0</v>
      </c>
      <c r="J2353" s="18"/>
      <c r="K2353" s="18"/>
      <c r="L2353" s="18"/>
      <c r="M2353" s="18">
        <v>0</v>
      </c>
      <c r="N2353" s="18">
        <v>0</v>
      </c>
      <c r="O2353" s="19">
        <v>0</v>
      </c>
      <c r="P2353" s="3" t="str">
        <f>IFERROR(O2353/Tabela2025Horario[[#This Row],[Media Agregada Todas as Usinas]],"")</f>
        <v/>
      </c>
    </row>
    <row r="2354" spans="1:16" x14ac:dyDescent="0.25">
      <c r="A2354" s="20">
        <v>46121</v>
      </c>
      <c r="B2354" s="21">
        <v>2026</v>
      </c>
      <c r="C2354" s="21">
        <v>4</v>
      </c>
      <c r="D2354" s="21">
        <v>9</v>
      </c>
      <c r="E2354" s="21">
        <v>0</v>
      </c>
      <c r="F2354" s="22"/>
      <c r="G2354" s="22">
        <v>0</v>
      </c>
      <c r="H2354" s="22"/>
      <c r="I2354" s="22">
        <v>0</v>
      </c>
      <c r="J2354" s="22"/>
      <c r="K2354" s="22"/>
      <c r="L2354" s="22"/>
      <c r="M2354" s="22">
        <v>0</v>
      </c>
      <c r="N2354" s="22">
        <v>0</v>
      </c>
      <c r="O2354" s="23">
        <v>0</v>
      </c>
      <c r="P2354" s="3" t="str">
        <f>IFERROR(O2354/Tabela2025Horario[[#This Row],[Media Agregada Todas as Usinas]],"")</f>
        <v/>
      </c>
    </row>
    <row r="2355" spans="1:16" x14ac:dyDescent="0.25">
      <c r="A2355" s="16">
        <v>46121.041666666664</v>
      </c>
      <c r="B2355" s="17">
        <v>2026</v>
      </c>
      <c r="C2355" s="17">
        <v>4</v>
      </c>
      <c r="D2355" s="17">
        <v>9</v>
      </c>
      <c r="E2355" s="17">
        <v>1</v>
      </c>
      <c r="F2355" s="18"/>
      <c r="G2355" s="18">
        <v>0</v>
      </c>
      <c r="H2355" s="18"/>
      <c r="I2355" s="18">
        <v>0</v>
      </c>
      <c r="J2355" s="18"/>
      <c r="K2355" s="18"/>
      <c r="L2355" s="18"/>
      <c r="M2355" s="18">
        <v>0</v>
      </c>
      <c r="N2355" s="18">
        <v>0</v>
      </c>
      <c r="O2355" s="19">
        <v>0</v>
      </c>
      <c r="P2355" s="3">
        <f>IFERROR(O2355/Tabela2025Horario[[#This Row],[Media Agregada Todas as Usinas]],"")</f>
        <v>0</v>
      </c>
    </row>
    <row r="2356" spans="1:16" x14ac:dyDescent="0.25">
      <c r="A2356" s="20">
        <v>46121.083333333336</v>
      </c>
      <c r="B2356" s="21">
        <v>2026</v>
      </c>
      <c r="C2356" s="21">
        <v>4</v>
      </c>
      <c r="D2356" s="21">
        <v>9</v>
      </c>
      <c r="E2356" s="21">
        <v>2</v>
      </c>
      <c r="F2356" s="22"/>
      <c r="G2356" s="22">
        <v>0</v>
      </c>
      <c r="H2356" s="22"/>
      <c r="I2356" s="22">
        <v>0</v>
      </c>
      <c r="J2356" s="22"/>
      <c r="K2356" s="22"/>
      <c r="L2356" s="22"/>
      <c r="M2356" s="22">
        <v>0</v>
      </c>
      <c r="N2356" s="22">
        <v>0</v>
      </c>
      <c r="O2356" s="23">
        <v>0</v>
      </c>
      <c r="P2356" s="3">
        <f>IFERROR(O2356/Tabela2025Horario[[#This Row],[Media Agregada Todas as Usinas]],"")</f>
        <v>0</v>
      </c>
    </row>
    <row r="2357" spans="1:16" x14ac:dyDescent="0.25">
      <c r="A2357" s="16">
        <v>46121.125</v>
      </c>
      <c r="B2357" s="17">
        <v>2026</v>
      </c>
      <c r="C2357" s="17">
        <v>4</v>
      </c>
      <c r="D2357" s="17">
        <v>9</v>
      </c>
      <c r="E2357" s="17">
        <v>3</v>
      </c>
      <c r="F2357" s="18"/>
      <c r="G2357" s="18">
        <v>0</v>
      </c>
      <c r="H2357" s="18"/>
      <c r="I2357" s="18">
        <v>0</v>
      </c>
      <c r="J2357" s="18"/>
      <c r="K2357" s="18"/>
      <c r="L2357" s="18"/>
      <c r="M2357" s="18">
        <v>0</v>
      </c>
      <c r="N2357" s="18">
        <v>0</v>
      </c>
      <c r="O2357" s="19">
        <v>0</v>
      </c>
      <c r="P2357" s="3">
        <f>IFERROR(O2357/Tabela2025Horario[[#This Row],[Media Agregada Todas as Usinas]],"")</f>
        <v>0</v>
      </c>
    </row>
    <row r="2358" spans="1:16" x14ac:dyDescent="0.25">
      <c r="A2358" s="20">
        <v>46121.166666666664</v>
      </c>
      <c r="B2358" s="21">
        <v>2026</v>
      </c>
      <c r="C2358" s="21">
        <v>4</v>
      </c>
      <c r="D2358" s="21">
        <v>9</v>
      </c>
      <c r="E2358" s="21">
        <v>4</v>
      </c>
      <c r="F2358" s="22">
        <v>0</v>
      </c>
      <c r="G2358" s="22">
        <v>0</v>
      </c>
      <c r="H2358" s="22"/>
      <c r="I2358" s="22">
        <v>0</v>
      </c>
      <c r="J2358" s="22"/>
      <c r="K2358" s="22"/>
      <c r="L2358" s="22"/>
      <c r="M2358" s="22">
        <v>0</v>
      </c>
      <c r="N2358" s="22">
        <v>0</v>
      </c>
      <c r="O2358" s="23">
        <v>0</v>
      </c>
      <c r="P2358" s="3">
        <f>IFERROR(O2358/Tabela2025Horario[[#This Row],[Media Agregada Todas as Usinas]],"")</f>
        <v>0</v>
      </c>
    </row>
    <row r="2359" spans="1:16" x14ac:dyDescent="0.25">
      <c r="A2359" s="16">
        <v>46121.208333333336</v>
      </c>
      <c r="B2359" s="17">
        <v>2026</v>
      </c>
      <c r="C2359" s="17">
        <v>4</v>
      </c>
      <c r="D2359" s="17">
        <v>9</v>
      </c>
      <c r="E2359" s="17">
        <v>5</v>
      </c>
      <c r="F2359" s="18">
        <v>0</v>
      </c>
      <c r="G2359" s="18">
        <v>0</v>
      </c>
      <c r="H2359" s="18"/>
      <c r="I2359" s="18">
        <v>0</v>
      </c>
      <c r="J2359" s="18"/>
      <c r="K2359" s="18"/>
      <c r="L2359" s="18"/>
      <c r="M2359" s="18">
        <v>0</v>
      </c>
      <c r="N2359" s="18">
        <v>0</v>
      </c>
      <c r="O2359" s="19">
        <v>0</v>
      </c>
      <c r="P2359" s="3">
        <f>IFERROR(O2359/Tabela2025Horario[[#This Row],[Media Agregada Todas as Usinas]],"")</f>
        <v>0</v>
      </c>
    </row>
    <row r="2360" spans="1:16" x14ac:dyDescent="0.25">
      <c r="A2360" s="20">
        <v>46121.25</v>
      </c>
      <c r="B2360" s="21">
        <v>2026</v>
      </c>
      <c r="C2360" s="21">
        <v>4</v>
      </c>
      <c r="D2360" s="21">
        <v>9</v>
      </c>
      <c r="E2360" s="21">
        <v>6</v>
      </c>
      <c r="F2360" s="22">
        <v>0</v>
      </c>
      <c r="G2360" s="22">
        <v>0</v>
      </c>
      <c r="H2360" s="22">
        <v>0</v>
      </c>
      <c r="I2360" s="22">
        <v>0</v>
      </c>
      <c r="J2360" s="22">
        <v>0</v>
      </c>
      <c r="K2360" s="22">
        <v>0</v>
      </c>
      <c r="L2360" s="22">
        <v>0</v>
      </c>
      <c r="M2360" s="22">
        <v>0</v>
      </c>
      <c r="N2360" s="22">
        <v>0</v>
      </c>
      <c r="O2360" s="23">
        <v>0</v>
      </c>
      <c r="P2360" s="3">
        <f>IFERROR(O2360/Tabela2025Horario[[#This Row],[Media Agregada Todas as Usinas]],"")</f>
        <v>0</v>
      </c>
    </row>
    <row r="2361" spans="1:16" x14ac:dyDescent="0.25">
      <c r="A2361" s="16">
        <v>46121.291666666664</v>
      </c>
      <c r="B2361" s="17">
        <v>2026</v>
      </c>
      <c r="C2361" s="17">
        <v>4</v>
      </c>
      <c r="D2361" s="17">
        <v>9</v>
      </c>
      <c r="E2361" s="17">
        <v>7</v>
      </c>
      <c r="F2361" s="18">
        <v>0</v>
      </c>
      <c r="G2361" s="18">
        <v>1.8111421811142087E-2</v>
      </c>
      <c r="H2361" s="18">
        <v>0.1067121894522737</v>
      </c>
      <c r="I2361" s="18">
        <v>0</v>
      </c>
      <c r="J2361" s="18">
        <v>0</v>
      </c>
      <c r="K2361" s="18">
        <v>0</v>
      </c>
      <c r="L2361" s="18">
        <v>0</v>
      </c>
      <c r="M2361" s="18">
        <v>2.1961903311526419E-4</v>
      </c>
      <c r="N2361" s="18">
        <v>0</v>
      </c>
      <c r="O2361" s="19">
        <v>1.3893692255170117E-2</v>
      </c>
      <c r="P2361" s="3">
        <f>IFERROR(O2361/Tabela2025Horario[[#This Row],[Media Agregada Todas as Usinas]],"")</f>
        <v>3.8824652600989495E-2</v>
      </c>
    </row>
    <row r="2362" spans="1:16" x14ac:dyDescent="0.25">
      <c r="A2362" s="20">
        <v>46121.333333333336</v>
      </c>
      <c r="B2362" s="21">
        <v>2026</v>
      </c>
      <c r="C2362" s="21">
        <v>4</v>
      </c>
      <c r="D2362" s="21">
        <v>9</v>
      </c>
      <c r="E2362" s="21">
        <v>8</v>
      </c>
      <c r="F2362" s="22">
        <v>0</v>
      </c>
      <c r="G2362" s="22">
        <v>4.358721007222089E-2</v>
      </c>
      <c r="H2362" s="22">
        <v>0</v>
      </c>
      <c r="I2362" s="22">
        <v>0</v>
      </c>
      <c r="J2362" s="22">
        <v>0</v>
      </c>
      <c r="K2362" s="22">
        <v>0</v>
      </c>
      <c r="L2362" s="22">
        <v>0</v>
      </c>
      <c r="M2362" s="22">
        <v>0</v>
      </c>
      <c r="N2362" s="22">
        <v>0</v>
      </c>
      <c r="O2362" s="23">
        <v>4.843023341357877E-3</v>
      </c>
      <c r="P2362" s="3">
        <f>IFERROR(O2362/Tabela2025Horario[[#This Row],[Media Agregada Todas as Usinas]],"")</f>
        <v>1.4029645137825094E-2</v>
      </c>
    </row>
    <row r="2363" spans="1:16" x14ac:dyDescent="0.25">
      <c r="A2363" s="16">
        <v>46121.375</v>
      </c>
      <c r="B2363" s="17">
        <v>2026</v>
      </c>
      <c r="C2363" s="17">
        <v>4</v>
      </c>
      <c r="D2363" s="17">
        <v>9</v>
      </c>
      <c r="E2363" s="17">
        <v>9</v>
      </c>
      <c r="F2363" s="18">
        <v>0</v>
      </c>
      <c r="G2363" s="18">
        <v>0</v>
      </c>
      <c r="H2363" s="18">
        <v>0</v>
      </c>
      <c r="I2363" s="18">
        <v>0</v>
      </c>
      <c r="J2363" s="18">
        <v>0</v>
      </c>
      <c r="K2363" s="18">
        <v>0.11061456427878413</v>
      </c>
      <c r="L2363" s="18">
        <v>0</v>
      </c>
      <c r="M2363" s="18">
        <v>0</v>
      </c>
      <c r="N2363" s="18">
        <v>0</v>
      </c>
      <c r="O2363" s="19">
        <v>1.2290507142087126E-2</v>
      </c>
      <c r="P2363" s="3">
        <f>IFERROR(O2363/Tabela2025Horario[[#This Row],[Media Agregada Todas as Usinas]],"")</f>
        <v>4.8264199048632953E-2</v>
      </c>
    </row>
    <row r="2364" spans="1:16" x14ac:dyDescent="0.25">
      <c r="A2364" s="20">
        <v>46121.416666666664</v>
      </c>
      <c r="B2364" s="21">
        <v>2026</v>
      </c>
      <c r="C2364" s="21">
        <v>4</v>
      </c>
      <c r="D2364" s="21">
        <v>9</v>
      </c>
      <c r="E2364" s="21">
        <v>10</v>
      </c>
      <c r="F2364" s="22">
        <v>1.6192144506500711E-2</v>
      </c>
      <c r="G2364" s="22">
        <v>0</v>
      </c>
      <c r="H2364" s="22">
        <v>0</v>
      </c>
      <c r="I2364" s="22">
        <v>0</v>
      </c>
      <c r="J2364" s="22">
        <v>1.9157066514267355E-2</v>
      </c>
      <c r="K2364" s="22">
        <v>7.7666296908350627E-2</v>
      </c>
      <c r="L2364" s="22">
        <v>7.0296401402322054E-3</v>
      </c>
      <c r="M2364" s="22">
        <v>0</v>
      </c>
      <c r="N2364" s="22">
        <v>0</v>
      </c>
      <c r="O2364" s="23">
        <v>1.3338349785483435E-2</v>
      </c>
      <c r="P2364" s="3">
        <f>IFERROR(O2364/Tabela2025Horario[[#This Row],[Media Agregada Todas as Usinas]],"")</f>
        <v>7.5049601195720211E-2</v>
      </c>
    </row>
    <row r="2365" spans="1:16" x14ac:dyDescent="0.25">
      <c r="A2365" s="16">
        <v>46121.458333333336</v>
      </c>
      <c r="B2365" s="17">
        <v>2026</v>
      </c>
      <c r="C2365" s="17">
        <v>4</v>
      </c>
      <c r="D2365" s="17">
        <v>9</v>
      </c>
      <c r="E2365" s="17">
        <v>11</v>
      </c>
      <c r="F2365" s="18">
        <v>2.3214943061047053E-3</v>
      </c>
      <c r="G2365" s="18">
        <v>0</v>
      </c>
      <c r="H2365" s="18">
        <v>0</v>
      </c>
      <c r="I2365" s="18">
        <v>0</v>
      </c>
      <c r="J2365" s="18">
        <v>1.1250088182051841E-2</v>
      </c>
      <c r="K2365" s="18">
        <v>4.3610680653236422E-2</v>
      </c>
      <c r="L2365" s="18">
        <v>1.4489250556053599E-2</v>
      </c>
      <c r="M2365" s="18">
        <v>0</v>
      </c>
      <c r="N2365" s="18">
        <v>0</v>
      </c>
      <c r="O2365" s="19">
        <v>7.9635015219385076E-3</v>
      </c>
      <c r="P2365" s="3" t="str">
        <f>IFERROR(O2365/Tabela2025Horario[[#This Row],[Media Agregada Todas as Usinas]],"")</f>
        <v/>
      </c>
    </row>
    <row r="2366" spans="1:16" x14ac:dyDescent="0.25">
      <c r="A2366" s="20">
        <v>46121.5</v>
      </c>
      <c r="B2366" s="21">
        <v>2026</v>
      </c>
      <c r="C2366" s="21">
        <v>4</v>
      </c>
      <c r="D2366" s="21">
        <v>9</v>
      </c>
      <c r="E2366" s="21">
        <v>12</v>
      </c>
      <c r="F2366" s="22">
        <v>4.1959119207911788E-2</v>
      </c>
      <c r="G2366" s="22">
        <v>0</v>
      </c>
      <c r="H2366" s="22">
        <v>0</v>
      </c>
      <c r="I2366" s="22"/>
      <c r="J2366" s="22">
        <v>1.3644519387711855E-2</v>
      </c>
      <c r="K2366" s="22">
        <v>0</v>
      </c>
      <c r="L2366" s="22">
        <v>0.15142722207066389</v>
      </c>
      <c r="M2366" s="22">
        <v>0</v>
      </c>
      <c r="N2366" s="22">
        <v>0</v>
      </c>
      <c r="O2366" s="23">
        <v>2.5878857583285942E-2</v>
      </c>
      <c r="P2366" s="3" t="str">
        <f>IFERROR(O2366/Tabela2025Horario[[#This Row],[Media Agregada Todas as Usinas]],"")</f>
        <v/>
      </c>
    </row>
    <row r="2367" spans="1:16" x14ac:dyDescent="0.25">
      <c r="A2367" s="16">
        <v>46121.541666666664</v>
      </c>
      <c r="B2367" s="17">
        <v>2026</v>
      </c>
      <c r="C2367" s="17">
        <v>4</v>
      </c>
      <c r="D2367" s="17">
        <v>9</v>
      </c>
      <c r="E2367" s="17">
        <v>13</v>
      </c>
      <c r="F2367" s="18">
        <v>0</v>
      </c>
      <c r="G2367" s="18">
        <v>0</v>
      </c>
      <c r="H2367" s="18">
        <v>0</v>
      </c>
      <c r="I2367" s="18"/>
      <c r="J2367" s="18">
        <v>0</v>
      </c>
      <c r="K2367" s="18">
        <v>0</v>
      </c>
      <c r="L2367" s="18">
        <v>0</v>
      </c>
      <c r="M2367" s="18">
        <v>0</v>
      </c>
      <c r="N2367" s="18">
        <v>0</v>
      </c>
      <c r="O2367" s="19">
        <v>0</v>
      </c>
      <c r="P2367" s="3" t="str">
        <f>IFERROR(O2367/Tabela2025Horario[[#This Row],[Media Agregada Todas as Usinas]],"")</f>
        <v/>
      </c>
    </row>
    <row r="2368" spans="1:16" x14ac:dyDescent="0.25">
      <c r="A2368" s="20">
        <v>46121.583333333336</v>
      </c>
      <c r="B2368" s="21">
        <v>2026</v>
      </c>
      <c r="C2368" s="21">
        <v>4</v>
      </c>
      <c r="D2368" s="21">
        <v>9</v>
      </c>
      <c r="E2368" s="21">
        <v>14</v>
      </c>
      <c r="F2368" s="22">
        <v>0</v>
      </c>
      <c r="G2368" s="22">
        <v>0</v>
      </c>
      <c r="H2368" s="22">
        <v>0</v>
      </c>
      <c r="I2368" s="22">
        <v>0</v>
      </c>
      <c r="J2368" s="22">
        <v>0</v>
      </c>
      <c r="K2368" s="22">
        <v>0</v>
      </c>
      <c r="L2368" s="22">
        <v>0</v>
      </c>
      <c r="M2368" s="22">
        <v>0</v>
      </c>
      <c r="N2368" s="22">
        <v>0</v>
      </c>
      <c r="O2368" s="23">
        <v>0</v>
      </c>
      <c r="P2368" s="3" t="str">
        <f>IFERROR(O2368/Tabela2025Horario[[#This Row],[Media Agregada Todas as Usinas]],"")</f>
        <v/>
      </c>
    </row>
    <row r="2369" spans="1:16" x14ac:dyDescent="0.25">
      <c r="A2369" s="16">
        <v>46121.625</v>
      </c>
      <c r="B2369" s="17">
        <v>2026</v>
      </c>
      <c r="C2369" s="17">
        <v>4</v>
      </c>
      <c r="D2369" s="17">
        <v>9</v>
      </c>
      <c r="E2369" s="17">
        <v>15</v>
      </c>
      <c r="F2369" s="18">
        <v>0</v>
      </c>
      <c r="G2369" s="18">
        <v>0</v>
      </c>
      <c r="H2369" s="18">
        <v>0</v>
      </c>
      <c r="I2369" s="18">
        <v>0</v>
      </c>
      <c r="J2369" s="18">
        <v>0</v>
      </c>
      <c r="K2369" s="18">
        <v>0</v>
      </c>
      <c r="L2369" s="18">
        <v>0</v>
      </c>
      <c r="M2369" s="18">
        <v>0</v>
      </c>
      <c r="N2369" s="18">
        <v>0</v>
      </c>
      <c r="O2369" s="19">
        <v>0</v>
      </c>
      <c r="P2369" s="3" t="str">
        <f>IFERROR(O2369/Tabela2025Horario[[#This Row],[Media Agregada Todas as Usinas]],"")</f>
        <v/>
      </c>
    </row>
    <row r="2370" spans="1:16" x14ac:dyDescent="0.25">
      <c r="A2370" s="20">
        <v>46121.666666666664</v>
      </c>
      <c r="B2370" s="21">
        <v>2026</v>
      </c>
      <c r="C2370" s="21">
        <v>4</v>
      </c>
      <c r="D2370" s="21">
        <v>9</v>
      </c>
      <c r="E2370" s="21">
        <v>16</v>
      </c>
      <c r="F2370" s="22">
        <v>0</v>
      </c>
      <c r="G2370" s="22">
        <v>0</v>
      </c>
      <c r="H2370" s="22">
        <v>0</v>
      </c>
      <c r="I2370" s="22">
        <v>0</v>
      </c>
      <c r="J2370" s="22">
        <v>0</v>
      </c>
      <c r="K2370" s="22">
        <v>0</v>
      </c>
      <c r="L2370" s="22">
        <v>0</v>
      </c>
      <c r="M2370" s="22">
        <v>0</v>
      </c>
      <c r="N2370" s="22">
        <v>0</v>
      </c>
      <c r="O2370" s="23">
        <v>0</v>
      </c>
      <c r="P2370" s="3" t="str">
        <f>IFERROR(O2370/Tabela2025Horario[[#This Row],[Media Agregada Todas as Usinas]],"")</f>
        <v/>
      </c>
    </row>
    <row r="2371" spans="1:16" x14ac:dyDescent="0.25">
      <c r="A2371" s="16">
        <v>46121.708333333336</v>
      </c>
      <c r="B2371" s="17">
        <v>2026</v>
      </c>
      <c r="C2371" s="17">
        <v>4</v>
      </c>
      <c r="D2371" s="17">
        <v>9</v>
      </c>
      <c r="E2371" s="17">
        <v>17</v>
      </c>
      <c r="F2371" s="18">
        <v>0</v>
      </c>
      <c r="G2371" s="18">
        <v>0</v>
      </c>
      <c r="H2371" s="18">
        <v>0</v>
      </c>
      <c r="I2371" s="18">
        <v>0</v>
      </c>
      <c r="J2371" s="18">
        <v>0</v>
      </c>
      <c r="K2371" s="18">
        <v>0</v>
      </c>
      <c r="L2371" s="18">
        <v>0</v>
      </c>
      <c r="M2371" s="18">
        <v>0</v>
      </c>
      <c r="N2371" s="18">
        <v>0</v>
      </c>
      <c r="O2371" s="19">
        <v>0</v>
      </c>
      <c r="P2371" s="3" t="str">
        <f>IFERROR(O2371/Tabela2025Horario[[#This Row],[Media Agregada Todas as Usinas]],"")</f>
        <v/>
      </c>
    </row>
    <row r="2372" spans="1:16" x14ac:dyDescent="0.25">
      <c r="A2372" s="20">
        <v>46121.75</v>
      </c>
      <c r="B2372" s="21">
        <v>2026</v>
      </c>
      <c r="C2372" s="21">
        <v>4</v>
      </c>
      <c r="D2372" s="21">
        <v>9</v>
      </c>
      <c r="E2372" s="21">
        <v>18</v>
      </c>
      <c r="F2372" s="22">
        <v>0</v>
      </c>
      <c r="G2372" s="22">
        <v>0</v>
      </c>
      <c r="H2372" s="22">
        <v>0</v>
      </c>
      <c r="I2372" s="22"/>
      <c r="J2372" s="22">
        <v>0</v>
      </c>
      <c r="K2372" s="22">
        <v>0</v>
      </c>
      <c r="L2372" s="22">
        <v>0</v>
      </c>
      <c r="M2372" s="22">
        <v>0</v>
      </c>
      <c r="N2372" s="22">
        <v>0</v>
      </c>
      <c r="O2372" s="23">
        <v>0</v>
      </c>
      <c r="P2372" s="3" t="str">
        <f>IFERROR(O2372/Tabela2025Horario[[#This Row],[Media Agregada Todas as Usinas]],"")</f>
        <v/>
      </c>
    </row>
    <row r="2373" spans="1:16" x14ac:dyDescent="0.25">
      <c r="A2373" s="16">
        <v>46121.791666666664</v>
      </c>
      <c r="B2373" s="17">
        <v>2026</v>
      </c>
      <c r="C2373" s="17">
        <v>4</v>
      </c>
      <c r="D2373" s="17">
        <v>9</v>
      </c>
      <c r="E2373" s="17">
        <v>19</v>
      </c>
      <c r="F2373" s="18">
        <v>0</v>
      </c>
      <c r="G2373" s="18">
        <v>0</v>
      </c>
      <c r="H2373" s="18"/>
      <c r="I2373" s="18">
        <v>0</v>
      </c>
      <c r="J2373" s="18"/>
      <c r="K2373" s="18"/>
      <c r="L2373" s="18"/>
      <c r="M2373" s="18">
        <v>0</v>
      </c>
      <c r="N2373" s="18">
        <v>0</v>
      </c>
      <c r="O2373" s="19">
        <v>0</v>
      </c>
      <c r="P2373" s="3" t="str">
        <f>IFERROR(O2373/Tabela2025Horario[[#This Row],[Media Agregada Todas as Usinas]],"")</f>
        <v/>
      </c>
    </row>
    <row r="2374" spans="1:16" x14ac:dyDescent="0.25">
      <c r="A2374" s="20">
        <v>46121.833333333336</v>
      </c>
      <c r="B2374" s="21">
        <v>2026</v>
      </c>
      <c r="C2374" s="21">
        <v>4</v>
      </c>
      <c r="D2374" s="21">
        <v>9</v>
      </c>
      <c r="E2374" s="21">
        <v>20</v>
      </c>
      <c r="F2374" s="22"/>
      <c r="G2374" s="22">
        <v>0</v>
      </c>
      <c r="H2374" s="22"/>
      <c r="I2374" s="22">
        <v>0</v>
      </c>
      <c r="J2374" s="22"/>
      <c r="K2374" s="22"/>
      <c r="L2374" s="22"/>
      <c r="M2374" s="22">
        <v>0</v>
      </c>
      <c r="N2374" s="22">
        <v>0</v>
      </c>
      <c r="O2374" s="23">
        <v>0</v>
      </c>
      <c r="P2374" s="3" t="str">
        <f>IFERROR(O2374/Tabela2025Horario[[#This Row],[Media Agregada Todas as Usinas]],"")</f>
        <v/>
      </c>
    </row>
    <row r="2375" spans="1:16" x14ac:dyDescent="0.25">
      <c r="A2375" s="16">
        <v>46121.875</v>
      </c>
      <c r="B2375" s="17">
        <v>2026</v>
      </c>
      <c r="C2375" s="17">
        <v>4</v>
      </c>
      <c r="D2375" s="17">
        <v>9</v>
      </c>
      <c r="E2375" s="17">
        <v>21</v>
      </c>
      <c r="F2375" s="18"/>
      <c r="G2375" s="18">
        <v>0</v>
      </c>
      <c r="H2375" s="18"/>
      <c r="I2375" s="18">
        <v>0</v>
      </c>
      <c r="J2375" s="18"/>
      <c r="K2375" s="18"/>
      <c r="L2375" s="18"/>
      <c r="M2375" s="18">
        <v>0</v>
      </c>
      <c r="N2375" s="18">
        <v>0</v>
      </c>
      <c r="O2375" s="19">
        <v>0</v>
      </c>
      <c r="P2375" s="3" t="str">
        <f>IFERROR(O2375/Tabela2025Horario[[#This Row],[Media Agregada Todas as Usinas]],"")</f>
        <v/>
      </c>
    </row>
    <row r="2376" spans="1:16" x14ac:dyDescent="0.25">
      <c r="A2376" s="20">
        <v>46121.916666666664</v>
      </c>
      <c r="B2376" s="21">
        <v>2026</v>
      </c>
      <c r="C2376" s="21">
        <v>4</v>
      </c>
      <c r="D2376" s="21">
        <v>9</v>
      </c>
      <c r="E2376" s="21">
        <v>22</v>
      </c>
      <c r="F2376" s="22"/>
      <c r="G2376" s="22">
        <v>0</v>
      </c>
      <c r="H2376" s="22"/>
      <c r="I2376" s="22">
        <v>0</v>
      </c>
      <c r="J2376" s="22"/>
      <c r="K2376" s="22"/>
      <c r="L2376" s="22"/>
      <c r="M2376" s="22">
        <v>0</v>
      </c>
      <c r="N2376" s="22">
        <v>0</v>
      </c>
      <c r="O2376" s="23">
        <v>0</v>
      </c>
      <c r="P2376" s="3" t="str">
        <f>IFERROR(O2376/Tabela2025Horario[[#This Row],[Media Agregada Todas as Usinas]],"")</f>
        <v/>
      </c>
    </row>
    <row r="2377" spans="1:16" x14ac:dyDescent="0.25">
      <c r="A2377" s="16">
        <v>46121.958333333336</v>
      </c>
      <c r="B2377" s="17">
        <v>2026</v>
      </c>
      <c r="C2377" s="17">
        <v>4</v>
      </c>
      <c r="D2377" s="17">
        <v>9</v>
      </c>
      <c r="E2377" s="17">
        <v>23</v>
      </c>
      <c r="F2377" s="18"/>
      <c r="G2377" s="18">
        <v>0</v>
      </c>
      <c r="H2377" s="18"/>
      <c r="I2377" s="18">
        <v>0</v>
      </c>
      <c r="J2377" s="18"/>
      <c r="K2377" s="18"/>
      <c r="L2377" s="18"/>
      <c r="M2377" s="18">
        <v>0</v>
      </c>
      <c r="N2377" s="18">
        <v>0</v>
      </c>
      <c r="O2377" s="19">
        <v>0</v>
      </c>
      <c r="P2377" s="3" t="str">
        <f>IFERROR(O2377/Tabela2025Horario[[#This Row],[Media Agregada Todas as Usinas]],"")</f>
        <v/>
      </c>
    </row>
    <row r="2378" spans="1:16" x14ac:dyDescent="0.25">
      <c r="A2378" s="20">
        <v>46122</v>
      </c>
      <c r="B2378" s="21">
        <v>2026</v>
      </c>
      <c r="C2378" s="21">
        <v>4</v>
      </c>
      <c r="D2378" s="21">
        <v>10</v>
      </c>
      <c r="E2378" s="21">
        <v>0</v>
      </c>
      <c r="F2378" s="22"/>
      <c r="G2378" s="22">
        <v>0</v>
      </c>
      <c r="H2378" s="22"/>
      <c r="I2378" s="22">
        <v>0</v>
      </c>
      <c r="J2378" s="22"/>
      <c r="K2378" s="22"/>
      <c r="L2378" s="22"/>
      <c r="M2378" s="22">
        <v>0</v>
      </c>
      <c r="N2378" s="22">
        <v>0</v>
      </c>
      <c r="O2378" s="23">
        <v>0</v>
      </c>
      <c r="P2378" s="3" t="str">
        <f>IFERROR(O2378/Tabela2025Horario[[#This Row],[Media Agregada Todas as Usinas]],"")</f>
        <v/>
      </c>
    </row>
    <row r="2379" spans="1:16" x14ac:dyDescent="0.25">
      <c r="A2379" s="16">
        <v>46122.041666666664</v>
      </c>
      <c r="B2379" s="17">
        <v>2026</v>
      </c>
      <c r="C2379" s="17">
        <v>4</v>
      </c>
      <c r="D2379" s="17">
        <v>10</v>
      </c>
      <c r="E2379" s="17">
        <v>1</v>
      </c>
      <c r="F2379" s="18"/>
      <c r="G2379" s="18">
        <v>0</v>
      </c>
      <c r="H2379" s="18"/>
      <c r="I2379" s="18">
        <v>0</v>
      </c>
      <c r="J2379" s="18"/>
      <c r="K2379" s="18"/>
      <c r="L2379" s="18"/>
      <c r="M2379" s="18">
        <v>0</v>
      </c>
      <c r="N2379" s="18">
        <v>0</v>
      </c>
      <c r="O2379" s="19">
        <v>0</v>
      </c>
      <c r="P2379" s="3" t="str">
        <f>IFERROR(O2379/Tabela2025Horario[[#This Row],[Media Agregada Todas as Usinas]],"")</f>
        <v/>
      </c>
    </row>
    <row r="2380" spans="1:16" x14ac:dyDescent="0.25">
      <c r="A2380" s="20">
        <v>46122.083333333336</v>
      </c>
      <c r="B2380" s="21">
        <v>2026</v>
      </c>
      <c r="C2380" s="21">
        <v>4</v>
      </c>
      <c r="D2380" s="21">
        <v>10</v>
      </c>
      <c r="E2380" s="21">
        <v>2</v>
      </c>
      <c r="F2380" s="22"/>
      <c r="G2380" s="22">
        <v>0</v>
      </c>
      <c r="H2380" s="22"/>
      <c r="I2380" s="22">
        <v>0</v>
      </c>
      <c r="J2380" s="22"/>
      <c r="K2380" s="22"/>
      <c r="L2380" s="22"/>
      <c r="M2380" s="22">
        <v>0</v>
      </c>
      <c r="N2380" s="22">
        <v>0</v>
      </c>
      <c r="O2380" s="23">
        <v>0</v>
      </c>
      <c r="P2380" s="3" t="str">
        <f>IFERROR(O2380/Tabela2025Horario[[#This Row],[Media Agregada Todas as Usinas]],"")</f>
        <v/>
      </c>
    </row>
    <row r="2381" spans="1:16" x14ac:dyDescent="0.25">
      <c r="A2381" s="16">
        <v>46122.125</v>
      </c>
      <c r="B2381" s="17">
        <v>2026</v>
      </c>
      <c r="C2381" s="17">
        <v>4</v>
      </c>
      <c r="D2381" s="17">
        <v>10</v>
      </c>
      <c r="E2381" s="17">
        <v>3</v>
      </c>
      <c r="F2381" s="18"/>
      <c r="G2381" s="18">
        <v>0</v>
      </c>
      <c r="H2381" s="18"/>
      <c r="I2381" s="18">
        <v>0</v>
      </c>
      <c r="J2381" s="18"/>
      <c r="K2381" s="18"/>
      <c r="L2381" s="18"/>
      <c r="M2381" s="18">
        <v>0</v>
      </c>
      <c r="N2381" s="18">
        <v>0</v>
      </c>
      <c r="O2381" s="19">
        <v>0</v>
      </c>
      <c r="P2381" s="3" t="str">
        <f>IFERROR(O2381/Tabela2025Horario[[#This Row],[Media Agregada Todas as Usinas]],"")</f>
        <v/>
      </c>
    </row>
    <row r="2382" spans="1:16" x14ac:dyDescent="0.25">
      <c r="A2382" s="20">
        <v>46122.166666666664</v>
      </c>
      <c r="B2382" s="21">
        <v>2026</v>
      </c>
      <c r="C2382" s="21">
        <v>4</v>
      </c>
      <c r="D2382" s="21">
        <v>10</v>
      </c>
      <c r="E2382" s="21">
        <v>4</v>
      </c>
      <c r="F2382" s="22">
        <v>0</v>
      </c>
      <c r="G2382" s="22">
        <v>0</v>
      </c>
      <c r="H2382" s="22"/>
      <c r="I2382" s="22">
        <v>0</v>
      </c>
      <c r="J2382" s="22"/>
      <c r="K2382" s="22"/>
      <c r="L2382" s="22"/>
      <c r="M2382" s="22">
        <v>0</v>
      </c>
      <c r="N2382" s="22">
        <v>0</v>
      </c>
      <c r="O2382" s="23">
        <v>0</v>
      </c>
      <c r="P2382" s="3" t="str">
        <f>IFERROR(O2382/Tabela2025Horario[[#This Row],[Media Agregada Todas as Usinas]],"")</f>
        <v/>
      </c>
    </row>
    <row r="2383" spans="1:16" x14ac:dyDescent="0.25">
      <c r="A2383" s="16">
        <v>46122.208333333336</v>
      </c>
      <c r="B2383" s="17">
        <v>2026</v>
      </c>
      <c r="C2383" s="17">
        <v>4</v>
      </c>
      <c r="D2383" s="17">
        <v>10</v>
      </c>
      <c r="E2383" s="17">
        <v>5</v>
      </c>
      <c r="F2383" s="18">
        <v>0</v>
      </c>
      <c r="G2383" s="18">
        <v>0</v>
      </c>
      <c r="H2383" s="18"/>
      <c r="I2383" s="18">
        <v>0</v>
      </c>
      <c r="J2383" s="18"/>
      <c r="K2383" s="18"/>
      <c r="L2383" s="18"/>
      <c r="M2383" s="18">
        <v>0</v>
      </c>
      <c r="N2383" s="18">
        <v>0</v>
      </c>
      <c r="O2383" s="19">
        <v>0</v>
      </c>
      <c r="P2383" s="3" t="str">
        <f>IFERROR(O2383/Tabela2025Horario[[#This Row],[Media Agregada Todas as Usinas]],"")</f>
        <v/>
      </c>
    </row>
    <row r="2384" spans="1:16" x14ac:dyDescent="0.25">
      <c r="A2384" s="20">
        <v>46122.25</v>
      </c>
      <c r="B2384" s="21">
        <v>2026</v>
      </c>
      <c r="C2384" s="21">
        <v>4</v>
      </c>
      <c r="D2384" s="21">
        <v>10</v>
      </c>
      <c r="E2384" s="21">
        <v>6</v>
      </c>
      <c r="F2384" s="22">
        <v>0</v>
      </c>
      <c r="G2384" s="22">
        <v>0</v>
      </c>
      <c r="H2384" s="22">
        <v>0</v>
      </c>
      <c r="I2384" s="22">
        <v>0</v>
      </c>
      <c r="J2384" s="22">
        <v>0</v>
      </c>
      <c r="K2384" s="22">
        <v>0</v>
      </c>
      <c r="L2384" s="22">
        <v>0</v>
      </c>
      <c r="M2384" s="22">
        <v>0</v>
      </c>
      <c r="N2384" s="22">
        <v>0</v>
      </c>
      <c r="O2384" s="23">
        <v>0</v>
      </c>
      <c r="P2384" s="3" t="str">
        <f>IFERROR(O2384/Tabela2025Horario[[#This Row],[Media Agregada Todas as Usinas]],"")</f>
        <v/>
      </c>
    </row>
    <row r="2385" spans="1:16" x14ac:dyDescent="0.25">
      <c r="A2385" s="16">
        <v>46122.291666666664</v>
      </c>
      <c r="B2385" s="17">
        <v>2026</v>
      </c>
      <c r="C2385" s="17">
        <v>4</v>
      </c>
      <c r="D2385" s="17">
        <v>10</v>
      </c>
      <c r="E2385" s="17">
        <v>7</v>
      </c>
      <c r="F2385" s="18">
        <v>0</v>
      </c>
      <c r="G2385" s="18">
        <v>0</v>
      </c>
      <c r="H2385" s="18">
        <v>0</v>
      </c>
      <c r="I2385" s="18">
        <v>0</v>
      </c>
      <c r="J2385" s="18">
        <v>0</v>
      </c>
      <c r="K2385" s="18">
        <v>0</v>
      </c>
      <c r="L2385" s="18">
        <v>0</v>
      </c>
      <c r="M2385" s="18">
        <v>0</v>
      </c>
      <c r="N2385" s="18">
        <v>0</v>
      </c>
      <c r="O2385" s="19">
        <v>0</v>
      </c>
      <c r="P2385" s="3" t="str">
        <f>IFERROR(O2385/Tabela2025Horario[[#This Row],[Media Agregada Todas as Usinas]],"")</f>
        <v/>
      </c>
    </row>
    <row r="2386" spans="1:16" x14ac:dyDescent="0.25">
      <c r="A2386" s="20">
        <v>46122.333333333336</v>
      </c>
      <c r="B2386" s="21">
        <v>2026</v>
      </c>
      <c r="C2386" s="21">
        <v>4</v>
      </c>
      <c r="D2386" s="21">
        <v>10</v>
      </c>
      <c r="E2386" s="21">
        <v>8</v>
      </c>
      <c r="F2386" s="22">
        <v>0</v>
      </c>
      <c r="G2386" s="22">
        <v>0</v>
      </c>
      <c r="H2386" s="22">
        <v>0</v>
      </c>
      <c r="I2386" s="22">
        <v>0</v>
      </c>
      <c r="J2386" s="22">
        <v>0</v>
      </c>
      <c r="K2386" s="22">
        <v>0</v>
      </c>
      <c r="L2386" s="22">
        <v>0</v>
      </c>
      <c r="M2386" s="22"/>
      <c r="N2386" s="22">
        <v>0</v>
      </c>
      <c r="O2386" s="23">
        <v>0</v>
      </c>
      <c r="P2386" s="3" t="str">
        <f>IFERROR(O2386/Tabela2025Horario[[#This Row],[Media Agregada Todas as Usinas]],"")</f>
        <v/>
      </c>
    </row>
    <row r="2387" spans="1:16" x14ac:dyDescent="0.25">
      <c r="A2387" s="16">
        <v>46122.375</v>
      </c>
      <c r="B2387" s="17">
        <v>2026</v>
      </c>
      <c r="C2387" s="17">
        <v>4</v>
      </c>
      <c r="D2387" s="17">
        <v>10</v>
      </c>
      <c r="E2387" s="17">
        <v>9</v>
      </c>
      <c r="F2387" s="18">
        <v>0</v>
      </c>
      <c r="G2387" s="18">
        <v>0</v>
      </c>
      <c r="H2387" s="18">
        <v>0</v>
      </c>
      <c r="I2387" s="18">
        <v>0</v>
      </c>
      <c r="J2387" s="18">
        <v>0</v>
      </c>
      <c r="K2387" s="18">
        <v>0</v>
      </c>
      <c r="L2387" s="18">
        <v>0</v>
      </c>
      <c r="M2387" s="18"/>
      <c r="N2387" s="18">
        <v>0</v>
      </c>
      <c r="O2387" s="19">
        <v>0</v>
      </c>
      <c r="P2387" s="3" t="str">
        <f>IFERROR(O2387/Tabela2025Horario[[#This Row],[Media Agregada Todas as Usinas]],"")</f>
        <v/>
      </c>
    </row>
    <row r="2388" spans="1:16" x14ac:dyDescent="0.25">
      <c r="A2388" s="20">
        <v>46122.416666666664</v>
      </c>
      <c r="B2388" s="21">
        <v>2026</v>
      </c>
      <c r="C2388" s="21">
        <v>4</v>
      </c>
      <c r="D2388" s="21">
        <v>10</v>
      </c>
      <c r="E2388" s="21">
        <v>10</v>
      </c>
      <c r="F2388" s="22">
        <v>0</v>
      </c>
      <c r="G2388" s="22">
        <v>0</v>
      </c>
      <c r="H2388" s="22">
        <v>0</v>
      </c>
      <c r="I2388" s="22"/>
      <c r="J2388" s="22">
        <v>0</v>
      </c>
      <c r="K2388" s="22">
        <v>0</v>
      </c>
      <c r="L2388" s="22">
        <v>0</v>
      </c>
      <c r="M2388" s="22"/>
      <c r="N2388" s="22">
        <v>0</v>
      </c>
      <c r="O2388" s="23">
        <v>0</v>
      </c>
      <c r="P2388" s="3" t="str">
        <f>IFERROR(O2388/Tabela2025Horario[[#This Row],[Media Agregada Todas as Usinas]],"")</f>
        <v/>
      </c>
    </row>
    <row r="2389" spans="1:16" x14ac:dyDescent="0.25">
      <c r="A2389" s="16">
        <v>46122.458333333336</v>
      </c>
      <c r="B2389" s="17">
        <v>2026</v>
      </c>
      <c r="C2389" s="17">
        <v>4</v>
      </c>
      <c r="D2389" s="17">
        <v>10</v>
      </c>
      <c r="E2389" s="17">
        <v>11</v>
      </c>
      <c r="F2389" s="18">
        <v>0</v>
      </c>
      <c r="G2389" s="18">
        <v>0</v>
      </c>
      <c r="H2389" s="18">
        <v>0</v>
      </c>
      <c r="I2389" s="18"/>
      <c r="J2389" s="18">
        <v>0</v>
      </c>
      <c r="K2389" s="18">
        <v>0</v>
      </c>
      <c r="L2389" s="18">
        <v>0</v>
      </c>
      <c r="M2389" s="18">
        <v>0</v>
      </c>
      <c r="N2389" s="18">
        <v>0</v>
      </c>
      <c r="O2389" s="19">
        <v>0</v>
      </c>
      <c r="P2389" s="3" t="str">
        <f>IFERROR(O2389/Tabela2025Horario[[#This Row],[Media Agregada Todas as Usinas]],"")</f>
        <v/>
      </c>
    </row>
    <row r="2390" spans="1:16" x14ac:dyDescent="0.25">
      <c r="A2390" s="20">
        <v>46122.5</v>
      </c>
      <c r="B2390" s="21">
        <v>2026</v>
      </c>
      <c r="C2390" s="21">
        <v>4</v>
      </c>
      <c r="D2390" s="21">
        <v>10</v>
      </c>
      <c r="E2390" s="21">
        <v>12</v>
      </c>
      <c r="F2390" s="22">
        <v>0</v>
      </c>
      <c r="G2390" s="22">
        <v>0</v>
      </c>
      <c r="H2390" s="22">
        <v>0</v>
      </c>
      <c r="I2390" s="22"/>
      <c r="J2390" s="22">
        <v>0</v>
      </c>
      <c r="K2390" s="22">
        <v>0</v>
      </c>
      <c r="L2390" s="22">
        <v>0</v>
      </c>
      <c r="M2390" s="22">
        <v>0</v>
      </c>
      <c r="N2390" s="22">
        <v>0</v>
      </c>
      <c r="O2390" s="23">
        <v>0</v>
      </c>
      <c r="P2390" s="3" t="str">
        <f>IFERROR(O2390/Tabela2025Horario[[#This Row],[Media Agregada Todas as Usinas]],"")</f>
        <v/>
      </c>
    </row>
    <row r="2391" spans="1:16" x14ac:dyDescent="0.25">
      <c r="A2391" s="16">
        <v>46122.541666666664</v>
      </c>
      <c r="B2391" s="17">
        <v>2026</v>
      </c>
      <c r="C2391" s="17">
        <v>4</v>
      </c>
      <c r="D2391" s="17">
        <v>10</v>
      </c>
      <c r="E2391" s="17">
        <v>13</v>
      </c>
      <c r="F2391" s="18">
        <v>0</v>
      </c>
      <c r="G2391" s="18">
        <v>0</v>
      </c>
      <c r="H2391" s="18">
        <v>0</v>
      </c>
      <c r="I2391" s="18"/>
      <c r="J2391" s="18">
        <v>0</v>
      </c>
      <c r="K2391" s="18">
        <v>0</v>
      </c>
      <c r="L2391" s="18">
        <v>0</v>
      </c>
      <c r="M2391" s="18">
        <v>0</v>
      </c>
      <c r="N2391" s="18">
        <v>0</v>
      </c>
      <c r="O2391" s="19">
        <v>0</v>
      </c>
      <c r="P2391" s="3" t="str">
        <f>IFERROR(O2391/Tabela2025Horario[[#This Row],[Media Agregada Todas as Usinas]],"")</f>
        <v/>
      </c>
    </row>
    <row r="2392" spans="1:16" x14ac:dyDescent="0.25">
      <c r="A2392" s="20">
        <v>46122.583333333336</v>
      </c>
      <c r="B2392" s="21">
        <v>2026</v>
      </c>
      <c r="C2392" s="21">
        <v>4</v>
      </c>
      <c r="D2392" s="21">
        <v>10</v>
      </c>
      <c r="E2392" s="21">
        <v>14</v>
      </c>
      <c r="F2392" s="22">
        <v>0</v>
      </c>
      <c r="G2392" s="22">
        <v>0</v>
      </c>
      <c r="H2392" s="22">
        <v>0</v>
      </c>
      <c r="I2392" s="22"/>
      <c r="J2392" s="22">
        <v>0</v>
      </c>
      <c r="K2392" s="22">
        <v>0</v>
      </c>
      <c r="L2392" s="22">
        <v>0</v>
      </c>
      <c r="M2392" s="22">
        <v>0</v>
      </c>
      <c r="N2392" s="22"/>
      <c r="O2392" s="23">
        <v>0</v>
      </c>
      <c r="P2392" s="3" t="str">
        <f>IFERROR(O2392/Tabela2025Horario[[#This Row],[Media Agregada Todas as Usinas]],"")</f>
        <v/>
      </c>
    </row>
    <row r="2393" spans="1:16" x14ac:dyDescent="0.25">
      <c r="A2393" s="16">
        <v>46122.625</v>
      </c>
      <c r="B2393" s="17">
        <v>2026</v>
      </c>
      <c r="C2393" s="17">
        <v>4</v>
      </c>
      <c r="D2393" s="17">
        <v>10</v>
      </c>
      <c r="E2393" s="17">
        <v>15</v>
      </c>
      <c r="F2393" s="18">
        <v>0</v>
      </c>
      <c r="G2393" s="18">
        <v>0</v>
      </c>
      <c r="H2393" s="18">
        <v>0</v>
      </c>
      <c r="I2393" s="18"/>
      <c r="J2393" s="18">
        <v>0</v>
      </c>
      <c r="K2393" s="18">
        <v>0</v>
      </c>
      <c r="L2393" s="18">
        <v>0</v>
      </c>
      <c r="M2393" s="18">
        <v>0</v>
      </c>
      <c r="N2393" s="18"/>
      <c r="O2393" s="19">
        <v>0</v>
      </c>
      <c r="P2393" s="3" t="str">
        <f>IFERROR(O2393/Tabela2025Horario[[#This Row],[Media Agregada Todas as Usinas]],"")</f>
        <v/>
      </c>
    </row>
    <row r="2394" spans="1:16" x14ac:dyDescent="0.25">
      <c r="A2394" s="20">
        <v>46122.666666666664</v>
      </c>
      <c r="B2394" s="21">
        <v>2026</v>
      </c>
      <c r="C2394" s="21">
        <v>4</v>
      </c>
      <c r="D2394" s="21">
        <v>10</v>
      </c>
      <c r="E2394" s="21">
        <v>16</v>
      </c>
      <c r="F2394" s="22">
        <v>0</v>
      </c>
      <c r="G2394" s="22">
        <v>0</v>
      </c>
      <c r="H2394" s="22">
        <v>0</v>
      </c>
      <c r="I2394" s="22"/>
      <c r="J2394" s="22">
        <v>0</v>
      </c>
      <c r="K2394" s="22">
        <v>0</v>
      </c>
      <c r="L2394" s="22">
        <v>0</v>
      </c>
      <c r="M2394" s="22">
        <v>0</v>
      </c>
      <c r="N2394" s="22">
        <v>0</v>
      </c>
      <c r="O2394" s="23">
        <v>0</v>
      </c>
      <c r="P2394" s="3" t="str">
        <f>IFERROR(O2394/Tabela2025Horario[[#This Row],[Media Agregada Todas as Usinas]],"")</f>
        <v/>
      </c>
    </row>
    <row r="2395" spans="1:16" x14ac:dyDescent="0.25">
      <c r="A2395" s="16">
        <v>46122.708333333336</v>
      </c>
      <c r="B2395" s="17">
        <v>2026</v>
      </c>
      <c r="C2395" s="17">
        <v>4</v>
      </c>
      <c r="D2395" s="17">
        <v>10</v>
      </c>
      <c r="E2395" s="17">
        <v>17</v>
      </c>
      <c r="F2395" s="18">
        <v>0</v>
      </c>
      <c r="G2395" s="18">
        <v>0</v>
      </c>
      <c r="H2395" s="18">
        <v>0</v>
      </c>
      <c r="I2395" s="18">
        <v>0</v>
      </c>
      <c r="J2395" s="18">
        <v>0</v>
      </c>
      <c r="K2395" s="18">
        <v>0</v>
      </c>
      <c r="L2395" s="18">
        <v>0</v>
      </c>
      <c r="M2395" s="18">
        <v>0</v>
      </c>
      <c r="N2395" s="18">
        <v>0</v>
      </c>
      <c r="O2395" s="19">
        <v>0</v>
      </c>
      <c r="P2395" s="3" t="str">
        <f>IFERROR(O2395/Tabela2025Horario[[#This Row],[Media Agregada Todas as Usinas]],"")</f>
        <v/>
      </c>
    </row>
    <row r="2396" spans="1:16" x14ac:dyDescent="0.25">
      <c r="A2396" s="20">
        <v>46122.75</v>
      </c>
      <c r="B2396" s="21">
        <v>2026</v>
      </c>
      <c r="C2396" s="21">
        <v>4</v>
      </c>
      <c r="D2396" s="21">
        <v>10</v>
      </c>
      <c r="E2396" s="21">
        <v>18</v>
      </c>
      <c r="F2396" s="22">
        <v>0</v>
      </c>
      <c r="G2396" s="22">
        <v>0</v>
      </c>
      <c r="H2396" s="22"/>
      <c r="I2396" s="22">
        <v>0</v>
      </c>
      <c r="J2396" s="22">
        <v>0</v>
      </c>
      <c r="K2396" s="22">
        <v>0</v>
      </c>
      <c r="L2396" s="22">
        <v>0</v>
      </c>
      <c r="M2396" s="22">
        <v>0</v>
      </c>
      <c r="N2396" s="22">
        <v>0</v>
      </c>
      <c r="O2396" s="23">
        <v>0</v>
      </c>
      <c r="P2396" s="3" t="str">
        <f>IFERROR(O2396/Tabela2025Horario[[#This Row],[Media Agregada Todas as Usinas]],"")</f>
        <v/>
      </c>
    </row>
    <row r="2397" spans="1:16" x14ac:dyDescent="0.25">
      <c r="A2397" s="16">
        <v>46122.791666666664</v>
      </c>
      <c r="B2397" s="17">
        <v>2026</v>
      </c>
      <c r="C2397" s="17">
        <v>4</v>
      </c>
      <c r="D2397" s="17">
        <v>10</v>
      </c>
      <c r="E2397" s="17">
        <v>19</v>
      </c>
      <c r="F2397" s="18">
        <v>0</v>
      </c>
      <c r="G2397" s="18">
        <v>0</v>
      </c>
      <c r="H2397" s="18"/>
      <c r="I2397" s="18">
        <v>0</v>
      </c>
      <c r="J2397" s="18"/>
      <c r="K2397" s="18"/>
      <c r="L2397" s="18"/>
      <c r="M2397" s="18">
        <v>0</v>
      </c>
      <c r="N2397" s="18">
        <v>0</v>
      </c>
      <c r="O2397" s="19">
        <v>0</v>
      </c>
      <c r="P2397" s="3" t="str">
        <f>IFERROR(O2397/Tabela2025Horario[[#This Row],[Media Agregada Todas as Usinas]],"")</f>
        <v/>
      </c>
    </row>
    <row r="2398" spans="1:16" x14ac:dyDescent="0.25">
      <c r="A2398" s="20">
        <v>46122.833333333336</v>
      </c>
      <c r="B2398" s="21">
        <v>2026</v>
      </c>
      <c r="C2398" s="21">
        <v>4</v>
      </c>
      <c r="D2398" s="21">
        <v>10</v>
      </c>
      <c r="E2398" s="21">
        <v>20</v>
      </c>
      <c r="F2398" s="22"/>
      <c r="G2398" s="22">
        <v>0</v>
      </c>
      <c r="H2398" s="22"/>
      <c r="I2398" s="22">
        <v>0</v>
      </c>
      <c r="J2398" s="22"/>
      <c r="K2398" s="22"/>
      <c r="L2398" s="22"/>
      <c r="M2398" s="22">
        <v>0</v>
      </c>
      <c r="N2398" s="22">
        <v>0</v>
      </c>
      <c r="O2398" s="23">
        <v>0</v>
      </c>
      <c r="P2398" s="3" t="str">
        <f>IFERROR(O2398/Tabela2025Horario[[#This Row],[Media Agregada Todas as Usinas]],"")</f>
        <v/>
      </c>
    </row>
    <row r="2399" spans="1:16" x14ac:dyDescent="0.25">
      <c r="A2399" s="16">
        <v>46122.875</v>
      </c>
      <c r="B2399" s="17">
        <v>2026</v>
      </c>
      <c r="C2399" s="17">
        <v>4</v>
      </c>
      <c r="D2399" s="17">
        <v>10</v>
      </c>
      <c r="E2399" s="17">
        <v>21</v>
      </c>
      <c r="F2399" s="18"/>
      <c r="G2399" s="18">
        <v>0</v>
      </c>
      <c r="H2399" s="18"/>
      <c r="I2399" s="18">
        <v>0</v>
      </c>
      <c r="J2399" s="18"/>
      <c r="K2399" s="18"/>
      <c r="L2399" s="18"/>
      <c r="M2399" s="18">
        <v>0</v>
      </c>
      <c r="N2399" s="18">
        <v>0</v>
      </c>
      <c r="O2399" s="19">
        <v>0</v>
      </c>
      <c r="P2399" s="3" t="str">
        <f>IFERROR(O2399/Tabela2025Horario[[#This Row],[Media Agregada Todas as Usinas]],"")</f>
        <v/>
      </c>
    </row>
    <row r="2400" spans="1:16" x14ac:dyDescent="0.25">
      <c r="A2400" s="20">
        <v>46122.916666666664</v>
      </c>
      <c r="B2400" s="21">
        <v>2026</v>
      </c>
      <c r="C2400" s="21">
        <v>4</v>
      </c>
      <c r="D2400" s="21">
        <v>10</v>
      </c>
      <c r="E2400" s="21">
        <v>22</v>
      </c>
      <c r="F2400" s="22"/>
      <c r="G2400" s="22">
        <v>0</v>
      </c>
      <c r="H2400" s="22"/>
      <c r="I2400" s="22">
        <v>0</v>
      </c>
      <c r="J2400" s="22"/>
      <c r="K2400" s="22"/>
      <c r="L2400" s="22"/>
      <c r="M2400" s="22">
        <v>0</v>
      </c>
      <c r="N2400" s="22">
        <v>0</v>
      </c>
      <c r="O2400" s="23">
        <v>0</v>
      </c>
      <c r="P2400" s="3" t="str">
        <f>IFERROR(O2400/Tabela2025Horario[[#This Row],[Media Agregada Todas as Usinas]],"")</f>
        <v/>
      </c>
    </row>
    <row r="2401" spans="1:16" x14ac:dyDescent="0.25">
      <c r="A2401" s="16">
        <v>46122.958333333336</v>
      </c>
      <c r="B2401" s="17">
        <v>2026</v>
      </c>
      <c r="C2401" s="17">
        <v>4</v>
      </c>
      <c r="D2401" s="17">
        <v>10</v>
      </c>
      <c r="E2401" s="17">
        <v>23</v>
      </c>
      <c r="F2401" s="18"/>
      <c r="G2401" s="18">
        <v>0</v>
      </c>
      <c r="H2401" s="18"/>
      <c r="I2401" s="18">
        <v>0</v>
      </c>
      <c r="J2401" s="18"/>
      <c r="K2401" s="18"/>
      <c r="L2401" s="18"/>
      <c r="M2401" s="18">
        <v>0</v>
      </c>
      <c r="N2401" s="18">
        <v>0</v>
      </c>
      <c r="O2401" s="19">
        <v>0</v>
      </c>
      <c r="P2401" s="3" t="str">
        <f>IFERROR(O2401/Tabela2025Horario[[#This Row],[Media Agregada Todas as Usinas]],"")</f>
        <v/>
      </c>
    </row>
    <row r="2402" spans="1:16" x14ac:dyDescent="0.25">
      <c r="A2402" s="20">
        <v>46123</v>
      </c>
      <c r="B2402" s="21">
        <v>2026</v>
      </c>
      <c r="C2402" s="21">
        <v>4</v>
      </c>
      <c r="D2402" s="21">
        <v>11</v>
      </c>
      <c r="E2402" s="21">
        <v>0</v>
      </c>
      <c r="F2402" s="22"/>
      <c r="G2402" s="22">
        <v>0</v>
      </c>
      <c r="H2402" s="22"/>
      <c r="I2402" s="22">
        <v>0</v>
      </c>
      <c r="J2402" s="22"/>
      <c r="K2402" s="22"/>
      <c r="L2402" s="22"/>
      <c r="M2402" s="22">
        <v>0</v>
      </c>
      <c r="N2402" s="22">
        <v>0</v>
      </c>
      <c r="O2402" s="23">
        <v>0</v>
      </c>
      <c r="P2402" s="3" t="str">
        <f>IFERROR(O2402/Tabela2025Horario[[#This Row],[Media Agregada Todas as Usinas]],"")</f>
        <v/>
      </c>
    </row>
    <row r="2403" spans="1:16" x14ac:dyDescent="0.25">
      <c r="A2403" s="16">
        <v>46123.041666666664</v>
      </c>
      <c r="B2403" s="17">
        <v>2026</v>
      </c>
      <c r="C2403" s="17">
        <v>4</v>
      </c>
      <c r="D2403" s="17">
        <v>11</v>
      </c>
      <c r="E2403" s="17">
        <v>1</v>
      </c>
      <c r="F2403" s="18"/>
      <c r="G2403" s="18">
        <v>0</v>
      </c>
      <c r="H2403" s="18"/>
      <c r="I2403" s="18">
        <v>0</v>
      </c>
      <c r="J2403" s="18"/>
      <c r="K2403" s="18"/>
      <c r="L2403" s="18"/>
      <c r="M2403" s="18">
        <v>0</v>
      </c>
      <c r="N2403" s="18">
        <v>0</v>
      </c>
      <c r="O2403" s="19">
        <v>0</v>
      </c>
      <c r="P2403" s="3" t="str">
        <f>IFERROR(O2403/Tabela2025Horario[[#This Row],[Media Agregada Todas as Usinas]],"")</f>
        <v/>
      </c>
    </row>
    <row r="2404" spans="1:16" x14ac:dyDescent="0.25">
      <c r="A2404" s="20">
        <v>46123.083333333336</v>
      </c>
      <c r="B2404" s="21">
        <v>2026</v>
      </c>
      <c r="C2404" s="21">
        <v>4</v>
      </c>
      <c r="D2404" s="21">
        <v>11</v>
      </c>
      <c r="E2404" s="21">
        <v>2</v>
      </c>
      <c r="F2404" s="22"/>
      <c r="G2404" s="22">
        <v>0</v>
      </c>
      <c r="H2404" s="22"/>
      <c r="I2404" s="22">
        <v>0</v>
      </c>
      <c r="J2404" s="22"/>
      <c r="K2404" s="22"/>
      <c r="L2404" s="22"/>
      <c r="M2404" s="22">
        <v>0</v>
      </c>
      <c r="N2404" s="22">
        <v>0</v>
      </c>
      <c r="O2404" s="23">
        <v>0</v>
      </c>
      <c r="P2404" s="3" t="str">
        <f>IFERROR(O2404/Tabela2025Horario[[#This Row],[Media Agregada Todas as Usinas]],"")</f>
        <v/>
      </c>
    </row>
    <row r="2405" spans="1:16" x14ac:dyDescent="0.25">
      <c r="A2405" s="16">
        <v>46123.125</v>
      </c>
      <c r="B2405" s="17">
        <v>2026</v>
      </c>
      <c r="C2405" s="17">
        <v>4</v>
      </c>
      <c r="D2405" s="17">
        <v>11</v>
      </c>
      <c r="E2405" s="17">
        <v>3</v>
      </c>
      <c r="F2405" s="18"/>
      <c r="G2405" s="18">
        <v>0</v>
      </c>
      <c r="H2405" s="18"/>
      <c r="I2405" s="18">
        <v>0</v>
      </c>
      <c r="J2405" s="18"/>
      <c r="K2405" s="18"/>
      <c r="L2405" s="18"/>
      <c r="M2405" s="18">
        <v>0</v>
      </c>
      <c r="N2405" s="18">
        <v>0</v>
      </c>
      <c r="O2405" s="19">
        <v>0</v>
      </c>
      <c r="P2405" s="3" t="str">
        <f>IFERROR(O2405/Tabela2025Horario[[#This Row],[Media Agregada Todas as Usinas]],"")</f>
        <v/>
      </c>
    </row>
    <row r="2406" spans="1:16" x14ac:dyDescent="0.25">
      <c r="A2406" s="20">
        <v>46123.166666666664</v>
      </c>
      <c r="B2406" s="21">
        <v>2026</v>
      </c>
      <c r="C2406" s="21">
        <v>4</v>
      </c>
      <c r="D2406" s="21">
        <v>11</v>
      </c>
      <c r="E2406" s="21">
        <v>4</v>
      </c>
      <c r="F2406" s="22">
        <v>0</v>
      </c>
      <c r="G2406" s="22">
        <v>0</v>
      </c>
      <c r="H2406" s="22"/>
      <c r="I2406" s="22">
        <v>0</v>
      </c>
      <c r="J2406" s="22"/>
      <c r="K2406" s="22"/>
      <c r="L2406" s="22"/>
      <c r="M2406" s="22">
        <v>0</v>
      </c>
      <c r="N2406" s="22">
        <v>0</v>
      </c>
      <c r="O2406" s="23">
        <v>0</v>
      </c>
      <c r="P2406" s="3" t="str">
        <f>IFERROR(O2406/Tabela2025Horario[[#This Row],[Media Agregada Todas as Usinas]],"")</f>
        <v/>
      </c>
    </row>
    <row r="2407" spans="1:16" x14ac:dyDescent="0.25">
      <c r="A2407" s="16">
        <v>46123.208333333336</v>
      </c>
      <c r="B2407" s="17">
        <v>2026</v>
      </c>
      <c r="C2407" s="17">
        <v>4</v>
      </c>
      <c r="D2407" s="17">
        <v>11</v>
      </c>
      <c r="E2407" s="17">
        <v>5</v>
      </c>
      <c r="F2407" s="18">
        <v>0</v>
      </c>
      <c r="G2407" s="18">
        <v>0</v>
      </c>
      <c r="H2407" s="18"/>
      <c r="I2407" s="18">
        <v>0</v>
      </c>
      <c r="J2407" s="18"/>
      <c r="K2407" s="18"/>
      <c r="L2407" s="18"/>
      <c r="M2407" s="18">
        <v>0</v>
      </c>
      <c r="N2407" s="18">
        <v>0</v>
      </c>
      <c r="O2407" s="19">
        <v>0</v>
      </c>
      <c r="P2407" s="3" t="str">
        <f>IFERROR(O2407/Tabela2025Horario[[#This Row],[Media Agregada Todas as Usinas]],"")</f>
        <v/>
      </c>
    </row>
    <row r="2408" spans="1:16" x14ac:dyDescent="0.25">
      <c r="A2408" s="20">
        <v>46123.25</v>
      </c>
      <c r="B2408" s="21">
        <v>2026</v>
      </c>
      <c r="C2408" s="21">
        <v>4</v>
      </c>
      <c r="D2408" s="21">
        <v>11</v>
      </c>
      <c r="E2408" s="21">
        <v>6</v>
      </c>
      <c r="F2408" s="22">
        <v>0</v>
      </c>
      <c r="G2408" s="22">
        <v>0</v>
      </c>
      <c r="H2408" s="22">
        <v>0</v>
      </c>
      <c r="I2408" s="22">
        <v>0</v>
      </c>
      <c r="J2408" s="22">
        <v>0</v>
      </c>
      <c r="K2408" s="22">
        <v>0</v>
      </c>
      <c r="L2408" s="22">
        <v>0</v>
      </c>
      <c r="M2408" s="22">
        <v>0</v>
      </c>
      <c r="N2408" s="22">
        <v>0</v>
      </c>
      <c r="O2408" s="23">
        <v>0</v>
      </c>
      <c r="P2408" s="3" t="str">
        <f>IFERROR(O2408/Tabela2025Horario[[#This Row],[Media Agregada Todas as Usinas]],"")</f>
        <v/>
      </c>
    </row>
    <row r="2409" spans="1:16" x14ac:dyDescent="0.25">
      <c r="A2409" s="16">
        <v>46123.291666666664</v>
      </c>
      <c r="B2409" s="17">
        <v>2026</v>
      </c>
      <c r="C2409" s="17">
        <v>4</v>
      </c>
      <c r="D2409" s="17">
        <v>11</v>
      </c>
      <c r="E2409" s="17">
        <v>7</v>
      </c>
      <c r="F2409" s="18">
        <v>0</v>
      </c>
      <c r="G2409" s="18">
        <v>0.36622895015244167</v>
      </c>
      <c r="H2409" s="18">
        <v>0</v>
      </c>
      <c r="I2409" s="18">
        <v>6.0134261398583091E-2</v>
      </c>
      <c r="J2409" s="18">
        <v>0.46248226654267727</v>
      </c>
      <c r="K2409" s="18">
        <v>0.13803965462104251</v>
      </c>
      <c r="L2409" s="18">
        <v>0</v>
      </c>
      <c r="M2409" s="18">
        <v>2.1107526090193375E-2</v>
      </c>
      <c r="N2409" s="18">
        <v>0.183926011264721</v>
      </c>
      <c r="O2409" s="19">
        <v>0.1368798522299621</v>
      </c>
      <c r="P2409" s="3" t="str">
        <f>IFERROR(O2409/Tabela2025Horario[[#This Row],[Media Agregada Todas as Usinas]],"")</f>
        <v/>
      </c>
    </row>
    <row r="2410" spans="1:16" x14ac:dyDescent="0.25">
      <c r="A2410" s="20">
        <v>46123.333333333336</v>
      </c>
      <c r="B2410" s="21">
        <v>2026</v>
      </c>
      <c r="C2410" s="21">
        <v>4</v>
      </c>
      <c r="D2410" s="21">
        <v>11</v>
      </c>
      <c r="E2410" s="21">
        <v>8</v>
      </c>
      <c r="F2410" s="22">
        <v>0.61321716203905574</v>
      </c>
      <c r="G2410" s="22">
        <v>0.58342245701449424</v>
      </c>
      <c r="H2410" s="22">
        <v>0.28774153258109247</v>
      </c>
      <c r="I2410" s="22">
        <v>3.9908361873113807E-2</v>
      </c>
      <c r="J2410" s="22">
        <v>0.59673741457884366</v>
      </c>
      <c r="K2410" s="22">
        <v>0.65317781278421139</v>
      </c>
      <c r="L2410" s="22">
        <v>0.57572730389320448</v>
      </c>
      <c r="M2410" s="22">
        <v>0.13284236405014205</v>
      </c>
      <c r="N2410" s="22">
        <v>0.25175586943503125</v>
      </c>
      <c r="O2410" s="23">
        <v>0.41494780869435433</v>
      </c>
      <c r="P2410" s="3" t="str">
        <f>IFERROR(O2410/Tabela2025Horario[[#This Row],[Media Agregada Todas as Usinas]],"")</f>
        <v/>
      </c>
    </row>
    <row r="2411" spans="1:16" x14ac:dyDescent="0.25">
      <c r="A2411" s="16">
        <v>46123.375</v>
      </c>
      <c r="B2411" s="17">
        <v>2026</v>
      </c>
      <c r="C2411" s="17">
        <v>4</v>
      </c>
      <c r="D2411" s="17">
        <v>11</v>
      </c>
      <c r="E2411" s="17">
        <v>9</v>
      </c>
      <c r="F2411" s="18">
        <v>0.71970690526379855</v>
      </c>
      <c r="G2411" s="18">
        <v>0.65175650791709239</v>
      </c>
      <c r="H2411" s="18">
        <v>0.54523373111543538</v>
      </c>
      <c r="I2411" s="18">
        <v>0</v>
      </c>
      <c r="J2411" s="18">
        <v>0.63721670721050638</v>
      </c>
      <c r="K2411" s="18">
        <v>0.7046474923854491</v>
      </c>
      <c r="L2411" s="18">
        <v>0.72738329741716168</v>
      </c>
      <c r="M2411" s="18">
        <v>0.39890673715759495</v>
      </c>
      <c r="N2411" s="18">
        <v>0.22063954460022675</v>
      </c>
      <c r="O2411" s="19">
        <v>0.51172121367414058</v>
      </c>
      <c r="P2411" s="3" t="str">
        <f>IFERROR(O2411/Tabela2025Horario[[#This Row],[Media Agregada Todas as Usinas]],"")</f>
        <v/>
      </c>
    </row>
    <row r="2412" spans="1:16" x14ac:dyDescent="0.25">
      <c r="A2412" s="20">
        <v>46123.416666666664</v>
      </c>
      <c r="B2412" s="21">
        <v>2026</v>
      </c>
      <c r="C2412" s="21">
        <v>4</v>
      </c>
      <c r="D2412" s="21">
        <v>11</v>
      </c>
      <c r="E2412" s="21">
        <v>10</v>
      </c>
      <c r="F2412" s="22">
        <v>0.59171796717935443</v>
      </c>
      <c r="G2412" s="22">
        <v>0.71974873949056084</v>
      </c>
      <c r="H2412" s="22">
        <v>0.22167708627525565</v>
      </c>
      <c r="I2412" s="22">
        <v>0</v>
      </c>
      <c r="J2412" s="22">
        <v>0.4753397163105621</v>
      </c>
      <c r="K2412" s="22">
        <v>0.30764347697465733</v>
      </c>
      <c r="L2412" s="22">
        <v>0.59459317124866107</v>
      </c>
      <c r="M2412" s="22">
        <v>0.60157984011603727</v>
      </c>
      <c r="N2412" s="22">
        <v>0.66708549465072919</v>
      </c>
      <c r="O2412" s="23">
        <v>0.46437616580509089</v>
      </c>
      <c r="P2412" s="3" t="str">
        <f>IFERROR(O2412/Tabela2025Horario[[#This Row],[Media Agregada Todas as Usinas]],"")</f>
        <v/>
      </c>
    </row>
    <row r="2413" spans="1:16" x14ac:dyDescent="0.25">
      <c r="A2413" s="16">
        <v>46123.458333333336</v>
      </c>
      <c r="B2413" s="17">
        <v>2026</v>
      </c>
      <c r="C2413" s="17">
        <v>4</v>
      </c>
      <c r="D2413" s="17">
        <v>11</v>
      </c>
      <c r="E2413" s="17">
        <v>11</v>
      </c>
      <c r="F2413" s="18">
        <v>0.54239210938012428</v>
      </c>
      <c r="G2413" s="18">
        <v>0.69766391178640763</v>
      </c>
      <c r="H2413" s="18">
        <v>0.36514097283379682</v>
      </c>
      <c r="I2413" s="18">
        <v>0</v>
      </c>
      <c r="J2413" s="18">
        <v>0.46791071604479539</v>
      </c>
      <c r="K2413" s="18">
        <v>0.57642022373642732</v>
      </c>
      <c r="L2413" s="18">
        <v>0.55689269036617595</v>
      </c>
      <c r="M2413" s="18">
        <v>0.648571669239421</v>
      </c>
      <c r="N2413" s="18">
        <v>0.6579205231150782</v>
      </c>
      <c r="O2413" s="19">
        <v>0.50143475738913634</v>
      </c>
      <c r="P2413" s="3" t="str">
        <f>IFERROR(O2413/Tabela2025Horario[[#This Row],[Media Agregada Todas as Usinas]],"")</f>
        <v/>
      </c>
    </row>
    <row r="2414" spans="1:16" x14ac:dyDescent="0.25">
      <c r="A2414" s="20">
        <v>46123.5</v>
      </c>
      <c r="B2414" s="21">
        <v>2026</v>
      </c>
      <c r="C2414" s="21">
        <v>4</v>
      </c>
      <c r="D2414" s="21">
        <v>11</v>
      </c>
      <c r="E2414" s="21">
        <v>12</v>
      </c>
      <c r="F2414" s="22">
        <v>0.50557329772805071</v>
      </c>
      <c r="G2414" s="22">
        <v>0.58268617584750626</v>
      </c>
      <c r="H2414" s="22">
        <v>0.41257785595748026</v>
      </c>
      <c r="I2414" s="22">
        <v>7.6704816859965205E-2</v>
      </c>
      <c r="J2414" s="22">
        <v>0.45315618184323281</v>
      </c>
      <c r="K2414" s="22">
        <v>0.51715683011667224</v>
      </c>
      <c r="L2414" s="22">
        <v>0.54574024469809346</v>
      </c>
      <c r="M2414" s="22">
        <v>0.50996455369941496</v>
      </c>
      <c r="N2414" s="22">
        <v>0.50729631716500956</v>
      </c>
      <c r="O2414" s="23">
        <v>0.45676180821282508</v>
      </c>
      <c r="P2414" s="3" t="str">
        <f>IFERROR(O2414/Tabela2025Horario[[#This Row],[Media Agregada Todas as Usinas]],"")</f>
        <v/>
      </c>
    </row>
    <row r="2415" spans="1:16" x14ac:dyDescent="0.25">
      <c r="A2415" s="16">
        <v>46123.541666666664</v>
      </c>
      <c r="B2415" s="17">
        <v>2026</v>
      </c>
      <c r="C2415" s="17">
        <v>4</v>
      </c>
      <c r="D2415" s="17">
        <v>11</v>
      </c>
      <c r="E2415" s="17">
        <v>13</v>
      </c>
      <c r="F2415" s="18">
        <v>0.44286069161761266</v>
      </c>
      <c r="G2415" s="18">
        <v>0.37268040061693053</v>
      </c>
      <c r="H2415" s="18">
        <v>0.42632354094546876</v>
      </c>
      <c r="I2415" s="18">
        <v>2.9313769462421249E-3</v>
      </c>
      <c r="J2415" s="18">
        <v>0.43184153653696594</v>
      </c>
      <c r="K2415" s="18">
        <v>0.48429227774908595</v>
      </c>
      <c r="L2415" s="18">
        <v>0.50237575077328811</v>
      </c>
      <c r="M2415" s="18">
        <v>0.17188190405983181</v>
      </c>
      <c r="N2415" s="18">
        <v>0.14260056127221701</v>
      </c>
      <c r="O2415" s="19">
        <v>0.33086533783529365</v>
      </c>
      <c r="P2415" s="3" t="str">
        <f>IFERROR(O2415/Tabela2025Horario[[#This Row],[Media Agregada Todas as Usinas]],"")</f>
        <v/>
      </c>
    </row>
    <row r="2416" spans="1:16" x14ac:dyDescent="0.25">
      <c r="A2416" s="20">
        <v>46123.583333333336</v>
      </c>
      <c r="B2416" s="21">
        <v>2026</v>
      </c>
      <c r="C2416" s="21">
        <v>4</v>
      </c>
      <c r="D2416" s="21">
        <v>11</v>
      </c>
      <c r="E2416" s="21">
        <v>14</v>
      </c>
      <c r="F2416" s="22">
        <v>0.24025055982614529</v>
      </c>
      <c r="G2416" s="22">
        <v>0</v>
      </c>
      <c r="H2416" s="22">
        <v>0</v>
      </c>
      <c r="I2416" s="22">
        <v>0</v>
      </c>
      <c r="J2416" s="22">
        <v>0.30909210677532017</v>
      </c>
      <c r="K2416" s="22">
        <v>0.20262719773982796</v>
      </c>
      <c r="L2416" s="22">
        <v>0.35947965241731161</v>
      </c>
      <c r="M2416" s="22">
        <v>0</v>
      </c>
      <c r="N2416" s="22">
        <v>0</v>
      </c>
      <c r="O2416" s="23">
        <v>0.12349439075095613</v>
      </c>
      <c r="P2416" s="3" t="str">
        <f>IFERROR(O2416/Tabela2025Horario[[#This Row],[Media Agregada Todas as Usinas]],"")</f>
        <v/>
      </c>
    </row>
    <row r="2417" spans="1:16" x14ac:dyDescent="0.25">
      <c r="A2417" s="16">
        <v>46123.625</v>
      </c>
      <c r="B2417" s="17">
        <v>2026</v>
      </c>
      <c r="C2417" s="17">
        <v>4</v>
      </c>
      <c r="D2417" s="17">
        <v>11</v>
      </c>
      <c r="E2417" s="17">
        <v>15</v>
      </c>
      <c r="F2417" s="18">
        <v>0.17851121235796163</v>
      </c>
      <c r="G2417" s="18">
        <v>0</v>
      </c>
      <c r="H2417" s="18">
        <v>0</v>
      </c>
      <c r="I2417" s="18">
        <v>0</v>
      </c>
      <c r="J2417" s="18">
        <v>0.27106378885258181</v>
      </c>
      <c r="K2417" s="18">
        <v>0.13125963289897721</v>
      </c>
      <c r="L2417" s="18">
        <v>0.304572159757173</v>
      </c>
      <c r="M2417" s="18">
        <v>0</v>
      </c>
      <c r="N2417" s="18">
        <v>0</v>
      </c>
      <c r="O2417" s="19">
        <v>9.8378532651854853E-2</v>
      </c>
      <c r="P2417" s="3" t="str">
        <f>IFERROR(O2417/Tabela2025Horario[[#This Row],[Media Agregada Todas as Usinas]],"")</f>
        <v/>
      </c>
    </row>
    <row r="2418" spans="1:16" x14ac:dyDescent="0.25">
      <c r="A2418" s="20">
        <v>46123.666666666664</v>
      </c>
      <c r="B2418" s="21">
        <v>2026</v>
      </c>
      <c r="C2418" s="21">
        <v>4</v>
      </c>
      <c r="D2418" s="21">
        <v>11</v>
      </c>
      <c r="E2418" s="21">
        <v>16</v>
      </c>
      <c r="F2418" s="22">
        <v>0</v>
      </c>
      <c r="G2418" s="22">
        <v>0</v>
      </c>
      <c r="H2418" s="22">
        <v>0</v>
      </c>
      <c r="I2418" s="22">
        <v>0</v>
      </c>
      <c r="J2418" s="22">
        <v>0</v>
      </c>
      <c r="K2418" s="22">
        <v>0</v>
      </c>
      <c r="L2418" s="22">
        <v>0</v>
      </c>
      <c r="M2418" s="22">
        <v>0</v>
      </c>
      <c r="N2418" s="22">
        <v>0</v>
      </c>
      <c r="O2418" s="23">
        <v>0</v>
      </c>
      <c r="P2418" s="3" t="str">
        <f>IFERROR(O2418/Tabela2025Horario[[#This Row],[Media Agregada Todas as Usinas]],"")</f>
        <v/>
      </c>
    </row>
    <row r="2419" spans="1:16" x14ac:dyDescent="0.25">
      <c r="A2419" s="16">
        <v>46123.708333333336</v>
      </c>
      <c r="B2419" s="17">
        <v>2026</v>
      </c>
      <c r="C2419" s="17">
        <v>4</v>
      </c>
      <c r="D2419" s="17">
        <v>11</v>
      </c>
      <c r="E2419" s="17">
        <v>17</v>
      </c>
      <c r="F2419" s="18">
        <v>0</v>
      </c>
      <c r="G2419" s="18">
        <v>0</v>
      </c>
      <c r="H2419" s="18">
        <v>0</v>
      </c>
      <c r="I2419" s="18">
        <v>0</v>
      </c>
      <c r="J2419" s="18">
        <v>0</v>
      </c>
      <c r="K2419" s="18">
        <v>0</v>
      </c>
      <c r="L2419" s="18">
        <v>0</v>
      </c>
      <c r="M2419" s="18">
        <v>0</v>
      </c>
      <c r="N2419" s="18">
        <v>0</v>
      </c>
      <c r="O2419" s="19">
        <v>0</v>
      </c>
      <c r="P2419" s="3" t="str">
        <f>IFERROR(O2419/Tabela2025Horario[[#This Row],[Media Agregada Todas as Usinas]],"")</f>
        <v/>
      </c>
    </row>
    <row r="2420" spans="1:16" x14ac:dyDescent="0.25">
      <c r="A2420" s="20">
        <v>46123.75</v>
      </c>
      <c r="B2420" s="21">
        <v>2026</v>
      </c>
      <c r="C2420" s="21">
        <v>4</v>
      </c>
      <c r="D2420" s="21">
        <v>11</v>
      </c>
      <c r="E2420" s="21">
        <v>18</v>
      </c>
      <c r="F2420" s="22">
        <v>0</v>
      </c>
      <c r="G2420" s="22">
        <v>0</v>
      </c>
      <c r="H2420" s="22"/>
      <c r="I2420" s="22">
        <v>0</v>
      </c>
      <c r="J2420" s="22">
        <v>0</v>
      </c>
      <c r="K2420" s="22">
        <v>0</v>
      </c>
      <c r="L2420" s="22">
        <v>0</v>
      </c>
      <c r="M2420" s="22">
        <v>0</v>
      </c>
      <c r="N2420" s="22">
        <v>0</v>
      </c>
      <c r="O2420" s="23">
        <v>0</v>
      </c>
      <c r="P2420" s="3" t="str">
        <f>IFERROR(O2420/Tabela2025Horario[[#This Row],[Media Agregada Todas as Usinas]],"")</f>
        <v/>
      </c>
    </row>
    <row r="2421" spans="1:16" x14ac:dyDescent="0.25">
      <c r="A2421" s="16">
        <v>46123.791666666664</v>
      </c>
      <c r="B2421" s="17">
        <v>2026</v>
      </c>
      <c r="C2421" s="17">
        <v>4</v>
      </c>
      <c r="D2421" s="17">
        <v>11</v>
      </c>
      <c r="E2421" s="17">
        <v>19</v>
      </c>
      <c r="F2421" s="18">
        <v>0</v>
      </c>
      <c r="G2421" s="18">
        <v>0</v>
      </c>
      <c r="H2421" s="18"/>
      <c r="I2421" s="18">
        <v>0</v>
      </c>
      <c r="J2421" s="18"/>
      <c r="K2421" s="18"/>
      <c r="L2421" s="18"/>
      <c r="M2421" s="18">
        <v>0</v>
      </c>
      <c r="N2421" s="18">
        <v>0</v>
      </c>
      <c r="O2421" s="19">
        <v>0</v>
      </c>
      <c r="P2421" s="3" t="str">
        <f>IFERROR(O2421/Tabela2025Horario[[#This Row],[Media Agregada Todas as Usinas]],"")</f>
        <v/>
      </c>
    </row>
    <row r="2422" spans="1:16" x14ac:dyDescent="0.25">
      <c r="A2422" s="20">
        <v>46123.833333333336</v>
      </c>
      <c r="B2422" s="21">
        <v>2026</v>
      </c>
      <c r="C2422" s="21">
        <v>4</v>
      </c>
      <c r="D2422" s="21">
        <v>11</v>
      </c>
      <c r="E2422" s="21">
        <v>20</v>
      </c>
      <c r="F2422" s="22"/>
      <c r="G2422" s="22">
        <v>0</v>
      </c>
      <c r="H2422" s="22"/>
      <c r="I2422" s="22">
        <v>0</v>
      </c>
      <c r="J2422" s="22"/>
      <c r="K2422" s="22"/>
      <c r="L2422" s="22"/>
      <c r="M2422" s="22">
        <v>0</v>
      </c>
      <c r="N2422" s="22">
        <v>0</v>
      </c>
      <c r="O2422" s="23">
        <v>0</v>
      </c>
      <c r="P2422" s="3" t="str">
        <f>IFERROR(O2422/Tabela2025Horario[[#This Row],[Media Agregada Todas as Usinas]],"")</f>
        <v/>
      </c>
    </row>
    <row r="2423" spans="1:16" x14ac:dyDescent="0.25">
      <c r="A2423" s="16">
        <v>46123.875</v>
      </c>
      <c r="B2423" s="17">
        <v>2026</v>
      </c>
      <c r="C2423" s="17">
        <v>4</v>
      </c>
      <c r="D2423" s="17">
        <v>11</v>
      </c>
      <c r="E2423" s="17">
        <v>21</v>
      </c>
      <c r="F2423" s="18"/>
      <c r="G2423" s="18">
        <v>0</v>
      </c>
      <c r="H2423" s="18"/>
      <c r="I2423" s="18">
        <v>0</v>
      </c>
      <c r="J2423" s="18"/>
      <c r="K2423" s="18"/>
      <c r="L2423" s="18"/>
      <c r="M2423" s="18">
        <v>0</v>
      </c>
      <c r="N2423" s="18">
        <v>0</v>
      </c>
      <c r="O2423" s="19">
        <v>0</v>
      </c>
      <c r="P2423" s="3" t="str">
        <f>IFERROR(O2423/Tabela2025Horario[[#This Row],[Media Agregada Todas as Usinas]],"")</f>
        <v/>
      </c>
    </row>
    <row r="2424" spans="1:16" x14ac:dyDescent="0.25">
      <c r="A2424" s="20">
        <v>46123.916666666664</v>
      </c>
      <c r="B2424" s="21">
        <v>2026</v>
      </c>
      <c r="C2424" s="21">
        <v>4</v>
      </c>
      <c r="D2424" s="21">
        <v>11</v>
      </c>
      <c r="E2424" s="21">
        <v>22</v>
      </c>
      <c r="F2424" s="22"/>
      <c r="G2424" s="22">
        <v>0</v>
      </c>
      <c r="H2424" s="22"/>
      <c r="I2424" s="22">
        <v>0</v>
      </c>
      <c r="J2424" s="22"/>
      <c r="K2424" s="22"/>
      <c r="L2424" s="22"/>
      <c r="M2424" s="22">
        <v>0</v>
      </c>
      <c r="N2424" s="22">
        <v>0</v>
      </c>
      <c r="O2424" s="23">
        <v>0</v>
      </c>
      <c r="P2424" s="3" t="str">
        <f>IFERROR(O2424/Tabela2025Horario[[#This Row],[Media Agregada Todas as Usinas]],"")</f>
        <v/>
      </c>
    </row>
    <row r="2425" spans="1:16" x14ac:dyDescent="0.25">
      <c r="A2425" s="16">
        <v>46123.958333333336</v>
      </c>
      <c r="B2425" s="17">
        <v>2026</v>
      </c>
      <c r="C2425" s="17">
        <v>4</v>
      </c>
      <c r="D2425" s="17">
        <v>11</v>
      </c>
      <c r="E2425" s="17">
        <v>23</v>
      </c>
      <c r="F2425" s="18"/>
      <c r="G2425" s="18">
        <v>0</v>
      </c>
      <c r="H2425" s="18"/>
      <c r="I2425" s="18">
        <v>0</v>
      </c>
      <c r="J2425" s="18"/>
      <c r="K2425" s="18"/>
      <c r="L2425" s="18"/>
      <c r="M2425" s="18">
        <v>0</v>
      </c>
      <c r="N2425" s="18">
        <v>0</v>
      </c>
      <c r="O2425" s="19">
        <v>0</v>
      </c>
      <c r="P2425" s="3" t="str">
        <f>IFERROR(O2425/Tabela2025Horario[[#This Row],[Media Agregada Todas as Usinas]],"")</f>
        <v/>
      </c>
    </row>
    <row r="2426" spans="1:16" x14ac:dyDescent="0.25">
      <c r="A2426" s="20">
        <v>46124</v>
      </c>
      <c r="B2426" s="21">
        <v>2026</v>
      </c>
      <c r="C2426" s="21">
        <v>4</v>
      </c>
      <c r="D2426" s="21">
        <v>12</v>
      </c>
      <c r="E2426" s="21">
        <v>0</v>
      </c>
      <c r="F2426" s="22"/>
      <c r="G2426" s="22">
        <v>0</v>
      </c>
      <c r="H2426" s="22"/>
      <c r="I2426" s="22">
        <v>0</v>
      </c>
      <c r="J2426" s="22"/>
      <c r="K2426" s="22"/>
      <c r="L2426" s="22"/>
      <c r="M2426" s="22">
        <v>0</v>
      </c>
      <c r="N2426" s="22">
        <v>0</v>
      </c>
      <c r="O2426" s="23">
        <v>0</v>
      </c>
      <c r="P2426" s="3" t="str">
        <f>IFERROR(O2426/Tabela2025Horario[[#This Row],[Media Agregada Todas as Usinas]],"")</f>
        <v/>
      </c>
    </row>
    <row r="2427" spans="1:16" x14ac:dyDescent="0.25">
      <c r="A2427" s="16">
        <v>46124.041666666664</v>
      </c>
      <c r="B2427" s="17">
        <v>2026</v>
      </c>
      <c r="C2427" s="17">
        <v>4</v>
      </c>
      <c r="D2427" s="17">
        <v>12</v>
      </c>
      <c r="E2427" s="17">
        <v>1</v>
      </c>
      <c r="F2427" s="18"/>
      <c r="G2427" s="18">
        <v>0</v>
      </c>
      <c r="H2427" s="18"/>
      <c r="I2427" s="18">
        <v>0</v>
      </c>
      <c r="J2427" s="18"/>
      <c r="K2427" s="18"/>
      <c r="L2427" s="18"/>
      <c r="M2427" s="18">
        <v>0</v>
      </c>
      <c r="N2427" s="18">
        <v>0</v>
      </c>
      <c r="O2427" s="19">
        <v>0</v>
      </c>
      <c r="P2427" s="3" t="str">
        <f>IFERROR(O2427/Tabela2025Horario[[#This Row],[Media Agregada Todas as Usinas]],"")</f>
        <v/>
      </c>
    </row>
    <row r="2428" spans="1:16" x14ac:dyDescent="0.25">
      <c r="A2428" s="20">
        <v>46124.083333333336</v>
      </c>
      <c r="B2428" s="21">
        <v>2026</v>
      </c>
      <c r="C2428" s="21">
        <v>4</v>
      </c>
      <c r="D2428" s="21">
        <v>12</v>
      </c>
      <c r="E2428" s="21">
        <v>2</v>
      </c>
      <c r="F2428" s="22"/>
      <c r="G2428" s="22">
        <v>0</v>
      </c>
      <c r="H2428" s="22"/>
      <c r="I2428" s="22">
        <v>0</v>
      </c>
      <c r="J2428" s="22"/>
      <c r="K2428" s="22"/>
      <c r="L2428" s="22"/>
      <c r="M2428" s="22">
        <v>0</v>
      </c>
      <c r="N2428" s="22">
        <v>0</v>
      </c>
      <c r="O2428" s="23">
        <v>0</v>
      </c>
      <c r="P2428" s="3" t="str">
        <f>IFERROR(O2428/Tabela2025Horario[[#This Row],[Media Agregada Todas as Usinas]],"")</f>
        <v/>
      </c>
    </row>
    <row r="2429" spans="1:16" x14ac:dyDescent="0.25">
      <c r="A2429" s="16">
        <v>46124.125</v>
      </c>
      <c r="B2429" s="17">
        <v>2026</v>
      </c>
      <c r="C2429" s="17">
        <v>4</v>
      </c>
      <c r="D2429" s="17">
        <v>12</v>
      </c>
      <c r="E2429" s="17">
        <v>3</v>
      </c>
      <c r="F2429" s="18"/>
      <c r="G2429" s="18">
        <v>0</v>
      </c>
      <c r="H2429" s="18"/>
      <c r="I2429" s="18">
        <v>0</v>
      </c>
      <c r="J2429" s="18"/>
      <c r="K2429" s="18"/>
      <c r="L2429" s="18"/>
      <c r="M2429" s="18">
        <v>0</v>
      </c>
      <c r="N2429" s="18">
        <v>0</v>
      </c>
      <c r="O2429" s="19">
        <v>0</v>
      </c>
      <c r="P2429" s="3" t="str">
        <f>IFERROR(O2429/Tabela2025Horario[[#This Row],[Media Agregada Todas as Usinas]],"")</f>
        <v/>
      </c>
    </row>
    <row r="2430" spans="1:16" x14ac:dyDescent="0.25">
      <c r="A2430" s="20">
        <v>46124.166666666664</v>
      </c>
      <c r="B2430" s="21">
        <v>2026</v>
      </c>
      <c r="C2430" s="21">
        <v>4</v>
      </c>
      <c r="D2430" s="21">
        <v>12</v>
      </c>
      <c r="E2430" s="21">
        <v>4</v>
      </c>
      <c r="F2430" s="22">
        <v>0</v>
      </c>
      <c r="G2430" s="22">
        <v>0</v>
      </c>
      <c r="H2430" s="22"/>
      <c r="I2430" s="22">
        <v>0</v>
      </c>
      <c r="J2430" s="22"/>
      <c r="K2430" s="22"/>
      <c r="L2430" s="22"/>
      <c r="M2430" s="22">
        <v>0</v>
      </c>
      <c r="N2430" s="22">
        <v>0</v>
      </c>
      <c r="O2430" s="23">
        <v>0</v>
      </c>
      <c r="P2430" s="3" t="str">
        <f>IFERROR(O2430/Tabela2025Horario[[#This Row],[Media Agregada Todas as Usinas]],"")</f>
        <v/>
      </c>
    </row>
    <row r="2431" spans="1:16" x14ac:dyDescent="0.25">
      <c r="A2431" s="16">
        <v>46124.208333333336</v>
      </c>
      <c r="B2431" s="17">
        <v>2026</v>
      </c>
      <c r="C2431" s="17">
        <v>4</v>
      </c>
      <c r="D2431" s="17">
        <v>12</v>
      </c>
      <c r="E2431" s="17">
        <v>5</v>
      </c>
      <c r="F2431" s="18">
        <v>0</v>
      </c>
      <c r="G2431" s="18">
        <v>0</v>
      </c>
      <c r="H2431" s="18"/>
      <c r="I2431" s="18">
        <v>0</v>
      </c>
      <c r="J2431" s="18"/>
      <c r="K2431" s="18"/>
      <c r="L2431" s="18"/>
      <c r="M2431" s="18">
        <v>0</v>
      </c>
      <c r="N2431" s="18">
        <v>0</v>
      </c>
      <c r="O2431" s="19">
        <v>0</v>
      </c>
      <c r="P2431" s="3" t="str">
        <f>IFERROR(O2431/Tabela2025Horario[[#This Row],[Media Agregada Todas as Usinas]],"")</f>
        <v/>
      </c>
    </row>
    <row r="2432" spans="1:16" x14ac:dyDescent="0.25">
      <c r="A2432" s="20">
        <v>46124.25</v>
      </c>
      <c r="B2432" s="21">
        <v>2026</v>
      </c>
      <c r="C2432" s="21">
        <v>4</v>
      </c>
      <c r="D2432" s="21">
        <v>12</v>
      </c>
      <c r="E2432" s="21">
        <v>6</v>
      </c>
      <c r="F2432" s="22">
        <v>0</v>
      </c>
      <c r="G2432" s="22">
        <v>0</v>
      </c>
      <c r="H2432" s="22">
        <v>0</v>
      </c>
      <c r="I2432" s="22">
        <v>1.0823675496688719E-2</v>
      </c>
      <c r="J2432" s="22">
        <v>0</v>
      </c>
      <c r="K2432" s="22">
        <v>0</v>
      </c>
      <c r="L2432" s="22">
        <v>0</v>
      </c>
      <c r="M2432" s="22">
        <v>0</v>
      </c>
      <c r="N2432" s="22">
        <v>0</v>
      </c>
      <c r="O2432" s="23">
        <v>1.2026306107431909E-3</v>
      </c>
      <c r="P2432" s="3" t="str">
        <f>IFERROR(O2432/Tabela2025Horario[[#This Row],[Media Agregada Todas as Usinas]],"")</f>
        <v/>
      </c>
    </row>
    <row r="2433" spans="1:16" x14ac:dyDescent="0.25">
      <c r="A2433" s="16">
        <v>46124.291666666664</v>
      </c>
      <c r="B2433" s="17">
        <v>2026</v>
      </c>
      <c r="C2433" s="17">
        <v>4</v>
      </c>
      <c r="D2433" s="17">
        <v>12</v>
      </c>
      <c r="E2433" s="17">
        <v>7</v>
      </c>
      <c r="F2433" s="18">
        <v>0.85818865518305887</v>
      </c>
      <c r="G2433" s="18">
        <v>0</v>
      </c>
      <c r="H2433" s="18">
        <v>0</v>
      </c>
      <c r="I2433" s="18">
        <v>4.0996734949364247E-2</v>
      </c>
      <c r="J2433" s="18">
        <v>0.36450011042054459</v>
      </c>
      <c r="K2433" s="18">
        <v>0.39709485474273715</v>
      </c>
      <c r="L2433" s="18">
        <v>0</v>
      </c>
      <c r="M2433" s="18">
        <v>0</v>
      </c>
      <c r="N2433" s="18">
        <v>0</v>
      </c>
      <c r="O2433" s="19">
        <v>0.18453115058841163</v>
      </c>
      <c r="P2433" s="3" t="str">
        <f>IFERROR(O2433/Tabela2025Horario[[#This Row],[Media Agregada Todas as Usinas]],"")</f>
        <v/>
      </c>
    </row>
    <row r="2434" spans="1:16" x14ac:dyDescent="0.25">
      <c r="A2434" s="20">
        <v>46124.333333333336</v>
      </c>
      <c r="B2434" s="21">
        <v>2026</v>
      </c>
      <c r="C2434" s="21">
        <v>4</v>
      </c>
      <c r="D2434" s="21">
        <v>12</v>
      </c>
      <c r="E2434" s="21">
        <v>8</v>
      </c>
      <c r="F2434" s="22">
        <v>0.82748111121572543</v>
      </c>
      <c r="G2434" s="22">
        <v>0.31299225763603111</v>
      </c>
      <c r="H2434" s="22">
        <v>0.66997193834816793</v>
      </c>
      <c r="I2434" s="22">
        <v>0</v>
      </c>
      <c r="J2434" s="22">
        <v>0.73185728809853745</v>
      </c>
      <c r="K2434" s="22">
        <v>0.41232592448486616</v>
      </c>
      <c r="L2434" s="22">
        <v>0.82637115820359885</v>
      </c>
      <c r="M2434" s="22">
        <v>0.205936289148268</v>
      </c>
      <c r="N2434" s="22">
        <v>0.39150608854261471</v>
      </c>
      <c r="O2434" s="23">
        <v>0.48649356174197883</v>
      </c>
      <c r="P2434" s="3" t="str">
        <f>IFERROR(O2434/Tabela2025Horario[[#This Row],[Media Agregada Todas as Usinas]],"")</f>
        <v/>
      </c>
    </row>
    <row r="2435" spans="1:16" x14ac:dyDescent="0.25">
      <c r="A2435" s="16">
        <v>46124.375</v>
      </c>
      <c r="B2435" s="17">
        <v>2026</v>
      </c>
      <c r="C2435" s="17">
        <v>4</v>
      </c>
      <c r="D2435" s="17">
        <v>12</v>
      </c>
      <c r="E2435" s="17">
        <v>9</v>
      </c>
      <c r="F2435" s="18">
        <v>0.42195377827146779</v>
      </c>
      <c r="G2435" s="18">
        <v>0.53509789764342164</v>
      </c>
      <c r="H2435" s="18">
        <v>0.78554083835835942</v>
      </c>
      <c r="I2435" s="18">
        <v>0</v>
      </c>
      <c r="J2435" s="18">
        <v>0.75381499793686713</v>
      </c>
      <c r="K2435" s="18">
        <v>0.86216301010740803</v>
      </c>
      <c r="L2435" s="18">
        <v>0.84210622061279383</v>
      </c>
      <c r="M2435" s="18">
        <v>0.51120242086253775</v>
      </c>
      <c r="N2435" s="18">
        <v>0.63890459592117987</v>
      </c>
      <c r="O2435" s="19">
        <v>0.59453152885711502</v>
      </c>
      <c r="P2435" s="3" t="str">
        <f>IFERROR(O2435/Tabela2025Horario[[#This Row],[Media Agregada Todas as Usinas]],"")</f>
        <v/>
      </c>
    </row>
    <row r="2436" spans="1:16" x14ac:dyDescent="0.25">
      <c r="A2436" s="20">
        <v>46124.416666666664</v>
      </c>
      <c r="B2436" s="21">
        <v>2026</v>
      </c>
      <c r="C2436" s="21">
        <v>4</v>
      </c>
      <c r="D2436" s="21">
        <v>12</v>
      </c>
      <c r="E2436" s="21">
        <v>10</v>
      </c>
      <c r="F2436" s="22">
        <v>0.85883772431985683</v>
      </c>
      <c r="G2436" s="22">
        <v>0.65690218067191608</v>
      </c>
      <c r="H2436" s="22">
        <v>0.8478614242641116</v>
      </c>
      <c r="I2436" s="22">
        <v>0</v>
      </c>
      <c r="J2436" s="22">
        <v>0.73703742786961901</v>
      </c>
      <c r="K2436" s="22">
        <v>0.87312625711085756</v>
      </c>
      <c r="L2436" s="22">
        <v>0.8599587029819622</v>
      </c>
      <c r="M2436" s="22">
        <v>0.58219308496168243</v>
      </c>
      <c r="N2436" s="22">
        <v>0.7145822104310946</v>
      </c>
      <c r="O2436" s="23">
        <v>0.68116655695678885</v>
      </c>
      <c r="P2436" s="3" t="str">
        <f>IFERROR(O2436/Tabela2025Horario[[#This Row],[Media Agregada Todas as Usinas]],"")</f>
        <v/>
      </c>
    </row>
    <row r="2437" spans="1:16" x14ac:dyDescent="0.25">
      <c r="A2437" s="16">
        <v>46124.458333333336</v>
      </c>
      <c r="B2437" s="17">
        <v>2026</v>
      </c>
      <c r="C2437" s="17">
        <v>4</v>
      </c>
      <c r="D2437" s="17">
        <v>12</v>
      </c>
      <c r="E2437" s="17">
        <v>11</v>
      </c>
      <c r="F2437" s="18">
        <v>0.82834624193598883</v>
      </c>
      <c r="G2437" s="18">
        <v>0.47798940927326128</v>
      </c>
      <c r="H2437" s="18">
        <v>0.79994338070080984</v>
      </c>
      <c r="I2437" s="18">
        <v>0</v>
      </c>
      <c r="J2437" s="18">
        <v>0.76146984367714809</v>
      </c>
      <c r="K2437" s="18">
        <v>0.43658895705521472</v>
      </c>
      <c r="L2437" s="18">
        <v>0.83422907627944065</v>
      </c>
      <c r="M2437" s="18">
        <v>0.4001048712181704</v>
      </c>
      <c r="N2437" s="18">
        <v>0.63600455537749001</v>
      </c>
      <c r="O2437" s="19">
        <v>0.57496403727972489</v>
      </c>
      <c r="P2437" s="3" t="str">
        <f>IFERROR(O2437/Tabela2025Horario[[#This Row],[Media Agregada Todas as Usinas]],"")</f>
        <v/>
      </c>
    </row>
    <row r="2438" spans="1:16" x14ac:dyDescent="0.25">
      <c r="A2438" s="20">
        <v>46124.5</v>
      </c>
      <c r="B2438" s="21">
        <v>2026</v>
      </c>
      <c r="C2438" s="21">
        <v>4</v>
      </c>
      <c r="D2438" s="21">
        <v>12</v>
      </c>
      <c r="E2438" s="21">
        <v>12</v>
      </c>
      <c r="F2438" s="22">
        <v>0.72862569254522414</v>
      </c>
      <c r="G2438" s="22">
        <v>0.32534730883448576</v>
      </c>
      <c r="H2438" s="22">
        <v>0.74379011075512647</v>
      </c>
      <c r="I2438" s="22">
        <v>0</v>
      </c>
      <c r="J2438" s="22">
        <v>0.67600244330842396</v>
      </c>
      <c r="K2438" s="22">
        <v>0.40935433538895905</v>
      </c>
      <c r="L2438" s="22">
        <v>0.40169453093097063</v>
      </c>
      <c r="M2438" s="22">
        <v>0</v>
      </c>
      <c r="N2438" s="22">
        <v>0.41948445783318467</v>
      </c>
      <c r="O2438" s="23">
        <v>0.41158876439959718</v>
      </c>
      <c r="P2438" s="3" t="str">
        <f>IFERROR(O2438/Tabela2025Horario[[#This Row],[Media Agregada Todas as Usinas]],"")</f>
        <v/>
      </c>
    </row>
    <row r="2439" spans="1:16" x14ac:dyDescent="0.25">
      <c r="A2439" s="16">
        <v>46124.541666666664</v>
      </c>
      <c r="B2439" s="17">
        <v>2026</v>
      </c>
      <c r="C2439" s="17">
        <v>4</v>
      </c>
      <c r="D2439" s="17">
        <v>12</v>
      </c>
      <c r="E2439" s="17">
        <v>13</v>
      </c>
      <c r="F2439" s="18">
        <v>0.59895455998749536</v>
      </c>
      <c r="G2439" s="18">
        <v>0.14810389911194505</v>
      </c>
      <c r="H2439" s="18">
        <v>0.63497725828456986</v>
      </c>
      <c r="I2439" s="18">
        <v>0</v>
      </c>
      <c r="J2439" s="18">
        <v>0.62131142336880929</v>
      </c>
      <c r="K2439" s="18">
        <v>0.69898297763717532</v>
      </c>
      <c r="L2439" s="18">
        <v>0.67689156989818389</v>
      </c>
      <c r="M2439" s="18">
        <v>0</v>
      </c>
      <c r="N2439" s="18">
        <v>0.10216656972718455</v>
      </c>
      <c r="O2439" s="19">
        <v>0.38682091755726256</v>
      </c>
      <c r="P2439" s="3" t="str">
        <f>IFERROR(O2439/Tabela2025Horario[[#This Row],[Media Agregada Todas as Usinas]],"")</f>
        <v/>
      </c>
    </row>
    <row r="2440" spans="1:16" x14ac:dyDescent="0.25">
      <c r="A2440" s="20">
        <v>46124.583333333336</v>
      </c>
      <c r="B2440" s="21">
        <v>2026</v>
      </c>
      <c r="C2440" s="21">
        <v>4</v>
      </c>
      <c r="D2440" s="21">
        <v>12</v>
      </c>
      <c r="E2440" s="21">
        <v>14</v>
      </c>
      <c r="F2440" s="22">
        <v>0.54917775552632375</v>
      </c>
      <c r="G2440" s="22">
        <v>0</v>
      </c>
      <c r="H2440" s="22">
        <v>0.45080357371718438</v>
      </c>
      <c r="I2440" s="22">
        <v>0</v>
      </c>
      <c r="J2440" s="22">
        <v>0.54119057233481116</v>
      </c>
      <c r="K2440" s="22">
        <v>0.18580713750694661</v>
      </c>
      <c r="L2440" s="22">
        <v>0</v>
      </c>
      <c r="M2440" s="22">
        <v>0</v>
      </c>
      <c r="N2440" s="22">
        <v>0</v>
      </c>
      <c r="O2440" s="23">
        <v>0.1918865598983629</v>
      </c>
      <c r="P2440" s="3" t="str">
        <f>IFERROR(O2440/Tabela2025Horario[[#This Row],[Media Agregada Todas as Usinas]],"")</f>
        <v/>
      </c>
    </row>
    <row r="2441" spans="1:16" x14ac:dyDescent="0.25">
      <c r="A2441" s="16">
        <v>46124.625</v>
      </c>
      <c r="B2441" s="17">
        <v>2026</v>
      </c>
      <c r="C2441" s="17">
        <v>4</v>
      </c>
      <c r="D2441" s="17">
        <v>12</v>
      </c>
      <c r="E2441" s="17">
        <v>15</v>
      </c>
      <c r="F2441" s="18">
        <v>0.14281762512504931</v>
      </c>
      <c r="G2441" s="18">
        <v>0</v>
      </c>
      <c r="H2441" s="18">
        <v>0</v>
      </c>
      <c r="I2441" s="18">
        <v>0</v>
      </c>
      <c r="J2441" s="18">
        <v>0.17636513013483854</v>
      </c>
      <c r="K2441" s="18">
        <v>0</v>
      </c>
      <c r="L2441" s="18">
        <v>0</v>
      </c>
      <c r="M2441" s="18">
        <v>0</v>
      </c>
      <c r="N2441" s="18">
        <v>0</v>
      </c>
      <c r="O2441" s="19">
        <v>3.5464750584431978E-2</v>
      </c>
      <c r="P2441" s="3" t="str">
        <f>IFERROR(O2441/Tabela2025Horario[[#This Row],[Media Agregada Todas as Usinas]],"")</f>
        <v/>
      </c>
    </row>
    <row r="2442" spans="1:16" x14ac:dyDescent="0.25">
      <c r="A2442" s="20">
        <v>46124.666666666664</v>
      </c>
      <c r="B2442" s="21">
        <v>2026</v>
      </c>
      <c r="C2442" s="21">
        <v>4</v>
      </c>
      <c r="D2442" s="21">
        <v>12</v>
      </c>
      <c r="E2442" s="21">
        <v>16</v>
      </c>
      <c r="F2442" s="22">
        <v>0</v>
      </c>
      <c r="G2442" s="22">
        <v>0</v>
      </c>
      <c r="H2442" s="22">
        <v>0</v>
      </c>
      <c r="I2442" s="22">
        <v>0</v>
      </c>
      <c r="J2442" s="22">
        <v>0</v>
      </c>
      <c r="K2442" s="22">
        <v>0</v>
      </c>
      <c r="L2442" s="22">
        <v>0</v>
      </c>
      <c r="M2442" s="22">
        <v>0</v>
      </c>
      <c r="N2442" s="22">
        <v>0</v>
      </c>
      <c r="O2442" s="23">
        <v>0</v>
      </c>
      <c r="P2442" s="3" t="str">
        <f>IFERROR(O2442/Tabela2025Horario[[#This Row],[Media Agregada Todas as Usinas]],"")</f>
        <v/>
      </c>
    </row>
    <row r="2443" spans="1:16" x14ac:dyDescent="0.25">
      <c r="A2443" s="16">
        <v>46124.708333333336</v>
      </c>
      <c r="B2443" s="17">
        <v>2026</v>
      </c>
      <c r="C2443" s="17">
        <v>4</v>
      </c>
      <c r="D2443" s="17">
        <v>12</v>
      </c>
      <c r="E2443" s="17">
        <v>17</v>
      </c>
      <c r="F2443" s="18">
        <v>0</v>
      </c>
      <c r="G2443" s="18">
        <v>0</v>
      </c>
      <c r="H2443" s="18">
        <v>0</v>
      </c>
      <c r="I2443" s="18">
        <v>0</v>
      </c>
      <c r="J2443" s="18">
        <v>0</v>
      </c>
      <c r="K2443" s="18">
        <v>0</v>
      </c>
      <c r="L2443" s="18">
        <v>0</v>
      </c>
      <c r="M2443" s="18">
        <v>0</v>
      </c>
      <c r="N2443" s="18">
        <v>0</v>
      </c>
      <c r="O2443" s="19">
        <v>0</v>
      </c>
      <c r="P2443" s="3" t="str">
        <f>IFERROR(O2443/Tabela2025Horario[[#This Row],[Media Agregada Todas as Usinas]],"")</f>
        <v/>
      </c>
    </row>
    <row r="2444" spans="1:16" x14ac:dyDescent="0.25">
      <c r="A2444" s="20">
        <v>46124.75</v>
      </c>
      <c r="B2444" s="21">
        <v>2026</v>
      </c>
      <c r="C2444" s="21">
        <v>4</v>
      </c>
      <c r="D2444" s="21">
        <v>12</v>
      </c>
      <c r="E2444" s="21">
        <v>18</v>
      </c>
      <c r="F2444" s="22">
        <v>0</v>
      </c>
      <c r="G2444" s="22">
        <v>0</v>
      </c>
      <c r="H2444" s="22"/>
      <c r="I2444" s="22">
        <v>0</v>
      </c>
      <c r="J2444" s="22">
        <v>0</v>
      </c>
      <c r="K2444" s="22">
        <v>0</v>
      </c>
      <c r="L2444" s="22">
        <v>0</v>
      </c>
      <c r="M2444" s="22">
        <v>0</v>
      </c>
      <c r="N2444" s="22">
        <v>0</v>
      </c>
      <c r="O2444" s="23">
        <v>0</v>
      </c>
      <c r="P2444" s="3" t="str">
        <f>IFERROR(O2444/Tabela2025Horario[[#This Row],[Media Agregada Todas as Usinas]],"")</f>
        <v/>
      </c>
    </row>
    <row r="2445" spans="1:16" x14ac:dyDescent="0.25">
      <c r="A2445" s="16">
        <v>46124.791666666664</v>
      </c>
      <c r="B2445" s="17">
        <v>2026</v>
      </c>
      <c r="C2445" s="17">
        <v>4</v>
      </c>
      <c r="D2445" s="17">
        <v>12</v>
      </c>
      <c r="E2445" s="17">
        <v>19</v>
      </c>
      <c r="F2445" s="18">
        <v>0</v>
      </c>
      <c r="G2445" s="18">
        <v>0</v>
      </c>
      <c r="H2445" s="18"/>
      <c r="I2445" s="18">
        <v>0</v>
      </c>
      <c r="J2445" s="18"/>
      <c r="K2445" s="18"/>
      <c r="L2445" s="18"/>
      <c r="M2445" s="18">
        <v>0</v>
      </c>
      <c r="N2445" s="18">
        <v>0</v>
      </c>
      <c r="O2445" s="19">
        <v>0</v>
      </c>
      <c r="P2445" s="3" t="str">
        <f>IFERROR(O2445/Tabela2025Horario[[#This Row],[Media Agregada Todas as Usinas]],"")</f>
        <v/>
      </c>
    </row>
    <row r="2446" spans="1:16" x14ac:dyDescent="0.25">
      <c r="A2446" s="20">
        <v>46124.833333333336</v>
      </c>
      <c r="B2446" s="21">
        <v>2026</v>
      </c>
      <c r="C2446" s="21">
        <v>4</v>
      </c>
      <c r="D2446" s="21">
        <v>12</v>
      </c>
      <c r="E2446" s="21">
        <v>20</v>
      </c>
      <c r="F2446" s="22"/>
      <c r="G2446" s="22">
        <v>0</v>
      </c>
      <c r="H2446" s="22"/>
      <c r="I2446" s="22">
        <v>0</v>
      </c>
      <c r="J2446" s="22"/>
      <c r="K2446" s="22"/>
      <c r="L2446" s="22"/>
      <c r="M2446" s="22">
        <v>0</v>
      </c>
      <c r="N2446" s="22">
        <v>0</v>
      </c>
      <c r="O2446" s="23">
        <v>0</v>
      </c>
      <c r="P2446" s="3" t="str">
        <f>IFERROR(O2446/Tabela2025Horario[[#This Row],[Media Agregada Todas as Usinas]],"")</f>
        <v/>
      </c>
    </row>
    <row r="2447" spans="1:16" x14ac:dyDescent="0.25">
      <c r="A2447" s="16">
        <v>46124.875</v>
      </c>
      <c r="B2447" s="17">
        <v>2026</v>
      </c>
      <c r="C2447" s="17">
        <v>4</v>
      </c>
      <c r="D2447" s="17">
        <v>12</v>
      </c>
      <c r="E2447" s="17">
        <v>21</v>
      </c>
      <c r="F2447" s="18"/>
      <c r="G2447" s="18">
        <v>0</v>
      </c>
      <c r="H2447" s="18"/>
      <c r="I2447" s="18">
        <v>0</v>
      </c>
      <c r="J2447" s="18"/>
      <c r="K2447" s="18"/>
      <c r="L2447" s="18"/>
      <c r="M2447" s="18">
        <v>0</v>
      </c>
      <c r="N2447" s="18">
        <v>0</v>
      </c>
      <c r="O2447" s="19">
        <v>0</v>
      </c>
      <c r="P2447" s="3" t="str">
        <f>IFERROR(O2447/Tabela2025Horario[[#This Row],[Media Agregada Todas as Usinas]],"")</f>
        <v/>
      </c>
    </row>
    <row r="2448" spans="1:16" x14ac:dyDescent="0.25">
      <c r="A2448" s="20">
        <v>46124.916666666664</v>
      </c>
      <c r="B2448" s="21">
        <v>2026</v>
      </c>
      <c r="C2448" s="21">
        <v>4</v>
      </c>
      <c r="D2448" s="21">
        <v>12</v>
      </c>
      <c r="E2448" s="21">
        <v>22</v>
      </c>
      <c r="F2448" s="22"/>
      <c r="G2448" s="22">
        <v>0</v>
      </c>
      <c r="H2448" s="22"/>
      <c r="I2448" s="22">
        <v>0</v>
      </c>
      <c r="J2448" s="22"/>
      <c r="K2448" s="22"/>
      <c r="L2448" s="22"/>
      <c r="M2448" s="22">
        <v>0</v>
      </c>
      <c r="N2448" s="22">
        <v>0</v>
      </c>
      <c r="O2448" s="23">
        <v>0</v>
      </c>
      <c r="P2448" s="3" t="str">
        <f>IFERROR(O2448/Tabela2025Horario[[#This Row],[Media Agregada Todas as Usinas]],"")</f>
        <v/>
      </c>
    </row>
    <row r="2449" spans="1:16" x14ac:dyDescent="0.25">
      <c r="A2449" s="16">
        <v>46124.958333333336</v>
      </c>
      <c r="B2449" s="17">
        <v>2026</v>
      </c>
      <c r="C2449" s="17">
        <v>4</v>
      </c>
      <c r="D2449" s="17">
        <v>12</v>
      </c>
      <c r="E2449" s="17">
        <v>23</v>
      </c>
      <c r="F2449" s="18"/>
      <c r="G2449" s="18">
        <v>0</v>
      </c>
      <c r="H2449" s="18"/>
      <c r="I2449" s="18">
        <v>0</v>
      </c>
      <c r="J2449" s="18"/>
      <c r="K2449" s="18"/>
      <c r="L2449" s="18"/>
      <c r="M2449" s="18">
        <v>0</v>
      </c>
      <c r="N2449" s="18">
        <v>0</v>
      </c>
      <c r="O2449" s="19">
        <v>0</v>
      </c>
      <c r="P2449" s="3" t="str">
        <f>IFERROR(O2449/Tabela2025Horario[[#This Row],[Media Agregada Todas as Usinas]],"")</f>
        <v/>
      </c>
    </row>
    <row r="2450" spans="1:16" x14ac:dyDescent="0.25">
      <c r="A2450" s="20">
        <v>46125</v>
      </c>
      <c r="B2450" s="21">
        <v>2026</v>
      </c>
      <c r="C2450" s="21">
        <v>4</v>
      </c>
      <c r="D2450" s="21">
        <v>13</v>
      </c>
      <c r="E2450" s="21">
        <v>0</v>
      </c>
      <c r="F2450" s="22"/>
      <c r="G2450" s="22">
        <v>0</v>
      </c>
      <c r="H2450" s="22"/>
      <c r="I2450" s="22">
        <v>0</v>
      </c>
      <c r="J2450" s="22"/>
      <c r="K2450" s="22"/>
      <c r="L2450" s="22"/>
      <c r="M2450" s="22">
        <v>0</v>
      </c>
      <c r="N2450" s="22">
        <v>0</v>
      </c>
      <c r="O2450" s="23">
        <v>0</v>
      </c>
      <c r="P2450" s="3" t="str">
        <f>IFERROR(O2450/Tabela2025Horario[[#This Row],[Media Agregada Todas as Usinas]],"")</f>
        <v/>
      </c>
    </row>
    <row r="2451" spans="1:16" x14ac:dyDescent="0.25">
      <c r="A2451" s="16">
        <v>46125.041666666664</v>
      </c>
      <c r="B2451" s="17">
        <v>2026</v>
      </c>
      <c r="C2451" s="17">
        <v>4</v>
      </c>
      <c r="D2451" s="17">
        <v>13</v>
      </c>
      <c r="E2451" s="17">
        <v>1</v>
      </c>
      <c r="F2451" s="18"/>
      <c r="G2451" s="18">
        <v>0</v>
      </c>
      <c r="H2451" s="18"/>
      <c r="I2451" s="18">
        <v>0</v>
      </c>
      <c r="J2451" s="18"/>
      <c r="K2451" s="18"/>
      <c r="L2451" s="18"/>
      <c r="M2451" s="18">
        <v>0</v>
      </c>
      <c r="N2451" s="18">
        <v>0</v>
      </c>
      <c r="O2451" s="19">
        <v>0</v>
      </c>
      <c r="P2451" s="3" t="str">
        <f>IFERROR(O2451/Tabela2025Horario[[#This Row],[Media Agregada Todas as Usinas]],"")</f>
        <v/>
      </c>
    </row>
    <row r="2452" spans="1:16" x14ac:dyDescent="0.25">
      <c r="A2452" s="20">
        <v>46125.083333333336</v>
      </c>
      <c r="B2452" s="21">
        <v>2026</v>
      </c>
      <c r="C2452" s="21">
        <v>4</v>
      </c>
      <c r="D2452" s="21">
        <v>13</v>
      </c>
      <c r="E2452" s="21">
        <v>2</v>
      </c>
      <c r="F2452" s="22"/>
      <c r="G2452" s="22">
        <v>0</v>
      </c>
      <c r="H2452" s="22"/>
      <c r="I2452" s="22">
        <v>0</v>
      </c>
      <c r="J2452" s="22"/>
      <c r="K2452" s="22"/>
      <c r="L2452" s="22"/>
      <c r="M2452" s="22">
        <v>0</v>
      </c>
      <c r="N2452" s="22">
        <v>0</v>
      </c>
      <c r="O2452" s="23">
        <v>0</v>
      </c>
      <c r="P2452" s="3" t="str">
        <f>IFERROR(O2452/Tabela2025Horario[[#This Row],[Media Agregada Todas as Usinas]],"")</f>
        <v/>
      </c>
    </row>
    <row r="2453" spans="1:16" x14ac:dyDescent="0.25">
      <c r="A2453" s="16">
        <v>46125.125</v>
      </c>
      <c r="B2453" s="17">
        <v>2026</v>
      </c>
      <c r="C2453" s="17">
        <v>4</v>
      </c>
      <c r="D2453" s="17">
        <v>13</v>
      </c>
      <c r="E2453" s="17">
        <v>3</v>
      </c>
      <c r="F2453" s="18"/>
      <c r="G2453" s="18">
        <v>0</v>
      </c>
      <c r="H2453" s="18"/>
      <c r="I2453" s="18">
        <v>0</v>
      </c>
      <c r="J2453" s="18"/>
      <c r="K2453" s="18"/>
      <c r="L2453" s="18"/>
      <c r="M2453" s="18">
        <v>0</v>
      </c>
      <c r="N2453" s="18">
        <v>0</v>
      </c>
      <c r="O2453" s="19">
        <v>0</v>
      </c>
      <c r="P2453" s="3" t="str">
        <f>IFERROR(O2453/Tabela2025Horario[[#This Row],[Media Agregada Todas as Usinas]],"")</f>
        <v/>
      </c>
    </row>
    <row r="2454" spans="1:16" x14ac:dyDescent="0.25">
      <c r="A2454" s="20">
        <v>46125.166666666664</v>
      </c>
      <c r="B2454" s="21">
        <v>2026</v>
      </c>
      <c r="C2454" s="21">
        <v>4</v>
      </c>
      <c r="D2454" s="21">
        <v>13</v>
      </c>
      <c r="E2454" s="21">
        <v>4</v>
      </c>
      <c r="F2454" s="22">
        <v>0</v>
      </c>
      <c r="G2454" s="22">
        <v>0</v>
      </c>
      <c r="H2454" s="22"/>
      <c r="I2454" s="22">
        <v>0</v>
      </c>
      <c r="J2454" s="22"/>
      <c r="K2454" s="22"/>
      <c r="L2454" s="22"/>
      <c r="M2454" s="22">
        <v>0</v>
      </c>
      <c r="N2454" s="22">
        <v>0</v>
      </c>
      <c r="O2454" s="23">
        <v>0</v>
      </c>
      <c r="P2454" s="3" t="str">
        <f>IFERROR(O2454/Tabela2025Horario[[#This Row],[Media Agregada Todas as Usinas]],"")</f>
        <v/>
      </c>
    </row>
    <row r="2455" spans="1:16" x14ac:dyDescent="0.25">
      <c r="A2455" s="16">
        <v>46125.208333333336</v>
      </c>
      <c r="B2455" s="17">
        <v>2026</v>
      </c>
      <c r="C2455" s="17">
        <v>4</v>
      </c>
      <c r="D2455" s="17">
        <v>13</v>
      </c>
      <c r="E2455" s="17">
        <v>5</v>
      </c>
      <c r="F2455" s="18">
        <v>0</v>
      </c>
      <c r="G2455" s="18">
        <v>0</v>
      </c>
      <c r="H2455" s="18"/>
      <c r="I2455" s="18">
        <v>0</v>
      </c>
      <c r="J2455" s="18"/>
      <c r="K2455" s="18"/>
      <c r="L2455" s="18"/>
      <c r="M2455" s="18">
        <v>0</v>
      </c>
      <c r="N2455" s="18">
        <v>0</v>
      </c>
      <c r="O2455" s="19">
        <v>0</v>
      </c>
      <c r="P2455" s="3" t="str">
        <f>IFERROR(O2455/Tabela2025Horario[[#This Row],[Media Agregada Todas as Usinas]],"")</f>
        <v/>
      </c>
    </row>
    <row r="2456" spans="1:16" x14ac:dyDescent="0.25">
      <c r="A2456" s="20">
        <v>46125.25</v>
      </c>
      <c r="B2456" s="21">
        <v>2026</v>
      </c>
      <c r="C2456" s="21">
        <v>4</v>
      </c>
      <c r="D2456" s="21">
        <v>13</v>
      </c>
      <c r="E2456" s="21">
        <v>6</v>
      </c>
      <c r="F2456" s="22">
        <v>0</v>
      </c>
      <c r="G2456" s="22">
        <v>0</v>
      </c>
      <c r="H2456" s="22">
        <v>0</v>
      </c>
      <c r="I2456" s="22">
        <v>0</v>
      </c>
      <c r="J2456" s="22">
        <v>0</v>
      </c>
      <c r="K2456" s="22">
        <v>0</v>
      </c>
      <c r="L2456" s="22"/>
      <c r="M2456" s="22">
        <v>0</v>
      </c>
      <c r="N2456" s="22">
        <v>0</v>
      </c>
      <c r="O2456" s="23">
        <v>0</v>
      </c>
      <c r="P2456" s="3" t="str">
        <f>IFERROR(O2456/Tabela2025Horario[[#This Row],[Media Agregada Todas as Usinas]],"")</f>
        <v/>
      </c>
    </row>
    <row r="2457" spans="1:16" x14ac:dyDescent="0.25">
      <c r="A2457" s="16">
        <v>46125.291666666664</v>
      </c>
      <c r="B2457" s="17">
        <v>2026</v>
      </c>
      <c r="C2457" s="17">
        <v>4</v>
      </c>
      <c r="D2457" s="17">
        <v>13</v>
      </c>
      <c r="E2457" s="17">
        <v>7</v>
      </c>
      <c r="F2457" s="18">
        <v>0</v>
      </c>
      <c r="G2457" s="18">
        <v>4.8276641361202084E-2</v>
      </c>
      <c r="H2457" s="18">
        <v>0.19069854314531196</v>
      </c>
      <c r="I2457" s="18">
        <v>4.2056406052684056E-2</v>
      </c>
      <c r="J2457" s="18">
        <v>0.25760398627260672</v>
      </c>
      <c r="K2457" s="18">
        <v>0.37594503735613566</v>
      </c>
      <c r="L2457" s="18">
        <v>0.49956474118276728</v>
      </c>
      <c r="M2457" s="18">
        <v>6.136957876106635E-2</v>
      </c>
      <c r="N2457" s="18">
        <v>0.10293266097521415</v>
      </c>
      <c r="O2457" s="19">
        <v>0.1753830661229987</v>
      </c>
      <c r="P2457" s="3" t="str">
        <f>IFERROR(O2457/Tabela2025Horario[[#This Row],[Media Agregada Todas as Usinas]],"")</f>
        <v/>
      </c>
    </row>
    <row r="2458" spans="1:16" x14ac:dyDescent="0.25">
      <c r="A2458" s="20">
        <v>46125.333333333336</v>
      </c>
      <c r="B2458" s="21">
        <v>2026</v>
      </c>
      <c r="C2458" s="21">
        <v>4</v>
      </c>
      <c r="D2458" s="21">
        <v>13</v>
      </c>
      <c r="E2458" s="21">
        <v>8</v>
      </c>
      <c r="F2458" s="22">
        <v>0</v>
      </c>
      <c r="G2458" s="22">
        <v>0</v>
      </c>
      <c r="H2458" s="22">
        <v>0</v>
      </c>
      <c r="I2458" s="22">
        <v>0.10279339747129931</v>
      </c>
      <c r="J2458" s="22">
        <v>0.530507815796184</v>
      </c>
      <c r="K2458" s="22">
        <v>0</v>
      </c>
      <c r="L2458" s="22">
        <v>0</v>
      </c>
      <c r="M2458" s="22">
        <v>6.169670981710574E-2</v>
      </c>
      <c r="N2458" s="22">
        <v>9.0807694422887705E-2</v>
      </c>
      <c r="O2458" s="23">
        <v>8.7311735278608527E-2</v>
      </c>
      <c r="P2458" s="3">
        <f>IFERROR(O2458/Tabela2025Horario[[#This Row],[Media Agregada Todas as Usinas]],"")</f>
        <v>0.6750920253434699</v>
      </c>
    </row>
    <row r="2459" spans="1:16" x14ac:dyDescent="0.25">
      <c r="A2459" s="16">
        <v>46125.375</v>
      </c>
      <c r="B2459" s="17">
        <v>2026</v>
      </c>
      <c r="C2459" s="17">
        <v>4</v>
      </c>
      <c r="D2459" s="17">
        <v>13</v>
      </c>
      <c r="E2459" s="17">
        <v>9</v>
      </c>
      <c r="F2459" s="18">
        <v>0</v>
      </c>
      <c r="G2459" s="18">
        <v>0</v>
      </c>
      <c r="H2459" s="18">
        <v>9.0621925168146544E-2</v>
      </c>
      <c r="I2459" s="18">
        <v>0</v>
      </c>
      <c r="J2459" s="18">
        <v>0.50300945109715811</v>
      </c>
      <c r="K2459" s="18">
        <v>0</v>
      </c>
      <c r="L2459" s="18">
        <v>0</v>
      </c>
      <c r="M2459" s="18">
        <v>1.981842127410537E-2</v>
      </c>
      <c r="N2459" s="18">
        <v>0</v>
      </c>
      <c r="O2459" s="19">
        <v>6.8161088615490001E-2</v>
      </c>
      <c r="P2459" s="3">
        <f>IFERROR(O2459/Tabela2025Horario[[#This Row],[Media Agregada Todas as Usinas]],"")</f>
        <v>0.16593194865127445</v>
      </c>
    </row>
    <row r="2460" spans="1:16" x14ac:dyDescent="0.25">
      <c r="A2460" s="20">
        <v>46125.416666666664</v>
      </c>
      <c r="B2460" s="21">
        <v>2026</v>
      </c>
      <c r="C2460" s="21">
        <v>4</v>
      </c>
      <c r="D2460" s="21">
        <v>13</v>
      </c>
      <c r="E2460" s="21">
        <v>10</v>
      </c>
      <c r="F2460" s="22">
        <v>0</v>
      </c>
      <c r="G2460" s="22">
        <v>5.2576648346387402E-2</v>
      </c>
      <c r="H2460" s="22">
        <v>0.30667129418367967</v>
      </c>
      <c r="I2460" s="22">
        <v>0.14948274207663781</v>
      </c>
      <c r="J2460" s="22">
        <v>0.35409765001364013</v>
      </c>
      <c r="K2460" s="22">
        <v>0.20096706486028393</v>
      </c>
      <c r="L2460" s="22">
        <v>0</v>
      </c>
      <c r="M2460" s="22">
        <v>0.167450836759511</v>
      </c>
      <c r="N2460" s="22">
        <v>0.42935262809255925</v>
      </c>
      <c r="O2460" s="23">
        <v>0.18451098492585546</v>
      </c>
      <c r="P2460" s="3">
        <f>IFERROR(O2460/Tabela2025Horario[[#This Row],[Media Agregada Todas as Usinas]],"")</f>
        <v>0.43078239029505633</v>
      </c>
    </row>
    <row r="2461" spans="1:16" x14ac:dyDescent="0.25">
      <c r="A2461" s="16">
        <v>46125.458333333336</v>
      </c>
      <c r="B2461" s="17">
        <v>2026</v>
      </c>
      <c r="C2461" s="17">
        <v>4</v>
      </c>
      <c r="D2461" s="17">
        <v>13</v>
      </c>
      <c r="E2461" s="17">
        <v>11</v>
      </c>
      <c r="F2461" s="18">
        <v>0</v>
      </c>
      <c r="G2461" s="18">
        <v>0</v>
      </c>
      <c r="H2461" s="18">
        <v>9.3526875459246553E-2</v>
      </c>
      <c r="I2461" s="18">
        <v>8.5749385749385704E-2</v>
      </c>
      <c r="J2461" s="18">
        <v>0.31477929339700972</v>
      </c>
      <c r="K2461" s="18">
        <v>0.32911018938040448</v>
      </c>
      <c r="L2461" s="18">
        <v>0</v>
      </c>
      <c r="M2461" s="18">
        <v>0.10773025338604859</v>
      </c>
      <c r="N2461" s="18">
        <v>0.2273563078683016</v>
      </c>
      <c r="O2461" s="19">
        <v>0.12869470058226629</v>
      </c>
      <c r="P2461" s="3">
        <f>IFERROR(O2461/Tabela2025Horario[[#This Row],[Media Agregada Todas as Usinas]],"")</f>
        <v>0.52742121228309125</v>
      </c>
    </row>
    <row r="2462" spans="1:16" x14ac:dyDescent="0.25">
      <c r="A2462" s="20">
        <v>46125.5</v>
      </c>
      <c r="B2462" s="21">
        <v>2026</v>
      </c>
      <c r="C2462" s="21">
        <v>4</v>
      </c>
      <c r="D2462" s="21">
        <v>13</v>
      </c>
      <c r="E2462" s="21">
        <v>12</v>
      </c>
      <c r="F2462" s="22">
        <v>0</v>
      </c>
      <c r="G2462" s="22">
        <v>0</v>
      </c>
      <c r="H2462" s="22">
        <v>9.1752838488288954E-2</v>
      </c>
      <c r="I2462" s="22">
        <v>0</v>
      </c>
      <c r="J2462" s="22">
        <v>0.34079563761601145</v>
      </c>
      <c r="K2462" s="22">
        <v>0.23858285714285715</v>
      </c>
      <c r="L2462" s="22">
        <v>0</v>
      </c>
      <c r="M2462" s="22">
        <v>0</v>
      </c>
      <c r="N2462" s="22">
        <v>0</v>
      </c>
      <c r="O2462" s="23">
        <v>7.4570148138573059E-2</v>
      </c>
      <c r="P2462" s="3">
        <f>IFERROR(O2462/Tabela2025Horario[[#This Row],[Media Agregada Todas as Usinas]],"")</f>
        <v>0.82519374468166629</v>
      </c>
    </row>
    <row r="2463" spans="1:16" x14ac:dyDescent="0.25">
      <c r="A2463" s="16">
        <v>46125.541666666664</v>
      </c>
      <c r="B2463" s="17">
        <v>2026</v>
      </c>
      <c r="C2463" s="17">
        <v>4</v>
      </c>
      <c r="D2463" s="17">
        <v>13</v>
      </c>
      <c r="E2463" s="17">
        <v>13</v>
      </c>
      <c r="F2463" s="18">
        <v>0</v>
      </c>
      <c r="G2463" s="18">
        <v>0</v>
      </c>
      <c r="H2463" s="18">
        <v>0</v>
      </c>
      <c r="I2463" s="18">
        <v>0</v>
      </c>
      <c r="J2463" s="18">
        <v>9.7579279021236504E-2</v>
      </c>
      <c r="K2463" s="18">
        <v>0</v>
      </c>
      <c r="L2463" s="18">
        <v>0</v>
      </c>
      <c r="M2463" s="18">
        <v>0</v>
      </c>
      <c r="N2463" s="18">
        <v>0</v>
      </c>
      <c r="O2463" s="19">
        <v>1.0842142113470723E-2</v>
      </c>
      <c r="P2463" s="3">
        <f>IFERROR(O2463/Tabela2025Horario[[#This Row],[Media Agregada Todas as Usinas]],"")</f>
        <v>0.12586875318591376</v>
      </c>
    </row>
    <row r="2464" spans="1:16" x14ac:dyDescent="0.25">
      <c r="A2464" s="20">
        <v>46125.583333333336</v>
      </c>
      <c r="B2464" s="21">
        <v>2026</v>
      </c>
      <c r="C2464" s="21">
        <v>4</v>
      </c>
      <c r="D2464" s="21">
        <v>13</v>
      </c>
      <c r="E2464" s="21">
        <v>14</v>
      </c>
      <c r="F2464" s="22">
        <v>0</v>
      </c>
      <c r="G2464" s="22">
        <v>0</v>
      </c>
      <c r="H2464" s="22">
        <v>0</v>
      </c>
      <c r="I2464" s="22">
        <v>0</v>
      </c>
      <c r="J2464" s="22">
        <v>0</v>
      </c>
      <c r="K2464" s="22">
        <v>0</v>
      </c>
      <c r="L2464" s="22">
        <v>0</v>
      </c>
      <c r="M2464" s="22">
        <v>0</v>
      </c>
      <c r="N2464" s="22">
        <v>0</v>
      </c>
      <c r="O2464" s="23">
        <v>0</v>
      </c>
      <c r="P2464" s="3">
        <f>IFERROR(O2464/Tabela2025Horario[[#This Row],[Media Agregada Todas as Usinas]],"")</f>
        <v>0</v>
      </c>
    </row>
    <row r="2465" spans="1:16" x14ac:dyDescent="0.25">
      <c r="A2465" s="16">
        <v>46125.625</v>
      </c>
      <c r="B2465" s="17">
        <v>2026</v>
      </c>
      <c r="C2465" s="17">
        <v>4</v>
      </c>
      <c r="D2465" s="17">
        <v>13</v>
      </c>
      <c r="E2465" s="17">
        <v>15</v>
      </c>
      <c r="F2465" s="18">
        <v>0</v>
      </c>
      <c r="G2465" s="18">
        <v>0</v>
      </c>
      <c r="H2465" s="18">
        <v>0</v>
      </c>
      <c r="I2465" s="18">
        <v>0</v>
      </c>
      <c r="J2465" s="18">
        <v>0</v>
      </c>
      <c r="K2465" s="18">
        <v>0</v>
      </c>
      <c r="L2465" s="18">
        <v>0</v>
      </c>
      <c r="M2465" s="18">
        <v>0</v>
      </c>
      <c r="N2465" s="18">
        <v>0</v>
      </c>
      <c r="O2465" s="19">
        <v>0</v>
      </c>
      <c r="P2465" s="3" t="str">
        <f>IFERROR(O2465/Tabela2025Horario[[#This Row],[Media Agregada Todas as Usinas]],"")</f>
        <v/>
      </c>
    </row>
    <row r="2466" spans="1:16" x14ac:dyDescent="0.25">
      <c r="A2466" s="20">
        <v>46125.666666666664</v>
      </c>
      <c r="B2466" s="21">
        <v>2026</v>
      </c>
      <c r="C2466" s="21">
        <v>4</v>
      </c>
      <c r="D2466" s="21">
        <v>13</v>
      </c>
      <c r="E2466" s="21">
        <v>16</v>
      </c>
      <c r="F2466" s="22">
        <v>0</v>
      </c>
      <c r="G2466" s="22">
        <v>0</v>
      </c>
      <c r="H2466" s="22">
        <v>0</v>
      </c>
      <c r="I2466" s="22">
        <v>0</v>
      </c>
      <c r="J2466" s="22">
        <v>0</v>
      </c>
      <c r="K2466" s="22">
        <v>0</v>
      </c>
      <c r="L2466" s="22">
        <v>0</v>
      </c>
      <c r="M2466" s="22">
        <v>0</v>
      </c>
      <c r="N2466" s="22">
        <v>0</v>
      </c>
      <c r="O2466" s="23">
        <v>0</v>
      </c>
      <c r="P2466" s="3" t="str">
        <f>IFERROR(O2466/Tabela2025Horario[[#This Row],[Media Agregada Todas as Usinas]],"")</f>
        <v/>
      </c>
    </row>
    <row r="2467" spans="1:16" x14ac:dyDescent="0.25">
      <c r="A2467" s="16">
        <v>46125.708333333336</v>
      </c>
      <c r="B2467" s="17">
        <v>2026</v>
      </c>
      <c r="C2467" s="17">
        <v>4</v>
      </c>
      <c r="D2467" s="17">
        <v>13</v>
      </c>
      <c r="E2467" s="17">
        <v>17</v>
      </c>
      <c r="F2467" s="18">
        <v>0</v>
      </c>
      <c r="G2467" s="18">
        <v>0</v>
      </c>
      <c r="H2467" s="18">
        <v>0</v>
      </c>
      <c r="I2467" s="18">
        <v>0</v>
      </c>
      <c r="J2467" s="18">
        <v>0</v>
      </c>
      <c r="K2467" s="18">
        <v>0</v>
      </c>
      <c r="L2467" s="18">
        <v>0</v>
      </c>
      <c r="M2467" s="18">
        <v>0</v>
      </c>
      <c r="N2467" s="18">
        <v>0</v>
      </c>
      <c r="O2467" s="19">
        <v>0</v>
      </c>
      <c r="P2467" s="3" t="str">
        <f>IFERROR(O2467/Tabela2025Horario[[#This Row],[Media Agregada Todas as Usinas]],"")</f>
        <v/>
      </c>
    </row>
    <row r="2468" spans="1:16" x14ac:dyDescent="0.25">
      <c r="A2468" s="20">
        <v>46125.75</v>
      </c>
      <c r="B2468" s="21">
        <v>2026</v>
      </c>
      <c r="C2468" s="21">
        <v>4</v>
      </c>
      <c r="D2468" s="21">
        <v>13</v>
      </c>
      <c r="E2468" s="21">
        <v>18</v>
      </c>
      <c r="F2468" s="22">
        <v>0</v>
      </c>
      <c r="G2468" s="22">
        <v>0</v>
      </c>
      <c r="H2468" s="22"/>
      <c r="I2468" s="22">
        <v>0</v>
      </c>
      <c r="J2468" s="22"/>
      <c r="K2468" s="22">
        <v>0</v>
      </c>
      <c r="L2468" s="22">
        <v>0</v>
      </c>
      <c r="M2468" s="22">
        <v>0</v>
      </c>
      <c r="N2468" s="22">
        <v>0</v>
      </c>
      <c r="O2468" s="23">
        <v>0</v>
      </c>
      <c r="P2468" s="3" t="str">
        <f>IFERROR(O2468/Tabela2025Horario[[#This Row],[Media Agregada Todas as Usinas]],"")</f>
        <v/>
      </c>
    </row>
    <row r="2469" spans="1:16" x14ac:dyDescent="0.25">
      <c r="A2469" s="16">
        <v>46125.791666666664</v>
      </c>
      <c r="B2469" s="17">
        <v>2026</v>
      </c>
      <c r="C2469" s="17">
        <v>4</v>
      </c>
      <c r="D2469" s="17">
        <v>13</v>
      </c>
      <c r="E2469" s="17">
        <v>19</v>
      </c>
      <c r="F2469" s="18">
        <v>0</v>
      </c>
      <c r="G2469" s="18">
        <v>0</v>
      </c>
      <c r="H2469" s="18"/>
      <c r="I2469" s="18">
        <v>0</v>
      </c>
      <c r="J2469" s="18"/>
      <c r="K2469" s="18"/>
      <c r="L2469" s="18"/>
      <c r="M2469" s="18">
        <v>0</v>
      </c>
      <c r="N2469" s="18">
        <v>0</v>
      </c>
      <c r="O2469" s="19">
        <v>0</v>
      </c>
      <c r="P2469" s="3" t="str">
        <f>IFERROR(O2469/Tabela2025Horario[[#This Row],[Media Agregada Todas as Usinas]],"")</f>
        <v/>
      </c>
    </row>
    <row r="2470" spans="1:16" x14ac:dyDescent="0.25">
      <c r="A2470" s="20">
        <v>46125.833333333336</v>
      </c>
      <c r="B2470" s="21">
        <v>2026</v>
      </c>
      <c r="C2470" s="21">
        <v>4</v>
      </c>
      <c r="D2470" s="21">
        <v>13</v>
      </c>
      <c r="E2470" s="21">
        <v>20</v>
      </c>
      <c r="F2470" s="22"/>
      <c r="G2470" s="22">
        <v>0</v>
      </c>
      <c r="H2470" s="22"/>
      <c r="I2470" s="22">
        <v>0</v>
      </c>
      <c r="J2470" s="22"/>
      <c r="K2470" s="22"/>
      <c r="L2470" s="22"/>
      <c r="M2470" s="22">
        <v>0</v>
      </c>
      <c r="N2470" s="22">
        <v>0</v>
      </c>
      <c r="O2470" s="23">
        <v>0</v>
      </c>
      <c r="P2470" s="3" t="str">
        <f>IFERROR(O2470/Tabela2025Horario[[#This Row],[Media Agregada Todas as Usinas]],"")</f>
        <v/>
      </c>
    </row>
    <row r="2471" spans="1:16" x14ac:dyDescent="0.25">
      <c r="A2471" s="16">
        <v>46125.875</v>
      </c>
      <c r="B2471" s="17">
        <v>2026</v>
      </c>
      <c r="C2471" s="17">
        <v>4</v>
      </c>
      <c r="D2471" s="17">
        <v>13</v>
      </c>
      <c r="E2471" s="17">
        <v>21</v>
      </c>
      <c r="F2471" s="18"/>
      <c r="G2471" s="18">
        <v>0</v>
      </c>
      <c r="H2471" s="18"/>
      <c r="I2471" s="18">
        <v>0</v>
      </c>
      <c r="J2471" s="18"/>
      <c r="K2471" s="18"/>
      <c r="L2471" s="18"/>
      <c r="M2471" s="18">
        <v>0</v>
      </c>
      <c r="N2471" s="18">
        <v>0</v>
      </c>
      <c r="O2471" s="19">
        <v>0</v>
      </c>
      <c r="P2471" s="3" t="str">
        <f>IFERROR(O2471/Tabela2025Horario[[#This Row],[Media Agregada Todas as Usinas]],"")</f>
        <v/>
      </c>
    </row>
    <row r="2472" spans="1:16" x14ac:dyDescent="0.25">
      <c r="A2472" s="20">
        <v>46125.916666666664</v>
      </c>
      <c r="B2472" s="21">
        <v>2026</v>
      </c>
      <c r="C2472" s="21">
        <v>4</v>
      </c>
      <c r="D2472" s="21">
        <v>13</v>
      </c>
      <c r="E2472" s="21">
        <v>22</v>
      </c>
      <c r="F2472" s="22"/>
      <c r="G2472" s="22">
        <v>0</v>
      </c>
      <c r="H2472" s="22"/>
      <c r="I2472" s="22">
        <v>0</v>
      </c>
      <c r="J2472" s="22"/>
      <c r="K2472" s="22"/>
      <c r="L2472" s="22"/>
      <c r="M2472" s="22">
        <v>0</v>
      </c>
      <c r="N2472" s="22">
        <v>0</v>
      </c>
      <c r="O2472" s="23">
        <v>0</v>
      </c>
      <c r="P2472" s="3" t="str">
        <f>IFERROR(O2472/Tabela2025Horario[[#This Row],[Media Agregada Todas as Usinas]],"")</f>
        <v/>
      </c>
    </row>
    <row r="2473" spans="1:16" x14ac:dyDescent="0.25">
      <c r="A2473" s="16">
        <v>46125.958333333336</v>
      </c>
      <c r="B2473" s="17">
        <v>2026</v>
      </c>
      <c r="C2473" s="17">
        <v>4</v>
      </c>
      <c r="D2473" s="17">
        <v>13</v>
      </c>
      <c r="E2473" s="17">
        <v>23</v>
      </c>
      <c r="F2473" s="18"/>
      <c r="G2473" s="18">
        <v>0</v>
      </c>
      <c r="H2473" s="18"/>
      <c r="I2473" s="18">
        <v>0</v>
      </c>
      <c r="J2473" s="18"/>
      <c r="K2473" s="18"/>
      <c r="L2473" s="18"/>
      <c r="M2473" s="18">
        <v>0</v>
      </c>
      <c r="N2473" s="18">
        <v>0</v>
      </c>
      <c r="O2473" s="19">
        <v>0</v>
      </c>
      <c r="P2473" s="3" t="str">
        <f>IFERROR(O2473/Tabela2025Horario[[#This Row],[Media Agregada Todas as Usinas]],"")</f>
        <v/>
      </c>
    </row>
    <row r="2474" spans="1:16" x14ac:dyDescent="0.25">
      <c r="A2474" s="20">
        <v>46126</v>
      </c>
      <c r="B2474" s="21">
        <v>2026</v>
      </c>
      <c r="C2474" s="21">
        <v>4</v>
      </c>
      <c r="D2474" s="21">
        <v>14</v>
      </c>
      <c r="E2474" s="21">
        <v>0</v>
      </c>
      <c r="F2474" s="22"/>
      <c r="G2474" s="22">
        <v>0</v>
      </c>
      <c r="H2474" s="22"/>
      <c r="I2474" s="22">
        <v>0</v>
      </c>
      <c r="J2474" s="22"/>
      <c r="K2474" s="22"/>
      <c r="L2474" s="22"/>
      <c r="M2474" s="22">
        <v>0</v>
      </c>
      <c r="N2474" s="22">
        <v>0</v>
      </c>
      <c r="O2474" s="23">
        <v>0</v>
      </c>
      <c r="P2474" s="3" t="str">
        <f>IFERROR(O2474/Tabela2025Horario[[#This Row],[Media Agregada Todas as Usinas]],"")</f>
        <v/>
      </c>
    </row>
    <row r="2475" spans="1:16" x14ac:dyDescent="0.25">
      <c r="A2475" s="16">
        <v>46126.041666666664</v>
      </c>
      <c r="B2475" s="17">
        <v>2026</v>
      </c>
      <c r="C2475" s="17">
        <v>4</v>
      </c>
      <c r="D2475" s="17">
        <v>14</v>
      </c>
      <c r="E2475" s="17">
        <v>1</v>
      </c>
      <c r="F2475" s="18"/>
      <c r="G2475" s="18">
        <v>0</v>
      </c>
      <c r="H2475" s="18"/>
      <c r="I2475" s="18">
        <v>0</v>
      </c>
      <c r="J2475" s="18"/>
      <c r="K2475" s="18"/>
      <c r="L2475" s="18"/>
      <c r="M2475" s="18">
        <v>0</v>
      </c>
      <c r="N2475" s="18">
        <v>0</v>
      </c>
      <c r="O2475" s="19">
        <v>0</v>
      </c>
      <c r="P2475" s="3" t="str">
        <f>IFERROR(O2475/Tabela2025Horario[[#This Row],[Media Agregada Todas as Usinas]],"")</f>
        <v/>
      </c>
    </row>
    <row r="2476" spans="1:16" x14ac:dyDescent="0.25">
      <c r="A2476" s="20">
        <v>46126.083333333336</v>
      </c>
      <c r="B2476" s="21">
        <v>2026</v>
      </c>
      <c r="C2476" s="21">
        <v>4</v>
      </c>
      <c r="D2476" s="21">
        <v>14</v>
      </c>
      <c r="E2476" s="21">
        <v>2</v>
      </c>
      <c r="F2476" s="22"/>
      <c r="G2476" s="22">
        <v>0</v>
      </c>
      <c r="H2476" s="22"/>
      <c r="I2476" s="22">
        <v>0</v>
      </c>
      <c r="J2476" s="22"/>
      <c r="K2476" s="22"/>
      <c r="L2476" s="22"/>
      <c r="M2476" s="22">
        <v>0</v>
      </c>
      <c r="N2476" s="22">
        <v>0</v>
      </c>
      <c r="O2476" s="23">
        <v>0</v>
      </c>
      <c r="P2476" s="3" t="str">
        <f>IFERROR(O2476/Tabela2025Horario[[#This Row],[Media Agregada Todas as Usinas]],"")</f>
        <v/>
      </c>
    </row>
    <row r="2477" spans="1:16" x14ac:dyDescent="0.25">
      <c r="A2477" s="16">
        <v>46126.125</v>
      </c>
      <c r="B2477" s="17">
        <v>2026</v>
      </c>
      <c r="C2477" s="17">
        <v>4</v>
      </c>
      <c r="D2477" s="17">
        <v>14</v>
      </c>
      <c r="E2477" s="17">
        <v>3</v>
      </c>
      <c r="F2477" s="18"/>
      <c r="G2477" s="18">
        <v>0</v>
      </c>
      <c r="H2477" s="18"/>
      <c r="I2477" s="18">
        <v>0</v>
      </c>
      <c r="J2477" s="18"/>
      <c r="K2477" s="18"/>
      <c r="L2477" s="18"/>
      <c r="M2477" s="18">
        <v>0</v>
      </c>
      <c r="N2477" s="18">
        <v>0</v>
      </c>
      <c r="O2477" s="19">
        <v>0</v>
      </c>
      <c r="P2477" s="3" t="str">
        <f>IFERROR(O2477/Tabela2025Horario[[#This Row],[Media Agregada Todas as Usinas]],"")</f>
        <v/>
      </c>
    </row>
    <row r="2478" spans="1:16" x14ac:dyDescent="0.25">
      <c r="A2478" s="20">
        <v>46126.166666666664</v>
      </c>
      <c r="B2478" s="21">
        <v>2026</v>
      </c>
      <c r="C2478" s="21">
        <v>4</v>
      </c>
      <c r="D2478" s="21">
        <v>14</v>
      </c>
      <c r="E2478" s="21">
        <v>4</v>
      </c>
      <c r="F2478" s="22">
        <v>0</v>
      </c>
      <c r="G2478" s="22">
        <v>0</v>
      </c>
      <c r="H2478" s="22"/>
      <c r="I2478" s="22">
        <v>0</v>
      </c>
      <c r="J2478" s="22"/>
      <c r="K2478" s="22"/>
      <c r="L2478" s="22"/>
      <c r="M2478" s="22">
        <v>0</v>
      </c>
      <c r="N2478" s="22">
        <v>0</v>
      </c>
      <c r="O2478" s="23">
        <v>0</v>
      </c>
      <c r="P2478" s="3" t="str">
        <f>IFERROR(O2478/Tabela2025Horario[[#This Row],[Media Agregada Todas as Usinas]],"")</f>
        <v/>
      </c>
    </row>
    <row r="2479" spans="1:16" x14ac:dyDescent="0.25">
      <c r="A2479" s="16">
        <v>46126.208333333336</v>
      </c>
      <c r="B2479" s="17">
        <v>2026</v>
      </c>
      <c r="C2479" s="17">
        <v>4</v>
      </c>
      <c r="D2479" s="17">
        <v>14</v>
      </c>
      <c r="E2479" s="17">
        <v>5</v>
      </c>
      <c r="F2479" s="18">
        <v>0</v>
      </c>
      <c r="G2479" s="18">
        <v>0</v>
      </c>
      <c r="H2479" s="18"/>
      <c r="I2479" s="18">
        <v>0</v>
      </c>
      <c r="J2479" s="18"/>
      <c r="K2479" s="18"/>
      <c r="L2479" s="18"/>
      <c r="M2479" s="18">
        <v>0</v>
      </c>
      <c r="N2479" s="18">
        <v>0</v>
      </c>
      <c r="O2479" s="19">
        <v>0</v>
      </c>
      <c r="P2479" s="3" t="str">
        <f>IFERROR(O2479/Tabela2025Horario[[#This Row],[Media Agregada Todas as Usinas]],"")</f>
        <v/>
      </c>
    </row>
    <row r="2480" spans="1:16" x14ac:dyDescent="0.25">
      <c r="A2480" s="20">
        <v>46126.25</v>
      </c>
      <c r="B2480" s="21">
        <v>2026</v>
      </c>
      <c r="C2480" s="21">
        <v>4</v>
      </c>
      <c r="D2480" s="21">
        <v>14</v>
      </c>
      <c r="E2480" s="21">
        <v>6</v>
      </c>
      <c r="F2480" s="22">
        <v>0</v>
      </c>
      <c r="G2480" s="22">
        <v>3.4925837856955647E-2</v>
      </c>
      <c r="H2480" s="22">
        <v>0</v>
      </c>
      <c r="I2480" s="22">
        <v>0</v>
      </c>
      <c r="J2480" s="22">
        <v>0</v>
      </c>
      <c r="K2480" s="22">
        <v>0</v>
      </c>
      <c r="L2480" s="22">
        <v>0</v>
      </c>
      <c r="M2480" s="22">
        <v>0.12989970685149668</v>
      </c>
      <c r="N2480" s="22">
        <v>0.15876252404663541</v>
      </c>
      <c r="O2480" s="23">
        <v>3.5954229861676415E-2</v>
      </c>
      <c r="P2480" s="3" t="str">
        <f>IFERROR(O2480/Tabela2025Horario[[#This Row],[Media Agregada Todas as Usinas]],"")</f>
        <v/>
      </c>
    </row>
    <row r="2481" spans="1:16" x14ac:dyDescent="0.25">
      <c r="A2481" s="16">
        <v>46126.291666666664</v>
      </c>
      <c r="B2481" s="17">
        <v>2026</v>
      </c>
      <c r="C2481" s="17">
        <v>4</v>
      </c>
      <c r="D2481" s="17">
        <v>14</v>
      </c>
      <c r="E2481" s="17">
        <v>7</v>
      </c>
      <c r="F2481" s="18">
        <v>0.70818930250453138</v>
      </c>
      <c r="G2481" s="18">
        <v>1</v>
      </c>
      <c r="H2481" s="18">
        <v>0.6721369551141223</v>
      </c>
      <c r="I2481" s="18">
        <v>0</v>
      </c>
      <c r="J2481" s="18">
        <v>0.62575286673869801</v>
      </c>
      <c r="K2481" s="18">
        <v>0.36525395411004674</v>
      </c>
      <c r="L2481" s="18">
        <v>0</v>
      </c>
      <c r="M2481" s="18">
        <v>0.28031830433872279</v>
      </c>
      <c r="N2481" s="18">
        <v>0.31925209185776748</v>
      </c>
      <c r="O2481" s="19">
        <v>0.44121149718487651</v>
      </c>
      <c r="P2481" s="3" t="str">
        <f>IFERROR(O2481/Tabela2025Horario[[#This Row],[Media Agregada Todas as Usinas]],"")</f>
        <v/>
      </c>
    </row>
    <row r="2482" spans="1:16" x14ac:dyDescent="0.25">
      <c r="A2482" s="20">
        <v>46126.333333333336</v>
      </c>
      <c r="B2482" s="21">
        <v>2026</v>
      </c>
      <c r="C2482" s="21">
        <v>4</v>
      </c>
      <c r="D2482" s="21">
        <v>14</v>
      </c>
      <c r="E2482" s="21">
        <v>8</v>
      </c>
      <c r="F2482" s="22">
        <v>0.66347629345815051</v>
      </c>
      <c r="G2482" s="22">
        <v>1</v>
      </c>
      <c r="H2482" s="22">
        <v>0.39585955324843536</v>
      </c>
      <c r="I2482" s="22">
        <v>0</v>
      </c>
      <c r="J2482" s="22">
        <v>0.58896472948166889</v>
      </c>
      <c r="K2482" s="22">
        <v>0.31637333333333334</v>
      </c>
      <c r="L2482" s="22">
        <v>0</v>
      </c>
      <c r="M2482" s="22">
        <v>0.30958477605164603</v>
      </c>
      <c r="N2482" s="22">
        <v>0.29705142511127536</v>
      </c>
      <c r="O2482" s="23">
        <v>0.39681223452050107</v>
      </c>
      <c r="P2482" s="3" t="str">
        <f>IFERROR(O2482/Tabela2025Horario[[#This Row],[Media Agregada Todas as Usinas]],"")</f>
        <v/>
      </c>
    </row>
    <row r="2483" spans="1:16" x14ac:dyDescent="0.25">
      <c r="A2483" s="16">
        <v>46126.375</v>
      </c>
      <c r="B2483" s="17">
        <v>2026</v>
      </c>
      <c r="C2483" s="17">
        <v>4</v>
      </c>
      <c r="D2483" s="17">
        <v>14</v>
      </c>
      <c r="E2483" s="17">
        <v>9</v>
      </c>
      <c r="F2483" s="18">
        <v>0.50421308420427957</v>
      </c>
      <c r="G2483" s="18">
        <v>1</v>
      </c>
      <c r="H2483" s="18">
        <v>0.32912079110938086</v>
      </c>
      <c r="I2483" s="18">
        <v>0</v>
      </c>
      <c r="J2483" s="18">
        <v>0.42176265708776828</v>
      </c>
      <c r="K2483" s="18">
        <v>0.44247619047619052</v>
      </c>
      <c r="L2483" s="18">
        <v>0.52443721985883984</v>
      </c>
      <c r="M2483" s="18">
        <v>0.33343265680554124</v>
      </c>
      <c r="N2483" s="18">
        <v>0.27647934137569241</v>
      </c>
      <c r="O2483" s="19">
        <v>0.42576910454641026</v>
      </c>
      <c r="P2483" s="3" t="str">
        <f>IFERROR(O2483/Tabela2025Horario[[#This Row],[Media Agregada Todas as Usinas]],"")</f>
        <v/>
      </c>
    </row>
    <row r="2484" spans="1:16" x14ac:dyDescent="0.25">
      <c r="A2484" s="20">
        <v>46126.416666666664</v>
      </c>
      <c r="B2484" s="21">
        <v>2026</v>
      </c>
      <c r="C2484" s="21">
        <v>4</v>
      </c>
      <c r="D2484" s="21">
        <v>14</v>
      </c>
      <c r="E2484" s="21">
        <v>10</v>
      </c>
      <c r="F2484" s="22">
        <v>0.47767258070720126</v>
      </c>
      <c r="G2484" s="22">
        <v>1</v>
      </c>
      <c r="H2484" s="22">
        <v>0.41734852291913366</v>
      </c>
      <c r="I2484" s="22">
        <v>0</v>
      </c>
      <c r="J2484" s="22">
        <v>0.38232097075669758</v>
      </c>
      <c r="K2484" s="22">
        <v>0.38778666666666672</v>
      </c>
      <c r="L2484" s="22">
        <v>0.49206674924913762</v>
      </c>
      <c r="M2484" s="22">
        <v>0.36918493512392714</v>
      </c>
      <c r="N2484" s="22">
        <v>0.15173972207666661</v>
      </c>
      <c r="O2484" s="23">
        <v>0.40868001638882562</v>
      </c>
      <c r="P2484" s="3" t="str">
        <f>IFERROR(O2484/Tabela2025Horario[[#This Row],[Media Agregada Todas as Usinas]],"")</f>
        <v/>
      </c>
    </row>
    <row r="2485" spans="1:16" x14ac:dyDescent="0.25">
      <c r="A2485" s="16">
        <v>46126.458333333336</v>
      </c>
      <c r="B2485" s="17">
        <v>2026</v>
      </c>
      <c r="C2485" s="17">
        <v>4</v>
      </c>
      <c r="D2485" s="17">
        <v>14</v>
      </c>
      <c r="E2485" s="17">
        <v>11</v>
      </c>
      <c r="F2485" s="18">
        <v>0.40005397320364255</v>
      </c>
      <c r="G2485" s="18">
        <v>1</v>
      </c>
      <c r="H2485" s="18">
        <v>0.33727548779902206</v>
      </c>
      <c r="I2485" s="18">
        <v>0</v>
      </c>
      <c r="J2485" s="18">
        <v>0.32941335509020042</v>
      </c>
      <c r="K2485" s="18">
        <v>0.29995428571428573</v>
      </c>
      <c r="L2485" s="18">
        <v>0.42607572705720198</v>
      </c>
      <c r="M2485" s="18">
        <v>0.14594227934176734</v>
      </c>
      <c r="N2485" s="18">
        <v>0.14199691417424801</v>
      </c>
      <c r="O2485" s="19">
        <v>0.34230133582004085</v>
      </c>
      <c r="P2485" s="3" t="str">
        <f>IFERROR(O2485/Tabela2025Horario[[#This Row],[Media Agregada Todas as Usinas]],"")</f>
        <v/>
      </c>
    </row>
    <row r="2486" spans="1:16" x14ac:dyDescent="0.25">
      <c r="A2486" s="20">
        <v>46126.5</v>
      </c>
      <c r="B2486" s="21">
        <v>2026</v>
      </c>
      <c r="C2486" s="21">
        <v>4</v>
      </c>
      <c r="D2486" s="21">
        <v>14</v>
      </c>
      <c r="E2486" s="21">
        <v>12</v>
      </c>
      <c r="F2486" s="22">
        <v>0.32784497411459496</v>
      </c>
      <c r="G2486" s="22">
        <v>1</v>
      </c>
      <c r="H2486" s="22">
        <v>0.19608640480385886</v>
      </c>
      <c r="I2486" s="22">
        <v>0</v>
      </c>
      <c r="J2486" s="22">
        <v>0.27727093511492362</v>
      </c>
      <c r="K2486" s="22">
        <v>0.26371047619047616</v>
      </c>
      <c r="L2486" s="22">
        <v>0.2196723419759273</v>
      </c>
      <c r="M2486" s="22">
        <v>0.23927323203803463</v>
      </c>
      <c r="N2486" s="22">
        <v>0</v>
      </c>
      <c r="O2486" s="23">
        <v>0.28042870713753509</v>
      </c>
      <c r="P2486" s="3" t="str">
        <f>IFERROR(O2486/Tabela2025Horario[[#This Row],[Media Agregada Todas as Usinas]],"")</f>
        <v/>
      </c>
    </row>
    <row r="2487" spans="1:16" x14ac:dyDescent="0.25">
      <c r="A2487" s="16">
        <v>46126.541666666664</v>
      </c>
      <c r="B2487" s="17">
        <v>2026</v>
      </c>
      <c r="C2487" s="17">
        <v>4</v>
      </c>
      <c r="D2487" s="17">
        <v>14</v>
      </c>
      <c r="E2487" s="17">
        <v>13</v>
      </c>
      <c r="F2487" s="18">
        <v>0.1048488217671948</v>
      </c>
      <c r="G2487" s="18">
        <v>1</v>
      </c>
      <c r="H2487" s="18">
        <v>6.8010214634737151E-3</v>
      </c>
      <c r="I2487" s="18">
        <v>0</v>
      </c>
      <c r="J2487" s="18">
        <v>0</v>
      </c>
      <c r="K2487" s="18">
        <v>0</v>
      </c>
      <c r="L2487" s="18">
        <v>1.5301157728523545E-2</v>
      </c>
      <c r="M2487" s="18">
        <v>0</v>
      </c>
      <c r="N2487" s="18">
        <v>0</v>
      </c>
      <c r="O2487" s="19">
        <v>0.12521677788435467</v>
      </c>
      <c r="P2487" s="3" t="str">
        <f>IFERROR(O2487/Tabela2025Horario[[#This Row],[Media Agregada Todas as Usinas]],"")</f>
        <v/>
      </c>
    </row>
    <row r="2488" spans="1:16" x14ac:dyDescent="0.25">
      <c r="A2488" s="20">
        <v>46126.583333333336</v>
      </c>
      <c r="B2488" s="21">
        <v>2026</v>
      </c>
      <c r="C2488" s="21">
        <v>4</v>
      </c>
      <c r="D2488" s="21">
        <v>14</v>
      </c>
      <c r="E2488" s="21">
        <v>14</v>
      </c>
      <c r="F2488" s="22">
        <v>0</v>
      </c>
      <c r="G2488" s="22">
        <v>0.5</v>
      </c>
      <c r="H2488" s="22">
        <v>0</v>
      </c>
      <c r="I2488" s="22">
        <v>0</v>
      </c>
      <c r="J2488" s="22">
        <v>0</v>
      </c>
      <c r="K2488" s="22">
        <v>0</v>
      </c>
      <c r="L2488" s="22">
        <v>0</v>
      </c>
      <c r="M2488" s="22">
        <v>0</v>
      </c>
      <c r="N2488" s="22">
        <v>0</v>
      </c>
      <c r="O2488" s="23">
        <v>5.5555555555555552E-2</v>
      </c>
      <c r="P2488" s="3" t="str">
        <f>IFERROR(O2488/Tabela2025Horario[[#This Row],[Media Agregada Todas as Usinas]],"")</f>
        <v/>
      </c>
    </row>
    <row r="2489" spans="1:16" x14ac:dyDescent="0.25">
      <c r="A2489" s="16">
        <v>46126.625</v>
      </c>
      <c r="B2489" s="17">
        <v>2026</v>
      </c>
      <c r="C2489" s="17">
        <v>4</v>
      </c>
      <c r="D2489" s="17">
        <v>14</v>
      </c>
      <c r="E2489" s="17">
        <v>15</v>
      </c>
      <c r="F2489" s="18">
        <v>0</v>
      </c>
      <c r="G2489" s="18">
        <v>0.20900157793818641</v>
      </c>
      <c r="H2489" s="18">
        <v>0</v>
      </c>
      <c r="I2489" s="18">
        <v>0</v>
      </c>
      <c r="J2489" s="18">
        <v>0</v>
      </c>
      <c r="K2489" s="18">
        <v>0</v>
      </c>
      <c r="L2489" s="18">
        <v>0</v>
      </c>
      <c r="M2489" s="18">
        <v>0</v>
      </c>
      <c r="N2489" s="18">
        <v>0</v>
      </c>
      <c r="O2489" s="19">
        <v>2.3222397548687379E-2</v>
      </c>
      <c r="P2489" s="3" t="str">
        <f>IFERROR(O2489/Tabela2025Horario[[#This Row],[Media Agregada Todas as Usinas]],"")</f>
        <v/>
      </c>
    </row>
    <row r="2490" spans="1:16" x14ac:dyDescent="0.25">
      <c r="A2490" s="20">
        <v>46126.666666666664</v>
      </c>
      <c r="B2490" s="21">
        <v>2026</v>
      </c>
      <c r="C2490" s="21">
        <v>4</v>
      </c>
      <c r="D2490" s="21">
        <v>14</v>
      </c>
      <c r="E2490" s="21">
        <v>16</v>
      </c>
      <c r="F2490" s="22">
        <v>0</v>
      </c>
      <c r="G2490" s="22">
        <v>0</v>
      </c>
      <c r="H2490" s="22">
        <v>0</v>
      </c>
      <c r="I2490" s="22">
        <v>0</v>
      </c>
      <c r="J2490" s="22">
        <v>0</v>
      </c>
      <c r="K2490" s="22">
        <v>0</v>
      </c>
      <c r="L2490" s="22">
        <v>0</v>
      </c>
      <c r="M2490" s="22">
        <v>0</v>
      </c>
      <c r="N2490" s="22">
        <v>0</v>
      </c>
      <c r="O2490" s="23">
        <v>0</v>
      </c>
      <c r="P2490" s="3" t="str">
        <f>IFERROR(O2490/Tabela2025Horario[[#This Row],[Media Agregada Todas as Usinas]],"")</f>
        <v/>
      </c>
    </row>
    <row r="2491" spans="1:16" x14ac:dyDescent="0.25">
      <c r="A2491" s="16">
        <v>46126.708333333336</v>
      </c>
      <c r="B2491" s="17">
        <v>2026</v>
      </c>
      <c r="C2491" s="17">
        <v>4</v>
      </c>
      <c r="D2491" s="17">
        <v>14</v>
      </c>
      <c r="E2491" s="17">
        <v>17</v>
      </c>
      <c r="F2491" s="18">
        <v>0</v>
      </c>
      <c r="G2491" s="18">
        <v>0</v>
      </c>
      <c r="H2491" s="18">
        <v>0</v>
      </c>
      <c r="I2491" s="18">
        <v>0</v>
      </c>
      <c r="J2491" s="18">
        <v>0</v>
      </c>
      <c r="K2491" s="18">
        <v>0</v>
      </c>
      <c r="L2491" s="18">
        <v>0</v>
      </c>
      <c r="M2491" s="18">
        <v>0</v>
      </c>
      <c r="N2491" s="18">
        <v>0</v>
      </c>
      <c r="O2491" s="19">
        <v>0</v>
      </c>
      <c r="P2491" s="3" t="str">
        <f>IFERROR(O2491/Tabela2025Horario[[#This Row],[Media Agregada Todas as Usinas]],"")</f>
        <v/>
      </c>
    </row>
    <row r="2492" spans="1:16" x14ac:dyDescent="0.25">
      <c r="A2492" s="20">
        <v>46126.75</v>
      </c>
      <c r="B2492" s="21">
        <v>2026</v>
      </c>
      <c r="C2492" s="21">
        <v>4</v>
      </c>
      <c r="D2492" s="21">
        <v>14</v>
      </c>
      <c r="E2492" s="21">
        <v>18</v>
      </c>
      <c r="F2492" s="22">
        <v>0</v>
      </c>
      <c r="G2492" s="22">
        <v>0</v>
      </c>
      <c r="H2492" s="22"/>
      <c r="I2492" s="22">
        <v>0</v>
      </c>
      <c r="J2492" s="22"/>
      <c r="K2492" s="22">
        <v>0</v>
      </c>
      <c r="L2492" s="22">
        <v>0</v>
      </c>
      <c r="M2492" s="22">
        <v>0</v>
      </c>
      <c r="N2492" s="22">
        <v>0</v>
      </c>
      <c r="O2492" s="23">
        <v>0</v>
      </c>
      <c r="P2492" s="3" t="str">
        <f>IFERROR(O2492/Tabela2025Horario[[#This Row],[Media Agregada Todas as Usinas]],"")</f>
        <v/>
      </c>
    </row>
    <row r="2493" spans="1:16" x14ac:dyDescent="0.25">
      <c r="A2493" s="16">
        <v>46126.791666666664</v>
      </c>
      <c r="B2493" s="17">
        <v>2026</v>
      </c>
      <c r="C2493" s="17">
        <v>4</v>
      </c>
      <c r="D2493" s="17">
        <v>14</v>
      </c>
      <c r="E2493" s="17">
        <v>19</v>
      </c>
      <c r="F2493" s="18">
        <v>0</v>
      </c>
      <c r="G2493" s="18">
        <v>5.4372041214146901E-3</v>
      </c>
      <c r="H2493" s="18"/>
      <c r="I2493" s="18">
        <v>0</v>
      </c>
      <c r="J2493" s="18"/>
      <c r="K2493" s="18"/>
      <c r="L2493" s="18"/>
      <c r="M2493" s="18">
        <v>0</v>
      </c>
      <c r="N2493" s="18">
        <v>0</v>
      </c>
      <c r="O2493" s="19">
        <v>1.087440824282938E-3</v>
      </c>
      <c r="P2493" s="3" t="str">
        <f>IFERROR(O2493/Tabela2025Horario[[#This Row],[Media Agregada Todas as Usinas]],"")</f>
        <v/>
      </c>
    </row>
    <row r="2494" spans="1:16" x14ac:dyDescent="0.25">
      <c r="A2494" s="20">
        <v>46126.833333333336</v>
      </c>
      <c r="B2494" s="21">
        <v>2026</v>
      </c>
      <c r="C2494" s="21">
        <v>4</v>
      </c>
      <c r="D2494" s="21">
        <v>14</v>
      </c>
      <c r="E2494" s="21">
        <v>20</v>
      </c>
      <c r="F2494" s="22"/>
      <c r="G2494" s="22">
        <v>3.4060150375939915E-2</v>
      </c>
      <c r="H2494" s="22"/>
      <c r="I2494" s="22">
        <v>2.9585749976900225E-2</v>
      </c>
      <c r="J2494" s="22"/>
      <c r="K2494" s="22"/>
      <c r="L2494" s="22"/>
      <c r="M2494" s="22">
        <v>0</v>
      </c>
      <c r="N2494" s="22">
        <v>8.9476905640107324E-2</v>
      </c>
      <c r="O2494" s="23">
        <v>3.8280701498236869E-2</v>
      </c>
      <c r="P2494" s="3" t="str">
        <f>IFERROR(O2494/Tabela2025Horario[[#This Row],[Media Agregada Todas as Usinas]],"")</f>
        <v/>
      </c>
    </row>
    <row r="2495" spans="1:16" x14ac:dyDescent="0.25">
      <c r="A2495" s="16">
        <v>46126.875</v>
      </c>
      <c r="B2495" s="17">
        <v>2026</v>
      </c>
      <c r="C2495" s="17">
        <v>4</v>
      </c>
      <c r="D2495" s="17">
        <v>14</v>
      </c>
      <c r="E2495" s="17">
        <v>21</v>
      </c>
      <c r="F2495" s="18"/>
      <c r="G2495" s="18">
        <v>3.7216652742968592E-2</v>
      </c>
      <c r="H2495" s="18"/>
      <c r="I2495" s="18">
        <v>4.295310948135192E-2</v>
      </c>
      <c r="J2495" s="18"/>
      <c r="K2495" s="18"/>
      <c r="L2495" s="18"/>
      <c r="M2495" s="18">
        <v>0</v>
      </c>
      <c r="N2495" s="18">
        <v>0.12876887473523008</v>
      </c>
      <c r="O2495" s="19">
        <v>5.2234659239887647E-2</v>
      </c>
      <c r="P2495" s="3" t="str">
        <f>IFERROR(O2495/Tabela2025Horario[[#This Row],[Media Agregada Todas as Usinas]],"")</f>
        <v/>
      </c>
    </row>
    <row r="2496" spans="1:16" x14ac:dyDescent="0.25">
      <c r="A2496" s="20">
        <v>46126.916666666664</v>
      </c>
      <c r="B2496" s="21">
        <v>2026</v>
      </c>
      <c r="C2496" s="21">
        <v>4</v>
      </c>
      <c r="D2496" s="21">
        <v>14</v>
      </c>
      <c r="E2496" s="21">
        <v>22</v>
      </c>
      <c r="F2496" s="22"/>
      <c r="G2496" s="22">
        <v>0.11051099972152605</v>
      </c>
      <c r="H2496" s="22"/>
      <c r="I2496" s="22">
        <v>7.3555463576158955E-2</v>
      </c>
      <c r="J2496" s="22"/>
      <c r="K2496" s="22"/>
      <c r="L2496" s="22"/>
      <c r="M2496" s="22">
        <v>0.1706376971243585</v>
      </c>
      <c r="N2496" s="22">
        <v>0.24132311399595652</v>
      </c>
      <c r="O2496" s="23">
        <v>0.14900681860449999</v>
      </c>
      <c r="P2496" s="3" t="str">
        <f>IFERROR(O2496/Tabela2025Horario[[#This Row],[Media Agregada Todas as Usinas]],"")</f>
        <v/>
      </c>
    </row>
    <row r="2497" spans="1:16" x14ac:dyDescent="0.25">
      <c r="A2497" s="16">
        <v>46126.958333333336</v>
      </c>
      <c r="B2497" s="17">
        <v>2026</v>
      </c>
      <c r="C2497" s="17">
        <v>4</v>
      </c>
      <c r="D2497" s="17">
        <v>14</v>
      </c>
      <c r="E2497" s="17">
        <v>23</v>
      </c>
      <c r="F2497" s="18"/>
      <c r="G2497" s="18">
        <v>0.11735171261487055</v>
      </c>
      <c r="H2497" s="18"/>
      <c r="I2497" s="18">
        <v>0.1451941661128956</v>
      </c>
      <c r="J2497" s="18"/>
      <c r="K2497" s="18"/>
      <c r="L2497" s="18"/>
      <c r="M2497" s="18">
        <v>0.2031208430468778</v>
      </c>
      <c r="N2497" s="18">
        <v>0.26200880870018761</v>
      </c>
      <c r="O2497" s="19">
        <v>0.18191888261870789</v>
      </c>
      <c r="P2497" s="3" t="str">
        <f>IFERROR(O2497/Tabela2025Horario[[#This Row],[Media Agregada Todas as Usinas]],"")</f>
        <v/>
      </c>
    </row>
    <row r="2498" spans="1:16" x14ac:dyDescent="0.25">
      <c r="A2498" s="20">
        <v>46127</v>
      </c>
      <c r="B2498" s="21">
        <v>2026</v>
      </c>
      <c r="C2498" s="21">
        <v>4</v>
      </c>
      <c r="D2498" s="21">
        <v>15</v>
      </c>
      <c r="E2498" s="21">
        <v>0</v>
      </c>
      <c r="F2498" s="22"/>
      <c r="G2498" s="22">
        <v>0.11965608465608475</v>
      </c>
      <c r="H2498" s="22"/>
      <c r="I2498" s="22">
        <v>7.3783112582781446E-2</v>
      </c>
      <c r="J2498" s="22"/>
      <c r="K2498" s="22"/>
      <c r="L2498" s="22"/>
      <c r="M2498" s="22">
        <v>0.1884651872306484</v>
      </c>
      <c r="N2498" s="22">
        <v>0.27334723675641082</v>
      </c>
      <c r="O2498" s="23">
        <v>0.16381290530648135</v>
      </c>
      <c r="P2498" s="3" t="str">
        <f>IFERROR(O2498/Tabela2025Horario[[#This Row],[Media Agregada Todas as Usinas]],"")</f>
        <v/>
      </c>
    </row>
    <row r="2499" spans="1:16" x14ac:dyDescent="0.25">
      <c r="A2499" s="16">
        <v>46127.041666666664</v>
      </c>
      <c r="B2499" s="17">
        <v>2026</v>
      </c>
      <c r="C2499" s="17">
        <v>4</v>
      </c>
      <c r="D2499" s="17">
        <v>15</v>
      </c>
      <c r="E2499" s="17">
        <v>1</v>
      </c>
      <c r="F2499" s="18"/>
      <c r="G2499" s="18">
        <v>0.13397939292676139</v>
      </c>
      <c r="H2499" s="18"/>
      <c r="I2499" s="18">
        <v>0</v>
      </c>
      <c r="J2499" s="18"/>
      <c r="K2499" s="18"/>
      <c r="L2499" s="18"/>
      <c r="M2499" s="18">
        <v>0.21242728927685806</v>
      </c>
      <c r="N2499" s="18">
        <v>0.28189146109143592</v>
      </c>
      <c r="O2499" s="19">
        <v>0.15707453582376385</v>
      </c>
      <c r="P2499" s="3" t="str">
        <f>IFERROR(O2499/Tabela2025Horario[[#This Row],[Media Agregada Todas as Usinas]],"")</f>
        <v/>
      </c>
    </row>
    <row r="2500" spans="1:16" x14ac:dyDescent="0.25">
      <c r="A2500" s="20">
        <v>46127.083333333336</v>
      </c>
      <c r="B2500" s="21">
        <v>2026</v>
      </c>
      <c r="C2500" s="21">
        <v>4</v>
      </c>
      <c r="D2500" s="21">
        <v>15</v>
      </c>
      <c r="E2500" s="21">
        <v>2</v>
      </c>
      <c r="F2500" s="22"/>
      <c r="G2500" s="22">
        <v>0.13114096491744065</v>
      </c>
      <c r="H2500" s="22"/>
      <c r="I2500" s="22">
        <v>0</v>
      </c>
      <c r="J2500" s="22"/>
      <c r="K2500" s="22"/>
      <c r="L2500" s="22"/>
      <c r="M2500" s="22">
        <v>0.20866700241814695</v>
      </c>
      <c r="N2500" s="22">
        <v>0.28860603861203071</v>
      </c>
      <c r="O2500" s="23">
        <v>0.15710350148690458</v>
      </c>
      <c r="P2500" s="3" t="str">
        <f>IFERROR(O2500/Tabela2025Horario[[#This Row],[Media Agregada Todas as Usinas]],"")</f>
        <v/>
      </c>
    </row>
    <row r="2501" spans="1:16" x14ac:dyDescent="0.25">
      <c r="A2501" s="16">
        <v>46127.125</v>
      </c>
      <c r="B2501" s="17">
        <v>2026</v>
      </c>
      <c r="C2501" s="17">
        <v>4</v>
      </c>
      <c r="D2501" s="17">
        <v>15</v>
      </c>
      <c r="E2501" s="17">
        <v>3</v>
      </c>
      <c r="F2501" s="18"/>
      <c r="G2501" s="18">
        <v>5.9877225012735312E-2</v>
      </c>
      <c r="H2501" s="18"/>
      <c r="I2501" s="18">
        <v>0</v>
      </c>
      <c r="J2501" s="18"/>
      <c r="K2501" s="18"/>
      <c r="L2501" s="18"/>
      <c r="M2501" s="18">
        <v>0.14829437532079695</v>
      </c>
      <c r="N2501" s="18">
        <v>0.28370617110799445</v>
      </c>
      <c r="O2501" s="19">
        <v>0.12296944286038168</v>
      </c>
      <c r="P2501" s="3" t="str">
        <f>IFERROR(O2501/Tabela2025Horario[[#This Row],[Media Agregada Todas as Usinas]],"")</f>
        <v/>
      </c>
    </row>
    <row r="2502" spans="1:16" x14ac:dyDescent="0.25">
      <c r="A2502" s="20">
        <v>46127.166666666664</v>
      </c>
      <c r="B2502" s="21">
        <v>2026</v>
      </c>
      <c r="C2502" s="21">
        <v>4</v>
      </c>
      <c r="D2502" s="21">
        <v>15</v>
      </c>
      <c r="E2502" s="21">
        <v>4</v>
      </c>
      <c r="F2502" s="22">
        <v>0</v>
      </c>
      <c r="G2502" s="22">
        <v>0.14691172375382905</v>
      </c>
      <c r="H2502" s="22"/>
      <c r="I2502" s="22">
        <v>8.6044081125827745E-2</v>
      </c>
      <c r="J2502" s="22"/>
      <c r="K2502" s="22"/>
      <c r="L2502" s="22"/>
      <c r="M2502" s="22">
        <v>0.1125095730004414</v>
      </c>
      <c r="N2502" s="22">
        <v>0.2929254324450678</v>
      </c>
      <c r="O2502" s="23">
        <v>0.12767816206503318</v>
      </c>
      <c r="P2502" s="3" t="str">
        <f>IFERROR(O2502/Tabela2025Horario[[#This Row],[Media Agregada Todas as Usinas]],"")</f>
        <v/>
      </c>
    </row>
    <row r="2503" spans="1:16" x14ac:dyDescent="0.25">
      <c r="A2503" s="16">
        <v>46127.208333333336</v>
      </c>
      <c r="B2503" s="17">
        <v>2026</v>
      </c>
      <c r="C2503" s="17">
        <v>4</v>
      </c>
      <c r="D2503" s="17">
        <v>15</v>
      </c>
      <c r="E2503" s="17">
        <v>5</v>
      </c>
      <c r="F2503" s="18">
        <v>0</v>
      </c>
      <c r="G2503" s="18">
        <v>0.15054163185742134</v>
      </c>
      <c r="H2503" s="18"/>
      <c r="I2503" s="18">
        <v>0.17282491721854298</v>
      </c>
      <c r="J2503" s="18"/>
      <c r="K2503" s="18"/>
      <c r="L2503" s="18"/>
      <c r="M2503" s="18">
        <v>0.1555125061526654</v>
      </c>
      <c r="N2503" s="18">
        <v>0.29980842267912788</v>
      </c>
      <c r="O2503" s="19">
        <v>0.15573749558155153</v>
      </c>
      <c r="P2503" s="3" t="str">
        <f>IFERROR(O2503/Tabela2025Horario[[#This Row],[Media Agregada Todas as Usinas]],"")</f>
        <v/>
      </c>
    </row>
    <row r="2504" spans="1:16" x14ac:dyDescent="0.25">
      <c r="A2504" s="20">
        <v>46127.25</v>
      </c>
      <c r="B2504" s="21">
        <v>2026</v>
      </c>
      <c r="C2504" s="21">
        <v>4</v>
      </c>
      <c r="D2504" s="21">
        <v>15</v>
      </c>
      <c r="E2504" s="21">
        <v>6</v>
      </c>
      <c r="F2504" s="22">
        <v>0</v>
      </c>
      <c r="G2504" s="22">
        <v>0.21966304650515187</v>
      </c>
      <c r="H2504" s="22">
        <v>0</v>
      </c>
      <c r="I2504" s="22">
        <v>0</v>
      </c>
      <c r="J2504" s="22">
        <v>0</v>
      </c>
      <c r="K2504" s="22">
        <v>0</v>
      </c>
      <c r="L2504" s="22">
        <v>0</v>
      </c>
      <c r="M2504" s="22">
        <v>0.2176487923095877</v>
      </c>
      <c r="N2504" s="22">
        <v>0.35052177823026498</v>
      </c>
      <c r="O2504" s="23">
        <v>8.7537068560556056E-2</v>
      </c>
      <c r="P2504" s="3" t="str">
        <f>IFERROR(O2504/Tabela2025Horario[[#This Row],[Media Agregada Todas as Usinas]],"")</f>
        <v/>
      </c>
    </row>
    <row r="2505" spans="1:16" x14ac:dyDescent="0.25">
      <c r="A2505" s="16">
        <v>46127.291666666664</v>
      </c>
      <c r="B2505" s="17">
        <v>2026</v>
      </c>
      <c r="C2505" s="17">
        <v>4</v>
      </c>
      <c r="D2505" s="17">
        <v>15</v>
      </c>
      <c r="E2505" s="17">
        <v>7</v>
      </c>
      <c r="F2505" s="18">
        <v>0</v>
      </c>
      <c r="G2505" s="18">
        <v>0.10071522126464141</v>
      </c>
      <c r="H2505" s="18">
        <v>0.20805136454404261</v>
      </c>
      <c r="I2505" s="18">
        <v>0</v>
      </c>
      <c r="J2505" s="18">
        <v>0</v>
      </c>
      <c r="K2505" s="18">
        <v>0</v>
      </c>
      <c r="L2505" s="18">
        <v>0</v>
      </c>
      <c r="M2505" s="18">
        <v>0.18006163818186155</v>
      </c>
      <c r="N2505" s="18">
        <v>0.32729552157027963</v>
      </c>
      <c r="O2505" s="19">
        <v>9.0680416173425024E-2</v>
      </c>
      <c r="P2505" s="3" t="str">
        <f>IFERROR(O2505/Tabela2025Horario[[#This Row],[Media Agregada Todas as Usinas]],"")</f>
        <v/>
      </c>
    </row>
    <row r="2506" spans="1:16" x14ac:dyDescent="0.25">
      <c r="A2506" s="20">
        <v>46127.333333333336</v>
      </c>
      <c r="B2506" s="21">
        <v>2026</v>
      </c>
      <c r="C2506" s="21">
        <v>4</v>
      </c>
      <c r="D2506" s="21">
        <v>15</v>
      </c>
      <c r="E2506" s="21">
        <v>8</v>
      </c>
      <c r="F2506" s="22">
        <v>0.56669697112791972</v>
      </c>
      <c r="G2506" s="22">
        <v>2.6143831627984414E-2</v>
      </c>
      <c r="H2506" s="22">
        <v>0.3542468515282482</v>
      </c>
      <c r="I2506" s="22">
        <v>0</v>
      </c>
      <c r="J2506" s="22">
        <v>0</v>
      </c>
      <c r="K2506" s="22">
        <v>0</v>
      </c>
      <c r="L2506" s="22">
        <v>0.23408144683167964</v>
      </c>
      <c r="M2506" s="22">
        <v>0.21189409301502404</v>
      </c>
      <c r="N2506" s="22">
        <v>0.31107404204736022</v>
      </c>
      <c r="O2506" s="23">
        <v>0.1893485817975796</v>
      </c>
      <c r="P2506" s="3" t="str">
        <f>IFERROR(O2506/Tabela2025Horario[[#This Row],[Media Agregada Todas as Usinas]],"")</f>
        <v/>
      </c>
    </row>
    <row r="2507" spans="1:16" x14ac:dyDescent="0.25">
      <c r="A2507" s="16">
        <v>46127.375</v>
      </c>
      <c r="B2507" s="17">
        <v>2026</v>
      </c>
      <c r="C2507" s="17">
        <v>4</v>
      </c>
      <c r="D2507" s="17">
        <v>15</v>
      </c>
      <c r="E2507" s="17">
        <v>9</v>
      </c>
      <c r="F2507" s="18">
        <v>0.2024236847999128</v>
      </c>
      <c r="G2507" s="18">
        <v>0.1530733716868172</v>
      </c>
      <c r="H2507" s="18">
        <v>0.21940892980887322</v>
      </c>
      <c r="I2507" s="18">
        <v>0</v>
      </c>
      <c r="J2507" s="18">
        <v>0</v>
      </c>
      <c r="K2507" s="18">
        <v>0.30043428571428576</v>
      </c>
      <c r="L2507" s="18">
        <v>0.172518521258333</v>
      </c>
      <c r="M2507" s="18">
        <v>0.41295828252461142</v>
      </c>
      <c r="N2507" s="18">
        <v>0.43864002263032842</v>
      </c>
      <c r="O2507" s="19">
        <v>0.21105078871368466</v>
      </c>
      <c r="P2507" s="3" t="str">
        <f>IFERROR(O2507/Tabela2025Horario[[#This Row],[Media Agregada Todas as Usinas]],"")</f>
        <v/>
      </c>
    </row>
    <row r="2508" spans="1:16" x14ac:dyDescent="0.25">
      <c r="A2508" s="20">
        <v>46127.416666666664</v>
      </c>
      <c r="B2508" s="21">
        <v>2026</v>
      </c>
      <c r="C2508" s="21">
        <v>4</v>
      </c>
      <c r="D2508" s="21">
        <v>15</v>
      </c>
      <c r="E2508" s="21">
        <v>10</v>
      </c>
      <c r="F2508" s="22">
        <v>0.3398087484912159</v>
      </c>
      <c r="G2508" s="22">
        <v>0.35041767254622902</v>
      </c>
      <c r="H2508" s="22">
        <v>0.25873380174404181</v>
      </c>
      <c r="I2508" s="22">
        <v>0</v>
      </c>
      <c r="J2508" s="22">
        <v>0</v>
      </c>
      <c r="K2508" s="22">
        <v>0.25606857142857142</v>
      </c>
      <c r="L2508" s="22">
        <v>0.34219915020504965</v>
      </c>
      <c r="M2508" s="22">
        <v>0.50232359219905098</v>
      </c>
      <c r="N2508" s="22">
        <v>0.49500690434581263</v>
      </c>
      <c r="O2508" s="23">
        <v>0.28272871566221908</v>
      </c>
      <c r="P2508" s="3" t="str">
        <f>IFERROR(O2508/Tabela2025Horario[[#This Row],[Media Agregada Todas as Usinas]],"")</f>
        <v/>
      </c>
    </row>
    <row r="2509" spans="1:16" x14ac:dyDescent="0.25">
      <c r="A2509" s="16">
        <v>46127.458333333336</v>
      </c>
      <c r="B2509" s="17">
        <v>2026</v>
      </c>
      <c r="C2509" s="17">
        <v>4</v>
      </c>
      <c r="D2509" s="17">
        <v>15</v>
      </c>
      <c r="E2509" s="17">
        <v>11</v>
      </c>
      <c r="F2509" s="18">
        <v>0.29977984211623221</v>
      </c>
      <c r="G2509" s="18">
        <v>0.26409735633801834</v>
      </c>
      <c r="H2509" s="18">
        <v>7.7888717674540878E-2</v>
      </c>
      <c r="I2509" s="18">
        <v>0</v>
      </c>
      <c r="J2509" s="18">
        <v>0</v>
      </c>
      <c r="K2509" s="18">
        <v>0.20090666666666671</v>
      </c>
      <c r="L2509" s="18">
        <v>0.3091292331961849</v>
      </c>
      <c r="M2509" s="18">
        <v>0.51209539595628684</v>
      </c>
      <c r="N2509" s="18">
        <v>0.20571552479260771</v>
      </c>
      <c r="O2509" s="19">
        <v>0.20773474852672638</v>
      </c>
      <c r="P2509" s="3" t="str">
        <f>IFERROR(O2509/Tabela2025Horario[[#This Row],[Media Agregada Todas as Usinas]],"")</f>
        <v/>
      </c>
    </row>
    <row r="2510" spans="1:16" x14ac:dyDescent="0.25">
      <c r="A2510" s="20">
        <v>46127.5</v>
      </c>
      <c r="B2510" s="21">
        <v>2026</v>
      </c>
      <c r="C2510" s="21">
        <v>4</v>
      </c>
      <c r="D2510" s="21">
        <v>15</v>
      </c>
      <c r="E2510" s="21">
        <v>12</v>
      </c>
      <c r="F2510" s="22">
        <v>0.2117237899697943</v>
      </c>
      <c r="G2510" s="22">
        <v>0</v>
      </c>
      <c r="H2510" s="22">
        <v>0.11551198332294299</v>
      </c>
      <c r="I2510" s="22">
        <v>0.12600089402349629</v>
      </c>
      <c r="J2510" s="22">
        <v>0</v>
      </c>
      <c r="K2510" s="22">
        <v>8.6430476190476196E-2</v>
      </c>
      <c r="L2510" s="22">
        <v>0.26783456240362608</v>
      </c>
      <c r="M2510" s="22">
        <v>0.32391685548030319</v>
      </c>
      <c r="N2510" s="22">
        <v>0</v>
      </c>
      <c r="O2510" s="23">
        <v>0.1257131734878488</v>
      </c>
      <c r="P2510" s="3" t="str">
        <f>IFERROR(O2510/Tabela2025Horario[[#This Row],[Media Agregada Todas as Usinas]],"")</f>
        <v/>
      </c>
    </row>
    <row r="2511" spans="1:16" x14ac:dyDescent="0.25">
      <c r="A2511" s="16">
        <v>46127.541666666664</v>
      </c>
      <c r="B2511" s="17">
        <v>2026</v>
      </c>
      <c r="C2511" s="17">
        <v>4</v>
      </c>
      <c r="D2511" s="17">
        <v>15</v>
      </c>
      <c r="E2511" s="17">
        <v>13</v>
      </c>
      <c r="F2511" s="18">
        <v>0</v>
      </c>
      <c r="G2511" s="18">
        <v>0</v>
      </c>
      <c r="H2511" s="18">
        <v>0</v>
      </c>
      <c r="I2511" s="18">
        <v>0</v>
      </c>
      <c r="J2511" s="18">
        <v>0</v>
      </c>
      <c r="K2511" s="18">
        <v>0</v>
      </c>
      <c r="L2511" s="18">
        <v>0</v>
      </c>
      <c r="M2511" s="18">
        <v>0</v>
      </c>
      <c r="N2511" s="18">
        <v>0</v>
      </c>
      <c r="O2511" s="19">
        <v>0</v>
      </c>
      <c r="P2511" s="3" t="str">
        <f>IFERROR(O2511/Tabela2025Horario[[#This Row],[Media Agregada Todas as Usinas]],"")</f>
        <v/>
      </c>
    </row>
    <row r="2512" spans="1:16" x14ac:dyDescent="0.25">
      <c r="A2512" s="20">
        <v>46127.583333333336</v>
      </c>
      <c r="B2512" s="21">
        <v>2026</v>
      </c>
      <c r="C2512" s="21">
        <v>4</v>
      </c>
      <c r="D2512" s="21">
        <v>15</v>
      </c>
      <c r="E2512" s="21">
        <v>14</v>
      </c>
      <c r="F2512" s="22">
        <v>0</v>
      </c>
      <c r="G2512" s="22">
        <v>0</v>
      </c>
      <c r="H2512" s="22">
        <v>0</v>
      </c>
      <c r="I2512" s="22">
        <v>0</v>
      </c>
      <c r="J2512" s="22">
        <v>0</v>
      </c>
      <c r="K2512" s="22">
        <v>0</v>
      </c>
      <c r="L2512" s="22">
        <v>0</v>
      </c>
      <c r="M2512" s="22">
        <v>0</v>
      </c>
      <c r="N2512" s="22">
        <v>0</v>
      </c>
      <c r="O2512" s="23">
        <v>0</v>
      </c>
      <c r="P2512" s="3" t="str">
        <f>IFERROR(O2512/Tabela2025Horario[[#This Row],[Media Agregada Todas as Usinas]],"")</f>
        <v/>
      </c>
    </row>
    <row r="2513" spans="1:16" x14ac:dyDescent="0.25">
      <c r="A2513" s="16">
        <v>46127.625</v>
      </c>
      <c r="B2513" s="17">
        <v>2026</v>
      </c>
      <c r="C2513" s="17">
        <v>4</v>
      </c>
      <c r="D2513" s="17">
        <v>15</v>
      </c>
      <c r="E2513" s="17">
        <v>15</v>
      </c>
      <c r="F2513" s="18">
        <v>0</v>
      </c>
      <c r="G2513" s="18">
        <v>0</v>
      </c>
      <c r="H2513" s="18">
        <v>0</v>
      </c>
      <c r="I2513" s="18">
        <v>0</v>
      </c>
      <c r="J2513" s="18">
        <v>0</v>
      </c>
      <c r="K2513" s="18">
        <v>0</v>
      </c>
      <c r="L2513" s="18">
        <v>0</v>
      </c>
      <c r="M2513" s="18">
        <v>0</v>
      </c>
      <c r="N2513" s="18">
        <v>0</v>
      </c>
      <c r="O2513" s="19">
        <v>0</v>
      </c>
      <c r="P2513" s="3" t="str">
        <f>IFERROR(O2513/Tabela2025Horario[[#This Row],[Media Agregada Todas as Usinas]],"")</f>
        <v/>
      </c>
    </row>
    <row r="2514" spans="1:16" x14ac:dyDescent="0.25">
      <c r="A2514" s="20">
        <v>46127.666666666664</v>
      </c>
      <c r="B2514" s="21">
        <v>2026</v>
      </c>
      <c r="C2514" s="21">
        <v>4</v>
      </c>
      <c r="D2514" s="21">
        <v>15</v>
      </c>
      <c r="E2514" s="21">
        <v>16</v>
      </c>
      <c r="F2514" s="22">
        <v>0</v>
      </c>
      <c r="G2514" s="22">
        <v>0</v>
      </c>
      <c r="H2514" s="22">
        <v>0</v>
      </c>
      <c r="I2514" s="22">
        <v>0</v>
      </c>
      <c r="J2514" s="22">
        <v>0</v>
      </c>
      <c r="K2514" s="22">
        <v>0</v>
      </c>
      <c r="L2514" s="22">
        <v>0</v>
      </c>
      <c r="M2514" s="22">
        <v>0</v>
      </c>
      <c r="N2514" s="22">
        <v>0</v>
      </c>
      <c r="O2514" s="23">
        <v>0</v>
      </c>
      <c r="P2514" s="3" t="str">
        <f>IFERROR(O2514/Tabela2025Horario[[#This Row],[Media Agregada Todas as Usinas]],"")</f>
        <v/>
      </c>
    </row>
    <row r="2515" spans="1:16" x14ac:dyDescent="0.25">
      <c r="A2515" s="16">
        <v>46127.708333333336</v>
      </c>
      <c r="B2515" s="17">
        <v>2026</v>
      </c>
      <c r="C2515" s="17">
        <v>4</v>
      </c>
      <c r="D2515" s="17">
        <v>15</v>
      </c>
      <c r="E2515" s="17">
        <v>17</v>
      </c>
      <c r="F2515" s="18">
        <v>0</v>
      </c>
      <c r="G2515" s="18">
        <v>0</v>
      </c>
      <c r="H2515" s="18">
        <v>0</v>
      </c>
      <c r="I2515" s="18">
        <v>0</v>
      </c>
      <c r="J2515" s="18">
        <v>0</v>
      </c>
      <c r="K2515" s="18">
        <v>0</v>
      </c>
      <c r="L2515" s="18">
        <v>0</v>
      </c>
      <c r="M2515" s="18">
        <v>0</v>
      </c>
      <c r="N2515" s="18">
        <v>0</v>
      </c>
      <c r="O2515" s="19">
        <v>0</v>
      </c>
      <c r="P2515" s="3" t="str">
        <f>IFERROR(O2515/Tabela2025Horario[[#This Row],[Media Agregada Todas as Usinas]],"")</f>
        <v/>
      </c>
    </row>
    <row r="2516" spans="1:16" x14ac:dyDescent="0.25">
      <c r="A2516" s="20">
        <v>46127.75</v>
      </c>
      <c r="B2516" s="21">
        <v>2026</v>
      </c>
      <c r="C2516" s="21">
        <v>4</v>
      </c>
      <c r="D2516" s="21">
        <v>15</v>
      </c>
      <c r="E2516" s="21">
        <v>18</v>
      </c>
      <c r="F2516" s="22">
        <v>0</v>
      </c>
      <c r="G2516" s="22">
        <v>0</v>
      </c>
      <c r="H2516" s="22"/>
      <c r="I2516" s="22">
        <v>0</v>
      </c>
      <c r="J2516" s="22"/>
      <c r="K2516" s="22">
        <v>0</v>
      </c>
      <c r="L2516" s="22">
        <v>0</v>
      </c>
      <c r="M2516" s="22">
        <v>0</v>
      </c>
      <c r="N2516" s="22">
        <v>0</v>
      </c>
      <c r="O2516" s="23">
        <v>0</v>
      </c>
      <c r="P2516" s="3" t="str">
        <f>IFERROR(O2516/Tabela2025Horario[[#This Row],[Media Agregada Todas as Usinas]],"")</f>
        <v/>
      </c>
    </row>
    <row r="2517" spans="1:16" x14ac:dyDescent="0.25">
      <c r="A2517" s="16">
        <v>46127.791666666664</v>
      </c>
      <c r="B2517" s="17">
        <v>2026</v>
      </c>
      <c r="C2517" s="17">
        <v>4</v>
      </c>
      <c r="D2517" s="17">
        <v>15</v>
      </c>
      <c r="E2517" s="17">
        <v>19</v>
      </c>
      <c r="F2517" s="18">
        <v>0</v>
      </c>
      <c r="G2517" s="18">
        <v>0</v>
      </c>
      <c r="H2517" s="18"/>
      <c r="I2517" s="18">
        <v>0</v>
      </c>
      <c r="J2517" s="18"/>
      <c r="K2517" s="18"/>
      <c r="L2517" s="18"/>
      <c r="M2517" s="18">
        <v>0</v>
      </c>
      <c r="N2517" s="18">
        <v>0</v>
      </c>
      <c r="O2517" s="19">
        <v>0</v>
      </c>
      <c r="P2517" s="3" t="str">
        <f>IFERROR(O2517/Tabela2025Horario[[#This Row],[Media Agregada Todas as Usinas]],"")</f>
        <v/>
      </c>
    </row>
    <row r="2518" spans="1:16" x14ac:dyDescent="0.25">
      <c r="A2518" s="20">
        <v>46127.833333333336</v>
      </c>
      <c r="B2518" s="21">
        <v>2026</v>
      </c>
      <c r="C2518" s="21">
        <v>4</v>
      </c>
      <c r="D2518" s="21">
        <v>15</v>
      </c>
      <c r="E2518" s="21">
        <v>20</v>
      </c>
      <c r="F2518" s="22"/>
      <c r="G2518" s="22">
        <v>0</v>
      </c>
      <c r="H2518" s="22"/>
      <c r="I2518" s="22">
        <v>0</v>
      </c>
      <c r="J2518" s="22"/>
      <c r="K2518" s="22"/>
      <c r="L2518" s="22"/>
      <c r="M2518" s="22">
        <v>0</v>
      </c>
      <c r="N2518" s="22">
        <v>0</v>
      </c>
      <c r="O2518" s="23">
        <v>0</v>
      </c>
      <c r="P2518" s="3" t="str">
        <f>IFERROR(O2518/Tabela2025Horario[[#This Row],[Media Agregada Todas as Usinas]],"")</f>
        <v/>
      </c>
    </row>
    <row r="2519" spans="1:16" x14ac:dyDescent="0.25">
      <c r="A2519" s="16">
        <v>46127.875</v>
      </c>
      <c r="B2519" s="17">
        <v>2026</v>
      </c>
      <c r="C2519" s="17">
        <v>4</v>
      </c>
      <c r="D2519" s="17">
        <v>15</v>
      </c>
      <c r="E2519" s="17">
        <v>21</v>
      </c>
      <c r="F2519" s="18"/>
      <c r="G2519" s="18">
        <v>0</v>
      </c>
      <c r="H2519" s="18"/>
      <c r="I2519" s="18">
        <v>0</v>
      </c>
      <c r="J2519" s="18"/>
      <c r="K2519" s="18"/>
      <c r="L2519" s="18"/>
      <c r="M2519" s="18">
        <v>0</v>
      </c>
      <c r="N2519" s="18">
        <v>0</v>
      </c>
      <c r="O2519" s="19">
        <v>0</v>
      </c>
      <c r="P2519" s="3" t="str">
        <f>IFERROR(O2519/Tabela2025Horario[[#This Row],[Media Agregada Todas as Usinas]],"")</f>
        <v/>
      </c>
    </row>
    <row r="2520" spans="1:16" x14ac:dyDescent="0.25">
      <c r="A2520" s="20">
        <v>46127.916666666664</v>
      </c>
      <c r="B2520" s="21">
        <v>2026</v>
      </c>
      <c r="C2520" s="21">
        <v>4</v>
      </c>
      <c r="D2520" s="21">
        <v>15</v>
      </c>
      <c r="E2520" s="21">
        <v>22</v>
      </c>
      <c r="F2520" s="22"/>
      <c r="G2520" s="22">
        <v>0</v>
      </c>
      <c r="H2520" s="22"/>
      <c r="I2520" s="22">
        <v>0</v>
      </c>
      <c r="J2520" s="22"/>
      <c r="K2520" s="22"/>
      <c r="L2520" s="22"/>
      <c r="M2520" s="22">
        <v>0</v>
      </c>
      <c r="N2520" s="22">
        <v>0</v>
      </c>
      <c r="O2520" s="23">
        <v>0</v>
      </c>
      <c r="P2520" s="3" t="str">
        <f>IFERROR(O2520/Tabela2025Horario[[#This Row],[Media Agregada Todas as Usinas]],"")</f>
        <v/>
      </c>
    </row>
    <row r="2521" spans="1:16" x14ac:dyDescent="0.25">
      <c r="A2521" s="16">
        <v>46127.958333333336</v>
      </c>
      <c r="B2521" s="17">
        <v>2026</v>
      </c>
      <c r="C2521" s="17">
        <v>4</v>
      </c>
      <c r="D2521" s="17">
        <v>15</v>
      </c>
      <c r="E2521" s="17">
        <v>23</v>
      </c>
      <c r="F2521" s="18"/>
      <c r="G2521" s="18">
        <v>0</v>
      </c>
      <c r="H2521" s="18"/>
      <c r="I2521" s="18">
        <v>0</v>
      </c>
      <c r="J2521" s="18"/>
      <c r="K2521" s="18"/>
      <c r="L2521" s="18"/>
      <c r="M2521" s="18">
        <v>0</v>
      </c>
      <c r="N2521" s="18">
        <v>0</v>
      </c>
      <c r="O2521" s="19">
        <v>0</v>
      </c>
      <c r="P2521" s="3" t="str">
        <f>IFERROR(O2521/Tabela2025Horario[[#This Row],[Media Agregada Todas as Usinas]],"")</f>
        <v/>
      </c>
    </row>
    <row r="2522" spans="1:16" x14ac:dyDescent="0.25">
      <c r="A2522" s="20">
        <v>46128</v>
      </c>
      <c r="B2522" s="21">
        <v>2026</v>
      </c>
      <c r="C2522" s="21">
        <v>4</v>
      </c>
      <c r="D2522" s="21">
        <v>16</v>
      </c>
      <c r="E2522" s="21">
        <v>0</v>
      </c>
      <c r="F2522" s="22"/>
      <c r="G2522" s="22">
        <v>0</v>
      </c>
      <c r="H2522" s="22"/>
      <c r="I2522" s="22">
        <v>0</v>
      </c>
      <c r="J2522" s="22"/>
      <c r="K2522" s="22"/>
      <c r="L2522" s="22"/>
      <c r="M2522" s="22">
        <v>0</v>
      </c>
      <c r="N2522" s="22">
        <v>0</v>
      </c>
      <c r="O2522" s="23">
        <v>0</v>
      </c>
      <c r="P2522" s="3" t="str">
        <f>IFERROR(O2522/Tabela2025Horario[[#This Row],[Media Agregada Todas as Usinas]],"")</f>
        <v/>
      </c>
    </row>
    <row r="2523" spans="1:16" x14ac:dyDescent="0.25">
      <c r="A2523" s="16">
        <v>46128.041666666664</v>
      </c>
      <c r="B2523" s="17">
        <v>2026</v>
      </c>
      <c r="C2523" s="17">
        <v>4</v>
      </c>
      <c r="D2523" s="17">
        <v>16</v>
      </c>
      <c r="E2523" s="17">
        <v>1</v>
      </c>
      <c r="F2523" s="18"/>
      <c r="G2523" s="18">
        <v>0</v>
      </c>
      <c r="H2523" s="18"/>
      <c r="I2523" s="18">
        <v>0</v>
      </c>
      <c r="J2523" s="18"/>
      <c r="K2523" s="18"/>
      <c r="L2523" s="18"/>
      <c r="M2523" s="18">
        <v>0</v>
      </c>
      <c r="N2523" s="18">
        <v>0</v>
      </c>
      <c r="O2523" s="19">
        <v>0</v>
      </c>
      <c r="P2523" s="3" t="str">
        <f>IFERROR(O2523/Tabela2025Horario[[#This Row],[Media Agregada Todas as Usinas]],"")</f>
        <v/>
      </c>
    </row>
    <row r="2524" spans="1:16" x14ac:dyDescent="0.25">
      <c r="A2524" s="20">
        <v>46128.083333333336</v>
      </c>
      <c r="B2524" s="21">
        <v>2026</v>
      </c>
      <c r="C2524" s="21">
        <v>4</v>
      </c>
      <c r="D2524" s="21">
        <v>16</v>
      </c>
      <c r="E2524" s="21">
        <v>2</v>
      </c>
      <c r="F2524" s="22"/>
      <c r="G2524" s="22">
        <v>0</v>
      </c>
      <c r="H2524" s="22"/>
      <c r="I2524" s="22">
        <v>0</v>
      </c>
      <c r="J2524" s="22"/>
      <c r="K2524" s="22"/>
      <c r="L2524" s="22"/>
      <c r="M2524" s="22">
        <v>0</v>
      </c>
      <c r="N2524" s="22">
        <v>0</v>
      </c>
      <c r="O2524" s="23">
        <v>0</v>
      </c>
      <c r="P2524" s="3" t="str">
        <f>IFERROR(O2524/Tabela2025Horario[[#This Row],[Media Agregada Todas as Usinas]],"")</f>
        <v/>
      </c>
    </row>
    <row r="2525" spans="1:16" x14ac:dyDescent="0.25">
      <c r="A2525" s="16">
        <v>46128.125</v>
      </c>
      <c r="B2525" s="17">
        <v>2026</v>
      </c>
      <c r="C2525" s="17">
        <v>4</v>
      </c>
      <c r="D2525" s="17">
        <v>16</v>
      </c>
      <c r="E2525" s="17">
        <v>3</v>
      </c>
      <c r="F2525" s="18"/>
      <c r="G2525" s="18">
        <v>0</v>
      </c>
      <c r="H2525" s="18"/>
      <c r="I2525" s="18">
        <v>0</v>
      </c>
      <c r="J2525" s="18"/>
      <c r="K2525" s="18"/>
      <c r="L2525" s="18"/>
      <c r="M2525" s="18">
        <v>0</v>
      </c>
      <c r="N2525" s="18">
        <v>0</v>
      </c>
      <c r="O2525" s="19">
        <v>0</v>
      </c>
      <c r="P2525" s="3" t="str">
        <f>IFERROR(O2525/Tabela2025Horario[[#This Row],[Media Agregada Todas as Usinas]],"")</f>
        <v/>
      </c>
    </row>
    <row r="2526" spans="1:16" x14ac:dyDescent="0.25">
      <c r="A2526" s="20">
        <v>46128.166666666664</v>
      </c>
      <c r="B2526" s="21">
        <v>2026</v>
      </c>
      <c r="C2526" s="21">
        <v>4</v>
      </c>
      <c r="D2526" s="21">
        <v>16</v>
      </c>
      <c r="E2526" s="21">
        <v>4</v>
      </c>
      <c r="F2526" s="22">
        <v>0</v>
      </c>
      <c r="G2526" s="22">
        <v>0</v>
      </c>
      <c r="H2526" s="22"/>
      <c r="I2526" s="22">
        <v>0</v>
      </c>
      <c r="J2526" s="22"/>
      <c r="K2526" s="22"/>
      <c r="L2526" s="22"/>
      <c r="M2526" s="22">
        <v>0</v>
      </c>
      <c r="N2526" s="22">
        <v>0</v>
      </c>
      <c r="O2526" s="23">
        <v>0</v>
      </c>
      <c r="P2526" s="3" t="str">
        <f>IFERROR(O2526/Tabela2025Horario[[#This Row],[Media Agregada Todas as Usinas]],"")</f>
        <v/>
      </c>
    </row>
    <row r="2527" spans="1:16" x14ac:dyDescent="0.25">
      <c r="A2527" s="16">
        <v>46128.208333333336</v>
      </c>
      <c r="B2527" s="17">
        <v>2026</v>
      </c>
      <c r="C2527" s="17">
        <v>4</v>
      </c>
      <c r="D2527" s="17">
        <v>16</v>
      </c>
      <c r="E2527" s="17">
        <v>5</v>
      </c>
      <c r="F2527" s="18">
        <v>0</v>
      </c>
      <c r="G2527" s="18">
        <v>0</v>
      </c>
      <c r="H2527" s="18"/>
      <c r="I2527" s="18">
        <v>0</v>
      </c>
      <c r="J2527" s="18"/>
      <c r="K2527" s="18"/>
      <c r="L2527" s="18"/>
      <c r="M2527" s="18">
        <v>0</v>
      </c>
      <c r="N2527" s="18">
        <v>0</v>
      </c>
      <c r="O2527" s="19">
        <v>0</v>
      </c>
      <c r="P2527" s="3" t="str">
        <f>IFERROR(O2527/Tabela2025Horario[[#This Row],[Media Agregada Todas as Usinas]],"")</f>
        <v/>
      </c>
    </row>
    <row r="2528" spans="1:16" x14ac:dyDescent="0.25">
      <c r="A2528" s="20">
        <v>46128.25</v>
      </c>
      <c r="B2528" s="21">
        <v>2026</v>
      </c>
      <c r="C2528" s="21">
        <v>4</v>
      </c>
      <c r="D2528" s="21">
        <v>16</v>
      </c>
      <c r="E2528" s="21">
        <v>6</v>
      </c>
      <c r="F2528" s="22">
        <v>0</v>
      </c>
      <c r="G2528" s="22">
        <v>0.95299916457811196</v>
      </c>
      <c r="H2528" s="22">
        <v>0</v>
      </c>
      <c r="I2528" s="22">
        <v>0</v>
      </c>
      <c r="J2528" s="22">
        <v>0</v>
      </c>
      <c r="K2528" s="22">
        <v>0</v>
      </c>
      <c r="L2528" s="22">
        <v>0</v>
      </c>
      <c r="M2528" s="22">
        <v>0</v>
      </c>
      <c r="N2528" s="22">
        <v>0.69213661550623073</v>
      </c>
      <c r="O2528" s="23">
        <v>0.18279286445381585</v>
      </c>
      <c r="P2528" s="3" t="str">
        <f>IFERROR(O2528/Tabela2025Horario[[#This Row],[Media Agregada Todas as Usinas]],"")</f>
        <v/>
      </c>
    </row>
    <row r="2529" spans="1:16" x14ac:dyDescent="0.25">
      <c r="A2529" s="16">
        <v>46128.291666666664</v>
      </c>
      <c r="B2529" s="17">
        <v>2026</v>
      </c>
      <c r="C2529" s="17">
        <v>4</v>
      </c>
      <c r="D2529" s="17">
        <v>16</v>
      </c>
      <c r="E2529" s="17">
        <v>7</v>
      </c>
      <c r="F2529" s="18">
        <v>0</v>
      </c>
      <c r="G2529" s="18">
        <v>1</v>
      </c>
      <c r="H2529" s="18">
        <v>0.37761498231041379</v>
      </c>
      <c r="I2529" s="18">
        <v>0</v>
      </c>
      <c r="J2529" s="18">
        <v>0.20458524890067334</v>
      </c>
      <c r="K2529" s="18">
        <v>0.3053729313080934</v>
      </c>
      <c r="L2529" s="18">
        <v>0</v>
      </c>
      <c r="M2529" s="18">
        <v>0.99854497451398072</v>
      </c>
      <c r="N2529" s="18">
        <v>0.9999933032605085</v>
      </c>
      <c r="O2529" s="19">
        <v>0.43179016003262993</v>
      </c>
      <c r="P2529" s="3" t="str">
        <f>IFERROR(O2529/Tabela2025Horario[[#This Row],[Media Agregada Todas as Usinas]],"")</f>
        <v/>
      </c>
    </row>
    <row r="2530" spans="1:16" x14ac:dyDescent="0.25">
      <c r="A2530" s="20">
        <v>46128.333333333336</v>
      </c>
      <c r="B2530" s="21">
        <v>2026</v>
      </c>
      <c r="C2530" s="21">
        <v>4</v>
      </c>
      <c r="D2530" s="21">
        <v>16</v>
      </c>
      <c r="E2530" s="21">
        <v>8</v>
      </c>
      <c r="F2530" s="22">
        <v>0.80794959156429125</v>
      </c>
      <c r="G2530" s="22">
        <v>1</v>
      </c>
      <c r="H2530" s="22">
        <v>0.87748761586517143</v>
      </c>
      <c r="I2530" s="22">
        <v>0</v>
      </c>
      <c r="J2530" s="22">
        <v>0.51970741025912937</v>
      </c>
      <c r="K2530" s="22">
        <v>0.73989333333333329</v>
      </c>
      <c r="L2530" s="22">
        <v>0</v>
      </c>
      <c r="M2530" s="22">
        <v>0.99673333726205682</v>
      </c>
      <c r="N2530" s="22">
        <v>0.99993898347964305</v>
      </c>
      <c r="O2530" s="23">
        <v>0.66019003019595834</v>
      </c>
      <c r="P2530" s="3" t="str">
        <f>IFERROR(O2530/Tabela2025Horario[[#This Row],[Media Agregada Todas as Usinas]],"")</f>
        <v/>
      </c>
    </row>
    <row r="2531" spans="1:16" x14ac:dyDescent="0.25">
      <c r="A2531" s="16">
        <v>46128.375</v>
      </c>
      <c r="B2531" s="17">
        <v>2026</v>
      </c>
      <c r="C2531" s="17">
        <v>4</v>
      </c>
      <c r="D2531" s="17">
        <v>16</v>
      </c>
      <c r="E2531" s="17">
        <v>9</v>
      </c>
      <c r="F2531" s="18">
        <v>0.69172865058386046</v>
      </c>
      <c r="G2531" s="18">
        <v>1</v>
      </c>
      <c r="H2531" s="18">
        <v>0.79194290963813774</v>
      </c>
      <c r="I2531" s="18">
        <v>0</v>
      </c>
      <c r="J2531" s="18">
        <v>0.47923350634652451</v>
      </c>
      <c r="K2531" s="18">
        <v>0.65388952380952381</v>
      </c>
      <c r="L2531" s="18">
        <v>0.32096603978485688</v>
      </c>
      <c r="M2531" s="18">
        <v>0.99976245559378618</v>
      </c>
      <c r="N2531" s="18">
        <v>0.99986523711549435</v>
      </c>
      <c r="O2531" s="19">
        <v>0.65970981365246484</v>
      </c>
      <c r="P2531" s="3" t="str">
        <f>IFERROR(O2531/Tabela2025Horario[[#This Row],[Media Agregada Todas as Usinas]],"")</f>
        <v/>
      </c>
    </row>
    <row r="2532" spans="1:16" x14ac:dyDescent="0.25">
      <c r="A2532" s="20">
        <v>46128.416666666664</v>
      </c>
      <c r="B2532" s="21">
        <v>2026</v>
      </c>
      <c r="C2532" s="21">
        <v>4</v>
      </c>
      <c r="D2532" s="21">
        <v>16</v>
      </c>
      <c r="E2532" s="21">
        <v>10</v>
      </c>
      <c r="F2532" s="22">
        <v>0.6865533083956803</v>
      </c>
      <c r="G2532" s="22">
        <v>1</v>
      </c>
      <c r="H2532" s="22">
        <v>0.73601697161588042</v>
      </c>
      <c r="I2532" s="22">
        <v>0</v>
      </c>
      <c r="J2532" s="22">
        <v>0.40986616411629917</v>
      </c>
      <c r="K2532" s="22">
        <v>0.57765333333333335</v>
      </c>
      <c r="L2532" s="22">
        <v>0.33072780528754714</v>
      </c>
      <c r="M2532" s="22">
        <v>1</v>
      </c>
      <c r="N2532" s="22">
        <v>0.99997311827956992</v>
      </c>
      <c r="O2532" s="23">
        <v>0.63786563344759006</v>
      </c>
      <c r="P2532" s="3" t="str">
        <f>IFERROR(O2532/Tabela2025Horario[[#This Row],[Media Agregada Todas as Usinas]],"")</f>
        <v/>
      </c>
    </row>
    <row r="2533" spans="1:16" x14ac:dyDescent="0.25">
      <c r="A2533" s="16">
        <v>46128.458333333336</v>
      </c>
      <c r="B2533" s="17">
        <v>2026</v>
      </c>
      <c r="C2533" s="17">
        <v>4</v>
      </c>
      <c r="D2533" s="17">
        <v>16</v>
      </c>
      <c r="E2533" s="17">
        <v>11</v>
      </c>
      <c r="F2533" s="18">
        <v>0.43027244599783643</v>
      </c>
      <c r="G2533" s="18">
        <v>1</v>
      </c>
      <c r="H2533" s="18">
        <v>0.46592123222498422</v>
      </c>
      <c r="I2533" s="18">
        <v>0</v>
      </c>
      <c r="J2533" s="18">
        <v>0.24224052037670396</v>
      </c>
      <c r="K2533" s="18">
        <v>0.18391619047619051</v>
      </c>
      <c r="L2533" s="18">
        <v>0.38496193141655721</v>
      </c>
      <c r="M2533" s="18">
        <v>1</v>
      </c>
      <c r="N2533" s="18">
        <v>0.99991935483870975</v>
      </c>
      <c r="O2533" s="19">
        <v>0.52302574170344251</v>
      </c>
      <c r="P2533" s="3" t="str">
        <f>IFERROR(O2533/Tabela2025Horario[[#This Row],[Media Agregada Todas as Usinas]],"")</f>
        <v/>
      </c>
    </row>
    <row r="2534" spans="1:16" x14ac:dyDescent="0.25">
      <c r="A2534" s="20">
        <v>46128.5</v>
      </c>
      <c r="B2534" s="21">
        <v>2026</v>
      </c>
      <c r="C2534" s="21">
        <v>4</v>
      </c>
      <c r="D2534" s="21">
        <v>16</v>
      </c>
      <c r="E2534" s="21">
        <v>12</v>
      </c>
      <c r="F2534" s="22">
        <v>0</v>
      </c>
      <c r="G2534" s="22">
        <v>1</v>
      </c>
      <c r="H2534" s="22">
        <v>0</v>
      </c>
      <c r="I2534" s="22">
        <v>0</v>
      </c>
      <c r="J2534" s="22">
        <v>0</v>
      </c>
      <c r="K2534" s="22">
        <v>0</v>
      </c>
      <c r="L2534" s="22">
        <v>7.5443784748476447E-2</v>
      </c>
      <c r="M2534" s="22">
        <v>1</v>
      </c>
      <c r="N2534" s="22">
        <v>1</v>
      </c>
      <c r="O2534" s="23">
        <v>0.34171597608316406</v>
      </c>
      <c r="P2534" s="3" t="str">
        <f>IFERROR(O2534/Tabela2025Horario[[#This Row],[Media Agregada Todas as Usinas]],"")</f>
        <v/>
      </c>
    </row>
    <row r="2535" spans="1:16" x14ac:dyDescent="0.25">
      <c r="A2535" s="16">
        <v>46128.541666666664</v>
      </c>
      <c r="B2535" s="17">
        <v>2026</v>
      </c>
      <c r="C2535" s="17">
        <v>4</v>
      </c>
      <c r="D2535" s="17">
        <v>16</v>
      </c>
      <c r="E2535" s="17">
        <v>13</v>
      </c>
      <c r="F2535" s="18">
        <v>0</v>
      </c>
      <c r="G2535" s="18">
        <v>0.5</v>
      </c>
      <c r="H2535" s="18">
        <v>0</v>
      </c>
      <c r="I2535" s="18">
        <v>0</v>
      </c>
      <c r="J2535" s="18">
        <v>0</v>
      </c>
      <c r="K2535" s="18">
        <v>0</v>
      </c>
      <c r="L2535" s="18">
        <v>0</v>
      </c>
      <c r="M2535" s="18">
        <v>0.5</v>
      </c>
      <c r="N2535" s="18">
        <v>0.5</v>
      </c>
      <c r="O2535" s="19">
        <v>0.16666666666666666</v>
      </c>
      <c r="P2535" s="3" t="str">
        <f>IFERROR(O2535/Tabela2025Horario[[#This Row],[Media Agregada Todas as Usinas]],"")</f>
        <v/>
      </c>
    </row>
    <row r="2536" spans="1:16" x14ac:dyDescent="0.25">
      <c r="A2536" s="20">
        <v>46128.583333333336</v>
      </c>
      <c r="B2536" s="21">
        <v>2026</v>
      </c>
      <c r="C2536" s="21">
        <v>4</v>
      </c>
      <c r="D2536" s="21">
        <v>16</v>
      </c>
      <c r="E2536" s="21">
        <v>14</v>
      </c>
      <c r="F2536" s="22">
        <v>0</v>
      </c>
      <c r="G2536" s="22">
        <v>0</v>
      </c>
      <c r="H2536" s="22">
        <v>0</v>
      </c>
      <c r="I2536" s="22">
        <v>0</v>
      </c>
      <c r="J2536" s="22">
        <v>0</v>
      </c>
      <c r="K2536" s="22">
        <v>0</v>
      </c>
      <c r="L2536" s="22">
        <v>0</v>
      </c>
      <c r="M2536" s="22">
        <v>0</v>
      </c>
      <c r="N2536" s="22">
        <v>0</v>
      </c>
      <c r="O2536" s="23">
        <v>0</v>
      </c>
      <c r="P2536" s="3" t="str">
        <f>IFERROR(O2536/Tabela2025Horario[[#This Row],[Media Agregada Todas as Usinas]],"")</f>
        <v/>
      </c>
    </row>
    <row r="2537" spans="1:16" x14ac:dyDescent="0.25">
      <c r="A2537" s="16">
        <v>46128.625</v>
      </c>
      <c r="B2537" s="17">
        <v>2026</v>
      </c>
      <c r="C2537" s="17">
        <v>4</v>
      </c>
      <c r="D2537" s="17">
        <v>16</v>
      </c>
      <c r="E2537" s="17">
        <v>15</v>
      </c>
      <c r="F2537" s="18">
        <v>0</v>
      </c>
      <c r="G2537" s="18">
        <v>0</v>
      </c>
      <c r="H2537" s="18">
        <v>0</v>
      </c>
      <c r="I2537" s="18">
        <v>0</v>
      </c>
      <c r="J2537" s="18">
        <v>0</v>
      </c>
      <c r="K2537" s="18">
        <v>0</v>
      </c>
      <c r="L2537" s="18">
        <v>0</v>
      </c>
      <c r="M2537" s="18">
        <v>0</v>
      </c>
      <c r="N2537" s="18">
        <v>0</v>
      </c>
      <c r="O2537" s="19">
        <v>0</v>
      </c>
      <c r="P2537" s="3" t="str">
        <f>IFERROR(O2537/Tabela2025Horario[[#This Row],[Media Agregada Todas as Usinas]],"")</f>
        <v/>
      </c>
    </row>
    <row r="2538" spans="1:16" x14ac:dyDescent="0.25">
      <c r="A2538" s="20">
        <v>46128.666666666664</v>
      </c>
      <c r="B2538" s="21">
        <v>2026</v>
      </c>
      <c r="C2538" s="21">
        <v>4</v>
      </c>
      <c r="D2538" s="21">
        <v>16</v>
      </c>
      <c r="E2538" s="21">
        <v>16</v>
      </c>
      <c r="F2538" s="22">
        <v>0</v>
      </c>
      <c r="G2538" s="22">
        <v>0</v>
      </c>
      <c r="H2538" s="22">
        <v>0</v>
      </c>
      <c r="I2538" s="22">
        <v>0</v>
      </c>
      <c r="J2538" s="22">
        <v>0</v>
      </c>
      <c r="K2538" s="22">
        <v>0</v>
      </c>
      <c r="L2538" s="22">
        <v>0</v>
      </c>
      <c r="M2538" s="22">
        <v>0</v>
      </c>
      <c r="N2538" s="22">
        <v>0</v>
      </c>
      <c r="O2538" s="23">
        <v>0</v>
      </c>
      <c r="P2538" s="3" t="str">
        <f>IFERROR(O2538/Tabela2025Horario[[#This Row],[Media Agregada Todas as Usinas]],"")</f>
        <v/>
      </c>
    </row>
    <row r="2539" spans="1:16" x14ac:dyDescent="0.25">
      <c r="A2539" s="16">
        <v>46128.708333333336</v>
      </c>
      <c r="B2539" s="17">
        <v>2026</v>
      </c>
      <c r="C2539" s="17">
        <v>4</v>
      </c>
      <c r="D2539" s="17">
        <v>16</v>
      </c>
      <c r="E2539" s="17">
        <v>17</v>
      </c>
      <c r="F2539" s="18">
        <v>0</v>
      </c>
      <c r="G2539" s="18">
        <v>0</v>
      </c>
      <c r="H2539" s="18">
        <v>0</v>
      </c>
      <c r="I2539" s="18">
        <v>0</v>
      </c>
      <c r="J2539" s="18">
        <v>0</v>
      </c>
      <c r="K2539" s="18">
        <v>0</v>
      </c>
      <c r="L2539" s="18">
        <v>0</v>
      </c>
      <c r="M2539" s="18">
        <v>0</v>
      </c>
      <c r="N2539" s="18">
        <v>0</v>
      </c>
      <c r="O2539" s="19">
        <v>0</v>
      </c>
      <c r="P2539" s="3" t="str">
        <f>IFERROR(O2539/Tabela2025Horario[[#This Row],[Media Agregada Todas as Usinas]],"")</f>
        <v/>
      </c>
    </row>
    <row r="2540" spans="1:16" x14ac:dyDescent="0.25">
      <c r="A2540" s="20">
        <v>46128.75</v>
      </c>
      <c r="B2540" s="21">
        <v>2026</v>
      </c>
      <c r="C2540" s="21">
        <v>4</v>
      </c>
      <c r="D2540" s="21">
        <v>16</v>
      </c>
      <c r="E2540" s="21">
        <v>18</v>
      </c>
      <c r="F2540" s="22">
        <v>0</v>
      </c>
      <c r="G2540" s="22">
        <v>0</v>
      </c>
      <c r="H2540" s="22"/>
      <c r="I2540" s="22">
        <v>0</v>
      </c>
      <c r="J2540" s="22"/>
      <c r="K2540" s="22">
        <v>0</v>
      </c>
      <c r="L2540" s="22">
        <v>0</v>
      </c>
      <c r="M2540" s="22">
        <v>0</v>
      </c>
      <c r="N2540" s="22"/>
      <c r="O2540" s="23">
        <v>0</v>
      </c>
      <c r="P2540" s="3" t="str">
        <f>IFERROR(O2540/Tabela2025Horario[[#This Row],[Media Agregada Todas as Usinas]],"")</f>
        <v/>
      </c>
    </row>
    <row r="2541" spans="1:16" x14ac:dyDescent="0.25">
      <c r="A2541" s="16">
        <v>46128.791666666664</v>
      </c>
      <c r="B2541" s="17">
        <v>2026</v>
      </c>
      <c r="C2541" s="17">
        <v>4</v>
      </c>
      <c r="D2541" s="17">
        <v>16</v>
      </c>
      <c r="E2541" s="17">
        <v>19</v>
      </c>
      <c r="F2541" s="18">
        <v>0</v>
      </c>
      <c r="G2541" s="18">
        <v>0</v>
      </c>
      <c r="H2541" s="18"/>
      <c r="I2541" s="18">
        <v>0</v>
      </c>
      <c r="J2541" s="18"/>
      <c r="K2541" s="18"/>
      <c r="L2541" s="18"/>
      <c r="M2541" s="18">
        <v>0</v>
      </c>
      <c r="N2541" s="18">
        <v>0</v>
      </c>
      <c r="O2541" s="19">
        <v>0</v>
      </c>
      <c r="P2541" s="3" t="str">
        <f>IFERROR(O2541/Tabela2025Horario[[#This Row],[Media Agregada Todas as Usinas]],"")</f>
        <v/>
      </c>
    </row>
    <row r="2542" spans="1:16" x14ac:dyDescent="0.25">
      <c r="A2542" s="20">
        <v>46128.833333333336</v>
      </c>
      <c r="B2542" s="21">
        <v>2026</v>
      </c>
      <c r="C2542" s="21">
        <v>4</v>
      </c>
      <c r="D2542" s="21">
        <v>16</v>
      </c>
      <c r="E2542" s="21">
        <v>20</v>
      </c>
      <c r="F2542" s="22"/>
      <c r="G2542" s="22">
        <v>0</v>
      </c>
      <c r="H2542" s="22"/>
      <c r="I2542" s="22">
        <v>0</v>
      </c>
      <c r="J2542" s="22"/>
      <c r="K2542" s="22"/>
      <c r="L2542" s="22"/>
      <c r="M2542" s="22">
        <v>0</v>
      </c>
      <c r="N2542" s="22">
        <v>0</v>
      </c>
      <c r="O2542" s="23">
        <v>0</v>
      </c>
      <c r="P2542" s="3" t="str">
        <f>IFERROR(O2542/Tabela2025Horario[[#This Row],[Media Agregada Todas as Usinas]],"")</f>
        <v/>
      </c>
    </row>
    <row r="2543" spans="1:16" x14ac:dyDescent="0.25">
      <c r="A2543" s="16">
        <v>46128.875</v>
      </c>
      <c r="B2543" s="17">
        <v>2026</v>
      </c>
      <c r="C2543" s="17">
        <v>4</v>
      </c>
      <c r="D2543" s="17">
        <v>16</v>
      </c>
      <c r="E2543" s="17">
        <v>21</v>
      </c>
      <c r="F2543" s="18"/>
      <c r="G2543" s="18">
        <v>0</v>
      </c>
      <c r="H2543" s="18"/>
      <c r="I2543" s="18">
        <v>0</v>
      </c>
      <c r="J2543" s="18"/>
      <c r="K2543" s="18"/>
      <c r="L2543" s="18"/>
      <c r="M2543" s="18">
        <v>0</v>
      </c>
      <c r="N2543" s="18">
        <v>0</v>
      </c>
      <c r="O2543" s="19">
        <v>0</v>
      </c>
      <c r="P2543" s="3" t="str">
        <f>IFERROR(O2543/Tabela2025Horario[[#This Row],[Media Agregada Todas as Usinas]],"")</f>
        <v/>
      </c>
    </row>
    <row r="2544" spans="1:16" x14ac:dyDescent="0.25">
      <c r="A2544" s="20">
        <v>46128.916666666664</v>
      </c>
      <c r="B2544" s="21">
        <v>2026</v>
      </c>
      <c r="C2544" s="21">
        <v>4</v>
      </c>
      <c r="D2544" s="21">
        <v>16</v>
      </c>
      <c r="E2544" s="21">
        <v>22</v>
      </c>
      <c r="F2544" s="22"/>
      <c r="G2544" s="22">
        <v>0</v>
      </c>
      <c r="H2544" s="22"/>
      <c r="I2544" s="22">
        <v>0</v>
      </c>
      <c r="J2544" s="22"/>
      <c r="K2544" s="22"/>
      <c r="L2544" s="22"/>
      <c r="M2544" s="22">
        <v>0</v>
      </c>
      <c r="N2544" s="22">
        <v>0</v>
      </c>
      <c r="O2544" s="23">
        <v>0</v>
      </c>
      <c r="P2544" s="3" t="str">
        <f>IFERROR(O2544/Tabela2025Horario[[#This Row],[Media Agregada Todas as Usinas]],"")</f>
        <v/>
      </c>
    </row>
    <row r="2545" spans="1:16" x14ac:dyDescent="0.25">
      <c r="A2545" s="16">
        <v>46128.958333333336</v>
      </c>
      <c r="B2545" s="17">
        <v>2026</v>
      </c>
      <c r="C2545" s="17">
        <v>4</v>
      </c>
      <c r="D2545" s="17">
        <v>16</v>
      </c>
      <c r="E2545" s="17">
        <v>23</v>
      </c>
      <c r="F2545" s="18"/>
      <c r="G2545" s="18">
        <v>0</v>
      </c>
      <c r="H2545" s="18"/>
      <c r="I2545" s="18">
        <v>0</v>
      </c>
      <c r="J2545" s="18"/>
      <c r="K2545" s="18"/>
      <c r="L2545" s="18"/>
      <c r="M2545" s="18">
        <v>0</v>
      </c>
      <c r="N2545" s="18">
        <v>0</v>
      </c>
      <c r="O2545" s="19">
        <v>0</v>
      </c>
      <c r="P2545" s="3" t="str">
        <f>IFERROR(O2545/Tabela2025Horario[[#This Row],[Media Agregada Todas as Usinas]],"")</f>
        <v/>
      </c>
    </row>
    <row r="2546" spans="1:16" x14ac:dyDescent="0.25">
      <c r="A2546" s="20">
        <v>46129</v>
      </c>
      <c r="B2546" s="21">
        <v>2026</v>
      </c>
      <c r="C2546" s="21">
        <v>4</v>
      </c>
      <c r="D2546" s="21">
        <v>17</v>
      </c>
      <c r="E2546" s="21">
        <v>0</v>
      </c>
      <c r="F2546" s="22"/>
      <c r="G2546" s="22">
        <v>0</v>
      </c>
      <c r="H2546" s="22"/>
      <c r="I2546" s="22">
        <v>0</v>
      </c>
      <c r="J2546" s="22"/>
      <c r="K2546" s="22"/>
      <c r="L2546" s="22"/>
      <c r="M2546" s="22">
        <v>0</v>
      </c>
      <c r="N2546" s="22">
        <v>0</v>
      </c>
      <c r="O2546" s="23">
        <v>0</v>
      </c>
      <c r="P2546" s="3" t="str">
        <f>IFERROR(O2546/Tabela2025Horario[[#This Row],[Media Agregada Todas as Usinas]],"")</f>
        <v/>
      </c>
    </row>
    <row r="2547" spans="1:16" x14ac:dyDescent="0.25">
      <c r="A2547" s="16">
        <v>46129.041666666664</v>
      </c>
      <c r="B2547" s="17">
        <v>2026</v>
      </c>
      <c r="C2547" s="17">
        <v>4</v>
      </c>
      <c r="D2547" s="17">
        <v>17</v>
      </c>
      <c r="E2547" s="17">
        <v>1</v>
      </c>
      <c r="F2547" s="18"/>
      <c r="G2547" s="18">
        <v>0</v>
      </c>
      <c r="H2547" s="18"/>
      <c r="I2547" s="18">
        <v>0</v>
      </c>
      <c r="J2547" s="18"/>
      <c r="K2547" s="18"/>
      <c r="L2547" s="18"/>
      <c r="M2547" s="18">
        <v>0</v>
      </c>
      <c r="N2547" s="18">
        <v>0</v>
      </c>
      <c r="O2547" s="19">
        <v>0</v>
      </c>
      <c r="P2547" s="3" t="str">
        <f>IFERROR(O2547/Tabela2025Horario[[#This Row],[Media Agregada Todas as Usinas]],"")</f>
        <v/>
      </c>
    </row>
    <row r="2548" spans="1:16" x14ac:dyDescent="0.25">
      <c r="A2548" s="20">
        <v>46129.083333333336</v>
      </c>
      <c r="B2548" s="21">
        <v>2026</v>
      </c>
      <c r="C2548" s="21">
        <v>4</v>
      </c>
      <c r="D2548" s="21">
        <v>17</v>
      </c>
      <c r="E2548" s="21">
        <v>2</v>
      </c>
      <c r="F2548" s="22"/>
      <c r="G2548" s="22">
        <v>0</v>
      </c>
      <c r="H2548" s="22"/>
      <c r="I2548" s="22">
        <v>0</v>
      </c>
      <c r="J2548" s="22"/>
      <c r="K2548" s="22"/>
      <c r="L2548" s="22"/>
      <c r="M2548" s="22">
        <v>0</v>
      </c>
      <c r="N2548" s="22">
        <v>0</v>
      </c>
      <c r="O2548" s="23">
        <v>0</v>
      </c>
      <c r="P2548" s="3" t="str">
        <f>IFERROR(O2548/Tabela2025Horario[[#This Row],[Media Agregada Todas as Usinas]],"")</f>
        <v/>
      </c>
    </row>
    <row r="2549" spans="1:16" x14ac:dyDescent="0.25">
      <c r="A2549" s="16">
        <v>46129.125</v>
      </c>
      <c r="B2549" s="17">
        <v>2026</v>
      </c>
      <c r="C2549" s="17">
        <v>4</v>
      </c>
      <c r="D2549" s="17">
        <v>17</v>
      </c>
      <c r="E2549" s="17">
        <v>3</v>
      </c>
      <c r="F2549" s="18"/>
      <c r="G2549" s="18">
        <v>0</v>
      </c>
      <c r="H2549" s="18"/>
      <c r="I2549" s="18">
        <v>0</v>
      </c>
      <c r="J2549" s="18"/>
      <c r="K2549" s="18"/>
      <c r="L2549" s="18"/>
      <c r="M2549" s="18">
        <v>0</v>
      </c>
      <c r="N2549" s="18">
        <v>0</v>
      </c>
      <c r="O2549" s="19">
        <v>0</v>
      </c>
      <c r="P2549" s="3" t="str">
        <f>IFERROR(O2549/Tabela2025Horario[[#This Row],[Media Agregada Todas as Usinas]],"")</f>
        <v/>
      </c>
    </row>
    <row r="2550" spans="1:16" x14ac:dyDescent="0.25">
      <c r="A2550" s="20">
        <v>46129.166666666664</v>
      </c>
      <c r="B2550" s="21">
        <v>2026</v>
      </c>
      <c r="C2550" s="21">
        <v>4</v>
      </c>
      <c r="D2550" s="21">
        <v>17</v>
      </c>
      <c r="E2550" s="21">
        <v>4</v>
      </c>
      <c r="F2550" s="22">
        <v>0</v>
      </c>
      <c r="G2550" s="22">
        <v>0</v>
      </c>
      <c r="H2550" s="22"/>
      <c r="I2550" s="22">
        <v>0</v>
      </c>
      <c r="J2550" s="22"/>
      <c r="K2550" s="22"/>
      <c r="L2550" s="22"/>
      <c r="M2550" s="22">
        <v>0</v>
      </c>
      <c r="N2550" s="22">
        <v>0</v>
      </c>
      <c r="O2550" s="23">
        <v>0</v>
      </c>
      <c r="P2550" s="3" t="str">
        <f>IFERROR(O2550/Tabela2025Horario[[#This Row],[Media Agregada Todas as Usinas]],"")</f>
        <v/>
      </c>
    </row>
    <row r="2551" spans="1:16" x14ac:dyDescent="0.25">
      <c r="A2551" s="16">
        <v>46129.208333333336</v>
      </c>
      <c r="B2551" s="17">
        <v>2026</v>
      </c>
      <c r="C2551" s="17">
        <v>4</v>
      </c>
      <c r="D2551" s="17">
        <v>17</v>
      </c>
      <c r="E2551" s="17">
        <v>5</v>
      </c>
      <c r="F2551" s="18">
        <v>0</v>
      </c>
      <c r="G2551" s="18">
        <v>0</v>
      </c>
      <c r="H2551" s="18"/>
      <c r="I2551" s="18">
        <v>0</v>
      </c>
      <c r="J2551" s="18"/>
      <c r="K2551" s="18"/>
      <c r="L2551" s="18"/>
      <c r="M2551" s="18">
        <v>0</v>
      </c>
      <c r="N2551" s="18">
        <v>0</v>
      </c>
      <c r="O2551" s="19">
        <v>0</v>
      </c>
      <c r="P2551" s="3" t="str">
        <f>IFERROR(O2551/Tabela2025Horario[[#This Row],[Media Agregada Todas as Usinas]],"")</f>
        <v/>
      </c>
    </row>
    <row r="2552" spans="1:16" x14ac:dyDescent="0.25">
      <c r="A2552" s="20">
        <v>46129.25</v>
      </c>
      <c r="B2552" s="21">
        <v>2026</v>
      </c>
      <c r="C2552" s="21">
        <v>4</v>
      </c>
      <c r="D2552" s="21">
        <v>17</v>
      </c>
      <c r="E2552" s="21">
        <v>6</v>
      </c>
      <c r="F2552" s="22">
        <v>0</v>
      </c>
      <c r="G2552" s="22">
        <v>0.66454724841043633</v>
      </c>
      <c r="H2552" s="22">
        <v>0</v>
      </c>
      <c r="I2552" s="22">
        <v>0</v>
      </c>
      <c r="J2552" s="22">
        <v>0</v>
      </c>
      <c r="K2552" s="22">
        <v>0</v>
      </c>
      <c r="L2552" s="22">
        <v>0</v>
      </c>
      <c r="M2552" s="22">
        <v>4.5883312753572165E-2</v>
      </c>
      <c r="N2552" s="22">
        <v>0</v>
      </c>
      <c r="O2552" s="23">
        <v>7.893672901822317E-2</v>
      </c>
      <c r="P2552" s="3" t="str">
        <f>IFERROR(O2552/Tabela2025Horario[[#This Row],[Media Agregada Todas as Usinas]],"")</f>
        <v/>
      </c>
    </row>
    <row r="2553" spans="1:16" x14ac:dyDescent="0.25">
      <c r="A2553" s="16">
        <v>46129.291666666664</v>
      </c>
      <c r="B2553" s="17">
        <v>2026</v>
      </c>
      <c r="C2553" s="17">
        <v>4</v>
      </c>
      <c r="D2553" s="17">
        <v>17</v>
      </c>
      <c r="E2553" s="17">
        <v>7</v>
      </c>
      <c r="F2553" s="18">
        <v>0</v>
      </c>
      <c r="G2553" s="18">
        <v>1</v>
      </c>
      <c r="H2553" s="18">
        <v>0</v>
      </c>
      <c r="I2553" s="18">
        <v>0</v>
      </c>
      <c r="J2553" s="18">
        <v>0</v>
      </c>
      <c r="K2553" s="18">
        <v>0</v>
      </c>
      <c r="L2553" s="18">
        <v>0</v>
      </c>
      <c r="M2553" s="18">
        <v>0.99950291085395571</v>
      </c>
      <c r="N2553" s="18">
        <v>1</v>
      </c>
      <c r="O2553" s="19">
        <v>0.33327810120599505</v>
      </c>
      <c r="P2553" s="3" t="str">
        <f>IFERROR(O2553/Tabela2025Horario[[#This Row],[Media Agregada Todas as Usinas]],"")</f>
        <v/>
      </c>
    </row>
    <row r="2554" spans="1:16" x14ac:dyDescent="0.25">
      <c r="A2554" s="20">
        <v>46129.333333333336</v>
      </c>
      <c r="B2554" s="21">
        <v>2026</v>
      </c>
      <c r="C2554" s="21">
        <v>4</v>
      </c>
      <c r="D2554" s="21">
        <v>17</v>
      </c>
      <c r="E2554" s="21">
        <v>8</v>
      </c>
      <c r="F2554" s="22">
        <v>0</v>
      </c>
      <c r="G2554" s="22">
        <v>1</v>
      </c>
      <c r="H2554" s="22">
        <v>3.2589048508365373E-2</v>
      </c>
      <c r="I2554" s="22">
        <v>0</v>
      </c>
      <c r="J2554" s="22">
        <v>0.13962734430164747</v>
      </c>
      <c r="K2554" s="22">
        <v>0.27419681372930715</v>
      </c>
      <c r="L2554" s="22">
        <v>0.1000101409223707</v>
      </c>
      <c r="M2554" s="22">
        <v>0.99813348846013716</v>
      </c>
      <c r="N2554" s="22">
        <v>1</v>
      </c>
      <c r="O2554" s="23">
        <v>0.39383964843575864</v>
      </c>
      <c r="P2554" s="3" t="str">
        <f>IFERROR(O2554/Tabela2025Horario[[#This Row],[Media Agregada Todas as Usinas]],"")</f>
        <v/>
      </c>
    </row>
    <row r="2555" spans="1:16" x14ac:dyDescent="0.25">
      <c r="A2555" s="16">
        <v>46129.375</v>
      </c>
      <c r="B2555" s="17">
        <v>2026</v>
      </c>
      <c r="C2555" s="17">
        <v>4</v>
      </c>
      <c r="D2555" s="17">
        <v>17</v>
      </c>
      <c r="E2555" s="17">
        <v>9</v>
      </c>
      <c r="F2555" s="18">
        <v>0</v>
      </c>
      <c r="G2555" s="18">
        <v>1</v>
      </c>
      <c r="H2555" s="18">
        <v>8.6675912722442447E-2</v>
      </c>
      <c r="I2555" s="18">
        <v>0</v>
      </c>
      <c r="J2555" s="18">
        <v>9.5898566524251244E-2</v>
      </c>
      <c r="K2555" s="18">
        <v>0.51232926326074746</v>
      </c>
      <c r="L2555" s="18">
        <v>0.16820416604485305</v>
      </c>
      <c r="M2555" s="18">
        <v>0.99828947667847467</v>
      </c>
      <c r="N2555" s="18">
        <v>0.99999807077925085</v>
      </c>
      <c r="O2555" s="19">
        <v>0.42904393955666886</v>
      </c>
      <c r="P2555" s="3" t="str">
        <f>IFERROR(O2555/Tabela2025Horario[[#This Row],[Media Agregada Todas as Usinas]],"")</f>
        <v/>
      </c>
    </row>
    <row r="2556" spans="1:16" x14ac:dyDescent="0.25">
      <c r="A2556" s="20">
        <v>46129.416666666664</v>
      </c>
      <c r="B2556" s="21">
        <v>2026</v>
      </c>
      <c r="C2556" s="21">
        <v>4</v>
      </c>
      <c r="D2556" s="21">
        <v>17</v>
      </c>
      <c r="E2556" s="21">
        <v>10</v>
      </c>
      <c r="F2556" s="22">
        <v>4.3367774771950023E-2</v>
      </c>
      <c r="G2556" s="22">
        <v>1</v>
      </c>
      <c r="H2556" s="22">
        <v>0.24452279546682995</v>
      </c>
      <c r="I2556" s="22">
        <v>0</v>
      </c>
      <c r="J2556" s="22">
        <v>5.2074439773062572E-2</v>
      </c>
      <c r="K2556" s="22">
        <v>0.19967775049052089</v>
      </c>
      <c r="L2556" s="22">
        <v>9.8943811403543844E-2</v>
      </c>
      <c r="M2556" s="22">
        <v>0.99752793773466664</v>
      </c>
      <c r="N2556" s="22">
        <v>0.99996955043534885</v>
      </c>
      <c r="O2556" s="23">
        <v>0.40400934000843586</v>
      </c>
      <c r="P2556" s="3" t="str">
        <f>IFERROR(O2556/Tabela2025Horario[[#This Row],[Media Agregada Todas as Usinas]],"")</f>
        <v/>
      </c>
    </row>
    <row r="2557" spans="1:16" x14ac:dyDescent="0.25">
      <c r="A2557" s="16">
        <v>46129.458333333336</v>
      </c>
      <c r="B2557" s="17">
        <v>2026</v>
      </c>
      <c r="C2557" s="17">
        <v>4</v>
      </c>
      <c r="D2557" s="17">
        <v>17</v>
      </c>
      <c r="E2557" s="17">
        <v>11</v>
      </c>
      <c r="F2557" s="18">
        <v>0</v>
      </c>
      <c r="G2557" s="18">
        <v>1</v>
      </c>
      <c r="H2557" s="18">
        <v>0.13479693738709689</v>
      </c>
      <c r="I2557" s="18">
        <v>0</v>
      </c>
      <c r="J2557" s="18">
        <v>4.2610597432275674E-2</v>
      </c>
      <c r="K2557" s="18">
        <v>0.40099590615903202</v>
      </c>
      <c r="L2557" s="18">
        <v>0</v>
      </c>
      <c r="M2557" s="18">
        <v>1</v>
      </c>
      <c r="N2557" s="18">
        <v>0.99997381079169978</v>
      </c>
      <c r="O2557" s="19">
        <v>0.39759747241890048</v>
      </c>
      <c r="P2557" s="3" t="str">
        <f>IFERROR(O2557/Tabela2025Horario[[#This Row],[Media Agregada Todas as Usinas]],"")</f>
        <v/>
      </c>
    </row>
    <row r="2558" spans="1:16" x14ac:dyDescent="0.25">
      <c r="A2558" s="20">
        <v>46129.5</v>
      </c>
      <c r="B2558" s="21">
        <v>2026</v>
      </c>
      <c r="C2558" s="21">
        <v>4</v>
      </c>
      <c r="D2558" s="21">
        <v>17</v>
      </c>
      <c r="E2558" s="21">
        <v>12</v>
      </c>
      <c r="F2558" s="22">
        <v>6.8392346671052373E-2</v>
      </c>
      <c r="G2558" s="22">
        <v>1</v>
      </c>
      <c r="H2558" s="22">
        <v>0.16046672267668199</v>
      </c>
      <c r="I2558" s="22">
        <v>0</v>
      </c>
      <c r="J2558" s="22">
        <v>6.8724139651247906E-2</v>
      </c>
      <c r="K2558" s="22">
        <v>0.34954177609559411</v>
      </c>
      <c r="L2558" s="22">
        <v>0</v>
      </c>
      <c r="M2558" s="22">
        <v>1</v>
      </c>
      <c r="N2558" s="22">
        <v>1</v>
      </c>
      <c r="O2558" s="23">
        <v>0.40523610945495292</v>
      </c>
      <c r="P2558" s="3" t="str">
        <f>IFERROR(O2558/Tabela2025Horario[[#This Row],[Media Agregada Todas as Usinas]],"")</f>
        <v/>
      </c>
    </row>
    <row r="2559" spans="1:16" x14ac:dyDescent="0.25">
      <c r="A2559" s="16">
        <v>46129.541666666664</v>
      </c>
      <c r="B2559" s="17">
        <v>2026</v>
      </c>
      <c r="C2559" s="17">
        <v>4</v>
      </c>
      <c r="D2559" s="17">
        <v>17</v>
      </c>
      <c r="E2559" s="17">
        <v>13</v>
      </c>
      <c r="F2559" s="18">
        <v>0</v>
      </c>
      <c r="G2559" s="18">
        <v>0</v>
      </c>
      <c r="H2559" s="18">
        <v>0</v>
      </c>
      <c r="I2559" s="18">
        <v>0</v>
      </c>
      <c r="J2559" s="18">
        <v>0</v>
      </c>
      <c r="K2559" s="18">
        <v>0</v>
      </c>
      <c r="L2559" s="18">
        <v>0</v>
      </c>
      <c r="M2559" s="18">
        <v>0</v>
      </c>
      <c r="N2559" s="18">
        <v>0</v>
      </c>
      <c r="O2559" s="19">
        <v>0</v>
      </c>
      <c r="P2559" s="3" t="str">
        <f>IFERROR(O2559/Tabela2025Horario[[#This Row],[Media Agregada Todas as Usinas]],"")</f>
        <v/>
      </c>
    </row>
    <row r="2560" spans="1:16" x14ac:dyDescent="0.25">
      <c r="A2560" s="20">
        <v>46129.583333333336</v>
      </c>
      <c r="B2560" s="21">
        <v>2026</v>
      </c>
      <c r="C2560" s="21">
        <v>4</v>
      </c>
      <c r="D2560" s="21">
        <v>17</v>
      </c>
      <c r="E2560" s="21">
        <v>14</v>
      </c>
      <c r="F2560" s="22">
        <v>0</v>
      </c>
      <c r="G2560" s="22">
        <v>0</v>
      </c>
      <c r="H2560" s="22">
        <v>0</v>
      </c>
      <c r="I2560" s="22">
        <v>0</v>
      </c>
      <c r="J2560" s="22">
        <v>0</v>
      </c>
      <c r="K2560" s="22">
        <v>0</v>
      </c>
      <c r="L2560" s="22">
        <v>0</v>
      </c>
      <c r="M2560" s="22"/>
      <c r="N2560" s="22">
        <v>0</v>
      </c>
      <c r="O2560" s="23">
        <v>0</v>
      </c>
      <c r="P2560" s="3" t="str">
        <f>IFERROR(O2560/Tabela2025Horario[[#This Row],[Media Agregada Todas as Usinas]],"")</f>
        <v/>
      </c>
    </row>
    <row r="2561" spans="1:16" x14ac:dyDescent="0.25">
      <c r="A2561" s="16">
        <v>46129.625</v>
      </c>
      <c r="B2561" s="17">
        <v>2026</v>
      </c>
      <c r="C2561" s="17">
        <v>4</v>
      </c>
      <c r="D2561" s="17">
        <v>17</v>
      </c>
      <c r="E2561" s="17">
        <v>15</v>
      </c>
      <c r="F2561" s="18">
        <v>0</v>
      </c>
      <c r="G2561" s="18">
        <v>0</v>
      </c>
      <c r="H2561" s="18">
        <v>0</v>
      </c>
      <c r="I2561" s="18">
        <v>0</v>
      </c>
      <c r="J2561" s="18">
        <v>0</v>
      </c>
      <c r="K2561" s="18">
        <v>0</v>
      </c>
      <c r="L2561" s="18">
        <v>0</v>
      </c>
      <c r="M2561" s="18">
        <v>0</v>
      </c>
      <c r="N2561" s="18">
        <v>0</v>
      </c>
      <c r="O2561" s="19">
        <v>0</v>
      </c>
      <c r="P2561" s="3" t="str">
        <f>IFERROR(O2561/Tabela2025Horario[[#This Row],[Media Agregada Todas as Usinas]],"")</f>
        <v/>
      </c>
    </row>
    <row r="2562" spans="1:16" x14ac:dyDescent="0.25">
      <c r="A2562" s="20">
        <v>46129.666666666664</v>
      </c>
      <c r="B2562" s="21">
        <v>2026</v>
      </c>
      <c r="C2562" s="21">
        <v>4</v>
      </c>
      <c r="D2562" s="21">
        <v>17</v>
      </c>
      <c r="E2562" s="21">
        <v>16</v>
      </c>
      <c r="F2562" s="22">
        <v>0</v>
      </c>
      <c r="G2562" s="22">
        <v>0</v>
      </c>
      <c r="H2562" s="22">
        <v>0</v>
      </c>
      <c r="I2562" s="22">
        <v>0</v>
      </c>
      <c r="J2562" s="22">
        <v>0</v>
      </c>
      <c r="K2562" s="22">
        <v>0</v>
      </c>
      <c r="L2562" s="22">
        <v>0</v>
      </c>
      <c r="M2562" s="22">
        <v>0</v>
      </c>
      <c r="N2562" s="22">
        <v>0</v>
      </c>
      <c r="O2562" s="23">
        <v>0</v>
      </c>
      <c r="P2562" s="3" t="str">
        <f>IFERROR(O2562/Tabela2025Horario[[#This Row],[Media Agregada Todas as Usinas]],"")</f>
        <v/>
      </c>
    </row>
    <row r="2563" spans="1:16" x14ac:dyDescent="0.25">
      <c r="A2563" s="16">
        <v>46129.708333333336</v>
      </c>
      <c r="B2563" s="17">
        <v>2026</v>
      </c>
      <c r="C2563" s="17">
        <v>4</v>
      </c>
      <c r="D2563" s="17">
        <v>17</v>
      </c>
      <c r="E2563" s="17">
        <v>17</v>
      </c>
      <c r="F2563" s="18">
        <v>0</v>
      </c>
      <c r="G2563" s="18">
        <v>0</v>
      </c>
      <c r="H2563" s="18">
        <v>0</v>
      </c>
      <c r="I2563" s="18">
        <v>0</v>
      </c>
      <c r="J2563" s="18">
        <v>0</v>
      </c>
      <c r="K2563" s="18">
        <v>0</v>
      </c>
      <c r="L2563" s="18">
        <v>0</v>
      </c>
      <c r="M2563" s="18">
        <v>0</v>
      </c>
      <c r="N2563" s="18">
        <v>0</v>
      </c>
      <c r="O2563" s="19">
        <v>0</v>
      </c>
      <c r="P2563" s="3" t="str">
        <f>IFERROR(O2563/Tabela2025Horario[[#This Row],[Media Agregada Todas as Usinas]],"")</f>
        <v/>
      </c>
    </row>
    <row r="2564" spans="1:16" x14ac:dyDescent="0.25">
      <c r="A2564" s="20">
        <v>46129.75</v>
      </c>
      <c r="B2564" s="21">
        <v>2026</v>
      </c>
      <c r="C2564" s="21">
        <v>4</v>
      </c>
      <c r="D2564" s="21">
        <v>17</v>
      </c>
      <c r="E2564" s="21">
        <v>18</v>
      </c>
      <c r="F2564" s="22">
        <v>0</v>
      </c>
      <c r="G2564" s="22">
        <v>0</v>
      </c>
      <c r="H2564" s="22"/>
      <c r="I2564" s="22">
        <v>0</v>
      </c>
      <c r="J2564" s="22"/>
      <c r="K2564" s="22">
        <v>0</v>
      </c>
      <c r="L2564" s="22">
        <v>0</v>
      </c>
      <c r="M2564" s="22">
        <v>0</v>
      </c>
      <c r="N2564" s="22">
        <v>0</v>
      </c>
      <c r="O2564" s="23">
        <v>0</v>
      </c>
      <c r="P2564" s="3" t="str">
        <f>IFERROR(O2564/Tabela2025Horario[[#This Row],[Media Agregada Todas as Usinas]],"")</f>
        <v/>
      </c>
    </row>
    <row r="2565" spans="1:16" x14ac:dyDescent="0.25">
      <c r="A2565" s="16">
        <v>46129.791666666664</v>
      </c>
      <c r="B2565" s="17">
        <v>2026</v>
      </c>
      <c r="C2565" s="17">
        <v>4</v>
      </c>
      <c r="D2565" s="17">
        <v>17</v>
      </c>
      <c r="E2565" s="17">
        <v>19</v>
      </c>
      <c r="F2565" s="18">
        <v>0</v>
      </c>
      <c r="G2565" s="18">
        <v>0</v>
      </c>
      <c r="H2565" s="18"/>
      <c r="I2565" s="18">
        <v>0</v>
      </c>
      <c r="J2565" s="18"/>
      <c r="K2565" s="18"/>
      <c r="L2565" s="18"/>
      <c r="M2565" s="18">
        <v>0</v>
      </c>
      <c r="N2565" s="18">
        <v>0</v>
      </c>
      <c r="O2565" s="19">
        <v>0</v>
      </c>
      <c r="P2565" s="3" t="str">
        <f>IFERROR(O2565/Tabela2025Horario[[#This Row],[Media Agregada Todas as Usinas]],"")</f>
        <v/>
      </c>
    </row>
    <row r="2566" spans="1:16" x14ac:dyDescent="0.25">
      <c r="A2566" s="20">
        <v>46129.833333333336</v>
      </c>
      <c r="B2566" s="21">
        <v>2026</v>
      </c>
      <c r="C2566" s="21">
        <v>4</v>
      </c>
      <c r="D2566" s="21">
        <v>17</v>
      </c>
      <c r="E2566" s="21">
        <v>20</v>
      </c>
      <c r="F2566" s="22"/>
      <c r="G2566" s="22">
        <v>0</v>
      </c>
      <c r="H2566" s="22"/>
      <c r="I2566" s="22">
        <v>0</v>
      </c>
      <c r="J2566" s="22"/>
      <c r="K2566" s="22"/>
      <c r="L2566" s="22"/>
      <c r="M2566" s="22">
        <v>0</v>
      </c>
      <c r="N2566" s="22">
        <v>0</v>
      </c>
      <c r="O2566" s="23">
        <v>0</v>
      </c>
      <c r="P2566" s="3" t="str">
        <f>IFERROR(O2566/Tabela2025Horario[[#This Row],[Media Agregada Todas as Usinas]],"")</f>
        <v/>
      </c>
    </row>
    <row r="2567" spans="1:16" x14ac:dyDescent="0.25">
      <c r="A2567" s="16">
        <v>46129.875</v>
      </c>
      <c r="B2567" s="17">
        <v>2026</v>
      </c>
      <c r="C2567" s="17">
        <v>4</v>
      </c>
      <c r="D2567" s="17">
        <v>17</v>
      </c>
      <c r="E2567" s="17">
        <v>21</v>
      </c>
      <c r="F2567" s="18"/>
      <c r="G2567" s="18">
        <v>0</v>
      </c>
      <c r="H2567" s="18"/>
      <c r="I2567" s="18">
        <v>0</v>
      </c>
      <c r="J2567" s="18"/>
      <c r="K2567" s="18"/>
      <c r="L2567" s="18"/>
      <c r="M2567" s="18">
        <v>0</v>
      </c>
      <c r="N2567" s="18">
        <v>0</v>
      </c>
      <c r="O2567" s="19">
        <v>0</v>
      </c>
      <c r="P2567" s="3" t="str">
        <f>IFERROR(O2567/Tabela2025Horario[[#This Row],[Media Agregada Todas as Usinas]],"")</f>
        <v/>
      </c>
    </row>
    <row r="2568" spans="1:16" x14ac:dyDescent="0.25">
      <c r="A2568" s="20">
        <v>46129.916666666664</v>
      </c>
      <c r="B2568" s="21">
        <v>2026</v>
      </c>
      <c r="C2568" s="21">
        <v>4</v>
      </c>
      <c r="D2568" s="21">
        <v>17</v>
      </c>
      <c r="E2568" s="21">
        <v>22</v>
      </c>
      <c r="F2568" s="22"/>
      <c r="G2568" s="22">
        <v>0</v>
      </c>
      <c r="H2568" s="22"/>
      <c r="I2568" s="22">
        <v>0</v>
      </c>
      <c r="J2568" s="22"/>
      <c r="K2568" s="22"/>
      <c r="L2568" s="22"/>
      <c r="M2568" s="22">
        <v>0</v>
      </c>
      <c r="N2568" s="22">
        <v>0</v>
      </c>
      <c r="O2568" s="23">
        <v>0</v>
      </c>
      <c r="P2568" s="3" t="str">
        <f>IFERROR(O2568/Tabela2025Horario[[#This Row],[Media Agregada Todas as Usinas]],"")</f>
        <v/>
      </c>
    </row>
    <row r="2569" spans="1:16" x14ac:dyDescent="0.25">
      <c r="A2569" s="16">
        <v>46129.958333333336</v>
      </c>
      <c r="B2569" s="17">
        <v>2026</v>
      </c>
      <c r="C2569" s="17">
        <v>4</v>
      </c>
      <c r="D2569" s="17">
        <v>17</v>
      </c>
      <c r="E2569" s="17">
        <v>23</v>
      </c>
      <c r="F2569" s="18"/>
      <c r="G2569" s="18">
        <v>0</v>
      </c>
      <c r="H2569" s="18"/>
      <c r="I2569" s="18">
        <v>0</v>
      </c>
      <c r="J2569" s="18"/>
      <c r="K2569" s="18"/>
      <c r="L2569" s="18"/>
      <c r="M2569" s="18">
        <v>0</v>
      </c>
      <c r="N2569" s="18">
        <v>0</v>
      </c>
      <c r="O2569" s="19">
        <v>0</v>
      </c>
      <c r="P2569" s="3" t="str">
        <f>IFERROR(O2569/Tabela2025Horario[[#This Row],[Media Agregada Todas as Usinas]],"")</f>
        <v/>
      </c>
    </row>
    <row r="2570" spans="1:16" x14ac:dyDescent="0.25">
      <c r="A2570" s="20">
        <v>46130</v>
      </c>
      <c r="B2570" s="21">
        <v>2026</v>
      </c>
      <c r="C2570" s="21">
        <v>4</v>
      </c>
      <c r="D2570" s="21">
        <v>18</v>
      </c>
      <c r="E2570" s="21">
        <v>0</v>
      </c>
      <c r="F2570" s="22"/>
      <c r="G2570" s="22">
        <v>0</v>
      </c>
      <c r="H2570" s="22"/>
      <c r="I2570" s="22">
        <v>0</v>
      </c>
      <c r="J2570" s="22"/>
      <c r="K2570" s="22"/>
      <c r="L2570" s="22"/>
      <c r="M2570" s="22">
        <v>0</v>
      </c>
      <c r="N2570" s="22">
        <v>0</v>
      </c>
      <c r="O2570" s="23">
        <v>0</v>
      </c>
      <c r="P2570" s="3" t="str">
        <f>IFERROR(O2570/Tabela2025Horario[[#This Row],[Media Agregada Todas as Usinas]],"")</f>
        <v/>
      </c>
    </row>
    <row r="2571" spans="1:16" x14ac:dyDescent="0.25">
      <c r="A2571" s="16">
        <v>46130.041666666664</v>
      </c>
      <c r="B2571" s="17">
        <v>2026</v>
      </c>
      <c r="C2571" s="17">
        <v>4</v>
      </c>
      <c r="D2571" s="17">
        <v>18</v>
      </c>
      <c r="E2571" s="17">
        <v>1</v>
      </c>
      <c r="F2571" s="18"/>
      <c r="G2571" s="18">
        <v>0</v>
      </c>
      <c r="H2571" s="18"/>
      <c r="I2571" s="18">
        <v>0</v>
      </c>
      <c r="J2571" s="18"/>
      <c r="K2571" s="18"/>
      <c r="L2571" s="18"/>
      <c r="M2571" s="18">
        <v>0</v>
      </c>
      <c r="N2571" s="18">
        <v>0</v>
      </c>
      <c r="O2571" s="19">
        <v>0</v>
      </c>
      <c r="P2571" s="3" t="str">
        <f>IFERROR(O2571/Tabela2025Horario[[#This Row],[Media Agregada Todas as Usinas]],"")</f>
        <v/>
      </c>
    </row>
    <row r="2572" spans="1:16" x14ac:dyDescent="0.25">
      <c r="A2572" s="20">
        <v>46130.083333333336</v>
      </c>
      <c r="B2572" s="21">
        <v>2026</v>
      </c>
      <c r="C2572" s="21">
        <v>4</v>
      </c>
      <c r="D2572" s="21">
        <v>18</v>
      </c>
      <c r="E2572" s="21">
        <v>2</v>
      </c>
      <c r="F2572" s="22"/>
      <c r="G2572" s="22">
        <v>0</v>
      </c>
      <c r="H2572" s="22"/>
      <c r="I2572" s="22">
        <v>0</v>
      </c>
      <c r="J2572" s="22"/>
      <c r="K2572" s="22"/>
      <c r="L2572" s="22"/>
      <c r="M2572" s="22">
        <v>0</v>
      </c>
      <c r="N2572" s="22">
        <v>0</v>
      </c>
      <c r="O2572" s="23">
        <v>0</v>
      </c>
      <c r="P2572" s="3" t="str">
        <f>IFERROR(O2572/Tabela2025Horario[[#This Row],[Media Agregada Todas as Usinas]],"")</f>
        <v/>
      </c>
    </row>
    <row r="2573" spans="1:16" x14ac:dyDescent="0.25">
      <c r="A2573" s="16">
        <v>46130.125</v>
      </c>
      <c r="B2573" s="17">
        <v>2026</v>
      </c>
      <c r="C2573" s="17">
        <v>4</v>
      </c>
      <c r="D2573" s="17">
        <v>18</v>
      </c>
      <c r="E2573" s="17">
        <v>3</v>
      </c>
      <c r="F2573" s="18"/>
      <c r="G2573" s="18">
        <v>0</v>
      </c>
      <c r="H2573" s="18"/>
      <c r="I2573" s="18">
        <v>0</v>
      </c>
      <c r="J2573" s="18"/>
      <c r="K2573" s="18"/>
      <c r="L2573" s="18"/>
      <c r="M2573" s="18">
        <v>0</v>
      </c>
      <c r="N2573" s="18">
        <v>0</v>
      </c>
      <c r="O2573" s="19">
        <v>0</v>
      </c>
      <c r="P2573" s="3" t="str">
        <f>IFERROR(O2573/Tabela2025Horario[[#This Row],[Media Agregada Todas as Usinas]],"")</f>
        <v/>
      </c>
    </row>
    <row r="2574" spans="1:16" x14ac:dyDescent="0.25">
      <c r="A2574" s="20">
        <v>46130.166666666664</v>
      </c>
      <c r="B2574" s="21">
        <v>2026</v>
      </c>
      <c r="C2574" s="21">
        <v>4</v>
      </c>
      <c r="D2574" s="21">
        <v>18</v>
      </c>
      <c r="E2574" s="21">
        <v>4</v>
      </c>
      <c r="F2574" s="22">
        <v>0</v>
      </c>
      <c r="G2574" s="22">
        <v>0</v>
      </c>
      <c r="H2574" s="22"/>
      <c r="I2574" s="22">
        <v>0</v>
      </c>
      <c r="J2574" s="22"/>
      <c r="K2574" s="22"/>
      <c r="L2574" s="22"/>
      <c r="M2574" s="22">
        <v>0</v>
      </c>
      <c r="N2574" s="22">
        <v>0</v>
      </c>
      <c r="O2574" s="23">
        <v>0</v>
      </c>
      <c r="P2574" s="3" t="str">
        <f>IFERROR(O2574/Tabela2025Horario[[#This Row],[Media Agregada Todas as Usinas]],"")</f>
        <v/>
      </c>
    </row>
    <row r="2575" spans="1:16" x14ac:dyDescent="0.25">
      <c r="A2575" s="16">
        <v>46130.208333333336</v>
      </c>
      <c r="B2575" s="17">
        <v>2026</v>
      </c>
      <c r="C2575" s="17">
        <v>4</v>
      </c>
      <c r="D2575" s="17">
        <v>18</v>
      </c>
      <c r="E2575" s="17">
        <v>5</v>
      </c>
      <c r="F2575" s="18">
        <v>0</v>
      </c>
      <c r="G2575" s="18">
        <v>0</v>
      </c>
      <c r="H2575" s="18"/>
      <c r="I2575" s="18">
        <v>0</v>
      </c>
      <c r="J2575" s="18"/>
      <c r="K2575" s="18"/>
      <c r="L2575" s="18"/>
      <c r="M2575" s="18">
        <v>0</v>
      </c>
      <c r="N2575" s="18">
        <v>0</v>
      </c>
      <c r="O2575" s="19">
        <v>0</v>
      </c>
      <c r="P2575" s="3">
        <f>IFERROR(O2575/Tabela2025Horario[[#This Row],[Media Agregada Todas as Usinas]],"")</f>
        <v>0</v>
      </c>
    </row>
    <row r="2576" spans="1:16" x14ac:dyDescent="0.25">
      <c r="A2576" s="20">
        <v>46130.25</v>
      </c>
      <c r="B2576" s="21">
        <v>2026</v>
      </c>
      <c r="C2576" s="21">
        <v>4</v>
      </c>
      <c r="D2576" s="21">
        <v>18</v>
      </c>
      <c r="E2576" s="21">
        <v>6</v>
      </c>
      <c r="F2576" s="22">
        <v>0</v>
      </c>
      <c r="G2576" s="22">
        <v>0</v>
      </c>
      <c r="H2576" s="22">
        <v>0</v>
      </c>
      <c r="I2576" s="22">
        <v>0</v>
      </c>
      <c r="J2576" s="22">
        <v>0</v>
      </c>
      <c r="K2576" s="22">
        <v>0</v>
      </c>
      <c r="L2576" s="22">
        <v>0</v>
      </c>
      <c r="M2576" s="22">
        <v>0</v>
      </c>
      <c r="N2576" s="22">
        <v>0</v>
      </c>
      <c r="O2576" s="23">
        <v>0</v>
      </c>
      <c r="P2576" s="3">
        <f>IFERROR(O2576/Tabela2025Horario[[#This Row],[Media Agregada Todas as Usinas]],"")</f>
        <v>0</v>
      </c>
    </row>
    <row r="2577" spans="1:16" x14ac:dyDescent="0.25">
      <c r="A2577" s="16">
        <v>46130.291666666664</v>
      </c>
      <c r="B2577" s="17">
        <v>2026</v>
      </c>
      <c r="C2577" s="17">
        <v>4</v>
      </c>
      <c r="D2577" s="17">
        <v>18</v>
      </c>
      <c r="E2577" s="17">
        <v>7</v>
      </c>
      <c r="F2577" s="18">
        <v>0</v>
      </c>
      <c r="G2577" s="18">
        <v>7.1356820579586547E-2</v>
      </c>
      <c r="H2577" s="18">
        <v>0</v>
      </c>
      <c r="I2577" s="18">
        <v>4.3478132553410639E-2</v>
      </c>
      <c r="J2577" s="18">
        <v>0.2787948719780704</v>
      </c>
      <c r="K2577" s="18">
        <v>0</v>
      </c>
      <c r="L2577" s="18">
        <v>0</v>
      </c>
      <c r="M2577" s="18">
        <v>4.5870997207585737E-2</v>
      </c>
      <c r="N2577" s="18">
        <v>9.9362865877532694E-2</v>
      </c>
      <c r="O2577" s="19">
        <v>5.9873743132909558E-2</v>
      </c>
      <c r="P2577" s="3">
        <f>IFERROR(O2577/Tabela2025Horario[[#This Row],[Media Agregada Todas as Usinas]],"")</f>
        <v>0.21586232142293815</v>
      </c>
    </row>
    <row r="2578" spans="1:16" x14ac:dyDescent="0.25">
      <c r="A2578" s="20">
        <v>46130.333333333336</v>
      </c>
      <c r="B2578" s="21">
        <v>2026</v>
      </c>
      <c r="C2578" s="21">
        <v>4</v>
      </c>
      <c r="D2578" s="21">
        <v>18</v>
      </c>
      <c r="E2578" s="21">
        <v>8</v>
      </c>
      <c r="F2578" s="22">
        <v>0.1242627915626162</v>
      </c>
      <c r="G2578" s="22">
        <v>7.3162109405020007E-2</v>
      </c>
      <c r="H2578" s="22">
        <v>0</v>
      </c>
      <c r="I2578" s="22">
        <v>0</v>
      </c>
      <c r="J2578" s="22">
        <v>0.35436563227766549</v>
      </c>
      <c r="K2578" s="22">
        <v>0.28222316403687353</v>
      </c>
      <c r="L2578" s="22">
        <v>0.12889724101000499</v>
      </c>
      <c r="M2578" s="22">
        <v>0.23436154953887989</v>
      </c>
      <c r="N2578" s="22">
        <v>0.42096651329400492</v>
      </c>
      <c r="O2578" s="23">
        <v>0.17980433345834054</v>
      </c>
      <c r="P2578" s="3">
        <f>IFERROR(O2578/Tabela2025Horario[[#This Row],[Media Agregada Todas as Usinas]],"")</f>
        <v>0.50072936104066446</v>
      </c>
    </row>
    <row r="2579" spans="1:16" x14ac:dyDescent="0.25">
      <c r="A2579" s="16">
        <v>46130.375</v>
      </c>
      <c r="B2579" s="17">
        <v>2026</v>
      </c>
      <c r="C2579" s="17">
        <v>4</v>
      </c>
      <c r="D2579" s="17">
        <v>18</v>
      </c>
      <c r="E2579" s="17">
        <v>9</v>
      </c>
      <c r="F2579" s="18">
        <v>0.20156962028653691</v>
      </c>
      <c r="G2579" s="18">
        <v>0.25647323416185452</v>
      </c>
      <c r="H2579" s="18">
        <v>0</v>
      </c>
      <c r="I2579" s="18">
        <v>0</v>
      </c>
      <c r="J2579" s="18">
        <v>0.14074701991301236</v>
      </c>
      <c r="K2579" s="18">
        <v>0.21262022407661579</v>
      </c>
      <c r="L2579" s="18">
        <v>0.20655684461639645</v>
      </c>
      <c r="M2579" s="18">
        <v>9.7402171263570397E-2</v>
      </c>
      <c r="N2579" s="18">
        <v>0.5109276300164578</v>
      </c>
      <c r="O2579" s="19">
        <v>0.18069963825938271</v>
      </c>
      <c r="P2579" s="3">
        <f>IFERROR(O2579/Tabela2025Horario[[#This Row],[Media Agregada Todas as Usinas]],"")</f>
        <v>1.2021649207838059</v>
      </c>
    </row>
    <row r="2580" spans="1:16" x14ac:dyDescent="0.25">
      <c r="A2580" s="20">
        <v>46130.416666666664</v>
      </c>
      <c r="B2580" s="21">
        <v>2026</v>
      </c>
      <c r="C2580" s="21">
        <v>4</v>
      </c>
      <c r="D2580" s="21">
        <v>18</v>
      </c>
      <c r="E2580" s="21">
        <v>10</v>
      </c>
      <c r="F2580" s="22">
        <v>0.1854814916249832</v>
      </c>
      <c r="G2580" s="22">
        <v>5.6893732137125751E-2</v>
      </c>
      <c r="H2580" s="22">
        <v>0</v>
      </c>
      <c r="I2580" s="22">
        <v>0</v>
      </c>
      <c r="J2580" s="22">
        <v>0.15758496006540079</v>
      </c>
      <c r="K2580" s="22">
        <v>0.19030259604434829</v>
      </c>
      <c r="L2580" s="22">
        <v>0.17301290064491126</v>
      </c>
      <c r="M2580" s="22">
        <v>0</v>
      </c>
      <c r="N2580" s="22">
        <v>0.35492151922412818</v>
      </c>
      <c r="O2580" s="23">
        <v>0.12424413330454416</v>
      </c>
      <c r="P2580" s="3">
        <f>IFERROR(O2580/Tabela2025Horario[[#This Row],[Media Agregada Todas as Usinas]],"")</f>
        <v>0.82975462701260527</v>
      </c>
    </row>
    <row r="2581" spans="1:16" x14ac:dyDescent="0.25">
      <c r="A2581" s="16">
        <v>46130.458333333336</v>
      </c>
      <c r="B2581" s="17">
        <v>2026</v>
      </c>
      <c r="C2581" s="17">
        <v>4</v>
      </c>
      <c r="D2581" s="17">
        <v>18</v>
      </c>
      <c r="E2581" s="17">
        <v>11</v>
      </c>
      <c r="F2581" s="18">
        <v>0.18451345917544226</v>
      </c>
      <c r="G2581" s="18">
        <v>0</v>
      </c>
      <c r="H2581" s="18">
        <v>0</v>
      </c>
      <c r="I2581" s="18">
        <v>0</v>
      </c>
      <c r="J2581" s="18">
        <v>0.21172229861870689</v>
      </c>
      <c r="K2581" s="18">
        <v>0.19091120023626035</v>
      </c>
      <c r="L2581" s="18">
        <v>0.12309109484482066</v>
      </c>
      <c r="M2581" s="18">
        <v>0</v>
      </c>
      <c r="N2581" s="18">
        <v>0</v>
      </c>
      <c r="O2581" s="19">
        <v>7.8915339208358901E-2</v>
      </c>
      <c r="P2581" s="3">
        <f>IFERROR(O2581/Tabela2025Horario[[#This Row],[Media Agregada Todas as Usinas]],"")</f>
        <v>0.83369431678033279</v>
      </c>
    </row>
    <row r="2582" spans="1:16" x14ac:dyDescent="0.25">
      <c r="A2582" s="20">
        <v>46130.5</v>
      </c>
      <c r="B2582" s="21">
        <v>2026</v>
      </c>
      <c r="C2582" s="21">
        <v>4</v>
      </c>
      <c r="D2582" s="21">
        <v>18</v>
      </c>
      <c r="E2582" s="21">
        <v>12</v>
      </c>
      <c r="F2582" s="22">
        <v>8.9636050623047303E-2</v>
      </c>
      <c r="G2582" s="22">
        <v>0</v>
      </c>
      <c r="H2582" s="22">
        <v>0</v>
      </c>
      <c r="I2582" s="22">
        <v>0</v>
      </c>
      <c r="J2582" s="22">
        <v>0.12318094225823695</v>
      </c>
      <c r="K2582" s="22">
        <v>0.10724795271202138</v>
      </c>
      <c r="L2582" s="22">
        <v>6.6179033839329854E-2</v>
      </c>
      <c r="M2582" s="22">
        <v>0</v>
      </c>
      <c r="N2582" s="22">
        <v>0</v>
      </c>
      <c r="O2582" s="23">
        <v>4.2915997714737281E-2</v>
      </c>
      <c r="P2582" s="3">
        <f>IFERROR(O2582/Tabela2025Horario[[#This Row],[Media Agregada Todas as Usinas]],"")</f>
        <v>3.2083530308375128</v>
      </c>
    </row>
    <row r="2583" spans="1:16" x14ac:dyDescent="0.25">
      <c r="A2583" s="16">
        <v>46130.541666666664</v>
      </c>
      <c r="B2583" s="17">
        <v>2026</v>
      </c>
      <c r="C2583" s="17">
        <v>4</v>
      </c>
      <c r="D2583" s="17">
        <v>18</v>
      </c>
      <c r="E2583" s="17">
        <v>13</v>
      </c>
      <c r="F2583" s="18">
        <v>5.0640888932393345E-2</v>
      </c>
      <c r="G2583" s="18">
        <v>0</v>
      </c>
      <c r="H2583" s="18">
        <v>0</v>
      </c>
      <c r="I2583" s="18">
        <v>0</v>
      </c>
      <c r="J2583" s="18">
        <v>8.7502385419306411E-2</v>
      </c>
      <c r="K2583" s="18">
        <v>4.2955347819601142E-2</v>
      </c>
      <c r="L2583" s="18">
        <v>0.12255492813793414</v>
      </c>
      <c r="M2583" s="18">
        <v>0</v>
      </c>
      <c r="N2583" s="18">
        <v>0</v>
      </c>
      <c r="O2583" s="19">
        <v>3.3739283367692781E-2</v>
      </c>
      <c r="P2583" s="3" t="str">
        <f>IFERROR(O2583/Tabela2025Horario[[#This Row],[Media Agregada Todas as Usinas]],"")</f>
        <v/>
      </c>
    </row>
    <row r="2584" spans="1:16" x14ac:dyDescent="0.25">
      <c r="A2584" s="20">
        <v>46130.583333333336</v>
      </c>
      <c r="B2584" s="21">
        <v>2026</v>
      </c>
      <c r="C2584" s="21">
        <v>4</v>
      </c>
      <c r="D2584" s="21">
        <v>18</v>
      </c>
      <c r="E2584" s="21">
        <v>14</v>
      </c>
      <c r="F2584" s="22">
        <v>0</v>
      </c>
      <c r="G2584" s="22">
        <v>0</v>
      </c>
      <c r="H2584" s="22">
        <v>0</v>
      </c>
      <c r="I2584" s="22"/>
      <c r="J2584" s="22">
        <v>4.230515819333127E-2</v>
      </c>
      <c r="K2584" s="22">
        <v>0</v>
      </c>
      <c r="L2584" s="22">
        <v>0</v>
      </c>
      <c r="M2584" s="22">
        <v>0</v>
      </c>
      <c r="N2584" s="22">
        <v>0</v>
      </c>
      <c r="O2584" s="23">
        <v>5.2881447741664088E-3</v>
      </c>
      <c r="P2584" s="3" t="str">
        <f>IFERROR(O2584/Tabela2025Horario[[#This Row],[Media Agregada Todas as Usinas]],"")</f>
        <v/>
      </c>
    </row>
    <row r="2585" spans="1:16" x14ac:dyDescent="0.25">
      <c r="A2585" s="16">
        <v>46130.625</v>
      </c>
      <c r="B2585" s="17">
        <v>2026</v>
      </c>
      <c r="C2585" s="17">
        <v>4</v>
      </c>
      <c r="D2585" s="17">
        <v>18</v>
      </c>
      <c r="E2585" s="17">
        <v>15</v>
      </c>
      <c r="F2585" s="18">
        <v>0</v>
      </c>
      <c r="G2585" s="18">
        <v>0</v>
      </c>
      <c r="H2585" s="18">
        <v>0</v>
      </c>
      <c r="I2585" s="18">
        <v>0</v>
      </c>
      <c r="J2585" s="18">
        <v>0</v>
      </c>
      <c r="K2585" s="18">
        <v>0</v>
      </c>
      <c r="L2585" s="18">
        <v>0</v>
      </c>
      <c r="M2585" s="18">
        <v>0</v>
      </c>
      <c r="N2585" s="18">
        <v>0</v>
      </c>
      <c r="O2585" s="19">
        <v>0</v>
      </c>
      <c r="P2585" s="3" t="str">
        <f>IFERROR(O2585/Tabela2025Horario[[#This Row],[Media Agregada Todas as Usinas]],"")</f>
        <v/>
      </c>
    </row>
    <row r="2586" spans="1:16" x14ac:dyDescent="0.25">
      <c r="A2586" s="20">
        <v>46130.666666666664</v>
      </c>
      <c r="B2586" s="21">
        <v>2026</v>
      </c>
      <c r="C2586" s="21">
        <v>4</v>
      </c>
      <c r="D2586" s="21">
        <v>18</v>
      </c>
      <c r="E2586" s="21">
        <v>16</v>
      </c>
      <c r="F2586" s="22">
        <v>0</v>
      </c>
      <c r="G2586" s="22">
        <v>0</v>
      </c>
      <c r="H2586" s="22">
        <v>0</v>
      </c>
      <c r="I2586" s="22"/>
      <c r="J2586" s="22">
        <v>0</v>
      </c>
      <c r="K2586" s="22">
        <v>0</v>
      </c>
      <c r="L2586" s="22">
        <v>0</v>
      </c>
      <c r="M2586" s="22">
        <v>0</v>
      </c>
      <c r="N2586" s="22">
        <v>0</v>
      </c>
      <c r="O2586" s="23">
        <v>0</v>
      </c>
      <c r="P2586" s="3" t="str">
        <f>IFERROR(O2586/Tabela2025Horario[[#This Row],[Media Agregada Todas as Usinas]],"")</f>
        <v/>
      </c>
    </row>
    <row r="2587" spans="1:16" x14ac:dyDescent="0.25">
      <c r="A2587" s="16">
        <v>46130.708333333336</v>
      </c>
      <c r="B2587" s="17">
        <v>2026</v>
      </c>
      <c r="C2587" s="17">
        <v>4</v>
      </c>
      <c r="D2587" s="17">
        <v>18</v>
      </c>
      <c r="E2587" s="17">
        <v>17</v>
      </c>
      <c r="F2587" s="18">
        <v>0</v>
      </c>
      <c r="G2587" s="18">
        <v>0</v>
      </c>
      <c r="H2587" s="18">
        <v>0</v>
      </c>
      <c r="I2587" s="18"/>
      <c r="J2587" s="18">
        <v>0</v>
      </c>
      <c r="K2587" s="18">
        <v>0</v>
      </c>
      <c r="L2587" s="18">
        <v>0</v>
      </c>
      <c r="M2587" s="18">
        <v>0</v>
      </c>
      <c r="N2587" s="18">
        <v>0</v>
      </c>
      <c r="O2587" s="19">
        <v>0</v>
      </c>
      <c r="P2587" s="3" t="str">
        <f>IFERROR(O2587/Tabela2025Horario[[#This Row],[Media Agregada Todas as Usinas]],"")</f>
        <v/>
      </c>
    </row>
    <row r="2588" spans="1:16" x14ac:dyDescent="0.25">
      <c r="A2588" s="20">
        <v>46130.75</v>
      </c>
      <c r="B2588" s="21">
        <v>2026</v>
      </c>
      <c r="C2588" s="21">
        <v>4</v>
      </c>
      <c r="D2588" s="21">
        <v>18</v>
      </c>
      <c r="E2588" s="21">
        <v>18</v>
      </c>
      <c r="F2588" s="22">
        <v>0</v>
      </c>
      <c r="G2588" s="22">
        <v>0</v>
      </c>
      <c r="H2588" s="22"/>
      <c r="I2588" s="22">
        <v>0.48833489886397097</v>
      </c>
      <c r="J2588" s="22"/>
      <c r="K2588" s="22">
        <v>0</v>
      </c>
      <c r="L2588" s="22"/>
      <c r="M2588" s="22">
        <v>0</v>
      </c>
      <c r="N2588" s="22">
        <v>0</v>
      </c>
      <c r="O2588" s="23">
        <v>8.1389149810661823E-2</v>
      </c>
      <c r="P2588" s="3" t="str">
        <f>IFERROR(O2588/Tabela2025Horario[[#This Row],[Media Agregada Todas as Usinas]],"")</f>
        <v/>
      </c>
    </row>
    <row r="2589" spans="1:16" x14ac:dyDescent="0.25">
      <c r="A2589" s="16">
        <v>46130.791666666664</v>
      </c>
      <c r="B2589" s="17">
        <v>2026</v>
      </c>
      <c r="C2589" s="17">
        <v>4</v>
      </c>
      <c r="D2589" s="17">
        <v>18</v>
      </c>
      <c r="E2589" s="17">
        <v>19</v>
      </c>
      <c r="F2589" s="18">
        <v>0</v>
      </c>
      <c r="G2589" s="18">
        <v>0</v>
      </c>
      <c r="H2589" s="18"/>
      <c r="I2589" s="18">
        <v>0</v>
      </c>
      <c r="J2589" s="18"/>
      <c r="K2589" s="18"/>
      <c r="L2589" s="18"/>
      <c r="M2589" s="18">
        <v>0.99122724300168719</v>
      </c>
      <c r="N2589" s="18">
        <v>1</v>
      </c>
      <c r="O2589" s="19">
        <v>0.39824544860033739</v>
      </c>
      <c r="P2589" s="3" t="str">
        <f>IFERROR(O2589/Tabela2025Horario[[#This Row],[Media Agregada Todas as Usinas]],"")</f>
        <v/>
      </c>
    </row>
    <row r="2590" spans="1:16" x14ac:dyDescent="0.25">
      <c r="A2590" s="20">
        <v>46130.833333333336</v>
      </c>
      <c r="B2590" s="21">
        <v>2026</v>
      </c>
      <c r="C2590" s="21">
        <v>4</v>
      </c>
      <c r="D2590" s="21">
        <v>18</v>
      </c>
      <c r="E2590" s="21">
        <v>20</v>
      </c>
      <c r="F2590" s="22"/>
      <c r="G2590" s="22">
        <v>4.1578293488183669E-2</v>
      </c>
      <c r="H2590" s="22"/>
      <c r="I2590" s="22">
        <v>0</v>
      </c>
      <c r="J2590" s="22"/>
      <c r="K2590" s="22"/>
      <c r="L2590" s="22"/>
      <c r="M2590" s="22">
        <v>0.48856085226410895</v>
      </c>
      <c r="N2590" s="22">
        <v>0.47689026664180501</v>
      </c>
      <c r="O2590" s="23">
        <v>0.25175735309852443</v>
      </c>
      <c r="P2590" s="3" t="str">
        <f>IFERROR(O2590/Tabela2025Horario[[#This Row],[Media Agregada Todas as Usinas]],"")</f>
        <v/>
      </c>
    </row>
    <row r="2591" spans="1:16" x14ac:dyDescent="0.25">
      <c r="A2591" s="16">
        <v>46130.875</v>
      </c>
      <c r="B2591" s="17">
        <v>2026</v>
      </c>
      <c r="C2591" s="17">
        <v>4</v>
      </c>
      <c r="D2591" s="17">
        <v>18</v>
      </c>
      <c r="E2591" s="17">
        <v>21</v>
      </c>
      <c r="F2591" s="18"/>
      <c r="G2591" s="18">
        <v>0</v>
      </c>
      <c r="H2591" s="18"/>
      <c r="I2591" s="18">
        <v>0</v>
      </c>
      <c r="J2591" s="18"/>
      <c r="K2591" s="18"/>
      <c r="L2591" s="18"/>
      <c r="M2591" s="18">
        <v>0.99795983510419806</v>
      </c>
      <c r="N2591" s="18">
        <v>1</v>
      </c>
      <c r="O2591" s="19">
        <v>0.49948995877604951</v>
      </c>
      <c r="P2591" s="3" t="str">
        <f>IFERROR(O2591/Tabela2025Horario[[#This Row],[Media Agregada Todas as Usinas]],"")</f>
        <v/>
      </c>
    </row>
    <row r="2592" spans="1:16" x14ac:dyDescent="0.25">
      <c r="A2592" s="20">
        <v>46130.916666666664</v>
      </c>
      <c r="B2592" s="21">
        <v>2026</v>
      </c>
      <c r="C2592" s="21">
        <v>4</v>
      </c>
      <c r="D2592" s="21">
        <v>18</v>
      </c>
      <c r="E2592" s="21">
        <v>22</v>
      </c>
      <c r="F2592" s="22"/>
      <c r="G2592" s="22">
        <v>0</v>
      </c>
      <c r="H2592" s="22"/>
      <c r="I2592" s="22">
        <v>0</v>
      </c>
      <c r="J2592" s="22"/>
      <c r="K2592" s="22"/>
      <c r="L2592" s="22"/>
      <c r="M2592" s="22">
        <v>0</v>
      </c>
      <c r="N2592" s="22">
        <v>0</v>
      </c>
      <c r="O2592" s="23">
        <v>0</v>
      </c>
      <c r="P2592" s="3" t="str">
        <f>IFERROR(O2592/Tabela2025Horario[[#This Row],[Media Agregada Todas as Usinas]],"")</f>
        <v/>
      </c>
    </row>
    <row r="2593" spans="1:16" x14ac:dyDescent="0.25">
      <c r="A2593" s="16">
        <v>46130.958333333336</v>
      </c>
      <c r="B2593" s="17">
        <v>2026</v>
      </c>
      <c r="C2593" s="17">
        <v>4</v>
      </c>
      <c r="D2593" s="17">
        <v>18</v>
      </c>
      <c r="E2593" s="17">
        <v>23</v>
      </c>
      <c r="F2593" s="18"/>
      <c r="G2593" s="18">
        <v>0</v>
      </c>
      <c r="H2593" s="18"/>
      <c r="I2593" s="18">
        <v>0</v>
      </c>
      <c r="J2593" s="18"/>
      <c r="K2593" s="18"/>
      <c r="L2593" s="18"/>
      <c r="M2593" s="18">
        <v>0</v>
      </c>
      <c r="N2593" s="18">
        <v>0</v>
      </c>
      <c r="O2593" s="19">
        <v>0</v>
      </c>
      <c r="P2593" s="3" t="str">
        <f>IFERROR(O2593/Tabela2025Horario[[#This Row],[Media Agregada Todas as Usinas]],"")</f>
        <v/>
      </c>
    </row>
    <row r="2594" spans="1:16" x14ac:dyDescent="0.25">
      <c r="A2594" s="20">
        <v>46131</v>
      </c>
      <c r="B2594" s="21">
        <v>2026</v>
      </c>
      <c r="C2594" s="21">
        <v>4</v>
      </c>
      <c r="D2594" s="21">
        <v>19</v>
      </c>
      <c r="E2594" s="21">
        <v>0</v>
      </c>
      <c r="F2594" s="22"/>
      <c r="G2594" s="22">
        <v>0</v>
      </c>
      <c r="H2594" s="22"/>
      <c r="I2594" s="22">
        <v>0</v>
      </c>
      <c r="J2594" s="22"/>
      <c r="K2594" s="22"/>
      <c r="L2594" s="22"/>
      <c r="M2594" s="22">
        <v>0</v>
      </c>
      <c r="N2594" s="22">
        <v>0</v>
      </c>
      <c r="O2594" s="23">
        <v>0</v>
      </c>
      <c r="P2594" s="3" t="str">
        <f>IFERROR(O2594/Tabela2025Horario[[#This Row],[Media Agregada Todas as Usinas]],"")</f>
        <v/>
      </c>
    </row>
    <row r="2595" spans="1:16" x14ac:dyDescent="0.25">
      <c r="A2595" s="16">
        <v>46131.041666666664</v>
      </c>
      <c r="B2595" s="17">
        <v>2026</v>
      </c>
      <c r="C2595" s="17">
        <v>4</v>
      </c>
      <c r="D2595" s="17">
        <v>19</v>
      </c>
      <c r="E2595" s="17">
        <v>1</v>
      </c>
      <c r="F2595" s="18"/>
      <c r="G2595" s="18">
        <v>0</v>
      </c>
      <c r="H2595" s="18"/>
      <c r="I2595" s="18">
        <v>0</v>
      </c>
      <c r="J2595" s="18"/>
      <c r="K2595" s="18"/>
      <c r="L2595" s="18"/>
      <c r="M2595" s="18">
        <v>0</v>
      </c>
      <c r="N2595" s="18">
        <v>0</v>
      </c>
      <c r="O2595" s="19">
        <v>0</v>
      </c>
      <c r="P2595" s="3" t="str">
        <f>IFERROR(O2595/Tabela2025Horario[[#This Row],[Media Agregada Todas as Usinas]],"")</f>
        <v/>
      </c>
    </row>
    <row r="2596" spans="1:16" x14ac:dyDescent="0.25">
      <c r="A2596" s="20">
        <v>46131.083333333336</v>
      </c>
      <c r="B2596" s="21">
        <v>2026</v>
      </c>
      <c r="C2596" s="21">
        <v>4</v>
      </c>
      <c r="D2596" s="21">
        <v>19</v>
      </c>
      <c r="E2596" s="21">
        <v>2</v>
      </c>
      <c r="F2596" s="22"/>
      <c r="G2596" s="22">
        <v>0</v>
      </c>
      <c r="H2596" s="22"/>
      <c r="I2596" s="22">
        <v>0</v>
      </c>
      <c r="J2596" s="22"/>
      <c r="K2596" s="22"/>
      <c r="L2596" s="22"/>
      <c r="M2596" s="22">
        <v>0</v>
      </c>
      <c r="N2596" s="22">
        <v>0</v>
      </c>
      <c r="O2596" s="23">
        <v>0</v>
      </c>
      <c r="P2596" s="3" t="str">
        <f>IFERROR(O2596/Tabela2025Horario[[#This Row],[Media Agregada Todas as Usinas]],"")</f>
        <v/>
      </c>
    </row>
    <row r="2597" spans="1:16" x14ac:dyDescent="0.25">
      <c r="A2597" s="16">
        <v>46131.125</v>
      </c>
      <c r="B2597" s="17">
        <v>2026</v>
      </c>
      <c r="C2597" s="17">
        <v>4</v>
      </c>
      <c r="D2597" s="17">
        <v>19</v>
      </c>
      <c r="E2597" s="17">
        <v>3</v>
      </c>
      <c r="F2597" s="18"/>
      <c r="G2597" s="18">
        <v>0</v>
      </c>
      <c r="H2597" s="18"/>
      <c r="I2597" s="18">
        <v>0</v>
      </c>
      <c r="J2597" s="18"/>
      <c r="K2597" s="18"/>
      <c r="L2597" s="18"/>
      <c r="M2597" s="18">
        <v>0</v>
      </c>
      <c r="N2597" s="18">
        <v>0</v>
      </c>
      <c r="O2597" s="19">
        <v>0</v>
      </c>
      <c r="P2597" s="3" t="str">
        <f>IFERROR(O2597/Tabela2025Horario[[#This Row],[Media Agregada Todas as Usinas]],"")</f>
        <v/>
      </c>
    </row>
    <row r="2598" spans="1:16" x14ac:dyDescent="0.25">
      <c r="A2598" s="20">
        <v>46131.166666666664</v>
      </c>
      <c r="B2598" s="21">
        <v>2026</v>
      </c>
      <c r="C2598" s="21">
        <v>4</v>
      </c>
      <c r="D2598" s="21">
        <v>19</v>
      </c>
      <c r="E2598" s="21">
        <v>4</v>
      </c>
      <c r="F2598" s="22">
        <v>0</v>
      </c>
      <c r="G2598" s="22">
        <v>0</v>
      </c>
      <c r="H2598" s="22"/>
      <c r="I2598" s="22">
        <v>0</v>
      </c>
      <c r="J2598" s="22"/>
      <c r="K2598" s="22"/>
      <c r="L2598" s="22"/>
      <c r="M2598" s="22">
        <v>0</v>
      </c>
      <c r="N2598" s="22">
        <v>0</v>
      </c>
      <c r="O2598" s="23">
        <v>0</v>
      </c>
      <c r="P2598" s="3" t="str">
        <f>IFERROR(O2598/Tabela2025Horario[[#This Row],[Media Agregada Todas as Usinas]],"")</f>
        <v/>
      </c>
    </row>
    <row r="2599" spans="1:16" x14ac:dyDescent="0.25">
      <c r="A2599" s="16">
        <v>46131.208333333336</v>
      </c>
      <c r="B2599" s="17">
        <v>2026</v>
      </c>
      <c r="C2599" s="17">
        <v>4</v>
      </c>
      <c r="D2599" s="17">
        <v>19</v>
      </c>
      <c r="E2599" s="17">
        <v>5</v>
      </c>
      <c r="F2599" s="18">
        <v>0</v>
      </c>
      <c r="G2599" s="18">
        <v>0</v>
      </c>
      <c r="H2599" s="18"/>
      <c r="I2599" s="18">
        <v>0</v>
      </c>
      <c r="J2599" s="18"/>
      <c r="K2599" s="18"/>
      <c r="L2599" s="18"/>
      <c r="M2599" s="18">
        <v>0</v>
      </c>
      <c r="N2599" s="18">
        <v>0</v>
      </c>
      <c r="O2599" s="19">
        <v>0</v>
      </c>
      <c r="P2599" s="3" t="str">
        <f>IFERROR(O2599/Tabela2025Horario[[#This Row],[Media Agregada Todas as Usinas]],"")</f>
        <v/>
      </c>
    </row>
    <row r="2600" spans="1:16" x14ac:dyDescent="0.25">
      <c r="A2600" s="20">
        <v>46131.25</v>
      </c>
      <c r="B2600" s="21">
        <v>2026</v>
      </c>
      <c r="C2600" s="21">
        <v>4</v>
      </c>
      <c r="D2600" s="21">
        <v>19</v>
      </c>
      <c r="E2600" s="21">
        <v>6</v>
      </c>
      <c r="F2600" s="22">
        <v>0</v>
      </c>
      <c r="G2600" s="22">
        <v>0</v>
      </c>
      <c r="H2600" s="22">
        <v>0</v>
      </c>
      <c r="I2600" s="22">
        <v>0</v>
      </c>
      <c r="J2600" s="22">
        <v>0</v>
      </c>
      <c r="K2600" s="22">
        <v>0</v>
      </c>
      <c r="L2600" s="22">
        <v>0</v>
      </c>
      <c r="M2600" s="22">
        <v>0</v>
      </c>
      <c r="N2600" s="22">
        <v>0</v>
      </c>
      <c r="O2600" s="23">
        <v>0</v>
      </c>
      <c r="P2600" s="3">
        <f>IFERROR(O2600/Tabela2025Horario[[#This Row],[Media Agregada Todas as Usinas]],"")</f>
        <v>0</v>
      </c>
    </row>
    <row r="2601" spans="1:16" x14ac:dyDescent="0.25">
      <c r="A2601" s="16">
        <v>46131.291666666664</v>
      </c>
      <c r="B2601" s="17">
        <v>2026</v>
      </c>
      <c r="C2601" s="17">
        <v>4</v>
      </c>
      <c r="D2601" s="17">
        <v>19</v>
      </c>
      <c r="E2601" s="17">
        <v>7</v>
      </c>
      <c r="F2601" s="18">
        <v>0.31294412875360428</v>
      </c>
      <c r="G2601" s="18">
        <v>0</v>
      </c>
      <c r="H2601" s="18">
        <v>0.10859220344144969</v>
      </c>
      <c r="I2601" s="18">
        <v>0</v>
      </c>
      <c r="J2601" s="18">
        <v>0.18902006409447014</v>
      </c>
      <c r="K2601" s="18">
        <v>0.22294190358467245</v>
      </c>
      <c r="L2601" s="18">
        <v>0.2335004304667059</v>
      </c>
      <c r="M2601" s="18">
        <v>0</v>
      </c>
      <c r="N2601" s="18">
        <v>5.0365980644370999E-2</v>
      </c>
      <c r="O2601" s="19">
        <v>0.12415163455391928</v>
      </c>
      <c r="P2601" s="3" t="str">
        <f>IFERROR(O2601/Tabela2025Horario[[#This Row],[Media Agregada Todas as Usinas]],"")</f>
        <v/>
      </c>
    </row>
    <row r="2602" spans="1:16" x14ac:dyDescent="0.25">
      <c r="A2602" s="20">
        <v>46131.333333333336</v>
      </c>
      <c r="B2602" s="21">
        <v>2026</v>
      </c>
      <c r="C2602" s="21">
        <v>4</v>
      </c>
      <c r="D2602" s="21">
        <v>19</v>
      </c>
      <c r="E2602" s="21">
        <v>8</v>
      </c>
      <c r="F2602" s="22">
        <v>0.78051277897973104</v>
      </c>
      <c r="G2602" s="22">
        <v>0</v>
      </c>
      <c r="H2602" s="22">
        <v>0.60553330252701498</v>
      </c>
      <c r="I2602" s="22">
        <v>0</v>
      </c>
      <c r="J2602" s="22">
        <v>0.47029579303337943</v>
      </c>
      <c r="K2602" s="22">
        <v>0.68593012867874426</v>
      </c>
      <c r="L2602" s="22">
        <v>0.69963554519339355</v>
      </c>
      <c r="M2602" s="22">
        <v>0</v>
      </c>
      <c r="N2602" s="22">
        <v>0.19237449811005805</v>
      </c>
      <c r="O2602" s="23">
        <v>0.3815868940580357</v>
      </c>
      <c r="P2602" s="3">
        <f>IFERROR(O2602/Tabela2025Horario[[#This Row],[Media Agregada Todas as Usinas]],"")</f>
        <v>26.233026107620272</v>
      </c>
    </row>
    <row r="2603" spans="1:16" x14ac:dyDescent="0.25">
      <c r="A2603" s="16">
        <v>46131.375</v>
      </c>
      <c r="B2603" s="17">
        <v>2026</v>
      </c>
      <c r="C2603" s="17">
        <v>4</v>
      </c>
      <c r="D2603" s="17">
        <v>19</v>
      </c>
      <c r="E2603" s="17">
        <v>9</v>
      </c>
      <c r="F2603" s="18">
        <v>0.86430160986535354</v>
      </c>
      <c r="G2603" s="18">
        <v>0.49831746031746027</v>
      </c>
      <c r="H2603" s="18">
        <v>0.82335774427401698</v>
      </c>
      <c r="I2603" s="18">
        <v>0</v>
      </c>
      <c r="J2603" s="18">
        <v>0.30749610906629354</v>
      </c>
      <c r="K2603" s="18">
        <v>0.80181119704872672</v>
      </c>
      <c r="L2603" s="18">
        <v>0.81962737550333742</v>
      </c>
      <c r="M2603" s="18">
        <v>0.43009532455742167</v>
      </c>
      <c r="N2603" s="18">
        <v>0.47097482256034112</v>
      </c>
      <c r="O2603" s="19">
        <v>0.55733129368810574</v>
      </c>
      <c r="P2603" s="3">
        <f>IFERROR(O2603/Tabela2025Horario[[#This Row],[Media Agregada Todas as Usinas]],"")</f>
        <v>3.6304739968806206</v>
      </c>
    </row>
    <row r="2604" spans="1:16" x14ac:dyDescent="0.25">
      <c r="A2604" s="20">
        <v>46131.416666666664</v>
      </c>
      <c r="B2604" s="21">
        <v>2026</v>
      </c>
      <c r="C2604" s="21">
        <v>4</v>
      </c>
      <c r="D2604" s="21">
        <v>19</v>
      </c>
      <c r="E2604" s="21">
        <v>10</v>
      </c>
      <c r="F2604" s="22">
        <v>0.93524054956774971</v>
      </c>
      <c r="G2604" s="22">
        <v>1</v>
      </c>
      <c r="H2604" s="22">
        <v>0.93150987318128053</v>
      </c>
      <c r="I2604" s="22">
        <v>0.109841248929583</v>
      </c>
      <c r="J2604" s="22">
        <v>0.81980440073144245</v>
      </c>
      <c r="K2604" s="22">
        <v>0.9078016000000001</v>
      </c>
      <c r="L2604" s="22">
        <v>0.92164469623654477</v>
      </c>
      <c r="M2604" s="22">
        <v>0.86825378514544771</v>
      </c>
      <c r="N2604" s="22">
        <v>0.20959585700134165</v>
      </c>
      <c r="O2604" s="23">
        <v>0.74485466786593213</v>
      </c>
      <c r="P2604" s="3">
        <f>IFERROR(O2604/Tabela2025Horario[[#This Row],[Media Agregada Todas as Usinas]],"")</f>
        <v>4.8354002108877685</v>
      </c>
    </row>
    <row r="2605" spans="1:16" x14ac:dyDescent="0.25">
      <c r="A2605" s="16">
        <v>46131.458333333336</v>
      </c>
      <c r="B2605" s="17">
        <v>2026</v>
      </c>
      <c r="C2605" s="17">
        <v>4</v>
      </c>
      <c r="D2605" s="17">
        <v>19</v>
      </c>
      <c r="E2605" s="17">
        <v>11</v>
      </c>
      <c r="F2605" s="18">
        <v>0.94610984752911409</v>
      </c>
      <c r="G2605" s="18">
        <v>1</v>
      </c>
      <c r="H2605" s="18">
        <v>0.94474454305875677</v>
      </c>
      <c r="I2605" s="18">
        <v>0</v>
      </c>
      <c r="J2605" s="18">
        <v>0.87566463068875455</v>
      </c>
      <c r="K2605" s="18">
        <v>0.93242879999999995</v>
      </c>
      <c r="L2605" s="18">
        <v>0.94607245332458567</v>
      </c>
      <c r="M2605" s="18">
        <v>0</v>
      </c>
      <c r="N2605" s="18">
        <v>0</v>
      </c>
      <c r="O2605" s="19">
        <v>0.62722447495569011</v>
      </c>
      <c r="P2605" s="3">
        <f>IFERROR(O2605/Tabela2025Horario[[#This Row],[Media Agregada Todas as Usinas]],"")</f>
        <v>13.333580708704634</v>
      </c>
    </row>
    <row r="2606" spans="1:16" x14ac:dyDescent="0.25">
      <c r="A2606" s="20">
        <v>46131.5</v>
      </c>
      <c r="B2606" s="21">
        <v>2026</v>
      </c>
      <c r="C2606" s="21">
        <v>4</v>
      </c>
      <c r="D2606" s="21">
        <v>19</v>
      </c>
      <c r="E2606" s="21">
        <v>12</v>
      </c>
      <c r="F2606" s="22">
        <v>0.95011944409591143</v>
      </c>
      <c r="G2606" s="22">
        <v>1</v>
      </c>
      <c r="H2606" s="22">
        <v>0.95033858560917772</v>
      </c>
      <c r="I2606" s="22">
        <v>0</v>
      </c>
      <c r="J2606" s="22">
        <v>0.87480016300430186</v>
      </c>
      <c r="K2606" s="22">
        <v>0.93493119999999996</v>
      </c>
      <c r="L2606" s="22">
        <v>0.94719396233326947</v>
      </c>
      <c r="M2606" s="22">
        <v>0</v>
      </c>
      <c r="N2606" s="22">
        <v>0</v>
      </c>
      <c r="O2606" s="23">
        <v>0.62859815056029555</v>
      </c>
      <c r="P2606" s="3">
        <f>IFERROR(O2606/Tabela2025Horario[[#This Row],[Media Agregada Todas as Usinas]],"")</f>
        <v>8.9141619841414776</v>
      </c>
    </row>
    <row r="2607" spans="1:16" x14ac:dyDescent="0.25">
      <c r="A2607" s="16">
        <v>46131.541666666664</v>
      </c>
      <c r="B2607" s="17">
        <v>2026</v>
      </c>
      <c r="C2607" s="17">
        <v>4</v>
      </c>
      <c r="D2607" s="17">
        <v>19</v>
      </c>
      <c r="E2607" s="17">
        <v>13</v>
      </c>
      <c r="F2607" s="18">
        <v>0.4743547256389013</v>
      </c>
      <c r="G2607" s="18">
        <v>0</v>
      </c>
      <c r="H2607" s="18">
        <v>0.4765182896092226</v>
      </c>
      <c r="I2607" s="18">
        <v>0</v>
      </c>
      <c r="J2607" s="18">
        <v>0.82172190560522806</v>
      </c>
      <c r="K2607" s="18">
        <v>0.46669697808352772</v>
      </c>
      <c r="L2607" s="18">
        <v>0.42299269702011755</v>
      </c>
      <c r="M2607" s="18">
        <v>0</v>
      </c>
      <c r="N2607" s="18">
        <v>0</v>
      </c>
      <c r="O2607" s="19">
        <v>0.29580939955077745</v>
      </c>
      <c r="P2607" s="3">
        <f>IFERROR(O2607/Tabela2025Horario[[#This Row],[Media Agregada Todas as Usinas]],"")</f>
        <v>6.7032289418695141</v>
      </c>
    </row>
    <row r="2608" spans="1:16" x14ac:dyDescent="0.25">
      <c r="A2608" s="20">
        <v>46131.583333333336</v>
      </c>
      <c r="B2608" s="21">
        <v>2026</v>
      </c>
      <c r="C2608" s="21">
        <v>4</v>
      </c>
      <c r="D2608" s="21">
        <v>19</v>
      </c>
      <c r="E2608" s="21">
        <v>14</v>
      </c>
      <c r="F2608" s="22">
        <v>0.551791434277632</v>
      </c>
      <c r="G2608" s="22">
        <v>0</v>
      </c>
      <c r="H2608" s="22">
        <v>0.43538984682961357</v>
      </c>
      <c r="I2608" s="22">
        <v>0</v>
      </c>
      <c r="J2608" s="22">
        <v>0.4532460718851683</v>
      </c>
      <c r="K2608" s="22">
        <v>0.56685070722605357</v>
      </c>
      <c r="L2608" s="22">
        <v>0.22046773180922005</v>
      </c>
      <c r="M2608" s="22">
        <v>0</v>
      </c>
      <c r="N2608" s="22">
        <v>0</v>
      </c>
      <c r="O2608" s="23">
        <v>0.24752731022529861</v>
      </c>
      <c r="P2608" s="3" t="str">
        <f>IFERROR(O2608/Tabela2025Horario[[#This Row],[Media Agregada Todas as Usinas]],"")</f>
        <v/>
      </c>
    </row>
    <row r="2609" spans="1:16" x14ac:dyDescent="0.25">
      <c r="A2609" s="16">
        <v>46131.625</v>
      </c>
      <c r="B2609" s="17">
        <v>2026</v>
      </c>
      <c r="C2609" s="17">
        <v>4</v>
      </c>
      <c r="D2609" s="17">
        <v>19</v>
      </c>
      <c r="E2609" s="17">
        <v>15</v>
      </c>
      <c r="F2609" s="18">
        <v>0.16119165487977369</v>
      </c>
      <c r="G2609" s="18">
        <v>0</v>
      </c>
      <c r="H2609" s="18">
        <v>0</v>
      </c>
      <c r="I2609" s="18">
        <v>0</v>
      </c>
      <c r="J2609" s="18">
        <v>0.1469634458077709</v>
      </c>
      <c r="K2609" s="18">
        <v>0</v>
      </c>
      <c r="L2609" s="18">
        <v>0.20242812042163766</v>
      </c>
      <c r="M2609" s="18">
        <v>0</v>
      </c>
      <c r="N2609" s="18">
        <v>0</v>
      </c>
      <c r="O2609" s="19">
        <v>5.6731469012131365E-2</v>
      </c>
      <c r="P2609" s="3">
        <f>IFERROR(O2609/Tabela2025Horario[[#This Row],[Media Agregada Todas as Usinas]],"")</f>
        <v>355.09558410921392</v>
      </c>
    </row>
    <row r="2610" spans="1:16" x14ac:dyDescent="0.25">
      <c r="A2610" s="20">
        <v>46131.666666666664</v>
      </c>
      <c r="B2610" s="21">
        <v>2026</v>
      </c>
      <c r="C2610" s="21">
        <v>4</v>
      </c>
      <c r="D2610" s="21">
        <v>19</v>
      </c>
      <c r="E2610" s="21">
        <v>16</v>
      </c>
      <c r="F2610" s="22">
        <v>0</v>
      </c>
      <c r="G2610" s="22">
        <v>0</v>
      </c>
      <c r="H2610" s="22">
        <v>0</v>
      </c>
      <c r="I2610" s="22">
        <v>0</v>
      </c>
      <c r="J2610" s="22">
        <v>0</v>
      </c>
      <c r="K2610" s="22">
        <v>0</v>
      </c>
      <c r="L2610" s="22">
        <v>0</v>
      </c>
      <c r="M2610" s="22">
        <v>0</v>
      </c>
      <c r="N2610" s="22">
        <v>0</v>
      </c>
      <c r="O2610" s="23">
        <v>0</v>
      </c>
      <c r="P2610" s="3" t="str">
        <f>IFERROR(O2610/Tabela2025Horario[[#This Row],[Media Agregada Todas as Usinas]],"")</f>
        <v/>
      </c>
    </row>
    <row r="2611" spans="1:16" x14ac:dyDescent="0.25">
      <c r="A2611" s="16">
        <v>46131.708333333336</v>
      </c>
      <c r="B2611" s="17">
        <v>2026</v>
      </c>
      <c r="C2611" s="17">
        <v>4</v>
      </c>
      <c r="D2611" s="17">
        <v>19</v>
      </c>
      <c r="E2611" s="17">
        <v>17</v>
      </c>
      <c r="F2611" s="18">
        <v>0</v>
      </c>
      <c r="G2611" s="18">
        <v>0</v>
      </c>
      <c r="H2611" s="18">
        <v>0</v>
      </c>
      <c r="I2611" s="18">
        <v>0</v>
      </c>
      <c r="J2611" s="18">
        <v>0</v>
      </c>
      <c r="K2611" s="18">
        <v>0</v>
      </c>
      <c r="L2611" s="18">
        <v>0</v>
      </c>
      <c r="M2611" s="18">
        <v>0</v>
      </c>
      <c r="N2611" s="18">
        <v>0</v>
      </c>
      <c r="O2611" s="19">
        <v>0</v>
      </c>
      <c r="P2611" s="3" t="str">
        <f>IFERROR(O2611/Tabela2025Horario[[#This Row],[Media Agregada Todas as Usinas]],"")</f>
        <v/>
      </c>
    </row>
    <row r="2612" spans="1:16" x14ac:dyDescent="0.25">
      <c r="A2612" s="20">
        <v>46131.75</v>
      </c>
      <c r="B2612" s="21">
        <v>2026</v>
      </c>
      <c r="C2612" s="21">
        <v>4</v>
      </c>
      <c r="D2612" s="21">
        <v>19</v>
      </c>
      <c r="E2612" s="21">
        <v>18</v>
      </c>
      <c r="F2612" s="22">
        <v>0</v>
      </c>
      <c r="G2612" s="22">
        <v>0</v>
      </c>
      <c r="H2612" s="22"/>
      <c r="I2612" s="22">
        <v>0</v>
      </c>
      <c r="J2612" s="22"/>
      <c r="K2612" s="22">
        <v>0</v>
      </c>
      <c r="L2612" s="22">
        <v>0</v>
      </c>
      <c r="M2612" s="22"/>
      <c r="N2612" s="22">
        <v>0</v>
      </c>
      <c r="O2612" s="23">
        <v>0</v>
      </c>
      <c r="P2612" s="3" t="str">
        <f>IFERROR(O2612/Tabela2025Horario[[#This Row],[Media Agregada Todas as Usinas]],"")</f>
        <v/>
      </c>
    </row>
    <row r="2613" spans="1:16" x14ac:dyDescent="0.25">
      <c r="A2613" s="16">
        <v>46131.791666666664</v>
      </c>
      <c r="B2613" s="17">
        <v>2026</v>
      </c>
      <c r="C2613" s="17">
        <v>4</v>
      </c>
      <c r="D2613" s="17">
        <v>19</v>
      </c>
      <c r="E2613" s="17">
        <v>19</v>
      </c>
      <c r="F2613" s="18">
        <v>0</v>
      </c>
      <c r="G2613" s="18">
        <v>0</v>
      </c>
      <c r="H2613" s="18"/>
      <c r="I2613" s="18">
        <v>0</v>
      </c>
      <c r="J2613" s="18"/>
      <c r="K2613" s="18"/>
      <c r="L2613" s="18"/>
      <c r="M2613" s="18"/>
      <c r="N2613" s="18">
        <v>0</v>
      </c>
      <c r="O2613" s="19">
        <v>0</v>
      </c>
      <c r="P2613" s="3" t="str">
        <f>IFERROR(O2613/Tabela2025Horario[[#This Row],[Media Agregada Todas as Usinas]],"")</f>
        <v/>
      </c>
    </row>
    <row r="2614" spans="1:16" x14ac:dyDescent="0.25">
      <c r="A2614" s="20">
        <v>46131.833333333336</v>
      </c>
      <c r="B2614" s="21">
        <v>2026</v>
      </c>
      <c r="C2614" s="21">
        <v>4</v>
      </c>
      <c r="D2614" s="21">
        <v>19</v>
      </c>
      <c r="E2614" s="21">
        <v>20</v>
      </c>
      <c r="F2614" s="22"/>
      <c r="G2614" s="22">
        <v>0</v>
      </c>
      <c r="H2614" s="22"/>
      <c r="I2614" s="22">
        <v>0</v>
      </c>
      <c r="J2614" s="22"/>
      <c r="K2614" s="22"/>
      <c r="L2614" s="22"/>
      <c r="M2614" s="22"/>
      <c r="N2614" s="22">
        <v>0</v>
      </c>
      <c r="O2614" s="23">
        <v>0</v>
      </c>
      <c r="P2614" s="3" t="str">
        <f>IFERROR(O2614/Tabela2025Horario[[#This Row],[Media Agregada Todas as Usinas]],"")</f>
        <v/>
      </c>
    </row>
    <row r="2615" spans="1:16" x14ac:dyDescent="0.25">
      <c r="A2615" s="16">
        <v>46131.875</v>
      </c>
      <c r="B2615" s="17">
        <v>2026</v>
      </c>
      <c r="C2615" s="17">
        <v>4</v>
      </c>
      <c r="D2615" s="17">
        <v>19</v>
      </c>
      <c r="E2615" s="17">
        <v>21</v>
      </c>
      <c r="F2615" s="18"/>
      <c r="G2615" s="18">
        <v>0</v>
      </c>
      <c r="H2615" s="18"/>
      <c r="I2615" s="18">
        <v>0</v>
      </c>
      <c r="J2615" s="18"/>
      <c r="K2615" s="18"/>
      <c r="L2615" s="18"/>
      <c r="M2615" s="18">
        <v>0</v>
      </c>
      <c r="N2615" s="18">
        <v>0</v>
      </c>
      <c r="O2615" s="19">
        <v>0</v>
      </c>
      <c r="P2615" s="3" t="str">
        <f>IFERROR(O2615/Tabela2025Horario[[#This Row],[Media Agregada Todas as Usinas]],"")</f>
        <v/>
      </c>
    </row>
    <row r="2616" spans="1:16" x14ac:dyDescent="0.25">
      <c r="A2616" s="20">
        <v>46131.916666666664</v>
      </c>
      <c r="B2616" s="21">
        <v>2026</v>
      </c>
      <c r="C2616" s="21">
        <v>4</v>
      </c>
      <c r="D2616" s="21">
        <v>19</v>
      </c>
      <c r="E2616" s="21">
        <v>22</v>
      </c>
      <c r="F2616" s="22"/>
      <c r="G2616" s="22">
        <v>0</v>
      </c>
      <c r="H2616" s="22"/>
      <c r="I2616" s="22">
        <v>0</v>
      </c>
      <c r="J2616" s="22"/>
      <c r="K2616" s="22"/>
      <c r="L2616" s="22"/>
      <c r="M2616" s="22">
        <v>0</v>
      </c>
      <c r="N2616" s="22">
        <v>0</v>
      </c>
      <c r="O2616" s="23">
        <v>0</v>
      </c>
      <c r="P2616" s="3" t="str">
        <f>IFERROR(O2616/Tabela2025Horario[[#This Row],[Media Agregada Todas as Usinas]],"")</f>
        <v/>
      </c>
    </row>
    <row r="2617" spans="1:16" x14ac:dyDescent="0.25">
      <c r="A2617" s="16">
        <v>46131.958333333336</v>
      </c>
      <c r="B2617" s="17">
        <v>2026</v>
      </c>
      <c r="C2617" s="17">
        <v>4</v>
      </c>
      <c r="D2617" s="17">
        <v>19</v>
      </c>
      <c r="E2617" s="17">
        <v>23</v>
      </c>
      <c r="F2617" s="18"/>
      <c r="G2617" s="18">
        <v>0</v>
      </c>
      <c r="H2617" s="18"/>
      <c r="I2617" s="18">
        <v>0</v>
      </c>
      <c r="J2617" s="18"/>
      <c r="K2617" s="18"/>
      <c r="L2617" s="18"/>
      <c r="M2617" s="18">
        <v>0</v>
      </c>
      <c r="N2617" s="18">
        <v>0</v>
      </c>
      <c r="O2617" s="19">
        <v>0</v>
      </c>
      <c r="P2617" s="3" t="str">
        <f>IFERROR(O2617/Tabela2025Horario[[#This Row],[Media Agregada Todas as Usinas]],"")</f>
        <v/>
      </c>
    </row>
    <row r="2618" spans="1:16" x14ac:dyDescent="0.25">
      <c r="A2618" s="20">
        <v>46132</v>
      </c>
      <c r="B2618" s="21">
        <v>2026</v>
      </c>
      <c r="C2618" s="21">
        <v>4</v>
      </c>
      <c r="D2618" s="21">
        <v>20</v>
      </c>
      <c r="E2618" s="21">
        <v>0</v>
      </c>
      <c r="F2618" s="22"/>
      <c r="G2618" s="22">
        <v>0</v>
      </c>
      <c r="H2618" s="22"/>
      <c r="I2618" s="22">
        <v>0</v>
      </c>
      <c r="J2618" s="22"/>
      <c r="K2618" s="22"/>
      <c r="L2618" s="22"/>
      <c r="M2618" s="22">
        <v>0</v>
      </c>
      <c r="N2618" s="22">
        <v>0</v>
      </c>
      <c r="O2618" s="23">
        <v>0</v>
      </c>
      <c r="P2618" s="3" t="str">
        <f>IFERROR(O2618/Tabela2025Horario[[#This Row],[Media Agregada Todas as Usinas]],"")</f>
        <v/>
      </c>
    </row>
    <row r="2619" spans="1:16" x14ac:dyDescent="0.25">
      <c r="A2619" s="16">
        <v>46132.041666666664</v>
      </c>
      <c r="B2619" s="17">
        <v>2026</v>
      </c>
      <c r="C2619" s="17">
        <v>4</v>
      </c>
      <c r="D2619" s="17">
        <v>20</v>
      </c>
      <c r="E2619" s="17">
        <v>1</v>
      </c>
      <c r="F2619" s="18"/>
      <c r="G2619" s="18">
        <v>0</v>
      </c>
      <c r="H2619" s="18"/>
      <c r="I2619" s="18">
        <v>0</v>
      </c>
      <c r="J2619" s="18"/>
      <c r="K2619" s="18"/>
      <c r="L2619" s="18"/>
      <c r="M2619" s="18">
        <v>0</v>
      </c>
      <c r="N2619" s="18">
        <v>0</v>
      </c>
      <c r="O2619" s="19">
        <v>0</v>
      </c>
      <c r="P2619" s="3" t="str">
        <f>IFERROR(O2619/Tabela2025Horario[[#This Row],[Media Agregada Todas as Usinas]],"")</f>
        <v/>
      </c>
    </row>
    <row r="2620" spans="1:16" x14ac:dyDescent="0.25">
      <c r="A2620" s="20">
        <v>46132.083333333336</v>
      </c>
      <c r="B2620" s="21">
        <v>2026</v>
      </c>
      <c r="C2620" s="21">
        <v>4</v>
      </c>
      <c r="D2620" s="21">
        <v>20</v>
      </c>
      <c r="E2620" s="21">
        <v>2</v>
      </c>
      <c r="F2620" s="22"/>
      <c r="G2620" s="22">
        <v>0</v>
      </c>
      <c r="H2620" s="22"/>
      <c r="I2620" s="22">
        <v>0</v>
      </c>
      <c r="J2620" s="22"/>
      <c r="K2620" s="22"/>
      <c r="L2620" s="22"/>
      <c r="M2620" s="22">
        <v>0</v>
      </c>
      <c r="N2620" s="22">
        <v>0</v>
      </c>
      <c r="O2620" s="23">
        <v>0</v>
      </c>
      <c r="P2620" s="3" t="str">
        <f>IFERROR(O2620/Tabela2025Horario[[#This Row],[Media Agregada Todas as Usinas]],"")</f>
        <v/>
      </c>
    </row>
    <row r="2621" spans="1:16" x14ac:dyDescent="0.25">
      <c r="A2621" s="16">
        <v>46132.125</v>
      </c>
      <c r="B2621" s="17">
        <v>2026</v>
      </c>
      <c r="C2621" s="17">
        <v>4</v>
      </c>
      <c r="D2621" s="17">
        <v>20</v>
      </c>
      <c r="E2621" s="17">
        <v>3</v>
      </c>
      <c r="F2621" s="18"/>
      <c r="G2621" s="18">
        <v>0</v>
      </c>
      <c r="H2621" s="18"/>
      <c r="I2621" s="18">
        <v>0</v>
      </c>
      <c r="J2621" s="18"/>
      <c r="K2621" s="18"/>
      <c r="L2621" s="18"/>
      <c r="M2621" s="18">
        <v>0</v>
      </c>
      <c r="N2621" s="18">
        <v>0</v>
      </c>
      <c r="O2621" s="19">
        <v>0</v>
      </c>
      <c r="P2621" s="3" t="str">
        <f>IFERROR(O2621/Tabela2025Horario[[#This Row],[Media Agregada Todas as Usinas]],"")</f>
        <v/>
      </c>
    </row>
    <row r="2622" spans="1:16" x14ac:dyDescent="0.25">
      <c r="A2622" s="20">
        <v>46132.166666666664</v>
      </c>
      <c r="B2622" s="21">
        <v>2026</v>
      </c>
      <c r="C2622" s="21">
        <v>4</v>
      </c>
      <c r="D2622" s="21">
        <v>20</v>
      </c>
      <c r="E2622" s="21">
        <v>4</v>
      </c>
      <c r="F2622" s="22">
        <v>0</v>
      </c>
      <c r="G2622" s="22">
        <v>0</v>
      </c>
      <c r="H2622" s="22"/>
      <c r="I2622" s="22">
        <v>0</v>
      </c>
      <c r="J2622" s="22"/>
      <c r="K2622" s="22"/>
      <c r="L2622" s="22"/>
      <c r="M2622" s="22">
        <v>0</v>
      </c>
      <c r="N2622" s="22">
        <v>0</v>
      </c>
      <c r="O2622" s="23">
        <v>0</v>
      </c>
      <c r="P2622" s="3" t="str">
        <f>IFERROR(O2622/Tabela2025Horario[[#This Row],[Media Agregada Todas as Usinas]],"")</f>
        <v/>
      </c>
    </row>
    <row r="2623" spans="1:16" x14ac:dyDescent="0.25">
      <c r="A2623" s="16">
        <v>46132.208333333336</v>
      </c>
      <c r="B2623" s="17">
        <v>2026</v>
      </c>
      <c r="C2623" s="17">
        <v>4</v>
      </c>
      <c r="D2623" s="17">
        <v>20</v>
      </c>
      <c r="E2623" s="17">
        <v>5</v>
      </c>
      <c r="F2623" s="18">
        <v>0</v>
      </c>
      <c r="G2623" s="18">
        <v>0</v>
      </c>
      <c r="H2623" s="18"/>
      <c r="I2623" s="18">
        <v>0</v>
      </c>
      <c r="J2623" s="18"/>
      <c r="K2623" s="18"/>
      <c r="L2623" s="18"/>
      <c r="M2623" s="18">
        <v>0</v>
      </c>
      <c r="N2623" s="18">
        <v>0</v>
      </c>
      <c r="O2623" s="19">
        <v>0</v>
      </c>
      <c r="P2623" s="3" t="str">
        <f>IFERROR(O2623/Tabela2025Horario[[#This Row],[Media Agregada Todas as Usinas]],"")</f>
        <v/>
      </c>
    </row>
    <row r="2624" spans="1:16" x14ac:dyDescent="0.25">
      <c r="A2624" s="20">
        <v>46132.25</v>
      </c>
      <c r="B2624" s="21">
        <v>2026</v>
      </c>
      <c r="C2624" s="21">
        <v>4</v>
      </c>
      <c r="D2624" s="21">
        <v>20</v>
      </c>
      <c r="E2624" s="21">
        <v>6</v>
      </c>
      <c r="F2624" s="22">
        <v>0</v>
      </c>
      <c r="G2624" s="22">
        <v>0</v>
      </c>
      <c r="H2624" s="22">
        <v>0</v>
      </c>
      <c r="I2624" s="22">
        <v>0</v>
      </c>
      <c r="J2624" s="22">
        <v>0</v>
      </c>
      <c r="K2624" s="22">
        <v>0</v>
      </c>
      <c r="L2624" s="22">
        <v>0</v>
      </c>
      <c r="M2624" s="22">
        <v>0</v>
      </c>
      <c r="N2624" s="22">
        <v>0</v>
      </c>
      <c r="O2624" s="23">
        <v>0</v>
      </c>
      <c r="P2624" s="3" t="str">
        <f>IFERROR(O2624/Tabela2025Horario[[#This Row],[Media Agregada Todas as Usinas]],"")</f>
        <v/>
      </c>
    </row>
    <row r="2625" spans="1:16" x14ac:dyDescent="0.25">
      <c r="A2625" s="16">
        <v>46132.291666666664</v>
      </c>
      <c r="B2625" s="17">
        <v>2026</v>
      </c>
      <c r="C2625" s="17">
        <v>4</v>
      </c>
      <c r="D2625" s="17">
        <v>20</v>
      </c>
      <c r="E2625" s="17">
        <v>7</v>
      </c>
      <c r="F2625" s="18">
        <v>0</v>
      </c>
      <c r="G2625" s="18">
        <v>0</v>
      </c>
      <c r="H2625" s="18">
        <v>0</v>
      </c>
      <c r="I2625" s="18">
        <v>0</v>
      </c>
      <c r="J2625" s="18">
        <v>0</v>
      </c>
      <c r="K2625" s="18">
        <v>0</v>
      </c>
      <c r="L2625" s="18">
        <v>0</v>
      </c>
      <c r="M2625" s="18">
        <v>0</v>
      </c>
      <c r="N2625" s="18">
        <v>0</v>
      </c>
      <c r="O2625" s="19">
        <v>0</v>
      </c>
      <c r="P2625" s="3">
        <f>IFERROR(O2625/Tabela2025Horario[[#This Row],[Media Agregada Todas as Usinas]],"")</f>
        <v>0</v>
      </c>
    </row>
    <row r="2626" spans="1:16" x14ac:dyDescent="0.25">
      <c r="A2626" s="20">
        <v>46132.333333333336</v>
      </c>
      <c r="B2626" s="21">
        <v>2026</v>
      </c>
      <c r="C2626" s="21">
        <v>4</v>
      </c>
      <c r="D2626" s="21">
        <v>20</v>
      </c>
      <c r="E2626" s="21">
        <v>8</v>
      </c>
      <c r="F2626" s="22">
        <v>8.6108486597724604E-2</v>
      </c>
      <c r="G2626" s="22">
        <v>0</v>
      </c>
      <c r="H2626" s="22">
        <v>0</v>
      </c>
      <c r="I2626" s="22">
        <v>0</v>
      </c>
      <c r="J2626" s="22">
        <v>0.14823138805257094</v>
      </c>
      <c r="K2626" s="22">
        <v>5.0094441446303303E-2</v>
      </c>
      <c r="L2626" s="22">
        <v>0</v>
      </c>
      <c r="M2626" s="22">
        <v>0</v>
      </c>
      <c r="N2626" s="22">
        <v>0.19130728435142325</v>
      </c>
      <c r="O2626" s="23">
        <v>5.2860177827558009E-2</v>
      </c>
      <c r="P2626" s="3">
        <f>IFERROR(O2626/Tabela2025Horario[[#This Row],[Media Agregada Todas as Usinas]],"")</f>
        <v>0.18421548286742331</v>
      </c>
    </row>
    <row r="2627" spans="1:16" x14ac:dyDescent="0.25">
      <c r="A2627" s="16">
        <v>46132.375</v>
      </c>
      <c r="B2627" s="17">
        <v>2026</v>
      </c>
      <c r="C2627" s="17">
        <v>4</v>
      </c>
      <c r="D2627" s="17">
        <v>20</v>
      </c>
      <c r="E2627" s="17">
        <v>9</v>
      </c>
      <c r="F2627" s="18">
        <v>0.1113413845293944</v>
      </c>
      <c r="G2627" s="18">
        <v>0</v>
      </c>
      <c r="H2627" s="18">
        <v>0.2658896994541402</v>
      </c>
      <c r="I2627" s="18">
        <v>0</v>
      </c>
      <c r="J2627" s="18">
        <v>0.46555709689802927</v>
      </c>
      <c r="K2627" s="18">
        <v>0.1787646912471946</v>
      </c>
      <c r="L2627" s="18">
        <v>3.4922418123514064E-2</v>
      </c>
      <c r="M2627" s="18">
        <v>0</v>
      </c>
      <c r="N2627" s="18">
        <v>0.30719305283575649</v>
      </c>
      <c r="O2627" s="19">
        <v>0.15151870478755877</v>
      </c>
      <c r="P2627" s="3">
        <f>IFERROR(O2627/Tabela2025Horario[[#This Row],[Media Agregada Todas as Usinas]],"")</f>
        <v>0.23433625064734973</v>
      </c>
    </row>
    <row r="2628" spans="1:16" x14ac:dyDescent="0.25">
      <c r="A2628" s="20">
        <v>46132.416666666664</v>
      </c>
      <c r="B2628" s="21">
        <v>2026</v>
      </c>
      <c r="C2628" s="21">
        <v>4</v>
      </c>
      <c r="D2628" s="21">
        <v>20</v>
      </c>
      <c r="E2628" s="21">
        <v>10</v>
      </c>
      <c r="F2628" s="22">
        <v>0.27045719188998557</v>
      </c>
      <c r="G2628" s="22">
        <v>2.5656970264726311E-2</v>
      </c>
      <c r="H2628" s="22">
        <v>0.44626049298079051</v>
      </c>
      <c r="I2628" s="22">
        <v>0</v>
      </c>
      <c r="J2628" s="22">
        <v>0.48249280084959029</v>
      </c>
      <c r="K2628" s="22">
        <v>0.2263744</v>
      </c>
      <c r="L2628" s="22">
        <v>0.32233705209793562</v>
      </c>
      <c r="M2628" s="22">
        <v>0</v>
      </c>
      <c r="N2628" s="22">
        <v>0</v>
      </c>
      <c r="O2628" s="23">
        <v>0.19706432312033648</v>
      </c>
      <c r="P2628" s="3">
        <f>IFERROR(O2628/Tabela2025Horario[[#This Row],[Media Agregada Todas as Usinas]],"")</f>
        <v>0.23721816702003309</v>
      </c>
    </row>
    <row r="2629" spans="1:16" x14ac:dyDescent="0.25">
      <c r="A2629" s="16">
        <v>46132.458333333336</v>
      </c>
      <c r="B2629" s="17">
        <v>2026</v>
      </c>
      <c r="C2629" s="17">
        <v>4</v>
      </c>
      <c r="D2629" s="17">
        <v>20</v>
      </c>
      <c r="E2629" s="17">
        <v>11</v>
      </c>
      <c r="F2629" s="18">
        <v>0.34375079083926657</v>
      </c>
      <c r="G2629" s="18">
        <v>0</v>
      </c>
      <c r="H2629" s="18">
        <v>0.42910341345987452</v>
      </c>
      <c r="I2629" s="18">
        <v>0</v>
      </c>
      <c r="J2629" s="18">
        <v>0.53344794549111696</v>
      </c>
      <c r="K2629" s="18">
        <v>0.2723584</v>
      </c>
      <c r="L2629" s="18">
        <v>0</v>
      </c>
      <c r="M2629" s="18">
        <v>0</v>
      </c>
      <c r="N2629" s="18">
        <v>0</v>
      </c>
      <c r="O2629" s="19">
        <v>0.17540672775447311</v>
      </c>
      <c r="P2629" s="3">
        <f>IFERROR(O2629/Tabela2025Horario[[#This Row],[Media Agregada Todas as Usinas]],"")</f>
        <v>0.21320355092793583</v>
      </c>
    </row>
    <row r="2630" spans="1:16" x14ac:dyDescent="0.25">
      <c r="A2630" s="20">
        <v>46132.5</v>
      </c>
      <c r="B2630" s="21">
        <v>2026</v>
      </c>
      <c r="C2630" s="21">
        <v>4</v>
      </c>
      <c r="D2630" s="21">
        <v>20</v>
      </c>
      <c r="E2630" s="21">
        <v>12</v>
      </c>
      <c r="F2630" s="22">
        <v>0.2797810253941696</v>
      </c>
      <c r="G2630" s="22">
        <v>0</v>
      </c>
      <c r="H2630" s="22">
        <v>0.35502678532022736</v>
      </c>
      <c r="I2630" s="22">
        <v>0</v>
      </c>
      <c r="J2630" s="22">
        <v>0.48376198523603947</v>
      </c>
      <c r="K2630" s="22">
        <v>0.23200338827717137</v>
      </c>
      <c r="L2630" s="22">
        <v>0.35453165450377988</v>
      </c>
      <c r="M2630" s="22"/>
      <c r="N2630" s="22">
        <v>0</v>
      </c>
      <c r="O2630" s="23">
        <v>0.21313810484142345</v>
      </c>
      <c r="P2630" s="3">
        <f>IFERROR(O2630/Tabela2025Horario[[#This Row],[Media Agregada Todas as Usinas]],"")</f>
        <v>0.40276999428947335</v>
      </c>
    </row>
    <row r="2631" spans="1:16" x14ac:dyDescent="0.25">
      <c r="A2631" s="16">
        <v>46132.541666666664</v>
      </c>
      <c r="B2631" s="17">
        <v>2026</v>
      </c>
      <c r="C2631" s="17">
        <v>4</v>
      </c>
      <c r="D2631" s="17">
        <v>20</v>
      </c>
      <c r="E2631" s="17">
        <v>13</v>
      </c>
      <c r="F2631" s="18">
        <v>0.17602761217445875</v>
      </c>
      <c r="G2631" s="18">
        <v>0</v>
      </c>
      <c r="H2631" s="18">
        <v>0.14148091224262921</v>
      </c>
      <c r="I2631" s="18">
        <v>0</v>
      </c>
      <c r="J2631" s="18">
        <v>0.28972215981183458</v>
      </c>
      <c r="K2631" s="18">
        <v>0.17416320000000002</v>
      </c>
      <c r="L2631" s="18">
        <v>0.29603276122439026</v>
      </c>
      <c r="M2631" s="18"/>
      <c r="N2631" s="18">
        <v>0</v>
      </c>
      <c r="O2631" s="19">
        <v>0.1346783306816641</v>
      </c>
      <c r="P2631" s="3">
        <f>IFERROR(O2631/Tabela2025Horario[[#This Row],[Media Agregada Todas as Usinas]],"")</f>
        <v>0.43226107248114143</v>
      </c>
    </row>
    <row r="2632" spans="1:16" x14ac:dyDescent="0.25">
      <c r="A2632" s="20">
        <v>46132.583333333336</v>
      </c>
      <c r="B2632" s="21">
        <v>2026</v>
      </c>
      <c r="C2632" s="21">
        <v>4</v>
      </c>
      <c r="D2632" s="21">
        <v>20</v>
      </c>
      <c r="E2632" s="21">
        <v>14</v>
      </c>
      <c r="F2632" s="22">
        <v>8.5211367257916996E-3</v>
      </c>
      <c r="G2632" s="22">
        <v>0</v>
      </c>
      <c r="H2632" s="22">
        <v>3.7647086565897145E-2</v>
      </c>
      <c r="I2632" s="22">
        <v>0</v>
      </c>
      <c r="J2632" s="22">
        <v>0</v>
      </c>
      <c r="K2632" s="22">
        <v>2.8607999999999991E-2</v>
      </c>
      <c r="L2632" s="22">
        <v>0.10586762458286635</v>
      </c>
      <c r="M2632" s="22"/>
      <c r="N2632" s="22">
        <v>0</v>
      </c>
      <c r="O2632" s="23">
        <v>2.2580480984319397E-2</v>
      </c>
      <c r="P2632" s="3">
        <f>IFERROR(O2632/Tabela2025Horario[[#This Row],[Media Agregada Todas as Usinas]],"")</f>
        <v>0.36444657046127255</v>
      </c>
    </row>
    <row r="2633" spans="1:16" x14ac:dyDescent="0.25">
      <c r="A2633" s="16">
        <v>46132.625</v>
      </c>
      <c r="B2633" s="17">
        <v>2026</v>
      </c>
      <c r="C2633" s="17">
        <v>4</v>
      </c>
      <c r="D2633" s="17">
        <v>20</v>
      </c>
      <c r="E2633" s="17">
        <v>15</v>
      </c>
      <c r="F2633" s="18">
        <v>0</v>
      </c>
      <c r="G2633" s="18">
        <v>0</v>
      </c>
      <c r="H2633" s="18">
        <v>0</v>
      </c>
      <c r="I2633" s="18">
        <v>0</v>
      </c>
      <c r="J2633" s="18">
        <v>0</v>
      </c>
      <c r="K2633" s="18">
        <v>0</v>
      </c>
      <c r="L2633" s="18">
        <v>0</v>
      </c>
      <c r="M2633" s="18">
        <v>0</v>
      </c>
      <c r="N2633" s="18">
        <v>0</v>
      </c>
      <c r="O2633" s="19">
        <v>0</v>
      </c>
      <c r="P2633" s="3" t="str">
        <f>IFERROR(O2633/Tabela2025Horario[[#This Row],[Media Agregada Todas as Usinas]],"")</f>
        <v/>
      </c>
    </row>
    <row r="2634" spans="1:16" x14ac:dyDescent="0.25">
      <c r="A2634" s="20">
        <v>46132.666666666664</v>
      </c>
      <c r="B2634" s="21">
        <v>2026</v>
      </c>
      <c r="C2634" s="21">
        <v>4</v>
      </c>
      <c r="D2634" s="21">
        <v>20</v>
      </c>
      <c r="E2634" s="21">
        <v>16</v>
      </c>
      <c r="F2634" s="22">
        <v>0</v>
      </c>
      <c r="G2634" s="22">
        <v>0</v>
      </c>
      <c r="H2634" s="22">
        <v>0</v>
      </c>
      <c r="I2634" s="22"/>
      <c r="J2634" s="22">
        <v>0</v>
      </c>
      <c r="K2634" s="22">
        <v>0</v>
      </c>
      <c r="L2634" s="22">
        <v>0</v>
      </c>
      <c r="M2634" s="22">
        <v>0</v>
      </c>
      <c r="N2634" s="22">
        <v>0</v>
      </c>
      <c r="O2634" s="23">
        <v>0</v>
      </c>
      <c r="P2634" s="3" t="str">
        <f>IFERROR(O2634/Tabela2025Horario[[#This Row],[Media Agregada Todas as Usinas]],"")</f>
        <v/>
      </c>
    </row>
    <row r="2635" spans="1:16" x14ac:dyDescent="0.25">
      <c r="A2635" s="16">
        <v>46132.708333333336</v>
      </c>
      <c r="B2635" s="17">
        <v>2026</v>
      </c>
      <c r="C2635" s="17">
        <v>4</v>
      </c>
      <c r="D2635" s="17">
        <v>20</v>
      </c>
      <c r="E2635" s="17">
        <v>17</v>
      </c>
      <c r="F2635" s="18">
        <v>0</v>
      </c>
      <c r="G2635" s="18">
        <v>0</v>
      </c>
      <c r="H2635" s="18">
        <v>0</v>
      </c>
      <c r="I2635" s="18">
        <v>0</v>
      </c>
      <c r="J2635" s="18">
        <v>0</v>
      </c>
      <c r="K2635" s="18">
        <v>0</v>
      </c>
      <c r="L2635" s="18">
        <v>0</v>
      </c>
      <c r="M2635" s="18">
        <v>0</v>
      </c>
      <c r="N2635" s="18">
        <v>0</v>
      </c>
      <c r="O2635" s="19">
        <v>0</v>
      </c>
      <c r="P2635" s="3" t="str">
        <f>IFERROR(O2635/Tabela2025Horario[[#This Row],[Media Agregada Todas as Usinas]],"")</f>
        <v/>
      </c>
    </row>
    <row r="2636" spans="1:16" x14ac:dyDescent="0.25">
      <c r="A2636" s="20">
        <v>46132.75</v>
      </c>
      <c r="B2636" s="21">
        <v>2026</v>
      </c>
      <c r="C2636" s="21">
        <v>4</v>
      </c>
      <c r="D2636" s="21">
        <v>20</v>
      </c>
      <c r="E2636" s="21">
        <v>18</v>
      </c>
      <c r="F2636" s="22">
        <v>0</v>
      </c>
      <c r="G2636" s="22">
        <v>0</v>
      </c>
      <c r="H2636" s="22"/>
      <c r="I2636" s="22">
        <v>0</v>
      </c>
      <c r="J2636" s="22"/>
      <c r="K2636" s="22">
        <v>0</v>
      </c>
      <c r="L2636" s="22">
        <v>0</v>
      </c>
      <c r="M2636" s="22">
        <v>0</v>
      </c>
      <c r="N2636" s="22">
        <v>0</v>
      </c>
      <c r="O2636" s="23">
        <v>0</v>
      </c>
      <c r="P2636" s="3" t="str">
        <f>IFERROR(O2636/Tabela2025Horario[[#This Row],[Media Agregada Todas as Usinas]],"")</f>
        <v/>
      </c>
    </row>
    <row r="2637" spans="1:16" x14ac:dyDescent="0.25">
      <c r="A2637" s="16">
        <v>46132.791666666664</v>
      </c>
      <c r="B2637" s="17">
        <v>2026</v>
      </c>
      <c r="C2637" s="17">
        <v>4</v>
      </c>
      <c r="D2637" s="17">
        <v>20</v>
      </c>
      <c r="E2637" s="17">
        <v>19</v>
      </c>
      <c r="F2637" s="18">
        <v>0</v>
      </c>
      <c r="G2637" s="18">
        <v>0</v>
      </c>
      <c r="H2637" s="18"/>
      <c r="I2637" s="18">
        <v>0</v>
      </c>
      <c r="J2637" s="18"/>
      <c r="K2637" s="18"/>
      <c r="L2637" s="18"/>
      <c r="M2637" s="18">
        <v>0</v>
      </c>
      <c r="N2637" s="18">
        <v>0</v>
      </c>
      <c r="O2637" s="19">
        <v>0</v>
      </c>
      <c r="P2637" s="3" t="str">
        <f>IFERROR(O2637/Tabela2025Horario[[#This Row],[Media Agregada Todas as Usinas]],"")</f>
        <v/>
      </c>
    </row>
    <row r="2638" spans="1:16" x14ac:dyDescent="0.25">
      <c r="A2638" s="20">
        <v>46132.833333333336</v>
      </c>
      <c r="B2638" s="21">
        <v>2026</v>
      </c>
      <c r="C2638" s="21">
        <v>4</v>
      </c>
      <c r="D2638" s="21">
        <v>20</v>
      </c>
      <c r="E2638" s="21">
        <v>20</v>
      </c>
      <c r="F2638" s="22"/>
      <c r="G2638" s="22">
        <v>0</v>
      </c>
      <c r="H2638" s="22"/>
      <c r="I2638" s="22">
        <v>0</v>
      </c>
      <c r="J2638" s="22"/>
      <c r="K2638" s="22"/>
      <c r="L2638" s="22"/>
      <c r="M2638" s="22">
        <v>0</v>
      </c>
      <c r="N2638" s="22">
        <v>0</v>
      </c>
      <c r="O2638" s="23">
        <v>0</v>
      </c>
      <c r="P2638" s="3" t="str">
        <f>IFERROR(O2638/Tabela2025Horario[[#This Row],[Media Agregada Todas as Usinas]],"")</f>
        <v/>
      </c>
    </row>
    <row r="2639" spans="1:16" x14ac:dyDescent="0.25">
      <c r="A2639" s="16">
        <v>46132.875</v>
      </c>
      <c r="B2639" s="17">
        <v>2026</v>
      </c>
      <c r="C2639" s="17">
        <v>4</v>
      </c>
      <c r="D2639" s="17">
        <v>20</v>
      </c>
      <c r="E2639" s="17">
        <v>21</v>
      </c>
      <c r="F2639" s="18"/>
      <c r="G2639" s="18">
        <v>0</v>
      </c>
      <c r="H2639" s="18"/>
      <c r="I2639" s="18">
        <v>0</v>
      </c>
      <c r="J2639" s="18"/>
      <c r="K2639" s="18"/>
      <c r="L2639" s="18"/>
      <c r="M2639" s="18">
        <v>0</v>
      </c>
      <c r="N2639" s="18">
        <v>0</v>
      </c>
      <c r="O2639" s="19">
        <v>0</v>
      </c>
      <c r="P2639" s="3" t="str">
        <f>IFERROR(O2639/Tabela2025Horario[[#This Row],[Media Agregada Todas as Usinas]],"")</f>
        <v/>
      </c>
    </row>
    <row r="2640" spans="1:16" x14ac:dyDescent="0.25">
      <c r="A2640" s="20">
        <v>46132.916666666664</v>
      </c>
      <c r="B2640" s="21">
        <v>2026</v>
      </c>
      <c r="C2640" s="21">
        <v>4</v>
      </c>
      <c r="D2640" s="21">
        <v>20</v>
      </c>
      <c r="E2640" s="21">
        <v>22</v>
      </c>
      <c r="F2640" s="22"/>
      <c r="G2640" s="22">
        <v>0</v>
      </c>
      <c r="H2640" s="22"/>
      <c r="I2640" s="22">
        <v>0</v>
      </c>
      <c r="J2640" s="22"/>
      <c r="K2640" s="22"/>
      <c r="L2640" s="22"/>
      <c r="M2640" s="22">
        <v>0</v>
      </c>
      <c r="N2640" s="22">
        <v>0</v>
      </c>
      <c r="O2640" s="23">
        <v>0</v>
      </c>
      <c r="P2640" s="3" t="str">
        <f>IFERROR(O2640/Tabela2025Horario[[#This Row],[Media Agregada Todas as Usinas]],"")</f>
        <v/>
      </c>
    </row>
    <row r="2641" spans="1:16" x14ac:dyDescent="0.25">
      <c r="A2641" s="16">
        <v>46132.958333333336</v>
      </c>
      <c r="B2641" s="17">
        <v>2026</v>
      </c>
      <c r="C2641" s="17">
        <v>4</v>
      </c>
      <c r="D2641" s="17">
        <v>20</v>
      </c>
      <c r="E2641" s="17">
        <v>23</v>
      </c>
      <c r="F2641" s="18"/>
      <c r="G2641" s="18">
        <v>0</v>
      </c>
      <c r="H2641" s="18"/>
      <c r="I2641" s="18">
        <v>0</v>
      </c>
      <c r="J2641" s="18"/>
      <c r="K2641" s="18"/>
      <c r="L2641" s="18"/>
      <c r="M2641" s="18">
        <v>0</v>
      </c>
      <c r="N2641" s="18">
        <v>0</v>
      </c>
      <c r="O2641" s="19">
        <v>0</v>
      </c>
      <c r="P2641" s="3" t="str">
        <f>IFERROR(O2641/Tabela2025Horario[[#This Row],[Media Agregada Todas as Usinas]],"")</f>
        <v/>
      </c>
    </row>
    <row r="2642" spans="1:16" x14ac:dyDescent="0.25">
      <c r="A2642" s="20">
        <v>46133</v>
      </c>
      <c r="B2642" s="21">
        <v>2026</v>
      </c>
      <c r="C2642" s="21">
        <v>4</v>
      </c>
      <c r="D2642" s="21">
        <v>21</v>
      </c>
      <c r="E2642" s="21">
        <v>0</v>
      </c>
      <c r="F2642" s="22"/>
      <c r="G2642" s="22">
        <v>0</v>
      </c>
      <c r="H2642" s="22"/>
      <c r="I2642" s="22">
        <v>0</v>
      </c>
      <c r="J2642" s="22"/>
      <c r="K2642" s="22"/>
      <c r="L2642" s="22"/>
      <c r="M2642" s="22">
        <v>0</v>
      </c>
      <c r="N2642" s="22">
        <v>0</v>
      </c>
      <c r="O2642" s="23">
        <v>0</v>
      </c>
      <c r="P2642" s="3" t="str">
        <f>IFERROR(O2642/Tabela2025Horario[[#This Row],[Media Agregada Todas as Usinas]],"")</f>
        <v/>
      </c>
    </row>
    <row r="2643" spans="1:16" x14ac:dyDescent="0.25">
      <c r="A2643" s="16">
        <v>46133.041666666664</v>
      </c>
      <c r="B2643" s="17">
        <v>2026</v>
      </c>
      <c r="C2643" s="17">
        <v>4</v>
      </c>
      <c r="D2643" s="17">
        <v>21</v>
      </c>
      <c r="E2643" s="17">
        <v>1</v>
      </c>
      <c r="F2643" s="18"/>
      <c r="G2643" s="18">
        <v>0</v>
      </c>
      <c r="H2643" s="18"/>
      <c r="I2643" s="18">
        <v>0</v>
      </c>
      <c r="J2643" s="18"/>
      <c r="K2643" s="18"/>
      <c r="L2643" s="18"/>
      <c r="M2643" s="18">
        <v>0</v>
      </c>
      <c r="N2643" s="18">
        <v>0</v>
      </c>
      <c r="O2643" s="19">
        <v>0</v>
      </c>
      <c r="P2643" s="3" t="str">
        <f>IFERROR(O2643/Tabela2025Horario[[#This Row],[Media Agregada Todas as Usinas]],"")</f>
        <v/>
      </c>
    </row>
    <row r="2644" spans="1:16" x14ac:dyDescent="0.25">
      <c r="A2644" s="20">
        <v>46133.083333333336</v>
      </c>
      <c r="B2644" s="21">
        <v>2026</v>
      </c>
      <c r="C2644" s="21">
        <v>4</v>
      </c>
      <c r="D2644" s="21">
        <v>21</v>
      </c>
      <c r="E2644" s="21">
        <v>2</v>
      </c>
      <c r="F2644" s="22"/>
      <c r="G2644" s="22">
        <v>0</v>
      </c>
      <c r="H2644" s="22"/>
      <c r="I2644" s="22">
        <v>0</v>
      </c>
      <c r="J2644" s="22"/>
      <c r="K2644" s="22"/>
      <c r="L2644" s="22"/>
      <c r="M2644" s="22">
        <v>0</v>
      </c>
      <c r="N2644" s="22">
        <v>0</v>
      </c>
      <c r="O2644" s="23">
        <v>0</v>
      </c>
      <c r="P2644" s="3" t="str">
        <f>IFERROR(O2644/Tabela2025Horario[[#This Row],[Media Agregada Todas as Usinas]],"")</f>
        <v/>
      </c>
    </row>
    <row r="2645" spans="1:16" x14ac:dyDescent="0.25">
      <c r="A2645" s="16">
        <v>46133.125</v>
      </c>
      <c r="B2645" s="17">
        <v>2026</v>
      </c>
      <c r="C2645" s="17">
        <v>4</v>
      </c>
      <c r="D2645" s="17">
        <v>21</v>
      </c>
      <c r="E2645" s="17">
        <v>3</v>
      </c>
      <c r="F2645" s="18"/>
      <c r="G2645" s="18">
        <v>0</v>
      </c>
      <c r="H2645" s="18"/>
      <c r="I2645" s="18">
        <v>0</v>
      </c>
      <c r="J2645" s="18"/>
      <c r="K2645" s="18"/>
      <c r="L2645" s="18"/>
      <c r="M2645" s="18">
        <v>0</v>
      </c>
      <c r="N2645" s="18">
        <v>0</v>
      </c>
      <c r="O2645" s="19">
        <v>0</v>
      </c>
      <c r="P2645" s="3" t="str">
        <f>IFERROR(O2645/Tabela2025Horario[[#This Row],[Media Agregada Todas as Usinas]],"")</f>
        <v/>
      </c>
    </row>
    <row r="2646" spans="1:16" x14ac:dyDescent="0.25">
      <c r="A2646" s="20">
        <v>46133.166666666664</v>
      </c>
      <c r="B2646" s="21">
        <v>2026</v>
      </c>
      <c r="C2646" s="21">
        <v>4</v>
      </c>
      <c r="D2646" s="21">
        <v>21</v>
      </c>
      <c r="E2646" s="21">
        <v>4</v>
      </c>
      <c r="F2646" s="22">
        <v>0</v>
      </c>
      <c r="G2646" s="22">
        <v>0</v>
      </c>
      <c r="H2646" s="22"/>
      <c r="I2646" s="22">
        <v>0</v>
      </c>
      <c r="J2646" s="22"/>
      <c r="K2646" s="22"/>
      <c r="L2646" s="22"/>
      <c r="M2646" s="22">
        <v>0</v>
      </c>
      <c r="N2646" s="22">
        <v>0</v>
      </c>
      <c r="O2646" s="23">
        <v>0</v>
      </c>
      <c r="P2646" s="3" t="str">
        <f>IFERROR(O2646/Tabela2025Horario[[#This Row],[Media Agregada Todas as Usinas]],"")</f>
        <v/>
      </c>
    </row>
    <row r="2647" spans="1:16" x14ac:dyDescent="0.25">
      <c r="A2647" s="16">
        <v>46133.208333333336</v>
      </c>
      <c r="B2647" s="17">
        <v>2026</v>
      </c>
      <c r="C2647" s="17">
        <v>4</v>
      </c>
      <c r="D2647" s="17">
        <v>21</v>
      </c>
      <c r="E2647" s="17">
        <v>5</v>
      </c>
      <c r="F2647" s="18">
        <v>0</v>
      </c>
      <c r="G2647" s="18">
        <v>0</v>
      </c>
      <c r="H2647" s="18"/>
      <c r="I2647" s="18">
        <v>0</v>
      </c>
      <c r="J2647" s="18"/>
      <c r="K2647" s="18"/>
      <c r="L2647" s="18"/>
      <c r="M2647" s="18">
        <v>0</v>
      </c>
      <c r="N2647" s="18">
        <v>0</v>
      </c>
      <c r="O2647" s="19">
        <v>0</v>
      </c>
      <c r="P2647" s="3" t="str">
        <f>IFERROR(O2647/Tabela2025Horario[[#This Row],[Media Agregada Todas as Usinas]],"")</f>
        <v/>
      </c>
    </row>
    <row r="2648" spans="1:16" x14ac:dyDescent="0.25">
      <c r="A2648" s="20">
        <v>46133.25</v>
      </c>
      <c r="B2648" s="21">
        <v>2026</v>
      </c>
      <c r="C2648" s="21">
        <v>4</v>
      </c>
      <c r="D2648" s="21">
        <v>21</v>
      </c>
      <c r="E2648" s="21">
        <v>6</v>
      </c>
      <c r="F2648" s="22">
        <v>0</v>
      </c>
      <c r="G2648" s="22">
        <v>0</v>
      </c>
      <c r="H2648" s="22">
        <v>0</v>
      </c>
      <c r="I2648" s="22">
        <v>0</v>
      </c>
      <c r="J2648" s="22">
        <v>0</v>
      </c>
      <c r="K2648" s="22">
        <v>0</v>
      </c>
      <c r="L2648" s="22">
        <v>0</v>
      </c>
      <c r="M2648" s="22">
        <v>0</v>
      </c>
      <c r="N2648" s="22">
        <v>0</v>
      </c>
      <c r="O2648" s="23">
        <v>0</v>
      </c>
      <c r="P2648" s="3" t="str">
        <f>IFERROR(O2648/Tabela2025Horario[[#This Row],[Media Agregada Todas as Usinas]],"")</f>
        <v/>
      </c>
    </row>
    <row r="2649" spans="1:16" x14ac:dyDescent="0.25">
      <c r="A2649" s="16">
        <v>46133.291666666664</v>
      </c>
      <c r="B2649" s="17">
        <v>2026</v>
      </c>
      <c r="C2649" s="17">
        <v>4</v>
      </c>
      <c r="D2649" s="17">
        <v>21</v>
      </c>
      <c r="E2649" s="17">
        <v>7</v>
      </c>
      <c r="F2649" s="18">
        <v>0.32334108085643481</v>
      </c>
      <c r="G2649" s="18">
        <v>5.8613199665831249E-2</v>
      </c>
      <c r="H2649" s="18">
        <v>0.20307897320802354</v>
      </c>
      <c r="I2649" s="18">
        <v>0</v>
      </c>
      <c r="J2649" s="18">
        <v>0.26928039577543439</v>
      </c>
      <c r="K2649" s="18">
        <v>0.37057350661738403</v>
      </c>
      <c r="L2649" s="18">
        <v>0.2636276014894095</v>
      </c>
      <c r="M2649" s="18">
        <v>7.352664488331705E-3</v>
      </c>
      <c r="N2649" s="18">
        <v>0.1356891263878286</v>
      </c>
      <c r="O2649" s="19">
        <v>0.18128406094318641</v>
      </c>
      <c r="P2649" s="3" t="str">
        <f>IFERROR(O2649/Tabela2025Horario[[#This Row],[Media Agregada Todas as Usinas]],"")</f>
        <v/>
      </c>
    </row>
    <row r="2650" spans="1:16" x14ac:dyDescent="0.25">
      <c r="A2650" s="20">
        <v>46133.333333333336</v>
      </c>
      <c r="B2650" s="21">
        <v>2026</v>
      </c>
      <c r="C2650" s="21">
        <v>4</v>
      </c>
      <c r="D2650" s="21">
        <v>21</v>
      </c>
      <c r="E2650" s="21">
        <v>8</v>
      </c>
      <c r="F2650" s="22">
        <v>0.50800600416928077</v>
      </c>
      <c r="G2650" s="22">
        <v>0.25977099839230611</v>
      </c>
      <c r="H2650" s="22">
        <v>0.71570705518032462</v>
      </c>
      <c r="I2650" s="22">
        <v>0</v>
      </c>
      <c r="J2650" s="22">
        <v>0.62096048285836103</v>
      </c>
      <c r="K2650" s="22">
        <v>0.85701340434428053</v>
      </c>
      <c r="L2650" s="22">
        <v>0.61667028052272688</v>
      </c>
      <c r="M2650" s="22">
        <v>0.28841003966882373</v>
      </c>
      <c r="N2650" s="22">
        <v>0.40686968792223344</v>
      </c>
      <c r="O2650" s="23">
        <v>0.47482310589537075</v>
      </c>
      <c r="P2650" s="3" t="str">
        <f>IFERROR(O2650/Tabela2025Horario[[#This Row],[Media Agregada Todas as Usinas]],"")</f>
        <v/>
      </c>
    </row>
    <row r="2651" spans="1:16" x14ac:dyDescent="0.25">
      <c r="A2651" s="16">
        <v>46133.375</v>
      </c>
      <c r="B2651" s="17">
        <v>2026</v>
      </c>
      <c r="C2651" s="17">
        <v>4</v>
      </c>
      <c r="D2651" s="17">
        <v>21</v>
      </c>
      <c r="E2651" s="17">
        <v>9</v>
      </c>
      <c r="F2651" s="18">
        <v>0.83115273323974548</v>
      </c>
      <c r="G2651" s="18">
        <v>0.42295409573731757</v>
      </c>
      <c r="H2651" s="18">
        <v>0.79277014309746385</v>
      </c>
      <c r="I2651" s="18">
        <v>0</v>
      </c>
      <c r="J2651" s="18">
        <v>0.63592055768712397</v>
      </c>
      <c r="K2651" s="18">
        <v>0.84793600000000002</v>
      </c>
      <c r="L2651" s="18">
        <v>0.68774825694980501</v>
      </c>
      <c r="M2651" s="18">
        <v>0.46218316466403941</v>
      </c>
      <c r="N2651" s="18">
        <v>0.33776120354101447</v>
      </c>
      <c r="O2651" s="19">
        <v>0.55760290610183438</v>
      </c>
      <c r="P2651" s="3">
        <f>IFERROR(O2651/Tabela2025Horario[[#This Row],[Media Agregada Todas as Usinas]],"")</f>
        <v>13.122996195260976</v>
      </c>
    </row>
    <row r="2652" spans="1:16" x14ac:dyDescent="0.25">
      <c r="A2652" s="20">
        <v>46133.416666666664</v>
      </c>
      <c r="B2652" s="21">
        <v>2026</v>
      </c>
      <c r="C2652" s="21">
        <v>4</v>
      </c>
      <c r="D2652" s="21">
        <v>21</v>
      </c>
      <c r="E2652" s="21">
        <v>10</v>
      </c>
      <c r="F2652" s="22">
        <v>0.79535427867740627</v>
      </c>
      <c r="G2652" s="22">
        <v>0.4211397483550835</v>
      </c>
      <c r="H2652" s="22">
        <v>0.74577596142938896</v>
      </c>
      <c r="I2652" s="22">
        <v>0</v>
      </c>
      <c r="J2652" s="22">
        <v>0.58306172763530739</v>
      </c>
      <c r="K2652" s="22">
        <v>0.80773760000000006</v>
      </c>
      <c r="L2652" s="22">
        <v>0.67756814914243146</v>
      </c>
      <c r="M2652" s="22">
        <v>0.45711004172128145</v>
      </c>
      <c r="N2652" s="22">
        <v>0.59670714154074922</v>
      </c>
      <c r="O2652" s="23">
        <v>0.56493940538907195</v>
      </c>
      <c r="P2652" s="3">
        <f>IFERROR(O2652/Tabela2025Horario[[#This Row],[Media Agregada Todas as Usinas]],"")</f>
        <v>2.0606208371168662</v>
      </c>
    </row>
    <row r="2653" spans="1:16" x14ac:dyDescent="0.25">
      <c r="A2653" s="16">
        <v>46133.458333333336</v>
      </c>
      <c r="B2653" s="17">
        <v>2026</v>
      </c>
      <c r="C2653" s="17">
        <v>4</v>
      </c>
      <c r="D2653" s="17">
        <v>21</v>
      </c>
      <c r="E2653" s="17">
        <v>11</v>
      </c>
      <c r="F2653" s="18">
        <v>0.75258121701547986</v>
      </c>
      <c r="G2653" s="18">
        <v>0.39434412008219016</v>
      </c>
      <c r="H2653" s="18">
        <v>0.71154857942307226</v>
      </c>
      <c r="I2653" s="18">
        <v>0.11869714928205</v>
      </c>
      <c r="J2653" s="18">
        <v>0.59339858629355491</v>
      </c>
      <c r="K2653" s="18">
        <v>0.78040960000000004</v>
      </c>
      <c r="L2653" s="18">
        <v>0.66620566317006347</v>
      </c>
      <c r="M2653" s="18">
        <v>0.14499114285989356</v>
      </c>
      <c r="N2653" s="18">
        <v>0.61510767634405616</v>
      </c>
      <c r="O2653" s="19">
        <v>0.5308093038300401</v>
      </c>
      <c r="P2653" s="3">
        <f>IFERROR(O2653/Tabela2025Horario[[#This Row],[Media Agregada Todas as Usinas]],"")</f>
        <v>10.132508740311778</v>
      </c>
    </row>
    <row r="2654" spans="1:16" x14ac:dyDescent="0.25">
      <c r="A2654" s="20">
        <v>46133.5</v>
      </c>
      <c r="B2654" s="21">
        <v>2026</v>
      </c>
      <c r="C2654" s="21">
        <v>4</v>
      </c>
      <c r="D2654" s="21">
        <v>21</v>
      </c>
      <c r="E2654" s="21">
        <v>12</v>
      </c>
      <c r="F2654" s="22">
        <v>0.70104209156961073</v>
      </c>
      <c r="G2654" s="22">
        <v>0.17598695268292042</v>
      </c>
      <c r="H2654" s="22">
        <v>0.64097608556062136</v>
      </c>
      <c r="I2654" s="22">
        <v>0</v>
      </c>
      <c r="J2654" s="22">
        <v>0.50608467503624843</v>
      </c>
      <c r="K2654" s="22">
        <v>0.335808</v>
      </c>
      <c r="L2654" s="22">
        <v>0</v>
      </c>
      <c r="M2654" s="22">
        <v>0</v>
      </c>
      <c r="N2654" s="22">
        <v>0.50706082125572904</v>
      </c>
      <c r="O2654" s="23">
        <v>0.31855095845612552</v>
      </c>
      <c r="P2654" s="3">
        <f>IFERROR(O2654/Tabela2025Horario[[#This Row],[Media Agregada Todas as Usinas]],"")</f>
        <v>23.959103594612063</v>
      </c>
    </row>
    <row r="2655" spans="1:16" x14ac:dyDescent="0.25">
      <c r="A2655" s="16">
        <v>46133.541666666664</v>
      </c>
      <c r="B2655" s="17">
        <v>2026</v>
      </c>
      <c r="C2655" s="17">
        <v>4</v>
      </c>
      <c r="D2655" s="17">
        <v>21</v>
      </c>
      <c r="E2655" s="17">
        <v>13</v>
      </c>
      <c r="F2655" s="18">
        <v>0.50931541638888256</v>
      </c>
      <c r="G2655" s="18">
        <v>0</v>
      </c>
      <c r="H2655" s="18">
        <v>0.38199983688124939</v>
      </c>
      <c r="I2655" s="18">
        <v>0</v>
      </c>
      <c r="J2655" s="18">
        <v>0.38307690258993427</v>
      </c>
      <c r="K2655" s="18">
        <v>0.54801279999999997</v>
      </c>
      <c r="L2655" s="18">
        <v>0.47830710387007219</v>
      </c>
      <c r="M2655" s="18">
        <v>0</v>
      </c>
      <c r="N2655" s="18">
        <v>0</v>
      </c>
      <c r="O2655" s="19">
        <v>0.25563467330334871</v>
      </c>
      <c r="P2655" s="3" t="str">
        <f>IFERROR(O2655/Tabela2025Horario[[#This Row],[Media Agregada Todas as Usinas]],"")</f>
        <v/>
      </c>
    </row>
    <row r="2656" spans="1:16" x14ac:dyDescent="0.25">
      <c r="A2656" s="20">
        <v>46133.583333333336</v>
      </c>
      <c r="B2656" s="21">
        <v>2026</v>
      </c>
      <c r="C2656" s="21">
        <v>4</v>
      </c>
      <c r="D2656" s="21">
        <v>21</v>
      </c>
      <c r="E2656" s="21">
        <v>14</v>
      </c>
      <c r="F2656" s="22">
        <v>0.3469157764856366</v>
      </c>
      <c r="G2656" s="22">
        <v>0</v>
      </c>
      <c r="H2656" s="22">
        <v>0.23550021967142445</v>
      </c>
      <c r="I2656" s="22">
        <v>0</v>
      </c>
      <c r="J2656" s="22">
        <v>0.24089266595696585</v>
      </c>
      <c r="K2656" s="22">
        <v>0.3878528</v>
      </c>
      <c r="L2656" s="22">
        <v>0.31040321418283889</v>
      </c>
      <c r="M2656" s="22">
        <v>0</v>
      </c>
      <c r="N2656" s="22">
        <v>0</v>
      </c>
      <c r="O2656" s="23">
        <v>0.16906274181076286</v>
      </c>
      <c r="P2656" s="3" t="str">
        <f>IFERROR(O2656/Tabela2025Horario[[#This Row],[Media Agregada Todas as Usinas]],"")</f>
        <v/>
      </c>
    </row>
    <row r="2657" spans="1:16" x14ac:dyDescent="0.25">
      <c r="A2657" s="16">
        <v>46133.625</v>
      </c>
      <c r="B2657" s="17">
        <v>2026</v>
      </c>
      <c r="C2657" s="17">
        <v>4</v>
      </c>
      <c r="D2657" s="17">
        <v>21</v>
      </c>
      <c r="E2657" s="17">
        <v>15</v>
      </c>
      <c r="F2657" s="18">
        <v>0.1236764584097389</v>
      </c>
      <c r="G2657" s="18">
        <v>0</v>
      </c>
      <c r="H2657" s="18">
        <v>0</v>
      </c>
      <c r="I2657" s="18">
        <v>0</v>
      </c>
      <c r="J2657" s="18">
        <v>0.10358394637679265</v>
      </c>
      <c r="K2657" s="18">
        <v>0.15408173769816749</v>
      </c>
      <c r="L2657" s="18">
        <v>0.1078305440629341</v>
      </c>
      <c r="M2657" s="18">
        <v>0</v>
      </c>
      <c r="N2657" s="18">
        <v>0</v>
      </c>
      <c r="O2657" s="19">
        <v>5.4352520727514793E-2</v>
      </c>
      <c r="P2657" s="3" t="str">
        <f>IFERROR(O2657/Tabela2025Horario[[#This Row],[Media Agregada Todas as Usinas]],"")</f>
        <v/>
      </c>
    </row>
    <row r="2658" spans="1:16" x14ac:dyDescent="0.25">
      <c r="A2658" s="20">
        <v>46133.666666666664</v>
      </c>
      <c r="B2658" s="21">
        <v>2026</v>
      </c>
      <c r="C2658" s="21">
        <v>4</v>
      </c>
      <c r="D2658" s="21">
        <v>21</v>
      </c>
      <c r="E2658" s="21">
        <v>16</v>
      </c>
      <c r="F2658" s="22">
        <v>0</v>
      </c>
      <c r="G2658" s="22">
        <v>0</v>
      </c>
      <c r="H2658" s="22">
        <v>0</v>
      </c>
      <c r="I2658" s="22">
        <v>0</v>
      </c>
      <c r="J2658" s="22">
        <v>0</v>
      </c>
      <c r="K2658" s="22">
        <v>0</v>
      </c>
      <c r="L2658" s="22">
        <v>0</v>
      </c>
      <c r="M2658" s="22">
        <v>0</v>
      </c>
      <c r="N2658" s="22">
        <v>0</v>
      </c>
      <c r="O2658" s="23">
        <v>0</v>
      </c>
      <c r="P2658" s="3" t="str">
        <f>IFERROR(O2658/Tabela2025Horario[[#This Row],[Media Agregada Todas as Usinas]],"")</f>
        <v/>
      </c>
    </row>
    <row r="2659" spans="1:16" x14ac:dyDescent="0.25">
      <c r="A2659" s="16">
        <v>46133.708333333336</v>
      </c>
      <c r="B2659" s="17">
        <v>2026</v>
      </c>
      <c r="C2659" s="17">
        <v>4</v>
      </c>
      <c r="D2659" s="17">
        <v>21</v>
      </c>
      <c r="E2659" s="17">
        <v>17</v>
      </c>
      <c r="F2659" s="18">
        <v>0</v>
      </c>
      <c r="G2659" s="18">
        <v>0</v>
      </c>
      <c r="H2659" s="18">
        <v>0</v>
      </c>
      <c r="I2659" s="18">
        <v>0</v>
      </c>
      <c r="J2659" s="18">
        <v>0</v>
      </c>
      <c r="K2659" s="18">
        <v>0</v>
      </c>
      <c r="L2659" s="18">
        <v>0</v>
      </c>
      <c r="M2659" s="18">
        <v>0</v>
      </c>
      <c r="N2659" s="18">
        <v>0</v>
      </c>
      <c r="O2659" s="19">
        <v>0</v>
      </c>
      <c r="P2659" s="3" t="str">
        <f>IFERROR(O2659/Tabela2025Horario[[#This Row],[Media Agregada Todas as Usinas]],"")</f>
        <v/>
      </c>
    </row>
    <row r="2660" spans="1:16" x14ac:dyDescent="0.25">
      <c r="A2660" s="20">
        <v>46133.75</v>
      </c>
      <c r="B2660" s="21">
        <v>2026</v>
      </c>
      <c r="C2660" s="21">
        <v>4</v>
      </c>
      <c r="D2660" s="21">
        <v>21</v>
      </c>
      <c r="E2660" s="21">
        <v>18</v>
      </c>
      <c r="F2660" s="22">
        <v>0</v>
      </c>
      <c r="G2660" s="22">
        <v>0</v>
      </c>
      <c r="H2660" s="22"/>
      <c r="I2660" s="22">
        <v>0</v>
      </c>
      <c r="J2660" s="22">
        <v>0</v>
      </c>
      <c r="K2660" s="22">
        <v>0</v>
      </c>
      <c r="L2660" s="22">
        <v>0</v>
      </c>
      <c r="M2660" s="22">
        <v>0</v>
      </c>
      <c r="N2660" s="22">
        <v>0</v>
      </c>
      <c r="O2660" s="23">
        <v>0</v>
      </c>
      <c r="P2660" s="3" t="str">
        <f>IFERROR(O2660/Tabela2025Horario[[#This Row],[Media Agregada Todas as Usinas]],"")</f>
        <v/>
      </c>
    </row>
    <row r="2661" spans="1:16" x14ac:dyDescent="0.25">
      <c r="A2661" s="16">
        <v>46133.791666666664</v>
      </c>
      <c r="B2661" s="17">
        <v>2026</v>
      </c>
      <c r="C2661" s="17">
        <v>4</v>
      </c>
      <c r="D2661" s="17">
        <v>21</v>
      </c>
      <c r="E2661" s="17">
        <v>19</v>
      </c>
      <c r="F2661" s="18">
        <v>0</v>
      </c>
      <c r="G2661" s="18">
        <v>0</v>
      </c>
      <c r="H2661" s="18"/>
      <c r="I2661" s="18">
        <v>0</v>
      </c>
      <c r="J2661" s="18"/>
      <c r="K2661" s="18"/>
      <c r="L2661" s="18"/>
      <c r="M2661" s="18">
        <v>0</v>
      </c>
      <c r="N2661" s="18">
        <v>0</v>
      </c>
      <c r="O2661" s="19">
        <v>0</v>
      </c>
      <c r="P2661" s="3" t="str">
        <f>IFERROR(O2661/Tabela2025Horario[[#This Row],[Media Agregada Todas as Usinas]],"")</f>
        <v/>
      </c>
    </row>
    <row r="2662" spans="1:16" x14ac:dyDescent="0.25">
      <c r="A2662" s="20">
        <v>46133.833333333336</v>
      </c>
      <c r="B2662" s="21">
        <v>2026</v>
      </c>
      <c r="C2662" s="21">
        <v>4</v>
      </c>
      <c r="D2662" s="21">
        <v>21</v>
      </c>
      <c r="E2662" s="21">
        <v>20</v>
      </c>
      <c r="F2662" s="22"/>
      <c r="G2662" s="22">
        <v>0</v>
      </c>
      <c r="H2662" s="22"/>
      <c r="I2662" s="22">
        <v>0</v>
      </c>
      <c r="J2662" s="22"/>
      <c r="K2662" s="22"/>
      <c r="L2662" s="22"/>
      <c r="M2662" s="22">
        <v>0</v>
      </c>
      <c r="N2662" s="22">
        <v>0</v>
      </c>
      <c r="O2662" s="23">
        <v>0</v>
      </c>
      <c r="P2662" s="3" t="str">
        <f>IFERROR(O2662/Tabela2025Horario[[#This Row],[Media Agregada Todas as Usinas]],"")</f>
        <v/>
      </c>
    </row>
    <row r="2663" spans="1:16" x14ac:dyDescent="0.25">
      <c r="A2663" s="16">
        <v>46133.875</v>
      </c>
      <c r="B2663" s="17">
        <v>2026</v>
      </c>
      <c r="C2663" s="17">
        <v>4</v>
      </c>
      <c r="D2663" s="17">
        <v>21</v>
      </c>
      <c r="E2663" s="17">
        <v>21</v>
      </c>
      <c r="F2663" s="18"/>
      <c r="G2663" s="18">
        <v>0</v>
      </c>
      <c r="H2663" s="18"/>
      <c r="I2663" s="18">
        <v>0</v>
      </c>
      <c r="J2663" s="18"/>
      <c r="K2663" s="18"/>
      <c r="L2663" s="18"/>
      <c r="M2663" s="18">
        <v>0</v>
      </c>
      <c r="N2663" s="18">
        <v>0</v>
      </c>
      <c r="O2663" s="19">
        <v>0</v>
      </c>
      <c r="P2663" s="3" t="str">
        <f>IFERROR(O2663/Tabela2025Horario[[#This Row],[Media Agregada Todas as Usinas]],"")</f>
        <v/>
      </c>
    </row>
    <row r="2664" spans="1:16" x14ac:dyDescent="0.25">
      <c r="A2664" s="20">
        <v>46133.916666666664</v>
      </c>
      <c r="B2664" s="21">
        <v>2026</v>
      </c>
      <c r="C2664" s="21">
        <v>4</v>
      </c>
      <c r="D2664" s="21">
        <v>21</v>
      </c>
      <c r="E2664" s="21">
        <v>22</v>
      </c>
      <c r="F2664" s="22"/>
      <c r="G2664" s="22">
        <v>0</v>
      </c>
      <c r="H2664" s="22"/>
      <c r="I2664" s="22">
        <v>0</v>
      </c>
      <c r="J2664" s="22"/>
      <c r="K2664" s="22"/>
      <c r="L2664" s="22"/>
      <c r="M2664" s="22">
        <v>0</v>
      </c>
      <c r="N2664" s="22">
        <v>0</v>
      </c>
      <c r="O2664" s="23">
        <v>0</v>
      </c>
      <c r="P2664" s="3" t="str">
        <f>IFERROR(O2664/Tabela2025Horario[[#This Row],[Media Agregada Todas as Usinas]],"")</f>
        <v/>
      </c>
    </row>
    <row r="2665" spans="1:16" x14ac:dyDescent="0.25">
      <c r="A2665" s="16">
        <v>46133.958333333336</v>
      </c>
      <c r="B2665" s="17">
        <v>2026</v>
      </c>
      <c r="C2665" s="17">
        <v>4</v>
      </c>
      <c r="D2665" s="17">
        <v>21</v>
      </c>
      <c r="E2665" s="17">
        <v>23</v>
      </c>
      <c r="F2665" s="18"/>
      <c r="G2665" s="18">
        <v>0</v>
      </c>
      <c r="H2665" s="18"/>
      <c r="I2665" s="18">
        <v>0</v>
      </c>
      <c r="J2665" s="18"/>
      <c r="K2665" s="18"/>
      <c r="L2665" s="18"/>
      <c r="M2665" s="18">
        <v>0</v>
      </c>
      <c r="N2665" s="18">
        <v>0</v>
      </c>
      <c r="O2665" s="19">
        <v>0</v>
      </c>
      <c r="P2665" s="3" t="str">
        <f>IFERROR(O2665/Tabela2025Horario[[#This Row],[Media Agregada Todas as Usinas]],"")</f>
        <v/>
      </c>
    </row>
    <row r="2666" spans="1:16" x14ac:dyDescent="0.25">
      <c r="A2666" s="20">
        <v>46134</v>
      </c>
      <c r="B2666" s="21">
        <v>2026</v>
      </c>
      <c r="C2666" s="21">
        <v>4</v>
      </c>
      <c r="D2666" s="21">
        <v>22</v>
      </c>
      <c r="E2666" s="21">
        <v>0</v>
      </c>
      <c r="F2666" s="22"/>
      <c r="G2666" s="22">
        <v>0</v>
      </c>
      <c r="H2666" s="22"/>
      <c r="I2666" s="22">
        <v>0</v>
      </c>
      <c r="J2666" s="22"/>
      <c r="K2666" s="22"/>
      <c r="L2666" s="22"/>
      <c r="M2666" s="22">
        <v>0</v>
      </c>
      <c r="N2666" s="22">
        <v>0</v>
      </c>
      <c r="O2666" s="23">
        <v>0</v>
      </c>
      <c r="P2666" s="3" t="str">
        <f>IFERROR(O2666/Tabela2025Horario[[#This Row],[Media Agregada Todas as Usinas]],"")</f>
        <v/>
      </c>
    </row>
    <row r="2667" spans="1:16" x14ac:dyDescent="0.25">
      <c r="A2667" s="16">
        <v>46134.041666666664</v>
      </c>
      <c r="B2667" s="17">
        <v>2026</v>
      </c>
      <c r="C2667" s="17">
        <v>4</v>
      </c>
      <c r="D2667" s="17">
        <v>22</v>
      </c>
      <c r="E2667" s="17">
        <v>1</v>
      </c>
      <c r="F2667" s="18"/>
      <c r="G2667" s="18">
        <v>0</v>
      </c>
      <c r="H2667" s="18"/>
      <c r="I2667" s="18">
        <v>0</v>
      </c>
      <c r="J2667" s="18"/>
      <c r="K2667" s="18"/>
      <c r="L2667" s="18"/>
      <c r="M2667" s="18">
        <v>0</v>
      </c>
      <c r="N2667" s="18">
        <v>0</v>
      </c>
      <c r="O2667" s="19">
        <v>0</v>
      </c>
      <c r="P2667" s="3" t="str">
        <f>IFERROR(O2667/Tabela2025Horario[[#This Row],[Media Agregada Todas as Usinas]],"")</f>
        <v/>
      </c>
    </row>
    <row r="2668" spans="1:16" x14ac:dyDescent="0.25">
      <c r="A2668" s="20">
        <v>46134.083333333336</v>
      </c>
      <c r="B2668" s="21">
        <v>2026</v>
      </c>
      <c r="C2668" s="21">
        <v>4</v>
      </c>
      <c r="D2668" s="21">
        <v>22</v>
      </c>
      <c r="E2668" s="21">
        <v>2</v>
      </c>
      <c r="F2668" s="22"/>
      <c r="G2668" s="22">
        <v>0</v>
      </c>
      <c r="H2668" s="22"/>
      <c r="I2668" s="22">
        <v>0</v>
      </c>
      <c r="J2668" s="22"/>
      <c r="K2668" s="22"/>
      <c r="L2668" s="22"/>
      <c r="M2668" s="22">
        <v>0</v>
      </c>
      <c r="N2668" s="22">
        <v>0</v>
      </c>
      <c r="O2668" s="23">
        <v>0</v>
      </c>
      <c r="P2668" s="3" t="str">
        <f>IFERROR(O2668/Tabela2025Horario[[#This Row],[Media Agregada Todas as Usinas]],"")</f>
        <v/>
      </c>
    </row>
    <row r="2669" spans="1:16" x14ac:dyDescent="0.25">
      <c r="A2669" s="16">
        <v>46134.125</v>
      </c>
      <c r="B2669" s="17">
        <v>2026</v>
      </c>
      <c r="C2669" s="17">
        <v>4</v>
      </c>
      <c r="D2669" s="17">
        <v>22</v>
      </c>
      <c r="E2669" s="17">
        <v>3</v>
      </c>
      <c r="F2669" s="18"/>
      <c r="G2669" s="18">
        <v>0</v>
      </c>
      <c r="H2669" s="18"/>
      <c r="I2669" s="18">
        <v>0</v>
      </c>
      <c r="J2669" s="18"/>
      <c r="K2669" s="18"/>
      <c r="L2669" s="18"/>
      <c r="M2669" s="18">
        <v>0</v>
      </c>
      <c r="N2669" s="18">
        <v>0</v>
      </c>
      <c r="O2669" s="19">
        <v>0</v>
      </c>
      <c r="P2669" s="3" t="str">
        <f>IFERROR(O2669/Tabela2025Horario[[#This Row],[Media Agregada Todas as Usinas]],"")</f>
        <v/>
      </c>
    </row>
    <row r="2670" spans="1:16" x14ac:dyDescent="0.25">
      <c r="A2670" s="20">
        <v>46134.166666666664</v>
      </c>
      <c r="B2670" s="21">
        <v>2026</v>
      </c>
      <c r="C2670" s="21">
        <v>4</v>
      </c>
      <c r="D2670" s="21">
        <v>22</v>
      </c>
      <c r="E2670" s="21">
        <v>4</v>
      </c>
      <c r="F2670" s="22">
        <v>0</v>
      </c>
      <c r="G2670" s="22">
        <v>0</v>
      </c>
      <c r="H2670" s="22"/>
      <c r="I2670" s="22">
        <v>0</v>
      </c>
      <c r="J2670" s="22"/>
      <c r="K2670" s="22"/>
      <c r="L2670" s="22"/>
      <c r="M2670" s="22">
        <v>0</v>
      </c>
      <c r="N2670" s="22">
        <v>0</v>
      </c>
      <c r="O2670" s="23">
        <v>0</v>
      </c>
      <c r="P2670" s="3" t="str">
        <f>IFERROR(O2670/Tabela2025Horario[[#This Row],[Media Agregada Todas as Usinas]],"")</f>
        <v/>
      </c>
    </row>
    <row r="2671" spans="1:16" x14ac:dyDescent="0.25">
      <c r="A2671" s="16">
        <v>46134.208333333336</v>
      </c>
      <c r="B2671" s="17">
        <v>2026</v>
      </c>
      <c r="C2671" s="17">
        <v>4</v>
      </c>
      <c r="D2671" s="17">
        <v>22</v>
      </c>
      <c r="E2671" s="17">
        <v>5</v>
      </c>
      <c r="F2671" s="18">
        <v>0</v>
      </c>
      <c r="G2671" s="18">
        <v>0</v>
      </c>
      <c r="H2671" s="18"/>
      <c r="I2671" s="18">
        <v>0</v>
      </c>
      <c r="J2671" s="18"/>
      <c r="K2671" s="18"/>
      <c r="L2671" s="18"/>
      <c r="M2671" s="18">
        <v>0</v>
      </c>
      <c r="N2671" s="18">
        <v>0</v>
      </c>
      <c r="O2671" s="19">
        <v>0</v>
      </c>
      <c r="P2671" s="3" t="str">
        <f>IFERROR(O2671/Tabela2025Horario[[#This Row],[Media Agregada Todas as Usinas]],"")</f>
        <v/>
      </c>
    </row>
    <row r="2672" spans="1:16" x14ac:dyDescent="0.25">
      <c r="A2672" s="20">
        <v>46134.25</v>
      </c>
      <c r="B2672" s="21">
        <v>2026</v>
      </c>
      <c r="C2672" s="21">
        <v>4</v>
      </c>
      <c r="D2672" s="21">
        <v>22</v>
      </c>
      <c r="E2672" s="21">
        <v>6</v>
      </c>
      <c r="F2672" s="22">
        <v>0</v>
      </c>
      <c r="G2672" s="22">
        <v>0</v>
      </c>
      <c r="H2672" s="22">
        <v>0</v>
      </c>
      <c r="I2672" s="22">
        <v>0</v>
      </c>
      <c r="J2672" s="22">
        <v>0</v>
      </c>
      <c r="K2672" s="22">
        <v>0</v>
      </c>
      <c r="L2672" s="22">
        <v>0</v>
      </c>
      <c r="M2672" s="22">
        <v>0</v>
      </c>
      <c r="N2672" s="22">
        <v>0</v>
      </c>
      <c r="O2672" s="23">
        <v>0</v>
      </c>
      <c r="P2672" s="3" t="str">
        <f>IFERROR(O2672/Tabela2025Horario[[#This Row],[Media Agregada Todas as Usinas]],"")</f>
        <v/>
      </c>
    </row>
    <row r="2673" spans="1:16" x14ac:dyDescent="0.25">
      <c r="A2673" s="16">
        <v>46134.291666666664</v>
      </c>
      <c r="B2673" s="17">
        <v>2026</v>
      </c>
      <c r="C2673" s="17">
        <v>4</v>
      </c>
      <c r="D2673" s="17">
        <v>22</v>
      </c>
      <c r="E2673" s="17">
        <v>7</v>
      </c>
      <c r="F2673" s="18">
        <v>0</v>
      </c>
      <c r="G2673" s="18">
        <v>0</v>
      </c>
      <c r="H2673" s="18">
        <v>0</v>
      </c>
      <c r="I2673" s="18">
        <v>0</v>
      </c>
      <c r="J2673" s="18">
        <v>0</v>
      </c>
      <c r="K2673" s="18">
        <v>0</v>
      </c>
      <c r="L2673" s="18">
        <v>0</v>
      </c>
      <c r="M2673" s="18">
        <v>0</v>
      </c>
      <c r="N2673" s="18">
        <v>0</v>
      </c>
      <c r="O2673" s="19">
        <v>0</v>
      </c>
      <c r="P2673" s="3" t="str">
        <f>IFERROR(O2673/Tabela2025Horario[[#This Row],[Media Agregada Todas as Usinas]],"")</f>
        <v/>
      </c>
    </row>
    <row r="2674" spans="1:16" x14ac:dyDescent="0.25">
      <c r="A2674" s="20">
        <v>46134.333333333336</v>
      </c>
      <c r="B2674" s="21">
        <v>2026</v>
      </c>
      <c r="C2674" s="21">
        <v>4</v>
      </c>
      <c r="D2674" s="21">
        <v>22</v>
      </c>
      <c r="E2674" s="21">
        <v>8</v>
      </c>
      <c r="F2674" s="22">
        <v>6.6721014954271005E-2</v>
      </c>
      <c r="G2674" s="22">
        <v>1.796155095481505E-2</v>
      </c>
      <c r="H2674" s="22">
        <v>0</v>
      </c>
      <c r="I2674" s="22">
        <v>0</v>
      </c>
      <c r="J2674" s="22">
        <v>5.6071846338911303E-2</v>
      </c>
      <c r="K2674" s="22">
        <v>5.2549046229040802E-2</v>
      </c>
      <c r="L2674" s="22">
        <v>0</v>
      </c>
      <c r="M2674" s="22">
        <v>0</v>
      </c>
      <c r="N2674" s="22">
        <v>0</v>
      </c>
      <c r="O2674" s="23">
        <v>2.1478162053004242E-2</v>
      </c>
      <c r="P2674" s="3" t="str">
        <f>IFERROR(O2674/Tabela2025Horario[[#This Row],[Media Agregada Todas as Usinas]],"")</f>
        <v/>
      </c>
    </row>
    <row r="2675" spans="1:16" x14ac:dyDescent="0.25">
      <c r="A2675" s="16">
        <v>46134.375</v>
      </c>
      <c r="B2675" s="17">
        <v>2026</v>
      </c>
      <c r="C2675" s="17">
        <v>4</v>
      </c>
      <c r="D2675" s="17">
        <v>22</v>
      </c>
      <c r="E2675" s="17">
        <v>9</v>
      </c>
      <c r="F2675" s="18">
        <v>0.30089763081987286</v>
      </c>
      <c r="G2675" s="18">
        <v>0</v>
      </c>
      <c r="H2675" s="18">
        <v>0.29922138450661373</v>
      </c>
      <c r="I2675" s="18">
        <v>0.1147775115787226</v>
      </c>
      <c r="J2675" s="18">
        <v>0.26708820485517837</v>
      </c>
      <c r="K2675" s="18">
        <v>0.27281705720803739</v>
      </c>
      <c r="L2675" s="18">
        <v>0.19617718364654119</v>
      </c>
      <c r="M2675" s="18">
        <v>0</v>
      </c>
      <c r="N2675" s="18">
        <v>0.19538231851348231</v>
      </c>
      <c r="O2675" s="19">
        <v>0.18292903234760538</v>
      </c>
      <c r="P2675" s="3" t="str">
        <f>IFERROR(O2675/Tabela2025Horario[[#This Row],[Media Agregada Todas as Usinas]],"")</f>
        <v/>
      </c>
    </row>
    <row r="2676" spans="1:16" x14ac:dyDescent="0.25">
      <c r="A2676" s="20">
        <v>46134.416666666664</v>
      </c>
      <c r="B2676" s="21">
        <v>2026</v>
      </c>
      <c r="C2676" s="21">
        <v>4</v>
      </c>
      <c r="D2676" s="21">
        <v>22</v>
      </c>
      <c r="E2676" s="21">
        <v>10</v>
      </c>
      <c r="F2676" s="22">
        <v>0.31186900808390428</v>
      </c>
      <c r="G2676" s="22">
        <v>0.22623143100925555</v>
      </c>
      <c r="H2676" s="22">
        <v>0.20578313034488391</v>
      </c>
      <c r="I2676" s="22">
        <v>6.1740338838799001E-2</v>
      </c>
      <c r="J2676" s="22">
        <v>0.26785004128686107</v>
      </c>
      <c r="K2676" s="22">
        <v>0.28374399999999994</v>
      </c>
      <c r="L2676" s="22">
        <v>0.22556710243198075</v>
      </c>
      <c r="M2676" s="22">
        <v>0</v>
      </c>
      <c r="N2676" s="22">
        <v>0</v>
      </c>
      <c r="O2676" s="23">
        <v>0.17586500577729827</v>
      </c>
      <c r="P2676" s="3" t="str">
        <f>IFERROR(O2676/Tabela2025Horario[[#This Row],[Media Agregada Todas as Usinas]],"")</f>
        <v/>
      </c>
    </row>
    <row r="2677" spans="1:16" x14ac:dyDescent="0.25">
      <c r="A2677" s="16">
        <v>46134.458333333336</v>
      </c>
      <c r="B2677" s="17">
        <v>2026</v>
      </c>
      <c r="C2677" s="17">
        <v>4</v>
      </c>
      <c r="D2677" s="17">
        <v>22</v>
      </c>
      <c r="E2677" s="17">
        <v>11</v>
      </c>
      <c r="F2677" s="18">
        <v>0.28389863664906856</v>
      </c>
      <c r="G2677" s="18">
        <v>0.29878169770628338</v>
      </c>
      <c r="H2677" s="18">
        <v>0.39121792016966755</v>
      </c>
      <c r="I2677" s="18">
        <v>0</v>
      </c>
      <c r="J2677" s="18">
        <v>0.27756226376541882</v>
      </c>
      <c r="K2677" s="18">
        <v>0.27210239999999997</v>
      </c>
      <c r="L2677" s="18">
        <v>0.24435963128474053</v>
      </c>
      <c r="M2677" s="18">
        <v>0.12825130229728346</v>
      </c>
      <c r="N2677" s="18">
        <v>0.26109691722089767</v>
      </c>
      <c r="O2677" s="19">
        <v>0.23969675212148445</v>
      </c>
      <c r="P2677" s="3" t="str">
        <f>IFERROR(O2677/Tabela2025Horario[[#This Row],[Media Agregada Todas as Usinas]],"")</f>
        <v/>
      </c>
    </row>
    <row r="2678" spans="1:16" x14ac:dyDescent="0.25">
      <c r="A2678" s="20">
        <v>46134.5</v>
      </c>
      <c r="B2678" s="21">
        <v>2026</v>
      </c>
      <c r="C2678" s="21">
        <v>4</v>
      </c>
      <c r="D2678" s="21">
        <v>22</v>
      </c>
      <c r="E2678" s="21">
        <v>12</v>
      </c>
      <c r="F2678" s="22">
        <v>0.21701450847777448</v>
      </c>
      <c r="G2678" s="22">
        <v>0.33715211599859152</v>
      </c>
      <c r="H2678" s="22">
        <v>0.22238047476337497</v>
      </c>
      <c r="I2678" s="22">
        <v>0</v>
      </c>
      <c r="J2678" s="22">
        <v>0.1122759498249046</v>
      </c>
      <c r="K2678" s="22">
        <v>0.2330624</v>
      </c>
      <c r="L2678" s="22">
        <v>0.23913680772263746</v>
      </c>
      <c r="M2678" s="22">
        <v>0</v>
      </c>
      <c r="N2678" s="22">
        <v>0</v>
      </c>
      <c r="O2678" s="23">
        <v>0.151224695198587</v>
      </c>
      <c r="P2678" s="3" t="str">
        <f>IFERROR(O2678/Tabela2025Horario[[#This Row],[Media Agregada Todas as Usinas]],"")</f>
        <v/>
      </c>
    </row>
    <row r="2679" spans="1:16" x14ac:dyDescent="0.25">
      <c r="A2679" s="16">
        <v>46134.541666666664</v>
      </c>
      <c r="B2679" s="17">
        <v>2026</v>
      </c>
      <c r="C2679" s="17">
        <v>4</v>
      </c>
      <c r="D2679" s="17">
        <v>22</v>
      </c>
      <c r="E2679" s="17">
        <v>13</v>
      </c>
      <c r="F2679" s="18">
        <v>6.9371802583179418E-2</v>
      </c>
      <c r="G2679" s="18">
        <v>0.1042295466623883</v>
      </c>
      <c r="H2679" s="18">
        <v>1.3570859236547215E-2</v>
      </c>
      <c r="I2679" s="18">
        <v>0</v>
      </c>
      <c r="J2679" s="18">
        <v>0</v>
      </c>
      <c r="K2679" s="18">
        <v>0.12217600000000003</v>
      </c>
      <c r="L2679" s="18">
        <v>0.11807397369053546</v>
      </c>
      <c r="M2679" s="18">
        <v>0</v>
      </c>
      <c r="N2679" s="18">
        <v>0</v>
      </c>
      <c r="O2679" s="19">
        <v>4.7491353574738937E-2</v>
      </c>
      <c r="P2679" s="3" t="str">
        <f>IFERROR(O2679/Tabela2025Horario[[#This Row],[Media Agregada Todas as Usinas]],"")</f>
        <v/>
      </c>
    </row>
    <row r="2680" spans="1:16" x14ac:dyDescent="0.25">
      <c r="A2680" s="20">
        <v>46134.583333333336</v>
      </c>
      <c r="B2680" s="21">
        <v>2026</v>
      </c>
      <c r="C2680" s="21">
        <v>4</v>
      </c>
      <c r="D2680" s="21">
        <v>22</v>
      </c>
      <c r="E2680" s="21">
        <v>14</v>
      </c>
      <c r="F2680" s="22">
        <v>0</v>
      </c>
      <c r="G2680" s="22">
        <v>0</v>
      </c>
      <c r="H2680" s="22">
        <v>0</v>
      </c>
      <c r="I2680" s="22">
        <v>0</v>
      </c>
      <c r="J2680" s="22">
        <v>0</v>
      </c>
      <c r="K2680" s="22">
        <v>3.5062798081991017E-2</v>
      </c>
      <c r="L2680" s="22">
        <v>1.8745966477191688E-2</v>
      </c>
      <c r="M2680" s="22">
        <v>0</v>
      </c>
      <c r="N2680" s="22">
        <v>0</v>
      </c>
      <c r="O2680" s="23">
        <v>5.9787516176869676E-3</v>
      </c>
      <c r="P2680" s="3" t="str">
        <f>IFERROR(O2680/Tabela2025Horario[[#This Row],[Media Agregada Todas as Usinas]],"")</f>
        <v/>
      </c>
    </row>
    <row r="2681" spans="1:16" x14ac:dyDescent="0.25">
      <c r="A2681" s="16">
        <v>46134.625</v>
      </c>
      <c r="B2681" s="17">
        <v>2026</v>
      </c>
      <c r="C2681" s="17">
        <v>4</v>
      </c>
      <c r="D2681" s="17">
        <v>22</v>
      </c>
      <c r="E2681" s="17">
        <v>15</v>
      </c>
      <c r="F2681" s="18">
        <v>0</v>
      </c>
      <c r="G2681" s="18">
        <v>0</v>
      </c>
      <c r="H2681" s="18">
        <v>0</v>
      </c>
      <c r="I2681" s="18">
        <v>0</v>
      </c>
      <c r="J2681" s="18">
        <v>0</v>
      </c>
      <c r="K2681" s="18">
        <v>0</v>
      </c>
      <c r="L2681" s="18">
        <v>0</v>
      </c>
      <c r="M2681" s="18">
        <v>0</v>
      </c>
      <c r="N2681" s="18">
        <v>0</v>
      </c>
      <c r="O2681" s="19">
        <v>0</v>
      </c>
      <c r="P2681" s="3" t="str">
        <f>IFERROR(O2681/Tabela2025Horario[[#This Row],[Media Agregada Todas as Usinas]],"")</f>
        <v/>
      </c>
    </row>
    <row r="2682" spans="1:16" x14ac:dyDescent="0.25">
      <c r="A2682" s="20">
        <v>46134.666666666664</v>
      </c>
      <c r="B2682" s="21">
        <v>2026</v>
      </c>
      <c r="C2682" s="21">
        <v>4</v>
      </c>
      <c r="D2682" s="21">
        <v>22</v>
      </c>
      <c r="E2682" s="21">
        <v>16</v>
      </c>
      <c r="F2682" s="22">
        <v>0</v>
      </c>
      <c r="G2682" s="22">
        <v>0</v>
      </c>
      <c r="H2682" s="22">
        <v>0</v>
      </c>
      <c r="I2682" s="22">
        <v>0</v>
      </c>
      <c r="J2682" s="22">
        <v>0</v>
      </c>
      <c r="K2682" s="22">
        <v>0</v>
      </c>
      <c r="L2682" s="22">
        <v>0</v>
      </c>
      <c r="M2682" s="22">
        <v>0</v>
      </c>
      <c r="N2682" s="22">
        <v>0</v>
      </c>
      <c r="O2682" s="23">
        <v>0</v>
      </c>
      <c r="P2682" s="3" t="str">
        <f>IFERROR(O2682/Tabela2025Horario[[#This Row],[Media Agregada Todas as Usinas]],"")</f>
        <v/>
      </c>
    </row>
    <row r="2683" spans="1:16" x14ac:dyDescent="0.25">
      <c r="A2683" s="16">
        <v>46134.708333333336</v>
      </c>
      <c r="B2683" s="17">
        <v>2026</v>
      </c>
      <c r="C2683" s="17">
        <v>4</v>
      </c>
      <c r="D2683" s="17">
        <v>22</v>
      </c>
      <c r="E2683" s="17">
        <v>17</v>
      </c>
      <c r="F2683" s="18">
        <v>0</v>
      </c>
      <c r="G2683" s="18">
        <v>0</v>
      </c>
      <c r="H2683" s="18">
        <v>0</v>
      </c>
      <c r="I2683" s="18">
        <v>0</v>
      </c>
      <c r="J2683" s="18">
        <v>0</v>
      </c>
      <c r="K2683" s="18">
        <v>0</v>
      </c>
      <c r="L2683" s="18">
        <v>0</v>
      </c>
      <c r="M2683" s="18">
        <v>0</v>
      </c>
      <c r="N2683" s="18">
        <v>0</v>
      </c>
      <c r="O2683" s="19">
        <v>0</v>
      </c>
      <c r="P2683" s="3" t="str">
        <f>IFERROR(O2683/Tabela2025Horario[[#This Row],[Media Agregada Todas as Usinas]],"")</f>
        <v/>
      </c>
    </row>
    <row r="2684" spans="1:16" x14ac:dyDescent="0.25">
      <c r="A2684" s="20">
        <v>46134.75</v>
      </c>
      <c r="B2684" s="21">
        <v>2026</v>
      </c>
      <c r="C2684" s="21">
        <v>4</v>
      </c>
      <c r="D2684" s="21">
        <v>22</v>
      </c>
      <c r="E2684" s="21">
        <v>18</v>
      </c>
      <c r="F2684" s="22">
        <v>0</v>
      </c>
      <c r="G2684" s="22">
        <v>0</v>
      </c>
      <c r="H2684" s="22"/>
      <c r="I2684" s="22">
        <v>0</v>
      </c>
      <c r="J2684" s="22"/>
      <c r="K2684" s="22">
        <v>0</v>
      </c>
      <c r="L2684" s="22">
        <v>0</v>
      </c>
      <c r="M2684" s="22">
        <v>0</v>
      </c>
      <c r="N2684" s="22">
        <v>0</v>
      </c>
      <c r="O2684" s="23">
        <v>0</v>
      </c>
      <c r="P2684" s="3" t="str">
        <f>IFERROR(O2684/Tabela2025Horario[[#This Row],[Media Agregada Todas as Usinas]],"")</f>
        <v/>
      </c>
    </row>
    <row r="2685" spans="1:16" x14ac:dyDescent="0.25">
      <c r="A2685" s="16">
        <v>46134.791666666664</v>
      </c>
      <c r="B2685" s="17">
        <v>2026</v>
      </c>
      <c r="C2685" s="17">
        <v>4</v>
      </c>
      <c r="D2685" s="17">
        <v>22</v>
      </c>
      <c r="E2685" s="17">
        <v>19</v>
      </c>
      <c r="F2685" s="18">
        <v>0</v>
      </c>
      <c r="G2685" s="18">
        <v>0</v>
      </c>
      <c r="H2685" s="18"/>
      <c r="I2685" s="18">
        <v>0</v>
      </c>
      <c r="J2685" s="18"/>
      <c r="K2685" s="18"/>
      <c r="L2685" s="18"/>
      <c r="M2685" s="18">
        <v>0</v>
      </c>
      <c r="N2685" s="18">
        <v>0</v>
      </c>
      <c r="O2685" s="19">
        <v>0</v>
      </c>
      <c r="P2685" s="3" t="str">
        <f>IFERROR(O2685/Tabela2025Horario[[#This Row],[Media Agregada Todas as Usinas]],"")</f>
        <v/>
      </c>
    </row>
    <row r="2686" spans="1:16" x14ac:dyDescent="0.25">
      <c r="A2686" s="20">
        <v>46134.833333333336</v>
      </c>
      <c r="B2686" s="21">
        <v>2026</v>
      </c>
      <c r="C2686" s="21">
        <v>4</v>
      </c>
      <c r="D2686" s="21">
        <v>22</v>
      </c>
      <c r="E2686" s="21">
        <v>20</v>
      </c>
      <c r="F2686" s="22"/>
      <c r="G2686" s="22">
        <v>0</v>
      </c>
      <c r="H2686" s="22"/>
      <c r="I2686" s="22">
        <v>0</v>
      </c>
      <c r="J2686" s="22"/>
      <c r="K2686" s="22"/>
      <c r="L2686" s="22"/>
      <c r="M2686" s="22">
        <v>0</v>
      </c>
      <c r="N2686" s="22">
        <v>0</v>
      </c>
      <c r="O2686" s="23">
        <v>0</v>
      </c>
      <c r="P2686" s="3" t="str">
        <f>IFERROR(O2686/Tabela2025Horario[[#This Row],[Media Agregada Todas as Usinas]],"")</f>
        <v/>
      </c>
    </row>
    <row r="2687" spans="1:16" x14ac:dyDescent="0.25">
      <c r="A2687" s="16">
        <v>46134.875</v>
      </c>
      <c r="B2687" s="17">
        <v>2026</v>
      </c>
      <c r="C2687" s="17">
        <v>4</v>
      </c>
      <c r="D2687" s="17">
        <v>22</v>
      </c>
      <c r="E2687" s="17">
        <v>21</v>
      </c>
      <c r="F2687" s="18"/>
      <c r="G2687" s="18">
        <v>0</v>
      </c>
      <c r="H2687" s="18"/>
      <c r="I2687" s="18">
        <v>0</v>
      </c>
      <c r="J2687" s="18"/>
      <c r="K2687" s="18"/>
      <c r="L2687" s="18"/>
      <c r="M2687" s="18">
        <v>0</v>
      </c>
      <c r="N2687" s="18">
        <v>0</v>
      </c>
      <c r="O2687" s="19">
        <v>0</v>
      </c>
      <c r="P2687" s="3" t="str">
        <f>IFERROR(O2687/Tabela2025Horario[[#This Row],[Media Agregada Todas as Usinas]],"")</f>
        <v/>
      </c>
    </row>
    <row r="2688" spans="1:16" x14ac:dyDescent="0.25">
      <c r="A2688" s="20">
        <v>46134.916666666664</v>
      </c>
      <c r="B2688" s="21">
        <v>2026</v>
      </c>
      <c r="C2688" s="21">
        <v>4</v>
      </c>
      <c r="D2688" s="21">
        <v>22</v>
      </c>
      <c r="E2688" s="21">
        <v>22</v>
      </c>
      <c r="F2688" s="22"/>
      <c r="G2688" s="22">
        <v>0</v>
      </c>
      <c r="H2688" s="22"/>
      <c r="I2688" s="22">
        <v>0</v>
      </c>
      <c r="J2688" s="22"/>
      <c r="K2688" s="22"/>
      <c r="L2688" s="22"/>
      <c r="M2688" s="22">
        <v>0</v>
      </c>
      <c r="N2688" s="22">
        <v>0</v>
      </c>
      <c r="O2688" s="23">
        <v>0</v>
      </c>
      <c r="P2688" s="3" t="str">
        <f>IFERROR(O2688/Tabela2025Horario[[#This Row],[Media Agregada Todas as Usinas]],"")</f>
        <v/>
      </c>
    </row>
    <row r="2689" spans="1:16" x14ac:dyDescent="0.25">
      <c r="A2689" s="16">
        <v>46134.958333333336</v>
      </c>
      <c r="B2689" s="17">
        <v>2026</v>
      </c>
      <c r="C2689" s="17">
        <v>4</v>
      </c>
      <c r="D2689" s="17">
        <v>22</v>
      </c>
      <c r="E2689" s="17">
        <v>23</v>
      </c>
      <c r="F2689" s="18"/>
      <c r="G2689" s="18">
        <v>0</v>
      </c>
      <c r="H2689" s="18"/>
      <c r="I2689" s="18">
        <v>0</v>
      </c>
      <c r="J2689" s="18"/>
      <c r="K2689" s="18"/>
      <c r="L2689" s="18"/>
      <c r="M2689" s="18">
        <v>0</v>
      </c>
      <c r="N2689" s="18">
        <v>0</v>
      </c>
      <c r="O2689" s="19">
        <v>0</v>
      </c>
      <c r="P2689" s="3" t="str">
        <f>IFERROR(O2689/Tabela2025Horario[[#This Row],[Media Agregada Todas as Usinas]],"")</f>
        <v/>
      </c>
    </row>
    <row r="2690" spans="1:16" x14ac:dyDescent="0.25">
      <c r="A2690" s="20">
        <v>46135</v>
      </c>
      <c r="B2690" s="21">
        <v>2026</v>
      </c>
      <c r="C2690" s="21">
        <v>4</v>
      </c>
      <c r="D2690" s="21">
        <v>23</v>
      </c>
      <c r="E2690" s="21">
        <v>0</v>
      </c>
      <c r="F2690" s="22"/>
      <c r="G2690" s="22">
        <v>0</v>
      </c>
      <c r="H2690" s="22"/>
      <c r="I2690" s="22">
        <v>0</v>
      </c>
      <c r="J2690" s="22"/>
      <c r="K2690" s="22"/>
      <c r="L2690" s="22"/>
      <c r="M2690" s="22">
        <v>0</v>
      </c>
      <c r="N2690" s="22">
        <v>0</v>
      </c>
      <c r="O2690" s="23">
        <v>0</v>
      </c>
      <c r="P2690" s="3" t="str">
        <f>IFERROR(O2690/Tabela2025Horario[[#This Row],[Media Agregada Todas as Usinas]],"")</f>
        <v/>
      </c>
    </row>
    <row r="2691" spans="1:16" x14ac:dyDescent="0.25">
      <c r="A2691" s="16">
        <v>46135.041666666664</v>
      </c>
      <c r="B2691" s="17">
        <v>2026</v>
      </c>
      <c r="C2691" s="17">
        <v>4</v>
      </c>
      <c r="D2691" s="17">
        <v>23</v>
      </c>
      <c r="E2691" s="17">
        <v>1</v>
      </c>
      <c r="F2691" s="18"/>
      <c r="G2691" s="18">
        <v>0</v>
      </c>
      <c r="H2691" s="18"/>
      <c r="I2691" s="18">
        <v>0</v>
      </c>
      <c r="J2691" s="18"/>
      <c r="K2691" s="18"/>
      <c r="L2691" s="18"/>
      <c r="M2691" s="18">
        <v>0</v>
      </c>
      <c r="N2691" s="18">
        <v>0</v>
      </c>
      <c r="O2691" s="19">
        <v>0</v>
      </c>
      <c r="P2691" s="3" t="str">
        <f>IFERROR(O2691/Tabela2025Horario[[#This Row],[Media Agregada Todas as Usinas]],"")</f>
        <v/>
      </c>
    </row>
    <row r="2692" spans="1:16" x14ac:dyDescent="0.25">
      <c r="A2692" s="20">
        <v>46135.083333333336</v>
      </c>
      <c r="B2692" s="21">
        <v>2026</v>
      </c>
      <c r="C2692" s="21">
        <v>4</v>
      </c>
      <c r="D2692" s="21">
        <v>23</v>
      </c>
      <c r="E2692" s="21">
        <v>2</v>
      </c>
      <c r="F2692" s="22"/>
      <c r="G2692" s="22">
        <v>0</v>
      </c>
      <c r="H2692" s="22"/>
      <c r="I2692" s="22">
        <v>0</v>
      </c>
      <c r="J2692" s="22"/>
      <c r="K2692" s="22"/>
      <c r="L2692" s="22"/>
      <c r="M2692" s="22">
        <v>0</v>
      </c>
      <c r="N2692" s="22">
        <v>0</v>
      </c>
      <c r="O2692" s="23">
        <v>0</v>
      </c>
      <c r="P2692" s="3" t="str">
        <f>IFERROR(O2692/Tabela2025Horario[[#This Row],[Media Agregada Todas as Usinas]],"")</f>
        <v/>
      </c>
    </row>
    <row r="2693" spans="1:16" x14ac:dyDescent="0.25">
      <c r="A2693" s="16">
        <v>46135.125</v>
      </c>
      <c r="B2693" s="17">
        <v>2026</v>
      </c>
      <c r="C2693" s="17">
        <v>4</v>
      </c>
      <c r="D2693" s="17">
        <v>23</v>
      </c>
      <c r="E2693" s="17">
        <v>3</v>
      </c>
      <c r="F2693" s="18"/>
      <c r="G2693" s="18">
        <v>0</v>
      </c>
      <c r="H2693" s="18"/>
      <c r="I2693" s="18">
        <v>0</v>
      </c>
      <c r="J2693" s="18"/>
      <c r="K2693" s="18"/>
      <c r="L2693" s="18"/>
      <c r="M2693" s="18">
        <v>0</v>
      </c>
      <c r="N2693" s="18">
        <v>0</v>
      </c>
      <c r="O2693" s="19">
        <v>0</v>
      </c>
      <c r="P2693" s="3" t="str">
        <f>IFERROR(O2693/Tabela2025Horario[[#This Row],[Media Agregada Todas as Usinas]],"")</f>
        <v/>
      </c>
    </row>
    <row r="2694" spans="1:16" x14ac:dyDescent="0.25">
      <c r="A2694" s="20">
        <v>46135.166666666664</v>
      </c>
      <c r="B2694" s="21">
        <v>2026</v>
      </c>
      <c r="C2694" s="21">
        <v>4</v>
      </c>
      <c r="D2694" s="21">
        <v>23</v>
      </c>
      <c r="E2694" s="21">
        <v>4</v>
      </c>
      <c r="F2694" s="22">
        <v>0</v>
      </c>
      <c r="G2694" s="22">
        <v>0</v>
      </c>
      <c r="H2694" s="22"/>
      <c r="I2694" s="22">
        <v>0</v>
      </c>
      <c r="J2694" s="22"/>
      <c r="K2694" s="22"/>
      <c r="L2694" s="22"/>
      <c r="M2694" s="22">
        <v>0</v>
      </c>
      <c r="N2694" s="22">
        <v>0</v>
      </c>
      <c r="O2694" s="23">
        <v>0</v>
      </c>
      <c r="P2694" s="3" t="str">
        <f>IFERROR(O2694/Tabela2025Horario[[#This Row],[Media Agregada Todas as Usinas]],"")</f>
        <v/>
      </c>
    </row>
    <row r="2695" spans="1:16" x14ac:dyDescent="0.25">
      <c r="A2695" s="16">
        <v>46135.208333333336</v>
      </c>
      <c r="B2695" s="17">
        <v>2026</v>
      </c>
      <c r="C2695" s="17">
        <v>4</v>
      </c>
      <c r="D2695" s="17">
        <v>23</v>
      </c>
      <c r="E2695" s="17">
        <v>5</v>
      </c>
      <c r="F2695" s="18">
        <v>0</v>
      </c>
      <c r="G2695" s="18">
        <v>0</v>
      </c>
      <c r="H2695" s="18"/>
      <c r="I2695" s="18">
        <v>0</v>
      </c>
      <c r="J2695" s="18"/>
      <c r="K2695" s="18"/>
      <c r="L2695" s="18"/>
      <c r="M2695" s="18">
        <v>0</v>
      </c>
      <c r="N2695" s="18">
        <v>0</v>
      </c>
      <c r="O2695" s="19">
        <v>0</v>
      </c>
      <c r="P2695" s="3" t="str">
        <f>IFERROR(O2695/Tabela2025Horario[[#This Row],[Media Agregada Todas as Usinas]],"")</f>
        <v/>
      </c>
    </row>
    <row r="2696" spans="1:16" x14ac:dyDescent="0.25">
      <c r="A2696" s="20">
        <v>46135.25</v>
      </c>
      <c r="B2696" s="21">
        <v>2026</v>
      </c>
      <c r="C2696" s="21">
        <v>4</v>
      </c>
      <c r="D2696" s="21">
        <v>23</v>
      </c>
      <c r="E2696" s="21">
        <v>6</v>
      </c>
      <c r="F2696" s="22">
        <v>0</v>
      </c>
      <c r="G2696" s="22">
        <v>0</v>
      </c>
      <c r="H2696" s="22">
        <v>0</v>
      </c>
      <c r="I2696" s="22">
        <v>1.078958290101681E-2</v>
      </c>
      <c r="J2696" s="22">
        <v>0</v>
      </c>
      <c r="K2696" s="22">
        <v>0</v>
      </c>
      <c r="L2696" s="22">
        <v>0</v>
      </c>
      <c r="M2696" s="22">
        <v>5.4457731515927803E-2</v>
      </c>
      <c r="N2696" s="22"/>
      <c r="O2696" s="23">
        <v>8.1559143021180773E-3</v>
      </c>
      <c r="P2696" s="3" t="str">
        <f>IFERROR(O2696/Tabela2025Horario[[#This Row],[Media Agregada Todas as Usinas]],"")</f>
        <v/>
      </c>
    </row>
    <row r="2697" spans="1:16" x14ac:dyDescent="0.25">
      <c r="A2697" s="16">
        <v>46135.291666666664</v>
      </c>
      <c r="B2697" s="17">
        <v>2026</v>
      </c>
      <c r="C2697" s="17">
        <v>4</v>
      </c>
      <c r="D2697" s="17">
        <v>23</v>
      </c>
      <c r="E2697" s="17">
        <v>7</v>
      </c>
      <c r="F2697" s="18">
        <v>0.31912720305628978</v>
      </c>
      <c r="G2697" s="18">
        <v>0</v>
      </c>
      <c r="H2697" s="18">
        <v>5.334639391316235E-2</v>
      </c>
      <c r="I2697" s="18">
        <v>9.4858970668686454E-2</v>
      </c>
      <c r="J2697" s="18">
        <v>0.54914015392973892</v>
      </c>
      <c r="K2697" s="18">
        <v>0.2473061606933708</v>
      </c>
      <c r="L2697" s="18">
        <v>0</v>
      </c>
      <c r="M2697" s="18">
        <v>7.9645784764783879E-3</v>
      </c>
      <c r="N2697" s="18"/>
      <c r="O2697" s="19">
        <v>0.15896793259221584</v>
      </c>
      <c r="P2697" s="3" t="str">
        <f>IFERROR(O2697/Tabela2025Horario[[#This Row],[Media Agregada Todas as Usinas]],"")</f>
        <v/>
      </c>
    </row>
    <row r="2698" spans="1:16" x14ac:dyDescent="0.25">
      <c r="A2698" s="20">
        <v>46135.333333333336</v>
      </c>
      <c r="B2698" s="21">
        <v>2026</v>
      </c>
      <c r="C2698" s="21">
        <v>4</v>
      </c>
      <c r="D2698" s="21">
        <v>23</v>
      </c>
      <c r="E2698" s="21">
        <v>8</v>
      </c>
      <c r="F2698" s="22">
        <v>0.74476280398794392</v>
      </c>
      <c r="G2698" s="22">
        <v>5.4399888610414997E-2</v>
      </c>
      <c r="H2698" s="22">
        <v>0.45601910263271023</v>
      </c>
      <c r="I2698" s="22">
        <v>6.7454063858698454E-2</v>
      </c>
      <c r="J2698" s="22">
        <v>0.63701942336432416</v>
      </c>
      <c r="K2698" s="22">
        <v>0.7227322856596865</v>
      </c>
      <c r="L2698" s="22">
        <v>0.7454373019575119</v>
      </c>
      <c r="M2698" s="22">
        <v>5.6682636285342043E-2</v>
      </c>
      <c r="N2698" s="22"/>
      <c r="O2698" s="23">
        <v>0.435563438294579</v>
      </c>
      <c r="P2698" s="3" t="str">
        <f>IFERROR(O2698/Tabela2025Horario[[#This Row],[Media Agregada Todas as Usinas]],"")</f>
        <v/>
      </c>
    </row>
    <row r="2699" spans="1:16" x14ac:dyDescent="0.25">
      <c r="A2699" s="16">
        <v>46135.375</v>
      </c>
      <c r="B2699" s="17">
        <v>2026</v>
      </c>
      <c r="C2699" s="17">
        <v>4</v>
      </c>
      <c r="D2699" s="17">
        <v>23</v>
      </c>
      <c r="E2699" s="17">
        <v>9</v>
      </c>
      <c r="F2699" s="18">
        <v>0.76600218850842494</v>
      </c>
      <c r="G2699" s="18">
        <v>0.15771512113617386</v>
      </c>
      <c r="H2699" s="18">
        <v>0.65053935201885982</v>
      </c>
      <c r="I2699" s="18">
        <v>0</v>
      </c>
      <c r="J2699" s="18">
        <v>0.64216035130801474</v>
      </c>
      <c r="K2699" s="18">
        <v>0.7505370071551416</v>
      </c>
      <c r="L2699" s="18">
        <v>0.76866544040991069</v>
      </c>
      <c r="M2699" s="18">
        <v>0.23787312102255703</v>
      </c>
      <c r="N2699" s="18"/>
      <c r="O2699" s="19">
        <v>0.49668657269488536</v>
      </c>
      <c r="P2699" s="3">
        <f>IFERROR(O2699/Tabela2025Horario[[#This Row],[Media Agregada Todas as Usinas]],"")</f>
        <v>196.02611776993905</v>
      </c>
    </row>
    <row r="2700" spans="1:16" x14ac:dyDescent="0.25">
      <c r="A2700" s="20">
        <v>46135.416666666664</v>
      </c>
      <c r="B2700" s="21">
        <v>2026</v>
      </c>
      <c r="C2700" s="21">
        <v>4</v>
      </c>
      <c r="D2700" s="21">
        <v>23</v>
      </c>
      <c r="E2700" s="21">
        <v>10</v>
      </c>
      <c r="F2700" s="22">
        <v>0.77141246177080758</v>
      </c>
      <c r="G2700" s="22">
        <v>0.23547281936336512</v>
      </c>
      <c r="H2700" s="22">
        <v>0.70144098210629147</v>
      </c>
      <c r="I2700" s="22">
        <v>0</v>
      </c>
      <c r="J2700" s="22">
        <v>0.63582870655622736</v>
      </c>
      <c r="K2700" s="22">
        <v>0.75529599999999997</v>
      </c>
      <c r="L2700" s="22">
        <v>0.77131715200352113</v>
      </c>
      <c r="M2700" s="22">
        <v>0.29216574838200315</v>
      </c>
      <c r="N2700" s="22"/>
      <c r="O2700" s="23">
        <v>0.52036673377277698</v>
      </c>
      <c r="P2700" s="3">
        <f>IFERROR(O2700/Tabela2025Horario[[#This Row],[Media Agregada Todas as Usinas]],"")</f>
        <v>70.76140702595147</v>
      </c>
    </row>
    <row r="2701" spans="1:16" x14ac:dyDescent="0.25">
      <c r="A2701" s="16">
        <v>46135.458333333336</v>
      </c>
      <c r="B2701" s="17">
        <v>2026</v>
      </c>
      <c r="C2701" s="17">
        <v>4</v>
      </c>
      <c r="D2701" s="17">
        <v>23</v>
      </c>
      <c r="E2701" s="17">
        <v>11</v>
      </c>
      <c r="F2701" s="18">
        <v>0.7279874077003301</v>
      </c>
      <c r="G2701" s="18">
        <v>0.1717973937184476</v>
      </c>
      <c r="H2701" s="18">
        <v>0.59547458075512572</v>
      </c>
      <c r="I2701" s="18">
        <v>0.11310575974790607</v>
      </c>
      <c r="J2701" s="18">
        <v>0.61410407410430645</v>
      </c>
      <c r="K2701" s="18">
        <v>0.71910399999999997</v>
      </c>
      <c r="L2701" s="18">
        <v>0.73963489629101475</v>
      </c>
      <c r="M2701" s="18">
        <v>0.28831539082887964</v>
      </c>
      <c r="N2701" s="18"/>
      <c r="O2701" s="19">
        <v>0.49619043789325129</v>
      </c>
      <c r="P2701" s="3" t="str">
        <f>IFERROR(O2701/Tabela2025Horario[[#This Row],[Media Agregada Todas as Usinas]],"")</f>
        <v/>
      </c>
    </row>
    <row r="2702" spans="1:16" x14ac:dyDescent="0.25">
      <c r="A2702" s="20">
        <v>46135.5</v>
      </c>
      <c r="B2702" s="21">
        <v>2026</v>
      </c>
      <c r="C2702" s="21">
        <v>4</v>
      </c>
      <c r="D2702" s="21">
        <v>23</v>
      </c>
      <c r="E2702" s="21">
        <v>12</v>
      </c>
      <c r="F2702" s="22">
        <v>0.66816714630588547</v>
      </c>
      <c r="G2702" s="22">
        <v>0.13593801703497063</v>
      </c>
      <c r="H2702" s="22">
        <v>0.29619774806192295</v>
      </c>
      <c r="I2702" s="22">
        <v>0</v>
      </c>
      <c r="J2702" s="22">
        <v>0.54575757447110895</v>
      </c>
      <c r="K2702" s="22">
        <v>0.65007635205571235</v>
      </c>
      <c r="L2702" s="22">
        <v>0.69413729102199229</v>
      </c>
      <c r="M2702" s="22">
        <v>0.25622065162033258</v>
      </c>
      <c r="N2702" s="22"/>
      <c r="O2702" s="23">
        <v>0.40581184757149064</v>
      </c>
      <c r="P2702" s="3">
        <f>IFERROR(O2702/Tabela2025Horario[[#This Row],[Media Agregada Todas as Usinas]],"")</f>
        <v>45.702146491082651</v>
      </c>
    </row>
    <row r="2703" spans="1:16" x14ac:dyDescent="0.25">
      <c r="A2703" s="16">
        <v>46135.541666666664</v>
      </c>
      <c r="B2703" s="17">
        <v>2026</v>
      </c>
      <c r="C2703" s="17">
        <v>4</v>
      </c>
      <c r="D2703" s="17">
        <v>23</v>
      </c>
      <c r="E2703" s="17">
        <v>13</v>
      </c>
      <c r="F2703" s="18">
        <v>0.53842312523942903</v>
      </c>
      <c r="G2703" s="18">
        <v>0.11950171674907015</v>
      </c>
      <c r="H2703" s="18">
        <v>0.42367449540181834</v>
      </c>
      <c r="I2703" s="18">
        <v>0</v>
      </c>
      <c r="J2703" s="18">
        <v>0.40200184935944722</v>
      </c>
      <c r="K2703" s="18">
        <v>0.27805374115070208</v>
      </c>
      <c r="L2703" s="18">
        <v>0.56362848420663647</v>
      </c>
      <c r="M2703" s="18">
        <v>6.6720771185322048E-2</v>
      </c>
      <c r="N2703" s="18"/>
      <c r="O2703" s="19">
        <v>0.29900052291155316</v>
      </c>
      <c r="P2703" s="3" t="str">
        <f>IFERROR(O2703/Tabela2025Horario[[#This Row],[Media Agregada Todas as Usinas]],"")</f>
        <v/>
      </c>
    </row>
    <row r="2704" spans="1:16" x14ac:dyDescent="0.25">
      <c r="A2704" s="20">
        <v>46135.583333333336</v>
      </c>
      <c r="B2704" s="21">
        <v>2026</v>
      </c>
      <c r="C2704" s="21">
        <v>4</v>
      </c>
      <c r="D2704" s="21">
        <v>23</v>
      </c>
      <c r="E2704" s="21">
        <v>14</v>
      </c>
      <c r="F2704" s="22">
        <v>0.28043083412896369</v>
      </c>
      <c r="G2704" s="22">
        <v>6.1753238360570999E-2</v>
      </c>
      <c r="H2704" s="22">
        <v>0.13071828833418239</v>
      </c>
      <c r="I2704" s="22">
        <v>0</v>
      </c>
      <c r="J2704" s="22">
        <v>0.11420558940141184</v>
      </c>
      <c r="K2704" s="22">
        <v>0.10319621613874159</v>
      </c>
      <c r="L2704" s="22">
        <v>0.30176027203066469</v>
      </c>
      <c r="M2704" s="22">
        <v>0</v>
      </c>
      <c r="N2704" s="22"/>
      <c r="O2704" s="23">
        <v>0.1240080547993169</v>
      </c>
      <c r="P2704" s="3" t="str">
        <f>IFERROR(O2704/Tabela2025Horario[[#This Row],[Media Agregada Todas as Usinas]],"")</f>
        <v/>
      </c>
    </row>
    <row r="2705" spans="1:16" x14ac:dyDescent="0.25">
      <c r="A2705" s="16">
        <v>46135.625</v>
      </c>
      <c r="B2705" s="17">
        <v>2026</v>
      </c>
      <c r="C2705" s="17">
        <v>4</v>
      </c>
      <c r="D2705" s="17">
        <v>23</v>
      </c>
      <c r="E2705" s="17">
        <v>15</v>
      </c>
      <c r="F2705" s="18">
        <v>0</v>
      </c>
      <c r="G2705" s="18">
        <v>0</v>
      </c>
      <c r="H2705" s="18">
        <v>0</v>
      </c>
      <c r="I2705" s="18">
        <v>0</v>
      </c>
      <c r="J2705" s="18">
        <v>0</v>
      </c>
      <c r="K2705" s="18">
        <v>4.6363733733197673E-2</v>
      </c>
      <c r="L2705" s="18">
        <v>2.6340822911644059E-2</v>
      </c>
      <c r="M2705" s="18">
        <v>0</v>
      </c>
      <c r="N2705" s="18"/>
      <c r="O2705" s="19">
        <v>9.0880695806052174E-3</v>
      </c>
      <c r="P2705" s="3" t="str">
        <f>IFERROR(O2705/Tabela2025Horario[[#This Row],[Media Agregada Todas as Usinas]],"")</f>
        <v/>
      </c>
    </row>
    <row r="2706" spans="1:16" x14ac:dyDescent="0.25">
      <c r="A2706" s="20">
        <v>46135.666666666664</v>
      </c>
      <c r="B2706" s="21">
        <v>2026</v>
      </c>
      <c r="C2706" s="21">
        <v>4</v>
      </c>
      <c r="D2706" s="21">
        <v>23</v>
      </c>
      <c r="E2706" s="21">
        <v>16</v>
      </c>
      <c r="F2706" s="22">
        <v>0</v>
      </c>
      <c r="G2706" s="22">
        <v>0</v>
      </c>
      <c r="H2706" s="22">
        <v>0</v>
      </c>
      <c r="I2706" s="22">
        <v>9.6477817251252544E-3</v>
      </c>
      <c r="J2706" s="22">
        <v>0</v>
      </c>
      <c r="K2706" s="22">
        <v>0</v>
      </c>
      <c r="L2706" s="22">
        <v>0</v>
      </c>
      <c r="M2706" s="22">
        <v>0</v>
      </c>
      <c r="N2706" s="22"/>
      <c r="O2706" s="23">
        <v>1.2059727156406568E-3</v>
      </c>
      <c r="P2706" s="3" t="str">
        <f>IFERROR(O2706/Tabela2025Horario[[#This Row],[Media Agregada Todas as Usinas]],"")</f>
        <v/>
      </c>
    </row>
    <row r="2707" spans="1:16" x14ac:dyDescent="0.25">
      <c r="A2707" s="16">
        <v>46135.708333333336</v>
      </c>
      <c r="B2707" s="17">
        <v>2026</v>
      </c>
      <c r="C2707" s="17">
        <v>4</v>
      </c>
      <c r="D2707" s="17">
        <v>23</v>
      </c>
      <c r="E2707" s="17">
        <v>17</v>
      </c>
      <c r="F2707" s="18">
        <v>0</v>
      </c>
      <c r="G2707" s="18">
        <v>0</v>
      </c>
      <c r="H2707" s="18">
        <v>0</v>
      </c>
      <c r="I2707" s="18">
        <v>0</v>
      </c>
      <c r="J2707" s="18">
        <v>0</v>
      </c>
      <c r="K2707" s="18">
        <v>0</v>
      </c>
      <c r="L2707" s="18">
        <v>0</v>
      </c>
      <c r="M2707" s="18">
        <v>0</v>
      </c>
      <c r="N2707" s="18">
        <v>0</v>
      </c>
      <c r="O2707" s="19">
        <v>0</v>
      </c>
      <c r="P2707" s="3" t="str">
        <f>IFERROR(O2707/Tabela2025Horario[[#This Row],[Media Agregada Todas as Usinas]],"")</f>
        <v/>
      </c>
    </row>
    <row r="2708" spans="1:16" x14ac:dyDescent="0.25">
      <c r="A2708" s="20">
        <v>46135.75</v>
      </c>
      <c r="B2708" s="21">
        <v>2026</v>
      </c>
      <c r="C2708" s="21">
        <v>4</v>
      </c>
      <c r="D2708" s="21">
        <v>23</v>
      </c>
      <c r="E2708" s="21">
        <v>18</v>
      </c>
      <c r="F2708" s="22">
        <v>0</v>
      </c>
      <c r="G2708" s="22">
        <v>0</v>
      </c>
      <c r="H2708" s="22"/>
      <c r="I2708" s="22">
        <v>0</v>
      </c>
      <c r="J2708" s="22"/>
      <c r="K2708" s="22">
        <v>0</v>
      </c>
      <c r="L2708" s="22">
        <v>0</v>
      </c>
      <c r="M2708" s="22">
        <v>0</v>
      </c>
      <c r="N2708" s="22">
        <v>0</v>
      </c>
      <c r="O2708" s="23">
        <v>0</v>
      </c>
      <c r="P2708" s="3" t="str">
        <f>IFERROR(O2708/Tabela2025Horario[[#This Row],[Media Agregada Todas as Usinas]],"")</f>
        <v/>
      </c>
    </row>
    <row r="2709" spans="1:16" x14ac:dyDescent="0.25">
      <c r="A2709" s="16">
        <v>46135.791666666664</v>
      </c>
      <c r="B2709" s="17">
        <v>2026</v>
      </c>
      <c r="C2709" s="17">
        <v>4</v>
      </c>
      <c r="D2709" s="17">
        <v>23</v>
      </c>
      <c r="E2709" s="17">
        <v>19</v>
      </c>
      <c r="F2709" s="18">
        <v>0</v>
      </c>
      <c r="G2709" s="18">
        <v>0</v>
      </c>
      <c r="H2709" s="18"/>
      <c r="I2709" s="18">
        <v>0</v>
      </c>
      <c r="J2709" s="18"/>
      <c r="K2709" s="18"/>
      <c r="L2709" s="18"/>
      <c r="M2709" s="18">
        <v>0</v>
      </c>
      <c r="N2709" s="18">
        <v>0</v>
      </c>
      <c r="O2709" s="19">
        <v>0</v>
      </c>
      <c r="P2709" s="3" t="str">
        <f>IFERROR(O2709/Tabela2025Horario[[#This Row],[Media Agregada Todas as Usinas]],"")</f>
        <v/>
      </c>
    </row>
    <row r="2710" spans="1:16" x14ac:dyDescent="0.25">
      <c r="A2710" s="20">
        <v>46135.833333333336</v>
      </c>
      <c r="B2710" s="21">
        <v>2026</v>
      </c>
      <c r="C2710" s="21">
        <v>4</v>
      </c>
      <c r="D2710" s="21">
        <v>23</v>
      </c>
      <c r="E2710" s="21">
        <v>20</v>
      </c>
      <c r="F2710" s="22"/>
      <c r="G2710" s="22">
        <v>0</v>
      </c>
      <c r="H2710" s="22"/>
      <c r="I2710" s="22">
        <v>0</v>
      </c>
      <c r="J2710" s="22"/>
      <c r="K2710" s="22"/>
      <c r="L2710" s="22"/>
      <c r="M2710" s="22">
        <v>0</v>
      </c>
      <c r="N2710" s="22">
        <v>0</v>
      </c>
      <c r="O2710" s="23">
        <v>0</v>
      </c>
      <c r="P2710" s="3" t="str">
        <f>IFERROR(O2710/Tabela2025Horario[[#This Row],[Media Agregada Todas as Usinas]],"")</f>
        <v/>
      </c>
    </row>
    <row r="2711" spans="1:16" x14ac:dyDescent="0.25">
      <c r="A2711" s="16">
        <v>46135.875</v>
      </c>
      <c r="B2711" s="17">
        <v>2026</v>
      </c>
      <c r="C2711" s="17">
        <v>4</v>
      </c>
      <c r="D2711" s="17">
        <v>23</v>
      </c>
      <c r="E2711" s="17">
        <v>21</v>
      </c>
      <c r="F2711" s="18"/>
      <c r="G2711" s="18">
        <v>0</v>
      </c>
      <c r="H2711" s="18"/>
      <c r="I2711" s="18">
        <v>0</v>
      </c>
      <c r="J2711" s="18"/>
      <c r="K2711" s="18"/>
      <c r="L2711" s="18"/>
      <c r="M2711" s="18">
        <v>0</v>
      </c>
      <c r="N2711" s="18">
        <v>0</v>
      </c>
      <c r="O2711" s="19">
        <v>0</v>
      </c>
      <c r="P2711" s="3" t="str">
        <f>IFERROR(O2711/Tabela2025Horario[[#This Row],[Media Agregada Todas as Usinas]],"")</f>
        <v/>
      </c>
    </row>
    <row r="2712" spans="1:16" x14ac:dyDescent="0.25">
      <c r="A2712" s="20">
        <v>46135.916666666664</v>
      </c>
      <c r="B2712" s="21">
        <v>2026</v>
      </c>
      <c r="C2712" s="21">
        <v>4</v>
      </c>
      <c r="D2712" s="21">
        <v>23</v>
      </c>
      <c r="E2712" s="21">
        <v>22</v>
      </c>
      <c r="F2712" s="22"/>
      <c r="G2712" s="22">
        <v>0</v>
      </c>
      <c r="H2712" s="22"/>
      <c r="I2712" s="22">
        <v>0</v>
      </c>
      <c r="J2712" s="22"/>
      <c r="K2712" s="22"/>
      <c r="L2712" s="22"/>
      <c r="M2712" s="22">
        <v>0</v>
      </c>
      <c r="N2712" s="22">
        <v>0</v>
      </c>
      <c r="O2712" s="23">
        <v>0</v>
      </c>
      <c r="P2712" s="3" t="str">
        <f>IFERROR(O2712/Tabela2025Horario[[#This Row],[Media Agregada Todas as Usinas]],"")</f>
        <v/>
      </c>
    </row>
    <row r="2713" spans="1:16" x14ac:dyDescent="0.25">
      <c r="A2713" s="16">
        <v>46135.958333333336</v>
      </c>
      <c r="B2713" s="17">
        <v>2026</v>
      </c>
      <c r="C2713" s="17">
        <v>4</v>
      </c>
      <c r="D2713" s="17">
        <v>23</v>
      </c>
      <c r="E2713" s="17">
        <v>23</v>
      </c>
      <c r="F2713" s="18"/>
      <c r="G2713" s="18">
        <v>0</v>
      </c>
      <c r="H2713" s="18"/>
      <c r="I2713" s="18">
        <v>0</v>
      </c>
      <c r="J2713" s="18"/>
      <c r="K2713" s="18"/>
      <c r="L2713" s="18"/>
      <c r="M2713" s="18">
        <v>0</v>
      </c>
      <c r="N2713" s="18">
        <v>0</v>
      </c>
      <c r="O2713" s="19">
        <v>0</v>
      </c>
      <c r="P2713" s="3" t="str">
        <f>IFERROR(O2713/Tabela2025Horario[[#This Row],[Media Agregada Todas as Usinas]],"")</f>
        <v/>
      </c>
    </row>
    <row r="2714" spans="1:16" x14ac:dyDescent="0.25">
      <c r="A2714" s="20">
        <v>46136</v>
      </c>
      <c r="B2714" s="21">
        <v>2026</v>
      </c>
      <c r="C2714" s="21">
        <v>4</v>
      </c>
      <c r="D2714" s="21">
        <v>24</v>
      </c>
      <c r="E2714" s="21">
        <v>0</v>
      </c>
      <c r="F2714" s="22"/>
      <c r="G2714" s="22">
        <v>0</v>
      </c>
      <c r="H2714" s="22"/>
      <c r="I2714" s="22">
        <v>0</v>
      </c>
      <c r="J2714" s="22"/>
      <c r="K2714" s="22"/>
      <c r="L2714" s="22"/>
      <c r="M2714" s="22">
        <v>0</v>
      </c>
      <c r="N2714" s="22">
        <v>0</v>
      </c>
      <c r="O2714" s="23">
        <v>0</v>
      </c>
      <c r="P2714" s="3" t="str">
        <f>IFERROR(O2714/Tabela2025Horario[[#This Row],[Media Agregada Todas as Usinas]],"")</f>
        <v/>
      </c>
    </row>
    <row r="2715" spans="1:16" x14ac:dyDescent="0.25">
      <c r="A2715" s="16">
        <v>46136.041666666664</v>
      </c>
      <c r="B2715" s="17">
        <v>2026</v>
      </c>
      <c r="C2715" s="17">
        <v>4</v>
      </c>
      <c r="D2715" s="17">
        <v>24</v>
      </c>
      <c r="E2715" s="17">
        <v>1</v>
      </c>
      <c r="F2715" s="18"/>
      <c r="G2715" s="18">
        <v>0</v>
      </c>
      <c r="H2715" s="18"/>
      <c r="I2715" s="18">
        <v>0</v>
      </c>
      <c r="J2715" s="18"/>
      <c r="K2715" s="18"/>
      <c r="L2715" s="18"/>
      <c r="M2715" s="18">
        <v>0</v>
      </c>
      <c r="N2715" s="18">
        <v>0</v>
      </c>
      <c r="O2715" s="19">
        <v>0</v>
      </c>
      <c r="P2715" s="3" t="str">
        <f>IFERROR(O2715/Tabela2025Horario[[#This Row],[Media Agregada Todas as Usinas]],"")</f>
        <v/>
      </c>
    </row>
    <row r="2716" spans="1:16" x14ac:dyDescent="0.25">
      <c r="A2716" s="20">
        <v>46136.083333333336</v>
      </c>
      <c r="B2716" s="21">
        <v>2026</v>
      </c>
      <c r="C2716" s="21">
        <v>4</v>
      </c>
      <c r="D2716" s="21">
        <v>24</v>
      </c>
      <c r="E2716" s="21">
        <v>2</v>
      </c>
      <c r="F2716" s="22"/>
      <c r="G2716" s="22">
        <v>0</v>
      </c>
      <c r="H2716" s="22"/>
      <c r="I2716" s="22">
        <v>0</v>
      </c>
      <c r="J2716" s="22"/>
      <c r="K2716" s="22"/>
      <c r="L2716" s="22"/>
      <c r="M2716" s="22">
        <v>0</v>
      </c>
      <c r="N2716" s="22">
        <v>0</v>
      </c>
      <c r="O2716" s="23">
        <v>0</v>
      </c>
      <c r="P2716" s="3" t="str">
        <f>IFERROR(O2716/Tabela2025Horario[[#This Row],[Media Agregada Todas as Usinas]],"")</f>
        <v/>
      </c>
    </row>
    <row r="2717" spans="1:16" x14ac:dyDescent="0.25">
      <c r="A2717" s="16">
        <v>46136.125</v>
      </c>
      <c r="B2717" s="17">
        <v>2026</v>
      </c>
      <c r="C2717" s="17">
        <v>4</v>
      </c>
      <c r="D2717" s="17">
        <v>24</v>
      </c>
      <c r="E2717" s="17">
        <v>3</v>
      </c>
      <c r="F2717" s="18"/>
      <c r="G2717" s="18">
        <v>0</v>
      </c>
      <c r="H2717" s="18"/>
      <c r="I2717" s="18">
        <v>0</v>
      </c>
      <c r="J2717" s="18"/>
      <c r="K2717" s="18"/>
      <c r="L2717" s="18"/>
      <c r="M2717" s="18">
        <v>0</v>
      </c>
      <c r="N2717" s="18">
        <v>0</v>
      </c>
      <c r="O2717" s="19">
        <v>0</v>
      </c>
      <c r="P2717" s="3" t="str">
        <f>IFERROR(O2717/Tabela2025Horario[[#This Row],[Media Agregada Todas as Usinas]],"")</f>
        <v/>
      </c>
    </row>
    <row r="2718" spans="1:16" x14ac:dyDescent="0.25">
      <c r="A2718" s="20">
        <v>46136.166666666664</v>
      </c>
      <c r="B2718" s="21">
        <v>2026</v>
      </c>
      <c r="C2718" s="21">
        <v>4</v>
      </c>
      <c r="D2718" s="21">
        <v>24</v>
      </c>
      <c r="E2718" s="21">
        <v>4</v>
      </c>
      <c r="F2718" s="22">
        <v>0</v>
      </c>
      <c r="G2718" s="22">
        <v>0</v>
      </c>
      <c r="H2718" s="22"/>
      <c r="I2718" s="22">
        <v>0</v>
      </c>
      <c r="J2718" s="22"/>
      <c r="K2718" s="22"/>
      <c r="L2718" s="22"/>
      <c r="M2718" s="22">
        <v>0</v>
      </c>
      <c r="N2718" s="22">
        <v>0</v>
      </c>
      <c r="O2718" s="23">
        <v>0</v>
      </c>
      <c r="P2718" s="3" t="str">
        <f>IFERROR(O2718/Tabela2025Horario[[#This Row],[Media Agregada Todas as Usinas]],"")</f>
        <v/>
      </c>
    </row>
    <row r="2719" spans="1:16" x14ac:dyDescent="0.25">
      <c r="A2719" s="16">
        <v>46136.208333333336</v>
      </c>
      <c r="B2719" s="17">
        <v>2026</v>
      </c>
      <c r="C2719" s="17">
        <v>4</v>
      </c>
      <c r="D2719" s="17">
        <v>24</v>
      </c>
      <c r="E2719" s="17">
        <v>5</v>
      </c>
      <c r="F2719" s="18">
        <v>0</v>
      </c>
      <c r="G2719" s="18">
        <v>0</v>
      </c>
      <c r="H2719" s="18"/>
      <c r="I2719" s="18">
        <v>0</v>
      </c>
      <c r="J2719" s="18"/>
      <c r="K2719" s="18"/>
      <c r="L2719" s="18"/>
      <c r="M2719" s="18">
        <v>0</v>
      </c>
      <c r="N2719" s="18">
        <v>0</v>
      </c>
      <c r="O2719" s="19">
        <v>0</v>
      </c>
      <c r="P2719" s="3" t="str">
        <f>IFERROR(O2719/Tabela2025Horario[[#This Row],[Media Agregada Todas as Usinas]],"")</f>
        <v/>
      </c>
    </row>
    <row r="2720" spans="1:16" x14ac:dyDescent="0.25">
      <c r="A2720" s="20">
        <v>46136.25</v>
      </c>
      <c r="B2720" s="21">
        <v>2026</v>
      </c>
      <c r="C2720" s="21">
        <v>4</v>
      </c>
      <c r="D2720" s="21">
        <v>24</v>
      </c>
      <c r="E2720" s="21">
        <v>6</v>
      </c>
      <c r="F2720" s="22">
        <v>0</v>
      </c>
      <c r="G2720" s="22">
        <v>0</v>
      </c>
      <c r="H2720" s="22">
        <v>0</v>
      </c>
      <c r="I2720" s="22">
        <v>0</v>
      </c>
      <c r="J2720" s="22">
        <v>0</v>
      </c>
      <c r="K2720" s="22">
        <v>0</v>
      </c>
      <c r="L2720" s="22">
        <v>0</v>
      </c>
      <c r="M2720" s="22">
        <v>0</v>
      </c>
      <c r="N2720" s="22">
        <v>0</v>
      </c>
      <c r="O2720" s="23">
        <v>0</v>
      </c>
      <c r="P2720" s="3" t="str">
        <f>IFERROR(O2720/Tabela2025Horario[[#This Row],[Media Agregada Todas as Usinas]],"")</f>
        <v/>
      </c>
    </row>
    <row r="2721" spans="1:16" x14ac:dyDescent="0.25">
      <c r="A2721" s="16">
        <v>46136.291666666664</v>
      </c>
      <c r="B2721" s="17">
        <v>2026</v>
      </c>
      <c r="C2721" s="17">
        <v>4</v>
      </c>
      <c r="D2721" s="17">
        <v>24</v>
      </c>
      <c r="E2721" s="17">
        <v>7</v>
      </c>
      <c r="F2721" s="18">
        <v>0</v>
      </c>
      <c r="G2721" s="18">
        <v>0</v>
      </c>
      <c r="H2721" s="18">
        <v>0</v>
      </c>
      <c r="I2721" s="18">
        <v>0</v>
      </c>
      <c r="J2721" s="18">
        <v>0</v>
      </c>
      <c r="K2721" s="18">
        <v>0</v>
      </c>
      <c r="L2721" s="18">
        <v>0</v>
      </c>
      <c r="M2721" s="18">
        <v>0</v>
      </c>
      <c r="N2721" s="18">
        <v>0</v>
      </c>
      <c r="O2721" s="19">
        <v>0</v>
      </c>
      <c r="P2721" s="3" t="str">
        <f>IFERROR(O2721/Tabela2025Horario[[#This Row],[Media Agregada Todas as Usinas]],"")</f>
        <v/>
      </c>
    </row>
    <row r="2722" spans="1:16" x14ac:dyDescent="0.25">
      <c r="A2722" s="20">
        <v>46136.333333333336</v>
      </c>
      <c r="B2722" s="21">
        <v>2026</v>
      </c>
      <c r="C2722" s="21">
        <v>4</v>
      </c>
      <c r="D2722" s="21">
        <v>24</v>
      </c>
      <c r="E2722" s="21">
        <v>8</v>
      </c>
      <c r="F2722" s="22">
        <v>0.12771028594261519</v>
      </c>
      <c r="G2722" s="22">
        <v>3.4758840967521923E-2</v>
      </c>
      <c r="H2722" s="22">
        <v>3.4823050491344029E-2</v>
      </c>
      <c r="I2722" s="22">
        <v>0</v>
      </c>
      <c r="J2722" s="22">
        <v>8.0968613727437147E-2</v>
      </c>
      <c r="K2722" s="22">
        <v>0</v>
      </c>
      <c r="L2722" s="22">
        <v>3.6100249955931994E-2</v>
      </c>
      <c r="M2722" s="22">
        <v>2.1774292178805103E-2</v>
      </c>
      <c r="N2722" s="22">
        <v>0</v>
      </c>
      <c r="O2722" s="23">
        <v>3.7348370362628378E-2</v>
      </c>
      <c r="P2722" s="3" t="str">
        <f>IFERROR(O2722/Tabela2025Horario[[#This Row],[Media Agregada Todas as Usinas]],"")</f>
        <v/>
      </c>
    </row>
    <row r="2723" spans="1:16" x14ac:dyDescent="0.25">
      <c r="A2723" s="16">
        <v>46136.375</v>
      </c>
      <c r="B2723" s="17">
        <v>2026</v>
      </c>
      <c r="C2723" s="17">
        <v>4</v>
      </c>
      <c r="D2723" s="17">
        <v>24</v>
      </c>
      <c r="E2723" s="17">
        <v>9</v>
      </c>
      <c r="F2723" s="18">
        <v>0.4025378721564834</v>
      </c>
      <c r="G2723" s="18">
        <v>0</v>
      </c>
      <c r="H2723" s="18">
        <v>0.41908243943132301</v>
      </c>
      <c r="I2723" s="18">
        <v>0</v>
      </c>
      <c r="J2723" s="18">
        <v>0.27793964453101411</v>
      </c>
      <c r="K2723" s="18">
        <v>0.31509697185217611</v>
      </c>
      <c r="L2723" s="18">
        <v>0.26822696251687289</v>
      </c>
      <c r="M2723" s="18">
        <v>0</v>
      </c>
      <c r="N2723" s="18">
        <v>0</v>
      </c>
      <c r="O2723" s="19">
        <v>0.18698709894309662</v>
      </c>
      <c r="P2723" s="3">
        <f>IFERROR(O2723/Tabela2025Horario[[#This Row],[Media Agregada Todas as Usinas]],"")</f>
        <v>24.198520731459624</v>
      </c>
    </row>
    <row r="2724" spans="1:16" x14ac:dyDescent="0.25">
      <c r="A2724" s="20">
        <v>46136.416666666664</v>
      </c>
      <c r="B2724" s="21">
        <v>2026</v>
      </c>
      <c r="C2724" s="21">
        <v>4</v>
      </c>
      <c r="D2724" s="21">
        <v>24</v>
      </c>
      <c r="E2724" s="21">
        <v>10</v>
      </c>
      <c r="F2724" s="22">
        <v>0.45841563739306201</v>
      </c>
      <c r="G2724" s="22">
        <v>0</v>
      </c>
      <c r="H2724" s="22">
        <v>0.57229155469553916</v>
      </c>
      <c r="I2724" s="22">
        <v>0</v>
      </c>
      <c r="J2724" s="22">
        <v>0.30444400377657876</v>
      </c>
      <c r="K2724" s="22">
        <v>0.66752639999999996</v>
      </c>
      <c r="L2724" s="22">
        <v>0.3352558405319721</v>
      </c>
      <c r="M2724" s="22">
        <v>0</v>
      </c>
      <c r="N2724" s="22">
        <v>0</v>
      </c>
      <c r="O2724" s="23">
        <v>0.25977038182190576</v>
      </c>
      <c r="P2724" s="3">
        <f>IFERROR(O2724/Tabela2025Horario[[#This Row],[Media Agregada Todas as Usinas]],"")</f>
        <v>5.6338694925776265</v>
      </c>
    </row>
    <row r="2725" spans="1:16" x14ac:dyDescent="0.25">
      <c r="A2725" s="16">
        <v>46136.458333333336</v>
      </c>
      <c r="B2725" s="17">
        <v>2026</v>
      </c>
      <c r="C2725" s="17">
        <v>4</v>
      </c>
      <c r="D2725" s="17">
        <v>24</v>
      </c>
      <c r="E2725" s="17">
        <v>11</v>
      </c>
      <c r="F2725" s="18">
        <v>0.47383664190100871</v>
      </c>
      <c r="G2725" s="18">
        <v>0</v>
      </c>
      <c r="H2725" s="18">
        <v>0.5558395568197293</v>
      </c>
      <c r="I2725" s="18">
        <v>0</v>
      </c>
      <c r="J2725" s="18">
        <v>0.33973942794820411</v>
      </c>
      <c r="K2725" s="18">
        <v>0.63930475670715636</v>
      </c>
      <c r="L2725" s="18">
        <v>0.36772255265579246</v>
      </c>
      <c r="M2725" s="18">
        <v>0</v>
      </c>
      <c r="N2725" s="18">
        <v>0</v>
      </c>
      <c r="O2725" s="19">
        <v>0.26404921511465457</v>
      </c>
      <c r="P2725" s="3">
        <f>IFERROR(O2725/Tabela2025Horario[[#This Row],[Media Agregada Todas as Usinas]],"")</f>
        <v>6.7871178133523173</v>
      </c>
    </row>
    <row r="2726" spans="1:16" x14ac:dyDescent="0.25">
      <c r="A2726" s="20">
        <v>46136.5</v>
      </c>
      <c r="B2726" s="21">
        <v>2026</v>
      </c>
      <c r="C2726" s="21">
        <v>4</v>
      </c>
      <c r="D2726" s="21">
        <v>24</v>
      </c>
      <c r="E2726" s="21">
        <v>12</v>
      </c>
      <c r="F2726" s="22">
        <v>0.3576292441852828</v>
      </c>
      <c r="G2726" s="22">
        <v>0</v>
      </c>
      <c r="H2726" s="22">
        <v>0.41043619951698701</v>
      </c>
      <c r="I2726" s="22">
        <v>0</v>
      </c>
      <c r="J2726" s="22">
        <v>0.26813399186211861</v>
      </c>
      <c r="K2726" s="22">
        <v>0.55660900115913514</v>
      </c>
      <c r="L2726" s="22">
        <v>0.17186346022640689</v>
      </c>
      <c r="M2726" s="22">
        <v>0</v>
      </c>
      <c r="N2726" s="22">
        <v>0</v>
      </c>
      <c r="O2726" s="23">
        <v>0.19607465521665893</v>
      </c>
      <c r="P2726" s="3" t="str">
        <f>IFERROR(O2726/Tabela2025Horario[[#This Row],[Media Agregada Todas as Usinas]],"")</f>
        <v/>
      </c>
    </row>
    <row r="2727" spans="1:16" x14ac:dyDescent="0.25">
      <c r="A2727" s="16">
        <v>46136.541666666664</v>
      </c>
      <c r="B2727" s="17">
        <v>2026</v>
      </c>
      <c r="C2727" s="17">
        <v>4</v>
      </c>
      <c r="D2727" s="17">
        <v>24</v>
      </c>
      <c r="E2727" s="17">
        <v>13</v>
      </c>
      <c r="F2727" s="18">
        <v>3.0727432627677579E-2</v>
      </c>
      <c r="G2727" s="18">
        <v>0</v>
      </c>
      <c r="H2727" s="18">
        <v>0</v>
      </c>
      <c r="I2727" s="18">
        <v>0</v>
      </c>
      <c r="J2727" s="18">
        <v>0</v>
      </c>
      <c r="K2727" s="18">
        <v>0.15817915245945915</v>
      </c>
      <c r="L2727" s="18">
        <v>0</v>
      </c>
      <c r="M2727" s="18">
        <v>0</v>
      </c>
      <c r="N2727" s="18">
        <v>0</v>
      </c>
      <c r="O2727" s="19">
        <v>2.0989620565237413E-2</v>
      </c>
      <c r="P2727" s="3" t="str">
        <f>IFERROR(O2727/Tabela2025Horario[[#This Row],[Media Agregada Todas as Usinas]],"")</f>
        <v/>
      </c>
    </row>
    <row r="2728" spans="1:16" x14ac:dyDescent="0.25">
      <c r="A2728" s="20">
        <v>46136.583333333336</v>
      </c>
      <c r="B2728" s="21">
        <v>2026</v>
      </c>
      <c r="C2728" s="21">
        <v>4</v>
      </c>
      <c r="D2728" s="21">
        <v>24</v>
      </c>
      <c r="E2728" s="21">
        <v>14</v>
      </c>
      <c r="F2728" s="22">
        <v>0</v>
      </c>
      <c r="G2728" s="22">
        <v>0</v>
      </c>
      <c r="H2728" s="22">
        <v>0</v>
      </c>
      <c r="I2728" s="22">
        <v>0</v>
      </c>
      <c r="J2728" s="22">
        <v>0</v>
      </c>
      <c r="K2728" s="22">
        <v>0</v>
      </c>
      <c r="L2728" s="22">
        <v>0</v>
      </c>
      <c r="M2728" s="22">
        <v>0</v>
      </c>
      <c r="N2728" s="22">
        <v>0</v>
      </c>
      <c r="O2728" s="23">
        <v>0</v>
      </c>
      <c r="P2728" s="3" t="str">
        <f>IFERROR(O2728/Tabela2025Horario[[#This Row],[Media Agregada Todas as Usinas]],"")</f>
        <v/>
      </c>
    </row>
    <row r="2729" spans="1:16" x14ac:dyDescent="0.25">
      <c r="A2729" s="16">
        <v>46136.625</v>
      </c>
      <c r="B2729" s="17">
        <v>2026</v>
      </c>
      <c r="C2729" s="17">
        <v>4</v>
      </c>
      <c r="D2729" s="17">
        <v>24</v>
      </c>
      <c r="E2729" s="17">
        <v>15</v>
      </c>
      <c r="F2729" s="18">
        <v>0</v>
      </c>
      <c r="G2729" s="18">
        <v>0</v>
      </c>
      <c r="H2729" s="18">
        <v>0</v>
      </c>
      <c r="I2729" s="18">
        <v>0</v>
      </c>
      <c r="J2729" s="18">
        <v>0</v>
      </c>
      <c r="K2729" s="18">
        <v>0</v>
      </c>
      <c r="L2729" s="18">
        <v>0</v>
      </c>
      <c r="M2729" s="18">
        <v>0</v>
      </c>
      <c r="N2729" s="18">
        <v>0</v>
      </c>
      <c r="O2729" s="19">
        <v>0</v>
      </c>
      <c r="P2729" s="3" t="str">
        <f>IFERROR(O2729/Tabela2025Horario[[#This Row],[Media Agregada Todas as Usinas]],"")</f>
        <v/>
      </c>
    </row>
    <row r="2730" spans="1:16" x14ac:dyDescent="0.25">
      <c r="A2730" s="20">
        <v>46136.666666666664</v>
      </c>
      <c r="B2730" s="21">
        <v>2026</v>
      </c>
      <c r="C2730" s="21">
        <v>4</v>
      </c>
      <c r="D2730" s="21">
        <v>24</v>
      </c>
      <c r="E2730" s="21">
        <v>16</v>
      </c>
      <c r="F2730" s="22">
        <v>0</v>
      </c>
      <c r="G2730" s="22">
        <v>0</v>
      </c>
      <c r="H2730" s="22">
        <v>0</v>
      </c>
      <c r="I2730" s="22">
        <v>0</v>
      </c>
      <c r="J2730" s="22">
        <v>0</v>
      </c>
      <c r="K2730" s="22">
        <v>0</v>
      </c>
      <c r="L2730" s="22">
        <v>0</v>
      </c>
      <c r="M2730" s="22">
        <v>0</v>
      </c>
      <c r="N2730" s="22">
        <v>0</v>
      </c>
      <c r="O2730" s="23">
        <v>0</v>
      </c>
      <c r="P2730" s="3" t="str">
        <f>IFERROR(O2730/Tabela2025Horario[[#This Row],[Media Agregada Todas as Usinas]],"")</f>
        <v/>
      </c>
    </row>
    <row r="2731" spans="1:16" x14ac:dyDescent="0.25">
      <c r="A2731" s="16">
        <v>46136.708333333336</v>
      </c>
      <c r="B2731" s="17">
        <v>2026</v>
      </c>
      <c r="C2731" s="17">
        <v>4</v>
      </c>
      <c r="D2731" s="17">
        <v>24</v>
      </c>
      <c r="E2731" s="17">
        <v>17</v>
      </c>
      <c r="F2731" s="18">
        <v>0</v>
      </c>
      <c r="G2731" s="18">
        <v>0</v>
      </c>
      <c r="H2731" s="18">
        <v>0</v>
      </c>
      <c r="I2731" s="18">
        <v>0</v>
      </c>
      <c r="J2731" s="18">
        <v>0</v>
      </c>
      <c r="K2731" s="18">
        <v>0</v>
      </c>
      <c r="L2731" s="18">
        <v>0</v>
      </c>
      <c r="M2731" s="18">
        <v>0</v>
      </c>
      <c r="N2731" s="18">
        <v>0</v>
      </c>
      <c r="O2731" s="19">
        <v>0</v>
      </c>
      <c r="P2731" s="3" t="str">
        <f>IFERROR(O2731/Tabela2025Horario[[#This Row],[Media Agregada Todas as Usinas]],"")</f>
        <v/>
      </c>
    </row>
    <row r="2732" spans="1:16" x14ac:dyDescent="0.25">
      <c r="A2732" s="20">
        <v>46136.75</v>
      </c>
      <c r="B2732" s="21">
        <v>2026</v>
      </c>
      <c r="C2732" s="21">
        <v>4</v>
      </c>
      <c r="D2732" s="21">
        <v>24</v>
      </c>
      <c r="E2732" s="21">
        <v>18</v>
      </c>
      <c r="F2732" s="22">
        <v>0</v>
      </c>
      <c r="G2732" s="22">
        <v>0</v>
      </c>
      <c r="H2732" s="22"/>
      <c r="I2732" s="22">
        <v>0</v>
      </c>
      <c r="J2732" s="22"/>
      <c r="K2732" s="22">
        <v>0</v>
      </c>
      <c r="L2732" s="22">
        <v>0</v>
      </c>
      <c r="M2732" s="22">
        <v>0</v>
      </c>
      <c r="N2732" s="22">
        <v>0</v>
      </c>
      <c r="O2732" s="23">
        <v>0</v>
      </c>
      <c r="P2732" s="3" t="str">
        <f>IFERROR(O2732/Tabela2025Horario[[#This Row],[Media Agregada Todas as Usinas]],"")</f>
        <v/>
      </c>
    </row>
    <row r="2733" spans="1:16" x14ac:dyDescent="0.25">
      <c r="A2733" s="16">
        <v>46136.791666666664</v>
      </c>
      <c r="B2733" s="17">
        <v>2026</v>
      </c>
      <c r="C2733" s="17">
        <v>4</v>
      </c>
      <c r="D2733" s="17">
        <v>24</v>
      </c>
      <c r="E2733" s="17">
        <v>19</v>
      </c>
      <c r="F2733" s="18">
        <v>0</v>
      </c>
      <c r="G2733" s="18">
        <v>0</v>
      </c>
      <c r="H2733" s="18"/>
      <c r="I2733" s="18">
        <v>0</v>
      </c>
      <c r="J2733" s="18"/>
      <c r="K2733" s="18"/>
      <c r="L2733" s="18"/>
      <c r="M2733" s="18">
        <v>0</v>
      </c>
      <c r="N2733" s="18">
        <v>0</v>
      </c>
      <c r="O2733" s="19">
        <v>0</v>
      </c>
      <c r="P2733" s="3" t="str">
        <f>IFERROR(O2733/Tabela2025Horario[[#This Row],[Media Agregada Todas as Usinas]],"")</f>
        <v/>
      </c>
    </row>
    <row r="2734" spans="1:16" x14ac:dyDescent="0.25">
      <c r="A2734" s="20">
        <v>46136.833333333336</v>
      </c>
      <c r="B2734" s="21">
        <v>2026</v>
      </c>
      <c r="C2734" s="21">
        <v>4</v>
      </c>
      <c r="D2734" s="21">
        <v>24</v>
      </c>
      <c r="E2734" s="21">
        <v>20</v>
      </c>
      <c r="F2734" s="22"/>
      <c r="G2734" s="22">
        <v>0</v>
      </c>
      <c r="H2734" s="22"/>
      <c r="I2734" s="22">
        <v>0</v>
      </c>
      <c r="J2734" s="22"/>
      <c r="K2734" s="22"/>
      <c r="L2734" s="22"/>
      <c r="M2734" s="22">
        <v>0</v>
      </c>
      <c r="N2734" s="22">
        <v>0</v>
      </c>
      <c r="O2734" s="23">
        <v>0</v>
      </c>
      <c r="P2734" s="3" t="str">
        <f>IFERROR(O2734/Tabela2025Horario[[#This Row],[Media Agregada Todas as Usinas]],"")</f>
        <v/>
      </c>
    </row>
    <row r="2735" spans="1:16" x14ac:dyDescent="0.25">
      <c r="A2735" s="16">
        <v>46136.875</v>
      </c>
      <c r="B2735" s="17">
        <v>2026</v>
      </c>
      <c r="C2735" s="17">
        <v>4</v>
      </c>
      <c r="D2735" s="17">
        <v>24</v>
      </c>
      <c r="E2735" s="17">
        <v>21</v>
      </c>
      <c r="F2735" s="18"/>
      <c r="G2735" s="18">
        <v>0</v>
      </c>
      <c r="H2735" s="18"/>
      <c r="I2735" s="18">
        <v>0</v>
      </c>
      <c r="J2735" s="18"/>
      <c r="K2735" s="18"/>
      <c r="L2735" s="18"/>
      <c r="M2735" s="18">
        <v>0</v>
      </c>
      <c r="N2735" s="18">
        <v>0</v>
      </c>
      <c r="O2735" s="19">
        <v>0</v>
      </c>
      <c r="P2735" s="3" t="str">
        <f>IFERROR(O2735/Tabela2025Horario[[#This Row],[Media Agregada Todas as Usinas]],"")</f>
        <v/>
      </c>
    </row>
    <row r="2736" spans="1:16" x14ac:dyDescent="0.25">
      <c r="A2736" s="20">
        <v>46136.916666666664</v>
      </c>
      <c r="B2736" s="21">
        <v>2026</v>
      </c>
      <c r="C2736" s="21">
        <v>4</v>
      </c>
      <c r="D2736" s="21">
        <v>24</v>
      </c>
      <c r="E2736" s="21">
        <v>22</v>
      </c>
      <c r="F2736" s="22"/>
      <c r="G2736" s="22">
        <v>0</v>
      </c>
      <c r="H2736" s="22"/>
      <c r="I2736" s="22">
        <v>0</v>
      </c>
      <c r="J2736" s="22"/>
      <c r="K2736" s="22"/>
      <c r="L2736" s="22"/>
      <c r="M2736" s="22">
        <v>0</v>
      </c>
      <c r="N2736" s="22">
        <v>0</v>
      </c>
      <c r="O2736" s="23">
        <v>0</v>
      </c>
      <c r="P2736" s="3" t="str">
        <f>IFERROR(O2736/Tabela2025Horario[[#This Row],[Media Agregada Todas as Usinas]],"")</f>
        <v/>
      </c>
    </row>
    <row r="2737" spans="1:16" x14ac:dyDescent="0.25">
      <c r="A2737" s="16">
        <v>46136.958333333336</v>
      </c>
      <c r="B2737" s="17">
        <v>2026</v>
      </c>
      <c r="C2737" s="17">
        <v>4</v>
      </c>
      <c r="D2737" s="17">
        <v>24</v>
      </c>
      <c r="E2737" s="17">
        <v>23</v>
      </c>
      <c r="F2737" s="18"/>
      <c r="G2737" s="18">
        <v>0</v>
      </c>
      <c r="H2737" s="18"/>
      <c r="I2737" s="18">
        <v>0</v>
      </c>
      <c r="J2737" s="18"/>
      <c r="K2737" s="18"/>
      <c r="L2737" s="18"/>
      <c r="M2737" s="18">
        <v>0</v>
      </c>
      <c r="N2737" s="18">
        <v>0</v>
      </c>
      <c r="O2737" s="19">
        <v>0</v>
      </c>
      <c r="P2737" s="3" t="str">
        <f>IFERROR(O2737/Tabela2025Horario[[#This Row],[Media Agregada Todas as Usinas]],"")</f>
        <v/>
      </c>
    </row>
    <row r="2738" spans="1:16" x14ac:dyDescent="0.25">
      <c r="A2738" s="20">
        <v>46137</v>
      </c>
      <c r="B2738" s="21">
        <v>2026</v>
      </c>
      <c r="C2738" s="21">
        <v>4</v>
      </c>
      <c r="D2738" s="21">
        <v>25</v>
      </c>
      <c r="E2738" s="21">
        <v>0</v>
      </c>
      <c r="F2738" s="22"/>
      <c r="G2738" s="22">
        <v>0</v>
      </c>
      <c r="H2738" s="22"/>
      <c r="I2738" s="22">
        <v>0</v>
      </c>
      <c r="J2738" s="22"/>
      <c r="K2738" s="22"/>
      <c r="L2738" s="22"/>
      <c r="M2738" s="22">
        <v>0</v>
      </c>
      <c r="N2738" s="22">
        <v>0</v>
      </c>
      <c r="O2738" s="23">
        <v>0</v>
      </c>
      <c r="P2738" s="3" t="str">
        <f>IFERROR(O2738/Tabela2025Horario[[#This Row],[Media Agregada Todas as Usinas]],"")</f>
        <v/>
      </c>
    </row>
    <row r="2739" spans="1:16" x14ac:dyDescent="0.25">
      <c r="A2739" s="16">
        <v>46137.041666666664</v>
      </c>
      <c r="B2739" s="17">
        <v>2026</v>
      </c>
      <c r="C2739" s="17">
        <v>4</v>
      </c>
      <c r="D2739" s="17">
        <v>25</v>
      </c>
      <c r="E2739" s="17">
        <v>1</v>
      </c>
      <c r="F2739" s="18"/>
      <c r="G2739" s="18">
        <v>0</v>
      </c>
      <c r="H2739" s="18"/>
      <c r="I2739" s="18">
        <v>0</v>
      </c>
      <c r="J2739" s="18"/>
      <c r="K2739" s="18"/>
      <c r="L2739" s="18"/>
      <c r="M2739" s="18">
        <v>0</v>
      </c>
      <c r="N2739" s="18">
        <v>0</v>
      </c>
      <c r="O2739" s="19">
        <v>0</v>
      </c>
      <c r="P2739" s="3" t="str">
        <f>IFERROR(O2739/Tabela2025Horario[[#This Row],[Media Agregada Todas as Usinas]],"")</f>
        <v/>
      </c>
    </row>
    <row r="2740" spans="1:16" x14ac:dyDescent="0.25">
      <c r="A2740" s="20">
        <v>46137.083333333336</v>
      </c>
      <c r="B2740" s="21">
        <v>2026</v>
      </c>
      <c r="C2740" s="21">
        <v>4</v>
      </c>
      <c r="D2740" s="21">
        <v>25</v>
      </c>
      <c r="E2740" s="21">
        <v>2</v>
      </c>
      <c r="F2740" s="22"/>
      <c r="G2740" s="22">
        <v>0</v>
      </c>
      <c r="H2740" s="22"/>
      <c r="I2740" s="22">
        <v>0</v>
      </c>
      <c r="J2740" s="22"/>
      <c r="K2740" s="22"/>
      <c r="L2740" s="22"/>
      <c r="M2740" s="22">
        <v>0</v>
      </c>
      <c r="N2740" s="22">
        <v>0</v>
      </c>
      <c r="O2740" s="23">
        <v>0</v>
      </c>
      <c r="P2740" s="3" t="str">
        <f>IFERROR(O2740/Tabela2025Horario[[#This Row],[Media Agregada Todas as Usinas]],"")</f>
        <v/>
      </c>
    </row>
    <row r="2741" spans="1:16" x14ac:dyDescent="0.25">
      <c r="A2741" s="16">
        <v>46137.125</v>
      </c>
      <c r="B2741" s="17">
        <v>2026</v>
      </c>
      <c r="C2741" s="17">
        <v>4</v>
      </c>
      <c r="D2741" s="17">
        <v>25</v>
      </c>
      <c r="E2741" s="17">
        <v>3</v>
      </c>
      <c r="F2741" s="18"/>
      <c r="G2741" s="18">
        <v>0</v>
      </c>
      <c r="H2741" s="18"/>
      <c r="I2741" s="18">
        <v>0</v>
      </c>
      <c r="J2741" s="18"/>
      <c r="K2741" s="18"/>
      <c r="L2741" s="18"/>
      <c r="M2741" s="18">
        <v>0</v>
      </c>
      <c r="N2741" s="18">
        <v>0</v>
      </c>
      <c r="O2741" s="19">
        <v>0</v>
      </c>
      <c r="P2741" s="3" t="str">
        <f>IFERROR(O2741/Tabela2025Horario[[#This Row],[Media Agregada Todas as Usinas]],"")</f>
        <v/>
      </c>
    </row>
    <row r="2742" spans="1:16" x14ac:dyDescent="0.25">
      <c r="A2742" s="20">
        <v>46137.166666666664</v>
      </c>
      <c r="B2742" s="21">
        <v>2026</v>
      </c>
      <c r="C2742" s="21">
        <v>4</v>
      </c>
      <c r="D2742" s="21">
        <v>25</v>
      </c>
      <c r="E2742" s="21">
        <v>4</v>
      </c>
      <c r="F2742" s="22">
        <v>0</v>
      </c>
      <c r="G2742" s="22">
        <v>0</v>
      </c>
      <c r="H2742" s="22"/>
      <c r="I2742" s="22">
        <v>0</v>
      </c>
      <c r="J2742" s="22"/>
      <c r="K2742" s="22"/>
      <c r="L2742" s="22"/>
      <c r="M2742" s="22">
        <v>0</v>
      </c>
      <c r="N2742" s="22">
        <v>0</v>
      </c>
      <c r="O2742" s="23">
        <v>0</v>
      </c>
      <c r="P2742" s="3" t="str">
        <f>IFERROR(O2742/Tabela2025Horario[[#This Row],[Media Agregada Todas as Usinas]],"")</f>
        <v/>
      </c>
    </row>
    <row r="2743" spans="1:16" x14ac:dyDescent="0.25">
      <c r="A2743" s="16">
        <v>46137.208333333336</v>
      </c>
      <c r="B2743" s="17">
        <v>2026</v>
      </c>
      <c r="C2743" s="17">
        <v>4</v>
      </c>
      <c r="D2743" s="17">
        <v>25</v>
      </c>
      <c r="E2743" s="17">
        <v>5</v>
      </c>
      <c r="F2743" s="18">
        <v>0</v>
      </c>
      <c r="G2743" s="18">
        <v>0</v>
      </c>
      <c r="H2743" s="18"/>
      <c r="I2743" s="18">
        <v>0</v>
      </c>
      <c r="J2743" s="18"/>
      <c r="K2743" s="18"/>
      <c r="L2743" s="18"/>
      <c r="M2743" s="18">
        <v>0</v>
      </c>
      <c r="N2743" s="18">
        <v>0</v>
      </c>
      <c r="O2743" s="19">
        <v>0</v>
      </c>
      <c r="P2743" s="3" t="str">
        <f>IFERROR(O2743/Tabela2025Horario[[#This Row],[Media Agregada Todas as Usinas]],"")</f>
        <v/>
      </c>
    </row>
    <row r="2744" spans="1:16" x14ac:dyDescent="0.25">
      <c r="A2744" s="20">
        <v>46137.25</v>
      </c>
      <c r="B2744" s="21">
        <v>2026</v>
      </c>
      <c r="C2744" s="21">
        <v>4</v>
      </c>
      <c r="D2744" s="21">
        <v>25</v>
      </c>
      <c r="E2744" s="21">
        <v>6</v>
      </c>
      <c r="F2744" s="22">
        <v>0</v>
      </c>
      <c r="G2744" s="22">
        <v>0</v>
      </c>
      <c r="H2744" s="22">
        <v>0</v>
      </c>
      <c r="I2744" s="22">
        <v>0</v>
      </c>
      <c r="J2744" s="22">
        <v>0</v>
      </c>
      <c r="K2744" s="22">
        <v>0</v>
      </c>
      <c r="L2744" s="22">
        <v>0</v>
      </c>
      <c r="M2744" s="22">
        <v>0</v>
      </c>
      <c r="N2744" s="22">
        <v>0</v>
      </c>
      <c r="O2744" s="23">
        <v>0</v>
      </c>
      <c r="P2744" s="3" t="str">
        <f>IFERROR(O2744/Tabela2025Horario[[#This Row],[Media Agregada Todas as Usinas]],"")</f>
        <v/>
      </c>
    </row>
    <row r="2745" spans="1:16" x14ac:dyDescent="0.25">
      <c r="A2745" s="16">
        <v>46137.291666666664</v>
      </c>
      <c r="B2745" s="17">
        <v>2026</v>
      </c>
      <c r="C2745" s="17">
        <v>4</v>
      </c>
      <c r="D2745" s="17">
        <v>25</v>
      </c>
      <c r="E2745" s="17">
        <v>7</v>
      </c>
      <c r="F2745" s="18">
        <v>0</v>
      </c>
      <c r="G2745" s="18">
        <v>0</v>
      </c>
      <c r="H2745" s="18">
        <v>0.67447593570555542</v>
      </c>
      <c r="I2745" s="18">
        <v>2.3981246518759828E-2</v>
      </c>
      <c r="J2745" s="18">
        <v>0.44784342842181407</v>
      </c>
      <c r="K2745" s="18">
        <v>0</v>
      </c>
      <c r="L2745" s="18">
        <v>0</v>
      </c>
      <c r="M2745" s="18">
        <v>7.3464808406374649E-4</v>
      </c>
      <c r="N2745" s="18">
        <v>0.15023253259582475</v>
      </c>
      <c r="O2745" s="19">
        <v>0.14414086570289086</v>
      </c>
      <c r="P2745" s="3" t="str">
        <f>IFERROR(O2745/Tabela2025Horario[[#This Row],[Media Agregada Todas as Usinas]],"")</f>
        <v/>
      </c>
    </row>
    <row r="2746" spans="1:16" x14ac:dyDescent="0.25">
      <c r="A2746" s="20">
        <v>46137.333333333336</v>
      </c>
      <c r="B2746" s="21">
        <v>2026</v>
      </c>
      <c r="C2746" s="21">
        <v>4</v>
      </c>
      <c r="D2746" s="21">
        <v>25</v>
      </c>
      <c r="E2746" s="21">
        <v>8</v>
      </c>
      <c r="F2746" s="22">
        <v>0.75037921001945995</v>
      </c>
      <c r="G2746" s="22">
        <v>0.10731829260526439</v>
      </c>
      <c r="H2746" s="22">
        <v>0.56157736498887756</v>
      </c>
      <c r="I2746" s="22">
        <v>0</v>
      </c>
      <c r="J2746" s="22">
        <v>0.70639019412113013</v>
      </c>
      <c r="K2746" s="22">
        <v>0</v>
      </c>
      <c r="L2746" s="22">
        <v>0.73586946096887706</v>
      </c>
      <c r="M2746" s="22">
        <v>0</v>
      </c>
      <c r="N2746" s="22">
        <v>8.5029149540803206E-2</v>
      </c>
      <c r="O2746" s="23">
        <v>0.3273959635827125</v>
      </c>
      <c r="P2746" s="3" t="str">
        <f>IFERROR(O2746/Tabela2025Horario[[#This Row],[Media Agregada Todas as Usinas]],"")</f>
        <v/>
      </c>
    </row>
    <row r="2747" spans="1:16" x14ac:dyDescent="0.25">
      <c r="A2747" s="16">
        <v>46137.375</v>
      </c>
      <c r="B2747" s="17">
        <v>2026</v>
      </c>
      <c r="C2747" s="17">
        <v>4</v>
      </c>
      <c r="D2747" s="17">
        <v>25</v>
      </c>
      <c r="E2747" s="17">
        <v>9</v>
      </c>
      <c r="F2747" s="18">
        <v>0.5951046706921379</v>
      </c>
      <c r="G2747" s="18">
        <v>0.25682281323139422</v>
      </c>
      <c r="H2747" s="18">
        <v>0.49862830288133175</v>
      </c>
      <c r="I2747" s="18">
        <v>0</v>
      </c>
      <c r="J2747" s="18">
        <v>0.6401557180109918</v>
      </c>
      <c r="K2747" s="18">
        <v>0.34429966582908061</v>
      </c>
      <c r="L2747" s="18">
        <v>0.62312258500840456</v>
      </c>
      <c r="M2747" s="18">
        <v>0.1461261351176999</v>
      </c>
      <c r="N2747" s="18">
        <v>0.15646126296208884</v>
      </c>
      <c r="O2747" s="19">
        <v>0.3623023504147922</v>
      </c>
      <c r="P2747" s="3" t="str">
        <f>IFERROR(O2747/Tabela2025Horario[[#This Row],[Media Agregada Todas as Usinas]],"")</f>
        <v/>
      </c>
    </row>
    <row r="2748" spans="1:16" x14ac:dyDescent="0.25">
      <c r="A2748" s="20">
        <v>46137.416666666664</v>
      </c>
      <c r="B2748" s="21">
        <v>2026</v>
      </c>
      <c r="C2748" s="21">
        <v>4</v>
      </c>
      <c r="D2748" s="21">
        <v>25</v>
      </c>
      <c r="E2748" s="21">
        <v>10</v>
      </c>
      <c r="F2748" s="22">
        <v>0.46800567245210428</v>
      </c>
      <c r="G2748" s="22">
        <v>0.34210412517857075</v>
      </c>
      <c r="H2748" s="22">
        <v>0.52018679398199785</v>
      </c>
      <c r="I2748" s="22">
        <v>0</v>
      </c>
      <c r="J2748" s="22">
        <v>0.58696998804628153</v>
      </c>
      <c r="K2748" s="22">
        <v>0.58302720000000008</v>
      </c>
      <c r="L2748" s="22">
        <v>0.57164777479088236</v>
      </c>
      <c r="M2748" s="22">
        <v>0.2127211113923545</v>
      </c>
      <c r="N2748" s="22">
        <v>0.33795952292171494</v>
      </c>
      <c r="O2748" s="23">
        <v>0.40251357652932296</v>
      </c>
      <c r="P2748" s="3" t="str">
        <f>IFERROR(O2748/Tabela2025Horario[[#This Row],[Media Agregada Todas as Usinas]],"")</f>
        <v/>
      </c>
    </row>
    <row r="2749" spans="1:16" x14ac:dyDescent="0.25">
      <c r="A2749" s="16">
        <v>46137.458333333336</v>
      </c>
      <c r="B2749" s="17">
        <v>2026</v>
      </c>
      <c r="C2749" s="17">
        <v>4</v>
      </c>
      <c r="D2749" s="17">
        <v>25</v>
      </c>
      <c r="E2749" s="17">
        <v>11</v>
      </c>
      <c r="F2749" s="18">
        <v>0.36106464408381433</v>
      </c>
      <c r="G2749" s="18">
        <v>0.38269887382661827</v>
      </c>
      <c r="H2749" s="18">
        <v>0.38017558456551626</v>
      </c>
      <c r="I2749" s="18">
        <v>7.4550488772487752E-2</v>
      </c>
      <c r="J2749" s="18">
        <v>0.48892504326100872</v>
      </c>
      <c r="K2749" s="18">
        <v>0.48283520000000002</v>
      </c>
      <c r="L2749" s="18">
        <v>0.42714973962825126</v>
      </c>
      <c r="M2749" s="18">
        <v>0</v>
      </c>
      <c r="N2749" s="18">
        <v>0.1158953656753598</v>
      </c>
      <c r="O2749" s="19">
        <v>0.30147721553478407</v>
      </c>
      <c r="P2749" s="3" t="str">
        <f>IFERROR(O2749/Tabela2025Horario[[#This Row],[Media Agregada Todas as Usinas]],"")</f>
        <v/>
      </c>
    </row>
    <row r="2750" spans="1:16" x14ac:dyDescent="0.25">
      <c r="A2750" s="20">
        <v>46137.5</v>
      </c>
      <c r="B2750" s="21">
        <v>2026</v>
      </c>
      <c r="C2750" s="21">
        <v>4</v>
      </c>
      <c r="D2750" s="21">
        <v>25</v>
      </c>
      <c r="E2750" s="21">
        <v>12</v>
      </c>
      <c r="F2750" s="22">
        <v>0.4117557385013122</v>
      </c>
      <c r="G2750" s="22">
        <v>0.25839325783666722</v>
      </c>
      <c r="H2750" s="22">
        <v>0.14330238366726394</v>
      </c>
      <c r="I2750" s="22">
        <v>7.6017597569374123E-2</v>
      </c>
      <c r="J2750" s="22">
        <v>0.45306309076292806</v>
      </c>
      <c r="K2750" s="22">
        <v>0.44424296123361384</v>
      </c>
      <c r="L2750" s="22">
        <v>0.28481434857604571</v>
      </c>
      <c r="M2750" s="22">
        <v>0.31612459791277092</v>
      </c>
      <c r="N2750" s="22">
        <v>0.33659997695097887</v>
      </c>
      <c r="O2750" s="23">
        <v>0.30270155033455054</v>
      </c>
      <c r="P2750" s="3" t="str">
        <f>IFERROR(O2750/Tabela2025Horario[[#This Row],[Media Agregada Todas as Usinas]],"")</f>
        <v/>
      </c>
    </row>
    <row r="2751" spans="1:16" x14ac:dyDescent="0.25">
      <c r="A2751" s="16">
        <v>46137.541666666664</v>
      </c>
      <c r="B2751" s="17">
        <v>2026</v>
      </c>
      <c r="C2751" s="17">
        <v>4</v>
      </c>
      <c r="D2751" s="17">
        <v>25</v>
      </c>
      <c r="E2751" s="17">
        <v>13</v>
      </c>
      <c r="F2751" s="18">
        <v>0.38354080222455605</v>
      </c>
      <c r="G2751" s="18">
        <v>5.3683301609711298E-2</v>
      </c>
      <c r="H2751" s="18">
        <v>0.26554295372803249</v>
      </c>
      <c r="I2751" s="18">
        <v>0</v>
      </c>
      <c r="J2751" s="18">
        <v>0.33928628392487703</v>
      </c>
      <c r="K2751" s="18">
        <v>0.14511305727625029</v>
      </c>
      <c r="L2751" s="18">
        <v>0.28748515474316555</v>
      </c>
      <c r="M2751" s="18">
        <v>0</v>
      </c>
      <c r="N2751" s="18">
        <v>0</v>
      </c>
      <c r="O2751" s="19">
        <v>0.16385017261184365</v>
      </c>
      <c r="P2751" s="3" t="str">
        <f>IFERROR(O2751/Tabela2025Horario[[#This Row],[Media Agregada Todas as Usinas]],"")</f>
        <v/>
      </c>
    </row>
    <row r="2752" spans="1:16" x14ac:dyDescent="0.25">
      <c r="A2752" s="20">
        <v>46137.583333333336</v>
      </c>
      <c r="B2752" s="21">
        <v>2026</v>
      </c>
      <c r="C2752" s="21">
        <v>4</v>
      </c>
      <c r="D2752" s="21">
        <v>25</v>
      </c>
      <c r="E2752" s="21">
        <v>14</v>
      </c>
      <c r="F2752" s="22">
        <v>0.13105007998332915</v>
      </c>
      <c r="G2752" s="22">
        <v>0</v>
      </c>
      <c r="H2752" s="22">
        <v>0</v>
      </c>
      <c r="I2752" s="22">
        <v>0</v>
      </c>
      <c r="J2752" s="22">
        <v>0.1058898871465319</v>
      </c>
      <c r="K2752" s="22">
        <v>0</v>
      </c>
      <c r="L2752" s="22">
        <v>0.14240433206664466</v>
      </c>
      <c r="M2752" s="22">
        <v>0</v>
      </c>
      <c r="N2752" s="22">
        <v>0</v>
      </c>
      <c r="O2752" s="23">
        <v>4.2149366577389519E-2</v>
      </c>
      <c r="P2752" s="3" t="str">
        <f>IFERROR(O2752/Tabela2025Horario[[#This Row],[Media Agregada Todas as Usinas]],"")</f>
        <v/>
      </c>
    </row>
    <row r="2753" spans="1:16" x14ac:dyDescent="0.25">
      <c r="A2753" s="16">
        <v>46137.625</v>
      </c>
      <c r="B2753" s="17">
        <v>2026</v>
      </c>
      <c r="C2753" s="17">
        <v>4</v>
      </c>
      <c r="D2753" s="17">
        <v>25</v>
      </c>
      <c r="E2753" s="17">
        <v>15</v>
      </c>
      <c r="F2753" s="18">
        <v>2.1177964375980744E-2</v>
      </c>
      <c r="G2753" s="18">
        <v>0</v>
      </c>
      <c r="H2753" s="18">
        <v>0</v>
      </c>
      <c r="I2753" s="18">
        <v>0</v>
      </c>
      <c r="J2753" s="18">
        <v>0</v>
      </c>
      <c r="K2753" s="18">
        <v>0</v>
      </c>
      <c r="L2753" s="18">
        <v>0</v>
      </c>
      <c r="M2753" s="18">
        <v>0</v>
      </c>
      <c r="N2753" s="18">
        <v>0</v>
      </c>
      <c r="O2753" s="19">
        <v>2.3531071528867494E-3</v>
      </c>
      <c r="P2753" s="3" t="str">
        <f>IFERROR(O2753/Tabela2025Horario[[#This Row],[Media Agregada Todas as Usinas]],"")</f>
        <v/>
      </c>
    </row>
    <row r="2754" spans="1:16" x14ac:dyDescent="0.25">
      <c r="A2754" s="20">
        <v>46137.666666666664</v>
      </c>
      <c r="B2754" s="21">
        <v>2026</v>
      </c>
      <c r="C2754" s="21">
        <v>4</v>
      </c>
      <c r="D2754" s="21">
        <v>25</v>
      </c>
      <c r="E2754" s="21">
        <v>16</v>
      </c>
      <c r="F2754" s="22">
        <v>0</v>
      </c>
      <c r="G2754" s="22">
        <v>0</v>
      </c>
      <c r="H2754" s="22">
        <v>0</v>
      </c>
      <c r="I2754" s="22">
        <v>0</v>
      </c>
      <c r="J2754" s="22">
        <v>0</v>
      </c>
      <c r="K2754" s="22">
        <v>0</v>
      </c>
      <c r="L2754" s="22">
        <v>0</v>
      </c>
      <c r="M2754" s="22">
        <v>0</v>
      </c>
      <c r="N2754" s="22">
        <v>0</v>
      </c>
      <c r="O2754" s="23">
        <v>0</v>
      </c>
      <c r="P2754" s="3" t="str">
        <f>IFERROR(O2754/Tabela2025Horario[[#This Row],[Media Agregada Todas as Usinas]],"")</f>
        <v/>
      </c>
    </row>
    <row r="2755" spans="1:16" x14ac:dyDescent="0.25">
      <c r="A2755" s="16">
        <v>46137.708333333336</v>
      </c>
      <c r="B2755" s="17">
        <v>2026</v>
      </c>
      <c r="C2755" s="17">
        <v>4</v>
      </c>
      <c r="D2755" s="17">
        <v>25</v>
      </c>
      <c r="E2755" s="17">
        <v>17</v>
      </c>
      <c r="F2755" s="18">
        <v>0</v>
      </c>
      <c r="G2755" s="18">
        <v>0</v>
      </c>
      <c r="H2755" s="18">
        <v>0</v>
      </c>
      <c r="I2755" s="18">
        <v>0</v>
      </c>
      <c r="J2755" s="18">
        <v>0</v>
      </c>
      <c r="K2755" s="18">
        <v>0</v>
      </c>
      <c r="L2755" s="18">
        <v>0</v>
      </c>
      <c r="M2755" s="18">
        <v>0</v>
      </c>
      <c r="N2755" s="18">
        <v>0</v>
      </c>
      <c r="O2755" s="19">
        <v>0</v>
      </c>
      <c r="P2755" s="3" t="str">
        <f>IFERROR(O2755/Tabela2025Horario[[#This Row],[Media Agregada Todas as Usinas]],"")</f>
        <v/>
      </c>
    </row>
    <row r="2756" spans="1:16" x14ac:dyDescent="0.25">
      <c r="A2756" s="20">
        <v>46137.75</v>
      </c>
      <c r="B2756" s="21">
        <v>2026</v>
      </c>
      <c r="C2756" s="21">
        <v>4</v>
      </c>
      <c r="D2756" s="21">
        <v>25</v>
      </c>
      <c r="E2756" s="21">
        <v>18</v>
      </c>
      <c r="F2756" s="22">
        <v>0</v>
      </c>
      <c r="G2756" s="22">
        <v>0</v>
      </c>
      <c r="H2756" s="22"/>
      <c r="I2756" s="22">
        <v>0</v>
      </c>
      <c r="J2756" s="22"/>
      <c r="K2756" s="22">
        <v>0</v>
      </c>
      <c r="L2756" s="22">
        <v>0</v>
      </c>
      <c r="M2756" s="22">
        <v>0</v>
      </c>
      <c r="N2756" s="22">
        <v>0</v>
      </c>
      <c r="O2756" s="23">
        <v>0</v>
      </c>
      <c r="P2756" s="3" t="str">
        <f>IFERROR(O2756/Tabela2025Horario[[#This Row],[Media Agregada Todas as Usinas]],"")</f>
        <v/>
      </c>
    </row>
    <row r="2757" spans="1:16" x14ac:dyDescent="0.25">
      <c r="A2757" s="16">
        <v>46137.791666666664</v>
      </c>
      <c r="B2757" s="17">
        <v>2026</v>
      </c>
      <c r="C2757" s="17">
        <v>4</v>
      </c>
      <c r="D2757" s="17">
        <v>25</v>
      </c>
      <c r="E2757" s="17">
        <v>19</v>
      </c>
      <c r="F2757" s="18">
        <v>0</v>
      </c>
      <c r="G2757" s="18">
        <v>0</v>
      </c>
      <c r="H2757" s="18"/>
      <c r="I2757" s="18">
        <v>0</v>
      </c>
      <c r="J2757" s="18"/>
      <c r="K2757" s="18"/>
      <c r="L2757" s="18"/>
      <c r="M2757" s="18">
        <v>0</v>
      </c>
      <c r="N2757" s="18">
        <v>0</v>
      </c>
      <c r="O2757" s="19">
        <v>0</v>
      </c>
      <c r="P2757" s="3" t="str">
        <f>IFERROR(O2757/Tabela2025Horario[[#This Row],[Media Agregada Todas as Usinas]],"")</f>
        <v/>
      </c>
    </row>
    <row r="2758" spans="1:16" x14ac:dyDescent="0.25">
      <c r="A2758" s="20">
        <v>46137.833333333336</v>
      </c>
      <c r="B2758" s="21">
        <v>2026</v>
      </c>
      <c r="C2758" s="21">
        <v>4</v>
      </c>
      <c r="D2758" s="21">
        <v>25</v>
      </c>
      <c r="E2758" s="21">
        <v>20</v>
      </c>
      <c r="F2758" s="22"/>
      <c r="G2758" s="22">
        <v>0</v>
      </c>
      <c r="H2758" s="22"/>
      <c r="I2758" s="22">
        <v>0</v>
      </c>
      <c r="J2758" s="22"/>
      <c r="K2758" s="22"/>
      <c r="L2758" s="22"/>
      <c r="M2758" s="22">
        <v>0</v>
      </c>
      <c r="N2758" s="22">
        <v>0</v>
      </c>
      <c r="O2758" s="23">
        <v>0</v>
      </c>
      <c r="P2758" s="3" t="str">
        <f>IFERROR(O2758/Tabela2025Horario[[#This Row],[Media Agregada Todas as Usinas]],"")</f>
        <v/>
      </c>
    </row>
    <row r="2759" spans="1:16" x14ac:dyDescent="0.25">
      <c r="A2759" s="16">
        <v>46137.875</v>
      </c>
      <c r="B2759" s="17">
        <v>2026</v>
      </c>
      <c r="C2759" s="17">
        <v>4</v>
      </c>
      <c r="D2759" s="17">
        <v>25</v>
      </c>
      <c r="E2759" s="17">
        <v>21</v>
      </c>
      <c r="F2759" s="18"/>
      <c r="G2759" s="18">
        <v>0</v>
      </c>
      <c r="H2759" s="18"/>
      <c r="I2759" s="18">
        <v>0</v>
      </c>
      <c r="J2759" s="18"/>
      <c r="K2759" s="18"/>
      <c r="L2759" s="18"/>
      <c r="M2759" s="18">
        <v>0</v>
      </c>
      <c r="N2759" s="18">
        <v>0</v>
      </c>
      <c r="O2759" s="19">
        <v>0</v>
      </c>
      <c r="P2759" s="3" t="str">
        <f>IFERROR(O2759/Tabela2025Horario[[#This Row],[Media Agregada Todas as Usinas]],"")</f>
        <v/>
      </c>
    </row>
    <row r="2760" spans="1:16" x14ac:dyDescent="0.25">
      <c r="A2760" s="20">
        <v>46137.916666666664</v>
      </c>
      <c r="B2760" s="21">
        <v>2026</v>
      </c>
      <c r="C2760" s="21">
        <v>4</v>
      </c>
      <c r="D2760" s="21">
        <v>25</v>
      </c>
      <c r="E2760" s="21">
        <v>22</v>
      </c>
      <c r="F2760" s="22"/>
      <c r="G2760" s="22">
        <v>0</v>
      </c>
      <c r="H2760" s="22"/>
      <c r="I2760" s="22">
        <v>0</v>
      </c>
      <c r="J2760" s="22"/>
      <c r="K2760" s="22"/>
      <c r="L2760" s="22"/>
      <c r="M2760" s="22">
        <v>0</v>
      </c>
      <c r="N2760" s="22">
        <v>0</v>
      </c>
      <c r="O2760" s="23">
        <v>0</v>
      </c>
      <c r="P2760" s="3" t="str">
        <f>IFERROR(O2760/Tabela2025Horario[[#This Row],[Media Agregada Todas as Usinas]],"")</f>
        <v/>
      </c>
    </row>
    <row r="2761" spans="1:16" x14ac:dyDescent="0.25">
      <c r="A2761" s="16">
        <v>46137.958333333336</v>
      </c>
      <c r="B2761" s="17">
        <v>2026</v>
      </c>
      <c r="C2761" s="17">
        <v>4</v>
      </c>
      <c r="D2761" s="17">
        <v>25</v>
      </c>
      <c r="E2761" s="17">
        <v>23</v>
      </c>
      <c r="F2761" s="18"/>
      <c r="G2761" s="18">
        <v>0</v>
      </c>
      <c r="H2761" s="18"/>
      <c r="I2761" s="18">
        <v>0</v>
      </c>
      <c r="J2761" s="18"/>
      <c r="K2761" s="18"/>
      <c r="L2761" s="18"/>
      <c r="M2761" s="18">
        <v>0</v>
      </c>
      <c r="N2761" s="18">
        <v>0</v>
      </c>
      <c r="O2761" s="19">
        <v>0</v>
      </c>
      <c r="P2761" s="3" t="str">
        <f>IFERROR(O2761/Tabela2025Horario[[#This Row],[Media Agregada Todas as Usinas]],"")</f>
        <v/>
      </c>
    </row>
    <row r="2762" spans="1:16" x14ac:dyDescent="0.25">
      <c r="A2762" s="20">
        <v>46138</v>
      </c>
      <c r="B2762" s="21">
        <v>2026</v>
      </c>
      <c r="C2762" s="21">
        <v>4</v>
      </c>
      <c r="D2762" s="21">
        <v>26</v>
      </c>
      <c r="E2762" s="21">
        <v>0</v>
      </c>
      <c r="F2762" s="22"/>
      <c r="G2762" s="22">
        <v>0</v>
      </c>
      <c r="H2762" s="22"/>
      <c r="I2762" s="22">
        <v>0</v>
      </c>
      <c r="J2762" s="22"/>
      <c r="K2762" s="22"/>
      <c r="L2762" s="22"/>
      <c r="M2762" s="22">
        <v>0</v>
      </c>
      <c r="N2762" s="22">
        <v>0</v>
      </c>
      <c r="O2762" s="23">
        <v>0</v>
      </c>
      <c r="P2762" s="3" t="str">
        <f>IFERROR(O2762/Tabela2025Horario[[#This Row],[Media Agregada Todas as Usinas]],"")</f>
        <v/>
      </c>
    </row>
    <row r="2763" spans="1:16" x14ac:dyDescent="0.25">
      <c r="A2763" s="16">
        <v>46138.041666666664</v>
      </c>
      <c r="B2763" s="17">
        <v>2026</v>
      </c>
      <c r="C2763" s="17">
        <v>4</v>
      </c>
      <c r="D2763" s="17">
        <v>26</v>
      </c>
      <c r="E2763" s="17">
        <v>1</v>
      </c>
      <c r="F2763" s="18"/>
      <c r="G2763" s="18">
        <v>0</v>
      </c>
      <c r="H2763" s="18"/>
      <c r="I2763" s="18">
        <v>0</v>
      </c>
      <c r="J2763" s="18"/>
      <c r="K2763" s="18"/>
      <c r="L2763" s="18"/>
      <c r="M2763" s="18">
        <v>0</v>
      </c>
      <c r="N2763" s="18">
        <v>0</v>
      </c>
      <c r="O2763" s="19">
        <v>0</v>
      </c>
      <c r="P2763" s="3" t="str">
        <f>IFERROR(O2763/Tabela2025Horario[[#This Row],[Media Agregada Todas as Usinas]],"")</f>
        <v/>
      </c>
    </row>
    <row r="2764" spans="1:16" x14ac:dyDescent="0.25">
      <c r="A2764" s="20">
        <v>46138.083333333336</v>
      </c>
      <c r="B2764" s="21">
        <v>2026</v>
      </c>
      <c r="C2764" s="21">
        <v>4</v>
      </c>
      <c r="D2764" s="21">
        <v>26</v>
      </c>
      <c r="E2764" s="21">
        <v>2</v>
      </c>
      <c r="F2764" s="22"/>
      <c r="G2764" s="22">
        <v>0</v>
      </c>
      <c r="H2764" s="22"/>
      <c r="I2764" s="22">
        <v>0</v>
      </c>
      <c r="J2764" s="22"/>
      <c r="K2764" s="22"/>
      <c r="L2764" s="22"/>
      <c r="M2764" s="22">
        <v>0</v>
      </c>
      <c r="N2764" s="22">
        <v>0</v>
      </c>
      <c r="O2764" s="23">
        <v>0</v>
      </c>
      <c r="P2764" s="3" t="str">
        <f>IFERROR(O2764/Tabela2025Horario[[#This Row],[Media Agregada Todas as Usinas]],"")</f>
        <v/>
      </c>
    </row>
    <row r="2765" spans="1:16" x14ac:dyDescent="0.25">
      <c r="A2765" s="16">
        <v>46138.125</v>
      </c>
      <c r="B2765" s="17">
        <v>2026</v>
      </c>
      <c r="C2765" s="17">
        <v>4</v>
      </c>
      <c r="D2765" s="17">
        <v>26</v>
      </c>
      <c r="E2765" s="17">
        <v>3</v>
      </c>
      <c r="F2765" s="18"/>
      <c r="G2765" s="18">
        <v>0</v>
      </c>
      <c r="H2765" s="18"/>
      <c r="I2765" s="18">
        <v>0</v>
      </c>
      <c r="J2765" s="18"/>
      <c r="K2765" s="18"/>
      <c r="L2765" s="18"/>
      <c r="M2765" s="18">
        <v>0</v>
      </c>
      <c r="N2765" s="18">
        <v>0</v>
      </c>
      <c r="O2765" s="19">
        <v>0</v>
      </c>
      <c r="P2765" s="3" t="str">
        <f>IFERROR(O2765/Tabela2025Horario[[#This Row],[Media Agregada Todas as Usinas]],"")</f>
        <v/>
      </c>
    </row>
    <row r="2766" spans="1:16" x14ac:dyDescent="0.25">
      <c r="A2766" s="20">
        <v>46138.166666666664</v>
      </c>
      <c r="B2766" s="21">
        <v>2026</v>
      </c>
      <c r="C2766" s="21">
        <v>4</v>
      </c>
      <c r="D2766" s="21">
        <v>26</v>
      </c>
      <c r="E2766" s="21">
        <v>4</v>
      </c>
      <c r="F2766" s="22">
        <v>0</v>
      </c>
      <c r="G2766" s="22">
        <v>0</v>
      </c>
      <c r="H2766" s="22"/>
      <c r="I2766" s="22">
        <v>0</v>
      </c>
      <c r="J2766" s="22"/>
      <c r="K2766" s="22"/>
      <c r="L2766" s="22"/>
      <c r="M2766" s="22">
        <v>0</v>
      </c>
      <c r="N2766" s="22">
        <v>0</v>
      </c>
      <c r="O2766" s="23">
        <v>0</v>
      </c>
      <c r="P2766" s="3" t="str">
        <f>IFERROR(O2766/Tabela2025Horario[[#This Row],[Media Agregada Todas as Usinas]],"")</f>
        <v/>
      </c>
    </row>
    <row r="2767" spans="1:16" x14ac:dyDescent="0.25">
      <c r="A2767" s="16">
        <v>46138.208333333336</v>
      </c>
      <c r="B2767" s="17">
        <v>2026</v>
      </c>
      <c r="C2767" s="17">
        <v>4</v>
      </c>
      <c r="D2767" s="17">
        <v>26</v>
      </c>
      <c r="E2767" s="17">
        <v>5</v>
      </c>
      <c r="F2767" s="18">
        <v>0</v>
      </c>
      <c r="G2767" s="18">
        <v>0</v>
      </c>
      <c r="H2767" s="18"/>
      <c r="I2767" s="18">
        <v>0</v>
      </c>
      <c r="J2767" s="18"/>
      <c r="K2767" s="18"/>
      <c r="L2767" s="18"/>
      <c r="M2767" s="18">
        <v>0</v>
      </c>
      <c r="N2767" s="18">
        <v>0</v>
      </c>
      <c r="O2767" s="19">
        <v>0</v>
      </c>
      <c r="P2767" s="3" t="str">
        <f>IFERROR(O2767/Tabela2025Horario[[#This Row],[Media Agregada Todas as Usinas]],"")</f>
        <v/>
      </c>
    </row>
    <row r="2768" spans="1:16" x14ac:dyDescent="0.25">
      <c r="A2768" s="20">
        <v>46138.25</v>
      </c>
      <c r="B2768" s="21">
        <v>2026</v>
      </c>
      <c r="C2768" s="21">
        <v>4</v>
      </c>
      <c r="D2768" s="21">
        <v>26</v>
      </c>
      <c r="E2768" s="21">
        <v>6</v>
      </c>
      <c r="F2768" s="22">
        <v>0</v>
      </c>
      <c r="G2768" s="22">
        <v>0</v>
      </c>
      <c r="H2768" s="22">
        <v>0</v>
      </c>
      <c r="I2768" s="22">
        <v>2.9193472326176011E-2</v>
      </c>
      <c r="J2768" s="22">
        <v>0</v>
      </c>
      <c r="K2768" s="22">
        <v>0</v>
      </c>
      <c r="L2768" s="22">
        <v>0</v>
      </c>
      <c r="M2768" s="22">
        <v>0</v>
      </c>
      <c r="N2768" s="22">
        <v>3.5592053606961133E-2</v>
      </c>
      <c r="O2768" s="23">
        <v>7.1983917703485716E-3</v>
      </c>
      <c r="P2768" s="3" t="str">
        <f>IFERROR(O2768/Tabela2025Horario[[#This Row],[Media Agregada Todas as Usinas]],"")</f>
        <v/>
      </c>
    </row>
    <row r="2769" spans="1:16" x14ac:dyDescent="0.25">
      <c r="A2769" s="16">
        <v>46138.291666666664</v>
      </c>
      <c r="B2769" s="17">
        <v>2026</v>
      </c>
      <c r="C2769" s="17">
        <v>4</v>
      </c>
      <c r="D2769" s="17">
        <v>26</v>
      </c>
      <c r="E2769" s="17">
        <v>7</v>
      </c>
      <c r="F2769" s="18">
        <v>0.29410400487688515</v>
      </c>
      <c r="G2769" s="18">
        <v>0</v>
      </c>
      <c r="H2769" s="18">
        <v>0</v>
      </c>
      <c r="I2769" s="18">
        <v>3.8664402534986701E-2</v>
      </c>
      <c r="J2769" s="18">
        <v>0.64483565653761432</v>
      </c>
      <c r="K2769" s="18">
        <v>0</v>
      </c>
      <c r="L2769" s="18">
        <v>0.29561665013837479</v>
      </c>
      <c r="M2769" s="18">
        <v>0</v>
      </c>
      <c r="N2769" s="18">
        <v>0</v>
      </c>
      <c r="O2769" s="19">
        <v>0.14146896823198454</v>
      </c>
      <c r="P2769" s="3" t="str">
        <f>IFERROR(O2769/Tabela2025Horario[[#This Row],[Media Agregada Todas as Usinas]],"")</f>
        <v/>
      </c>
    </row>
    <row r="2770" spans="1:16" x14ac:dyDescent="0.25">
      <c r="A2770" s="20">
        <v>46138.333333333336</v>
      </c>
      <c r="B2770" s="21">
        <v>2026</v>
      </c>
      <c r="C2770" s="21">
        <v>4</v>
      </c>
      <c r="D2770" s="21">
        <v>26</v>
      </c>
      <c r="E2770" s="21">
        <v>8</v>
      </c>
      <c r="F2770" s="22">
        <v>0.67174055643573483</v>
      </c>
      <c r="G2770" s="22">
        <v>2.1799624429590186E-2</v>
      </c>
      <c r="H2770" s="22">
        <v>0.27725792844867997</v>
      </c>
      <c r="I2770" s="22">
        <v>1.8596737143374877E-2</v>
      </c>
      <c r="J2770" s="22">
        <v>0.64441264356645589</v>
      </c>
      <c r="K2770" s="22">
        <v>0.33986171863976294</v>
      </c>
      <c r="L2770" s="22">
        <v>0.68458929780640199</v>
      </c>
      <c r="M2770" s="22">
        <v>0.17054637736509906</v>
      </c>
      <c r="N2770" s="22">
        <v>0.18986262665627435</v>
      </c>
      <c r="O2770" s="23">
        <v>0.33540750116570828</v>
      </c>
      <c r="P2770" s="3">
        <f>IFERROR(O2770/Tabela2025Horario[[#This Row],[Media Agregada Todas as Usinas]],"")</f>
        <v>79.709789025882159</v>
      </c>
    </row>
    <row r="2771" spans="1:16" x14ac:dyDescent="0.25">
      <c r="A2771" s="16">
        <v>46138.375</v>
      </c>
      <c r="B2771" s="17">
        <v>2026</v>
      </c>
      <c r="C2771" s="17">
        <v>4</v>
      </c>
      <c r="D2771" s="17">
        <v>26</v>
      </c>
      <c r="E2771" s="17">
        <v>9</v>
      </c>
      <c r="F2771" s="18">
        <v>0.68204015802101481</v>
      </c>
      <c r="G2771" s="18">
        <v>0.41129038177088156</v>
      </c>
      <c r="H2771" s="18">
        <v>0.50398801169335095</v>
      </c>
      <c r="I2771" s="18">
        <v>0</v>
      </c>
      <c r="J2771" s="18">
        <v>0.63411570723254562</v>
      </c>
      <c r="K2771" s="18">
        <v>0.69737264408827659</v>
      </c>
      <c r="L2771" s="18">
        <v>0.6913670018293514</v>
      </c>
      <c r="M2771" s="18">
        <v>0.30197094214832043</v>
      </c>
      <c r="N2771" s="18">
        <v>0.58279724464842353</v>
      </c>
      <c r="O2771" s="19">
        <v>0.50054912127024054</v>
      </c>
      <c r="P2771" s="3">
        <f>IFERROR(O2771/Tabela2025Horario[[#This Row],[Media Agregada Todas as Usinas]],"")</f>
        <v>2.7780380403288447</v>
      </c>
    </row>
    <row r="2772" spans="1:16" x14ac:dyDescent="0.25">
      <c r="A2772" s="20">
        <v>46138.416666666664</v>
      </c>
      <c r="B2772" s="21">
        <v>2026</v>
      </c>
      <c r="C2772" s="21">
        <v>4</v>
      </c>
      <c r="D2772" s="21">
        <v>26</v>
      </c>
      <c r="E2772" s="21">
        <v>10</v>
      </c>
      <c r="F2772" s="22">
        <v>0.72120474893720277</v>
      </c>
      <c r="G2772" s="22">
        <v>0.69284579754317965</v>
      </c>
      <c r="H2772" s="22">
        <v>0.65665679408887756</v>
      </c>
      <c r="I2772" s="22">
        <v>0</v>
      </c>
      <c r="J2772" s="22">
        <v>0.6564519557802273</v>
      </c>
      <c r="K2772" s="22">
        <v>0.72559119888951729</v>
      </c>
      <c r="L2772" s="22">
        <v>0.72908765866909775</v>
      </c>
      <c r="M2772" s="22">
        <v>0.63975181912790147</v>
      </c>
      <c r="N2772" s="22">
        <v>0.73199064411841019</v>
      </c>
      <c r="O2772" s="23">
        <v>0.61706451301715715</v>
      </c>
      <c r="P2772" s="3">
        <f>IFERROR(O2772/Tabela2025Horario[[#This Row],[Media Agregada Todas as Usinas]],"")</f>
        <v>2.013812763736516</v>
      </c>
    </row>
    <row r="2773" spans="1:16" x14ac:dyDescent="0.25">
      <c r="A2773" s="16">
        <v>46138.458333333336</v>
      </c>
      <c r="B2773" s="17">
        <v>2026</v>
      </c>
      <c r="C2773" s="17">
        <v>4</v>
      </c>
      <c r="D2773" s="17">
        <v>26</v>
      </c>
      <c r="E2773" s="17">
        <v>11</v>
      </c>
      <c r="F2773" s="18">
        <v>0.68965953555354464</v>
      </c>
      <c r="G2773" s="18">
        <v>0.64907238801074041</v>
      </c>
      <c r="H2773" s="18">
        <v>0.6393654450666274</v>
      </c>
      <c r="I2773" s="18">
        <v>0</v>
      </c>
      <c r="J2773" s="18">
        <v>0.64221476083367135</v>
      </c>
      <c r="K2773" s="18">
        <v>0.70186942090558213</v>
      </c>
      <c r="L2773" s="18">
        <v>0.70733215210160716</v>
      </c>
      <c r="M2773" s="18">
        <v>0.25116451159776798</v>
      </c>
      <c r="N2773" s="18">
        <v>0.71292478996106734</v>
      </c>
      <c r="O2773" s="19">
        <v>0.55484477822562317</v>
      </c>
      <c r="P2773" s="3">
        <f>IFERROR(O2773/Tabela2025Horario[[#This Row],[Media Agregada Todas as Usinas]],"")</f>
        <v>2.3665827307275422</v>
      </c>
    </row>
    <row r="2774" spans="1:16" x14ac:dyDescent="0.25">
      <c r="A2774" s="20">
        <v>46138.5</v>
      </c>
      <c r="B2774" s="21">
        <v>2026</v>
      </c>
      <c r="C2774" s="21">
        <v>4</v>
      </c>
      <c r="D2774" s="21">
        <v>26</v>
      </c>
      <c r="E2774" s="21">
        <v>12</v>
      </c>
      <c r="F2774" s="22">
        <v>0.60029147027219198</v>
      </c>
      <c r="G2774" s="22">
        <v>0.72573289532721974</v>
      </c>
      <c r="H2774" s="22">
        <v>0.55466868267986658</v>
      </c>
      <c r="I2774" s="22">
        <v>4.334483684982811E-3</v>
      </c>
      <c r="J2774" s="22">
        <v>0.56250601926318078</v>
      </c>
      <c r="K2774" s="22">
        <v>0.59617274970291279</v>
      </c>
      <c r="L2774" s="22">
        <v>0.63528779410387937</v>
      </c>
      <c r="M2774" s="22">
        <v>0</v>
      </c>
      <c r="N2774" s="22">
        <v>0.57099986553110194</v>
      </c>
      <c r="O2774" s="23">
        <v>0.47222155117392617</v>
      </c>
      <c r="P2774" s="3">
        <f>IFERROR(O2774/Tabela2025Horario[[#This Row],[Media Agregada Todas as Usinas]],"")</f>
        <v>2.2977716069882148</v>
      </c>
    </row>
    <row r="2775" spans="1:16" x14ac:dyDescent="0.25">
      <c r="A2775" s="16">
        <v>46138.541666666664</v>
      </c>
      <c r="B2775" s="17">
        <v>2026</v>
      </c>
      <c r="C2775" s="17">
        <v>4</v>
      </c>
      <c r="D2775" s="17">
        <v>26</v>
      </c>
      <c r="E2775" s="17">
        <v>13</v>
      </c>
      <c r="F2775" s="18">
        <v>0.58676300483814003</v>
      </c>
      <c r="G2775" s="18">
        <v>0.57389739152360131</v>
      </c>
      <c r="H2775" s="18">
        <v>0.5195097638452858</v>
      </c>
      <c r="I2775" s="18">
        <v>0</v>
      </c>
      <c r="J2775" s="18">
        <v>0.56472490716507084</v>
      </c>
      <c r="K2775" s="18">
        <v>0.49367109663075082</v>
      </c>
      <c r="L2775" s="18">
        <v>0.61965247214761932</v>
      </c>
      <c r="M2775" s="18">
        <v>0</v>
      </c>
      <c r="N2775" s="18">
        <v>0.15085165529441499</v>
      </c>
      <c r="O2775" s="19">
        <v>0.38989669904943147</v>
      </c>
      <c r="P2775" s="3" t="str">
        <f>IFERROR(O2775/Tabela2025Horario[[#This Row],[Media Agregada Todas as Usinas]],"")</f>
        <v/>
      </c>
    </row>
    <row r="2776" spans="1:16" x14ac:dyDescent="0.25">
      <c r="A2776" s="20">
        <v>46138.583333333336</v>
      </c>
      <c r="B2776" s="21">
        <v>2026</v>
      </c>
      <c r="C2776" s="21">
        <v>4</v>
      </c>
      <c r="D2776" s="21">
        <v>26</v>
      </c>
      <c r="E2776" s="21">
        <v>14</v>
      </c>
      <c r="F2776" s="22">
        <v>0.47332372356967478</v>
      </c>
      <c r="G2776" s="22">
        <v>0.29460444890782717</v>
      </c>
      <c r="H2776" s="22">
        <v>0.18468000000000001</v>
      </c>
      <c r="I2776" s="22">
        <v>0</v>
      </c>
      <c r="J2776" s="22">
        <v>0.45662266344032121</v>
      </c>
      <c r="K2776" s="22">
        <v>0.31290209051020967</v>
      </c>
      <c r="L2776" s="22">
        <v>0</v>
      </c>
      <c r="M2776" s="22">
        <v>0</v>
      </c>
      <c r="N2776" s="22">
        <v>0</v>
      </c>
      <c r="O2776" s="23">
        <v>0.19134810293644808</v>
      </c>
      <c r="P2776" s="3" t="str">
        <f>IFERROR(O2776/Tabela2025Horario[[#This Row],[Media Agregada Todas as Usinas]],"")</f>
        <v/>
      </c>
    </row>
    <row r="2777" spans="1:16" x14ac:dyDescent="0.25">
      <c r="A2777" s="16">
        <v>46138.625</v>
      </c>
      <c r="B2777" s="17">
        <v>2026</v>
      </c>
      <c r="C2777" s="17">
        <v>4</v>
      </c>
      <c r="D2777" s="17">
        <v>26</v>
      </c>
      <c r="E2777" s="17">
        <v>15</v>
      </c>
      <c r="F2777" s="18">
        <v>0.20157256297640802</v>
      </c>
      <c r="G2777" s="18">
        <v>0.14559840995796103</v>
      </c>
      <c r="H2777" s="18">
        <v>0</v>
      </c>
      <c r="I2777" s="18">
        <v>0</v>
      </c>
      <c r="J2777" s="18">
        <v>0.19987670672269187</v>
      </c>
      <c r="K2777" s="18">
        <v>0</v>
      </c>
      <c r="L2777" s="18">
        <v>0</v>
      </c>
      <c r="M2777" s="18">
        <v>0</v>
      </c>
      <c r="N2777" s="18">
        <v>0</v>
      </c>
      <c r="O2777" s="19">
        <v>6.0783075517451213E-2</v>
      </c>
      <c r="P2777" s="3" t="str">
        <f>IFERROR(O2777/Tabela2025Horario[[#This Row],[Media Agregada Todas as Usinas]],"")</f>
        <v/>
      </c>
    </row>
    <row r="2778" spans="1:16" x14ac:dyDescent="0.25">
      <c r="A2778" s="20">
        <v>46138.666666666664</v>
      </c>
      <c r="B2778" s="21">
        <v>2026</v>
      </c>
      <c r="C2778" s="21">
        <v>4</v>
      </c>
      <c r="D2778" s="21">
        <v>26</v>
      </c>
      <c r="E2778" s="21">
        <v>16</v>
      </c>
      <c r="F2778" s="22">
        <v>0</v>
      </c>
      <c r="G2778" s="22">
        <v>0.19171386700129109</v>
      </c>
      <c r="H2778" s="22">
        <v>0</v>
      </c>
      <c r="I2778" s="22">
        <v>0</v>
      </c>
      <c r="J2778" s="22">
        <v>0</v>
      </c>
      <c r="K2778" s="22">
        <v>0</v>
      </c>
      <c r="L2778" s="22">
        <v>0</v>
      </c>
      <c r="M2778" s="22">
        <v>0</v>
      </c>
      <c r="N2778" s="22">
        <v>0</v>
      </c>
      <c r="O2778" s="23">
        <v>2.1301540777921232E-2</v>
      </c>
      <c r="P2778" s="3">
        <f>IFERROR(O2778/Tabela2025Horario[[#This Row],[Media Agregada Todas as Usinas]],"")</f>
        <v>0.53227581348724307</v>
      </c>
    </row>
    <row r="2779" spans="1:16" x14ac:dyDescent="0.25">
      <c r="A2779" s="16">
        <v>46138.708333333336</v>
      </c>
      <c r="B2779" s="17">
        <v>2026</v>
      </c>
      <c r="C2779" s="17">
        <v>4</v>
      </c>
      <c r="D2779" s="17">
        <v>26</v>
      </c>
      <c r="E2779" s="17">
        <v>17</v>
      </c>
      <c r="F2779" s="18">
        <v>0</v>
      </c>
      <c r="G2779" s="18">
        <v>0</v>
      </c>
      <c r="H2779" s="18">
        <v>0</v>
      </c>
      <c r="I2779" s="18">
        <v>0</v>
      </c>
      <c r="J2779" s="18">
        <v>0</v>
      </c>
      <c r="K2779" s="18">
        <v>0</v>
      </c>
      <c r="L2779" s="18">
        <v>0</v>
      </c>
      <c r="M2779" s="18">
        <v>0</v>
      </c>
      <c r="N2779" s="18">
        <v>0</v>
      </c>
      <c r="O2779" s="19">
        <v>0</v>
      </c>
      <c r="P2779" s="3" t="str">
        <f>IFERROR(O2779/Tabela2025Horario[[#This Row],[Media Agregada Todas as Usinas]],"")</f>
        <v/>
      </c>
    </row>
    <row r="2780" spans="1:16" x14ac:dyDescent="0.25">
      <c r="A2780" s="20">
        <v>46138.75</v>
      </c>
      <c r="B2780" s="21">
        <v>2026</v>
      </c>
      <c r="C2780" s="21">
        <v>4</v>
      </c>
      <c r="D2780" s="21">
        <v>26</v>
      </c>
      <c r="E2780" s="21">
        <v>18</v>
      </c>
      <c r="F2780" s="22">
        <v>0</v>
      </c>
      <c r="G2780" s="22">
        <v>0</v>
      </c>
      <c r="H2780" s="22"/>
      <c r="I2780" s="22">
        <v>0</v>
      </c>
      <c r="J2780" s="22"/>
      <c r="K2780" s="22">
        <v>0</v>
      </c>
      <c r="L2780" s="22">
        <v>0</v>
      </c>
      <c r="M2780" s="22">
        <v>0</v>
      </c>
      <c r="N2780" s="22">
        <v>0</v>
      </c>
      <c r="O2780" s="23">
        <v>0</v>
      </c>
      <c r="P2780" s="3" t="str">
        <f>IFERROR(O2780/Tabela2025Horario[[#This Row],[Media Agregada Todas as Usinas]],"")</f>
        <v/>
      </c>
    </row>
    <row r="2781" spans="1:16" x14ac:dyDescent="0.25">
      <c r="A2781" s="16">
        <v>46138.791666666664</v>
      </c>
      <c r="B2781" s="17">
        <v>2026</v>
      </c>
      <c r="C2781" s="17">
        <v>4</v>
      </c>
      <c r="D2781" s="17">
        <v>26</v>
      </c>
      <c r="E2781" s="17">
        <v>19</v>
      </c>
      <c r="F2781" s="18">
        <v>0</v>
      </c>
      <c r="G2781" s="18">
        <v>0</v>
      </c>
      <c r="H2781" s="18"/>
      <c r="I2781" s="18">
        <v>0</v>
      </c>
      <c r="J2781" s="18"/>
      <c r="K2781" s="18"/>
      <c r="L2781" s="18"/>
      <c r="M2781" s="18">
        <v>0</v>
      </c>
      <c r="N2781" s="18">
        <v>0</v>
      </c>
      <c r="O2781" s="19">
        <v>0</v>
      </c>
      <c r="P2781" s="3" t="str">
        <f>IFERROR(O2781/Tabela2025Horario[[#This Row],[Media Agregada Todas as Usinas]],"")</f>
        <v/>
      </c>
    </row>
    <row r="2782" spans="1:16" x14ac:dyDescent="0.25">
      <c r="A2782" s="20">
        <v>46138.833333333336</v>
      </c>
      <c r="B2782" s="21">
        <v>2026</v>
      </c>
      <c r="C2782" s="21">
        <v>4</v>
      </c>
      <c r="D2782" s="21">
        <v>26</v>
      </c>
      <c r="E2782" s="21">
        <v>20</v>
      </c>
      <c r="F2782" s="22"/>
      <c r="G2782" s="22">
        <v>0</v>
      </c>
      <c r="H2782" s="22"/>
      <c r="I2782" s="22">
        <v>0</v>
      </c>
      <c r="J2782" s="22"/>
      <c r="K2782" s="22"/>
      <c r="L2782" s="22"/>
      <c r="M2782" s="22">
        <v>0</v>
      </c>
      <c r="N2782" s="22">
        <v>0</v>
      </c>
      <c r="O2782" s="23">
        <v>0</v>
      </c>
      <c r="P2782" s="3" t="str">
        <f>IFERROR(O2782/Tabela2025Horario[[#This Row],[Media Agregada Todas as Usinas]],"")</f>
        <v/>
      </c>
    </row>
    <row r="2783" spans="1:16" x14ac:dyDescent="0.25">
      <c r="A2783" s="16">
        <v>46138.875</v>
      </c>
      <c r="B2783" s="17">
        <v>2026</v>
      </c>
      <c r="C2783" s="17">
        <v>4</v>
      </c>
      <c r="D2783" s="17">
        <v>26</v>
      </c>
      <c r="E2783" s="17">
        <v>21</v>
      </c>
      <c r="F2783" s="18"/>
      <c r="G2783" s="18">
        <v>0</v>
      </c>
      <c r="H2783" s="18"/>
      <c r="I2783" s="18">
        <v>0</v>
      </c>
      <c r="J2783" s="18"/>
      <c r="K2783" s="18"/>
      <c r="L2783" s="18"/>
      <c r="M2783" s="18">
        <v>0</v>
      </c>
      <c r="N2783" s="18">
        <v>0</v>
      </c>
      <c r="O2783" s="19">
        <v>0</v>
      </c>
      <c r="P2783" s="3" t="str">
        <f>IFERROR(O2783/Tabela2025Horario[[#This Row],[Media Agregada Todas as Usinas]],"")</f>
        <v/>
      </c>
    </row>
    <row r="2784" spans="1:16" x14ac:dyDescent="0.25">
      <c r="A2784" s="20">
        <v>46138.916666666664</v>
      </c>
      <c r="B2784" s="21">
        <v>2026</v>
      </c>
      <c r="C2784" s="21">
        <v>4</v>
      </c>
      <c r="D2784" s="21">
        <v>26</v>
      </c>
      <c r="E2784" s="21">
        <v>22</v>
      </c>
      <c r="F2784" s="22"/>
      <c r="G2784" s="22">
        <v>0</v>
      </c>
      <c r="H2784" s="22"/>
      <c r="I2784" s="22">
        <v>0</v>
      </c>
      <c r="J2784" s="22"/>
      <c r="K2784" s="22"/>
      <c r="L2784" s="22"/>
      <c r="M2784" s="22">
        <v>0</v>
      </c>
      <c r="N2784" s="22">
        <v>0</v>
      </c>
      <c r="O2784" s="23">
        <v>0</v>
      </c>
      <c r="P2784" s="3" t="str">
        <f>IFERROR(O2784/Tabela2025Horario[[#This Row],[Media Agregada Todas as Usinas]],"")</f>
        <v/>
      </c>
    </row>
    <row r="2785" spans="1:16" x14ac:dyDescent="0.25">
      <c r="A2785" s="16">
        <v>46138.958333333336</v>
      </c>
      <c r="B2785" s="17">
        <v>2026</v>
      </c>
      <c r="C2785" s="17">
        <v>4</v>
      </c>
      <c r="D2785" s="17">
        <v>26</v>
      </c>
      <c r="E2785" s="17">
        <v>23</v>
      </c>
      <c r="F2785" s="18"/>
      <c r="G2785" s="18">
        <v>0</v>
      </c>
      <c r="H2785" s="18"/>
      <c r="I2785" s="18">
        <v>0</v>
      </c>
      <c r="J2785" s="18"/>
      <c r="K2785" s="18"/>
      <c r="L2785" s="18"/>
      <c r="M2785" s="18">
        <v>0</v>
      </c>
      <c r="N2785" s="18">
        <v>0</v>
      </c>
      <c r="O2785" s="19">
        <v>0</v>
      </c>
      <c r="P2785" s="3" t="str">
        <f>IFERROR(O2785/Tabela2025Horario[[#This Row],[Media Agregada Todas as Usinas]],"")</f>
        <v/>
      </c>
    </row>
    <row r="2786" spans="1:16" x14ac:dyDescent="0.25">
      <c r="A2786" s="20">
        <v>46139</v>
      </c>
      <c r="B2786" s="21">
        <v>2026</v>
      </c>
      <c r="C2786" s="21">
        <v>4</v>
      </c>
      <c r="D2786" s="21">
        <v>27</v>
      </c>
      <c r="E2786" s="21">
        <v>0</v>
      </c>
      <c r="F2786" s="22"/>
      <c r="G2786" s="22">
        <v>0</v>
      </c>
      <c r="H2786" s="22"/>
      <c r="I2786" s="22">
        <v>0</v>
      </c>
      <c r="J2786" s="22"/>
      <c r="K2786" s="22"/>
      <c r="L2786" s="22"/>
      <c r="M2786" s="22">
        <v>0</v>
      </c>
      <c r="N2786" s="22">
        <v>0</v>
      </c>
      <c r="O2786" s="23">
        <v>0</v>
      </c>
      <c r="P2786" s="3" t="str">
        <f>IFERROR(O2786/Tabela2025Horario[[#This Row],[Media Agregada Todas as Usinas]],"")</f>
        <v/>
      </c>
    </row>
    <row r="2787" spans="1:16" x14ac:dyDescent="0.25">
      <c r="A2787" s="16">
        <v>46139.041666666664</v>
      </c>
      <c r="B2787" s="17">
        <v>2026</v>
      </c>
      <c r="C2787" s="17">
        <v>4</v>
      </c>
      <c r="D2787" s="17">
        <v>27</v>
      </c>
      <c r="E2787" s="17">
        <v>1</v>
      </c>
      <c r="F2787" s="18"/>
      <c r="G2787" s="18">
        <v>0</v>
      </c>
      <c r="H2787" s="18"/>
      <c r="I2787" s="18">
        <v>0</v>
      </c>
      <c r="J2787" s="18"/>
      <c r="K2787" s="18"/>
      <c r="L2787" s="18"/>
      <c r="M2787" s="18">
        <v>0</v>
      </c>
      <c r="N2787" s="18">
        <v>0</v>
      </c>
      <c r="O2787" s="19">
        <v>0</v>
      </c>
      <c r="P2787" s="3" t="str">
        <f>IFERROR(O2787/Tabela2025Horario[[#This Row],[Media Agregada Todas as Usinas]],"")</f>
        <v/>
      </c>
    </row>
    <row r="2788" spans="1:16" x14ac:dyDescent="0.25">
      <c r="A2788" s="20">
        <v>46139.083333333336</v>
      </c>
      <c r="B2788" s="21">
        <v>2026</v>
      </c>
      <c r="C2788" s="21">
        <v>4</v>
      </c>
      <c r="D2788" s="21">
        <v>27</v>
      </c>
      <c r="E2788" s="21">
        <v>2</v>
      </c>
      <c r="F2788" s="22"/>
      <c r="G2788" s="22">
        <v>0</v>
      </c>
      <c r="H2788" s="22"/>
      <c r="I2788" s="22">
        <v>0</v>
      </c>
      <c r="J2788" s="22"/>
      <c r="K2788" s="22"/>
      <c r="L2788" s="22"/>
      <c r="M2788" s="22">
        <v>0</v>
      </c>
      <c r="N2788" s="22">
        <v>0</v>
      </c>
      <c r="O2788" s="23">
        <v>0</v>
      </c>
      <c r="P2788" s="3" t="str">
        <f>IFERROR(O2788/Tabela2025Horario[[#This Row],[Media Agregada Todas as Usinas]],"")</f>
        <v/>
      </c>
    </row>
    <row r="2789" spans="1:16" x14ac:dyDescent="0.25">
      <c r="A2789" s="16">
        <v>46139.125</v>
      </c>
      <c r="B2789" s="17">
        <v>2026</v>
      </c>
      <c r="C2789" s="17">
        <v>4</v>
      </c>
      <c r="D2789" s="17">
        <v>27</v>
      </c>
      <c r="E2789" s="17">
        <v>3</v>
      </c>
      <c r="F2789" s="18"/>
      <c r="G2789" s="18">
        <v>0</v>
      </c>
      <c r="H2789" s="18"/>
      <c r="I2789" s="18">
        <v>0</v>
      </c>
      <c r="J2789" s="18"/>
      <c r="K2789" s="18"/>
      <c r="L2789" s="18"/>
      <c r="M2789" s="18">
        <v>0</v>
      </c>
      <c r="N2789" s="18">
        <v>0</v>
      </c>
      <c r="O2789" s="19">
        <v>0</v>
      </c>
      <c r="P2789" s="3" t="str">
        <f>IFERROR(O2789/Tabela2025Horario[[#This Row],[Media Agregada Todas as Usinas]],"")</f>
        <v/>
      </c>
    </row>
    <row r="2790" spans="1:16" x14ac:dyDescent="0.25">
      <c r="A2790" s="20">
        <v>46139.166666666664</v>
      </c>
      <c r="B2790" s="21">
        <v>2026</v>
      </c>
      <c r="C2790" s="21">
        <v>4</v>
      </c>
      <c r="D2790" s="21">
        <v>27</v>
      </c>
      <c r="E2790" s="21">
        <v>4</v>
      </c>
      <c r="F2790" s="22">
        <v>0</v>
      </c>
      <c r="G2790" s="22">
        <v>0</v>
      </c>
      <c r="H2790" s="22"/>
      <c r="I2790" s="22">
        <v>0</v>
      </c>
      <c r="J2790" s="22"/>
      <c r="K2790" s="22"/>
      <c r="L2790" s="22"/>
      <c r="M2790" s="22">
        <v>0</v>
      </c>
      <c r="N2790" s="22">
        <v>0</v>
      </c>
      <c r="O2790" s="23">
        <v>0</v>
      </c>
      <c r="P2790" s="3" t="str">
        <f>IFERROR(O2790/Tabela2025Horario[[#This Row],[Media Agregada Todas as Usinas]],"")</f>
        <v/>
      </c>
    </row>
    <row r="2791" spans="1:16" x14ac:dyDescent="0.25">
      <c r="A2791" s="16">
        <v>46139.208333333336</v>
      </c>
      <c r="B2791" s="17">
        <v>2026</v>
      </c>
      <c r="C2791" s="17">
        <v>4</v>
      </c>
      <c r="D2791" s="17">
        <v>27</v>
      </c>
      <c r="E2791" s="17">
        <v>5</v>
      </c>
      <c r="F2791" s="18">
        <v>0</v>
      </c>
      <c r="G2791" s="18">
        <v>0</v>
      </c>
      <c r="H2791" s="18"/>
      <c r="I2791" s="18">
        <v>0</v>
      </c>
      <c r="J2791" s="18"/>
      <c r="K2791" s="18"/>
      <c r="L2791" s="18"/>
      <c r="M2791" s="18">
        <v>0</v>
      </c>
      <c r="N2791" s="18">
        <v>0</v>
      </c>
      <c r="O2791" s="19">
        <v>0</v>
      </c>
      <c r="P2791" s="3" t="str">
        <f>IFERROR(O2791/Tabela2025Horario[[#This Row],[Media Agregada Todas as Usinas]],"")</f>
        <v/>
      </c>
    </row>
    <row r="2792" spans="1:16" x14ac:dyDescent="0.25">
      <c r="A2792" s="20">
        <v>46139.25</v>
      </c>
      <c r="B2792" s="21">
        <v>2026</v>
      </c>
      <c r="C2792" s="21">
        <v>4</v>
      </c>
      <c r="D2792" s="21">
        <v>27</v>
      </c>
      <c r="E2792" s="21">
        <v>6</v>
      </c>
      <c r="F2792" s="22">
        <v>0</v>
      </c>
      <c r="G2792" s="22">
        <v>0</v>
      </c>
      <c r="H2792" s="22">
        <v>0</v>
      </c>
      <c r="I2792" s="22">
        <v>0</v>
      </c>
      <c r="J2792" s="22">
        <v>0</v>
      </c>
      <c r="K2792" s="22">
        <v>0</v>
      </c>
      <c r="L2792" s="22">
        <v>0</v>
      </c>
      <c r="M2792" s="22">
        <v>0</v>
      </c>
      <c r="N2792" s="22">
        <v>0</v>
      </c>
      <c r="O2792" s="23">
        <v>0</v>
      </c>
      <c r="P2792" s="3">
        <f>IFERROR(O2792/Tabela2025Horario[[#This Row],[Media Agregada Todas as Usinas]],"")</f>
        <v>0</v>
      </c>
    </row>
    <row r="2793" spans="1:16" x14ac:dyDescent="0.25">
      <c r="A2793" s="16">
        <v>46139.291666666664</v>
      </c>
      <c r="B2793" s="17">
        <v>2026</v>
      </c>
      <c r="C2793" s="17">
        <v>4</v>
      </c>
      <c r="D2793" s="17">
        <v>27</v>
      </c>
      <c r="E2793" s="17">
        <v>7</v>
      </c>
      <c r="F2793" s="18">
        <v>0</v>
      </c>
      <c r="G2793" s="18">
        <v>0.96617757401241633</v>
      </c>
      <c r="H2793" s="18">
        <v>0</v>
      </c>
      <c r="I2793" s="18">
        <v>6.2395317569210851E-2</v>
      </c>
      <c r="J2793" s="18">
        <v>0</v>
      </c>
      <c r="K2793" s="18">
        <v>0</v>
      </c>
      <c r="L2793" s="18">
        <v>0</v>
      </c>
      <c r="M2793" s="18">
        <v>6.7364600974619999E-3</v>
      </c>
      <c r="N2793" s="18">
        <v>7.829155269755543E-2</v>
      </c>
      <c r="O2793" s="19">
        <v>0.12373343381962718</v>
      </c>
      <c r="P2793" s="3">
        <f>IFERROR(O2793/Tabela2025Horario[[#This Row],[Media Agregada Todas as Usinas]],"")</f>
        <v>0.98344000111857033</v>
      </c>
    </row>
    <row r="2794" spans="1:16" x14ac:dyDescent="0.25">
      <c r="A2794" s="20">
        <v>46139.333333333336</v>
      </c>
      <c r="B2794" s="21">
        <v>2026</v>
      </c>
      <c r="C2794" s="21">
        <v>4</v>
      </c>
      <c r="D2794" s="21">
        <v>27</v>
      </c>
      <c r="E2794" s="21">
        <v>8</v>
      </c>
      <c r="F2794" s="22">
        <v>0</v>
      </c>
      <c r="G2794" s="22">
        <v>1</v>
      </c>
      <c r="H2794" s="22">
        <v>0</v>
      </c>
      <c r="I2794" s="22">
        <v>0.13071794597205433</v>
      </c>
      <c r="J2794" s="22">
        <v>0</v>
      </c>
      <c r="K2794" s="22">
        <v>0</v>
      </c>
      <c r="L2794" s="22">
        <v>0</v>
      </c>
      <c r="M2794" s="22">
        <v>1.1844082081699304E-2</v>
      </c>
      <c r="N2794" s="22">
        <v>9.9864303588473549E-2</v>
      </c>
      <c r="O2794" s="23">
        <v>0.13804737018246971</v>
      </c>
      <c r="P2794" s="3">
        <f>IFERROR(O2794/Tabela2025Horario[[#This Row],[Media Agregada Todas as Usinas]],"")</f>
        <v>2.2224060917752184</v>
      </c>
    </row>
    <row r="2795" spans="1:16" x14ac:dyDescent="0.25">
      <c r="A2795" s="16">
        <v>46139.375</v>
      </c>
      <c r="B2795" s="17">
        <v>2026</v>
      </c>
      <c r="C2795" s="17">
        <v>4</v>
      </c>
      <c r="D2795" s="17">
        <v>27</v>
      </c>
      <c r="E2795" s="17">
        <v>9</v>
      </c>
      <c r="F2795" s="18">
        <v>7.9169708170904098E-3</v>
      </c>
      <c r="G2795" s="18">
        <v>1</v>
      </c>
      <c r="H2795" s="18">
        <v>0</v>
      </c>
      <c r="I2795" s="18">
        <v>9.5455082705550753E-2</v>
      </c>
      <c r="J2795" s="18">
        <v>2.3161295669464291E-2</v>
      </c>
      <c r="K2795" s="18">
        <v>0.1179731362376519</v>
      </c>
      <c r="L2795" s="18">
        <v>0</v>
      </c>
      <c r="M2795" s="18">
        <v>0</v>
      </c>
      <c r="N2795" s="18">
        <v>0.42659969790538826</v>
      </c>
      <c r="O2795" s="19">
        <v>0.18567846481501618</v>
      </c>
      <c r="P2795" s="3">
        <f>IFERROR(O2795/Tabela2025Horario[[#This Row],[Media Agregada Todas as Usinas]],"")</f>
        <v>1.7284605039040599</v>
      </c>
    </row>
    <row r="2796" spans="1:16" x14ac:dyDescent="0.25">
      <c r="A2796" s="20">
        <v>46139.416666666664</v>
      </c>
      <c r="B2796" s="21">
        <v>2026</v>
      </c>
      <c r="C2796" s="21">
        <v>4</v>
      </c>
      <c r="D2796" s="21">
        <v>27</v>
      </c>
      <c r="E2796" s="21">
        <v>10</v>
      </c>
      <c r="F2796" s="22">
        <v>0.20512488015885644</v>
      </c>
      <c r="G2796" s="22">
        <v>1</v>
      </c>
      <c r="H2796" s="22">
        <v>0.2960245205622612</v>
      </c>
      <c r="I2796" s="22">
        <v>0</v>
      </c>
      <c r="J2796" s="22">
        <v>3.8268700468491915E-2</v>
      </c>
      <c r="K2796" s="22">
        <v>0</v>
      </c>
      <c r="L2796" s="22">
        <v>0</v>
      </c>
      <c r="M2796" s="22">
        <v>0.40193364672307486</v>
      </c>
      <c r="N2796" s="22">
        <v>0.85414381084582691</v>
      </c>
      <c r="O2796" s="23">
        <v>0.31061061763983461</v>
      </c>
      <c r="P2796" s="3">
        <f>IFERROR(O2796/Tabela2025Horario[[#This Row],[Media Agregada Todas as Usinas]],"")</f>
        <v>1.370009927207825</v>
      </c>
    </row>
    <row r="2797" spans="1:16" x14ac:dyDescent="0.25">
      <c r="A2797" s="16">
        <v>46139.458333333336</v>
      </c>
      <c r="B2797" s="17">
        <v>2026</v>
      </c>
      <c r="C2797" s="17">
        <v>4</v>
      </c>
      <c r="D2797" s="17">
        <v>27</v>
      </c>
      <c r="E2797" s="17">
        <v>11</v>
      </c>
      <c r="F2797" s="18">
        <v>8.0092452358062005E-2</v>
      </c>
      <c r="G2797" s="18">
        <v>1</v>
      </c>
      <c r="H2797" s="18">
        <v>0.12640873707447425</v>
      </c>
      <c r="I2797" s="18">
        <v>0</v>
      </c>
      <c r="J2797" s="18">
        <v>8.080150011467227E-2</v>
      </c>
      <c r="K2797" s="18">
        <v>0.462039935764892</v>
      </c>
      <c r="L2797" s="18">
        <v>0</v>
      </c>
      <c r="M2797" s="18">
        <v>0.70430085163640843</v>
      </c>
      <c r="N2797" s="18">
        <v>0.77611908176418243</v>
      </c>
      <c r="O2797" s="19">
        <v>0.35886250652363239</v>
      </c>
      <c r="P2797" s="3">
        <f>IFERROR(O2797/Tabela2025Horario[[#This Row],[Media Agregada Todas as Usinas]],"")</f>
        <v>2.4237623468458418</v>
      </c>
    </row>
    <row r="2798" spans="1:16" x14ac:dyDescent="0.25">
      <c r="A2798" s="20">
        <v>46139.5</v>
      </c>
      <c r="B2798" s="21">
        <v>2026</v>
      </c>
      <c r="C2798" s="21">
        <v>4</v>
      </c>
      <c r="D2798" s="21">
        <v>27</v>
      </c>
      <c r="E2798" s="21">
        <v>12</v>
      </c>
      <c r="F2798" s="22">
        <v>0</v>
      </c>
      <c r="G2798" s="22">
        <v>1</v>
      </c>
      <c r="H2798" s="22">
        <v>0</v>
      </c>
      <c r="I2798" s="22">
        <v>0</v>
      </c>
      <c r="J2798" s="22">
        <v>9.811614508963723E-2</v>
      </c>
      <c r="K2798" s="22">
        <v>0.20680999494710761</v>
      </c>
      <c r="L2798" s="22">
        <v>0</v>
      </c>
      <c r="M2798" s="22">
        <v>0.31512045251034504</v>
      </c>
      <c r="N2798" s="22">
        <v>0.5976044755925507</v>
      </c>
      <c r="O2798" s="23">
        <v>0.24640567423773785</v>
      </c>
      <c r="P2798" s="3">
        <f>IFERROR(O2798/Tabela2025Horario[[#This Row],[Media Agregada Todas as Usinas]],"")</f>
        <v>4.5918806227759141</v>
      </c>
    </row>
    <row r="2799" spans="1:16" x14ac:dyDescent="0.25">
      <c r="A2799" s="16">
        <v>46139.541666666664</v>
      </c>
      <c r="B2799" s="17">
        <v>2026</v>
      </c>
      <c r="C2799" s="17">
        <v>4</v>
      </c>
      <c r="D2799" s="17">
        <v>27</v>
      </c>
      <c r="E2799" s="17">
        <v>13</v>
      </c>
      <c r="F2799" s="18">
        <v>0</v>
      </c>
      <c r="G2799" s="18">
        <v>0</v>
      </c>
      <c r="H2799" s="18">
        <v>0</v>
      </c>
      <c r="I2799" s="18">
        <v>0.14215460086941736</v>
      </c>
      <c r="J2799" s="18">
        <v>0</v>
      </c>
      <c r="K2799" s="18">
        <v>0</v>
      </c>
      <c r="L2799" s="18">
        <v>0</v>
      </c>
      <c r="M2799" s="18">
        <v>0</v>
      </c>
      <c r="N2799" s="18">
        <v>0</v>
      </c>
      <c r="O2799" s="19">
        <v>1.5794955652157484E-2</v>
      </c>
      <c r="P2799" s="3">
        <f>IFERROR(O2799/Tabela2025Horario[[#This Row],[Media Agregada Todas as Usinas]],"")</f>
        <v>2.2886082574824473</v>
      </c>
    </row>
    <row r="2800" spans="1:16" x14ac:dyDescent="0.25">
      <c r="A2800" s="20">
        <v>46139.583333333336</v>
      </c>
      <c r="B2800" s="21">
        <v>2026</v>
      </c>
      <c r="C2800" s="21">
        <v>4</v>
      </c>
      <c r="D2800" s="21">
        <v>27</v>
      </c>
      <c r="E2800" s="21">
        <v>14</v>
      </c>
      <c r="F2800" s="22">
        <v>0</v>
      </c>
      <c r="G2800" s="22">
        <v>0</v>
      </c>
      <c r="H2800" s="22">
        <v>0</v>
      </c>
      <c r="I2800" s="22">
        <v>0</v>
      </c>
      <c r="J2800" s="22">
        <v>0</v>
      </c>
      <c r="K2800" s="22">
        <v>0</v>
      </c>
      <c r="L2800" s="22">
        <v>0</v>
      </c>
      <c r="M2800" s="22">
        <v>0</v>
      </c>
      <c r="N2800" s="22">
        <v>0</v>
      </c>
      <c r="O2800" s="23">
        <v>0</v>
      </c>
      <c r="P2800" s="3">
        <f>IFERROR(O2800/Tabela2025Horario[[#This Row],[Media Agregada Todas as Usinas]],"")</f>
        <v>0</v>
      </c>
    </row>
    <row r="2801" spans="1:16" x14ac:dyDescent="0.25">
      <c r="A2801" s="16">
        <v>46139.625</v>
      </c>
      <c r="B2801" s="17">
        <v>2026</v>
      </c>
      <c r="C2801" s="17">
        <v>4</v>
      </c>
      <c r="D2801" s="17">
        <v>27</v>
      </c>
      <c r="E2801" s="17">
        <v>15</v>
      </c>
      <c r="F2801" s="18">
        <v>0</v>
      </c>
      <c r="G2801" s="18">
        <v>0</v>
      </c>
      <c r="H2801" s="18">
        <v>0</v>
      </c>
      <c r="I2801" s="18">
        <v>0</v>
      </c>
      <c r="J2801" s="18">
        <v>0</v>
      </c>
      <c r="K2801" s="18">
        <v>0</v>
      </c>
      <c r="L2801" s="18">
        <v>0</v>
      </c>
      <c r="M2801" s="18">
        <v>0</v>
      </c>
      <c r="N2801" s="18">
        <v>0</v>
      </c>
      <c r="O2801" s="19">
        <v>0</v>
      </c>
      <c r="P2801" s="3" t="str">
        <f>IFERROR(O2801/Tabela2025Horario[[#This Row],[Media Agregada Todas as Usinas]],"")</f>
        <v/>
      </c>
    </row>
    <row r="2802" spans="1:16" x14ac:dyDescent="0.25">
      <c r="A2802" s="20">
        <v>46139.666666666664</v>
      </c>
      <c r="B2802" s="21">
        <v>2026</v>
      </c>
      <c r="C2802" s="21">
        <v>4</v>
      </c>
      <c r="D2802" s="21">
        <v>27</v>
      </c>
      <c r="E2802" s="21">
        <v>16</v>
      </c>
      <c r="F2802" s="22">
        <v>0</v>
      </c>
      <c r="G2802" s="22">
        <v>0</v>
      </c>
      <c r="H2802" s="22">
        <v>0</v>
      </c>
      <c r="I2802" s="22">
        <v>0</v>
      </c>
      <c r="J2802" s="22">
        <v>0</v>
      </c>
      <c r="K2802" s="22">
        <v>0</v>
      </c>
      <c r="L2802" s="22">
        <v>0</v>
      </c>
      <c r="M2802" s="22">
        <v>0</v>
      </c>
      <c r="N2802" s="22">
        <v>0</v>
      </c>
      <c r="O2802" s="23">
        <v>0</v>
      </c>
      <c r="P2802" s="3" t="str">
        <f>IFERROR(O2802/Tabela2025Horario[[#This Row],[Media Agregada Todas as Usinas]],"")</f>
        <v/>
      </c>
    </row>
    <row r="2803" spans="1:16" x14ac:dyDescent="0.25">
      <c r="A2803" s="16">
        <v>46139.708333333336</v>
      </c>
      <c r="B2803" s="17">
        <v>2026</v>
      </c>
      <c r="C2803" s="17">
        <v>4</v>
      </c>
      <c r="D2803" s="17">
        <v>27</v>
      </c>
      <c r="E2803" s="17">
        <v>17</v>
      </c>
      <c r="F2803" s="18">
        <v>0</v>
      </c>
      <c r="G2803" s="18">
        <v>0</v>
      </c>
      <c r="H2803" s="18">
        <v>0</v>
      </c>
      <c r="I2803" s="18">
        <v>0</v>
      </c>
      <c r="J2803" s="18">
        <v>0</v>
      </c>
      <c r="K2803" s="18">
        <v>0</v>
      </c>
      <c r="L2803" s="18">
        <v>0</v>
      </c>
      <c r="M2803" s="18">
        <v>0</v>
      </c>
      <c r="N2803" s="18">
        <v>0</v>
      </c>
      <c r="O2803" s="19">
        <v>0</v>
      </c>
      <c r="P2803" s="3" t="str">
        <f>IFERROR(O2803/Tabela2025Horario[[#This Row],[Media Agregada Todas as Usinas]],"")</f>
        <v/>
      </c>
    </row>
    <row r="2804" spans="1:16" x14ac:dyDescent="0.25">
      <c r="A2804" s="20">
        <v>46139.75</v>
      </c>
      <c r="B2804" s="21">
        <v>2026</v>
      </c>
      <c r="C2804" s="21">
        <v>4</v>
      </c>
      <c r="D2804" s="21">
        <v>27</v>
      </c>
      <c r="E2804" s="21">
        <v>18</v>
      </c>
      <c r="F2804" s="22">
        <v>0</v>
      </c>
      <c r="G2804" s="22">
        <v>0</v>
      </c>
      <c r="H2804" s="22"/>
      <c r="I2804" s="22">
        <v>0</v>
      </c>
      <c r="J2804" s="22"/>
      <c r="K2804" s="22"/>
      <c r="L2804" s="22"/>
      <c r="M2804" s="22">
        <v>0</v>
      </c>
      <c r="N2804" s="22">
        <v>0</v>
      </c>
      <c r="O2804" s="23">
        <v>0</v>
      </c>
      <c r="P2804" s="3" t="str">
        <f>IFERROR(O2804/Tabela2025Horario[[#This Row],[Media Agregada Todas as Usinas]],"")</f>
        <v/>
      </c>
    </row>
    <row r="2805" spans="1:16" x14ac:dyDescent="0.25">
      <c r="A2805" s="16">
        <v>46139.791666666664</v>
      </c>
      <c r="B2805" s="17">
        <v>2026</v>
      </c>
      <c r="C2805" s="17">
        <v>4</v>
      </c>
      <c r="D2805" s="17">
        <v>27</v>
      </c>
      <c r="E2805" s="17">
        <v>19</v>
      </c>
      <c r="F2805" s="18">
        <v>0</v>
      </c>
      <c r="G2805" s="18">
        <v>0</v>
      </c>
      <c r="H2805" s="18"/>
      <c r="I2805" s="18">
        <v>0</v>
      </c>
      <c r="J2805" s="18"/>
      <c r="K2805" s="18"/>
      <c r="L2805" s="18"/>
      <c r="M2805" s="18">
        <v>0</v>
      </c>
      <c r="N2805" s="18">
        <v>0</v>
      </c>
      <c r="O2805" s="19">
        <v>0</v>
      </c>
      <c r="P2805" s="3" t="str">
        <f>IFERROR(O2805/Tabela2025Horario[[#This Row],[Media Agregada Todas as Usinas]],"")</f>
        <v/>
      </c>
    </row>
    <row r="2806" spans="1:16" x14ac:dyDescent="0.25">
      <c r="A2806" s="20">
        <v>46139.833333333336</v>
      </c>
      <c r="B2806" s="21">
        <v>2026</v>
      </c>
      <c r="C2806" s="21">
        <v>4</v>
      </c>
      <c r="D2806" s="21">
        <v>27</v>
      </c>
      <c r="E2806" s="21">
        <v>20</v>
      </c>
      <c r="F2806" s="22"/>
      <c r="G2806" s="22">
        <v>0</v>
      </c>
      <c r="H2806" s="22"/>
      <c r="I2806" s="22">
        <v>0</v>
      </c>
      <c r="J2806" s="22"/>
      <c r="K2806" s="22"/>
      <c r="L2806" s="22"/>
      <c r="M2806" s="22">
        <v>0</v>
      </c>
      <c r="N2806" s="22">
        <v>0</v>
      </c>
      <c r="O2806" s="23">
        <v>0</v>
      </c>
      <c r="P2806" s="3" t="str">
        <f>IFERROR(O2806/Tabela2025Horario[[#This Row],[Media Agregada Todas as Usinas]],"")</f>
        <v/>
      </c>
    </row>
    <row r="2807" spans="1:16" x14ac:dyDescent="0.25">
      <c r="A2807" s="16">
        <v>46139.875</v>
      </c>
      <c r="B2807" s="17">
        <v>2026</v>
      </c>
      <c r="C2807" s="17">
        <v>4</v>
      </c>
      <c r="D2807" s="17">
        <v>27</v>
      </c>
      <c r="E2807" s="17">
        <v>21</v>
      </c>
      <c r="F2807" s="18"/>
      <c r="G2807" s="18">
        <v>0</v>
      </c>
      <c r="H2807" s="18"/>
      <c r="I2807" s="18">
        <v>0</v>
      </c>
      <c r="J2807" s="18"/>
      <c r="K2807" s="18"/>
      <c r="L2807" s="18"/>
      <c r="M2807" s="18">
        <v>0</v>
      </c>
      <c r="N2807" s="18">
        <v>0</v>
      </c>
      <c r="O2807" s="19">
        <v>0</v>
      </c>
      <c r="P2807" s="3" t="str">
        <f>IFERROR(O2807/Tabela2025Horario[[#This Row],[Media Agregada Todas as Usinas]],"")</f>
        <v/>
      </c>
    </row>
    <row r="2808" spans="1:16" x14ac:dyDescent="0.25">
      <c r="A2808" s="20">
        <v>46139.916666666664</v>
      </c>
      <c r="B2808" s="21">
        <v>2026</v>
      </c>
      <c r="C2808" s="21">
        <v>4</v>
      </c>
      <c r="D2808" s="21">
        <v>27</v>
      </c>
      <c r="E2808" s="21">
        <v>22</v>
      </c>
      <c r="F2808" s="22"/>
      <c r="G2808" s="22">
        <v>0</v>
      </c>
      <c r="H2808" s="22"/>
      <c r="I2808" s="22">
        <v>0</v>
      </c>
      <c r="J2808" s="22"/>
      <c r="K2808" s="22"/>
      <c r="L2808" s="22"/>
      <c r="M2808" s="22">
        <v>0</v>
      </c>
      <c r="N2808" s="22">
        <v>0</v>
      </c>
      <c r="O2808" s="23">
        <v>0</v>
      </c>
      <c r="P2808" s="3" t="str">
        <f>IFERROR(O2808/Tabela2025Horario[[#This Row],[Media Agregada Todas as Usinas]],"")</f>
        <v/>
      </c>
    </row>
    <row r="2809" spans="1:16" x14ac:dyDescent="0.25">
      <c r="A2809" s="16">
        <v>46139.958333333336</v>
      </c>
      <c r="B2809" s="17">
        <v>2026</v>
      </c>
      <c r="C2809" s="17">
        <v>4</v>
      </c>
      <c r="D2809" s="17">
        <v>27</v>
      </c>
      <c r="E2809" s="17">
        <v>23</v>
      </c>
      <c r="F2809" s="18"/>
      <c r="G2809" s="18">
        <v>0</v>
      </c>
      <c r="H2809" s="18"/>
      <c r="I2809" s="18">
        <v>0</v>
      </c>
      <c r="J2809" s="18"/>
      <c r="K2809" s="18"/>
      <c r="L2809" s="18"/>
      <c r="M2809" s="18">
        <v>0</v>
      </c>
      <c r="N2809" s="18">
        <v>0</v>
      </c>
      <c r="O2809" s="19">
        <v>0</v>
      </c>
      <c r="P2809" s="3" t="str">
        <f>IFERROR(O2809/Tabela2025Horario[[#This Row],[Media Agregada Todas as Usinas]],"")</f>
        <v/>
      </c>
    </row>
    <row r="2810" spans="1:16" x14ac:dyDescent="0.25">
      <c r="A2810" s="20">
        <v>46140</v>
      </c>
      <c r="B2810" s="21">
        <v>2026</v>
      </c>
      <c r="C2810" s="21">
        <v>4</v>
      </c>
      <c r="D2810" s="21">
        <v>28</v>
      </c>
      <c r="E2810" s="21">
        <v>0</v>
      </c>
      <c r="F2810" s="22"/>
      <c r="G2810" s="22">
        <v>0</v>
      </c>
      <c r="H2810" s="22"/>
      <c r="I2810" s="22">
        <v>0</v>
      </c>
      <c r="J2810" s="22"/>
      <c r="K2810" s="22"/>
      <c r="L2810" s="22"/>
      <c r="M2810" s="22">
        <v>0</v>
      </c>
      <c r="N2810" s="22">
        <v>0</v>
      </c>
      <c r="O2810" s="23">
        <v>0</v>
      </c>
      <c r="P2810" s="3" t="str">
        <f>IFERROR(O2810/Tabela2025Horario[[#This Row],[Media Agregada Todas as Usinas]],"")</f>
        <v/>
      </c>
    </row>
    <row r="2811" spans="1:16" x14ac:dyDescent="0.25">
      <c r="A2811" s="16">
        <v>46140.041666666664</v>
      </c>
      <c r="B2811" s="17">
        <v>2026</v>
      </c>
      <c r="C2811" s="17">
        <v>4</v>
      </c>
      <c r="D2811" s="17">
        <v>28</v>
      </c>
      <c r="E2811" s="17">
        <v>1</v>
      </c>
      <c r="F2811" s="18"/>
      <c r="G2811" s="18">
        <v>0</v>
      </c>
      <c r="H2811" s="18"/>
      <c r="I2811" s="18">
        <v>0</v>
      </c>
      <c r="J2811" s="18"/>
      <c r="K2811" s="18"/>
      <c r="L2811" s="18"/>
      <c r="M2811" s="18">
        <v>0</v>
      </c>
      <c r="N2811" s="18">
        <v>0</v>
      </c>
      <c r="O2811" s="19">
        <v>0</v>
      </c>
      <c r="P2811" s="3" t="str">
        <f>IFERROR(O2811/Tabela2025Horario[[#This Row],[Media Agregada Todas as Usinas]],"")</f>
        <v/>
      </c>
    </row>
    <row r="2812" spans="1:16" x14ac:dyDescent="0.25">
      <c r="A2812" s="20">
        <v>46140.083333333336</v>
      </c>
      <c r="B2812" s="21">
        <v>2026</v>
      </c>
      <c r="C2812" s="21">
        <v>4</v>
      </c>
      <c r="D2812" s="21">
        <v>28</v>
      </c>
      <c r="E2812" s="21">
        <v>2</v>
      </c>
      <c r="F2812" s="22"/>
      <c r="G2812" s="22">
        <v>0</v>
      </c>
      <c r="H2812" s="22"/>
      <c r="I2812" s="22">
        <v>0</v>
      </c>
      <c r="J2812" s="22"/>
      <c r="K2812" s="22"/>
      <c r="L2812" s="22"/>
      <c r="M2812" s="22">
        <v>0</v>
      </c>
      <c r="N2812" s="22">
        <v>0</v>
      </c>
      <c r="O2812" s="23">
        <v>0</v>
      </c>
      <c r="P2812" s="3" t="str">
        <f>IFERROR(O2812/Tabela2025Horario[[#This Row],[Media Agregada Todas as Usinas]],"")</f>
        <v/>
      </c>
    </row>
    <row r="2813" spans="1:16" x14ac:dyDescent="0.25">
      <c r="A2813" s="16">
        <v>46140.125</v>
      </c>
      <c r="B2813" s="17">
        <v>2026</v>
      </c>
      <c r="C2813" s="17">
        <v>4</v>
      </c>
      <c r="D2813" s="17">
        <v>28</v>
      </c>
      <c r="E2813" s="17">
        <v>3</v>
      </c>
      <c r="F2813" s="18"/>
      <c r="G2813" s="18">
        <v>0</v>
      </c>
      <c r="H2813" s="18"/>
      <c r="I2813" s="18">
        <v>0</v>
      </c>
      <c r="J2813" s="18"/>
      <c r="K2813" s="18"/>
      <c r="L2813" s="18"/>
      <c r="M2813" s="18">
        <v>0</v>
      </c>
      <c r="N2813" s="18">
        <v>0</v>
      </c>
      <c r="O2813" s="19">
        <v>0</v>
      </c>
      <c r="P2813" s="3" t="str">
        <f>IFERROR(O2813/Tabela2025Horario[[#This Row],[Media Agregada Todas as Usinas]],"")</f>
        <v/>
      </c>
    </row>
    <row r="2814" spans="1:16" x14ac:dyDescent="0.25">
      <c r="A2814" s="20">
        <v>46140.166666666664</v>
      </c>
      <c r="B2814" s="21">
        <v>2026</v>
      </c>
      <c r="C2814" s="21">
        <v>4</v>
      </c>
      <c r="D2814" s="21">
        <v>28</v>
      </c>
      <c r="E2814" s="21">
        <v>4</v>
      </c>
      <c r="F2814" s="22">
        <v>0</v>
      </c>
      <c r="G2814" s="22">
        <v>0</v>
      </c>
      <c r="H2814" s="22"/>
      <c r="I2814" s="22">
        <v>0</v>
      </c>
      <c r="J2814" s="22"/>
      <c r="K2814" s="22"/>
      <c r="L2814" s="22"/>
      <c r="M2814" s="22">
        <v>0</v>
      </c>
      <c r="N2814" s="22">
        <v>0</v>
      </c>
      <c r="O2814" s="23">
        <v>0</v>
      </c>
      <c r="P2814" s="3" t="str">
        <f>IFERROR(O2814/Tabela2025Horario[[#This Row],[Media Agregada Todas as Usinas]],"")</f>
        <v/>
      </c>
    </row>
    <row r="2815" spans="1:16" x14ac:dyDescent="0.25">
      <c r="A2815" s="16">
        <v>46140.208333333336</v>
      </c>
      <c r="B2815" s="17">
        <v>2026</v>
      </c>
      <c r="C2815" s="17">
        <v>4</v>
      </c>
      <c r="D2815" s="17">
        <v>28</v>
      </c>
      <c r="E2815" s="17">
        <v>5</v>
      </c>
      <c r="F2815" s="18">
        <v>0</v>
      </c>
      <c r="G2815" s="18">
        <v>0</v>
      </c>
      <c r="H2815" s="18"/>
      <c r="I2815" s="18">
        <v>0</v>
      </c>
      <c r="J2815" s="18"/>
      <c r="K2815" s="18"/>
      <c r="L2815" s="18"/>
      <c r="M2815" s="18">
        <v>0</v>
      </c>
      <c r="N2815" s="18">
        <v>0</v>
      </c>
      <c r="O2815" s="19">
        <v>0</v>
      </c>
      <c r="P2815" s="3" t="str">
        <f>IFERROR(O2815/Tabela2025Horario[[#This Row],[Media Agregada Todas as Usinas]],"")</f>
        <v/>
      </c>
    </row>
    <row r="2816" spans="1:16" x14ac:dyDescent="0.25">
      <c r="A2816" s="20">
        <v>46140.25</v>
      </c>
      <c r="B2816" s="21">
        <v>2026</v>
      </c>
      <c r="C2816" s="21">
        <v>4</v>
      </c>
      <c r="D2816" s="21">
        <v>28</v>
      </c>
      <c r="E2816" s="21">
        <v>6</v>
      </c>
      <c r="F2816" s="22">
        <v>0</v>
      </c>
      <c r="G2816" s="22">
        <v>0</v>
      </c>
      <c r="H2816" s="22">
        <v>0</v>
      </c>
      <c r="I2816" s="22">
        <v>0</v>
      </c>
      <c r="J2816" s="22">
        <v>0</v>
      </c>
      <c r="K2816" s="22">
        <v>0</v>
      </c>
      <c r="L2816" s="22">
        <v>0</v>
      </c>
      <c r="M2816" s="22">
        <v>0</v>
      </c>
      <c r="N2816" s="22">
        <v>0</v>
      </c>
      <c r="O2816" s="23">
        <v>0</v>
      </c>
      <c r="P2816" s="3" t="str">
        <f>IFERROR(O2816/Tabela2025Horario[[#This Row],[Media Agregada Todas as Usinas]],"")</f>
        <v/>
      </c>
    </row>
    <row r="2817" spans="1:16" x14ac:dyDescent="0.25">
      <c r="A2817" s="16">
        <v>46140.291666666664</v>
      </c>
      <c r="B2817" s="17">
        <v>2026</v>
      </c>
      <c r="C2817" s="17">
        <v>4</v>
      </c>
      <c r="D2817" s="17">
        <v>28</v>
      </c>
      <c r="E2817" s="17">
        <v>7</v>
      </c>
      <c r="F2817" s="18">
        <v>0.13384521538374389</v>
      </c>
      <c r="G2817" s="18">
        <v>4.7819711760742921E-2</v>
      </c>
      <c r="H2817" s="18">
        <v>0.15322867649966385</v>
      </c>
      <c r="I2817" s="18">
        <v>0</v>
      </c>
      <c r="J2817" s="18">
        <v>0.2233991868863251</v>
      </c>
      <c r="K2817" s="18">
        <v>0.13752790506403476</v>
      </c>
      <c r="L2817" s="18">
        <v>0.24151975275124346</v>
      </c>
      <c r="M2817" s="18">
        <v>0</v>
      </c>
      <c r="N2817" s="18">
        <v>0</v>
      </c>
      <c r="O2817" s="19">
        <v>0.10414893870508377</v>
      </c>
      <c r="P2817" s="3" t="str">
        <f>IFERROR(O2817/Tabela2025Horario[[#This Row],[Media Agregada Todas as Usinas]],"")</f>
        <v/>
      </c>
    </row>
    <row r="2818" spans="1:16" x14ac:dyDescent="0.25">
      <c r="A2818" s="20">
        <v>46140.333333333336</v>
      </c>
      <c r="B2818" s="21">
        <v>2026</v>
      </c>
      <c r="C2818" s="21">
        <v>4</v>
      </c>
      <c r="D2818" s="21">
        <v>28</v>
      </c>
      <c r="E2818" s="21">
        <v>8</v>
      </c>
      <c r="F2818" s="22">
        <v>0.48289887880692139</v>
      </c>
      <c r="G2818" s="22">
        <v>0</v>
      </c>
      <c r="H2818" s="22">
        <v>0</v>
      </c>
      <c r="I2818" s="22">
        <v>0</v>
      </c>
      <c r="J2818" s="22">
        <v>0.35635862871927471</v>
      </c>
      <c r="K2818" s="22">
        <v>0.11729049147629884</v>
      </c>
      <c r="L2818" s="22">
        <v>0.21305594139913675</v>
      </c>
      <c r="M2818" s="22">
        <v>2.5238585376090524E-2</v>
      </c>
      <c r="N2818" s="22">
        <v>0</v>
      </c>
      <c r="O2818" s="23">
        <v>0.13276028064196913</v>
      </c>
      <c r="P2818" s="3" t="str">
        <f>IFERROR(O2818/Tabela2025Horario[[#This Row],[Media Agregada Todas as Usinas]],"")</f>
        <v/>
      </c>
    </row>
    <row r="2819" spans="1:16" x14ac:dyDescent="0.25">
      <c r="A2819" s="16">
        <v>46140.375</v>
      </c>
      <c r="B2819" s="17">
        <v>2026</v>
      </c>
      <c r="C2819" s="17">
        <v>4</v>
      </c>
      <c r="D2819" s="17">
        <v>28</v>
      </c>
      <c r="E2819" s="17">
        <v>9</v>
      </c>
      <c r="F2819" s="18">
        <v>0.54553951649596966</v>
      </c>
      <c r="G2819" s="18">
        <v>4.5055453914006748E-2</v>
      </c>
      <c r="H2819" s="18">
        <v>0</v>
      </c>
      <c r="I2819" s="18">
        <v>0</v>
      </c>
      <c r="J2819" s="18">
        <v>0.33165228669017366</v>
      </c>
      <c r="K2819" s="18">
        <v>0.56110913720329303</v>
      </c>
      <c r="L2819" s="18">
        <v>0.51398417985946354</v>
      </c>
      <c r="M2819" s="18">
        <v>0</v>
      </c>
      <c r="N2819" s="18">
        <v>0</v>
      </c>
      <c r="O2819" s="19">
        <v>0.22192673046254519</v>
      </c>
      <c r="P2819" s="3" t="str">
        <f>IFERROR(O2819/Tabela2025Horario[[#This Row],[Media Agregada Todas as Usinas]],"")</f>
        <v/>
      </c>
    </row>
    <row r="2820" spans="1:16" x14ac:dyDescent="0.25">
      <c r="A2820" s="20">
        <v>46140.416666666664</v>
      </c>
      <c r="B2820" s="21">
        <v>2026</v>
      </c>
      <c r="C2820" s="21">
        <v>4</v>
      </c>
      <c r="D2820" s="21">
        <v>28</v>
      </c>
      <c r="E2820" s="21">
        <v>10</v>
      </c>
      <c r="F2820" s="22">
        <v>0.5765918721508636</v>
      </c>
      <c r="G2820" s="22">
        <v>0</v>
      </c>
      <c r="H2820" s="22">
        <v>0.26333137091989722</v>
      </c>
      <c r="I2820" s="22">
        <v>0.10495092002595804</v>
      </c>
      <c r="J2820" s="22">
        <v>0.30655997474475549</v>
      </c>
      <c r="K2820" s="22">
        <v>0.65209991558069813</v>
      </c>
      <c r="L2820" s="22">
        <v>0.47967019308768821</v>
      </c>
      <c r="M2820" s="22">
        <v>0</v>
      </c>
      <c r="N2820" s="22">
        <v>0</v>
      </c>
      <c r="O2820" s="23">
        <v>0.26480047183442895</v>
      </c>
      <c r="P2820" s="3" t="str">
        <f>IFERROR(O2820/Tabela2025Horario[[#This Row],[Media Agregada Todas as Usinas]],"")</f>
        <v/>
      </c>
    </row>
    <row r="2821" spans="1:16" x14ac:dyDescent="0.25">
      <c r="A2821" s="16">
        <v>46140.458333333336</v>
      </c>
      <c r="B2821" s="17">
        <v>2026</v>
      </c>
      <c r="C2821" s="17">
        <v>4</v>
      </c>
      <c r="D2821" s="17">
        <v>28</v>
      </c>
      <c r="E2821" s="17">
        <v>11</v>
      </c>
      <c r="F2821" s="18">
        <v>0.38706864757993875</v>
      </c>
      <c r="G2821" s="18">
        <v>0</v>
      </c>
      <c r="H2821" s="18">
        <v>0.16429506460283996</v>
      </c>
      <c r="I2821" s="18">
        <v>8.7265377000586203E-2</v>
      </c>
      <c r="J2821" s="18">
        <v>0.22710424472820739</v>
      </c>
      <c r="K2821" s="18">
        <v>0.44431172166620347</v>
      </c>
      <c r="L2821" s="18">
        <v>0.33435059342497409</v>
      </c>
      <c r="M2821" s="18">
        <v>0</v>
      </c>
      <c r="N2821" s="18">
        <v>0</v>
      </c>
      <c r="O2821" s="19">
        <v>0.18271062766697221</v>
      </c>
      <c r="P2821" s="3" t="str">
        <f>IFERROR(O2821/Tabela2025Horario[[#This Row],[Media Agregada Todas as Usinas]],"")</f>
        <v/>
      </c>
    </row>
    <row r="2822" spans="1:16" x14ac:dyDescent="0.25">
      <c r="A2822" s="20">
        <v>46140.5</v>
      </c>
      <c r="B2822" s="21">
        <v>2026</v>
      </c>
      <c r="C2822" s="21">
        <v>4</v>
      </c>
      <c r="D2822" s="21">
        <v>28</v>
      </c>
      <c r="E2822" s="21">
        <v>12</v>
      </c>
      <c r="F2822" s="22">
        <v>0.35977632829909822</v>
      </c>
      <c r="G2822" s="22">
        <v>0</v>
      </c>
      <c r="H2822" s="22">
        <v>4.3198087962857033E-2</v>
      </c>
      <c r="I2822" s="22">
        <v>0</v>
      </c>
      <c r="J2822" s="22">
        <v>0.19232413112976221</v>
      </c>
      <c r="K2822" s="22">
        <v>0.38546454824198928</v>
      </c>
      <c r="L2822" s="22">
        <v>0.31525745438845088</v>
      </c>
      <c r="M2822" s="22">
        <v>0</v>
      </c>
      <c r="N2822" s="22">
        <v>0</v>
      </c>
      <c r="O2822" s="23">
        <v>0.14400228333579529</v>
      </c>
      <c r="P2822" s="3" t="str">
        <f>IFERROR(O2822/Tabela2025Horario[[#This Row],[Media Agregada Todas as Usinas]],"")</f>
        <v/>
      </c>
    </row>
    <row r="2823" spans="1:16" x14ac:dyDescent="0.25">
      <c r="A2823" s="16">
        <v>46140.541666666664</v>
      </c>
      <c r="B2823" s="17">
        <v>2026</v>
      </c>
      <c r="C2823" s="17">
        <v>4</v>
      </c>
      <c r="D2823" s="17">
        <v>28</v>
      </c>
      <c r="E2823" s="17">
        <v>13</v>
      </c>
      <c r="F2823" s="18">
        <v>0.24870727009305821</v>
      </c>
      <c r="G2823" s="18">
        <v>0</v>
      </c>
      <c r="H2823" s="18">
        <v>5.8800381323992498E-2</v>
      </c>
      <c r="I2823" s="18">
        <v>0</v>
      </c>
      <c r="J2823" s="18">
        <v>0.10299170754067175</v>
      </c>
      <c r="K2823" s="18">
        <v>0.20286424585438101</v>
      </c>
      <c r="L2823" s="18">
        <v>0.12625539756906121</v>
      </c>
      <c r="M2823" s="18">
        <v>0</v>
      </c>
      <c r="N2823" s="18">
        <v>0</v>
      </c>
      <c r="O2823" s="19">
        <v>8.2179889153462735E-2</v>
      </c>
      <c r="P2823" s="3" t="str">
        <f>IFERROR(O2823/Tabela2025Horario[[#This Row],[Media Agregada Todas as Usinas]],"")</f>
        <v/>
      </c>
    </row>
    <row r="2824" spans="1:16" x14ac:dyDescent="0.25">
      <c r="A2824" s="20">
        <v>46140.583333333336</v>
      </c>
      <c r="B2824" s="21">
        <v>2026</v>
      </c>
      <c r="C2824" s="21">
        <v>4</v>
      </c>
      <c r="D2824" s="21">
        <v>28</v>
      </c>
      <c r="E2824" s="21">
        <v>14</v>
      </c>
      <c r="F2824" s="22">
        <v>0</v>
      </c>
      <c r="G2824" s="22">
        <v>0</v>
      </c>
      <c r="H2824" s="22">
        <v>0</v>
      </c>
      <c r="I2824" s="22">
        <v>0</v>
      </c>
      <c r="J2824" s="22">
        <v>0</v>
      </c>
      <c r="K2824" s="22">
        <v>0</v>
      </c>
      <c r="L2824" s="22">
        <v>0</v>
      </c>
      <c r="M2824" s="22">
        <v>0</v>
      </c>
      <c r="N2824" s="22">
        <v>0</v>
      </c>
      <c r="O2824" s="23">
        <v>0</v>
      </c>
      <c r="P2824" s="3" t="str">
        <f>IFERROR(O2824/Tabela2025Horario[[#This Row],[Media Agregada Todas as Usinas]],"")</f>
        <v/>
      </c>
    </row>
    <row r="2825" spans="1:16" x14ac:dyDescent="0.25">
      <c r="A2825" s="16">
        <v>46140.625</v>
      </c>
      <c r="B2825" s="17">
        <v>2026</v>
      </c>
      <c r="C2825" s="17">
        <v>4</v>
      </c>
      <c r="D2825" s="17">
        <v>28</v>
      </c>
      <c r="E2825" s="17">
        <v>15</v>
      </c>
      <c r="F2825" s="18">
        <v>0</v>
      </c>
      <c r="G2825" s="18">
        <v>0</v>
      </c>
      <c r="H2825" s="18">
        <v>0</v>
      </c>
      <c r="I2825" s="18">
        <v>0</v>
      </c>
      <c r="J2825" s="18">
        <v>0</v>
      </c>
      <c r="K2825" s="18">
        <v>0</v>
      </c>
      <c r="L2825" s="18">
        <v>0</v>
      </c>
      <c r="M2825" s="18">
        <v>0</v>
      </c>
      <c r="N2825" s="18">
        <v>0</v>
      </c>
      <c r="O2825" s="19">
        <v>0</v>
      </c>
      <c r="P2825" s="3" t="str">
        <f>IFERROR(O2825/Tabela2025Horario[[#This Row],[Media Agregada Todas as Usinas]],"")</f>
        <v/>
      </c>
    </row>
    <row r="2826" spans="1:16" x14ac:dyDescent="0.25">
      <c r="A2826" s="20">
        <v>46140.666666666664</v>
      </c>
      <c r="B2826" s="21">
        <v>2026</v>
      </c>
      <c r="C2826" s="21">
        <v>4</v>
      </c>
      <c r="D2826" s="21">
        <v>28</v>
      </c>
      <c r="E2826" s="21">
        <v>16</v>
      </c>
      <c r="F2826" s="22">
        <v>0</v>
      </c>
      <c r="G2826" s="22">
        <v>0</v>
      </c>
      <c r="H2826" s="22">
        <v>0</v>
      </c>
      <c r="I2826" s="22">
        <v>0</v>
      </c>
      <c r="J2826" s="22">
        <v>0</v>
      </c>
      <c r="K2826" s="22">
        <v>0</v>
      </c>
      <c r="L2826" s="22">
        <v>0</v>
      </c>
      <c r="M2826" s="22">
        <v>0</v>
      </c>
      <c r="N2826" s="22">
        <v>0</v>
      </c>
      <c r="O2826" s="23">
        <v>0</v>
      </c>
      <c r="P2826" s="3" t="str">
        <f>IFERROR(O2826/Tabela2025Horario[[#This Row],[Media Agregada Todas as Usinas]],"")</f>
        <v/>
      </c>
    </row>
    <row r="2827" spans="1:16" x14ac:dyDescent="0.25">
      <c r="A2827" s="16">
        <v>46140.708333333336</v>
      </c>
      <c r="B2827" s="17">
        <v>2026</v>
      </c>
      <c r="C2827" s="17">
        <v>4</v>
      </c>
      <c r="D2827" s="17">
        <v>28</v>
      </c>
      <c r="E2827" s="17">
        <v>17</v>
      </c>
      <c r="F2827" s="18">
        <v>0</v>
      </c>
      <c r="G2827" s="18">
        <v>0</v>
      </c>
      <c r="H2827" s="18">
        <v>0</v>
      </c>
      <c r="I2827" s="18">
        <v>0</v>
      </c>
      <c r="J2827" s="18">
        <v>0</v>
      </c>
      <c r="K2827" s="18">
        <v>0</v>
      </c>
      <c r="L2827" s="18">
        <v>0</v>
      </c>
      <c r="M2827" s="18">
        <v>0</v>
      </c>
      <c r="N2827" s="18">
        <v>0</v>
      </c>
      <c r="O2827" s="19">
        <v>0</v>
      </c>
      <c r="P2827" s="3" t="str">
        <f>IFERROR(O2827/Tabela2025Horario[[#This Row],[Media Agregada Todas as Usinas]],"")</f>
        <v/>
      </c>
    </row>
    <row r="2828" spans="1:16" x14ac:dyDescent="0.25">
      <c r="A2828" s="20">
        <v>46140.75</v>
      </c>
      <c r="B2828" s="21">
        <v>2026</v>
      </c>
      <c r="C2828" s="21">
        <v>4</v>
      </c>
      <c r="D2828" s="21">
        <v>28</v>
      </c>
      <c r="E2828" s="21">
        <v>18</v>
      </c>
      <c r="F2828" s="22">
        <v>0</v>
      </c>
      <c r="G2828" s="22">
        <v>0</v>
      </c>
      <c r="H2828" s="22"/>
      <c r="I2828" s="22">
        <v>0</v>
      </c>
      <c r="J2828" s="22"/>
      <c r="K2828" s="22"/>
      <c r="L2828" s="22">
        <v>0</v>
      </c>
      <c r="M2828" s="22">
        <v>0</v>
      </c>
      <c r="N2828" s="22">
        <v>0</v>
      </c>
      <c r="O2828" s="23">
        <v>0</v>
      </c>
      <c r="P2828" s="3" t="str">
        <f>IFERROR(O2828/Tabela2025Horario[[#This Row],[Media Agregada Todas as Usinas]],"")</f>
        <v/>
      </c>
    </row>
    <row r="2829" spans="1:16" x14ac:dyDescent="0.25">
      <c r="A2829" s="16">
        <v>46140.791666666664</v>
      </c>
      <c r="B2829" s="17">
        <v>2026</v>
      </c>
      <c r="C2829" s="17">
        <v>4</v>
      </c>
      <c r="D2829" s="17">
        <v>28</v>
      </c>
      <c r="E2829" s="17">
        <v>19</v>
      </c>
      <c r="F2829" s="18">
        <v>0</v>
      </c>
      <c r="G2829" s="18">
        <v>0</v>
      </c>
      <c r="H2829" s="18"/>
      <c r="I2829" s="18">
        <v>0</v>
      </c>
      <c r="J2829" s="18"/>
      <c r="K2829" s="18"/>
      <c r="L2829" s="18"/>
      <c r="M2829" s="18">
        <v>0</v>
      </c>
      <c r="N2829" s="18">
        <v>0</v>
      </c>
      <c r="O2829" s="19">
        <v>0</v>
      </c>
      <c r="P2829" s="3" t="str">
        <f>IFERROR(O2829/Tabela2025Horario[[#This Row],[Media Agregada Todas as Usinas]],"")</f>
        <v/>
      </c>
    </row>
    <row r="2830" spans="1:16" x14ac:dyDescent="0.25">
      <c r="A2830" s="20">
        <v>46140.833333333336</v>
      </c>
      <c r="B2830" s="21">
        <v>2026</v>
      </c>
      <c r="C2830" s="21">
        <v>4</v>
      </c>
      <c r="D2830" s="21">
        <v>28</v>
      </c>
      <c r="E2830" s="21">
        <v>20</v>
      </c>
      <c r="F2830" s="22"/>
      <c r="G2830" s="22">
        <v>0</v>
      </c>
      <c r="H2830" s="22"/>
      <c r="I2830" s="22">
        <v>0</v>
      </c>
      <c r="J2830" s="22"/>
      <c r="K2830" s="22"/>
      <c r="L2830" s="22"/>
      <c r="M2830" s="22">
        <v>0</v>
      </c>
      <c r="N2830" s="22">
        <v>0</v>
      </c>
      <c r="O2830" s="23">
        <v>0</v>
      </c>
      <c r="P2830" s="3" t="str">
        <f>IFERROR(O2830/Tabela2025Horario[[#This Row],[Media Agregada Todas as Usinas]],"")</f>
        <v/>
      </c>
    </row>
    <row r="2831" spans="1:16" x14ac:dyDescent="0.25">
      <c r="A2831" s="16">
        <v>46140.875</v>
      </c>
      <c r="B2831" s="17">
        <v>2026</v>
      </c>
      <c r="C2831" s="17">
        <v>4</v>
      </c>
      <c r="D2831" s="17">
        <v>28</v>
      </c>
      <c r="E2831" s="17">
        <v>21</v>
      </c>
      <c r="F2831" s="18"/>
      <c r="G2831" s="18">
        <v>0</v>
      </c>
      <c r="H2831" s="18"/>
      <c r="I2831" s="18">
        <v>0</v>
      </c>
      <c r="J2831" s="18"/>
      <c r="K2831" s="18"/>
      <c r="L2831" s="18"/>
      <c r="M2831" s="18">
        <v>0</v>
      </c>
      <c r="N2831" s="18">
        <v>0</v>
      </c>
      <c r="O2831" s="19">
        <v>0</v>
      </c>
      <c r="P2831" s="3" t="str">
        <f>IFERROR(O2831/Tabela2025Horario[[#This Row],[Media Agregada Todas as Usinas]],"")</f>
        <v/>
      </c>
    </row>
    <row r="2832" spans="1:16" x14ac:dyDescent="0.25">
      <c r="A2832" s="20">
        <v>46140.916666666664</v>
      </c>
      <c r="B2832" s="21">
        <v>2026</v>
      </c>
      <c r="C2832" s="21">
        <v>4</v>
      </c>
      <c r="D2832" s="21">
        <v>28</v>
      </c>
      <c r="E2832" s="21">
        <v>22</v>
      </c>
      <c r="F2832" s="22"/>
      <c r="G2832" s="22">
        <v>0</v>
      </c>
      <c r="H2832" s="22"/>
      <c r="I2832" s="22">
        <v>0</v>
      </c>
      <c r="J2832" s="22"/>
      <c r="K2832" s="22"/>
      <c r="L2832" s="22"/>
      <c r="M2832" s="22">
        <v>0</v>
      </c>
      <c r="N2832" s="22">
        <v>0</v>
      </c>
      <c r="O2832" s="23">
        <v>0</v>
      </c>
      <c r="P2832" s="3" t="str">
        <f>IFERROR(O2832/Tabela2025Horario[[#This Row],[Media Agregada Todas as Usinas]],"")</f>
        <v/>
      </c>
    </row>
    <row r="2833" spans="1:16" x14ac:dyDescent="0.25">
      <c r="A2833" s="16">
        <v>46140.958333333336</v>
      </c>
      <c r="B2833" s="17">
        <v>2026</v>
      </c>
      <c r="C2833" s="17">
        <v>4</v>
      </c>
      <c r="D2833" s="17">
        <v>28</v>
      </c>
      <c r="E2833" s="17">
        <v>23</v>
      </c>
      <c r="F2833" s="18"/>
      <c r="G2833" s="18">
        <v>0</v>
      </c>
      <c r="H2833" s="18"/>
      <c r="I2833" s="18">
        <v>0</v>
      </c>
      <c r="J2833" s="18"/>
      <c r="K2833" s="18"/>
      <c r="L2833" s="18"/>
      <c r="M2833" s="18">
        <v>0</v>
      </c>
      <c r="N2833" s="18">
        <v>0</v>
      </c>
      <c r="O2833" s="19">
        <v>0</v>
      </c>
      <c r="P2833" s="3" t="str">
        <f>IFERROR(O2833/Tabela2025Horario[[#This Row],[Media Agregada Todas as Usinas]],"")</f>
        <v/>
      </c>
    </row>
    <row r="2834" spans="1:16" x14ac:dyDescent="0.25">
      <c r="A2834" s="20">
        <v>46141</v>
      </c>
      <c r="B2834" s="21">
        <v>2026</v>
      </c>
      <c r="C2834" s="21">
        <v>4</v>
      </c>
      <c r="D2834" s="21">
        <v>29</v>
      </c>
      <c r="E2834" s="21">
        <v>0</v>
      </c>
      <c r="F2834" s="22"/>
      <c r="G2834" s="22">
        <v>0</v>
      </c>
      <c r="H2834" s="22"/>
      <c r="I2834" s="22">
        <v>0</v>
      </c>
      <c r="J2834" s="22"/>
      <c r="K2834" s="22"/>
      <c r="L2834" s="22"/>
      <c r="M2834" s="22">
        <v>0</v>
      </c>
      <c r="N2834" s="22">
        <v>0</v>
      </c>
      <c r="O2834" s="23">
        <v>0</v>
      </c>
      <c r="P2834" s="3" t="str">
        <f>IFERROR(O2834/Tabela2025Horario[[#This Row],[Media Agregada Todas as Usinas]],"")</f>
        <v/>
      </c>
    </row>
    <row r="2835" spans="1:16" x14ac:dyDescent="0.25">
      <c r="A2835" s="16">
        <v>46141.041666666664</v>
      </c>
      <c r="B2835" s="17">
        <v>2026</v>
      </c>
      <c r="C2835" s="17">
        <v>4</v>
      </c>
      <c r="D2835" s="17">
        <v>29</v>
      </c>
      <c r="E2835" s="17">
        <v>1</v>
      </c>
      <c r="F2835" s="18"/>
      <c r="G2835" s="18">
        <v>0</v>
      </c>
      <c r="H2835" s="18"/>
      <c r="I2835" s="18">
        <v>0</v>
      </c>
      <c r="J2835" s="18"/>
      <c r="K2835" s="18"/>
      <c r="L2835" s="18"/>
      <c r="M2835" s="18">
        <v>0</v>
      </c>
      <c r="N2835" s="18">
        <v>0</v>
      </c>
      <c r="O2835" s="19">
        <v>0</v>
      </c>
      <c r="P2835" s="3" t="str">
        <f>IFERROR(O2835/Tabela2025Horario[[#This Row],[Media Agregada Todas as Usinas]],"")</f>
        <v/>
      </c>
    </row>
    <row r="2836" spans="1:16" x14ac:dyDescent="0.25">
      <c r="A2836" s="20">
        <v>46141.083333333336</v>
      </c>
      <c r="B2836" s="21">
        <v>2026</v>
      </c>
      <c r="C2836" s="21">
        <v>4</v>
      </c>
      <c r="D2836" s="21">
        <v>29</v>
      </c>
      <c r="E2836" s="21">
        <v>2</v>
      </c>
      <c r="F2836" s="22"/>
      <c r="G2836" s="22">
        <v>0</v>
      </c>
      <c r="H2836" s="22"/>
      <c r="I2836" s="22">
        <v>0</v>
      </c>
      <c r="J2836" s="22"/>
      <c r="K2836" s="22"/>
      <c r="L2836" s="22"/>
      <c r="M2836" s="22">
        <v>0</v>
      </c>
      <c r="N2836" s="22">
        <v>0</v>
      </c>
      <c r="O2836" s="23">
        <v>0</v>
      </c>
      <c r="P2836" s="3" t="str">
        <f>IFERROR(O2836/Tabela2025Horario[[#This Row],[Media Agregada Todas as Usinas]],"")</f>
        <v/>
      </c>
    </row>
    <row r="2837" spans="1:16" x14ac:dyDescent="0.25">
      <c r="A2837" s="16">
        <v>46141.125</v>
      </c>
      <c r="B2837" s="17">
        <v>2026</v>
      </c>
      <c r="C2837" s="17">
        <v>4</v>
      </c>
      <c r="D2837" s="17">
        <v>29</v>
      </c>
      <c r="E2837" s="17">
        <v>3</v>
      </c>
      <c r="F2837" s="18"/>
      <c r="G2837" s="18">
        <v>0</v>
      </c>
      <c r="H2837" s="18"/>
      <c r="I2837" s="18">
        <v>0</v>
      </c>
      <c r="J2837" s="18"/>
      <c r="K2837" s="18"/>
      <c r="L2837" s="18"/>
      <c r="M2837" s="18">
        <v>0</v>
      </c>
      <c r="N2837" s="18">
        <v>0</v>
      </c>
      <c r="O2837" s="19">
        <v>0</v>
      </c>
      <c r="P2837" s="3" t="str">
        <f>IFERROR(O2837/Tabela2025Horario[[#This Row],[Media Agregada Todas as Usinas]],"")</f>
        <v/>
      </c>
    </row>
    <row r="2838" spans="1:16" x14ac:dyDescent="0.25">
      <c r="A2838" s="20">
        <v>46141.166666666664</v>
      </c>
      <c r="B2838" s="21">
        <v>2026</v>
      </c>
      <c r="C2838" s="21">
        <v>4</v>
      </c>
      <c r="D2838" s="21">
        <v>29</v>
      </c>
      <c r="E2838" s="21">
        <v>4</v>
      </c>
      <c r="F2838" s="22">
        <v>0</v>
      </c>
      <c r="G2838" s="22">
        <v>0</v>
      </c>
      <c r="H2838" s="22"/>
      <c r="I2838" s="22">
        <v>0</v>
      </c>
      <c r="J2838" s="22"/>
      <c r="K2838" s="22"/>
      <c r="L2838" s="22"/>
      <c r="M2838" s="22">
        <v>0</v>
      </c>
      <c r="N2838" s="22">
        <v>0</v>
      </c>
      <c r="O2838" s="23">
        <v>0</v>
      </c>
      <c r="P2838" s="3" t="str">
        <f>IFERROR(O2838/Tabela2025Horario[[#This Row],[Media Agregada Todas as Usinas]],"")</f>
        <v/>
      </c>
    </row>
    <row r="2839" spans="1:16" x14ac:dyDescent="0.25">
      <c r="A2839" s="16">
        <v>46141.208333333336</v>
      </c>
      <c r="B2839" s="17">
        <v>2026</v>
      </c>
      <c r="C2839" s="17">
        <v>4</v>
      </c>
      <c r="D2839" s="17">
        <v>29</v>
      </c>
      <c r="E2839" s="17">
        <v>5</v>
      </c>
      <c r="F2839" s="18">
        <v>0</v>
      </c>
      <c r="G2839" s="18">
        <v>0</v>
      </c>
      <c r="H2839" s="18"/>
      <c r="I2839" s="18">
        <v>0</v>
      </c>
      <c r="J2839" s="18"/>
      <c r="K2839" s="18"/>
      <c r="L2839" s="18"/>
      <c r="M2839" s="18">
        <v>0</v>
      </c>
      <c r="N2839" s="18">
        <v>0</v>
      </c>
      <c r="O2839" s="19">
        <v>0</v>
      </c>
      <c r="P2839" s="3" t="str">
        <f>IFERROR(O2839/Tabela2025Horario[[#This Row],[Media Agregada Todas as Usinas]],"")</f>
        <v/>
      </c>
    </row>
    <row r="2840" spans="1:16" x14ac:dyDescent="0.25">
      <c r="A2840" s="20">
        <v>46141.25</v>
      </c>
      <c r="B2840" s="21">
        <v>2026</v>
      </c>
      <c r="C2840" s="21">
        <v>4</v>
      </c>
      <c r="D2840" s="21">
        <v>29</v>
      </c>
      <c r="E2840" s="21">
        <v>6</v>
      </c>
      <c r="F2840" s="22">
        <v>0</v>
      </c>
      <c r="G2840" s="22">
        <v>0</v>
      </c>
      <c r="H2840" s="22">
        <v>0</v>
      </c>
      <c r="I2840" s="22">
        <v>0</v>
      </c>
      <c r="J2840" s="22">
        <v>0</v>
      </c>
      <c r="K2840" s="22">
        <v>0</v>
      </c>
      <c r="L2840" s="22">
        <v>0</v>
      </c>
      <c r="M2840" s="22">
        <v>0</v>
      </c>
      <c r="N2840" s="22">
        <v>0</v>
      </c>
      <c r="O2840" s="23">
        <v>0</v>
      </c>
      <c r="P2840" s="3" t="str">
        <f>IFERROR(O2840/Tabela2025Horario[[#This Row],[Media Agregada Todas as Usinas]],"")</f>
        <v/>
      </c>
    </row>
    <row r="2841" spans="1:16" x14ac:dyDescent="0.25">
      <c r="A2841" s="16">
        <v>46141.291666666664</v>
      </c>
      <c r="B2841" s="17">
        <v>2026</v>
      </c>
      <c r="C2841" s="17">
        <v>4</v>
      </c>
      <c r="D2841" s="17">
        <v>29</v>
      </c>
      <c r="E2841" s="17">
        <v>7</v>
      </c>
      <c r="F2841" s="18">
        <v>0</v>
      </c>
      <c r="G2841" s="18">
        <v>0</v>
      </c>
      <c r="H2841" s="18">
        <v>0</v>
      </c>
      <c r="I2841" s="18">
        <v>0</v>
      </c>
      <c r="J2841" s="18">
        <v>0</v>
      </c>
      <c r="K2841" s="18">
        <v>0</v>
      </c>
      <c r="L2841" s="18">
        <v>9.709426291861635E-2</v>
      </c>
      <c r="M2841" s="18">
        <v>0</v>
      </c>
      <c r="N2841" s="18">
        <v>0</v>
      </c>
      <c r="O2841" s="19">
        <v>1.0788251435401817E-2</v>
      </c>
      <c r="P2841" s="3" t="str">
        <f>IFERROR(O2841/Tabela2025Horario[[#This Row],[Media Agregada Todas as Usinas]],"")</f>
        <v/>
      </c>
    </row>
    <row r="2842" spans="1:16" x14ac:dyDescent="0.25">
      <c r="A2842" s="20">
        <v>46141.333333333336</v>
      </c>
      <c r="B2842" s="21">
        <v>2026</v>
      </c>
      <c r="C2842" s="21">
        <v>4</v>
      </c>
      <c r="D2842" s="21">
        <v>29</v>
      </c>
      <c r="E2842" s="21">
        <v>8</v>
      </c>
      <c r="F2842" s="22">
        <v>0.45698922713259815</v>
      </c>
      <c r="G2842" s="22">
        <v>0.11853005056959245</v>
      </c>
      <c r="H2842" s="22">
        <v>0.17331652803630018</v>
      </c>
      <c r="I2842" s="22">
        <v>2.9211464542365347E-2</v>
      </c>
      <c r="J2842" s="22">
        <v>0.23034394480253156</v>
      </c>
      <c r="K2842" s="22">
        <v>0.61788338391198239</v>
      </c>
      <c r="L2842" s="22">
        <v>0.60540397634395515</v>
      </c>
      <c r="M2842" s="22">
        <v>0</v>
      </c>
      <c r="N2842" s="22">
        <v>8.9027117988596749E-2</v>
      </c>
      <c r="O2842" s="23">
        <v>0.25785618814754691</v>
      </c>
      <c r="P2842" s="3" t="str">
        <f>IFERROR(O2842/Tabela2025Horario[[#This Row],[Media Agregada Todas as Usinas]],"")</f>
        <v/>
      </c>
    </row>
    <row r="2843" spans="1:16" x14ac:dyDescent="0.25">
      <c r="A2843" s="16">
        <v>46141.375</v>
      </c>
      <c r="B2843" s="17">
        <v>2026</v>
      </c>
      <c r="C2843" s="17">
        <v>4</v>
      </c>
      <c r="D2843" s="17">
        <v>29</v>
      </c>
      <c r="E2843" s="17">
        <v>9</v>
      </c>
      <c r="F2843" s="18">
        <v>0.749752503261503</v>
      </c>
      <c r="G2843" s="18">
        <v>0</v>
      </c>
      <c r="H2843" s="18">
        <v>0.58067414988848487</v>
      </c>
      <c r="I2843" s="18">
        <v>0</v>
      </c>
      <c r="J2843" s="18">
        <v>0.30498442829157019</v>
      </c>
      <c r="K2843" s="18">
        <v>0.76947026233541727</v>
      </c>
      <c r="L2843" s="18">
        <v>0.68380110432283314</v>
      </c>
      <c r="M2843" s="18">
        <v>0</v>
      </c>
      <c r="N2843" s="18">
        <v>0</v>
      </c>
      <c r="O2843" s="19">
        <v>0.34318693867775646</v>
      </c>
      <c r="P2843" s="3" t="str">
        <f>IFERROR(O2843/Tabela2025Horario[[#This Row],[Media Agregada Todas as Usinas]],"")</f>
        <v/>
      </c>
    </row>
    <row r="2844" spans="1:16" x14ac:dyDescent="0.25">
      <c r="A2844" s="20">
        <v>46141.416666666664</v>
      </c>
      <c r="B2844" s="21">
        <v>2026</v>
      </c>
      <c r="C2844" s="21">
        <v>4</v>
      </c>
      <c r="D2844" s="21">
        <v>29</v>
      </c>
      <c r="E2844" s="21">
        <v>10</v>
      </c>
      <c r="F2844" s="22">
        <v>0.7964880482152068</v>
      </c>
      <c r="G2844" s="22">
        <v>0</v>
      </c>
      <c r="H2844" s="22">
        <v>0.6749184863417117</v>
      </c>
      <c r="I2844" s="22">
        <v>0</v>
      </c>
      <c r="J2844" s="22">
        <v>0.27715380267763734</v>
      </c>
      <c r="K2844" s="22">
        <v>0.76968601577137452</v>
      </c>
      <c r="L2844" s="22">
        <v>0.69898994325212827</v>
      </c>
      <c r="M2844" s="22">
        <v>0</v>
      </c>
      <c r="N2844" s="22">
        <v>0</v>
      </c>
      <c r="O2844" s="23">
        <v>0.35747069958422872</v>
      </c>
      <c r="P2844" s="3" t="str">
        <f>IFERROR(O2844/Tabela2025Horario[[#This Row],[Media Agregada Todas as Usinas]],"")</f>
        <v/>
      </c>
    </row>
    <row r="2845" spans="1:16" x14ac:dyDescent="0.25">
      <c r="A2845" s="16">
        <v>46141.458333333336</v>
      </c>
      <c r="B2845" s="17">
        <v>2026</v>
      </c>
      <c r="C2845" s="17">
        <v>4</v>
      </c>
      <c r="D2845" s="17">
        <v>29</v>
      </c>
      <c r="E2845" s="17">
        <v>11</v>
      </c>
      <c r="F2845" s="18">
        <v>0.83278124730226721</v>
      </c>
      <c r="G2845" s="18">
        <v>0</v>
      </c>
      <c r="H2845" s="18">
        <v>0.6918281433492085</v>
      </c>
      <c r="I2845" s="18">
        <v>0</v>
      </c>
      <c r="J2845" s="18">
        <v>0.30080400968106924</v>
      </c>
      <c r="K2845" s="18">
        <v>0.76743725697603415</v>
      </c>
      <c r="L2845" s="18">
        <v>0.70644044307007703</v>
      </c>
      <c r="M2845" s="18">
        <v>0</v>
      </c>
      <c r="N2845" s="18">
        <v>0</v>
      </c>
      <c r="O2845" s="19">
        <v>0.36658790004207292</v>
      </c>
      <c r="P2845" s="3" t="str">
        <f>IFERROR(O2845/Tabela2025Horario[[#This Row],[Media Agregada Todas as Usinas]],"")</f>
        <v/>
      </c>
    </row>
    <row r="2846" spans="1:16" x14ac:dyDescent="0.25">
      <c r="A2846" s="20">
        <v>46141.5</v>
      </c>
      <c r="B2846" s="21">
        <v>2026</v>
      </c>
      <c r="C2846" s="21">
        <v>4</v>
      </c>
      <c r="D2846" s="21">
        <v>29</v>
      </c>
      <c r="E2846" s="21">
        <v>12</v>
      </c>
      <c r="F2846" s="22">
        <v>0.81727877649894642</v>
      </c>
      <c r="G2846" s="22">
        <v>0</v>
      </c>
      <c r="H2846" s="22">
        <v>0.70799421433391763</v>
      </c>
      <c r="I2846" s="22">
        <v>0</v>
      </c>
      <c r="J2846" s="22">
        <v>0.30476689874894602</v>
      </c>
      <c r="K2846" s="22">
        <v>0.76605453789066469</v>
      </c>
      <c r="L2846" s="22">
        <v>0.69689872585417201</v>
      </c>
      <c r="M2846" s="22">
        <v>0</v>
      </c>
      <c r="N2846" s="22">
        <v>0</v>
      </c>
      <c r="O2846" s="23">
        <v>0.36588812814740518</v>
      </c>
      <c r="P2846" s="3" t="str">
        <f>IFERROR(O2846/Tabela2025Horario[[#This Row],[Media Agregada Todas as Usinas]],"")</f>
        <v/>
      </c>
    </row>
    <row r="2847" spans="1:16" x14ac:dyDescent="0.25">
      <c r="A2847" s="16">
        <v>46141.541666666664</v>
      </c>
      <c r="B2847" s="17">
        <v>2026</v>
      </c>
      <c r="C2847" s="17">
        <v>4</v>
      </c>
      <c r="D2847" s="17">
        <v>29</v>
      </c>
      <c r="E2847" s="17">
        <v>13</v>
      </c>
      <c r="F2847" s="18">
        <v>0.64713246837699412</v>
      </c>
      <c r="G2847" s="18">
        <v>5.3167843718350552E-2</v>
      </c>
      <c r="H2847" s="18">
        <v>0.43318785667511539</v>
      </c>
      <c r="I2847" s="18">
        <v>0</v>
      </c>
      <c r="J2847" s="18">
        <v>0.29166188730844483</v>
      </c>
      <c r="K2847" s="18">
        <v>0.63222163168684453</v>
      </c>
      <c r="L2847" s="18">
        <v>0.58559954175839812</v>
      </c>
      <c r="M2847" s="18">
        <v>0.14580357371973071</v>
      </c>
      <c r="N2847" s="18">
        <v>0</v>
      </c>
      <c r="O2847" s="19">
        <v>0.30986386702709756</v>
      </c>
      <c r="P2847" s="3" t="str">
        <f>IFERROR(O2847/Tabela2025Horario[[#This Row],[Media Agregada Todas as Usinas]],"")</f>
        <v/>
      </c>
    </row>
    <row r="2848" spans="1:16" x14ac:dyDescent="0.25">
      <c r="A2848" s="20">
        <v>46141.583333333336</v>
      </c>
      <c r="B2848" s="21">
        <v>2026</v>
      </c>
      <c r="C2848" s="21">
        <v>4</v>
      </c>
      <c r="D2848" s="21">
        <v>29</v>
      </c>
      <c r="E2848" s="21">
        <v>14</v>
      </c>
      <c r="F2848" s="22">
        <v>0</v>
      </c>
      <c r="G2848" s="22">
        <v>0.12493931939543025</v>
      </c>
      <c r="H2848" s="22">
        <v>0</v>
      </c>
      <c r="I2848" s="22">
        <v>0</v>
      </c>
      <c r="J2848" s="22">
        <v>0.13907296408922329</v>
      </c>
      <c r="K2848" s="22">
        <v>0</v>
      </c>
      <c r="L2848" s="22">
        <v>0</v>
      </c>
      <c r="M2848" s="22">
        <v>0</v>
      </c>
      <c r="N2848" s="22">
        <v>0</v>
      </c>
      <c r="O2848" s="23">
        <v>2.9334698164961506E-2</v>
      </c>
      <c r="P2848" s="3" t="str">
        <f>IFERROR(O2848/Tabela2025Horario[[#This Row],[Media Agregada Todas as Usinas]],"")</f>
        <v/>
      </c>
    </row>
    <row r="2849" spans="1:16" x14ac:dyDescent="0.25">
      <c r="A2849" s="16">
        <v>46141.625</v>
      </c>
      <c r="B2849" s="17">
        <v>2026</v>
      </c>
      <c r="C2849" s="17">
        <v>4</v>
      </c>
      <c r="D2849" s="17">
        <v>29</v>
      </c>
      <c r="E2849" s="17">
        <v>15</v>
      </c>
      <c r="F2849" s="18">
        <v>0</v>
      </c>
      <c r="G2849" s="18">
        <v>0</v>
      </c>
      <c r="H2849" s="18">
        <v>0</v>
      </c>
      <c r="I2849" s="18">
        <v>0</v>
      </c>
      <c r="J2849" s="18">
        <v>0</v>
      </c>
      <c r="K2849" s="18">
        <v>0</v>
      </c>
      <c r="L2849" s="18">
        <v>0</v>
      </c>
      <c r="M2849" s="18">
        <v>0</v>
      </c>
      <c r="N2849" s="18">
        <v>0</v>
      </c>
      <c r="O2849" s="19">
        <v>0</v>
      </c>
      <c r="P2849" s="3" t="str">
        <f>IFERROR(O2849/Tabela2025Horario[[#This Row],[Media Agregada Todas as Usinas]],"")</f>
        <v/>
      </c>
    </row>
    <row r="2850" spans="1:16" x14ac:dyDescent="0.25">
      <c r="A2850" s="20">
        <v>46141.666666666664</v>
      </c>
      <c r="B2850" s="21">
        <v>2026</v>
      </c>
      <c r="C2850" s="21">
        <v>4</v>
      </c>
      <c r="D2850" s="21">
        <v>29</v>
      </c>
      <c r="E2850" s="21">
        <v>16</v>
      </c>
      <c r="F2850" s="22">
        <v>0</v>
      </c>
      <c r="G2850" s="22">
        <v>0</v>
      </c>
      <c r="H2850" s="22">
        <v>0</v>
      </c>
      <c r="I2850" s="22">
        <v>0</v>
      </c>
      <c r="J2850" s="22">
        <v>0</v>
      </c>
      <c r="K2850" s="22">
        <v>0</v>
      </c>
      <c r="L2850" s="22">
        <v>0</v>
      </c>
      <c r="M2850" s="22">
        <v>0</v>
      </c>
      <c r="N2850" s="22">
        <v>0</v>
      </c>
      <c r="O2850" s="23">
        <v>0</v>
      </c>
      <c r="P2850" s="3" t="str">
        <f>IFERROR(O2850/Tabela2025Horario[[#This Row],[Media Agregada Todas as Usinas]],"")</f>
        <v/>
      </c>
    </row>
    <row r="2851" spans="1:16" x14ac:dyDescent="0.25">
      <c r="A2851" s="16">
        <v>46141.708333333336</v>
      </c>
      <c r="B2851" s="17">
        <v>2026</v>
      </c>
      <c r="C2851" s="17">
        <v>4</v>
      </c>
      <c r="D2851" s="17">
        <v>29</v>
      </c>
      <c r="E2851" s="17">
        <v>17</v>
      </c>
      <c r="F2851" s="18">
        <v>0</v>
      </c>
      <c r="G2851" s="18">
        <v>0</v>
      </c>
      <c r="H2851" s="18">
        <v>0</v>
      </c>
      <c r="I2851" s="18">
        <v>0</v>
      </c>
      <c r="J2851" s="18">
        <v>0</v>
      </c>
      <c r="K2851" s="18">
        <v>0</v>
      </c>
      <c r="L2851" s="18">
        <v>0</v>
      </c>
      <c r="M2851" s="18">
        <v>0</v>
      </c>
      <c r="N2851" s="18">
        <v>0</v>
      </c>
      <c r="O2851" s="19">
        <v>0</v>
      </c>
      <c r="P2851" s="3" t="str">
        <f>IFERROR(O2851/Tabela2025Horario[[#This Row],[Media Agregada Todas as Usinas]],"")</f>
        <v/>
      </c>
    </row>
    <row r="2852" spans="1:16" x14ac:dyDescent="0.25">
      <c r="A2852" s="20">
        <v>46141.75</v>
      </c>
      <c r="B2852" s="21">
        <v>2026</v>
      </c>
      <c r="C2852" s="21">
        <v>4</v>
      </c>
      <c r="D2852" s="21">
        <v>29</v>
      </c>
      <c r="E2852" s="21">
        <v>18</v>
      </c>
      <c r="F2852" s="22">
        <v>0</v>
      </c>
      <c r="G2852" s="22">
        <v>0</v>
      </c>
      <c r="H2852" s="22"/>
      <c r="I2852" s="22">
        <v>0</v>
      </c>
      <c r="J2852" s="22"/>
      <c r="K2852" s="22">
        <v>0</v>
      </c>
      <c r="L2852" s="22"/>
      <c r="M2852" s="22">
        <v>0</v>
      </c>
      <c r="N2852" s="22">
        <v>0</v>
      </c>
      <c r="O2852" s="23">
        <v>0</v>
      </c>
      <c r="P2852" s="3" t="str">
        <f>IFERROR(O2852/Tabela2025Horario[[#This Row],[Media Agregada Todas as Usinas]],"")</f>
        <v/>
      </c>
    </row>
    <row r="2853" spans="1:16" x14ac:dyDescent="0.25">
      <c r="A2853" s="16">
        <v>46141.791666666664</v>
      </c>
      <c r="B2853" s="17">
        <v>2026</v>
      </c>
      <c r="C2853" s="17">
        <v>4</v>
      </c>
      <c r="D2853" s="17">
        <v>29</v>
      </c>
      <c r="E2853" s="17">
        <v>19</v>
      </c>
      <c r="F2853" s="18">
        <v>0</v>
      </c>
      <c r="G2853" s="18">
        <v>0</v>
      </c>
      <c r="H2853" s="18"/>
      <c r="I2853" s="18">
        <v>0</v>
      </c>
      <c r="J2853" s="18"/>
      <c r="K2853" s="18"/>
      <c r="L2853" s="18"/>
      <c r="M2853" s="18">
        <v>0</v>
      </c>
      <c r="N2853" s="18">
        <v>0</v>
      </c>
      <c r="O2853" s="19">
        <v>0</v>
      </c>
      <c r="P2853" s="3" t="str">
        <f>IFERROR(O2853/Tabela2025Horario[[#This Row],[Media Agregada Todas as Usinas]],"")</f>
        <v/>
      </c>
    </row>
    <row r="2854" spans="1:16" x14ac:dyDescent="0.25">
      <c r="A2854" s="20">
        <v>46141.833333333336</v>
      </c>
      <c r="B2854" s="21">
        <v>2026</v>
      </c>
      <c r="C2854" s="21">
        <v>4</v>
      </c>
      <c r="D2854" s="21">
        <v>29</v>
      </c>
      <c r="E2854" s="21">
        <v>20</v>
      </c>
      <c r="F2854" s="22"/>
      <c r="G2854" s="22">
        <v>0</v>
      </c>
      <c r="H2854" s="22"/>
      <c r="I2854" s="22">
        <v>0</v>
      </c>
      <c r="J2854" s="22"/>
      <c r="K2854" s="22"/>
      <c r="L2854" s="22"/>
      <c r="M2854" s="22">
        <v>0</v>
      </c>
      <c r="N2854" s="22">
        <v>0</v>
      </c>
      <c r="O2854" s="23">
        <v>0</v>
      </c>
      <c r="P2854" s="3" t="str">
        <f>IFERROR(O2854/Tabela2025Horario[[#This Row],[Media Agregada Todas as Usinas]],"")</f>
        <v/>
      </c>
    </row>
    <row r="2855" spans="1:16" x14ac:dyDescent="0.25">
      <c r="A2855" s="16">
        <v>46141.875</v>
      </c>
      <c r="B2855" s="17">
        <v>2026</v>
      </c>
      <c r="C2855" s="17">
        <v>4</v>
      </c>
      <c r="D2855" s="17">
        <v>29</v>
      </c>
      <c r="E2855" s="17">
        <v>21</v>
      </c>
      <c r="F2855" s="18"/>
      <c r="G2855" s="18">
        <v>0</v>
      </c>
      <c r="H2855" s="18"/>
      <c r="I2855" s="18">
        <v>0</v>
      </c>
      <c r="J2855" s="18"/>
      <c r="K2855" s="18"/>
      <c r="L2855" s="18"/>
      <c r="M2855" s="18">
        <v>0</v>
      </c>
      <c r="N2855" s="18">
        <v>0</v>
      </c>
      <c r="O2855" s="19">
        <v>0</v>
      </c>
      <c r="P2855" s="3" t="str">
        <f>IFERROR(O2855/Tabela2025Horario[[#This Row],[Media Agregada Todas as Usinas]],"")</f>
        <v/>
      </c>
    </row>
    <row r="2856" spans="1:16" x14ac:dyDescent="0.25">
      <c r="A2856" s="20">
        <v>46141.916666666664</v>
      </c>
      <c r="B2856" s="21">
        <v>2026</v>
      </c>
      <c r="C2856" s="21">
        <v>4</v>
      </c>
      <c r="D2856" s="21">
        <v>29</v>
      </c>
      <c r="E2856" s="21">
        <v>22</v>
      </c>
      <c r="F2856" s="22"/>
      <c r="G2856" s="22">
        <v>0</v>
      </c>
      <c r="H2856" s="22"/>
      <c r="I2856" s="22">
        <v>0</v>
      </c>
      <c r="J2856" s="22"/>
      <c r="K2856" s="22"/>
      <c r="L2856" s="22"/>
      <c r="M2856" s="22">
        <v>0</v>
      </c>
      <c r="N2856" s="22">
        <v>0</v>
      </c>
      <c r="O2856" s="23">
        <v>0</v>
      </c>
      <c r="P2856" s="3" t="str">
        <f>IFERROR(O2856/Tabela2025Horario[[#This Row],[Media Agregada Todas as Usinas]],"")</f>
        <v/>
      </c>
    </row>
    <row r="2857" spans="1:16" x14ac:dyDescent="0.25">
      <c r="A2857" s="16">
        <v>46141.958333333336</v>
      </c>
      <c r="B2857" s="17">
        <v>2026</v>
      </c>
      <c r="C2857" s="17">
        <v>4</v>
      </c>
      <c r="D2857" s="17">
        <v>29</v>
      </c>
      <c r="E2857" s="17">
        <v>23</v>
      </c>
      <c r="F2857" s="18"/>
      <c r="G2857" s="18">
        <v>0</v>
      </c>
      <c r="H2857" s="18"/>
      <c r="I2857" s="18">
        <v>0</v>
      </c>
      <c r="J2857" s="18"/>
      <c r="K2857" s="18"/>
      <c r="L2857" s="18"/>
      <c r="M2857" s="18">
        <v>0</v>
      </c>
      <c r="N2857" s="18">
        <v>0</v>
      </c>
      <c r="O2857" s="19">
        <v>0</v>
      </c>
      <c r="P2857" s="3" t="str">
        <f>IFERROR(O2857/Tabela2025Horario[[#This Row],[Media Agregada Todas as Usinas]],"")</f>
        <v/>
      </c>
    </row>
    <row r="2858" spans="1:16" x14ac:dyDescent="0.25">
      <c r="A2858" s="20">
        <v>46142</v>
      </c>
      <c r="B2858" s="21">
        <v>2026</v>
      </c>
      <c r="C2858" s="21">
        <v>4</v>
      </c>
      <c r="D2858" s="21">
        <v>30</v>
      </c>
      <c r="E2858" s="21">
        <v>0</v>
      </c>
      <c r="F2858" s="22"/>
      <c r="G2858" s="22">
        <v>0</v>
      </c>
      <c r="H2858" s="22"/>
      <c r="I2858" s="22">
        <v>0</v>
      </c>
      <c r="J2858" s="22"/>
      <c r="K2858" s="22"/>
      <c r="L2858" s="22"/>
      <c r="M2858" s="22">
        <v>0</v>
      </c>
      <c r="N2858" s="22">
        <v>0</v>
      </c>
      <c r="O2858" s="23">
        <v>0</v>
      </c>
      <c r="P2858" s="3" t="str">
        <f>IFERROR(O2858/Tabela2025Horario[[#This Row],[Media Agregada Todas as Usinas]],"")</f>
        <v/>
      </c>
    </row>
    <row r="2859" spans="1:16" x14ac:dyDescent="0.25">
      <c r="A2859" s="16">
        <v>46142.041666666664</v>
      </c>
      <c r="B2859" s="17">
        <v>2026</v>
      </c>
      <c r="C2859" s="17">
        <v>4</v>
      </c>
      <c r="D2859" s="17">
        <v>30</v>
      </c>
      <c r="E2859" s="17">
        <v>1</v>
      </c>
      <c r="F2859" s="18"/>
      <c r="G2859" s="18">
        <v>0</v>
      </c>
      <c r="H2859" s="18"/>
      <c r="I2859" s="18">
        <v>0</v>
      </c>
      <c r="J2859" s="18"/>
      <c r="K2859" s="18"/>
      <c r="L2859" s="18"/>
      <c r="M2859" s="18">
        <v>0</v>
      </c>
      <c r="N2859" s="18">
        <v>0</v>
      </c>
      <c r="O2859" s="19">
        <v>0</v>
      </c>
      <c r="P2859" s="3" t="str">
        <f>IFERROR(O2859/Tabela2025Horario[[#This Row],[Media Agregada Todas as Usinas]],"")</f>
        <v/>
      </c>
    </row>
    <row r="2860" spans="1:16" x14ac:dyDescent="0.25">
      <c r="A2860" s="20">
        <v>46142.083333333336</v>
      </c>
      <c r="B2860" s="21">
        <v>2026</v>
      </c>
      <c r="C2860" s="21">
        <v>4</v>
      </c>
      <c r="D2860" s="21">
        <v>30</v>
      </c>
      <c r="E2860" s="21">
        <v>2</v>
      </c>
      <c r="F2860" s="22"/>
      <c r="G2860" s="22">
        <v>0</v>
      </c>
      <c r="H2860" s="22"/>
      <c r="I2860" s="22">
        <v>0</v>
      </c>
      <c r="J2860" s="22"/>
      <c r="K2860" s="22"/>
      <c r="L2860" s="22"/>
      <c r="M2860" s="22">
        <v>0</v>
      </c>
      <c r="N2860" s="22">
        <v>0</v>
      </c>
      <c r="O2860" s="23">
        <v>0</v>
      </c>
      <c r="P2860" s="3" t="str">
        <f>IFERROR(O2860/Tabela2025Horario[[#This Row],[Media Agregada Todas as Usinas]],"")</f>
        <v/>
      </c>
    </row>
    <row r="2861" spans="1:16" x14ac:dyDescent="0.25">
      <c r="A2861" s="16">
        <v>46142.125</v>
      </c>
      <c r="B2861" s="17">
        <v>2026</v>
      </c>
      <c r="C2861" s="17">
        <v>4</v>
      </c>
      <c r="D2861" s="17">
        <v>30</v>
      </c>
      <c r="E2861" s="17">
        <v>3</v>
      </c>
      <c r="F2861" s="18"/>
      <c r="G2861" s="18">
        <v>0</v>
      </c>
      <c r="H2861" s="18"/>
      <c r="I2861" s="18">
        <v>0</v>
      </c>
      <c r="J2861" s="18"/>
      <c r="K2861" s="18"/>
      <c r="L2861" s="18"/>
      <c r="M2861" s="18">
        <v>0</v>
      </c>
      <c r="N2861" s="18">
        <v>0</v>
      </c>
      <c r="O2861" s="19">
        <v>0</v>
      </c>
      <c r="P2861" s="3" t="str">
        <f>IFERROR(O2861/Tabela2025Horario[[#This Row],[Media Agregada Todas as Usinas]],"")</f>
        <v/>
      </c>
    </row>
    <row r="2862" spans="1:16" x14ac:dyDescent="0.25">
      <c r="A2862" s="20">
        <v>46142.166666666664</v>
      </c>
      <c r="B2862" s="21">
        <v>2026</v>
      </c>
      <c r="C2862" s="21">
        <v>4</v>
      </c>
      <c r="D2862" s="21">
        <v>30</v>
      </c>
      <c r="E2862" s="21">
        <v>4</v>
      </c>
      <c r="F2862" s="22">
        <v>0</v>
      </c>
      <c r="G2862" s="22">
        <v>0</v>
      </c>
      <c r="H2862" s="22"/>
      <c r="I2862" s="22">
        <v>0</v>
      </c>
      <c r="J2862" s="22"/>
      <c r="K2862" s="22"/>
      <c r="L2862" s="22"/>
      <c r="M2862" s="22">
        <v>0</v>
      </c>
      <c r="N2862" s="22">
        <v>0</v>
      </c>
      <c r="O2862" s="23">
        <v>0</v>
      </c>
      <c r="P2862" s="3" t="str">
        <f>IFERROR(O2862/Tabela2025Horario[[#This Row],[Media Agregada Todas as Usinas]],"")</f>
        <v/>
      </c>
    </row>
    <row r="2863" spans="1:16" x14ac:dyDescent="0.25">
      <c r="A2863" s="16">
        <v>46142.208333333336</v>
      </c>
      <c r="B2863" s="17">
        <v>2026</v>
      </c>
      <c r="C2863" s="17">
        <v>4</v>
      </c>
      <c r="D2863" s="17">
        <v>30</v>
      </c>
      <c r="E2863" s="17">
        <v>5</v>
      </c>
      <c r="F2863" s="18">
        <v>0</v>
      </c>
      <c r="G2863" s="18">
        <v>0</v>
      </c>
      <c r="H2863" s="18"/>
      <c r="I2863" s="18">
        <v>0</v>
      </c>
      <c r="J2863" s="18"/>
      <c r="K2863" s="18"/>
      <c r="L2863" s="18"/>
      <c r="M2863" s="18">
        <v>0</v>
      </c>
      <c r="N2863" s="18">
        <v>0</v>
      </c>
      <c r="O2863" s="19">
        <v>0</v>
      </c>
      <c r="P2863" s="3" t="str">
        <f>IFERROR(O2863/Tabela2025Horario[[#This Row],[Media Agregada Todas as Usinas]],"")</f>
        <v/>
      </c>
    </row>
    <row r="2864" spans="1:16" x14ac:dyDescent="0.25">
      <c r="A2864" s="20">
        <v>46142.25</v>
      </c>
      <c r="B2864" s="21">
        <v>2026</v>
      </c>
      <c r="C2864" s="21">
        <v>4</v>
      </c>
      <c r="D2864" s="21">
        <v>30</v>
      </c>
      <c r="E2864" s="21">
        <v>6</v>
      </c>
      <c r="F2864" s="22">
        <v>0</v>
      </c>
      <c r="G2864" s="22">
        <v>3.5911211649936298E-2</v>
      </c>
      <c r="H2864" s="22"/>
      <c r="I2864" s="22">
        <v>2.4027607361963216E-2</v>
      </c>
      <c r="J2864" s="22">
        <v>0</v>
      </c>
      <c r="K2864" s="22">
        <v>0</v>
      </c>
      <c r="L2864" s="22">
        <v>0</v>
      </c>
      <c r="M2864" s="22">
        <v>0</v>
      </c>
      <c r="N2864" s="22">
        <v>0</v>
      </c>
      <c r="O2864" s="23">
        <v>7.4923523764874392E-3</v>
      </c>
      <c r="P2864" s="3" t="str">
        <f>IFERROR(O2864/Tabela2025Horario[[#This Row],[Media Agregada Todas as Usinas]],"")</f>
        <v/>
      </c>
    </row>
    <row r="2865" spans="1:16" x14ac:dyDescent="0.25">
      <c r="A2865" s="16">
        <v>46142.291666666664</v>
      </c>
      <c r="B2865" s="17">
        <v>2026</v>
      </c>
      <c r="C2865" s="17">
        <v>4</v>
      </c>
      <c r="D2865" s="17">
        <v>30</v>
      </c>
      <c r="E2865" s="17">
        <v>7</v>
      </c>
      <c r="F2865" s="18">
        <v>0</v>
      </c>
      <c r="G2865" s="18">
        <v>0.5</v>
      </c>
      <c r="H2865" s="18">
        <v>0</v>
      </c>
      <c r="I2865" s="18">
        <v>0</v>
      </c>
      <c r="J2865" s="18">
        <v>0</v>
      </c>
      <c r="K2865" s="18">
        <v>0</v>
      </c>
      <c r="L2865" s="18">
        <v>0</v>
      </c>
      <c r="M2865" s="18">
        <v>8.1208766471766544E-2</v>
      </c>
      <c r="N2865" s="18">
        <v>0</v>
      </c>
      <c r="O2865" s="19">
        <v>6.457875183019629E-2</v>
      </c>
      <c r="P2865" s="3" t="str">
        <f>IFERROR(O2865/Tabela2025Horario[[#This Row],[Media Agregada Todas as Usinas]],"")</f>
        <v/>
      </c>
    </row>
    <row r="2866" spans="1:16" x14ac:dyDescent="0.25">
      <c r="A2866" s="20">
        <v>46142.333333333336</v>
      </c>
      <c r="B2866" s="21">
        <v>2026</v>
      </c>
      <c r="C2866" s="21">
        <v>4</v>
      </c>
      <c r="D2866" s="21">
        <v>30</v>
      </c>
      <c r="E2866" s="21">
        <v>8</v>
      </c>
      <c r="F2866" s="22">
        <v>0.27873151308304894</v>
      </c>
      <c r="G2866" s="22">
        <v>1</v>
      </c>
      <c r="H2866" s="22">
        <v>0</v>
      </c>
      <c r="I2866" s="22">
        <v>0</v>
      </c>
      <c r="J2866" s="22">
        <v>8.4369922044814694E-2</v>
      </c>
      <c r="K2866" s="22">
        <v>7.3369525877669095E-2</v>
      </c>
      <c r="L2866" s="22">
        <v>0.26125021662984554</v>
      </c>
      <c r="M2866" s="22">
        <v>0.75809287141033199</v>
      </c>
      <c r="N2866" s="22">
        <v>0.45558166775075915</v>
      </c>
      <c r="O2866" s="23">
        <v>0.32348841297738551</v>
      </c>
      <c r="P2866" s="3" t="str">
        <f>IFERROR(O2866/Tabela2025Horario[[#This Row],[Media Agregada Todas as Usinas]],"")</f>
        <v/>
      </c>
    </row>
    <row r="2867" spans="1:16" x14ac:dyDescent="0.25">
      <c r="A2867" s="16">
        <v>46142.375</v>
      </c>
      <c r="B2867" s="17">
        <v>2026</v>
      </c>
      <c r="C2867" s="17">
        <v>4</v>
      </c>
      <c r="D2867" s="17">
        <v>30</v>
      </c>
      <c r="E2867" s="17">
        <v>9</v>
      </c>
      <c r="F2867" s="18">
        <v>0.7990282288264029</v>
      </c>
      <c r="G2867" s="18">
        <v>1</v>
      </c>
      <c r="H2867" s="18">
        <v>0.55567698066164972</v>
      </c>
      <c r="I2867" s="18">
        <v>0</v>
      </c>
      <c r="J2867" s="18">
        <v>0.33180857249655876</v>
      </c>
      <c r="K2867" s="18">
        <v>0.35068387665551237</v>
      </c>
      <c r="L2867" s="18">
        <v>0.76535609714301267</v>
      </c>
      <c r="M2867" s="18">
        <v>0.76531504847824339</v>
      </c>
      <c r="N2867" s="18">
        <v>0.59598417837114903</v>
      </c>
      <c r="O2867" s="19">
        <v>0.57376144251472538</v>
      </c>
      <c r="P2867" s="3" t="str">
        <f>IFERROR(O2867/Tabela2025Horario[[#This Row],[Media Agregada Todas as Usinas]],"")</f>
        <v/>
      </c>
    </row>
    <row r="2868" spans="1:16" x14ac:dyDescent="0.25">
      <c r="A2868" s="20">
        <v>46142.416666666664</v>
      </c>
      <c r="B2868" s="21">
        <v>2026</v>
      </c>
      <c r="C2868" s="21">
        <v>4</v>
      </c>
      <c r="D2868" s="21">
        <v>30</v>
      </c>
      <c r="E2868" s="21">
        <v>10</v>
      </c>
      <c r="F2868" s="22">
        <v>0.81605649057531715</v>
      </c>
      <c r="G2868" s="22">
        <v>0.5</v>
      </c>
      <c r="H2868" s="22">
        <v>0.64438552045438424</v>
      </c>
      <c r="I2868" s="22">
        <v>0</v>
      </c>
      <c r="J2868" s="22">
        <v>0.40590805229018778</v>
      </c>
      <c r="K2868" s="22">
        <v>0.41622093228317075</v>
      </c>
      <c r="L2868" s="22">
        <v>0.82902531207431762</v>
      </c>
      <c r="M2868" s="22">
        <v>0.74415094787865566</v>
      </c>
      <c r="N2868" s="22">
        <v>0.75445056312441072</v>
      </c>
      <c r="O2868" s="23">
        <v>0.56779975763116042</v>
      </c>
      <c r="P2868" s="3" t="str">
        <f>IFERROR(O2868/Tabela2025Horario[[#This Row],[Media Agregada Todas as Usinas]],"")</f>
        <v/>
      </c>
    </row>
    <row r="2869" spans="1:16" x14ac:dyDescent="0.25">
      <c r="A2869" s="16">
        <v>46142.458333333336</v>
      </c>
      <c r="B2869" s="17">
        <v>2026</v>
      </c>
      <c r="C2869" s="17">
        <v>4</v>
      </c>
      <c r="D2869" s="17">
        <v>30</v>
      </c>
      <c r="E2869" s="17">
        <v>11</v>
      </c>
      <c r="F2869" s="18">
        <v>0.8317650332401969</v>
      </c>
      <c r="G2869" s="18">
        <v>0.96060275848865961</v>
      </c>
      <c r="H2869" s="18">
        <v>0.6988424895232539</v>
      </c>
      <c r="I2869" s="18">
        <v>0</v>
      </c>
      <c r="J2869" s="18">
        <v>0.48922428343935576</v>
      </c>
      <c r="K2869" s="18">
        <v>0.25117999575731859</v>
      </c>
      <c r="L2869" s="18">
        <v>0.87266346595752964</v>
      </c>
      <c r="M2869" s="18">
        <v>0.7059891137925447</v>
      </c>
      <c r="N2869" s="18">
        <v>0.71975143116006057</v>
      </c>
      <c r="O2869" s="19">
        <v>0.61444650792876887</v>
      </c>
      <c r="P2869" s="3">
        <f>IFERROR(O2869/Tabela2025Horario[[#This Row],[Media Agregada Todas as Usinas]],"")</f>
        <v>371.46096733082811</v>
      </c>
    </row>
    <row r="2870" spans="1:16" x14ac:dyDescent="0.25">
      <c r="A2870" s="20">
        <v>46142.5</v>
      </c>
      <c r="B2870" s="21">
        <v>2026</v>
      </c>
      <c r="C2870" s="21">
        <v>4</v>
      </c>
      <c r="D2870" s="21">
        <v>30</v>
      </c>
      <c r="E2870" s="21">
        <v>12</v>
      </c>
      <c r="F2870" s="22">
        <v>0.82107043087661391</v>
      </c>
      <c r="G2870" s="22">
        <v>0.94772841509895678</v>
      </c>
      <c r="H2870" s="22">
        <v>0.83390028051244647</v>
      </c>
      <c r="I2870" s="22">
        <v>0</v>
      </c>
      <c r="J2870" s="22">
        <v>0.53468545900309383</v>
      </c>
      <c r="K2870" s="22">
        <v>0.5448372120036008</v>
      </c>
      <c r="L2870" s="22">
        <v>0.44626394377705259</v>
      </c>
      <c r="M2870" s="22">
        <v>0.35186523754940036</v>
      </c>
      <c r="N2870" s="22">
        <v>0.64174303492145746</v>
      </c>
      <c r="O2870" s="23">
        <v>0.56912155708251355</v>
      </c>
      <c r="P2870" s="3">
        <f>IFERROR(O2870/Tabela2025Horario[[#This Row],[Media Agregada Todas as Usinas]],"")</f>
        <v>9.2397510224077184</v>
      </c>
    </row>
    <row r="2871" spans="1:16" x14ac:dyDescent="0.25">
      <c r="A2871" s="16">
        <v>46142.541666666664</v>
      </c>
      <c r="B2871" s="17">
        <v>2026</v>
      </c>
      <c r="C2871" s="17">
        <v>4</v>
      </c>
      <c r="D2871" s="17">
        <v>30</v>
      </c>
      <c r="E2871" s="17">
        <v>13</v>
      </c>
      <c r="F2871" s="18">
        <v>0.47946663457627509</v>
      </c>
      <c r="G2871" s="18">
        <v>0.79816196814795792</v>
      </c>
      <c r="H2871" s="18">
        <v>0.43975200153509503</v>
      </c>
      <c r="I2871" s="18">
        <v>0.23506422373919794</v>
      </c>
      <c r="J2871" s="18">
        <v>0.12669556021452436</v>
      </c>
      <c r="K2871" s="18">
        <v>0.11263221720676415</v>
      </c>
      <c r="L2871" s="18">
        <v>0.52095050146677335</v>
      </c>
      <c r="M2871" s="18">
        <v>0.24333884356280774</v>
      </c>
      <c r="N2871" s="18">
        <v>0.2184912072754355</v>
      </c>
      <c r="O2871" s="19">
        <v>0.35272812863609232</v>
      </c>
      <c r="P2871" s="3">
        <f>IFERROR(O2871/Tabela2025Horario[[#This Row],[Media Agregada Todas as Usinas]],"")</f>
        <v>6.4461164764391903</v>
      </c>
    </row>
    <row r="2872" spans="1:16" x14ac:dyDescent="0.25">
      <c r="A2872" s="20">
        <v>46142.583333333336</v>
      </c>
      <c r="B2872" s="21">
        <v>2026</v>
      </c>
      <c r="C2872" s="21">
        <v>4</v>
      </c>
      <c r="D2872" s="21">
        <v>30</v>
      </c>
      <c r="E2872" s="21">
        <v>14</v>
      </c>
      <c r="F2872" s="22">
        <v>0.14633605077578299</v>
      </c>
      <c r="G2872" s="22">
        <v>0.53428478458252937</v>
      </c>
      <c r="H2872" s="22">
        <v>1.5169532712213239E-2</v>
      </c>
      <c r="I2872" s="22">
        <v>0</v>
      </c>
      <c r="J2872" s="22">
        <v>0</v>
      </c>
      <c r="K2872" s="22">
        <v>5.8256547871685001E-2</v>
      </c>
      <c r="L2872" s="22">
        <v>0.16475314743113109</v>
      </c>
      <c r="M2872" s="22">
        <v>0.35138600092385297</v>
      </c>
      <c r="N2872" s="22">
        <v>0</v>
      </c>
      <c r="O2872" s="23">
        <v>0.14113178492191053</v>
      </c>
      <c r="P2872" s="3" t="str">
        <f>IFERROR(O2872/Tabela2025Horario[[#This Row],[Media Agregada Todas as Usinas]],"")</f>
        <v/>
      </c>
    </row>
    <row r="2873" spans="1:16" x14ac:dyDescent="0.25">
      <c r="A2873" s="16">
        <v>46142.625</v>
      </c>
      <c r="B2873" s="17">
        <v>2026</v>
      </c>
      <c r="C2873" s="17">
        <v>4</v>
      </c>
      <c r="D2873" s="17">
        <v>30</v>
      </c>
      <c r="E2873" s="17">
        <v>15</v>
      </c>
      <c r="F2873" s="18">
        <v>4.3943081819883899E-2</v>
      </c>
      <c r="G2873" s="18">
        <v>0.49775593927283773</v>
      </c>
      <c r="H2873" s="18">
        <v>0</v>
      </c>
      <c r="I2873" s="18">
        <v>0.21165848116237695</v>
      </c>
      <c r="J2873" s="18">
        <v>0</v>
      </c>
      <c r="K2873" s="18">
        <v>0</v>
      </c>
      <c r="L2873" s="18">
        <v>1.9680199888807374E-2</v>
      </c>
      <c r="M2873" s="18">
        <v>0.37804470291124437</v>
      </c>
      <c r="N2873" s="18">
        <v>0.14519289650949169</v>
      </c>
      <c r="O2873" s="19">
        <v>0.144030589062738</v>
      </c>
      <c r="P2873" s="3" t="str">
        <f>IFERROR(O2873/Tabela2025Horario[[#This Row],[Media Agregada Todas as Usinas]],"")</f>
        <v/>
      </c>
    </row>
    <row r="2874" spans="1:16" x14ac:dyDescent="0.25">
      <c r="A2874" s="20">
        <v>46142.666666666664</v>
      </c>
      <c r="B2874" s="21">
        <v>2026</v>
      </c>
      <c r="C2874" s="21">
        <v>4</v>
      </c>
      <c r="D2874" s="21">
        <v>30</v>
      </c>
      <c r="E2874" s="21">
        <v>16</v>
      </c>
      <c r="F2874" s="22">
        <v>0</v>
      </c>
      <c r="G2874" s="22">
        <v>0.17966973202808265</v>
      </c>
      <c r="H2874" s="22">
        <v>0</v>
      </c>
      <c r="I2874" s="22">
        <v>0</v>
      </c>
      <c r="J2874" s="22">
        <v>0</v>
      </c>
      <c r="K2874" s="22">
        <v>0</v>
      </c>
      <c r="L2874" s="22">
        <v>0</v>
      </c>
      <c r="M2874" s="22">
        <v>0</v>
      </c>
      <c r="N2874" s="22">
        <v>0</v>
      </c>
      <c r="O2874" s="23">
        <v>1.996330355867585E-2</v>
      </c>
      <c r="P2874" s="3" t="str">
        <f>IFERROR(O2874/Tabela2025Horario[[#This Row],[Media Agregada Todas as Usinas]],"")</f>
        <v/>
      </c>
    </row>
    <row r="2875" spans="1:16" x14ac:dyDescent="0.25">
      <c r="A2875" s="16">
        <v>46142.708333333336</v>
      </c>
      <c r="B2875" s="17">
        <v>2026</v>
      </c>
      <c r="C2875" s="17">
        <v>4</v>
      </c>
      <c r="D2875" s="17">
        <v>30</v>
      </c>
      <c r="E2875" s="17">
        <v>17</v>
      </c>
      <c r="F2875" s="18">
        <v>0</v>
      </c>
      <c r="G2875" s="18">
        <v>0</v>
      </c>
      <c r="H2875" s="18">
        <v>0</v>
      </c>
      <c r="I2875" s="18">
        <v>0</v>
      </c>
      <c r="J2875" s="18">
        <v>0</v>
      </c>
      <c r="K2875" s="18">
        <v>0</v>
      </c>
      <c r="L2875" s="18">
        <v>0</v>
      </c>
      <c r="M2875" s="18">
        <v>0</v>
      </c>
      <c r="N2875" s="18">
        <v>0</v>
      </c>
      <c r="O2875" s="19">
        <v>0</v>
      </c>
      <c r="P2875" s="3" t="str">
        <f>IFERROR(O2875/Tabela2025Horario[[#This Row],[Media Agregada Todas as Usinas]],"")</f>
        <v/>
      </c>
    </row>
    <row r="2876" spans="1:16" x14ac:dyDescent="0.25">
      <c r="A2876" s="20">
        <v>46142.75</v>
      </c>
      <c r="B2876" s="21">
        <v>2026</v>
      </c>
      <c r="C2876" s="21">
        <v>4</v>
      </c>
      <c r="D2876" s="21">
        <v>30</v>
      </c>
      <c r="E2876" s="21">
        <v>18</v>
      </c>
      <c r="F2876" s="22">
        <v>0</v>
      </c>
      <c r="G2876" s="22">
        <v>0</v>
      </c>
      <c r="H2876" s="22"/>
      <c r="I2876" s="22">
        <v>0</v>
      </c>
      <c r="J2876" s="22"/>
      <c r="K2876" s="22">
        <v>0</v>
      </c>
      <c r="L2876" s="22">
        <v>0</v>
      </c>
      <c r="M2876" s="22">
        <v>0</v>
      </c>
      <c r="N2876" s="22">
        <v>0</v>
      </c>
      <c r="O2876" s="23">
        <v>0</v>
      </c>
      <c r="P2876" s="3" t="str">
        <f>IFERROR(O2876/Tabela2025Horario[[#This Row],[Media Agregada Todas as Usinas]],"")</f>
        <v/>
      </c>
    </row>
    <row r="2877" spans="1:16" x14ac:dyDescent="0.25">
      <c r="A2877" s="16">
        <v>46142.791666666664</v>
      </c>
      <c r="B2877" s="17">
        <v>2026</v>
      </c>
      <c r="C2877" s="17">
        <v>4</v>
      </c>
      <c r="D2877" s="17">
        <v>30</v>
      </c>
      <c r="E2877" s="17">
        <v>19</v>
      </c>
      <c r="F2877" s="18">
        <v>0</v>
      </c>
      <c r="G2877" s="18">
        <v>0</v>
      </c>
      <c r="H2877" s="18"/>
      <c r="I2877" s="18">
        <v>0</v>
      </c>
      <c r="J2877" s="18"/>
      <c r="K2877" s="18"/>
      <c r="L2877" s="18"/>
      <c r="M2877" s="18">
        <v>0</v>
      </c>
      <c r="N2877" s="18">
        <v>0</v>
      </c>
      <c r="O2877" s="19">
        <v>0</v>
      </c>
      <c r="P2877" s="3" t="str">
        <f>IFERROR(O2877/Tabela2025Horario[[#This Row],[Media Agregada Todas as Usinas]],"")</f>
        <v/>
      </c>
    </row>
    <row r="2878" spans="1:16" x14ac:dyDescent="0.25">
      <c r="A2878" s="20">
        <v>46142.833333333336</v>
      </c>
      <c r="B2878" s="21">
        <v>2026</v>
      </c>
      <c r="C2878" s="21">
        <v>4</v>
      </c>
      <c r="D2878" s="21">
        <v>30</v>
      </c>
      <c r="E2878" s="21">
        <v>20</v>
      </c>
      <c r="F2878" s="22"/>
      <c r="G2878" s="22">
        <v>0</v>
      </c>
      <c r="H2878" s="22"/>
      <c r="I2878" s="22">
        <v>0</v>
      </c>
      <c r="J2878" s="22"/>
      <c r="K2878" s="22"/>
      <c r="L2878" s="22"/>
      <c r="M2878" s="22">
        <v>0</v>
      </c>
      <c r="N2878" s="22">
        <v>0</v>
      </c>
      <c r="O2878" s="23">
        <v>0</v>
      </c>
      <c r="P2878" s="3" t="str">
        <f>IFERROR(O2878/Tabela2025Horario[[#This Row],[Media Agregada Todas as Usinas]],"")</f>
        <v/>
      </c>
    </row>
    <row r="2879" spans="1:16" x14ac:dyDescent="0.25">
      <c r="A2879" s="16">
        <v>46142.875</v>
      </c>
      <c r="B2879" s="17">
        <v>2026</v>
      </c>
      <c r="C2879" s="17">
        <v>4</v>
      </c>
      <c r="D2879" s="17">
        <v>30</v>
      </c>
      <c r="E2879" s="17">
        <v>21</v>
      </c>
      <c r="F2879" s="18"/>
      <c r="G2879" s="18">
        <v>0</v>
      </c>
      <c r="H2879" s="18"/>
      <c r="I2879" s="18">
        <v>0</v>
      </c>
      <c r="J2879" s="18"/>
      <c r="K2879" s="18"/>
      <c r="L2879" s="18"/>
      <c r="M2879" s="18">
        <v>0</v>
      </c>
      <c r="N2879" s="18">
        <v>0</v>
      </c>
      <c r="O2879" s="19">
        <v>0</v>
      </c>
      <c r="P2879" s="3" t="str">
        <f>IFERROR(O2879/Tabela2025Horario[[#This Row],[Media Agregada Todas as Usinas]],"")</f>
        <v/>
      </c>
    </row>
    <row r="2880" spans="1:16" x14ac:dyDescent="0.25">
      <c r="A2880" s="20">
        <v>46142.916666666664</v>
      </c>
      <c r="B2880" s="21">
        <v>2026</v>
      </c>
      <c r="C2880" s="21">
        <v>4</v>
      </c>
      <c r="D2880" s="21">
        <v>30</v>
      </c>
      <c r="E2880" s="21">
        <v>22</v>
      </c>
      <c r="F2880" s="22"/>
      <c r="G2880" s="22">
        <v>0</v>
      </c>
      <c r="H2880" s="22"/>
      <c r="I2880" s="22">
        <v>0</v>
      </c>
      <c r="J2880" s="22"/>
      <c r="K2880" s="22"/>
      <c r="L2880" s="22"/>
      <c r="M2880" s="22">
        <v>0</v>
      </c>
      <c r="N2880" s="22">
        <v>0</v>
      </c>
      <c r="O2880" s="23">
        <v>0</v>
      </c>
      <c r="P2880" s="3" t="str">
        <f>IFERROR(O2880/Tabela2025Horario[[#This Row],[Media Agregada Todas as Usinas]],"")</f>
        <v/>
      </c>
    </row>
    <row r="2881" spans="1:16" x14ac:dyDescent="0.25">
      <c r="A2881" s="16">
        <v>46142.958333333336</v>
      </c>
      <c r="B2881" s="17">
        <v>2026</v>
      </c>
      <c r="C2881" s="17">
        <v>4</v>
      </c>
      <c r="D2881" s="17">
        <v>30</v>
      </c>
      <c r="E2881" s="17">
        <v>23</v>
      </c>
      <c r="F2881" s="18"/>
      <c r="G2881" s="18">
        <v>0</v>
      </c>
      <c r="H2881" s="18"/>
      <c r="I2881" s="18">
        <v>0</v>
      </c>
      <c r="J2881" s="18"/>
      <c r="K2881" s="18"/>
      <c r="L2881" s="18"/>
      <c r="M2881" s="18">
        <v>0</v>
      </c>
      <c r="N2881" s="18">
        <v>0</v>
      </c>
      <c r="O2881" s="19">
        <v>0</v>
      </c>
      <c r="P2881" s="3" t="str">
        <f>IFERROR(O2881/Tabela2025Horario[[#This Row],[Media Agregada Todas as Usinas]],"")</f>
        <v/>
      </c>
    </row>
    <row r="2882" spans="1:16" x14ac:dyDescent="0.25">
      <c r="A2882" s="20">
        <v>46143</v>
      </c>
      <c r="B2882" s="21">
        <v>2026</v>
      </c>
      <c r="C2882" s="21">
        <v>5</v>
      </c>
      <c r="D2882" s="21">
        <v>1</v>
      </c>
      <c r="E2882" s="21">
        <v>0</v>
      </c>
      <c r="F2882" s="22"/>
      <c r="G2882" s="22">
        <v>0</v>
      </c>
      <c r="H2882" s="22"/>
      <c r="I2882" s="22">
        <v>0</v>
      </c>
      <c r="J2882" s="22"/>
      <c r="K2882" s="22"/>
      <c r="L2882" s="22"/>
      <c r="M2882" s="22">
        <v>0</v>
      </c>
      <c r="N2882" s="22">
        <v>0</v>
      </c>
      <c r="O2882" s="23">
        <v>0</v>
      </c>
      <c r="P2882" s="3" t="str">
        <f>IFERROR(O2882/Tabela2025Horario[[#This Row],[Media Agregada Todas as Usinas]],"")</f>
        <v/>
      </c>
    </row>
    <row r="2883" spans="1:16" x14ac:dyDescent="0.25">
      <c r="A2883" s="16">
        <v>46143.041666666664</v>
      </c>
      <c r="B2883" s="17">
        <v>2026</v>
      </c>
      <c r="C2883" s="17">
        <v>5</v>
      </c>
      <c r="D2883" s="17">
        <v>1</v>
      </c>
      <c r="E2883" s="17">
        <v>1</v>
      </c>
      <c r="F2883" s="18"/>
      <c r="G2883" s="18">
        <v>0</v>
      </c>
      <c r="H2883" s="18"/>
      <c r="I2883" s="18">
        <v>0</v>
      </c>
      <c r="J2883" s="18"/>
      <c r="K2883" s="18"/>
      <c r="L2883" s="18"/>
      <c r="M2883" s="18">
        <v>0</v>
      </c>
      <c r="N2883" s="18">
        <v>0</v>
      </c>
      <c r="O2883" s="19">
        <v>0</v>
      </c>
      <c r="P2883" s="3" t="str">
        <f>IFERROR(O2883/Tabela2025Horario[[#This Row],[Media Agregada Todas as Usinas]],"")</f>
        <v/>
      </c>
    </row>
    <row r="2884" spans="1:16" x14ac:dyDescent="0.25">
      <c r="A2884" s="20">
        <v>46143.083333333336</v>
      </c>
      <c r="B2884" s="21">
        <v>2026</v>
      </c>
      <c r="C2884" s="21">
        <v>5</v>
      </c>
      <c r="D2884" s="21">
        <v>1</v>
      </c>
      <c r="E2884" s="21">
        <v>2</v>
      </c>
      <c r="F2884" s="22"/>
      <c r="G2884" s="22">
        <v>0</v>
      </c>
      <c r="H2884" s="22"/>
      <c r="I2884" s="22">
        <v>0</v>
      </c>
      <c r="J2884" s="22"/>
      <c r="K2884" s="22"/>
      <c r="L2884" s="22"/>
      <c r="M2884" s="22">
        <v>0</v>
      </c>
      <c r="N2884" s="22">
        <v>0</v>
      </c>
      <c r="O2884" s="23">
        <v>0</v>
      </c>
      <c r="P2884" s="3" t="str">
        <f>IFERROR(O2884/Tabela2025Horario[[#This Row],[Media Agregada Todas as Usinas]],"")</f>
        <v/>
      </c>
    </row>
    <row r="2885" spans="1:16" x14ac:dyDescent="0.25">
      <c r="A2885" s="16">
        <v>46143.125</v>
      </c>
      <c r="B2885" s="17">
        <v>2026</v>
      </c>
      <c r="C2885" s="17">
        <v>5</v>
      </c>
      <c r="D2885" s="17">
        <v>1</v>
      </c>
      <c r="E2885" s="17">
        <v>3</v>
      </c>
      <c r="F2885" s="18"/>
      <c r="G2885" s="18">
        <v>0</v>
      </c>
      <c r="H2885" s="18"/>
      <c r="I2885" s="18">
        <v>0</v>
      </c>
      <c r="J2885" s="18"/>
      <c r="K2885" s="18"/>
      <c r="L2885" s="18"/>
      <c r="M2885" s="18">
        <v>0</v>
      </c>
      <c r="N2885" s="18">
        <v>0</v>
      </c>
      <c r="O2885" s="19">
        <v>0</v>
      </c>
      <c r="P2885" s="3" t="str">
        <f>IFERROR(O2885/Tabela2025Horario[[#This Row],[Media Agregada Todas as Usinas]],"")</f>
        <v/>
      </c>
    </row>
    <row r="2886" spans="1:16" x14ac:dyDescent="0.25">
      <c r="A2886" s="20">
        <v>46143.166666666664</v>
      </c>
      <c r="B2886" s="21">
        <v>2026</v>
      </c>
      <c r="C2886" s="21">
        <v>5</v>
      </c>
      <c r="D2886" s="21">
        <v>1</v>
      </c>
      <c r="E2886" s="21">
        <v>4</v>
      </c>
      <c r="F2886" s="22">
        <v>0</v>
      </c>
      <c r="G2886" s="22">
        <v>0</v>
      </c>
      <c r="H2886" s="22"/>
      <c r="I2886" s="22">
        <v>0</v>
      </c>
      <c r="J2886" s="22"/>
      <c r="K2886" s="22"/>
      <c r="L2886" s="22"/>
      <c r="M2886" s="22">
        <v>0</v>
      </c>
      <c r="N2886" s="22">
        <v>0</v>
      </c>
      <c r="O2886" s="23">
        <v>0</v>
      </c>
      <c r="P2886" s="3" t="str">
        <f>IFERROR(O2886/Tabela2025Horario[[#This Row],[Media Agregada Todas as Usinas]],"")</f>
        <v/>
      </c>
    </row>
    <row r="2887" spans="1:16" x14ac:dyDescent="0.25">
      <c r="A2887" s="16">
        <v>46143.208333333336</v>
      </c>
      <c r="B2887" s="17">
        <v>2026</v>
      </c>
      <c r="C2887" s="17">
        <v>5</v>
      </c>
      <c r="D2887" s="17">
        <v>1</v>
      </c>
      <c r="E2887" s="17">
        <v>5</v>
      </c>
      <c r="F2887" s="18">
        <v>0</v>
      </c>
      <c r="G2887" s="18">
        <v>0</v>
      </c>
      <c r="H2887" s="18"/>
      <c r="I2887" s="18">
        <v>0</v>
      </c>
      <c r="J2887" s="18"/>
      <c r="K2887" s="18"/>
      <c r="L2887" s="18"/>
      <c r="M2887" s="18">
        <v>0</v>
      </c>
      <c r="N2887" s="18">
        <v>0</v>
      </c>
      <c r="O2887" s="19">
        <v>0</v>
      </c>
      <c r="P2887" s="3" t="str">
        <f>IFERROR(O2887/Tabela2025Horario[[#This Row],[Media Agregada Todas as Usinas]],"")</f>
        <v/>
      </c>
    </row>
    <row r="2888" spans="1:16" x14ac:dyDescent="0.25">
      <c r="A2888" s="20">
        <v>46143.25</v>
      </c>
      <c r="B2888" s="21">
        <v>2026</v>
      </c>
      <c r="C2888" s="21">
        <v>5</v>
      </c>
      <c r="D2888" s="21">
        <v>1</v>
      </c>
      <c r="E2888" s="21">
        <v>6</v>
      </c>
      <c r="F2888" s="22">
        <v>0</v>
      </c>
      <c r="G2888" s="22">
        <v>0</v>
      </c>
      <c r="H2888" s="22">
        <v>0</v>
      </c>
      <c r="I2888" s="22">
        <v>0</v>
      </c>
      <c r="J2888" s="22">
        <v>0</v>
      </c>
      <c r="K2888" s="22">
        <v>0</v>
      </c>
      <c r="L2888" s="22">
        <v>0</v>
      </c>
      <c r="M2888" s="22">
        <v>0</v>
      </c>
      <c r="N2888" s="22">
        <v>0</v>
      </c>
      <c r="O2888" s="23">
        <v>0</v>
      </c>
      <c r="P2888" s="3" t="str">
        <f>IFERROR(O2888/Tabela2025Horario[[#This Row],[Media Agregada Todas as Usinas]],"")</f>
        <v/>
      </c>
    </row>
    <row r="2889" spans="1:16" x14ac:dyDescent="0.25">
      <c r="A2889" s="16">
        <v>46143.291666666664</v>
      </c>
      <c r="B2889" s="17">
        <v>2026</v>
      </c>
      <c r="C2889" s="17">
        <v>5</v>
      </c>
      <c r="D2889" s="17">
        <v>1</v>
      </c>
      <c r="E2889" s="17">
        <v>7</v>
      </c>
      <c r="F2889" s="18">
        <v>0.23676527084133689</v>
      </c>
      <c r="G2889" s="18">
        <v>0</v>
      </c>
      <c r="H2889" s="18">
        <v>5.9207357127216947E-2</v>
      </c>
      <c r="I2889" s="18">
        <v>1.5998803117593621E-2</v>
      </c>
      <c r="J2889" s="18">
        <v>0.30736890347268009</v>
      </c>
      <c r="K2889" s="18">
        <v>0.21716557530402245</v>
      </c>
      <c r="L2889" s="18">
        <v>0.30282346504294722</v>
      </c>
      <c r="M2889" s="18">
        <v>0</v>
      </c>
      <c r="N2889" s="18">
        <v>5.9204577841986898E-2</v>
      </c>
      <c r="O2889" s="19">
        <v>0.13317043919419824</v>
      </c>
      <c r="P2889" s="3">
        <f>IFERROR(O2889/Tabela2025Horario[[#This Row],[Media Agregada Todas as Usinas]],"")</f>
        <v>8.3824891826846901</v>
      </c>
    </row>
    <row r="2890" spans="1:16" x14ac:dyDescent="0.25">
      <c r="A2890" s="20">
        <v>46143.333333333336</v>
      </c>
      <c r="B2890" s="21">
        <v>2026</v>
      </c>
      <c r="C2890" s="21">
        <v>5</v>
      </c>
      <c r="D2890" s="21">
        <v>1</v>
      </c>
      <c r="E2890" s="21">
        <v>8</v>
      </c>
      <c r="F2890" s="22">
        <v>0.6658529793369159</v>
      </c>
      <c r="G2890" s="22">
        <v>0</v>
      </c>
      <c r="H2890" s="22">
        <v>0.52251289136753853</v>
      </c>
      <c r="I2890" s="22">
        <v>0</v>
      </c>
      <c r="J2890" s="22">
        <v>0.82493265739769983</v>
      </c>
      <c r="K2890" s="22">
        <v>0.79929010088601982</v>
      </c>
      <c r="L2890" s="22">
        <v>0.79222998364049491</v>
      </c>
      <c r="M2890" s="22">
        <v>0.24186001548510075</v>
      </c>
      <c r="N2890" s="22">
        <v>0.27773049208287653</v>
      </c>
      <c r="O2890" s="23">
        <v>0.45826768002184959</v>
      </c>
      <c r="P2890" s="3">
        <f>IFERROR(O2890/Tabela2025Horario[[#This Row],[Media Agregada Todas as Usinas]],"")</f>
        <v>1.4291438693019711</v>
      </c>
    </row>
    <row r="2891" spans="1:16" x14ac:dyDescent="0.25">
      <c r="A2891" s="16">
        <v>46143.375</v>
      </c>
      <c r="B2891" s="17">
        <v>2026</v>
      </c>
      <c r="C2891" s="17">
        <v>5</v>
      </c>
      <c r="D2891" s="17">
        <v>1</v>
      </c>
      <c r="E2891" s="17">
        <v>9</v>
      </c>
      <c r="F2891" s="18">
        <v>0.84761170511474981</v>
      </c>
      <c r="G2891" s="18">
        <v>0.44812206010850797</v>
      </c>
      <c r="H2891" s="18">
        <v>0.78229711304881977</v>
      </c>
      <c r="I2891" s="18">
        <v>0</v>
      </c>
      <c r="J2891" s="18">
        <v>0.88534007529315861</v>
      </c>
      <c r="K2891" s="18">
        <v>0.85070718541089829</v>
      </c>
      <c r="L2891" s="18">
        <v>0.87587769316318287</v>
      </c>
      <c r="M2891" s="18">
        <v>0.63509922026348598</v>
      </c>
      <c r="N2891" s="18">
        <v>0.54404473187634061</v>
      </c>
      <c r="O2891" s="19">
        <v>0.65212219825323825</v>
      </c>
      <c r="P2891" s="3">
        <f>IFERROR(O2891/Tabela2025Horario[[#This Row],[Media Agregada Todas as Usinas]],"")</f>
        <v>1.5236459301390417</v>
      </c>
    </row>
    <row r="2892" spans="1:16" x14ac:dyDescent="0.25">
      <c r="A2892" s="20">
        <v>46143.416666666664</v>
      </c>
      <c r="B2892" s="21">
        <v>2026</v>
      </c>
      <c r="C2892" s="21">
        <v>5</v>
      </c>
      <c r="D2892" s="21">
        <v>1</v>
      </c>
      <c r="E2892" s="21">
        <v>10</v>
      </c>
      <c r="F2892" s="22">
        <v>0.89385450928406796</v>
      </c>
      <c r="G2892" s="22">
        <v>0</v>
      </c>
      <c r="H2892" s="22">
        <v>0.87560712097987459</v>
      </c>
      <c r="I2892" s="22">
        <v>0</v>
      </c>
      <c r="J2892" s="22">
        <v>0.91101999948784274</v>
      </c>
      <c r="K2892" s="22">
        <v>0.90851174931931444</v>
      </c>
      <c r="L2892" s="22">
        <v>0.90985059562539639</v>
      </c>
      <c r="M2892" s="22">
        <v>0.74367017024414295</v>
      </c>
      <c r="N2892" s="22">
        <v>0.59855351652832978</v>
      </c>
      <c r="O2892" s="23">
        <v>0.64900751794099654</v>
      </c>
      <c r="P2892" s="3">
        <f>IFERROR(O2892/Tabela2025Horario[[#This Row],[Media Agregada Todas as Usinas]],"")</f>
        <v>1.2677203265348194</v>
      </c>
    </row>
    <row r="2893" spans="1:16" x14ac:dyDescent="0.25">
      <c r="A2893" s="16">
        <v>46143.458333333336</v>
      </c>
      <c r="B2893" s="17">
        <v>2026</v>
      </c>
      <c r="C2893" s="17">
        <v>5</v>
      </c>
      <c r="D2893" s="17">
        <v>1</v>
      </c>
      <c r="E2893" s="17">
        <v>11</v>
      </c>
      <c r="F2893" s="18">
        <v>0.84835420828498598</v>
      </c>
      <c r="G2893" s="18">
        <v>0</v>
      </c>
      <c r="H2893" s="18">
        <v>0.79314976395815928</v>
      </c>
      <c r="I2893" s="18">
        <v>0</v>
      </c>
      <c r="J2893" s="18">
        <v>0.4293907908481871</v>
      </c>
      <c r="K2893" s="18">
        <v>0.43718260101567674</v>
      </c>
      <c r="L2893" s="18">
        <v>0.86677792635695128</v>
      </c>
      <c r="M2893" s="18">
        <v>0.70083593959679613</v>
      </c>
      <c r="N2893" s="18">
        <v>0.50789600931132572</v>
      </c>
      <c r="O2893" s="19">
        <v>0.50928747104134253</v>
      </c>
      <c r="P2893" s="3">
        <f>IFERROR(O2893/Tabela2025Horario[[#This Row],[Media Agregada Todas as Usinas]],"")</f>
        <v>0.98358573649169023</v>
      </c>
    </row>
    <row r="2894" spans="1:16" x14ac:dyDescent="0.25">
      <c r="A2894" s="20">
        <v>46143.5</v>
      </c>
      <c r="B2894" s="21">
        <v>2026</v>
      </c>
      <c r="C2894" s="21">
        <v>5</v>
      </c>
      <c r="D2894" s="21">
        <v>1</v>
      </c>
      <c r="E2894" s="21">
        <v>12</v>
      </c>
      <c r="F2894" s="22">
        <v>0.81716373878575876</v>
      </c>
      <c r="G2894" s="22">
        <v>0</v>
      </c>
      <c r="H2894" s="22">
        <v>0.7741466970243468</v>
      </c>
      <c r="I2894" s="22">
        <v>0</v>
      </c>
      <c r="J2894" s="22">
        <v>0.84052717524669218</v>
      </c>
      <c r="K2894" s="22">
        <v>0.43461018476791347</v>
      </c>
      <c r="L2894" s="22">
        <v>0.85151202121828695</v>
      </c>
      <c r="M2894" s="22">
        <v>0.63974364058207633</v>
      </c>
      <c r="N2894" s="22">
        <v>0.38829776675563721</v>
      </c>
      <c r="O2894" s="23">
        <v>0.52733346937563463</v>
      </c>
      <c r="P2894" s="3">
        <f>IFERROR(O2894/Tabela2025Horario[[#This Row],[Media Agregada Todas as Usinas]],"")</f>
        <v>1.6760358867411573</v>
      </c>
    </row>
    <row r="2895" spans="1:16" x14ac:dyDescent="0.25">
      <c r="A2895" s="16">
        <v>46143.541666666664</v>
      </c>
      <c r="B2895" s="17">
        <v>2026</v>
      </c>
      <c r="C2895" s="17">
        <v>5</v>
      </c>
      <c r="D2895" s="17">
        <v>1</v>
      </c>
      <c r="E2895" s="17">
        <v>13</v>
      </c>
      <c r="F2895" s="18">
        <v>0.73816844123194125</v>
      </c>
      <c r="G2895" s="18">
        <v>0</v>
      </c>
      <c r="H2895" s="18">
        <v>0.713834045149492</v>
      </c>
      <c r="I2895" s="18">
        <v>9.0881693230437793E-2</v>
      </c>
      <c r="J2895" s="18">
        <v>0.76491019610175082</v>
      </c>
      <c r="K2895" s="18">
        <v>0.37622084782888804</v>
      </c>
      <c r="L2895" s="18">
        <v>0.36352218697410277</v>
      </c>
      <c r="M2895" s="18">
        <v>0.4129174053341288</v>
      </c>
      <c r="N2895" s="18">
        <v>0</v>
      </c>
      <c r="O2895" s="19">
        <v>0.38449497953897127</v>
      </c>
      <c r="P2895" s="3">
        <f>IFERROR(O2895/Tabela2025Horario[[#This Row],[Media Agregada Todas as Usinas]],"")</f>
        <v>1.7823038264613953</v>
      </c>
    </row>
    <row r="2896" spans="1:16" x14ac:dyDescent="0.25">
      <c r="A2896" s="20">
        <v>46143.583333333336</v>
      </c>
      <c r="B2896" s="21">
        <v>2026</v>
      </c>
      <c r="C2896" s="21">
        <v>5</v>
      </c>
      <c r="D2896" s="21">
        <v>1</v>
      </c>
      <c r="E2896" s="21">
        <v>14</v>
      </c>
      <c r="F2896" s="22">
        <v>0.52108637516980705</v>
      </c>
      <c r="G2896" s="22">
        <v>6.8012110563800104E-2</v>
      </c>
      <c r="H2896" s="22">
        <v>8.1755381883691705E-2</v>
      </c>
      <c r="I2896" s="22">
        <v>0</v>
      </c>
      <c r="J2896" s="22">
        <v>0.55331366092243583</v>
      </c>
      <c r="K2896" s="22">
        <v>0.24589486119314824</v>
      </c>
      <c r="L2896" s="22">
        <v>0.2185373918765901</v>
      </c>
      <c r="M2896" s="22">
        <v>0.1051640077400196</v>
      </c>
      <c r="N2896" s="22">
        <v>0</v>
      </c>
      <c r="O2896" s="23">
        <v>0.19930708770549918</v>
      </c>
      <c r="P2896" s="3">
        <f>IFERROR(O2896/Tabela2025Horario[[#This Row],[Media Agregada Todas as Usinas]],"")</f>
        <v>4.4643708083557403</v>
      </c>
    </row>
    <row r="2897" spans="1:16" x14ac:dyDescent="0.25">
      <c r="A2897" s="16">
        <v>46143.625</v>
      </c>
      <c r="B2897" s="17">
        <v>2026</v>
      </c>
      <c r="C2897" s="17">
        <v>5</v>
      </c>
      <c r="D2897" s="17">
        <v>1</v>
      </c>
      <c r="E2897" s="17">
        <v>15</v>
      </c>
      <c r="F2897" s="18">
        <v>0.28508211616011347</v>
      </c>
      <c r="G2897" s="18">
        <v>0</v>
      </c>
      <c r="H2897" s="18">
        <v>0</v>
      </c>
      <c r="I2897" s="18">
        <v>0</v>
      </c>
      <c r="J2897" s="18">
        <v>0.18300986789238541</v>
      </c>
      <c r="K2897" s="18">
        <v>0.35647429729458657</v>
      </c>
      <c r="L2897" s="18">
        <v>0.17495179111284126</v>
      </c>
      <c r="M2897" s="18">
        <v>0</v>
      </c>
      <c r="N2897" s="18">
        <v>0</v>
      </c>
      <c r="O2897" s="19">
        <v>0.11105756360665853</v>
      </c>
      <c r="P2897" s="3">
        <f>IFERROR(O2897/Tabela2025Horario[[#This Row],[Media Agregada Todas as Usinas]],"")</f>
        <v>4.6540616104361012</v>
      </c>
    </row>
    <row r="2898" spans="1:16" x14ac:dyDescent="0.25">
      <c r="A2898" s="20">
        <v>46143.666666666664</v>
      </c>
      <c r="B2898" s="21">
        <v>2026</v>
      </c>
      <c r="C2898" s="21">
        <v>5</v>
      </c>
      <c r="D2898" s="21">
        <v>1</v>
      </c>
      <c r="E2898" s="21">
        <v>16</v>
      </c>
      <c r="F2898" s="22">
        <v>0</v>
      </c>
      <c r="G2898" s="22">
        <v>0</v>
      </c>
      <c r="H2898" s="22">
        <v>0</v>
      </c>
      <c r="I2898" s="22">
        <v>0</v>
      </c>
      <c r="J2898" s="22">
        <v>0</v>
      </c>
      <c r="K2898" s="22">
        <v>0</v>
      </c>
      <c r="L2898" s="22">
        <v>0</v>
      </c>
      <c r="M2898" s="22">
        <v>0</v>
      </c>
      <c r="N2898" s="22">
        <v>0</v>
      </c>
      <c r="O2898" s="23">
        <v>0</v>
      </c>
      <c r="P2898" s="3" t="str">
        <f>IFERROR(O2898/Tabela2025Horario[[#This Row],[Media Agregada Todas as Usinas]],"")</f>
        <v/>
      </c>
    </row>
    <row r="2899" spans="1:16" x14ac:dyDescent="0.25">
      <c r="A2899" s="16">
        <v>46143.708333333336</v>
      </c>
      <c r="B2899" s="17">
        <v>2026</v>
      </c>
      <c r="C2899" s="17">
        <v>5</v>
      </c>
      <c r="D2899" s="17">
        <v>1</v>
      </c>
      <c r="E2899" s="17">
        <v>17</v>
      </c>
      <c r="F2899" s="18">
        <v>0</v>
      </c>
      <c r="G2899" s="18">
        <v>0</v>
      </c>
      <c r="H2899" s="18">
        <v>0</v>
      </c>
      <c r="I2899" s="18">
        <v>0</v>
      </c>
      <c r="J2899" s="18">
        <v>0</v>
      </c>
      <c r="K2899" s="18">
        <v>0</v>
      </c>
      <c r="L2899" s="18">
        <v>0</v>
      </c>
      <c r="M2899" s="18">
        <v>0</v>
      </c>
      <c r="N2899" s="18">
        <v>0</v>
      </c>
      <c r="O2899" s="19">
        <v>0</v>
      </c>
      <c r="P2899" s="3" t="str">
        <f>IFERROR(O2899/Tabela2025Horario[[#This Row],[Media Agregada Todas as Usinas]],"")</f>
        <v/>
      </c>
    </row>
    <row r="2900" spans="1:16" x14ac:dyDescent="0.25">
      <c r="A2900" s="20">
        <v>46143.75</v>
      </c>
      <c r="B2900" s="21">
        <v>2026</v>
      </c>
      <c r="C2900" s="21">
        <v>5</v>
      </c>
      <c r="D2900" s="21">
        <v>1</v>
      </c>
      <c r="E2900" s="21">
        <v>18</v>
      </c>
      <c r="F2900" s="22">
        <v>0</v>
      </c>
      <c r="G2900" s="22">
        <v>0</v>
      </c>
      <c r="H2900" s="22"/>
      <c r="I2900" s="22">
        <v>0</v>
      </c>
      <c r="J2900" s="22"/>
      <c r="K2900" s="22">
        <v>0</v>
      </c>
      <c r="L2900" s="22">
        <v>0</v>
      </c>
      <c r="M2900" s="22">
        <v>0</v>
      </c>
      <c r="N2900" s="22">
        <v>0</v>
      </c>
      <c r="O2900" s="23">
        <v>0</v>
      </c>
      <c r="P2900" s="3" t="str">
        <f>IFERROR(O2900/Tabela2025Horario[[#This Row],[Media Agregada Todas as Usinas]],"")</f>
        <v/>
      </c>
    </row>
    <row r="2901" spans="1:16" x14ac:dyDescent="0.25">
      <c r="A2901" s="16">
        <v>46143.791666666664</v>
      </c>
      <c r="B2901" s="17">
        <v>2026</v>
      </c>
      <c r="C2901" s="17">
        <v>5</v>
      </c>
      <c r="D2901" s="17">
        <v>1</v>
      </c>
      <c r="E2901" s="17">
        <v>19</v>
      </c>
      <c r="F2901" s="18">
        <v>0</v>
      </c>
      <c r="G2901" s="18">
        <v>0</v>
      </c>
      <c r="H2901" s="18"/>
      <c r="I2901" s="18">
        <v>0</v>
      </c>
      <c r="J2901" s="18"/>
      <c r="K2901" s="18"/>
      <c r="L2901" s="18"/>
      <c r="M2901" s="18">
        <v>0</v>
      </c>
      <c r="N2901" s="18">
        <v>0</v>
      </c>
      <c r="O2901" s="19">
        <v>0</v>
      </c>
      <c r="P2901" s="3" t="str">
        <f>IFERROR(O2901/Tabela2025Horario[[#This Row],[Media Agregada Todas as Usinas]],"")</f>
        <v/>
      </c>
    </row>
    <row r="2902" spans="1:16" x14ac:dyDescent="0.25">
      <c r="A2902" s="20">
        <v>46143.833333333336</v>
      </c>
      <c r="B2902" s="21">
        <v>2026</v>
      </c>
      <c r="C2902" s="21">
        <v>5</v>
      </c>
      <c r="D2902" s="21">
        <v>1</v>
      </c>
      <c r="E2902" s="21">
        <v>20</v>
      </c>
      <c r="F2902" s="22"/>
      <c r="G2902" s="22">
        <v>0</v>
      </c>
      <c r="H2902" s="22"/>
      <c r="I2902" s="22">
        <v>0</v>
      </c>
      <c r="J2902" s="22"/>
      <c r="K2902" s="22"/>
      <c r="L2902" s="22"/>
      <c r="M2902" s="22">
        <v>0</v>
      </c>
      <c r="N2902" s="22">
        <v>0</v>
      </c>
      <c r="O2902" s="23">
        <v>0</v>
      </c>
      <c r="P2902" s="3" t="str">
        <f>IFERROR(O2902/Tabela2025Horario[[#This Row],[Media Agregada Todas as Usinas]],"")</f>
        <v/>
      </c>
    </row>
    <row r="2903" spans="1:16" x14ac:dyDescent="0.25">
      <c r="A2903" s="16">
        <v>46143.875</v>
      </c>
      <c r="B2903" s="17">
        <v>2026</v>
      </c>
      <c r="C2903" s="17">
        <v>5</v>
      </c>
      <c r="D2903" s="17">
        <v>1</v>
      </c>
      <c r="E2903" s="17">
        <v>21</v>
      </c>
      <c r="F2903" s="18"/>
      <c r="G2903" s="18">
        <v>0</v>
      </c>
      <c r="H2903" s="18"/>
      <c r="I2903" s="18">
        <v>0</v>
      </c>
      <c r="J2903" s="18"/>
      <c r="K2903" s="18"/>
      <c r="L2903" s="18"/>
      <c r="M2903" s="18">
        <v>0</v>
      </c>
      <c r="N2903" s="18">
        <v>0</v>
      </c>
      <c r="O2903" s="19">
        <v>0</v>
      </c>
      <c r="P2903" s="3" t="str">
        <f>IFERROR(O2903/Tabela2025Horario[[#This Row],[Media Agregada Todas as Usinas]],"")</f>
        <v/>
      </c>
    </row>
    <row r="2904" spans="1:16" x14ac:dyDescent="0.25">
      <c r="A2904" s="20">
        <v>46143.916666666664</v>
      </c>
      <c r="B2904" s="21">
        <v>2026</v>
      </c>
      <c r="C2904" s="21">
        <v>5</v>
      </c>
      <c r="D2904" s="21">
        <v>1</v>
      </c>
      <c r="E2904" s="21">
        <v>22</v>
      </c>
      <c r="F2904" s="22"/>
      <c r="G2904" s="22">
        <v>0</v>
      </c>
      <c r="H2904" s="22"/>
      <c r="I2904" s="22">
        <v>0</v>
      </c>
      <c r="J2904" s="22"/>
      <c r="K2904" s="22"/>
      <c r="L2904" s="22"/>
      <c r="M2904" s="22">
        <v>0</v>
      </c>
      <c r="N2904" s="22">
        <v>0</v>
      </c>
      <c r="O2904" s="23">
        <v>0</v>
      </c>
      <c r="P2904" s="3" t="str">
        <f>IFERROR(O2904/Tabela2025Horario[[#This Row],[Media Agregada Todas as Usinas]],"")</f>
        <v/>
      </c>
    </row>
    <row r="2905" spans="1:16" x14ac:dyDescent="0.25">
      <c r="A2905" s="16">
        <v>46143.958333333336</v>
      </c>
      <c r="B2905" s="17">
        <v>2026</v>
      </c>
      <c r="C2905" s="17">
        <v>5</v>
      </c>
      <c r="D2905" s="17">
        <v>1</v>
      </c>
      <c r="E2905" s="17">
        <v>23</v>
      </c>
      <c r="F2905" s="18"/>
      <c r="G2905" s="18">
        <v>0</v>
      </c>
      <c r="H2905" s="18"/>
      <c r="I2905" s="18">
        <v>0</v>
      </c>
      <c r="J2905" s="18"/>
      <c r="K2905" s="18"/>
      <c r="L2905" s="18"/>
      <c r="M2905" s="18">
        <v>0</v>
      </c>
      <c r="N2905" s="18">
        <v>0</v>
      </c>
      <c r="O2905" s="19">
        <v>0</v>
      </c>
      <c r="P2905" s="3" t="str">
        <f>IFERROR(O2905/Tabela2025Horario[[#This Row],[Media Agregada Todas as Usinas]],"")</f>
        <v/>
      </c>
    </row>
    <row r="2906" spans="1:16" x14ac:dyDescent="0.25">
      <c r="A2906" s="20">
        <v>46144</v>
      </c>
      <c r="B2906" s="21">
        <v>2026</v>
      </c>
      <c r="C2906" s="21">
        <v>5</v>
      </c>
      <c r="D2906" s="21">
        <v>2</v>
      </c>
      <c r="E2906" s="21">
        <v>0</v>
      </c>
      <c r="F2906" s="22"/>
      <c r="G2906" s="22">
        <v>0</v>
      </c>
      <c r="H2906" s="22"/>
      <c r="I2906" s="22">
        <v>0</v>
      </c>
      <c r="J2906" s="22"/>
      <c r="K2906" s="22"/>
      <c r="L2906" s="22"/>
      <c r="M2906" s="22">
        <v>0</v>
      </c>
      <c r="N2906" s="22">
        <v>0</v>
      </c>
      <c r="O2906" s="23">
        <v>0</v>
      </c>
      <c r="P2906" s="3" t="str">
        <f>IFERROR(O2906/Tabela2025Horario[[#This Row],[Media Agregada Todas as Usinas]],"")</f>
        <v/>
      </c>
    </row>
    <row r="2907" spans="1:16" x14ac:dyDescent="0.25">
      <c r="A2907" s="16">
        <v>46144.041666666664</v>
      </c>
      <c r="B2907" s="17">
        <v>2026</v>
      </c>
      <c r="C2907" s="17">
        <v>5</v>
      </c>
      <c r="D2907" s="17">
        <v>2</v>
      </c>
      <c r="E2907" s="17">
        <v>1</v>
      </c>
      <c r="F2907" s="18"/>
      <c r="G2907" s="18">
        <v>0</v>
      </c>
      <c r="H2907" s="18"/>
      <c r="I2907" s="18">
        <v>0</v>
      </c>
      <c r="J2907" s="18"/>
      <c r="K2907" s="18"/>
      <c r="L2907" s="18"/>
      <c r="M2907" s="18">
        <v>0</v>
      </c>
      <c r="N2907" s="18">
        <v>0</v>
      </c>
      <c r="O2907" s="19">
        <v>0</v>
      </c>
      <c r="P2907" s="3">
        <f>IFERROR(O2907/Tabela2025Horario[[#This Row],[Media Agregada Todas as Usinas]],"")</f>
        <v>0</v>
      </c>
    </row>
    <row r="2908" spans="1:16" x14ac:dyDescent="0.25">
      <c r="A2908" s="20">
        <v>46144.083333333336</v>
      </c>
      <c r="B2908" s="21">
        <v>2026</v>
      </c>
      <c r="C2908" s="21">
        <v>5</v>
      </c>
      <c r="D2908" s="21">
        <v>2</v>
      </c>
      <c r="E2908" s="21">
        <v>2</v>
      </c>
      <c r="F2908" s="22"/>
      <c r="G2908" s="22">
        <v>0</v>
      </c>
      <c r="H2908" s="22"/>
      <c r="I2908" s="22">
        <v>0</v>
      </c>
      <c r="J2908" s="22"/>
      <c r="K2908" s="22"/>
      <c r="L2908" s="22"/>
      <c r="M2908" s="22">
        <v>0</v>
      </c>
      <c r="N2908" s="22">
        <v>0</v>
      </c>
      <c r="O2908" s="23">
        <v>0</v>
      </c>
      <c r="P2908" s="3">
        <f>IFERROR(O2908/Tabela2025Horario[[#This Row],[Media Agregada Todas as Usinas]],"")</f>
        <v>0</v>
      </c>
    </row>
    <row r="2909" spans="1:16" x14ac:dyDescent="0.25">
      <c r="A2909" s="16">
        <v>46144.125</v>
      </c>
      <c r="B2909" s="17">
        <v>2026</v>
      </c>
      <c r="C2909" s="17">
        <v>5</v>
      </c>
      <c r="D2909" s="17">
        <v>2</v>
      </c>
      <c r="E2909" s="17">
        <v>3</v>
      </c>
      <c r="F2909" s="18"/>
      <c r="G2909" s="18">
        <v>0</v>
      </c>
      <c r="H2909" s="18"/>
      <c r="I2909" s="18">
        <v>0</v>
      </c>
      <c r="J2909" s="18"/>
      <c r="K2909" s="18"/>
      <c r="L2909" s="18"/>
      <c r="M2909" s="18">
        <v>0</v>
      </c>
      <c r="N2909" s="18">
        <v>0</v>
      </c>
      <c r="O2909" s="19">
        <v>0</v>
      </c>
      <c r="P2909" s="3">
        <f>IFERROR(O2909/Tabela2025Horario[[#This Row],[Media Agregada Todas as Usinas]],"")</f>
        <v>0</v>
      </c>
    </row>
    <row r="2910" spans="1:16" x14ac:dyDescent="0.25">
      <c r="A2910" s="20">
        <v>46144.166666666664</v>
      </c>
      <c r="B2910" s="21">
        <v>2026</v>
      </c>
      <c r="C2910" s="21">
        <v>5</v>
      </c>
      <c r="D2910" s="21">
        <v>2</v>
      </c>
      <c r="E2910" s="21">
        <v>4</v>
      </c>
      <c r="F2910" s="22">
        <v>0</v>
      </c>
      <c r="G2910" s="22">
        <v>0</v>
      </c>
      <c r="H2910" s="22"/>
      <c r="I2910" s="22">
        <v>0</v>
      </c>
      <c r="J2910" s="22"/>
      <c r="K2910" s="22"/>
      <c r="L2910" s="22"/>
      <c r="M2910" s="22">
        <v>0</v>
      </c>
      <c r="N2910" s="22">
        <v>0</v>
      </c>
      <c r="O2910" s="23">
        <v>0</v>
      </c>
      <c r="P2910" s="3">
        <f>IFERROR(O2910/Tabela2025Horario[[#This Row],[Media Agregada Todas as Usinas]],"")</f>
        <v>0</v>
      </c>
    </row>
    <row r="2911" spans="1:16" x14ac:dyDescent="0.25">
      <c r="A2911" s="16">
        <v>46144.208333333336</v>
      </c>
      <c r="B2911" s="17">
        <v>2026</v>
      </c>
      <c r="C2911" s="17">
        <v>5</v>
      </c>
      <c r="D2911" s="17">
        <v>2</v>
      </c>
      <c r="E2911" s="17">
        <v>5</v>
      </c>
      <c r="F2911" s="18">
        <v>0</v>
      </c>
      <c r="G2911" s="18">
        <v>0</v>
      </c>
      <c r="H2911" s="18"/>
      <c r="I2911" s="18">
        <v>0</v>
      </c>
      <c r="J2911" s="18"/>
      <c r="K2911" s="18"/>
      <c r="L2911" s="18"/>
      <c r="M2911" s="18">
        <v>0</v>
      </c>
      <c r="N2911" s="18">
        <v>0</v>
      </c>
      <c r="O2911" s="19">
        <v>0</v>
      </c>
      <c r="P2911" s="3">
        <f>IFERROR(O2911/Tabela2025Horario[[#This Row],[Media Agregada Todas as Usinas]],"")</f>
        <v>0</v>
      </c>
    </row>
    <row r="2912" spans="1:16" x14ac:dyDescent="0.25">
      <c r="A2912" s="20">
        <v>46144.25</v>
      </c>
      <c r="B2912" s="21">
        <v>2026</v>
      </c>
      <c r="C2912" s="21">
        <v>5</v>
      </c>
      <c r="D2912" s="21">
        <v>2</v>
      </c>
      <c r="E2912" s="21">
        <v>6</v>
      </c>
      <c r="F2912" s="22">
        <v>0</v>
      </c>
      <c r="G2912" s="22">
        <v>0</v>
      </c>
      <c r="H2912" s="22">
        <v>0</v>
      </c>
      <c r="I2912" s="22">
        <v>8.9829202086661106E-2</v>
      </c>
      <c r="J2912" s="22">
        <v>0</v>
      </c>
      <c r="K2912" s="22">
        <v>0</v>
      </c>
      <c r="L2912" s="22">
        <v>0</v>
      </c>
      <c r="M2912" s="22">
        <v>0</v>
      </c>
      <c r="N2912" s="22">
        <v>0.13297816738122115</v>
      </c>
      <c r="O2912" s="23">
        <v>2.4756374385320253E-2</v>
      </c>
      <c r="P2912" s="3">
        <f>IFERROR(O2912/Tabela2025Horario[[#This Row],[Media Agregada Todas as Usinas]],"")</f>
        <v>3.1439072035524296</v>
      </c>
    </row>
    <row r="2913" spans="1:16" x14ac:dyDescent="0.25">
      <c r="A2913" s="16">
        <v>46144.291666666664</v>
      </c>
      <c r="B2913" s="17">
        <v>2026</v>
      </c>
      <c r="C2913" s="17">
        <v>5</v>
      </c>
      <c r="D2913" s="17">
        <v>2</v>
      </c>
      <c r="E2913" s="17">
        <v>7</v>
      </c>
      <c r="F2913" s="18">
        <v>0.47615088394888849</v>
      </c>
      <c r="G2913" s="18">
        <v>0</v>
      </c>
      <c r="H2913" s="18">
        <v>0.3798302107728338</v>
      </c>
      <c r="I2913" s="18">
        <v>9.0457426369874694E-2</v>
      </c>
      <c r="J2913" s="18">
        <v>0.72920428226273726</v>
      </c>
      <c r="K2913" s="18">
        <v>0.43167851964372023</v>
      </c>
      <c r="L2913" s="18">
        <v>0</v>
      </c>
      <c r="M2913" s="18">
        <v>4.3541230708424819E-2</v>
      </c>
      <c r="N2913" s="18">
        <v>0.14674919860941804</v>
      </c>
      <c r="O2913" s="19">
        <v>0.25529019470176639</v>
      </c>
      <c r="P2913" s="3">
        <f>IFERROR(O2913/Tabela2025Horario[[#This Row],[Media Agregada Todas as Usinas]],"")</f>
        <v>1.839961298268874</v>
      </c>
    </row>
    <row r="2914" spans="1:16" x14ac:dyDescent="0.25">
      <c r="A2914" s="20">
        <v>46144.333333333336</v>
      </c>
      <c r="B2914" s="21">
        <v>2026</v>
      </c>
      <c r="C2914" s="21">
        <v>5</v>
      </c>
      <c r="D2914" s="21">
        <v>2</v>
      </c>
      <c r="E2914" s="21">
        <v>8</v>
      </c>
      <c r="F2914" s="22">
        <v>0.542559983461536</v>
      </c>
      <c r="G2914" s="22">
        <v>0.99659844054580904</v>
      </c>
      <c r="H2914" s="22">
        <v>9.38883015892924E-2</v>
      </c>
      <c r="I2914" s="22">
        <v>0</v>
      </c>
      <c r="J2914" s="22">
        <v>0.52565222541217604</v>
      </c>
      <c r="K2914" s="22">
        <v>0.62369582180526228</v>
      </c>
      <c r="L2914" s="22">
        <v>0.58430939163010831</v>
      </c>
      <c r="M2914" s="22">
        <v>1</v>
      </c>
      <c r="N2914" s="22">
        <v>0.9999799482877243</v>
      </c>
      <c r="O2914" s="23">
        <v>0.59629823474798982</v>
      </c>
      <c r="P2914" s="3">
        <f>IFERROR(O2914/Tabela2025Horario[[#This Row],[Media Agregada Todas as Usinas]],"")</f>
        <v>1.774865288047291</v>
      </c>
    </row>
    <row r="2915" spans="1:16" x14ac:dyDescent="0.25">
      <c r="A2915" s="16">
        <v>46144.375</v>
      </c>
      <c r="B2915" s="17">
        <v>2026</v>
      </c>
      <c r="C2915" s="17">
        <v>5</v>
      </c>
      <c r="D2915" s="17">
        <v>2</v>
      </c>
      <c r="E2915" s="17">
        <v>9</v>
      </c>
      <c r="F2915" s="18">
        <v>0.62878666857006738</v>
      </c>
      <c r="G2915" s="18">
        <v>1</v>
      </c>
      <c r="H2915" s="18">
        <v>0.43714750209235737</v>
      </c>
      <c r="I2915" s="18">
        <v>0</v>
      </c>
      <c r="J2915" s="18">
        <v>0.55280880780770947</v>
      </c>
      <c r="K2915" s="18">
        <v>0.65017380666854852</v>
      </c>
      <c r="L2915" s="18">
        <v>0.65604699728714388</v>
      </c>
      <c r="M2915" s="18">
        <v>0.5</v>
      </c>
      <c r="N2915" s="18">
        <v>0.99998437500000004</v>
      </c>
      <c r="O2915" s="19">
        <v>0.60277201749175857</v>
      </c>
      <c r="P2915" s="3">
        <f>IFERROR(O2915/Tabela2025Horario[[#This Row],[Media Agregada Todas as Usinas]],"")</f>
        <v>1.4699327967816003</v>
      </c>
    </row>
    <row r="2916" spans="1:16" x14ac:dyDescent="0.25">
      <c r="A2916" s="20">
        <v>46144.416666666664</v>
      </c>
      <c r="B2916" s="21">
        <v>2026</v>
      </c>
      <c r="C2916" s="21">
        <v>5</v>
      </c>
      <c r="D2916" s="21">
        <v>2</v>
      </c>
      <c r="E2916" s="21">
        <v>10</v>
      </c>
      <c r="F2916" s="22">
        <v>0.7161715334425055</v>
      </c>
      <c r="G2916" s="22">
        <v>1</v>
      </c>
      <c r="H2916" s="22">
        <v>0.65985579352571766</v>
      </c>
      <c r="I2916" s="22">
        <v>0</v>
      </c>
      <c r="J2916" s="22">
        <v>0.65936644639233721</v>
      </c>
      <c r="K2916" s="22">
        <v>0.70574681542243201</v>
      </c>
      <c r="L2916" s="22">
        <v>0.73735336628735193</v>
      </c>
      <c r="M2916" s="22">
        <v>0</v>
      </c>
      <c r="N2916" s="22">
        <v>0.99998671220454804</v>
      </c>
      <c r="O2916" s="23">
        <v>0.60872007414165474</v>
      </c>
      <c r="P2916" s="3">
        <f>IFERROR(O2916/Tabela2025Horario[[#This Row],[Media Agregada Todas as Usinas]],"")</f>
        <v>1.5730866498586853</v>
      </c>
    </row>
    <row r="2917" spans="1:16" x14ac:dyDescent="0.25">
      <c r="A2917" s="16">
        <v>46144.458333333336</v>
      </c>
      <c r="B2917" s="17">
        <v>2026</v>
      </c>
      <c r="C2917" s="17">
        <v>5</v>
      </c>
      <c r="D2917" s="17">
        <v>2</v>
      </c>
      <c r="E2917" s="17">
        <v>11</v>
      </c>
      <c r="F2917" s="18">
        <v>0.65422123459961201</v>
      </c>
      <c r="G2917" s="18">
        <v>0.5</v>
      </c>
      <c r="H2917" s="18">
        <v>0.63670163717736683</v>
      </c>
      <c r="I2917" s="18">
        <v>0</v>
      </c>
      <c r="J2917" s="18">
        <v>0.61653634185310624</v>
      </c>
      <c r="K2917" s="18">
        <v>0.66964989118215335</v>
      </c>
      <c r="L2917" s="18">
        <v>0.6798007907321223</v>
      </c>
      <c r="M2917" s="18">
        <v>0.48127740526776103</v>
      </c>
      <c r="N2917" s="18">
        <v>0.98072022287302363</v>
      </c>
      <c r="O2917" s="19">
        <v>0.57987861374279392</v>
      </c>
      <c r="P2917" s="3">
        <f>IFERROR(O2917/Tabela2025Horario[[#This Row],[Media Agregada Todas as Usinas]],"")</f>
        <v>2.1336469712865664</v>
      </c>
    </row>
    <row r="2918" spans="1:16" x14ac:dyDescent="0.25">
      <c r="A2918" s="20">
        <v>46144.5</v>
      </c>
      <c r="B2918" s="21">
        <v>2026</v>
      </c>
      <c r="C2918" s="21">
        <v>5</v>
      </c>
      <c r="D2918" s="21">
        <v>2</v>
      </c>
      <c r="E2918" s="21">
        <v>12</v>
      </c>
      <c r="F2918" s="22">
        <v>0.56533804070347915</v>
      </c>
      <c r="G2918" s="22">
        <v>0.92190042626985047</v>
      </c>
      <c r="H2918" s="22">
        <v>0.5557970581883116</v>
      </c>
      <c r="I2918" s="22">
        <v>0</v>
      </c>
      <c r="J2918" s="22">
        <v>0.54322113434653807</v>
      </c>
      <c r="K2918" s="22">
        <v>0.54858744699432127</v>
      </c>
      <c r="L2918" s="22">
        <v>0.6037441940842041</v>
      </c>
      <c r="M2918" s="22">
        <v>0.47608613872146194</v>
      </c>
      <c r="N2918" s="22">
        <v>0.94629716339077297</v>
      </c>
      <c r="O2918" s="23">
        <v>0.57344128918877102</v>
      </c>
      <c r="P2918" s="3">
        <f>IFERROR(O2918/Tabela2025Horario[[#This Row],[Media Agregada Todas as Usinas]],"")</f>
        <v>1.9066078227570167</v>
      </c>
    </row>
    <row r="2919" spans="1:16" x14ac:dyDescent="0.25">
      <c r="A2919" s="16">
        <v>46144.541666666664</v>
      </c>
      <c r="B2919" s="17">
        <v>2026</v>
      </c>
      <c r="C2919" s="17">
        <v>5</v>
      </c>
      <c r="D2919" s="17">
        <v>2</v>
      </c>
      <c r="E2919" s="17">
        <v>13</v>
      </c>
      <c r="F2919" s="18">
        <v>0.45192890930441193</v>
      </c>
      <c r="G2919" s="18">
        <v>0.89559045140074089</v>
      </c>
      <c r="H2919" s="18">
        <v>0.3621623143292782</v>
      </c>
      <c r="I2919" s="18">
        <v>0</v>
      </c>
      <c r="J2919" s="18">
        <v>0.1997460435661359</v>
      </c>
      <c r="K2919" s="18">
        <v>0.18558218531798451</v>
      </c>
      <c r="L2919" s="18">
        <v>0</v>
      </c>
      <c r="M2919" s="18">
        <v>0</v>
      </c>
      <c r="N2919" s="18">
        <v>0.91535892452730372</v>
      </c>
      <c r="O2919" s="19">
        <v>0.33448542538287279</v>
      </c>
      <c r="P2919" s="3">
        <f>IFERROR(O2919/Tabela2025Horario[[#This Row],[Media Agregada Todas as Usinas]],"")</f>
        <v>5.0304640745222793</v>
      </c>
    </row>
    <row r="2920" spans="1:16" x14ac:dyDescent="0.25">
      <c r="A2920" s="20">
        <v>46144.583333333336</v>
      </c>
      <c r="B2920" s="21">
        <v>2026</v>
      </c>
      <c r="C2920" s="21">
        <v>5</v>
      </c>
      <c r="D2920" s="21">
        <v>2</v>
      </c>
      <c r="E2920" s="21">
        <v>14</v>
      </c>
      <c r="F2920" s="22">
        <v>0.19528662545476375</v>
      </c>
      <c r="G2920" s="22">
        <v>0.90250546392029751</v>
      </c>
      <c r="H2920" s="22">
        <v>3.4686818157628654E-2</v>
      </c>
      <c r="I2920" s="22">
        <v>0</v>
      </c>
      <c r="J2920" s="22">
        <v>0.23189940229976089</v>
      </c>
      <c r="K2920" s="22">
        <v>0.1422458688736874</v>
      </c>
      <c r="L2920" s="22">
        <v>0.25484067883391393</v>
      </c>
      <c r="M2920" s="22">
        <v>0</v>
      </c>
      <c r="N2920" s="22">
        <v>0.8970545177371092</v>
      </c>
      <c r="O2920" s="23">
        <v>0.29539104169746239</v>
      </c>
      <c r="P2920" s="3" t="str">
        <f>IFERROR(O2920/Tabela2025Horario[[#This Row],[Media Agregada Todas as Usinas]],"")</f>
        <v/>
      </c>
    </row>
    <row r="2921" spans="1:16" x14ac:dyDescent="0.25">
      <c r="A2921" s="16">
        <v>46144.625</v>
      </c>
      <c r="B2921" s="17">
        <v>2026</v>
      </c>
      <c r="C2921" s="17">
        <v>5</v>
      </c>
      <c r="D2921" s="17">
        <v>2</v>
      </c>
      <c r="E2921" s="17">
        <v>15</v>
      </c>
      <c r="F2921" s="18">
        <v>4.6539995308468141E-2</v>
      </c>
      <c r="G2921" s="18">
        <v>0.30233295034752095</v>
      </c>
      <c r="H2921" s="18">
        <v>0</v>
      </c>
      <c r="I2921" s="18">
        <v>0.19711956891919499</v>
      </c>
      <c r="J2921" s="18">
        <v>2.2639518668914088E-2</v>
      </c>
      <c r="K2921" s="18">
        <v>0</v>
      </c>
      <c r="L2921" s="18">
        <v>0.12331634946192299</v>
      </c>
      <c r="M2921" s="18">
        <v>0</v>
      </c>
      <c r="N2921" s="18">
        <v>0.31898836615548537</v>
      </c>
      <c r="O2921" s="19">
        <v>0.11232630542905629</v>
      </c>
      <c r="P2921" s="3">
        <f>IFERROR(O2921/Tabela2025Horario[[#This Row],[Media Agregada Todas as Usinas]],"")</f>
        <v>2.6157136350954859</v>
      </c>
    </row>
    <row r="2922" spans="1:16" x14ac:dyDescent="0.25">
      <c r="A2922" s="20">
        <v>46144.666666666664</v>
      </c>
      <c r="B2922" s="21">
        <v>2026</v>
      </c>
      <c r="C2922" s="21">
        <v>5</v>
      </c>
      <c r="D2922" s="21">
        <v>2</v>
      </c>
      <c r="E2922" s="21">
        <v>16</v>
      </c>
      <c r="F2922" s="22">
        <v>0</v>
      </c>
      <c r="G2922" s="22">
        <v>0.10657795375227065</v>
      </c>
      <c r="H2922" s="22">
        <v>0</v>
      </c>
      <c r="I2922" s="22">
        <v>0</v>
      </c>
      <c r="J2922" s="22">
        <v>0</v>
      </c>
      <c r="K2922" s="22">
        <v>0</v>
      </c>
      <c r="L2922" s="22">
        <v>1.8111223428016601E-2</v>
      </c>
      <c r="M2922" s="22">
        <v>0</v>
      </c>
      <c r="N2922" s="22">
        <v>0</v>
      </c>
      <c r="O2922" s="23">
        <v>1.3854353020031917E-2</v>
      </c>
      <c r="P2922" s="3">
        <f>IFERROR(O2922/Tabela2025Horario[[#This Row],[Media Agregada Todas as Usinas]],"")</f>
        <v>3.560029189596686</v>
      </c>
    </row>
    <row r="2923" spans="1:16" x14ac:dyDescent="0.25">
      <c r="A2923" s="16">
        <v>46144.708333333336</v>
      </c>
      <c r="B2923" s="17">
        <v>2026</v>
      </c>
      <c r="C2923" s="17">
        <v>5</v>
      </c>
      <c r="D2923" s="17">
        <v>2</v>
      </c>
      <c r="E2923" s="17">
        <v>17</v>
      </c>
      <c r="F2923" s="18">
        <v>0</v>
      </c>
      <c r="G2923" s="18">
        <v>0</v>
      </c>
      <c r="H2923" s="18">
        <v>0</v>
      </c>
      <c r="I2923" s="18">
        <v>0</v>
      </c>
      <c r="J2923" s="18">
        <v>0</v>
      </c>
      <c r="K2923" s="18">
        <v>0</v>
      </c>
      <c r="L2923" s="18">
        <v>0</v>
      </c>
      <c r="M2923" s="18">
        <v>0</v>
      </c>
      <c r="N2923" s="18">
        <v>0</v>
      </c>
      <c r="O2923" s="19">
        <v>0</v>
      </c>
      <c r="P2923" s="3" t="str">
        <f>IFERROR(O2923/Tabela2025Horario[[#This Row],[Media Agregada Todas as Usinas]],"")</f>
        <v/>
      </c>
    </row>
    <row r="2924" spans="1:16" x14ac:dyDescent="0.25">
      <c r="A2924" s="20">
        <v>46144.75</v>
      </c>
      <c r="B2924" s="21">
        <v>2026</v>
      </c>
      <c r="C2924" s="21">
        <v>5</v>
      </c>
      <c r="D2924" s="21">
        <v>2</v>
      </c>
      <c r="E2924" s="21">
        <v>18</v>
      </c>
      <c r="F2924" s="22"/>
      <c r="G2924" s="22">
        <v>0</v>
      </c>
      <c r="H2924" s="22"/>
      <c r="I2924" s="22">
        <v>0</v>
      </c>
      <c r="J2924" s="22"/>
      <c r="K2924" s="22">
        <v>0</v>
      </c>
      <c r="L2924" s="22">
        <v>0</v>
      </c>
      <c r="M2924" s="22">
        <v>0</v>
      </c>
      <c r="N2924" s="22">
        <v>0</v>
      </c>
      <c r="O2924" s="23">
        <v>0</v>
      </c>
      <c r="P2924" s="3" t="str">
        <f>IFERROR(O2924/Tabela2025Horario[[#This Row],[Media Agregada Todas as Usinas]],"")</f>
        <v/>
      </c>
    </row>
    <row r="2925" spans="1:16" x14ac:dyDescent="0.25">
      <c r="A2925" s="16">
        <v>46144.791666666664</v>
      </c>
      <c r="B2925" s="17">
        <v>2026</v>
      </c>
      <c r="C2925" s="17">
        <v>5</v>
      </c>
      <c r="D2925" s="17">
        <v>2</v>
      </c>
      <c r="E2925" s="17">
        <v>19</v>
      </c>
      <c r="F2925" s="18"/>
      <c r="G2925" s="18">
        <v>0</v>
      </c>
      <c r="H2925" s="18"/>
      <c r="I2925" s="18">
        <v>0</v>
      </c>
      <c r="J2925" s="18"/>
      <c r="K2925" s="18"/>
      <c r="L2925" s="18"/>
      <c r="M2925" s="18">
        <v>0</v>
      </c>
      <c r="N2925" s="18">
        <v>0</v>
      </c>
      <c r="O2925" s="19">
        <v>0</v>
      </c>
      <c r="P2925" s="3" t="str">
        <f>IFERROR(O2925/Tabela2025Horario[[#This Row],[Media Agregada Todas as Usinas]],"")</f>
        <v/>
      </c>
    </row>
    <row r="2926" spans="1:16" x14ac:dyDescent="0.25">
      <c r="A2926" s="20">
        <v>46144.833333333336</v>
      </c>
      <c r="B2926" s="21">
        <v>2026</v>
      </c>
      <c r="C2926" s="21">
        <v>5</v>
      </c>
      <c r="D2926" s="21">
        <v>2</v>
      </c>
      <c r="E2926" s="21">
        <v>20</v>
      </c>
      <c r="F2926" s="22"/>
      <c r="G2926" s="22">
        <v>0</v>
      </c>
      <c r="H2926" s="22"/>
      <c r="I2926" s="22">
        <v>0</v>
      </c>
      <c r="J2926" s="22"/>
      <c r="K2926" s="22"/>
      <c r="L2926" s="22"/>
      <c r="M2926" s="22">
        <v>0</v>
      </c>
      <c r="N2926" s="22">
        <v>0</v>
      </c>
      <c r="O2926" s="23">
        <v>0</v>
      </c>
      <c r="P2926" s="3" t="str">
        <f>IFERROR(O2926/Tabela2025Horario[[#This Row],[Media Agregada Todas as Usinas]],"")</f>
        <v/>
      </c>
    </row>
    <row r="2927" spans="1:16" x14ac:dyDescent="0.25">
      <c r="A2927" s="16">
        <v>46144.875</v>
      </c>
      <c r="B2927" s="17">
        <v>2026</v>
      </c>
      <c r="C2927" s="17">
        <v>5</v>
      </c>
      <c r="D2927" s="17">
        <v>2</v>
      </c>
      <c r="E2927" s="17">
        <v>21</v>
      </c>
      <c r="F2927" s="18"/>
      <c r="G2927" s="18">
        <v>1.7000835421888106E-3</v>
      </c>
      <c r="H2927" s="18"/>
      <c r="I2927" s="18">
        <v>0</v>
      </c>
      <c r="J2927" s="18"/>
      <c r="K2927" s="18"/>
      <c r="L2927" s="18"/>
      <c r="M2927" s="18">
        <v>0</v>
      </c>
      <c r="N2927" s="18">
        <v>0</v>
      </c>
      <c r="O2927" s="19">
        <v>4.2502088554720264E-4</v>
      </c>
      <c r="P2927" s="3" t="str">
        <f>IFERROR(O2927/Tabela2025Horario[[#This Row],[Media Agregada Todas as Usinas]],"")</f>
        <v/>
      </c>
    </row>
    <row r="2928" spans="1:16" x14ac:dyDescent="0.25">
      <c r="A2928" s="20">
        <v>46144.916666666664</v>
      </c>
      <c r="B2928" s="21">
        <v>2026</v>
      </c>
      <c r="C2928" s="21">
        <v>5</v>
      </c>
      <c r="D2928" s="21">
        <v>2</v>
      </c>
      <c r="E2928" s="21">
        <v>22</v>
      </c>
      <c r="F2928" s="22"/>
      <c r="G2928" s="22">
        <v>0.20276524644945698</v>
      </c>
      <c r="H2928" s="22"/>
      <c r="I2928" s="22">
        <v>0</v>
      </c>
      <c r="J2928" s="22"/>
      <c r="K2928" s="22"/>
      <c r="L2928" s="22"/>
      <c r="M2928" s="22">
        <v>0</v>
      </c>
      <c r="N2928" s="22">
        <v>0</v>
      </c>
      <c r="O2928" s="23">
        <v>5.0691311612364245E-2</v>
      </c>
      <c r="P2928" s="3" t="str">
        <f>IFERROR(O2928/Tabela2025Horario[[#This Row],[Media Agregada Todas as Usinas]],"")</f>
        <v/>
      </c>
    </row>
    <row r="2929" spans="1:16" x14ac:dyDescent="0.25">
      <c r="A2929" s="16">
        <v>46144.958333333336</v>
      </c>
      <c r="B2929" s="17">
        <v>2026</v>
      </c>
      <c r="C2929" s="17">
        <v>5</v>
      </c>
      <c r="D2929" s="17">
        <v>2</v>
      </c>
      <c r="E2929" s="17">
        <v>23</v>
      </c>
      <c r="F2929" s="18"/>
      <c r="G2929" s="18">
        <v>0</v>
      </c>
      <c r="H2929" s="18"/>
      <c r="I2929" s="18">
        <v>0</v>
      </c>
      <c r="J2929" s="18"/>
      <c r="K2929" s="18"/>
      <c r="L2929" s="18"/>
      <c r="M2929" s="18">
        <v>0</v>
      </c>
      <c r="N2929" s="18">
        <v>0</v>
      </c>
      <c r="O2929" s="19">
        <v>0</v>
      </c>
      <c r="P2929" s="3" t="str">
        <f>IFERROR(O2929/Tabela2025Horario[[#This Row],[Media Agregada Todas as Usinas]],"")</f>
        <v/>
      </c>
    </row>
    <row r="2930" spans="1:16" x14ac:dyDescent="0.25">
      <c r="A2930" s="20">
        <v>46145</v>
      </c>
      <c r="B2930" s="21">
        <v>2026</v>
      </c>
      <c r="C2930" s="21">
        <v>5</v>
      </c>
      <c r="D2930" s="21">
        <v>3</v>
      </c>
      <c r="E2930" s="21">
        <v>0</v>
      </c>
      <c r="F2930" s="22"/>
      <c r="G2930" s="22">
        <v>0</v>
      </c>
      <c r="H2930" s="22"/>
      <c r="I2930" s="22">
        <v>0</v>
      </c>
      <c r="J2930" s="22"/>
      <c r="K2930" s="22"/>
      <c r="L2930" s="22"/>
      <c r="M2930" s="22">
        <v>0</v>
      </c>
      <c r="N2930" s="22">
        <v>0</v>
      </c>
      <c r="O2930" s="23">
        <v>0</v>
      </c>
      <c r="P2930" s="3">
        <f>IFERROR(O2930/Tabela2025Horario[[#This Row],[Media Agregada Todas as Usinas]],"")</f>
        <v>0</v>
      </c>
    </row>
    <row r="2931" spans="1:16" x14ac:dyDescent="0.25">
      <c r="A2931" s="16">
        <v>46145.041666666664</v>
      </c>
      <c r="B2931" s="17">
        <v>2026</v>
      </c>
      <c r="C2931" s="17">
        <v>5</v>
      </c>
      <c r="D2931" s="17">
        <v>3</v>
      </c>
      <c r="E2931" s="17">
        <v>1</v>
      </c>
      <c r="F2931" s="18"/>
      <c r="G2931" s="18">
        <v>0</v>
      </c>
      <c r="H2931" s="18"/>
      <c r="I2931" s="18">
        <v>0</v>
      </c>
      <c r="J2931" s="18"/>
      <c r="K2931" s="18"/>
      <c r="L2931" s="18"/>
      <c r="M2931" s="18">
        <v>0</v>
      </c>
      <c r="N2931" s="18">
        <v>0</v>
      </c>
      <c r="O2931" s="19">
        <v>0</v>
      </c>
      <c r="P2931" s="3">
        <f>IFERROR(O2931/Tabela2025Horario[[#This Row],[Media Agregada Todas as Usinas]],"")</f>
        <v>0</v>
      </c>
    </row>
    <row r="2932" spans="1:16" x14ac:dyDescent="0.25">
      <c r="A2932" s="20">
        <v>46145.083333333336</v>
      </c>
      <c r="B2932" s="21">
        <v>2026</v>
      </c>
      <c r="C2932" s="21">
        <v>5</v>
      </c>
      <c r="D2932" s="21">
        <v>3</v>
      </c>
      <c r="E2932" s="21">
        <v>2</v>
      </c>
      <c r="F2932" s="22"/>
      <c r="G2932" s="22">
        <v>0</v>
      </c>
      <c r="H2932" s="22"/>
      <c r="I2932" s="22">
        <v>0</v>
      </c>
      <c r="J2932" s="22"/>
      <c r="K2932" s="22"/>
      <c r="L2932" s="22"/>
      <c r="M2932" s="22">
        <v>0</v>
      </c>
      <c r="N2932" s="22">
        <v>0</v>
      </c>
      <c r="O2932" s="23">
        <v>0</v>
      </c>
      <c r="P2932" s="3">
        <f>IFERROR(O2932/Tabela2025Horario[[#This Row],[Media Agregada Todas as Usinas]],"")</f>
        <v>0</v>
      </c>
    </row>
    <row r="2933" spans="1:16" x14ac:dyDescent="0.25">
      <c r="A2933" s="16">
        <v>46145.125</v>
      </c>
      <c r="B2933" s="17">
        <v>2026</v>
      </c>
      <c r="C2933" s="17">
        <v>5</v>
      </c>
      <c r="D2933" s="17">
        <v>3</v>
      </c>
      <c r="E2933" s="17">
        <v>3</v>
      </c>
      <c r="F2933" s="18"/>
      <c r="G2933" s="18">
        <v>0</v>
      </c>
      <c r="H2933" s="18"/>
      <c r="I2933" s="18">
        <v>0</v>
      </c>
      <c r="J2933" s="18"/>
      <c r="K2933" s="18"/>
      <c r="L2933" s="18"/>
      <c r="M2933" s="18">
        <v>0</v>
      </c>
      <c r="N2933" s="18">
        <v>0</v>
      </c>
      <c r="O2933" s="19">
        <v>0</v>
      </c>
      <c r="P2933" s="3">
        <f>IFERROR(O2933/Tabela2025Horario[[#This Row],[Media Agregada Todas as Usinas]],"")</f>
        <v>0</v>
      </c>
    </row>
    <row r="2934" spans="1:16" x14ac:dyDescent="0.25">
      <c r="A2934" s="20">
        <v>46145.166666666664</v>
      </c>
      <c r="B2934" s="21">
        <v>2026</v>
      </c>
      <c r="C2934" s="21">
        <v>5</v>
      </c>
      <c r="D2934" s="21">
        <v>3</v>
      </c>
      <c r="E2934" s="21">
        <v>4</v>
      </c>
      <c r="F2934" s="22">
        <v>0</v>
      </c>
      <c r="G2934" s="22">
        <v>0</v>
      </c>
      <c r="H2934" s="22"/>
      <c r="I2934" s="22">
        <v>0</v>
      </c>
      <c r="J2934" s="22"/>
      <c r="K2934" s="22"/>
      <c r="L2934" s="22"/>
      <c r="M2934" s="22">
        <v>0</v>
      </c>
      <c r="N2934" s="22">
        <v>0</v>
      </c>
      <c r="O2934" s="23">
        <v>0</v>
      </c>
      <c r="P2934" s="3">
        <f>IFERROR(O2934/Tabela2025Horario[[#This Row],[Media Agregada Todas as Usinas]],"")</f>
        <v>0</v>
      </c>
    </row>
    <row r="2935" spans="1:16" x14ac:dyDescent="0.25">
      <c r="A2935" s="16">
        <v>46145.208333333336</v>
      </c>
      <c r="B2935" s="17">
        <v>2026</v>
      </c>
      <c r="C2935" s="17">
        <v>5</v>
      </c>
      <c r="D2935" s="17">
        <v>3</v>
      </c>
      <c r="E2935" s="17">
        <v>5</v>
      </c>
      <c r="F2935" s="18">
        <v>0</v>
      </c>
      <c r="G2935" s="18">
        <v>0</v>
      </c>
      <c r="H2935" s="18"/>
      <c r="I2935" s="18">
        <v>0</v>
      </c>
      <c r="J2935" s="18"/>
      <c r="K2935" s="18"/>
      <c r="L2935" s="18"/>
      <c r="M2935" s="18">
        <v>0</v>
      </c>
      <c r="N2935" s="18">
        <v>0</v>
      </c>
      <c r="O2935" s="19">
        <v>0</v>
      </c>
      <c r="P2935" s="3">
        <f>IFERROR(O2935/Tabela2025Horario[[#This Row],[Media Agregada Todas as Usinas]],"")</f>
        <v>0</v>
      </c>
    </row>
    <row r="2936" spans="1:16" x14ac:dyDescent="0.25">
      <c r="A2936" s="20">
        <v>46145.25</v>
      </c>
      <c r="B2936" s="21">
        <v>2026</v>
      </c>
      <c r="C2936" s="21">
        <v>5</v>
      </c>
      <c r="D2936" s="21">
        <v>3</v>
      </c>
      <c r="E2936" s="21">
        <v>6</v>
      </c>
      <c r="F2936" s="22">
        <v>0</v>
      </c>
      <c r="G2936" s="22">
        <v>0</v>
      </c>
      <c r="H2936" s="22">
        <v>0</v>
      </c>
      <c r="I2936" s="22">
        <v>5.0085413094827391E-2</v>
      </c>
      <c r="J2936" s="22">
        <v>0</v>
      </c>
      <c r="K2936" s="22">
        <v>0</v>
      </c>
      <c r="L2936" s="22">
        <v>0</v>
      </c>
      <c r="M2936" s="22">
        <v>6.5301101955018391E-3</v>
      </c>
      <c r="N2936" s="22">
        <v>0.10959071210457111</v>
      </c>
      <c r="O2936" s="23">
        <v>1.846735948832226E-2</v>
      </c>
      <c r="P2936" s="3">
        <f>IFERROR(O2936/Tabela2025Horario[[#This Row],[Media Agregada Todas as Usinas]],"")</f>
        <v>0.20542706813206738</v>
      </c>
    </row>
    <row r="2937" spans="1:16" x14ac:dyDescent="0.25">
      <c r="A2937" s="16">
        <v>46145.291666666664</v>
      </c>
      <c r="B2937" s="17">
        <v>2026</v>
      </c>
      <c r="C2937" s="17">
        <v>5</v>
      </c>
      <c r="D2937" s="17">
        <v>3</v>
      </c>
      <c r="E2937" s="17">
        <v>7</v>
      </c>
      <c r="F2937" s="18">
        <v>0</v>
      </c>
      <c r="G2937" s="18">
        <v>0.11474837250971374</v>
      </c>
      <c r="H2937" s="18">
        <v>0</v>
      </c>
      <c r="I2937" s="18">
        <v>0</v>
      </c>
      <c r="J2937" s="18">
        <v>0</v>
      </c>
      <c r="K2937" s="18">
        <v>0</v>
      </c>
      <c r="L2937" s="18">
        <v>0.21322617045468581</v>
      </c>
      <c r="M2937" s="18">
        <v>0.22552218235220506</v>
      </c>
      <c r="N2937" s="18">
        <v>0.29139034676913655</v>
      </c>
      <c r="O2937" s="19">
        <v>9.3876341342860131E-2</v>
      </c>
      <c r="P2937" s="3">
        <f>IFERROR(O2937/Tabela2025Horario[[#This Row],[Media Agregada Todas as Usinas]],"")</f>
        <v>0.22439076530564095</v>
      </c>
    </row>
    <row r="2938" spans="1:16" x14ac:dyDescent="0.25">
      <c r="A2938" s="20">
        <v>46145.333333333336</v>
      </c>
      <c r="B2938" s="21">
        <v>2026</v>
      </c>
      <c r="C2938" s="21">
        <v>5</v>
      </c>
      <c r="D2938" s="21">
        <v>3</v>
      </c>
      <c r="E2938" s="21">
        <v>8</v>
      </c>
      <c r="F2938" s="22">
        <v>0.4973163848340641</v>
      </c>
      <c r="G2938" s="22">
        <v>0.58133899336085593</v>
      </c>
      <c r="H2938" s="22">
        <v>0.19928693165122335</v>
      </c>
      <c r="I2938" s="22">
        <v>0</v>
      </c>
      <c r="J2938" s="22">
        <v>0.69723833551530834</v>
      </c>
      <c r="K2938" s="22">
        <v>0.36040446559297218</v>
      </c>
      <c r="L2938" s="22">
        <v>0.68307304845300876</v>
      </c>
      <c r="M2938" s="22">
        <v>0.58503739039216951</v>
      </c>
      <c r="N2938" s="22">
        <v>0.62876300286900366</v>
      </c>
      <c r="O2938" s="23">
        <v>0.47027317251873391</v>
      </c>
      <c r="P2938" s="3">
        <f>IFERROR(O2938/Tabela2025Horario[[#This Row],[Media Agregada Todas as Usinas]],"")</f>
        <v>1.0833023924820937</v>
      </c>
    </row>
    <row r="2939" spans="1:16" x14ac:dyDescent="0.25">
      <c r="A2939" s="16">
        <v>46145.375</v>
      </c>
      <c r="B2939" s="17">
        <v>2026</v>
      </c>
      <c r="C2939" s="17">
        <v>5</v>
      </c>
      <c r="D2939" s="17">
        <v>3</v>
      </c>
      <c r="E2939" s="17">
        <v>9</v>
      </c>
      <c r="F2939" s="18">
        <v>0.83094507817987173</v>
      </c>
      <c r="G2939" s="18">
        <v>0.36213405116116082</v>
      </c>
      <c r="H2939" s="18">
        <v>0.80561285288565021</v>
      </c>
      <c r="I2939" s="18">
        <v>0</v>
      </c>
      <c r="J2939" s="18">
        <v>0</v>
      </c>
      <c r="K2939" s="18">
        <v>0.8188388528730286</v>
      </c>
      <c r="L2939" s="18">
        <v>0.87692390662156205</v>
      </c>
      <c r="M2939" s="18">
        <v>0.76086837999524359</v>
      </c>
      <c r="N2939" s="18">
        <v>0.78956932069606633</v>
      </c>
      <c r="O2939" s="19">
        <v>0.58276582693473145</v>
      </c>
      <c r="P2939" s="3">
        <f>IFERROR(O2939/Tabela2025Horario[[#This Row],[Media Agregada Todas as Usinas]],"")</f>
        <v>1.2224190885217023</v>
      </c>
    </row>
    <row r="2940" spans="1:16" x14ac:dyDescent="0.25">
      <c r="A2940" s="20">
        <v>46145.416666666664</v>
      </c>
      <c r="B2940" s="21">
        <v>2026</v>
      </c>
      <c r="C2940" s="21">
        <v>5</v>
      </c>
      <c r="D2940" s="21">
        <v>3</v>
      </c>
      <c r="E2940" s="21">
        <v>10</v>
      </c>
      <c r="F2940" s="22">
        <v>0.95768739504554534</v>
      </c>
      <c r="G2940" s="22">
        <v>0.83714192821969335</v>
      </c>
      <c r="H2940" s="22">
        <v>0.94290823179695937</v>
      </c>
      <c r="I2940" s="22">
        <v>0.42409649432238122</v>
      </c>
      <c r="J2940" s="22">
        <v>0</v>
      </c>
      <c r="K2940" s="22">
        <v>0.94339059625957211</v>
      </c>
      <c r="L2940" s="22">
        <v>0.47267708976534539</v>
      </c>
      <c r="M2940" s="22">
        <v>0.84402291142493324</v>
      </c>
      <c r="N2940" s="22">
        <v>0.8595849370802171</v>
      </c>
      <c r="O2940" s="23">
        <v>0.69794550932384969</v>
      </c>
      <c r="P2940" s="3">
        <f>IFERROR(O2940/Tabela2025Horario[[#This Row],[Media Agregada Todas as Usinas]],"")</f>
        <v>1.2535106063593116</v>
      </c>
    </row>
    <row r="2941" spans="1:16" x14ac:dyDescent="0.25">
      <c r="A2941" s="16">
        <v>46145.458333333336</v>
      </c>
      <c r="B2941" s="17">
        <v>2026</v>
      </c>
      <c r="C2941" s="17">
        <v>5</v>
      </c>
      <c r="D2941" s="17">
        <v>3</v>
      </c>
      <c r="E2941" s="17">
        <v>11</v>
      </c>
      <c r="F2941" s="18">
        <v>0.90043776863238434</v>
      </c>
      <c r="G2941" s="18">
        <v>0.83284494275084786</v>
      </c>
      <c r="H2941" s="18">
        <v>0</v>
      </c>
      <c r="I2941" s="18">
        <v>0</v>
      </c>
      <c r="J2941" s="18">
        <v>0.4363804009172117</v>
      </c>
      <c r="K2941" s="18">
        <v>0.43476210438063301</v>
      </c>
      <c r="L2941" s="18">
        <v>0.89494502457294867</v>
      </c>
      <c r="M2941" s="18">
        <v>0</v>
      </c>
      <c r="N2941" s="18">
        <v>0.8706783106421403</v>
      </c>
      <c r="O2941" s="19">
        <v>0.48556095021068507</v>
      </c>
      <c r="P2941" s="3">
        <f>IFERROR(O2941/Tabela2025Horario[[#This Row],[Media Agregada Todas as Usinas]],"")</f>
        <v>0.80621305587110781</v>
      </c>
    </row>
    <row r="2942" spans="1:16" x14ac:dyDescent="0.25">
      <c r="A2942" s="20">
        <v>46145.5</v>
      </c>
      <c r="B2942" s="21">
        <v>2026</v>
      </c>
      <c r="C2942" s="21">
        <v>5</v>
      </c>
      <c r="D2942" s="21">
        <v>3</v>
      </c>
      <c r="E2942" s="21">
        <v>12</v>
      </c>
      <c r="F2942" s="22">
        <v>0.87359829016386259</v>
      </c>
      <c r="G2942" s="22">
        <v>0.83796142186798628</v>
      </c>
      <c r="H2942" s="22">
        <v>0</v>
      </c>
      <c r="I2942" s="22">
        <v>0</v>
      </c>
      <c r="J2942" s="22">
        <v>0.86587652522932601</v>
      </c>
      <c r="K2942" s="22">
        <v>0.43401657617961026</v>
      </c>
      <c r="L2942" s="22">
        <v>0.88152776980065795</v>
      </c>
      <c r="M2942" s="22">
        <v>0.42258134399701081</v>
      </c>
      <c r="N2942" s="22">
        <v>0.85036320029334156</v>
      </c>
      <c r="O2942" s="23">
        <v>0.57399168083686614</v>
      </c>
      <c r="P2942" s="3">
        <f>IFERROR(O2942/Tabela2025Horario[[#This Row],[Media Agregada Todas as Usinas]],"")</f>
        <v>0.97625766564005234</v>
      </c>
    </row>
    <row r="2943" spans="1:16" x14ac:dyDescent="0.25">
      <c r="A2943" s="16">
        <v>46145.541666666664</v>
      </c>
      <c r="B2943" s="17">
        <v>2026</v>
      </c>
      <c r="C2943" s="17">
        <v>5</v>
      </c>
      <c r="D2943" s="17">
        <v>3</v>
      </c>
      <c r="E2943" s="17">
        <v>13</v>
      </c>
      <c r="F2943" s="18">
        <v>0.79135500324428654</v>
      </c>
      <c r="G2943" s="18">
        <v>0.80411356857179617</v>
      </c>
      <c r="H2943" s="18">
        <v>0.71177805106326697</v>
      </c>
      <c r="I2943" s="18">
        <v>0</v>
      </c>
      <c r="J2943" s="18">
        <v>0.78598108249105325</v>
      </c>
      <c r="K2943" s="18">
        <v>0.79201746712953813</v>
      </c>
      <c r="L2943" s="18">
        <v>0.8044274856858471</v>
      </c>
      <c r="M2943" s="18">
        <v>0.37486548631869399</v>
      </c>
      <c r="N2943" s="18">
        <v>0.80270771206458202</v>
      </c>
      <c r="O2943" s="19">
        <v>0.65191620628545155</v>
      </c>
      <c r="P2943" s="3">
        <f>IFERROR(O2943/Tabela2025Horario[[#This Row],[Media Agregada Todas as Usinas]],"")</f>
        <v>2.4126543249270145</v>
      </c>
    </row>
    <row r="2944" spans="1:16" x14ac:dyDescent="0.25">
      <c r="A2944" s="20">
        <v>46145.583333333336</v>
      </c>
      <c r="B2944" s="21">
        <v>2026</v>
      </c>
      <c r="C2944" s="21">
        <v>5</v>
      </c>
      <c r="D2944" s="21">
        <v>3</v>
      </c>
      <c r="E2944" s="21">
        <v>14</v>
      </c>
      <c r="F2944" s="22">
        <v>0.62464187210306588</v>
      </c>
      <c r="G2944" s="22">
        <v>0.65008514280700092</v>
      </c>
      <c r="H2944" s="22">
        <v>0.46830729622389955</v>
      </c>
      <c r="I2944" s="22">
        <v>0</v>
      </c>
      <c r="J2944" s="22">
        <v>0.59842386373661549</v>
      </c>
      <c r="K2944" s="22">
        <v>0.27810800388292711</v>
      </c>
      <c r="L2944" s="22">
        <v>0.63079452764930533</v>
      </c>
      <c r="M2944" s="22">
        <v>0.57287525645451431</v>
      </c>
      <c r="N2944" s="22">
        <v>0.61405639852720284</v>
      </c>
      <c r="O2944" s="23">
        <v>0.49303248459828125</v>
      </c>
      <c r="P2944" s="3">
        <f>IFERROR(O2944/Tabela2025Horario[[#This Row],[Media Agregada Todas as Usinas]],"")</f>
        <v>6.5177913515994783</v>
      </c>
    </row>
    <row r="2945" spans="1:16" x14ac:dyDescent="0.25">
      <c r="A2945" s="16">
        <v>46145.625</v>
      </c>
      <c r="B2945" s="17">
        <v>2026</v>
      </c>
      <c r="C2945" s="17">
        <v>5</v>
      </c>
      <c r="D2945" s="17">
        <v>3</v>
      </c>
      <c r="E2945" s="17">
        <v>15</v>
      </c>
      <c r="F2945" s="18">
        <v>0.33882539864666594</v>
      </c>
      <c r="G2945" s="18">
        <v>0.36358994619959273</v>
      </c>
      <c r="H2945" s="18">
        <v>5.88227413996356E-2</v>
      </c>
      <c r="I2945" s="18">
        <v>0.15499435860830316</v>
      </c>
      <c r="J2945" s="18">
        <v>0.31485745752404082</v>
      </c>
      <c r="K2945" s="18">
        <v>0.38252103034173374</v>
      </c>
      <c r="L2945" s="18">
        <v>0.40462668778125443</v>
      </c>
      <c r="M2945" s="18">
        <v>0</v>
      </c>
      <c r="N2945" s="18">
        <v>0.42967659302646277</v>
      </c>
      <c r="O2945" s="19">
        <v>0.27199046816974326</v>
      </c>
      <c r="P2945" s="3" t="str">
        <f>IFERROR(O2945/Tabela2025Horario[[#This Row],[Media Agregada Todas as Usinas]],"")</f>
        <v/>
      </c>
    </row>
    <row r="2946" spans="1:16" x14ac:dyDescent="0.25">
      <c r="A2946" s="20">
        <v>46145.666666666664</v>
      </c>
      <c r="B2946" s="21">
        <v>2026</v>
      </c>
      <c r="C2946" s="21">
        <v>5</v>
      </c>
      <c r="D2946" s="21">
        <v>3</v>
      </c>
      <c r="E2946" s="21">
        <v>16</v>
      </c>
      <c r="F2946" s="22">
        <v>0</v>
      </c>
      <c r="G2946" s="22">
        <v>7.7453077610584398E-2</v>
      </c>
      <c r="H2946" s="22">
        <v>0</v>
      </c>
      <c r="I2946" s="22">
        <v>0</v>
      </c>
      <c r="J2946" s="22">
        <v>0</v>
      </c>
      <c r="K2946" s="22">
        <v>0</v>
      </c>
      <c r="L2946" s="22">
        <v>0</v>
      </c>
      <c r="M2946" s="22">
        <v>0</v>
      </c>
      <c r="N2946" s="22">
        <v>0</v>
      </c>
      <c r="O2946" s="23">
        <v>8.6058975122871549E-3</v>
      </c>
      <c r="P2946" s="3" t="str">
        <f>IFERROR(O2946/Tabela2025Horario[[#This Row],[Media Agregada Todas as Usinas]],"")</f>
        <v/>
      </c>
    </row>
    <row r="2947" spans="1:16" x14ac:dyDescent="0.25">
      <c r="A2947" s="16">
        <v>46145.708333333336</v>
      </c>
      <c r="B2947" s="17">
        <v>2026</v>
      </c>
      <c r="C2947" s="17">
        <v>5</v>
      </c>
      <c r="D2947" s="17">
        <v>3</v>
      </c>
      <c r="E2947" s="17">
        <v>17</v>
      </c>
      <c r="F2947" s="18">
        <v>0</v>
      </c>
      <c r="G2947" s="18">
        <v>0</v>
      </c>
      <c r="H2947" s="18">
        <v>0</v>
      </c>
      <c r="I2947" s="18">
        <v>0</v>
      </c>
      <c r="J2947" s="18">
        <v>0</v>
      </c>
      <c r="K2947" s="18">
        <v>0</v>
      </c>
      <c r="L2947" s="18">
        <v>0</v>
      </c>
      <c r="M2947" s="18">
        <v>0</v>
      </c>
      <c r="N2947" s="18">
        <v>0</v>
      </c>
      <c r="O2947" s="19">
        <v>0</v>
      </c>
      <c r="P2947" s="3">
        <f>IFERROR(O2947/Tabela2025Horario[[#This Row],[Media Agregada Todas as Usinas]],"")</f>
        <v>0</v>
      </c>
    </row>
    <row r="2948" spans="1:16" x14ac:dyDescent="0.25">
      <c r="A2948" s="20">
        <v>46145.75</v>
      </c>
      <c r="B2948" s="21">
        <v>2026</v>
      </c>
      <c r="C2948" s="21">
        <v>5</v>
      </c>
      <c r="D2948" s="21">
        <v>3</v>
      </c>
      <c r="E2948" s="21">
        <v>18</v>
      </c>
      <c r="F2948" s="22">
        <v>0</v>
      </c>
      <c r="G2948" s="22">
        <v>0</v>
      </c>
      <c r="H2948" s="22"/>
      <c r="I2948" s="22">
        <v>0</v>
      </c>
      <c r="J2948" s="22"/>
      <c r="K2948" s="22">
        <v>0</v>
      </c>
      <c r="L2948" s="22">
        <v>0</v>
      </c>
      <c r="M2948" s="22">
        <v>0</v>
      </c>
      <c r="N2948" s="22">
        <v>0</v>
      </c>
      <c r="O2948" s="23">
        <v>0</v>
      </c>
      <c r="P2948" s="3" t="str">
        <f>IFERROR(O2948/Tabela2025Horario[[#This Row],[Media Agregada Todas as Usinas]],"")</f>
        <v/>
      </c>
    </row>
    <row r="2949" spans="1:16" x14ac:dyDescent="0.25">
      <c r="A2949" s="16">
        <v>46145.791666666664</v>
      </c>
      <c r="B2949" s="17">
        <v>2026</v>
      </c>
      <c r="C2949" s="17">
        <v>5</v>
      </c>
      <c r="D2949" s="17">
        <v>3</v>
      </c>
      <c r="E2949" s="17">
        <v>19</v>
      </c>
      <c r="F2949" s="18">
        <v>0</v>
      </c>
      <c r="G2949" s="18">
        <v>0</v>
      </c>
      <c r="H2949" s="18"/>
      <c r="I2949" s="18">
        <v>0</v>
      </c>
      <c r="J2949" s="18"/>
      <c r="K2949" s="18"/>
      <c r="L2949" s="18"/>
      <c r="M2949" s="18">
        <v>0</v>
      </c>
      <c r="N2949" s="18">
        <v>0</v>
      </c>
      <c r="O2949" s="19">
        <v>0</v>
      </c>
      <c r="P2949" s="3" t="str">
        <f>IFERROR(O2949/Tabela2025Horario[[#This Row],[Media Agregada Todas as Usinas]],"")</f>
        <v/>
      </c>
    </row>
    <row r="2950" spans="1:16" x14ac:dyDescent="0.25">
      <c r="A2950" s="20">
        <v>46145.833333333336</v>
      </c>
      <c r="B2950" s="21">
        <v>2026</v>
      </c>
      <c r="C2950" s="21">
        <v>5</v>
      </c>
      <c r="D2950" s="21">
        <v>3</v>
      </c>
      <c r="E2950" s="21">
        <v>20</v>
      </c>
      <c r="F2950" s="22"/>
      <c r="G2950" s="22">
        <v>0</v>
      </c>
      <c r="H2950" s="22"/>
      <c r="I2950" s="22">
        <v>5.7238515575637246E-3</v>
      </c>
      <c r="J2950" s="22"/>
      <c r="K2950" s="22"/>
      <c r="L2950" s="22"/>
      <c r="M2950" s="22">
        <v>8.3818639550181845E-2</v>
      </c>
      <c r="N2950" s="22">
        <v>0.11852870223859301</v>
      </c>
      <c r="O2950" s="23">
        <v>5.2017798336584646E-2</v>
      </c>
      <c r="P2950" s="3" t="str">
        <f>IFERROR(O2950/Tabela2025Horario[[#This Row],[Media Agregada Todas as Usinas]],"")</f>
        <v/>
      </c>
    </row>
    <row r="2951" spans="1:16" x14ac:dyDescent="0.25">
      <c r="A2951" s="16">
        <v>46145.875</v>
      </c>
      <c r="B2951" s="17">
        <v>2026</v>
      </c>
      <c r="C2951" s="17">
        <v>5</v>
      </c>
      <c r="D2951" s="17">
        <v>3</v>
      </c>
      <c r="E2951" s="17">
        <v>21</v>
      </c>
      <c r="F2951" s="18"/>
      <c r="G2951" s="18">
        <v>0</v>
      </c>
      <c r="H2951" s="18"/>
      <c r="I2951" s="18">
        <v>0</v>
      </c>
      <c r="J2951" s="18"/>
      <c r="K2951" s="18"/>
      <c r="L2951" s="18"/>
      <c r="M2951" s="18">
        <v>0.331216394723504</v>
      </c>
      <c r="N2951" s="18">
        <v>0.36122190186561787</v>
      </c>
      <c r="O2951" s="19">
        <v>0.17310957414728045</v>
      </c>
      <c r="P2951" s="3" t="str">
        <f>IFERROR(O2951/Tabela2025Horario[[#This Row],[Media Agregada Todas as Usinas]],"")</f>
        <v/>
      </c>
    </row>
    <row r="2952" spans="1:16" x14ac:dyDescent="0.25">
      <c r="A2952" s="20">
        <v>46145.916666666664</v>
      </c>
      <c r="B2952" s="21">
        <v>2026</v>
      </c>
      <c r="C2952" s="21">
        <v>5</v>
      </c>
      <c r="D2952" s="21">
        <v>3</v>
      </c>
      <c r="E2952" s="21">
        <v>22</v>
      </c>
      <c r="F2952" s="22"/>
      <c r="G2952" s="22">
        <v>0</v>
      </c>
      <c r="H2952" s="22"/>
      <c r="I2952" s="22">
        <v>0</v>
      </c>
      <c r="J2952" s="22"/>
      <c r="K2952" s="22"/>
      <c r="L2952" s="22"/>
      <c r="M2952" s="22">
        <v>0.56775511500673437</v>
      </c>
      <c r="N2952" s="22">
        <v>0.52341308045252322</v>
      </c>
      <c r="O2952" s="23">
        <v>0.2727920488648144</v>
      </c>
      <c r="P2952" s="3" t="str">
        <f>IFERROR(O2952/Tabela2025Horario[[#This Row],[Media Agregada Todas as Usinas]],"")</f>
        <v/>
      </c>
    </row>
    <row r="2953" spans="1:16" x14ac:dyDescent="0.25">
      <c r="A2953" s="16">
        <v>46145.958333333336</v>
      </c>
      <c r="B2953" s="17">
        <v>2026</v>
      </c>
      <c r="C2953" s="17">
        <v>5</v>
      </c>
      <c r="D2953" s="17">
        <v>3</v>
      </c>
      <c r="E2953" s="17">
        <v>23</v>
      </c>
      <c r="F2953" s="18"/>
      <c r="G2953" s="18">
        <v>0</v>
      </c>
      <c r="H2953" s="18"/>
      <c r="I2953" s="18">
        <v>0.11380422478449936</v>
      </c>
      <c r="J2953" s="18"/>
      <c r="K2953" s="18"/>
      <c r="L2953" s="18"/>
      <c r="M2953" s="18">
        <v>6.9138955291356843E-2</v>
      </c>
      <c r="N2953" s="18">
        <v>0</v>
      </c>
      <c r="O2953" s="19">
        <v>4.5735795018964048E-2</v>
      </c>
      <c r="P2953" s="3" t="str">
        <f>IFERROR(O2953/Tabela2025Horario[[#This Row],[Media Agregada Todas as Usinas]],"")</f>
        <v/>
      </c>
    </row>
    <row r="2954" spans="1:16" x14ac:dyDescent="0.25">
      <c r="A2954" s="20">
        <v>46146</v>
      </c>
      <c r="B2954" s="21">
        <v>2026</v>
      </c>
      <c r="C2954" s="21">
        <v>5</v>
      </c>
      <c r="D2954" s="21">
        <v>4</v>
      </c>
      <c r="E2954" s="21">
        <v>0</v>
      </c>
      <c r="F2954" s="22"/>
      <c r="G2954" s="22">
        <v>0</v>
      </c>
      <c r="H2954" s="22"/>
      <c r="I2954" s="22">
        <v>0</v>
      </c>
      <c r="J2954" s="22"/>
      <c r="K2954" s="22"/>
      <c r="L2954" s="22"/>
      <c r="M2954" s="22">
        <v>0</v>
      </c>
      <c r="N2954" s="22">
        <v>0</v>
      </c>
      <c r="O2954" s="23">
        <v>0</v>
      </c>
      <c r="P2954" s="3" t="str">
        <f>IFERROR(O2954/Tabela2025Horario[[#This Row],[Media Agregada Todas as Usinas]],"")</f>
        <v/>
      </c>
    </row>
    <row r="2955" spans="1:16" x14ac:dyDescent="0.25">
      <c r="A2955" s="16">
        <v>46146.041666666664</v>
      </c>
      <c r="B2955" s="17">
        <v>2026</v>
      </c>
      <c r="C2955" s="17">
        <v>5</v>
      </c>
      <c r="D2955" s="17">
        <v>4</v>
      </c>
      <c r="E2955" s="17">
        <v>1</v>
      </c>
      <c r="F2955" s="18"/>
      <c r="G2955" s="18">
        <v>0</v>
      </c>
      <c r="H2955" s="18"/>
      <c r="I2955" s="18">
        <v>0</v>
      </c>
      <c r="J2955" s="18"/>
      <c r="K2955" s="18"/>
      <c r="L2955" s="18"/>
      <c r="M2955" s="18">
        <v>0</v>
      </c>
      <c r="N2955" s="18">
        <v>0</v>
      </c>
      <c r="O2955" s="19">
        <v>0</v>
      </c>
      <c r="P2955" s="3" t="str">
        <f>IFERROR(O2955/Tabela2025Horario[[#This Row],[Media Agregada Todas as Usinas]],"")</f>
        <v/>
      </c>
    </row>
    <row r="2956" spans="1:16" x14ac:dyDescent="0.25">
      <c r="A2956" s="20">
        <v>46146.083333333336</v>
      </c>
      <c r="B2956" s="21">
        <v>2026</v>
      </c>
      <c r="C2956" s="21">
        <v>5</v>
      </c>
      <c r="D2956" s="21">
        <v>4</v>
      </c>
      <c r="E2956" s="21">
        <v>2</v>
      </c>
      <c r="F2956" s="22"/>
      <c r="G2956" s="22">
        <v>0</v>
      </c>
      <c r="H2956" s="22"/>
      <c r="I2956" s="22">
        <v>0</v>
      </c>
      <c r="J2956" s="22"/>
      <c r="K2956" s="22"/>
      <c r="L2956" s="22"/>
      <c r="M2956" s="22">
        <v>0</v>
      </c>
      <c r="N2956" s="22">
        <v>0</v>
      </c>
      <c r="O2956" s="23">
        <v>0</v>
      </c>
      <c r="P2956" s="3" t="str">
        <f>IFERROR(O2956/Tabela2025Horario[[#This Row],[Media Agregada Todas as Usinas]],"")</f>
        <v/>
      </c>
    </row>
    <row r="2957" spans="1:16" x14ac:dyDescent="0.25">
      <c r="A2957" s="16">
        <v>46146.125</v>
      </c>
      <c r="B2957" s="17">
        <v>2026</v>
      </c>
      <c r="C2957" s="17">
        <v>5</v>
      </c>
      <c r="D2957" s="17">
        <v>4</v>
      </c>
      <c r="E2957" s="17">
        <v>3</v>
      </c>
      <c r="F2957" s="18"/>
      <c r="G2957" s="18">
        <v>0</v>
      </c>
      <c r="H2957" s="18"/>
      <c r="I2957" s="18">
        <v>0</v>
      </c>
      <c r="J2957" s="18"/>
      <c r="K2957" s="18"/>
      <c r="L2957" s="18"/>
      <c r="M2957" s="18">
        <v>0</v>
      </c>
      <c r="N2957" s="18">
        <v>0</v>
      </c>
      <c r="O2957" s="19">
        <v>0</v>
      </c>
      <c r="P2957" s="3" t="str">
        <f>IFERROR(O2957/Tabela2025Horario[[#This Row],[Media Agregada Todas as Usinas]],"")</f>
        <v/>
      </c>
    </row>
    <row r="2958" spans="1:16" x14ac:dyDescent="0.25">
      <c r="A2958" s="20">
        <v>46146.166666666664</v>
      </c>
      <c r="B2958" s="21">
        <v>2026</v>
      </c>
      <c r="C2958" s="21">
        <v>5</v>
      </c>
      <c r="D2958" s="21">
        <v>4</v>
      </c>
      <c r="E2958" s="21">
        <v>4</v>
      </c>
      <c r="F2958" s="22">
        <v>0</v>
      </c>
      <c r="G2958" s="22">
        <v>0</v>
      </c>
      <c r="H2958" s="22"/>
      <c r="I2958" s="22">
        <v>0</v>
      </c>
      <c r="J2958" s="22"/>
      <c r="K2958" s="22"/>
      <c r="L2958" s="22"/>
      <c r="M2958" s="22">
        <v>0</v>
      </c>
      <c r="N2958" s="22">
        <v>0</v>
      </c>
      <c r="O2958" s="23">
        <v>0</v>
      </c>
      <c r="P2958" s="3" t="str">
        <f>IFERROR(O2958/Tabela2025Horario[[#This Row],[Media Agregada Todas as Usinas]],"")</f>
        <v/>
      </c>
    </row>
    <row r="2959" spans="1:16" x14ac:dyDescent="0.25">
      <c r="A2959" s="16">
        <v>46146.208333333336</v>
      </c>
      <c r="B2959" s="17">
        <v>2026</v>
      </c>
      <c r="C2959" s="17">
        <v>5</v>
      </c>
      <c r="D2959" s="17">
        <v>4</v>
      </c>
      <c r="E2959" s="17">
        <v>5</v>
      </c>
      <c r="F2959" s="18">
        <v>0</v>
      </c>
      <c r="G2959" s="18">
        <v>0</v>
      </c>
      <c r="H2959" s="18"/>
      <c r="I2959" s="18">
        <v>0</v>
      </c>
      <c r="J2959" s="18"/>
      <c r="K2959" s="18"/>
      <c r="L2959" s="18"/>
      <c r="M2959" s="18">
        <v>0</v>
      </c>
      <c r="N2959" s="18">
        <v>0</v>
      </c>
      <c r="O2959" s="19">
        <v>0</v>
      </c>
      <c r="P2959" s="3" t="str">
        <f>IFERROR(O2959/Tabela2025Horario[[#This Row],[Media Agregada Todas as Usinas]],"")</f>
        <v/>
      </c>
    </row>
    <row r="2960" spans="1:16" x14ac:dyDescent="0.25">
      <c r="A2960" s="20">
        <v>46146.25</v>
      </c>
      <c r="B2960" s="21">
        <v>2026</v>
      </c>
      <c r="C2960" s="21">
        <v>5</v>
      </c>
      <c r="D2960" s="21">
        <v>4</v>
      </c>
      <c r="E2960" s="21">
        <v>6</v>
      </c>
      <c r="F2960" s="22">
        <v>0</v>
      </c>
      <c r="G2960" s="22">
        <v>0</v>
      </c>
      <c r="H2960" s="22">
        <v>0</v>
      </c>
      <c r="I2960" s="22">
        <v>0</v>
      </c>
      <c r="J2960" s="22">
        <v>0</v>
      </c>
      <c r="K2960" s="22">
        <v>0</v>
      </c>
      <c r="L2960" s="22">
        <v>0</v>
      </c>
      <c r="M2960" s="22">
        <v>5.5980954792472247E-2</v>
      </c>
      <c r="N2960" s="22">
        <v>0.1035313702010307</v>
      </c>
      <c r="O2960" s="23">
        <v>1.7723591665944772E-2</v>
      </c>
      <c r="P2960" s="3">
        <f>IFERROR(O2960/Tabela2025Horario[[#This Row],[Media Agregada Todas as Usinas]],"")</f>
        <v>0.21299296140838589</v>
      </c>
    </row>
    <row r="2961" spans="1:16" x14ac:dyDescent="0.25">
      <c r="A2961" s="16">
        <v>46146.291666666664</v>
      </c>
      <c r="B2961" s="17">
        <v>2026</v>
      </c>
      <c r="C2961" s="17">
        <v>5</v>
      </c>
      <c r="D2961" s="17">
        <v>4</v>
      </c>
      <c r="E2961" s="17">
        <v>7</v>
      </c>
      <c r="F2961" s="18">
        <v>0</v>
      </c>
      <c r="G2961" s="18">
        <v>1</v>
      </c>
      <c r="H2961" s="18">
        <v>2.7219925182122504E-2</v>
      </c>
      <c r="I2961" s="18">
        <v>0</v>
      </c>
      <c r="J2961" s="18">
        <v>0</v>
      </c>
      <c r="K2961" s="18">
        <v>0</v>
      </c>
      <c r="L2961" s="18">
        <v>0</v>
      </c>
      <c r="M2961" s="18">
        <v>0.49897562679636215</v>
      </c>
      <c r="N2961" s="18">
        <v>0.5</v>
      </c>
      <c r="O2961" s="19">
        <v>0.22513283910872051</v>
      </c>
      <c r="P2961" s="3">
        <f>IFERROR(O2961/Tabela2025Horario[[#This Row],[Media Agregada Todas as Usinas]],"")</f>
        <v>0.7823613468763001</v>
      </c>
    </row>
    <row r="2962" spans="1:16" x14ac:dyDescent="0.25">
      <c r="A2962" s="20">
        <v>46146.333333333336</v>
      </c>
      <c r="B2962" s="21">
        <v>2026</v>
      </c>
      <c r="C2962" s="21">
        <v>5</v>
      </c>
      <c r="D2962" s="21">
        <v>4</v>
      </c>
      <c r="E2962" s="21">
        <v>8</v>
      </c>
      <c r="F2962" s="22">
        <v>0.60993591391425617</v>
      </c>
      <c r="G2962" s="22">
        <v>1</v>
      </c>
      <c r="H2962" s="22">
        <v>0.41828480332921025</v>
      </c>
      <c r="I2962" s="22">
        <v>0</v>
      </c>
      <c r="J2962" s="22">
        <v>0.57425664741568172</v>
      </c>
      <c r="K2962" s="22">
        <v>0.61143357271307064</v>
      </c>
      <c r="L2962" s="22">
        <v>0.59133419445052682</v>
      </c>
      <c r="M2962" s="22">
        <v>0.99938010405346556</v>
      </c>
      <c r="N2962" s="22">
        <v>1</v>
      </c>
      <c r="O2962" s="23">
        <v>0.64495835954180114</v>
      </c>
      <c r="P2962" s="3">
        <f>IFERROR(O2962/Tabela2025Horario[[#This Row],[Media Agregada Todas as Usinas]],"")</f>
        <v>1.0909018659907879</v>
      </c>
    </row>
    <row r="2963" spans="1:16" x14ac:dyDescent="0.25">
      <c r="A2963" s="16">
        <v>46146.375</v>
      </c>
      <c r="B2963" s="17">
        <v>2026</v>
      </c>
      <c r="C2963" s="17">
        <v>5</v>
      </c>
      <c r="D2963" s="17">
        <v>4</v>
      </c>
      <c r="E2963" s="17">
        <v>9</v>
      </c>
      <c r="F2963" s="18">
        <v>0.54620954132241484</v>
      </c>
      <c r="G2963" s="18">
        <v>1</v>
      </c>
      <c r="H2963" s="18">
        <v>0.44601062564018368</v>
      </c>
      <c r="I2963" s="18">
        <v>0</v>
      </c>
      <c r="J2963" s="18">
        <v>0.70903855276490269</v>
      </c>
      <c r="K2963" s="18">
        <v>0.27211483304651751</v>
      </c>
      <c r="L2963" s="18">
        <v>0.53845670184880912</v>
      </c>
      <c r="M2963" s="18">
        <v>0.99747469170513103</v>
      </c>
      <c r="N2963" s="18">
        <v>0.99998414415297443</v>
      </c>
      <c r="O2963" s="19">
        <v>0.61214323227565925</v>
      </c>
      <c r="P2963" s="3">
        <f>IFERROR(O2963/Tabela2025Horario[[#This Row],[Media Agregada Todas as Usinas]],"")</f>
        <v>0.81892328048563534</v>
      </c>
    </row>
    <row r="2964" spans="1:16" x14ac:dyDescent="0.25">
      <c r="A2964" s="20">
        <v>46146.416666666664</v>
      </c>
      <c r="B2964" s="21">
        <v>2026</v>
      </c>
      <c r="C2964" s="21">
        <v>5</v>
      </c>
      <c r="D2964" s="21">
        <v>4</v>
      </c>
      <c r="E2964" s="21">
        <v>10</v>
      </c>
      <c r="F2964" s="22">
        <v>0.58082439923958784</v>
      </c>
      <c r="G2964" s="22">
        <v>1</v>
      </c>
      <c r="H2964" s="22">
        <v>0.55403407382994063</v>
      </c>
      <c r="I2964" s="22">
        <v>0</v>
      </c>
      <c r="J2964" s="22">
        <v>0.72423100012529718</v>
      </c>
      <c r="K2964" s="22">
        <v>0.54852789144285852</v>
      </c>
      <c r="L2964" s="22">
        <v>0.54669672916477552</v>
      </c>
      <c r="M2964" s="22">
        <v>0.99411573926799934</v>
      </c>
      <c r="N2964" s="22">
        <v>0.99997774132493344</v>
      </c>
      <c r="O2964" s="23">
        <v>0.66093417493282136</v>
      </c>
      <c r="P2964" s="3">
        <f>IFERROR(O2964/Tabela2025Horario[[#This Row],[Media Agregada Todas as Usinas]],"")</f>
        <v>0.88595240821962951</v>
      </c>
    </row>
    <row r="2965" spans="1:16" x14ac:dyDescent="0.25">
      <c r="A2965" s="16">
        <v>46146.458333333336</v>
      </c>
      <c r="B2965" s="17">
        <v>2026</v>
      </c>
      <c r="C2965" s="17">
        <v>5</v>
      </c>
      <c r="D2965" s="17">
        <v>4</v>
      </c>
      <c r="E2965" s="17">
        <v>11</v>
      </c>
      <c r="F2965" s="18">
        <v>0.59486573305000401</v>
      </c>
      <c r="G2965" s="18">
        <v>0.99114035087719299</v>
      </c>
      <c r="H2965" s="18">
        <v>0.50934045200120504</v>
      </c>
      <c r="I2965" s="18">
        <v>0</v>
      </c>
      <c r="J2965" s="18">
        <v>0.72751330083695986</v>
      </c>
      <c r="K2965" s="18">
        <v>0.54943613641123323</v>
      </c>
      <c r="L2965" s="18">
        <v>0.55920969373647544</v>
      </c>
      <c r="M2965" s="18">
        <v>0.49793526745544808</v>
      </c>
      <c r="N2965" s="18">
        <v>0.49999600527303956</v>
      </c>
      <c r="O2965" s="19">
        <v>0.54771521551572866</v>
      </c>
      <c r="P2965" s="3">
        <f>IFERROR(O2965/Tabela2025Horario[[#This Row],[Media Agregada Todas as Usinas]],"")</f>
        <v>0.91247759982635113</v>
      </c>
    </row>
    <row r="2966" spans="1:16" x14ac:dyDescent="0.25">
      <c r="A2966" s="20">
        <v>46146.5</v>
      </c>
      <c r="B2966" s="21">
        <v>2026</v>
      </c>
      <c r="C2966" s="21">
        <v>5</v>
      </c>
      <c r="D2966" s="21">
        <v>4</v>
      </c>
      <c r="E2966" s="21">
        <v>12</v>
      </c>
      <c r="F2966" s="22">
        <v>0.57116374451331942</v>
      </c>
      <c r="G2966" s="22">
        <v>0.97216374269005845</v>
      </c>
      <c r="H2966" s="22">
        <v>0.52443446104607772</v>
      </c>
      <c r="I2966" s="22">
        <v>0</v>
      </c>
      <c r="J2966" s="22">
        <v>0.71880861200118762</v>
      </c>
      <c r="K2966" s="22">
        <v>0.53372963221022918</v>
      </c>
      <c r="L2966" s="22">
        <v>0.55501930316223191</v>
      </c>
      <c r="M2966" s="22">
        <v>0.96294848330871297</v>
      </c>
      <c r="N2966" s="22">
        <v>0.97519079318106872</v>
      </c>
      <c r="O2966" s="23">
        <v>0.64593986356809852</v>
      </c>
      <c r="P2966" s="3">
        <f>IFERROR(O2966/Tabela2025Horario[[#This Row],[Media Agregada Todas as Usinas]],"")</f>
        <v>1.014132901634049</v>
      </c>
    </row>
    <row r="2967" spans="1:16" x14ac:dyDescent="0.25">
      <c r="A2967" s="16">
        <v>46146.541666666664</v>
      </c>
      <c r="B2967" s="17">
        <v>2026</v>
      </c>
      <c r="C2967" s="17">
        <v>5</v>
      </c>
      <c r="D2967" s="17">
        <v>4</v>
      </c>
      <c r="E2967" s="17">
        <v>13</v>
      </c>
      <c r="F2967" s="18">
        <v>0.24663458041027797</v>
      </c>
      <c r="G2967" s="18">
        <v>0.29400406873251717</v>
      </c>
      <c r="H2967" s="18">
        <v>5.4927418627716197E-2</v>
      </c>
      <c r="I2967" s="18">
        <v>0</v>
      </c>
      <c r="J2967" s="18">
        <v>0.36330337250279754</v>
      </c>
      <c r="K2967" s="18">
        <v>0.26467708638597898</v>
      </c>
      <c r="L2967" s="18">
        <v>0.26397934721346106</v>
      </c>
      <c r="M2967" s="18">
        <v>0</v>
      </c>
      <c r="N2967" s="18">
        <v>0.27190333667859712</v>
      </c>
      <c r="O2967" s="19">
        <v>0.19549213450570513</v>
      </c>
      <c r="P2967" s="3">
        <f>IFERROR(O2967/Tabela2025Horario[[#This Row],[Media Agregada Todas as Usinas]],"")</f>
        <v>0.31298045794695323</v>
      </c>
    </row>
    <row r="2968" spans="1:16" x14ac:dyDescent="0.25">
      <c r="A2968" s="20">
        <v>46146.583333333336</v>
      </c>
      <c r="B2968" s="21">
        <v>2026</v>
      </c>
      <c r="C2968" s="21">
        <v>5</v>
      </c>
      <c r="D2968" s="21">
        <v>4</v>
      </c>
      <c r="E2968" s="21">
        <v>14</v>
      </c>
      <c r="F2968" s="22">
        <v>0</v>
      </c>
      <c r="G2968" s="22">
        <v>0.40229096862556524</v>
      </c>
      <c r="H2968" s="22">
        <v>0</v>
      </c>
      <c r="I2968" s="22">
        <v>0</v>
      </c>
      <c r="J2968" s="22">
        <v>0</v>
      </c>
      <c r="K2968" s="22">
        <v>0</v>
      </c>
      <c r="L2968" s="22">
        <v>0</v>
      </c>
      <c r="M2968" s="22">
        <v>0</v>
      </c>
      <c r="N2968" s="22">
        <v>0.27050254273202429</v>
      </c>
      <c r="O2968" s="23">
        <v>7.4754834595287728E-2</v>
      </c>
      <c r="P2968" s="3">
        <f>IFERROR(O2968/Tabela2025Horario[[#This Row],[Media Agregada Todas as Usinas]],"")</f>
        <v>0.19171008119437394</v>
      </c>
    </row>
    <row r="2969" spans="1:16" x14ac:dyDescent="0.25">
      <c r="A2969" s="16">
        <v>46146.625</v>
      </c>
      <c r="B2969" s="17">
        <v>2026</v>
      </c>
      <c r="C2969" s="17">
        <v>5</v>
      </c>
      <c r="D2969" s="17">
        <v>4</v>
      </c>
      <c r="E2969" s="17">
        <v>15</v>
      </c>
      <c r="F2969" s="18">
        <v>0</v>
      </c>
      <c r="G2969" s="18">
        <v>0.10674515399162506</v>
      </c>
      <c r="H2969" s="18">
        <v>0</v>
      </c>
      <c r="I2969" s="18">
        <v>0</v>
      </c>
      <c r="J2969" s="18">
        <v>0</v>
      </c>
      <c r="K2969" s="18">
        <v>0</v>
      </c>
      <c r="L2969" s="18">
        <v>0</v>
      </c>
      <c r="M2969" s="18">
        <v>0.20525514482936585</v>
      </c>
      <c r="N2969" s="18">
        <v>0</v>
      </c>
      <c r="O2969" s="19">
        <v>3.4666699868998986E-2</v>
      </c>
      <c r="P2969" s="3">
        <f>IFERROR(O2969/Tabela2025Horario[[#This Row],[Media Agregada Todas as Usinas]],"")</f>
        <v>0.16697428124869657</v>
      </c>
    </row>
    <row r="2970" spans="1:16" x14ac:dyDescent="0.25">
      <c r="A2970" s="20">
        <v>46146.666666666664</v>
      </c>
      <c r="B2970" s="21">
        <v>2026</v>
      </c>
      <c r="C2970" s="21">
        <v>5</v>
      </c>
      <c r="D2970" s="21">
        <v>4</v>
      </c>
      <c r="E2970" s="21">
        <v>16</v>
      </c>
      <c r="F2970" s="22">
        <v>0</v>
      </c>
      <c r="G2970" s="22">
        <v>0</v>
      </c>
      <c r="H2970" s="22">
        <v>0</v>
      </c>
      <c r="I2970" s="22">
        <v>0</v>
      </c>
      <c r="J2970" s="22">
        <v>0</v>
      </c>
      <c r="K2970" s="22">
        <v>0</v>
      </c>
      <c r="L2970" s="22">
        <v>0</v>
      </c>
      <c r="M2970" s="22">
        <v>0</v>
      </c>
      <c r="N2970" s="22">
        <v>0</v>
      </c>
      <c r="O2970" s="23">
        <v>0</v>
      </c>
      <c r="P2970" s="3">
        <f>IFERROR(O2970/Tabela2025Horario[[#This Row],[Media Agregada Todas as Usinas]],"")</f>
        <v>0</v>
      </c>
    </row>
    <row r="2971" spans="1:16" x14ac:dyDescent="0.25">
      <c r="A2971" s="16">
        <v>46146.708333333336</v>
      </c>
      <c r="B2971" s="17">
        <v>2026</v>
      </c>
      <c r="C2971" s="17">
        <v>5</v>
      </c>
      <c r="D2971" s="17">
        <v>4</v>
      </c>
      <c r="E2971" s="17">
        <v>17</v>
      </c>
      <c r="F2971" s="18">
        <v>0</v>
      </c>
      <c r="G2971" s="18">
        <v>0</v>
      </c>
      <c r="H2971" s="18">
        <v>0</v>
      </c>
      <c r="I2971" s="18">
        <v>0</v>
      </c>
      <c r="J2971" s="18">
        <v>0</v>
      </c>
      <c r="K2971" s="18">
        <v>0</v>
      </c>
      <c r="L2971" s="18">
        <v>0</v>
      </c>
      <c r="M2971" s="18">
        <v>0</v>
      </c>
      <c r="N2971" s="18">
        <v>0</v>
      </c>
      <c r="O2971" s="19">
        <v>0</v>
      </c>
      <c r="P2971" s="3" t="str">
        <f>IFERROR(O2971/Tabela2025Horario[[#This Row],[Media Agregada Todas as Usinas]],"")</f>
        <v/>
      </c>
    </row>
    <row r="2972" spans="1:16" x14ac:dyDescent="0.25">
      <c r="A2972" s="20">
        <v>46146.75</v>
      </c>
      <c r="B2972" s="21">
        <v>2026</v>
      </c>
      <c r="C2972" s="21">
        <v>5</v>
      </c>
      <c r="D2972" s="21">
        <v>4</v>
      </c>
      <c r="E2972" s="21">
        <v>18</v>
      </c>
      <c r="F2972" s="22">
        <v>0</v>
      </c>
      <c r="G2972" s="22">
        <v>0</v>
      </c>
      <c r="H2972" s="22"/>
      <c r="I2972" s="22">
        <v>0</v>
      </c>
      <c r="J2972" s="22"/>
      <c r="K2972" s="22">
        <v>0</v>
      </c>
      <c r="L2972" s="22">
        <v>0</v>
      </c>
      <c r="M2972" s="22">
        <v>0</v>
      </c>
      <c r="N2972" s="22">
        <v>0</v>
      </c>
      <c r="O2972" s="23">
        <v>0</v>
      </c>
      <c r="P2972" s="3" t="str">
        <f>IFERROR(O2972/Tabela2025Horario[[#This Row],[Media Agregada Todas as Usinas]],"")</f>
        <v/>
      </c>
    </row>
    <row r="2973" spans="1:16" x14ac:dyDescent="0.25">
      <c r="A2973" s="16">
        <v>46146.791666666664</v>
      </c>
      <c r="B2973" s="17">
        <v>2026</v>
      </c>
      <c r="C2973" s="17">
        <v>5</v>
      </c>
      <c r="D2973" s="17">
        <v>4</v>
      </c>
      <c r="E2973" s="17">
        <v>19</v>
      </c>
      <c r="F2973" s="18">
        <v>0</v>
      </c>
      <c r="G2973" s="18">
        <v>0</v>
      </c>
      <c r="H2973" s="18"/>
      <c r="I2973" s="18">
        <v>0</v>
      </c>
      <c r="J2973" s="18"/>
      <c r="K2973" s="18"/>
      <c r="L2973" s="18"/>
      <c r="M2973" s="18">
        <v>0</v>
      </c>
      <c r="N2973" s="18">
        <v>0</v>
      </c>
      <c r="O2973" s="19">
        <v>0</v>
      </c>
      <c r="P2973" s="3" t="str">
        <f>IFERROR(O2973/Tabela2025Horario[[#This Row],[Media Agregada Todas as Usinas]],"")</f>
        <v/>
      </c>
    </row>
    <row r="2974" spans="1:16" x14ac:dyDescent="0.25">
      <c r="A2974" s="20">
        <v>46146.833333333336</v>
      </c>
      <c r="B2974" s="21">
        <v>2026</v>
      </c>
      <c r="C2974" s="21">
        <v>5</v>
      </c>
      <c r="D2974" s="21">
        <v>4</v>
      </c>
      <c r="E2974" s="21">
        <v>20</v>
      </c>
      <c r="F2974" s="22"/>
      <c r="G2974" s="22">
        <v>0</v>
      </c>
      <c r="H2974" s="22"/>
      <c r="I2974" s="22">
        <v>0</v>
      </c>
      <c r="J2974" s="22"/>
      <c r="K2974" s="22"/>
      <c r="L2974" s="22"/>
      <c r="M2974" s="22">
        <v>0</v>
      </c>
      <c r="N2974" s="22">
        <v>0</v>
      </c>
      <c r="O2974" s="23">
        <v>0</v>
      </c>
      <c r="P2974" s="3" t="str">
        <f>IFERROR(O2974/Tabela2025Horario[[#This Row],[Media Agregada Todas as Usinas]],"")</f>
        <v/>
      </c>
    </row>
    <row r="2975" spans="1:16" x14ac:dyDescent="0.25">
      <c r="A2975" s="16">
        <v>46146.875</v>
      </c>
      <c r="B2975" s="17">
        <v>2026</v>
      </c>
      <c r="C2975" s="17">
        <v>5</v>
      </c>
      <c r="D2975" s="17">
        <v>4</v>
      </c>
      <c r="E2975" s="17">
        <v>21</v>
      </c>
      <c r="F2975" s="18"/>
      <c r="G2975" s="18">
        <v>0.10458785853522695</v>
      </c>
      <c r="H2975" s="18"/>
      <c r="I2975" s="18">
        <v>5.4230569593874955E-2</v>
      </c>
      <c r="J2975" s="18"/>
      <c r="K2975" s="18"/>
      <c r="L2975" s="18"/>
      <c r="M2975" s="18">
        <v>8.1984990923800682E-2</v>
      </c>
      <c r="N2975" s="18">
        <v>0.13956594158108859</v>
      </c>
      <c r="O2975" s="19">
        <v>9.5092340158497796E-2</v>
      </c>
      <c r="P2975" s="3" t="str">
        <f>IFERROR(O2975/Tabela2025Horario[[#This Row],[Media Agregada Todas as Usinas]],"")</f>
        <v/>
      </c>
    </row>
    <row r="2976" spans="1:16" x14ac:dyDescent="0.25">
      <c r="A2976" s="20">
        <v>46146.916666666664</v>
      </c>
      <c r="B2976" s="21">
        <v>2026</v>
      </c>
      <c r="C2976" s="21">
        <v>5</v>
      </c>
      <c r="D2976" s="21">
        <v>4</v>
      </c>
      <c r="E2976" s="21">
        <v>22</v>
      </c>
      <c r="F2976" s="22"/>
      <c r="G2976" s="22">
        <v>0.64154831523252576</v>
      </c>
      <c r="H2976" s="22"/>
      <c r="I2976" s="22">
        <v>6.4865152709714061E-2</v>
      </c>
      <c r="J2976" s="22"/>
      <c r="K2976" s="22"/>
      <c r="L2976" s="22"/>
      <c r="M2976" s="22">
        <v>7.1490850418499244E-2</v>
      </c>
      <c r="N2976" s="22">
        <v>0.13477235054569964</v>
      </c>
      <c r="O2976" s="23">
        <v>0.22816916722660968</v>
      </c>
      <c r="P2976" s="3" t="str">
        <f>IFERROR(O2976/Tabela2025Horario[[#This Row],[Media Agregada Todas as Usinas]],"")</f>
        <v/>
      </c>
    </row>
    <row r="2977" spans="1:16" x14ac:dyDescent="0.25">
      <c r="A2977" s="16">
        <v>46146.958333333336</v>
      </c>
      <c r="B2977" s="17">
        <v>2026</v>
      </c>
      <c r="C2977" s="17">
        <v>5</v>
      </c>
      <c r="D2977" s="17">
        <v>4</v>
      </c>
      <c r="E2977" s="17">
        <v>23</v>
      </c>
      <c r="F2977" s="18"/>
      <c r="G2977" s="18">
        <v>0.90504873294346977</v>
      </c>
      <c r="H2977" s="18"/>
      <c r="I2977" s="18">
        <v>0</v>
      </c>
      <c r="J2977" s="18"/>
      <c r="K2977" s="18"/>
      <c r="L2977" s="18"/>
      <c r="M2977" s="18">
        <v>0</v>
      </c>
      <c r="N2977" s="18">
        <v>0</v>
      </c>
      <c r="O2977" s="19">
        <v>0.22626218323586744</v>
      </c>
      <c r="P2977" s="3" t="str">
        <f>IFERROR(O2977/Tabela2025Horario[[#This Row],[Media Agregada Todas as Usinas]],"")</f>
        <v/>
      </c>
    </row>
    <row r="2978" spans="1:16" x14ac:dyDescent="0.25">
      <c r="A2978" s="20">
        <v>46147</v>
      </c>
      <c r="B2978" s="21">
        <v>2026</v>
      </c>
      <c r="C2978" s="21">
        <v>5</v>
      </c>
      <c r="D2978" s="21">
        <v>5</v>
      </c>
      <c r="E2978" s="21">
        <v>0</v>
      </c>
      <c r="F2978" s="22"/>
      <c r="G2978" s="22">
        <v>0</v>
      </c>
      <c r="H2978" s="22"/>
      <c r="I2978" s="22">
        <v>0</v>
      </c>
      <c r="J2978" s="22"/>
      <c r="K2978" s="22"/>
      <c r="L2978" s="22"/>
      <c r="M2978" s="22">
        <v>0</v>
      </c>
      <c r="N2978" s="22">
        <v>0</v>
      </c>
      <c r="O2978" s="23">
        <v>0</v>
      </c>
      <c r="P2978" s="3" t="str">
        <f>IFERROR(O2978/Tabela2025Horario[[#This Row],[Media Agregada Todas as Usinas]],"")</f>
        <v/>
      </c>
    </row>
    <row r="2979" spans="1:16" x14ac:dyDescent="0.25">
      <c r="A2979" s="16">
        <v>46147.041666666664</v>
      </c>
      <c r="B2979" s="17">
        <v>2026</v>
      </c>
      <c r="C2979" s="17">
        <v>5</v>
      </c>
      <c r="D2979" s="17">
        <v>5</v>
      </c>
      <c r="E2979" s="17">
        <v>1</v>
      </c>
      <c r="F2979" s="18"/>
      <c r="G2979" s="18">
        <v>0</v>
      </c>
      <c r="H2979" s="18"/>
      <c r="I2979" s="18">
        <v>0</v>
      </c>
      <c r="J2979" s="18"/>
      <c r="K2979" s="18"/>
      <c r="L2979" s="18"/>
      <c r="M2979" s="18">
        <v>0</v>
      </c>
      <c r="N2979" s="18">
        <v>0</v>
      </c>
      <c r="O2979" s="19">
        <v>0</v>
      </c>
      <c r="P2979" s="3" t="str">
        <f>IFERROR(O2979/Tabela2025Horario[[#This Row],[Media Agregada Todas as Usinas]],"")</f>
        <v/>
      </c>
    </row>
    <row r="2980" spans="1:16" x14ac:dyDescent="0.25">
      <c r="A2980" s="20">
        <v>46147.083333333336</v>
      </c>
      <c r="B2980" s="21">
        <v>2026</v>
      </c>
      <c r="C2980" s="21">
        <v>5</v>
      </c>
      <c r="D2980" s="21">
        <v>5</v>
      </c>
      <c r="E2980" s="21">
        <v>2</v>
      </c>
      <c r="F2980" s="22"/>
      <c r="G2980" s="22">
        <v>0</v>
      </c>
      <c r="H2980" s="22"/>
      <c r="I2980" s="22">
        <v>0</v>
      </c>
      <c r="J2980" s="22"/>
      <c r="K2980" s="22"/>
      <c r="L2980" s="22"/>
      <c r="M2980" s="22">
        <v>0</v>
      </c>
      <c r="N2980" s="22">
        <v>0</v>
      </c>
      <c r="O2980" s="23">
        <v>0</v>
      </c>
      <c r="P2980" s="3" t="str">
        <f>IFERROR(O2980/Tabela2025Horario[[#This Row],[Media Agregada Todas as Usinas]],"")</f>
        <v/>
      </c>
    </row>
    <row r="2981" spans="1:16" x14ac:dyDescent="0.25">
      <c r="A2981" s="16">
        <v>46147.125</v>
      </c>
      <c r="B2981" s="17">
        <v>2026</v>
      </c>
      <c r="C2981" s="17">
        <v>5</v>
      </c>
      <c r="D2981" s="17">
        <v>5</v>
      </c>
      <c r="E2981" s="17">
        <v>3</v>
      </c>
      <c r="F2981" s="18"/>
      <c r="G2981" s="18">
        <v>0</v>
      </c>
      <c r="H2981" s="18"/>
      <c r="I2981" s="18">
        <v>0</v>
      </c>
      <c r="J2981" s="18"/>
      <c r="K2981" s="18"/>
      <c r="L2981" s="18"/>
      <c r="M2981" s="18">
        <v>0</v>
      </c>
      <c r="N2981" s="18">
        <v>0</v>
      </c>
      <c r="O2981" s="19">
        <v>0</v>
      </c>
      <c r="P2981" s="3" t="str">
        <f>IFERROR(O2981/Tabela2025Horario[[#This Row],[Media Agregada Todas as Usinas]],"")</f>
        <v/>
      </c>
    </row>
    <row r="2982" spans="1:16" x14ac:dyDescent="0.25">
      <c r="A2982" s="20">
        <v>46147.166666666664</v>
      </c>
      <c r="B2982" s="21">
        <v>2026</v>
      </c>
      <c r="C2982" s="21">
        <v>5</v>
      </c>
      <c r="D2982" s="21">
        <v>5</v>
      </c>
      <c r="E2982" s="21">
        <v>4</v>
      </c>
      <c r="F2982" s="22">
        <v>0</v>
      </c>
      <c r="G2982" s="22">
        <v>0</v>
      </c>
      <c r="H2982" s="22"/>
      <c r="I2982" s="22">
        <v>0</v>
      </c>
      <c r="J2982" s="22"/>
      <c r="K2982" s="22"/>
      <c r="L2982" s="22"/>
      <c r="M2982" s="22">
        <v>0</v>
      </c>
      <c r="N2982" s="22">
        <v>0</v>
      </c>
      <c r="O2982" s="23">
        <v>0</v>
      </c>
      <c r="P2982" s="3" t="str">
        <f>IFERROR(O2982/Tabela2025Horario[[#This Row],[Media Agregada Todas as Usinas]],"")</f>
        <v/>
      </c>
    </row>
    <row r="2983" spans="1:16" x14ac:dyDescent="0.25">
      <c r="A2983" s="16">
        <v>46147.208333333336</v>
      </c>
      <c r="B2983" s="17">
        <v>2026</v>
      </c>
      <c r="C2983" s="17">
        <v>5</v>
      </c>
      <c r="D2983" s="17">
        <v>5</v>
      </c>
      <c r="E2983" s="17">
        <v>5</v>
      </c>
      <c r="F2983" s="18">
        <v>0</v>
      </c>
      <c r="G2983" s="18">
        <v>0.5</v>
      </c>
      <c r="H2983" s="18"/>
      <c r="I2983" s="18">
        <v>2.9387809668761113E-2</v>
      </c>
      <c r="J2983" s="18"/>
      <c r="K2983" s="18"/>
      <c r="L2983" s="18"/>
      <c r="M2983" s="18">
        <v>0.19829528941883739</v>
      </c>
      <c r="N2983" s="18">
        <v>0.21562718300367234</v>
      </c>
      <c r="O2983" s="19">
        <v>0.18866205641825418</v>
      </c>
      <c r="P2983" s="3" t="str">
        <f>IFERROR(O2983/Tabela2025Horario[[#This Row],[Media Agregada Todas as Usinas]],"")</f>
        <v/>
      </c>
    </row>
    <row r="2984" spans="1:16" x14ac:dyDescent="0.25">
      <c r="A2984" s="20">
        <v>46147.25</v>
      </c>
      <c r="B2984" s="21">
        <v>2026</v>
      </c>
      <c r="C2984" s="21">
        <v>5</v>
      </c>
      <c r="D2984" s="21">
        <v>5</v>
      </c>
      <c r="E2984" s="21">
        <v>6</v>
      </c>
      <c r="F2984" s="22">
        <v>0</v>
      </c>
      <c r="G2984" s="22">
        <v>1</v>
      </c>
      <c r="H2984" s="22">
        <v>0</v>
      </c>
      <c r="I2984" s="22">
        <v>0</v>
      </c>
      <c r="J2984" s="22">
        <v>0</v>
      </c>
      <c r="K2984" s="22">
        <v>0</v>
      </c>
      <c r="L2984" s="22">
        <v>0</v>
      </c>
      <c r="M2984" s="22">
        <v>0.5</v>
      </c>
      <c r="N2984" s="22">
        <v>0.5</v>
      </c>
      <c r="O2984" s="23">
        <v>0.22222222222222221</v>
      </c>
      <c r="P2984" s="3" t="str">
        <f>IFERROR(O2984/Tabela2025Horario[[#This Row],[Media Agregada Todas as Usinas]],"")</f>
        <v/>
      </c>
    </row>
    <row r="2985" spans="1:16" x14ac:dyDescent="0.25">
      <c r="A2985" s="16">
        <v>46147.291666666664</v>
      </c>
      <c r="B2985" s="17">
        <v>2026</v>
      </c>
      <c r="C2985" s="17">
        <v>5</v>
      </c>
      <c r="D2985" s="17">
        <v>5</v>
      </c>
      <c r="E2985" s="17">
        <v>7</v>
      </c>
      <c r="F2985" s="18">
        <v>0</v>
      </c>
      <c r="G2985" s="18">
        <v>1</v>
      </c>
      <c r="H2985" s="18">
        <v>0</v>
      </c>
      <c r="I2985" s="18">
        <v>0</v>
      </c>
      <c r="J2985" s="18">
        <v>0</v>
      </c>
      <c r="K2985" s="18">
        <v>0</v>
      </c>
      <c r="L2985" s="18">
        <v>0</v>
      </c>
      <c r="M2985" s="18">
        <v>1</v>
      </c>
      <c r="N2985" s="18">
        <v>1</v>
      </c>
      <c r="O2985" s="19">
        <v>0.33333333333333331</v>
      </c>
      <c r="P2985" s="3">
        <f>IFERROR(O2985/Tabela2025Horario[[#This Row],[Media Agregada Todas as Usinas]],"")</f>
        <v>18.263602386994119</v>
      </c>
    </row>
    <row r="2986" spans="1:16" x14ac:dyDescent="0.25">
      <c r="A2986" s="20">
        <v>46147.333333333336</v>
      </c>
      <c r="B2986" s="21">
        <v>2026</v>
      </c>
      <c r="C2986" s="21">
        <v>5</v>
      </c>
      <c r="D2986" s="21">
        <v>5</v>
      </c>
      <c r="E2986" s="21">
        <v>8</v>
      </c>
      <c r="F2986" s="22">
        <v>0.72156991450820263</v>
      </c>
      <c r="G2986" s="22">
        <v>1</v>
      </c>
      <c r="H2986" s="22">
        <v>0.65706799815896111</v>
      </c>
      <c r="I2986" s="22">
        <v>0</v>
      </c>
      <c r="J2986" s="22">
        <v>0.44400771881775042</v>
      </c>
      <c r="K2986" s="22">
        <v>0.64885568453724574</v>
      </c>
      <c r="L2986" s="22">
        <v>0.67153919634801984</v>
      </c>
      <c r="M2986" s="22">
        <v>0.99980017637765073</v>
      </c>
      <c r="N2986" s="22">
        <v>0.9999927884615385</v>
      </c>
      <c r="O2986" s="23">
        <v>0.68253705302326328</v>
      </c>
      <c r="P2986" s="3">
        <f>IFERROR(O2986/Tabela2025Horario[[#This Row],[Media Agregada Todas as Usinas]],"")</f>
        <v>6.3894230026755583</v>
      </c>
    </row>
    <row r="2987" spans="1:16" x14ac:dyDescent="0.25">
      <c r="A2987" s="16">
        <v>46147.375</v>
      </c>
      <c r="B2987" s="17">
        <v>2026</v>
      </c>
      <c r="C2987" s="17">
        <v>5</v>
      </c>
      <c r="D2987" s="17">
        <v>5</v>
      </c>
      <c r="E2987" s="17">
        <v>9</v>
      </c>
      <c r="F2987" s="18">
        <v>0.83716101679557497</v>
      </c>
      <c r="G2987" s="18">
        <v>1</v>
      </c>
      <c r="H2987" s="18">
        <v>0.84308772444255209</v>
      </c>
      <c r="I2987" s="18">
        <v>0</v>
      </c>
      <c r="J2987" s="18">
        <v>0.6178125393458973</v>
      </c>
      <c r="K2987" s="18">
        <v>0.78211302533897897</v>
      </c>
      <c r="L2987" s="18">
        <v>0.80803485787700802</v>
      </c>
      <c r="M2987" s="18">
        <v>0.999650491301044</v>
      </c>
      <c r="N2987" s="18">
        <v>0.9999951923076924</v>
      </c>
      <c r="O2987" s="19">
        <v>0.76531720526763858</v>
      </c>
      <c r="P2987" s="3">
        <f>IFERROR(O2987/Tabela2025Horario[[#This Row],[Media Agregada Todas as Usinas]],"")</f>
        <v>3.1997573566342346</v>
      </c>
    </row>
    <row r="2988" spans="1:16" x14ac:dyDescent="0.25">
      <c r="A2988" s="20">
        <v>46147.416666666664</v>
      </c>
      <c r="B2988" s="21">
        <v>2026</v>
      </c>
      <c r="C2988" s="21">
        <v>5</v>
      </c>
      <c r="D2988" s="21">
        <v>5</v>
      </c>
      <c r="E2988" s="21">
        <v>10</v>
      </c>
      <c r="F2988" s="22">
        <v>0.87123131573772672</v>
      </c>
      <c r="G2988" s="22">
        <v>1</v>
      </c>
      <c r="H2988" s="22">
        <v>0.89133548775211002</v>
      </c>
      <c r="I2988" s="22">
        <v>0</v>
      </c>
      <c r="J2988" s="22">
        <v>0.67637083110681739</v>
      </c>
      <c r="K2988" s="22">
        <v>0.8121753420603588</v>
      </c>
      <c r="L2988" s="22">
        <v>0.84054056825321455</v>
      </c>
      <c r="M2988" s="22">
        <v>0.99983987331540813</v>
      </c>
      <c r="N2988" s="22">
        <v>1</v>
      </c>
      <c r="O2988" s="23">
        <v>0.78794371313618172</v>
      </c>
      <c r="P2988" s="3">
        <f>IFERROR(O2988/Tabela2025Horario[[#This Row],[Media Agregada Todas as Usinas]],"")</f>
        <v>3.4792023905525968</v>
      </c>
    </row>
    <row r="2989" spans="1:16" x14ac:dyDescent="0.25">
      <c r="A2989" s="16">
        <v>46147.458333333336</v>
      </c>
      <c r="B2989" s="17">
        <v>2026</v>
      </c>
      <c r="C2989" s="17">
        <v>5</v>
      </c>
      <c r="D2989" s="17">
        <v>5</v>
      </c>
      <c r="E2989" s="17">
        <v>11</v>
      </c>
      <c r="F2989" s="18">
        <v>0.87488324468390144</v>
      </c>
      <c r="G2989" s="18">
        <v>1</v>
      </c>
      <c r="H2989" s="18">
        <v>0.85658266372393799</v>
      </c>
      <c r="I2989" s="18">
        <v>0</v>
      </c>
      <c r="J2989" s="18">
        <v>0.68476588037633468</v>
      </c>
      <c r="K2989" s="18">
        <v>0.81333599163440662</v>
      </c>
      <c r="L2989" s="18">
        <v>0.8467082605295444</v>
      </c>
      <c r="M2989" s="18">
        <v>0.99986625285972175</v>
      </c>
      <c r="N2989" s="18">
        <v>0.99999759615384609</v>
      </c>
      <c r="O2989" s="19">
        <v>0.78623776555129921</v>
      </c>
      <c r="P2989" s="3">
        <f>IFERROR(O2989/Tabela2025Horario[[#This Row],[Media Agregada Todas as Usinas]],"")</f>
        <v>2.7977858589522668</v>
      </c>
    </row>
    <row r="2990" spans="1:16" x14ac:dyDescent="0.25">
      <c r="A2990" s="20">
        <v>46147.5</v>
      </c>
      <c r="B2990" s="21">
        <v>2026</v>
      </c>
      <c r="C2990" s="21">
        <v>5</v>
      </c>
      <c r="D2990" s="21">
        <v>5</v>
      </c>
      <c r="E2990" s="21">
        <v>12</v>
      </c>
      <c r="F2990" s="22">
        <v>0.86176604176336014</v>
      </c>
      <c r="G2990" s="22">
        <v>1</v>
      </c>
      <c r="H2990" s="22">
        <v>0.85348391645150112</v>
      </c>
      <c r="I2990" s="22">
        <v>0</v>
      </c>
      <c r="J2990" s="22">
        <v>0.67144946396958249</v>
      </c>
      <c r="K2990" s="22">
        <v>0.80539132277826964</v>
      </c>
      <c r="L2990" s="22">
        <v>0.84034640147977502</v>
      </c>
      <c r="M2990" s="22">
        <v>0.99992832049353231</v>
      </c>
      <c r="N2990" s="22">
        <v>1</v>
      </c>
      <c r="O2990" s="23">
        <v>0.78137394077066902</v>
      </c>
      <c r="P2990" s="3">
        <f>IFERROR(O2990/Tabela2025Horario[[#This Row],[Media Agregada Todas as Usinas]],"")</f>
        <v>4.5588862250998679</v>
      </c>
    </row>
    <row r="2991" spans="1:16" x14ac:dyDescent="0.25">
      <c r="A2991" s="16">
        <v>46147.541666666664</v>
      </c>
      <c r="B2991" s="17">
        <v>2026</v>
      </c>
      <c r="C2991" s="17">
        <v>5</v>
      </c>
      <c r="D2991" s="17">
        <v>5</v>
      </c>
      <c r="E2991" s="17">
        <v>13</v>
      </c>
      <c r="F2991" s="18">
        <v>0.34423517982192703</v>
      </c>
      <c r="G2991" s="18">
        <v>1</v>
      </c>
      <c r="H2991" s="18">
        <v>0.28479232250900277</v>
      </c>
      <c r="I2991" s="18">
        <v>0</v>
      </c>
      <c r="J2991" s="18">
        <v>0.48171423865086471</v>
      </c>
      <c r="K2991" s="18">
        <v>0.25695549796761341</v>
      </c>
      <c r="L2991" s="18">
        <v>0</v>
      </c>
      <c r="M2991" s="18">
        <v>0.99968076510156401</v>
      </c>
      <c r="N2991" s="18">
        <v>1</v>
      </c>
      <c r="O2991" s="19">
        <v>0.48526422267233016</v>
      </c>
      <c r="P2991" s="3">
        <f>IFERROR(O2991/Tabela2025Horario[[#This Row],[Media Agregada Todas as Usinas]],"")</f>
        <v>10.17600634946583</v>
      </c>
    </row>
    <row r="2992" spans="1:16" x14ac:dyDescent="0.25">
      <c r="A2992" s="20">
        <v>46147.583333333336</v>
      </c>
      <c r="B2992" s="21">
        <v>2026</v>
      </c>
      <c r="C2992" s="21">
        <v>5</v>
      </c>
      <c r="D2992" s="21">
        <v>5</v>
      </c>
      <c r="E2992" s="21">
        <v>14</v>
      </c>
      <c r="F2992" s="22">
        <v>0</v>
      </c>
      <c r="G2992" s="22">
        <v>1</v>
      </c>
      <c r="H2992" s="22">
        <v>0</v>
      </c>
      <c r="I2992" s="22">
        <v>0</v>
      </c>
      <c r="J2992" s="22">
        <v>0.33868497492798794</v>
      </c>
      <c r="K2992" s="22">
        <v>0</v>
      </c>
      <c r="L2992" s="22">
        <v>0</v>
      </c>
      <c r="M2992" s="22">
        <v>0.99984842493714643</v>
      </c>
      <c r="N2992" s="22">
        <v>0.99999729907844559</v>
      </c>
      <c r="O2992" s="23">
        <v>0.37094785543817554</v>
      </c>
      <c r="P2992" s="3">
        <f>IFERROR(O2992/Tabela2025Horario[[#This Row],[Media Agregada Todas as Usinas]],"")</f>
        <v>24.619790790708382</v>
      </c>
    </row>
    <row r="2993" spans="1:16" x14ac:dyDescent="0.25">
      <c r="A2993" s="16">
        <v>46147.625</v>
      </c>
      <c r="B2993" s="17">
        <v>2026</v>
      </c>
      <c r="C2993" s="17">
        <v>5</v>
      </c>
      <c r="D2993" s="17">
        <v>5</v>
      </c>
      <c r="E2993" s="17">
        <v>15</v>
      </c>
      <c r="F2993" s="18">
        <v>0</v>
      </c>
      <c r="G2993" s="18">
        <v>0</v>
      </c>
      <c r="H2993" s="18">
        <v>0</v>
      </c>
      <c r="I2993" s="18">
        <v>0</v>
      </c>
      <c r="J2993" s="18">
        <v>0.1366233999121706</v>
      </c>
      <c r="K2993" s="18">
        <v>0</v>
      </c>
      <c r="L2993" s="18">
        <v>0</v>
      </c>
      <c r="M2993" s="18">
        <v>0</v>
      </c>
      <c r="N2993" s="18">
        <v>0.39775449440563287</v>
      </c>
      <c r="O2993" s="19">
        <v>5.9375321590867051E-2</v>
      </c>
      <c r="P2993" s="3" t="str">
        <f>IFERROR(O2993/Tabela2025Horario[[#This Row],[Media Agregada Todas as Usinas]],"")</f>
        <v/>
      </c>
    </row>
    <row r="2994" spans="1:16" x14ac:dyDescent="0.25">
      <c r="A2994" s="20">
        <v>46147.666666666664</v>
      </c>
      <c r="B2994" s="21">
        <v>2026</v>
      </c>
      <c r="C2994" s="21">
        <v>5</v>
      </c>
      <c r="D2994" s="21">
        <v>5</v>
      </c>
      <c r="E2994" s="21">
        <v>16</v>
      </c>
      <c r="F2994" s="22">
        <v>0</v>
      </c>
      <c r="G2994" s="22">
        <v>0.39533162868651472</v>
      </c>
      <c r="H2994" s="22">
        <v>0</v>
      </c>
      <c r="I2994" s="22">
        <v>0.13473238910893134</v>
      </c>
      <c r="J2994" s="22">
        <v>0</v>
      </c>
      <c r="K2994" s="22">
        <v>0</v>
      </c>
      <c r="L2994" s="22">
        <v>0</v>
      </c>
      <c r="M2994" s="22">
        <v>0.18138812469052734</v>
      </c>
      <c r="N2994" s="22">
        <v>0.29142487758847435</v>
      </c>
      <c r="O2994" s="23">
        <v>0.11143078000827196</v>
      </c>
      <c r="P2994" s="3" t="str">
        <f>IFERROR(O2994/Tabela2025Horario[[#This Row],[Media Agregada Todas as Usinas]],"")</f>
        <v/>
      </c>
    </row>
    <row r="2995" spans="1:16" x14ac:dyDescent="0.25">
      <c r="A2995" s="16">
        <v>46147.708333333336</v>
      </c>
      <c r="B2995" s="17">
        <v>2026</v>
      </c>
      <c r="C2995" s="17">
        <v>5</v>
      </c>
      <c r="D2995" s="17">
        <v>5</v>
      </c>
      <c r="E2995" s="17">
        <v>17</v>
      </c>
      <c r="F2995" s="18">
        <v>0</v>
      </c>
      <c r="G2995" s="18">
        <v>0</v>
      </c>
      <c r="H2995" s="18">
        <v>0</v>
      </c>
      <c r="I2995" s="18">
        <v>0</v>
      </c>
      <c r="J2995" s="18">
        <v>0</v>
      </c>
      <c r="K2995" s="18">
        <v>0</v>
      </c>
      <c r="L2995" s="18">
        <v>0</v>
      </c>
      <c r="M2995" s="18">
        <v>0</v>
      </c>
      <c r="N2995" s="18">
        <v>0</v>
      </c>
      <c r="O2995" s="19">
        <v>0</v>
      </c>
      <c r="P2995" s="3" t="str">
        <f>IFERROR(O2995/Tabela2025Horario[[#This Row],[Media Agregada Todas as Usinas]],"")</f>
        <v/>
      </c>
    </row>
    <row r="2996" spans="1:16" x14ac:dyDescent="0.25">
      <c r="A2996" s="20">
        <v>46147.75</v>
      </c>
      <c r="B2996" s="21">
        <v>2026</v>
      </c>
      <c r="C2996" s="21">
        <v>5</v>
      </c>
      <c r="D2996" s="21">
        <v>5</v>
      </c>
      <c r="E2996" s="21">
        <v>18</v>
      </c>
      <c r="F2996" s="22">
        <v>0</v>
      </c>
      <c r="G2996" s="22">
        <v>0</v>
      </c>
      <c r="H2996" s="22"/>
      <c r="I2996" s="22">
        <v>0</v>
      </c>
      <c r="J2996" s="22"/>
      <c r="K2996" s="22">
        <v>0</v>
      </c>
      <c r="L2996" s="22">
        <v>0</v>
      </c>
      <c r="M2996" s="22">
        <v>0</v>
      </c>
      <c r="N2996" s="22">
        <v>0</v>
      </c>
      <c r="O2996" s="23">
        <v>0</v>
      </c>
      <c r="P2996" s="3" t="str">
        <f>IFERROR(O2996/Tabela2025Horario[[#This Row],[Media Agregada Todas as Usinas]],"")</f>
        <v/>
      </c>
    </row>
    <row r="2997" spans="1:16" x14ac:dyDescent="0.25">
      <c r="A2997" s="16">
        <v>46147.791666666664</v>
      </c>
      <c r="B2997" s="17">
        <v>2026</v>
      </c>
      <c r="C2997" s="17">
        <v>5</v>
      </c>
      <c r="D2997" s="17">
        <v>5</v>
      </c>
      <c r="E2997" s="17">
        <v>19</v>
      </c>
      <c r="F2997" s="18">
        <v>0</v>
      </c>
      <c r="G2997" s="18">
        <v>0</v>
      </c>
      <c r="H2997" s="18"/>
      <c r="I2997" s="18">
        <v>0</v>
      </c>
      <c r="J2997" s="18"/>
      <c r="K2997" s="18"/>
      <c r="L2997" s="18"/>
      <c r="M2997" s="18">
        <v>0</v>
      </c>
      <c r="N2997" s="18">
        <v>0</v>
      </c>
      <c r="O2997" s="19">
        <v>0</v>
      </c>
      <c r="P2997" s="3" t="str">
        <f>IFERROR(O2997/Tabela2025Horario[[#This Row],[Media Agregada Todas as Usinas]],"")</f>
        <v/>
      </c>
    </row>
    <row r="2998" spans="1:16" x14ac:dyDescent="0.25">
      <c r="A2998" s="20">
        <v>46147.833333333336</v>
      </c>
      <c r="B2998" s="21">
        <v>2026</v>
      </c>
      <c r="C2998" s="21">
        <v>5</v>
      </c>
      <c r="D2998" s="21">
        <v>5</v>
      </c>
      <c r="E2998" s="21">
        <v>20</v>
      </c>
      <c r="F2998" s="22"/>
      <c r="G2998" s="22">
        <v>0</v>
      </c>
      <c r="H2998" s="22"/>
      <c r="I2998" s="22">
        <v>0</v>
      </c>
      <c r="J2998" s="22"/>
      <c r="K2998" s="22"/>
      <c r="L2998" s="22"/>
      <c r="M2998" s="22">
        <v>0</v>
      </c>
      <c r="N2998" s="22">
        <v>0</v>
      </c>
      <c r="O2998" s="23">
        <v>0</v>
      </c>
      <c r="P2998" s="3" t="str">
        <f>IFERROR(O2998/Tabela2025Horario[[#This Row],[Media Agregada Todas as Usinas]],"")</f>
        <v/>
      </c>
    </row>
    <row r="2999" spans="1:16" x14ac:dyDescent="0.25">
      <c r="A2999" s="16">
        <v>46147.875</v>
      </c>
      <c r="B2999" s="17">
        <v>2026</v>
      </c>
      <c r="C2999" s="17">
        <v>5</v>
      </c>
      <c r="D2999" s="17">
        <v>5</v>
      </c>
      <c r="E2999" s="17">
        <v>21</v>
      </c>
      <c r="F2999" s="18"/>
      <c r="G2999" s="18">
        <v>0</v>
      </c>
      <c r="H2999" s="18"/>
      <c r="I2999" s="18">
        <v>0</v>
      </c>
      <c r="J2999" s="18"/>
      <c r="K2999" s="18"/>
      <c r="L2999" s="18"/>
      <c r="M2999" s="18">
        <v>0</v>
      </c>
      <c r="N2999" s="18">
        <v>0</v>
      </c>
      <c r="O2999" s="19">
        <v>0</v>
      </c>
      <c r="P2999" s="3" t="str">
        <f>IFERROR(O2999/Tabela2025Horario[[#This Row],[Media Agregada Todas as Usinas]],"")</f>
        <v/>
      </c>
    </row>
    <row r="3000" spans="1:16" x14ac:dyDescent="0.25">
      <c r="A3000" s="20">
        <v>46147.916666666664</v>
      </c>
      <c r="B3000" s="21">
        <v>2026</v>
      </c>
      <c r="C3000" s="21">
        <v>5</v>
      </c>
      <c r="D3000" s="21">
        <v>5</v>
      </c>
      <c r="E3000" s="21">
        <v>22</v>
      </c>
      <c r="F3000" s="22"/>
      <c r="G3000" s="22">
        <v>0</v>
      </c>
      <c r="H3000" s="22"/>
      <c r="I3000" s="22">
        <v>0</v>
      </c>
      <c r="J3000" s="22"/>
      <c r="K3000" s="22"/>
      <c r="L3000" s="22"/>
      <c r="M3000" s="22">
        <v>0</v>
      </c>
      <c r="N3000" s="22">
        <v>0</v>
      </c>
      <c r="O3000" s="23">
        <v>0</v>
      </c>
      <c r="P3000" s="3" t="str">
        <f>IFERROR(O3000/Tabela2025Horario[[#This Row],[Media Agregada Todas as Usinas]],"")</f>
        <v/>
      </c>
    </row>
    <row r="3001" spans="1:16" x14ac:dyDescent="0.25">
      <c r="A3001" s="16">
        <v>46147.958333333336</v>
      </c>
      <c r="B3001" s="17">
        <v>2026</v>
      </c>
      <c r="C3001" s="17">
        <v>5</v>
      </c>
      <c r="D3001" s="17">
        <v>5</v>
      </c>
      <c r="E3001" s="17">
        <v>23</v>
      </c>
      <c r="F3001" s="18"/>
      <c r="G3001" s="18">
        <v>0</v>
      </c>
      <c r="H3001" s="18"/>
      <c r="I3001" s="18">
        <v>0</v>
      </c>
      <c r="J3001" s="18"/>
      <c r="K3001" s="18"/>
      <c r="L3001" s="18"/>
      <c r="M3001" s="18">
        <v>0</v>
      </c>
      <c r="N3001" s="18">
        <v>0</v>
      </c>
      <c r="O3001" s="19">
        <v>0</v>
      </c>
      <c r="P3001" s="3" t="str">
        <f>IFERROR(O3001/Tabela2025Horario[[#This Row],[Media Agregada Todas as Usinas]],"")</f>
        <v/>
      </c>
    </row>
    <row r="3002" spans="1:16" x14ac:dyDescent="0.25">
      <c r="A3002" s="20">
        <v>46148</v>
      </c>
      <c r="B3002" s="21">
        <v>2026</v>
      </c>
      <c r="C3002" s="21">
        <v>5</v>
      </c>
      <c r="D3002" s="21">
        <v>6</v>
      </c>
      <c r="E3002" s="21">
        <v>0</v>
      </c>
      <c r="F3002" s="22"/>
      <c r="G3002" s="22">
        <v>0</v>
      </c>
      <c r="H3002" s="22"/>
      <c r="I3002" s="22">
        <v>0</v>
      </c>
      <c r="J3002" s="22"/>
      <c r="K3002" s="22"/>
      <c r="L3002" s="22"/>
      <c r="M3002" s="22">
        <v>0</v>
      </c>
      <c r="N3002" s="22">
        <v>0</v>
      </c>
      <c r="O3002" s="23">
        <v>0</v>
      </c>
      <c r="P3002" s="3" t="str">
        <f>IFERROR(O3002/Tabela2025Horario[[#This Row],[Media Agregada Todas as Usinas]],"")</f>
        <v/>
      </c>
    </row>
    <row r="3003" spans="1:16" x14ac:dyDescent="0.25">
      <c r="A3003" s="16">
        <v>46148.041666666664</v>
      </c>
      <c r="B3003" s="17">
        <v>2026</v>
      </c>
      <c r="C3003" s="17">
        <v>5</v>
      </c>
      <c r="D3003" s="17">
        <v>6</v>
      </c>
      <c r="E3003" s="17">
        <v>1</v>
      </c>
      <c r="F3003" s="18"/>
      <c r="G3003" s="18">
        <v>0</v>
      </c>
      <c r="H3003" s="18"/>
      <c r="I3003" s="18">
        <v>0</v>
      </c>
      <c r="J3003" s="18"/>
      <c r="K3003" s="18"/>
      <c r="L3003" s="18"/>
      <c r="M3003" s="18">
        <v>0</v>
      </c>
      <c r="N3003" s="18">
        <v>0</v>
      </c>
      <c r="O3003" s="19">
        <v>0</v>
      </c>
      <c r="P3003" s="3" t="str">
        <f>IFERROR(O3003/Tabela2025Horario[[#This Row],[Media Agregada Todas as Usinas]],"")</f>
        <v/>
      </c>
    </row>
    <row r="3004" spans="1:16" x14ac:dyDescent="0.25">
      <c r="A3004" s="20">
        <v>46148.083333333336</v>
      </c>
      <c r="B3004" s="21">
        <v>2026</v>
      </c>
      <c r="C3004" s="21">
        <v>5</v>
      </c>
      <c r="D3004" s="21">
        <v>6</v>
      </c>
      <c r="E3004" s="21">
        <v>2</v>
      </c>
      <c r="F3004" s="22"/>
      <c r="G3004" s="22">
        <v>0</v>
      </c>
      <c r="H3004" s="22"/>
      <c r="I3004" s="22">
        <v>0</v>
      </c>
      <c r="J3004" s="22"/>
      <c r="K3004" s="22"/>
      <c r="L3004" s="22"/>
      <c r="M3004" s="22">
        <v>0</v>
      </c>
      <c r="N3004" s="22">
        <v>0</v>
      </c>
      <c r="O3004" s="23">
        <v>0</v>
      </c>
      <c r="P3004" s="3" t="str">
        <f>IFERROR(O3004/Tabela2025Horario[[#This Row],[Media Agregada Todas as Usinas]],"")</f>
        <v/>
      </c>
    </row>
    <row r="3005" spans="1:16" x14ac:dyDescent="0.25">
      <c r="A3005" s="16">
        <v>46148.125</v>
      </c>
      <c r="B3005" s="17">
        <v>2026</v>
      </c>
      <c r="C3005" s="17">
        <v>5</v>
      </c>
      <c r="D3005" s="17">
        <v>6</v>
      </c>
      <c r="E3005" s="17">
        <v>3</v>
      </c>
      <c r="F3005" s="18"/>
      <c r="G3005" s="18">
        <v>0</v>
      </c>
      <c r="H3005" s="18"/>
      <c r="I3005" s="18">
        <v>0</v>
      </c>
      <c r="J3005" s="18"/>
      <c r="K3005" s="18"/>
      <c r="L3005" s="18"/>
      <c r="M3005" s="18">
        <v>0</v>
      </c>
      <c r="N3005" s="18">
        <v>0</v>
      </c>
      <c r="O3005" s="19">
        <v>0</v>
      </c>
      <c r="P3005" s="3" t="str">
        <f>IFERROR(O3005/Tabela2025Horario[[#This Row],[Media Agregada Todas as Usinas]],"")</f>
        <v/>
      </c>
    </row>
    <row r="3006" spans="1:16" x14ac:dyDescent="0.25">
      <c r="A3006" s="20">
        <v>46148.166666666664</v>
      </c>
      <c r="B3006" s="21">
        <v>2026</v>
      </c>
      <c r="C3006" s="21">
        <v>5</v>
      </c>
      <c r="D3006" s="21">
        <v>6</v>
      </c>
      <c r="E3006" s="21">
        <v>4</v>
      </c>
      <c r="F3006" s="22">
        <v>0</v>
      </c>
      <c r="G3006" s="22">
        <v>0</v>
      </c>
      <c r="H3006" s="22"/>
      <c r="I3006" s="22">
        <v>0</v>
      </c>
      <c r="J3006" s="22"/>
      <c r="K3006" s="22"/>
      <c r="L3006" s="22"/>
      <c r="M3006" s="22">
        <v>0</v>
      </c>
      <c r="N3006" s="22">
        <v>0</v>
      </c>
      <c r="O3006" s="23">
        <v>0</v>
      </c>
      <c r="P3006" s="3" t="str">
        <f>IFERROR(O3006/Tabela2025Horario[[#This Row],[Media Agregada Todas as Usinas]],"")</f>
        <v/>
      </c>
    </row>
    <row r="3007" spans="1:16" x14ac:dyDescent="0.25">
      <c r="A3007" s="16">
        <v>46148.208333333336</v>
      </c>
      <c r="B3007" s="17">
        <v>2026</v>
      </c>
      <c r="C3007" s="17">
        <v>5</v>
      </c>
      <c r="D3007" s="17">
        <v>6</v>
      </c>
      <c r="E3007" s="17">
        <v>5</v>
      </c>
      <c r="F3007" s="18">
        <v>0</v>
      </c>
      <c r="G3007" s="18">
        <v>0</v>
      </c>
      <c r="H3007" s="18"/>
      <c r="I3007" s="18">
        <v>0</v>
      </c>
      <c r="J3007" s="18"/>
      <c r="K3007" s="18"/>
      <c r="L3007" s="18"/>
      <c r="M3007" s="18">
        <v>0</v>
      </c>
      <c r="N3007" s="18">
        <v>0</v>
      </c>
      <c r="O3007" s="19">
        <v>0</v>
      </c>
      <c r="P3007" s="3" t="str">
        <f>IFERROR(O3007/Tabela2025Horario[[#This Row],[Media Agregada Todas as Usinas]],"")</f>
        <v/>
      </c>
    </row>
    <row r="3008" spans="1:16" x14ac:dyDescent="0.25">
      <c r="A3008" s="20">
        <v>46148.25</v>
      </c>
      <c r="B3008" s="21">
        <v>2026</v>
      </c>
      <c r="C3008" s="21">
        <v>5</v>
      </c>
      <c r="D3008" s="21">
        <v>6</v>
      </c>
      <c r="E3008" s="21">
        <v>6</v>
      </c>
      <c r="F3008" s="22">
        <v>0</v>
      </c>
      <c r="G3008" s="22">
        <v>0</v>
      </c>
      <c r="H3008" s="22">
        <v>0</v>
      </c>
      <c r="I3008" s="22">
        <v>0</v>
      </c>
      <c r="J3008" s="22">
        <v>0</v>
      </c>
      <c r="K3008" s="22">
        <v>0</v>
      </c>
      <c r="L3008" s="22">
        <v>0</v>
      </c>
      <c r="M3008" s="22">
        <v>0</v>
      </c>
      <c r="N3008" s="22">
        <v>0</v>
      </c>
      <c r="O3008" s="23">
        <v>0</v>
      </c>
      <c r="P3008" s="3" t="str">
        <f>IFERROR(O3008/Tabela2025Horario[[#This Row],[Media Agregada Todas as Usinas]],"")</f>
        <v/>
      </c>
    </row>
    <row r="3009" spans="1:16" x14ac:dyDescent="0.25">
      <c r="A3009" s="16">
        <v>46148.291666666664</v>
      </c>
      <c r="B3009" s="17">
        <v>2026</v>
      </c>
      <c r="C3009" s="17">
        <v>5</v>
      </c>
      <c r="D3009" s="17">
        <v>6</v>
      </c>
      <c r="E3009" s="17">
        <v>7</v>
      </c>
      <c r="F3009" s="18">
        <v>0</v>
      </c>
      <c r="G3009" s="18">
        <v>0</v>
      </c>
      <c r="H3009" s="18">
        <v>0</v>
      </c>
      <c r="I3009" s="18">
        <v>5.6080071464109239E-2</v>
      </c>
      <c r="J3009" s="18">
        <v>0</v>
      </c>
      <c r="K3009" s="18">
        <v>0</v>
      </c>
      <c r="L3009" s="18">
        <v>0</v>
      </c>
      <c r="M3009" s="18">
        <v>2.425493604867756E-2</v>
      </c>
      <c r="N3009" s="18">
        <v>0.12383397707611656</v>
      </c>
      <c r="O3009" s="19">
        <v>2.2685442732100373E-2</v>
      </c>
      <c r="P3009" s="3" t="str">
        <f>IFERROR(O3009/Tabela2025Horario[[#This Row],[Media Agregada Todas as Usinas]],"")</f>
        <v/>
      </c>
    </row>
    <row r="3010" spans="1:16" x14ac:dyDescent="0.25">
      <c r="A3010" s="20">
        <v>46148.333333333336</v>
      </c>
      <c r="B3010" s="21">
        <v>2026</v>
      </c>
      <c r="C3010" s="21">
        <v>5</v>
      </c>
      <c r="D3010" s="21">
        <v>6</v>
      </c>
      <c r="E3010" s="21">
        <v>8</v>
      </c>
      <c r="F3010" s="22">
        <v>0.1001259445843829</v>
      </c>
      <c r="G3010" s="22">
        <v>0</v>
      </c>
      <c r="H3010" s="22">
        <v>8.1244582157546253E-3</v>
      </c>
      <c r="I3010" s="22">
        <v>5.4859603174788059E-2</v>
      </c>
      <c r="J3010" s="22">
        <v>7.2261520767539153E-2</v>
      </c>
      <c r="K3010" s="22">
        <v>8.2125737718544797E-2</v>
      </c>
      <c r="L3010" s="22">
        <v>4.830766154318851E-2</v>
      </c>
      <c r="M3010" s="22">
        <v>7.0385338031231426E-2</v>
      </c>
      <c r="N3010" s="22">
        <v>0.25976231136461098</v>
      </c>
      <c r="O3010" s="23">
        <v>7.7328063933337826E-2</v>
      </c>
      <c r="P3010" s="3" t="str">
        <f>IFERROR(O3010/Tabela2025Horario[[#This Row],[Media Agregada Todas as Usinas]],"")</f>
        <v/>
      </c>
    </row>
    <row r="3011" spans="1:16" x14ac:dyDescent="0.25">
      <c r="A3011" s="16">
        <v>46148.375</v>
      </c>
      <c r="B3011" s="17">
        <v>2026</v>
      </c>
      <c r="C3011" s="17">
        <v>5</v>
      </c>
      <c r="D3011" s="17">
        <v>6</v>
      </c>
      <c r="E3011" s="17">
        <v>9</v>
      </c>
      <c r="F3011" s="18">
        <v>0.35320613104454168</v>
      </c>
      <c r="G3011" s="18">
        <v>3.9099136730715779E-2</v>
      </c>
      <c r="H3011" s="18">
        <v>0.35985036792584135</v>
      </c>
      <c r="I3011" s="18">
        <v>4.1164581890776313E-2</v>
      </c>
      <c r="J3011" s="18">
        <v>0.22253230784371014</v>
      </c>
      <c r="K3011" s="18">
        <v>0.28001082349664919</v>
      </c>
      <c r="L3011" s="18">
        <v>0.22485507809913396</v>
      </c>
      <c r="M3011" s="18">
        <v>0.21800930270104096</v>
      </c>
      <c r="N3011" s="18">
        <v>0.26428224736949796</v>
      </c>
      <c r="O3011" s="19">
        <v>0.22255666412243416</v>
      </c>
      <c r="P3011" s="3">
        <f>IFERROR(O3011/Tabela2025Horario[[#This Row],[Media Agregada Todas as Usinas]],"")</f>
        <v>5.3713738762331715</v>
      </c>
    </row>
    <row r="3012" spans="1:16" x14ac:dyDescent="0.25">
      <c r="A3012" s="20">
        <v>46148.416666666664</v>
      </c>
      <c r="B3012" s="21">
        <v>2026</v>
      </c>
      <c r="C3012" s="21">
        <v>5</v>
      </c>
      <c r="D3012" s="21">
        <v>6</v>
      </c>
      <c r="E3012" s="21">
        <v>10</v>
      </c>
      <c r="F3012" s="22">
        <v>0.3946373054534188</v>
      </c>
      <c r="G3012" s="22">
        <v>0.14675856307435253</v>
      </c>
      <c r="H3012" s="22">
        <v>0.51794701954341016</v>
      </c>
      <c r="I3012" s="22">
        <v>0</v>
      </c>
      <c r="J3012" s="22">
        <v>0.2623683290995027</v>
      </c>
      <c r="K3012" s="22">
        <v>0.28377771680033126</v>
      </c>
      <c r="L3012" s="22">
        <v>0.2383307735866311</v>
      </c>
      <c r="M3012" s="22">
        <v>0.25439280950841747</v>
      </c>
      <c r="N3012" s="22">
        <v>0.37748515389803883</v>
      </c>
      <c r="O3012" s="23">
        <v>0.27507751899601141</v>
      </c>
      <c r="P3012" s="3">
        <f>IFERROR(O3012/Tabela2025Horario[[#This Row],[Media Agregada Todas as Usinas]],"")</f>
        <v>3.0051876465453735</v>
      </c>
    </row>
    <row r="3013" spans="1:16" x14ac:dyDescent="0.25">
      <c r="A3013" s="16">
        <v>46148.458333333336</v>
      </c>
      <c r="B3013" s="17">
        <v>2026</v>
      </c>
      <c r="C3013" s="17">
        <v>5</v>
      </c>
      <c r="D3013" s="17">
        <v>6</v>
      </c>
      <c r="E3013" s="17">
        <v>11</v>
      </c>
      <c r="F3013" s="18">
        <v>0.41435295592748511</v>
      </c>
      <c r="G3013" s="18">
        <v>0.16728487886382631</v>
      </c>
      <c r="H3013" s="18">
        <v>0.43027652249371584</v>
      </c>
      <c r="I3013" s="18">
        <v>0</v>
      </c>
      <c r="J3013" s="18">
        <v>0.28246212548320693</v>
      </c>
      <c r="K3013" s="18">
        <v>0.28360186220511741</v>
      </c>
      <c r="L3013" s="18">
        <v>0.24271405473450561</v>
      </c>
      <c r="M3013" s="18">
        <v>0.23261677455502922</v>
      </c>
      <c r="N3013" s="18">
        <v>0.377865942087872</v>
      </c>
      <c r="O3013" s="19">
        <v>0.2701305684834176</v>
      </c>
      <c r="P3013" s="3">
        <f>IFERROR(O3013/Tabela2025Horario[[#This Row],[Media Agregada Todas as Usinas]],"")</f>
        <v>5.3346186819647494</v>
      </c>
    </row>
    <row r="3014" spans="1:16" x14ac:dyDescent="0.25">
      <c r="A3014" s="20">
        <v>46148.5</v>
      </c>
      <c r="B3014" s="21">
        <v>2026</v>
      </c>
      <c r="C3014" s="21">
        <v>5</v>
      </c>
      <c r="D3014" s="21">
        <v>6</v>
      </c>
      <c r="E3014" s="21">
        <v>12</v>
      </c>
      <c r="F3014" s="22">
        <v>0.52554055305283986</v>
      </c>
      <c r="G3014" s="22">
        <v>0.22453773322194376</v>
      </c>
      <c r="H3014" s="22">
        <v>0.6210470231737828</v>
      </c>
      <c r="I3014" s="22">
        <v>8.0381649806903349E-2</v>
      </c>
      <c r="J3014" s="22">
        <v>0.43324962041988968</v>
      </c>
      <c r="K3014" s="22">
        <v>0.43647662661171882</v>
      </c>
      <c r="L3014" s="22">
        <v>0.44479738020000331</v>
      </c>
      <c r="M3014" s="22">
        <v>0.25803545788749238</v>
      </c>
      <c r="N3014" s="22">
        <v>0.42793720008412939</v>
      </c>
      <c r="O3014" s="23">
        <v>0.38355591605096706</v>
      </c>
      <c r="P3014" s="3">
        <f>IFERROR(O3014/Tabela2025Horario[[#This Row],[Media Agregada Todas as Usinas]],"")</f>
        <v>8.6924392535943866</v>
      </c>
    </row>
    <row r="3015" spans="1:16" x14ac:dyDescent="0.25">
      <c r="A3015" s="16">
        <v>46148.541666666664</v>
      </c>
      <c r="B3015" s="17">
        <v>2026</v>
      </c>
      <c r="C3015" s="17">
        <v>5</v>
      </c>
      <c r="D3015" s="17">
        <v>6</v>
      </c>
      <c r="E3015" s="17">
        <v>13</v>
      </c>
      <c r="F3015" s="18">
        <v>0.20456286207664889</v>
      </c>
      <c r="G3015" s="18">
        <v>0.22542606516290731</v>
      </c>
      <c r="H3015" s="18">
        <v>0.23428722718482359</v>
      </c>
      <c r="I3015" s="18">
        <v>0</v>
      </c>
      <c r="J3015" s="18">
        <v>0.31103106191795138</v>
      </c>
      <c r="K3015" s="18">
        <v>0</v>
      </c>
      <c r="L3015" s="18">
        <v>0</v>
      </c>
      <c r="M3015" s="18">
        <v>0.24303356611333216</v>
      </c>
      <c r="N3015" s="18">
        <v>0.18494550604225651</v>
      </c>
      <c r="O3015" s="19">
        <v>0.1559206987219911</v>
      </c>
      <c r="P3015" s="3">
        <f>IFERROR(O3015/Tabela2025Horario[[#This Row],[Media Agregada Todas as Usinas]],"")</f>
        <v>6.0619512314717303</v>
      </c>
    </row>
    <row r="3016" spans="1:16" x14ac:dyDescent="0.25">
      <c r="A3016" s="20">
        <v>46148.583333333336</v>
      </c>
      <c r="B3016" s="21">
        <v>2026</v>
      </c>
      <c r="C3016" s="21">
        <v>5</v>
      </c>
      <c r="D3016" s="21">
        <v>6</v>
      </c>
      <c r="E3016" s="21">
        <v>14</v>
      </c>
      <c r="F3016" s="22">
        <v>0</v>
      </c>
      <c r="G3016" s="22">
        <v>0.2182678919521025</v>
      </c>
      <c r="H3016" s="22">
        <v>0</v>
      </c>
      <c r="I3016" s="22">
        <v>0</v>
      </c>
      <c r="J3016" s="22">
        <v>0</v>
      </c>
      <c r="K3016" s="22">
        <v>0</v>
      </c>
      <c r="L3016" s="22">
        <v>4.9362027316780577E-2</v>
      </c>
      <c r="M3016" s="22">
        <v>0</v>
      </c>
      <c r="N3016" s="22">
        <v>0</v>
      </c>
      <c r="O3016" s="23">
        <v>2.9736657696542563E-2</v>
      </c>
      <c r="P3016" s="3">
        <f>IFERROR(O3016/Tabela2025Horario[[#This Row],[Media Agregada Todas as Usinas]],"")</f>
        <v>3.0398082754635194</v>
      </c>
    </row>
    <row r="3017" spans="1:16" x14ac:dyDescent="0.25">
      <c r="A3017" s="16">
        <v>46148.625</v>
      </c>
      <c r="B3017" s="17">
        <v>2026</v>
      </c>
      <c r="C3017" s="17">
        <v>5</v>
      </c>
      <c r="D3017" s="17">
        <v>6</v>
      </c>
      <c r="E3017" s="17">
        <v>15</v>
      </c>
      <c r="F3017" s="18">
        <v>0</v>
      </c>
      <c r="G3017" s="18">
        <v>0.16712235060749631</v>
      </c>
      <c r="H3017" s="18">
        <v>0</v>
      </c>
      <c r="I3017" s="18">
        <v>0</v>
      </c>
      <c r="J3017" s="18">
        <v>0</v>
      </c>
      <c r="K3017" s="18">
        <v>0</v>
      </c>
      <c r="L3017" s="18">
        <v>0</v>
      </c>
      <c r="M3017" s="18">
        <v>0.16319058806138526</v>
      </c>
      <c r="N3017" s="18">
        <v>0.18141446958464946</v>
      </c>
      <c r="O3017" s="19">
        <v>5.6858600917059E-2</v>
      </c>
      <c r="P3017" s="3" t="str">
        <f>IFERROR(O3017/Tabela2025Horario[[#This Row],[Media Agregada Todas as Usinas]],"")</f>
        <v/>
      </c>
    </row>
    <row r="3018" spans="1:16" x14ac:dyDescent="0.25">
      <c r="A3018" s="20">
        <v>46148.666666666664</v>
      </c>
      <c r="B3018" s="21">
        <v>2026</v>
      </c>
      <c r="C3018" s="21">
        <v>5</v>
      </c>
      <c r="D3018" s="21">
        <v>6</v>
      </c>
      <c r="E3018" s="21">
        <v>16</v>
      </c>
      <c r="F3018" s="22">
        <v>0</v>
      </c>
      <c r="G3018" s="22">
        <v>0.18469228627123366</v>
      </c>
      <c r="H3018" s="22">
        <v>0</v>
      </c>
      <c r="I3018" s="22">
        <v>0.18785441118290919</v>
      </c>
      <c r="J3018" s="22">
        <v>0</v>
      </c>
      <c r="K3018" s="22">
        <v>0</v>
      </c>
      <c r="L3018" s="22">
        <v>0</v>
      </c>
      <c r="M3018" s="22">
        <v>0.22247770653977841</v>
      </c>
      <c r="N3018" s="22">
        <v>0.23063055482624714</v>
      </c>
      <c r="O3018" s="23">
        <v>9.1739439868907591E-2</v>
      </c>
      <c r="P3018" s="3" t="str">
        <f>IFERROR(O3018/Tabela2025Horario[[#This Row],[Media Agregada Todas as Usinas]],"")</f>
        <v/>
      </c>
    </row>
    <row r="3019" spans="1:16" x14ac:dyDescent="0.25">
      <c r="A3019" s="16">
        <v>46148.708333333336</v>
      </c>
      <c r="B3019" s="17">
        <v>2026</v>
      </c>
      <c r="C3019" s="17">
        <v>5</v>
      </c>
      <c r="D3019" s="17">
        <v>6</v>
      </c>
      <c r="E3019" s="17">
        <v>17</v>
      </c>
      <c r="F3019" s="18">
        <v>0</v>
      </c>
      <c r="G3019" s="18">
        <v>0</v>
      </c>
      <c r="H3019" s="18">
        <v>0</v>
      </c>
      <c r="I3019" s="18">
        <v>0</v>
      </c>
      <c r="J3019" s="18">
        <v>0</v>
      </c>
      <c r="K3019" s="18">
        <v>0</v>
      </c>
      <c r="L3019" s="18">
        <v>0</v>
      </c>
      <c r="M3019" s="18">
        <v>0</v>
      </c>
      <c r="N3019" s="18">
        <v>0</v>
      </c>
      <c r="O3019" s="19">
        <v>0</v>
      </c>
      <c r="P3019" s="3" t="str">
        <f>IFERROR(O3019/Tabela2025Horario[[#This Row],[Media Agregada Todas as Usinas]],"")</f>
        <v/>
      </c>
    </row>
    <row r="3020" spans="1:16" x14ac:dyDescent="0.25">
      <c r="A3020" s="20">
        <v>46148.75</v>
      </c>
      <c r="B3020" s="21">
        <v>2026</v>
      </c>
      <c r="C3020" s="21">
        <v>5</v>
      </c>
      <c r="D3020" s="21">
        <v>6</v>
      </c>
      <c r="E3020" s="21">
        <v>18</v>
      </c>
      <c r="F3020" s="22">
        <v>0</v>
      </c>
      <c r="G3020" s="22">
        <v>0</v>
      </c>
      <c r="H3020" s="22"/>
      <c r="I3020" s="22">
        <v>0</v>
      </c>
      <c r="J3020" s="22"/>
      <c r="K3020" s="22">
        <v>0</v>
      </c>
      <c r="L3020" s="22">
        <v>0</v>
      </c>
      <c r="M3020" s="22">
        <v>0</v>
      </c>
      <c r="N3020" s="22">
        <v>0</v>
      </c>
      <c r="O3020" s="23">
        <v>0</v>
      </c>
      <c r="P3020" s="3">
        <f>IFERROR(O3020/Tabela2025Horario[[#This Row],[Media Agregada Todas as Usinas]],"")</f>
        <v>0</v>
      </c>
    </row>
    <row r="3021" spans="1:16" x14ac:dyDescent="0.25">
      <c r="A3021" s="16">
        <v>46148.791666666664</v>
      </c>
      <c r="B3021" s="17">
        <v>2026</v>
      </c>
      <c r="C3021" s="17">
        <v>5</v>
      </c>
      <c r="D3021" s="17">
        <v>6</v>
      </c>
      <c r="E3021" s="17">
        <v>19</v>
      </c>
      <c r="F3021" s="18">
        <v>0</v>
      </c>
      <c r="G3021" s="18">
        <v>0</v>
      </c>
      <c r="H3021" s="18"/>
      <c r="I3021" s="18">
        <v>0</v>
      </c>
      <c r="J3021" s="18"/>
      <c r="K3021" s="18"/>
      <c r="L3021" s="18"/>
      <c r="M3021" s="18">
        <v>0</v>
      </c>
      <c r="N3021" s="18">
        <v>0</v>
      </c>
      <c r="O3021" s="19">
        <v>0</v>
      </c>
      <c r="P3021" s="3" t="str">
        <f>IFERROR(O3021/Tabela2025Horario[[#This Row],[Media Agregada Todas as Usinas]],"")</f>
        <v/>
      </c>
    </row>
    <row r="3022" spans="1:16" x14ac:dyDescent="0.25">
      <c r="A3022" s="20">
        <v>46148.833333333336</v>
      </c>
      <c r="B3022" s="21">
        <v>2026</v>
      </c>
      <c r="C3022" s="21">
        <v>5</v>
      </c>
      <c r="D3022" s="21">
        <v>6</v>
      </c>
      <c r="E3022" s="21">
        <v>20</v>
      </c>
      <c r="F3022" s="22"/>
      <c r="G3022" s="22">
        <v>0</v>
      </c>
      <c r="H3022" s="22"/>
      <c r="I3022" s="22">
        <v>0</v>
      </c>
      <c r="J3022" s="22"/>
      <c r="K3022" s="22"/>
      <c r="L3022" s="22"/>
      <c r="M3022" s="22">
        <v>0</v>
      </c>
      <c r="N3022" s="22">
        <v>0</v>
      </c>
      <c r="O3022" s="23">
        <v>0</v>
      </c>
      <c r="P3022" s="3" t="str">
        <f>IFERROR(O3022/Tabela2025Horario[[#This Row],[Media Agregada Todas as Usinas]],"")</f>
        <v/>
      </c>
    </row>
    <row r="3023" spans="1:16" x14ac:dyDescent="0.25">
      <c r="A3023" s="16">
        <v>46148.875</v>
      </c>
      <c r="B3023" s="17">
        <v>2026</v>
      </c>
      <c r="C3023" s="17">
        <v>5</v>
      </c>
      <c r="D3023" s="17">
        <v>6</v>
      </c>
      <c r="E3023" s="17">
        <v>21</v>
      </c>
      <c r="F3023" s="18"/>
      <c r="G3023" s="18">
        <v>0</v>
      </c>
      <c r="H3023" s="18"/>
      <c r="I3023" s="18">
        <v>0</v>
      </c>
      <c r="J3023" s="18"/>
      <c r="K3023" s="18"/>
      <c r="L3023" s="18"/>
      <c r="M3023" s="18">
        <v>0</v>
      </c>
      <c r="N3023" s="18">
        <v>0</v>
      </c>
      <c r="O3023" s="19">
        <v>0</v>
      </c>
      <c r="P3023" s="3" t="str">
        <f>IFERROR(O3023/Tabela2025Horario[[#This Row],[Media Agregada Todas as Usinas]],"")</f>
        <v/>
      </c>
    </row>
    <row r="3024" spans="1:16" x14ac:dyDescent="0.25">
      <c r="A3024" s="20">
        <v>46148.916666666664</v>
      </c>
      <c r="B3024" s="21">
        <v>2026</v>
      </c>
      <c r="C3024" s="21">
        <v>5</v>
      </c>
      <c r="D3024" s="21">
        <v>6</v>
      </c>
      <c r="E3024" s="21">
        <v>22</v>
      </c>
      <c r="F3024" s="22"/>
      <c r="G3024" s="22">
        <v>0</v>
      </c>
      <c r="H3024" s="22"/>
      <c r="I3024" s="22">
        <v>0</v>
      </c>
      <c r="J3024" s="22"/>
      <c r="K3024" s="22"/>
      <c r="L3024" s="22"/>
      <c r="M3024" s="22">
        <v>0</v>
      </c>
      <c r="N3024" s="22">
        <v>0</v>
      </c>
      <c r="O3024" s="23">
        <v>0</v>
      </c>
      <c r="P3024" s="3" t="str">
        <f>IFERROR(O3024/Tabela2025Horario[[#This Row],[Media Agregada Todas as Usinas]],"")</f>
        <v/>
      </c>
    </row>
    <row r="3025" spans="1:16" x14ac:dyDescent="0.25">
      <c r="A3025" s="16">
        <v>46148.958333333336</v>
      </c>
      <c r="B3025" s="17">
        <v>2026</v>
      </c>
      <c r="C3025" s="17">
        <v>5</v>
      </c>
      <c r="D3025" s="17">
        <v>6</v>
      </c>
      <c r="E3025" s="17">
        <v>23</v>
      </c>
      <c r="F3025" s="18"/>
      <c r="G3025" s="18">
        <v>0</v>
      </c>
      <c r="H3025" s="18"/>
      <c r="I3025" s="18">
        <v>0</v>
      </c>
      <c r="J3025" s="18"/>
      <c r="K3025" s="18"/>
      <c r="L3025" s="18"/>
      <c r="M3025" s="18">
        <v>0</v>
      </c>
      <c r="N3025" s="18">
        <v>0</v>
      </c>
      <c r="O3025" s="19">
        <v>0</v>
      </c>
      <c r="P3025" s="3" t="str">
        <f>IFERROR(O3025/Tabela2025Horario[[#This Row],[Media Agregada Todas as Usinas]],"")</f>
        <v/>
      </c>
    </row>
    <row r="3026" spans="1:16" x14ac:dyDescent="0.25">
      <c r="A3026" s="20">
        <v>46149</v>
      </c>
      <c r="B3026" s="21">
        <v>2026</v>
      </c>
      <c r="C3026" s="21">
        <v>5</v>
      </c>
      <c r="D3026" s="21">
        <v>7</v>
      </c>
      <c r="E3026" s="21">
        <v>0</v>
      </c>
      <c r="F3026" s="22"/>
      <c r="G3026" s="22">
        <v>0</v>
      </c>
      <c r="H3026" s="22"/>
      <c r="I3026" s="22">
        <v>0</v>
      </c>
      <c r="J3026" s="22"/>
      <c r="K3026" s="22"/>
      <c r="L3026" s="22"/>
      <c r="M3026" s="22">
        <v>0</v>
      </c>
      <c r="N3026" s="22">
        <v>0</v>
      </c>
      <c r="O3026" s="23">
        <v>0</v>
      </c>
      <c r="P3026" s="3" t="str">
        <f>IFERROR(O3026/Tabela2025Horario[[#This Row],[Media Agregada Todas as Usinas]],"")</f>
        <v/>
      </c>
    </row>
    <row r="3027" spans="1:16" x14ac:dyDescent="0.25">
      <c r="A3027" s="16">
        <v>46149.041666666664</v>
      </c>
      <c r="B3027" s="17">
        <v>2026</v>
      </c>
      <c r="C3027" s="17">
        <v>5</v>
      </c>
      <c r="D3027" s="17">
        <v>7</v>
      </c>
      <c r="E3027" s="17">
        <v>1</v>
      </c>
      <c r="F3027" s="18"/>
      <c r="G3027" s="18">
        <v>0</v>
      </c>
      <c r="H3027" s="18"/>
      <c r="I3027" s="18">
        <v>0</v>
      </c>
      <c r="J3027" s="18"/>
      <c r="K3027" s="18"/>
      <c r="L3027" s="18"/>
      <c r="M3027" s="18">
        <v>0</v>
      </c>
      <c r="N3027" s="18">
        <v>0</v>
      </c>
      <c r="O3027" s="19">
        <v>0</v>
      </c>
      <c r="P3027" s="3" t="str">
        <f>IFERROR(O3027/Tabela2025Horario[[#This Row],[Media Agregada Todas as Usinas]],"")</f>
        <v/>
      </c>
    </row>
    <row r="3028" spans="1:16" x14ac:dyDescent="0.25">
      <c r="A3028" s="20">
        <v>46149.083333333336</v>
      </c>
      <c r="B3028" s="21">
        <v>2026</v>
      </c>
      <c r="C3028" s="21">
        <v>5</v>
      </c>
      <c r="D3028" s="21">
        <v>7</v>
      </c>
      <c r="E3028" s="21">
        <v>2</v>
      </c>
      <c r="F3028" s="22"/>
      <c r="G3028" s="22">
        <v>0</v>
      </c>
      <c r="H3028" s="22"/>
      <c r="I3028" s="22">
        <v>0</v>
      </c>
      <c r="J3028" s="22"/>
      <c r="K3028" s="22"/>
      <c r="L3028" s="22"/>
      <c r="M3028" s="22">
        <v>0</v>
      </c>
      <c r="N3028" s="22">
        <v>0</v>
      </c>
      <c r="O3028" s="23">
        <v>0</v>
      </c>
      <c r="P3028" s="3" t="str">
        <f>IFERROR(O3028/Tabela2025Horario[[#This Row],[Media Agregada Todas as Usinas]],"")</f>
        <v/>
      </c>
    </row>
    <row r="3029" spans="1:16" x14ac:dyDescent="0.25">
      <c r="A3029" s="16">
        <v>46149.125</v>
      </c>
      <c r="B3029" s="17">
        <v>2026</v>
      </c>
      <c r="C3029" s="17">
        <v>5</v>
      </c>
      <c r="D3029" s="17">
        <v>7</v>
      </c>
      <c r="E3029" s="17">
        <v>3</v>
      </c>
      <c r="F3029" s="18"/>
      <c r="G3029" s="18">
        <v>0</v>
      </c>
      <c r="H3029" s="18"/>
      <c r="I3029" s="18">
        <v>0</v>
      </c>
      <c r="J3029" s="18"/>
      <c r="K3029" s="18"/>
      <c r="L3029" s="18"/>
      <c r="M3029" s="18">
        <v>0</v>
      </c>
      <c r="N3029" s="18">
        <v>0</v>
      </c>
      <c r="O3029" s="19">
        <v>0</v>
      </c>
      <c r="P3029" s="3" t="str">
        <f>IFERROR(O3029/Tabela2025Horario[[#This Row],[Media Agregada Todas as Usinas]],"")</f>
        <v/>
      </c>
    </row>
    <row r="3030" spans="1:16" x14ac:dyDescent="0.25">
      <c r="A3030" s="20">
        <v>46149.166666666664</v>
      </c>
      <c r="B3030" s="21">
        <v>2026</v>
      </c>
      <c r="C3030" s="21">
        <v>5</v>
      </c>
      <c r="D3030" s="21">
        <v>7</v>
      </c>
      <c r="E3030" s="21">
        <v>4</v>
      </c>
      <c r="F3030" s="22">
        <v>0</v>
      </c>
      <c r="G3030" s="22">
        <v>0</v>
      </c>
      <c r="H3030" s="22"/>
      <c r="I3030" s="22">
        <v>0</v>
      </c>
      <c r="J3030" s="22"/>
      <c r="K3030" s="22"/>
      <c r="L3030" s="22"/>
      <c r="M3030" s="22">
        <v>0</v>
      </c>
      <c r="N3030" s="22">
        <v>0</v>
      </c>
      <c r="O3030" s="23">
        <v>0</v>
      </c>
      <c r="P3030" s="3" t="str">
        <f>IFERROR(O3030/Tabela2025Horario[[#This Row],[Media Agregada Todas as Usinas]],"")</f>
        <v/>
      </c>
    </row>
    <row r="3031" spans="1:16" x14ac:dyDescent="0.25">
      <c r="A3031" s="16">
        <v>46149.208333333336</v>
      </c>
      <c r="B3031" s="17">
        <v>2026</v>
      </c>
      <c r="C3031" s="17">
        <v>5</v>
      </c>
      <c r="D3031" s="17">
        <v>7</v>
      </c>
      <c r="E3031" s="17">
        <v>5</v>
      </c>
      <c r="F3031" s="18">
        <v>0</v>
      </c>
      <c r="G3031" s="18">
        <v>0</v>
      </c>
      <c r="H3031" s="18"/>
      <c r="I3031" s="18">
        <v>0</v>
      </c>
      <c r="J3031" s="18"/>
      <c r="K3031" s="18"/>
      <c r="L3031" s="18"/>
      <c r="M3031" s="18">
        <v>0</v>
      </c>
      <c r="N3031" s="18">
        <v>0</v>
      </c>
      <c r="O3031" s="19">
        <v>0</v>
      </c>
      <c r="P3031" s="3" t="str">
        <f>IFERROR(O3031/Tabela2025Horario[[#This Row],[Media Agregada Todas as Usinas]],"")</f>
        <v/>
      </c>
    </row>
    <row r="3032" spans="1:16" x14ac:dyDescent="0.25">
      <c r="A3032" s="20">
        <v>46149.25</v>
      </c>
      <c r="B3032" s="21">
        <v>2026</v>
      </c>
      <c r="C3032" s="21">
        <v>5</v>
      </c>
      <c r="D3032" s="21">
        <v>7</v>
      </c>
      <c r="E3032" s="21">
        <v>6</v>
      </c>
      <c r="F3032" s="22">
        <v>0</v>
      </c>
      <c r="G3032" s="22">
        <v>0.4970272904483431</v>
      </c>
      <c r="H3032" s="22">
        <v>0</v>
      </c>
      <c r="I3032" s="22">
        <v>0</v>
      </c>
      <c r="J3032" s="22">
        <v>0</v>
      </c>
      <c r="K3032" s="22">
        <v>0</v>
      </c>
      <c r="L3032" s="22">
        <v>0</v>
      </c>
      <c r="M3032" s="22">
        <v>0.10035091429630742</v>
      </c>
      <c r="N3032" s="22">
        <v>0.13767502205371721</v>
      </c>
      <c r="O3032" s="23">
        <v>8.1672580755374188E-2</v>
      </c>
      <c r="P3032" s="3" t="str">
        <f>IFERROR(O3032/Tabela2025Horario[[#This Row],[Media Agregada Todas as Usinas]],"")</f>
        <v/>
      </c>
    </row>
    <row r="3033" spans="1:16" x14ac:dyDescent="0.25">
      <c r="A3033" s="16">
        <v>46149.291666666664</v>
      </c>
      <c r="B3033" s="17">
        <v>2026</v>
      </c>
      <c r="C3033" s="17">
        <v>5</v>
      </c>
      <c r="D3033" s="17">
        <v>7</v>
      </c>
      <c r="E3033" s="17">
        <v>7</v>
      </c>
      <c r="F3033" s="18">
        <v>0</v>
      </c>
      <c r="G3033" s="18">
        <v>1</v>
      </c>
      <c r="H3033" s="18">
        <v>6.4723421756117547E-2</v>
      </c>
      <c r="I3033" s="18">
        <v>0</v>
      </c>
      <c r="J3033" s="18">
        <v>0</v>
      </c>
      <c r="K3033" s="18">
        <v>0.17891609952024995</v>
      </c>
      <c r="L3033" s="18">
        <v>0</v>
      </c>
      <c r="M3033" s="18">
        <v>0.13963259968691499</v>
      </c>
      <c r="N3033" s="18">
        <v>0.29652846266678268</v>
      </c>
      <c r="O3033" s="19">
        <v>0.18664450929222945</v>
      </c>
      <c r="P3033" s="3" t="str">
        <f>IFERROR(O3033/Tabela2025Horario[[#This Row],[Media Agregada Todas as Usinas]],"")</f>
        <v/>
      </c>
    </row>
    <row r="3034" spans="1:16" x14ac:dyDescent="0.25">
      <c r="A3034" s="20">
        <v>46149.333333333336</v>
      </c>
      <c r="B3034" s="21">
        <v>2026</v>
      </c>
      <c r="C3034" s="21">
        <v>5</v>
      </c>
      <c r="D3034" s="21">
        <v>7</v>
      </c>
      <c r="E3034" s="21">
        <v>8</v>
      </c>
      <c r="F3034" s="22">
        <v>0.67002126631941139</v>
      </c>
      <c r="G3034" s="22">
        <v>1</v>
      </c>
      <c r="H3034" s="22">
        <v>0.52308356576297133</v>
      </c>
      <c r="I3034" s="22">
        <v>0</v>
      </c>
      <c r="J3034" s="22">
        <v>0.43061330273735365</v>
      </c>
      <c r="K3034" s="22">
        <v>0.64869138860327169</v>
      </c>
      <c r="L3034" s="22">
        <v>0.34971171896909042</v>
      </c>
      <c r="M3034" s="22">
        <v>0.23513875155002811</v>
      </c>
      <c r="N3034" s="22">
        <v>0.34942941331588817</v>
      </c>
      <c r="O3034" s="23">
        <v>0.46740993413977944</v>
      </c>
      <c r="P3034" s="3" t="str">
        <f>IFERROR(O3034/Tabela2025Horario[[#This Row],[Media Agregada Todas as Usinas]],"")</f>
        <v/>
      </c>
    </row>
    <row r="3035" spans="1:16" x14ac:dyDescent="0.25">
      <c r="A3035" s="16">
        <v>46149.375</v>
      </c>
      <c r="B3035" s="17">
        <v>2026</v>
      </c>
      <c r="C3035" s="17">
        <v>5</v>
      </c>
      <c r="D3035" s="17">
        <v>7</v>
      </c>
      <c r="E3035" s="17">
        <v>9</v>
      </c>
      <c r="F3035" s="18">
        <v>0.68935762884391771</v>
      </c>
      <c r="G3035" s="18">
        <v>1</v>
      </c>
      <c r="H3035" s="18">
        <v>0.6369648199417941</v>
      </c>
      <c r="I3035" s="18">
        <v>0</v>
      </c>
      <c r="J3035" s="18">
        <v>0.43114053199085456</v>
      </c>
      <c r="K3035" s="18">
        <v>0.65378702583131787</v>
      </c>
      <c r="L3035" s="18">
        <v>0.69114815268993202</v>
      </c>
      <c r="M3035" s="18">
        <v>0.27716442578087735</v>
      </c>
      <c r="N3035" s="18">
        <v>0.35947784659941889</v>
      </c>
      <c r="O3035" s="19">
        <v>0.52656004796423472</v>
      </c>
      <c r="P3035" s="3">
        <f>IFERROR(O3035/Tabela2025Horario[[#This Row],[Media Agregada Todas as Usinas]],"")</f>
        <v>16.620160346933496</v>
      </c>
    </row>
    <row r="3036" spans="1:16" x14ac:dyDescent="0.25">
      <c r="A3036" s="20">
        <v>46149.416666666664</v>
      </c>
      <c r="B3036" s="21">
        <v>2026</v>
      </c>
      <c r="C3036" s="21">
        <v>5</v>
      </c>
      <c r="D3036" s="21">
        <v>7</v>
      </c>
      <c r="E3036" s="21">
        <v>10</v>
      </c>
      <c r="F3036" s="22">
        <v>0.71105216074379407</v>
      </c>
      <c r="G3036" s="22">
        <v>1</v>
      </c>
      <c r="H3036" s="22">
        <v>0.72160198345048598</v>
      </c>
      <c r="I3036" s="22">
        <v>0</v>
      </c>
      <c r="J3036" s="22">
        <v>0.45351140133118578</v>
      </c>
      <c r="K3036" s="22">
        <v>0.65410684648836293</v>
      </c>
      <c r="L3036" s="22">
        <v>0.68843377940295181</v>
      </c>
      <c r="M3036" s="22">
        <v>0.18435343458010239</v>
      </c>
      <c r="N3036" s="22">
        <v>0.35197363169673479</v>
      </c>
      <c r="O3036" s="23">
        <v>0.5294481375215131</v>
      </c>
      <c r="P3036" s="3">
        <f>IFERROR(O3036/Tabela2025Horario[[#This Row],[Media Agregada Todas as Usinas]],"")</f>
        <v>9.9395894341364155</v>
      </c>
    </row>
    <row r="3037" spans="1:16" x14ac:dyDescent="0.25">
      <c r="A3037" s="16">
        <v>46149.458333333336</v>
      </c>
      <c r="B3037" s="17">
        <v>2026</v>
      </c>
      <c r="C3037" s="17">
        <v>5</v>
      </c>
      <c r="D3037" s="17">
        <v>7</v>
      </c>
      <c r="E3037" s="17">
        <v>11</v>
      </c>
      <c r="F3037" s="18">
        <v>0.71823239673242711</v>
      </c>
      <c r="G3037" s="18">
        <v>1</v>
      </c>
      <c r="H3037" s="18">
        <v>0.67934109242164653</v>
      </c>
      <c r="I3037" s="18">
        <v>0.1706167000648274</v>
      </c>
      <c r="J3037" s="18">
        <v>0.47365087752270729</v>
      </c>
      <c r="K3037" s="18">
        <v>0.65171969647648997</v>
      </c>
      <c r="L3037" s="18">
        <v>0.69600383698320334</v>
      </c>
      <c r="M3037" s="18">
        <v>5.7539518379872825E-2</v>
      </c>
      <c r="N3037" s="18">
        <v>0.34384999815907019</v>
      </c>
      <c r="O3037" s="19">
        <v>0.53232823519336048</v>
      </c>
      <c r="P3037" s="3">
        <f>IFERROR(O3037/Tabela2025Horario[[#This Row],[Media Agregada Todas as Usinas]],"")</f>
        <v>21.867125847472412</v>
      </c>
    </row>
    <row r="3038" spans="1:16" x14ac:dyDescent="0.25">
      <c r="A3038" s="20">
        <v>46149.5</v>
      </c>
      <c r="B3038" s="21">
        <v>2026</v>
      </c>
      <c r="C3038" s="21">
        <v>5</v>
      </c>
      <c r="D3038" s="21">
        <v>7</v>
      </c>
      <c r="E3038" s="21">
        <v>12</v>
      </c>
      <c r="F3038" s="22">
        <v>0.71173096786637213</v>
      </c>
      <c r="G3038" s="22">
        <v>1</v>
      </c>
      <c r="H3038" s="22">
        <v>0.70365446140731169</v>
      </c>
      <c r="I3038" s="22">
        <v>0.1094352069023287</v>
      </c>
      <c r="J3038" s="22">
        <v>0.46380442352836804</v>
      </c>
      <c r="K3038" s="22">
        <v>0.64724767416317786</v>
      </c>
      <c r="L3038" s="22">
        <v>0.70550091033719675</v>
      </c>
      <c r="M3038" s="22">
        <v>0.12752161277327706</v>
      </c>
      <c r="N3038" s="22">
        <v>0.38516749952405055</v>
      </c>
      <c r="O3038" s="23">
        <v>0.53934030627800922</v>
      </c>
      <c r="P3038" s="3">
        <f>IFERROR(O3038/Tabela2025Horario[[#This Row],[Media Agregada Todas as Usinas]],"")</f>
        <v>22.134418903950298</v>
      </c>
    </row>
    <row r="3039" spans="1:16" x14ac:dyDescent="0.25">
      <c r="A3039" s="16">
        <v>46149.541666666664</v>
      </c>
      <c r="B3039" s="17">
        <v>2026</v>
      </c>
      <c r="C3039" s="17">
        <v>5</v>
      </c>
      <c r="D3039" s="17">
        <v>7</v>
      </c>
      <c r="E3039" s="17">
        <v>13</v>
      </c>
      <c r="F3039" s="18">
        <v>0.38178066924273557</v>
      </c>
      <c r="G3039" s="18">
        <v>1</v>
      </c>
      <c r="H3039" s="18">
        <v>0.40394610635576128</v>
      </c>
      <c r="I3039" s="18">
        <v>0.11698530414743236</v>
      </c>
      <c r="J3039" s="18">
        <v>0.28434333194872863</v>
      </c>
      <c r="K3039" s="18">
        <v>0.18756144872850955</v>
      </c>
      <c r="L3039" s="18">
        <v>0.16766929668198266</v>
      </c>
      <c r="M3039" s="18">
        <v>0.12664129020837445</v>
      </c>
      <c r="N3039" s="18">
        <v>0.37117086636176433</v>
      </c>
      <c r="O3039" s="19">
        <v>0.33778870151947654</v>
      </c>
      <c r="P3039" s="3">
        <f>IFERROR(O3039/Tabela2025Horario[[#This Row],[Media Agregada Todas as Usinas]],"")</f>
        <v>21.027506693477296</v>
      </c>
    </row>
    <row r="3040" spans="1:16" x14ac:dyDescent="0.25">
      <c r="A3040" s="20">
        <v>46149.583333333336</v>
      </c>
      <c r="B3040" s="21">
        <v>2026</v>
      </c>
      <c r="C3040" s="21">
        <v>5</v>
      </c>
      <c r="D3040" s="21">
        <v>7</v>
      </c>
      <c r="E3040" s="21">
        <v>14</v>
      </c>
      <c r="F3040" s="22">
        <v>0</v>
      </c>
      <c r="G3040" s="22">
        <v>1</v>
      </c>
      <c r="H3040" s="22">
        <v>0</v>
      </c>
      <c r="I3040" s="22">
        <v>0.13400333008059059</v>
      </c>
      <c r="J3040" s="22">
        <v>6.3895824010995847E-2</v>
      </c>
      <c r="K3040" s="22">
        <v>0.27990663731679005</v>
      </c>
      <c r="L3040" s="22">
        <v>0</v>
      </c>
      <c r="M3040" s="22">
        <v>0.17039306983505545</v>
      </c>
      <c r="N3040" s="22">
        <v>0</v>
      </c>
      <c r="O3040" s="23">
        <v>0.18313320680482578</v>
      </c>
      <c r="P3040" s="3" t="str">
        <f>IFERROR(O3040/Tabela2025Horario[[#This Row],[Media Agregada Todas as Usinas]],"")</f>
        <v/>
      </c>
    </row>
    <row r="3041" spans="1:16" x14ac:dyDescent="0.25">
      <c r="A3041" s="16">
        <v>46149.625</v>
      </c>
      <c r="B3041" s="17">
        <v>2026</v>
      </c>
      <c r="C3041" s="17">
        <v>5</v>
      </c>
      <c r="D3041" s="17">
        <v>7</v>
      </c>
      <c r="E3041" s="17">
        <v>15</v>
      </c>
      <c r="F3041" s="18">
        <v>0</v>
      </c>
      <c r="G3041" s="18">
        <v>0.43806043149828811</v>
      </c>
      <c r="H3041" s="18">
        <v>0</v>
      </c>
      <c r="I3041" s="18">
        <v>0</v>
      </c>
      <c r="J3041" s="18">
        <v>0</v>
      </c>
      <c r="K3041" s="18">
        <v>6.9844288126803503E-2</v>
      </c>
      <c r="L3041" s="18">
        <v>0</v>
      </c>
      <c r="M3041" s="18">
        <v>0</v>
      </c>
      <c r="N3041" s="18">
        <v>0.17647117428267795</v>
      </c>
      <c r="O3041" s="19">
        <v>7.6041765989752166E-2</v>
      </c>
      <c r="P3041" s="3" t="str">
        <f>IFERROR(O3041/Tabela2025Horario[[#This Row],[Media Agregada Todas as Usinas]],"")</f>
        <v/>
      </c>
    </row>
    <row r="3042" spans="1:16" x14ac:dyDescent="0.25">
      <c r="A3042" s="20">
        <v>46149.666666666664</v>
      </c>
      <c r="B3042" s="21">
        <v>2026</v>
      </c>
      <c r="C3042" s="21">
        <v>5</v>
      </c>
      <c r="D3042" s="21">
        <v>7</v>
      </c>
      <c r="E3042" s="21">
        <v>16</v>
      </c>
      <c r="F3042" s="22">
        <v>0</v>
      </c>
      <c r="G3042" s="22">
        <v>0.28460844065184948</v>
      </c>
      <c r="H3042" s="22">
        <v>0</v>
      </c>
      <c r="I3042" s="22">
        <v>8.3324196714353954E-2</v>
      </c>
      <c r="J3042" s="22">
        <v>0</v>
      </c>
      <c r="K3042" s="22">
        <v>0</v>
      </c>
      <c r="L3042" s="22">
        <v>0</v>
      </c>
      <c r="M3042" s="22">
        <v>0</v>
      </c>
      <c r="N3042" s="22">
        <v>0</v>
      </c>
      <c r="O3042" s="23">
        <v>4.0881404151800381E-2</v>
      </c>
      <c r="P3042" s="3" t="str">
        <f>IFERROR(O3042/Tabela2025Horario[[#This Row],[Media Agregada Todas as Usinas]],"")</f>
        <v/>
      </c>
    </row>
    <row r="3043" spans="1:16" x14ac:dyDescent="0.25">
      <c r="A3043" s="16">
        <v>46149.708333333336</v>
      </c>
      <c r="B3043" s="17">
        <v>2026</v>
      </c>
      <c r="C3043" s="17">
        <v>5</v>
      </c>
      <c r="D3043" s="17">
        <v>7</v>
      </c>
      <c r="E3043" s="17">
        <v>17</v>
      </c>
      <c r="F3043" s="18">
        <v>0</v>
      </c>
      <c r="G3043" s="18">
        <v>9.7272907158172703E-2</v>
      </c>
      <c r="H3043" s="18">
        <v>0</v>
      </c>
      <c r="I3043" s="18">
        <v>0</v>
      </c>
      <c r="J3043" s="18">
        <v>0</v>
      </c>
      <c r="K3043" s="18">
        <v>0</v>
      </c>
      <c r="L3043" s="18">
        <v>0</v>
      </c>
      <c r="M3043" s="18">
        <v>0</v>
      </c>
      <c r="N3043" s="18">
        <v>0</v>
      </c>
      <c r="O3043" s="19">
        <v>1.0808100795352523E-2</v>
      </c>
      <c r="P3043" s="3" t="str">
        <f>IFERROR(O3043/Tabela2025Horario[[#This Row],[Media Agregada Todas as Usinas]],"")</f>
        <v/>
      </c>
    </row>
    <row r="3044" spans="1:16" x14ac:dyDescent="0.25">
      <c r="A3044" s="20">
        <v>46149.75</v>
      </c>
      <c r="B3044" s="21">
        <v>2026</v>
      </c>
      <c r="C3044" s="21">
        <v>5</v>
      </c>
      <c r="D3044" s="21">
        <v>7</v>
      </c>
      <c r="E3044" s="21">
        <v>18</v>
      </c>
      <c r="F3044" s="22">
        <v>0</v>
      </c>
      <c r="G3044" s="22">
        <v>0</v>
      </c>
      <c r="H3044" s="22"/>
      <c r="I3044" s="22">
        <v>0</v>
      </c>
      <c r="J3044" s="22"/>
      <c r="K3044" s="22"/>
      <c r="L3044" s="22"/>
      <c r="M3044" s="22">
        <v>0</v>
      </c>
      <c r="N3044" s="22">
        <v>0</v>
      </c>
      <c r="O3044" s="23">
        <v>0</v>
      </c>
      <c r="P3044" s="3" t="str">
        <f>IFERROR(O3044/Tabela2025Horario[[#This Row],[Media Agregada Todas as Usinas]],"")</f>
        <v/>
      </c>
    </row>
    <row r="3045" spans="1:16" x14ac:dyDescent="0.25">
      <c r="A3045" s="16">
        <v>46149.791666666664</v>
      </c>
      <c r="B3045" s="17">
        <v>2026</v>
      </c>
      <c r="C3045" s="17">
        <v>5</v>
      </c>
      <c r="D3045" s="17">
        <v>7</v>
      </c>
      <c r="E3045" s="17">
        <v>19</v>
      </c>
      <c r="F3045" s="18">
        <v>0</v>
      </c>
      <c r="G3045" s="18">
        <v>0</v>
      </c>
      <c r="H3045" s="18"/>
      <c r="I3045" s="18">
        <v>0</v>
      </c>
      <c r="J3045" s="18"/>
      <c r="K3045" s="18"/>
      <c r="L3045" s="18"/>
      <c r="M3045" s="18">
        <v>0</v>
      </c>
      <c r="N3045" s="18">
        <v>0</v>
      </c>
      <c r="O3045" s="19">
        <v>0</v>
      </c>
      <c r="P3045" s="3" t="str">
        <f>IFERROR(O3045/Tabela2025Horario[[#This Row],[Media Agregada Todas as Usinas]],"")</f>
        <v/>
      </c>
    </row>
    <row r="3046" spans="1:16" x14ac:dyDescent="0.25">
      <c r="A3046" s="20">
        <v>46149.833333333336</v>
      </c>
      <c r="B3046" s="21">
        <v>2026</v>
      </c>
      <c r="C3046" s="21">
        <v>5</v>
      </c>
      <c r="D3046" s="21">
        <v>7</v>
      </c>
      <c r="E3046" s="21">
        <v>20</v>
      </c>
      <c r="F3046" s="22"/>
      <c r="G3046" s="22">
        <v>0</v>
      </c>
      <c r="H3046" s="22"/>
      <c r="I3046" s="22">
        <v>0</v>
      </c>
      <c r="J3046" s="22"/>
      <c r="K3046" s="22"/>
      <c r="L3046" s="22"/>
      <c r="M3046" s="22">
        <v>0</v>
      </c>
      <c r="N3046" s="22">
        <v>0</v>
      </c>
      <c r="O3046" s="23">
        <v>0</v>
      </c>
      <c r="P3046" s="3" t="str">
        <f>IFERROR(O3046/Tabela2025Horario[[#This Row],[Media Agregada Todas as Usinas]],"")</f>
        <v/>
      </c>
    </row>
    <row r="3047" spans="1:16" x14ac:dyDescent="0.25">
      <c r="A3047" s="16">
        <v>46149.875</v>
      </c>
      <c r="B3047" s="17">
        <v>2026</v>
      </c>
      <c r="C3047" s="17">
        <v>5</v>
      </c>
      <c r="D3047" s="17">
        <v>7</v>
      </c>
      <c r="E3047" s="17">
        <v>21</v>
      </c>
      <c r="F3047" s="18"/>
      <c r="G3047" s="18">
        <v>0</v>
      </c>
      <c r="H3047" s="18"/>
      <c r="I3047" s="18">
        <v>0</v>
      </c>
      <c r="J3047" s="18"/>
      <c r="K3047" s="18"/>
      <c r="L3047" s="18"/>
      <c r="M3047" s="18">
        <v>0</v>
      </c>
      <c r="N3047" s="18">
        <v>0</v>
      </c>
      <c r="O3047" s="19">
        <v>0</v>
      </c>
      <c r="P3047" s="3" t="str">
        <f>IFERROR(O3047/Tabela2025Horario[[#This Row],[Media Agregada Todas as Usinas]],"")</f>
        <v/>
      </c>
    </row>
    <row r="3048" spans="1:16" x14ac:dyDescent="0.25">
      <c r="A3048" s="20">
        <v>46149.916666666664</v>
      </c>
      <c r="B3048" s="21">
        <v>2026</v>
      </c>
      <c r="C3048" s="21">
        <v>5</v>
      </c>
      <c r="D3048" s="21">
        <v>7</v>
      </c>
      <c r="E3048" s="21">
        <v>22</v>
      </c>
      <c r="F3048" s="22"/>
      <c r="G3048" s="22">
        <v>0</v>
      </c>
      <c r="H3048" s="22"/>
      <c r="I3048" s="22">
        <v>0</v>
      </c>
      <c r="J3048" s="22"/>
      <c r="K3048" s="22"/>
      <c r="L3048" s="22"/>
      <c r="M3048" s="22">
        <v>0</v>
      </c>
      <c r="N3048" s="22">
        <v>0</v>
      </c>
      <c r="O3048" s="23">
        <v>0</v>
      </c>
      <c r="P3048" s="3" t="str">
        <f>IFERROR(O3048/Tabela2025Horario[[#This Row],[Media Agregada Todas as Usinas]],"")</f>
        <v/>
      </c>
    </row>
    <row r="3049" spans="1:16" x14ac:dyDescent="0.25">
      <c r="A3049" s="16">
        <v>46149.958333333336</v>
      </c>
      <c r="B3049" s="17">
        <v>2026</v>
      </c>
      <c r="C3049" s="17">
        <v>5</v>
      </c>
      <c r="D3049" s="17">
        <v>7</v>
      </c>
      <c r="E3049" s="17">
        <v>23</v>
      </c>
      <c r="F3049" s="18"/>
      <c r="G3049" s="18">
        <v>0</v>
      </c>
      <c r="H3049" s="18"/>
      <c r="I3049" s="18">
        <v>0</v>
      </c>
      <c r="J3049" s="18"/>
      <c r="K3049" s="18"/>
      <c r="L3049" s="18"/>
      <c r="M3049" s="18">
        <v>0</v>
      </c>
      <c r="N3049" s="18">
        <v>0</v>
      </c>
      <c r="O3049" s="19">
        <v>0</v>
      </c>
      <c r="P3049" s="3" t="str">
        <f>IFERROR(O3049/Tabela2025Horario[[#This Row],[Media Agregada Todas as Usinas]],"")</f>
        <v/>
      </c>
    </row>
    <row r="3050" spans="1:16" x14ac:dyDescent="0.25">
      <c r="A3050" s="20">
        <v>46150</v>
      </c>
      <c r="B3050" s="21">
        <v>2026</v>
      </c>
      <c r="C3050" s="21">
        <v>5</v>
      </c>
      <c r="D3050" s="21">
        <v>8</v>
      </c>
      <c r="E3050" s="21">
        <v>0</v>
      </c>
      <c r="F3050" s="22"/>
      <c r="G3050" s="22">
        <v>0</v>
      </c>
      <c r="H3050" s="22"/>
      <c r="I3050" s="22">
        <v>0</v>
      </c>
      <c r="J3050" s="22"/>
      <c r="K3050" s="22"/>
      <c r="L3050" s="22"/>
      <c r="M3050" s="22">
        <v>0</v>
      </c>
      <c r="N3050" s="22">
        <v>0</v>
      </c>
      <c r="O3050" s="23">
        <v>0</v>
      </c>
      <c r="P3050" s="3" t="str">
        <f>IFERROR(O3050/Tabela2025Horario[[#This Row],[Media Agregada Todas as Usinas]],"")</f>
        <v/>
      </c>
    </row>
    <row r="3051" spans="1:16" x14ac:dyDescent="0.25">
      <c r="A3051" s="16">
        <v>46150.041666666664</v>
      </c>
      <c r="B3051" s="17">
        <v>2026</v>
      </c>
      <c r="C3051" s="17">
        <v>5</v>
      </c>
      <c r="D3051" s="17">
        <v>8</v>
      </c>
      <c r="E3051" s="17">
        <v>1</v>
      </c>
      <c r="F3051" s="18"/>
      <c r="G3051" s="18">
        <v>0</v>
      </c>
      <c r="H3051" s="18"/>
      <c r="I3051" s="18">
        <v>0</v>
      </c>
      <c r="J3051" s="18"/>
      <c r="K3051" s="18"/>
      <c r="L3051" s="18"/>
      <c r="M3051" s="18">
        <v>0</v>
      </c>
      <c r="N3051" s="18">
        <v>0</v>
      </c>
      <c r="O3051" s="19">
        <v>0</v>
      </c>
      <c r="P3051" s="3" t="str">
        <f>IFERROR(O3051/Tabela2025Horario[[#This Row],[Media Agregada Todas as Usinas]],"")</f>
        <v/>
      </c>
    </row>
    <row r="3052" spans="1:16" x14ac:dyDescent="0.25">
      <c r="A3052" s="20">
        <v>46150.083333333336</v>
      </c>
      <c r="B3052" s="21">
        <v>2026</v>
      </c>
      <c r="C3052" s="21">
        <v>5</v>
      </c>
      <c r="D3052" s="21">
        <v>8</v>
      </c>
      <c r="E3052" s="21">
        <v>2</v>
      </c>
      <c r="F3052" s="22"/>
      <c r="G3052" s="22">
        <v>0</v>
      </c>
      <c r="H3052" s="22"/>
      <c r="I3052" s="22">
        <v>0</v>
      </c>
      <c r="J3052" s="22"/>
      <c r="K3052" s="22"/>
      <c r="L3052" s="22"/>
      <c r="M3052" s="22">
        <v>0</v>
      </c>
      <c r="N3052" s="22">
        <v>0</v>
      </c>
      <c r="O3052" s="23">
        <v>0</v>
      </c>
      <c r="P3052" s="3" t="str">
        <f>IFERROR(O3052/Tabela2025Horario[[#This Row],[Media Agregada Todas as Usinas]],"")</f>
        <v/>
      </c>
    </row>
    <row r="3053" spans="1:16" x14ac:dyDescent="0.25">
      <c r="A3053" s="16">
        <v>46150.125</v>
      </c>
      <c r="B3053" s="17">
        <v>2026</v>
      </c>
      <c r="C3053" s="17">
        <v>5</v>
      </c>
      <c r="D3053" s="17">
        <v>8</v>
      </c>
      <c r="E3053" s="17">
        <v>3</v>
      </c>
      <c r="F3053" s="18"/>
      <c r="G3053" s="18">
        <v>0</v>
      </c>
      <c r="H3053" s="18"/>
      <c r="I3053" s="18">
        <v>0</v>
      </c>
      <c r="J3053" s="18"/>
      <c r="K3053" s="18"/>
      <c r="L3053" s="18"/>
      <c r="M3053" s="18">
        <v>0</v>
      </c>
      <c r="N3053" s="18">
        <v>0</v>
      </c>
      <c r="O3053" s="19">
        <v>0</v>
      </c>
      <c r="P3053" s="3" t="str">
        <f>IFERROR(O3053/Tabela2025Horario[[#This Row],[Media Agregada Todas as Usinas]],"")</f>
        <v/>
      </c>
    </row>
    <row r="3054" spans="1:16" x14ac:dyDescent="0.25">
      <c r="A3054" s="20">
        <v>46150.166666666664</v>
      </c>
      <c r="B3054" s="21">
        <v>2026</v>
      </c>
      <c r="C3054" s="21">
        <v>5</v>
      </c>
      <c r="D3054" s="21">
        <v>8</v>
      </c>
      <c r="E3054" s="21">
        <v>4</v>
      </c>
      <c r="F3054" s="22">
        <v>0</v>
      </c>
      <c r="G3054" s="22">
        <v>0</v>
      </c>
      <c r="H3054" s="22"/>
      <c r="I3054" s="22">
        <v>0</v>
      </c>
      <c r="J3054" s="22"/>
      <c r="K3054" s="22"/>
      <c r="L3054" s="22"/>
      <c r="M3054" s="22">
        <v>0</v>
      </c>
      <c r="N3054" s="22">
        <v>0</v>
      </c>
      <c r="O3054" s="23">
        <v>0</v>
      </c>
      <c r="P3054" s="3" t="str">
        <f>IFERROR(O3054/Tabela2025Horario[[#This Row],[Media Agregada Todas as Usinas]],"")</f>
        <v/>
      </c>
    </row>
    <row r="3055" spans="1:16" x14ac:dyDescent="0.25">
      <c r="A3055" s="16">
        <v>46150.208333333336</v>
      </c>
      <c r="B3055" s="17">
        <v>2026</v>
      </c>
      <c r="C3055" s="17">
        <v>5</v>
      </c>
      <c r="D3055" s="17">
        <v>8</v>
      </c>
      <c r="E3055" s="17">
        <v>5</v>
      </c>
      <c r="F3055" s="18">
        <v>0</v>
      </c>
      <c r="G3055" s="18">
        <v>0</v>
      </c>
      <c r="H3055" s="18"/>
      <c r="I3055" s="18">
        <v>0</v>
      </c>
      <c r="J3055" s="18"/>
      <c r="K3055" s="18"/>
      <c r="L3055" s="18"/>
      <c r="M3055" s="18">
        <v>0</v>
      </c>
      <c r="N3055" s="18">
        <v>0</v>
      </c>
      <c r="O3055" s="19">
        <v>0</v>
      </c>
      <c r="P3055" s="3" t="str">
        <f>IFERROR(O3055/Tabela2025Horario[[#This Row],[Media Agregada Todas as Usinas]],"")</f>
        <v/>
      </c>
    </row>
    <row r="3056" spans="1:16" x14ac:dyDescent="0.25">
      <c r="A3056" s="20">
        <v>46150.25</v>
      </c>
      <c r="B3056" s="21">
        <v>2026</v>
      </c>
      <c r="C3056" s="21">
        <v>5</v>
      </c>
      <c r="D3056" s="21">
        <v>8</v>
      </c>
      <c r="E3056" s="21">
        <v>6</v>
      </c>
      <c r="F3056" s="22">
        <v>0</v>
      </c>
      <c r="G3056" s="22">
        <v>0</v>
      </c>
      <c r="H3056" s="22">
        <v>0</v>
      </c>
      <c r="I3056" s="22">
        <v>0</v>
      </c>
      <c r="J3056" s="22">
        <v>0</v>
      </c>
      <c r="K3056" s="22">
        <v>0</v>
      </c>
      <c r="L3056" s="22">
        <v>0</v>
      </c>
      <c r="M3056" s="22">
        <v>0</v>
      </c>
      <c r="N3056" s="22">
        <v>0</v>
      </c>
      <c r="O3056" s="23">
        <v>0</v>
      </c>
      <c r="P3056" s="3" t="str">
        <f>IFERROR(O3056/Tabela2025Horario[[#This Row],[Media Agregada Todas as Usinas]],"")</f>
        <v/>
      </c>
    </row>
    <row r="3057" spans="1:16" x14ac:dyDescent="0.25">
      <c r="A3057" s="16">
        <v>46150.291666666664</v>
      </c>
      <c r="B3057" s="17">
        <v>2026</v>
      </c>
      <c r="C3057" s="17">
        <v>5</v>
      </c>
      <c r="D3057" s="17">
        <v>8</v>
      </c>
      <c r="E3057" s="17">
        <v>7</v>
      </c>
      <c r="F3057" s="18">
        <v>0.26109970674486804</v>
      </c>
      <c r="G3057" s="18">
        <v>5.5362601860437601E-2</v>
      </c>
      <c r="H3057" s="18">
        <v>0</v>
      </c>
      <c r="I3057" s="18">
        <v>6.3392475416844798E-2</v>
      </c>
      <c r="J3057" s="18">
        <v>0.21292336285120805</v>
      </c>
      <c r="K3057" s="18">
        <v>0.21805630752571736</v>
      </c>
      <c r="L3057" s="18">
        <v>0.27087212070428679</v>
      </c>
      <c r="M3057" s="18">
        <v>4.8245178584724983E-3</v>
      </c>
      <c r="N3057" s="18">
        <v>0</v>
      </c>
      <c r="O3057" s="19">
        <v>0.12072567699575948</v>
      </c>
      <c r="P3057" s="3">
        <f>IFERROR(O3057/Tabela2025Horario[[#This Row],[Media Agregada Todas as Usinas]],"")</f>
        <v>9.9381676196313755</v>
      </c>
    </row>
    <row r="3058" spans="1:16" x14ac:dyDescent="0.25">
      <c r="A3058" s="20">
        <v>46150.333333333336</v>
      </c>
      <c r="B3058" s="21">
        <v>2026</v>
      </c>
      <c r="C3058" s="21">
        <v>5</v>
      </c>
      <c r="D3058" s="21">
        <v>8</v>
      </c>
      <c r="E3058" s="21">
        <v>8</v>
      </c>
      <c r="F3058" s="22">
        <v>0.67327127968211409</v>
      </c>
      <c r="G3058" s="22">
        <v>4.1994425626768153E-2</v>
      </c>
      <c r="H3058" s="22">
        <v>0.5893089228677113</v>
      </c>
      <c r="I3058" s="22">
        <v>0.13112731775915365</v>
      </c>
      <c r="J3058" s="22">
        <v>0.43966984463732095</v>
      </c>
      <c r="K3058" s="22">
        <v>0.59619141496243366</v>
      </c>
      <c r="L3058" s="22">
        <v>0.66419743185251834</v>
      </c>
      <c r="M3058" s="22">
        <v>0</v>
      </c>
      <c r="N3058" s="22">
        <v>0</v>
      </c>
      <c r="O3058" s="23">
        <v>0.34841784859866887</v>
      </c>
      <c r="P3058" s="3">
        <f>IFERROR(O3058/Tabela2025Horario[[#This Row],[Media Agregada Todas as Usinas]],"")</f>
        <v>2.9384495288972396</v>
      </c>
    </row>
    <row r="3059" spans="1:16" x14ac:dyDescent="0.25">
      <c r="A3059" s="16">
        <v>46150.375</v>
      </c>
      <c r="B3059" s="17">
        <v>2026</v>
      </c>
      <c r="C3059" s="17">
        <v>5</v>
      </c>
      <c r="D3059" s="17">
        <v>8</v>
      </c>
      <c r="E3059" s="17">
        <v>9</v>
      </c>
      <c r="F3059" s="18">
        <v>0.60777189830070444</v>
      </c>
      <c r="G3059" s="18">
        <v>0</v>
      </c>
      <c r="H3059" s="18">
        <v>0.56272731153897571</v>
      </c>
      <c r="I3059" s="18">
        <v>0</v>
      </c>
      <c r="J3059" s="18">
        <v>0.36691665865587575</v>
      </c>
      <c r="K3059" s="18">
        <v>0.59675630777404387</v>
      </c>
      <c r="L3059" s="18">
        <v>0.60599214780341726</v>
      </c>
      <c r="M3059" s="18">
        <v>0</v>
      </c>
      <c r="N3059" s="18">
        <v>0</v>
      </c>
      <c r="O3059" s="19">
        <v>0.30446270267477965</v>
      </c>
      <c r="P3059" s="3">
        <f>IFERROR(O3059/Tabela2025Horario[[#This Row],[Media Agregada Todas as Usinas]],"")</f>
        <v>1.7269784664674692</v>
      </c>
    </row>
    <row r="3060" spans="1:16" x14ac:dyDescent="0.25">
      <c r="A3060" s="20">
        <v>46150.416666666664</v>
      </c>
      <c r="B3060" s="21">
        <v>2026</v>
      </c>
      <c r="C3060" s="21">
        <v>5</v>
      </c>
      <c r="D3060" s="21">
        <v>8</v>
      </c>
      <c r="E3060" s="21">
        <v>10</v>
      </c>
      <c r="F3060" s="22">
        <v>0.48970184925671212</v>
      </c>
      <c r="G3060" s="22">
        <v>0</v>
      </c>
      <c r="H3060" s="22">
        <v>0.55614186444090141</v>
      </c>
      <c r="I3060" s="22">
        <v>0</v>
      </c>
      <c r="J3060" s="22">
        <v>0.30823114493424952</v>
      </c>
      <c r="K3060" s="22">
        <v>0.5377428291033407</v>
      </c>
      <c r="L3060" s="22">
        <v>0.4752906522380338</v>
      </c>
      <c r="M3060" s="22">
        <v>0</v>
      </c>
      <c r="N3060" s="22">
        <v>0</v>
      </c>
      <c r="O3060" s="23">
        <v>0.2630120377748042</v>
      </c>
      <c r="P3060" s="3">
        <f>IFERROR(O3060/Tabela2025Horario[[#This Row],[Media Agregada Todas as Usinas]],"")</f>
        <v>1.1537664675896024</v>
      </c>
    </row>
    <row r="3061" spans="1:16" x14ac:dyDescent="0.25">
      <c r="A3061" s="16">
        <v>46150.458333333336</v>
      </c>
      <c r="B3061" s="17">
        <v>2026</v>
      </c>
      <c r="C3061" s="17">
        <v>5</v>
      </c>
      <c r="D3061" s="17">
        <v>8</v>
      </c>
      <c r="E3061" s="17">
        <v>11</v>
      </c>
      <c r="F3061" s="18">
        <v>0</v>
      </c>
      <c r="G3061" s="18">
        <v>0</v>
      </c>
      <c r="H3061" s="18">
        <v>0.36781775000047445</v>
      </c>
      <c r="I3061" s="18">
        <v>0</v>
      </c>
      <c r="J3061" s="18">
        <v>0.22176338236965507</v>
      </c>
      <c r="K3061" s="18">
        <v>0.41179576773356996</v>
      </c>
      <c r="L3061" s="18">
        <v>0</v>
      </c>
      <c r="M3061" s="18">
        <v>0</v>
      </c>
      <c r="N3061" s="18">
        <v>0</v>
      </c>
      <c r="O3061" s="19">
        <v>0.11126410001152215</v>
      </c>
      <c r="P3061" s="3">
        <f>IFERROR(O3061/Tabela2025Horario[[#This Row],[Media Agregada Todas as Usinas]],"")</f>
        <v>0.77580307774082025</v>
      </c>
    </row>
    <row r="3062" spans="1:16" x14ac:dyDescent="0.25">
      <c r="A3062" s="20">
        <v>46150.5</v>
      </c>
      <c r="B3062" s="21">
        <v>2026</v>
      </c>
      <c r="C3062" s="21">
        <v>5</v>
      </c>
      <c r="D3062" s="21">
        <v>8</v>
      </c>
      <c r="E3062" s="21">
        <v>12</v>
      </c>
      <c r="F3062" s="22">
        <v>0</v>
      </c>
      <c r="G3062" s="22">
        <v>0</v>
      </c>
      <c r="H3062" s="22">
        <v>0.31332366512873822</v>
      </c>
      <c r="I3062" s="22">
        <v>0</v>
      </c>
      <c r="J3062" s="22">
        <v>0.15410527325316845</v>
      </c>
      <c r="K3062" s="22">
        <v>0.31474101326703208</v>
      </c>
      <c r="L3062" s="22">
        <v>0</v>
      </c>
      <c r="M3062" s="22">
        <v>0</v>
      </c>
      <c r="N3062" s="22">
        <v>0</v>
      </c>
      <c r="O3062" s="23">
        <v>8.6907772405437636E-2</v>
      </c>
      <c r="P3062" s="3">
        <f>IFERROR(O3062/Tabela2025Horario[[#This Row],[Media Agregada Todas as Usinas]],"")</f>
        <v>0.91997998116568458</v>
      </c>
    </row>
    <row r="3063" spans="1:16" x14ac:dyDescent="0.25">
      <c r="A3063" s="16">
        <v>46150.541666666664</v>
      </c>
      <c r="B3063" s="17">
        <v>2026</v>
      </c>
      <c r="C3063" s="17">
        <v>5</v>
      </c>
      <c r="D3063" s="17">
        <v>8</v>
      </c>
      <c r="E3063" s="17">
        <v>13</v>
      </c>
      <c r="F3063" s="18">
        <v>0</v>
      </c>
      <c r="G3063" s="18">
        <v>0</v>
      </c>
      <c r="H3063" s="18">
        <v>0.11406227451851025</v>
      </c>
      <c r="I3063" s="18">
        <v>0</v>
      </c>
      <c r="J3063" s="18">
        <v>4.540049046428668E-2</v>
      </c>
      <c r="K3063" s="18">
        <v>0.16994840242137443</v>
      </c>
      <c r="L3063" s="18">
        <v>0</v>
      </c>
      <c r="M3063" s="18">
        <v>0</v>
      </c>
      <c r="N3063" s="18">
        <v>0</v>
      </c>
      <c r="O3063" s="19">
        <v>3.6601240822685704E-2</v>
      </c>
      <c r="P3063" s="3">
        <f>IFERROR(O3063/Tabela2025Horario[[#This Row],[Media Agregada Todas as Usinas]],"")</f>
        <v>0.84964042288137276</v>
      </c>
    </row>
    <row r="3064" spans="1:16" x14ac:dyDescent="0.25">
      <c r="A3064" s="20">
        <v>46150.583333333336</v>
      </c>
      <c r="B3064" s="21">
        <v>2026</v>
      </c>
      <c r="C3064" s="21">
        <v>5</v>
      </c>
      <c r="D3064" s="21">
        <v>8</v>
      </c>
      <c r="E3064" s="21">
        <v>14</v>
      </c>
      <c r="F3064" s="22">
        <v>0</v>
      </c>
      <c r="G3064" s="22">
        <v>0</v>
      </c>
      <c r="H3064" s="22">
        <v>0</v>
      </c>
      <c r="I3064" s="22">
        <v>0</v>
      </c>
      <c r="J3064" s="22">
        <v>0</v>
      </c>
      <c r="K3064" s="22">
        <v>0</v>
      </c>
      <c r="L3064" s="22">
        <v>0</v>
      </c>
      <c r="M3064" s="22">
        <v>0</v>
      </c>
      <c r="N3064" s="22">
        <v>0</v>
      </c>
      <c r="O3064" s="23">
        <v>0</v>
      </c>
      <c r="P3064" s="3">
        <f>IFERROR(O3064/Tabela2025Horario[[#This Row],[Media Agregada Todas as Usinas]],"")</f>
        <v>0</v>
      </c>
    </row>
    <row r="3065" spans="1:16" x14ac:dyDescent="0.25">
      <c r="A3065" s="16">
        <v>46150.625</v>
      </c>
      <c r="B3065" s="17">
        <v>2026</v>
      </c>
      <c r="C3065" s="17">
        <v>5</v>
      </c>
      <c r="D3065" s="17">
        <v>8</v>
      </c>
      <c r="E3065" s="17">
        <v>15</v>
      </c>
      <c r="F3065" s="18">
        <v>0</v>
      </c>
      <c r="G3065" s="18">
        <v>0</v>
      </c>
      <c r="H3065" s="18">
        <v>0</v>
      </c>
      <c r="I3065" s="18">
        <v>0</v>
      </c>
      <c r="J3065" s="18">
        <v>0</v>
      </c>
      <c r="K3065" s="18">
        <v>0</v>
      </c>
      <c r="L3065" s="18">
        <v>0</v>
      </c>
      <c r="M3065" s="18">
        <v>0</v>
      </c>
      <c r="N3065" s="18">
        <v>0</v>
      </c>
      <c r="O3065" s="19">
        <v>0</v>
      </c>
      <c r="P3065" s="3" t="str">
        <f>IFERROR(O3065/Tabela2025Horario[[#This Row],[Media Agregada Todas as Usinas]],"")</f>
        <v/>
      </c>
    </row>
    <row r="3066" spans="1:16" x14ac:dyDescent="0.25">
      <c r="A3066" s="20">
        <v>46150.666666666664</v>
      </c>
      <c r="B3066" s="21">
        <v>2026</v>
      </c>
      <c r="C3066" s="21">
        <v>5</v>
      </c>
      <c r="D3066" s="21">
        <v>8</v>
      </c>
      <c r="E3066" s="21">
        <v>16</v>
      </c>
      <c r="F3066" s="22">
        <v>0</v>
      </c>
      <c r="G3066" s="22">
        <v>0</v>
      </c>
      <c r="H3066" s="22">
        <v>0</v>
      </c>
      <c r="I3066" s="22">
        <v>0</v>
      </c>
      <c r="J3066" s="22">
        <v>0</v>
      </c>
      <c r="K3066" s="22">
        <v>0</v>
      </c>
      <c r="L3066" s="22">
        <v>0</v>
      </c>
      <c r="M3066" s="22">
        <v>0</v>
      </c>
      <c r="N3066" s="22">
        <v>0</v>
      </c>
      <c r="O3066" s="23">
        <v>0</v>
      </c>
      <c r="P3066" s="3" t="str">
        <f>IFERROR(O3066/Tabela2025Horario[[#This Row],[Media Agregada Todas as Usinas]],"")</f>
        <v/>
      </c>
    </row>
    <row r="3067" spans="1:16" x14ac:dyDescent="0.25">
      <c r="A3067" s="16">
        <v>46150.708333333336</v>
      </c>
      <c r="B3067" s="17">
        <v>2026</v>
      </c>
      <c r="C3067" s="17">
        <v>5</v>
      </c>
      <c r="D3067" s="17">
        <v>8</v>
      </c>
      <c r="E3067" s="17">
        <v>17</v>
      </c>
      <c r="F3067" s="18">
        <v>0</v>
      </c>
      <c r="G3067" s="18">
        <v>0</v>
      </c>
      <c r="H3067" s="18">
        <v>0</v>
      </c>
      <c r="I3067" s="18">
        <v>0</v>
      </c>
      <c r="J3067" s="18">
        <v>0</v>
      </c>
      <c r="K3067" s="18">
        <v>0</v>
      </c>
      <c r="L3067" s="18">
        <v>0</v>
      </c>
      <c r="M3067" s="18">
        <v>0</v>
      </c>
      <c r="N3067" s="18">
        <v>0</v>
      </c>
      <c r="O3067" s="19">
        <v>0</v>
      </c>
      <c r="P3067" s="3" t="str">
        <f>IFERROR(O3067/Tabela2025Horario[[#This Row],[Media Agregada Todas as Usinas]],"")</f>
        <v/>
      </c>
    </row>
    <row r="3068" spans="1:16" x14ac:dyDescent="0.25">
      <c r="A3068" s="20">
        <v>46150.75</v>
      </c>
      <c r="B3068" s="21">
        <v>2026</v>
      </c>
      <c r="C3068" s="21">
        <v>5</v>
      </c>
      <c r="D3068" s="21">
        <v>8</v>
      </c>
      <c r="E3068" s="21">
        <v>18</v>
      </c>
      <c r="F3068" s="22">
        <v>0</v>
      </c>
      <c r="G3068" s="22">
        <v>0</v>
      </c>
      <c r="H3068" s="22"/>
      <c r="I3068" s="22">
        <v>0</v>
      </c>
      <c r="J3068" s="22"/>
      <c r="K3068" s="22"/>
      <c r="L3068" s="22">
        <v>0</v>
      </c>
      <c r="M3068" s="22">
        <v>0</v>
      </c>
      <c r="N3068" s="22">
        <v>0</v>
      </c>
      <c r="O3068" s="23">
        <v>0</v>
      </c>
      <c r="P3068" s="3" t="str">
        <f>IFERROR(O3068/Tabela2025Horario[[#This Row],[Media Agregada Todas as Usinas]],"")</f>
        <v/>
      </c>
    </row>
    <row r="3069" spans="1:16" x14ac:dyDescent="0.25">
      <c r="A3069" s="16">
        <v>46150.791666666664</v>
      </c>
      <c r="B3069" s="17">
        <v>2026</v>
      </c>
      <c r="C3069" s="17">
        <v>5</v>
      </c>
      <c r="D3069" s="17">
        <v>8</v>
      </c>
      <c r="E3069" s="17">
        <v>19</v>
      </c>
      <c r="F3069" s="18">
        <v>0</v>
      </c>
      <c r="G3069" s="18">
        <v>0</v>
      </c>
      <c r="H3069" s="18"/>
      <c r="I3069" s="18">
        <v>0</v>
      </c>
      <c r="J3069" s="18"/>
      <c r="K3069" s="18"/>
      <c r="L3069" s="18"/>
      <c r="M3069" s="18">
        <v>0</v>
      </c>
      <c r="N3069" s="18">
        <v>0</v>
      </c>
      <c r="O3069" s="19">
        <v>0</v>
      </c>
      <c r="P3069" s="3" t="str">
        <f>IFERROR(O3069/Tabela2025Horario[[#This Row],[Media Agregada Todas as Usinas]],"")</f>
        <v/>
      </c>
    </row>
    <row r="3070" spans="1:16" x14ac:dyDescent="0.25">
      <c r="A3070" s="20">
        <v>46150.833333333336</v>
      </c>
      <c r="B3070" s="21">
        <v>2026</v>
      </c>
      <c r="C3070" s="21">
        <v>5</v>
      </c>
      <c r="D3070" s="21">
        <v>8</v>
      </c>
      <c r="E3070" s="21">
        <v>20</v>
      </c>
      <c r="F3070" s="22"/>
      <c r="G3070" s="22">
        <v>0</v>
      </c>
      <c r="H3070" s="22"/>
      <c r="I3070" s="22">
        <v>0</v>
      </c>
      <c r="J3070" s="22"/>
      <c r="K3070" s="22"/>
      <c r="L3070" s="22"/>
      <c r="M3070" s="22">
        <v>0</v>
      </c>
      <c r="N3070" s="22">
        <v>0</v>
      </c>
      <c r="O3070" s="23">
        <v>0</v>
      </c>
      <c r="P3070" s="3">
        <f>IFERROR(O3070/Tabela2025Horario[[#This Row],[Media Agregada Todas as Usinas]],"")</f>
        <v>0</v>
      </c>
    </row>
    <row r="3071" spans="1:16" x14ac:dyDescent="0.25">
      <c r="A3071" s="16">
        <v>46150.875</v>
      </c>
      <c r="B3071" s="17">
        <v>2026</v>
      </c>
      <c r="C3071" s="17">
        <v>5</v>
      </c>
      <c r="D3071" s="17">
        <v>8</v>
      </c>
      <c r="E3071" s="17">
        <v>21</v>
      </c>
      <c r="F3071" s="18"/>
      <c r="G3071" s="18">
        <v>0</v>
      </c>
      <c r="H3071" s="18"/>
      <c r="I3071" s="18">
        <v>0</v>
      </c>
      <c r="J3071" s="18"/>
      <c r="K3071" s="18"/>
      <c r="L3071" s="18"/>
      <c r="M3071" s="18">
        <v>0</v>
      </c>
      <c r="N3071" s="18">
        <v>0</v>
      </c>
      <c r="O3071" s="19">
        <v>0</v>
      </c>
      <c r="P3071" s="3">
        <f>IFERROR(O3071/Tabela2025Horario[[#This Row],[Media Agregada Todas as Usinas]],"")</f>
        <v>0</v>
      </c>
    </row>
    <row r="3072" spans="1:16" x14ac:dyDescent="0.25">
      <c r="A3072" s="20">
        <v>46150.916666666664</v>
      </c>
      <c r="B3072" s="21">
        <v>2026</v>
      </c>
      <c r="C3072" s="21">
        <v>5</v>
      </c>
      <c r="D3072" s="21">
        <v>8</v>
      </c>
      <c r="E3072" s="21">
        <v>22</v>
      </c>
      <c r="F3072" s="22"/>
      <c r="G3072" s="22">
        <v>0</v>
      </c>
      <c r="H3072" s="22"/>
      <c r="I3072" s="22">
        <v>0</v>
      </c>
      <c r="J3072" s="22"/>
      <c r="K3072" s="22"/>
      <c r="L3072" s="22"/>
      <c r="M3072" s="22">
        <v>0</v>
      </c>
      <c r="N3072" s="22">
        <v>0</v>
      </c>
      <c r="O3072" s="23">
        <v>0</v>
      </c>
      <c r="P3072" s="3">
        <f>IFERROR(O3072/Tabela2025Horario[[#This Row],[Media Agregada Todas as Usinas]],"")</f>
        <v>0</v>
      </c>
    </row>
    <row r="3073" spans="1:16" x14ac:dyDescent="0.25">
      <c r="A3073" s="16">
        <v>46150.958333333336</v>
      </c>
      <c r="B3073" s="17">
        <v>2026</v>
      </c>
      <c r="C3073" s="17">
        <v>5</v>
      </c>
      <c r="D3073" s="17">
        <v>8</v>
      </c>
      <c r="E3073" s="17">
        <v>23</v>
      </c>
      <c r="F3073" s="18"/>
      <c r="G3073" s="18">
        <v>0</v>
      </c>
      <c r="H3073" s="18"/>
      <c r="I3073" s="18">
        <v>0</v>
      </c>
      <c r="J3073" s="18"/>
      <c r="K3073" s="18"/>
      <c r="L3073" s="18"/>
      <c r="M3073" s="18">
        <v>0</v>
      </c>
      <c r="N3073" s="18">
        <v>0</v>
      </c>
      <c r="O3073" s="19">
        <v>0</v>
      </c>
      <c r="P3073" s="3">
        <f>IFERROR(O3073/Tabela2025Horario[[#This Row],[Media Agregada Todas as Usinas]],"")</f>
        <v>0</v>
      </c>
    </row>
    <row r="3074" spans="1:16" x14ac:dyDescent="0.25">
      <c r="A3074" s="20">
        <v>46151</v>
      </c>
      <c r="B3074" s="21">
        <v>2026</v>
      </c>
      <c r="C3074" s="21">
        <v>5</v>
      </c>
      <c r="D3074" s="21">
        <v>9</v>
      </c>
      <c r="E3074" s="21">
        <v>0</v>
      </c>
      <c r="F3074" s="22"/>
      <c r="G3074" s="22">
        <v>0</v>
      </c>
      <c r="H3074" s="22"/>
      <c r="I3074" s="22">
        <v>0</v>
      </c>
      <c r="J3074" s="22"/>
      <c r="K3074" s="22"/>
      <c r="L3074" s="22"/>
      <c r="M3074" s="22">
        <v>0</v>
      </c>
      <c r="N3074" s="22">
        <v>0</v>
      </c>
      <c r="O3074" s="23">
        <v>0</v>
      </c>
      <c r="P3074" s="3">
        <f>IFERROR(O3074/Tabela2025Horario[[#This Row],[Media Agregada Todas as Usinas]],"")</f>
        <v>0</v>
      </c>
    </row>
    <row r="3075" spans="1:16" x14ac:dyDescent="0.25">
      <c r="A3075" s="16">
        <v>46151.041666666664</v>
      </c>
      <c r="B3075" s="17">
        <v>2026</v>
      </c>
      <c r="C3075" s="17">
        <v>5</v>
      </c>
      <c r="D3075" s="17">
        <v>9</v>
      </c>
      <c r="E3075" s="17">
        <v>1</v>
      </c>
      <c r="F3075" s="18"/>
      <c r="G3075" s="18">
        <v>0</v>
      </c>
      <c r="H3075" s="18"/>
      <c r="I3075" s="18">
        <v>0</v>
      </c>
      <c r="J3075" s="18"/>
      <c r="K3075" s="18"/>
      <c r="L3075" s="18"/>
      <c r="M3075" s="18">
        <v>0</v>
      </c>
      <c r="N3075" s="18">
        <v>0</v>
      </c>
      <c r="O3075" s="19">
        <v>0</v>
      </c>
      <c r="P3075" s="3">
        <f>IFERROR(O3075/Tabela2025Horario[[#This Row],[Media Agregada Todas as Usinas]],"")</f>
        <v>0</v>
      </c>
    </row>
    <row r="3076" spans="1:16" x14ac:dyDescent="0.25">
      <c r="A3076" s="20">
        <v>46151.083333333336</v>
      </c>
      <c r="B3076" s="21">
        <v>2026</v>
      </c>
      <c r="C3076" s="21">
        <v>5</v>
      </c>
      <c r="D3076" s="21">
        <v>9</v>
      </c>
      <c r="E3076" s="21">
        <v>2</v>
      </c>
      <c r="F3076" s="22"/>
      <c r="G3076" s="22">
        <v>0</v>
      </c>
      <c r="H3076" s="22"/>
      <c r="I3076" s="22">
        <v>0</v>
      </c>
      <c r="J3076" s="22"/>
      <c r="K3076" s="22"/>
      <c r="L3076" s="22"/>
      <c r="M3076" s="22">
        <v>0</v>
      </c>
      <c r="N3076" s="22">
        <v>0</v>
      </c>
      <c r="O3076" s="23">
        <v>0</v>
      </c>
      <c r="P3076" s="3" t="str">
        <f>IFERROR(O3076/Tabela2025Horario[[#This Row],[Media Agregada Todas as Usinas]],"")</f>
        <v/>
      </c>
    </row>
    <row r="3077" spans="1:16" x14ac:dyDescent="0.25">
      <c r="A3077" s="16">
        <v>46151.125</v>
      </c>
      <c r="B3077" s="17">
        <v>2026</v>
      </c>
      <c r="C3077" s="17">
        <v>5</v>
      </c>
      <c r="D3077" s="17">
        <v>9</v>
      </c>
      <c r="E3077" s="17">
        <v>3</v>
      </c>
      <c r="F3077" s="18"/>
      <c r="G3077" s="18">
        <v>0</v>
      </c>
      <c r="H3077" s="18"/>
      <c r="I3077" s="18">
        <v>0</v>
      </c>
      <c r="J3077" s="18"/>
      <c r="K3077" s="18"/>
      <c r="L3077" s="18"/>
      <c r="M3077" s="18">
        <v>0</v>
      </c>
      <c r="N3077" s="18">
        <v>0</v>
      </c>
      <c r="O3077" s="19">
        <v>0</v>
      </c>
      <c r="P3077" s="3" t="str">
        <f>IFERROR(O3077/Tabela2025Horario[[#This Row],[Media Agregada Todas as Usinas]],"")</f>
        <v/>
      </c>
    </row>
    <row r="3078" spans="1:16" x14ac:dyDescent="0.25">
      <c r="A3078" s="20">
        <v>46151.166666666664</v>
      </c>
      <c r="B3078" s="21">
        <v>2026</v>
      </c>
      <c r="C3078" s="21">
        <v>5</v>
      </c>
      <c r="D3078" s="21">
        <v>9</v>
      </c>
      <c r="E3078" s="21">
        <v>4</v>
      </c>
      <c r="F3078" s="22">
        <v>0</v>
      </c>
      <c r="G3078" s="22">
        <v>0</v>
      </c>
      <c r="H3078" s="22"/>
      <c r="I3078" s="22">
        <v>0</v>
      </c>
      <c r="J3078" s="22"/>
      <c r="K3078" s="22"/>
      <c r="L3078" s="22"/>
      <c r="M3078" s="22">
        <v>0</v>
      </c>
      <c r="N3078" s="22">
        <v>0</v>
      </c>
      <c r="O3078" s="23">
        <v>0</v>
      </c>
      <c r="P3078" s="3" t="str">
        <f>IFERROR(O3078/Tabela2025Horario[[#This Row],[Media Agregada Todas as Usinas]],"")</f>
        <v/>
      </c>
    </row>
    <row r="3079" spans="1:16" x14ac:dyDescent="0.25">
      <c r="A3079" s="16">
        <v>46151.208333333336</v>
      </c>
      <c r="B3079" s="17">
        <v>2026</v>
      </c>
      <c r="C3079" s="17">
        <v>5</v>
      </c>
      <c r="D3079" s="17">
        <v>9</v>
      </c>
      <c r="E3079" s="17">
        <v>5</v>
      </c>
      <c r="F3079" s="18">
        <v>0</v>
      </c>
      <c r="G3079" s="18">
        <v>0</v>
      </c>
      <c r="H3079" s="18"/>
      <c r="I3079" s="18">
        <v>0</v>
      </c>
      <c r="J3079" s="18"/>
      <c r="K3079" s="18"/>
      <c r="L3079" s="18"/>
      <c r="M3079" s="18">
        <v>0</v>
      </c>
      <c r="N3079" s="18">
        <v>0</v>
      </c>
      <c r="O3079" s="19">
        <v>0</v>
      </c>
      <c r="P3079" s="3" t="str">
        <f>IFERROR(O3079/Tabela2025Horario[[#This Row],[Media Agregada Todas as Usinas]],"")</f>
        <v/>
      </c>
    </row>
    <row r="3080" spans="1:16" x14ac:dyDescent="0.25">
      <c r="A3080" s="20">
        <v>46151.25</v>
      </c>
      <c r="B3080" s="21">
        <v>2026</v>
      </c>
      <c r="C3080" s="21">
        <v>5</v>
      </c>
      <c r="D3080" s="21">
        <v>9</v>
      </c>
      <c r="E3080" s="21">
        <v>6</v>
      </c>
      <c r="F3080" s="22">
        <v>0</v>
      </c>
      <c r="G3080" s="22">
        <v>0.12615810257469862</v>
      </c>
      <c r="H3080" s="22"/>
      <c r="I3080" s="22">
        <v>3.5402428974553209E-2</v>
      </c>
      <c r="J3080" s="22">
        <v>0</v>
      </c>
      <c r="K3080" s="22">
        <v>0</v>
      </c>
      <c r="L3080" s="22">
        <v>0</v>
      </c>
      <c r="M3080" s="22">
        <v>4.1118630858456934E-2</v>
      </c>
      <c r="N3080" s="22">
        <v>0.19206235624840276</v>
      </c>
      <c r="O3080" s="23">
        <v>4.9342689832013939E-2</v>
      </c>
      <c r="P3080" s="3" t="str">
        <f>IFERROR(O3080/Tabela2025Horario[[#This Row],[Media Agregada Todas as Usinas]],"")</f>
        <v/>
      </c>
    </row>
    <row r="3081" spans="1:16" x14ac:dyDescent="0.25">
      <c r="A3081" s="16">
        <v>46151.291666666664</v>
      </c>
      <c r="B3081" s="17">
        <v>2026</v>
      </c>
      <c r="C3081" s="17">
        <v>5</v>
      </c>
      <c r="D3081" s="17">
        <v>9</v>
      </c>
      <c r="E3081" s="17">
        <v>7</v>
      </c>
      <c r="F3081" s="18">
        <v>0</v>
      </c>
      <c r="G3081" s="18">
        <v>0.21075781791787818</v>
      </c>
      <c r="H3081" s="18">
        <v>0</v>
      </c>
      <c r="I3081" s="18">
        <v>0</v>
      </c>
      <c r="J3081" s="18">
        <v>0.2213442270346386</v>
      </c>
      <c r="K3081" s="18">
        <v>0.2373793364518833</v>
      </c>
      <c r="L3081" s="18">
        <v>0</v>
      </c>
      <c r="M3081" s="18">
        <v>0.15535757090025454</v>
      </c>
      <c r="N3081" s="18">
        <v>0.41632514526484393</v>
      </c>
      <c r="O3081" s="19">
        <v>0.13790712195216651</v>
      </c>
      <c r="P3081" s="3">
        <f>IFERROR(O3081/Tabela2025Horario[[#This Row],[Media Agregada Todas as Usinas]],"")</f>
        <v>0.68288754270968555</v>
      </c>
    </row>
    <row r="3082" spans="1:16" x14ac:dyDescent="0.25">
      <c r="A3082" s="20">
        <v>46151.333333333336</v>
      </c>
      <c r="B3082" s="21">
        <v>2026</v>
      </c>
      <c r="C3082" s="21">
        <v>5</v>
      </c>
      <c r="D3082" s="21">
        <v>9</v>
      </c>
      <c r="E3082" s="21">
        <v>8</v>
      </c>
      <c r="F3082" s="22">
        <v>0</v>
      </c>
      <c r="G3082" s="22">
        <v>4.5816822206864206E-2</v>
      </c>
      <c r="H3082" s="22">
        <v>0</v>
      </c>
      <c r="I3082" s="22">
        <v>0</v>
      </c>
      <c r="J3082" s="22">
        <v>0.40871783466755851</v>
      </c>
      <c r="K3082" s="22">
        <v>0.33557391304347828</v>
      </c>
      <c r="L3082" s="22">
        <v>0</v>
      </c>
      <c r="M3082" s="22">
        <v>0</v>
      </c>
      <c r="N3082" s="22">
        <v>0.34802085082485912</v>
      </c>
      <c r="O3082" s="23">
        <v>0.12645882452697335</v>
      </c>
      <c r="P3082" s="3">
        <f>IFERROR(O3082/Tabela2025Horario[[#This Row],[Media Agregada Todas as Usinas]],"")</f>
        <v>0.5420677443437143</v>
      </c>
    </row>
    <row r="3083" spans="1:16" x14ac:dyDescent="0.25">
      <c r="A3083" s="16">
        <v>46151.375</v>
      </c>
      <c r="B3083" s="17">
        <v>2026</v>
      </c>
      <c r="C3083" s="17">
        <v>5</v>
      </c>
      <c r="D3083" s="17">
        <v>9</v>
      </c>
      <c r="E3083" s="17">
        <v>9</v>
      </c>
      <c r="F3083" s="18">
        <v>9.2652963384670703E-2</v>
      </c>
      <c r="G3083" s="18">
        <v>0</v>
      </c>
      <c r="H3083" s="18">
        <v>0.30416027538050205</v>
      </c>
      <c r="I3083" s="18">
        <v>7.7754772117887144E-2</v>
      </c>
      <c r="J3083" s="18">
        <v>0.26928458872154271</v>
      </c>
      <c r="K3083" s="18">
        <v>0.4885050056281966</v>
      </c>
      <c r="L3083" s="18">
        <v>0</v>
      </c>
      <c r="M3083" s="18">
        <v>0</v>
      </c>
      <c r="N3083" s="18">
        <v>0.16457391593451581</v>
      </c>
      <c r="O3083" s="19">
        <v>0.155214613463035</v>
      </c>
      <c r="P3083" s="3">
        <f>IFERROR(O3083/Tabela2025Horario[[#This Row],[Media Agregada Todas as Usinas]],"")</f>
        <v>0.55868704285658</v>
      </c>
    </row>
    <row r="3084" spans="1:16" x14ac:dyDescent="0.25">
      <c r="A3084" s="20">
        <v>46151.416666666664</v>
      </c>
      <c r="B3084" s="21">
        <v>2026</v>
      </c>
      <c r="C3084" s="21">
        <v>5</v>
      </c>
      <c r="D3084" s="21">
        <v>9</v>
      </c>
      <c r="E3084" s="21">
        <v>10</v>
      </c>
      <c r="F3084" s="22">
        <v>0.28203601103823966</v>
      </c>
      <c r="G3084" s="22">
        <v>0</v>
      </c>
      <c r="H3084" s="22">
        <v>0.27036222071021987</v>
      </c>
      <c r="I3084" s="22">
        <v>0</v>
      </c>
      <c r="J3084" s="22">
        <v>0.25008147283517113</v>
      </c>
      <c r="K3084" s="22">
        <v>0.22292155941756694</v>
      </c>
      <c r="L3084" s="22">
        <v>0.20085217234090205</v>
      </c>
      <c r="M3084" s="22">
        <v>0</v>
      </c>
      <c r="N3084" s="22">
        <v>0</v>
      </c>
      <c r="O3084" s="23">
        <v>0.13625038181578886</v>
      </c>
      <c r="P3084" s="3">
        <f>IFERROR(O3084/Tabela2025Horario[[#This Row],[Media Agregada Todas as Usinas]],"")</f>
        <v>0.50161211999390054</v>
      </c>
    </row>
    <row r="3085" spans="1:16" x14ac:dyDescent="0.25">
      <c r="A3085" s="16">
        <v>46151.458333333336</v>
      </c>
      <c r="B3085" s="17">
        <v>2026</v>
      </c>
      <c r="C3085" s="17">
        <v>5</v>
      </c>
      <c r="D3085" s="17">
        <v>9</v>
      </c>
      <c r="E3085" s="17">
        <v>11</v>
      </c>
      <c r="F3085" s="18">
        <v>0.56031355569535868</v>
      </c>
      <c r="G3085" s="18">
        <v>0</v>
      </c>
      <c r="H3085" s="18">
        <v>0.28398544767992007</v>
      </c>
      <c r="I3085" s="18">
        <v>0</v>
      </c>
      <c r="J3085" s="18">
        <v>0.278578915740614</v>
      </c>
      <c r="K3085" s="18">
        <v>0.45113783316666262</v>
      </c>
      <c r="L3085" s="18">
        <v>0.43284305462481959</v>
      </c>
      <c r="M3085" s="18">
        <v>0</v>
      </c>
      <c r="N3085" s="18">
        <v>0</v>
      </c>
      <c r="O3085" s="19">
        <v>0.22298431187859721</v>
      </c>
      <c r="P3085" s="3">
        <f>IFERROR(O3085/Tabela2025Horario[[#This Row],[Media Agregada Todas as Usinas]],"")</f>
        <v>6.1098766449708926</v>
      </c>
    </row>
    <row r="3086" spans="1:16" x14ac:dyDescent="0.25">
      <c r="A3086" s="20">
        <v>46151.5</v>
      </c>
      <c r="B3086" s="21">
        <v>2026</v>
      </c>
      <c r="C3086" s="21">
        <v>5</v>
      </c>
      <c r="D3086" s="21">
        <v>9</v>
      </c>
      <c r="E3086" s="21">
        <v>12</v>
      </c>
      <c r="F3086" s="22">
        <v>0.24335522379015459</v>
      </c>
      <c r="G3086" s="22">
        <v>0</v>
      </c>
      <c r="H3086" s="22">
        <v>0.41647260351355658</v>
      </c>
      <c r="I3086" s="22">
        <v>0</v>
      </c>
      <c r="J3086" s="22">
        <v>0.29263752948855937</v>
      </c>
      <c r="K3086" s="22">
        <v>0.43742266146986875</v>
      </c>
      <c r="L3086" s="22">
        <v>0.20598651288275691</v>
      </c>
      <c r="M3086" s="22">
        <v>0</v>
      </c>
      <c r="N3086" s="22">
        <v>0</v>
      </c>
      <c r="O3086" s="23">
        <v>0.17731939234943292</v>
      </c>
      <c r="P3086" s="3">
        <f>IFERROR(O3086/Tabela2025Horario[[#This Row],[Media Agregada Todas as Usinas]],"")</f>
        <v>6.0185362811585019</v>
      </c>
    </row>
    <row r="3087" spans="1:16" x14ac:dyDescent="0.25">
      <c r="A3087" s="16">
        <v>46151.541666666664</v>
      </c>
      <c r="B3087" s="17">
        <v>2026</v>
      </c>
      <c r="C3087" s="17">
        <v>5</v>
      </c>
      <c r="D3087" s="17">
        <v>9</v>
      </c>
      <c r="E3087" s="17">
        <v>13</v>
      </c>
      <c r="F3087" s="18">
        <v>0.12543004429593646</v>
      </c>
      <c r="G3087" s="18">
        <v>5.6699398900234198E-2</v>
      </c>
      <c r="H3087" s="18">
        <v>0.20993473206650431</v>
      </c>
      <c r="I3087" s="18">
        <v>0</v>
      </c>
      <c r="J3087" s="18">
        <v>0.27954616460899828</v>
      </c>
      <c r="K3087" s="18">
        <v>0</v>
      </c>
      <c r="L3087" s="18">
        <v>0</v>
      </c>
      <c r="M3087" s="18">
        <v>0</v>
      </c>
      <c r="N3087" s="18">
        <v>0</v>
      </c>
      <c r="O3087" s="19">
        <v>7.4623371096852589E-2</v>
      </c>
      <c r="P3087" s="3">
        <f>IFERROR(O3087/Tabela2025Horario[[#This Row],[Media Agregada Todas as Usinas]],"")</f>
        <v>3.8607586927261104</v>
      </c>
    </row>
    <row r="3088" spans="1:16" x14ac:dyDescent="0.25">
      <c r="A3088" s="20">
        <v>46151.583333333336</v>
      </c>
      <c r="B3088" s="21">
        <v>2026</v>
      </c>
      <c r="C3088" s="21">
        <v>5</v>
      </c>
      <c r="D3088" s="21">
        <v>9</v>
      </c>
      <c r="E3088" s="21">
        <v>14</v>
      </c>
      <c r="F3088" s="22">
        <v>0</v>
      </c>
      <c r="G3088" s="22">
        <v>9.9866878828533193E-3</v>
      </c>
      <c r="H3088" s="22">
        <v>0</v>
      </c>
      <c r="I3088" s="22">
        <v>0</v>
      </c>
      <c r="J3088" s="22">
        <v>0.12729392842782469</v>
      </c>
      <c r="K3088" s="22">
        <v>0</v>
      </c>
      <c r="L3088" s="22">
        <v>0</v>
      </c>
      <c r="M3088" s="22">
        <v>0</v>
      </c>
      <c r="N3088" s="22">
        <v>0</v>
      </c>
      <c r="O3088" s="23">
        <v>1.5253401812297555E-2</v>
      </c>
      <c r="P3088" s="3" t="str">
        <f>IFERROR(O3088/Tabela2025Horario[[#This Row],[Media Agregada Todas as Usinas]],"")</f>
        <v/>
      </c>
    </row>
    <row r="3089" spans="1:16" x14ac:dyDescent="0.25">
      <c r="A3089" s="16">
        <v>46151.625</v>
      </c>
      <c r="B3089" s="17">
        <v>2026</v>
      </c>
      <c r="C3089" s="17">
        <v>5</v>
      </c>
      <c r="D3089" s="17">
        <v>9</v>
      </c>
      <c r="E3089" s="17">
        <v>15</v>
      </c>
      <c r="F3089" s="18">
        <v>0</v>
      </c>
      <c r="G3089" s="18">
        <v>0</v>
      </c>
      <c r="H3089" s="18">
        <v>0</v>
      </c>
      <c r="I3089" s="18">
        <v>0</v>
      </c>
      <c r="J3089" s="18">
        <v>0</v>
      </c>
      <c r="K3089" s="18">
        <v>0</v>
      </c>
      <c r="L3089" s="18">
        <v>0</v>
      </c>
      <c r="M3089" s="18">
        <v>0</v>
      </c>
      <c r="N3089" s="18">
        <v>0</v>
      </c>
      <c r="O3089" s="19">
        <v>0</v>
      </c>
      <c r="P3089" s="3" t="str">
        <f>IFERROR(O3089/Tabela2025Horario[[#This Row],[Media Agregada Todas as Usinas]],"")</f>
        <v/>
      </c>
    </row>
    <row r="3090" spans="1:16" x14ac:dyDescent="0.25">
      <c r="A3090" s="20">
        <v>46151.666666666664</v>
      </c>
      <c r="B3090" s="21">
        <v>2026</v>
      </c>
      <c r="C3090" s="21">
        <v>5</v>
      </c>
      <c r="D3090" s="21">
        <v>9</v>
      </c>
      <c r="E3090" s="21">
        <v>16</v>
      </c>
      <c r="F3090" s="22">
        <v>0</v>
      </c>
      <c r="G3090" s="22">
        <v>0</v>
      </c>
      <c r="H3090" s="22">
        <v>0</v>
      </c>
      <c r="I3090" s="22">
        <v>0</v>
      </c>
      <c r="J3090" s="22">
        <v>0</v>
      </c>
      <c r="K3090" s="22">
        <v>0</v>
      </c>
      <c r="L3090" s="22">
        <v>0</v>
      </c>
      <c r="M3090" s="22">
        <v>0</v>
      </c>
      <c r="N3090" s="22">
        <v>0</v>
      </c>
      <c r="O3090" s="23">
        <v>0</v>
      </c>
      <c r="P3090" s="3" t="str">
        <f>IFERROR(O3090/Tabela2025Horario[[#This Row],[Media Agregada Todas as Usinas]],"")</f>
        <v/>
      </c>
    </row>
    <row r="3091" spans="1:16" x14ac:dyDescent="0.25">
      <c r="A3091" s="16">
        <v>46151.708333333336</v>
      </c>
      <c r="B3091" s="17">
        <v>2026</v>
      </c>
      <c r="C3091" s="17">
        <v>5</v>
      </c>
      <c r="D3091" s="17">
        <v>9</v>
      </c>
      <c r="E3091" s="17">
        <v>17</v>
      </c>
      <c r="F3091" s="18">
        <v>0</v>
      </c>
      <c r="G3091" s="18">
        <v>0</v>
      </c>
      <c r="H3091" s="18">
        <v>0</v>
      </c>
      <c r="I3091" s="18">
        <v>0</v>
      </c>
      <c r="J3091" s="18">
        <v>0</v>
      </c>
      <c r="K3091" s="18">
        <v>0</v>
      </c>
      <c r="L3091" s="18">
        <v>0</v>
      </c>
      <c r="M3091" s="18">
        <v>0</v>
      </c>
      <c r="N3091" s="18">
        <v>0</v>
      </c>
      <c r="O3091" s="19">
        <v>0</v>
      </c>
      <c r="P3091" s="3" t="str">
        <f>IFERROR(O3091/Tabela2025Horario[[#This Row],[Media Agregada Todas as Usinas]],"")</f>
        <v/>
      </c>
    </row>
    <row r="3092" spans="1:16" x14ac:dyDescent="0.25">
      <c r="A3092" s="20">
        <v>46151.75</v>
      </c>
      <c r="B3092" s="21">
        <v>2026</v>
      </c>
      <c r="C3092" s="21">
        <v>5</v>
      </c>
      <c r="D3092" s="21">
        <v>9</v>
      </c>
      <c r="E3092" s="21">
        <v>18</v>
      </c>
      <c r="F3092" s="22">
        <v>0</v>
      </c>
      <c r="G3092" s="22">
        <v>0</v>
      </c>
      <c r="H3092" s="22"/>
      <c r="I3092" s="22">
        <v>0</v>
      </c>
      <c r="J3092" s="22"/>
      <c r="K3092" s="22"/>
      <c r="L3092" s="22">
        <v>0</v>
      </c>
      <c r="M3092" s="22">
        <v>0</v>
      </c>
      <c r="N3092" s="22">
        <v>0</v>
      </c>
      <c r="O3092" s="23">
        <v>0</v>
      </c>
      <c r="P3092" s="3" t="str">
        <f>IFERROR(O3092/Tabela2025Horario[[#This Row],[Media Agregada Todas as Usinas]],"")</f>
        <v/>
      </c>
    </row>
    <row r="3093" spans="1:16" x14ac:dyDescent="0.25">
      <c r="A3093" s="16">
        <v>46151.791666666664</v>
      </c>
      <c r="B3093" s="17">
        <v>2026</v>
      </c>
      <c r="C3093" s="17">
        <v>5</v>
      </c>
      <c r="D3093" s="17">
        <v>9</v>
      </c>
      <c r="E3093" s="17">
        <v>19</v>
      </c>
      <c r="F3093" s="18">
        <v>0</v>
      </c>
      <c r="G3093" s="18">
        <v>0</v>
      </c>
      <c r="H3093" s="18"/>
      <c r="I3093" s="18">
        <v>0</v>
      </c>
      <c r="J3093" s="18"/>
      <c r="K3093" s="18"/>
      <c r="L3093" s="18"/>
      <c r="M3093" s="18">
        <v>0</v>
      </c>
      <c r="N3093" s="18">
        <v>0</v>
      </c>
      <c r="O3093" s="19">
        <v>0</v>
      </c>
      <c r="P3093" s="3" t="str">
        <f>IFERROR(O3093/Tabela2025Horario[[#This Row],[Media Agregada Todas as Usinas]],"")</f>
        <v/>
      </c>
    </row>
    <row r="3094" spans="1:16" x14ac:dyDescent="0.25">
      <c r="A3094" s="20">
        <v>46151.833333333336</v>
      </c>
      <c r="B3094" s="21">
        <v>2026</v>
      </c>
      <c r="C3094" s="21">
        <v>5</v>
      </c>
      <c r="D3094" s="21">
        <v>9</v>
      </c>
      <c r="E3094" s="21">
        <v>20</v>
      </c>
      <c r="F3094" s="22"/>
      <c r="G3094" s="22">
        <v>0</v>
      </c>
      <c r="H3094" s="22"/>
      <c r="I3094" s="22">
        <v>0</v>
      </c>
      <c r="J3094" s="22"/>
      <c r="K3094" s="22"/>
      <c r="L3094" s="22"/>
      <c r="M3094" s="22">
        <v>0</v>
      </c>
      <c r="N3094" s="22">
        <v>0</v>
      </c>
      <c r="O3094" s="23">
        <v>0</v>
      </c>
      <c r="P3094" s="3" t="str">
        <f>IFERROR(O3094/Tabela2025Horario[[#This Row],[Media Agregada Todas as Usinas]],"")</f>
        <v/>
      </c>
    </row>
    <row r="3095" spans="1:16" x14ac:dyDescent="0.25">
      <c r="A3095" s="16">
        <v>46151.875</v>
      </c>
      <c r="B3095" s="17">
        <v>2026</v>
      </c>
      <c r="C3095" s="17">
        <v>5</v>
      </c>
      <c r="D3095" s="17">
        <v>9</v>
      </c>
      <c r="E3095" s="17">
        <v>21</v>
      </c>
      <c r="F3095" s="18"/>
      <c r="G3095" s="18">
        <v>0</v>
      </c>
      <c r="H3095" s="18"/>
      <c r="I3095" s="18">
        <v>0</v>
      </c>
      <c r="J3095" s="18"/>
      <c r="K3095" s="18"/>
      <c r="L3095" s="18"/>
      <c r="M3095" s="18">
        <v>0</v>
      </c>
      <c r="N3095" s="18">
        <v>0</v>
      </c>
      <c r="O3095" s="19">
        <v>0</v>
      </c>
      <c r="P3095" s="3" t="str">
        <f>IFERROR(O3095/Tabela2025Horario[[#This Row],[Media Agregada Todas as Usinas]],"")</f>
        <v/>
      </c>
    </row>
    <row r="3096" spans="1:16" x14ac:dyDescent="0.25">
      <c r="A3096" s="20">
        <v>46151.916666666664</v>
      </c>
      <c r="B3096" s="21">
        <v>2026</v>
      </c>
      <c r="C3096" s="21">
        <v>5</v>
      </c>
      <c r="D3096" s="21">
        <v>9</v>
      </c>
      <c r="E3096" s="21">
        <v>22</v>
      </c>
      <c r="F3096" s="22"/>
      <c r="G3096" s="22">
        <v>0</v>
      </c>
      <c r="H3096" s="22"/>
      <c r="I3096" s="22">
        <v>0</v>
      </c>
      <c r="J3096" s="22"/>
      <c r="K3096" s="22"/>
      <c r="L3096" s="22"/>
      <c r="M3096" s="22">
        <v>0</v>
      </c>
      <c r="N3096" s="22">
        <v>0</v>
      </c>
      <c r="O3096" s="23">
        <v>0</v>
      </c>
      <c r="P3096" s="3" t="str">
        <f>IFERROR(O3096/Tabela2025Horario[[#This Row],[Media Agregada Todas as Usinas]],"")</f>
        <v/>
      </c>
    </row>
    <row r="3097" spans="1:16" x14ac:dyDescent="0.25">
      <c r="A3097" s="16">
        <v>46151.958333333336</v>
      </c>
      <c r="B3097" s="17">
        <v>2026</v>
      </c>
      <c r="C3097" s="17">
        <v>5</v>
      </c>
      <c r="D3097" s="17">
        <v>9</v>
      </c>
      <c r="E3097" s="17">
        <v>23</v>
      </c>
      <c r="F3097" s="18"/>
      <c r="G3097" s="18">
        <v>0</v>
      </c>
      <c r="H3097" s="18"/>
      <c r="I3097" s="18">
        <v>0</v>
      </c>
      <c r="J3097" s="18"/>
      <c r="K3097" s="18"/>
      <c r="L3097" s="18"/>
      <c r="M3097" s="18">
        <v>0</v>
      </c>
      <c r="N3097" s="18">
        <v>0</v>
      </c>
      <c r="O3097" s="19">
        <v>0</v>
      </c>
      <c r="P3097" s="3" t="str">
        <f>IFERROR(O3097/Tabela2025Horario[[#This Row],[Media Agregada Todas as Usinas]],"")</f>
        <v/>
      </c>
    </row>
    <row r="3098" spans="1:16" x14ac:dyDescent="0.25">
      <c r="A3098" s="20">
        <v>46152</v>
      </c>
      <c r="B3098" s="21">
        <v>2026</v>
      </c>
      <c r="C3098" s="21">
        <v>5</v>
      </c>
      <c r="D3098" s="21">
        <v>10</v>
      </c>
      <c r="E3098" s="21">
        <v>0</v>
      </c>
      <c r="F3098" s="22"/>
      <c r="G3098" s="22">
        <v>0</v>
      </c>
      <c r="H3098" s="22"/>
      <c r="I3098" s="22">
        <v>0</v>
      </c>
      <c r="J3098" s="22"/>
      <c r="K3098" s="22"/>
      <c r="L3098" s="22"/>
      <c r="M3098" s="22">
        <v>0</v>
      </c>
      <c r="N3098" s="22">
        <v>0</v>
      </c>
      <c r="O3098" s="23">
        <v>0</v>
      </c>
      <c r="P3098" s="3" t="str">
        <f>IFERROR(O3098/Tabela2025Horario[[#This Row],[Media Agregada Todas as Usinas]],"")</f>
        <v/>
      </c>
    </row>
    <row r="3099" spans="1:16" x14ac:dyDescent="0.25">
      <c r="A3099" s="16">
        <v>46152.041666666664</v>
      </c>
      <c r="B3099" s="17">
        <v>2026</v>
      </c>
      <c r="C3099" s="17">
        <v>5</v>
      </c>
      <c r="D3099" s="17">
        <v>10</v>
      </c>
      <c r="E3099" s="17">
        <v>1</v>
      </c>
      <c r="F3099" s="18"/>
      <c r="G3099" s="18">
        <v>0</v>
      </c>
      <c r="H3099" s="18"/>
      <c r="I3099" s="18">
        <v>0</v>
      </c>
      <c r="J3099" s="18"/>
      <c r="K3099" s="18"/>
      <c r="L3099" s="18"/>
      <c r="M3099" s="18">
        <v>0</v>
      </c>
      <c r="N3099" s="18">
        <v>0</v>
      </c>
      <c r="O3099" s="19">
        <v>0</v>
      </c>
      <c r="P3099" s="3" t="str">
        <f>IFERROR(O3099/Tabela2025Horario[[#This Row],[Media Agregada Todas as Usinas]],"")</f>
        <v/>
      </c>
    </row>
    <row r="3100" spans="1:16" x14ac:dyDescent="0.25">
      <c r="A3100" s="20">
        <v>46152.083333333336</v>
      </c>
      <c r="B3100" s="21">
        <v>2026</v>
      </c>
      <c r="C3100" s="21">
        <v>5</v>
      </c>
      <c r="D3100" s="21">
        <v>10</v>
      </c>
      <c r="E3100" s="21">
        <v>2</v>
      </c>
      <c r="F3100" s="22"/>
      <c r="G3100" s="22">
        <v>0</v>
      </c>
      <c r="H3100" s="22"/>
      <c r="I3100" s="22">
        <v>0</v>
      </c>
      <c r="J3100" s="22"/>
      <c r="K3100" s="22"/>
      <c r="L3100" s="22"/>
      <c r="M3100" s="22">
        <v>0</v>
      </c>
      <c r="N3100" s="22">
        <v>0</v>
      </c>
      <c r="O3100" s="23">
        <v>0</v>
      </c>
      <c r="P3100" s="3" t="str">
        <f>IFERROR(O3100/Tabela2025Horario[[#This Row],[Media Agregada Todas as Usinas]],"")</f>
        <v/>
      </c>
    </row>
    <row r="3101" spans="1:16" x14ac:dyDescent="0.25">
      <c r="A3101" s="16">
        <v>46152.125</v>
      </c>
      <c r="B3101" s="17">
        <v>2026</v>
      </c>
      <c r="C3101" s="17">
        <v>5</v>
      </c>
      <c r="D3101" s="17">
        <v>10</v>
      </c>
      <c r="E3101" s="17">
        <v>3</v>
      </c>
      <c r="F3101" s="18"/>
      <c r="G3101" s="18">
        <v>0</v>
      </c>
      <c r="H3101" s="18"/>
      <c r="I3101" s="18">
        <v>0</v>
      </c>
      <c r="J3101" s="18"/>
      <c r="K3101" s="18"/>
      <c r="L3101" s="18"/>
      <c r="M3101" s="18">
        <v>0</v>
      </c>
      <c r="N3101" s="18">
        <v>0</v>
      </c>
      <c r="O3101" s="19">
        <v>0</v>
      </c>
      <c r="P3101" s="3" t="str">
        <f>IFERROR(O3101/Tabela2025Horario[[#This Row],[Media Agregada Todas as Usinas]],"")</f>
        <v/>
      </c>
    </row>
    <row r="3102" spans="1:16" x14ac:dyDescent="0.25">
      <c r="A3102" s="20">
        <v>46152.166666666664</v>
      </c>
      <c r="B3102" s="21">
        <v>2026</v>
      </c>
      <c r="C3102" s="21">
        <v>5</v>
      </c>
      <c r="D3102" s="21">
        <v>10</v>
      </c>
      <c r="E3102" s="21">
        <v>4</v>
      </c>
      <c r="F3102" s="22">
        <v>0</v>
      </c>
      <c r="G3102" s="22">
        <v>0</v>
      </c>
      <c r="H3102" s="22"/>
      <c r="I3102" s="22">
        <v>0</v>
      </c>
      <c r="J3102" s="22"/>
      <c r="K3102" s="22"/>
      <c r="L3102" s="22"/>
      <c r="M3102" s="22">
        <v>0</v>
      </c>
      <c r="N3102" s="22">
        <v>0</v>
      </c>
      <c r="O3102" s="23">
        <v>0</v>
      </c>
      <c r="P3102" s="3" t="str">
        <f>IFERROR(O3102/Tabela2025Horario[[#This Row],[Media Agregada Todas as Usinas]],"")</f>
        <v/>
      </c>
    </row>
    <row r="3103" spans="1:16" x14ac:dyDescent="0.25">
      <c r="A3103" s="16">
        <v>46152.208333333336</v>
      </c>
      <c r="B3103" s="17">
        <v>2026</v>
      </c>
      <c r="C3103" s="17">
        <v>5</v>
      </c>
      <c r="D3103" s="17">
        <v>10</v>
      </c>
      <c r="E3103" s="17">
        <v>5</v>
      </c>
      <c r="F3103" s="18">
        <v>0</v>
      </c>
      <c r="G3103" s="18">
        <v>0</v>
      </c>
      <c r="H3103" s="18"/>
      <c r="I3103" s="18">
        <v>0</v>
      </c>
      <c r="J3103" s="18"/>
      <c r="K3103" s="18"/>
      <c r="L3103" s="18"/>
      <c r="M3103" s="18">
        <v>0</v>
      </c>
      <c r="N3103" s="18">
        <v>0</v>
      </c>
      <c r="O3103" s="19">
        <v>0</v>
      </c>
      <c r="P3103" s="3" t="str">
        <f>IFERROR(O3103/Tabela2025Horario[[#This Row],[Media Agregada Todas as Usinas]],"")</f>
        <v/>
      </c>
    </row>
    <row r="3104" spans="1:16" x14ac:dyDescent="0.25">
      <c r="A3104" s="20">
        <v>46152.25</v>
      </c>
      <c r="B3104" s="21">
        <v>2026</v>
      </c>
      <c r="C3104" s="21">
        <v>5</v>
      </c>
      <c r="D3104" s="21">
        <v>10</v>
      </c>
      <c r="E3104" s="21">
        <v>6</v>
      </c>
      <c r="F3104" s="22">
        <v>0</v>
      </c>
      <c r="G3104" s="22">
        <v>3.5147591200222768E-2</v>
      </c>
      <c r="H3104" s="22">
        <v>0</v>
      </c>
      <c r="I3104" s="22">
        <v>0</v>
      </c>
      <c r="J3104" s="22">
        <v>0</v>
      </c>
      <c r="K3104" s="22">
        <v>0</v>
      </c>
      <c r="L3104" s="22"/>
      <c r="M3104" s="22">
        <v>0.1114622393819312</v>
      </c>
      <c r="N3104" s="22">
        <v>0.30351602997511917</v>
      </c>
      <c r="O3104" s="23">
        <v>5.6265732569659145E-2</v>
      </c>
      <c r="P3104" s="3" t="str">
        <f>IFERROR(O3104/Tabela2025Horario[[#This Row],[Media Agregada Todas as Usinas]],"")</f>
        <v/>
      </c>
    </row>
    <row r="3105" spans="1:16" x14ac:dyDescent="0.25">
      <c r="A3105" s="16">
        <v>46152.291666666664</v>
      </c>
      <c r="B3105" s="17">
        <v>2026</v>
      </c>
      <c r="C3105" s="17">
        <v>5</v>
      </c>
      <c r="D3105" s="17">
        <v>10</v>
      </c>
      <c r="E3105" s="17">
        <v>7</v>
      </c>
      <c r="F3105" s="18">
        <v>0</v>
      </c>
      <c r="G3105" s="18">
        <v>7.2243107769423609E-2</v>
      </c>
      <c r="H3105" s="18">
        <v>0</v>
      </c>
      <c r="I3105" s="18">
        <v>0</v>
      </c>
      <c r="J3105" s="18">
        <v>0</v>
      </c>
      <c r="K3105" s="18">
        <v>1.4550928248871005E-2</v>
      </c>
      <c r="L3105" s="18">
        <v>0</v>
      </c>
      <c r="M3105" s="18">
        <v>0.13504918222731097</v>
      </c>
      <c r="N3105" s="18">
        <v>0.36741046954275758</v>
      </c>
      <c r="O3105" s="19">
        <v>6.5472631976484799E-2</v>
      </c>
      <c r="P3105" s="3">
        <f>IFERROR(O3105/Tabela2025Horario[[#This Row],[Media Agregada Todas as Usinas]],"")</f>
        <v>0.38304450880048579</v>
      </c>
    </row>
    <row r="3106" spans="1:16" x14ac:dyDescent="0.25">
      <c r="A3106" s="20">
        <v>46152.333333333336</v>
      </c>
      <c r="B3106" s="21">
        <v>2026</v>
      </c>
      <c r="C3106" s="21">
        <v>5</v>
      </c>
      <c r="D3106" s="21">
        <v>10</v>
      </c>
      <c r="E3106" s="21">
        <v>8</v>
      </c>
      <c r="F3106" s="22">
        <v>0</v>
      </c>
      <c r="G3106" s="22">
        <v>0.13631021999443063</v>
      </c>
      <c r="H3106" s="22">
        <v>0</v>
      </c>
      <c r="I3106" s="22">
        <v>0</v>
      </c>
      <c r="J3106" s="22">
        <v>0</v>
      </c>
      <c r="K3106" s="22">
        <v>0</v>
      </c>
      <c r="L3106" s="22">
        <v>0</v>
      </c>
      <c r="M3106" s="22">
        <v>0.32914774508056999</v>
      </c>
      <c r="N3106" s="22">
        <v>0.23114226863729989</v>
      </c>
      <c r="O3106" s="23">
        <v>7.7400025968033387E-2</v>
      </c>
      <c r="P3106" s="3">
        <f>IFERROR(O3106/Tabela2025Horario[[#This Row],[Media Agregada Todas as Usinas]],"")</f>
        <v>0.46618343200354523</v>
      </c>
    </row>
    <row r="3107" spans="1:16" x14ac:dyDescent="0.25">
      <c r="A3107" s="16">
        <v>46152.375</v>
      </c>
      <c r="B3107" s="17">
        <v>2026</v>
      </c>
      <c r="C3107" s="17">
        <v>5</v>
      </c>
      <c r="D3107" s="17">
        <v>10</v>
      </c>
      <c r="E3107" s="17">
        <v>9</v>
      </c>
      <c r="F3107" s="18">
        <v>0</v>
      </c>
      <c r="G3107" s="18">
        <v>0.30325068447195502</v>
      </c>
      <c r="H3107" s="18">
        <v>0</v>
      </c>
      <c r="I3107" s="18">
        <v>0</v>
      </c>
      <c r="J3107" s="18">
        <v>0</v>
      </c>
      <c r="K3107" s="18">
        <v>0</v>
      </c>
      <c r="L3107" s="18">
        <v>0.24942103795623141</v>
      </c>
      <c r="M3107" s="18">
        <v>0.40493283994331625</v>
      </c>
      <c r="N3107" s="18">
        <v>0.5091749201584933</v>
      </c>
      <c r="O3107" s="19">
        <v>0.16297549805888845</v>
      </c>
      <c r="P3107" s="3">
        <f>IFERROR(O3107/Tabela2025Horario[[#This Row],[Media Agregada Todas as Usinas]],"")</f>
        <v>0.72015645809940232</v>
      </c>
    </row>
    <row r="3108" spans="1:16" x14ac:dyDescent="0.25">
      <c r="A3108" s="20">
        <v>46152.416666666664</v>
      </c>
      <c r="B3108" s="21">
        <v>2026</v>
      </c>
      <c r="C3108" s="21">
        <v>5</v>
      </c>
      <c r="D3108" s="21">
        <v>10</v>
      </c>
      <c r="E3108" s="21">
        <v>10</v>
      </c>
      <c r="F3108" s="22">
        <v>2.3865070562588402E-2</v>
      </c>
      <c r="G3108" s="22">
        <v>0.30802666805821505</v>
      </c>
      <c r="H3108" s="22">
        <v>0</v>
      </c>
      <c r="I3108" s="22">
        <v>0</v>
      </c>
      <c r="J3108" s="22">
        <v>0</v>
      </c>
      <c r="K3108" s="22">
        <v>0</v>
      </c>
      <c r="L3108" s="22">
        <v>0</v>
      </c>
      <c r="M3108" s="22">
        <v>0.46247747807280448</v>
      </c>
      <c r="N3108" s="22">
        <v>0.52042955803765234</v>
      </c>
      <c r="O3108" s="23">
        <v>0.1460887527479178</v>
      </c>
      <c r="P3108" s="3">
        <f>IFERROR(O3108/Tabela2025Horario[[#This Row],[Media Agregada Todas as Usinas]],"")</f>
        <v>0.6800692345003323</v>
      </c>
    </row>
    <row r="3109" spans="1:16" x14ac:dyDescent="0.25">
      <c r="A3109" s="16">
        <v>46152.458333333336</v>
      </c>
      <c r="B3109" s="17">
        <v>2026</v>
      </c>
      <c r="C3109" s="17">
        <v>5</v>
      </c>
      <c r="D3109" s="17">
        <v>10</v>
      </c>
      <c r="E3109" s="17">
        <v>11</v>
      </c>
      <c r="F3109" s="18">
        <v>0.29907772801095556</v>
      </c>
      <c r="G3109" s="18">
        <v>0.18161996395675575</v>
      </c>
      <c r="H3109" s="18">
        <v>0</v>
      </c>
      <c r="I3109" s="18">
        <v>0</v>
      </c>
      <c r="J3109" s="18">
        <v>0</v>
      </c>
      <c r="K3109" s="18">
        <v>0</v>
      </c>
      <c r="L3109" s="18">
        <v>0.40779290861767947</v>
      </c>
      <c r="M3109" s="18">
        <v>0.27924008726581573</v>
      </c>
      <c r="N3109" s="18">
        <v>0.33570685937956496</v>
      </c>
      <c r="O3109" s="19">
        <v>0.16704861635897461</v>
      </c>
      <c r="P3109" s="3">
        <f>IFERROR(O3109/Tabela2025Horario[[#This Row],[Media Agregada Todas as Usinas]],"")</f>
        <v>0.96640092906195785</v>
      </c>
    </row>
    <row r="3110" spans="1:16" x14ac:dyDescent="0.25">
      <c r="A3110" s="20">
        <v>46152.5</v>
      </c>
      <c r="B3110" s="21">
        <v>2026</v>
      </c>
      <c r="C3110" s="21">
        <v>5</v>
      </c>
      <c r="D3110" s="21">
        <v>10</v>
      </c>
      <c r="E3110" s="21">
        <v>12</v>
      </c>
      <c r="F3110" s="22">
        <v>9.6786381011645696E-3</v>
      </c>
      <c r="G3110" s="22">
        <v>5.1616662797895348E-2</v>
      </c>
      <c r="H3110" s="22">
        <v>0</v>
      </c>
      <c r="I3110" s="22">
        <v>8.1290194587266704E-2</v>
      </c>
      <c r="J3110" s="22">
        <v>0</v>
      </c>
      <c r="K3110" s="22">
        <v>0.1572010652691497</v>
      </c>
      <c r="L3110" s="22">
        <v>0.63847771989765456</v>
      </c>
      <c r="M3110" s="22">
        <v>0.11050544901349715</v>
      </c>
      <c r="N3110" s="22">
        <v>0</v>
      </c>
      <c r="O3110" s="23">
        <v>0.11652996996295867</v>
      </c>
      <c r="P3110" s="3">
        <f>IFERROR(O3110/Tabela2025Horario[[#This Row],[Media Agregada Todas as Usinas]],"")</f>
        <v>0.71945112434788383</v>
      </c>
    </row>
    <row r="3111" spans="1:16" x14ac:dyDescent="0.25">
      <c r="A3111" s="16">
        <v>46152.541666666664</v>
      </c>
      <c r="B3111" s="17">
        <v>2026</v>
      </c>
      <c r="C3111" s="17">
        <v>5</v>
      </c>
      <c r="D3111" s="17">
        <v>10</v>
      </c>
      <c r="E3111" s="17">
        <v>13</v>
      </c>
      <c r="F3111" s="18">
        <v>0.15019041755034096</v>
      </c>
      <c r="G3111" s="18">
        <v>0</v>
      </c>
      <c r="H3111" s="18">
        <v>0</v>
      </c>
      <c r="I3111" s="18">
        <v>0</v>
      </c>
      <c r="J3111" s="18">
        <v>0</v>
      </c>
      <c r="K3111" s="18">
        <v>8.7315342081373357E-2</v>
      </c>
      <c r="L3111" s="18">
        <v>0</v>
      </c>
      <c r="M3111" s="18">
        <v>0</v>
      </c>
      <c r="N3111" s="18">
        <v>0</v>
      </c>
      <c r="O3111" s="19">
        <v>2.638952884796826E-2</v>
      </c>
      <c r="P3111" s="3">
        <f>IFERROR(O3111/Tabela2025Horario[[#This Row],[Media Agregada Todas as Usinas]],"")</f>
        <v>0.19329611296656588</v>
      </c>
    </row>
    <row r="3112" spans="1:16" x14ac:dyDescent="0.25">
      <c r="A3112" s="20">
        <v>46152.583333333336</v>
      </c>
      <c r="B3112" s="21">
        <v>2026</v>
      </c>
      <c r="C3112" s="21">
        <v>5</v>
      </c>
      <c r="D3112" s="21">
        <v>10</v>
      </c>
      <c r="E3112" s="21">
        <v>14</v>
      </c>
      <c r="F3112" s="22">
        <v>0</v>
      </c>
      <c r="G3112" s="22">
        <v>0</v>
      </c>
      <c r="H3112" s="22">
        <v>0</v>
      </c>
      <c r="I3112" s="22">
        <v>0</v>
      </c>
      <c r="J3112" s="22">
        <v>0</v>
      </c>
      <c r="K3112" s="22">
        <v>0</v>
      </c>
      <c r="L3112" s="22">
        <v>0</v>
      </c>
      <c r="M3112" s="22">
        <v>0</v>
      </c>
      <c r="N3112" s="22">
        <v>0</v>
      </c>
      <c r="O3112" s="23">
        <v>0</v>
      </c>
      <c r="P3112" s="3" t="str">
        <f>IFERROR(O3112/Tabela2025Horario[[#This Row],[Media Agregada Todas as Usinas]],"")</f>
        <v/>
      </c>
    </row>
    <row r="3113" spans="1:16" x14ac:dyDescent="0.25">
      <c r="A3113" s="16">
        <v>46152.625</v>
      </c>
      <c r="B3113" s="17">
        <v>2026</v>
      </c>
      <c r="C3113" s="17">
        <v>5</v>
      </c>
      <c r="D3113" s="17">
        <v>10</v>
      </c>
      <c r="E3113" s="17">
        <v>15</v>
      </c>
      <c r="F3113" s="18">
        <v>0</v>
      </c>
      <c r="G3113" s="18">
        <v>0</v>
      </c>
      <c r="H3113" s="18">
        <v>0</v>
      </c>
      <c r="I3113" s="18">
        <v>0</v>
      </c>
      <c r="J3113" s="18">
        <v>0</v>
      </c>
      <c r="K3113" s="18">
        <v>0</v>
      </c>
      <c r="L3113" s="18">
        <v>0</v>
      </c>
      <c r="M3113" s="18">
        <v>0</v>
      </c>
      <c r="N3113" s="18">
        <v>0</v>
      </c>
      <c r="O3113" s="19">
        <v>0</v>
      </c>
      <c r="P3113" s="3">
        <f>IFERROR(O3113/Tabela2025Horario[[#This Row],[Media Agregada Todas as Usinas]],"")</f>
        <v>0</v>
      </c>
    </row>
    <row r="3114" spans="1:16" x14ac:dyDescent="0.25">
      <c r="A3114" s="20">
        <v>46152.666666666664</v>
      </c>
      <c r="B3114" s="21">
        <v>2026</v>
      </c>
      <c r="C3114" s="21">
        <v>5</v>
      </c>
      <c r="D3114" s="21">
        <v>10</v>
      </c>
      <c r="E3114" s="21">
        <v>16</v>
      </c>
      <c r="F3114" s="22">
        <v>0</v>
      </c>
      <c r="G3114" s="22">
        <v>0</v>
      </c>
      <c r="H3114" s="22">
        <v>0</v>
      </c>
      <c r="I3114" s="22">
        <v>0</v>
      </c>
      <c r="J3114" s="22">
        <v>0</v>
      </c>
      <c r="K3114" s="22">
        <v>0</v>
      </c>
      <c r="L3114" s="22">
        <v>0</v>
      </c>
      <c r="M3114" s="22">
        <v>0</v>
      </c>
      <c r="N3114" s="22">
        <v>0</v>
      </c>
      <c r="O3114" s="23">
        <v>0</v>
      </c>
      <c r="P3114" s="3">
        <f>IFERROR(O3114/Tabela2025Horario[[#This Row],[Media Agregada Todas as Usinas]],"")</f>
        <v>0</v>
      </c>
    </row>
    <row r="3115" spans="1:16" x14ac:dyDescent="0.25">
      <c r="A3115" s="16">
        <v>46152.708333333336</v>
      </c>
      <c r="B3115" s="17">
        <v>2026</v>
      </c>
      <c r="C3115" s="17">
        <v>5</v>
      </c>
      <c r="D3115" s="17">
        <v>10</v>
      </c>
      <c r="E3115" s="17">
        <v>17</v>
      </c>
      <c r="F3115" s="18">
        <v>0</v>
      </c>
      <c r="G3115" s="18">
        <v>0</v>
      </c>
      <c r="H3115" s="18">
        <v>0</v>
      </c>
      <c r="I3115" s="18">
        <v>0</v>
      </c>
      <c r="J3115" s="18">
        <v>0</v>
      </c>
      <c r="K3115" s="18">
        <v>0</v>
      </c>
      <c r="L3115" s="18">
        <v>0</v>
      </c>
      <c r="M3115" s="18">
        <v>0</v>
      </c>
      <c r="N3115" s="18">
        <v>0</v>
      </c>
      <c r="O3115" s="19">
        <v>0</v>
      </c>
      <c r="P3115" s="3" t="str">
        <f>IFERROR(O3115/Tabela2025Horario[[#This Row],[Media Agregada Todas as Usinas]],"")</f>
        <v/>
      </c>
    </row>
    <row r="3116" spans="1:16" x14ac:dyDescent="0.25">
      <c r="A3116" s="20">
        <v>46152.75</v>
      </c>
      <c r="B3116" s="21">
        <v>2026</v>
      </c>
      <c r="C3116" s="21">
        <v>5</v>
      </c>
      <c r="D3116" s="21">
        <v>10</v>
      </c>
      <c r="E3116" s="21">
        <v>18</v>
      </c>
      <c r="F3116" s="22">
        <v>0</v>
      </c>
      <c r="G3116" s="22">
        <v>0</v>
      </c>
      <c r="H3116" s="22"/>
      <c r="I3116" s="22">
        <v>0</v>
      </c>
      <c r="J3116" s="22"/>
      <c r="K3116" s="22"/>
      <c r="L3116" s="22"/>
      <c r="M3116" s="22">
        <v>0</v>
      </c>
      <c r="N3116" s="22">
        <v>0</v>
      </c>
      <c r="O3116" s="23">
        <v>0</v>
      </c>
      <c r="P3116" s="3" t="str">
        <f>IFERROR(O3116/Tabela2025Horario[[#This Row],[Media Agregada Todas as Usinas]],"")</f>
        <v/>
      </c>
    </row>
    <row r="3117" spans="1:16" x14ac:dyDescent="0.25">
      <c r="A3117" s="16">
        <v>46152.791666666664</v>
      </c>
      <c r="B3117" s="17">
        <v>2026</v>
      </c>
      <c r="C3117" s="17">
        <v>5</v>
      </c>
      <c r="D3117" s="17">
        <v>10</v>
      </c>
      <c r="E3117" s="17">
        <v>19</v>
      </c>
      <c r="F3117" s="18">
        <v>0</v>
      </c>
      <c r="G3117" s="18">
        <v>0</v>
      </c>
      <c r="H3117" s="18"/>
      <c r="I3117" s="18">
        <v>0</v>
      </c>
      <c r="J3117" s="18"/>
      <c r="K3117" s="18"/>
      <c r="L3117" s="18"/>
      <c r="M3117" s="18">
        <v>0</v>
      </c>
      <c r="N3117" s="18">
        <v>0</v>
      </c>
      <c r="O3117" s="19">
        <v>0</v>
      </c>
      <c r="P3117" s="3" t="str">
        <f>IFERROR(O3117/Tabela2025Horario[[#This Row],[Media Agregada Todas as Usinas]],"")</f>
        <v/>
      </c>
    </row>
    <row r="3118" spans="1:16" x14ac:dyDescent="0.25">
      <c r="A3118" s="20">
        <v>46152.833333333336</v>
      </c>
      <c r="B3118" s="21">
        <v>2026</v>
      </c>
      <c r="C3118" s="21">
        <v>5</v>
      </c>
      <c r="D3118" s="21">
        <v>10</v>
      </c>
      <c r="E3118" s="21">
        <v>20</v>
      </c>
      <c r="F3118" s="22"/>
      <c r="G3118" s="22">
        <v>0</v>
      </c>
      <c r="H3118" s="22"/>
      <c r="I3118" s="22">
        <v>0</v>
      </c>
      <c r="J3118" s="22"/>
      <c r="K3118" s="22"/>
      <c r="L3118" s="22"/>
      <c r="M3118" s="22">
        <v>0</v>
      </c>
      <c r="N3118" s="22">
        <v>0</v>
      </c>
      <c r="O3118" s="23">
        <v>0</v>
      </c>
      <c r="P3118" s="3" t="str">
        <f>IFERROR(O3118/Tabela2025Horario[[#This Row],[Media Agregada Todas as Usinas]],"")</f>
        <v/>
      </c>
    </row>
    <row r="3119" spans="1:16" x14ac:dyDescent="0.25">
      <c r="A3119" s="16">
        <v>46152.875</v>
      </c>
      <c r="B3119" s="17">
        <v>2026</v>
      </c>
      <c r="C3119" s="17">
        <v>5</v>
      </c>
      <c r="D3119" s="17">
        <v>10</v>
      </c>
      <c r="E3119" s="17">
        <v>21</v>
      </c>
      <c r="F3119" s="18"/>
      <c r="G3119" s="18">
        <v>0</v>
      </c>
      <c r="H3119" s="18"/>
      <c r="I3119" s="18">
        <v>0</v>
      </c>
      <c r="J3119" s="18"/>
      <c r="K3119" s="18"/>
      <c r="L3119" s="18"/>
      <c r="M3119" s="18">
        <v>0</v>
      </c>
      <c r="N3119" s="18">
        <v>0</v>
      </c>
      <c r="O3119" s="19">
        <v>0</v>
      </c>
      <c r="P3119" s="3" t="str">
        <f>IFERROR(O3119/Tabela2025Horario[[#This Row],[Media Agregada Todas as Usinas]],"")</f>
        <v/>
      </c>
    </row>
    <row r="3120" spans="1:16" x14ac:dyDescent="0.25">
      <c r="A3120" s="20">
        <v>46152.916666666664</v>
      </c>
      <c r="B3120" s="21">
        <v>2026</v>
      </c>
      <c r="C3120" s="21">
        <v>5</v>
      </c>
      <c r="D3120" s="21">
        <v>10</v>
      </c>
      <c r="E3120" s="21">
        <v>22</v>
      </c>
      <c r="F3120" s="22"/>
      <c r="G3120" s="22">
        <v>0</v>
      </c>
      <c r="H3120" s="22"/>
      <c r="I3120" s="22">
        <v>0</v>
      </c>
      <c r="J3120" s="22"/>
      <c r="K3120" s="22"/>
      <c r="L3120" s="22"/>
      <c r="M3120" s="22">
        <v>0</v>
      </c>
      <c r="N3120" s="22">
        <v>0</v>
      </c>
      <c r="O3120" s="23">
        <v>0</v>
      </c>
      <c r="P3120" s="3" t="str">
        <f>IFERROR(O3120/Tabela2025Horario[[#This Row],[Media Agregada Todas as Usinas]],"")</f>
        <v/>
      </c>
    </row>
    <row r="3121" spans="1:16" x14ac:dyDescent="0.25">
      <c r="A3121" s="16">
        <v>46152.958333333336</v>
      </c>
      <c r="B3121" s="17">
        <v>2026</v>
      </c>
      <c r="C3121" s="17">
        <v>5</v>
      </c>
      <c r="D3121" s="17">
        <v>10</v>
      </c>
      <c r="E3121" s="17">
        <v>23</v>
      </c>
      <c r="F3121" s="18"/>
      <c r="G3121" s="18">
        <v>0</v>
      </c>
      <c r="H3121" s="18"/>
      <c r="I3121" s="18">
        <v>0</v>
      </c>
      <c r="J3121" s="18"/>
      <c r="K3121" s="18"/>
      <c r="L3121" s="18"/>
      <c r="M3121" s="18">
        <v>0</v>
      </c>
      <c r="N3121" s="18">
        <v>0</v>
      </c>
      <c r="O3121" s="19">
        <v>0</v>
      </c>
      <c r="P3121" s="3" t="str">
        <f>IFERROR(O3121/Tabela2025Horario[[#This Row],[Media Agregada Todas as Usinas]],"")</f>
        <v/>
      </c>
    </row>
    <row r="3122" spans="1:16" x14ac:dyDescent="0.25">
      <c r="A3122" s="20">
        <v>46153</v>
      </c>
      <c r="B3122" s="21">
        <v>2026</v>
      </c>
      <c r="C3122" s="21">
        <v>5</v>
      </c>
      <c r="D3122" s="21">
        <v>11</v>
      </c>
      <c r="E3122" s="21">
        <v>0</v>
      </c>
      <c r="F3122" s="22"/>
      <c r="G3122" s="22">
        <v>0</v>
      </c>
      <c r="H3122" s="22"/>
      <c r="I3122" s="22">
        <v>0</v>
      </c>
      <c r="J3122" s="22"/>
      <c r="K3122" s="22"/>
      <c r="L3122" s="22"/>
      <c r="M3122" s="22">
        <v>0</v>
      </c>
      <c r="N3122" s="22">
        <v>0</v>
      </c>
      <c r="O3122" s="23">
        <v>0</v>
      </c>
      <c r="P3122" s="3" t="str">
        <f>IFERROR(O3122/Tabela2025Horario[[#This Row],[Media Agregada Todas as Usinas]],"")</f>
        <v/>
      </c>
    </row>
    <row r="3123" spans="1:16" x14ac:dyDescent="0.25">
      <c r="A3123" s="16">
        <v>46153.041666666664</v>
      </c>
      <c r="B3123" s="17">
        <v>2026</v>
      </c>
      <c r="C3123" s="17">
        <v>5</v>
      </c>
      <c r="D3123" s="17">
        <v>11</v>
      </c>
      <c r="E3123" s="17">
        <v>1</v>
      </c>
      <c r="F3123" s="18"/>
      <c r="G3123" s="18">
        <v>0</v>
      </c>
      <c r="H3123" s="18"/>
      <c r="I3123" s="18">
        <v>0</v>
      </c>
      <c r="J3123" s="18"/>
      <c r="K3123" s="18"/>
      <c r="L3123" s="18"/>
      <c r="M3123" s="18">
        <v>0</v>
      </c>
      <c r="N3123" s="18">
        <v>0</v>
      </c>
      <c r="O3123" s="19">
        <v>0</v>
      </c>
      <c r="P3123" s="3" t="str">
        <f>IFERROR(O3123/Tabela2025Horario[[#This Row],[Media Agregada Todas as Usinas]],"")</f>
        <v/>
      </c>
    </row>
    <row r="3124" spans="1:16" x14ac:dyDescent="0.25">
      <c r="A3124" s="20">
        <v>46153.083333333336</v>
      </c>
      <c r="B3124" s="21">
        <v>2026</v>
      </c>
      <c r="C3124" s="21">
        <v>5</v>
      </c>
      <c r="D3124" s="21">
        <v>11</v>
      </c>
      <c r="E3124" s="21">
        <v>2</v>
      </c>
      <c r="F3124" s="22"/>
      <c r="G3124" s="22">
        <v>0</v>
      </c>
      <c r="H3124" s="22"/>
      <c r="I3124" s="22">
        <v>0</v>
      </c>
      <c r="J3124" s="22"/>
      <c r="K3124" s="22"/>
      <c r="L3124" s="22"/>
      <c r="M3124" s="22">
        <v>0</v>
      </c>
      <c r="N3124" s="22">
        <v>0</v>
      </c>
      <c r="O3124" s="23">
        <v>0</v>
      </c>
      <c r="P3124" s="3" t="str">
        <f>IFERROR(O3124/Tabela2025Horario[[#This Row],[Media Agregada Todas as Usinas]],"")</f>
        <v/>
      </c>
    </row>
    <row r="3125" spans="1:16" x14ac:dyDescent="0.25">
      <c r="A3125" s="16">
        <v>46153.125</v>
      </c>
      <c r="B3125" s="17">
        <v>2026</v>
      </c>
      <c r="C3125" s="17">
        <v>5</v>
      </c>
      <c r="D3125" s="17">
        <v>11</v>
      </c>
      <c r="E3125" s="17">
        <v>3</v>
      </c>
      <c r="F3125" s="18"/>
      <c r="G3125" s="18">
        <v>0</v>
      </c>
      <c r="H3125" s="18"/>
      <c r="I3125" s="18">
        <v>0</v>
      </c>
      <c r="J3125" s="18"/>
      <c r="K3125" s="18"/>
      <c r="L3125" s="18"/>
      <c r="M3125" s="18">
        <v>0</v>
      </c>
      <c r="N3125" s="18">
        <v>0</v>
      </c>
      <c r="O3125" s="19">
        <v>0</v>
      </c>
      <c r="P3125" s="3" t="str">
        <f>IFERROR(O3125/Tabela2025Horario[[#This Row],[Media Agregada Todas as Usinas]],"")</f>
        <v/>
      </c>
    </row>
    <row r="3126" spans="1:16" x14ac:dyDescent="0.25">
      <c r="A3126" s="20">
        <v>46153.166666666664</v>
      </c>
      <c r="B3126" s="21">
        <v>2026</v>
      </c>
      <c r="C3126" s="21">
        <v>5</v>
      </c>
      <c r="D3126" s="21">
        <v>11</v>
      </c>
      <c r="E3126" s="21">
        <v>4</v>
      </c>
      <c r="F3126" s="22">
        <v>0</v>
      </c>
      <c r="G3126" s="22">
        <v>0</v>
      </c>
      <c r="H3126" s="22"/>
      <c r="I3126" s="22">
        <v>0</v>
      </c>
      <c r="J3126" s="22"/>
      <c r="K3126" s="22"/>
      <c r="L3126" s="22"/>
      <c r="M3126" s="22">
        <v>0</v>
      </c>
      <c r="N3126" s="22">
        <v>0</v>
      </c>
      <c r="O3126" s="23">
        <v>0</v>
      </c>
      <c r="P3126" s="3" t="str">
        <f>IFERROR(O3126/Tabela2025Horario[[#This Row],[Media Agregada Todas as Usinas]],"")</f>
        <v/>
      </c>
    </row>
    <row r="3127" spans="1:16" x14ac:dyDescent="0.25">
      <c r="A3127" s="16">
        <v>46153.208333333336</v>
      </c>
      <c r="B3127" s="17">
        <v>2026</v>
      </c>
      <c r="C3127" s="17">
        <v>5</v>
      </c>
      <c r="D3127" s="17">
        <v>11</v>
      </c>
      <c r="E3127" s="17">
        <v>5</v>
      </c>
      <c r="F3127" s="18">
        <v>0</v>
      </c>
      <c r="G3127" s="18">
        <v>0</v>
      </c>
      <c r="H3127" s="18"/>
      <c r="I3127" s="18">
        <v>0</v>
      </c>
      <c r="J3127" s="18"/>
      <c r="K3127" s="18"/>
      <c r="L3127" s="18"/>
      <c r="M3127" s="18">
        <v>0</v>
      </c>
      <c r="N3127" s="18">
        <v>0</v>
      </c>
      <c r="O3127" s="19">
        <v>0</v>
      </c>
      <c r="P3127" s="3" t="str">
        <f>IFERROR(O3127/Tabela2025Horario[[#This Row],[Media Agregada Todas as Usinas]],"")</f>
        <v/>
      </c>
    </row>
    <row r="3128" spans="1:16" x14ac:dyDescent="0.25">
      <c r="A3128" s="20">
        <v>46153.25</v>
      </c>
      <c r="B3128" s="21">
        <v>2026</v>
      </c>
      <c r="C3128" s="21">
        <v>5</v>
      </c>
      <c r="D3128" s="21">
        <v>11</v>
      </c>
      <c r="E3128" s="21">
        <v>6</v>
      </c>
      <c r="F3128" s="22">
        <v>0</v>
      </c>
      <c r="G3128" s="22">
        <v>0</v>
      </c>
      <c r="H3128" s="22">
        <v>0</v>
      </c>
      <c r="I3128" s="22">
        <v>0</v>
      </c>
      <c r="J3128" s="22">
        <v>0</v>
      </c>
      <c r="K3128" s="22">
        <v>0</v>
      </c>
      <c r="L3128" s="22">
        <v>0</v>
      </c>
      <c r="M3128" s="22">
        <v>0</v>
      </c>
      <c r="N3128" s="22">
        <v>0</v>
      </c>
      <c r="O3128" s="23">
        <v>0</v>
      </c>
      <c r="P3128" s="3" t="str">
        <f>IFERROR(O3128/Tabela2025Horario[[#This Row],[Media Agregada Todas as Usinas]],"")</f>
        <v/>
      </c>
    </row>
    <row r="3129" spans="1:16" x14ac:dyDescent="0.25">
      <c r="A3129" s="16">
        <v>46153.291666666664</v>
      </c>
      <c r="B3129" s="17">
        <v>2026</v>
      </c>
      <c r="C3129" s="17">
        <v>5</v>
      </c>
      <c r="D3129" s="17">
        <v>11</v>
      </c>
      <c r="E3129" s="17">
        <v>7</v>
      </c>
      <c r="F3129" s="18">
        <v>0</v>
      </c>
      <c r="G3129" s="18">
        <v>6.2487722285105053E-2</v>
      </c>
      <c r="H3129" s="18">
        <v>0</v>
      </c>
      <c r="I3129" s="18">
        <v>5.2285422075367849E-2</v>
      </c>
      <c r="J3129" s="18">
        <v>0</v>
      </c>
      <c r="K3129" s="18">
        <v>0</v>
      </c>
      <c r="L3129" s="18">
        <v>0</v>
      </c>
      <c r="M3129" s="18">
        <v>0</v>
      </c>
      <c r="N3129" s="18">
        <v>4.2436077129288138E-2</v>
      </c>
      <c r="O3129" s="19">
        <v>1.7467691276640118E-2</v>
      </c>
      <c r="P3129" s="3">
        <f>IFERROR(O3129/Tabela2025Horario[[#This Row],[Media Agregada Todas as Usinas]],"")</f>
        <v>0.78358387388827755</v>
      </c>
    </row>
    <row r="3130" spans="1:16" x14ac:dyDescent="0.25">
      <c r="A3130" s="20">
        <v>46153.333333333336</v>
      </c>
      <c r="B3130" s="21">
        <v>2026</v>
      </c>
      <c r="C3130" s="21">
        <v>5</v>
      </c>
      <c r="D3130" s="21">
        <v>11</v>
      </c>
      <c r="E3130" s="21">
        <v>8</v>
      </c>
      <c r="F3130" s="22">
        <v>0</v>
      </c>
      <c r="G3130" s="22">
        <v>0</v>
      </c>
      <c r="H3130" s="22">
        <v>0</v>
      </c>
      <c r="I3130" s="22">
        <v>0</v>
      </c>
      <c r="J3130" s="22">
        <v>0</v>
      </c>
      <c r="K3130" s="22">
        <v>0</v>
      </c>
      <c r="L3130" s="22">
        <v>0</v>
      </c>
      <c r="M3130" s="22">
        <v>0</v>
      </c>
      <c r="N3130" s="22">
        <v>0</v>
      </c>
      <c r="O3130" s="23">
        <v>0</v>
      </c>
      <c r="P3130" s="3">
        <f>IFERROR(O3130/Tabela2025Horario[[#This Row],[Media Agregada Todas as Usinas]],"")</f>
        <v>0</v>
      </c>
    </row>
    <row r="3131" spans="1:16" x14ac:dyDescent="0.25">
      <c r="A3131" s="16">
        <v>46153.375</v>
      </c>
      <c r="B3131" s="17">
        <v>2026</v>
      </c>
      <c r="C3131" s="17">
        <v>5</v>
      </c>
      <c r="D3131" s="17">
        <v>11</v>
      </c>
      <c r="E3131" s="17">
        <v>9</v>
      </c>
      <c r="F3131" s="18">
        <v>0.14771590401871601</v>
      </c>
      <c r="G3131" s="18">
        <v>0</v>
      </c>
      <c r="H3131" s="18">
        <v>0</v>
      </c>
      <c r="I3131" s="18">
        <v>0.1058630515499525</v>
      </c>
      <c r="J3131" s="18">
        <v>1.5247716474225416E-2</v>
      </c>
      <c r="K3131" s="18">
        <v>0.25744971264693173</v>
      </c>
      <c r="L3131" s="18">
        <v>0</v>
      </c>
      <c r="M3131" s="18">
        <v>0</v>
      </c>
      <c r="N3131" s="18">
        <v>0.16931330649494514</v>
      </c>
      <c r="O3131" s="19">
        <v>7.7287743464974523E-2</v>
      </c>
      <c r="P3131" s="3">
        <f>IFERROR(O3131/Tabela2025Horario[[#This Row],[Media Agregada Todas as Usinas]],"")</f>
        <v>0.30601745541900433</v>
      </c>
    </row>
    <row r="3132" spans="1:16" x14ac:dyDescent="0.25">
      <c r="A3132" s="20">
        <v>46153.416666666664</v>
      </c>
      <c r="B3132" s="21">
        <v>2026</v>
      </c>
      <c r="C3132" s="21">
        <v>5</v>
      </c>
      <c r="D3132" s="21">
        <v>11</v>
      </c>
      <c r="E3132" s="21">
        <v>10</v>
      </c>
      <c r="F3132" s="22">
        <v>0.45173234254943873</v>
      </c>
      <c r="G3132" s="22">
        <v>0</v>
      </c>
      <c r="H3132" s="22">
        <v>0.26472504803821295</v>
      </c>
      <c r="I3132" s="22">
        <v>0.39678643870569164</v>
      </c>
      <c r="J3132" s="22">
        <v>8.4067107793167256E-2</v>
      </c>
      <c r="K3132" s="22">
        <v>0.56114266726751061</v>
      </c>
      <c r="L3132" s="22">
        <v>0.38563145614397731</v>
      </c>
      <c r="M3132" s="22">
        <v>0.5</v>
      </c>
      <c r="N3132" s="22">
        <v>0</v>
      </c>
      <c r="O3132" s="23">
        <v>0.29378722894422205</v>
      </c>
      <c r="P3132" s="3">
        <f>IFERROR(O3132/Tabela2025Horario[[#This Row],[Media Agregada Todas as Usinas]],"")</f>
        <v>1.3498511717328108</v>
      </c>
    </row>
    <row r="3133" spans="1:16" x14ac:dyDescent="0.25">
      <c r="A3133" s="16">
        <v>46153.458333333336</v>
      </c>
      <c r="B3133" s="17">
        <v>2026</v>
      </c>
      <c r="C3133" s="17">
        <v>5</v>
      </c>
      <c r="D3133" s="17">
        <v>11</v>
      </c>
      <c r="E3133" s="17">
        <v>11</v>
      </c>
      <c r="F3133" s="18">
        <v>0.50090901663130916</v>
      </c>
      <c r="G3133" s="18">
        <v>0</v>
      </c>
      <c r="H3133" s="18">
        <v>0.50505733250980445</v>
      </c>
      <c r="I3133" s="18">
        <v>0</v>
      </c>
      <c r="J3133" s="18">
        <v>0.21965517475859708</v>
      </c>
      <c r="K3133" s="18">
        <v>0.62314676233417887</v>
      </c>
      <c r="L3133" s="18">
        <v>0.44728065902557024</v>
      </c>
      <c r="M3133" s="18">
        <v>1</v>
      </c>
      <c r="N3133" s="18">
        <v>0</v>
      </c>
      <c r="O3133" s="19">
        <v>0.36622766058438444</v>
      </c>
      <c r="P3133" s="3">
        <f>IFERROR(O3133/Tabela2025Horario[[#This Row],[Media Agregada Todas as Usinas]],"")</f>
        <v>1.8427307475017305</v>
      </c>
    </row>
    <row r="3134" spans="1:16" x14ac:dyDescent="0.25">
      <c r="A3134" s="20">
        <v>46153.5</v>
      </c>
      <c r="B3134" s="21">
        <v>2026</v>
      </c>
      <c r="C3134" s="21">
        <v>5</v>
      </c>
      <c r="D3134" s="21">
        <v>11</v>
      </c>
      <c r="E3134" s="21">
        <v>12</v>
      </c>
      <c r="F3134" s="22">
        <v>0.60223780996898912</v>
      </c>
      <c r="G3134" s="22">
        <v>0</v>
      </c>
      <c r="H3134" s="22">
        <v>0.59368691304035015</v>
      </c>
      <c r="I3134" s="22">
        <v>0.72409144288146421</v>
      </c>
      <c r="J3134" s="22">
        <v>0.40418067815377917</v>
      </c>
      <c r="K3134" s="22">
        <v>0.71162691660920618</v>
      </c>
      <c r="L3134" s="22">
        <v>0.60778953287553872</v>
      </c>
      <c r="M3134" s="22">
        <v>1</v>
      </c>
      <c r="N3134" s="22">
        <v>0.37599027848645161</v>
      </c>
      <c r="O3134" s="23">
        <v>0.55773373022397543</v>
      </c>
      <c r="P3134" s="3">
        <f>IFERROR(O3134/Tabela2025Horario[[#This Row],[Media Agregada Todas as Usinas]],"")</f>
        <v>3.3875759725308319</v>
      </c>
    </row>
    <row r="3135" spans="1:16" x14ac:dyDescent="0.25">
      <c r="A3135" s="16">
        <v>46153.541666666664</v>
      </c>
      <c r="B3135" s="17">
        <v>2026</v>
      </c>
      <c r="C3135" s="17">
        <v>5</v>
      </c>
      <c r="D3135" s="17">
        <v>11</v>
      </c>
      <c r="E3135" s="17">
        <v>13</v>
      </c>
      <c r="F3135" s="18">
        <v>0.50590015925132414</v>
      </c>
      <c r="G3135" s="18">
        <v>0</v>
      </c>
      <c r="H3135" s="18">
        <v>0.51578888771513198</v>
      </c>
      <c r="I3135" s="18">
        <v>0.22114411572117385</v>
      </c>
      <c r="J3135" s="18">
        <v>0.37648920976564137</v>
      </c>
      <c r="K3135" s="18">
        <v>0.2991304233603489</v>
      </c>
      <c r="L3135" s="18">
        <v>0.52916459334694255</v>
      </c>
      <c r="M3135" s="18">
        <v>0.39814344597152934</v>
      </c>
      <c r="N3135" s="18">
        <v>0.65579130749138248</v>
      </c>
      <c r="O3135" s="19">
        <v>0.38906134918038604</v>
      </c>
      <c r="P3135" s="3">
        <f>IFERROR(O3135/Tabela2025Horario[[#This Row],[Media Agregada Todas as Usinas]],"")</f>
        <v>2.4496131065731728</v>
      </c>
    </row>
    <row r="3136" spans="1:16" x14ac:dyDescent="0.25">
      <c r="A3136" s="20">
        <v>46153.583333333336</v>
      </c>
      <c r="B3136" s="21">
        <v>2026</v>
      </c>
      <c r="C3136" s="21">
        <v>5</v>
      </c>
      <c r="D3136" s="21">
        <v>11</v>
      </c>
      <c r="E3136" s="21">
        <v>14</v>
      </c>
      <c r="F3136" s="22">
        <v>0.37042968616729322</v>
      </c>
      <c r="G3136" s="22">
        <v>0</v>
      </c>
      <c r="H3136" s="22">
        <v>0.19860330977190324</v>
      </c>
      <c r="I3136" s="22">
        <v>0</v>
      </c>
      <c r="J3136" s="22">
        <v>0.24805482142536051</v>
      </c>
      <c r="K3136" s="22">
        <v>0.46626443599405026</v>
      </c>
      <c r="L3136" s="22">
        <v>0.36682658184609618</v>
      </c>
      <c r="M3136" s="22">
        <v>0</v>
      </c>
      <c r="N3136" s="22">
        <v>0</v>
      </c>
      <c r="O3136" s="23">
        <v>0.18335320391163371</v>
      </c>
      <c r="P3136" s="3">
        <f>IFERROR(O3136/Tabela2025Horario[[#This Row],[Media Agregada Todas as Usinas]],"")</f>
        <v>1.9112030801698308</v>
      </c>
    </row>
    <row r="3137" spans="1:16" x14ac:dyDescent="0.25">
      <c r="A3137" s="16">
        <v>46153.625</v>
      </c>
      <c r="B3137" s="17">
        <v>2026</v>
      </c>
      <c r="C3137" s="17">
        <v>5</v>
      </c>
      <c r="D3137" s="17">
        <v>11</v>
      </c>
      <c r="E3137" s="17">
        <v>15</v>
      </c>
      <c r="F3137" s="18">
        <v>0.2770057897541589</v>
      </c>
      <c r="G3137" s="18">
        <v>0</v>
      </c>
      <c r="H3137" s="18">
        <v>0</v>
      </c>
      <c r="I3137" s="18">
        <v>0.1926313733877642</v>
      </c>
      <c r="J3137" s="18">
        <v>0.11267062628495395</v>
      </c>
      <c r="K3137" s="18">
        <v>0.3347837385013494</v>
      </c>
      <c r="L3137" s="18">
        <v>0.28137776885442095</v>
      </c>
      <c r="M3137" s="18">
        <v>0</v>
      </c>
      <c r="N3137" s="18">
        <v>0</v>
      </c>
      <c r="O3137" s="19">
        <v>0.13316325519807193</v>
      </c>
      <c r="P3137" s="3" t="str">
        <f>IFERROR(O3137/Tabela2025Horario[[#This Row],[Media Agregada Todas as Usinas]],"")</f>
        <v/>
      </c>
    </row>
    <row r="3138" spans="1:16" x14ac:dyDescent="0.25">
      <c r="A3138" s="20">
        <v>46153.666666666664</v>
      </c>
      <c r="B3138" s="21">
        <v>2026</v>
      </c>
      <c r="C3138" s="21">
        <v>5</v>
      </c>
      <c r="D3138" s="21">
        <v>11</v>
      </c>
      <c r="E3138" s="21">
        <v>16</v>
      </c>
      <c r="F3138" s="22">
        <v>0</v>
      </c>
      <c r="G3138" s="22">
        <v>0</v>
      </c>
      <c r="H3138" s="22">
        <v>0</v>
      </c>
      <c r="I3138" s="22">
        <v>0</v>
      </c>
      <c r="J3138" s="22">
        <v>0</v>
      </c>
      <c r="K3138" s="22">
        <v>0</v>
      </c>
      <c r="L3138" s="22">
        <v>0</v>
      </c>
      <c r="M3138" s="22">
        <v>0</v>
      </c>
      <c r="N3138" s="22">
        <v>0</v>
      </c>
      <c r="O3138" s="23">
        <v>0</v>
      </c>
      <c r="P3138" s="3" t="str">
        <f>IFERROR(O3138/Tabela2025Horario[[#This Row],[Media Agregada Todas as Usinas]],"")</f>
        <v/>
      </c>
    </row>
    <row r="3139" spans="1:16" x14ac:dyDescent="0.25">
      <c r="A3139" s="16">
        <v>46153.708333333336</v>
      </c>
      <c r="B3139" s="17">
        <v>2026</v>
      </c>
      <c r="C3139" s="17">
        <v>5</v>
      </c>
      <c r="D3139" s="17">
        <v>11</v>
      </c>
      <c r="E3139" s="17">
        <v>17</v>
      </c>
      <c r="F3139" s="18">
        <v>0</v>
      </c>
      <c r="G3139" s="18">
        <v>0</v>
      </c>
      <c r="H3139" s="18">
        <v>0</v>
      </c>
      <c r="I3139" s="18">
        <v>0</v>
      </c>
      <c r="J3139" s="18">
        <v>0</v>
      </c>
      <c r="K3139" s="18">
        <v>0</v>
      </c>
      <c r="L3139" s="18">
        <v>0</v>
      </c>
      <c r="M3139" s="18">
        <v>0</v>
      </c>
      <c r="N3139" s="18">
        <v>0</v>
      </c>
      <c r="O3139" s="19">
        <v>0</v>
      </c>
      <c r="P3139" s="3">
        <f>IFERROR(O3139/Tabela2025Horario[[#This Row],[Media Agregada Todas as Usinas]],"")</f>
        <v>0</v>
      </c>
    </row>
    <row r="3140" spans="1:16" x14ac:dyDescent="0.25">
      <c r="A3140" s="20">
        <v>46153.75</v>
      </c>
      <c r="B3140" s="21">
        <v>2026</v>
      </c>
      <c r="C3140" s="21">
        <v>5</v>
      </c>
      <c r="D3140" s="21">
        <v>11</v>
      </c>
      <c r="E3140" s="21">
        <v>18</v>
      </c>
      <c r="F3140" s="22">
        <v>0</v>
      </c>
      <c r="G3140" s="22">
        <v>0</v>
      </c>
      <c r="H3140" s="22"/>
      <c r="I3140" s="22">
        <v>0</v>
      </c>
      <c r="J3140" s="22"/>
      <c r="K3140" s="22">
        <v>0</v>
      </c>
      <c r="L3140" s="22">
        <v>0</v>
      </c>
      <c r="M3140" s="22">
        <v>0</v>
      </c>
      <c r="N3140" s="22">
        <v>0</v>
      </c>
      <c r="O3140" s="23">
        <v>0</v>
      </c>
      <c r="P3140" s="3" t="str">
        <f>IFERROR(O3140/Tabela2025Horario[[#This Row],[Media Agregada Todas as Usinas]],"")</f>
        <v/>
      </c>
    </row>
    <row r="3141" spans="1:16" x14ac:dyDescent="0.25">
      <c r="A3141" s="16">
        <v>46153.791666666664</v>
      </c>
      <c r="B3141" s="17">
        <v>2026</v>
      </c>
      <c r="C3141" s="17">
        <v>5</v>
      </c>
      <c r="D3141" s="17">
        <v>11</v>
      </c>
      <c r="E3141" s="17">
        <v>19</v>
      </c>
      <c r="F3141" s="18">
        <v>0</v>
      </c>
      <c r="G3141" s="18">
        <v>0</v>
      </c>
      <c r="H3141" s="18"/>
      <c r="I3141" s="18">
        <v>0</v>
      </c>
      <c r="J3141" s="18"/>
      <c r="K3141" s="18"/>
      <c r="L3141" s="18"/>
      <c r="M3141" s="18">
        <v>0</v>
      </c>
      <c r="N3141" s="18">
        <v>0</v>
      </c>
      <c r="O3141" s="19">
        <v>0</v>
      </c>
      <c r="P3141" s="3" t="str">
        <f>IFERROR(O3141/Tabela2025Horario[[#This Row],[Media Agregada Todas as Usinas]],"")</f>
        <v/>
      </c>
    </row>
    <row r="3142" spans="1:16" x14ac:dyDescent="0.25">
      <c r="A3142" s="20">
        <v>46153.833333333336</v>
      </c>
      <c r="B3142" s="21">
        <v>2026</v>
      </c>
      <c r="C3142" s="21">
        <v>5</v>
      </c>
      <c r="D3142" s="21">
        <v>11</v>
      </c>
      <c r="E3142" s="21">
        <v>20</v>
      </c>
      <c r="F3142" s="22"/>
      <c r="G3142" s="22">
        <v>0</v>
      </c>
      <c r="H3142" s="22"/>
      <c r="I3142" s="22">
        <v>0</v>
      </c>
      <c r="J3142" s="22"/>
      <c r="K3142" s="22"/>
      <c r="L3142" s="22"/>
      <c r="M3142" s="22">
        <v>0</v>
      </c>
      <c r="N3142" s="22">
        <v>0</v>
      </c>
      <c r="O3142" s="23">
        <v>0</v>
      </c>
      <c r="P3142" s="3">
        <f>IFERROR(O3142/Tabela2025Horario[[#This Row],[Media Agregada Todas as Usinas]],"")</f>
        <v>0</v>
      </c>
    </row>
    <row r="3143" spans="1:16" x14ac:dyDescent="0.25">
      <c r="A3143" s="16">
        <v>46153.875</v>
      </c>
      <c r="B3143" s="17">
        <v>2026</v>
      </c>
      <c r="C3143" s="17">
        <v>5</v>
      </c>
      <c r="D3143" s="17">
        <v>11</v>
      </c>
      <c r="E3143" s="17">
        <v>21</v>
      </c>
      <c r="F3143" s="18"/>
      <c r="G3143" s="18">
        <v>0</v>
      </c>
      <c r="H3143" s="18"/>
      <c r="I3143" s="18">
        <v>0</v>
      </c>
      <c r="J3143" s="18"/>
      <c r="K3143" s="18"/>
      <c r="L3143" s="18"/>
      <c r="M3143" s="18">
        <v>0</v>
      </c>
      <c r="N3143" s="18">
        <v>0</v>
      </c>
      <c r="O3143" s="19">
        <v>0</v>
      </c>
      <c r="P3143" s="3">
        <f>IFERROR(O3143/Tabela2025Horario[[#This Row],[Media Agregada Todas as Usinas]],"")</f>
        <v>0</v>
      </c>
    </row>
    <row r="3144" spans="1:16" x14ac:dyDescent="0.25">
      <c r="A3144" s="20">
        <v>46153.916666666664</v>
      </c>
      <c r="B3144" s="21">
        <v>2026</v>
      </c>
      <c r="C3144" s="21">
        <v>5</v>
      </c>
      <c r="D3144" s="21">
        <v>11</v>
      </c>
      <c r="E3144" s="21">
        <v>22</v>
      </c>
      <c r="F3144" s="22"/>
      <c r="G3144" s="22">
        <v>0</v>
      </c>
      <c r="H3144" s="22"/>
      <c r="I3144" s="22">
        <v>0</v>
      </c>
      <c r="J3144" s="22"/>
      <c r="K3144" s="22"/>
      <c r="L3144" s="22"/>
      <c r="M3144" s="22">
        <v>0</v>
      </c>
      <c r="N3144" s="22">
        <v>0</v>
      </c>
      <c r="O3144" s="23">
        <v>0</v>
      </c>
      <c r="P3144" s="3">
        <f>IFERROR(O3144/Tabela2025Horario[[#This Row],[Media Agregada Todas as Usinas]],"")</f>
        <v>0</v>
      </c>
    </row>
    <row r="3145" spans="1:16" x14ac:dyDescent="0.25">
      <c r="A3145" s="16">
        <v>46153.958333333336</v>
      </c>
      <c r="B3145" s="17">
        <v>2026</v>
      </c>
      <c r="C3145" s="17">
        <v>5</v>
      </c>
      <c r="D3145" s="17">
        <v>11</v>
      </c>
      <c r="E3145" s="17">
        <v>23</v>
      </c>
      <c r="F3145" s="18"/>
      <c r="G3145" s="18">
        <v>0</v>
      </c>
      <c r="H3145" s="18"/>
      <c r="I3145" s="18">
        <v>0</v>
      </c>
      <c r="J3145" s="18"/>
      <c r="K3145" s="18"/>
      <c r="L3145" s="18"/>
      <c r="M3145" s="18">
        <v>0</v>
      </c>
      <c r="N3145" s="18">
        <v>0</v>
      </c>
      <c r="O3145" s="19">
        <v>0</v>
      </c>
      <c r="P3145" s="3" t="str">
        <f>IFERROR(O3145/Tabela2025Horario[[#This Row],[Media Agregada Todas as Usinas]],"")</f>
        <v/>
      </c>
    </row>
    <row r="3146" spans="1:16" x14ac:dyDescent="0.25">
      <c r="A3146" s="20">
        <v>46154</v>
      </c>
      <c r="B3146" s="21">
        <v>2026</v>
      </c>
      <c r="C3146" s="21">
        <v>5</v>
      </c>
      <c r="D3146" s="21">
        <v>12</v>
      </c>
      <c r="E3146" s="21">
        <v>0</v>
      </c>
      <c r="F3146" s="22"/>
      <c r="G3146" s="22">
        <v>0</v>
      </c>
      <c r="H3146" s="22"/>
      <c r="I3146" s="22">
        <v>0</v>
      </c>
      <c r="J3146" s="22"/>
      <c r="K3146" s="22"/>
      <c r="L3146" s="22"/>
      <c r="M3146" s="22">
        <v>0</v>
      </c>
      <c r="N3146" s="22">
        <v>0</v>
      </c>
      <c r="O3146" s="23">
        <v>0</v>
      </c>
      <c r="P3146" s="3" t="str">
        <f>IFERROR(O3146/Tabela2025Horario[[#This Row],[Media Agregada Todas as Usinas]],"")</f>
        <v/>
      </c>
    </row>
    <row r="3147" spans="1:16" x14ac:dyDescent="0.25">
      <c r="A3147" s="16">
        <v>46154.041666666664</v>
      </c>
      <c r="B3147" s="17">
        <v>2026</v>
      </c>
      <c r="C3147" s="17">
        <v>5</v>
      </c>
      <c r="D3147" s="17">
        <v>12</v>
      </c>
      <c r="E3147" s="17">
        <v>1</v>
      </c>
      <c r="F3147" s="18"/>
      <c r="G3147" s="18">
        <v>0</v>
      </c>
      <c r="H3147" s="18"/>
      <c r="I3147" s="18">
        <v>0</v>
      </c>
      <c r="J3147" s="18"/>
      <c r="K3147" s="18"/>
      <c r="L3147" s="18"/>
      <c r="M3147" s="18">
        <v>0</v>
      </c>
      <c r="N3147" s="18">
        <v>0</v>
      </c>
      <c r="O3147" s="19">
        <v>0</v>
      </c>
      <c r="P3147" s="3">
        <f>IFERROR(O3147/Tabela2025Horario[[#This Row],[Media Agregada Todas as Usinas]],"")</f>
        <v>0</v>
      </c>
    </row>
    <row r="3148" spans="1:16" x14ac:dyDescent="0.25">
      <c r="A3148" s="20">
        <v>46154.083333333336</v>
      </c>
      <c r="B3148" s="21">
        <v>2026</v>
      </c>
      <c r="C3148" s="21">
        <v>5</v>
      </c>
      <c r="D3148" s="21">
        <v>12</v>
      </c>
      <c r="E3148" s="21">
        <v>2</v>
      </c>
      <c r="F3148" s="22"/>
      <c r="G3148" s="22">
        <v>0</v>
      </c>
      <c r="H3148" s="22"/>
      <c r="I3148" s="22">
        <v>0</v>
      </c>
      <c r="J3148" s="22"/>
      <c r="K3148" s="22"/>
      <c r="L3148" s="22"/>
      <c r="M3148" s="22">
        <v>0</v>
      </c>
      <c r="N3148" s="22">
        <v>0</v>
      </c>
      <c r="O3148" s="23">
        <v>0</v>
      </c>
      <c r="P3148" s="3">
        <f>IFERROR(O3148/Tabela2025Horario[[#This Row],[Media Agregada Todas as Usinas]],"")</f>
        <v>0</v>
      </c>
    </row>
    <row r="3149" spans="1:16" x14ac:dyDescent="0.25">
      <c r="A3149" s="16">
        <v>46154.125</v>
      </c>
      <c r="B3149" s="17">
        <v>2026</v>
      </c>
      <c r="C3149" s="17">
        <v>5</v>
      </c>
      <c r="D3149" s="17">
        <v>12</v>
      </c>
      <c r="E3149" s="17">
        <v>3</v>
      </c>
      <c r="F3149" s="18"/>
      <c r="G3149" s="18">
        <v>0</v>
      </c>
      <c r="H3149" s="18"/>
      <c r="I3149" s="18">
        <v>0</v>
      </c>
      <c r="J3149" s="18"/>
      <c r="K3149" s="18"/>
      <c r="L3149" s="18"/>
      <c r="M3149" s="18">
        <v>0</v>
      </c>
      <c r="N3149" s="18">
        <v>0</v>
      </c>
      <c r="O3149" s="19">
        <v>0</v>
      </c>
      <c r="P3149" s="3">
        <f>IFERROR(O3149/Tabela2025Horario[[#This Row],[Media Agregada Todas as Usinas]],"")</f>
        <v>0</v>
      </c>
    </row>
    <row r="3150" spans="1:16" x14ac:dyDescent="0.25">
      <c r="A3150" s="20">
        <v>46154.166666666664</v>
      </c>
      <c r="B3150" s="21">
        <v>2026</v>
      </c>
      <c r="C3150" s="21">
        <v>5</v>
      </c>
      <c r="D3150" s="21">
        <v>12</v>
      </c>
      <c r="E3150" s="21">
        <v>4</v>
      </c>
      <c r="F3150" s="22">
        <v>0</v>
      </c>
      <c r="G3150" s="22">
        <v>0</v>
      </c>
      <c r="H3150" s="22"/>
      <c r="I3150" s="22">
        <v>0</v>
      </c>
      <c r="J3150" s="22"/>
      <c r="K3150" s="22"/>
      <c r="L3150" s="22"/>
      <c r="M3150" s="22">
        <v>0</v>
      </c>
      <c r="N3150" s="22">
        <v>0</v>
      </c>
      <c r="O3150" s="23">
        <v>0</v>
      </c>
      <c r="P3150" s="3">
        <f>IFERROR(O3150/Tabela2025Horario[[#This Row],[Media Agregada Todas as Usinas]],"")</f>
        <v>0</v>
      </c>
    </row>
    <row r="3151" spans="1:16" x14ac:dyDescent="0.25">
      <c r="A3151" s="16">
        <v>46154.208333333336</v>
      </c>
      <c r="B3151" s="17">
        <v>2026</v>
      </c>
      <c r="C3151" s="17">
        <v>5</v>
      </c>
      <c r="D3151" s="17">
        <v>12</v>
      </c>
      <c r="E3151" s="17">
        <v>5</v>
      </c>
      <c r="F3151" s="18">
        <v>0</v>
      </c>
      <c r="G3151" s="18">
        <v>0</v>
      </c>
      <c r="H3151" s="18"/>
      <c r="I3151" s="18">
        <v>0</v>
      </c>
      <c r="J3151" s="18"/>
      <c r="K3151" s="18"/>
      <c r="L3151" s="18"/>
      <c r="M3151" s="18">
        <v>0</v>
      </c>
      <c r="N3151" s="18">
        <v>0</v>
      </c>
      <c r="O3151" s="19">
        <v>0</v>
      </c>
      <c r="P3151" s="3">
        <f>IFERROR(O3151/Tabela2025Horario[[#This Row],[Media Agregada Todas as Usinas]],"")</f>
        <v>0</v>
      </c>
    </row>
    <row r="3152" spans="1:16" x14ac:dyDescent="0.25">
      <c r="A3152" s="20">
        <v>46154.25</v>
      </c>
      <c r="B3152" s="21">
        <v>2026</v>
      </c>
      <c r="C3152" s="21">
        <v>5</v>
      </c>
      <c r="D3152" s="21">
        <v>12</v>
      </c>
      <c r="E3152" s="21">
        <v>6</v>
      </c>
      <c r="F3152" s="22">
        <v>0</v>
      </c>
      <c r="G3152" s="22">
        <v>0</v>
      </c>
      <c r="H3152" s="22">
        <v>0</v>
      </c>
      <c r="I3152" s="22">
        <v>0</v>
      </c>
      <c r="J3152" s="22">
        <v>0</v>
      </c>
      <c r="K3152" s="22">
        <v>0</v>
      </c>
      <c r="L3152" s="22">
        <v>0</v>
      </c>
      <c r="M3152" s="22">
        <v>0</v>
      </c>
      <c r="N3152" s="22">
        <v>0</v>
      </c>
      <c r="O3152" s="23">
        <v>0</v>
      </c>
      <c r="P3152" s="3">
        <f>IFERROR(O3152/Tabela2025Horario[[#This Row],[Media Agregada Todas as Usinas]],"")</f>
        <v>0</v>
      </c>
    </row>
    <row r="3153" spans="1:16" x14ac:dyDescent="0.25">
      <c r="A3153" s="16">
        <v>46154.291666666664</v>
      </c>
      <c r="B3153" s="17">
        <v>2026</v>
      </c>
      <c r="C3153" s="17">
        <v>5</v>
      </c>
      <c r="D3153" s="17">
        <v>12</v>
      </c>
      <c r="E3153" s="17">
        <v>7</v>
      </c>
      <c r="F3153" s="18">
        <v>0.2789787051440219</v>
      </c>
      <c r="G3153" s="18">
        <v>0.5</v>
      </c>
      <c r="H3153" s="18">
        <v>0.1545260782347041</v>
      </c>
      <c r="I3153" s="18">
        <v>0</v>
      </c>
      <c r="J3153" s="18">
        <v>0.22509986292619433</v>
      </c>
      <c r="K3153" s="18">
        <v>0.20660815852241449</v>
      </c>
      <c r="L3153" s="18">
        <v>0.2606389319004509</v>
      </c>
      <c r="M3153" s="18">
        <v>0.21365514035684779</v>
      </c>
      <c r="N3153" s="18">
        <v>0.27408860108853861</v>
      </c>
      <c r="O3153" s="19">
        <v>0.23484394201924136</v>
      </c>
      <c r="P3153" s="3">
        <f>IFERROR(O3153/Tabela2025Horario[[#This Row],[Media Agregada Todas as Usinas]],"")</f>
        <v>0.7857678512730587</v>
      </c>
    </row>
    <row r="3154" spans="1:16" x14ac:dyDescent="0.25">
      <c r="A3154" s="20">
        <v>46154.333333333336</v>
      </c>
      <c r="B3154" s="21">
        <v>2026</v>
      </c>
      <c r="C3154" s="21">
        <v>5</v>
      </c>
      <c r="D3154" s="21">
        <v>12</v>
      </c>
      <c r="E3154" s="21">
        <v>8</v>
      </c>
      <c r="F3154" s="22">
        <v>0.67176104521357061</v>
      </c>
      <c r="G3154" s="22">
        <v>1</v>
      </c>
      <c r="H3154" s="22">
        <v>0.42809083732536679</v>
      </c>
      <c r="I3154" s="22">
        <v>0</v>
      </c>
      <c r="J3154" s="22">
        <v>0.42067994963837008</v>
      </c>
      <c r="K3154" s="22">
        <v>0.65896259251093214</v>
      </c>
      <c r="L3154" s="22">
        <v>0.68511497041364822</v>
      </c>
      <c r="M3154" s="22">
        <v>0.42662892929518897</v>
      </c>
      <c r="N3154" s="22">
        <v>0.25543869684481479</v>
      </c>
      <c r="O3154" s="23">
        <v>0.50518633569354354</v>
      </c>
      <c r="P3154" s="3">
        <f>IFERROR(O3154/Tabela2025Horario[[#This Row],[Media Agregada Todas as Usinas]],"")</f>
        <v>1.3765640834276101</v>
      </c>
    </row>
    <row r="3155" spans="1:16" x14ac:dyDescent="0.25">
      <c r="A3155" s="16">
        <v>46154.375</v>
      </c>
      <c r="B3155" s="17">
        <v>2026</v>
      </c>
      <c r="C3155" s="17">
        <v>5</v>
      </c>
      <c r="D3155" s="17">
        <v>12</v>
      </c>
      <c r="E3155" s="17">
        <v>9</v>
      </c>
      <c r="F3155" s="18">
        <v>0.65511656366157767</v>
      </c>
      <c r="G3155" s="18">
        <v>1</v>
      </c>
      <c r="H3155" s="18">
        <v>0.66832027459684717</v>
      </c>
      <c r="I3155" s="18">
        <v>0</v>
      </c>
      <c r="J3155" s="18">
        <v>0.47465110747551742</v>
      </c>
      <c r="K3155" s="18">
        <v>0.68376328846629886</v>
      </c>
      <c r="L3155" s="18">
        <v>0.72220551615835515</v>
      </c>
      <c r="M3155" s="18">
        <v>0.51773881255718923</v>
      </c>
      <c r="N3155" s="18">
        <v>0.6146990181039762</v>
      </c>
      <c r="O3155" s="19">
        <v>0.5929438423355291</v>
      </c>
      <c r="P3155" s="3">
        <f>IFERROR(O3155/Tabela2025Horario[[#This Row],[Media Agregada Todas as Usinas]],"")</f>
        <v>1.6372750662712807</v>
      </c>
    </row>
    <row r="3156" spans="1:16" x14ac:dyDescent="0.25">
      <c r="A3156" s="20">
        <v>46154.416666666664</v>
      </c>
      <c r="B3156" s="21">
        <v>2026</v>
      </c>
      <c r="C3156" s="21">
        <v>5</v>
      </c>
      <c r="D3156" s="21">
        <v>12</v>
      </c>
      <c r="E3156" s="21">
        <v>10</v>
      </c>
      <c r="F3156" s="22">
        <v>0.65509845025080482</v>
      </c>
      <c r="G3156" s="22">
        <v>1</v>
      </c>
      <c r="H3156" s="22">
        <v>0.73138492638880792</v>
      </c>
      <c r="I3156" s="22">
        <v>0</v>
      </c>
      <c r="J3156" s="22">
        <v>0.46859701070187432</v>
      </c>
      <c r="K3156" s="22">
        <v>0.68123515985152916</v>
      </c>
      <c r="L3156" s="22">
        <v>0.71865649653259045</v>
      </c>
      <c r="M3156" s="22">
        <v>0.60127198186871023</v>
      </c>
      <c r="N3156" s="22">
        <v>0.71035619972871566</v>
      </c>
      <c r="O3156" s="23">
        <v>0.61851113614700359</v>
      </c>
      <c r="P3156" s="3">
        <f>IFERROR(O3156/Tabela2025Horario[[#This Row],[Media Agregada Todas as Usinas]],"")</f>
        <v>1.7073815959944867</v>
      </c>
    </row>
    <row r="3157" spans="1:16" x14ac:dyDescent="0.25">
      <c r="A3157" s="16">
        <v>46154.458333333336</v>
      </c>
      <c r="B3157" s="17">
        <v>2026</v>
      </c>
      <c r="C3157" s="17">
        <v>5</v>
      </c>
      <c r="D3157" s="17">
        <v>12</v>
      </c>
      <c r="E3157" s="17">
        <v>11</v>
      </c>
      <c r="F3157" s="18">
        <v>0.65462042783904795</v>
      </c>
      <c r="G3157" s="18">
        <v>1</v>
      </c>
      <c r="H3157" s="18">
        <v>0.6191328987166107</v>
      </c>
      <c r="I3157" s="18">
        <v>0</v>
      </c>
      <c r="J3157" s="18">
        <v>0.49708035857348265</v>
      </c>
      <c r="K3157" s="18">
        <v>0.68260433986927049</v>
      </c>
      <c r="L3157" s="18">
        <v>0.73386900899942731</v>
      </c>
      <c r="M3157" s="18">
        <v>0.33883007341493943</v>
      </c>
      <c r="N3157" s="18">
        <v>0.37588142178730755</v>
      </c>
      <c r="O3157" s="19">
        <v>0.54466872546667622</v>
      </c>
      <c r="P3157" s="3">
        <f>IFERROR(O3157/Tabela2025Horario[[#This Row],[Media Agregada Todas as Usinas]],"")</f>
        <v>1.4856049324370701</v>
      </c>
    </row>
    <row r="3158" spans="1:16" x14ac:dyDescent="0.25">
      <c r="A3158" s="20">
        <v>46154.5</v>
      </c>
      <c r="B3158" s="21">
        <v>2026</v>
      </c>
      <c r="C3158" s="21">
        <v>5</v>
      </c>
      <c r="D3158" s="21">
        <v>12</v>
      </c>
      <c r="E3158" s="21">
        <v>12</v>
      </c>
      <c r="F3158" s="22">
        <v>0.68280777286214178</v>
      </c>
      <c r="G3158" s="22">
        <v>1</v>
      </c>
      <c r="H3158" s="22">
        <v>0.66940827003090808</v>
      </c>
      <c r="I3158" s="22">
        <v>0</v>
      </c>
      <c r="J3158" s="22">
        <v>0.53258456780819441</v>
      </c>
      <c r="K3158" s="22">
        <v>0.69510836696856848</v>
      </c>
      <c r="L3158" s="22">
        <v>0.76509581376148728</v>
      </c>
      <c r="M3158" s="22">
        <v>0.77624042782893876</v>
      </c>
      <c r="N3158" s="22">
        <v>0.81168221153881048</v>
      </c>
      <c r="O3158" s="23">
        <v>0.6592141589776721</v>
      </c>
      <c r="P3158" s="3">
        <f>IFERROR(O3158/Tabela2025Horario[[#This Row],[Media Agregada Todas as Usinas]],"")</f>
        <v>1.8157386691346242</v>
      </c>
    </row>
    <row r="3159" spans="1:16" x14ac:dyDescent="0.25">
      <c r="A3159" s="16">
        <v>46154.541666666664</v>
      </c>
      <c r="B3159" s="17">
        <v>2026</v>
      </c>
      <c r="C3159" s="17">
        <v>5</v>
      </c>
      <c r="D3159" s="17">
        <v>12</v>
      </c>
      <c r="E3159" s="17">
        <v>13</v>
      </c>
      <c r="F3159" s="18">
        <v>0.47236643077774887</v>
      </c>
      <c r="G3159" s="18">
        <v>0.46881231096117937</v>
      </c>
      <c r="H3159" s="18">
        <v>0.4201876989875733</v>
      </c>
      <c r="I3159" s="18">
        <v>0</v>
      </c>
      <c r="J3159" s="18">
        <v>0.28346853647826509</v>
      </c>
      <c r="K3159" s="18">
        <v>0.54960847261519818</v>
      </c>
      <c r="L3159" s="18">
        <v>0.59689928755066024</v>
      </c>
      <c r="M3159" s="18">
        <v>0.7315232955025065</v>
      </c>
      <c r="N3159" s="18">
        <v>0</v>
      </c>
      <c r="O3159" s="19">
        <v>0.39142955920812572</v>
      </c>
      <c r="P3159" s="3">
        <f>IFERROR(O3159/Tabela2025Horario[[#This Row],[Media Agregada Todas as Usinas]],"")</f>
        <v>1.1651036129972099</v>
      </c>
    </row>
    <row r="3160" spans="1:16" x14ac:dyDescent="0.25">
      <c r="A3160" s="20">
        <v>46154.583333333336</v>
      </c>
      <c r="B3160" s="21">
        <v>2026</v>
      </c>
      <c r="C3160" s="21">
        <v>5</v>
      </c>
      <c r="D3160" s="21">
        <v>12</v>
      </c>
      <c r="E3160" s="21">
        <v>14</v>
      </c>
      <c r="F3160" s="22">
        <v>8.2043123455865799E-2</v>
      </c>
      <c r="G3160" s="22">
        <v>0.66130495592262473</v>
      </c>
      <c r="H3160" s="22">
        <v>0.20022805565826965</v>
      </c>
      <c r="I3160" s="22">
        <v>0</v>
      </c>
      <c r="J3160" s="22">
        <v>0</v>
      </c>
      <c r="K3160" s="22">
        <v>0.26859525693752451</v>
      </c>
      <c r="L3160" s="22">
        <v>0.27455458727061877</v>
      </c>
      <c r="M3160" s="22">
        <v>0.47125508354494305</v>
      </c>
      <c r="N3160" s="22">
        <v>0</v>
      </c>
      <c r="O3160" s="23">
        <v>0.21755345142109406</v>
      </c>
      <c r="P3160" s="3">
        <f>IFERROR(O3160/Tabela2025Horario[[#This Row],[Media Agregada Todas as Usinas]],"")</f>
        <v>0.74895342248670671</v>
      </c>
    </row>
    <row r="3161" spans="1:16" x14ac:dyDescent="0.25">
      <c r="A3161" s="16">
        <v>46154.625</v>
      </c>
      <c r="B3161" s="17">
        <v>2026</v>
      </c>
      <c r="C3161" s="17">
        <v>5</v>
      </c>
      <c r="D3161" s="17">
        <v>12</v>
      </c>
      <c r="E3161" s="17">
        <v>15</v>
      </c>
      <c r="F3161" s="18">
        <v>0</v>
      </c>
      <c r="G3161" s="18">
        <v>0</v>
      </c>
      <c r="H3161" s="18">
        <v>0</v>
      </c>
      <c r="I3161" s="18">
        <v>0</v>
      </c>
      <c r="J3161" s="18">
        <v>0</v>
      </c>
      <c r="K3161" s="18">
        <v>0</v>
      </c>
      <c r="L3161" s="18">
        <v>0</v>
      </c>
      <c r="M3161" s="18">
        <v>0</v>
      </c>
      <c r="N3161" s="18">
        <v>0</v>
      </c>
      <c r="O3161" s="19">
        <v>0</v>
      </c>
      <c r="P3161" s="3">
        <f>IFERROR(O3161/Tabela2025Horario[[#This Row],[Media Agregada Todas as Usinas]],"")</f>
        <v>0</v>
      </c>
    </row>
    <row r="3162" spans="1:16" x14ac:dyDescent="0.25">
      <c r="A3162" s="20">
        <v>46154.666666666664</v>
      </c>
      <c r="B3162" s="21">
        <v>2026</v>
      </c>
      <c r="C3162" s="21">
        <v>5</v>
      </c>
      <c r="D3162" s="21">
        <v>12</v>
      </c>
      <c r="E3162" s="21">
        <v>16</v>
      </c>
      <c r="F3162" s="22">
        <v>0</v>
      </c>
      <c r="G3162" s="22">
        <v>0</v>
      </c>
      <c r="H3162" s="22">
        <v>0</v>
      </c>
      <c r="I3162" s="22">
        <v>0</v>
      </c>
      <c r="J3162" s="22">
        <v>0</v>
      </c>
      <c r="K3162" s="22">
        <v>0</v>
      </c>
      <c r="L3162" s="22">
        <v>0</v>
      </c>
      <c r="M3162" s="22">
        <v>0</v>
      </c>
      <c r="N3162" s="22">
        <v>0</v>
      </c>
      <c r="O3162" s="23">
        <v>0</v>
      </c>
      <c r="P3162" s="3">
        <f>IFERROR(O3162/Tabela2025Horario[[#This Row],[Media Agregada Todas as Usinas]],"")</f>
        <v>0</v>
      </c>
    </row>
    <row r="3163" spans="1:16" x14ac:dyDescent="0.25">
      <c r="A3163" s="16">
        <v>46154.708333333336</v>
      </c>
      <c r="B3163" s="17">
        <v>2026</v>
      </c>
      <c r="C3163" s="17">
        <v>5</v>
      </c>
      <c r="D3163" s="17">
        <v>12</v>
      </c>
      <c r="E3163" s="17">
        <v>17</v>
      </c>
      <c r="F3163" s="18">
        <v>0</v>
      </c>
      <c r="G3163" s="18">
        <v>0</v>
      </c>
      <c r="H3163" s="18">
        <v>0</v>
      </c>
      <c r="I3163" s="18">
        <v>0</v>
      </c>
      <c r="J3163" s="18">
        <v>0</v>
      </c>
      <c r="K3163" s="18">
        <v>0</v>
      </c>
      <c r="L3163" s="18">
        <v>0</v>
      </c>
      <c r="M3163" s="18">
        <v>0</v>
      </c>
      <c r="N3163" s="18">
        <v>0</v>
      </c>
      <c r="O3163" s="19">
        <v>0</v>
      </c>
      <c r="P3163" s="3">
        <f>IFERROR(O3163/Tabela2025Horario[[#This Row],[Media Agregada Todas as Usinas]],"")</f>
        <v>0</v>
      </c>
    </row>
    <row r="3164" spans="1:16" x14ac:dyDescent="0.25">
      <c r="A3164" s="20">
        <v>46154.75</v>
      </c>
      <c r="B3164" s="21">
        <v>2026</v>
      </c>
      <c r="C3164" s="21">
        <v>5</v>
      </c>
      <c r="D3164" s="21">
        <v>12</v>
      </c>
      <c r="E3164" s="21">
        <v>18</v>
      </c>
      <c r="F3164" s="22">
        <v>0</v>
      </c>
      <c r="G3164" s="22">
        <v>0</v>
      </c>
      <c r="H3164" s="22"/>
      <c r="I3164" s="22">
        <v>0</v>
      </c>
      <c r="J3164" s="22"/>
      <c r="K3164" s="22"/>
      <c r="L3164" s="22"/>
      <c r="M3164" s="22">
        <v>0</v>
      </c>
      <c r="N3164" s="22">
        <v>0</v>
      </c>
      <c r="O3164" s="23">
        <v>0</v>
      </c>
      <c r="P3164" s="3">
        <f>IFERROR(O3164/Tabela2025Horario[[#This Row],[Media Agregada Todas as Usinas]],"")</f>
        <v>0</v>
      </c>
    </row>
    <row r="3165" spans="1:16" x14ac:dyDescent="0.25">
      <c r="A3165" s="16">
        <v>46154.791666666664</v>
      </c>
      <c r="B3165" s="17">
        <v>2026</v>
      </c>
      <c r="C3165" s="17">
        <v>5</v>
      </c>
      <c r="D3165" s="17">
        <v>12</v>
      </c>
      <c r="E3165" s="17">
        <v>19</v>
      </c>
      <c r="F3165" s="18">
        <v>0</v>
      </c>
      <c r="G3165" s="18">
        <v>0</v>
      </c>
      <c r="H3165" s="18"/>
      <c r="I3165" s="18">
        <v>0</v>
      </c>
      <c r="J3165" s="18"/>
      <c r="K3165" s="18"/>
      <c r="L3165" s="18"/>
      <c r="M3165" s="18">
        <v>0</v>
      </c>
      <c r="N3165" s="18">
        <v>0</v>
      </c>
      <c r="O3165" s="19">
        <v>0</v>
      </c>
      <c r="P3165" s="3">
        <f>IFERROR(O3165/Tabela2025Horario[[#This Row],[Media Agregada Todas as Usinas]],"")</f>
        <v>0</v>
      </c>
    </row>
    <row r="3166" spans="1:16" x14ac:dyDescent="0.25">
      <c r="A3166" s="20">
        <v>46154.833333333336</v>
      </c>
      <c r="B3166" s="21">
        <v>2026</v>
      </c>
      <c r="C3166" s="21">
        <v>5</v>
      </c>
      <c r="D3166" s="21">
        <v>12</v>
      </c>
      <c r="E3166" s="21">
        <v>20</v>
      </c>
      <c r="F3166" s="22"/>
      <c r="G3166" s="22">
        <v>0</v>
      </c>
      <c r="H3166" s="22"/>
      <c r="I3166" s="22">
        <v>0</v>
      </c>
      <c r="J3166" s="22"/>
      <c r="K3166" s="22"/>
      <c r="L3166" s="22"/>
      <c r="M3166" s="22">
        <v>0</v>
      </c>
      <c r="N3166" s="22">
        <v>0</v>
      </c>
      <c r="O3166" s="23">
        <v>0</v>
      </c>
      <c r="P3166" s="3">
        <f>IFERROR(O3166/Tabela2025Horario[[#This Row],[Media Agregada Todas as Usinas]],"")</f>
        <v>0</v>
      </c>
    </row>
    <row r="3167" spans="1:16" x14ac:dyDescent="0.25">
      <c r="A3167" s="16">
        <v>46154.875</v>
      </c>
      <c r="B3167" s="17">
        <v>2026</v>
      </c>
      <c r="C3167" s="17">
        <v>5</v>
      </c>
      <c r="D3167" s="17">
        <v>12</v>
      </c>
      <c r="E3167" s="17">
        <v>21</v>
      </c>
      <c r="F3167" s="18"/>
      <c r="G3167" s="18">
        <v>0.55327763854079648</v>
      </c>
      <c r="H3167" s="18"/>
      <c r="I3167" s="18">
        <v>0</v>
      </c>
      <c r="J3167" s="18"/>
      <c r="K3167" s="18"/>
      <c r="L3167" s="18"/>
      <c r="M3167" s="18">
        <v>0</v>
      </c>
      <c r="N3167" s="18">
        <v>0</v>
      </c>
      <c r="O3167" s="19">
        <v>0.13831940963519912</v>
      </c>
      <c r="P3167" s="3">
        <f>IFERROR(O3167/Tabela2025Horario[[#This Row],[Media Agregada Todas as Usinas]],"")</f>
        <v>0.24023819235961294</v>
      </c>
    </row>
    <row r="3168" spans="1:16" x14ac:dyDescent="0.25">
      <c r="A3168" s="20">
        <v>46154.916666666664</v>
      </c>
      <c r="B3168" s="21">
        <v>2026</v>
      </c>
      <c r="C3168" s="21">
        <v>5</v>
      </c>
      <c r="D3168" s="21">
        <v>12</v>
      </c>
      <c r="E3168" s="21">
        <v>22</v>
      </c>
      <c r="F3168" s="22"/>
      <c r="G3168" s="22">
        <v>0.39482038429406846</v>
      </c>
      <c r="H3168" s="22"/>
      <c r="I3168" s="22">
        <v>0</v>
      </c>
      <c r="J3168" s="22"/>
      <c r="K3168" s="22"/>
      <c r="L3168" s="22"/>
      <c r="M3168" s="22">
        <v>0</v>
      </c>
      <c r="N3168" s="22">
        <v>0</v>
      </c>
      <c r="O3168" s="23">
        <v>9.8705096073517115E-2</v>
      </c>
      <c r="P3168" s="3">
        <f>IFERROR(O3168/Tabela2025Horario[[#This Row],[Media Agregada Todas as Usinas]],"")</f>
        <v>0.43902715072646709</v>
      </c>
    </row>
    <row r="3169" spans="1:16" x14ac:dyDescent="0.25">
      <c r="A3169" s="16">
        <v>46154.958333333336</v>
      </c>
      <c r="B3169" s="17">
        <v>2026</v>
      </c>
      <c r="C3169" s="17">
        <v>5</v>
      </c>
      <c r="D3169" s="17">
        <v>12</v>
      </c>
      <c r="E3169" s="17">
        <v>23</v>
      </c>
      <c r="F3169" s="18"/>
      <c r="G3169" s="18">
        <v>0</v>
      </c>
      <c r="H3169" s="18"/>
      <c r="I3169" s="18">
        <v>0</v>
      </c>
      <c r="J3169" s="18"/>
      <c r="K3169" s="18"/>
      <c r="L3169" s="18"/>
      <c r="M3169" s="18">
        <v>0</v>
      </c>
      <c r="N3169" s="18">
        <v>0</v>
      </c>
      <c r="O3169" s="19">
        <v>0</v>
      </c>
      <c r="P3169" s="3">
        <f>IFERROR(O3169/Tabela2025Horario[[#This Row],[Media Agregada Todas as Usinas]],"")</f>
        <v>0</v>
      </c>
    </row>
    <row r="3170" spans="1:16" x14ac:dyDescent="0.25">
      <c r="A3170" s="20">
        <v>46155</v>
      </c>
      <c r="B3170" s="21">
        <v>2026</v>
      </c>
      <c r="C3170" s="21">
        <v>5</v>
      </c>
      <c r="D3170" s="21">
        <v>13</v>
      </c>
      <c r="E3170" s="21">
        <v>0</v>
      </c>
      <c r="F3170" s="22"/>
      <c r="G3170" s="22">
        <v>0</v>
      </c>
      <c r="H3170" s="22"/>
      <c r="I3170" s="22">
        <v>0</v>
      </c>
      <c r="J3170" s="22"/>
      <c r="K3170" s="22"/>
      <c r="L3170" s="22"/>
      <c r="M3170" s="22">
        <v>0</v>
      </c>
      <c r="N3170" s="22">
        <v>0</v>
      </c>
      <c r="O3170" s="23">
        <v>0</v>
      </c>
      <c r="P3170" s="3">
        <f>IFERROR(O3170/Tabela2025Horario[[#This Row],[Media Agregada Todas as Usinas]],"")</f>
        <v>0</v>
      </c>
    </row>
    <row r="3171" spans="1:16" x14ac:dyDescent="0.25">
      <c r="A3171" s="16">
        <v>46155.041666666664</v>
      </c>
      <c r="B3171" s="17">
        <v>2026</v>
      </c>
      <c r="C3171" s="17">
        <v>5</v>
      </c>
      <c r="D3171" s="17">
        <v>13</v>
      </c>
      <c r="E3171" s="17">
        <v>1</v>
      </c>
      <c r="F3171" s="18"/>
      <c r="G3171" s="18">
        <v>0</v>
      </c>
      <c r="H3171" s="18"/>
      <c r="I3171" s="18">
        <v>0</v>
      </c>
      <c r="J3171" s="18"/>
      <c r="K3171" s="18"/>
      <c r="L3171" s="18"/>
      <c r="M3171" s="18">
        <v>0</v>
      </c>
      <c r="N3171" s="18">
        <v>0</v>
      </c>
      <c r="O3171" s="19">
        <v>0</v>
      </c>
      <c r="P3171" s="3" t="str">
        <f>IFERROR(O3171/Tabela2025Horario[[#This Row],[Media Agregada Todas as Usinas]],"")</f>
        <v/>
      </c>
    </row>
    <row r="3172" spans="1:16" x14ac:dyDescent="0.25">
      <c r="A3172" s="20">
        <v>46155.083333333336</v>
      </c>
      <c r="B3172" s="21">
        <v>2026</v>
      </c>
      <c r="C3172" s="21">
        <v>5</v>
      </c>
      <c r="D3172" s="21">
        <v>13</v>
      </c>
      <c r="E3172" s="21">
        <v>2</v>
      </c>
      <c r="F3172" s="22"/>
      <c r="G3172" s="22">
        <v>0</v>
      </c>
      <c r="H3172" s="22"/>
      <c r="I3172" s="22">
        <v>0</v>
      </c>
      <c r="J3172" s="22"/>
      <c r="K3172" s="22"/>
      <c r="L3172" s="22"/>
      <c r="M3172" s="22">
        <v>0</v>
      </c>
      <c r="N3172" s="22">
        <v>0</v>
      </c>
      <c r="O3172" s="23">
        <v>0</v>
      </c>
      <c r="P3172" s="3" t="str">
        <f>IFERROR(O3172/Tabela2025Horario[[#This Row],[Media Agregada Todas as Usinas]],"")</f>
        <v/>
      </c>
    </row>
    <row r="3173" spans="1:16" x14ac:dyDescent="0.25">
      <c r="A3173" s="16">
        <v>46155.125</v>
      </c>
      <c r="B3173" s="17">
        <v>2026</v>
      </c>
      <c r="C3173" s="17">
        <v>5</v>
      </c>
      <c r="D3173" s="17">
        <v>13</v>
      </c>
      <c r="E3173" s="17">
        <v>3</v>
      </c>
      <c r="F3173" s="18"/>
      <c r="G3173" s="18">
        <v>0</v>
      </c>
      <c r="H3173" s="18"/>
      <c r="I3173" s="18">
        <v>0</v>
      </c>
      <c r="J3173" s="18"/>
      <c r="K3173" s="18"/>
      <c r="L3173" s="18"/>
      <c r="M3173" s="18">
        <v>0</v>
      </c>
      <c r="N3173" s="18">
        <v>0</v>
      </c>
      <c r="O3173" s="19">
        <v>0</v>
      </c>
      <c r="P3173" s="3" t="str">
        <f>IFERROR(O3173/Tabela2025Horario[[#This Row],[Media Agregada Todas as Usinas]],"")</f>
        <v/>
      </c>
    </row>
    <row r="3174" spans="1:16" x14ac:dyDescent="0.25">
      <c r="A3174" s="20">
        <v>46155.166666666664</v>
      </c>
      <c r="B3174" s="21">
        <v>2026</v>
      </c>
      <c r="C3174" s="21">
        <v>5</v>
      </c>
      <c r="D3174" s="21">
        <v>13</v>
      </c>
      <c r="E3174" s="21">
        <v>4</v>
      </c>
      <c r="F3174" s="22">
        <v>0</v>
      </c>
      <c r="G3174" s="22">
        <v>0</v>
      </c>
      <c r="H3174" s="22"/>
      <c r="I3174" s="22">
        <v>0</v>
      </c>
      <c r="J3174" s="22"/>
      <c r="K3174" s="22"/>
      <c r="L3174" s="22"/>
      <c r="M3174" s="22">
        <v>0</v>
      </c>
      <c r="N3174" s="22">
        <v>0</v>
      </c>
      <c r="O3174" s="23">
        <v>0</v>
      </c>
      <c r="P3174" s="3" t="str">
        <f>IFERROR(O3174/Tabela2025Horario[[#This Row],[Media Agregada Todas as Usinas]],"")</f>
        <v/>
      </c>
    </row>
    <row r="3175" spans="1:16" x14ac:dyDescent="0.25">
      <c r="A3175" s="16">
        <v>46155.208333333336</v>
      </c>
      <c r="B3175" s="17">
        <v>2026</v>
      </c>
      <c r="C3175" s="17">
        <v>5</v>
      </c>
      <c r="D3175" s="17">
        <v>13</v>
      </c>
      <c r="E3175" s="17">
        <v>5</v>
      </c>
      <c r="F3175" s="18">
        <v>0</v>
      </c>
      <c r="G3175" s="18">
        <v>0</v>
      </c>
      <c r="H3175" s="18"/>
      <c r="I3175" s="18">
        <v>0</v>
      </c>
      <c r="J3175" s="18"/>
      <c r="K3175" s="18"/>
      <c r="L3175" s="18"/>
      <c r="M3175" s="18">
        <v>0</v>
      </c>
      <c r="N3175" s="18">
        <v>0</v>
      </c>
      <c r="O3175" s="19">
        <v>0</v>
      </c>
      <c r="P3175" s="3">
        <f>IFERROR(O3175/Tabela2025Horario[[#This Row],[Media Agregada Todas as Usinas]],"")</f>
        <v>0</v>
      </c>
    </row>
    <row r="3176" spans="1:16" x14ac:dyDescent="0.25">
      <c r="A3176" s="20">
        <v>46155.25</v>
      </c>
      <c r="B3176" s="21">
        <v>2026</v>
      </c>
      <c r="C3176" s="21">
        <v>5</v>
      </c>
      <c r="D3176" s="21">
        <v>13</v>
      </c>
      <c r="E3176" s="21">
        <v>6</v>
      </c>
      <c r="F3176" s="22">
        <v>0</v>
      </c>
      <c r="G3176" s="22">
        <v>0.9948078529657477</v>
      </c>
      <c r="H3176" s="22">
        <v>0</v>
      </c>
      <c r="I3176" s="22">
        <v>4.8013513319704854E-2</v>
      </c>
      <c r="J3176" s="22">
        <v>0</v>
      </c>
      <c r="K3176" s="22">
        <v>0</v>
      </c>
      <c r="L3176" s="22">
        <v>0</v>
      </c>
      <c r="M3176" s="22">
        <v>0</v>
      </c>
      <c r="N3176" s="22">
        <v>0</v>
      </c>
      <c r="O3176" s="23">
        <v>0.11586904069838362</v>
      </c>
      <c r="P3176" s="3">
        <f>IFERROR(O3176/Tabela2025Horario[[#This Row],[Media Agregada Todas as Usinas]],"")</f>
        <v>0.99269368986192652</v>
      </c>
    </row>
    <row r="3177" spans="1:16" x14ac:dyDescent="0.25">
      <c r="A3177" s="16">
        <v>46155.291666666664</v>
      </c>
      <c r="B3177" s="17">
        <v>2026</v>
      </c>
      <c r="C3177" s="17">
        <v>5</v>
      </c>
      <c r="D3177" s="17">
        <v>13</v>
      </c>
      <c r="E3177" s="17">
        <v>7</v>
      </c>
      <c r="F3177" s="18">
        <v>0</v>
      </c>
      <c r="G3177" s="18">
        <v>1</v>
      </c>
      <c r="H3177" s="18">
        <v>0.44326691411082891</v>
      </c>
      <c r="I3177" s="18">
        <v>0</v>
      </c>
      <c r="J3177" s="18">
        <v>0.36129123220774562</v>
      </c>
      <c r="K3177" s="18">
        <v>0.24284988999830764</v>
      </c>
      <c r="L3177" s="18">
        <v>0</v>
      </c>
      <c r="M3177" s="18">
        <v>0.13574683689787104</v>
      </c>
      <c r="N3177" s="18">
        <v>0.25903070373363124</v>
      </c>
      <c r="O3177" s="19">
        <v>0.27135395299426496</v>
      </c>
      <c r="P3177" s="3">
        <f>IFERROR(O3177/Tabela2025Horario[[#This Row],[Media Agregada Todas as Usinas]],"")</f>
        <v>1.6054209707692462</v>
      </c>
    </row>
    <row r="3178" spans="1:16" x14ac:dyDescent="0.25">
      <c r="A3178" s="20">
        <v>46155.333333333336</v>
      </c>
      <c r="B3178" s="21">
        <v>2026</v>
      </c>
      <c r="C3178" s="21">
        <v>5</v>
      </c>
      <c r="D3178" s="21">
        <v>13</v>
      </c>
      <c r="E3178" s="21">
        <v>8</v>
      </c>
      <c r="F3178" s="22">
        <v>2.0546929610879259E-2</v>
      </c>
      <c r="G3178" s="22">
        <v>1</v>
      </c>
      <c r="H3178" s="22">
        <v>7.0242470715777744E-2</v>
      </c>
      <c r="I3178" s="22">
        <v>0</v>
      </c>
      <c r="J3178" s="22">
        <v>0.59287936828130761</v>
      </c>
      <c r="K3178" s="22">
        <v>0.34764801920098243</v>
      </c>
      <c r="L3178" s="22">
        <v>0.26007336267798764</v>
      </c>
      <c r="M3178" s="22">
        <v>0.16915115935431696</v>
      </c>
      <c r="N3178" s="22">
        <v>0.30562859635177131</v>
      </c>
      <c r="O3178" s="23">
        <v>0.30735221179922478</v>
      </c>
      <c r="P3178" s="3">
        <f>IFERROR(O3178/Tabela2025Horario[[#This Row],[Media Agregada Todas as Usinas]],"")</f>
        <v>1.5059055115818256</v>
      </c>
    </row>
    <row r="3179" spans="1:16" x14ac:dyDescent="0.25">
      <c r="A3179" s="16">
        <v>46155.375</v>
      </c>
      <c r="B3179" s="17">
        <v>2026</v>
      </c>
      <c r="C3179" s="17">
        <v>5</v>
      </c>
      <c r="D3179" s="17">
        <v>13</v>
      </c>
      <c r="E3179" s="17">
        <v>9</v>
      </c>
      <c r="F3179" s="18">
        <v>0.5093040172805936</v>
      </c>
      <c r="G3179" s="18">
        <v>1</v>
      </c>
      <c r="H3179" s="18">
        <v>0.55279455557716306</v>
      </c>
      <c r="I3179" s="18">
        <v>0</v>
      </c>
      <c r="J3179" s="18">
        <v>0.51515383504050605</v>
      </c>
      <c r="K3179" s="18">
        <v>0.67640163475950221</v>
      </c>
      <c r="L3179" s="18">
        <v>0.57435702955446977</v>
      </c>
      <c r="M3179" s="18">
        <v>6.4444954227870749E-2</v>
      </c>
      <c r="N3179" s="18">
        <v>0.27597028798611078</v>
      </c>
      <c r="O3179" s="19">
        <v>0.46315847938069066</v>
      </c>
      <c r="P3179" s="3">
        <f>IFERROR(O3179/Tabela2025Horario[[#This Row],[Media Agregada Todas as Usinas]],"")</f>
        <v>1.499560527952752</v>
      </c>
    </row>
    <row r="3180" spans="1:16" x14ac:dyDescent="0.25">
      <c r="A3180" s="20">
        <v>46155.416666666664</v>
      </c>
      <c r="B3180" s="21">
        <v>2026</v>
      </c>
      <c r="C3180" s="21">
        <v>5</v>
      </c>
      <c r="D3180" s="21">
        <v>13</v>
      </c>
      <c r="E3180" s="21">
        <v>10</v>
      </c>
      <c r="F3180" s="22">
        <v>0.5080582293230923</v>
      </c>
      <c r="G3180" s="22">
        <v>1</v>
      </c>
      <c r="H3180" s="22">
        <v>0.58103969871184591</v>
      </c>
      <c r="I3180" s="22">
        <v>0.12525005428095826</v>
      </c>
      <c r="J3180" s="22">
        <v>0.49187971854308121</v>
      </c>
      <c r="K3180" s="22">
        <v>0.64282972178801301</v>
      </c>
      <c r="L3180" s="22">
        <v>0.57229298055624889</v>
      </c>
      <c r="M3180" s="22">
        <v>0.20447531611087438</v>
      </c>
      <c r="N3180" s="22">
        <v>0.37243924109318477</v>
      </c>
      <c r="O3180" s="23">
        <v>0.49980721782303317</v>
      </c>
      <c r="P3180" s="3">
        <f>IFERROR(O3180/Tabela2025Horario[[#This Row],[Media Agregada Todas as Usinas]],"")</f>
        <v>1.3208974726138878</v>
      </c>
    </row>
    <row r="3181" spans="1:16" x14ac:dyDescent="0.25">
      <c r="A3181" s="16">
        <v>46155.458333333336</v>
      </c>
      <c r="B3181" s="17">
        <v>2026</v>
      </c>
      <c r="C3181" s="17">
        <v>5</v>
      </c>
      <c r="D3181" s="17">
        <v>13</v>
      </c>
      <c r="E3181" s="17">
        <v>11</v>
      </c>
      <c r="F3181" s="18">
        <v>0.46268350524769619</v>
      </c>
      <c r="G3181" s="18">
        <v>1</v>
      </c>
      <c r="H3181" s="18">
        <v>0.6022656997437168</v>
      </c>
      <c r="I3181" s="18">
        <v>0.1843938307972767</v>
      </c>
      <c r="J3181" s="18">
        <v>0.47707102852536554</v>
      </c>
      <c r="K3181" s="18">
        <v>0.60972300177128269</v>
      </c>
      <c r="L3181" s="18">
        <v>0.59057073620601763</v>
      </c>
      <c r="M3181" s="18">
        <v>0.12129704389407335</v>
      </c>
      <c r="N3181" s="18">
        <v>0.38336532434490511</v>
      </c>
      <c r="O3181" s="19">
        <v>0.49237446339225932</v>
      </c>
      <c r="P3181" s="3">
        <f>IFERROR(O3181/Tabela2025Horario[[#This Row],[Media Agregada Todas as Usinas]],"")</f>
        <v>1.0072983256722474</v>
      </c>
    </row>
    <row r="3182" spans="1:16" x14ac:dyDescent="0.25">
      <c r="A3182" s="20">
        <v>46155.5</v>
      </c>
      <c r="B3182" s="21">
        <v>2026</v>
      </c>
      <c r="C3182" s="21">
        <v>5</v>
      </c>
      <c r="D3182" s="21">
        <v>13</v>
      </c>
      <c r="E3182" s="21">
        <v>12</v>
      </c>
      <c r="F3182" s="22">
        <v>0.46985959643205899</v>
      </c>
      <c r="G3182" s="22">
        <v>1</v>
      </c>
      <c r="H3182" s="22">
        <v>0.56282558828935891</v>
      </c>
      <c r="I3182" s="22">
        <v>0</v>
      </c>
      <c r="J3182" s="22">
        <v>0.47857285971936547</v>
      </c>
      <c r="K3182" s="22">
        <v>0.61228308548945587</v>
      </c>
      <c r="L3182" s="22">
        <v>0.61662119716932207</v>
      </c>
      <c r="M3182" s="22">
        <v>0.3886739884440743</v>
      </c>
      <c r="N3182" s="22">
        <v>0.43193380765757744</v>
      </c>
      <c r="O3182" s="23">
        <v>0.50675223591124596</v>
      </c>
      <c r="P3182" s="3">
        <f>IFERROR(O3182/Tabela2025Horario[[#This Row],[Media Agregada Todas as Usinas]],"")</f>
        <v>1.2126936592947555</v>
      </c>
    </row>
    <row r="3183" spans="1:16" x14ac:dyDescent="0.25">
      <c r="A3183" s="16">
        <v>46155.541666666664</v>
      </c>
      <c r="B3183" s="17">
        <v>2026</v>
      </c>
      <c r="C3183" s="17">
        <v>5</v>
      </c>
      <c r="D3183" s="17">
        <v>13</v>
      </c>
      <c r="E3183" s="17">
        <v>13</v>
      </c>
      <c r="F3183" s="18">
        <v>0.37906501563230832</v>
      </c>
      <c r="G3183" s="18">
        <v>0.5</v>
      </c>
      <c r="H3183" s="18">
        <v>0.54277015377222027</v>
      </c>
      <c r="I3183" s="18">
        <v>0</v>
      </c>
      <c r="J3183" s="18">
        <v>0.36654494337649357</v>
      </c>
      <c r="K3183" s="18">
        <v>0.55581019061455572</v>
      </c>
      <c r="L3183" s="18">
        <v>0.29917318115552782</v>
      </c>
      <c r="M3183" s="18">
        <v>0.14969595169246466</v>
      </c>
      <c r="N3183" s="18">
        <v>0.1764779583896601</v>
      </c>
      <c r="O3183" s="19">
        <v>0.32994859940369226</v>
      </c>
      <c r="P3183" s="3">
        <f>IFERROR(O3183/Tabela2025Horario[[#This Row],[Media Agregada Todas as Usinas]],"")</f>
        <v>1.274248433707371</v>
      </c>
    </row>
    <row r="3184" spans="1:16" x14ac:dyDescent="0.25">
      <c r="A3184" s="20">
        <v>46155.583333333336</v>
      </c>
      <c r="B3184" s="21">
        <v>2026</v>
      </c>
      <c r="C3184" s="21">
        <v>5</v>
      </c>
      <c r="D3184" s="21">
        <v>13</v>
      </c>
      <c r="E3184" s="21">
        <v>14</v>
      </c>
      <c r="F3184" s="22">
        <v>7.0981763794003297E-2</v>
      </c>
      <c r="G3184" s="22">
        <v>0.77190495691500638</v>
      </c>
      <c r="H3184" s="22">
        <v>0.12873315266158486</v>
      </c>
      <c r="I3184" s="22">
        <v>0</v>
      </c>
      <c r="J3184" s="22">
        <v>0</v>
      </c>
      <c r="K3184" s="22">
        <v>0.17760364550937069</v>
      </c>
      <c r="L3184" s="22">
        <v>0.15806804863404836</v>
      </c>
      <c r="M3184" s="22">
        <v>0</v>
      </c>
      <c r="N3184" s="22">
        <v>0</v>
      </c>
      <c r="O3184" s="23">
        <v>0.14525461861266817</v>
      </c>
      <c r="P3184" s="3">
        <f>IFERROR(O3184/Tabela2025Horario[[#This Row],[Media Agregada Todas as Usinas]],"")</f>
        <v>0.75946181998440965</v>
      </c>
    </row>
    <row r="3185" spans="1:16" x14ac:dyDescent="0.25">
      <c r="A3185" s="16">
        <v>46155.625</v>
      </c>
      <c r="B3185" s="17">
        <v>2026</v>
      </c>
      <c r="C3185" s="17">
        <v>5</v>
      </c>
      <c r="D3185" s="17">
        <v>13</v>
      </c>
      <c r="E3185" s="17">
        <v>15</v>
      </c>
      <c r="F3185" s="18">
        <v>0</v>
      </c>
      <c r="G3185" s="18">
        <v>0.45943111605945797</v>
      </c>
      <c r="H3185" s="18">
        <v>0</v>
      </c>
      <c r="I3185" s="18">
        <v>0</v>
      </c>
      <c r="J3185" s="18">
        <v>0</v>
      </c>
      <c r="K3185" s="18">
        <v>4.5639029814441547E-2</v>
      </c>
      <c r="L3185" s="18">
        <v>0</v>
      </c>
      <c r="M3185" s="18">
        <v>0</v>
      </c>
      <c r="N3185" s="18">
        <v>0</v>
      </c>
      <c r="O3185" s="19">
        <v>5.611890509709995E-2</v>
      </c>
      <c r="P3185" s="3">
        <f>IFERROR(O3185/Tabela2025Horario[[#This Row],[Media Agregada Todas as Usinas]],"")</f>
        <v>0.87199010970373747</v>
      </c>
    </row>
    <row r="3186" spans="1:16" x14ac:dyDescent="0.25">
      <c r="A3186" s="20">
        <v>46155.666666666664</v>
      </c>
      <c r="B3186" s="21">
        <v>2026</v>
      </c>
      <c r="C3186" s="21">
        <v>5</v>
      </c>
      <c r="D3186" s="21">
        <v>13</v>
      </c>
      <c r="E3186" s="21">
        <v>16</v>
      </c>
      <c r="F3186" s="22">
        <v>0</v>
      </c>
      <c r="G3186" s="22">
        <v>0</v>
      </c>
      <c r="H3186" s="22">
        <v>0</v>
      </c>
      <c r="I3186" s="22">
        <v>0</v>
      </c>
      <c r="J3186" s="22">
        <v>0</v>
      </c>
      <c r="K3186" s="22">
        <v>0</v>
      </c>
      <c r="L3186" s="22">
        <v>0</v>
      </c>
      <c r="M3186" s="22">
        <v>0</v>
      </c>
      <c r="N3186" s="22">
        <v>0</v>
      </c>
      <c r="O3186" s="23">
        <v>0</v>
      </c>
      <c r="P3186" s="3" t="str">
        <f>IFERROR(O3186/Tabela2025Horario[[#This Row],[Media Agregada Todas as Usinas]],"")</f>
        <v/>
      </c>
    </row>
    <row r="3187" spans="1:16" x14ac:dyDescent="0.25">
      <c r="A3187" s="16">
        <v>46155.708333333336</v>
      </c>
      <c r="B3187" s="17">
        <v>2026</v>
      </c>
      <c r="C3187" s="17">
        <v>5</v>
      </c>
      <c r="D3187" s="17">
        <v>13</v>
      </c>
      <c r="E3187" s="17">
        <v>17</v>
      </c>
      <c r="F3187" s="18">
        <v>0</v>
      </c>
      <c r="G3187" s="18">
        <v>0</v>
      </c>
      <c r="H3187" s="18">
        <v>0</v>
      </c>
      <c r="I3187" s="18">
        <v>0</v>
      </c>
      <c r="J3187" s="18">
        <v>0</v>
      </c>
      <c r="K3187" s="18">
        <v>0</v>
      </c>
      <c r="L3187" s="18">
        <v>0</v>
      </c>
      <c r="M3187" s="18">
        <v>0</v>
      </c>
      <c r="N3187" s="18">
        <v>0</v>
      </c>
      <c r="O3187" s="19">
        <v>0</v>
      </c>
      <c r="P3187" s="3" t="str">
        <f>IFERROR(O3187/Tabela2025Horario[[#This Row],[Media Agregada Todas as Usinas]],"")</f>
        <v/>
      </c>
    </row>
    <row r="3188" spans="1:16" x14ac:dyDescent="0.25">
      <c r="A3188" s="20">
        <v>46155.75</v>
      </c>
      <c r="B3188" s="21">
        <v>2026</v>
      </c>
      <c r="C3188" s="21">
        <v>5</v>
      </c>
      <c r="D3188" s="21">
        <v>13</v>
      </c>
      <c r="E3188" s="21">
        <v>18</v>
      </c>
      <c r="F3188" s="22">
        <v>0</v>
      </c>
      <c r="G3188" s="22">
        <v>0</v>
      </c>
      <c r="H3188" s="22"/>
      <c r="I3188" s="22">
        <v>0</v>
      </c>
      <c r="J3188" s="22"/>
      <c r="K3188" s="22"/>
      <c r="L3188" s="22"/>
      <c r="M3188" s="22">
        <v>0</v>
      </c>
      <c r="N3188" s="22">
        <v>0</v>
      </c>
      <c r="O3188" s="23">
        <v>0</v>
      </c>
      <c r="P3188" s="3" t="str">
        <f>IFERROR(O3188/Tabela2025Horario[[#This Row],[Media Agregada Todas as Usinas]],"")</f>
        <v/>
      </c>
    </row>
    <row r="3189" spans="1:16" x14ac:dyDescent="0.25">
      <c r="A3189" s="16">
        <v>46155.791666666664</v>
      </c>
      <c r="B3189" s="17">
        <v>2026</v>
      </c>
      <c r="C3189" s="17">
        <v>5</v>
      </c>
      <c r="D3189" s="17">
        <v>13</v>
      </c>
      <c r="E3189" s="17">
        <v>19</v>
      </c>
      <c r="F3189" s="18">
        <v>0</v>
      </c>
      <c r="G3189" s="18">
        <v>0</v>
      </c>
      <c r="H3189" s="18"/>
      <c r="I3189" s="18">
        <v>0</v>
      </c>
      <c r="J3189" s="18"/>
      <c r="K3189" s="18"/>
      <c r="L3189" s="18"/>
      <c r="M3189" s="18">
        <v>0</v>
      </c>
      <c r="N3189" s="18">
        <v>0</v>
      </c>
      <c r="O3189" s="19">
        <v>0</v>
      </c>
      <c r="P3189" s="3">
        <f>IFERROR(O3189/Tabela2025Horario[[#This Row],[Media Agregada Todas as Usinas]],"")</f>
        <v>0</v>
      </c>
    </row>
    <row r="3190" spans="1:16" x14ac:dyDescent="0.25">
      <c r="A3190" s="20">
        <v>46155.833333333336</v>
      </c>
      <c r="B3190" s="21">
        <v>2026</v>
      </c>
      <c r="C3190" s="21">
        <v>5</v>
      </c>
      <c r="D3190" s="21">
        <v>13</v>
      </c>
      <c r="E3190" s="21">
        <v>20</v>
      </c>
      <c r="F3190" s="22"/>
      <c r="G3190" s="22">
        <v>0</v>
      </c>
      <c r="H3190" s="22"/>
      <c r="I3190" s="22">
        <v>0</v>
      </c>
      <c r="J3190" s="22"/>
      <c r="K3190" s="22"/>
      <c r="L3190" s="22"/>
      <c r="M3190" s="22">
        <v>0</v>
      </c>
      <c r="N3190" s="22">
        <v>0</v>
      </c>
      <c r="O3190" s="23">
        <v>0</v>
      </c>
      <c r="P3190" s="3">
        <f>IFERROR(O3190/Tabela2025Horario[[#This Row],[Media Agregada Todas as Usinas]],"")</f>
        <v>0</v>
      </c>
    </row>
    <row r="3191" spans="1:16" x14ac:dyDescent="0.25">
      <c r="A3191" s="16">
        <v>46155.875</v>
      </c>
      <c r="B3191" s="17">
        <v>2026</v>
      </c>
      <c r="C3191" s="17">
        <v>5</v>
      </c>
      <c r="D3191" s="17">
        <v>13</v>
      </c>
      <c r="E3191" s="17">
        <v>21</v>
      </c>
      <c r="F3191" s="18"/>
      <c r="G3191" s="18">
        <v>0</v>
      </c>
      <c r="H3191" s="18"/>
      <c r="I3191" s="18">
        <v>0</v>
      </c>
      <c r="J3191" s="18"/>
      <c r="K3191" s="18"/>
      <c r="L3191" s="18"/>
      <c r="M3191" s="18">
        <v>0</v>
      </c>
      <c r="N3191" s="18">
        <v>0</v>
      </c>
      <c r="O3191" s="19">
        <v>0</v>
      </c>
      <c r="P3191" s="3">
        <f>IFERROR(O3191/Tabela2025Horario[[#This Row],[Media Agregada Todas as Usinas]],"")</f>
        <v>0</v>
      </c>
    </row>
    <row r="3192" spans="1:16" x14ac:dyDescent="0.25">
      <c r="A3192" s="20">
        <v>46155.916666666664</v>
      </c>
      <c r="B3192" s="21">
        <v>2026</v>
      </c>
      <c r="C3192" s="21">
        <v>5</v>
      </c>
      <c r="D3192" s="21">
        <v>13</v>
      </c>
      <c r="E3192" s="21">
        <v>22</v>
      </c>
      <c r="F3192" s="22"/>
      <c r="G3192" s="22">
        <v>0</v>
      </c>
      <c r="H3192" s="22"/>
      <c r="I3192" s="22">
        <v>0</v>
      </c>
      <c r="J3192" s="22"/>
      <c r="K3192" s="22"/>
      <c r="L3192" s="22"/>
      <c r="M3192" s="22">
        <v>0</v>
      </c>
      <c r="N3192" s="22">
        <v>0</v>
      </c>
      <c r="O3192" s="23">
        <v>0</v>
      </c>
      <c r="P3192" s="3">
        <f>IFERROR(O3192/Tabela2025Horario[[#This Row],[Media Agregada Todas as Usinas]],"")</f>
        <v>0</v>
      </c>
    </row>
    <row r="3193" spans="1:16" x14ac:dyDescent="0.25">
      <c r="A3193" s="16">
        <v>46155.958333333336</v>
      </c>
      <c r="B3193" s="17">
        <v>2026</v>
      </c>
      <c r="C3193" s="17">
        <v>5</v>
      </c>
      <c r="D3193" s="17">
        <v>13</v>
      </c>
      <c r="E3193" s="17">
        <v>23</v>
      </c>
      <c r="F3193" s="18"/>
      <c r="G3193" s="18">
        <v>0</v>
      </c>
      <c r="H3193" s="18"/>
      <c r="I3193" s="18">
        <v>0</v>
      </c>
      <c r="J3193" s="18"/>
      <c r="K3193" s="18"/>
      <c r="L3193" s="18"/>
      <c r="M3193" s="18">
        <v>0</v>
      </c>
      <c r="N3193" s="18">
        <v>0</v>
      </c>
      <c r="O3193" s="19">
        <v>0</v>
      </c>
      <c r="P3193" s="3">
        <f>IFERROR(O3193/Tabela2025Horario[[#This Row],[Media Agregada Todas as Usinas]],"")</f>
        <v>0</v>
      </c>
    </row>
    <row r="3194" spans="1:16" x14ac:dyDescent="0.25">
      <c r="A3194" s="20">
        <v>46156</v>
      </c>
      <c r="B3194" s="21">
        <v>2026</v>
      </c>
      <c r="C3194" s="21">
        <v>5</v>
      </c>
      <c r="D3194" s="21">
        <v>14</v>
      </c>
      <c r="E3194" s="21">
        <v>0</v>
      </c>
      <c r="F3194" s="22"/>
      <c r="G3194" s="22">
        <v>0</v>
      </c>
      <c r="H3194" s="22"/>
      <c r="I3194" s="22">
        <v>0</v>
      </c>
      <c r="J3194" s="22"/>
      <c r="K3194" s="22"/>
      <c r="L3194" s="22"/>
      <c r="M3194" s="22">
        <v>0</v>
      </c>
      <c r="N3194" s="22">
        <v>0</v>
      </c>
      <c r="O3194" s="23">
        <v>0</v>
      </c>
      <c r="P3194" s="3">
        <f>IFERROR(O3194/Tabela2025Horario[[#This Row],[Media Agregada Todas as Usinas]],"")</f>
        <v>0</v>
      </c>
    </row>
    <row r="3195" spans="1:16" x14ac:dyDescent="0.25">
      <c r="A3195" s="16">
        <v>46156.041666666664</v>
      </c>
      <c r="B3195" s="17">
        <v>2026</v>
      </c>
      <c r="C3195" s="17">
        <v>5</v>
      </c>
      <c r="D3195" s="17">
        <v>14</v>
      </c>
      <c r="E3195" s="17">
        <v>1</v>
      </c>
      <c r="F3195" s="18"/>
      <c r="G3195" s="18">
        <v>0</v>
      </c>
      <c r="H3195" s="18"/>
      <c r="I3195" s="18">
        <v>0</v>
      </c>
      <c r="J3195" s="18"/>
      <c r="K3195" s="18"/>
      <c r="L3195" s="18"/>
      <c r="M3195" s="18">
        <v>0</v>
      </c>
      <c r="N3195" s="18">
        <v>0</v>
      </c>
      <c r="O3195" s="19">
        <v>0</v>
      </c>
      <c r="P3195" s="3">
        <f>IFERROR(O3195/Tabela2025Horario[[#This Row],[Media Agregada Todas as Usinas]],"")</f>
        <v>0</v>
      </c>
    </row>
    <row r="3196" spans="1:16" x14ac:dyDescent="0.25">
      <c r="A3196" s="20">
        <v>46156.083333333336</v>
      </c>
      <c r="B3196" s="21">
        <v>2026</v>
      </c>
      <c r="C3196" s="21">
        <v>5</v>
      </c>
      <c r="D3196" s="21">
        <v>14</v>
      </c>
      <c r="E3196" s="21">
        <v>2</v>
      </c>
      <c r="F3196" s="22"/>
      <c r="G3196" s="22">
        <v>0</v>
      </c>
      <c r="H3196" s="22"/>
      <c r="I3196" s="22">
        <v>0</v>
      </c>
      <c r="J3196" s="22"/>
      <c r="K3196" s="22"/>
      <c r="L3196" s="22"/>
      <c r="M3196" s="22">
        <v>0</v>
      </c>
      <c r="N3196" s="22">
        <v>0</v>
      </c>
      <c r="O3196" s="23">
        <v>0</v>
      </c>
      <c r="P3196" s="3">
        <f>IFERROR(O3196/Tabela2025Horario[[#This Row],[Media Agregada Todas as Usinas]],"")</f>
        <v>0</v>
      </c>
    </row>
    <row r="3197" spans="1:16" x14ac:dyDescent="0.25">
      <c r="A3197" s="16">
        <v>46156.125</v>
      </c>
      <c r="B3197" s="17">
        <v>2026</v>
      </c>
      <c r="C3197" s="17">
        <v>5</v>
      </c>
      <c r="D3197" s="17">
        <v>14</v>
      </c>
      <c r="E3197" s="17">
        <v>3</v>
      </c>
      <c r="F3197" s="18"/>
      <c r="G3197" s="18">
        <v>0</v>
      </c>
      <c r="H3197" s="18"/>
      <c r="I3197" s="18">
        <v>0</v>
      </c>
      <c r="J3197" s="18"/>
      <c r="K3197" s="18"/>
      <c r="L3197" s="18"/>
      <c r="M3197" s="18">
        <v>0</v>
      </c>
      <c r="N3197" s="18">
        <v>0</v>
      </c>
      <c r="O3197" s="19">
        <v>0</v>
      </c>
      <c r="P3197" s="3">
        <f>IFERROR(O3197/Tabela2025Horario[[#This Row],[Media Agregada Todas as Usinas]],"")</f>
        <v>0</v>
      </c>
    </row>
    <row r="3198" spans="1:16" x14ac:dyDescent="0.25">
      <c r="A3198" s="20">
        <v>46156.166666666664</v>
      </c>
      <c r="B3198" s="21">
        <v>2026</v>
      </c>
      <c r="C3198" s="21">
        <v>5</v>
      </c>
      <c r="D3198" s="21">
        <v>14</v>
      </c>
      <c r="E3198" s="21">
        <v>4</v>
      </c>
      <c r="F3198" s="22">
        <v>0</v>
      </c>
      <c r="G3198" s="22">
        <v>0</v>
      </c>
      <c r="H3198" s="22"/>
      <c r="I3198" s="22">
        <v>0</v>
      </c>
      <c r="J3198" s="22"/>
      <c r="K3198" s="22"/>
      <c r="L3198" s="22"/>
      <c r="M3198" s="22">
        <v>0</v>
      </c>
      <c r="N3198" s="22">
        <v>0</v>
      </c>
      <c r="O3198" s="23">
        <v>0</v>
      </c>
      <c r="P3198" s="3">
        <f>IFERROR(O3198/Tabela2025Horario[[#This Row],[Media Agregada Todas as Usinas]],"")</f>
        <v>0</v>
      </c>
    </row>
    <row r="3199" spans="1:16" x14ac:dyDescent="0.25">
      <c r="A3199" s="16">
        <v>46156.208333333336</v>
      </c>
      <c r="B3199" s="17">
        <v>2026</v>
      </c>
      <c r="C3199" s="17">
        <v>5</v>
      </c>
      <c r="D3199" s="17">
        <v>14</v>
      </c>
      <c r="E3199" s="17">
        <v>5</v>
      </c>
      <c r="F3199" s="18">
        <v>0</v>
      </c>
      <c r="G3199" s="18">
        <v>0</v>
      </c>
      <c r="H3199" s="18"/>
      <c r="I3199" s="18">
        <v>0</v>
      </c>
      <c r="J3199" s="18"/>
      <c r="K3199" s="18"/>
      <c r="L3199" s="18"/>
      <c r="M3199" s="18">
        <v>0</v>
      </c>
      <c r="N3199" s="18">
        <v>0</v>
      </c>
      <c r="O3199" s="19">
        <v>0</v>
      </c>
      <c r="P3199" s="3">
        <f>IFERROR(O3199/Tabela2025Horario[[#This Row],[Media Agregada Todas as Usinas]],"")</f>
        <v>0</v>
      </c>
    </row>
    <row r="3200" spans="1:16" x14ac:dyDescent="0.25">
      <c r="A3200" s="20">
        <v>46156.25</v>
      </c>
      <c r="B3200" s="21">
        <v>2026</v>
      </c>
      <c r="C3200" s="21">
        <v>5</v>
      </c>
      <c r="D3200" s="21">
        <v>14</v>
      </c>
      <c r="E3200" s="21">
        <v>6</v>
      </c>
      <c r="F3200" s="22">
        <v>0</v>
      </c>
      <c r="G3200" s="22">
        <v>0</v>
      </c>
      <c r="H3200" s="22">
        <v>0</v>
      </c>
      <c r="I3200" s="22">
        <v>0</v>
      </c>
      <c r="J3200" s="22">
        <v>0</v>
      </c>
      <c r="K3200" s="22">
        <v>0</v>
      </c>
      <c r="L3200" s="22">
        <v>0</v>
      </c>
      <c r="M3200" s="22">
        <v>0</v>
      </c>
      <c r="N3200" s="22">
        <v>0</v>
      </c>
      <c r="O3200" s="23">
        <v>0</v>
      </c>
      <c r="P3200" s="3">
        <f>IFERROR(O3200/Tabela2025Horario[[#This Row],[Media Agregada Todas as Usinas]],"")</f>
        <v>0</v>
      </c>
    </row>
    <row r="3201" spans="1:16" x14ac:dyDescent="0.25">
      <c r="A3201" s="16">
        <v>46156.291666666664</v>
      </c>
      <c r="B3201" s="17">
        <v>2026</v>
      </c>
      <c r="C3201" s="17">
        <v>5</v>
      </c>
      <c r="D3201" s="17">
        <v>14</v>
      </c>
      <c r="E3201" s="17">
        <v>7</v>
      </c>
      <c r="F3201" s="18">
        <v>0</v>
      </c>
      <c r="G3201" s="18">
        <v>0</v>
      </c>
      <c r="H3201" s="18">
        <v>0</v>
      </c>
      <c r="I3201" s="18">
        <v>0</v>
      </c>
      <c r="J3201" s="18">
        <v>0</v>
      </c>
      <c r="K3201" s="18">
        <v>0</v>
      </c>
      <c r="L3201" s="18">
        <v>0</v>
      </c>
      <c r="M3201" s="18">
        <v>0</v>
      </c>
      <c r="N3201" s="18">
        <v>0</v>
      </c>
      <c r="O3201" s="19">
        <v>0</v>
      </c>
      <c r="P3201" s="3">
        <f>IFERROR(O3201/Tabela2025Horario[[#This Row],[Media Agregada Todas as Usinas]],"")</f>
        <v>0</v>
      </c>
    </row>
    <row r="3202" spans="1:16" x14ac:dyDescent="0.25">
      <c r="A3202" s="20">
        <v>46156.333333333336</v>
      </c>
      <c r="B3202" s="21">
        <v>2026</v>
      </c>
      <c r="C3202" s="21">
        <v>5</v>
      </c>
      <c r="D3202" s="21">
        <v>14</v>
      </c>
      <c r="E3202" s="21">
        <v>8</v>
      </c>
      <c r="F3202" s="22">
        <v>0.38507714921970587</v>
      </c>
      <c r="G3202" s="22">
        <v>0</v>
      </c>
      <c r="H3202" s="22">
        <v>0.35633899629258037</v>
      </c>
      <c r="I3202" s="22">
        <v>8.214598472427212E-2</v>
      </c>
      <c r="J3202" s="22">
        <v>0.22226300849488506</v>
      </c>
      <c r="K3202" s="22">
        <v>0.69981062263252136</v>
      </c>
      <c r="L3202" s="22">
        <v>0.64868669488135888</v>
      </c>
      <c r="M3202" s="22">
        <v>0</v>
      </c>
      <c r="N3202" s="22">
        <v>4.8570912525574925E-2</v>
      </c>
      <c r="O3202" s="23">
        <v>0.27143259653009982</v>
      </c>
      <c r="P3202" s="3">
        <f>IFERROR(O3202/Tabela2025Horario[[#This Row],[Media Agregada Todas as Usinas]],"")</f>
        <v>1.2412644729890532</v>
      </c>
    </row>
    <row r="3203" spans="1:16" x14ac:dyDescent="0.25">
      <c r="A3203" s="16">
        <v>46156.375</v>
      </c>
      <c r="B3203" s="17">
        <v>2026</v>
      </c>
      <c r="C3203" s="17">
        <v>5</v>
      </c>
      <c r="D3203" s="17">
        <v>14</v>
      </c>
      <c r="E3203" s="17">
        <v>9</v>
      </c>
      <c r="F3203" s="18">
        <v>0.77730583072223181</v>
      </c>
      <c r="G3203" s="18">
        <v>0.11280374427574184</v>
      </c>
      <c r="H3203" s="18">
        <v>0.56052176544489907</v>
      </c>
      <c r="I3203" s="18">
        <v>0</v>
      </c>
      <c r="J3203" s="18">
        <v>0.25606380312883414</v>
      </c>
      <c r="K3203" s="18">
        <v>0.84275392504111801</v>
      </c>
      <c r="L3203" s="18">
        <v>0.77438651932292557</v>
      </c>
      <c r="M3203" s="18">
        <v>0</v>
      </c>
      <c r="N3203" s="18">
        <v>0</v>
      </c>
      <c r="O3203" s="19">
        <v>0.36931506532619451</v>
      </c>
      <c r="P3203" s="3">
        <f>IFERROR(O3203/Tabela2025Horario[[#This Row],[Media Agregada Todas as Usinas]],"")</f>
        <v>0.9937722623737103</v>
      </c>
    </row>
    <row r="3204" spans="1:16" x14ac:dyDescent="0.25">
      <c r="A3204" s="20">
        <v>46156.416666666664</v>
      </c>
      <c r="B3204" s="21">
        <v>2026</v>
      </c>
      <c r="C3204" s="21">
        <v>5</v>
      </c>
      <c r="D3204" s="21">
        <v>14</v>
      </c>
      <c r="E3204" s="21">
        <v>10</v>
      </c>
      <c r="F3204" s="22">
        <v>0.781508836055129</v>
      </c>
      <c r="G3204" s="22">
        <v>0.37916541029075213</v>
      </c>
      <c r="H3204" s="22">
        <v>0.67710346943553845</v>
      </c>
      <c r="I3204" s="22">
        <v>1.8706531445573826E-2</v>
      </c>
      <c r="J3204" s="22">
        <v>0.19116581438090505</v>
      </c>
      <c r="K3204" s="22">
        <v>0.87261773393122299</v>
      </c>
      <c r="L3204" s="22">
        <v>0.80315884548549166</v>
      </c>
      <c r="M3204" s="22">
        <v>0.1891635235245557</v>
      </c>
      <c r="N3204" s="22">
        <v>0.33952582526251951</v>
      </c>
      <c r="O3204" s="23">
        <v>0.47245733220129871</v>
      </c>
      <c r="P3204" s="3">
        <f>IFERROR(O3204/Tabela2025Horario[[#This Row],[Media Agregada Todas as Usinas]],"")</f>
        <v>1.185069495073374</v>
      </c>
    </row>
    <row r="3205" spans="1:16" x14ac:dyDescent="0.25">
      <c r="A3205" s="16">
        <v>46156.458333333336</v>
      </c>
      <c r="B3205" s="17">
        <v>2026</v>
      </c>
      <c r="C3205" s="17">
        <v>5</v>
      </c>
      <c r="D3205" s="17">
        <v>14</v>
      </c>
      <c r="E3205" s="17">
        <v>11</v>
      </c>
      <c r="F3205" s="18">
        <v>0.78142081083800008</v>
      </c>
      <c r="G3205" s="18">
        <v>0.24045903278171182</v>
      </c>
      <c r="H3205" s="18">
        <v>0.63469889945903257</v>
      </c>
      <c r="I3205" s="18">
        <v>0</v>
      </c>
      <c r="J3205" s="18">
        <v>0.24021882407349554</v>
      </c>
      <c r="K3205" s="18">
        <v>0.86786149695205395</v>
      </c>
      <c r="L3205" s="18">
        <v>0.3983132716356747</v>
      </c>
      <c r="M3205" s="18">
        <v>0.1077136660164907</v>
      </c>
      <c r="N3205" s="18">
        <v>0.14800643916491116</v>
      </c>
      <c r="O3205" s="19">
        <v>0.37985471565793005</v>
      </c>
      <c r="P3205" s="3">
        <f>IFERROR(O3205/Tabela2025Horario[[#This Row],[Media Agregada Todas as Usinas]],"")</f>
        <v>0.99268352903293999</v>
      </c>
    </row>
    <row r="3206" spans="1:16" x14ac:dyDescent="0.25">
      <c r="A3206" s="20">
        <v>46156.5</v>
      </c>
      <c r="B3206" s="21">
        <v>2026</v>
      </c>
      <c r="C3206" s="21">
        <v>5</v>
      </c>
      <c r="D3206" s="21">
        <v>14</v>
      </c>
      <c r="E3206" s="21">
        <v>12</v>
      </c>
      <c r="F3206" s="22">
        <v>0.6648434455472042</v>
      </c>
      <c r="G3206" s="22">
        <v>0.22675813682215926</v>
      </c>
      <c r="H3206" s="22">
        <v>0.5543023356667951</v>
      </c>
      <c r="I3206" s="22">
        <v>0.11653432270811186</v>
      </c>
      <c r="J3206" s="22">
        <v>0.1889241297205112</v>
      </c>
      <c r="K3206" s="22">
        <v>0.40629778090003721</v>
      </c>
      <c r="L3206" s="22">
        <v>0.35785150598422522</v>
      </c>
      <c r="M3206" s="22">
        <v>0</v>
      </c>
      <c r="N3206" s="22">
        <v>0.1850791972071662</v>
      </c>
      <c r="O3206" s="23">
        <v>0.30006565050624556</v>
      </c>
      <c r="P3206" s="3">
        <f>IFERROR(O3206/Tabela2025Horario[[#This Row],[Media Agregada Todas as Usinas]],"")</f>
        <v>0.81570965738599599</v>
      </c>
    </row>
    <row r="3207" spans="1:16" x14ac:dyDescent="0.25">
      <c r="A3207" s="16">
        <v>46156.541666666664</v>
      </c>
      <c r="B3207" s="17">
        <v>2026</v>
      </c>
      <c r="C3207" s="17">
        <v>5</v>
      </c>
      <c r="D3207" s="17">
        <v>14</v>
      </c>
      <c r="E3207" s="17">
        <v>13</v>
      </c>
      <c r="F3207" s="18">
        <v>0</v>
      </c>
      <c r="G3207" s="18">
        <v>0.13130474066949391</v>
      </c>
      <c r="H3207" s="18">
        <v>0</v>
      </c>
      <c r="I3207" s="18">
        <v>0</v>
      </c>
      <c r="J3207" s="18">
        <v>0</v>
      </c>
      <c r="K3207" s="18">
        <v>0</v>
      </c>
      <c r="L3207" s="18">
        <v>0</v>
      </c>
      <c r="M3207" s="18">
        <v>0</v>
      </c>
      <c r="N3207" s="18">
        <v>0</v>
      </c>
      <c r="O3207" s="19">
        <v>1.4589415629943767E-2</v>
      </c>
      <c r="P3207" s="3">
        <f>IFERROR(O3207/Tabela2025Horario[[#This Row],[Media Agregada Todas as Usinas]],"")</f>
        <v>4.8555306328162677E-2</v>
      </c>
    </row>
    <row r="3208" spans="1:16" x14ac:dyDescent="0.25">
      <c r="A3208" s="20">
        <v>46156.583333333336</v>
      </c>
      <c r="B3208" s="21">
        <v>2026</v>
      </c>
      <c r="C3208" s="21">
        <v>5</v>
      </c>
      <c r="D3208" s="21">
        <v>14</v>
      </c>
      <c r="E3208" s="21">
        <v>14</v>
      </c>
      <c r="F3208" s="22">
        <v>0</v>
      </c>
      <c r="G3208" s="22">
        <v>0</v>
      </c>
      <c r="H3208" s="22">
        <v>0</v>
      </c>
      <c r="I3208" s="22">
        <v>0</v>
      </c>
      <c r="J3208" s="22">
        <v>0</v>
      </c>
      <c r="K3208" s="22">
        <v>0</v>
      </c>
      <c r="L3208" s="22">
        <v>0</v>
      </c>
      <c r="M3208" s="22">
        <v>0</v>
      </c>
      <c r="N3208" s="22">
        <v>0</v>
      </c>
      <c r="O3208" s="23">
        <v>0</v>
      </c>
      <c r="P3208" s="3">
        <f>IFERROR(O3208/Tabela2025Horario[[#This Row],[Media Agregada Todas as Usinas]],"")</f>
        <v>0</v>
      </c>
    </row>
    <row r="3209" spans="1:16" x14ac:dyDescent="0.25">
      <c r="A3209" s="16">
        <v>46156.625</v>
      </c>
      <c r="B3209" s="17">
        <v>2026</v>
      </c>
      <c r="C3209" s="17">
        <v>5</v>
      </c>
      <c r="D3209" s="17">
        <v>14</v>
      </c>
      <c r="E3209" s="17">
        <v>15</v>
      </c>
      <c r="F3209" s="18">
        <v>0</v>
      </c>
      <c r="G3209" s="18">
        <v>0</v>
      </c>
      <c r="H3209" s="18">
        <v>0</v>
      </c>
      <c r="I3209" s="18">
        <v>0</v>
      </c>
      <c r="J3209" s="18">
        <v>0</v>
      </c>
      <c r="K3209" s="18">
        <v>0</v>
      </c>
      <c r="L3209" s="18">
        <v>0</v>
      </c>
      <c r="M3209" s="18">
        <v>0</v>
      </c>
      <c r="N3209" s="18">
        <v>0</v>
      </c>
      <c r="O3209" s="19">
        <v>0</v>
      </c>
      <c r="P3209" s="3">
        <f>IFERROR(O3209/Tabela2025Horario[[#This Row],[Media Agregada Todas as Usinas]],"")</f>
        <v>0</v>
      </c>
    </row>
    <row r="3210" spans="1:16" x14ac:dyDescent="0.25">
      <c r="A3210" s="20">
        <v>46156.666666666664</v>
      </c>
      <c r="B3210" s="21">
        <v>2026</v>
      </c>
      <c r="C3210" s="21">
        <v>5</v>
      </c>
      <c r="D3210" s="21">
        <v>14</v>
      </c>
      <c r="E3210" s="21">
        <v>16</v>
      </c>
      <c r="F3210" s="22">
        <v>0</v>
      </c>
      <c r="G3210" s="22">
        <v>0</v>
      </c>
      <c r="H3210" s="22">
        <v>0</v>
      </c>
      <c r="I3210" s="22">
        <v>0</v>
      </c>
      <c r="J3210" s="22">
        <v>0</v>
      </c>
      <c r="K3210" s="22">
        <v>0</v>
      </c>
      <c r="L3210" s="22">
        <v>0</v>
      </c>
      <c r="M3210" s="22">
        <v>0</v>
      </c>
      <c r="N3210" s="22">
        <v>0</v>
      </c>
      <c r="O3210" s="23">
        <v>0</v>
      </c>
      <c r="P3210" s="3" t="str">
        <f>IFERROR(O3210/Tabela2025Horario[[#This Row],[Media Agregada Todas as Usinas]],"")</f>
        <v/>
      </c>
    </row>
    <row r="3211" spans="1:16" x14ac:dyDescent="0.25">
      <c r="A3211" s="16">
        <v>46156.708333333336</v>
      </c>
      <c r="B3211" s="17">
        <v>2026</v>
      </c>
      <c r="C3211" s="17">
        <v>5</v>
      </c>
      <c r="D3211" s="17">
        <v>14</v>
      </c>
      <c r="E3211" s="17">
        <v>17</v>
      </c>
      <c r="F3211" s="18">
        <v>0</v>
      </c>
      <c r="G3211" s="18">
        <v>0</v>
      </c>
      <c r="H3211" s="18">
        <v>0</v>
      </c>
      <c r="I3211" s="18">
        <v>0</v>
      </c>
      <c r="J3211" s="18">
        <v>0</v>
      </c>
      <c r="K3211" s="18">
        <v>0</v>
      </c>
      <c r="L3211" s="18">
        <v>0</v>
      </c>
      <c r="M3211" s="18">
        <v>0</v>
      </c>
      <c r="N3211" s="18">
        <v>0</v>
      </c>
      <c r="O3211" s="19">
        <v>0</v>
      </c>
      <c r="P3211" s="3" t="str">
        <f>IFERROR(O3211/Tabela2025Horario[[#This Row],[Media Agregada Todas as Usinas]],"")</f>
        <v/>
      </c>
    </row>
    <row r="3212" spans="1:16" x14ac:dyDescent="0.25">
      <c r="A3212" s="20">
        <v>46156.75</v>
      </c>
      <c r="B3212" s="21">
        <v>2026</v>
      </c>
      <c r="C3212" s="21">
        <v>5</v>
      </c>
      <c r="D3212" s="21">
        <v>14</v>
      </c>
      <c r="E3212" s="21">
        <v>18</v>
      </c>
      <c r="F3212" s="22">
        <v>0</v>
      </c>
      <c r="G3212" s="22">
        <v>0</v>
      </c>
      <c r="H3212" s="22"/>
      <c r="I3212" s="22">
        <v>0</v>
      </c>
      <c r="J3212" s="22"/>
      <c r="K3212" s="22"/>
      <c r="L3212" s="22"/>
      <c r="M3212" s="22">
        <v>0</v>
      </c>
      <c r="N3212" s="22">
        <v>0</v>
      </c>
      <c r="O3212" s="23">
        <v>0</v>
      </c>
      <c r="P3212" s="3" t="str">
        <f>IFERROR(O3212/Tabela2025Horario[[#This Row],[Media Agregada Todas as Usinas]],"")</f>
        <v/>
      </c>
    </row>
    <row r="3213" spans="1:16" x14ac:dyDescent="0.25">
      <c r="A3213" s="16">
        <v>46156.791666666664</v>
      </c>
      <c r="B3213" s="17">
        <v>2026</v>
      </c>
      <c r="C3213" s="17">
        <v>5</v>
      </c>
      <c r="D3213" s="17">
        <v>14</v>
      </c>
      <c r="E3213" s="17">
        <v>19</v>
      </c>
      <c r="F3213" s="18">
        <v>0</v>
      </c>
      <c r="G3213" s="18">
        <v>0</v>
      </c>
      <c r="H3213" s="18"/>
      <c r="I3213" s="18">
        <v>0</v>
      </c>
      <c r="J3213" s="18"/>
      <c r="K3213" s="18"/>
      <c r="L3213" s="18"/>
      <c r="M3213" s="18">
        <v>0</v>
      </c>
      <c r="N3213" s="18">
        <v>0</v>
      </c>
      <c r="O3213" s="19">
        <v>0</v>
      </c>
      <c r="P3213" s="3">
        <f>IFERROR(O3213/Tabela2025Horario[[#This Row],[Media Agregada Todas as Usinas]],"")</f>
        <v>0</v>
      </c>
    </row>
    <row r="3214" spans="1:16" x14ac:dyDescent="0.25">
      <c r="A3214" s="20">
        <v>46156.833333333336</v>
      </c>
      <c r="B3214" s="21">
        <v>2026</v>
      </c>
      <c r="C3214" s="21">
        <v>5</v>
      </c>
      <c r="D3214" s="21">
        <v>14</v>
      </c>
      <c r="E3214" s="21">
        <v>20</v>
      </c>
      <c r="F3214" s="22"/>
      <c r="G3214" s="22">
        <v>0</v>
      </c>
      <c r="H3214" s="22"/>
      <c r="I3214" s="22">
        <v>0</v>
      </c>
      <c r="J3214" s="22"/>
      <c r="K3214" s="22"/>
      <c r="L3214" s="22"/>
      <c r="M3214" s="22">
        <v>0</v>
      </c>
      <c r="N3214" s="22">
        <v>0</v>
      </c>
      <c r="O3214" s="23">
        <v>0</v>
      </c>
      <c r="P3214" s="3">
        <f>IFERROR(O3214/Tabela2025Horario[[#This Row],[Media Agregada Todas as Usinas]],"")</f>
        <v>0</v>
      </c>
    </row>
    <row r="3215" spans="1:16" x14ac:dyDescent="0.25">
      <c r="A3215" s="16">
        <v>46156.875</v>
      </c>
      <c r="B3215" s="17">
        <v>2026</v>
      </c>
      <c r="C3215" s="17">
        <v>5</v>
      </c>
      <c r="D3215" s="17">
        <v>14</v>
      </c>
      <c r="E3215" s="17">
        <v>21</v>
      </c>
      <c r="F3215" s="18"/>
      <c r="G3215" s="18">
        <v>0</v>
      </c>
      <c r="H3215" s="18"/>
      <c r="I3215" s="18">
        <v>0</v>
      </c>
      <c r="J3215" s="18"/>
      <c r="K3215" s="18"/>
      <c r="L3215" s="18"/>
      <c r="M3215" s="18">
        <v>0</v>
      </c>
      <c r="N3215" s="18">
        <v>0</v>
      </c>
      <c r="O3215" s="19">
        <v>0</v>
      </c>
      <c r="P3215" s="3">
        <f>IFERROR(O3215/Tabela2025Horario[[#This Row],[Media Agregada Todas as Usinas]],"")</f>
        <v>0</v>
      </c>
    </row>
    <row r="3216" spans="1:16" x14ac:dyDescent="0.25">
      <c r="A3216" s="20">
        <v>46156.916666666664</v>
      </c>
      <c r="B3216" s="21">
        <v>2026</v>
      </c>
      <c r="C3216" s="21">
        <v>5</v>
      </c>
      <c r="D3216" s="21">
        <v>14</v>
      </c>
      <c r="E3216" s="21">
        <v>22</v>
      </c>
      <c r="F3216" s="22"/>
      <c r="G3216" s="22">
        <v>0</v>
      </c>
      <c r="H3216" s="22"/>
      <c r="I3216" s="22">
        <v>0</v>
      </c>
      <c r="J3216" s="22"/>
      <c r="K3216" s="22"/>
      <c r="L3216" s="22"/>
      <c r="M3216" s="22">
        <v>0</v>
      </c>
      <c r="N3216" s="22">
        <v>0</v>
      </c>
      <c r="O3216" s="23">
        <v>0</v>
      </c>
      <c r="P3216" s="3">
        <f>IFERROR(O3216/Tabela2025Horario[[#This Row],[Media Agregada Todas as Usinas]],"")</f>
        <v>0</v>
      </c>
    </row>
    <row r="3217" spans="1:16" x14ac:dyDescent="0.25">
      <c r="A3217" s="16">
        <v>46156.958333333336</v>
      </c>
      <c r="B3217" s="17">
        <v>2026</v>
      </c>
      <c r="C3217" s="17">
        <v>5</v>
      </c>
      <c r="D3217" s="17">
        <v>14</v>
      </c>
      <c r="E3217" s="17">
        <v>23</v>
      </c>
      <c r="F3217" s="18"/>
      <c r="G3217" s="18">
        <v>0</v>
      </c>
      <c r="H3217" s="18"/>
      <c r="I3217" s="18">
        <v>0</v>
      </c>
      <c r="J3217" s="18"/>
      <c r="K3217" s="18"/>
      <c r="L3217" s="18"/>
      <c r="M3217" s="18">
        <v>0</v>
      </c>
      <c r="N3217" s="18">
        <v>0</v>
      </c>
      <c r="O3217" s="19">
        <v>0</v>
      </c>
      <c r="P3217" s="3" t="str">
        <f>IFERROR(O3217/Tabela2025Horario[[#This Row],[Media Agregada Todas as Usinas]],"")</f>
        <v/>
      </c>
    </row>
    <row r="3218" spans="1:16" x14ac:dyDescent="0.25">
      <c r="A3218" s="20">
        <v>46157</v>
      </c>
      <c r="B3218" s="21">
        <v>2026</v>
      </c>
      <c r="C3218" s="21">
        <v>5</v>
      </c>
      <c r="D3218" s="21">
        <v>15</v>
      </c>
      <c r="E3218" s="21">
        <v>0</v>
      </c>
      <c r="F3218" s="22"/>
      <c r="G3218" s="22">
        <v>0</v>
      </c>
      <c r="H3218" s="22"/>
      <c r="I3218" s="22">
        <v>0</v>
      </c>
      <c r="J3218" s="22"/>
      <c r="K3218" s="22"/>
      <c r="L3218" s="22"/>
      <c r="M3218" s="22">
        <v>0</v>
      </c>
      <c r="N3218" s="22">
        <v>0</v>
      </c>
      <c r="O3218" s="23">
        <v>0</v>
      </c>
      <c r="P3218" s="3" t="str">
        <f>IFERROR(O3218/Tabela2025Horario[[#This Row],[Media Agregada Todas as Usinas]],"")</f>
        <v/>
      </c>
    </row>
    <row r="3219" spans="1:16" x14ac:dyDescent="0.25">
      <c r="A3219" s="16">
        <v>46157.041666666664</v>
      </c>
      <c r="B3219" s="17">
        <v>2026</v>
      </c>
      <c r="C3219" s="17">
        <v>5</v>
      </c>
      <c r="D3219" s="17">
        <v>15</v>
      </c>
      <c r="E3219" s="17">
        <v>1</v>
      </c>
      <c r="F3219" s="18"/>
      <c r="G3219" s="18">
        <v>0</v>
      </c>
      <c r="H3219" s="18"/>
      <c r="I3219" s="18">
        <v>0</v>
      </c>
      <c r="J3219" s="18"/>
      <c r="K3219" s="18"/>
      <c r="L3219" s="18"/>
      <c r="M3219" s="18">
        <v>0</v>
      </c>
      <c r="N3219" s="18">
        <v>0</v>
      </c>
      <c r="O3219" s="19">
        <v>0</v>
      </c>
      <c r="P3219" s="3" t="str">
        <f>IFERROR(O3219/Tabela2025Horario[[#This Row],[Media Agregada Todas as Usinas]],"")</f>
        <v/>
      </c>
    </row>
    <row r="3220" spans="1:16" x14ac:dyDescent="0.25">
      <c r="A3220" s="20">
        <v>46157.083333333336</v>
      </c>
      <c r="B3220" s="21">
        <v>2026</v>
      </c>
      <c r="C3220" s="21">
        <v>5</v>
      </c>
      <c r="D3220" s="21">
        <v>15</v>
      </c>
      <c r="E3220" s="21">
        <v>2</v>
      </c>
      <c r="F3220" s="22"/>
      <c r="G3220" s="22">
        <v>0</v>
      </c>
      <c r="H3220" s="22"/>
      <c r="I3220" s="22">
        <v>0</v>
      </c>
      <c r="J3220" s="22"/>
      <c r="K3220" s="22"/>
      <c r="L3220" s="22"/>
      <c r="M3220" s="22">
        <v>0</v>
      </c>
      <c r="N3220" s="22">
        <v>0</v>
      </c>
      <c r="O3220" s="23">
        <v>0</v>
      </c>
      <c r="P3220" s="3">
        <f>IFERROR(O3220/Tabela2025Horario[[#This Row],[Media Agregada Todas as Usinas]],"")</f>
        <v>0</v>
      </c>
    </row>
    <row r="3221" spans="1:16" x14ac:dyDescent="0.25">
      <c r="A3221" s="16">
        <v>46157.125</v>
      </c>
      <c r="B3221" s="17">
        <v>2026</v>
      </c>
      <c r="C3221" s="17">
        <v>5</v>
      </c>
      <c r="D3221" s="17">
        <v>15</v>
      </c>
      <c r="E3221" s="17">
        <v>3</v>
      </c>
      <c r="F3221" s="18"/>
      <c r="G3221" s="18">
        <v>0</v>
      </c>
      <c r="H3221" s="18"/>
      <c r="I3221" s="18">
        <v>0</v>
      </c>
      <c r="J3221" s="18"/>
      <c r="K3221" s="18"/>
      <c r="L3221" s="18"/>
      <c r="M3221" s="18">
        <v>0</v>
      </c>
      <c r="N3221" s="18">
        <v>0</v>
      </c>
      <c r="O3221" s="19">
        <v>0</v>
      </c>
      <c r="P3221" s="3">
        <f>IFERROR(O3221/Tabela2025Horario[[#This Row],[Media Agregada Todas as Usinas]],"")</f>
        <v>0</v>
      </c>
    </row>
    <row r="3222" spans="1:16" x14ac:dyDescent="0.25">
      <c r="A3222" s="20">
        <v>46157.166666666664</v>
      </c>
      <c r="B3222" s="21">
        <v>2026</v>
      </c>
      <c r="C3222" s="21">
        <v>5</v>
      </c>
      <c r="D3222" s="21">
        <v>15</v>
      </c>
      <c r="E3222" s="21">
        <v>4</v>
      </c>
      <c r="F3222" s="22">
        <v>0</v>
      </c>
      <c r="G3222" s="22">
        <v>0</v>
      </c>
      <c r="H3222" s="22"/>
      <c r="I3222" s="22">
        <v>0</v>
      </c>
      <c r="J3222" s="22"/>
      <c r="K3222" s="22"/>
      <c r="L3222" s="22"/>
      <c r="M3222" s="22">
        <v>0</v>
      </c>
      <c r="N3222" s="22">
        <v>0</v>
      </c>
      <c r="O3222" s="23">
        <v>0</v>
      </c>
      <c r="P3222" s="3">
        <f>IFERROR(O3222/Tabela2025Horario[[#This Row],[Media Agregada Todas as Usinas]],"")</f>
        <v>0</v>
      </c>
    </row>
    <row r="3223" spans="1:16" x14ac:dyDescent="0.25">
      <c r="A3223" s="16">
        <v>46157.208333333336</v>
      </c>
      <c r="B3223" s="17">
        <v>2026</v>
      </c>
      <c r="C3223" s="17">
        <v>5</v>
      </c>
      <c r="D3223" s="17">
        <v>15</v>
      </c>
      <c r="E3223" s="17">
        <v>5</v>
      </c>
      <c r="F3223" s="18">
        <v>0</v>
      </c>
      <c r="G3223" s="18">
        <v>0</v>
      </c>
      <c r="H3223" s="18"/>
      <c r="I3223" s="18">
        <v>0</v>
      </c>
      <c r="J3223" s="18"/>
      <c r="K3223" s="18"/>
      <c r="L3223" s="18"/>
      <c r="M3223" s="18">
        <v>0</v>
      </c>
      <c r="N3223" s="18">
        <v>0</v>
      </c>
      <c r="O3223" s="19">
        <v>0</v>
      </c>
      <c r="P3223" s="3">
        <f>IFERROR(O3223/Tabela2025Horario[[#This Row],[Media Agregada Todas as Usinas]],"")</f>
        <v>0</v>
      </c>
    </row>
    <row r="3224" spans="1:16" x14ac:dyDescent="0.25">
      <c r="A3224" s="20">
        <v>46157.25</v>
      </c>
      <c r="B3224" s="21">
        <v>2026</v>
      </c>
      <c r="C3224" s="21">
        <v>5</v>
      </c>
      <c r="D3224" s="21">
        <v>15</v>
      </c>
      <c r="E3224" s="21">
        <v>6</v>
      </c>
      <c r="F3224" s="22">
        <v>0</v>
      </c>
      <c r="G3224" s="22">
        <v>0</v>
      </c>
      <c r="H3224" s="22"/>
      <c r="I3224" s="22">
        <v>0</v>
      </c>
      <c r="J3224" s="22">
        <v>0</v>
      </c>
      <c r="K3224" s="22">
        <v>0</v>
      </c>
      <c r="L3224" s="22"/>
      <c r="M3224" s="22">
        <v>0</v>
      </c>
      <c r="N3224" s="22">
        <v>0</v>
      </c>
      <c r="O3224" s="23">
        <v>0</v>
      </c>
      <c r="P3224" s="3">
        <f>IFERROR(O3224/Tabela2025Horario[[#This Row],[Media Agregada Todas as Usinas]],"")</f>
        <v>0</v>
      </c>
    </row>
    <row r="3225" spans="1:16" x14ac:dyDescent="0.25">
      <c r="A3225" s="16">
        <v>46157.291666666664</v>
      </c>
      <c r="B3225" s="17">
        <v>2026</v>
      </c>
      <c r="C3225" s="17">
        <v>5</v>
      </c>
      <c r="D3225" s="17">
        <v>15</v>
      </c>
      <c r="E3225" s="17">
        <v>7</v>
      </c>
      <c r="F3225" s="18">
        <v>0</v>
      </c>
      <c r="G3225" s="18">
        <v>0</v>
      </c>
      <c r="H3225" s="18">
        <v>0</v>
      </c>
      <c r="I3225" s="18">
        <v>0</v>
      </c>
      <c r="J3225" s="18">
        <v>0</v>
      </c>
      <c r="K3225" s="18">
        <v>0</v>
      </c>
      <c r="L3225" s="18">
        <v>0</v>
      </c>
      <c r="M3225" s="18">
        <v>0</v>
      </c>
      <c r="N3225" s="18">
        <v>0</v>
      </c>
      <c r="O3225" s="19">
        <v>0</v>
      </c>
      <c r="P3225" s="3">
        <f>IFERROR(O3225/Tabela2025Horario[[#This Row],[Media Agregada Todas as Usinas]],"")</f>
        <v>0</v>
      </c>
    </row>
    <row r="3226" spans="1:16" x14ac:dyDescent="0.25">
      <c r="A3226" s="20">
        <v>46157.333333333336</v>
      </c>
      <c r="B3226" s="21">
        <v>2026</v>
      </c>
      <c r="C3226" s="21">
        <v>5</v>
      </c>
      <c r="D3226" s="21">
        <v>15</v>
      </c>
      <c r="E3226" s="21">
        <v>8</v>
      </c>
      <c r="F3226" s="22">
        <v>0</v>
      </c>
      <c r="G3226" s="22">
        <v>0.21720857660559689</v>
      </c>
      <c r="H3226" s="22">
        <v>0</v>
      </c>
      <c r="I3226" s="22">
        <v>0</v>
      </c>
      <c r="J3226" s="22">
        <v>0</v>
      </c>
      <c r="K3226" s="22">
        <v>0</v>
      </c>
      <c r="L3226" s="22">
        <v>0</v>
      </c>
      <c r="M3226" s="22">
        <v>0</v>
      </c>
      <c r="N3226" s="22">
        <v>0</v>
      </c>
      <c r="O3226" s="23">
        <v>2.4134286289510767E-2</v>
      </c>
      <c r="P3226" s="3">
        <f>IFERROR(O3226/Tabela2025Horario[[#This Row],[Media Agregada Todas as Usinas]],"")</f>
        <v>4.9640782877493662E-2</v>
      </c>
    </row>
    <row r="3227" spans="1:16" x14ac:dyDescent="0.25">
      <c r="A3227" s="16">
        <v>46157.375</v>
      </c>
      <c r="B3227" s="17">
        <v>2026</v>
      </c>
      <c r="C3227" s="17">
        <v>5</v>
      </c>
      <c r="D3227" s="17">
        <v>15</v>
      </c>
      <c r="E3227" s="17">
        <v>9</v>
      </c>
      <c r="F3227" s="18">
        <v>0</v>
      </c>
      <c r="G3227" s="18">
        <v>0.24111909008931931</v>
      </c>
      <c r="H3227" s="18">
        <v>0</v>
      </c>
      <c r="I3227" s="18">
        <v>0</v>
      </c>
      <c r="J3227" s="18">
        <v>0</v>
      </c>
      <c r="K3227" s="18">
        <v>0</v>
      </c>
      <c r="L3227" s="18">
        <v>0</v>
      </c>
      <c r="M3227" s="18">
        <v>0</v>
      </c>
      <c r="N3227" s="18">
        <v>0</v>
      </c>
      <c r="O3227" s="19">
        <v>2.6791010009924367E-2</v>
      </c>
      <c r="P3227" s="3">
        <f>IFERROR(O3227/Tabela2025Horario[[#This Row],[Media Agregada Todas as Usinas]],"")</f>
        <v>4.2370916179988331E-2</v>
      </c>
    </row>
    <row r="3228" spans="1:16" x14ac:dyDescent="0.25">
      <c r="A3228" s="20">
        <v>46157.416666666664</v>
      </c>
      <c r="B3228" s="21">
        <v>2026</v>
      </c>
      <c r="C3228" s="21">
        <v>5</v>
      </c>
      <c r="D3228" s="21">
        <v>15</v>
      </c>
      <c r="E3228" s="21">
        <v>10</v>
      </c>
      <c r="F3228" s="22">
        <v>0</v>
      </c>
      <c r="G3228" s="22">
        <v>0</v>
      </c>
      <c r="H3228" s="22">
        <v>0</v>
      </c>
      <c r="I3228" s="22">
        <v>0</v>
      </c>
      <c r="J3228" s="22">
        <v>0</v>
      </c>
      <c r="K3228" s="22">
        <v>0</v>
      </c>
      <c r="L3228" s="22">
        <v>0</v>
      </c>
      <c r="M3228" s="22">
        <v>0</v>
      </c>
      <c r="N3228" s="22">
        <v>0</v>
      </c>
      <c r="O3228" s="23">
        <v>0</v>
      </c>
      <c r="P3228" s="3">
        <f>IFERROR(O3228/Tabela2025Horario[[#This Row],[Media Agregada Todas as Usinas]],"")</f>
        <v>0</v>
      </c>
    </row>
    <row r="3229" spans="1:16" x14ac:dyDescent="0.25">
      <c r="A3229" s="16">
        <v>46157.458333333336</v>
      </c>
      <c r="B3229" s="17">
        <v>2026</v>
      </c>
      <c r="C3229" s="17">
        <v>5</v>
      </c>
      <c r="D3229" s="17">
        <v>15</v>
      </c>
      <c r="E3229" s="17">
        <v>11</v>
      </c>
      <c r="F3229" s="18">
        <v>0</v>
      </c>
      <c r="G3229" s="18">
        <v>0</v>
      </c>
      <c r="H3229" s="18">
        <v>0</v>
      </c>
      <c r="I3229" s="18">
        <v>0</v>
      </c>
      <c r="J3229" s="18">
        <v>0</v>
      </c>
      <c r="K3229" s="18">
        <v>0</v>
      </c>
      <c r="L3229" s="18">
        <v>0</v>
      </c>
      <c r="M3229" s="18">
        <v>0</v>
      </c>
      <c r="N3229" s="18">
        <v>0</v>
      </c>
      <c r="O3229" s="19">
        <v>0</v>
      </c>
      <c r="P3229" s="3">
        <f>IFERROR(O3229/Tabela2025Horario[[#This Row],[Media Agregada Todas as Usinas]],"")</f>
        <v>0</v>
      </c>
    </row>
    <row r="3230" spans="1:16" x14ac:dyDescent="0.25">
      <c r="A3230" s="20">
        <v>46157.5</v>
      </c>
      <c r="B3230" s="21">
        <v>2026</v>
      </c>
      <c r="C3230" s="21">
        <v>5</v>
      </c>
      <c r="D3230" s="21">
        <v>15</v>
      </c>
      <c r="E3230" s="21">
        <v>12</v>
      </c>
      <c r="F3230" s="22">
        <v>0</v>
      </c>
      <c r="G3230" s="22">
        <v>0</v>
      </c>
      <c r="H3230" s="22">
        <v>0</v>
      </c>
      <c r="I3230" s="22">
        <v>0</v>
      </c>
      <c r="J3230" s="22">
        <v>0</v>
      </c>
      <c r="K3230" s="22">
        <v>0</v>
      </c>
      <c r="L3230" s="22">
        <v>0</v>
      </c>
      <c r="M3230" s="22">
        <v>0</v>
      </c>
      <c r="N3230" s="22">
        <v>0</v>
      </c>
      <c r="O3230" s="23">
        <v>0</v>
      </c>
      <c r="P3230" s="3">
        <f>IFERROR(O3230/Tabela2025Horario[[#This Row],[Media Agregada Todas as Usinas]],"")</f>
        <v>0</v>
      </c>
    </row>
    <row r="3231" spans="1:16" x14ac:dyDescent="0.25">
      <c r="A3231" s="16">
        <v>46157.541666666664</v>
      </c>
      <c r="B3231" s="17">
        <v>2026</v>
      </c>
      <c r="C3231" s="17">
        <v>5</v>
      </c>
      <c r="D3231" s="17">
        <v>15</v>
      </c>
      <c r="E3231" s="17">
        <v>13</v>
      </c>
      <c r="F3231" s="18">
        <v>0</v>
      </c>
      <c r="G3231" s="18">
        <v>0</v>
      </c>
      <c r="H3231" s="18">
        <v>0</v>
      </c>
      <c r="I3231" s="18">
        <v>0</v>
      </c>
      <c r="J3231" s="18">
        <v>0</v>
      </c>
      <c r="K3231" s="18">
        <v>0</v>
      </c>
      <c r="L3231" s="18">
        <v>0</v>
      </c>
      <c r="M3231" s="18">
        <v>0</v>
      </c>
      <c r="N3231" s="18">
        <v>0</v>
      </c>
      <c r="O3231" s="19">
        <v>0</v>
      </c>
      <c r="P3231" s="3">
        <f>IFERROR(O3231/Tabela2025Horario[[#This Row],[Media Agregada Todas as Usinas]],"")</f>
        <v>0</v>
      </c>
    </row>
    <row r="3232" spans="1:16" x14ac:dyDescent="0.25">
      <c r="A3232" s="20">
        <v>46157.583333333336</v>
      </c>
      <c r="B3232" s="21">
        <v>2026</v>
      </c>
      <c r="C3232" s="21">
        <v>5</v>
      </c>
      <c r="D3232" s="21">
        <v>15</v>
      </c>
      <c r="E3232" s="21">
        <v>14</v>
      </c>
      <c r="F3232" s="22">
        <v>0</v>
      </c>
      <c r="G3232" s="22">
        <v>0</v>
      </c>
      <c r="H3232" s="22">
        <v>0</v>
      </c>
      <c r="I3232" s="22">
        <v>0</v>
      </c>
      <c r="J3232" s="22">
        <v>0</v>
      </c>
      <c r="K3232" s="22">
        <v>0</v>
      </c>
      <c r="L3232" s="22">
        <v>0</v>
      </c>
      <c r="M3232" s="22">
        <v>0</v>
      </c>
      <c r="N3232" s="22">
        <v>0</v>
      </c>
      <c r="O3232" s="23">
        <v>0</v>
      </c>
      <c r="P3232" s="3">
        <f>IFERROR(O3232/Tabela2025Horario[[#This Row],[Media Agregada Todas as Usinas]],"")</f>
        <v>0</v>
      </c>
    </row>
    <row r="3233" spans="1:16" x14ac:dyDescent="0.25">
      <c r="A3233" s="16">
        <v>46157.625</v>
      </c>
      <c r="B3233" s="17">
        <v>2026</v>
      </c>
      <c r="C3233" s="17">
        <v>5</v>
      </c>
      <c r="D3233" s="17">
        <v>15</v>
      </c>
      <c r="E3233" s="17">
        <v>15</v>
      </c>
      <c r="F3233" s="18">
        <v>0</v>
      </c>
      <c r="G3233" s="18">
        <v>0</v>
      </c>
      <c r="H3233" s="18">
        <v>0</v>
      </c>
      <c r="I3233" s="18">
        <v>0</v>
      </c>
      <c r="J3233" s="18">
        <v>0</v>
      </c>
      <c r="K3233" s="18">
        <v>0</v>
      </c>
      <c r="L3233" s="18">
        <v>0</v>
      </c>
      <c r="M3233" s="18">
        <v>0</v>
      </c>
      <c r="N3233" s="18">
        <v>0</v>
      </c>
      <c r="O3233" s="19">
        <v>0</v>
      </c>
      <c r="P3233" s="3">
        <f>IFERROR(O3233/Tabela2025Horario[[#This Row],[Media Agregada Todas as Usinas]],"")</f>
        <v>0</v>
      </c>
    </row>
    <row r="3234" spans="1:16" x14ac:dyDescent="0.25">
      <c r="A3234" s="20">
        <v>46157.666666666664</v>
      </c>
      <c r="B3234" s="21">
        <v>2026</v>
      </c>
      <c r="C3234" s="21">
        <v>5</v>
      </c>
      <c r="D3234" s="21">
        <v>15</v>
      </c>
      <c r="E3234" s="21">
        <v>16</v>
      </c>
      <c r="F3234" s="22">
        <v>0</v>
      </c>
      <c r="G3234" s="22">
        <v>0</v>
      </c>
      <c r="H3234" s="22">
        <v>0</v>
      </c>
      <c r="I3234" s="22">
        <v>0</v>
      </c>
      <c r="J3234" s="22">
        <v>0</v>
      </c>
      <c r="K3234" s="22">
        <v>0</v>
      </c>
      <c r="L3234" s="22">
        <v>0</v>
      </c>
      <c r="M3234" s="22">
        <v>0</v>
      </c>
      <c r="N3234" s="22">
        <v>0</v>
      </c>
      <c r="O3234" s="23">
        <v>0</v>
      </c>
      <c r="P3234" s="3">
        <f>IFERROR(O3234/Tabela2025Horario[[#This Row],[Media Agregada Todas as Usinas]],"")</f>
        <v>0</v>
      </c>
    </row>
    <row r="3235" spans="1:16" x14ac:dyDescent="0.25">
      <c r="A3235" s="16">
        <v>46157.708333333336</v>
      </c>
      <c r="B3235" s="17">
        <v>2026</v>
      </c>
      <c r="C3235" s="17">
        <v>5</v>
      </c>
      <c r="D3235" s="17">
        <v>15</v>
      </c>
      <c r="E3235" s="17">
        <v>17</v>
      </c>
      <c r="F3235" s="18">
        <v>0</v>
      </c>
      <c r="G3235" s="18">
        <v>0</v>
      </c>
      <c r="H3235" s="18">
        <v>0</v>
      </c>
      <c r="I3235" s="18">
        <v>0</v>
      </c>
      <c r="J3235" s="18">
        <v>0</v>
      </c>
      <c r="K3235" s="18">
        <v>0</v>
      </c>
      <c r="L3235" s="18">
        <v>0</v>
      </c>
      <c r="M3235" s="18">
        <v>0</v>
      </c>
      <c r="N3235" s="18">
        <v>0</v>
      </c>
      <c r="O3235" s="19">
        <v>0</v>
      </c>
      <c r="P3235" s="3">
        <f>IFERROR(O3235/Tabela2025Horario[[#This Row],[Media Agregada Todas as Usinas]],"")</f>
        <v>0</v>
      </c>
    </row>
    <row r="3236" spans="1:16" x14ac:dyDescent="0.25">
      <c r="A3236" s="20">
        <v>46157.75</v>
      </c>
      <c r="B3236" s="21">
        <v>2026</v>
      </c>
      <c r="C3236" s="21">
        <v>5</v>
      </c>
      <c r="D3236" s="21">
        <v>15</v>
      </c>
      <c r="E3236" s="21">
        <v>18</v>
      </c>
      <c r="F3236" s="22">
        <v>0</v>
      </c>
      <c r="G3236" s="22">
        <v>0</v>
      </c>
      <c r="H3236" s="22"/>
      <c r="I3236" s="22">
        <v>0</v>
      </c>
      <c r="J3236" s="22"/>
      <c r="K3236" s="22"/>
      <c r="L3236" s="22">
        <v>0</v>
      </c>
      <c r="M3236" s="22">
        <v>0</v>
      </c>
      <c r="N3236" s="22">
        <v>0</v>
      </c>
      <c r="O3236" s="23">
        <v>0</v>
      </c>
      <c r="P3236" s="3" t="str">
        <f>IFERROR(O3236/Tabela2025Horario[[#This Row],[Media Agregada Todas as Usinas]],"")</f>
        <v/>
      </c>
    </row>
    <row r="3237" spans="1:16" x14ac:dyDescent="0.25">
      <c r="A3237" s="16">
        <v>46157.791666666664</v>
      </c>
      <c r="B3237" s="17">
        <v>2026</v>
      </c>
      <c r="C3237" s="17">
        <v>5</v>
      </c>
      <c r="D3237" s="17">
        <v>15</v>
      </c>
      <c r="E3237" s="17">
        <v>19</v>
      </c>
      <c r="F3237" s="18">
        <v>0</v>
      </c>
      <c r="G3237" s="18">
        <v>0</v>
      </c>
      <c r="H3237" s="18"/>
      <c r="I3237" s="18">
        <v>0</v>
      </c>
      <c r="J3237" s="18"/>
      <c r="K3237" s="18"/>
      <c r="L3237" s="18"/>
      <c r="M3237" s="18">
        <v>0</v>
      </c>
      <c r="N3237" s="18">
        <v>0</v>
      </c>
      <c r="O3237" s="19">
        <v>0</v>
      </c>
      <c r="P3237" s="3" t="str">
        <f>IFERROR(O3237/Tabela2025Horario[[#This Row],[Media Agregada Todas as Usinas]],"")</f>
        <v/>
      </c>
    </row>
    <row r="3238" spans="1:16" x14ac:dyDescent="0.25">
      <c r="A3238" s="20">
        <v>46157.833333333336</v>
      </c>
      <c r="B3238" s="21">
        <v>2026</v>
      </c>
      <c r="C3238" s="21">
        <v>5</v>
      </c>
      <c r="D3238" s="21">
        <v>15</v>
      </c>
      <c r="E3238" s="21">
        <v>20</v>
      </c>
      <c r="F3238" s="22"/>
      <c r="G3238" s="22">
        <v>0</v>
      </c>
      <c r="H3238" s="22"/>
      <c r="I3238" s="22">
        <v>0</v>
      </c>
      <c r="J3238" s="22"/>
      <c r="K3238" s="22"/>
      <c r="L3238" s="22"/>
      <c r="M3238" s="22">
        <v>0</v>
      </c>
      <c r="N3238" s="22">
        <v>0</v>
      </c>
      <c r="O3238" s="23">
        <v>0</v>
      </c>
      <c r="P3238" s="3" t="str">
        <f>IFERROR(O3238/Tabela2025Horario[[#This Row],[Media Agregada Todas as Usinas]],"")</f>
        <v/>
      </c>
    </row>
    <row r="3239" spans="1:16" x14ac:dyDescent="0.25">
      <c r="A3239" s="16">
        <v>46157.875</v>
      </c>
      <c r="B3239" s="17">
        <v>2026</v>
      </c>
      <c r="C3239" s="17">
        <v>5</v>
      </c>
      <c r="D3239" s="17">
        <v>15</v>
      </c>
      <c r="E3239" s="17">
        <v>21</v>
      </c>
      <c r="F3239" s="18"/>
      <c r="G3239" s="18">
        <v>0</v>
      </c>
      <c r="H3239" s="18"/>
      <c r="I3239" s="18">
        <v>0</v>
      </c>
      <c r="J3239" s="18"/>
      <c r="K3239" s="18"/>
      <c r="L3239" s="18"/>
      <c r="M3239" s="18">
        <v>0</v>
      </c>
      <c r="N3239" s="18">
        <v>0</v>
      </c>
      <c r="O3239" s="19">
        <v>0</v>
      </c>
      <c r="P3239" s="3" t="str">
        <f>IFERROR(O3239/Tabela2025Horario[[#This Row],[Media Agregada Todas as Usinas]],"")</f>
        <v/>
      </c>
    </row>
    <row r="3240" spans="1:16" x14ac:dyDescent="0.25">
      <c r="A3240" s="20">
        <v>46157.916666666664</v>
      </c>
      <c r="B3240" s="21">
        <v>2026</v>
      </c>
      <c r="C3240" s="21">
        <v>5</v>
      </c>
      <c r="D3240" s="21">
        <v>15</v>
      </c>
      <c r="E3240" s="21">
        <v>22</v>
      </c>
      <c r="F3240" s="22"/>
      <c r="G3240" s="22">
        <v>0</v>
      </c>
      <c r="H3240" s="22"/>
      <c r="I3240" s="22">
        <v>0</v>
      </c>
      <c r="J3240" s="22"/>
      <c r="K3240" s="22"/>
      <c r="L3240" s="22"/>
      <c r="M3240" s="22">
        <v>0</v>
      </c>
      <c r="N3240" s="22">
        <v>0</v>
      </c>
      <c r="O3240" s="23">
        <v>0</v>
      </c>
      <c r="P3240" s="3">
        <f>IFERROR(O3240/Tabela2025Horario[[#This Row],[Media Agregada Todas as Usinas]],"")</f>
        <v>0</v>
      </c>
    </row>
    <row r="3241" spans="1:16" x14ac:dyDescent="0.25">
      <c r="A3241" s="16">
        <v>46157.958333333336</v>
      </c>
      <c r="B3241" s="17">
        <v>2026</v>
      </c>
      <c r="C3241" s="17">
        <v>5</v>
      </c>
      <c r="D3241" s="17">
        <v>15</v>
      </c>
      <c r="E3241" s="17">
        <v>23</v>
      </c>
      <c r="F3241" s="18"/>
      <c r="G3241" s="18">
        <v>0</v>
      </c>
      <c r="H3241" s="18"/>
      <c r="I3241" s="18">
        <v>0</v>
      </c>
      <c r="J3241" s="18"/>
      <c r="K3241" s="18"/>
      <c r="L3241" s="18"/>
      <c r="M3241" s="18">
        <v>0</v>
      </c>
      <c r="N3241" s="18">
        <v>0</v>
      </c>
      <c r="O3241" s="19">
        <v>0</v>
      </c>
      <c r="P3241" s="3">
        <f>IFERROR(O3241/Tabela2025Horario[[#This Row],[Media Agregada Todas as Usinas]],"")</f>
        <v>0</v>
      </c>
    </row>
    <row r="3242" spans="1:16" x14ac:dyDescent="0.25">
      <c r="A3242" s="20">
        <v>46158</v>
      </c>
      <c r="B3242" s="21">
        <v>2026</v>
      </c>
      <c r="C3242" s="21">
        <v>5</v>
      </c>
      <c r="D3242" s="21">
        <v>16</v>
      </c>
      <c r="E3242" s="21">
        <v>0</v>
      </c>
      <c r="F3242" s="22"/>
      <c r="G3242" s="22">
        <v>0</v>
      </c>
      <c r="H3242" s="22"/>
      <c r="I3242" s="22">
        <v>0</v>
      </c>
      <c r="J3242" s="22"/>
      <c r="K3242" s="22"/>
      <c r="L3242" s="22"/>
      <c r="M3242" s="22">
        <v>0</v>
      </c>
      <c r="N3242" s="22">
        <v>0</v>
      </c>
      <c r="O3242" s="23">
        <v>0</v>
      </c>
      <c r="P3242" s="3">
        <f>IFERROR(O3242/Tabela2025Horario[[#This Row],[Media Agregada Todas as Usinas]],"")</f>
        <v>0</v>
      </c>
    </row>
    <row r="3243" spans="1:16" x14ac:dyDescent="0.25">
      <c r="A3243" s="16">
        <v>46158.041666666664</v>
      </c>
      <c r="B3243" s="17">
        <v>2026</v>
      </c>
      <c r="C3243" s="17">
        <v>5</v>
      </c>
      <c r="D3243" s="17">
        <v>16</v>
      </c>
      <c r="E3243" s="17">
        <v>1</v>
      </c>
      <c r="F3243" s="18"/>
      <c r="G3243" s="18">
        <v>0</v>
      </c>
      <c r="H3243" s="18"/>
      <c r="I3243" s="18">
        <v>0</v>
      </c>
      <c r="J3243" s="18"/>
      <c r="K3243" s="18"/>
      <c r="L3243" s="18"/>
      <c r="M3243" s="18">
        <v>0</v>
      </c>
      <c r="N3243" s="18">
        <v>0</v>
      </c>
      <c r="O3243" s="19">
        <v>0</v>
      </c>
      <c r="P3243" s="3">
        <f>IFERROR(O3243/Tabela2025Horario[[#This Row],[Media Agregada Todas as Usinas]],"")</f>
        <v>0</v>
      </c>
    </row>
    <row r="3244" spans="1:16" x14ac:dyDescent="0.25">
      <c r="A3244" s="20">
        <v>46158.083333333336</v>
      </c>
      <c r="B3244" s="21">
        <v>2026</v>
      </c>
      <c r="C3244" s="21">
        <v>5</v>
      </c>
      <c r="D3244" s="21">
        <v>16</v>
      </c>
      <c r="E3244" s="21">
        <v>2</v>
      </c>
      <c r="F3244" s="22"/>
      <c r="G3244" s="22">
        <v>0</v>
      </c>
      <c r="H3244" s="22"/>
      <c r="I3244" s="22">
        <v>0</v>
      </c>
      <c r="J3244" s="22"/>
      <c r="K3244" s="22"/>
      <c r="L3244" s="22"/>
      <c r="M3244" s="22">
        <v>0</v>
      </c>
      <c r="N3244" s="22">
        <v>0</v>
      </c>
      <c r="O3244" s="23">
        <v>0</v>
      </c>
      <c r="P3244" s="3">
        <f>IFERROR(O3244/Tabela2025Horario[[#This Row],[Media Agregada Todas as Usinas]],"")</f>
        <v>0</v>
      </c>
    </row>
    <row r="3245" spans="1:16" x14ac:dyDescent="0.25">
      <c r="A3245" s="16">
        <v>46158.125</v>
      </c>
      <c r="B3245" s="17">
        <v>2026</v>
      </c>
      <c r="C3245" s="17">
        <v>5</v>
      </c>
      <c r="D3245" s="17">
        <v>16</v>
      </c>
      <c r="E3245" s="17">
        <v>3</v>
      </c>
      <c r="F3245" s="18"/>
      <c r="G3245" s="18">
        <v>0</v>
      </c>
      <c r="H3245" s="18"/>
      <c r="I3245" s="18">
        <v>0</v>
      </c>
      <c r="J3245" s="18"/>
      <c r="K3245" s="18"/>
      <c r="L3245" s="18"/>
      <c r="M3245" s="18">
        <v>0</v>
      </c>
      <c r="N3245" s="18">
        <v>0</v>
      </c>
      <c r="O3245" s="19">
        <v>0</v>
      </c>
      <c r="P3245" s="3" t="str">
        <f>IFERROR(O3245/Tabela2025Horario[[#This Row],[Media Agregada Todas as Usinas]],"")</f>
        <v/>
      </c>
    </row>
    <row r="3246" spans="1:16" x14ac:dyDescent="0.25">
      <c r="A3246" s="20">
        <v>46158.166666666664</v>
      </c>
      <c r="B3246" s="21">
        <v>2026</v>
      </c>
      <c r="C3246" s="21">
        <v>5</v>
      </c>
      <c r="D3246" s="21">
        <v>16</v>
      </c>
      <c r="E3246" s="21">
        <v>4</v>
      </c>
      <c r="F3246" s="22">
        <v>0</v>
      </c>
      <c r="G3246" s="22">
        <v>0</v>
      </c>
      <c r="H3246" s="22"/>
      <c r="I3246" s="22">
        <v>0</v>
      </c>
      <c r="J3246" s="22"/>
      <c r="K3246" s="22"/>
      <c r="L3246" s="22"/>
      <c r="M3246" s="22">
        <v>0</v>
      </c>
      <c r="N3246" s="22">
        <v>0</v>
      </c>
      <c r="O3246" s="23">
        <v>0</v>
      </c>
      <c r="P3246" s="3" t="str">
        <f>IFERROR(O3246/Tabela2025Horario[[#This Row],[Media Agregada Todas as Usinas]],"")</f>
        <v/>
      </c>
    </row>
    <row r="3247" spans="1:16" x14ac:dyDescent="0.25">
      <c r="A3247" s="16">
        <v>46158.208333333336</v>
      </c>
      <c r="B3247" s="17">
        <v>2026</v>
      </c>
      <c r="C3247" s="17">
        <v>5</v>
      </c>
      <c r="D3247" s="17">
        <v>16</v>
      </c>
      <c r="E3247" s="17">
        <v>5</v>
      </c>
      <c r="F3247" s="18">
        <v>0</v>
      </c>
      <c r="G3247" s="18">
        <v>0</v>
      </c>
      <c r="H3247" s="18"/>
      <c r="I3247" s="18">
        <v>0</v>
      </c>
      <c r="J3247" s="18"/>
      <c r="K3247" s="18"/>
      <c r="L3247" s="18"/>
      <c r="M3247" s="18">
        <v>0</v>
      </c>
      <c r="N3247" s="18">
        <v>0</v>
      </c>
      <c r="O3247" s="19">
        <v>0</v>
      </c>
      <c r="P3247" s="3">
        <f>IFERROR(O3247/Tabela2025Horario[[#This Row],[Media Agregada Todas as Usinas]],"")</f>
        <v>0</v>
      </c>
    </row>
    <row r="3248" spans="1:16" x14ac:dyDescent="0.25">
      <c r="A3248" s="20">
        <v>46158.25</v>
      </c>
      <c r="B3248" s="21">
        <v>2026</v>
      </c>
      <c r="C3248" s="21">
        <v>5</v>
      </c>
      <c r="D3248" s="21">
        <v>16</v>
      </c>
      <c r="E3248" s="21">
        <v>6</v>
      </c>
      <c r="F3248" s="22">
        <v>0</v>
      </c>
      <c r="G3248" s="22">
        <v>0</v>
      </c>
      <c r="H3248" s="22">
        <v>0</v>
      </c>
      <c r="I3248" s="22">
        <v>0</v>
      </c>
      <c r="J3248" s="22">
        <v>0</v>
      </c>
      <c r="K3248" s="22">
        <v>0</v>
      </c>
      <c r="L3248" s="22"/>
      <c r="M3248" s="22">
        <v>0</v>
      </c>
      <c r="N3248" s="22">
        <v>0</v>
      </c>
      <c r="O3248" s="23">
        <v>0</v>
      </c>
      <c r="P3248" s="3">
        <f>IFERROR(O3248/Tabela2025Horario[[#This Row],[Media Agregada Todas as Usinas]],"")</f>
        <v>0</v>
      </c>
    </row>
    <row r="3249" spans="1:16" x14ac:dyDescent="0.25">
      <c r="A3249" s="16">
        <v>46158.291666666664</v>
      </c>
      <c r="B3249" s="17">
        <v>2026</v>
      </c>
      <c r="C3249" s="17">
        <v>5</v>
      </c>
      <c r="D3249" s="17">
        <v>16</v>
      </c>
      <c r="E3249" s="17">
        <v>7</v>
      </c>
      <c r="F3249" s="18">
        <v>0</v>
      </c>
      <c r="G3249" s="18">
        <v>6.7849968316457147E-3</v>
      </c>
      <c r="H3249" s="18">
        <v>0</v>
      </c>
      <c r="I3249" s="18">
        <v>0</v>
      </c>
      <c r="J3249" s="18">
        <v>0</v>
      </c>
      <c r="K3249" s="18">
        <v>8.6112700972995504E-2</v>
      </c>
      <c r="L3249" s="18">
        <v>0</v>
      </c>
      <c r="M3249" s="18">
        <v>0</v>
      </c>
      <c r="N3249" s="18">
        <v>0</v>
      </c>
      <c r="O3249" s="19">
        <v>1.0321966422737913E-2</v>
      </c>
      <c r="P3249" s="3">
        <f>IFERROR(O3249/Tabela2025Horario[[#This Row],[Media Agregada Todas as Usinas]],"")</f>
        <v>3.2956521124020401E-2</v>
      </c>
    </row>
    <row r="3250" spans="1:16" x14ac:dyDescent="0.25">
      <c r="A3250" s="20">
        <v>46158.333333333336</v>
      </c>
      <c r="B3250" s="21">
        <v>2026</v>
      </c>
      <c r="C3250" s="21">
        <v>5</v>
      </c>
      <c r="D3250" s="21">
        <v>16</v>
      </c>
      <c r="E3250" s="21">
        <v>8</v>
      </c>
      <c r="F3250" s="22">
        <v>0.70804881649674822</v>
      </c>
      <c r="G3250" s="22">
        <v>0</v>
      </c>
      <c r="H3250" s="22">
        <v>0.55226537961672895</v>
      </c>
      <c r="I3250" s="22">
        <v>0</v>
      </c>
      <c r="J3250" s="22">
        <v>0.3554875632462533</v>
      </c>
      <c r="K3250" s="22">
        <v>0.5941748524489544</v>
      </c>
      <c r="L3250" s="22">
        <v>0.42522569586666836</v>
      </c>
      <c r="M3250" s="22">
        <v>0</v>
      </c>
      <c r="N3250" s="22">
        <v>0</v>
      </c>
      <c r="O3250" s="23">
        <v>0.29280025640837259</v>
      </c>
      <c r="P3250" s="3">
        <f>IFERROR(O3250/Tabela2025Horario[[#This Row],[Media Agregada Todas as Usinas]],"")</f>
        <v>1.5134533536659853</v>
      </c>
    </row>
    <row r="3251" spans="1:16" x14ac:dyDescent="0.25">
      <c r="A3251" s="16">
        <v>46158.375</v>
      </c>
      <c r="B3251" s="17">
        <v>2026</v>
      </c>
      <c r="C3251" s="17">
        <v>5</v>
      </c>
      <c r="D3251" s="17">
        <v>16</v>
      </c>
      <c r="E3251" s="17">
        <v>9</v>
      </c>
      <c r="F3251" s="18">
        <v>0.57722328274679036</v>
      </c>
      <c r="G3251" s="18">
        <v>0</v>
      </c>
      <c r="H3251" s="18">
        <v>0.65688897043188965</v>
      </c>
      <c r="I3251" s="18">
        <v>0</v>
      </c>
      <c r="J3251" s="18">
        <v>0.33721628543742554</v>
      </c>
      <c r="K3251" s="18">
        <v>0.6162131841365287</v>
      </c>
      <c r="L3251" s="18">
        <v>0.76463357849381253</v>
      </c>
      <c r="M3251" s="18">
        <v>0</v>
      </c>
      <c r="N3251" s="18">
        <v>0</v>
      </c>
      <c r="O3251" s="19">
        <v>0.3280194779162719</v>
      </c>
      <c r="P3251" s="3">
        <f>IFERROR(O3251/Tabela2025Horario[[#This Row],[Media Agregada Todas as Usinas]],"")</f>
        <v>1.0789599506883891</v>
      </c>
    </row>
    <row r="3252" spans="1:16" x14ac:dyDescent="0.25">
      <c r="A3252" s="20">
        <v>46158.416666666664</v>
      </c>
      <c r="B3252" s="21">
        <v>2026</v>
      </c>
      <c r="C3252" s="21">
        <v>5</v>
      </c>
      <c r="D3252" s="21">
        <v>16</v>
      </c>
      <c r="E3252" s="21">
        <v>10</v>
      </c>
      <c r="F3252" s="22">
        <v>0.67051883738621565</v>
      </c>
      <c r="G3252" s="22">
        <v>0</v>
      </c>
      <c r="H3252" s="22">
        <v>0.68019823842811311</v>
      </c>
      <c r="I3252" s="22">
        <v>0</v>
      </c>
      <c r="J3252" s="22">
        <v>0.35014851221032373</v>
      </c>
      <c r="K3252" s="22">
        <v>0.54218627986084478</v>
      </c>
      <c r="L3252" s="22">
        <v>0.75116224597513515</v>
      </c>
      <c r="M3252" s="22">
        <v>0</v>
      </c>
      <c r="N3252" s="22">
        <v>0</v>
      </c>
      <c r="O3252" s="23">
        <v>0.33269045709562584</v>
      </c>
      <c r="P3252" s="3">
        <f>IFERROR(O3252/Tabela2025Horario[[#This Row],[Media Agregada Todas as Usinas]],"")</f>
        <v>0.87820281929148492</v>
      </c>
    </row>
    <row r="3253" spans="1:16" x14ac:dyDescent="0.25">
      <c r="A3253" s="16">
        <v>46158.458333333336</v>
      </c>
      <c r="B3253" s="17">
        <v>2026</v>
      </c>
      <c r="C3253" s="17">
        <v>5</v>
      </c>
      <c r="D3253" s="17">
        <v>16</v>
      </c>
      <c r="E3253" s="17">
        <v>11</v>
      </c>
      <c r="F3253" s="18">
        <v>0.54843744059972677</v>
      </c>
      <c r="G3253" s="18">
        <v>0</v>
      </c>
      <c r="H3253" s="18">
        <v>0.60928987789528943</v>
      </c>
      <c r="I3253" s="18">
        <v>0</v>
      </c>
      <c r="J3253" s="18">
        <v>0.14902192931428981</v>
      </c>
      <c r="K3253" s="18">
        <v>0.28091100625097942</v>
      </c>
      <c r="L3253" s="18">
        <v>0.36960986461785383</v>
      </c>
      <c r="M3253" s="18"/>
      <c r="N3253" s="18">
        <v>0</v>
      </c>
      <c r="O3253" s="19">
        <v>0.24465876483476739</v>
      </c>
      <c r="P3253" s="3">
        <f>IFERROR(O3253/Tabela2025Horario[[#This Row],[Media Agregada Todas as Usinas]],"")</f>
        <v>0.68255347042418146</v>
      </c>
    </row>
    <row r="3254" spans="1:16" x14ac:dyDescent="0.25">
      <c r="A3254" s="20">
        <v>46158.5</v>
      </c>
      <c r="B3254" s="21">
        <v>2026</v>
      </c>
      <c r="C3254" s="21">
        <v>5</v>
      </c>
      <c r="D3254" s="21">
        <v>16</v>
      </c>
      <c r="E3254" s="21">
        <v>12</v>
      </c>
      <c r="F3254" s="22">
        <v>0.26933620602930824</v>
      </c>
      <c r="G3254" s="22">
        <v>0</v>
      </c>
      <c r="H3254" s="22">
        <v>0.3965773444717694</v>
      </c>
      <c r="I3254" s="22">
        <v>0</v>
      </c>
      <c r="J3254" s="22">
        <v>0</v>
      </c>
      <c r="K3254" s="22">
        <v>0.1756112946332232</v>
      </c>
      <c r="L3254" s="22">
        <v>0.24202791717360461</v>
      </c>
      <c r="M3254" s="22">
        <v>0</v>
      </c>
      <c r="N3254" s="22">
        <v>0</v>
      </c>
      <c r="O3254" s="23">
        <v>0.12039475136754506</v>
      </c>
      <c r="P3254" s="3">
        <f>IFERROR(O3254/Tabela2025Horario[[#This Row],[Media Agregada Todas as Usinas]],"")</f>
        <v>0.32701438093557195</v>
      </c>
    </row>
    <row r="3255" spans="1:16" x14ac:dyDescent="0.25">
      <c r="A3255" s="16">
        <v>46158.541666666664</v>
      </c>
      <c r="B3255" s="17">
        <v>2026</v>
      </c>
      <c r="C3255" s="17">
        <v>5</v>
      </c>
      <c r="D3255" s="17">
        <v>16</v>
      </c>
      <c r="E3255" s="17">
        <v>13</v>
      </c>
      <c r="F3255" s="18">
        <v>0</v>
      </c>
      <c r="G3255" s="18">
        <v>0</v>
      </c>
      <c r="H3255" s="18">
        <v>0</v>
      </c>
      <c r="I3255" s="18">
        <v>0</v>
      </c>
      <c r="J3255" s="18">
        <v>0</v>
      </c>
      <c r="K3255" s="18">
        <v>0</v>
      </c>
      <c r="L3255" s="18">
        <v>0</v>
      </c>
      <c r="M3255" s="18">
        <v>0</v>
      </c>
      <c r="N3255" s="18">
        <v>0</v>
      </c>
      <c r="O3255" s="19">
        <v>0</v>
      </c>
      <c r="P3255" s="3">
        <f>IFERROR(O3255/Tabela2025Horario[[#This Row],[Media Agregada Todas as Usinas]],"")</f>
        <v>0</v>
      </c>
    </row>
    <row r="3256" spans="1:16" x14ac:dyDescent="0.25">
      <c r="A3256" s="20">
        <v>46158.583333333336</v>
      </c>
      <c r="B3256" s="21">
        <v>2026</v>
      </c>
      <c r="C3256" s="21">
        <v>5</v>
      </c>
      <c r="D3256" s="21">
        <v>16</v>
      </c>
      <c r="E3256" s="21">
        <v>14</v>
      </c>
      <c r="F3256" s="22">
        <v>0</v>
      </c>
      <c r="G3256" s="22">
        <v>0</v>
      </c>
      <c r="H3256" s="22">
        <v>0</v>
      </c>
      <c r="I3256" s="22">
        <v>0</v>
      </c>
      <c r="J3256" s="22">
        <v>0</v>
      </c>
      <c r="K3256" s="22">
        <v>0</v>
      </c>
      <c r="L3256" s="22">
        <v>0</v>
      </c>
      <c r="M3256" s="22">
        <v>0</v>
      </c>
      <c r="N3256" s="22">
        <v>0</v>
      </c>
      <c r="O3256" s="23">
        <v>0</v>
      </c>
      <c r="P3256" s="3">
        <f>IFERROR(O3256/Tabela2025Horario[[#This Row],[Media Agregada Todas as Usinas]],"")</f>
        <v>0</v>
      </c>
    </row>
    <row r="3257" spans="1:16" x14ac:dyDescent="0.25">
      <c r="A3257" s="16">
        <v>46158.625</v>
      </c>
      <c r="B3257" s="17">
        <v>2026</v>
      </c>
      <c r="C3257" s="17">
        <v>5</v>
      </c>
      <c r="D3257" s="17">
        <v>16</v>
      </c>
      <c r="E3257" s="17">
        <v>15</v>
      </c>
      <c r="F3257" s="18">
        <v>0</v>
      </c>
      <c r="G3257" s="18">
        <v>0</v>
      </c>
      <c r="H3257" s="18">
        <v>0</v>
      </c>
      <c r="I3257" s="18">
        <v>0</v>
      </c>
      <c r="J3257" s="18">
        <v>0</v>
      </c>
      <c r="K3257" s="18">
        <v>0</v>
      </c>
      <c r="L3257" s="18">
        <v>0</v>
      </c>
      <c r="M3257" s="18">
        <v>0</v>
      </c>
      <c r="N3257" s="18">
        <v>0</v>
      </c>
      <c r="O3257" s="19">
        <v>0</v>
      </c>
      <c r="P3257" s="3">
        <f>IFERROR(O3257/Tabela2025Horario[[#This Row],[Media Agregada Todas as Usinas]],"")</f>
        <v>0</v>
      </c>
    </row>
    <row r="3258" spans="1:16" x14ac:dyDescent="0.25">
      <c r="A3258" s="20">
        <v>46158.666666666664</v>
      </c>
      <c r="B3258" s="21">
        <v>2026</v>
      </c>
      <c r="C3258" s="21">
        <v>5</v>
      </c>
      <c r="D3258" s="21">
        <v>16</v>
      </c>
      <c r="E3258" s="21">
        <v>16</v>
      </c>
      <c r="F3258" s="22">
        <v>0</v>
      </c>
      <c r="G3258" s="22">
        <v>0</v>
      </c>
      <c r="H3258" s="22">
        <v>0</v>
      </c>
      <c r="I3258" s="22">
        <v>0</v>
      </c>
      <c r="J3258" s="22">
        <v>0</v>
      </c>
      <c r="K3258" s="22">
        <v>0</v>
      </c>
      <c r="L3258" s="22">
        <v>0</v>
      </c>
      <c r="M3258" s="22"/>
      <c r="N3258" s="22">
        <v>0</v>
      </c>
      <c r="O3258" s="23">
        <v>0</v>
      </c>
      <c r="P3258" s="3" t="str">
        <f>IFERROR(O3258/Tabela2025Horario[[#This Row],[Media Agregada Todas as Usinas]],"")</f>
        <v/>
      </c>
    </row>
    <row r="3259" spans="1:16" x14ac:dyDescent="0.25">
      <c r="A3259" s="16">
        <v>46158.708333333336</v>
      </c>
      <c r="B3259" s="17">
        <v>2026</v>
      </c>
      <c r="C3259" s="17">
        <v>5</v>
      </c>
      <c r="D3259" s="17">
        <v>16</v>
      </c>
      <c r="E3259" s="17">
        <v>17</v>
      </c>
      <c r="F3259" s="18">
        <v>0</v>
      </c>
      <c r="G3259" s="18">
        <v>0</v>
      </c>
      <c r="H3259" s="18">
        <v>0</v>
      </c>
      <c r="I3259" s="18">
        <v>0</v>
      </c>
      <c r="J3259" s="18">
        <v>0</v>
      </c>
      <c r="K3259" s="18">
        <v>0</v>
      </c>
      <c r="L3259" s="18">
        <v>0</v>
      </c>
      <c r="M3259" s="18">
        <v>0</v>
      </c>
      <c r="N3259" s="18">
        <v>0</v>
      </c>
      <c r="O3259" s="19">
        <v>0</v>
      </c>
      <c r="P3259" s="3" t="str">
        <f>IFERROR(O3259/Tabela2025Horario[[#This Row],[Media Agregada Todas as Usinas]],"")</f>
        <v/>
      </c>
    </row>
    <row r="3260" spans="1:16" x14ac:dyDescent="0.25">
      <c r="A3260" s="20">
        <v>46158.75</v>
      </c>
      <c r="B3260" s="21">
        <v>2026</v>
      </c>
      <c r="C3260" s="21">
        <v>5</v>
      </c>
      <c r="D3260" s="21">
        <v>16</v>
      </c>
      <c r="E3260" s="21">
        <v>18</v>
      </c>
      <c r="F3260" s="22">
        <v>0</v>
      </c>
      <c r="G3260" s="22">
        <v>0</v>
      </c>
      <c r="H3260" s="22"/>
      <c r="I3260" s="22">
        <v>0</v>
      </c>
      <c r="J3260" s="22"/>
      <c r="K3260" s="22"/>
      <c r="L3260" s="22"/>
      <c r="M3260" s="22">
        <v>0</v>
      </c>
      <c r="N3260" s="22">
        <v>0</v>
      </c>
      <c r="O3260" s="23">
        <v>0</v>
      </c>
      <c r="P3260" s="3" t="str">
        <f>IFERROR(O3260/Tabela2025Horario[[#This Row],[Media Agregada Todas as Usinas]],"")</f>
        <v/>
      </c>
    </row>
    <row r="3261" spans="1:16" x14ac:dyDescent="0.25">
      <c r="A3261" s="16">
        <v>46158.791666666664</v>
      </c>
      <c r="B3261" s="17">
        <v>2026</v>
      </c>
      <c r="C3261" s="17">
        <v>5</v>
      </c>
      <c r="D3261" s="17">
        <v>16</v>
      </c>
      <c r="E3261" s="17">
        <v>19</v>
      </c>
      <c r="F3261" s="18">
        <v>0</v>
      </c>
      <c r="G3261" s="18">
        <v>0</v>
      </c>
      <c r="H3261" s="18"/>
      <c r="I3261" s="18">
        <v>0</v>
      </c>
      <c r="J3261" s="18"/>
      <c r="K3261" s="18"/>
      <c r="L3261" s="18"/>
      <c r="M3261" s="18">
        <v>0</v>
      </c>
      <c r="N3261" s="18">
        <v>0</v>
      </c>
      <c r="O3261" s="19">
        <v>0</v>
      </c>
      <c r="P3261" s="3" t="str">
        <f>IFERROR(O3261/Tabela2025Horario[[#This Row],[Media Agregada Todas as Usinas]],"")</f>
        <v/>
      </c>
    </row>
    <row r="3262" spans="1:16" x14ac:dyDescent="0.25">
      <c r="A3262" s="20">
        <v>46158.833333333336</v>
      </c>
      <c r="B3262" s="21">
        <v>2026</v>
      </c>
      <c r="C3262" s="21">
        <v>5</v>
      </c>
      <c r="D3262" s="21">
        <v>16</v>
      </c>
      <c r="E3262" s="21">
        <v>20</v>
      </c>
      <c r="F3262" s="22"/>
      <c r="G3262" s="22">
        <v>0</v>
      </c>
      <c r="H3262" s="22"/>
      <c r="I3262" s="22">
        <v>0</v>
      </c>
      <c r="J3262" s="22"/>
      <c r="K3262" s="22"/>
      <c r="L3262" s="22"/>
      <c r="M3262" s="22">
        <v>0</v>
      </c>
      <c r="N3262" s="22">
        <v>0</v>
      </c>
      <c r="O3262" s="23">
        <v>0</v>
      </c>
      <c r="P3262" s="3">
        <f>IFERROR(O3262/Tabela2025Horario[[#This Row],[Media Agregada Todas as Usinas]],"")</f>
        <v>0</v>
      </c>
    </row>
    <row r="3263" spans="1:16" x14ac:dyDescent="0.25">
      <c r="A3263" s="16">
        <v>46158.875</v>
      </c>
      <c r="B3263" s="17">
        <v>2026</v>
      </c>
      <c r="C3263" s="17">
        <v>5</v>
      </c>
      <c r="D3263" s="17">
        <v>16</v>
      </c>
      <c r="E3263" s="17">
        <v>21</v>
      </c>
      <c r="F3263" s="18"/>
      <c r="G3263" s="18">
        <v>0</v>
      </c>
      <c r="H3263" s="18"/>
      <c r="I3263" s="18">
        <v>0</v>
      </c>
      <c r="J3263" s="18"/>
      <c r="K3263" s="18"/>
      <c r="L3263" s="18"/>
      <c r="M3263" s="18">
        <v>0</v>
      </c>
      <c r="N3263" s="18">
        <v>0</v>
      </c>
      <c r="O3263" s="19">
        <v>0</v>
      </c>
      <c r="P3263" s="3">
        <f>IFERROR(O3263/Tabela2025Horario[[#This Row],[Media Agregada Todas as Usinas]],"")</f>
        <v>0</v>
      </c>
    </row>
    <row r="3264" spans="1:16" x14ac:dyDescent="0.25">
      <c r="A3264" s="20">
        <v>46158.916666666664</v>
      </c>
      <c r="B3264" s="21">
        <v>2026</v>
      </c>
      <c r="C3264" s="21">
        <v>5</v>
      </c>
      <c r="D3264" s="21">
        <v>16</v>
      </c>
      <c r="E3264" s="21">
        <v>22</v>
      </c>
      <c r="F3264" s="22"/>
      <c r="G3264" s="22">
        <v>0</v>
      </c>
      <c r="H3264" s="22"/>
      <c r="I3264" s="22">
        <v>0</v>
      </c>
      <c r="J3264" s="22"/>
      <c r="K3264" s="22"/>
      <c r="L3264" s="22"/>
      <c r="M3264" s="22">
        <v>0</v>
      </c>
      <c r="N3264" s="22">
        <v>0</v>
      </c>
      <c r="O3264" s="23">
        <v>0</v>
      </c>
      <c r="P3264" s="3">
        <f>IFERROR(O3264/Tabela2025Horario[[#This Row],[Media Agregada Todas as Usinas]],"")</f>
        <v>0</v>
      </c>
    </row>
    <row r="3265" spans="1:17" x14ac:dyDescent="0.25">
      <c r="A3265" s="16">
        <v>46158.958333333336</v>
      </c>
      <c r="B3265" s="17">
        <v>2026</v>
      </c>
      <c r="C3265" s="17">
        <v>5</v>
      </c>
      <c r="D3265" s="17">
        <v>16</v>
      </c>
      <c r="E3265" s="17">
        <v>23</v>
      </c>
      <c r="F3265" s="18"/>
      <c r="G3265" s="18">
        <v>0</v>
      </c>
      <c r="H3265" s="18"/>
      <c r="I3265" s="18">
        <v>0</v>
      </c>
      <c r="J3265" s="18"/>
      <c r="K3265" s="18"/>
      <c r="L3265" s="18"/>
      <c r="M3265" s="18">
        <v>0</v>
      </c>
      <c r="N3265" s="18">
        <v>0</v>
      </c>
      <c r="O3265" s="19">
        <v>0</v>
      </c>
      <c r="P3265" s="3">
        <f>IFERROR(O3265/Tabela2025Horario[[#This Row],[Media Agregada Todas as Usinas]],"")</f>
        <v>0</v>
      </c>
      <c r="Q3265" s="3">
        <f>AVERAGE(P2:P3265)</f>
        <v>4.9935343439452398</v>
      </c>
    </row>
    <row r="3266" spans="1:17" x14ac:dyDescent="0.25">
      <c r="A3266" s="16">
        <f>Tabela2025Horario[[#This Row],[DataHora]]</f>
        <v>45794</v>
      </c>
      <c r="B3266" s="17">
        <v>2026</v>
      </c>
      <c r="C3266" s="24">
        <f>Tabela2025Horario[[#This Row],[Mês]]</f>
        <v>5</v>
      </c>
      <c r="D3266" s="24">
        <f>Tabela2025Horario[[#This Row],[Dia]]</f>
        <v>17</v>
      </c>
      <c r="E3266" s="24">
        <f>Tabela2025Horario[[#This Row],[Hora]]</f>
        <v>0</v>
      </c>
      <c r="F3266" s="25">
        <f>Tabela2025Horario[[#This Row],[Conj. Castilho]]</f>
        <v>0</v>
      </c>
      <c r="G3266" s="25">
        <f>Tabela2025Horario[[#This Row],[Conj. Eol. Ventos Santa Eugênia]]</f>
        <v>0</v>
      </c>
      <c r="H3266" s="25">
        <f>Tabela2025Horario[[#This Row],[Conj. Guaimbê]]</f>
        <v>0</v>
      </c>
      <c r="I3266" s="16"/>
      <c r="J3266" s="16"/>
      <c r="K3266" s="16"/>
      <c r="L3266" s="16"/>
      <c r="M3266" s="16"/>
      <c r="N3266" s="16"/>
      <c r="O3266" s="3">
        <f>IF(Tabela2025Horario[[#This Row],[Media Agregada Todas as Usinas]]*$Q$3265&gt;100%,100%,Tabela2025Horario[[#This Row],[Media Agregada Todas as Usinas]]*$Q$3265)</f>
        <v>0</v>
      </c>
      <c r="P3266" s="3"/>
    </row>
    <row r="3267" spans="1:17" x14ac:dyDescent="0.25">
      <c r="A3267" s="16">
        <f>Tabela2025Horario[[#This Row],[DataHora]]</f>
        <v>45794.041666666664</v>
      </c>
      <c r="B3267" s="17">
        <v>2026</v>
      </c>
      <c r="C3267" s="24">
        <f>Tabela2025Horario[[#This Row],[Mês]]</f>
        <v>5</v>
      </c>
      <c r="D3267" s="24">
        <f>Tabela2025Horario[[#This Row],[Dia]]</f>
        <v>17</v>
      </c>
      <c r="E3267" s="24">
        <f>Tabela2025Horario[[#This Row],[Hora]]</f>
        <v>1</v>
      </c>
      <c r="F3267" s="25">
        <f>Tabela2025Horario[[#This Row],[Conj. Castilho]]</f>
        <v>0</v>
      </c>
      <c r="G3267" s="25">
        <f>Tabela2025Horario[[#This Row],[Conj. Eol. Ventos Santa Eugênia]]</f>
        <v>0</v>
      </c>
      <c r="H3267" s="25">
        <f>Tabela2025Horario[[#This Row],[Conj. Guaimbê]]</f>
        <v>0</v>
      </c>
      <c r="I3267" s="16"/>
      <c r="J3267" s="16"/>
      <c r="K3267" s="16"/>
      <c r="L3267" s="16"/>
      <c r="M3267" s="16"/>
      <c r="N3267" s="16"/>
      <c r="O3267" s="3">
        <f>IF(Tabela2025Horario[[#This Row],[Media Agregada Todas as Usinas]]*$Q$3265&gt;100%,100%,Tabela2025Horario[[#This Row],[Media Agregada Todas as Usinas]]*$Q$3265)</f>
        <v>0</v>
      </c>
      <c r="P3267" s="3"/>
    </row>
    <row r="3268" spans="1:17" x14ac:dyDescent="0.25">
      <c r="A3268" s="16">
        <f>Tabela2025Horario[[#This Row],[DataHora]]</f>
        <v>45794.083333333336</v>
      </c>
      <c r="B3268" s="17">
        <v>2026</v>
      </c>
      <c r="C3268" s="24">
        <f>Tabela2025Horario[[#This Row],[Mês]]</f>
        <v>5</v>
      </c>
      <c r="D3268" s="24">
        <f>Tabela2025Horario[[#This Row],[Dia]]</f>
        <v>17</v>
      </c>
      <c r="E3268" s="24">
        <f>Tabela2025Horario[[#This Row],[Hora]]</f>
        <v>2</v>
      </c>
      <c r="F3268" s="25">
        <f>Tabela2025Horario[[#This Row],[Conj. Castilho]]</f>
        <v>0</v>
      </c>
      <c r="G3268" s="25">
        <f>Tabela2025Horario[[#This Row],[Conj. Eol. Ventos Santa Eugênia]]</f>
        <v>0</v>
      </c>
      <c r="H3268" s="25">
        <f>Tabela2025Horario[[#This Row],[Conj. Guaimbê]]</f>
        <v>0</v>
      </c>
      <c r="I3268" s="16"/>
      <c r="J3268" s="16"/>
      <c r="K3268" s="16"/>
      <c r="L3268" s="16"/>
      <c r="M3268" s="16"/>
      <c r="N3268" s="16"/>
      <c r="O3268" s="3">
        <f>IF(Tabela2025Horario[[#This Row],[Media Agregada Todas as Usinas]]*$Q$3265&gt;100%,100%,Tabela2025Horario[[#This Row],[Media Agregada Todas as Usinas]]*$Q$3265)</f>
        <v>0</v>
      </c>
      <c r="P3268" s="3"/>
    </row>
    <row r="3269" spans="1:17" x14ac:dyDescent="0.25">
      <c r="A3269" s="16">
        <f>Tabela2025Horario[[#This Row],[DataHora]]</f>
        <v>45794.125</v>
      </c>
      <c r="B3269" s="17">
        <v>2026</v>
      </c>
      <c r="C3269" s="24">
        <f>Tabela2025Horario[[#This Row],[Mês]]</f>
        <v>5</v>
      </c>
      <c r="D3269" s="24">
        <f>Tabela2025Horario[[#This Row],[Dia]]</f>
        <v>17</v>
      </c>
      <c r="E3269" s="24">
        <f>Tabela2025Horario[[#This Row],[Hora]]</f>
        <v>3</v>
      </c>
      <c r="F3269" s="25">
        <f>Tabela2025Horario[[#This Row],[Conj. Castilho]]</f>
        <v>0</v>
      </c>
      <c r="G3269" s="25">
        <f>Tabela2025Horario[[#This Row],[Conj. Eol. Ventos Santa Eugênia]]</f>
        <v>0</v>
      </c>
      <c r="H3269" s="25">
        <f>Tabela2025Horario[[#This Row],[Conj. Guaimbê]]</f>
        <v>0</v>
      </c>
      <c r="I3269" s="16"/>
      <c r="J3269" s="16"/>
      <c r="K3269" s="16"/>
      <c r="L3269" s="16"/>
      <c r="M3269" s="16"/>
      <c r="N3269" s="16"/>
      <c r="O3269" s="3">
        <f>IF(Tabela2025Horario[[#This Row],[Media Agregada Todas as Usinas]]*$Q$3265&gt;100%,100%,Tabela2025Horario[[#This Row],[Media Agregada Todas as Usinas]]*$Q$3265)</f>
        <v>0</v>
      </c>
      <c r="P3269" s="3"/>
    </row>
    <row r="3270" spans="1:17" x14ac:dyDescent="0.25">
      <c r="A3270" s="16">
        <f>Tabela2025Horario[[#This Row],[DataHora]]</f>
        <v>45794.166666666664</v>
      </c>
      <c r="B3270" s="17">
        <v>2026</v>
      </c>
      <c r="C3270" s="24">
        <f>Tabela2025Horario[[#This Row],[Mês]]</f>
        <v>5</v>
      </c>
      <c r="D3270" s="24">
        <f>Tabela2025Horario[[#This Row],[Dia]]</f>
        <v>17</v>
      </c>
      <c r="E3270" s="24">
        <f>Tabela2025Horario[[#This Row],[Hora]]</f>
        <v>4</v>
      </c>
      <c r="F3270" s="25">
        <f>Tabela2025Horario[[#This Row],[Conj. Castilho]]</f>
        <v>0</v>
      </c>
      <c r="G3270" s="25">
        <f>Tabela2025Horario[[#This Row],[Conj. Eol. Ventos Santa Eugênia]]</f>
        <v>0</v>
      </c>
      <c r="H3270" s="25">
        <f>Tabela2025Horario[[#This Row],[Conj. Guaimbê]]</f>
        <v>0</v>
      </c>
      <c r="I3270" s="16"/>
      <c r="J3270" s="16"/>
      <c r="K3270" s="16"/>
      <c r="L3270" s="16"/>
      <c r="M3270" s="16"/>
      <c r="N3270" s="16"/>
      <c r="O3270" s="3">
        <f>IF(Tabela2025Horario[[#This Row],[Media Agregada Todas as Usinas]]*$Q$3265&gt;100%,100%,Tabela2025Horario[[#This Row],[Media Agregada Todas as Usinas]]*$Q$3265)</f>
        <v>0</v>
      </c>
      <c r="P3270" s="3"/>
    </row>
    <row r="3271" spans="1:17" x14ac:dyDescent="0.25">
      <c r="A3271" s="16">
        <f>Tabela2025Horario[[#This Row],[DataHora]]</f>
        <v>45794.208333333336</v>
      </c>
      <c r="B3271" s="17">
        <v>2026</v>
      </c>
      <c r="C3271" s="24">
        <f>Tabela2025Horario[[#This Row],[Mês]]</f>
        <v>5</v>
      </c>
      <c r="D3271" s="24">
        <f>Tabela2025Horario[[#This Row],[Dia]]</f>
        <v>17</v>
      </c>
      <c r="E3271" s="24">
        <f>Tabela2025Horario[[#This Row],[Hora]]</f>
        <v>5</v>
      </c>
      <c r="F3271" s="25">
        <f>Tabela2025Horario[[#This Row],[Conj. Castilho]]</f>
        <v>0</v>
      </c>
      <c r="G3271" s="25">
        <f>Tabela2025Horario[[#This Row],[Conj. Eol. Ventos Santa Eugênia]]</f>
        <v>0</v>
      </c>
      <c r="H3271" s="25">
        <f>Tabela2025Horario[[#This Row],[Conj. Guaimbê]]</f>
        <v>0</v>
      </c>
      <c r="I3271" s="16"/>
      <c r="J3271" s="16"/>
      <c r="K3271" s="16"/>
      <c r="L3271" s="16"/>
      <c r="M3271" s="16"/>
      <c r="N3271" s="16"/>
      <c r="O3271" s="3">
        <f>IF(Tabela2025Horario[[#This Row],[Media Agregada Todas as Usinas]]*$Q$3265&gt;100%,100%,Tabela2025Horario[[#This Row],[Media Agregada Todas as Usinas]]*$Q$3265)</f>
        <v>0</v>
      </c>
      <c r="P3271" s="3"/>
    </row>
    <row r="3272" spans="1:17" x14ac:dyDescent="0.25">
      <c r="A3272" s="16">
        <f>Tabela2025Horario[[#This Row],[DataHora]]</f>
        <v>45794.25</v>
      </c>
      <c r="B3272" s="17">
        <v>2026</v>
      </c>
      <c r="C3272" s="24">
        <f>Tabela2025Horario[[#This Row],[Mês]]</f>
        <v>5</v>
      </c>
      <c r="D3272" s="24">
        <f>Tabela2025Horario[[#This Row],[Dia]]</f>
        <v>17</v>
      </c>
      <c r="E3272" s="24">
        <f>Tabela2025Horario[[#This Row],[Hora]]</f>
        <v>6</v>
      </c>
      <c r="F3272" s="25">
        <f>Tabela2025Horario[[#This Row],[Conj. Castilho]]</f>
        <v>0</v>
      </c>
      <c r="G3272" s="25">
        <f>Tabela2025Horario[[#This Row],[Conj. Eol. Ventos Santa Eugênia]]</f>
        <v>0</v>
      </c>
      <c r="H3272" s="25">
        <f>Tabela2025Horario[[#This Row],[Conj. Guaimbê]]</f>
        <v>0</v>
      </c>
      <c r="I3272" s="16"/>
      <c r="J3272" s="16"/>
      <c r="K3272" s="16"/>
      <c r="L3272" s="16"/>
      <c r="M3272" s="16"/>
      <c r="N3272" s="16"/>
      <c r="O3272" s="3">
        <f>IF(Tabela2025Horario[[#This Row],[Media Agregada Todas as Usinas]]*$Q$3265&gt;100%,100%,Tabela2025Horario[[#This Row],[Media Agregada Todas as Usinas]]*$Q$3265)</f>
        <v>0.44969788798610016</v>
      </c>
      <c r="P3272" s="3"/>
    </row>
    <row r="3273" spans="1:17" x14ac:dyDescent="0.25">
      <c r="A3273" s="16">
        <f>Tabela2025Horario[[#This Row],[DataHora]]</f>
        <v>45794.291666666664</v>
      </c>
      <c r="B3273" s="17">
        <v>2026</v>
      </c>
      <c r="C3273" s="24">
        <f>Tabela2025Horario[[#This Row],[Mês]]</f>
        <v>5</v>
      </c>
      <c r="D3273" s="24">
        <f>Tabela2025Horario[[#This Row],[Dia]]</f>
        <v>17</v>
      </c>
      <c r="E3273" s="24">
        <f>Tabela2025Horario[[#This Row],[Hora]]</f>
        <v>7</v>
      </c>
      <c r="F3273" s="25">
        <f>Tabela2025Horario[[#This Row],[Conj. Castilho]]</f>
        <v>0</v>
      </c>
      <c r="G3273" s="25">
        <f>Tabela2025Horario[[#This Row],[Conj. Eol. Ventos Santa Eugênia]]</f>
        <v>0.31379733726460968</v>
      </c>
      <c r="H3273" s="25">
        <f>Tabela2025Horario[[#This Row],[Conj. Guaimbê]]</f>
        <v>0</v>
      </c>
      <c r="I3273" s="16"/>
      <c r="J3273" s="16"/>
      <c r="K3273" s="16"/>
      <c r="L3273" s="16"/>
      <c r="M3273" s="16"/>
      <c r="N3273" s="16"/>
      <c r="O3273" s="3">
        <f>IF(Tabela2025Horario[[#This Row],[Media Agregada Todas as Usinas]]*$Q$3265&gt;100%,100%,Tabela2025Horario[[#This Row],[Media Agregada Todas as Usinas]]*$Q$3265)</f>
        <v>0.19586972258367447</v>
      </c>
      <c r="P3273" s="3"/>
    </row>
    <row r="3274" spans="1:17" x14ac:dyDescent="0.25">
      <c r="A3274" s="16">
        <f>Tabela2025Horario[[#This Row],[DataHora]]</f>
        <v>45794.333333333336</v>
      </c>
      <c r="B3274" s="17">
        <v>2026</v>
      </c>
      <c r="C3274" s="24">
        <f>Tabela2025Horario[[#This Row],[Mês]]</f>
        <v>5</v>
      </c>
      <c r="D3274" s="24">
        <f>Tabela2025Horario[[#This Row],[Dia]]</f>
        <v>17</v>
      </c>
      <c r="E3274" s="24">
        <f>Tabela2025Horario[[#This Row],[Hora]]</f>
        <v>8</v>
      </c>
      <c r="F3274" s="25">
        <f>Tabela2025Horario[[#This Row],[Conj. Castilho]]</f>
        <v>0</v>
      </c>
      <c r="G3274" s="25">
        <f>Tabela2025Horario[[#This Row],[Conj. Eol. Ventos Santa Eugênia]]</f>
        <v>0.31191306602568969</v>
      </c>
      <c r="H3274" s="25">
        <f>Tabela2025Horario[[#This Row],[Conj. Guaimbê]]</f>
        <v>0.15697559750688844</v>
      </c>
      <c r="I3274" s="16"/>
      <c r="J3274" s="16"/>
      <c r="K3274" s="16"/>
      <c r="L3274" s="16"/>
      <c r="M3274" s="16"/>
      <c r="N3274" s="16"/>
      <c r="O3274" s="3">
        <f>IF(Tabela2025Horario[[#This Row],[Media Agregada Todas as Usinas]]*$Q$3265&gt;100%,100%,Tabela2025Horario[[#This Row],[Media Agregada Todas as Usinas]]*$Q$3265)</f>
        <v>0.98144400047440561</v>
      </c>
      <c r="P3274" s="3"/>
    </row>
    <row r="3275" spans="1:17" x14ac:dyDescent="0.25">
      <c r="A3275" s="16">
        <f>Tabela2025Horario[[#This Row],[DataHora]]</f>
        <v>45794.375</v>
      </c>
      <c r="B3275" s="17">
        <v>2026</v>
      </c>
      <c r="C3275" s="24">
        <f>Tabela2025Horario[[#This Row],[Mês]]</f>
        <v>5</v>
      </c>
      <c r="D3275" s="24">
        <f>Tabela2025Horario[[#This Row],[Dia]]</f>
        <v>17</v>
      </c>
      <c r="E3275" s="24">
        <f>Tabela2025Horario[[#This Row],[Hora]]</f>
        <v>9</v>
      </c>
      <c r="F3275" s="25">
        <f>Tabela2025Horario[[#This Row],[Conj. Castilho]]</f>
        <v>0</v>
      </c>
      <c r="G3275" s="25">
        <f>Tabela2025Horario[[#This Row],[Conj. Eol. Ventos Santa Eugênia]]</f>
        <v>0.29181080077605692</v>
      </c>
      <c r="H3275" s="25">
        <f>Tabela2025Horario[[#This Row],[Conj. Guaimbê]]</f>
        <v>0.57203869164991117</v>
      </c>
      <c r="I3275" s="16"/>
      <c r="J3275" s="16"/>
      <c r="K3275" s="16"/>
      <c r="L3275" s="16"/>
      <c r="M3275" s="16"/>
      <c r="N3275" s="16"/>
      <c r="O3275" s="3">
        <f>IF(Tabela2025Horario[[#This Row],[Media Agregada Todas as Usinas]]*$Q$3265&gt;100%,100%,Tabela2025Horario[[#This Row],[Media Agregada Todas as Usinas]]*$Q$3265)</f>
        <v>1</v>
      </c>
      <c r="P3275" s="3"/>
    </row>
    <row r="3276" spans="1:17" x14ac:dyDescent="0.25">
      <c r="A3276" s="16">
        <f>Tabela2025Horario[[#This Row],[DataHora]]</f>
        <v>45794.416666666664</v>
      </c>
      <c r="B3276" s="17">
        <v>2026</v>
      </c>
      <c r="C3276" s="24">
        <f>Tabela2025Horario[[#This Row],[Mês]]</f>
        <v>5</v>
      </c>
      <c r="D3276" s="24">
        <f>Tabela2025Horario[[#This Row],[Dia]]</f>
        <v>17</v>
      </c>
      <c r="E3276" s="24">
        <f>Tabela2025Horario[[#This Row],[Hora]]</f>
        <v>10</v>
      </c>
      <c r="F3276" s="25">
        <f>Tabela2025Horario[[#This Row],[Conj. Castilho]]</f>
        <v>0</v>
      </c>
      <c r="G3276" s="25">
        <f>Tabela2025Horario[[#This Row],[Conj. Eol. Ventos Santa Eugênia]]</f>
        <v>0.309122406592651</v>
      </c>
      <c r="H3276" s="25">
        <f>Tabela2025Horario[[#This Row],[Conj. Guaimbê]]</f>
        <v>0.66813438789702462</v>
      </c>
      <c r="I3276" s="16"/>
      <c r="J3276" s="16"/>
      <c r="K3276" s="16"/>
      <c r="L3276" s="16"/>
      <c r="M3276" s="16"/>
      <c r="N3276" s="16"/>
      <c r="O3276" s="3">
        <f>IF(Tabela2025Horario[[#This Row],[Media Agregada Todas as Usinas]]*$Q$3265&gt;100%,100%,Tabela2025Horario[[#This Row],[Media Agregada Todas as Usinas]]*$Q$3265)</f>
        <v>1</v>
      </c>
      <c r="P3276" s="3"/>
    </row>
    <row r="3277" spans="1:17" x14ac:dyDescent="0.25">
      <c r="A3277" s="16">
        <f>Tabela2025Horario[[#This Row],[DataHora]]</f>
        <v>45794.458333333336</v>
      </c>
      <c r="B3277" s="17">
        <v>2026</v>
      </c>
      <c r="C3277" s="24">
        <f>Tabela2025Horario[[#This Row],[Mês]]</f>
        <v>5</v>
      </c>
      <c r="D3277" s="24">
        <f>Tabela2025Horario[[#This Row],[Dia]]</f>
        <v>17</v>
      </c>
      <c r="E3277" s="24">
        <f>Tabela2025Horario[[#This Row],[Hora]]</f>
        <v>11</v>
      </c>
      <c r="F3277" s="25">
        <f>Tabela2025Horario[[#This Row],[Conj. Castilho]]</f>
        <v>0</v>
      </c>
      <c r="G3277" s="25">
        <f>Tabela2025Horario[[#This Row],[Conj. Eol. Ventos Santa Eugênia]]</f>
        <v>0.37789748337384044</v>
      </c>
      <c r="H3277" s="25">
        <f>Tabela2025Horario[[#This Row],[Conj. Guaimbê]]</f>
        <v>0.69086042850713358</v>
      </c>
      <c r="I3277" s="16"/>
      <c r="J3277" s="16"/>
      <c r="K3277" s="16"/>
      <c r="L3277" s="16"/>
      <c r="M3277" s="16"/>
      <c r="N3277" s="16"/>
      <c r="O3277" s="3">
        <f>IF(Tabela2025Horario[[#This Row],[Media Agregada Todas as Usinas]]*$Q$3265&gt;100%,100%,Tabela2025Horario[[#This Row],[Media Agregada Todas as Usinas]]*$Q$3265)</f>
        <v>1</v>
      </c>
      <c r="P3277" s="3"/>
    </row>
    <row r="3278" spans="1:17" x14ac:dyDescent="0.25">
      <c r="A3278" s="16">
        <f>Tabela2025Horario[[#This Row],[DataHora]]</f>
        <v>45794.5</v>
      </c>
      <c r="B3278" s="17">
        <v>2026</v>
      </c>
      <c r="C3278" s="24">
        <f>Tabela2025Horario[[#This Row],[Mês]]</f>
        <v>5</v>
      </c>
      <c r="D3278" s="24">
        <f>Tabela2025Horario[[#This Row],[Dia]]</f>
        <v>17</v>
      </c>
      <c r="E3278" s="24">
        <f>Tabela2025Horario[[#This Row],[Hora]]</f>
        <v>12</v>
      </c>
      <c r="F3278" s="25">
        <f>Tabela2025Horario[[#This Row],[Conj. Castilho]]</f>
        <v>0</v>
      </c>
      <c r="G3278" s="25">
        <f>Tabela2025Horario[[#This Row],[Conj. Eol. Ventos Santa Eugênia]]</f>
        <v>0.38592650282205543</v>
      </c>
      <c r="H3278" s="25">
        <f>Tabela2025Horario[[#This Row],[Conj. Guaimbê]]</f>
        <v>0.60381042039010135</v>
      </c>
      <c r="I3278" s="16"/>
      <c r="J3278" s="16"/>
      <c r="K3278" s="16"/>
      <c r="L3278" s="16"/>
      <c r="M3278" s="16"/>
      <c r="N3278" s="16"/>
      <c r="O3278" s="3">
        <f>IF(Tabela2025Horario[[#This Row],[Media Agregada Todas as Usinas]]*$Q$3265&gt;100%,100%,Tabela2025Horario[[#This Row],[Media Agregada Todas as Usinas]]*$Q$3265)</f>
        <v>1</v>
      </c>
    </row>
    <row r="3279" spans="1:17" x14ac:dyDescent="0.25">
      <c r="A3279" s="16">
        <f>Tabela2025Horario[[#This Row],[DataHora]]</f>
        <v>45794.541666666664</v>
      </c>
      <c r="B3279" s="17">
        <v>2026</v>
      </c>
      <c r="C3279" s="24">
        <f>Tabela2025Horario[[#This Row],[Mês]]</f>
        <v>5</v>
      </c>
      <c r="D3279" s="24">
        <f>Tabela2025Horario[[#This Row],[Dia]]</f>
        <v>17</v>
      </c>
      <c r="E3279" s="24">
        <f>Tabela2025Horario[[#This Row],[Hora]]</f>
        <v>13</v>
      </c>
      <c r="F3279" s="25">
        <f>Tabela2025Horario[[#This Row],[Conj. Castilho]]</f>
        <v>0</v>
      </c>
      <c r="G3279" s="25">
        <f>Tabela2025Horario[[#This Row],[Conj. Eol. Ventos Santa Eugênia]]</f>
        <v>0.26315516527201216</v>
      </c>
      <c r="H3279" s="25">
        <f>Tabela2025Horario[[#This Row],[Conj. Guaimbê]]</f>
        <v>0.36598340115574368</v>
      </c>
      <c r="I3279" s="16"/>
      <c r="J3279" s="16"/>
      <c r="K3279" s="16"/>
      <c r="L3279" s="16"/>
      <c r="M3279" s="16"/>
      <c r="N3279" s="16"/>
      <c r="O3279" s="3">
        <f>IF(Tabela2025Horario[[#This Row],[Media Agregada Todas as Usinas]]*$Q$3265&gt;100%,100%,Tabela2025Horario[[#This Row],[Media Agregada Todas as Usinas]]*$Q$3265)</f>
        <v>0.89246978317017145</v>
      </c>
    </row>
    <row r="3280" spans="1:17" x14ac:dyDescent="0.25">
      <c r="A3280" s="16">
        <f>Tabela2025Horario[[#This Row],[DataHora]]</f>
        <v>45794.583333333336</v>
      </c>
      <c r="B3280" s="17">
        <v>2026</v>
      </c>
      <c r="C3280" s="24">
        <f>Tabela2025Horario[[#This Row],[Mês]]</f>
        <v>5</v>
      </c>
      <c r="D3280" s="24">
        <f>Tabela2025Horario[[#This Row],[Dia]]</f>
        <v>17</v>
      </c>
      <c r="E3280" s="24">
        <f>Tabela2025Horario[[#This Row],[Hora]]</f>
        <v>14</v>
      </c>
      <c r="F3280" s="25">
        <f>Tabela2025Horario[[#This Row],[Conj. Castilho]]</f>
        <v>0</v>
      </c>
      <c r="G3280" s="25">
        <f>Tabela2025Horario[[#This Row],[Conj. Eol. Ventos Santa Eugênia]]</f>
        <v>0.18154133741790784</v>
      </c>
      <c r="H3280" s="25">
        <f>Tabela2025Horario[[#This Row],[Conj. Guaimbê]]</f>
        <v>9.5653741181317295E-2</v>
      </c>
      <c r="I3280" s="16"/>
      <c r="J3280" s="16"/>
      <c r="K3280" s="16"/>
      <c r="L3280" s="16"/>
      <c r="M3280" s="16"/>
      <c r="N3280" s="16"/>
      <c r="O3280" s="3">
        <f>IF(Tabela2025Horario[[#This Row],[Media Agregada Todas as Usinas]]*$Q$3265&gt;100%,100%,Tabela2025Horario[[#This Row],[Media Agregada Todas as Usinas]]*$Q$3265)</f>
        <v>1</v>
      </c>
    </row>
    <row r="3281" spans="1:15" x14ac:dyDescent="0.25">
      <c r="A3281" s="16">
        <f>Tabela2025Horario[[#This Row],[DataHora]]</f>
        <v>45794.625</v>
      </c>
      <c r="B3281" s="17">
        <v>2026</v>
      </c>
      <c r="C3281" s="24">
        <f>Tabela2025Horario[[#This Row],[Mês]]</f>
        <v>5</v>
      </c>
      <c r="D3281" s="24">
        <f>Tabela2025Horario[[#This Row],[Dia]]</f>
        <v>17</v>
      </c>
      <c r="E3281" s="24">
        <f>Tabela2025Horario[[#This Row],[Hora]]</f>
        <v>15</v>
      </c>
      <c r="F3281" s="25">
        <f>Tabela2025Horario[[#This Row],[Conj. Castilho]]</f>
        <v>0</v>
      </c>
      <c r="G3281" s="25">
        <f>Tabela2025Horario[[#This Row],[Conj. Eol. Ventos Santa Eugênia]]</f>
        <v>0</v>
      </c>
      <c r="H3281" s="25">
        <f>Tabela2025Horario[[#This Row],[Conj. Guaimbê]]</f>
        <v>0</v>
      </c>
      <c r="I3281" s="16"/>
      <c r="J3281" s="16"/>
      <c r="K3281" s="16"/>
      <c r="L3281" s="16"/>
      <c r="M3281" s="16"/>
      <c r="N3281" s="16"/>
      <c r="O3281" s="3">
        <f>IF(Tabela2025Horario[[#This Row],[Media Agregada Todas as Usinas]]*$Q$3265&gt;100%,100%,Tabela2025Horario[[#This Row],[Media Agregada Todas as Usinas]]*$Q$3265)</f>
        <v>0.28960125238559736</v>
      </c>
    </row>
    <row r="3282" spans="1:15" x14ac:dyDescent="0.25">
      <c r="A3282" s="16">
        <f>Tabela2025Horario[[#This Row],[DataHora]]</f>
        <v>45794.666666666664</v>
      </c>
      <c r="B3282" s="17">
        <v>2026</v>
      </c>
      <c r="C3282" s="24">
        <f>Tabela2025Horario[[#This Row],[Mês]]</f>
        <v>5</v>
      </c>
      <c r="D3282" s="24">
        <f>Tabela2025Horario[[#This Row],[Dia]]</f>
        <v>17</v>
      </c>
      <c r="E3282" s="24">
        <f>Tabela2025Horario[[#This Row],[Hora]]</f>
        <v>16</v>
      </c>
      <c r="F3282" s="25">
        <f>Tabela2025Horario[[#This Row],[Conj. Castilho]]</f>
        <v>0</v>
      </c>
      <c r="G3282" s="25">
        <f>Tabela2025Horario[[#This Row],[Conj. Eol. Ventos Santa Eugênia]]</f>
        <v>0</v>
      </c>
      <c r="H3282" s="25">
        <f>Tabela2025Horario[[#This Row],[Conj. Guaimbê]]</f>
        <v>0</v>
      </c>
      <c r="I3282" s="16"/>
      <c r="J3282" s="16"/>
      <c r="K3282" s="16"/>
      <c r="L3282" s="16"/>
      <c r="M3282" s="16"/>
      <c r="N3282" s="16"/>
      <c r="O3282" s="3">
        <f>IF(Tabela2025Horario[[#This Row],[Media Agregada Todas as Usinas]]*$Q$3265&gt;100%,100%,Tabela2025Horario[[#This Row],[Media Agregada Todas as Usinas]]*$Q$3265)</f>
        <v>0</v>
      </c>
    </row>
    <row r="3283" spans="1:15" x14ac:dyDescent="0.25">
      <c r="A3283" s="16">
        <f>Tabela2025Horario[[#This Row],[DataHora]]</f>
        <v>45794.708333333336</v>
      </c>
      <c r="B3283" s="17">
        <v>2026</v>
      </c>
      <c r="C3283" s="24">
        <f>Tabela2025Horario[[#This Row],[Mês]]</f>
        <v>5</v>
      </c>
      <c r="D3283" s="24">
        <f>Tabela2025Horario[[#This Row],[Dia]]</f>
        <v>17</v>
      </c>
      <c r="E3283" s="24">
        <f>Tabela2025Horario[[#This Row],[Hora]]</f>
        <v>17</v>
      </c>
      <c r="F3283" s="25">
        <f>Tabela2025Horario[[#This Row],[Conj. Castilho]]</f>
        <v>0</v>
      </c>
      <c r="G3283" s="25">
        <f>Tabela2025Horario[[#This Row],[Conj. Eol. Ventos Santa Eugênia]]</f>
        <v>0</v>
      </c>
      <c r="H3283" s="25">
        <f>Tabela2025Horario[[#This Row],[Conj. Guaimbê]]</f>
        <v>0</v>
      </c>
      <c r="I3283" s="16"/>
      <c r="J3283" s="16"/>
      <c r="K3283" s="16"/>
      <c r="L3283" s="16"/>
      <c r="M3283" s="16"/>
      <c r="N3283" s="16"/>
      <c r="O3283" s="3">
        <f>IF(Tabela2025Horario[[#This Row],[Media Agregada Todas as Usinas]]*$Q$3265&gt;100%,100%,Tabela2025Horario[[#This Row],[Media Agregada Todas as Usinas]]*$Q$3265)</f>
        <v>0</v>
      </c>
    </row>
    <row r="3284" spans="1:15" x14ac:dyDescent="0.25">
      <c r="A3284" s="16">
        <f>Tabela2025Horario[[#This Row],[DataHora]]</f>
        <v>45794.75</v>
      </c>
      <c r="B3284" s="17">
        <v>2026</v>
      </c>
      <c r="C3284" s="24">
        <f>Tabela2025Horario[[#This Row],[Mês]]</f>
        <v>5</v>
      </c>
      <c r="D3284" s="24">
        <f>Tabela2025Horario[[#This Row],[Dia]]</f>
        <v>17</v>
      </c>
      <c r="E3284" s="24">
        <f>Tabela2025Horario[[#This Row],[Hora]]</f>
        <v>18</v>
      </c>
      <c r="F3284" s="25">
        <f>Tabela2025Horario[[#This Row],[Conj. Castilho]]</f>
        <v>0</v>
      </c>
      <c r="G3284" s="25">
        <f>Tabela2025Horario[[#This Row],[Conj. Eol. Ventos Santa Eugênia]]</f>
        <v>0.5</v>
      </c>
      <c r="H3284" s="25">
        <f>Tabela2025Horario[[#This Row],[Conj. Guaimbê]]</f>
        <v>0</v>
      </c>
      <c r="I3284" s="16"/>
      <c r="J3284" s="16"/>
      <c r="K3284" s="16"/>
      <c r="L3284" s="16"/>
      <c r="M3284" s="16"/>
      <c r="N3284" s="16"/>
      <c r="O3284" s="3">
        <f>IF(Tabela2025Horario[[#This Row],[Media Agregada Todas as Usinas]]*$Q$3265&gt;100%,100%,Tabela2025Horario[[#This Row],[Media Agregada Todas as Usinas]]*$Q$3265)</f>
        <v>0.42557251691686249</v>
      </c>
    </row>
    <row r="3285" spans="1:15" x14ac:dyDescent="0.25">
      <c r="A3285" s="16">
        <f>Tabela2025Horario[[#This Row],[DataHora]]</f>
        <v>45794.791666666664</v>
      </c>
      <c r="B3285" s="17">
        <v>2026</v>
      </c>
      <c r="C3285" s="24">
        <f>Tabela2025Horario[[#This Row],[Mês]]</f>
        <v>5</v>
      </c>
      <c r="D3285" s="24">
        <f>Tabela2025Horario[[#This Row],[Dia]]</f>
        <v>17</v>
      </c>
      <c r="E3285" s="24">
        <f>Tabela2025Horario[[#This Row],[Hora]]</f>
        <v>19</v>
      </c>
      <c r="F3285" s="25">
        <f>Tabela2025Horario[[#This Row],[Conj. Castilho]]</f>
        <v>0</v>
      </c>
      <c r="G3285" s="25">
        <f>Tabela2025Horario[[#This Row],[Conj. Eol. Ventos Santa Eugênia]]</f>
        <v>1</v>
      </c>
      <c r="H3285" s="25">
        <f>Tabela2025Horario[[#This Row],[Conj. Guaimbê]]</f>
        <v>0</v>
      </c>
      <c r="I3285" s="16"/>
      <c r="J3285" s="16"/>
      <c r="K3285" s="16"/>
      <c r="L3285" s="16"/>
      <c r="M3285" s="16"/>
      <c r="N3285" s="16"/>
      <c r="O3285" s="3">
        <f>IF(Tabela2025Horario[[#This Row],[Media Agregada Todas as Usinas]]*$Q$3265&gt;100%,100%,Tabela2025Horario[[#This Row],[Media Agregada Todas as Usinas]]*$Q$3265)</f>
        <v>1</v>
      </c>
    </row>
    <row r="3286" spans="1:15" x14ac:dyDescent="0.25">
      <c r="A3286" s="16">
        <f>Tabela2025Horario[[#This Row],[DataHora]]</f>
        <v>45794.833333333336</v>
      </c>
      <c r="B3286" s="17">
        <v>2026</v>
      </c>
      <c r="C3286" s="24">
        <f>Tabela2025Horario[[#This Row],[Mês]]</f>
        <v>5</v>
      </c>
      <c r="D3286" s="24">
        <f>Tabela2025Horario[[#This Row],[Dia]]</f>
        <v>17</v>
      </c>
      <c r="E3286" s="24">
        <f>Tabela2025Horario[[#This Row],[Hora]]</f>
        <v>20</v>
      </c>
      <c r="F3286" s="25">
        <f>Tabela2025Horario[[#This Row],[Conj. Castilho]]</f>
        <v>0</v>
      </c>
      <c r="G3286" s="25">
        <f>Tabela2025Horario[[#This Row],[Conj. Eol. Ventos Santa Eugênia]]</f>
        <v>1</v>
      </c>
      <c r="H3286" s="25">
        <f>Tabela2025Horario[[#This Row],[Conj. Guaimbê]]</f>
        <v>0</v>
      </c>
      <c r="I3286" s="16"/>
      <c r="J3286" s="16"/>
      <c r="K3286" s="16"/>
      <c r="L3286" s="16"/>
      <c r="M3286" s="16"/>
      <c r="N3286" s="16"/>
      <c r="O3286" s="3">
        <f>IF(Tabela2025Horario[[#This Row],[Media Agregada Todas as Usinas]]*$Q$3265&gt;100%,100%,Tabela2025Horario[[#This Row],[Media Agregada Todas as Usinas]]*$Q$3265)</f>
        <v>1</v>
      </c>
    </row>
    <row r="3287" spans="1:15" x14ac:dyDescent="0.25">
      <c r="A3287" s="16">
        <f>Tabela2025Horario[[#This Row],[DataHora]]</f>
        <v>45794.875</v>
      </c>
      <c r="B3287" s="17">
        <v>2026</v>
      </c>
      <c r="C3287" s="24">
        <f>Tabela2025Horario[[#This Row],[Mês]]</f>
        <v>5</v>
      </c>
      <c r="D3287" s="24">
        <f>Tabela2025Horario[[#This Row],[Dia]]</f>
        <v>17</v>
      </c>
      <c r="E3287" s="24">
        <f>Tabela2025Horario[[#This Row],[Hora]]</f>
        <v>21</v>
      </c>
      <c r="F3287" s="25">
        <f>Tabela2025Horario[[#This Row],[Conj. Castilho]]</f>
        <v>0</v>
      </c>
      <c r="G3287" s="25">
        <f>Tabela2025Horario[[#This Row],[Conj. Eol. Ventos Santa Eugênia]]</f>
        <v>1</v>
      </c>
      <c r="H3287" s="25">
        <f>Tabela2025Horario[[#This Row],[Conj. Guaimbê]]</f>
        <v>0</v>
      </c>
      <c r="I3287" s="16"/>
      <c r="J3287" s="16"/>
      <c r="K3287" s="16"/>
      <c r="L3287" s="16"/>
      <c r="M3287" s="16"/>
      <c r="N3287" s="16"/>
      <c r="O3287" s="3">
        <f>IF(Tabela2025Horario[[#This Row],[Media Agregada Todas as Usinas]]*$Q$3265&gt;100%,100%,Tabela2025Horario[[#This Row],[Media Agregada Todas as Usinas]]*$Q$3265)</f>
        <v>1</v>
      </c>
    </row>
    <row r="3288" spans="1:15" x14ac:dyDescent="0.25">
      <c r="A3288" s="16">
        <f>Tabela2025Horario[[#This Row],[DataHora]]</f>
        <v>45794.916666666664</v>
      </c>
      <c r="B3288" s="17">
        <v>2026</v>
      </c>
      <c r="C3288" s="24">
        <f>Tabela2025Horario[[#This Row],[Mês]]</f>
        <v>5</v>
      </c>
      <c r="D3288" s="24">
        <f>Tabela2025Horario[[#This Row],[Dia]]</f>
        <v>17</v>
      </c>
      <c r="E3288" s="24">
        <f>Tabela2025Horario[[#This Row],[Hora]]</f>
        <v>22</v>
      </c>
      <c r="F3288" s="25">
        <f>Tabela2025Horario[[#This Row],[Conj. Castilho]]</f>
        <v>0</v>
      </c>
      <c r="G3288" s="25">
        <f>Tabela2025Horario[[#This Row],[Conj. Eol. Ventos Santa Eugênia]]</f>
        <v>1</v>
      </c>
      <c r="H3288" s="25">
        <f>Tabela2025Horario[[#This Row],[Conj. Guaimbê]]</f>
        <v>0</v>
      </c>
      <c r="I3288" s="16"/>
      <c r="J3288" s="16"/>
      <c r="K3288" s="16"/>
      <c r="L3288" s="16"/>
      <c r="M3288" s="16"/>
      <c r="N3288" s="16"/>
      <c r="O3288" s="3">
        <f>IF(Tabela2025Horario[[#This Row],[Media Agregada Todas as Usinas]]*$Q$3265&gt;100%,100%,Tabela2025Horario[[#This Row],[Media Agregada Todas as Usinas]]*$Q$3265)</f>
        <v>1</v>
      </c>
    </row>
    <row r="3289" spans="1:15" x14ac:dyDescent="0.25">
      <c r="A3289" s="16">
        <f>Tabela2025Horario[[#This Row],[DataHora]]</f>
        <v>45794.958333333336</v>
      </c>
      <c r="B3289" s="17">
        <v>2026</v>
      </c>
      <c r="C3289" s="24">
        <f>Tabela2025Horario[[#This Row],[Mês]]</f>
        <v>5</v>
      </c>
      <c r="D3289" s="24">
        <f>Tabela2025Horario[[#This Row],[Dia]]</f>
        <v>17</v>
      </c>
      <c r="E3289" s="24">
        <f>Tabela2025Horario[[#This Row],[Hora]]</f>
        <v>23</v>
      </c>
      <c r="F3289" s="25">
        <f>Tabela2025Horario[[#This Row],[Conj. Castilho]]</f>
        <v>0</v>
      </c>
      <c r="G3289" s="25">
        <f>Tabela2025Horario[[#This Row],[Conj. Eol. Ventos Santa Eugênia]]</f>
        <v>1</v>
      </c>
      <c r="H3289" s="25">
        <f>Tabela2025Horario[[#This Row],[Conj. Guaimbê]]</f>
        <v>0</v>
      </c>
      <c r="I3289" s="16"/>
      <c r="J3289" s="16"/>
      <c r="K3289" s="16"/>
      <c r="L3289" s="16"/>
      <c r="M3289" s="16"/>
      <c r="N3289" s="16"/>
      <c r="O3289" s="3">
        <f>IF(Tabela2025Horario[[#This Row],[Media Agregada Todas as Usinas]]*$Q$3265&gt;100%,100%,Tabela2025Horario[[#This Row],[Media Agregada Todas as Usinas]]*$Q$3265)</f>
        <v>1</v>
      </c>
    </row>
    <row r="3290" spans="1:15" x14ac:dyDescent="0.25">
      <c r="A3290" s="16">
        <f>Tabela2025Horario[[#This Row],[DataHora]]</f>
        <v>45795</v>
      </c>
      <c r="B3290" s="17">
        <v>2026</v>
      </c>
      <c r="C3290" s="24">
        <f>Tabela2025Horario[[#This Row],[Mês]]</f>
        <v>5</v>
      </c>
      <c r="D3290" s="24">
        <f>Tabela2025Horario[[#This Row],[Dia]]</f>
        <v>18</v>
      </c>
      <c r="E3290" s="24">
        <f>Tabela2025Horario[[#This Row],[Hora]]</f>
        <v>0</v>
      </c>
      <c r="F3290" s="25">
        <f>Tabela2025Horario[[#This Row],[Conj. Castilho]]</f>
        <v>0</v>
      </c>
      <c r="G3290" s="25">
        <f>Tabela2025Horario[[#This Row],[Conj. Eol. Ventos Santa Eugênia]]</f>
        <v>0.19162713535111736</v>
      </c>
      <c r="H3290" s="25">
        <f>Tabela2025Horario[[#This Row],[Conj. Guaimbê]]</f>
        <v>0</v>
      </c>
      <c r="I3290" s="16"/>
      <c r="J3290" s="16"/>
      <c r="K3290" s="16"/>
      <c r="L3290" s="16"/>
      <c r="M3290" s="16"/>
      <c r="N3290" s="16"/>
      <c r="O3290" s="3">
        <f>IF(Tabela2025Horario[[#This Row],[Media Agregada Todas as Usinas]]*$Q$3265&gt;100%,100%,Tabela2025Horario[[#This Row],[Media Agregada Todas as Usinas]]*$Q$3265)</f>
        <v>0.23922417040191188</v>
      </c>
    </row>
    <row r="3291" spans="1:15" x14ac:dyDescent="0.25">
      <c r="A3291" s="16">
        <f>Tabela2025Horario[[#This Row],[DataHora]]</f>
        <v>45795.041666666664</v>
      </c>
      <c r="B3291" s="17">
        <v>2026</v>
      </c>
      <c r="C3291" s="24">
        <f>Tabela2025Horario[[#This Row],[Mês]]</f>
        <v>5</v>
      </c>
      <c r="D3291" s="24">
        <f>Tabela2025Horario[[#This Row],[Dia]]</f>
        <v>18</v>
      </c>
      <c r="E3291" s="24">
        <f>Tabela2025Horario[[#This Row],[Hora]]</f>
        <v>1</v>
      </c>
      <c r="F3291" s="25">
        <f>Tabela2025Horario[[#This Row],[Conj. Castilho]]</f>
        <v>0</v>
      </c>
      <c r="G3291" s="25">
        <f>Tabela2025Horario[[#This Row],[Conj. Eol. Ventos Santa Eugênia]]</f>
        <v>0</v>
      </c>
      <c r="H3291" s="25">
        <f>Tabela2025Horario[[#This Row],[Conj. Guaimbê]]</f>
        <v>0</v>
      </c>
      <c r="I3291" s="16"/>
      <c r="J3291" s="16"/>
      <c r="K3291" s="16"/>
      <c r="L3291" s="16"/>
      <c r="M3291" s="16"/>
      <c r="N3291" s="16"/>
      <c r="O3291" s="3">
        <f>IF(Tabela2025Horario[[#This Row],[Media Agregada Todas as Usinas]]*$Q$3265&gt;100%,100%,Tabela2025Horario[[#This Row],[Media Agregada Todas as Usinas]]*$Q$3265)</f>
        <v>0</v>
      </c>
    </row>
    <row r="3292" spans="1:15" x14ac:dyDescent="0.25">
      <c r="A3292" s="16">
        <f>Tabela2025Horario[[#This Row],[DataHora]]</f>
        <v>45795.083333333336</v>
      </c>
      <c r="B3292" s="17">
        <v>2026</v>
      </c>
      <c r="C3292" s="24">
        <f>Tabela2025Horario[[#This Row],[Mês]]</f>
        <v>5</v>
      </c>
      <c r="D3292" s="24">
        <f>Tabela2025Horario[[#This Row],[Dia]]</f>
        <v>18</v>
      </c>
      <c r="E3292" s="24">
        <f>Tabela2025Horario[[#This Row],[Hora]]</f>
        <v>2</v>
      </c>
      <c r="F3292" s="25">
        <f>Tabela2025Horario[[#This Row],[Conj. Castilho]]</f>
        <v>0</v>
      </c>
      <c r="G3292" s="25">
        <f>Tabela2025Horario[[#This Row],[Conj. Eol. Ventos Santa Eugênia]]</f>
        <v>0</v>
      </c>
      <c r="H3292" s="25">
        <f>Tabela2025Horario[[#This Row],[Conj. Guaimbê]]</f>
        <v>0</v>
      </c>
      <c r="I3292" s="16"/>
      <c r="J3292" s="16"/>
      <c r="K3292" s="16"/>
      <c r="L3292" s="16"/>
      <c r="M3292" s="16"/>
      <c r="N3292" s="16"/>
      <c r="O3292" s="3">
        <f>IF(Tabela2025Horario[[#This Row],[Media Agregada Todas as Usinas]]*$Q$3265&gt;100%,100%,Tabela2025Horario[[#This Row],[Media Agregada Todas as Usinas]]*$Q$3265)</f>
        <v>0</v>
      </c>
    </row>
    <row r="3293" spans="1:15" x14ac:dyDescent="0.25">
      <c r="A3293" s="16">
        <f>Tabela2025Horario[[#This Row],[DataHora]]</f>
        <v>45795.125</v>
      </c>
      <c r="B3293" s="17">
        <v>2026</v>
      </c>
      <c r="C3293" s="24">
        <f>Tabela2025Horario[[#This Row],[Mês]]</f>
        <v>5</v>
      </c>
      <c r="D3293" s="24">
        <f>Tabela2025Horario[[#This Row],[Dia]]</f>
        <v>18</v>
      </c>
      <c r="E3293" s="24">
        <f>Tabela2025Horario[[#This Row],[Hora]]</f>
        <v>3</v>
      </c>
      <c r="F3293" s="25">
        <f>Tabela2025Horario[[#This Row],[Conj. Castilho]]</f>
        <v>0</v>
      </c>
      <c r="G3293" s="25">
        <f>Tabela2025Horario[[#This Row],[Conj. Eol. Ventos Santa Eugênia]]</f>
        <v>0</v>
      </c>
      <c r="H3293" s="25">
        <f>Tabela2025Horario[[#This Row],[Conj. Guaimbê]]</f>
        <v>0</v>
      </c>
      <c r="I3293" s="16"/>
      <c r="J3293" s="16"/>
      <c r="K3293" s="16"/>
      <c r="L3293" s="16"/>
      <c r="M3293" s="16"/>
      <c r="N3293" s="16"/>
      <c r="O3293" s="3">
        <f>IF(Tabela2025Horario[[#This Row],[Media Agregada Todas as Usinas]]*$Q$3265&gt;100%,100%,Tabela2025Horario[[#This Row],[Media Agregada Todas as Usinas]]*$Q$3265)</f>
        <v>0</v>
      </c>
    </row>
    <row r="3294" spans="1:15" x14ac:dyDescent="0.25">
      <c r="A3294" s="16">
        <f>Tabela2025Horario[[#This Row],[DataHora]]</f>
        <v>45795.166666666664</v>
      </c>
      <c r="B3294" s="17">
        <v>2026</v>
      </c>
      <c r="C3294" s="24">
        <f>Tabela2025Horario[[#This Row],[Mês]]</f>
        <v>5</v>
      </c>
      <c r="D3294" s="24">
        <f>Tabela2025Horario[[#This Row],[Dia]]</f>
        <v>18</v>
      </c>
      <c r="E3294" s="24">
        <f>Tabela2025Horario[[#This Row],[Hora]]</f>
        <v>4</v>
      </c>
      <c r="F3294" s="25">
        <f>Tabela2025Horario[[#This Row],[Conj. Castilho]]</f>
        <v>0</v>
      </c>
      <c r="G3294" s="25">
        <f>Tabela2025Horario[[#This Row],[Conj. Eol. Ventos Santa Eugênia]]</f>
        <v>0</v>
      </c>
      <c r="H3294" s="25">
        <f>Tabela2025Horario[[#This Row],[Conj. Guaimbê]]</f>
        <v>0</v>
      </c>
      <c r="I3294" s="16"/>
      <c r="J3294" s="16"/>
      <c r="K3294" s="16"/>
      <c r="L3294" s="16"/>
      <c r="M3294" s="16"/>
      <c r="N3294" s="16"/>
      <c r="O3294" s="3">
        <f>IF(Tabela2025Horario[[#This Row],[Media Agregada Todas as Usinas]]*$Q$3265&gt;100%,100%,Tabela2025Horario[[#This Row],[Media Agregada Todas as Usinas]]*$Q$3265)</f>
        <v>0</v>
      </c>
    </row>
    <row r="3295" spans="1:15" x14ac:dyDescent="0.25">
      <c r="A3295" s="16">
        <f>Tabela2025Horario[[#This Row],[DataHora]]</f>
        <v>45795.208333333336</v>
      </c>
      <c r="B3295" s="17">
        <v>2026</v>
      </c>
      <c r="C3295" s="24">
        <f>Tabela2025Horario[[#This Row],[Mês]]</f>
        <v>5</v>
      </c>
      <c r="D3295" s="24">
        <f>Tabela2025Horario[[#This Row],[Dia]]</f>
        <v>18</v>
      </c>
      <c r="E3295" s="24">
        <f>Tabela2025Horario[[#This Row],[Hora]]</f>
        <v>5</v>
      </c>
      <c r="F3295" s="25">
        <f>Tabela2025Horario[[#This Row],[Conj. Castilho]]</f>
        <v>0</v>
      </c>
      <c r="G3295" s="25">
        <f>Tabela2025Horario[[#This Row],[Conj. Eol. Ventos Santa Eugênia]]</f>
        <v>0.1110947824105719</v>
      </c>
      <c r="H3295" s="25">
        <f>Tabela2025Horario[[#This Row],[Conj. Guaimbê]]</f>
        <v>0</v>
      </c>
      <c r="I3295" s="16"/>
      <c r="J3295" s="16"/>
      <c r="K3295" s="16"/>
      <c r="L3295" s="16"/>
      <c r="M3295" s="16"/>
      <c r="N3295" s="16"/>
      <c r="O3295" s="3">
        <f>IF(Tabela2025Horario[[#This Row],[Media Agregada Todas as Usinas]]*$Q$3265&gt;100%,100%,Tabela2025Horario[[#This Row],[Media Agregada Todas as Usinas]]*$Q$3265)</f>
        <v>0.37542905848492802</v>
      </c>
    </row>
    <row r="3296" spans="1:15" x14ac:dyDescent="0.25">
      <c r="A3296" s="16">
        <f>Tabela2025Horario[[#This Row],[DataHora]]</f>
        <v>45795.25</v>
      </c>
      <c r="B3296" s="17">
        <v>2026</v>
      </c>
      <c r="C3296" s="24">
        <f>Tabela2025Horario[[#This Row],[Mês]]</f>
        <v>5</v>
      </c>
      <c r="D3296" s="24">
        <f>Tabela2025Horario[[#This Row],[Dia]]</f>
        <v>18</v>
      </c>
      <c r="E3296" s="24">
        <f>Tabela2025Horario[[#This Row],[Hora]]</f>
        <v>6</v>
      </c>
      <c r="F3296" s="25">
        <f>Tabela2025Horario[[#This Row],[Conj. Castilho]]</f>
        <v>0</v>
      </c>
      <c r="G3296" s="25">
        <f>Tabela2025Horario[[#This Row],[Conj. Eol. Ventos Santa Eugênia]]</f>
        <v>0.5</v>
      </c>
      <c r="H3296" s="25">
        <f>Tabela2025Horario[[#This Row],[Conj. Guaimbê]]</f>
        <v>0</v>
      </c>
      <c r="I3296" s="16"/>
      <c r="J3296" s="16"/>
      <c r="K3296" s="16"/>
      <c r="L3296" s="16"/>
      <c r="M3296" s="16"/>
      <c r="N3296" s="16"/>
      <c r="O3296" s="3">
        <f>IF(Tabela2025Horario[[#This Row],[Media Agregada Todas as Usinas]]*$Q$3265&gt;100%,100%,Tabela2025Horario[[#This Row],[Media Agregada Todas as Usinas]]*$Q$3265)</f>
        <v>0.9273574949250345</v>
      </c>
    </row>
    <row r="3297" spans="1:15" x14ac:dyDescent="0.25">
      <c r="A3297" s="16">
        <f>Tabela2025Horario[[#This Row],[DataHora]]</f>
        <v>45795.291666666664</v>
      </c>
      <c r="B3297" s="17">
        <v>2026</v>
      </c>
      <c r="C3297" s="24">
        <f>Tabela2025Horario[[#This Row],[Mês]]</f>
        <v>5</v>
      </c>
      <c r="D3297" s="24">
        <f>Tabela2025Horario[[#This Row],[Dia]]</f>
        <v>18</v>
      </c>
      <c r="E3297" s="24">
        <f>Tabela2025Horario[[#This Row],[Hora]]</f>
        <v>7</v>
      </c>
      <c r="F3297" s="25">
        <f>Tabela2025Horario[[#This Row],[Conj. Castilho]]</f>
        <v>0</v>
      </c>
      <c r="G3297" s="25">
        <f>Tabela2025Horario[[#This Row],[Conj. Eol. Ventos Santa Eugênia]]</f>
        <v>1</v>
      </c>
      <c r="H3297" s="25">
        <f>Tabela2025Horario[[#This Row],[Conj. Guaimbê]]</f>
        <v>0.3465384389153579</v>
      </c>
      <c r="I3297" s="16"/>
      <c r="J3297" s="16"/>
      <c r="K3297" s="16"/>
      <c r="L3297" s="16"/>
      <c r="M3297" s="16"/>
      <c r="N3297" s="16"/>
      <c r="O3297" s="3">
        <f>IF(Tabela2025Horario[[#This Row],[Media Agregada Todas as Usinas]]*$Q$3265&gt;100%,100%,Tabela2025Horario[[#This Row],[Media Agregada Todas as Usinas]]*$Q$3265)</f>
        <v>1</v>
      </c>
    </row>
    <row r="3298" spans="1:15" x14ac:dyDescent="0.25">
      <c r="A3298" s="16">
        <f>Tabela2025Horario[[#This Row],[DataHora]]</f>
        <v>45795.333333333336</v>
      </c>
      <c r="B3298" s="17">
        <v>2026</v>
      </c>
      <c r="C3298" s="24">
        <f>Tabela2025Horario[[#This Row],[Mês]]</f>
        <v>5</v>
      </c>
      <c r="D3298" s="24">
        <f>Tabela2025Horario[[#This Row],[Dia]]</f>
        <v>18</v>
      </c>
      <c r="E3298" s="24">
        <f>Tabela2025Horario[[#This Row],[Hora]]</f>
        <v>8</v>
      </c>
      <c r="F3298" s="25">
        <f>Tabela2025Horario[[#This Row],[Conj. Castilho]]</f>
        <v>0</v>
      </c>
      <c r="G3298" s="25">
        <f>Tabela2025Horario[[#This Row],[Conj. Eol. Ventos Santa Eugênia]]</f>
        <v>1</v>
      </c>
      <c r="H3298" s="25">
        <f>Tabela2025Horario[[#This Row],[Conj. Guaimbê]]</f>
        <v>0.88287790403917277</v>
      </c>
      <c r="I3298" s="16"/>
      <c r="J3298" s="16"/>
      <c r="K3298" s="16"/>
      <c r="L3298" s="16"/>
      <c r="M3298" s="16"/>
      <c r="N3298" s="16"/>
      <c r="O3298" s="3">
        <f>IF(Tabela2025Horario[[#This Row],[Media Agregada Todas as Usinas]]*$Q$3265&gt;100%,100%,Tabela2025Horario[[#This Row],[Media Agregada Todas as Usinas]]*$Q$3265)</f>
        <v>1</v>
      </c>
    </row>
    <row r="3299" spans="1:15" x14ac:dyDescent="0.25">
      <c r="A3299" s="16">
        <f>Tabela2025Horario[[#This Row],[DataHora]]</f>
        <v>45795.375</v>
      </c>
      <c r="B3299" s="17">
        <v>2026</v>
      </c>
      <c r="C3299" s="24">
        <f>Tabela2025Horario[[#This Row],[Mês]]</f>
        <v>5</v>
      </c>
      <c r="D3299" s="24">
        <f>Tabela2025Horario[[#This Row],[Dia]]</f>
        <v>18</v>
      </c>
      <c r="E3299" s="24">
        <f>Tabela2025Horario[[#This Row],[Hora]]</f>
        <v>9</v>
      </c>
      <c r="F3299" s="25">
        <f>Tabela2025Horario[[#This Row],[Conj. Castilho]]</f>
        <v>0</v>
      </c>
      <c r="G3299" s="25">
        <f>Tabela2025Horario[[#This Row],[Conj. Eol. Ventos Santa Eugênia]]</f>
        <v>1</v>
      </c>
      <c r="H3299" s="25">
        <f>Tabela2025Horario[[#This Row],[Conj. Guaimbê]]</f>
        <v>0.94427949802244249</v>
      </c>
      <c r="I3299" s="16"/>
      <c r="J3299" s="16"/>
      <c r="K3299" s="16"/>
      <c r="L3299" s="16"/>
      <c r="M3299" s="16"/>
      <c r="N3299" s="16"/>
      <c r="O3299" s="3">
        <f>IF(Tabela2025Horario[[#This Row],[Media Agregada Todas as Usinas]]*$Q$3265&gt;100%,100%,Tabela2025Horario[[#This Row],[Media Agregada Todas as Usinas]]*$Q$3265)</f>
        <v>1</v>
      </c>
    </row>
    <row r="3300" spans="1:15" x14ac:dyDescent="0.25">
      <c r="A3300" s="16">
        <f>Tabela2025Horario[[#This Row],[DataHora]]</f>
        <v>45795.416666666664</v>
      </c>
      <c r="B3300" s="17">
        <v>2026</v>
      </c>
      <c r="C3300" s="24">
        <f>Tabela2025Horario[[#This Row],[Mês]]</f>
        <v>5</v>
      </c>
      <c r="D3300" s="24">
        <f>Tabela2025Horario[[#This Row],[Dia]]</f>
        <v>18</v>
      </c>
      <c r="E3300" s="24">
        <f>Tabela2025Horario[[#This Row],[Hora]]</f>
        <v>10</v>
      </c>
      <c r="F3300" s="25">
        <f>Tabela2025Horario[[#This Row],[Conj. Castilho]]</f>
        <v>0</v>
      </c>
      <c r="G3300" s="25">
        <f>Tabela2025Horario[[#This Row],[Conj. Eol. Ventos Santa Eugênia]]</f>
        <v>1</v>
      </c>
      <c r="H3300" s="25">
        <f>Tabela2025Horario[[#This Row],[Conj. Guaimbê]]</f>
        <v>0.95640634011146397</v>
      </c>
      <c r="I3300" s="16"/>
      <c r="J3300" s="16"/>
      <c r="K3300" s="16"/>
      <c r="L3300" s="16"/>
      <c r="M3300" s="16"/>
      <c r="N3300" s="16"/>
      <c r="O3300" s="3">
        <f>IF(Tabela2025Horario[[#This Row],[Media Agregada Todas as Usinas]]*$Q$3265&gt;100%,100%,Tabela2025Horario[[#This Row],[Media Agregada Todas as Usinas]]*$Q$3265)</f>
        <v>1</v>
      </c>
    </row>
    <row r="3301" spans="1:15" x14ac:dyDescent="0.25">
      <c r="A3301" s="16">
        <f>Tabela2025Horario[[#This Row],[DataHora]]</f>
        <v>45795.458333333336</v>
      </c>
      <c r="B3301" s="17">
        <v>2026</v>
      </c>
      <c r="C3301" s="24">
        <f>Tabela2025Horario[[#This Row],[Mês]]</f>
        <v>5</v>
      </c>
      <c r="D3301" s="24">
        <f>Tabela2025Horario[[#This Row],[Dia]]</f>
        <v>18</v>
      </c>
      <c r="E3301" s="24">
        <f>Tabela2025Horario[[#This Row],[Hora]]</f>
        <v>11</v>
      </c>
      <c r="F3301" s="25">
        <f>Tabela2025Horario[[#This Row],[Conj. Castilho]]</f>
        <v>0</v>
      </c>
      <c r="G3301" s="25">
        <f>Tabela2025Horario[[#This Row],[Conj. Eol. Ventos Santa Eugênia]]</f>
        <v>1</v>
      </c>
      <c r="H3301" s="25">
        <f>Tabela2025Horario[[#This Row],[Conj. Guaimbê]]</f>
        <v>0.93653049256597787</v>
      </c>
      <c r="I3301" s="16"/>
      <c r="J3301" s="16"/>
      <c r="K3301" s="16"/>
      <c r="L3301" s="16"/>
      <c r="M3301" s="16"/>
      <c r="N3301" s="16"/>
      <c r="O3301" s="3">
        <f>IF(Tabela2025Horario[[#This Row],[Media Agregada Todas as Usinas]]*$Q$3265&gt;100%,100%,Tabela2025Horario[[#This Row],[Media Agregada Todas as Usinas]]*$Q$3265)</f>
        <v>1</v>
      </c>
    </row>
    <row r="3302" spans="1:15" x14ac:dyDescent="0.25">
      <c r="A3302" s="16">
        <f>Tabela2025Horario[[#This Row],[DataHora]]</f>
        <v>45795.5</v>
      </c>
      <c r="B3302" s="17">
        <v>2026</v>
      </c>
      <c r="C3302" s="24">
        <f>Tabela2025Horario[[#This Row],[Mês]]</f>
        <v>5</v>
      </c>
      <c r="D3302" s="24">
        <f>Tabela2025Horario[[#This Row],[Dia]]</f>
        <v>18</v>
      </c>
      <c r="E3302" s="24">
        <f>Tabela2025Horario[[#This Row],[Hora]]</f>
        <v>12</v>
      </c>
      <c r="F3302" s="25">
        <f>Tabela2025Horario[[#This Row],[Conj. Castilho]]</f>
        <v>0</v>
      </c>
      <c r="G3302" s="25">
        <f>Tabela2025Horario[[#This Row],[Conj. Eol. Ventos Santa Eugênia]]</f>
        <v>1</v>
      </c>
      <c r="H3302" s="25">
        <f>Tabela2025Horario[[#This Row],[Conj. Guaimbê]]</f>
        <v>0.83418103943750688</v>
      </c>
      <c r="I3302" s="16"/>
      <c r="J3302" s="16"/>
      <c r="K3302" s="16"/>
      <c r="L3302" s="16"/>
      <c r="M3302" s="16"/>
      <c r="N3302" s="16"/>
      <c r="O3302" s="3">
        <f>IF(Tabela2025Horario[[#This Row],[Media Agregada Todas as Usinas]]*$Q$3265&gt;100%,100%,Tabela2025Horario[[#This Row],[Media Agregada Todas as Usinas]]*$Q$3265)</f>
        <v>1</v>
      </c>
    </row>
    <row r="3303" spans="1:15" x14ac:dyDescent="0.25">
      <c r="A3303" s="16">
        <f>Tabela2025Horario[[#This Row],[DataHora]]</f>
        <v>45795.541666666664</v>
      </c>
      <c r="B3303" s="17">
        <v>2026</v>
      </c>
      <c r="C3303" s="24">
        <f>Tabela2025Horario[[#This Row],[Mês]]</f>
        <v>5</v>
      </c>
      <c r="D3303" s="24">
        <f>Tabela2025Horario[[#This Row],[Dia]]</f>
        <v>18</v>
      </c>
      <c r="E3303" s="24">
        <f>Tabela2025Horario[[#This Row],[Hora]]</f>
        <v>13</v>
      </c>
      <c r="F3303" s="25">
        <f>Tabela2025Horario[[#This Row],[Conj. Castilho]]</f>
        <v>0</v>
      </c>
      <c r="G3303" s="25">
        <f>Tabela2025Horario[[#This Row],[Conj. Eol. Ventos Santa Eugênia]]</f>
        <v>1</v>
      </c>
      <c r="H3303" s="25">
        <f>Tabela2025Horario[[#This Row],[Conj. Guaimbê]]</f>
        <v>0.73660946497214097</v>
      </c>
      <c r="I3303" s="16"/>
      <c r="J3303" s="16"/>
      <c r="K3303" s="16"/>
      <c r="L3303" s="16"/>
      <c r="M3303" s="16"/>
      <c r="N3303" s="16"/>
      <c r="O3303" s="3">
        <f>IF(Tabela2025Horario[[#This Row],[Media Agregada Todas as Usinas]]*$Q$3265&gt;100%,100%,Tabela2025Horario[[#This Row],[Media Agregada Todas as Usinas]]*$Q$3265)</f>
        <v>1</v>
      </c>
    </row>
    <row r="3304" spans="1:15" x14ac:dyDescent="0.25">
      <c r="A3304" s="16">
        <f>Tabela2025Horario[[#This Row],[DataHora]]</f>
        <v>45795.583333333336</v>
      </c>
      <c r="B3304" s="17">
        <v>2026</v>
      </c>
      <c r="C3304" s="24">
        <f>Tabela2025Horario[[#This Row],[Mês]]</f>
        <v>5</v>
      </c>
      <c r="D3304" s="24">
        <f>Tabela2025Horario[[#This Row],[Dia]]</f>
        <v>18</v>
      </c>
      <c r="E3304" s="24">
        <f>Tabela2025Horario[[#This Row],[Hora]]</f>
        <v>14</v>
      </c>
      <c r="F3304" s="25">
        <f>Tabela2025Horario[[#This Row],[Conj. Castilho]]</f>
        <v>0</v>
      </c>
      <c r="G3304" s="25">
        <f>Tabela2025Horario[[#This Row],[Conj. Eol. Ventos Santa Eugênia]]</f>
        <v>0.39799119558825868</v>
      </c>
      <c r="H3304" s="25">
        <f>Tabela2025Horario[[#This Row],[Conj. Guaimbê]]</f>
        <v>0.36624475021654024</v>
      </c>
      <c r="I3304" s="16"/>
      <c r="J3304" s="16"/>
      <c r="K3304" s="16"/>
      <c r="L3304" s="16"/>
      <c r="M3304" s="16"/>
      <c r="N3304" s="16"/>
      <c r="O3304" s="3">
        <f>IF(Tabela2025Horario[[#This Row],[Media Agregada Todas as Usinas]]*$Q$3265&gt;100%,100%,Tabela2025Horario[[#This Row],[Media Agregada Todas as Usinas]]*$Q$3265)</f>
        <v>1</v>
      </c>
    </row>
    <row r="3305" spans="1:15" x14ac:dyDescent="0.25">
      <c r="A3305" s="16">
        <f>Tabela2025Horario[[#This Row],[DataHora]]</f>
        <v>45795.625</v>
      </c>
      <c r="B3305" s="17">
        <v>2026</v>
      </c>
      <c r="C3305" s="24">
        <f>Tabela2025Horario[[#This Row],[Mês]]</f>
        <v>5</v>
      </c>
      <c r="D3305" s="24">
        <f>Tabela2025Horario[[#This Row],[Dia]]</f>
        <v>18</v>
      </c>
      <c r="E3305" s="24">
        <f>Tabela2025Horario[[#This Row],[Hora]]</f>
        <v>15</v>
      </c>
      <c r="F3305" s="25">
        <f>Tabela2025Horario[[#This Row],[Conj. Castilho]]</f>
        <v>0</v>
      </c>
      <c r="G3305" s="25">
        <f>Tabela2025Horario[[#This Row],[Conj. Eol. Ventos Santa Eugênia]]</f>
        <v>0.65390508716916274</v>
      </c>
      <c r="H3305" s="25">
        <f>Tabela2025Horario[[#This Row],[Conj. Guaimbê]]</f>
        <v>0</v>
      </c>
      <c r="I3305" s="16"/>
      <c r="J3305" s="16"/>
      <c r="K3305" s="16"/>
      <c r="L3305" s="16"/>
      <c r="M3305" s="16"/>
      <c r="N3305" s="16"/>
      <c r="O3305" s="3">
        <f>IF(Tabela2025Horario[[#This Row],[Media Agregada Todas as Usinas]]*$Q$3265&gt;100%,100%,Tabela2025Horario[[#This Row],[Media Agregada Todas as Usinas]]*$Q$3265)</f>
        <v>1</v>
      </c>
    </row>
    <row r="3306" spans="1:15" x14ac:dyDescent="0.25">
      <c r="A3306" s="16">
        <f>Tabela2025Horario[[#This Row],[DataHora]]</f>
        <v>45795.666666666664</v>
      </c>
      <c r="B3306" s="17">
        <v>2026</v>
      </c>
      <c r="C3306" s="24">
        <f>Tabela2025Horario[[#This Row],[Mês]]</f>
        <v>5</v>
      </c>
      <c r="D3306" s="24">
        <f>Tabela2025Horario[[#This Row],[Dia]]</f>
        <v>18</v>
      </c>
      <c r="E3306" s="24">
        <f>Tabela2025Horario[[#This Row],[Hora]]</f>
        <v>16</v>
      </c>
      <c r="F3306" s="25">
        <f>Tabela2025Horario[[#This Row],[Conj. Castilho]]</f>
        <v>0</v>
      </c>
      <c r="G3306" s="25">
        <f>Tabela2025Horario[[#This Row],[Conj. Eol. Ventos Santa Eugênia]]</f>
        <v>0.1413724071525326</v>
      </c>
      <c r="H3306" s="25">
        <f>Tabela2025Horario[[#This Row],[Conj. Guaimbê]]</f>
        <v>0</v>
      </c>
      <c r="I3306" s="16"/>
      <c r="J3306" s="16"/>
      <c r="K3306" s="16"/>
      <c r="L3306" s="16"/>
      <c r="M3306" s="16"/>
      <c r="N3306" s="16"/>
      <c r="O3306" s="3">
        <f>IF(Tabela2025Horario[[#This Row],[Media Agregada Todas as Usinas]]*$Q$3265&gt;100%,100%,Tabela2025Horario[[#This Row],[Media Agregada Todas as Usinas]]*$Q$3265)</f>
        <v>0.41267020572942703</v>
      </c>
    </row>
    <row r="3307" spans="1:15" x14ac:dyDescent="0.25">
      <c r="A3307" s="16">
        <f>Tabela2025Horario[[#This Row],[DataHora]]</f>
        <v>45795.708333333336</v>
      </c>
      <c r="B3307" s="17">
        <v>2026</v>
      </c>
      <c r="C3307" s="24">
        <f>Tabela2025Horario[[#This Row],[Mês]]</f>
        <v>5</v>
      </c>
      <c r="D3307" s="24">
        <f>Tabela2025Horario[[#This Row],[Dia]]</f>
        <v>18</v>
      </c>
      <c r="E3307" s="24">
        <f>Tabela2025Horario[[#This Row],[Hora]]</f>
        <v>17</v>
      </c>
      <c r="F3307" s="25">
        <f>Tabela2025Horario[[#This Row],[Conj. Castilho]]</f>
        <v>0</v>
      </c>
      <c r="G3307" s="25">
        <f>Tabela2025Horario[[#This Row],[Conj. Eol. Ventos Santa Eugênia]]</f>
        <v>8.7775197078998904E-2</v>
      </c>
      <c r="H3307" s="25">
        <f>Tabela2025Horario[[#This Row],[Conj. Guaimbê]]</f>
        <v>0</v>
      </c>
      <c r="I3307" s="16"/>
      <c r="J3307" s="16"/>
      <c r="K3307" s="16"/>
      <c r="L3307" s="16"/>
      <c r="M3307" s="16"/>
      <c r="N3307" s="16"/>
      <c r="O3307" s="3">
        <f>IF(Tabela2025Horario[[#This Row],[Media Agregada Todas as Usinas]]*$Q$3265&gt;100%,100%,Tabela2025Horario[[#This Row],[Media Agregada Todas as Usinas]]*$Q$3265)</f>
        <v>7.6965300436470985E-2</v>
      </c>
    </row>
    <row r="3308" spans="1:15" x14ac:dyDescent="0.25">
      <c r="A3308" s="16">
        <f>Tabela2025Horario[[#This Row],[DataHora]]</f>
        <v>45795.75</v>
      </c>
      <c r="B3308" s="17">
        <v>2026</v>
      </c>
      <c r="C3308" s="24">
        <f>Tabela2025Horario[[#This Row],[Mês]]</f>
        <v>5</v>
      </c>
      <c r="D3308" s="24">
        <f>Tabela2025Horario[[#This Row],[Dia]]</f>
        <v>18</v>
      </c>
      <c r="E3308" s="24">
        <f>Tabela2025Horario[[#This Row],[Hora]]</f>
        <v>18</v>
      </c>
      <c r="F3308" s="25">
        <f>Tabela2025Horario[[#This Row],[Conj. Castilho]]</f>
        <v>0</v>
      </c>
      <c r="G3308" s="25">
        <f>Tabela2025Horario[[#This Row],[Conj. Eol. Ventos Santa Eugênia]]</f>
        <v>0</v>
      </c>
      <c r="H3308" s="25">
        <f>Tabela2025Horario[[#This Row],[Conj. Guaimbê]]</f>
        <v>0</v>
      </c>
      <c r="I3308" s="16"/>
      <c r="J3308" s="16"/>
      <c r="K3308" s="16"/>
      <c r="L3308" s="16"/>
      <c r="M3308" s="16"/>
      <c r="N3308" s="16"/>
      <c r="O3308" s="3">
        <f>IF(Tabela2025Horario[[#This Row],[Media Agregada Todas as Usinas]]*$Q$3265&gt;100%,100%,Tabela2025Horario[[#This Row],[Media Agregada Todas as Usinas]]*$Q$3265)</f>
        <v>0</v>
      </c>
    </row>
    <row r="3309" spans="1:15" x14ac:dyDescent="0.25">
      <c r="A3309" s="16">
        <f>Tabela2025Horario[[#This Row],[DataHora]]</f>
        <v>45795.791666666664</v>
      </c>
      <c r="B3309" s="17">
        <v>2026</v>
      </c>
      <c r="C3309" s="24">
        <f>Tabela2025Horario[[#This Row],[Mês]]</f>
        <v>5</v>
      </c>
      <c r="D3309" s="24">
        <f>Tabela2025Horario[[#This Row],[Dia]]</f>
        <v>18</v>
      </c>
      <c r="E3309" s="24">
        <f>Tabela2025Horario[[#This Row],[Hora]]</f>
        <v>19</v>
      </c>
      <c r="F3309" s="25">
        <f>Tabela2025Horario[[#This Row],[Conj. Castilho]]</f>
        <v>0</v>
      </c>
      <c r="G3309" s="25">
        <f>Tabela2025Horario[[#This Row],[Conj. Eol. Ventos Santa Eugênia]]</f>
        <v>0</v>
      </c>
      <c r="H3309" s="25">
        <f>Tabela2025Horario[[#This Row],[Conj. Guaimbê]]</f>
        <v>0</v>
      </c>
      <c r="I3309" s="16"/>
      <c r="J3309" s="16"/>
      <c r="K3309" s="16"/>
      <c r="L3309" s="16"/>
      <c r="M3309" s="16"/>
      <c r="N3309" s="16"/>
      <c r="O3309" s="3">
        <f>IF(Tabela2025Horario[[#This Row],[Media Agregada Todas as Usinas]]*$Q$3265&gt;100%,100%,Tabela2025Horario[[#This Row],[Media Agregada Todas as Usinas]]*$Q$3265)</f>
        <v>0</v>
      </c>
    </row>
    <row r="3310" spans="1:15" x14ac:dyDescent="0.25">
      <c r="A3310" s="16">
        <f>Tabela2025Horario[[#This Row],[DataHora]]</f>
        <v>45795.833333333336</v>
      </c>
      <c r="B3310" s="17">
        <v>2026</v>
      </c>
      <c r="C3310" s="24">
        <f>Tabela2025Horario[[#This Row],[Mês]]</f>
        <v>5</v>
      </c>
      <c r="D3310" s="24">
        <f>Tabela2025Horario[[#This Row],[Dia]]</f>
        <v>18</v>
      </c>
      <c r="E3310" s="24">
        <f>Tabela2025Horario[[#This Row],[Hora]]</f>
        <v>20</v>
      </c>
      <c r="F3310" s="25">
        <f>Tabela2025Horario[[#This Row],[Conj. Castilho]]</f>
        <v>0</v>
      </c>
      <c r="G3310" s="25">
        <f>Tabela2025Horario[[#This Row],[Conj. Eol. Ventos Santa Eugênia]]</f>
        <v>0</v>
      </c>
      <c r="H3310" s="25">
        <f>Tabela2025Horario[[#This Row],[Conj. Guaimbê]]</f>
        <v>0</v>
      </c>
      <c r="I3310" s="16"/>
      <c r="J3310" s="16"/>
      <c r="K3310" s="16"/>
      <c r="L3310" s="16"/>
      <c r="M3310" s="16"/>
      <c r="N3310" s="16"/>
      <c r="O3310" s="3">
        <f>IF(Tabela2025Horario[[#This Row],[Media Agregada Todas as Usinas]]*$Q$3265&gt;100%,100%,Tabela2025Horario[[#This Row],[Media Agregada Todas as Usinas]]*$Q$3265)</f>
        <v>0</v>
      </c>
    </row>
    <row r="3311" spans="1:15" x14ac:dyDescent="0.25">
      <c r="A3311" s="16">
        <f>Tabela2025Horario[[#This Row],[DataHora]]</f>
        <v>45795.875</v>
      </c>
      <c r="B3311" s="17">
        <v>2026</v>
      </c>
      <c r="C3311" s="24">
        <f>Tabela2025Horario[[#This Row],[Mês]]</f>
        <v>5</v>
      </c>
      <c r="D3311" s="24">
        <f>Tabela2025Horario[[#This Row],[Dia]]</f>
        <v>18</v>
      </c>
      <c r="E3311" s="24">
        <f>Tabela2025Horario[[#This Row],[Hora]]</f>
        <v>21</v>
      </c>
      <c r="F3311" s="25">
        <f>Tabela2025Horario[[#This Row],[Conj. Castilho]]</f>
        <v>0</v>
      </c>
      <c r="G3311" s="25">
        <f>Tabela2025Horario[[#This Row],[Conj. Eol. Ventos Santa Eugênia]]</f>
        <v>0</v>
      </c>
      <c r="H3311" s="25">
        <f>Tabela2025Horario[[#This Row],[Conj. Guaimbê]]</f>
        <v>0</v>
      </c>
      <c r="I3311" s="16"/>
      <c r="J3311" s="16"/>
      <c r="K3311" s="16"/>
      <c r="L3311" s="16"/>
      <c r="M3311" s="16"/>
      <c r="N3311" s="16"/>
      <c r="O3311" s="3">
        <f>IF(Tabela2025Horario[[#This Row],[Media Agregada Todas as Usinas]]*$Q$3265&gt;100%,100%,Tabela2025Horario[[#This Row],[Media Agregada Todas as Usinas]]*$Q$3265)</f>
        <v>0</v>
      </c>
    </row>
    <row r="3312" spans="1:15" x14ac:dyDescent="0.25">
      <c r="A3312" s="16">
        <f>Tabela2025Horario[[#This Row],[DataHora]]</f>
        <v>45795.916666666664</v>
      </c>
      <c r="B3312" s="17">
        <v>2026</v>
      </c>
      <c r="C3312" s="24">
        <f>Tabela2025Horario[[#This Row],[Mês]]</f>
        <v>5</v>
      </c>
      <c r="D3312" s="24">
        <f>Tabela2025Horario[[#This Row],[Dia]]</f>
        <v>18</v>
      </c>
      <c r="E3312" s="24">
        <f>Tabela2025Horario[[#This Row],[Hora]]</f>
        <v>22</v>
      </c>
      <c r="F3312" s="25">
        <f>Tabela2025Horario[[#This Row],[Conj. Castilho]]</f>
        <v>0</v>
      </c>
      <c r="G3312" s="25">
        <f>Tabela2025Horario[[#This Row],[Conj. Eol. Ventos Santa Eugênia]]</f>
        <v>0</v>
      </c>
      <c r="H3312" s="25">
        <f>Tabela2025Horario[[#This Row],[Conj. Guaimbê]]</f>
        <v>0</v>
      </c>
      <c r="I3312" s="16"/>
      <c r="J3312" s="16"/>
      <c r="K3312" s="16"/>
      <c r="L3312" s="16"/>
      <c r="M3312" s="16"/>
      <c r="N3312" s="16"/>
      <c r="O3312" s="3">
        <f>IF(Tabela2025Horario[[#This Row],[Media Agregada Todas as Usinas]]*$Q$3265&gt;100%,100%,Tabela2025Horario[[#This Row],[Media Agregada Todas as Usinas]]*$Q$3265)</f>
        <v>0</v>
      </c>
    </row>
    <row r="3313" spans="1:15" x14ac:dyDescent="0.25">
      <c r="A3313" s="16">
        <f>Tabela2025Horario[[#This Row],[DataHora]]</f>
        <v>45795.958333333336</v>
      </c>
      <c r="B3313" s="17">
        <v>2026</v>
      </c>
      <c r="C3313" s="24">
        <f>Tabela2025Horario[[#This Row],[Mês]]</f>
        <v>5</v>
      </c>
      <c r="D3313" s="24">
        <f>Tabela2025Horario[[#This Row],[Dia]]</f>
        <v>18</v>
      </c>
      <c r="E3313" s="24">
        <f>Tabela2025Horario[[#This Row],[Hora]]</f>
        <v>23</v>
      </c>
      <c r="F3313" s="25">
        <f>Tabela2025Horario[[#This Row],[Conj. Castilho]]</f>
        <v>0</v>
      </c>
      <c r="G3313" s="25">
        <f>Tabela2025Horario[[#This Row],[Conj. Eol. Ventos Santa Eugênia]]</f>
        <v>0</v>
      </c>
      <c r="H3313" s="25">
        <f>Tabela2025Horario[[#This Row],[Conj. Guaimbê]]</f>
        <v>0</v>
      </c>
      <c r="I3313" s="16"/>
      <c r="J3313" s="16"/>
      <c r="K3313" s="16"/>
      <c r="L3313" s="16"/>
      <c r="M3313" s="16"/>
      <c r="N3313" s="16"/>
      <c r="O3313" s="3">
        <f>IF(Tabela2025Horario[[#This Row],[Media Agregada Todas as Usinas]]*$Q$3265&gt;100%,100%,Tabela2025Horario[[#This Row],[Media Agregada Todas as Usinas]]*$Q$3265)</f>
        <v>0</v>
      </c>
    </row>
    <row r="3314" spans="1:15" x14ac:dyDescent="0.25">
      <c r="A3314" s="16">
        <f>Tabela2025Horario[[#This Row],[DataHora]]</f>
        <v>45796</v>
      </c>
      <c r="B3314" s="17">
        <v>2026</v>
      </c>
      <c r="C3314" s="24">
        <f>Tabela2025Horario[[#This Row],[Mês]]</f>
        <v>5</v>
      </c>
      <c r="D3314" s="24">
        <f>Tabela2025Horario[[#This Row],[Dia]]</f>
        <v>19</v>
      </c>
      <c r="E3314" s="24">
        <f>Tabela2025Horario[[#This Row],[Hora]]</f>
        <v>0</v>
      </c>
      <c r="F3314" s="25">
        <f>Tabela2025Horario[[#This Row],[Conj. Castilho]]</f>
        <v>0</v>
      </c>
      <c r="G3314" s="25">
        <f>Tabela2025Horario[[#This Row],[Conj. Eol. Ventos Santa Eugênia]]</f>
        <v>0</v>
      </c>
      <c r="H3314" s="25">
        <f>Tabela2025Horario[[#This Row],[Conj. Guaimbê]]</f>
        <v>0</v>
      </c>
      <c r="I3314" s="16"/>
      <c r="J3314" s="16"/>
      <c r="K3314" s="16"/>
      <c r="L3314" s="16"/>
      <c r="M3314" s="16"/>
      <c r="N3314" s="16"/>
      <c r="O3314" s="3">
        <f>IF(Tabela2025Horario[[#This Row],[Media Agregada Todas as Usinas]]*$Q$3265&gt;100%,100%,Tabela2025Horario[[#This Row],[Media Agregada Todas as Usinas]]*$Q$3265)</f>
        <v>0</v>
      </c>
    </row>
    <row r="3315" spans="1:15" x14ac:dyDescent="0.25">
      <c r="A3315" s="16">
        <f>Tabela2025Horario[[#This Row],[DataHora]]</f>
        <v>45796.041666666664</v>
      </c>
      <c r="B3315" s="17">
        <v>2026</v>
      </c>
      <c r="C3315" s="24">
        <f>Tabela2025Horario[[#This Row],[Mês]]</f>
        <v>5</v>
      </c>
      <c r="D3315" s="24">
        <f>Tabela2025Horario[[#This Row],[Dia]]</f>
        <v>19</v>
      </c>
      <c r="E3315" s="24">
        <f>Tabela2025Horario[[#This Row],[Hora]]</f>
        <v>1</v>
      </c>
      <c r="F3315" s="25">
        <f>Tabela2025Horario[[#This Row],[Conj. Castilho]]</f>
        <v>0</v>
      </c>
      <c r="G3315" s="25">
        <f>Tabela2025Horario[[#This Row],[Conj. Eol. Ventos Santa Eugênia]]</f>
        <v>0</v>
      </c>
      <c r="H3315" s="25">
        <f>Tabela2025Horario[[#This Row],[Conj. Guaimbê]]</f>
        <v>0</v>
      </c>
      <c r="I3315" s="16"/>
      <c r="J3315" s="16"/>
      <c r="K3315" s="16"/>
      <c r="L3315" s="16"/>
      <c r="M3315" s="16"/>
      <c r="N3315" s="16"/>
      <c r="O3315" s="3">
        <f>IF(Tabela2025Horario[[#This Row],[Media Agregada Todas as Usinas]]*$Q$3265&gt;100%,100%,Tabela2025Horario[[#This Row],[Media Agregada Todas as Usinas]]*$Q$3265)</f>
        <v>0</v>
      </c>
    </row>
    <row r="3316" spans="1:15" x14ac:dyDescent="0.25">
      <c r="A3316" s="16">
        <f>Tabela2025Horario[[#This Row],[DataHora]]</f>
        <v>45796.083333333336</v>
      </c>
      <c r="B3316" s="17">
        <v>2026</v>
      </c>
      <c r="C3316" s="24">
        <f>Tabela2025Horario[[#This Row],[Mês]]</f>
        <v>5</v>
      </c>
      <c r="D3316" s="24">
        <f>Tabela2025Horario[[#This Row],[Dia]]</f>
        <v>19</v>
      </c>
      <c r="E3316" s="24">
        <f>Tabela2025Horario[[#This Row],[Hora]]</f>
        <v>2</v>
      </c>
      <c r="F3316" s="25">
        <f>Tabela2025Horario[[#This Row],[Conj. Castilho]]</f>
        <v>0</v>
      </c>
      <c r="G3316" s="25">
        <f>Tabela2025Horario[[#This Row],[Conj. Eol. Ventos Santa Eugênia]]</f>
        <v>0</v>
      </c>
      <c r="H3316" s="25">
        <f>Tabela2025Horario[[#This Row],[Conj. Guaimbê]]</f>
        <v>0</v>
      </c>
      <c r="I3316" s="16"/>
      <c r="J3316" s="16"/>
      <c r="K3316" s="16"/>
      <c r="L3316" s="16"/>
      <c r="M3316" s="16"/>
      <c r="N3316" s="16"/>
      <c r="O3316" s="3">
        <f>IF(Tabela2025Horario[[#This Row],[Media Agregada Todas as Usinas]]*$Q$3265&gt;100%,100%,Tabela2025Horario[[#This Row],[Media Agregada Todas as Usinas]]*$Q$3265)</f>
        <v>0</v>
      </c>
    </row>
    <row r="3317" spans="1:15" x14ac:dyDescent="0.25">
      <c r="A3317" s="16">
        <f>Tabela2025Horario[[#This Row],[DataHora]]</f>
        <v>45796.125</v>
      </c>
      <c r="B3317" s="17">
        <v>2026</v>
      </c>
      <c r="C3317" s="24">
        <f>Tabela2025Horario[[#This Row],[Mês]]</f>
        <v>5</v>
      </c>
      <c r="D3317" s="24">
        <f>Tabela2025Horario[[#This Row],[Dia]]</f>
        <v>19</v>
      </c>
      <c r="E3317" s="24">
        <f>Tabela2025Horario[[#This Row],[Hora]]</f>
        <v>3</v>
      </c>
      <c r="F3317" s="25">
        <f>Tabela2025Horario[[#This Row],[Conj. Castilho]]</f>
        <v>0</v>
      </c>
      <c r="G3317" s="25">
        <f>Tabela2025Horario[[#This Row],[Conj. Eol. Ventos Santa Eugênia]]</f>
        <v>0</v>
      </c>
      <c r="H3317" s="25">
        <f>Tabela2025Horario[[#This Row],[Conj. Guaimbê]]</f>
        <v>0</v>
      </c>
      <c r="I3317" s="16"/>
      <c r="J3317" s="16"/>
      <c r="K3317" s="16"/>
      <c r="L3317" s="16"/>
      <c r="M3317" s="16"/>
      <c r="N3317" s="16"/>
      <c r="O3317" s="3">
        <f>IF(Tabela2025Horario[[#This Row],[Media Agregada Todas as Usinas]]*$Q$3265&gt;100%,100%,Tabela2025Horario[[#This Row],[Media Agregada Todas as Usinas]]*$Q$3265)</f>
        <v>0</v>
      </c>
    </row>
    <row r="3318" spans="1:15" x14ac:dyDescent="0.25">
      <c r="A3318" s="16">
        <f>Tabela2025Horario[[#This Row],[DataHora]]</f>
        <v>45796.166666666664</v>
      </c>
      <c r="B3318" s="17">
        <v>2026</v>
      </c>
      <c r="C3318" s="24">
        <f>Tabela2025Horario[[#This Row],[Mês]]</f>
        <v>5</v>
      </c>
      <c r="D3318" s="24">
        <f>Tabela2025Horario[[#This Row],[Dia]]</f>
        <v>19</v>
      </c>
      <c r="E3318" s="24">
        <f>Tabela2025Horario[[#This Row],[Hora]]</f>
        <v>4</v>
      </c>
      <c r="F3318" s="25">
        <f>Tabela2025Horario[[#This Row],[Conj. Castilho]]</f>
        <v>0</v>
      </c>
      <c r="G3318" s="25">
        <f>Tabela2025Horario[[#This Row],[Conj. Eol. Ventos Santa Eugênia]]</f>
        <v>0</v>
      </c>
      <c r="H3318" s="25">
        <f>Tabela2025Horario[[#This Row],[Conj. Guaimbê]]</f>
        <v>0</v>
      </c>
      <c r="I3318" s="16"/>
      <c r="J3318" s="16"/>
      <c r="K3318" s="16"/>
      <c r="L3318" s="16"/>
      <c r="M3318" s="16"/>
      <c r="N3318" s="16"/>
      <c r="O3318" s="3">
        <f>IF(Tabela2025Horario[[#This Row],[Media Agregada Todas as Usinas]]*$Q$3265&gt;100%,100%,Tabela2025Horario[[#This Row],[Media Agregada Todas as Usinas]]*$Q$3265)</f>
        <v>0</v>
      </c>
    </row>
    <row r="3319" spans="1:15" x14ac:dyDescent="0.25">
      <c r="A3319" s="16">
        <f>Tabela2025Horario[[#This Row],[DataHora]]</f>
        <v>45796.208333333336</v>
      </c>
      <c r="B3319" s="17">
        <v>2026</v>
      </c>
      <c r="C3319" s="24">
        <f>Tabela2025Horario[[#This Row],[Mês]]</f>
        <v>5</v>
      </c>
      <c r="D3319" s="24">
        <f>Tabela2025Horario[[#This Row],[Dia]]</f>
        <v>19</v>
      </c>
      <c r="E3319" s="24">
        <f>Tabela2025Horario[[#This Row],[Hora]]</f>
        <v>5</v>
      </c>
      <c r="F3319" s="25">
        <f>Tabela2025Horario[[#This Row],[Conj. Castilho]]</f>
        <v>0</v>
      </c>
      <c r="G3319" s="25">
        <f>Tabela2025Horario[[#This Row],[Conj. Eol. Ventos Santa Eugênia]]</f>
        <v>0</v>
      </c>
      <c r="H3319" s="25">
        <f>Tabela2025Horario[[#This Row],[Conj. Guaimbê]]</f>
        <v>0</v>
      </c>
      <c r="I3319" s="16"/>
      <c r="J3319" s="16"/>
      <c r="K3319" s="16"/>
      <c r="L3319" s="16"/>
      <c r="M3319" s="16"/>
      <c r="N3319" s="16"/>
      <c r="O3319" s="3">
        <f>IF(Tabela2025Horario[[#This Row],[Media Agregada Todas as Usinas]]*$Q$3265&gt;100%,100%,Tabela2025Horario[[#This Row],[Media Agregada Todas as Usinas]]*$Q$3265)</f>
        <v>0</v>
      </c>
    </row>
    <row r="3320" spans="1:15" x14ac:dyDescent="0.25">
      <c r="A3320" s="16">
        <f>Tabela2025Horario[[#This Row],[DataHora]]</f>
        <v>45796.25</v>
      </c>
      <c r="B3320" s="17">
        <v>2026</v>
      </c>
      <c r="C3320" s="24">
        <f>Tabela2025Horario[[#This Row],[Mês]]</f>
        <v>5</v>
      </c>
      <c r="D3320" s="24">
        <f>Tabela2025Horario[[#This Row],[Dia]]</f>
        <v>19</v>
      </c>
      <c r="E3320" s="24">
        <f>Tabela2025Horario[[#This Row],[Hora]]</f>
        <v>6</v>
      </c>
      <c r="F3320" s="25">
        <f>Tabela2025Horario[[#This Row],[Conj. Castilho]]</f>
        <v>0</v>
      </c>
      <c r="G3320" s="25">
        <f>Tabela2025Horario[[#This Row],[Conj. Eol. Ventos Santa Eugênia]]</f>
        <v>0</v>
      </c>
      <c r="H3320" s="25">
        <f>Tabela2025Horario[[#This Row],[Conj. Guaimbê]]</f>
        <v>0</v>
      </c>
      <c r="I3320" s="16"/>
      <c r="J3320" s="16"/>
      <c r="K3320" s="16"/>
      <c r="L3320" s="16"/>
      <c r="M3320" s="16"/>
      <c r="N3320" s="16"/>
      <c r="O3320" s="3">
        <f>IF(Tabela2025Horario[[#This Row],[Media Agregada Todas as Usinas]]*$Q$3265&gt;100%,100%,Tabela2025Horario[[#This Row],[Media Agregada Todas as Usinas]]*$Q$3265)</f>
        <v>0</v>
      </c>
    </row>
    <row r="3321" spans="1:15" x14ac:dyDescent="0.25">
      <c r="A3321" s="16">
        <f>Tabela2025Horario[[#This Row],[DataHora]]</f>
        <v>45796.291666666664</v>
      </c>
      <c r="B3321" s="17">
        <v>2026</v>
      </c>
      <c r="C3321" s="24">
        <f>Tabela2025Horario[[#This Row],[Mês]]</f>
        <v>5</v>
      </c>
      <c r="D3321" s="24">
        <f>Tabela2025Horario[[#This Row],[Dia]]</f>
        <v>19</v>
      </c>
      <c r="E3321" s="24">
        <f>Tabela2025Horario[[#This Row],[Hora]]</f>
        <v>7</v>
      </c>
      <c r="F3321" s="25">
        <f>Tabela2025Horario[[#This Row],[Conj. Castilho]]</f>
        <v>0</v>
      </c>
      <c r="G3321" s="25">
        <f>Tabela2025Horario[[#This Row],[Conj. Eol. Ventos Santa Eugênia]]</f>
        <v>3.0465549429375398E-2</v>
      </c>
      <c r="H3321" s="25">
        <f>Tabela2025Horario[[#This Row],[Conj. Guaimbê]]</f>
        <v>0.76231399776273845</v>
      </c>
      <c r="I3321" s="16"/>
      <c r="J3321" s="16"/>
      <c r="K3321" s="16"/>
      <c r="L3321" s="16"/>
      <c r="M3321" s="16"/>
      <c r="N3321" s="16"/>
      <c r="O3321" s="3">
        <f>IF(Tabela2025Horario[[#This Row],[Media Agregada Todas as Usinas]]*$Q$3265&gt;100%,100%,Tabela2025Horario[[#This Row],[Media Agregada Todas as Usinas]]*$Q$3265)</f>
        <v>0.93942303468064858</v>
      </c>
    </row>
    <row r="3322" spans="1:15" x14ac:dyDescent="0.25">
      <c r="A3322" s="16">
        <f>Tabela2025Horario[[#This Row],[DataHora]]</f>
        <v>45796.333333333336</v>
      </c>
      <c r="B3322" s="17">
        <v>2026</v>
      </c>
      <c r="C3322" s="24">
        <f>Tabela2025Horario[[#This Row],[Mês]]</f>
        <v>5</v>
      </c>
      <c r="D3322" s="24">
        <f>Tabela2025Horario[[#This Row],[Dia]]</f>
        <v>19</v>
      </c>
      <c r="E3322" s="24">
        <f>Tabela2025Horario[[#This Row],[Hora]]</f>
        <v>8</v>
      </c>
      <c r="F3322" s="25">
        <f>Tabela2025Horario[[#This Row],[Conj. Castilho]]</f>
        <v>0</v>
      </c>
      <c r="G3322" s="25">
        <f>Tabela2025Horario[[#This Row],[Conj. Eol. Ventos Santa Eugênia]]</f>
        <v>3.1432692621364049E-2</v>
      </c>
      <c r="H3322" s="25">
        <f>Tabela2025Horario[[#This Row],[Conj. Guaimbê]]</f>
        <v>0</v>
      </c>
      <c r="I3322" s="16"/>
      <c r="J3322" s="16"/>
      <c r="K3322" s="16"/>
      <c r="L3322" s="16"/>
      <c r="M3322" s="16"/>
      <c r="N3322" s="16"/>
      <c r="O3322" s="3">
        <f>IF(Tabela2025Horario[[#This Row],[Media Agregada Todas as Usinas]]*$Q$3265&gt;100%,100%,Tabela2025Horario[[#This Row],[Media Agregada Todas as Usinas]]*$Q$3265)</f>
        <v>0.12297936460422912</v>
      </c>
    </row>
    <row r="3323" spans="1:15" x14ac:dyDescent="0.25">
      <c r="A3323" s="16">
        <f>Tabela2025Horario[[#This Row],[DataHora]]</f>
        <v>45796.375</v>
      </c>
      <c r="B3323" s="17">
        <v>2026</v>
      </c>
      <c r="C3323" s="24">
        <f>Tabela2025Horario[[#This Row],[Mês]]</f>
        <v>5</v>
      </c>
      <c r="D3323" s="24">
        <f>Tabela2025Horario[[#This Row],[Dia]]</f>
        <v>19</v>
      </c>
      <c r="E3323" s="24">
        <f>Tabela2025Horario[[#This Row],[Hora]]</f>
        <v>9</v>
      </c>
      <c r="F3323" s="25">
        <f>Tabela2025Horario[[#This Row],[Conj. Castilho]]</f>
        <v>0</v>
      </c>
      <c r="G3323" s="25">
        <f>Tabela2025Horario[[#This Row],[Conj. Eol. Ventos Santa Eugênia]]</f>
        <v>3.2248897541684196E-2</v>
      </c>
      <c r="H3323" s="25">
        <f>Tabela2025Horario[[#This Row],[Conj. Guaimbê]]</f>
        <v>0.25570246033570937</v>
      </c>
      <c r="I3323" s="16"/>
      <c r="J3323" s="16"/>
      <c r="K3323" s="16"/>
      <c r="L3323" s="16"/>
      <c r="M3323" s="16"/>
      <c r="N3323" s="16"/>
      <c r="O3323" s="3">
        <f>IF(Tabela2025Horario[[#This Row],[Media Agregada Todas as Usinas]]*$Q$3265&gt;100%,100%,Tabela2025Horario[[#This Row],[Media Agregada Todas as Usinas]]*$Q$3265)</f>
        <v>0.51163280355245377</v>
      </c>
    </row>
    <row r="3324" spans="1:15" x14ac:dyDescent="0.25">
      <c r="A3324" s="16">
        <f>Tabela2025Horario[[#This Row],[DataHora]]</f>
        <v>45796.416666666664</v>
      </c>
      <c r="B3324" s="17">
        <v>2026</v>
      </c>
      <c r="C3324" s="24">
        <f>Tabela2025Horario[[#This Row],[Mês]]</f>
        <v>5</v>
      </c>
      <c r="D3324" s="24">
        <f>Tabela2025Horario[[#This Row],[Dia]]</f>
        <v>19</v>
      </c>
      <c r="E3324" s="24">
        <f>Tabela2025Horario[[#This Row],[Hora]]</f>
        <v>10</v>
      </c>
      <c r="F3324" s="25">
        <f>Tabela2025Horario[[#This Row],[Conj. Castilho]]</f>
        <v>0</v>
      </c>
      <c r="G3324" s="25">
        <f>Tabela2025Horario[[#This Row],[Conj. Eol. Ventos Santa Eugênia]]</f>
        <v>7.1278369364557836E-2</v>
      </c>
      <c r="H3324" s="25">
        <f>Tabela2025Horario[[#This Row],[Conj. Guaimbê]]</f>
        <v>0.63104010687901968</v>
      </c>
      <c r="I3324" s="16"/>
      <c r="J3324" s="16"/>
      <c r="K3324" s="16"/>
      <c r="L3324" s="16"/>
      <c r="M3324" s="16"/>
      <c r="N3324" s="16"/>
      <c r="O3324" s="3">
        <f>IF(Tabela2025Horario[[#This Row],[Media Agregada Todas as Usinas]]*$Q$3265&gt;100%,100%,Tabela2025Horario[[#This Row],[Media Agregada Todas as Usinas]]*$Q$3265)</f>
        <v>1</v>
      </c>
    </row>
    <row r="3325" spans="1:15" x14ac:dyDescent="0.25">
      <c r="A3325" s="16">
        <f>Tabela2025Horario[[#This Row],[DataHora]]</f>
        <v>45796.458333333336</v>
      </c>
      <c r="B3325" s="17">
        <v>2026</v>
      </c>
      <c r="C3325" s="24">
        <f>Tabela2025Horario[[#This Row],[Mês]]</f>
        <v>5</v>
      </c>
      <c r="D3325" s="24">
        <f>Tabela2025Horario[[#This Row],[Dia]]</f>
        <v>19</v>
      </c>
      <c r="E3325" s="24">
        <f>Tabela2025Horario[[#This Row],[Hora]]</f>
        <v>11</v>
      </c>
      <c r="F3325" s="25">
        <f>Tabela2025Horario[[#This Row],[Conj. Castilho]]</f>
        <v>0</v>
      </c>
      <c r="G3325" s="25">
        <f>Tabela2025Horario[[#This Row],[Conj. Eol. Ventos Santa Eugênia]]</f>
        <v>0</v>
      </c>
      <c r="H3325" s="25">
        <f>Tabela2025Horario[[#This Row],[Conj. Guaimbê]]</f>
        <v>0.53057409185393212</v>
      </c>
      <c r="I3325" s="16"/>
      <c r="J3325" s="16"/>
      <c r="K3325" s="16"/>
      <c r="L3325" s="16"/>
      <c r="M3325" s="16"/>
      <c r="N3325" s="16"/>
      <c r="O3325" s="3">
        <f>IF(Tabela2025Horario[[#This Row],[Media Agregada Todas as Usinas]]*$Q$3265&gt;100%,100%,Tabela2025Horario[[#This Row],[Media Agregada Todas as Usinas]]*$Q$3265)</f>
        <v>0.9878028872162169</v>
      </c>
    </row>
    <row r="3326" spans="1:15" x14ac:dyDescent="0.25">
      <c r="A3326" s="16">
        <f>Tabela2025Horario[[#This Row],[DataHora]]</f>
        <v>45796.5</v>
      </c>
      <c r="B3326" s="17">
        <v>2026</v>
      </c>
      <c r="C3326" s="24">
        <f>Tabela2025Horario[[#This Row],[Mês]]</f>
        <v>5</v>
      </c>
      <c r="D3326" s="24">
        <f>Tabela2025Horario[[#This Row],[Dia]]</f>
        <v>19</v>
      </c>
      <c r="E3326" s="24">
        <f>Tabela2025Horario[[#This Row],[Hora]]</f>
        <v>12</v>
      </c>
      <c r="F3326" s="25">
        <f>Tabela2025Horario[[#This Row],[Conj. Castilho]]</f>
        <v>0</v>
      </c>
      <c r="G3326" s="25">
        <f>Tabela2025Horario[[#This Row],[Conj. Eol. Ventos Santa Eugênia]]</f>
        <v>0</v>
      </c>
      <c r="H3326" s="25">
        <f>Tabela2025Horario[[#This Row],[Conj. Guaimbê]]</f>
        <v>0.6268341734960774</v>
      </c>
      <c r="I3326" s="16"/>
      <c r="J3326" s="16"/>
      <c r="K3326" s="16"/>
      <c r="L3326" s="16"/>
      <c r="M3326" s="16"/>
      <c r="N3326" s="16"/>
      <c r="O3326" s="3">
        <f>IF(Tabela2025Horario[[#This Row],[Media Agregada Todas as Usinas]]*$Q$3265&gt;100%,100%,Tabela2025Horario[[#This Row],[Media Agregada Todas as Usinas]]*$Q$3265)</f>
        <v>0.71477451633331845</v>
      </c>
    </row>
    <row r="3327" spans="1:15" x14ac:dyDescent="0.25">
      <c r="A3327" s="16">
        <f>Tabela2025Horario[[#This Row],[DataHora]]</f>
        <v>45796.541666666664</v>
      </c>
      <c r="B3327" s="17">
        <v>2026</v>
      </c>
      <c r="C3327" s="24">
        <f>Tabela2025Horario[[#This Row],[Mês]]</f>
        <v>5</v>
      </c>
      <c r="D3327" s="24">
        <f>Tabela2025Horario[[#This Row],[Dia]]</f>
        <v>19</v>
      </c>
      <c r="E3327" s="24">
        <f>Tabela2025Horario[[#This Row],[Hora]]</f>
        <v>13</v>
      </c>
      <c r="F3327" s="25">
        <f>Tabela2025Horario[[#This Row],[Conj. Castilho]]</f>
        <v>0</v>
      </c>
      <c r="G3327" s="25">
        <f>Tabela2025Horario[[#This Row],[Conj. Eol. Ventos Santa Eugênia]]</f>
        <v>0</v>
      </c>
      <c r="H3327" s="25">
        <f>Tabela2025Horario[[#This Row],[Conj. Guaimbê]]</f>
        <v>0.14127109270198396</v>
      </c>
      <c r="I3327" s="16"/>
      <c r="J3327" s="16"/>
      <c r="K3327" s="16"/>
      <c r="L3327" s="16"/>
      <c r="M3327" s="16"/>
      <c r="N3327" s="16"/>
      <c r="O3327" s="3">
        <f>IF(Tabela2025Horario[[#This Row],[Media Agregada Todas as Usinas]]*$Q$3265&gt;100%,100%,Tabela2025Horario[[#This Row],[Media Agregada Todas as Usinas]]*$Q$3265)</f>
        <v>0.22560608510433072</v>
      </c>
    </row>
    <row r="3328" spans="1:15" x14ac:dyDescent="0.25">
      <c r="A3328" s="16">
        <f>Tabela2025Horario[[#This Row],[DataHora]]</f>
        <v>45796.583333333336</v>
      </c>
      <c r="B3328" s="17">
        <v>2026</v>
      </c>
      <c r="C3328" s="24">
        <f>Tabela2025Horario[[#This Row],[Mês]]</f>
        <v>5</v>
      </c>
      <c r="D3328" s="24">
        <f>Tabela2025Horario[[#This Row],[Dia]]</f>
        <v>19</v>
      </c>
      <c r="E3328" s="24">
        <f>Tabela2025Horario[[#This Row],[Hora]]</f>
        <v>14</v>
      </c>
      <c r="F3328" s="25">
        <f>Tabela2025Horario[[#This Row],[Conj. Castilho]]</f>
        <v>0</v>
      </c>
      <c r="G3328" s="25">
        <f>Tabela2025Horario[[#This Row],[Conj. Eol. Ventos Santa Eugênia]]</f>
        <v>0</v>
      </c>
      <c r="H3328" s="25">
        <f>Tabela2025Horario[[#This Row],[Conj. Guaimbê]]</f>
        <v>0</v>
      </c>
      <c r="I3328" s="16"/>
      <c r="J3328" s="16"/>
      <c r="K3328" s="16"/>
      <c r="L3328" s="16"/>
      <c r="M3328" s="16"/>
      <c r="N3328" s="16"/>
      <c r="O3328" s="3">
        <f>IF(Tabela2025Horario[[#This Row],[Media Agregada Todas as Usinas]]*$Q$3265&gt;100%,100%,Tabela2025Horario[[#This Row],[Media Agregada Todas as Usinas]]*$Q$3265)</f>
        <v>0</v>
      </c>
    </row>
    <row r="3329" spans="1:15" x14ac:dyDescent="0.25">
      <c r="A3329" s="16">
        <f>Tabela2025Horario[[#This Row],[DataHora]]</f>
        <v>45796.625</v>
      </c>
      <c r="B3329" s="17">
        <v>2026</v>
      </c>
      <c r="C3329" s="24">
        <f>Tabela2025Horario[[#This Row],[Mês]]</f>
        <v>5</v>
      </c>
      <c r="D3329" s="24">
        <f>Tabela2025Horario[[#This Row],[Dia]]</f>
        <v>19</v>
      </c>
      <c r="E3329" s="24">
        <f>Tabela2025Horario[[#This Row],[Hora]]</f>
        <v>15</v>
      </c>
      <c r="F3329" s="25">
        <f>Tabela2025Horario[[#This Row],[Conj. Castilho]]</f>
        <v>0</v>
      </c>
      <c r="G3329" s="25">
        <f>Tabela2025Horario[[#This Row],[Conj. Eol. Ventos Santa Eugênia]]</f>
        <v>0</v>
      </c>
      <c r="H3329" s="25">
        <f>Tabela2025Horario[[#This Row],[Conj. Guaimbê]]</f>
        <v>0</v>
      </c>
      <c r="I3329" s="16"/>
      <c r="J3329" s="16"/>
      <c r="K3329" s="16"/>
      <c r="L3329" s="16"/>
      <c r="M3329" s="16"/>
      <c r="N3329" s="16"/>
      <c r="O3329" s="3">
        <f>IF(Tabela2025Horario[[#This Row],[Media Agregada Todas as Usinas]]*$Q$3265&gt;100%,100%,Tabela2025Horario[[#This Row],[Media Agregada Todas as Usinas]]*$Q$3265)</f>
        <v>0</v>
      </c>
    </row>
    <row r="3330" spans="1:15" x14ac:dyDescent="0.25">
      <c r="A3330" s="16">
        <f>Tabela2025Horario[[#This Row],[DataHora]]</f>
        <v>45796.666666666664</v>
      </c>
      <c r="B3330" s="17">
        <v>2026</v>
      </c>
      <c r="C3330" s="24">
        <f>Tabela2025Horario[[#This Row],[Mês]]</f>
        <v>5</v>
      </c>
      <c r="D3330" s="24">
        <f>Tabela2025Horario[[#This Row],[Dia]]</f>
        <v>19</v>
      </c>
      <c r="E3330" s="24">
        <f>Tabela2025Horario[[#This Row],[Hora]]</f>
        <v>16</v>
      </c>
      <c r="F3330" s="25">
        <f>Tabela2025Horario[[#This Row],[Conj. Castilho]]</f>
        <v>0</v>
      </c>
      <c r="G3330" s="25">
        <f>Tabela2025Horario[[#This Row],[Conj. Eol. Ventos Santa Eugênia]]</f>
        <v>0</v>
      </c>
      <c r="H3330" s="25">
        <f>Tabela2025Horario[[#This Row],[Conj. Guaimbê]]</f>
        <v>0</v>
      </c>
      <c r="I3330" s="16"/>
      <c r="J3330" s="16"/>
      <c r="K3330" s="16"/>
      <c r="L3330" s="16"/>
      <c r="M3330" s="16"/>
      <c r="N3330" s="16"/>
      <c r="O3330" s="3">
        <f>IF(Tabela2025Horario[[#This Row],[Media Agregada Todas as Usinas]]*$Q$3265&gt;100%,100%,Tabela2025Horario[[#This Row],[Media Agregada Todas as Usinas]]*$Q$3265)</f>
        <v>0</v>
      </c>
    </row>
    <row r="3331" spans="1:15" x14ac:dyDescent="0.25">
      <c r="A3331" s="16">
        <f>Tabela2025Horario[[#This Row],[DataHora]]</f>
        <v>45796.708333333336</v>
      </c>
      <c r="B3331" s="17">
        <v>2026</v>
      </c>
      <c r="C3331" s="24">
        <f>Tabela2025Horario[[#This Row],[Mês]]</f>
        <v>5</v>
      </c>
      <c r="D3331" s="24">
        <f>Tabela2025Horario[[#This Row],[Dia]]</f>
        <v>19</v>
      </c>
      <c r="E3331" s="24">
        <f>Tabela2025Horario[[#This Row],[Hora]]</f>
        <v>17</v>
      </c>
      <c r="F3331" s="25">
        <f>Tabela2025Horario[[#This Row],[Conj. Castilho]]</f>
        <v>0</v>
      </c>
      <c r="G3331" s="25">
        <f>Tabela2025Horario[[#This Row],[Conj. Eol. Ventos Santa Eugênia]]</f>
        <v>0</v>
      </c>
      <c r="H3331" s="25">
        <f>Tabela2025Horario[[#This Row],[Conj. Guaimbê]]</f>
        <v>0</v>
      </c>
      <c r="I3331" s="16"/>
      <c r="J3331" s="16"/>
      <c r="K3331" s="16"/>
      <c r="L3331" s="16"/>
      <c r="M3331" s="16"/>
      <c r="N3331" s="16"/>
      <c r="O3331" s="3">
        <f>IF(Tabela2025Horario[[#This Row],[Media Agregada Todas as Usinas]]*$Q$3265&gt;100%,100%,Tabela2025Horario[[#This Row],[Media Agregada Todas as Usinas]]*$Q$3265)</f>
        <v>0</v>
      </c>
    </row>
    <row r="3332" spans="1:15" x14ac:dyDescent="0.25">
      <c r="A3332" s="16">
        <f>Tabela2025Horario[[#This Row],[DataHora]]</f>
        <v>45796.75</v>
      </c>
      <c r="B3332" s="17">
        <v>2026</v>
      </c>
      <c r="C3332" s="24">
        <f>Tabela2025Horario[[#This Row],[Mês]]</f>
        <v>5</v>
      </c>
      <c r="D3332" s="24">
        <f>Tabela2025Horario[[#This Row],[Dia]]</f>
        <v>19</v>
      </c>
      <c r="E3332" s="24">
        <f>Tabela2025Horario[[#This Row],[Hora]]</f>
        <v>18</v>
      </c>
      <c r="F3332" s="25">
        <f>Tabela2025Horario[[#This Row],[Conj. Castilho]]</f>
        <v>0</v>
      </c>
      <c r="G3332" s="25">
        <f>Tabela2025Horario[[#This Row],[Conj. Eol. Ventos Santa Eugênia]]</f>
        <v>0</v>
      </c>
      <c r="H3332" s="25">
        <f>Tabela2025Horario[[#This Row],[Conj. Guaimbê]]</f>
        <v>0</v>
      </c>
      <c r="I3332" s="16"/>
      <c r="J3332" s="16"/>
      <c r="K3332" s="16"/>
      <c r="L3332" s="16"/>
      <c r="M3332" s="16"/>
      <c r="N3332" s="16"/>
      <c r="O3332" s="3">
        <f>IF(Tabela2025Horario[[#This Row],[Media Agregada Todas as Usinas]]*$Q$3265&gt;100%,100%,Tabela2025Horario[[#This Row],[Media Agregada Todas as Usinas]]*$Q$3265)</f>
        <v>0</v>
      </c>
    </row>
    <row r="3333" spans="1:15" x14ac:dyDescent="0.25">
      <c r="A3333" s="16">
        <f>Tabela2025Horario[[#This Row],[DataHora]]</f>
        <v>45796.791666666664</v>
      </c>
      <c r="B3333" s="17">
        <v>2026</v>
      </c>
      <c r="C3333" s="24">
        <f>Tabela2025Horario[[#This Row],[Mês]]</f>
        <v>5</v>
      </c>
      <c r="D3333" s="24">
        <f>Tabela2025Horario[[#This Row],[Dia]]</f>
        <v>19</v>
      </c>
      <c r="E3333" s="24">
        <f>Tabela2025Horario[[#This Row],[Hora]]</f>
        <v>19</v>
      </c>
      <c r="F3333" s="25">
        <f>Tabela2025Horario[[#This Row],[Conj. Castilho]]</f>
        <v>0</v>
      </c>
      <c r="G3333" s="25">
        <f>Tabela2025Horario[[#This Row],[Conj. Eol. Ventos Santa Eugênia]]</f>
        <v>0</v>
      </c>
      <c r="H3333" s="25">
        <f>Tabela2025Horario[[#This Row],[Conj. Guaimbê]]</f>
        <v>0</v>
      </c>
      <c r="I3333" s="16"/>
      <c r="J3333" s="16"/>
      <c r="K3333" s="16"/>
      <c r="L3333" s="16"/>
      <c r="M3333" s="16"/>
      <c r="N3333" s="16"/>
      <c r="O3333" s="3">
        <f>IF(Tabela2025Horario[[#This Row],[Media Agregada Todas as Usinas]]*$Q$3265&gt;100%,100%,Tabela2025Horario[[#This Row],[Media Agregada Todas as Usinas]]*$Q$3265)</f>
        <v>0</v>
      </c>
    </row>
    <row r="3334" spans="1:15" x14ac:dyDescent="0.25">
      <c r="A3334" s="16">
        <f>Tabela2025Horario[[#This Row],[DataHora]]</f>
        <v>45796.833333333336</v>
      </c>
      <c r="B3334" s="17">
        <v>2026</v>
      </c>
      <c r="C3334" s="24">
        <f>Tabela2025Horario[[#This Row],[Mês]]</f>
        <v>5</v>
      </c>
      <c r="D3334" s="24">
        <f>Tabela2025Horario[[#This Row],[Dia]]</f>
        <v>19</v>
      </c>
      <c r="E3334" s="24">
        <f>Tabela2025Horario[[#This Row],[Hora]]</f>
        <v>20</v>
      </c>
      <c r="F3334" s="25">
        <f>Tabela2025Horario[[#This Row],[Conj. Castilho]]</f>
        <v>0</v>
      </c>
      <c r="G3334" s="25">
        <f>Tabela2025Horario[[#This Row],[Conj. Eol. Ventos Santa Eugênia]]</f>
        <v>0</v>
      </c>
      <c r="H3334" s="25">
        <f>Tabela2025Horario[[#This Row],[Conj. Guaimbê]]</f>
        <v>0</v>
      </c>
      <c r="I3334" s="16"/>
      <c r="J3334" s="16"/>
      <c r="K3334" s="16"/>
      <c r="L3334" s="16"/>
      <c r="M3334" s="16"/>
      <c r="N3334" s="16"/>
      <c r="O3334" s="3">
        <f>IF(Tabela2025Horario[[#This Row],[Media Agregada Todas as Usinas]]*$Q$3265&gt;100%,100%,Tabela2025Horario[[#This Row],[Media Agregada Todas as Usinas]]*$Q$3265)</f>
        <v>0</v>
      </c>
    </row>
    <row r="3335" spans="1:15" x14ac:dyDescent="0.25">
      <c r="A3335" s="16">
        <f>Tabela2025Horario[[#This Row],[DataHora]]</f>
        <v>45796.875</v>
      </c>
      <c r="B3335" s="17">
        <v>2026</v>
      </c>
      <c r="C3335" s="24">
        <f>Tabela2025Horario[[#This Row],[Mês]]</f>
        <v>5</v>
      </c>
      <c r="D3335" s="24">
        <f>Tabela2025Horario[[#This Row],[Dia]]</f>
        <v>19</v>
      </c>
      <c r="E3335" s="24">
        <f>Tabela2025Horario[[#This Row],[Hora]]</f>
        <v>21</v>
      </c>
      <c r="F3335" s="25">
        <f>Tabela2025Horario[[#This Row],[Conj. Castilho]]</f>
        <v>0</v>
      </c>
      <c r="G3335" s="25">
        <f>Tabela2025Horario[[#This Row],[Conj. Eol. Ventos Santa Eugênia]]</f>
        <v>0</v>
      </c>
      <c r="H3335" s="25">
        <f>Tabela2025Horario[[#This Row],[Conj. Guaimbê]]</f>
        <v>0</v>
      </c>
      <c r="I3335" s="16"/>
      <c r="J3335" s="16"/>
      <c r="K3335" s="16"/>
      <c r="L3335" s="16"/>
      <c r="M3335" s="16"/>
      <c r="N3335" s="16"/>
      <c r="O3335" s="3">
        <f>IF(Tabela2025Horario[[#This Row],[Media Agregada Todas as Usinas]]*$Q$3265&gt;100%,100%,Tabela2025Horario[[#This Row],[Media Agregada Todas as Usinas]]*$Q$3265)</f>
        <v>0</v>
      </c>
    </row>
    <row r="3336" spans="1:15" x14ac:dyDescent="0.25">
      <c r="A3336" s="16">
        <f>Tabela2025Horario[[#This Row],[DataHora]]</f>
        <v>45796.916666666664</v>
      </c>
      <c r="B3336" s="17">
        <v>2026</v>
      </c>
      <c r="C3336" s="24">
        <f>Tabela2025Horario[[#This Row],[Mês]]</f>
        <v>5</v>
      </c>
      <c r="D3336" s="24">
        <f>Tabela2025Horario[[#This Row],[Dia]]</f>
        <v>19</v>
      </c>
      <c r="E3336" s="24">
        <f>Tabela2025Horario[[#This Row],[Hora]]</f>
        <v>22</v>
      </c>
      <c r="F3336" s="25">
        <f>Tabela2025Horario[[#This Row],[Conj. Castilho]]</f>
        <v>0</v>
      </c>
      <c r="G3336" s="25">
        <f>Tabela2025Horario[[#This Row],[Conj. Eol. Ventos Santa Eugênia]]</f>
        <v>0</v>
      </c>
      <c r="H3336" s="25">
        <f>Tabela2025Horario[[#This Row],[Conj. Guaimbê]]</f>
        <v>0</v>
      </c>
      <c r="I3336" s="16"/>
      <c r="J3336" s="16"/>
      <c r="K3336" s="16"/>
      <c r="L3336" s="16"/>
      <c r="M3336" s="16"/>
      <c r="N3336" s="16"/>
      <c r="O3336" s="3">
        <f>IF(Tabela2025Horario[[#This Row],[Media Agregada Todas as Usinas]]*$Q$3265&gt;100%,100%,Tabela2025Horario[[#This Row],[Media Agregada Todas as Usinas]]*$Q$3265)</f>
        <v>0</v>
      </c>
    </row>
    <row r="3337" spans="1:15" x14ac:dyDescent="0.25">
      <c r="A3337" s="16">
        <f>Tabela2025Horario[[#This Row],[DataHora]]</f>
        <v>45796.958333333336</v>
      </c>
      <c r="B3337" s="17">
        <v>2026</v>
      </c>
      <c r="C3337" s="24">
        <f>Tabela2025Horario[[#This Row],[Mês]]</f>
        <v>5</v>
      </c>
      <c r="D3337" s="24">
        <f>Tabela2025Horario[[#This Row],[Dia]]</f>
        <v>19</v>
      </c>
      <c r="E3337" s="24">
        <f>Tabela2025Horario[[#This Row],[Hora]]</f>
        <v>23</v>
      </c>
      <c r="F3337" s="25">
        <f>Tabela2025Horario[[#This Row],[Conj. Castilho]]</f>
        <v>0</v>
      </c>
      <c r="G3337" s="25">
        <f>Tabela2025Horario[[#This Row],[Conj. Eol. Ventos Santa Eugênia]]</f>
        <v>0</v>
      </c>
      <c r="H3337" s="25">
        <f>Tabela2025Horario[[#This Row],[Conj. Guaimbê]]</f>
        <v>0</v>
      </c>
      <c r="I3337" s="16"/>
      <c r="J3337" s="16"/>
      <c r="K3337" s="16"/>
      <c r="L3337" s="16"/>
      <c r="M3337" s="16"/>
      <c r="N3337" s="16"/>
      <c r="O3337" s="3">
        <f>IF(Tabela2025Horario[[#This Row],[Media Agregada Todas as Usinas]]*$Q$3265&gt;100%,100%,Tabela2025Horario[[#This Row],[Media Agregada Todas as Usinas]]*$Q$3265)</f>
        <v>0</v>
      </c>
    </row>
    <row r="3338" spans="1:15" x14ac:dyDescent="0.25">
      <c r="A3338" s="16">
        <f>Tabela2025Horario[[#This Row],[DataHora]]</f>
        <v>45797</v>
      </c>
      <c r="B3338" s="17">
        <v>2026</v>
      </c>
      <c r="C3338" s="24">
        <f>Tabela2025Horario[[#This Row],[Mês]]</f>
        <v>5</v>
      </c>
      <c r="D3338" s="24">
        <f>Tabela2025Horario[[#This Row],[Dia]]</f>
        <v>20</v>
      </c>
      <c r="E3338" s="24">
        <f>Tabela2025Horario[[#This Row],[Hora]]</f>
        <v>0</v>
      </c>
      <c r="F3338" s="25">
        <f>Tabela2025Horario[[#This Row],[Conj. Castilho]]</f>
        <v>0</v>
      </c>
      <c r="G3338" s="25">
        <f>Tabela2025Horario[[#This Row],[Conj. Eol. Ventos Santa Eugênia]]</f>
        <v>0</v>
      </c>
      <c r="H3338" s="25">
        <f>Tabela2025Horario[[#This Row],[Conj. Guaimbê]]</f>
        <v>0</v>
      </c>
      <c r="I3338" s="16"/>
      <c r="J3338" s="16"/>
      <c r="K3338" s="16"/>
      <c r="L3338" s="16"/>
      <c r="M3338" s="16"/>
      <c r="N3338" s="16"/>
      <c r="O3338" s="3">
        <f>IF(Tabela2025Horario[[#This Row],[Media Agregada Todas as Usinas]]*$Q$3265&gt;100%,100%,Tabela2025Horario[[#This Row],[Media Agregada Todas as Usinas]]*$Q$3265)</f>
        <v>0</v>
      </c>
    </row>
    <row r="3339" spans="1:15" x14ac:dyDescent="0.25">
      <c r="A3339" s="16">
        <f>Tabela2025Horario[[#This Row],[DataHora]]</f>
        <v>45797.041666666664</v>
      </c>
      <c r="B3339" s="17">
        <v>2026</v>
      </c>
      <c r="C3339" s="24">
        <f>Tabela2025Horario[[#This Row],[Mês]]</f>
        <v>5</v>
      </c>
      <c r="D3339" s="24">
        <f>Tabela2025Horario[[#This Row],[Dia]]</f>
        <v>20</v>
      </c>
      <c r="E3339" s="24">
        <f>Tabela2025Horario[[#This Row],[Hora]]</f>
        <v>1</v>
      </c>
      <c r="F3339" s="25">
        <f>Tabela2025Horario[[#This Row],[Conj. Castilho]]</f>
        <v>0</v>
      </c>
      <c r="G3339" s="25">
        <f>Tabela2025Horario[[#This Row],[Conj. Eol. Ventos Santa Eugênia]]</f>
        <v>0</v>
      </c>
      <c r="H3339" s="25">
        <f>Tabela2025Horario[[#This Row],[Conj. Guaimbê]]</f>
        <v>0</v>
      </c>
      <c r="I3339" s="16"/>
      <c r="J3339" s="16"/>
      <c r="K3339" s="16"/>
      <c r="L3339" s="16"/>
      <c r="M3339" s="16"/>
      <c r="N3339" s="16"/>
      <c r="O3339" s="3">
        <f>IF(Tabela2025Horario[[#This Row],[Media Agregada Todas as Usinas]]*$Q$3265&gt;100%,100%,Tabela2025Horario[[#This Row],[Media Agregada Todas as Usinas]]*$Q$3265)</f>
        <v>0</v>
      </c>
    </row>
    <row r="3340" spans="1:15" x14ac:dyDescent="0.25">
      <c r="A3340" s="16">
        <f>Tabela2025Horario[[#This Row],[DataHora]]</f>
        <v>45797.083333333336</v>
      </c>
      <c r="B3340" s="17">
        <v>2026</v>
      </c>
      <c r="C3340" s="24">
        <f>Tabela2025Horario[[#This Row],[Mês]]</f>
        <v>5</v>
      </c>
      <c r="D3340" s="24">
        <f>Tabela2025Horario[[#This Row],[Dia]]</f>
        <v>20</v>
      </c>
      <c r="E3340" s="24">
        <f>Tabela2025Horario[[#This Row],[Hora]]</f>
        <v>2</v>
      </c>
      <c r="F3340" s="25">
        <f>Tabela2025Horario[[#This Row],[Conj. Castilho]]</f>
        <v>0</v>
      </c>
      <c r="G3340" s="25">
        <f>Tabela2025Horario[[#This Row],[Conj. Eol. Ventos Santa Eugênia]]</f>
        <v>0</v>
      </c>
      <c r="H3340" s="25">
        <f>Tabela2025Horario[[#This Row],[Conj. Guaimbê]]</f>
        <v>0</v>
      </c>
      <c r="I3340" s="16"/>
      <c r="J3340" s="16"/>
      <c r="K3340" s="16"/>
      <c r="L3340" s="16"/>
      <c r="M3340" s="16"/>
      <c r="N3340" s="16"/>
      <c r="O3340" s="3">
        <f>IF(Tabela2025Horario[[#This Row],[Media Agregada Todas as Usinas]]*$Q$3265&gt;100%,100%,Tabela2025Horario[[#This Row],[Media Agregada Todas as Usinas]]*$Q$3265)</f>
        <v>0</v>
      </c>
    </row>
    <row r="3341" spans="1:15" x14ac:dyDescent="0.25">
      <c r="A3341" s="16">
        <f>Tabela2025Horario[[#This Row],[DataHora]]</f>
        <v>45797.125</v>
      </c>
      <c r="B3341" s="17">
        <v>2026</v>
      </c>
      <c r="C3341" s="24">
        <f>Tabela2025Horario[[#This Row],[Mês]]</f>
        <v>5</v>
      </c>
      <c r="D3341" s="24">
        <f>Tabela2025Horario[[#This Row],[Dia]]</f>
        <v>20</v>
      </c>
      <c r="E3341" s="24">
        <f>Tabela2025Horario[[#This Row],[Hora]]</f>
        <v>3</v>
      </c>
      <c r="F3341" s="25">
        <f>Tabela2025Horario[[#This Row],[Conj. Castilho]]</f>
        <v>0</v>
      </c>
      <c r="G3341" s="25">
        <f>Tabela2025Horario[[#This Row],[Conj. Eol. Ventos Santa Eugênia]]</f>
        <v>0</v>
      </c>
      <c r="H3341" s="25">
        <f>Tabela2025Horario[[#This Row],[Conj. Guaimbê]]</f>
        <v>0</v>
      </c>
      <c r="I3341" s="16"/>
      <c r="J3341" s="16"/>
      <c r="K3341" s="16"/>
      <c r="L3341" s="16"/>
      <c r="M3341" s="16"/>
      <c r="N3341" s="16"/>
      <c r="O3341" s="3">
        <f>IF(Tabela2025Horario[[#This Row],[Media Agregada Todas as Usinas]]*$Q$3265&gt;100%,100%,Tabela2025Horario[[#This Row],[Media Agregada Todas as Usinas]]*$Q$3265)</f>
        <v>0</v>
      </c>
    </row>
    <row r="3342" spans="1:15" x14ac:dyDescent="0.25">
      <c r="A3342" s="16">
        <f>Tabela2025Horario[[#This Row],[DataHora]]</f>
        <v>45797.166666666664</v>
      </c>
      <c r="B3342" s="17">
        <v>2026</v>
      </c>
      <c r="C3342" s="24">
        <f>Tabela2025Horario[[#This Row],[Mês]]</f>
        <v>5</v>
      </c>
      <c r="D3342" s="24">
        <f>Tabela2025Horario[[#This Row],[Dia]]</f>
        <v>20</v>
      </c>
      <c r="E3342" s="24">
        <f>Tabela2025Horario[[#This Row],[Hora]]</f>
        <v>4</v>
      </c>
      <c r="F3342" s="25">
        <f>Tabela2025Horario[[#This Row],[Conj. Castilho]]</f>
        <v>0</v>
      </c>
      <c r="G3342" s="25">
        <f>Tabela2025Horario[[#This Row],[Conj. Eol. Ventos Santa Eugênia]]</f>
        <v>0</v>
      </c>
      <c r="H3342" s="25">
        <f>Tabela2025Horario[[#This Row],[Conj. Guaimbê]]</f>
        <v>0</v>
      </c>
      <c r="I3342" s="16"/>
      <c r="J3342" s="16"/>
      <c r="K3342" s="16"/>
      <c r="L3342" s="16"/>
      <c r="M3342" s="16"/>
      <c r="N3342" s="16"/>
      <c r="O3342" s="3">
        <f>IF(Tabela2025Horario[[#This Row],[Media Agregada Todas as Usinas]]*$Q$3265&gt;100%,100%,Tabela2025Horario[[#This Row],[Media Agregada Todas as Usinas]]*$Q$3265)</f>
        <v>0</v>
      </c>
    </row>
    <row r="3343" spans="1:15" x14ac:dyDescent="0.25">
      <c r="A3343" s="16">
        <f>Tabela2025Horario[[#This Row],[DataHora]]</f>
        <v>45797.208333333336</v>
      </c>
      <c r="B3343" s="17">
        <v>2026</v>
      </c>
      <c r="C3343" s="24">
        <f>Tabela2025Horario[[#This Row],[Mês]]</f>
        <v>5</v>
      </c>
      <c r="D3343" s="24">
        <f>Tabela2025Horario[[#This Row],[Dia]]</f>
        <v>20</v>
      </c>
      <c r="E3343" s="24">
        <f>Tabela2025Horario[[#This Row],[Hora]]</f>
        <v>5</v>
      </c>
      <c r="F3343" s="25">
        <f>Tabela2025Horario[[#This Row],[Conj. Castilho]]</f>
        <v>0</v>
      </c>
      <c r="G3343" s="25">
        <f>Tabela2025Horario[[#This Row],[Conj. Eol. Ventos Santa Eugênia]]</f>
        <v>0</v>
      </c>
      <c r="H3343" s="25">
        <f>Tabela2025Horario[[#This Row],[Conj. Guaimbê]]</f>
        <v>0</v>
      </c>
      <c r="I3343" s="16"/>
      <c r="J3343" s="16"/>
      <c r="K3343" s="16"/>
      <c r="L3343" s="16"/>
      <c r="M3343" s="16"/>
      <c r="N3343" s="16"/>
      <c r="O3343" s="3">
        <f>IF(Tabela2025Horario[[#This Row],[Media Agregada Todas as Usinas]]*$Q$3265&gt;100%,100%,Tabela2025Horario[[#This Row],[Media Agregada Todas as Usinas]]*$Q$3265)</f>
        <v>0</v>
      </c>
    </row>
    <row r="3344" spans="1:15" x14ac:dyDescent="0.25">
      <c r="A3344" s="16">
        <f>Tabela2025Horario[[#This Row],[DataHora]]</f>
        <v>45797.25</v>
      </c>
      <c r="B3344" s="17">
        <v>2026</v>
      </c>
      <c r="C3344" s="24">
        <f>Tabela2025Horario[[#This Row],[Mês]]</f>
        <v>5</v>
      </c>
      <c r="D3344" s="24">
        <f>Tabela2025Horario[[#This Row],[Dia]]</f>
        <v>20</v>
      </c>
      <c r="E3344" s="24">
        <f>Tabela2025Horario[[#This Row],[Hora]]</f>
        <v>6</v>
      </c>
      <c r="F3344" s="25">
        <f>Tabela2025Horario[[#This Row],[Conj. Castilho]]</f>
        <v>0</v>
      </c>
      <c r="G3344" s="25">
        <f>Tabela2025Horario[[#This Row],[Conj. Eol. Ventos Santa Eugênia]]</f>
        <v>0</v>
      </c>
      <c r="H3344" s="25">
        <f>Tabela2025Horario[[#This Row],[Conj. Guaimbê]]</f>
        <v>0</v>
      </c>
      <c r="I3344" s="16"/>
      <c r="J3344" s="16"/>
      <c r="K3344" s="16"/>
      <c r="L3344" s="16"/>
      <c r="M3344" s="16"/>
      <c r="N3344" s="16"/>
      <c r="O3344" s="3">
        <f>IF(Tabela2025Horario[[#This Row],[Media Agregada Todas as Usinas]]*$Q$3265&gt;100%,100%,Tabela2025Horario[[#This Row],[Media Agregada Todas as Usinas]]*$Q$3265)</f>
        <v>0</v>
      </c>
    </row>
    <row r="3345" spans="1:15" x14ac:dyDescent="0.25">
      <c r="A3345" s="16">
        <f>Tabela2025Horario[[#This Row],[DataHora]]</f>
        <v>45797.291666666664</v>
      </c>
      <c r="B3345" s="17">
        <v>2026</v>
      </c>
      <c r="C3345" s="24">
        <f>Tabela2025Horario[[#This Row],[Mês]]</f>
        <v>5</v>
      </c>
      <c r="D3345" s="24">
        <f>Tabela2025Horario[[#This Row],[Dia]]</f>
        <v>20</v>
      </c>
      <c r="E3345" s="24">
        <f>Tabela2025Horario[[#This Row],[Hora]]</f>
        <v>7</v>
      </c>
      <c r="F3345" s="25">
        <f>Tabela2025Horario[[#This Row],[Conj. Castilho]]</f>
        <v>0</v>
      </c>
      <c r="G3345" s="25">
        <f>Tabela2025Horario[[#This Row],[Conj. Eol. Ventos Santa Eugênia]]</f>
        <v>0</v>
      </c>
      <c r="H3345" s="25">
        <f>Tabela2025Horario[[#This Row],[Conj. Guaimbê]]</f>
        <v>0</v>
      </c>
      <c r="I3345" s="16"/>
      <c r="J3345" s="16"/>
      <c r="K3345" s="16"/>
      <c r="L3345" s="16"/>
      <c r="M3345" s="16"/>
      <c r="N3345" s="16"/>
      <c r="O3345" s="3">
        <f>IF(Tabela2025Horario[[#This Row],[Media Agregada Todas as Usinas]]*$Q$3265&gt;100%,100%,Tabela2025Horario[[#This Row],[Media Agregada Todas as Usinas]]*$Q$3265)</f>
        <v>0</v>
      </c>
    </row>
    <row r="3346" spans="1:15" x14ac:dyDescent="0.25">
      <c r="A3346" s="16">
        <f>Tabela2025Horario[[#This Row],[DataHora]]</f>
        <v>45797.333333333336</v>
      </c>
      <c r="B3346" s="17">
        <v>2026</v>
      </c>
      <c r="C3346" s="24">
        <f>Tabela2025Horario[[#This Row],[Mês]]</f>
        <v>5</v>
      </c>
      <c r="D3346" s="24">
        <f>Tabela2025Horario[[#This Row],[Dia]]</f>
        <v>20</v>
      </c>
      <c r="E3346" s="24">
        <f>Tabela2025Horario[[#This Row],[Hora]]</f>
        <v>8</v>
      </c>
      <c r="F3346" s="25">
        <f>Tabela2025Horario[[#This Row],[Conj. Castilho]]</f>
        <v>0</v>
      </c>
      <c r="G3346" s="25">
        <f>Tabela2025Horario[[#This Row],[Conj. Eol. Ventos Santa Eugênia]]</f>
        <v>0</v>
      </c>
      <c r="H3346" s="25">
        <f>Tabela2025Horario[[#This Row],[Conj. Guaimbê]]</f>
        <v>0</v>
      </c>
      <c r="I3346" s="16"/>
      <c r="J3346" s="16"/>
      <c r="K3346" s="16"/>
      <c r="L3346" s="16"/>
      <c r="M3346" s="16"/>
      <c r="N3346" s="16"/>
      <c r="O3346" s="3">
        <f>IF(Tabela2025Horario[[#This Row],[Media Agregada Todas as Usinas]]*$Q$3265&gt;100%,100%,Tabela2025Horario[[#This Row],[Media Agregada Todas as Usinas]]*$Q$3265)</f>
        <v>0</v>
      </c>
    </row>
    <row r="3347" spans="1:15" x14ac:dyDescent="0.25">
      <c r="A3347" s="16">
        <f>Tabela2025Horario[[#This Row],[DataHora]]</f>
        <v>45797.375</v>
      </c>
      <c r="B3347" s="17">
        <v>2026</v>
      </c>
      <c r="C3347" s="24">
        <f>Tabela2025Horario[[#This Row],[Mês]]</f>
        <v>5</v>
      </c>
      <c r="D3347" s="24">
        <f>Tabela2025Horario[[#This Row],[Dia]]</f>
        <v>20</v>
      </c>
      <c r="E3347" s="24">
        <f>Tabela2025Horario[[#This Row],[Hora]]</f>
        <v>9</v>
      </c>
      <c r="F3347" s="25">
        <f>Tabela2025Horario[[#This Row],[Conj. Castilho]]</f>
        <v>0.15462351049249534</v>
      </c>
      <c r="G3347" s="25">
        <f>Tabela2025Horario[[#This Row],[Conj. Eol. Ventos Santa Eugênia]]</f>
        <v>0</v>
      </c>
      <c r="H3347" s="25">
        <f>Tabela2025Horario[[#This Row],[Conj. Guaimbê]]</f>
        <v>0.21758811024093788</v>
      </c>
      <c r="I3347" s="16"/>
      <c r="J3347" s="16"/>
      <c r="K3347" s="16"/>
      <c r="L3347" s="16"/>
      <c r="M3347" s="16"/>
      <c r="N3347" s="16"/>
      <c r="O3347" s="3">
        <f>IF(Tabela2025Horario[[#This Row],[Media Agregada Todas as Usinas]]*$Q$3265&gt;100%,100%,Tabela2025Horario[[#This Row],[Media Agregada Todas as Usinas]]*$Q$3265)</f>
        <v>0.30239493644248383</v>
      </c>
    </row>
    <row r="3348" spans="1:15" x14ac:dyDescent="0.25">
      <c r="A3348" s="16">
        <f>Tabela2025Horario[[#This Row],[DataHora]]</f>
        <v>45797.416666666664</v>
      </c>
      <c r="B3348" s="17">
        <v>2026</v>
      </c>
      <c r="C3348" s="24">
        <f>Tabela2025Horario[[#This Row],[Mês]]</f>
        <v>5</v>
      </c>
      <c r="D3348" s="24">
        <f>Tabela2025Horario[[#This Row],[Dia]]</f>
        <v>20</v>
      </c>
      <c r="E3348" s="24">
        <f>Tabela2025Horario[[#This Row],[Hora]]</f>
        <v>10</v>
      </c>
      <c r="F3348" s="25">
        <f>Tabela2025Horario[[#This Row],[Conj. Castilho]]</f>
        <v>0</v>
      </c>
      <c r="G3348" s="25">
        <f>Tabela2025Horario[[#This Row],[Conj. Eol. Ventos Santa Eugênia]]</f>
        <v>1.6045867892968385E-2</v>
      </c>
      <c r="H3348" s="25">
        <f>Tabela2025Horario[[#This Row],[Conj. Guaimbê]]</f>
        <v>0.32472218213244219</v>
      </c>
      <c r="I3348" s="16"/>
      <c r="J3348" s="16"/>
      <c r="K3348" s="16"/>
      <c r="L3348" s="16"/>
      <c r="M3348" s="16"/>
      <c r="N3348" s="16"/>
      <c r="O3348" s="3">
        <f>IF(Tabela2025Horario[[#This Row],[Media Agregada Todas as Usinas]]*$Q$3265&gt;100%,100%,Tabela2025Horario[[#This Row],[Media Agregada Todas as Usinas]]*$Q$3265)</f>
        <v>0.33809976304552081</v>
      </c>
    </row>
    <row r="3349" spans="1:15" x14ac:dyDescent="0.25">
      <c r="A3349" s="16">
        <f>Tabela2025Horario[[#This Row],[DataHora]]</f>
        <v>45797.458333333336</v>
      </c>
      <c r="B3349" s="17">
        <v>2026</v>
      </c>
      <c r="C3349" s="24">
        <f>Tabela2025Horario[[#This Row],[Mês]]</f>
        <v>5</v>
      </c>
      <c r="D3349" s="24">
        <f>Tabela2025Horario[[#This Row],[Dia]]</f>
        <v>20</v>
      </c>
      <c r="E3349" s="24">
        <f>Tabela2025Horario[[#This Row],[Hora]]</f>
        <v>11</v>
      </c>
      <c r="F3349" s="25">
        <f>Tabela2025Horario[[#This Row],[Conj. Castilho]]</f>
        <v>0</v>
      </c>
      <c r="G3349" s="25">
        <f>Tabela2025Horario[[#This Row],[Conj. Eol. Ventos Santa Eugênia]]</f>
        <v>2.9471438183866938E-2</v>
      </c>
      <c r="H3349" s="25">
        <f>Tabela2025Horario[[#This Row],[Conj. Guaimbê]]</f>
        <v>0.1817711766118498</v>
      </c>
      <c r="I3349" s="16"/>
      <c r="J3349" s="16"/>
      <c r="K3349" s="16"/>
      <c r="L3349" s="16"/>
      <c r="M3349" s="16"/>
      <c r="N3349" s="16"/>
      <c r="O3349" s="3">
        <f>IF(Tabela2025Horario[[#This Row],[Media Agregada Todas as Usinas]]*$Q$3265&gt;100%,100%,Tabela2025Horario[[#This Row],[Media Agregada Todas as Usinas]]*$Q$3265)</f>
        <v>0.15845591998482714</v>
      </c>
    </row>
    <row r="3350" spans="1:15" x14ac:dyDescent="0.25">
      <c r="A3350" s="16">
        <f>Tabela2025Horario[[#This Row],[DataHora]]</f>
        <v>45797.5</v>
      </c>
      <c r="B3350" s="17">
        <v>2026</v>
      </c>
      <c r="C3350" s="24">
        <f>Tabela2025Horario[[#This Row],[Mês]]</f>
        <v>5</v>
      </c>
      <c r="D3350" s="24">
        <f>Tabela2025Horario[[#This Row],[Dia]]</f>
        <v>20</v>
      </c>
      <c r="E3350" s="24">
        <f>Tabela2025Horario[[#This Row],[Hora]]</f>
        <v>12</v>
      </c>
      <c r="F3350" s="25">
        <f>Tabela2025Horario[[#This Row],[Conj. Castilho]]</f>
        <v>7.7914696318249585E-2</v>
      </c>
      <c r="G3350" s="25">
        <f>Tabela2025Horario[[#This Row],[Conj. Eol. Ventos Santa Eugênia]]</f>
        <v>0</v>
      </c>
      <c r="H3350" s="25">
        <f>Tabela2025Horario[[#This Row],[Conj. Guaimbê]]</f>
        <v>4.5854927233187064E-2</v>
      </c>
      <c r="I3350" s="16"/>
      <c r="J3350" s="16"/>
      <c r="K3350" s="16"/>
      <c r="L3350" s="16"/>
      <c r="M3350" s="16"/>
      <c r="N3350" s="16"/>
      <c r="O3350" s="3">
        <f>IF(Tabela2025Horario[[#This Row],[Media Agregada Todas as Usinas]]*$Q$3265&gt;100%,100%,Tabela2025Horario[[#This Row],[Media Agregada Todas as Usinas]]*$Q$3265)</f>
        <v>9.2045997808157032E-2</v>
      </c>
    </row>
    <row r="3351" spans="1:15" x14ac:dyDescent="0.25">
      <c r="A3351" s="16">
        <f>Tabela2025Horario[[#This Row],[DataHora]]</f>
        <v>45797.541666666664</v>
      </c>
      <c r="B3351" s="17">
        <v>2026</v>
      </c>
      <c r="C3351" s="24">
        <f>Tabela2025Horario[[#This Row],[Mês]]</f>
        <v>5</v>
      </c>
      <c r="D3351" s="24">
        <f>Tabela2025Horario[[#This Row],[Dia]]</f>
        <v>20</v>
      </c>
      <c r="E3351" s="24">
        <f>Tabela2025Horario[[#This Row],[Hora]]</f>
        <v>13</v>
      </c>
      <c r="F3351" s="25">
        <f>Tabela2025Horario[[#This Row],[Conj. Castilho]]</f>
        <v>0</v>
      </c>
      <c r="G3351" s="25">
        <f>Tabela2025Horario[[#This Row],[Conj. Eol. Ventos Santa Eugênia]]</f>
        <v>0</v>
      </c>
      <c r="H3351" s="25">
        <f>Tabela2025Horario[[#This Row],[Conj. Guaimbê]]</f>
        <v>0</v>
      </c>
      <c r="I3351" s="16"/>
      <c r="J3351" s="16"/>
      <c r="K3351" s="16"/>
      <c r="L3351" s="16"/>
      <c r="M3351" s="16"/>
      <c r="N3351" s="16"/>
      <c r="O3351" s="3">
        <f>IF(Tabela2025Horario[[#This Row],[Media Agregada Todas as Usinas]]*$Q$3265&gt;100%,100%,Tabela2025Horario[[#This Row],[Media Agregada Todas as Usinas]]*$Q$3265)</f>
        <v>0</v>
      </c>
    </row>
    <row r="3352" spans="1:15" x14ac:dyDescent="0.25">
      <c r="A3352" s="16">
        <f>Tabela2025Horario[[#This Row],[DataHora]]</f>
        <v>45797.583333333336</v>
      </c>
      <c r="B3352" s="17">
        <v>2026</v>
      </c>
      <c r="C3352" s="24">
        <f>Tabela2025Horario[[#This Row],[Mês]]</f>
        <v>5</v>
      </c>
      <c r="D3352" s="24">
        <f>Tabela2025Horario[[#This Row],[Dia]]</f>
        <v>20</v>
      </c>
      <c r="E3352" s="24">
        <f>Tabela2025Horario[[#This Row],[Hora]]</f>
        <v>14</v>
      </c>
      <c r="F3352" s="25">
        <f>Tabela2025Horario[[#This Row],[Conj. Castilho]]</f>
        <v>0</v>
      </c>
      <c r="G3352" s="25">
        <f>Tabela2025Horario[[#This Row],[Conj. Eol. Ventos Santa Eugênia]]</f>
        <v>0</v>
      </c>
      <c r="H3352" s="25">
        <f>Tabela2025Horario[[#This Row],[Conj. Guaimbê]]</f>
        <v>0</v>
      </c>
      <c r="I3352" s="16"/>
      <c r="J3352" s="16"/>
      <c r="K3352" s="16"/>
      <c r="L3352" s="16"/>
      <c r="M3352" s="16"/>
      <c r="N3352" s="16"/>
      <c r="O3352" s="3">
        <f>IF(Tabela2025Horario[[#This Row],[Media Agregada Todas as Usinas]]*$Q$3265&gt;100%,100%,Tabela2025Horario[[#This Row],[Media Agregada Todas as Usinas]]*$Q$3265)</f>
        <v>0</v>
      </c>
    </row>
    <row r="3353" spans="1:15" x14ac:dyDescent="0.25">
      <c r="A3353" s="16">
        <f>Tabela2025Horario[[#This Row],[DataHora]]</f>
        <v>45797.625</v>
      </c>
      <c r="B3353" s="17">
        <v>2026</v>
      </c>
      <c r="C3353" s="24">
        <f>Tabela2025Horario[[#This Row],[Mês]]</f>
        <v>5</v>
      </c>
      <c r="D3353" s="24">
        <f>Tabela2025Horario[[#This Row],[Dia]]</f>
        <v>20</v>
      </c>
      <c r="E3353" s="24">
        <f>Tabela2025Horario[[#This Row],[Hora]]</f>
        <v>15</v>
      </c>
      <c r="F3353" s="25">
        <f>Tabela2025Horario[[#This Row],[Conj. Castilho]]</f>
        <v>0</v>
      </c>
      <c r="G3353" s="25">
        <f>Tabela2025Horario[[#This Row],[Conj. Eol. Ventos Santa Eugênia]]</f>
        <v>0</v>
      </c>
      <c r="H3353" s="25">
        <f>Tabela2025Horario[[#This Row],[Conj. Guaimbê]]</f>
        <v>0</v>
      </c>
      <c r="I3353" s="16"/>
      <c r="J3353" s="16"/>
      <c r="K3353" s="16"/>
      <c r="L3353" s="16"/>
      <c r="M3353" s="16"/>
      <c r="N3353" s="16"/>
      <c r="O3353" s="3">
        <f>IF(Tabela2025Horario[[#This Row],[Media Agregada Todas as Usinas]]*$Q$3265&gt;100%,100%,Tabela2025Horario[[#This Row],[Media Agregada Todas as Usinas]]*$Q$3265)</f>
        <v>0</v>
      </c>
    </row>
    <row r="3354" spans="1:15" x14ac:dyDescent="0.25">
      <c r="A3354" s="16">
        <f>Tabela2025Horario[[#This Row],[DataHora]]</f>
        <v>45797.666666666664</v>
      </c>
      <c r="B3354" s="17">
        <v>2026</v>
      </c>
      <c r="C3354" s="24">
        <f>Tabela2025Horario[[#This Row],[Mês]]</f>
        <v>5</v>
      </c>
      <c r="D3354" s="24">
        <f>Tabela2025Horario[[#This Row],[Dia]]</f>
        <v>20</v>
      </c>
      <c r="E3354" s="24">
        <f>Tabela2025Horario[[#This Row],[Hora]]</f>
        <v>16</v>
      </c>
      <c r="F3354" s="25">
        <f>Tabela2025Horario[[#This Row],[Conj. Castilho]]</f>
        <v>0</v>
      </c>
      <c r="G3354" s="25">
        <f>Tabela2025Horario[[#This Row],[Conj. Eol. Ventos Santa Eugênia]]</f>
        <v>0</v>
      </c>
      <c r="H3354" s="25">
        <f>Tabela2025Horario[[#This Row],[Conj. Guaimbê]]</f>
        <v>0</v>
      </c>
      <c r="I3354" s="16"/>
      <c r="J3354" s="16"/>
      <c r="K3354" s="16"/>
      <c r="L3354" s="16"/>
      <c r="M3354" s="16"/>
      <c r="N3354" s="16"/>
      <c r="O3354" s="3">
        <f>IF(Tabela2025Horario[[#This Row],[Media Agregada Todas as Usinas]]*$Q$3265&gt;100%,100%,Tabela2025Horario[[#This Row],[Media Agregada Todas as Usinas]]*$Q$3265)</f>
        <v>0</v>
      </c>
    </row>
    <row r="3355" spans="1:15" x14ac:dyDescent="0.25">
      <c r="A3355" s="16">
        <f>Tabela2025Horario[[#This Row],[DataHora]]</f>
        <v>45797.708333333336</v>
      </c>
      <c r="B3355" s="17">
        <v>2026</v>
      </c>
      <c r="C3355" s="24">
        <f>Tabela2025Horario[[#This Row],[Mês]]</f>
        <v>5</v>
      </c>
      <c r="D3355" s="24">
        <f>Tabela2025Horario[[#This Row],[Dia]]</f>
        <v>20</v>
      </c>
      <c r="E3355" s="24">
        <f>Tabela2025Horario[[#This Row],[Hora]]</f>
        <v>17</v>
      </c>
      <c r="F3355" s="25">
        <f>Tabela2025Horario[[#This Row],[Conj. Castilho]]</f>
        <v>0</v>
      </c>
      <c r="G3355" s="25">
        <f>Tabela2025Horario[[#This Row],[Conj. Eol. Ventos Santa Eugênia]]</f>
        <v>0</v>
      </c>
      <c r="H3355" s="25">
        <f>Tabela2025Horario[[#This Row],[Conj. Guaimbê]]</f>
        <v>0</v>
      </c>
      <c r="I3355" s="16"/>
      <c r="J3355" s="16"/>
      <c r="K3355" s="16"/>
      <c r="L3355" s="16"/>
      <c r="M3355" s="16"/>
      <c r="N3355" s="16"/>
      <c r="O3355" s="3">
        <f>IF(Tabela2025Horario[[#This Row],[Media Agregada Todas as Usinas]]*$Q$3265&gt;100%,100%,Tabela2025Horario[[#This Row],[Media Agregada Todas as Usinas]]*$Q$3265)</f>
        <v>0</v>
      </c>
    </row>
    <row r="3356" spans="1:15" x14ac:dyDescent="0.25">
      <c r="A3356" s="16">
        <f>Tabela2025Horario[[#This Row],[DataHora]]</f>
        <v>45797.75</v>
      </c>
      <c r="B3356" s="17">
        <v>2026</v>
      </c>
      <c r="C3356" s="24">
        <f>Tabela2025Horario[[#This Row],[Mês]]</f>
        <v>5</v>
      </c>
      <c r="D3356" s="24">
        <f>Tabela2025Horario[[#This Row],[Dia]]</f>
        <v>20</v>
      </c>
      <c r="E3356" s="24">
        <f>Tabela2025Horario[[#This Row],[Hora]]</f>
        <v>18</v>
      </c>
      <c r="F3356" s="25">
        <f>Tabela2025Horario[[#This Row],[Conj. Castilho]]</f>
        <v>0</v>
      </c>
      <c r="G3356" s="25">
        <f>Tabela2025Horario[[#This Row],[Conj. Eol. Ventos Santa Eugênia]]</f>
        <v>0</v>
      </c>
      <c r="H3356" s="25">
        <f>Tabela2025Horario[[#This Row],[Conj. Guaimbê]]</f>
        <v>0</v>
      </c>
      <c r="I3356" s="16"/>
      <c r="J3356" s="16"/>
      <c r="K3356" s="16"/>
      <c r="L3356" s="16"/>
      <c r="M3356" s="16"/>
      <c r="N3356" s="16"/>
      <c r="O3356" s="3">
        <f>IF(Tabela2025Horario[[#This Row],[Media Agregada Todas as Usinas]]*$Q$3265&gt;100%,100%,Tabela2025Horario[[#This Row],[Media Agregada Todas as Usinas]]*$Q$3265)</f>
        <v>0</v>
      </c>
    </row>
    <row r="3357" spans="1:15" x14ac:dyDescent="0.25">
      <c r="A3357" s="16">
        <f>Tabela2025Horario[[#This Row],[DataHora]]</f>
        <v>45797.791666666664</v>
      </c>
      <c r="B3357" s="17">
        <v>2026</v>
      </c>
      <c r="C3357" s="24">
        <f>Tabela2025Horario[[#This Row],[Mês]]</f>
        <v>5</v>
      </c>
      <c r="D3357" s="24">
        <f>Tabela2025Horario[[#This Row],[Dia]]</f>
        <v>20</v>
      </c>
      <c r="E3357" s="24">
        <f>Tabela2025Horario[[#This Row],[Hora]]</f>
        <v>19</v>
      </c>
      <c r="F3357" s="25">
        <f>Tabela2025Horario[[#This Row],[Conj. Castilho]]</f>
        <v>0</v>
      </c>
      <c r="G3357" s="25">
        <f>Tabela2025Horario[[#This Row],[Conj. Eol. Ventos Santa Eugênia]]</f>
        <v>0</v>
      </c>
      <c r="H3357" s="25">
        <f>Tabela2025Horario[[#This Row],[Conj. Guaimbê]]</f>
        <v>0</v>
      </c>
      <c r="I3357" s="16"/>
      <c r="J3357" s="16"/>
      <c r="K3357" s="16"/>
      <c r="L3357" s="16"/>
      <c r="M3357" s="16"/>
      <c r="N3357" s="16"/>
      <c r="O3357" s="3">
        <f>IF(Tabela2025Horario[[#This Row],[Media Agregada Todas as Usinas]]*$Q$3265&gt;100%,100%,Tabela2025Horario[[#This Row],[Media Agregada Todas as Usinas]]*$Q$3265)</f>
        <v>0</v>
      </c>
    </row>
    <row r="3358" spans="1:15" x14ac:dyDescent="0.25">
      <c r="A3358" s="16">
        <f>Tabela2025Horario[[#This Row],[DataHora]]</f>
        <v>45797.833333333336</v>
      </c>
      <c r="B3358" s="17">
        <v>2026</v>
      </c>
      <c r="C3358" s="24">
        <f>Tabela2025Horario[[#This Row],[Mês]]</f>
        <v>5</v>
      </c>
      <c r="D3358" s="24">
        <f>Tabela2025Horario[[#This Row],[Dia]]</f>
        <v>20</v>
      </c>
      <c r="E3358" s="24">
        <f>Tabela2025Horario[[#This Row],[Hora]]</f>
        <v>20</v>
      </c>
      <c r="F3358" s="25">
        <f>Tabela2025Horario[[#This Row],[Conj. Castilho]]</f>
        <v>0</v>
      </c>
      <c r="G3358" s="25">
        <f>Tabela2025Horario[[#This Row],[Conj. Eol. Ventos Santa Eugênia]]</f>
        <v>0</v>
      </c>
      <c r="H3358" s="25">
        <f>Tabela2025Horario[[#This Row],[Conj. Guaimbê]]</f>
        <v>0</v>
      </c>
      <c r="I3358" s="16"/>
      <c r="J3358" s="16"/>
      <c r="K3358" s="16"/>
      <c r="L3358" s="16"/>
      <c r="M3358" s="16"/>
      <c r="N3358" s="16"/>
      <c r="O3358" s="3">
        <f>IF(Tabela2025Horario[[#This Row],[Media Agregada Todas as Usinas]]*$Q$3265&gt;100%,100%,Tabela2025Horario[[#This Row],[Media Agregada Todas as Usinas]]*$Q$3265)</f>
        <v>0</v>
      </c>
    </row>
    <row r="3359" spans="1:15" x14ac:dyDescent="0.25">
      <c r="A3359" s="16">
        <f>Tabela2025Horario[[#This Row],[DataHora]]</f>
        <v>45797.875</v>
      </c>
      <c r="B3359" s="17">
        <v>2026</v>
      </c>
      <c r="C3359" s="24">
        <f>Tabela2025Horario[[#This Row],[Mês]]</f>
        <v>5</v>
      </c>
      <c r="D3359" s="24">
        <f>Tabela2025Horario[[#This Row],[Dia]]</f>
        <v>20</v>
      </c>
      <c r="E3359" s="24">
        <f>Tabela2025Horario[[#This Row],[Hora]]</f>
        <v>21</v>
      </c>
      <c r="F3359" s="25">
        <f>Tabela2025Horario[[#This Row],[Conj. Castilho]]</f>
        <v>0</v>
      </c>
      <c r="G3359" s="25">
        <f>Tabela2025Horario[[#This Row],[Conj. Eol. Ventos Santa Eugênia]]</f>
        <v>0</v>
      </c>
      <c r="H3359" s="25">
        <f>Tabela2025Horario[[#This Row],[Conj. Guaimbê]]</f>
        <v>0</v>
      </c>
      <c r="I3359" s="16"/>
      <c r="J3359" s="16"/>
      <c r="K3359" s="16"/>
      <c r="L3359" s="16"/>
      <c r="M3359" s="16"/>
      <c r="N3359" s="16"/>
      <c r="O3359" s="3">
        <f>IF(Tabela2025Horario[[#This Row],[Media Agregada Todas as Usinas]]*$Q$3265&gt;100%,100%,Tabela2025Horario[[#This Row],[Media Agregada Todas as Usinas]]*$Q$3265)</f>
        <v>0</v>
      </c>
    </row>
    <row r="3360" spans="1:15" x14ac:dyDescent="0.25">
      <c r="A3360" s="16">
        <f>Tabela2025Horario[[#This Row],[DataHora]]</f>
        <v>45797.916666666664</v>
      </c>
      <c r="B3360" s="17">
        <v>2026</v>
      </c>
      <c r="C3360" s="24">
        <f>Tabela2025Horario[[#This Row],[Mês]]</f>
        <v>5</v>
      </c>
      <c r="D3360" s="24">
        <f>Tabela2025Horario[[#This Row],[Dia]]</f>
        <v>20</v>
      </c>
      <c r="E3360" s="24">
        <f>Tabela2025Horario[[#This Row],[Hora]]</f>
        <v>22</v>
      </c>
      <c r="F3360" s="25">
        <f>Tabela2025Horario[[#This Row],[Conj. Castilho]]</f>
        <v>0</v>
      </c>
      <c r="G3360" s="25">
        <f>Tabela2025Horario[[#This Row],[Conj. Eol. Ventos Santa Eugênia]]</f>
        <v>0</v>
      </c>
      <c r="H3360" s="25">
        <f>Tabela2025Horario[[#This Row],[Conj. Guaimbê]]</f>
        <v>0</v>
      </c>
      <c r="I3360" s="16"/>
      <c r="J3360" s="16"/>
      <c r="K3360" s="16"/>
      <c r="L3360" s="16"/>
      <c r="M3360" s="16"/>
      <c r="N3360" s="16"/>
      <c r="O3360" s="3">
        <f>IF(Tabela2025Horario[[#This Row],[Media Agregada Todas as Usinas]]*$Q$3265&gt;100%,100%,Tabela2025Horario[[#This Row],[Media Agregada Todas as Usinas]]*$Q$3265)</f>
        <v>0</v>
      </c>
    </row>
    <row r="3361" spans="1:15" x14ac:dyDescent="0.25">
      <c r="A3361" s="16">
        <f>Tabela2025Horario[[#This Row],[DataHora]]</f>
        <v>45797.958333333336</v>
      </c>
      <c r="B3361" s="17">
        <v>2026</v>
      </c>
      <c r="C3361" s="24">
        <f>Tabela2025Horario[[#This Row],[Mês]]</f>
        <v>5</v>
      </c>
      <c r="D3361" s="24">
        <f>Tabela2025Horario[[#This Row],[Dia]]</f>
        <v>20</v>
      </c>
      <c r="E3361" s="24">
        <f>Tabela2025Horario[[#This Row],[Hora]]</f>
        <v>23</v>
      </c>
      <c r="F3361" s="25">
        <f>Tabela2025Horario[[#This Row],[Conj. Castilho]]</f>
        <v>0</v>
      </c>
      <c r="G3361" s="25">
        <f>Tabela2025Horario[[#This Row],[Conj. Eol. Ventos Santa Eugênia]]</f>
        <v>0</v>
      </c>
      <c r="H3361" s="25">
        <f>Tabela2025Horario[[#This Row],[Conj. Guaimbê]]</f>
        <v>0</v>
      </c>
      <c r="I3361" s="16"/>
      <c r="J3361" s="16"/>
      <c r="K3361" s="16"/>
      <c r="L3361" s="16"/>
      <c r="M3361" s="16"/>
      <c r="N3361" s="16"/>
      <c r="O3361" s="3">
        <f>IF(Tabela2025Horario[[#This Row],[Media Agregada Todas as Usinas]]*$Q$3265&gt;100%,100%,Tabela2025Horario[[#This Row],[Media Agregada Todas as Usinas]]*$Q$3265)</f>
        <v>0</v>
      </c>
    </row>
    <row r="3362" spans="1:15" x14ac:dyDescent="0.25">
      <c r="A3362" s="16">
        <f>Tabela2025Horario[[#This Row],[DataHora]]</f>
        <v>45798</v>
      </c>
      <c r="B3362" s="17">
        <v>2026</v>
      </c>
      <c r="C3362" s="24">
        <f>Tabela2025Horario[[#This Row],[Mês]]</f>
        <v>5</v>
      </c>
      <c r="D3362" s="24">
        <f>Tabela2025Horario[[#This Row],[Dia]]</f>
        <v>21</v>
      </c>
      <c r="E3362" s="24">
        <f>Tabela2025Horario[[#This Row],[Hora]]</f>
        <v>0</v>
      </c>
      <c r="F3362" s="25">
        <f>Tabela2025Horario[[#This Row],[Conj. Castilho]]</f>
        <v>0</v>
      </c>
      <c r="G3362" s="25">
        <f>Tabela2025Horario[[#This Row],[Conj. Eol. Ventos Santa Eugênia]]</f>
        <v>0</v>
      </c>
      <c r="H3362" s="25">
        <f>Tabela2025Horario[[#This Row],[Conj. Guaimbê]]</f>
        <v>0</v>
      </c>
      <c r="I3362" s="16"/>
      <c r="J3362" s="16"/>
      <c r="K3362" s="16"/>
      <c r="L3362" s="16"/>
      <c r="M3362" s="16"/>
      <c r="N3362" s="16"/>
      <c r="O3362" s="3">
        <f>IF(Tabela2025Horario[[#This Row],[Media Agregada Todas as Usinas]]*$Q$3265&gt;100%,100%,Tabela2025Horario[[#This Row],[Media Agregada Todas as Usinas]]*$Q$3265)</f>
        <v>0</v>
      </c>
    </row>
    <row r="3363" spans="1:15" x14ac:dyDescent="0.25">
      <c r="A3363" s="16">
        <f>Tabela2025Horario[[#This Row],[DataHora]]</f>
        <v>45798.041666666664</v>
      </c>
      <c r="B3363" s="17">
        <v>2026</v>
      </c>
      <c r="C3363" s="24">
        <f>Tabela2025Horario[[#This Row],[Mês]]</f>
        <v>5</v>
      </c>
      <c r="D3363" s="24">
        <f>Tabela2025Horario[[#This Row],[Dia]]</f>
        <v>21</v>
      </c>
      <c r="E3363" s="24">
        <f>Tabela2025Horario[[#This Row],[Hora]]</f>
        <v>1</v>
      </c>
      <c r="F3363" s="25">
        <f>Tabela2025Horario[[#This Row],[Conj. Castilho]]</f>
        <v>0</v>
      </c>
      <c r="G3363" s="25">
        <f>Tabela2025Horario[[#This Row],[Conj. Eol. Ventos Santa Eugênia]]</f>
        <v>0</v>
      </c>
      <c r="H3363" s="25">
        <f>Tabela2025Horario[[#This Row],[Conj. Guaimbê]]</f>
        <v>0</v>
      </c>
      <c r="I3363" s="16"/>
      <c r="J3363" s="16"/>
      <c r="K3363" s="16"/>
      <c r="L3363" s="16"/>
      <c r="M3363" s="16"/>
      <c r="N3363" s="16"/>
      <c r="O3363" s="3">
        <f>IF(Tabela2025Horario[[#This Row],[Media Agregada Todas as Usinas]]*$Q$3265&gt;100%,100%,Tabela2025Horario[[#This Row],[Media Agregada Todas as Usinas]]*$Q$3265)</f>
        <v>0</v>
      </c>
    </row>
    <row r="3364" spans="1:15" x14ac:dyDescent="0.25">
      <c r="A3364" s="16">
        <f>Tabela2025Horario[[#This Row],[DataHora]]</f>
        <v>45798.083333333336</v>
      </c>
      <c r="B3364" s="17">
        <v>2026</v>
      </c>
      <c r="C3364" s="24">
        <f>Tabela2025Horario[[#This Row],[Mês]]</f>
        <v>5</v>
      </c>
      <c r="D3364" s="24">
        <f>Tabela2025Horario[[#This Row],[Dia]]</f>
        <v>21</v>
      </c>
      <c r="E3364" s="24">
        <f>Tabela2025Horario[[#This Row],[Hora]]</f>
        <v>2</v>
      </c>
      <c r="F3364" s="25">
        <f>Tabela2025Horario[[#This Row],[Conj. Castilho]]</f>
        <v>0</v>
      </c>
      <c r="G3364" s="25">
        <f>Tabela2025Horario[[#This Row],[Conj. Eol. Ventos Santa Eugênia]]</f>
        <v>0</v>
      </c>
      <c r="H3364" s="25">
        <f>Tabela2025Horario[[#This Row],[Conj. Guaimbê]]</f>
        <v>0</v>
      </c>
      <c r="I3364" s="16"/>
      <c r="J3364" s="16"/>
      <c r="K3364" s="16"/>
      <c r="L3364" s="16"/>
      <c r="M3364" s="16"/>
      <c r="N3364" s="16"/>
      <c r="O3364" s="3">
        <f>IF(Tabela2025Horario[[#This Row],[Media Agregada Todas as Usinas]]*$Q$3265&gt;100%,100%,Tabela2025Horario[[#This Row],[Media Agregada Todas as Usinas]]*$Q$3265)</f>
        <v>0</v>
      </c>
    </row>
    <row r="3365" spans="1:15" x14ac:dyDescent="0.25">
      <c r="A3365" s="16">
        <f>Tabela2025Horario[[#This Row],[DataHora]]</f>
        <v>45798.125</v>
      </c>
      <c r="B3365" s="17">
        <v>2026</v>
      </c>
      <c r="C3365" s="24">
        <f>Tabela2025Horario[[#This Row],[Mês]]</f>
        <v>5</v>
      </c>
      <c r="D3365" s="24">
        <f>Tabela2025Horario[[#This Row],[Dia]]</f>
        <v>21</v>
      </c>
      <c r="E3365" s="24">
        <f>Tabela2025Horario[[#This Row],[Hora]]</f>
        <v>3</v>
      </c>
      <c r="F3365" s="25">
        <f>Tabela2025Horario[[#This Row],[Conj. Castilho]]</f>
        <v>0</v>
      </c>
      <c r="G3365" s="25">
        <f>Tabela2025Horario[[#This Row],[Conj. Eol. Ventos Santa Eugênia]]</f>
        <v>0</v>
      </c>
      <c r="H3365" s="25">
        <f>Tabela2025Horario[[#This Row],[Conj. Guaimbê]]</f>
        <v>0</v>
      </c>
      <c r="I3365" s="16"/>
      <c r="J3365" s="16"/>
      <c r="K3365" s="16"/>
      <c r="L3365" s="16"/>
      <c r="M3365" s="16"/>
      <c r="N3365" s="16"/>
      <c r="O3365" s="3">
        <f>IF(Tabela2025Horario[[#This Row],[Media Agregada Todas as Usinas]]*$Q$3265&gt;100%,100%,Tabela2025Horario[[#This Row],[Media Agregada Todas as Usinas]]*$Q$3265)</f>
        <v>0</v>
      </c>
    </row>
    <row r="3366" spans="1:15" x14ac:dyDescent="0.25">
      <c r="A3366" s="16">
        <f>Tabela2025Horario[[#This Row],[DataHora]]</f>
        <v>45798.166666666664</v>
      </c>
      <c r="B3366" s="17">
        <v>2026</v>
      </c>
      <c r="C3366" s="24">
        <f>Tabela2025Horario[[#This Row],[Mês]]</f>
        <v>5</v>
      </c>
      <c r="D3366" s="24">
        <f>Tabela2025Horario[[#This Row],[Dia]]</f>
        <v>21</v>
      </c>
      <c r="E3366" s="24">
        <f>Tabela2025Horario[[#This Row],[Hora]]</f>
        <v>4</v>
      </c>
      <c r="F3366" s="25">
        <f>Tabela2025Horario[[#This Row],[Conj. Castilho]]</f>
        <v>0</v>
      </c>
      <c r="G3366" s="25">
        <f>Tabela2025Horario[[#This Row],[Conj. Eol. Ventos Santa Eugênia]]</f>
        <v>0</v>
      </c>
      <c r="H3366" s="25">
        <f>Tabela2025Horario[[#This Row],[Conj. Guaimbê]]</f>
        <v>0</v>
      </c>
      <c r="I3366" s="16"/>
      <c r="J3366" s="16"/>
      <c r="K3366" s="16"/>
      <c r="L3366" s="16"/>
      <c r="M3366" s="16"/>
      <c r="N3366" s="16"/>
      <c r="O3366" s="3">
        <f>IF(Tabela2025Horario[[#This Row],[Media Agregada Todas as Usinas]]*$Q$3265&gt;100%,100%,Tabela2025Horario[[#This Row],[Media Agregada Todas as Usinas]]*$Q$3265)</f>
        <v>0</v>
      </c>
    </row>
    <row r="3367" spans="1:15" x14ac:dyDescent="0.25">
      <c r="A3367" s="16">
        <f>Tabela2025Horario[[#This Row],[DataHora]]</f>
        <v>45798.208333333336</v>
      </c>
      <c r="B3367" s="17">
        <v>2026</v>
      </c>
      <c r="C3367" s="24">
        <f>Tabela2025Horario[[#This Row],[Mês]]</f>
        <v>5</v>
      </c>
      <c r="D3367" s="24">
        <f>Tabela2025Horario[[#This Row],[Dia]]</f>
        <v>21</v>
      </c>
      <c r="E3367" s="24">
        <f>Tabela2025Horario[[#This Row],[Hora]]</f>
        <v>5</v>
      </c>
      <c r="F3367" s="25">
        <f>Tabela2025Horario[[#This Row],[Conj. Castilho]]</f>
        <v>0</v>
      </c>
      <c r="G3367" s="25">
        <f>Tabela2025Horario[[#This Row],[Conj. Eol. Ventos Santa Eugênia]]</f>
        <v>0</v>
      </c>
      <c r="H3367" s="25">
        <f>Tabela2025Horario[[#This Row],[Conj. Guaimbê]]</f>
        <v>0</v>
      </c>
      <c r="I3367" s="16"/>
      <c r="J3367" s="16"/>
      <c r="K3367" s="16"/>
      <c r="L3367" s="16"/>
      <c r="M3367" s="16"/>
      <c r="N3367" s="16"/>
      <c r="O3367" s="3">
        <f>IF(Tabela2025Horario[[#This Row],[Media Agregada Todas as Usinas]]*$Q$3265&gt;100%,100%,Tabela2025Horario[[#This Row],[Media Agregada Todas as Usinas]]*$Q$3265)</f>
        <v>0</v>
      </c>
    </row>
    <row r="3368" spans="1:15" x14ac:dyDescent="0.25">
      <c r="A3368" s="16">
        <f>Tabela2025Horario[[#This Row],[DataHora]]</f>
        <v>45798.25</v>
      </c>
      <c r="B3368" s="17">
        <v>2026</v>
      </c>
      <c r="C3368" s="24">
        <f>Tabela2025Horario[[#This Row],[Mês]]</f>
        <v>5</v>
      </c>
      <c r="D3368" s="24">
        <f>Tabela2025Horario[[#This Row],[Dia]]</f>
        <v>21</v>
      </c>
      <c r="E3368" s="24">
        <f>Tabela2025Horario[[#This Row],[Hora]]</f>
        <v>6</v>
      </c>
      <c r="F3368" s="25">
        <f>Tabela2025Horario[[#This Row],[Conj. Castilho]]</f>
        <v>0</v>
      </c>
      <c r="G3368" s="25">
        <f>Tabela2025Horario[[#This Row],[Conj. Eol. Ventos Santa Eugênia]]</f>
        <v>0</v>
      </c>
      <c r="H3368" s="25">
        <f>Tabela2025Horario[[#This Row],[Conj. Guaimbê]]</f>
        <v>0</v>
      </c>
      <c r="I3368" s="16"/>
      <c r="J3368" s="16"/>
      <c r="K3368" s="16"/>
      <c r="L3368" s="16"/>
      <c r="M3368" s="16"/>
      <c r="N3368" s="16"/>
      <c r="O3368" s="3">
        <f>IF(Tabela2025Horario[[#This Row],[Media Agregada Todas as Usinas]]*$Q$3265&gt;100%,100%,Tabela2025Horario[[#This Row],[Media Agregada Todas as Usinas]]*$Q$3265)</f>
        <v>0</v>
      </c>
    </row>
    <row r="3369" spans="1:15" x14ac:dyDescent="0.25">
      <c r="A3369" s="16">
        <f>Tabela2025Horario[[#This Row],[DataHora]]</f>
        <v>45798.291666666664</v>
      </c>
      <c r="B3369" s="17">
        <v>2026</v>
      </c>
      <c r="C3369" s="24">
        <f>Tabela2025Horario[[#This Row],[Mês]]</f>
        <v>5</v>
      </c>
      <c r="D3369" s="24">
        <f>Tabela2025Horario[[#This Row],[Dia]]</f>
        <v>21</v>
      </c>
      <c r="E3369" s="24">
        <f>Tabela2025Horario[[#This Row],[Hora]]</f>
        <v>7</v>
      </c>
      <c r="F3369" s="25">
        <f>Tabela2025Horario[[#This Row],[Conj. Castilho]]</f>
        <v>0</v>
      </c>
      <c r="G3369" s="25">
        <f>Tabela2025Horario[[#This Row],[Conj. Eol. Ventos Santa Eugênia]]</f>
        <v>0</v>
      </c>
      <c r="H3369" s="25">
        <f>Tabela2025Horario[[#This Row],[Conj. Guaimbê]]</f>
        <v>0</v>
      </c>
      <c r="I3369" s="16"/>
      <c r="J3369" s="16"/>
      <c r="K3369" s="16"/>
      <c r="L3369" s="16"/>
      <c r="M3369" s="16"/>
      <c r="N3369" s="16"/>
      <c r="O3369" s="3">
        <f>IF(Tabela2025Horario[[#This Row],[Media Agregada Todas as Usinas]]*$Q$3265&gt;100%,100%,Tabela2025Horario[[#This Row],[Media Agregada Todas as Usinas]]*$Q$3265)</f>
        <v>0</v>
      </c>
    </row>
    <row r="3370" spans="1:15" x14ac:dyDescent="0.25">
      <c r="A3370" s="16">
        <f>Tabela2025Horario[[#This Row],[DataHora]]</f>
        <v>45798.333333333336</v>
      </c>
      <c r="B3370" s="17">
        <v>2026</v>
      </c>
      <c r="C3370" s="24">
        <f>Tabela2025Horario[[#This Row],[Mês]]</f>
        <v>5</v>
      </c>
      <c r="D3370" s="24">
        <f>Tabela2025Horario[[#This Row],[Dia]]</f>
        <v>21</v>
      </c>
      <c r="E3370" s="24">
        <f>Tabela2025Horario[[#This Row],[Hora]]</f>
        <v>8</v>
      </c>
      <c r="F3370" s="25">
        <f>Tabela2025Horario[[#This Row],[Conj. Castilho]]</f>
        <v>0</v>
      </c>
      <c r="G3370" s="25">
        <f>Tabela2025Horario[[#This Row],[Conj. Eol. Ventos Santa Eugênia]]</f>
        <v>0</v>
      </c>
      <c r="H3370" s="25">
        <f>Tabela2025Horario[[#This Row],[Conj. Guaimbê]]</f>
        <v>0</v>
      </c>
      <c r="I3370" s="16"/>
      <c r="J3370" s="16"/>
      <c r="K3370" s="16"/>
      <c r="L3370" s="16"/>
      <c r="M3370" s="16"/>
      <c r="N3370" s="16"/>
      <c r="O3370" s="3">
        <f>IF(Tabela2025Horario[[#This Row],[Media Agregada Todas as Usinas]]*$Q$3265&gt;100%,100%,Tabela2025Horario[[#This Row],[Media Agregada Todas as Usinas]]*$Q$3265)</f>
        <v>0</v>
      </c>
    </row>
    <row r="3371" spans="1:15" x14ac:dyDescent="0.25">
      <c r="A3371" s="16">
        <f>Tabela2025Horario[[#This Row],[DataHora]]</f>
        <v>45798.375</v>
      </c>
      <c r="B3371" s="17">
        <v>2026</v>
      </c>
      <c r="C3371" s="24">
        <f>Tabela2025Horario[[#This Row],[Mês]]</f>
        <v>5</v>
      </c>
      <c r="D3371" s="24">
        <f>Tabela2025Horario[[#This Row],[Dia]]</f>
        <v>21</v>
      </c>
      <c r="E3371" s="24">
        <f>Tabela2025Horario[[#This Row],[Hora]]</f>
        <v>9</v>
      </c>
      <c r="F3371" s="25">
        <f>Tabela2025Horario[[#This Row],[Conj. Castilho]]</f>
        <v>0</v>
      </c>
      <c r="G3371" s="25">
        <f>Tabela2025Horario[[#This Row],[Conj. Eol. Ventos Santa Eugênia]]</f>
        <v>0</v>
      </c>
      <c r="H3371" s="25">
        <f>Tabela2025Horario[[#This Row],[Conj. Guaimbê]]</f>
        <v>2.6431846214712972E-2</v>
      </c>
      <c r="I3371" s="16"/>
      <c r="J3371" s="16"/>
      <c r="K3371" s="16"/>
      <c r="L3371" s="16"/>
      <c r="M3371" s="16"/>
      <c r="N3371" s="16"/>
      <c r="O3371" s="3">
        <f>IF(Tabela2025Horario[[#This Row],[Media Agregada Todas as Usinas]]*$Q$3265&gt;100%,100%,Tabela2025Horario[[#This Row],[Media Agregada Todas as Usinas]]*$Q$3265)</f>
        <v>5.2184170651727549E-2</v>
      </c>
    </row>
    <row r="3372" spans="1:15" x14ac:dyDescent="0.25">
      <c r="A3372" s="16">
        <f>Tabela2025Horario[[#This Row],[DataHora]]</f>
        <v>45798.416666666664</v>
      </c>
      <c r="B3372" s="17">
        <v>2026</v>
      </c>
      <c r="C3372" s="24">
        <f>Tabela2025Horario[[#This Row],[Mês]]</f>
        <v>5</v>
      </c>
      <c r="D3372" s="24">
        <f>Tabela2025Horario[[#This Row],[Dia]]</f>
        <v>21</v>
      </c>
      <c r="E3372" s="24">
        <f>Tabela2025Horario[[#This Row],[Hora]]</f>
        <v>10</v>
      </c>
      <c r="F3372" s="25">
        <f>Tabela2025Horario[[#This Row],[Conj. Castilho]]</f>
        <v>0</v>
      </c>
      <c r="G3372" s="25">
        <f>Tabela2025Horario[[#This Row],[Conj. Eol. Ventos Santa Eugênia]]</f>
        <v>0</v>
      </c>
      <c r="H3372" s="25">
        <f>Tabela2025Horario[[#This Row],[Conj. Guaimbê]]</f>
        <v>0.1985220119809967</v>
      </c>
      <c r="I3372" s="16"/>
      <c r="J3372" s="16"/>
      <c r="K3372" s="16"/>
      <c r="L3372" s="16"/>
      <c r="M3372" s="16"/>
      <c r="N3372" s="16"/>
      <c r="O3372" s="3">
        <f>IF(Tabela2025Horario[[#This Row],[Media Agregada Todas as Usinas]]*$Q$3265&gt;100%,100%,Tabela2025Horario[[#This Row],[Media Agregada Todas as Usinas]]*$Q$3265)</f>
        <v>0.22851172439334205</v>
      </c>
    </row>
    <row r="3373" spans="1:15" x14ac:dyDescent="0.25">
      <c r="A3373" s="16">
        <f>Tabela2025Horario[[#This Row],[DataHora]]</f>
        <v>45798.458333333336</v>
      </c>
      <c r="B3373" s="17">
        <v>2026</v>
      </c>
      <c r="C3373" s="24">
        <f>Tabela2025Horario[[#This Row],[Mês]]</f>
        <v>5</v>
      </c>
      <c r="D3373" s="24">
        <f>Tabela2025Horario[[#This Row],[Dia]]</f>
        <v>21</v>
      </c>
      <c r="E3373" s="24">
        <f>Tabela2025Horario[[#This Row],[Hora]]</f>
        <v>11</v>
      </c>
      <c r="F3373" s="25">
        <f>Tabela2025Horario[[#This Row],[Conj. Castilho]]</f>
        <v>0</v>
      </c>
      <c r="G3373" s="25">
        <f>Tabela2025Horario[[#This Row],[Conj. Eol. Ventos Santa Eugênia]]</f>
        <v>0</v>
      </c>
      <c r="H3373" s="25">
        <f>Tabela2025Horario[[#This Row],[Conj. Guaimbê]]</f>
        <v>4.7431605587848862E-2</v>
      </c>
      <c r="I3373" s="16"/>
      <c r="J3373" s="16"/>
      <c r="K3373" s="16"/>
      <c r="L3373" s="16"/>
      <c r="M3373" s="16"/>
      <c r="N3373" s="16"/>
      <c r="O3373" s="3">
        <f>IF(Tabela2025Horario[[#This Row],[Media Agregada Todas as Usinas]]*$Q$3265&gt;100%,100%,Tabela2025Horario[[#This Row],[Media Agregada Todas as Usinas]]*$Q$3265)</f>
        <v>0.10091053394684732</v>
      </c>
    </row>
    <row r="3374" spans="1:15" x14ac:dyDescent="0.25">
      <c r="A3374" s="16">
        <f>Tabela2025Horario[[#This Row],[DataHora]]</f>
        <v>45798.5</v>
      </c>
      <c r="B3374" s="17">
        <v>2026</v>
      </c>
      <c r="C3374" s="24">
        <f>Tabela2025Horario[[#This Row],[Mês]]</f>
        <v>5</v>
      </c>
      <c r="D3374" s="24">
        <f>Tabela2025Horario[[#This Row],[Dia]]</f>
        <v>21</v>
      </c>
      <c r="E3374" s="24">
        <f>Tabela2025Horario[[#This Row],[Hora]]</f>
        <v>12</v>
      </c>
      <c r="F3374" s="25">
        <f>Tabela2025Horario[[#This Row],[Conj. Castilho]]</f>
        <v>0</v>
      </c>
      <c r="G3374" s="25">
        <f>Tabela2025Horario[[#This Row],[Conj. Eol. Ventos Santa Eugênia]]</f>
        <v>0</v>
      </c>
      <c r="H3374" s="25">
        <f>Tabela2025Horario[[#This Row],[Conj. Guaimbê]]</f>
        <v>0.22911489491244652</v>
      </c>
      <c r="I3374" s="16"/>
      <c r="J3374" s="16"/>
      <c r="K3374" s="16"/>
      <c r="L3374" s="16"/>
      <c r="M3374" s="16"/>
      <c r="N3374" s="16"/>
      <c r="O3374" s="3">
        <f>IF(Tabela2025Horario[[#This Row],[Media Agregada Todas as Usinas]]*$Q$3265&gt;100%,100%,Tabela2025Horario[[#This Row],[Media Agregada Todas as Usinas]]*$Q$3265)</f>
        <v>0.20876683221403641</v>
      </c>
    </row>
    <row r="3375" spans="1:15" x14ac:dyDescent="0.25">
      <c r="A3375" s="16">
        <f>Tabela2025Horario[[#This Row],[DataHora]]</f>
        <v>45798.541666666664</v>
      </c>
      <c r="B3375" s="17">
        <v>2026</v>
      </c>
      <c r="C3375" s="24">
        <f>Tabela2025Horario[[#This Row],[Mês]]</f>
        <v>5</v>
      </c>
      <c r="D3375" s="24">
        <f>Tabela2025Horario[[#This Row],[Dia]]</f>
        <v>21</v>
      </c>
      <c r="E3375" s="24">
        <f>Tabela2025Horario[[#This Row],[Hora]]</f>
        <v>13</v>
      </c>
      <c r="F3375" s="25">
        <f>Tabela2025Horario[[#This Row],[Conj. Castilho]]</f>
        <v>0</v>
      </c>
      <c r="G3375" s="25">
        <f>Tabela2025Horario[[#This Row],[Conj. Eol. Ventos Santa Eugênia]]</f>
        <v>0</v>
      </c>
      <c r="H3375" s="25">
        <f>Tabela2025Horario[[#This Row],[Conj. Guaimbê]]</f>
        <v>4.2782960746347506E-2</v>
      </c>
      <c r="I3375" s="16"/>
      <c r="J3375" s="16"/>
      <c r="K3375" s="16"/>
      <c r="L3375" s="16"/>
      <c r="M3375" s="16"/>
      <c r="N3375" s="16"/>
      <c r="O3375" s="3">
        <f>IF(Tabela2025Horario[[#This Row],[Media Agregada Todas as Usinas]]*$Q$3265&gt;100%,100%,Tabela2025Horario[[#This Row],[Media Agregada Todas as Usinas]]*$Q$3265)</f>
        <v>2.6704772977818418E-2</v>
      </c>
    </row>
    <row r="3376" spans="1:15" x14ac:dyDescent="0.25">
      <c r="A3376" s="16">
        <f>Tabela2025Horario[[#This Row],[DataHora]]</f>
        <v>45798.583333333336</v>
      </c>
      <c r="B3376" s="17">
        <v>2026</v>
      </c>
      <c r="C3376" s="24">
        <f>Tabela2025Horario[[#This Row],[Mês]]</f>
        <v>5</v>
      </c>
      <c r="D3376" s="24">
        <f>Tabela2025Horario[[#This Row],[Dia]]</f>
        <v>21</v>
      </c>
      <c r="E3376" s="24">
        <f>Tabela2025Horario[[#This Row],[Hora]]</f>
        <v>14</v>
      </c>
      <c r="F3376" s="25">
        <f>Tabela2025Horario[[#This Row],[Conj. Castilho]]</f>
        <v>0</v>
      </c>
      <c r="G3376" s="25">
        <f>Tabela2025Horario[[#This Row],[Conj. Eol. Ventos Santa Eugênia]]</f>
        <v>0</v>
      </c>
      <c r="H3376" s="25">
        <f>Tabela2025Horario[[#This Row],[Conj. Guaimbê]]</f>
        <v>0</v>
      </c>
      <c r="I3376" s="16"/>
      <c r="J3376" s="16"/>
      <c r="K3376" s="16"/>
      <c r="L3376" s="16"/>
      <c r="M3376" s="16"/>
      <c r="N3376" s="16"/>
      <c r="O3376" s="3">
        <f>IF(Tabela2025Horario[[#This Row],[Media Agregada Todas as Usinas]]*$Q$3265&gt;100%,100%,Tabela2025Horario[[#This Row],[Media Agregada Todas as Usinas]]*$Q$3265)</f>
        <v>0</v>
      </c>
    </row>
    <row r="3377" spans="1:15" x14ac:dyDescent="0.25">
      <c r="A3377" s="16">
        <f>Tabela2025Horario[[#This Row],[DataHora]]</f>
        <v>45798.625</v>
      </c>
      <c r="B3377" s="17">
        <v>2026</v>
      </c>
      <c r="C3377" s="24">
        <f>Tabela2025Horario[[#This Row],[Mês]]</f>
        <v>5</v>
      </c>
      <c r="D3377" s="24">
        <f>Tabela2025Horario[[#This Row],[Dia]]</f>
        <v>21</v>
      </c>
      <c r="E3377" s="24">
        <f>Tabela2025Horario[[#This Row],[Hora]]</f>
        <v>15</v>
      </c>
      <c r="F3377" s="25">
        <f>Tabela2025Horario[[#This Row],[Conj. Castilho]]</f>
        <v>0</v>
      </c>
      <c r="G3377" s="25">
        <f>Tabela2025Horario[[#This Row],[Conj. Eol. Ventos Santa Eugênia]]</f>
        <v>0</v>
      </c>
      <c r="H3377" s="25">
        <f>Tabela2025Horario[[#This Row],[Conj. Guaimbê]]</f>
        <v>0</v>
      </c>
      <c r="I3377" s="16"/>
      <c r="J3377" s="16"/>
      <c r="K3377" s="16"/>
      <c r="L3377" s="16"/>
      <c r="M3377" s="16"/>
      <c r="N3377" s="16"/>
      <c r="O3377" s="3">
        <f>IF(Tabela2025Horario[[#This Row],[Media Agregada Todas as Usinas]]*$Q$3265&gt;100%,100%,Tabela2025Horario[[#This Row],[Media Agregada Todas as Usinas]]*$Q$3265)</f>
        <v>0</v>
      </c>
    </row>
    <row r="3378" spans="1:15" x14ac:dyDescent="0.25">
      <c r="A3378" s="16">
        <f>Tabela2025Horario[[#This Row],[DataHora]]</f>
        <v>45798.666666666664</v>
      </c>
      <c r="B3378" s="17">
        <v>2026</v>
      </c>
      <c r="C3378" s="24">
        <f>Tabela2025Horario[[#This Row],[Mês]]</f>
        <v>5</v>
      </c>
      <c r="D3378" s="24">
        <f>Tabela2025Horario[[#This Row],[Dia]]</f>
        <v>21</v>
      </c>
      <c r="E3378" s="24">
        <f>Tabela2025Horario[[#This Row],[Hora]]</f>
        <v>16</v>
      </c>
      <c r="F3378" s="25">
        <f>Tabela2025Horario[[#This Row],[Conj. Castilho]]</f>
        <v>0</v>
      </c>
      <c r="G3378" s="25">
        <f>Tabela2025Horario[[#This Row],[Conj. Eol. Ventos Santa Eugênia]]</f>
        <v>0</v>
      </c>
      <c r="H3378" s="25">
        <f>Tabela2025Horario[[#This Row],[Conj. Guaimbê]]</f>
        <v>0</v>
      </c>
      <c r="I3378" s="16"/>
      <c r="J3378" s="16"/>
      <c r="K3378" s="16"/>
      <c r="L3378" s="16"/>
      <c r="M3378" s="16"/>
      <c r="N3378" s="16"/>
      <c r="O3378" s="3">
        <f>IF(Tabela2025Horario[[#This Row],[Media Agregada Todas as Usinas]]*$Q$3265&gt;100%,100%,Tabela2025Horario[[#This Row],[Media Agregada Todas as Usinas]]*$Q$3265)</f>
        <v>0</v>
      </c>
    </row>
    <row r="3379" spans="1:15" x14ac:dyDescent="0.25">
      <c r="A3379" s="16">
        <f>Tabela2025Horario[[#This Row],[DataHora]]</f>
        <v>45798.708333333336</v>
      </c>
      <c r="B3379" s="17">
        <v>2026</v>
      </c>
      <c r="C3379" s="24">
        <f>Tabela2025Horario[[#This Row],[Mês]]</f>
        <v>5</v>
      </c>
      <c r="D3379" s="24">
        <f>Tabela2025Horario[[#This Row],[Dia]]</f>
        <v>21</v>
      </c>
      <c r="E3379" s="24">
        <f>Tabela2025Horario[[#This Row],[Hora]]</f>
        <v>17</v>
      </c>
      <c r="F3379" s="25">
        <f>Tabela2025Horario[[#This Row],[Conj. Castilho]]</f>
        <v>0</v>
      </c>
      <c r="G3379" s="25">
        <f>Tabela2025Horario[[#This Row],[Conj. Eol. Ventos Santa Eugênia]]</f>
        <v>0</v>
      </c>
      <c r="H3379" s="25">
        <f>Tabela2025Horario[[#This Row],[Conj. Guaimbê]]</f>
        <v>0</v>
      </c>
      <c r="I3379" s="16"/>
      <c r="J3379" s="16"/>
      <c r="K3379" s="16"/>
      <c r="L3379" s="16"/>
      <c r="M3379" s="16"/>
      <c r="N3379" s="16"/>
      <c r="O3379" s="3">
        <f>IF(Tabela2025Horario[[#This Row],[Media Agregada Todas as Usinas]]*$Q$3265&gt;100%,100%,Tabela2025Horario[[#This Row],[Media Agregada Todas as Usinas]]*$Q$3265)</f>
        <v>0</v>
      </c>
    </row>
    <row r="3380" spans="1:15" x14ac:dyDescent="0.25">
      <c r="A3380" s="16">
        <f>Tabela2025Horario[[#This Row],[DataHora]]</f>
        <v>45798.75</v>
      </c>
      <c r="B3380" s="17">
        <v>2026</v>
      </c>
      <c r="C3380" s="24">
        <f>Tabela2025Horario[[#This Row],[Mês]]</f>
        <v>5</v>
      </c>
      <c r="D3380" s="24">
        <f>Tabela2025Horario[[#This Row],[Dia]]</f>
        <v>21</v>
      </c>
      <c r="E3380" s="24">
        <f>Tabela2025Horario[[#This Row],[Hora]]</f>
        <v>18</v>
      </c>
      <c r="F3380" s="25">
        <f>Tabela2025Horario[[#This Row],[Conj. Castilho]]</f>
        <v>0</v>
      </c>
      <c r="G3380" s="25">
        <f>Tabela2025Horario[[#This Row],[Conj. Eol. Ventos Santa Eugênia]]</f>
        <v>0</v>
      </c>
      <c r="H3380" s="25">
        <f>Tabela2025Horario[[#This Row],[Conj. Guaimbê]]</f>
        <v>0</v>
      </c>
      <c r="I3380" s="16"/>
      <c r="J3380" s="16"/>
      <c r="K3380" s="16"/>
      <c r="L3380" s="16"/>
      <c r="M3380" s="16"/>
      <c r="N3380" s="16"/>
      <c r="O3380" s="3">
        <f>IF(Tabela2025Horario[[#This Row],[Media Agregada Todas as Usinas]]*$Q$3265&gt;100%,100%,Tabela2025Horario[[#This Row],[Media Agregada Todas as Usinas]]*$Q$3265)</f>
        <v>0</v>
      </c>
    </row>
    <row r="3381" spans="1:15" x14ac:dyDescent="0.25">
      <c r="A3381" s="16">
        <f>Tabela2025Horario[[#This Row],[DataHora]]</f>
        <v>45798.791666666664</v>
      </c>
      <c r="B3381" s="17">
        <v>2026</v>
      </c>
      <c r="C3381" s="24">
        <f>Tabela2025Horario[[#This Row],[Mês]]</f>
        <v>5</v>
      </c>
      <c r="D3381" s="24">
        <f>Tabela2025Horario[[#This Row],[Dia]]</f>
        <v>21</v>
      </c>
      <c r="E3381" s="24">
        <f>Tabela2025Horario[[#This Row],[Hora]]</f>
        <v>19</v>
      </c>
      <c r="F3381" s="25">
        <f>Tabela2025Horario[[#This Row],[Conj. Castilho]]</f>
        <v>0</v>
      </c>
      <c r="G3381" s="25">
        <f>Tabela2025Horario[[#This Row],[Conj. Eol. Ventos Santa Eugênia]]</f>
        <v>0.43888852027557534</v>
      </c>
      <c r="H3381" s="25">
        <f>Tabela2025Horario[[#This Row],[Conj. Guaimbê]]</f>
        <v>0</v>
      </c>
      <c r="I3381" s="16"/>
      <c r="J3381" s="16"/>
      <c r="K3381" s="16"/>
      <c r="L3381" s="16"/>
      <c r="M3381" s="16"/>
      <c r="N3381" s="16"/>
      <c r="O3381" s="3">
        <f>IF(Tabela2025Horario[[#This Row],[Media Agregada Todas as Usinas]]*$Q$3265&gt;100%,100%,Tabela2025Horario[[#This Row],[Media Agregada Todas as Usinas]]*$Q$3265)</f>
        <v>0.5288275203929953</v>
      </c>
    </row>
    <row r="3382" spans="1:15" x14ac:dyDescent="0.25">
      <c r="A3382" s="16">
        <f>Tabela2025Horario[[#This Row],[DataHora]]</f>
        <v>45798.833333333336</v>
      </c>
      <c r="B3382" s="17">
        <v>2026</v>
      </c>
      <c r="C3382" s="24">
        <f>Tabela2025Horario[[#This Row],[Mês]]</f>
        <v>5</v>
      </c>
      <c r="D3382" s="24">
        <f>Tabela2025Horario[[#This Row],[Dia]]</f>
        <v>21</v>
      </c>
      <c r="E3382" s="24">
        <f>Tabela2025Horario[[#This Row],[Hora]]</f>
        <v>20</v>
      </c>
      <c r="F3382" s="25">
        <f>Tabela2025Horario[[#This Row],[Conj. Castilho]]</f>
        <v>0</v>
      </c>
      <c r="G3382" s="25">
        <f>Tabela2025Horario[[#This Row],[Conj. Eol. Ventos Santa Eugênia]]</f>
        <v>1</v>
      </c>
      <c r="H3382" s="25">
        <f>Tabela2025Horario[[#This Row],[Conj. Guaimbê]]</f>
        <v>0</v>
      </c>
      <c r="I3382" s="16"/>
      <c r="J3382" s="16"/>
      <c r="K3382" s="16"/>
      <c r="L3382" s="16"/>
      <c r="M3382" s="16"/>
      <c r="N3382" s="16"/>
      <c r="O3382" s="3">
        <f>IF(Tabela2025Horario[[#This Row],[Media Agregada Todas as Usinas]]*$Q$3265&gt;100%,100%,Tabela2025Horario[[#This Row],[Media Agregada Todas as Usinas]]*$Q$3265)</f>
        <v>1</v>
      </c>
    </row>
    <row r="3383" spans="1:15" x14ac:dyDescent="0.25">
      <c r="A3383" s="16">
        <f>Tabela2025Horario[[#This Row],[DataHora]]</f>
        <v>45798.875</v>
      </c>
      <c r="B3383" s="17">
        <v>2026</v>
      </c>
      <c r="C3383" s="24">
        <f>Tabela2025Horario[[#This Row],[Mês]]</f>
        <v>5</v>
      </c>
      <c r="D3383" s="24">
        <f>Tabela2025Horario[[#This Row],[Dia]]</f>
        <v>21</v>
      </c>
      <c r="E3383" s="24">
        <f>Tabela2025Horario[[#This Row],[Hora]]</f>
        <v>21</v>
      </c>
      <c r="F3383" s="25">
        <f>Tabela2025Horario[[#This Row],[Conj. Castilho]]</f>
        <v>0</v>
      </c>
      <c r="G3383" s="25">
        <f>Tabela2025Horario[[#This Row],[Conj. Eol. Ventos Santa Eugênia]]</f>
        <v>1</v>
      </c>
      <c r="H3383" s="25">
        <f>Tabela2025Horario[[#This Row],[Conj. Guaimbê]]</f>
        <v>0</v>
      </c>
      <c r="I3383" s="16"/>
      <c r="J3383" s="16"/>
      <c r="K3383" s="16"/>
      <c r="L3383" s="16"/>
      <c r="M3383" s="16"/>
      <c r="N3383" s="16"/>
      <c r="O3383" s="3">
        <f>IF(Tabela2025Horario[[#This Row],[Media Agregada Todas as Usinas]]*$Q$3265&gt;100%,100%,Tabela2025Horario[[#This Row],[Media Agregada Todas as Usinas]]*$Q$3265)</f>
        <v>1</v>
      </c>
    </row>
    <row r="3384" spans="1:15" x14ac:dyDescent="0.25">
      <c r="A3384" s="16">
        <f>Tabela2025Horario[[#This Row],[DataHora]]</f>
        <v>45798.916666666664</v>
      </c>
      <c r="B3384" s="17">
        <v>2026</v>
      </c>
      <c r="C3384" s="24">
        <f>Tabela2025Horario[[#This Row],[Mês]]</f>
        <v>5</v>
      </c>
      <c r="D3384" s="24">
        <f>Tabela2025Horario[[#This Row],[Dia]]</f>
        <v>21</v>
      </c>
      <c r="E3384" s="24">
        <f>Tabela2025Horario[[#This Row],[Hora]]</f>
        <v>22</v>
      </c>
      <c r="F3384" s="25">
        <f>Tabela2025Horario[[#This Row],[Conj. Castilho]]</f>
        <v>0</v>
      </c>
      <c r="G3384" s="25">
        <f>Tabela2025Horario[[#This Row],[Conj. Eol. Ventos Santa Eugênia]]</f>
        <v>1</v>
      </c>
      <c r="H3384" s="25">
        <f>Tabela2025Horario[[#This Row],[Conj. Guaimbê]]</f>
        <v>0</v>
      </c>
      <c r="I3384" s="16"/>
      <c r="J3384" s="16"/>
      <c r="K3384" s="16"/>
      <c r="L3384" s="16"/>
      <c r="M3384" s="16"/>
      <c r="N3384" s="16"/>
      <c r="O3384" s="3">
        <f>IF(Tabela2025Horario[[#This Row],[Media Agregada Todas as Usinas]]*$Q$3265&gt;100%,100%,Tabela2025Horario[[#This Row],[Media Agregada Todas as Usinas]]*$Q$3265)</f>
        <v>1</v>
      </c>
    </row>
    <row r="3385" spans="1:15" x14ac:dyDescent="0.25">
      <c r="A3385" s="16">
        <f>Tabela2025Horario[[#This Row],[DataHora]]</f>
        <v>45798.958333333336</v>
      </c>
      <c r="B3385" s="17">
        <v>2026</v>
      </c>
      <c r="C3385" s="24">
        <f>Tabela2025Horario[[#This Row],[Mês]]</f>
        <v>5</v>
      </c>
      <c r="D3385" s="24">
        <f>Tabela2025Horario[[#This Row],[Dia]]</f>
        <v>21</v>
      </c>
      <c r="E3385" s="24">
        <f>Tabela2025Horario[[#This Row],[Hora]]</f>
        <v>23</v>
      </c>
      <c r="F3385" s="25">
        <f>Tabela2025Horario[[#This Row],[Conj. Castilho]]</f>
        <v>0</v>
      </c>
      <c r="G3385" s="25">
        <f>Tabela2025Horario[[#This Row],[Conj. Eol. Ventos Santa Eugênia]]</f>
        <v>0</v>
      </c>
      <c r="H3385" s="25">
        <f>Tabela2025Horario[[#This Row],[Conj. Guaimbê]]</f>
        <v>0</v>
      </c>
      <c r="I3385" s="16"/>
      <c r="J3385" s="16"/>
      <c r="K3385" s="16"/>
      <c r="L3385" s="16"/>
      <c r="M3385" s="16"/>
      <c r="N3385" s="16"/>
      <c r="O3385" s="3">
        <f>IF(Tabela2025Horario[[#This Row],[Media Agregada Todas as Usinas]]*$Q$3265&gt;100%,100%,Tabela2025Horario[[#This Row],[Media Agregada Todas as Usinas]]*$Q$3265)</f>
        <v>1</v>
      </c>
    </row>
    <row r="3386" spans="1:15" x14ac:dyDescent="0.25">
      <c r="A3386" s="16">
        <f>Tabela2025Horario[[#This Row],[DataHora]]</f>
        <v>45799</v>
      </c>
      <c r="B3386" s="17">
        <v>2026</v>
      </c>
      <c r="C3386" s="24">
        <f>Tabela2025Horario[[#This Row],[Mês]]</f>
        <v>5</v>
      </c>
      <c r="D3386" s="24">
        <f>Tabela2025Horario[[#This Row],[Dia]]</f>
        <v>22</v>
      </c>
      <c r="E3386" s="24">
        <f>Tabela2025Horario[[#This Row],[Hora]]</f>
        <v>0</v>
      </c>
      <c r="F3386" s="25">
        <f>Tabela2025Horario[[#This Row],[Conj. Castilho]]</f>
        <v>0</v>
      </c>
      <c r="G3386" s="25">
        <f>Tabela2025Horario[[#This Row],[Conj. Eol. Ventos Santa Eugênia]]</f>
        <v>7.2780455153949153E-2</v>
      </c>
      <c r="H3386" s="25">
        <f>Tabela2025Horario[[#This Row],[Conj. Guaimbê]]</f>
        <v>0</v>
      </c>
      <c r="I3386" s="16"/>
      <c r="J3386" s="16"/>
      <c r="K3386" s="16"/>
      <c r="L3386" s="16"/>
      <c r="M3386" s="16"/>
      <c r="N3386" s="16"/>
      <c r="O3386" s="3">
        <f>IF(Tabela2025Horario[[#This Row],[Media Agregada Todas as Usinas]]*$Q$3265&gt;100%,100%,Tabela2025Horario[[#This Row],[Media Agregada Todas as Usinas]]*$Q$3265)</f>
        <v>0.80992643885175153</v>
      </c>
    </row>
    <row r="3387" spans="1:15" x14ac:dyDescent="0.25">
      <c r="A3387" s="16">
        <f>Tabela2025Horario[[#This Row],[DataHora]]</f>
        <v>45799.041666666664</v>
      </c>
      <c r="B3387" s="17">
        <v>2026</v>
      </c>
      <c r="C3387" s="24">
        <f>Tabela2025Horario[[#This Row],[Mês]]</f>
        <v>5</v>
      </c>
      <c r="D3387" s="24">
        <f>Tabela2025Horario[[#This Row],[Dia]]</f>
        <v>22</v>
      </c>
      <c r="E3387" s="24">
        <f>Tabela2025Horario[[#This Row],[Hora]]</f>
        <v>1</v>
      </c>
      <c r="F3387" s="25">
        <f>Tabela2025Horario[[#This Row],[Conj. Castilho]]</f>
        <v>0</v>
      </c>
      <c r="G3387" s="25">
        <f>Tabela2025Horario[[#This Row],[Conj. Eol. Ventos Santa Eugênia]]</f>
        <v>0</v>
      </c>
      <c r="H3387" s="25">
        <f>Tabela2025Horario[[#This Row],[Conj. Guaimbê]]</f>
        <v>0</v>
      </c>
      <c r="I3387" s="16"/>
      <c r="J3387" s="16"/>
      <c r="K3387" s="16"/>
      <c r="L3387" s="16"/>
      <c r="M3387" s="16"/>
      <c r="N3387" s="16"/>
      <c r="O3387" s="3">
        <f>IF(Tabela2025Horario[[#This Row],[Media Agregada Todas as Usinas]]*$Q$3265&gt;100%,100%,Tabela2025Horario[[#This Row],[Media Agregada Todas as Usinas]]*$Q$3265)</f>
        <v>0</v>
      </c>
    </row>
    <row r="3388" spans="1:15" x14ac:dyDescent="0.25">
      <c r="A3388" s="16">
        <f>Tabela2025Horario[[#This Row],[DataHora]]</f>
        <v>45799.083333333336</v>
      </c>
      <c r="B3388" s="17">
        <v>2026</v>
      </c>
      <c r="C3388" s="24">
        <f>Tabela2025Horario[[#This Row],[Mês]]</f>
        <v>5</v>
      </c>
      <c r="D3388" s="24">
        <f>Tabela2025Horario[[#This Row],[Dia]]</f>
        <v>22</v>
      </c>
      <c r="E3388" s="24">
        <f>Tabela2025Horario[[#This Row],[Hora]]</f>
        <v>2</v>
      </c>
      <c r="F3388" s="25">
        <f>Tabela2025Horario[[#This Row],[Conj. Castilho]]</f>
        <v>0</v>
      </c>
      <c r="G3388" s="25">
        <f>Tabela2025Horario[[#This Row],[Conj. Eol. Ventos Santa Eugênia]]</f>
        <v>0</v>
      </c>
      <c r="H3388" s="25">
        <f>Tabela2025Horario[[#This Row],[Conj. Guaimbê]]</f>
        <v>0</v>
      </c>
      <c r="I3388" s="16"/>
      <c r="J3388" s="16"/>
      <c r="K3388" s="16"/>
      <c r="L3388" s="16"/>
      <c r="M3388" s="16"/>
      <c r="N3388" s="16"/>
      <c r="O3388" s="3">
        <f>IF(Tabela2025Horario[[#This Row],[Media Agregada Todas as Usinas]]*$Q$3265&gt;100%,100%,Tabela2025Horario[[#This Row],[Media Agregada Todas as Usinas]]*$Q$3265)</f>
        <v>0</v>
      </c>
    </row>
    <row r="3389" spans="1:15" x14ac:dyDescent="0.25">
      <c r="A3389" s="16">
        <f>Tabela2025Horario[[#This Row],[DataHora]]</f>
        <v>45799.125</v>
      </c>
      <c r="B3389" s="17">
        <v>2026</v>
      </c>
      <c r="C3389" s="24">
        <f>Tabela2025Horario[[#This Row],[Mês]]</f>
        <v>5</v>
      </c>
      <c r="D3389" s="24">
        <f>Tabela2025Horario[[#This Row],[Dia]]</f>
        <v>22</v>
      </c>
      <c r="E3389" s="24">
        <f>Tabela2025Horario[[#This Row],[Hora]]</f>
        <v>3</v>
      </c>
      <c r="F3389" s="25">
        <f>Tabela2025Horario[[#This Row],[Conj. Castilho]]</f>
        <v>0</v>
      </c>
      <c r="G3389" s="25">
        <f>Tabela2025Horario[[#This Row],[Conj. Eol. Ventos Santa Eugênia]]</f>
        <v>0</v>
      </c>
      <c r="H3389" s="25">
        <f>Tabela2025Horario[[#This Row],[Conj. Guaimbê]]</f>
        <v>0</v>
      </c>
      <c r="I3389" s="16"/>
      <c r="J3389" s="16"/>
      <c r="K3389" s="16"/>
      <c r="L3389" s="16"/>
      <c r="M3389" s="16"/>
      <c r="N3389" s="16"/>
      <c r="O3389" s="3">
        <f>IF(Tabela2025Horario[[#This Row],[Media Agregada Todas as Usinas]]*$Q$3265&gt;100%,100%,Tabela2025Horario[[#This Row],[Media Agregada Todas as Usinas]]*$Q$3265)</f>
        <v>0</v>
      </c>
    </row>
    <row r="3390" spans="1:15" x14ac:dyDescent="0.25">
      <c r="A3390" s="16">
        <f>Tabela2025Horario[[#This Row],[DataHora]]</f>
        <v>45799.166666666664</v>
      </c>
      <c r="B3390" s="17">
        <v>2026</v>
      </c>
      <c r="C3390" s="24">
        <f>Tabela2025Horario[[#This Row],[Mês]]</f>
        <v>5</v>
      </c>
      <c r="D3390" s="24">
        <f>Tabela2025Horario[[#This Row],[Dia]]</f>
        <v>22</v>
      </c>
      <c r="E3390" s="24">
        <f>Tabela2025Horario[[#This Row],[Hora]]</f>
        <v>4</v>
      </c>
      <c r="F3390" s="25">
        <f>Tabela2025Horario[[#This Row],[Conj. Castilho]]</f>
        <v>0</v>
      </c>
      <c r="G3390" s="25">
        <f>Tabela2025Horario[[#This Row],[Conj. Eol. Ventos Santa Eugênia]]</f>
        <v>0</v>
      </c>
      <c r="H3390" s="25">
        <f>Tabela2025Horario[[#This Row],[Conj. Guaimbê]]</f>
        <v>0</v>
      </c>
      <c r="I3390" s="16"/>
      <c r="J3390" s="16"/>
      <c r="K3390" s="16"/>
      <c r="L3390" s="16"/>
      <c r="M3390" s="16"/>
      <c r="N3390" s="16"/>
      <c r="O3390" s="3">
        <f>IF(Tabela2025Horario[[#This Row],[Media Agregada Todas as Usinas]]*$Q$3265&gt;100%,100%,Tabela2025Horario[[#This Row],[Media Agregada Todas as Usinas]]*$Q$3265)</f>
        <v>0</v>
      </c>
    </row>
    <row r="3391" spans="1:15" x14ac:dyDescent="0.25">
      <c r="A3391" s="16">
        <f>Tabela2025Horario[[#This Row],[DataHora]]</f>
        <v>45799.208333333336</v>
      </c>
      <c r="B3391" s="17">
        <v>2026</v>
      </c>
      <c r="C3391" s="24">
        <f>Tabela2025Horario[[#This Row],[Mês]]</f>
        <v>5</v>
      </c>
      <c r="D3391" s="24">
        <f>Tabela2025Horario[[#This Row],[Dia]]</f>
        <v>22</v>
      </c>
      <c r="E3391" s="24">
        <f>Tabela2025Horario[[#This Row],[Hora]]</f>
        <v>5</v>
      </c>
      <c r="F3391" s="25">
        <f>Tabela2025Horario[[#This Row],[Conj. Castilho]]</f>
        <v>0</v>
      </c>
      <c r="G3391" s="25">
        <f>Tabela2025Horario[[#This Row],[Conj. Eol. Ventos Santa Eugênia]]</f>
        <v>0.49934509038857972</v>
      </c>
      <c r="H3391" s="25">
        <f>Tabela2025Horario[[#This Row],[Conj. Guaimbê]]</f>
        <v>0</v>
      </c>
      <c r="I3391" s="16"/>
      <c r="J3391" s="16"/>
      <c r="K3391" s="16"/>
      <c r="L3391" s="16"/>
      <c r="M3391" s="16"/>
      <c r="N3391" s="16"/>
      <c r="O3391" s="3">
        <f>IF(Tabela2025Horario[[#This Row],[Media Agregada Todas as Usinas]]*$Q$3265&gt;100%,100%,Tabela2025Horario[[#This Row],[Media Agregada Todas as Usinas]]*$Q$3265)</f>
        <v>0.70407471238946073</v>
      </c>
    </row>
    <row r="3392" spans="1:15" x14ac:dyDescent="0.25">
      <c r="A3392" s="16">
        <f>Tabela2025Horario[[#This Row],[DataHora]]</f>
        <v>45799.25</v>
      </c>
      <c r="B3392" s="17">
        <v>2026</v>
      </c>
      <c r="C3392" s="24">
        <f>Tabela2025Horario[[#This Row],[Mês]]</f>
        <v>5</v>
      </c>
      <c r="D3392" s="24">
        <f>Tabela2025Horario[[#This Row],[Dia]]</f>
        <v>22</v>
      </c>
      <c r="E3392" s="24">
        <f>Tabela2025Horario[[#This Row],[Hora]]</f>
        <v>6</v>
      </c>
      <c r="F3392" s="25">
        <f>Tabela2025Horario[[#This Row],[Conj. Castilho]]</f>
        <v>0</v>
      </c>
      <c r="G3392" s="25">
        <f>Tabela2025Horario[[#This Row],[Conj. Eol. Ventos Santa Eugênia]]</f>
        <v>1</v>
      </c>
      <c r="H3392" s="25">
        <f>Tabela2025Horario[[#This Row],[Conj. Guaimbê]]</f>
        <v>0</v>
      </c>
      <c r="I3392" s="16"/>
      <c r="J3392" s="16"/>
      <c r="K3392" s="16"/>
      <c r="L3392" s="16"/>
      <c r="M3392" s="16"/>
      <c r="N3392" s="16"/>
      <c r="O3392" s="3">
        <f>IF(Tabela2025Horario[[#This Row],[Media Agregada Todas as Usinas]]*$Q$3265&gt;100%,100%,Tabela2025Horario[[#This Row],[Media Agregada Todas as Usinas]]*$Q$3265)</f>
        <v>1</v>
      </c>
    </row>
    <row r="3393" spans="1:15" x14ac:dyDescent="0.25">
      <c r="A3393" s="16">
        <f>Tabela2025Horario[[#This Row],[DataHora]]</f>
        <v>45799.291666666664</v>
      </c>
      <c r="B3393" s="17">
        <v>2026</v>
      </c>
      <c r="C3393" s="24">
        <f>Tabela2025Horario[[#This Row],[Mês]]</f>
        <v>5</v>
      </c>
      <c r="D3393" s="24">
        <f>Tabela2025Horario[[#This Row],[Dia]]</f>
        <v>22</v>
      </c>
      <c r="E3393" s="24">
        <f>Tabela2025Horario[[#This Row],[Hora]]</f>
        <v>7</v>
      </c>
      <c r="F3393" s="25">
        <f>Tabela2025Horario[[#This Row],[Conj. Castilho]]</f>
        <v>0</v>
      </c>
      <c r="G3393" s="25">
        <f>Tabela2025Horario[[#This Row],[Conj. Eol. Ventos Santa Eugênia]]</f>
        <v>1</v>
      </c>
      <c r="H3393" s="25">
        <f>Tabela2025Horario[[#This Row],[Conj. Guaimbê]]</f>
        <v>0</v>
      </c>
      <c r="I3393" s="16"/>
      <c r="J3393" s="16"/>
      <c r="K3393" s="16"/>
      <c r="L3393" s="16"/>
      <c r="M3393" s="16"/>
      <c r="N3393" s="16"/>
      <c r="O3393" s="3">
        <f>IF(Tabela2025Horario[[#This Row],[Media Agregada Todas as Usinas]]*$Q$3265&gt;100%,100%,Tabela2025Horario[[#This Row],[Media Agregada Todas as Usinas]]*$Q$3265)</f>
        <v>1</v>
      </c>
    </row>
    <row r="3394" spans="1:15" x14ac:dyDescent="0.25">
      <c r="A3394" s="16">
        <f>Tabela2025Horario[[#This Row],[DataHora]]</f>
        <v>45799.333333333336</v>
      </c>
      <c r="B3394" s="17">
        <v>2026</v>
      </c>
      <c r="C3394" s="24">
        <f>Tabela2025Horario[[#This Row],[Mês]]</f>
        <v>5</v>
      </c>
      <c r="D3394" s="24">
        <f>Tabela2025Horario[[#This Row],[Dia]]</f>
        <v>22</v>
      </c>
      <c r="E3394" s="24">
        <f>Tabela2025Horario[[#This Row],[Hora]]</f>
        <v>8</v>
      </c>
      <c r="F3394" s="25">
        <f>Tabela2025Horario[[#This Row],[Conj. Castilho]]</f>
        <v>0</v>
      </c>
      <c r="G3394" s="25">
        <f>Tabela2025Horario[[#This Row],[Conj. Eol. Ventos Santa Eugênia]]</f>
        <v>1</v>
      </c>
      <c r="H3394" s="25">
        <f>Tabela2025Horario[[#This Row],[Conj. Guaimbê]]</f>
        <v>0</v>
      </c>
      <c r="I3394" s="16"/>
      <c r="J3394" s="16"/>
      <c r="K3394" s="16"/>
      <c r="L3394" s="16"/>
      <c r="M3394" s="16"/>
      <c r="N3394" s="16"/>
      <c r="O3394" s="3">
        <f>IF(Tabela2025Horario[[#This Row],[Media Agregada Todas as Usinas]]*$Q$3265&gt;100%,100%,Tabela2025Horario[[#This Row],[Media Agregada Todas as Usinas]]*$Q$3265)</f>
        <v>1</v>
      </c>
    </row>
    <row r="3395" spans="1:15" x14ac:dyDescent="0.25">
      <c r="A3395" s="16">
        <f>Tabela2025Horario[[#This Row],[DataHora]]</f>
        <v>45799.375</v>
      </c>
      <c r="B3395" s="17">
        <v>2026</v>
      </c>
      <c r="C3395" s="24">
        <f>Tabela2025Horario[[#This Row],[Mês]]</f>
        <v>5</v>
      </c>
      <c r="D3395" s="24">
        <f>Tabela2025Horario[[#This Row],[Dia]]</f>
        <v>22</v>
      </c>
      <c r="E3395" s="24">
        <f>Tabela2025Horario[[#This Row],[Hora]]</f>
        <v>9</v>
      </c>
      <c r="F3395" s="25">
        <f>Tabela2025Horario[[#This Row],[Conj. Castilho]]</f>
        <v>0</v>
      </c>
      <c r="G3395" s="25">
        <f>Tabela2025Horario[[#This Row],[Conj. Eol. Ventos Santa Eugênia]]</f>
        <v>0.5</v>
      </c>
      <c r="H3395" s="25">
        <f>Tabela2025Horario[[#This Row],[Conj. Guaimbê]]</f>
        <v>0</v>
      </c>
      <c r="I3395" s="16"/>
      <c r="J3395" s="16"/>
      <c r="K3395" s="16"/>
      <c r="L3395" s="16"/>
      <c r="M3395" s="16"/>
      <c r="N3395" s="16"/>
      <c r="O3395" s="3">
        <f>IF(Tabela2025Horario[[#This Row],[Media Agregada Todas as Usinas]]*$Q$3265&gt;100%,100%,Tabela2025Horario[[#This Row],[Media Agregada Todas as Usinas]]*$Q$3265)</f>
        <v>0.60013876915364184</v>
      </c>
    </row>
    <row r="3396" spans="1:15" x14ac:dyDescent="0.25">
      <c r="A3396" s="16">
        <f>Tabela2025Horario[[#This Row],[DataHora]]</f>
        <v>45799.416666666664</v>
      </c>
      <c r="B3396" s="17">
        <v>2026</v>
      </c>
      <c r="C3396" s="24">
        <f>Tabela2025Horario[[#This Row],[Mês]]</f>
        <v>5</v>
      </c>
      <c r="D3396" s="24">
        <f>Tabela2025Horario[[#This Row],[Dia]]</f>
        <v>22</v>
      </c>
      <c r="E3396" s="24">
        <f>Tabela2025Horario[[#This Row],[Hora]]</f>
        <v>10</v>
      </c>
      <c r="F3396" s="25">
        <f>Tabela2025Horario[[#This Row],[Conj. Castilho]]</f>
        <v>0</v>
      </c>
      <c r="G3396" s="25">
        <f>Tabela2025Horario[[#This Row],[Conj. Eol. Ventos Santa Eugênia]]</f>
        <v>0</v>
      </c>
      <c r="H3396" s="25">
        <f>Tabela2025Horario[[#This Row],[Conj. Guaimbê]]</f>
        <v>0</v>
      </c>
      <c r="I3396" s="16"/>
      <c r="J3396" s="16"/>
      <c r="K3396" s="16"/>
      <c r="L3396" s="16"/>
      <c r="M3396" s="16"/>
      <c r="N3396" s="16"/>
      <c r="O3396" s="3">
        <f>IF(Tabela2025Horario[[#This Row],[Media Agregada Todas as Usinas]]*$Q$3265&gt;100%,100%,Tabela2025Horario[[#This Row],[Media Agregada Todas as Usinas]]*$Q$3265)</f>
        <v>0</v>
      </c>
    </row>
    <row r="3397" spans="1:15" x14ac:dyDescent="0.25">
      <c r="A3397" s="16">
        <f>Tabela2025Horario[[#This Row],[DataHora]]</f>
        <v>45799.458333333336</v>
      </c>
      <c r="B3397" s="17">
        <v>2026</v>
      </c>
      <c r="C3397" s="24">
        <f>Tabela2025Horario[[#This Row],[Mês]]</f>
        <v>5</v>
      </c>
      <c r="D3397" s="24">
        <f>Tabela2025Horario[[#This Row],[Dia]]</f>
        <v>22</v>
      </c>
      <c r="E3397" s="24">
        <f>Tabela2025Horario[[#This Row],[Hora]]</f>
        <v>11</v>
      </c>
      <c r="F3397" s="25">
        <f>Tabela2025Horario[[#This Row],[Conj. Castilho]]</f>
        <v>0</v>
      </c>
      <c r="G3397" s="25">
        <f>Tabela2025Horario[[#This Row],[Conj. Eol. Ventos Santa Eugênia]]</f>
        <v>0</v>
      </c>
      <c r="H3397" s="25">
        <f>Tabela2025Horario[[#This Row],[Conj. Guaimbê]]</f>
        <v>0</v>
      </c>
      <c r="I3397" s="16"/>
      <c r="J3397" s="16"/>
      <c r="K3397" s="16"/>
      <c r="L3397" s="16"/>
      <c r="M3397" s="16"/>
      <c r="N3397" s="16"/>
      <c r="O3397" s="3">
        <f>IF(Tabela2025Horario[[#This Row],[Media Agregada Todas as Usinas]]*$Q$3265&gt;100%,100%,Tabela2025Horario[[#This Row],[Media Agregada Todas as Usinas]]*$Q$3265)</f>
        <v>0</v>
      </c>
    </row>
    <row r="3398" spans="1:15" x14ac:dyDescent="0.25">
      <c r="A3398" s="16">
        <f>Tabela2025Horario[[#This Row],[DataHora]]</f>
        <v>45799.5</v>
      </c>
      <c r="B3398" s="17">
        <v>2026</v>
      </c>
      <c r="C3398" s="24">
        <f>Tabela2025Horario[[#This Row],[Mês]]</f>
        <v>5</v>
      </c>
      <c r="D3398" s="24">
        <f>Tabela2025Horario[[#This Row],[Dia]]</f>
        <v>22</v>
      </c>
      <c r="E3398" s="24">
        <f>Tabela2025Horario[[#This Row],[Hora]]</f>
        <v>12</v>
      </c>
      <c r="F3398" s="25">
        <f>Tabela2025Horario[[#This Row],[Conj. Castilho]]</f>
        <v>0</v>
      </c>
      <c r="G3398" s="25">
        <f>Tabela2025Horario[[#This Row],[Conj. Eol. Ventos Santa Eugênia]]</f>
        <v>0</v>
      </c>
      <c r="H3398" s="25">
        <f>Tabela2025Horario[[#This Row],[Conj. Guaimbê]]</f>
        <v>0</v>
      </c>
      <c r="I3398" s="16"/>
      <c r="J3398" s="16"/>
      <c r="K3398" s="16"/>
      <c r="L3398" s="16"/>
      <c r="M3398" s="16"/>
      <c r="N3398" s="16"/>
      <c r="O3398" s="3">
        <f>IF(Tabela2025Horario[[#This Row],[Media Agregada Todas as Usinas]]*$Q$3265&gt;100%,100%,Tabela2025Horario[[#This Row],[Media Agregada Todas as Usinas]]*$Q$3265)</f>
        <v>0</v>
      </c>
    </row>
    <row r="3399" spans="1:15" x14ac:dyDescent="0.25">
      <c r="A3399" s="16">
        <f>Tabela2025Horario[[#This Row],[DataHora]]</f>
        <v>45799.541666666664</v>
      </c>
      <c r="B3399" s="17">
        <v>2026</v>
      </c>
      <c r="C3399" s="24">
        <f>Tabela2025Horario[[#This Row],[Mês]]</f>
        <v>5</v>
      </c>
      <c r="D3399" s="24">
        <f>Tabela2025Horario[[#This Row],[Dia]]</f>
        <v>22</v>
      </c>
      <c r="E3399" s="24">
        <f>Tabela2025Horario[[#This Row],[Hora]]</f>
        <v>13</v>
      </c>
      <c r="F3399" s="25">
        <f>Tabela2025Horario[[#This Row],[Conj. Castilho]]</f>
        <v>0</v>
      </c>
      <c r="G3399" s="25">
        <f>Tabela2025Horario[[#This Row],[Conj. Eol. Ventos Santa Eugênia]]</f>
        <v>0</v>
      </c>
      <c r="H3399" s="25">
        <f>Tabela2025Horario[[#This Row],[Conj. Guaimbê]]</f>
        <v>0</v>
      </c>
      <c r="I3399" s="16"/>
      <c r="J3399" s="16"/>
      <c r="K3399" s="16"/>
      <c r="L3399" s="16"/>
      <c r="M3399" s="16"/>
      <c r="N3399" s="16"/>
      <c r="O3399" s="3">
        <f>IF(Tabela2025Horario[[#This Row],[Media Agregada Todas as Usinas]]*$Q$3265&gt;100%,100%,Tabela2025Horario[[#This Row],[Media Agregada Todas as Usinas]]*$Q$3265)</f>
        <v>0</v>
      </c>
    </row>
    <row r="3400" spans="1:15" x14ac:dyDescent="0.25">
      <c r="A3400" s="16">
        <f>Tabela2025Horario[[#This Row],[DataHora]]</f>
        <v>45799.583333333336</v>
      </c>
      <c r="B3400" s="17">
        <v>2026</v>
      </c>
      <c r="C3400" s="24">
        <f>Tabela2025Horario[[#This Row],[Mês]]</f>
        <v>5</v>
      </c>
      <c r="D3400" s="24">
        <f>Tabela2025Horario[[#This Row],[Dia]]</f>
        <v>22</v>
      </c>
      <c r="E3400" s="24">
        <f>Tabela2025Horario[[#This Row],[Hora]]</f>
        <v>14</v>
      </c>
      <c r="F3400" s="25">
        <f>Tabela2025Horario[[#This Row],[Conj. Castilho]]</f>
        <v>0</v>
      </c>
      <c r="G3400" s="25">
        <f>Tabela2025Horario[[#This Row],[Conj. Eol. Ventos Santa Eugênia]]</f>
        <v>0</v>
      </c>
      <c r="H3400" s="25">
        <f>Tabela2025Horario[[#This Row],[Conj. Guaimbê]]</f>
        <v>0</v>
      </c>
      <c r="I3400" s="16"/>
      <c r="J3400" s="16"/>
      <c r="K3400" s="16"/>
      <c r="L3400" s="16"/>
      <c r="M3400" s="16"/>
      <c r="N3400" s="16"/>
      <c r="O3400" s="3">
        <f>IF(Tabela2025Horario[[#This Row],[Media Agregada Todas as Usinas]]*$Q$3265&gt;100%,100%,Tabela2025Horario[[#This Row],[Media Agregada Todas as Usinas]]*$Q$3265)</f>
        <v>0</v>
      </c>
    </row>
    <row r="3401" spans="1:15" x14ac:dyDescent="0.25">
      <c r="A3401" s="16">
        <f>Tabela2025Horario[[#This Row],[DataHora]]</f>
        <v>45799.625</v>
      </c>
      <c r="B3401" s="17">
        <v>2026</v>
      </c>
      <c r="C3401" s="24">
        <f>Tabela2025Horario[[#This Row],[Mês]]</f>
        <v>5</v>
      </c>
      <c r="D3401" s="24">
        <f>Tabela2025Horario[[#This Row],[Dia]]</f>
        <v>22</v>
      </c>
      <c r="E3401" s="24">
        <f>Tabela2025Horario[[#This Row],[Hora]]</f>
        <v>15</v>
      </c>
      <c r="F3401" s="25">
        <f>Tabela2025Horario[[#This Row],[Conj. Castilho]]</f>
        <v>0</v>
      </c>
      <c r="G3401" s="25">
        <f>Tabela2025Horario[[#This Row],[Conj. Eol. Ventos Santa Eugênia]]</f>
        <v>0</v>
      </c>
      <c r="H3401" s="25">
        <f>Tabela2025Horario[[#This Row],[Conj. Guaimbê]]</f>
        <v>0</v>
      </c>
      <c r="I3401" s="16"/>
      <c r="J3401" s="16"/>
      <c r="K3401" s="16"/>
      <c r="L3401" s="16"/>
      <c r="M3401" s="16"/>
      <c r="N3401" s="16"/>
      <c r="O3401" s="3">
        <f>IF(Tabela2025Horario[[#This Row],[Media Agregada Todas as Usinas]]*$Q$3265&gt;100%,100%,Tabela2025Horario[[#This Row],[Media Agregada Todas as Usinas]]*$Q$3265)</f>
        <v>0</v>
      </c>
    </row>
    <row r="3402" spans="1:15" x14ac:dyDescent="0.25">
      <c r="A3402" s="16">
        <f>Tabela2025Horario[[#This Row],[DataHora]]</f>
        <v>45799.666666666664</v>
      </c>
      <c r="B3402" s="17">
        <v>2026</v>
      </c>
      <c r="C3402" s="24">
        <f>Tabela2025Horario[[#This Row],[Mês]]</f>
        <v>5</v>
      </c>
      <c r="D3402" s="24">
        <f>Tabela2025Horario[[#This Row],[Dia]]</f>
        <v>22</v>
      </c>
      <c r="E3402" s="24">
        <f>Tabela2025Horario[[#This Row],[Hora]]</f>
        <v>16</v>
      </c>
      <c r="F3402" s="25">
        <f>Tabela2025Horario[[#This Row],[Conj. Castilho]]</f>
        <v>0</v>
      </c>
      <c r="G3402" s="25">
        <f>Tabela2025Horario[[#This Row],[Conj. Eol. Ventos Santa Eugênia]]</f>
        <v>0</v>
      </c>
      <c r="H3402" s="25">
        <f>Tabela2025Horario[[#This Row],[Conj. Guaimbê]]</f>
        <v>0</v>
      </c>
      <c r="I3402" s="16"/>
      <c r="J3402" s="16"/>
      <c r="K3402" s="16"/>
      <c r="L3402" s="16"/>
      <c r="M3402" s="16"/>
      <c r="N3402" s="16"/>
      <c r="O3402" s="3">
        <f>IF(Tabela2025Horario[[#This Row],[Media Agregada Todas as Usinas]]*$Q$3265&gt;100%,100%,Tabela2025Horario[[#This Row],[Media Agregada Todas as Usinas]]*$Q$3265)</f>
        <v>0</v>
      </c>
    </row>
    <row r="3403" spans="1:15" x14ac:dyDescent="0.25">
      <c r="A3403" s="16">
        <f>Tabela2025Horario[[#This Row],[DataHora]]</f>
        <v>45799.708333333336</v>
      </c>
      <c r="B3403" s="17">
        <v>2026</v>
      </c>
      <c r="C3403" s="24">
        <f>Tabela2025Horario[[#This Row],[Mês]]</f>
        <v>5</v>
      </c>
      <c r="D3403" s="24">
        <f>Tabela2025Horario[[#This Row],[Dia]]</f>
        <v>22</v>
      </c>
      <c r="E3403" s="24">
        <f>Tabela2025Horario[[#This Row],[Hora]]</f>
        <v>17</v>
      </c>
      <c r="F3403" s="25">
        <f>Tabela2025Horario[[#This Row],[Conj. Castilho]]</f>
        <v>0</v>
      </c>
      <c r="G3403" s="25">
        <f>Tabela2025Horario[[#This Row],[Conj. Eol. Ventos Santa Eugênia]]</f>
        <v>0</v>
      </c>
      <c r="H3403" s="25">
        <f>Tabela2025Horario[[#This Row],[Conj. Guaimbê]]</f>
        <v>0</v>
      </c>
      <c r="I3403" s="16"/>
      <c r="J3403" s="16"/>
      <c r="K3403" s="16"/>
      <c r="L3403" s="16"/>
      <c r="M3403" s="16"/>
      <c r="N3403" s="16"/>
      <c r="O3403" s="3">
        <f>IF(Tabela2025Horario[[#This Row],[Media Agregada Todas as Usinas]]*$Q$3265&gt;100%,100%,Tabela2025Horario[[#This Row],[Media Agregada Todas as Usinas]]*$Q$3265)</f>
        <v>0</v>
      </c>
    </row>
    <row r="3404" spans="1:15" x14ac:dyDescent="0.25">
      <c r="A3404" s="16">
        <f>Tabela2025Horario[[#This Row],[DataHora]]</f>
        <v>45799.75</v>
      </c>
      <c r="B3404" s="17">
        <v>2026</v>
      </c>
      <c r="C3404" s="24">
        <f>Tabela2025Horario[[#This Row],[Mês]]</f>
        <v>5</v>
      </c>
      <c r="D3404" s="24">
        <f>Tabela2025Horario[[#This Row],[Dia]]</f>
        <v>22</v>
      </c>
      <c r="E3404" s="24">
        <f>Tabela2025Horario[[#This Row],[Hora]]</f>
        <v>18</v>
      </c>
      <c r="F3404" s="25">
        <f>Tabela2025Horario[[#This Row],[Conj. Castilho]]</f>
        <v>0</v>
      </c>
      <c r="G3404" s="25">
        <f>Tabela2025Horario[[#This Row],[Conj. Eol. Ventos Santa Eugênia]]</f>
        <v>0</v>
      </c>
      <c r="H3404" s="25">
        <f>Tabela2025Horario[[#This Row],[Conj. Guaimbê]]</f>
        <v>0</v>
      </c>
      <c r="I3404" s="16"/>
      <c r="J3404" s="16"/>
      <c r="K3404" s="16"/>
      <c r="L3404" s="16"/>
      <c r="M3404" s="16"/>
      <c r="N3404" s="16"/>
      <c r="O3404" s="3">
        <f>IF(Tabela2025Horario[[#This Row],[Media Agregada Todas as Usinas]]*$Q$3265&gt;100%,100%,Tabela2025Horario[[#This Row],[Media Agregada Todas as Usinas]]*$Q$3265)</f>
        <v>0</v>
      </c>
    </row>
    <row r="3405" spans="1:15" x14ac:dyDescent="0.25">
      <c r="A3405" s="16">
        <f>Tabela2025Horario[[#This Row],[DataHora]]</f>
        <v>45799.791666666664</v>
      </c>
      <c r="B3405" s="17">
        <v>2026</v>
      </c>
      <c r="C3405" s="24">
        <f>Tabela2025Horario[[#This Row],[Mês]]</f>
        <v>5</v>
      </c>
      <c r="D3405" s="24">
        <f>Tabela2025Horario[[#This Row],[Dia]]</f>
        <v>22</v>
      </c>
      <c r="E3405" s="24">
        <f>Tabela2025Horario[[#This Row],[Hora]]</f>
        <v>19</v>
      </c>
      <c r="F3405" s="25">
        <f>Tabela2025Horario[[#This Row],[Conj. Castilho]]</f>
        <v>0</v>
      </c>
      <c r="G3405" s="25">
        <f>Tabela2025Horario[[#This Row],[Conj. Eol. Ventos Santa Eugênia]]</f>
        <v>0</v>
      </c>
      <c r="H3405" s="25">
        <f>Tabela2025Horario[[#This Row],[Conj. Guaimbê]]</f>
        <v>0</v>
      </c>
      <c r="I3405" s="16"/>
      <c r="J3405" s="16"/>
      <c r="K3405" s="16"/>
      <c r="L3405" s="16"/>
      <c r="M3405" s="16"/>
      <c r="N3405" s="16"/>
      <c r="O3405" s="3">
        <f>IF(Tabela2025Horario[[#This Row],[Media Agregada Todas as Usinas]]*$Q$3265&gt;100%,100%,Tabela2025Horario[[#This Row],[Media Agregada Todas as Usinas]]*$Q$3265)</f>
        <v>1.5207894026894769E-2</v>
      </c>
    </row>
    <row r="3406" spans="1:15" x14ac:dyDescent="0.25">
      <c r="A3406" s="16">
        <f>Tabela2025Horario[[#This Row],[DataHora]]</f>
        <v>45799.833333333336</v>
      </c>
      <c r="B3406" s="17">
        <v>2026</v>
      </c>
      <c r="C3406" s="24">
        <f>Tabela2025Horario[[#This Row],[Mês]]</f>
        <v>5</v>
      </c>
      <c r="D3406" s="24">
        <f>Tabela2025Horario[[#This Row],[Dia]]</f>
        <v>22</v>
      </c>
      <c r="E3406" s="24">
        <f>Tabela2025Horario[[#This Row],[Hora]]</f>
        <v>20</v>
      </c>
      <c r="F3406" s="25">
        <f>Tabela2025Horario[[#This Row],[Conj. Castilho]]</f>
        <v>0</v>
      </c>
      <c r="G3406" s="25">
        <f>Tabela2025Horario[[#This Row],[Conj. Eol. Ventos Santa Eugênia]]</f>
        <v>1</v>
      </c>
      <c r="H3406" s="25">
        <f>Tabela2025Horario[[#This Row],[Conj. Guaimbê]]</f>
        <v>0</v>
      </c>
      <c r="I3406" s="16"/>
      <c r="J3406" s="16"/>
      <c r="K3406" s="16"/>
      <c r="L3406" s="16"/>
      <c r="M3406" s="16"/>
      <c r="N3406" s="16"/>
      <c r="O3406" s="3">
        <f>IF(Tabela2025Horario[[#This Row],[Media Agregada Todas as Usinas]]*$Q$3265&gt;100%,100%,Tabela2025Horario[[#This Row],[Media Agregada Todas as Usinas]]*$Q$3265)</f>
        <v>1</v>
      </c>
    </row>
    <row r="3407" spans="1:15" x14ac:dyDescent="0.25">
      <c r="A3407" s="16">
        <f>Tabela2025Horario[[#This Row],[DataHora]]</f>
        <v>45799.875</v>
      </c>
      <c r="B3407" s="17">
        <v>2026</v>
      </c>
      <c r="C3407" s="24">
        <f>Tabela2025Horario[[#This Row],[Mês]]</f>
        <v>5</v>
      </c>
      <c r="D3407" s="24">
        <f>Tabela2025Horario[[#This Row],[Dia]]</f>
        <v>22</v>
      </c>
      <c r="E3407" s="24">
        <f>Tabela2025Horario[[#This Row],[Hora]]</f>
        <v>21</v>
      </c>
      <c r="F3407" s="25">
        <f>Tabela2025Horario[[#This Row],[Conj. Castilho]]</f>
        <v>0</v>
      </c>
      <c r="G3407" s="25">
        <f>Tabela2025Horario[[#This Row],[Conj. Eol. Ventos Santa Eugênia]]</f>
        <v>1</v>
      </c>
      <c r="H3407" s="25">
        <f>Tabela2025Horario[[#This Row],[Conj. Guaimbê]]</f>
        <v>0</v>
      </c>
      <c r="I3407" s="16"/>
      <c r="J3407" s="16"/>
      <c r="K3407" s="16"/>
      <c r="L3407" s="16"/>
      <c r="M3407" s="16"/>
      <c r="N3407" s="16"/>
      <c r="O3407" s="3">
        <f>IF(Tabela2025Horario[[#This Row],[Media Agregada Todas as Usinas]]*$Q$3265&gt;100%,100%,Tabela2025Horario[[#This Row],[Media Agregada Todas as Usinas]]*$Q$3265)</f>
        <v>1</v>
      </c>
    </row>
    <row r="3408" spans="1:15" x14ac:dyDescent="0.25">
      <c r="A3408" s="16">
        <f>Tabela2025Horario[[#This Row],[DataHora]]</f>
        <v>45799.916666666664</v>
      </c>
      <c r="B3408" s="17">
        <v>2026</v>
      </c>
      <c r="C3408" s="24">
        <f>Tabela2025Horario[[#This Row],[Mês]]</f>
        <v>5</v>
      </c>
      <c r="D3408" s="24">
        <f>Tabela2025Horario[[#This Row],[Dia]]</f>
        <v>22</v>
      </c>
      <c r="E3408" s="24">
        <f>Tabela2025Horario[[#This Row],[Hora]]</f>
        <v>22</v>
      </c>
      <c r="F3408" s="25">
        <f>Tabela2025Horario[[#This Row],[Conj. Castilho]]</f>
        <v>0</v>
      </c>
      <c r="G3408" s="25">
        <f>Tabela2025Horario[[#This Row],[Conj. Eol. Ventos Santa Eugênia]]</f>
        <v>1</v>
      </c>
      <c r="H3408" s="25">
        <f>Tabela2025Horario[[#This Row],[Conj. Guaimbê]]</f>
        <v>0</v>
      </c>
      <c r="I3408" s="16"/>
      <c r="J3408" s="16"/>
      <c r="K3408" s="16"/>
      <c r="L3408" s="16"/>
      <c r="M3408" s="16"/>
      <c r="N3408" s="16"/>
      <c r="O3408" s="3">
        <f>IF(Tabela2025Horario[[#This Row],[Media Agregada Todas as Usinas]]*$Q$3265&gt;100%,100%,Tabela2025Horario[[#This Row],[Media Agregada Todas as Usinas]]*$Q$3265)</f>
        <v>1</v>
      </c>
    </row>
    <row r="3409" spans="1:15" x14ac:dyDescent="0.25">
      <c r="A3409" s="16">
        <f>Tabela2025Horario[[#This Row],[DataHora]]</f>
        <v>45799.958333333336</v>
      </c>
      <c r="B3409" s="17">
        <v>2026</v>
      </c>
      <c r="C3409" s="24">
        <f>Tabela2025Horario[[#This Row],[Mês]]</f>
        <v>5</v>
      </c>
      <c r="D3409" s="24">
        <f>Tabela2025Horario[[#This Row],[Dia]]</f>
        <v>22</v>
      </c>
      <c r="E3409" s="24">
        <f>Tabela2025Horario[[#This Row],[Hora]]</f>
        <v>23</v>
      </c>
      <c r="F3409" s="25">
        <f>Tabela2025Horario[[#This Row],[Conj. Castilho]]</f>
        <v>0</v>
      </c>
      <c r="G3409" s="25">
        <f>Tabela2025Horario[[#This Row],[Conj. Eol. Ventos Santa Eugênia]]</f>
        <v>1</v>
      </c>
      <c r="H3409" s="25">
        <f>Tabela2025Horario[[#This Row],[Conj. Guaimbê]]</f>
        <v>0</v>
      </c>
      <c r="I3409" s="16"/>
      <c r="J3409" s="16"/>
      <c r="K3409" s="16"/>
      <c r="L3409" s="16"/>
      <c r="M3409" s="16"/>
      <c r="N3409" s="16"/>
      <c r="O3409" s="3">
        <f>IF(Tabela2025Horario[[#This Row],[Media Agregada Todas as Usinas]]*$Q$3265&gt;100%,100%,Tabela2025Horario[[#This Row],[Media Agregada Todas as Usinas]]*$Q$3265)</f>
        <v>1</v>
      </c>
    </row>
    <row r="3410" spans="1:15" x14ac:dyDescent="0.25">
      <c r="A3410" s="16">
        <f>Tabela2025Horario[[#This Row],[DataHora]]</f>
        <v>45800</v>
      </c>
      <c r="B3410" s="17">
        <v>2026</v>
      </c>
      <c r="C3410" s="24">
        <f>Tabela2025Horario[[#This Row],[Mês]]</f>
        <v>5</v>
      </c>
      <c r="D3410" s="24">
        <f>Tabela2025Horario[[#This Row],[Dia]]</f>
        <v>23</v>
      </c>
      <c r="E3410" s="24">
        <f>Tabela2025Horario[[#This Row],[Hora]]</f>
        <v>0</v>
      </c>
      <c r="F3410" s="25">
        <f>Tabela2025Horario[[#This Row],[Conj. Castilho]]</f>
        <v>0</v>
      </c>
      <c r="G3410" s="25">
        <f>Tabela2025Horario[[#This Row],[Conj. Eol. Ventos Santa Eugênia]]</f>
        <v>1</v>
      </c>
      <c r="H3410" s="25">
        <f>Tabela2025Horario[[#This Row],[Conj. Guaimbê]]</f>
        <v>0</v>
      </c>
      <c r="I3410" s="16"/>
      <c r="J3410" s="16"/>
      <c r="K3410" s="16"/>
      <c r="L3410" s="16"/>
      <c r="M3410" s="16"/>
      <c r="N3410" s="16"/>
      <c r="O3410" s="3">
        <f>IF(Tabela2025Horario[[#This Row],[Media Agregada Todas as Usinas]]*$Q$3265&gt;100%,100%,Tabela2025Horario[[#This Row],[Media Agregada Todas as Usinas]]*$Q$3265)</f>
        <v>1</v>
      </c>
    </row>
    <row r="3411" spans="1:15" x14ac:dyDescent="0.25">
      <c r="A3411" s="16">
        <f>Tabela2025Horario[[#This Row],[DataHora]]</f>
        <v>45800.041666666664</v>
      </c>
      <c r="B3411" s="17">
        <v>2026</v>
      </c>
      <c r="C3411" s="24">
        <f>Tabela2025Horario[[#This Row],[Mês]]</f>
        <v>5</v>
      </c>
      <c r="D3411" s="24">
        <f>Tabela2025Horario[[#This Row],[Dia]]</f>
        <v>23</v>
      </c>
      <c r="E3411" s="24">
        <f>Tabela2025Horario[[#This Row],[Hora]]</f>
        <v>1</v>
      </c>
      <c r="F3411" s="25">
        <f>Tabela2025Horario[[#This Row],[Conj. Castilho]]</f>
        <v>0</v>
      </c>
      <c r="G3411" s="25">
        <f>Tabela2025Horario[[#This Row],[Conj. Eol. Ventos Santa Eugênia]]</f>
        <v>1</v>
      </c>
      <c r="H3411" s="25">
        <f>Tabela2025Horario[[#This Row],[Conj. Guaimbê]]</f>
        <v>0</v>
      </c>
      <c r="I3411" s="16"/>
      <c r="J3411" s="16"/>
      <c r="K3411" s="16"/>
      <c r="L3411" s="16"/>
      <c r="M3411" s="16"/>
      <c r="N3411" s="16"/>
      <c r="O3411" s="3">
        <f>IF(Tabela2025Horario[[#This Row],[Media Agregada Todas as Usinas]]*$Q$3265&gt;100%,100%,Tabela2025Horario[[#This Row],[Media Agregada Todas as Usinas]]*$Q$3265)</f>
        <v>1</v>
      </c>
    </row>
    <row r="3412" spans="1:15" x14ac:dyDescent="0.25">
      <c r="A3412" s="16">
        <f>Tabela2025Horario[[#This Row],[DataHora]]</f>
        <v>45800.083333333336</v>
      </c>
      <c r="B3412" s="17">
        <v>2026</v>
      </c>
      <c r="C3412" s="24">
        <f>Tabela2025Horario[[#This Row],[Mês]]</f>
        <v>5</v>
      </c>
      <c r="D3412" s="24">
        <f>Tabela2025Horario[[#This Row],[Dia]]</f>
        <v>23</v>
      </c>
      <c r="E3412" s="24">
        <f>Tabela2025Horario[[#This Row],[Hora]]</f>
        <v>2</v>
      </c>
      <c r="F3412" s="25">
        <f>Tabela2025Horario[[#This Row],[Conj. Castilho]]</f>
        <v>0</v>
      </c>
      <c r="G3412" s="25">
        <f>Tabela2025Horario[[#This Row],[Conj. Eol. Ventos Santa Eugênia]]</f>
        <v>1</v>
      </c>
      <c r="H3412" s="25">
        <f>Tabela2025Horario[[#This Row],[Conj. Guaimbê]]</f>
        <v>0</v>
      </c>
      <c r="I3412" s="16"/>
      <c r="J3412" s="16"/>
      <c r="K3412" s="16"/>
      <c r="L3412" s="16"/>
      <c r="M3412" s="16"/>
      <c r="N3412" s="16"/>
      <c r="O3412" s="3">
        <f>IF(Tabela2025Horario[[#This Row],[Media Agregada Todas as Usinas]]*$Q$3265&gt;100%,100%,Tabela2025Horario[[#This Row],[Media Agregada Todas as Usinas]]*$Q$3265)</f>
        <v>1</v>
      </c>
    </row>
    <row r="3413" spans="1:15" x14ac:dyDescent="0.25">
      <c r="A3413" s="16">
        <f>Tabela2025Horario[[#This Row],[DataHora]]</f>
        <v>45800.125</v>
      </c>
      <c r="B3413" s="17">
        <v>2026</v>
      </c>
      <c r="C3413" s="24">
        <f>Tabela2025Horario[[#This Row],[Mês]]</f>
        <v>5</v>
      </c>
      <c r="D3413" s="24">
        <f>Tabela2025Horario[[#This Row],[Dia]]</f>
        <v>23</v>
      </c>
      <c r="E3413" s="24">
        <f>Tabela2025Horario[[#This Row],[Hora]]</f>
        <v>3</v>
      </c>
      <c r="F3413" s="25">
        <f>Tabela2025Horario[[#This Row],[Conj. Castilho]]</f>
        <v>0</v>
      </c>
      <c r="G3413" s="25">
        <f>Tabela2025Horario[[#This Row],[Conj. Eol. Ventos Santa Eugênia]]</f>
        <v>1</v>
      </c>
      <c r="H3413" s="25">
        <f>Tabela2025Horario[[#This Row],[Conj. Guaimbê]]</f>
        <v>0</v>
      </c>
      <c r="I3413" s="16"/>
      <c r="J3413" s="16"/>
      <c r="K3413" s="16"/>
      <c r="L3413" s="16"/>
      <c r="M3413" s="16"/>
      <c r="N3413" s="16"/>
      <c r="O3413" s="3">
        <f>IF(Tabela2025Horario[[#This Row],[Media Agregada Todas as Usinas]]*$Q$3265&gt;100%,100%,Tabela2025Horario[[#This Row],[Media Agregada Todas as Usinas]]*$Q$3265)</f>
        <v>1</v>
      </c>
    </row>
    <row r="3414" spans="1:15" x14ac:dyDescent="0.25">
      <c r="A3414" s="16">
        <f>Tabela2025Horario[[#This Row],[DataHora]]</f>
        <v>45800.166666666664</v>
      </c>
      <c r="B3414" s="17">
        <v>2026</v>
      </c>
      <c r="C3414" s="24">
        <f>Tabela2025Horario[[#This Row],[Mês]]</f>
        <v>5</v>
      </c>
      <c r="D3414" s="24">
        <f>Tabela2025Horario[[#This Row],[Dia]]</f>
        <v>23</v>
      </c>
      <c r="E3414" s="24">
        <f>Tabela2025Horario[[#This Row],[Hora]]</f>
        <v>4</v>
      </c>
      <c r="F3414" s="25">
        <f>Tabela2025Horario[[#This Row],[Conj. Castilho]]</f>
        <v>0</v>
      </c>
      <c r="G3414" s="25">
        <f>Tabela2025Horario[[#This Row],[Conj. Eol. Ventos Santa Eugênia]]</f>
        <v>1</v>
      </c>
      <c r="H3414" s="25">
        <f>Tabela2025Horario[[#This Row],[Conj. Guaimbê]]</f>
        <v>0</v>
      </c>
      <c r="I3414" s="16"/>
      <c r="J3414" s="16"/>
      <c r="K3414" s="16"/>
      <c r="L3414" s="16"/>
      <c r="M3414" s="16"/>
      <c r="N3414" s="16"/>
      <c r="O3414" s="3">
        <f>IF(Tabela2025Horario[[#This Row],[Media Agregada Todas as Usinas]]*$Q$3265&gt;100%,100%,Tabela2025Horario[[#This Row],[Media Agregada Todas as Usinas]]*$Q$3265)</f>
        <v>1</v>
      </c>
    </row>
    <row r="3415" spans="1:15" x14ac:dyDescent="0.25">
      <c r="A3415" s="16">
        <f>Tabela2025Horario[[#This Row],[DataHora]]</f>
        <v>45800.208333333336</v>
      </c>
      <c r="B3415" s="17">
        <v>2026</v>
      </c>
      <c r="C3415" s="24">
        <f>Tabela2025Horario[[#This Row],[Mês]]</f>
        <v>5</v>
      </c>
      <c r="D3415" s="24">
        <f>Tabela2025Horario[[#This Row],[Dia]]</f>
        <v>23</v>
      </c>
      <c r="E3415" s="24">
        <f>Tabela2025Horario[[#This Row],[Hora]]</f>
        <v>5</v>
      </c>
      <c r="F3415" s="25">
        <f>Tabela2025Horario[[#This Row],[Conj. Castilho]]</f>
        <v>0</v>
      </c>
      <c r="G3415" s="25">
        <f>Tabela2025Horario[[#This Row],[Conj. Eol. Ventos Santa Eugênia]]</f>
        <v>1</v>
      </c>
      <c r="H3415" s="25">
        <f>Tabela2025Horario[[#This Row],[Conj. Guaimbê]]</f>
        <v>0</v>
      </c>
      <c r="I3415" s="16"/>
      <c r="J3415" s="16"/>
      <c r="K3415" s="16"/>
      <c r="L3415" s="16"/>
      <c r="M3415" s="16"/>
      <c r="N3415" s="16"/>
      <c r="O3415" s="3">
        <f>IF(Tabela2025Horario[[#This Row],[Media Agregada Todas as Usinas]]*$Q$3265&gt;100%,100%,Tabela2025Horario[[#This Row],[Media Agregada Todas as Usinas]]*$Q$3265)</f>
        <v>1</v>
      </c>
    </row>
    <row r="3416" spans="1:15" x14ac:dyDescent="0.25">
      <c r="A3416" s="16">
        <f>Tabela2025Horario[[#This Row],[DataHora]]</f>
        <v>45800.25</v>
      </c>
      <c r="B3416" s="17">
        <v>2026</v>
      </c>
      <c r="C3416" s="24">
        <f>Tabela2025Horario[[#This Row],[Mês]]</f>
        <v>5</v>
      </c>
      <c r="D3416" s="24">
        <f>Tabela2025Horario[[#This Row],[Dia]]</f>
        <v>23</v>
      </c>
      <c r="E3416" s="24">
        <f>Tabela2025Horario[[#This Row],[Hora]]</f>
        <v>6</v>
      </c>
      <c r="F3416" s="25">
        <f>Tabela2025Horario[[#This Row],[Conj. Castilho]]</f>
        <v>0</v>
      </c>
      <c r="G3416" s="25">
        <f>Tabela2025Horario[[#This Row],[Conj. Eol. Ventos Santa Eugênia]]</f>
        <v>1</v>
      </c>
      <c r="H3416" s="25">
        <f>Tabela2025Horario[[#This Row],[Conj. Guaimbê]]</f>
        <v>0</v>
      </c>
      <c r="I3416" s="16"/>
      <c r="J3416" s="16"/>
      <c r="K3416" s="16"/>
      <c r="L3416" s="16"/>
      <c r="M3416" s="16"/>
      <c r="N3416" s="16"/>
      <c r="O3416" s="3">
        <f>IF(Tabela2025Horario[[#This Row],[Media Agregada Todas as Usinas]]*$Q$3265&gt;100%,100%,Tabela2025Horario[[#This Row],[Media Agregada Todas as Usinas]]*$Q$3265)</f>
        <v>0.94947645130254876</v>
      </c>
    </row>
    <row r="3417" spans="1:15" x14ac:dyDescent="0.25">
      <c r="A3417" s="16">
        <f>Tabela2025Horario[[#This Row],[DataHora]]</f>
        <v>45800.291666666664</v>
      </c>
      <c r="B3417" s="17">
        <v>2026</v>
      </c>
      <c r="C3417" s="24">
        <f>Tabela2025Horario[[#This Row],[Mês]]</f>
        <v>5</v>
      </c>
      <c r="D3417" s="24">
        <f>Tabela2025Horario[[#This Row],[Dia]]</f>
        <v>23</v>
      </c>
      <c r="E3417" s="24">
        <f>Tabela2025Horario[[#This Row],[Hora]]</f>
        <v>7</v>
      </c>
      <c r="F3417" s="25">
        <f>Tabela2025Horario[[#This Row],[Conj. Castilho]]</f>
        <v>0</v>
      </c>
      <c r="G3417" s="25">
        <f>Tabela2025Horario[[#This Row],[Conj. Eol. Ventos Santa Eugênia]]</f>
        <v>1</v>
      </c>
      <c r="H3417" s="25">
        <f>Tabela2025Horario[[#This Row],[Conj. Guaimbê]]</f>
        <v>0</v>
      </c>
      <c r="I3417" s="16"/>
      <c r="J3417" s="16"/>
      <c r="K3417" s="16"/>
      <c r="L3417" s="16"/>
      <c r="M3417" s="16"/>
      <c r="N3417" s="16"/>
      <c r="O3417" s="3">
        <f>IF(Tabela2025Horario[[#This Row],[Media Agregada Todas as Usinas]]*$Q$3265&gt;100%,100%,Tabela2025Horario[[#This Row],[Media Agregada Todas as Usinas]]*$Q$3265)</f>
        <v>1</v>
      </c>
    </row>
    <row r="3418" spans="1:15" x14ac:dyDescent="0.25">
      <c r="A3418" s="16">
        <f>Tabela2025Horario[[#This Row],[DataHora]]</f>
        <v>45800.333333333336</v>
      </c>
      <c r="B3418" s="17">
        <v>2026</v>
      </c>
      <c r="C3418" s="24">
        <f>Tabela2025Horario[[#This Row],[Mês]]</f>
        <v>5</v>
      </c>
      <c r="D3418" s="24">
        <f>Tabela2025Horario[[#This Row],[Dia]]</f>
        <v>23</v>
      </c>
      <c r="E3418" s="24">
        <f>Tabela2025Horario[[#This Row],[Hora]]</f>
        <v>8</v>
      </c>
      <c r="F3418" s="25">
        <f>Tabela2025Horario[[#This Row],[Conj. Castilho]]</f>
        <v>0</v>
      </c>
      <c r="G3418" s="25">
        <f>Tabela2025Horario[[#This Row],[Conj. Eol. Ventos Santa Eugênia]]</f>
        <v>1</v>
      </c>
      <c r="H3418" s="25">
        <f>Tabela2025Horario[[#This Row],[Conj. Guaimbê]]</f>
        <v>0</v>
      </c>
      <c r="I3418" s="16"/>
      <c r="J3418" s="16"/>
      <c r="K3418" s="16"/>
      <c r="L3418" s="16"/>
      <c r="M3418" s="16"/>
      <c r="N3418" s="16"/>
      <c r="O3418" s="3">
        <f>IF(Tabela2025Horario[[#This Row],[Media Agregada Todas as Usinas]]*$Q$3265&gt;100%,100%,Tabela2025Horario[[#This Row],[Media Agregada Todas as Usinas]]*$Q$3265)</f>
        <v>1</v>
      </c>
    </row>
    <row r="3419" spans="1:15" x14ac:dyDescent="0.25">
      <c r="A3419" s="16">
        <f>Tabela2025Horario[[#This Row],[DataHora]]</f>
        <v>45800.375</v>
      </c>
      <c r="B3419" s="17">
        <v>2026</v>
      </c>
      <c r="C3419" s="24">
        <f>Tabela2025Horario[[#This Row],[Mês]]</f>
        <v>5</v>
      </c>
      <c r="D3419" s="24">
        <f>Tabela2025Horario[[#This Row],[Dia]]</f>
        <v>23</v>
      </c>
      <c r="E3419" s="24">
        <f>Tabela2025Horario[[#This Row],[Hora]]</f>
        <v>9</v>
      </c>
      <c r="F3419" s="25">
        <f>Tabela2025Horario[[#This Row],[Conj. Castilho]]</f>
        <v>0</v>
      </c>
      <c r="G3419" s="25">
        <f>Tabela2025Horario[[#This Row],[Conj. Eol. Ventos Santa Eugênia]]</f>
        <v>0</v>
      </c>
      <c r="H3419" s="25">
        <f>Tabela2025Horario[[#This Row],[Conj. Guaimbê]]</f>
        <v>3.5328905793559011E-2</v>
      </c>
      <c r="I3419" s="16"/>
      <c r="J3419" s="16"/>
      <c r="K3419" s="16"/>
      <c r="L3419" s="16"/>
      <c r="M3419" s="16"/>
      <c r="N3419" s="16"/>
      <c r="O3419" s="3">
        <f>IF(Tabela2025Horario[[#This Row],[Media Agregada Todas as Usinas]]*$Q$3265&gt;100%,100%,Tabela2025Horario[[#This Row],[Media Agregada Todas as Usinas]]*$Q$3265)</f>
        <v>0.29638423546686921</v>
      </c>
    </row>
    <row r="3420" spans="1:15" x14ac:dyDescent="0.25">
      <c r="A3420" s="16">
        <f>Tabela2025Horario[[#This Row],[DataHora]]</f>
        <v>45800.416666666664</v>
      </c>
      <c r="B3420" s="17">
        <v>2026</v>
      </c>
      <c r="C3420" s="24">
        <f>Tabela2025Horario[[#This Row],[Mês]]</f>
        <v>5</v>
      </c>
      <c r="D3420" s="24">
        <f>Tabela2025Horario[[#This Row],[Dia]]</f>
        <v>23</v>
      </c>
      <c r="E3420" s="24">
        <f>Tabela2025Horario[[#This Row],[Hora]]</f>
        <v>10</v>
      </c>
      <c r="F3420" s="25">
        <f>Tabela2025Horario[[#This Row],[Conj. Castilho]]</f>
        <v>0</v>
      </c>
      <c r="G3420" s="25">
        <f>Tabela2025Horario[[#This Row],[Conj. Eol. Ventos Santa Eugênia]]</f>
        <v>4.6607028918722149E-2</v>
      </c>
      <c r="H3420" s="25">
        <f>Tabela2025Horario[[#This Row],[Conj. Guaimbê]]</f>
        <v>0.18609658123414904</v>
      </c>
      <c r="I3420" s="16"/>
      <c r="J3420" s="16"/>
      <c r="K3420" s="16"/>
      <c r="L3420" s="16"/>
      <c r="M3420" s="16"/>
      <c r="N3420" s="16"/>
      <c r="O3420" s="3">
        <f>IF(Tabela2025Horario[[#This Row],[Media Agregada Todas as Usinas]]*$Q$3265&gt;100%,100%,Tabela2025Horario[[#This Row],[Media Agregada Todas as Usinas]]*$Q$3265)</f>
        <v>0.22498118871386974</v>
      </c>
    </row>
    <row r="3421" spans="1:15" x14ac:dyDescent="0.25">
      <c r="A3421" s="16">
        <f>Tabela2025Horario[[#This Row],[DataHora]]</f>
        <v>45800.458333333336</v>
      </c>
      <c r="B3421" s="17">
        <v>2026</v>
      </c>
      <c r="C3421" s="24">
        <f>Tabela2025Horario[[#This Row],[Mês]]</f>
        <v>5</v>
      </c>
      <c r="D3421" s="24">
        <f>Tabela2025Horario[[#This Row],[Dia]]</f>
        <v>23</v>
      </c>
      <c r="E3421" s="24">
        <f>Tabela2025Horario[[#This Row],[Hora]]</f>
        <v>11</v>
      </c>
      <c r="F3421" s="25">
        <f>Tabela2025Horario[[#This Row],[Conj. Castilho]]</f>
        <v>1.217555013734142E-2</v>
      </c>
      <c r="G3421" s="25">
        <f>Tabela2025Horario[[#This Row],[Conj. Eol. Ventos Santa Eugênia]]</f>
        <v>0</v>
      </c>
      <c r="H3421" s="25">
        <f>Tabela2025Horario[[#This Row],[Conj. Guaimbê]]</f>
        <v>0</v>
      </c>
      <c r="I3421" s="16"/>
      <c r="J3421" s="16"/>
      <c r="K3421" s="16"/>
      <c r="L3421" s="16"/>
      <c r="M3421" s="16"/>
      <c r="N3421" s="16"/>
      <c r="O3421" s="3">
        <f>IF(Tabela2025Horario[[#This Row],[Media Agregada Todas as Usinas]]*$Q$3265&gt;100%,100%,Tabela2025Horario[[#This Row],[Media Agregada Todas as Usinas]]*$Q$3265)</f>
        <v>3.2464838867035682E-2</v>
      </c>
    </row>
    <row r="3422" spans="1:15" x14ac:dyDescent="0.25">
      <c r="A3422" s="16">
        <f>Tabela2025Horario[[#This Row],[DataHora]]</f>
        <v>45800.5</v>
      </c>
      <c r="B3422" s="17">
        <v>2026</v>
      </c>
      <c r="C3422" s="24">
        <f>Tabela2025Horario[[#This Row],[Mês]]</f>
        <v>5</v>
      </c>
      <c r="D3422" s="24">
        <f>Tabela2025Horario[[#This Row],[Dia]]</f>
        <v>23</v>
      </c>
      <c r="E3422" s="24">
        <f>Tabela2025Horario[[#This Row],[Hora]]</f>
        <v>12</v>
      </c>
      <c r="F3422" s="25">
        <f>Tabela2025Horario[[#This Row],[Conj. Castilho]]</f>
        <v>1.8963551776196207E-2</v>
      </c>
      <c r="G3422" s="25">
        <f>Tabela2025Horario[[#This Row],[Conj. Eol. Ventos Santa Eugênia]]</f>
        <v>0</v>
      </c>
      <c r="H3422" s="25">
        <f>Tabela2025Horario[[#This Row],[Conj. Guaimbê]]</f>
        <v>0</v>
      </c>
      <c r="I3422" s="16"/>
      <c r="J3422" s="16"/>
      <c r="K3422" s="16"/>
      <c r="L3422" s="16"/>
      <c r="M3422" s="16"/>
      <c r="N3422" s="16"/>
      <c r="O3422" s="3">
        <f>IF(Tabela2025Horario[[#This Row],[Media Agregada Todas as Usinas]]*$Q$3265&gt;100%,100%,Tabela2025Horario[[#This Row],[Media Agregada Todas as Usinas]]*$Q$3265)</f>
        <v>1.1836893384702439E-2</v>
      </c>
    </row>
    <row r="3423" spans="1:15" x14ac:dyDescent="0.25">
      <c r="A3423" s="16">
        <f>Tabela2025Horario[[#This Row],[DataHora]]</f>
        <v>45800.541666666664</v>
      </c>
      <c r="B3423" s="17">
        <v>2026</v>
      </c>
      <c r="C3423" s="24">
        <f>Tabela2025Horario[[#This Row],[Mês]]</f>
        <v>5</v>
      </c>
      <c r="D3423" s="24">
        <f>Tabela2025Horario[[#This Row],[Dia]]</f>
        <v>23</v>
      </c>
      <c r="E3423" s="24">
        <f>Tabela2025Horario[[#This Row],[Hora]]</f>
        <v>13</v>
      </c>
      <c r="F3423" s="25">
        <f>Tabela2025Horario[[#This Row],[Conj. Castilho]]</f>
        <v>0</v>
      </c>
      <c r="G3423" s="25">
        <f>Tabela2025Horario[[#This Row],[Conj. Eol. Ventos Santa Eugênia]]</f>
        <v>0</v>
      </c>
      <c r="H3423" s="25">
        <f>Tabela2025Horario[[#This Row],[Conj. Guaimbê]]</f>
        <v>0</v>
      </c>
      <c r="I3423" s="16"/>
      <c r="J3423" s="16"/>
      <c r="K3423" s="16"/>
      <c r="L3423" s="16"/>
      <c r="M3423" s="16"/>
      <c r="N3423" s="16"/>
      <c r="O3423" s="3">
        <f>IF(Tabela2025Horario[[#This Row],[Media Agregada Todas as Usinas]]*$Q$3265&gt;100%,100%,Tabela2025Horario[[#This Row],[Media Agregada Todas as Usinas]]*$Q$3265)</f>
        <v>0</v>
      </c>
    </row>
    <row r="3424" spans="1:15" x14ac:dyDescent="0.25">
      <c r="A3424" s="16">
        <f>Tabela2025Horario[[#This Row],[DataHora]]</f>
        <v>45800.583333333336</v>
      </c>
      <c r="B3424" s="17">
        <v>2026</v>
      </c>
      <c r="C3424" s="24">
        <f>Tabela2025Horario[[#This Row],[Mês]]</f>
        <v>5</v>
      </c>
      <c r="D3424" s="24">
        <f>Tabela2025Horario[[#This Row],[Dia]]</f>
        <v>23</v>
      </c>
      <c r="E3424" s="24">
        <f>Tabela2025Horario[[#This Row],[Hora]]</f>
        <v>14</v>
      </c>
      <c r="F3424" s="25">
        <f>Tabela2025Horario[[#This Row],[Conj. Castilho]]</f>
        <v>0</v>
      </c>
      <c r="G3424" s="25">
        <f>Tabela2025Horario[[#This Row],[Conj. Eol. Ventos Santa Eugênia]]</f>
        <v>0</v>
      </c>
      <c r="H3424" s="25">
        <f>Tabela2025Horario[[#This Row],[Conj. Guaimbê]]</f>
        <v>0</v>
      </c>
      <c r="I3424" s="16"/>
      <c r="J3424" s="16"/>
      <c r="K3424" s="16"/>
      <c r="L3424" s="16"/>
      <c r="M3424" s="16"/>
      <c r="N3424" s="16"/>
      <c r="O3424" s="3">
        <f>IF(Tabela2025Horario[[#This Row],[Media Agregada Todas as Usinas]]*$Q$3265&gt;100%,100%,Tabela2025Horario[[#This Row],[Media Agregada Todas as Usinas]]*$Q$3265)</f>
        <v>0</v>
      </c>
    </row>
    <row r="3425" spans="1:15" x14ac:dyDescent="0.25">
      <c r="A3425" s="16">
        <f>Tabela2025Horario[[#This Row],[DataHora]]</f>
        <v>45800.625</v>
      </c>
      <c r="B3425" s="17">
        <v>2026</v>
      </c>
      <c r="C3425" s="24">
        <f>Tabela2025Horario[[#This Row],[Mês]]</f>
        <v>5</v>
      </c>
      <c r="D3425" s="24">
        <f>Tabela2025Horario[[#This Row],[Dia]]</f>
        <v>23</v>
      </c>
      <c r="E3425" s="24">
        <f>Tabela2025Horario[[#This Row],[Hora]]</f>
        <v>15</v>
      </c>
      <c r="F3425" s="25">
        <f>Tabela2025Horario[[#This Row],[Conj. Castilho]]</f>
        <v>0</v>
      </c>
      <c r="G3425" s="25">
        <f>Tabela2025Horario[[#This Row],[Conj. Eol. Ventos Santa Eugênia]]</f>
        <v>0</v>
      </c>
      <c r="H3425" s="25">
        <f>Tabela2025Horario[[#This Row],[Conj. Guaimbê]]</f>
        <v>0</v>
      </c>
      <c r="I3425" s="16"/>
      <c r="J3425" s="16"/>
      <c r="K3425" s="16"/>
      <c r="L3425" s="16"/>
      <c r="M3425" s="16"/>
      <c r="N3425" s="16"/>
      <c r="O3425" s="3">
        <f>IF(Tabela2025Horario[[#This Row],[Media Agregada Todas as Usinas]]*$Q$3265&gt;100%,100%,Tabela2025Horario[[#This Row],[Media Agregada Todas as Usinas]]*$Q$3265)</f>
        <v>0</v>
      </c>
    </row>
    <row r="3426" spans="1:15" x14ac:dyDescent="0.25">
      <c r="A3426" s="16">
        <f>Tabela2025Horario[[#This Row],[DataHora]]</f>
        <v>45800.666666666664</v>
      </c>
      <c r="B3426" s="17">
        <v>2026</v>
      </c>
      <c r="C3426" s="24">
        <f>Tabela2025Horario[[#This Row],[Mês]]</f>
        <v>5</v>
      </c>
      <c r="D3426" s="24">
        <f>Tabela2025Horario[[#This Row],[Dia]]</f>
        <v>23</v>
      </c>
      <c r="E3426" s="24">
        <f>Tabela2025Horario[[#This Row],[Hora]]</f>
        <v>16</v>
      </c>
      <c r="F3426" s="25">
        <f>Tabela2025Horario[[#This Row],[Conj. Castilho]]</f>
        <v>0</v>
      </c>
      <c r="G3426" s="25">
        <f>Tabela2025Horario[[#This Row],[Conj. Eol. Ventos Santa Eugênia]]</f>
        <v>0</v>
      </c>
      <c r="H3426" s="25">
        <f>Tabela2025Horario[[#This Row],[Conj. Guaimbê]]</f>
        <v>0</v>
      </c>
      <c r="I3426" s="16"/>
      <c r="J3426" s="16"/>
      <c r="K3426" s="16"/>
      <c r="L3426" s="16"/>
      <c r="M3426" s="16"/>
      <c r="N3426" s="16"/>
      <c r="O3426" s="3">
        <f>IF(Tabela2025Horario[[#This Row],[Media Agregada Todas as Usinas]]*$Q$3265&gt;100%,100%,Tabela2025Horario[[#This Row],[Media Agregada Todas as Usinas]]*$Q$3265)</f>
        <v>0</v>
      </c>
    </row>
    <row r="3427" spans="1:15" x14ac:dyDescent="0.25">
      <c r="A3427" s="16">
        <f>Tabela2025Horario[[#This Row],[DataHora]]</f>
        <v>45800.708333333336</v>
      </c>
      <c r="B3427" s="17">
        <v>2026</v>
      </c>
      <c r="C3427" s="24">
        <f>Tabela2025Horario[[#This Row],[Mês]]</f>
        <v>5</v>
      </c>
      <c r="D3427" s="24">
        <f>Tabela2025Horario[[#This Row],[Dia]]</f>
        <v>23</v>
      </c>
      <c r="E3427" s="24">
        <f>Tabela2025Horario[[#This Row],[Hora]]</f>
        <v>17</v>
      </c>
      <c r="F3427" s="25">
        <f>Tabela2025Horario[[#This Row],[Conj. Castilho]]</f>
        <v>0</v>
      </c>
      <c r="G3427" s="25">
        <f>Tabela2025Horario[[#This Row],[Conj. Eol. Ventos Santa Eugênia]]</f>
        <v>0</v>
      </c>
      <c r="H3427" s="25">
        <f>Tabela2025Horario[[#This Row],[Conj. Guaimbê]]</f>
        <v>0</v>
      </c>
      <c r="I3427" s="16"/>
      <c r="J3427" s="16"/>
      <c r="K3427" s="16"/>
      <c r="L3427" s="16"/>
      <c r="M3427" s="16"/>
      <c r="N3427" s="16"/>
      <c r="O3427" s="3">
        <f>IF(Tabela2025Horario[[#This Row],[Media Agregada Todas as Usinas]]*$Q$3265&gt;100%,100%,Tabela2025Horario[[#This Row],[Media Agregada Todas as Usinas]]*$Q$3265)</f>
        <v>0</v>
      </c>
    </row>
    <row r="3428" spans="1:15" x14ac:dyDescent="0.25">
      <c r="A3428" s="16">
        <f>Tabela2025Horario[[#This Row],[DataHora]]</f>
        <v>45800.75</v>
      </c>
      <c r="B3428" s="17">
        <v>2026</v>
      </c>
      <c r="C3428" s="24">
        <f>Tabela2025Horario[[#This Row],[Mês]]</f>
        <v>5</v>
      </c>
      <c r="D3428" s="24">
        <f>Tabela2025Horario[[#This Row],[Dia]]</f>
        <v>23</v>
      </c>
      <c r="E3428" s="24">
        <f>Tabela2025Horario[[#This Row],[Hora]]</f>
        <v>18</v>
      </c>
      <c r="F3428" s="25">
        <f>Tabela2025Horario[[#This Row],[Conj. Castilho]]</f>
        <v>0</v>
      </c>
      <c r="G3428" s="25">
        <f>Tabela2025Horario[[#This Row],[Conj. Eol. Ventos Santa Eugênia]]</f>
        <v>0</v>
      </c>
      <c r="H3428" s="25">
        <f>Tabela2025Horario[[#This Row],[Conj. Guaimbê]]</f>
        <v>0</v>
      </c>
      <c r="I3428" s="16"/>
      <c r="J3428" s="16"/>
      <c r="K3428" s="16"/>
      <c r="L3428" s="16"/>
      <c r="M3428" s="16"/>
      <c r="N3428" s="16"/>
      <c r="O3428" s="3">
        <f>IF(Tabela2025Horario[[#This Row],[Media Agregada Todas as Usinas]]*$Q$3265&gt;100%,100%,Tabela2025Horario[[#This Row],[Media Agregada Todas as Usinas]]*$Q$3265)</f>
        <v>0</v>
      </c>
    </row>
    <row r="3429" spans="1:15" x14ac:dyDescent="0.25">
      <c r="A3429" s="16">
        <f>Tabela2025Horario[[#This Row],[DataHora]]</f>
        <v>45800.791666666664</v>
      </c>
      <c r="B3429" s="17">
        <v>2026</v>
      </c>
      <c r="C3429" s="24">
        <f>Tabela2025Horario[[#This Row],[Mês]]</f>
        <v>5</v>
      </c>
      <c r="D3429" s="24">
        <f>Tabela2025Horario[[#This Row],[Dia]]</f>
        <v>23</v>
      </c>
      <c r="E3429" s="24">
        <f>Tabela2025Horario[[#This Row],[Hora]]</f>
        <v>19</v>
      </c>
      <c r="F3429" s="25">
        <f>Tabela2025Horario[[#This Row],[Conj. Castilho]]</f>
        <v>0</v>
      </c>
      <c r="G3429" s="25">
        <f>Tabela2025Horario[[#This Row],[Conj. Eol. Ventos Santa Eugênia]]</f>
        <v>0</v>
      </c>
      <c r="H3429" s="25">
        <f>Tabela2025Horario[[#This Row],[Conj. Guaimbê]]</f>
        <v>0</v>
      </c>
      <c r="I3429" s="16"/>
      <c r="J3429" s="16"/>
      <c r="K3429" s="16"/>
      <c r="L3429" s="16"/>
      <c r="M3429" s="16"/>
      <c r="N3429" s="16"/>
      <c r="O3429" s="3">
        <f>IF(Tabela2025Horario[[#This Row],[Media Agregada Todas as Usinas]]*$Q$3265&gt;100%,100%,Tabela2025Horario[[#This Row],[Media Agregada Todas as Usinas]]*$Q$3265)</f>
        <v>4.656558218039477E-2</v>
      </c>
    </row>
    <row r="3430" spans="1:15" x14ac:dyDescent="0.25">
      <c r="A3430" s="16">
        <f>Tabela2025Horario[[#This Row],[DataHora]]</f>
        <v>45800.833333333336</v>
      </c>
      <c r="B3430" s="17">
        <v>2026</v>
      </c>
      <c r="C3430" s="24">
        <f>Tabela2025Horario[[#This Row],[Mês]]</f>
        <v>5</v>
      </c>
      <c r="D3430" s="24">
        <f>Tabela2025Horario[[#This Row],[Dia]]</f>
        <v>23</v>
      </c>
      <c r="E3430" s="24">
        <f>Tabela2025Horario[[#This Row],[Hora]]</f>
        <v>20</v>
      </c>
      <c r="F3430" s="25">
        <f>Tabela2025Horario[[#This Row],[Conj. Castilho]]</f>
        <v>0</v>
      </c>
      <c r="G3430" s="25">
        <f>Tabela2025Horario[[#This Row],[Conj. Eol. Ventos Santa Eugênia]]</f>
        <v>0.12149931515729423</v>
      </c>
      <c r="H3430" s="25">
        <f>Tabela2025Horario[[#This Row],[Conj. Guaimbê]]</f>
        <v>0</v>
      </c>
      <c r="I3430" s="16"/>
      <c r="J3430" s="16"/>
      <c r="K3430" s="16"/>
      <c r="L3430" s="16"/>
      <c r="M3430" s="16"/>
      <c r="N3430" s="16"/>
      <c r="O3430" s="3">
        <f>IF(Tabela2025Horario[[#This Row],[Media Agregada Todas as Usinas]]*$Q$3265&gt;100%,100%,Tabela2025Horario[[#This Row],[Media Agregada Todas as Usinas]]*$Q$3265)</f>
        <v>1</v>
      </c>
    </row>
    <row r="3431" spans="1:15" x14ac:dyDescent="0.25">
      <c r="A3431" s="16">
        <f>Tabela2025Horario[[#This Row],[DataHora]]</f>
        <v>45800.875</v>
      </c>
      <c r="B3431" s="17">
        <v>2026</v>
      </c>
      <c r="C3431" s="24">
        <f>Tabela2025Horario[[#This Row],[Mês]]</f>
        <v>5</v>
      </c>
      <c r="D3431" s="24">
        <f>Tabela2025Horario[[#This Row],[Dia]]</f>
        <v>23</v>
      </c>
      <c r="E3431" s="24">
        <f>Tabela2025Horario[[#This Row],[Hora]]</f>
        <v>21</v>
      </c>
      <c r="F3431" s="25">
        <f>Tabela2025Horario[[#This Row],[Conj. Castilho]]</f>
        <v>0</v>
      </c>
      <c r="G3431" s="25">
        <f>Tabela2025Horario[[#This Row],[Conj. Eol. Ventos Santa Eugênia]]</f>
        <v>0.53617483675374156</v>
      </c>
      <c r="H3431" s="25">
        <f>Tabela2025Horario[[#This Row],[Conj. Guaimbê]]</f>
        <v>0</v>
      </c>
      <c r="I3431" s="16"/>
      <c r="J3431" s="16"/>
      <c r="K3431" s="16"/>
      <c r="L3431" s="16"/>
      <c r="M3431" s="16"/>
      <c r="N3431" s="16"/>
      <c r="O3431" s="3">
        <f>IF(Tabela2025Horario[[#This Row],[Media Agregada Todas as Usinas]]*$Q$3265&gt;100%,100%,Tabela2025Horario[[#This Row],[Media Agregada Todas as Usinas]]*$Q$3265)</f>
        <v>1</v>
      </c>
    </row>
    <row r="3432" spans="1:15" x14ac:dyDescent="0.25">
      <c r="A3432" s="16">
        <f>Tabela2025Horario[[#This Row],[DataHora]]</f>
        <v>45800.916666666664</v>
      </c>
      <c r="B3432" s="17">
        <v>2026</v>
      </c>
      <c r="C3432" s="24">
        <f>Tabela2025Horario[[#This Row],[Mês]]</f>
        <v>5</v>
      </c>
      <c r="D3432" s="24">
        <f>Tabela2025Horario[[#This Row],[Dia]]</f>
        <v>23</v>
      </c>
      <c r="E3432" s="24">
        <f>Tabela2025Horario[[#This Row],[Hora]]</f>
        <v>22</v>
      </c>
      <c r="F3432" s="25">
        <f>Tabela2025Horario[[#This Row],[Conj. Castilho]]</f>
        <v>0</v>
      </c>
      <c r="G3432" s="25">
        <f>Tabela2025Horario[[#This Row],[Conj. Eol. Ventos Santa Eugênia]]</f>
        <v>0.44027060177773952</v>
      </c>
      <c r="H3432" s="25">
        <f>Tabela2025Horario[[#This Row],[Conj. Guaimbê]]</f>
        <v>0</v>
      </c>
      <c r="I3432" s="16"/>
      <c r="J3432" s="16"/>
      <c r="K3432" s="16"/>
      <c r="L3432" s="16"/>
      <c r="M3432" s="16"/>
      <c r="N3432" s="16"/>
      <c r="O3432" s="3">
        <f>IF(Tabela2025Horario[[#This Row],[Media Agregada Todas as Usinas]]*$Q$3265&gt;100%,100%,Tabela2025Horario[[#This Row],[Media Agregada Todas as Usinas]]*$Q$3265)</f>
        <v>1</v>
      </c>
    </row>
    <row r="3433" spans="1:15" x14ac:dyDescent="0.25">
      <c r="A3433" s="16">
        <f>Tabela2025Horario[[#This Row],[DataHora]]</f>
        <v>45800.958333333336</v>
      </c>
      <c r="B3433" s="17">
        <v>2026</v>
      </c>
      <c r="C3433" s="24">
        <f>Tabela2025Horario[[#This Row],[Mês]]</f>
        <v>5</v>
      </c>
      <c r="D3433" s="24">
        <f>Tabela2025Horario[[#This Row],[Dia]]</f>
        <v>23</v>
      </c>
      <c r="E3433" s="24">
        <f>Tabela2025Horario[[#This Row],[Hora]]</f>
        <v>23</v>
      </c>
      <c r="F3433" s="25">
        <f>Tabela2025Horario[[#This Row],[Conj. Castilho]]</f>
        <v>0</v>
      </c>
      <c r="G3433" s="25">
        <f>Tabela2025Horario[[#This Row],[Conj. Eol. Ventos Santa Eugênia]]</f>
        <v>0.52117815542215684</v>
      </c>
      <c r="H3433" s="25">
        <f>Tabela2025Horario[[#This Row],[Conj. Guaimbê]]</f>
        <v>0</v>
      </c>
      <c r="I3433" s="16"/>
      <c r="J3433" s="16"/>
      <c r="K3433" s="16"/>
      <c r="L3433" s="16"/>
      <c r="M3433" s="16"/>
      <c r="N3433" s="16"/>
      <c r="O3433" s="3">
        <f>IF(Tabela2025Horario[[#This Row],[Media Agregada Todas as Usinas]]*$Q$3265&gt;100%,100%,Tabela2025Horario[[#This Row],[Media Agregada Todas as Usinas]]*$Q$3265)</f>
        <v>0.91210844809917091</v>
      </c>
    </row>
    <row r="3434" spans="1:15" x14ac:dyDescent="0.25">
      <c r="A3434" s="16">
        <f>Tabela2025Horario[[#This Row],[DataHora]]</f>
        <v>45801</v>
      </c>
      <c r="B3434" s="17">
        <v>2026</v>
      </c>
      <c r="C3434" s="24">
        <f>Tabela2025Horario[[#This Row],[Mês]]</f>
        <v>5</v>
      </c>
      <c r="D3434" s="24">
        <f>Tabela2025Horario[[#This Row],[Dia]]</f>
        <v>24</v>
      </c>
      <c r="E3434" s="24">
        <f>Tabela2025Horario[[#This Row],[Hora]]</f>
        <v>0</v>
      </c>
      <c r="F3434" s="25">
        <f>Tabela2025Horario[[#This Row],[Conj. Castilho]]</f>
        <v>0</v>
      </c>
      <c r="G3434" s="25">
        <f>Tabela2025Horario[[#This Row],[Conj. Eol. Ventos Santa Eugênia]]</f>
        <v>0.19843961578860775</v>
      </c>
      <c r="H3434" s="25">
        <f>Tabela2025Horario[[#This Row],[Conj. Guaimbê]]</f>
        <v>0</v>
      </c>
      <c r="I3434" s="16"/>
      <c r="J3434" s="16"/>
      <c r="K3434" s="16"/>
      <c r="L3434" s="16"/>
      <c r="M3434" s="16"/>
      <c r="N3434" s="16"/>
      <c r="O3434" s="3">
        <f>IF(Tabela2025Horario[[#This Row],[Media Agregada Todas as Usinas]]*$Q$3265&gt;100%,100%,Tabela2025Horario[[#This Row],[Media Agregada Todas as Usinas]]*$Q$3265)</f>
        <v>0.2477287591599277</v>
      </c>
    </row>
    <row r="3435" spans="1:15" x14ac:dyDescent="0.25">
      <c r="A3435" s="16">
        <f>Tabela2025Horario[[#This Row],[DataHora]]</f>
        <v>45801.041666666664</v>
      </c>
      <c r="B3435" s="17">
        <v>2026</v>
      </c>
      <c r="C3435" s="24">
        <f>Tabela2025Horario[[#This Row],[Mês]]</f>
        <v>5</v>
      </c>
      <c r="D3435" s="24">
        <f>Tabela2025Horario[[#This Row],[Dia]]</f>
        <v>24</v>
      </c>
      <c r="E3435" s="24">
        <f>Tabela2025Horario[[#This Row],[Hora]]</f>
        <v>1</v>
      </c>
      <c r="F3435" s="25">
        <f>Tabela2025Horario[[#This Row],[Conj. Castilho]]</f>
        <v>0</v>
      </c>
      <c r="G3435" s="25">
        <f>Tabela2025Horario[[#This Row],[Conj. Eol. Ventos Santa Eugênia]]</f>
        <v>0</v>
      </c>
      <c r="H3435" s="25">
        <f>Tabela2025Horario[[#This Row],[Conj. Guaimbê]]</f>
        <v>0</v>
      </c>
      <c r="I3435" s="16"/>
      <c r="J3435" s="16"/>
      <c r="K3435" s="16"/>
      <c r="L3435" s="16"/>
      <c r="M3435" s="16"/>
      <c r="N3435" s="16"/>
      <c r="O3435" s="3">
        <f>IF(Tabela2025Horario[[#This Row],[Media Agregada Todas as Usinas]]*$Q$3265&gt;100%,100%,Tabela2025Horario[[#This Row],[Media Agregada Todas as Usinas]]*$Q$3265)</f>
        <v>0</v>
      </c>
    </row>
    <row r="3436" spans="1:15" x14ac:dyDescent="0.25">
      <c r="A3436" s="16">
        <f>Tabela2025Horario[[#This Row],[DataHora]]</f>
        <v>45801.083333333336</v>
      </c>
      <c r="B3436" s="17">
        <v>2026</v>
      </c>
      <c r="C3436" s="24">
        <f>Tabela2025Horario[[#This Row],[Mês]]</f>
        <v>5</v>
      </c>
      <c r="D3436" s="24">
        <f>Tabela2025Horario[[#This Row],[Dia]]</f>
        <v>24</v>
      </c>
      <c r="E3436" s="24">
        <f>Tabela2025Horario[[#This Row],[Hora]]</f>
        <v>2</v>
      </c>
      <c r="F3436" s="25">
        <f>Tabela2025Horario[[#This Row],[Conj. Castilho]]</f>
        <v>0</v>
      </c>
      <c r="G3436" s="25">
        <f>Tabela2025Horario[[#This Row],[Conj. Eol. Ventos Santa Eugênia]]</f>
        <v>0</v>
      </c>
      <c r="H3436" s="25">
        <f>Tabela2025Horario[[#This Row],[Conj. Guaimbê]]</f>
        <v>0</v>
      </c>
      <c r="I3436" s="16"/>
      <c r="J3436" s="16"/>
      <c r="K3436" s="16"/>
      <c r="L3436" s="16"/>
      <c r="M3436" s="16"/>
      <c r="N3436" s="16"/>
      <c r="O3436" s="3">
        <f>IF(Tabela2025Horario[[#This Row],[Media Agregada Todas as Usinas]]*$Q$3265&gt;100%,100%,Tabela2025Horario[[#This Row],[Media Agregada Todas as Usinas]]*$Q$3265)</f>
        <v>0</v>
      </c>
    </row>
    <row r="3437" spans="1:15" x14ac:dyDescent="0.25">
      <c r="A3437" s="16">
        <f>Tabela2025Horario[[#This Row],[DataHora]]</f>
        <v>45801.125</v>
      </c>
      <c r="B3437" s="17">
        <v>2026</v>
      </c>
      <c r="C3437" s="24">
        <f>Tabela2025Horario[[#This Row],[Mês]]</f>
        <v>5</v>
      </c>
      <c r="D3437" s="24">
        <f>Tabela2025Horario[[#This Row],[Dia]]</f>
        <v>24</v>
      </c>
      <c r="E3437" s="24">
        <f>Tabela2025Horario[[#This Row],[Hora]]</f>
        <v>3</v>
      </c>
      <c r="F3437" s="25">
        <f>Tabela2025Horario[[#This Row],[Conj. Castilho]]</f>
        <v>0</v>
      </c>
      <c r="G3437" s="25">
        <f>Tabela2025Horario[[#This Row],[Conj. Eol. Ventos Santa Eugênia]]</f>
        <v>0</v>
      </c>
      <c r="H3437" s="25">
        <f>Tabela2025Horario[[#This Row],[Conj. Guaimbê]]</f>
        <v>0</v>
      </c>
      <c r="I3437" s="16"/>
      <c r="J3437" s="16"/>
      <c r="K3437" s="16"/>
      <c r="L3437" s="16"/>
      <c r="M3437" s="16"/>
      <c r="N3437" s="16"/>
      <c r="O3437" s="3">
        <f>IF(Tabela2025Horario[[#This Row],[Media Agregada Todas as Usinas]]*$Q$3265&gt;100%,100%,Tabela2025Horario[[#This Row],[Media Agregada Todas as Usinas]]*$Q$3265)</f>
        <v>0</v>
      </c>
    </row>
    <row r="3438" spans="1:15" x14ac:dyDescent="0.25">
      <c r="A3438" s="16">
        <f>Tabela2025Horario[[#This Row],[DataHora]]</f>
        <v>45801.166666666664</v>
      </c>
      <c r="B3438" s="17">
        <v>2026</v>
      </c>
      <c r="C3438" s="24">
        <f>Tabela2025Horario[[#This Row],[Mês]]</f>
        <v>5</v>
      </c>
      <c r="D3438" s="24">
        <f>Tabela2025Horario[[#This Row],[Dia]]</f>
        <v>24</v>
      </c>
      <c r="E3438" s="24">
        <f>Tabela2025Horario[[#This Row],[Hora]]</f>
        <v>4</v>
      </c>
      <c r="F3438" s="25">
        <f>Tabela2025Horario[[#This Row],[Conj. Castilho]]</f>
        <v>0</v>
      </c>
      <c r="G3438" s="25">
        <f>Tabela2025Horario[[#This Row],[Conj. Eol. Ventos Santa Eugênia]]</f>
        <v>0</v>
      </c>
      <c r="H3438" s="25">
        <f>Tabela2025Horario[[#This Row],[Conj. Guaimbê]]</f>
        <v>0</v>
      </c>
      <c r="I3438" s="16"/>
      <c r="J3438" s="16"/>
      <c r="K3438" s="16"/>
      <c r="L3438" s="16"/>
      <c r="M3438" s="16"/>
      <c r="N3438" s="16"/>
      <c r="O3438" s="3">
        <f>IF(Tabela2025Horario[[#This Row],[Media Agregada Todas as Usinas]]*$Q$3265&gt;100%,100%,Tabela2025Horario[[#This Row],[Media Agregada Todas as Usinas]]*$Q$3265)</f>
        <v>0</v>
      </c>
    </row>
    <row r="3439" spans="1:15" x14ac:dyDescent="0.25">
      <c r="A3439" s="16">
        <f>Tabela2025Horario[[#This Row],[DataHora]]</f>
        <v>45801.208333333336</v>
      </c>
      <c r="B3439" s="17">
        <v>2026</v>
      </c>
      <c r="C3439" s="24">
        <f>Tabela2025Horario[[#This Row],[Mês]]</f>
        <v>5</v>
      </c>
      <c r="D3439" s="24">
        <f>Tabela2025Horario[[#This Row],[Dia]]</f>
        <v>24</v>
      </c>
      <c r="E3439" s="24">
        <f>Tabela2025Horario[[#This Row],[Hora]]</f>
        <v>5</v>
      </c>
      <c r="F3439" s="25">
        <f>Tabela2025Horario[[#This Row],[Conj. Castilho]]</f>
        <v>0</v>
      </c>
      <c r="G3439" s="25">
        <f>Tabela2025Horario[[#This Row],[Conj. Eol. Ventos Santa Eugênia]]</f>
        <v>0</v>
      </c>
      <c r="H3439" s="25">
        <f>Tabela2025Horario[[#This Row],[Conj. Guaimbê]]</f>
        <v>0</v>
      </c>
      <c r="I3439" s="16"/>
      <c r="J3439" s="16"/>
      <c r="K3439" s="16"/>
      <c r="L3439" s="16"/>
      <c r="M3439" s="16"/>
      <c r="N3439" s="16"/>
      <c r="O3439" s="3">
        <f>IF(Tabela2025Horario[[#This Row],[Media Agregada Todas as Usinas]]*$Q$3265&gt;100%,100%,Tabela2025Horario[[#This Row],[Media Agregada Todas as Usinas]]*$Q$3265)</f>
        <v>0</v>
      </c>
    </row>
    <row r="3440" spans="1:15" x14ac:dyDescent="0.25">
      <c r="A3440" s="16">
        <f>Tabela2025Horario[[#This Row],[DataHora]]</f>
        <v>45801.25</v>
      </c>
      <c r="B3440" s="17">
        <v>2026</v>
      </c>
      <c r="C3440" s="24">
        <f>Tabela2025Horario[[#This Row],[Mês]]</f>
        <v>5</v>
      </c>
      <c r="D3440" s="24">
        <f>Tabela2025Horario[[#This Row],[Dia]]</f>
        <v>24</v>
      </c>
      <c r="E3440" s="24">
        <f>Tabela2025Horario[[#This Row],[Hora]]</f>
        <v>6</v>
      </c>
      <c r="F3440" s="25">
        <f>Tabela2025Horario[[#This Row],[Conj. Castilho]]</f>
        <v>0</v>
      </c>
      <c r="G3440" s="25">
        <f>Tabela2025Horario[[#This Row],[Conj. Eol. Ventos Santa Eugênia]]</f>
        <v>0</v>
      </c>
      <c r="H3440" s="25">
        <f>Tabela2025Horario[[#This Row],[Conj. Guaimbê]]</f>
        <v>0</v>
      </c>
      <c r="I3440" s="16"/>
      <c r="J3440" s="16"/>
      <c r="K3440" s="16"/>
      <c r="L3440" s="16"/>
      <c r="M3440" s="16"/>
      <c r="N3440" s="16"/>
      <c r="O3440" s="3">
        <f>IF(Tabela2025Horario[[#This Row],[Media Agregada Todas as Usinas]]*$Q$3265&gt;100%,100%,Tabela2025Horario[[#This Row],[Media Agregada Todas as Usinas]]*$Q$3265)</f>
        <v>0</v>
      </c>
    </row>
    <row r="3441" spans="1:15" x14ac:dyDescent="0.25">
      <c r="A3441" s="16">
        <f>Tabela2025Horario[[#This Row],[DataHora]]</f>
        <v>45801.291666666664</v>
      </c>
      <c r="B3441" s="17">
        <v>2026</v>
      </c>
      <c r="C3441" s="24">
        <f>Tabela2025Horario[[#This Row],[Mês]]</f>
        <v>5</v>
      </c>
      <c r="D3441" s="24">
        <f>Tabela2025Horario[[#This Row],[Dia]]</f>
        <v>24</v>
      </c>
      <c r="E3441" s="24">
        <f>Tabela2025Horario[[#This Row],[Hora]]</f>
        <v>7</v>
      </c>
      <c r="F3441" s="25">
        <f>Tabela2025Horario[[#This Row],[Conj. Castilho]]</f>
        <v>0</v>
      </c>
      <c r="G3441" s="25">
        <f>Tabela2025Horario[[#This Row],[Conj. Eol. Ventos Santa Eugênia]]</f>
        <v>0</v>
      </c>
      <c r="H3441" s="25">
        <f>Tabela2025Horario[[#This Row],[Conj. Guaimbê]]</f>
        <v>0</v>
      </c>
      <c r="I3441" s="16"/>
      <c r="J3441" s="16"/>
      <c r="K3441" s="16"/>
      <c r="L3441" s="16"/>
      <c r="M3441" s="16"/>
      <c r="N3441" s="16"/>
      <c r="O3441" s="3">
        <f>IF(Tabela2025Horario[[#This Row],[Media Agregada Todas as Usinas]]*$Q$3265&gt;100%,100%,Tabela2025Horario[[#This Row],[Media Agregada Todas as Usinas]]*$Q$3265)</f>
        <v>0.3440659650157844</v>
      </c>
    </row>
    <row r="3442" spans="1:15" x14ac:dyDescent="0.25">
      <c r="A3442" s="16">
        <f>Tabela2025Horario[[#This Row],[DataHora]]</f>
        <v>45801.333333333336</v>
      </c>
      <c r="B3442" s="17">
        <v>2026</v>
      </c>
      <c r="C3442" s="24">
        <f>Tabela2025Horario[[#This Row],[Mês]]</f>
        <v>5</v>
      </c>
      <c r="D3442" s="24">
        <f>Tabela2025Horario[[#This Row],[Dia]]</f>
        <v>24</v>
      </c>
      <c r="E3442" s="24">
        <f>Tabela2025Horario[[#This Row],[Hora]]</f>
        <v>8</v>
      </c>
      <c r="F3442" s="25">
        <f>Tabela2025Horario[[#This Row],[Conj. Castilho]]</f>
        <v>0</v>
      </c>
      <c r="G3442" s="25">
        <f>Tabela2025Horario[[#This Row],[Conj. Eol. Ventos Santa Eugênia]]</f>
        <v>0.36268988085519549</v>
      </c>
      <c r="H3442" s="25">
        <f>Tabela2025Horario[[#This Row],[Conj. Guaimbê]]</f>
        <v>0.77902986174880207</v>
      </c>
      <c r="I3442" s="16"/>
      <c r="J3442" s="16"/>
      <c r="K3442" s="16"/>
      <c r="L3442" s="16"/>
      <c r="M3442" s="16"/>
      <c r="N3442" s="16"/>
      <c r="O3442" s="3">
        <f>IF(Tabela2025Horario[[#This Row],[Media Agregada Todas as Usinas]]*$Q$3265&gt;100%,100%,Tabela2025Horario[[#This Row],[Media Agregada Todas as Usinas]]*$Q$3265)</f>
        <v>1</v>
      </c>
    </row>
    <row r="3443" spans="1:15" x14ac:dyDescent="0.25">
      <c r="A3443" s="16">
        <f>Tabela2025Horario[[#This Row],[DataHora]]</f>
        <v>45801.375</v>
      </c>
      <c r="B3443" s="17">
        <v>2026</v>
      </c>
      <c r="C3443" s="24">
        <f>Tabela2025Horario[[#This Row],[Mês]]</f>
        <v>5</v>
      </c>
      <c r="D3443" s="24">
        <f>Tabela2025Horario[[#This Row],[Dia]]</f>
        <v>24</v>
      </c>
      <c r="E3443" s="24">
        <f>Tabela2025Horario[[#This Row],[Hora]]</f>
        <v>9</v>
      </c>
      <c r="F3443" s="25">
        <f>Tabela2025Horario[[#This Row],[Conj. Castilho]]</f>
        <v>0</v>
      </c>
      <c r="G3443" s="25">
        <f>Tabela2025Horario[[#This Row],[Conj. Eol. Ventos Santa Eugênia]]</f>
        <v>0.37864507521541335</v>
      </c>
      <c r="H3443" s="25">
        <f>Tabela2025Horario[[#This Row],[Conj. Guaimbê]]</f>
        <v>0.86606500585770496</v>
      </c>
      <c r="I3443" s="16"/>
      <c r="J3443" s="16"/>
      <c r="K3443" s="16"/>
      <c r="L3443" s="16"/>
      <c r="M3443" s="16"/>
      <c r="N3443" s="16"/>
      <c r="O3443" s="3">
        <f>IF(Tabela2025Horario[[#This Row],[Media Agregada Todas as Usinas]]*$Q$3265&gt;100%,100%,Tabela2025Horario[[#This Row],[Media Agregada Todas as Usinas]]*$Q$3265)</f>
        <v>1</v>
      </c>
    </row>
    <row r="3444" spans="1:15" x14ac:dyDescent="0.25">
      <c r="A3444" s="16">
        <f>Tabela2025Horario[[#This Row],[DataHora]]</f>
        <v>45801.416666666664</v>
      </c>
      <c r="B3444" s="17">
        <v>2026</v>
      </c>
      <c r="C3444" s="24">
        <f>Tabela2025Horario[[#This Row],[Mês]]</f>
        <v>5</v>
      </c>
      <c r="D3444" s="24">
        <f>Tabela2025Horario[[#This Row],[Dia]]</f>
        <v>24</v>
      </c>
      <c r="E3444" s="24">
        <f>Tabela2025Horario[[#This Row],[Hora]]</f>
        <v>10</v>
      </c>
      <c r="F3444" s="25">
        <f>Tabela2025Horario[[#This Row],[Conj. Castilho]]</f>
        <v>0</v>
      </c>
      <c r="G3444" s="25">
        <f>Tabela2025Horario[[#This Row],[Conj. Eol. Ventos Santa Eugênia]]</f>
        <v>0.26029862275396543</v>
      </c>
      <c r="H3444" s="25">
        <f>Tabela2025Horario[[#This Row],[Conj. Guaimbê]]</f>
        <v>0.89528549581542616</v>
      </c>
      <c r="I3444" s="16"/>
      <c r="J3444" s="16"/>
      <c r="K3444" s="16"/>
      <c r="L3444" s="16"/>
      <c r="M3444" s="16"/>
      <c r="N3444" s="16"/>
      <c r="O3444" s="3">
        <f>IF(Tabela2025Horario[[#This Row],[Media Agregada Todas as Usinas]]*$Q$3265&gt;100%,100%,Tabela2025Horario[[#This Row],[Media Agregada Todas as Usinas]]*$Q$3265)</f>
        <v>1</v>
      </c>
    </row>
    <row r="3445" spans="1:15" x14ac:dyDescent="0.25">
      <c r="A3445" s="16">
        <f>Tabela2025Horario[[#This Row],[DataHora]]</f>
        <v>45801.458333333336</v>
      </c>
      <c r="B3445" s="17">
        <v>2026</v>
      </c>
      <c r="C3445" s="24">
        <f>Tabela2025Horario[[#This Row],[Mês]]</f>
        <v>5</v>
      </c>
      <c r="D3445" s="24">
        <f>Tabela2025Horario[[#This Row],[Dia]]</f>
        <v>24</v>
      </c>
      <c r="E3445" s="24">
        <f>Tabela2025Horario[[#This Row],[Hora]]</f>
        <v>11</v>
      </c>
      <c r="F3445" s="25">
        <f>Tabela2025Horario[[#This Row],[Conj. Castilho]]</f>
        <v>0</v>
      </c>
      <c r="G3445" s="25">
        <f>Tabela2025Horario[[#This Row],[Conj. Eol. Ventos Santa Eugênia]]</f>
        <v>0.45042474450848169</v>
      </c>
      <c r="H3445" s="25">
        <f>Tabela2025Horario[[#This Row],[Conj. Guaimbê]]</f>
        <v>0.87866548419531509</v>
      </c>
      <c r="I3445" s="16"/>
      <c r="J3445" s="16"/>
      <c r="K3445" s="16"/>
      <c r="L3445" s="16"/>
      <c r="M3445" s="16"/>
      <c r="N3445" s="16"/>
      <c r="O3445" s="3">
        <f>IF(Tabela2025Horario[[#This Row],[Media Agregada Todas as Usinas]]*$Q$3265&gt;100%,100%,Tabela2025Horario[[#This Row],[Media Agregada Todas as Usinas]]*$Q$3265)</f>
        <v>1</v>
      </c>
    </row>
    <row r="3446" spans="1:15" x14ac:dyDescent="0.25">
      <c r="A3446" s="16">
        <f>Tabela2025Horario[[#This Row],[DataHora]]</f>
        <v>45801.5</v>
      </c>
      <c r="B3446" s="17">
        <v>2026</v>
      </c>
      <c r="C3446" s="24">
        <f>Tabela2025Horario[[#This Row],[Mês]]</f>
        <v>5</v>
      </c>
      <c r="D3446" s="24">
        <f>Tabela2025Horario[[#This Row],[Dia]]</f>
        <v>24</v>
      </c>
      <c r="E3446" s="24">
        <f>Tabela2025Horario[[#This Row],[Hora]]</f>
        <v>12</v>
      </c>
      <c r="F3446" s="25">
        <f>Tabela2025Horario[[#This Row],[Conj. Castilho]]</f>
        <v>0</v>
      </c>
      <c r="G3446" s="25">
        <f>Tabela2025Horario[[#This Row],[Conj. Eol. Ventos Santa Eugênia]]</f>
        <v>0.46839708851026918</v>
      </c>
      <c r="H3446" s="25">
        <f>Tabela2025Horario[[#This Row],[Conj. Guaimbê]]</f>
        <v>0.87467110456502972</v>
      </c>
      <c r="I3446" s="16"/>
      <c r="J3446" s="16"/>
      <c r="K3446" s="16"/>
      <c r="L3446" s="16"/>
      <c r="M3446" s="16"/>
      <c r="N3446" s="16"/>
      <c r="O3446" s="3">
        <f>IF(Tabela2025Horario[[#This Row],[Media Agregada Todas as Usinas]]*$Q$3265&gt;100%,100%,Tabela2025Horario[[#This Row],[Media Agregada Todas as Usinas]]*$Q$3265)</f>
        <v>1</v>
      </c>
    </row>
    <row r="3447" spans="1:15" x14ac:dyDescent="0.25">
      <c r="A3447" s="16">
        <f>Tabela2025Horario[[#This Row],[DataHora]]</f>
        <v>45801.541666666664</v>
      </c>
      <c r="B3447" s="17">
        <v>2026</v>
      </c>
      <c r="C3447" s="24">
        <f>Tabela2025Horario[[#This Row],[Mês]]</f>
        <v>5</v>
      </c>
      <c r="D3447" s="24">
        <f>Tabela2025Horario[[#This Row],[Dia]]</f>
        <v>24</v>
      </c>
      <c r="E3447" s="24">
        <f>Tabela2025Horario[[#This Row],[Hora]]</f>
        <v>13</v>
      </c>
      <c r="F3447" s="25">
        <f>Tabela2025Horario[[#This Row],[Conj. Castilho]]</f>
        <v>0</v>
      </c>
      <c r="G3447" s="25">
        <f>Tabela2025Horario[[#This Row],[Conj. Eol. Ventos Santa Eugênia]]</f>
        <v>0.4245341351107656</v>
      </c>
      <c r="H3447" s="25">
        <f>Tabela2025Horario[[#This Row],[Conj. Guaimbê]]</f>
        <v>0.62347824953936637</v>
      </c>
      <c r="I3447" s="16"/>
      <c r="J3447" s="16"/>
      <c r="K3447" s="16"/>
      <c r="L3447" s="16"/>
      <c r="M3447" s="16"/>
      <c r="N3447" s="16"/>
      <c r="O3447" s="3">
        <f>IF(Tabela2025Horario[[#This Row],[Media Agregada Todas as Usinas]]*$Q$3265&gt;100%,100%,Tabela2025Horario[[#This Row],[Media Agregada Todas as Usinas]]*$Q$3265)</f>
        <v>1</v>
      </c>
    </row>
    <row r="3448" spans="1:15" x14ac:dyDescent="0.25">
      <c r="A3448" s="16">
        <f>Tabela2025Horario[[#This Row],[DataHora]]</f>
        <v>45801.583333333336</v>
      </c>
      <c r="B3448" s="17">
        <v>2026</v>
      </c>
      <c r="C3448" s="24">
        <f>Tabela2025Horario[[#This Row],[Mês]]</f>
        <v>5</v>
      </c>
      <c r="D3448" s="24">
        <f>Tabela2025Horario[[#This Row],[Dia]]</f>
        <v>24</v>
      </c>
      <c r="E3448" s="24">
        <f>Tabela2025Horario[[#This Row],[Hora]]</f>
        <v>14</v>
      </c>
      <c r="F3448" s="25">
        <f>Tabela2025Horario[[#This Row],[Conj. Castilho]]</f>
        <v>0</v>
      </c>
      <c r="G3448" s="25">
        <f>Tabela2025Horario[[#This Row],[Conj. Eol. Ventos Santa Eugênia]]</f>
        <v>0.31337468789607009</v>
      </c>
      <c r="H3448" s="25">
        <f>Tabela2025Horario[[#This Row],[Conj. Guaimbê]]</f>
        <v>0</v>
      </c>
      <c r="I3448" s="16"/>
      <c r="J3448" s="16"/>
      <c r="K3448" s="16"/>
      <c r="L3448" s="16"/>
      <c r="M3448" s="16"/>
      <c r="N3448" s="16"/>
      <c r="O3448" s="3">
        <f>IF(Tabela2025Horario[[#This Row],[Media Agregada Todas as Usinas]]*$Q$3265&gt;100%,100%,Tabela2025Horario[[#This Row],[Media Agregada Todas as Usinas]]*$Q$3265)</f>
        <v>0.34269321505683759</v>
      </c>
    </row>
    <row r="3449" spans="1:15" x14ac:dyDescent="0.25">
      <c r="A3449" s="16">
        <f>Tabela2025Horario[[#This Row],[DataHora]]</f>
        <v>45801.625</v>
      </c>
      <c r="B3449" s="17">
        <v>2026</v>
      </c>
      <c r="C3449" s="24">
        <f>Tabela2025Horario[[#This Row],[Mês]]</f>
        <v>5</v>
      </c>
      <c r="D3449" s="24">
        <f>Tabela2025Horario[[#This Row],[Dia]]</f>
        <v>24</v>
      </c>
      <c r="E3449" s="24">
        <f>Tabela2025Horario[[#This Row],[Hora]]</f>
        <v>15</v>
      </c>
      <c r="F3449" s="25">
        <f>Tabela2025Horario[[#This Row],[Conj. Castilho]]</f>
        <v>0</v>
      </c>
      <c r="G3449" s="25">
        <f>Tabela2025Horario[[#This Row],[Conj. Eol. Ventos Santa Eugênia]]</f>
        <v>4.2512239581899168E-2</v>
      </c>
      <c r="H3449" s="25">
        <f>Tabela2025Horario[[#This Row],[Conj. Guaimbê]]</f>
        <v>0</v>
      </c>
      <c r="I3449" s="16"/>
      <c r="J3449" s="16"/>
      <c r="K3449" s="16"/>
      <c r="L3449" s="16"/>
      <c r="M3449" s="16"/>
      <c r="N3449" s="16"/>
      <c r="O3449" s="3">
        <f>IF(Tabela2025Horario[[#This Row],[Media Agregada Todas as Usinas]]*$Q$3265&gt;100%,100%,Tabela2025Horario[[#This Row],[Media Agregada Todas as Usinas]]*$Q$3265)</f>
        <v>3.5281819129930551E-2</v>
      </c>
    </row>
    <row r="3450" spans="1:15" x14ac:dyDescent="0.25">
      <c r="A3450" s="16">
        <f>Tabela2025Horario[[#This Row],[DataHora]]</f>
        <v>45801.666666666664</v>
      </c>
      <c r="B3450" s="17">
        <v>2026</v>
      </c>
      <c r="C3450" s="24">
        <f>Tabela2025Horario[[#This Row],[Mês]]</f>
        <v>5</v>
      </c>
      <c r="D3450" s="24">
        <f>Tabela2025Horario[[#This Row],[Dia]]</f>
        <v>24</v>
      </c>
      <c r="E3450" s="24">
        <f>Tabela2025Horario[[#This Row],[Hora]]</f>
        <v>16</v>
      </c>
      <c r="F3450" s="25">
        <f>Tabela2025Horario[[#This Row],[Conj. Castilho]]</f>
        <v>0</v>
      </c>
      <c r="G3450" s="25">
        <f>Tabela2025Horario[[#This Row],[Conj. Eol. Ventos Santa Eugênia]]</f>
        <v>0</v>
      </c>
      <c r="H3450" s="25">
        <f>Tabela2025Horario[[#This Row],[Conj. Guaimbê]]</f>
        <v>0</v>
      </c>
      <c r="I3450" s="16"/>
      <c r="J3450" s="16"/>
      <c r="K3450" s="16"/>
      <c r="L3450" s="16"/>
      <c r="M3450" s="16"/>
      <c r="N3450" s="16"/>
      <c r="O3450" s="3">
        <f>IF(Tabela2025Horario[[#This Row],[Media Agregada Todas as Usinas]]*$Q$3265&gt;100%,100%,Tabela2025Horario[[#This Row],[Media Agregada Todas as Usinas]]*$Q$3265)</f>
        <v>7.2937647581108753E-2</v>
      </c>
    </row>
    <row r="3451" spans="1:15" x14ac:dyDescent="0.25">
      <c r="A3451" s="16">
        <f>Tabela2025Horario[[#This Row],[DataHora]]</f>
        <v>45801.708333333336</v>
      </c>
      <c r="B3451" s="17">
        <v>2026</v>
      </c>
      <c r="C3451" s="24">
        <f>Tabela2025Horario[[#This Row],[Mês]]</f>
        <v>5</v>
      </c>
      <c r="D3451" s="24">
        <f>Tabela2025Horario[[#This Row],[Dia]]</f>
        <v>24</v>
      </c>
      <c r="E3451" s="24">
        <f>Tabela2025Horario[[#This Row],[Hora]]</f>
        <v>17</v>
      </c>
      <c r="F3451" s="25">
        <f>Tabela2025Horario[[#This Row],[Conj. Castilho]]</f>
        <v>0</v>
      </c>
      <c r="G3451" s="25">
        <f>Tabela2025Horario[[#This Row],[Conj. Eol. Ventos Santa Eugênia]]</f>
        <v>0</v>
      </c>
      <c r="H3451" s="25">
        <f>Tabela2025Horario[[#This Row],[Conj. Guaimbê]]</f>
        <v>0</v>
      </c>
      <c r="I3451" s="16"/>
      <c r="J3451" s="16"/>
      <c r="K3451" s="16"/>
      <c r="L3451" s="16"/>
      <c r="M3451" s="16"/>
      <c r="N3451" s="16"/>
      <c r="O3451" s="3">
        <f>IF(Tabela2025Horario[[#This Row],[Media Agregada Todas as Usinas]]*$Q$3265&gt;100%,100%,Tabela2025Horario[[#This Row],[Media Agregada Todas as Usinas]]*$Q$3265)</f>
        <v>0</v>
      </c>
    </row>
    <row r="3452" spans="1:15" x14ac:dyDescent="0.25">
      <c r="A3452" s="16">
        <f>Tabela2025Horario[[#This Row],[DataHora]]</f>
        <v>45801.75</v>
      </c>
      <c r="B3452" s="17">
        <v>2026</v>
      </c>
      <c r="C3452" s="24">
        <f>Tabela2025Horario[[#This Row],[Mês]]</f>
        <v>5</v>
      </c>
      <c r="D3452" s="24">
        <f>Tabela2025Horario[[#This Row],[Dia]]</f>
        <v>24</v>
      </c>
      <c r="E3452" s="24">
        <f>Tabela2025Horario[[#This Row],[Hora]]</f>
        <v>18</v>
      </c>
      <c r="F3452" s="25">
        <f>Tabela2025Horario[[#This Row],[Conj. Castilho]]</f>
        <v>0</v>
      </c>
      <c r="G3452" s="25">
        <f>Tabela2025Horario[[#This Row],[Conj. Eol. Ventos Santa Eugênia]]</f>
        <v>0</v>
      </c>
      <c r="H3452" s="25">
        <f>Tabela2025Horario[[#This Row],[Conj. Guaimbê]]</f>
        <v>0</v>
      </c>
      <c r="I3452" s="16"/>
      <c r="J3452" s="16"/>
      <c r="K3452" s="16"/>
      <c r="L3452" s="16"/>
      <c r="M3452" s="16"/>
      <c r="N3452" s="16"/>
      <c r="O3452" s="3">
        <f>IF(Tabela2025Horario[[#This Row],[Media Agregada Todas as Usinas]]*$Q$3265&gt;100%,100%,Tabela2025Horario[[#This Row],[Media Agregada Todas as Usinas]]*$Q$3265)</f>
        <v>0</v>
      </c>
    </row>
    <row r="3453" spans="1:15" x14ac:dyDescent="0.25">
      <c r="A3453" s="16">
        <f>Tabela2025Horario[[#This Row],[DataHora]]</f>
        <v>45801.791666666664</v>
      </c>
      <c r="B3453" s="17">
        <v>2026</v>
      </c>
      <c r="C3453" s="24">
        <f>Tabela2025Horario[[#This Row],[Mês]]</f>
        <v>5</v>
      </c>
      <c r="D3453" s="24">
        <f>Tabela2025Horario[[#This Row],[Dia]]</f>
        <v>24</v>
      </c>
      <c r="E3453" s="24">
        <f>Tabela2025Horario[[#This Row],[Hora]]</f>
        <v>19</v>
      </c>
      <c r="F3453" s="25">
        <f>Tabela2025Horario[[#This Row],[Conj. Castilho]]</f>
        <v>0</v>
      </c>
      <c r="G3453" s="25">
        <f>Tabela2025Horario[[#This Row],[Conj. Eol. Ventos Santa Eugênia]]</f>
        <v>0</v>
      </c>
      <c r="H3453" s="25">
        <f>Tabela2025Horario[[#This Row],[Conj. Guaimbê]]</f>
        <v>0</v>
      </c>
      <c r="I3453" s="16"/>
      <c r="J3453" s="16"/>
      <c r="K3453" s="16"/>
      <c r="L3453" s="16"/>
      <c r="M3453" s="16"/>
      <c r="N3453" s="16"/>
      <c r="O3453" s="3">
        <f>IF(Tabela2025Horario[[#This Row],[Media Agregada Todas as Usinas]]*$Q$3265&gt;100%,100%,Tabela2025Horario[[#This Row],[Media Agregada Todas as Usinas]]*$Q$3265)</f>
        <v>3.3021144915873039E-2</v>
      </c>
    </row>
    <row r="3454" spans="1:15" x14ac:dyDescent="0.25">
      <c r="A3454" s="16">
        <f>Tabela2025Horario[[#This Row],[DataHora]]</f>
        <v>45801.833333333336</v>
      </c>
      <c r="B3454" s="17">
        <v>2026</v>
      </c>
      <c r="C3454" s="24">
        <f>Tabela2025Horario[[#This Row],[Mês]]</f>
        <v>5</v>
      </c>
      <c r="D3454" s="24">
        <f>Tabela2025Horario[[#This Row],[Dia]]</f>
        <v>24</v>
      </c>
      <c r="E3454" s="24">
        <f>Tabela2025Horario[[#This Row],[Hora]]</f>
        <v>20</v>
      </c>
      <c r="F3454" s="25">
        <f>Tabela2025Horario[[#This Row],[Conj. Castilho]]</f>
        <v>0</v>
      </c>
      <c r="G3454" s="25">
        <f>Tabela2025Horario[[#This Row],[Conj. Eol. Ventos Santa Eugênia]]</f>
        <v>6.9368104312938954E-3</v>
      </c>
      <c r="H3454" s="25">
        <f>Tabela2025Horario[[#This Row],[Conj. Guaimbê]]</f>
        <v>0</v>
      </c>
      <c r="I3454" s="16"/>
      <c r="J3454" s="16"/>
      <c r="K3454" s="16"/>
      <c r="L3454" s="16"/>
      <c r="M3454" s="16"/>
      <c r="N3454" s="16"/>
      <c r="O3454" s="3">
        <f>IF(Tabela2025Horario[[#This Row],[Media Agregada Todas as Usinas]]*$Q$3265&gt;100%,100%,Tabela2025Horario[[#This Row],[Media Agregada Todas as Usinas]]*$Q$3265)</f>
        <v>0.27386047028226684</v>
      </c>
    </row>
    <row r="3455" spans="1:15" x14ac:dyDescent="0.25">
      <c r="A3455" s="16">
        <f>Tabela2025Horario[[#This Row],[DataHora]]</f>
        <v>45801.875</v>
      </c>
      <c r="B3455" s="17">
        <v>2026</v>
      </c>
      <c r="C3455" s="24">
        <f>Tabela2025Horario[[#This Row],[Mês]]</f>
        <v>5</v>
      </c>
      <c r="D3455" s="24">
        <f>Tabela2025Horario[[#This Row],[Dia]]</f>
        <v>24</v>
      </c>
      <c r="E3455" s="24">
        <f>Tabela2025Horario[[#This Row],[Hora]]</f>
        <v>21</v>
      </c>
      <c r="F3455" s="25">
        <f>Tabela2025Horario[[#This Row],[Conj. Castilho]]</f>
        <v>0</v>
      </c>
      <c r="G3455" s="25">
        <f>Tabela2025Horario[[#This Row],[Conj. Eol. Ventos Santa Eugênia]]</f>
        <v>0.40742157210634916</v>
      </c>
      <c r="H3455" s="25">
        <f>Tabela2025Horario[[#This Row],[Conj. Guaimbê]]</f>
        <v>0</v>
      </c>
      <c r="I3455" s="16"/>
      <c r="J3455" s="16"/>
      <c r="K3455" s="16"/>
      <c r="L3455" s="16"/>
      <c r="M3455" s="16"/>
      <c r="N3455" s="16"/>
      <c r="O3455" s="3">
        <f>IF(Tabela2025Horario[[#This Row],[Media Agregada Todas as Usinas]]*$Q$3265&gt;100%,100%,Tabela2025Horario[[#This Row],[Media Agregada Todas as Usinas]]*$Q$3265)</f>
        <v>0.8248755107544653</v>
      </c>
    </row>
    <row r="3456" spans="1:15" x14ac:dyDescent="0.25">
      <c r="A3456" s="16">
        <f>Tabela2025Horario[[#This Row],[DataHora]]</f>
        <v>45801.916666666664</v>
      </c>
      <c r="B3456" s="17">
        <v>2026</v>
      </c>
      <c r="C3456" s="24">
        <f>Tabela2025Horario[[#This Row],[Mês]]</f>
        <v>5</v>
      </c>
      <c r="D3456" s="24">
        <f>Tabela2025Horario[[#This Row],[Dia]]</f>
        <v>24</v>
      </c>
      <c r="E3456" s="24">
        <f>Tabela2025Horario[[#This Row],[Hora]]</f>
        <v>22</v>
      </c>
      <c r="F3456" s="25">
        <f>Tabela2025Horario[[#This Row],[Conj. Castilho]]</f>
        <v>0</v>
      </c>
      <c r="G3456" s="25">
        <f>Tabela2025Horario[[#This Row],[Conj. Eol. Ventos Santa Eugênia]]</f>
        <v>0.12669173121542926</v>
      </c>
      <c r="H3456" s="25">
        <f>Tabela2025Horario[[#This Row],[Conj. Guaimbê]]</f>
        <v>0</v>
      </c>
      <c r="I3456" s="16"/>
      <c r="J3456" s="16"/>
      <c r="K3456" s="16"/>
      <c r="L3456" s="16"/>
      <c r="M3456" s="16"/>
      <c r="N3456" s="16"/>
      <c r="O3456" s="3">
        <f>IF(Tabela2025Horario[[#This Row],[Media Agregada Todas as Usinas]]*$Q$3265&gt;100%,100%,Tabela2025Horario[[#This Row],[Media Agregada Todas as Usinas]]*$Q$3265)</f>
        <v>0.20184601569325492</v>
      </c>
    </row>
    <row r="3457" spans="1:15" x14ac:dyDescent="0.25">
      <c r="A3457" s="16">
        <f>Tabela2025Horario[[#This Row],[DataHora]]</f>
        <v>45801.958333333336</v>
      </c>
      <c r="B3457" s="17">
        <v>2026</v>
      </c>
      <c r="C3457" s="24">
        <f>Tabela2025Horario[[#This Row],[Mês]]</f>
        <v>5</v>
      </c>
      <c r="D3457" s="24">
        <f>Tabela2025Horario[[#This Row],[Dia]]</f>
        <v>24</v>
      </c>
      <c r="E3457" s="24">
        <f>Tabela2025Horario[[#This Row],[Hora]]</f>
        <v>23</v>
      </c>
      <c r="F3457" s="25">
        <f>Tabela2025Horario[[#This Row],[Conj. Castilho]]</f>
        <v>0</v>
      </c>
      <c r="G3457" s="25">
        <f>Tabela2025Horario[[#This Row],[Conj. Eol. Ventos Santa Eugênia]]</f>
        <v>0</v>
      </c>
      <c r="H3457" s="25">
        <f>Tabela2025Horario[[#This Row],[Conj. Guaimbê]]</f>
        <v>0</v>
      </c>
      <c r="I3457" s="16"/>
      <c r="J3457" s="16"/>
      <c r="K3457" s="16"/>
      <c r="L3457" s="16"/>
      <c r="M3457" s="16"/>
      <c r="N3457" s="16"/>
      <c r="O3457" s="3">
        <f>IF(Tabela2025Horario[[#This Row],[Media Agregada Todas as Usinas]]*$Q$3265&gt;100%,100%,Tabela2025Horario[[#This Row],[Media Agregada Todas as Usinas]]*$Q$3265)</f>
        <v>0</v>
      </c>
    </row>
    <row r="3458" spans="1:15" x14ac:dyDescent="0.25">
      <c r="A3458" s="16">
        <f>Tabela2025Horario[[#This Row],[DataHora]]</f>
        <v>45802</v>
      </c>
      <c r="B3458" s="17">
        <v>2026</v>
      </c>
      <c r="C3458" s="24">
        <f>Tabela2025Horario[[#This Row],[Mês]]</f>
        <v>5</v>
      </c>
      <c r="D3458" s="24">
        <f>Tabela2025Horario[[#This Row],[Dia]]</f>
        <v>25</v>
      </c>
      <c r="E3458" s="24">
        <f>Tabela2025Horario[[#This Row],[Hora]]</f>
        <v>0</v>
      </c>
      <c r="F3458" s="25">
        <f>Tabela2025Horario[[#This Row],[Conj. Castilho]]</f>
        <v>0</v>
      </c>
      <c r="G3458" s="25">
        <f>Tabela2025Horario[[#This Row],[Conj. Eol. Ventos Santa Eugênia]]</f>
        <v>0</v>
      </c>
      <c r="H3458" s="25">
        <f>Tabela2025Horario[[#This Row],[Conj. Guaimbê]]</f>
        <v>0</v>
      </c>
      <c r="I3458" s="16"/>
      <c r="J3458" s="16"/>
      <c r="K3458" s="16"/>
      <c r="L3458" s="16"/>
      <c r="M3458" s="16"/>
      <c r="N3458" s="16"/>
      <c r="O3458" s="3">
        <f>IF(Tabela2025Horario[[#This Row],[Media Agregada Todas as Usinas]]*$Q$3265&gt;100%,100%,Tabela2025Horario[[#This Row],[Media Agregada Todas as Usinas]]*$Q$3265)</f>
        <v>0</v>
      </c>
    </row>
    <row r="3459" spans="1:15" x14ac:dyDescent="0.25">
      <c r="A3459" s="16">
        <f>Tabela2025Horario[[#This Row],[DataHora]]</f>
        <v>45802.041666666664</v>
      </c>
      <c r="B3459" s="17">
        <v>2026</v>
      </c>
      <c r="C3459" s="24">
        <f>Tabela2025Horario[[#This Row],[Mês]]</f>
        <v>5</v>
      </c>
      <c r="D3459" s="24">
        <f>Tabela2025Horario[[#This Row],[Dia]]</f>
        <v>25</v>
      </c>
      <c r="E3459" s="24">
        <f>Tabela2025Horario[[#This Row],[Hora]]</f>
        <v>1</v>
      </c>
      <c r="F3459" s="25">
        <f>Tabela2025Horario[[#This Row],[Conj. Castilho]]</f>
        <v>0</v>
      </c>
      <c r="G3459" s="25">
        <f>Tabela2025Horario[[#This Row],[Conj. Eol. Ventos Santa Eugênia]]</f>
        <v>0</v>
      </c>
      <c r="H3459" s="25">
        <f>Tabela2025Horario[[#This Row],[Conj. Guaimbê]]</f>
        <v>0</v>
      </c>
      <c r="I3459" s="16"/>
      <c r="J3459" s="16"/>
      <c r="K3459" s="16"/>
      <c r="L3459" s="16"/>
      <c r="M3459" s="16"/>
      <c r="N3459" s="16"/>
      <c r="O3459" s="3">
        <f>IF(Tabela2025Horario[[#This Row],[Media Agregada Todas as Usinas]]*$Q$3265&gt;100%,100%,Tabela2025Horario[[#This Row],[Media Agregada Todas as Usinas]]*$Q$3265)</f>
        <v>0</v>
      </c>
    </row>
    <row r="3460" spans="1:15" x14ac:dyDescent="0.25">
      <c r="A3460" s="16">
        <f>Tabela2025Horario[[#This Row],[DataHora]]</f>
        <v>45802.083333333336</v>
      </c>
      <c r="B3460" s="17">
        <v>2026</v>
      </c>
      <c r="C3460" s="24">
        <f>Tabela2025Horario[[#This Row],[Mês]]</f>
        <v>5</v>
      </c>
      <c r="D3460" s="24">
        <f>Tabela2025Horario[[#This Row],[Dia]]</f>
        <v>25</v>
      </c>
      <c r="E3460" s="24">
        <f>Tabela2025Horario[[#This Row],[Hora]]</f>
        <v>2</v>
      </c>
      <c r="F3460" s="25">
        <f>Tabela2025Horario[[#This Row],[Conj. Castilho]]</f>
        <v>0</v>
      </c>
      <c r="G3460" s="25">
        <f>Tabela2025Horario[[#This Row],[Conj. Eol. Ventos Santa Eugênia]]</f>
        <v>0</v>
      </c>
      <c r="H3460" s="25">
        <f>Tabela2025Horario[[#This Row],[Conj. Guaimbê]]</f>
        <v>0</v>
      </c>
      <c r="I3460" s="16"/>
      <c r="J3460" s="16"/>
      <c r="K3460" s="16"/>
      <c r="L3460" s="16"/>
      <c r="M3460" s="16"/>
      <c r="N3460" s="16"/>
      <c r="O3460" s="3">
        <f>IF(Tabela2025Horario[[#This Row],[Media Agregada Todas as Usinas]]*$Q$3265&gt;100%,100%,Tabela2025Horario[[#This Row],[Media Agregada Todas as Usinas]]*$Q$3265)</f>
        <v>0</v>
      </c>
    </row>
    <row r="3461" spans="1:15" x14ac:dyDescent="0.25">
      <c r="A3461" s="16">
        <f>Tabela2025Horario[[#This Row],[DataHora]]</f>
        <v>45802.125</v>
      </c>
      <c r="B3461" s="17">
        <v>2026</v>
      </c>
      <c r="C3461" s="24">
        <f>Tabela2025Horario[[#This Row],[Mês]]</f>
        <v>5</v>
      </c>
      <c r="D3461" s="24">
        <f>Tabela2025Horario[[#This Row],[Dia]]</f>
        <v>25</v>
      </c>
      <c r="E3461" s="24">
        <f>Tabela2025Horario[[#This Row],[Hora]]</f>
        <v>3</v>
      </c>
      <c r="F3461" s="25">
        <f>Tabela2025Horario[[#This Row],[Conj. Castilho]]</f>
        <v>0</v>
      </c>
      <c r="G3461" s="25">
        <f>Tabela2025Horario[[#This Row],[Conj. Eol. Ventos Santa Eugênia]]</f>
        <v>0</v>
      </c>
      <c r="H3461" s="25">
        <f>Tabela2025Horario[[#This Row],[Conj. Guaimbê]]</f>
        <v>0</v>
      </c>
      <c r="I3461" s="16"/>
      <c r="J3461" s="16"/>
      <c r="K3461" s="16"/>
      <c r="L3461" s="16"/>
      <c r="M3461" s="16"/>
      <c r="N3461" s="16"/>
      <c r="O3461" s="3">
        <f>IF(Tabela2025Horario[[#This Row],[Media Agregada Todas as Usinas]]*$Q$3265&gt;100%,100%,Tabela2025Horario[[#This Row],[Media Agregada Todas as Usinas]]*$Q$3265)</f>
        <v>0</v>
      </c>
    </row>
    <row r="3462" spans="1:15" x14ac:dyDescent="0.25">
      <c r="A3462" s="16">
        <f>Tabela2025Horario[[#This Row],[DataHora]]</f>
        <v>45802.166666666664</v>
      </c>
      <c r="B3462" s="17">
        <v>2026</v>
      </c>
      <c r="C3462" s="24">
        <f>Tabela2025Horario[[#This Row],[Mês]]</f>
        <v>5</v>
      </c>
      <c r="D3462" s="24">
        <f>Tabela2025Horario[[#This Row],[Dia]]</f>
        <v>25</v>
      </c>
      <c r="E3462" s="24">
        <f>Tabela2025Horario[[#This Row],[Hora]]</f>
        <v>4</v>
      </c>
      <c r="F3462" s="25">
        <f>Tabela2025Horario[[#This Row],[Conj. Castilho]]</f>
        <v>0</v>
      </c>
      <c r="G3462" s="25">
        <f>Tabela2025Horario[[#This Row],[Conj. Eol. Ventos Santa Eugênia]]</f>
        <v>0</v>
      </c>
      <c r="H3462" s="25">
        <f>Tabela2025Horario[[#This Row],[Conj. Guaimbê]]</f>
        <v>0</v>
      </c>
      <c r="I3462" s="16"/>
      <c r="J3462" s="16"/>
      <c r="K3462" s="16"/>
      <c r="L3462" s="16"/>
      <c r="M3462" s="16"/>
      <c r="N3462" s="16"/>
      <c r="O3462" s="3">
        <f>IF(Tabela2025Horario[[#This Row],[Media Agregada Todas as Usinas]]*$Q$3265&gt;100%,100%,Tabela2025Horario[[#This Row],[Media Agregada Todas as Usinas]]*$Q$3265)</f>
        <v>0</v>
      </c>
    </row>
    <row r="3463" spans="1:15" x14ac:dyDescent="0.25">
      <c r="A3463" s="16">
        <f>Tabela2025Horario[[#This Row],[DataHora]]</f>
        <v>45802.208333333336</v>
      </c>
      <c r="B3463" s="17">
        <v>2026</v>
      </c>
      <c r="C3463" s="24">
        <f>Tabela2025Horario[[#This Row],[Mês]]</f>
        <v>5</v>
      </c>
      <c r="D3463" s="24">
        <f>Tabela2025Horario[[#This Row],[Dia]]</f>
        <v>25</v>
      </c>
      <c r="E3463" s="24">
        <f>Tabela2025Horario[[#This Row],[Hora]]</f>
        <v>5</v>
      </c>
      <c r="F3463" s="25">
        <f>Tabela2025Horario[[#This Row],[Conj. Castilho]]</f>
        <v>0</v>
      </c>
      <c r="G3463" s="25">
        <f>Tabela2025Horario[[#This Row],[Conj. Eol. Ventos Santa Eugênia]]</f>
        <v>0</v>
      </c>
      <c r="H3463" s="25">
        <f>Tabela2025Horario[[#This Row],[Conj. Guaimbê]]</f>
        <v>0</v>
      </c>
      <c r="I3463" s="16"/>
      <c r="J3463" s="16"/>
      <c r="K3463" s="16"/>
      <c r="L3463" s="16"/>
      <c r="M3463" s="16"/>
      <c r="N3463" s="16"/>
      <c r="O3463" s="3">
        <f>IF(Tabela2025Horario[[#This Row],[Media Agregada Todas as Usinas]]*$Q$3265&gt;100%,100%,Tabela2025Horario[[#This Row],[Media Agregada Todas as Usinas]]*$Q$3265)</f>
        <v>3.1565093781264632E-2</v>
      </c>
    </row>
    <row r="3464" spans="1:15" x14ac:dyDescent="0.25">
      <c r="A3464" s="16">
        <f>Tabela2025Horario[[#This Row],[DataHora]]</f>
        <v>45802.25</v>
      </c>
      <c r="B3464" s="17">
        <v>2026</v>
      </c>
      <c r="C3464" s="24">
        <f>Tabela2025Horario[[#This Row],[Mês]]</f>
        <v>5</v>
      </c>
      <c r="D3464" s="24">
        <f>Tabela2025Horario[[#This Row],[Dia]]</f>
        <v>25</v>
      </c>
      <c r="E3464" s="24">
        <f>Tabela2025Horario[[#This Row],[Hora]]</f>
        <v>6</v>
      </c>
      <c r="F3464" s="25">
        <f>Tabela2025Horario[[#This Row],[Conj. Castilho]]</f>
        <v>0</v>
      </c>
      <c r="G3464" s="25">
        <f>Tabela2025Horario[[#This Row],[Conj. Eol. Ventos Santa Eugênia]]</f>
        <v>0.5</v>
      </c>
      <c r="H3464" s="25">
        <f>Tabela2025Horario[[#This Row],[Conj. Guaimbê]]</f>
        <v>0</v>
      </c>
      <c r="I3464" s="16"/>
      <c r="J3464" s="16"/>
      <c r="K3464" s="16"/>
      <c r="L3464" s="16"/>
      <c r="M3464" s="16"/>
      <c r="N3464" s="16"/>
      <c r="O3464" s="3">
        <f>IF(Tabela2025Horario[[#This Row],[Media Agregada Todas as Usinas]]*$Q$3265&gt;100%,100%,Tabela2025Horario[[#This Row],[Media Agregada Todas as Usinas]]*$Q$3265)</f>
        <v>0.59594229476336924</v>
      </c>
    </row>
    <row r="3465" spans="1:15" x14ac:dyDescent="0.25">
      <c r="A3465" s="16">
        <f>Tabela2025Horario[[#This Row],[DataHora]]</f>
        <v>45802.291666666664</v>
      </c>
      <c r="B3465" s="17">
        <v>2026</v>
      </c>
      <c r="C3465" s="24">
        <f>Tabela2025Horario[[#This Row],[Mês]]</f>
        <v>5</v>
      </c>
      <c r="D3465" s="24">
        <f>Tabela2025Horario[[#This Row],[Dia]]</f>
        <v>25</v>
      </c>
      <c r="E3465" s="24">
        <f>Tabela2025Horario[[#This Row],[Hora]]</f>
        <v>7</v>
      </c>
      <c r="F3465" s="25">
        <f>Tabela2025Horario[[#This Row],[Conj. Castilho]]</f>
        <v>0</v>
      </c>
      <c r="G3465" s="25">
        <f>Tabela2025Horario[[#This Row],[Conj. Eol. Ventos Santa Eugênia]]</f>
        <v>1</v>
      </c>
      <c r="H3465" s="25">
        <f>Tabela2025Horario[[#This Row],[Conj. Guaimbê]]</f>
        <v>0.36289656512656077</v>
      </c>
      <c r="I3465" s="16"/>
      <c r="J3465" s="16"/>
      <c r="K3465" s="16"/>
      <c r="L3465" s="16"/>
      <c r="M3465" s="16"/>
      <c r="N3465" s="16"/>
      <c r="O3465" s="3">
        <f>IF(Tabela2025Horario[[#This Row],[Media Agregada Todas as Usinas]]*$Q$3265&gt;100%,100%,Tabela2025Horario[[#This Row],[Media Agregada Todas as Usinas]]*$Q$3265)</f>
        <v>1</v>
      </c>
    </row>
    <row r="3466" spans="1:15" x14ac:dyDescent="0.25">
      <c r="A3466" s="16">
        <f>Tabela2025Horario[[#This Row],[DataHora]]</f>
        <v>45802.333333333336</v>
      </c>
      <c r="B3466" s="17">
        <v>2026</v>
      </c>
      <c r="C3466" s="24">
        <f>Tabela2025Horario[[#This Row],[Mês]]</f>
        <v>5</v>
      </c>
      <c r="D3466" s="24">
        <f>Tabela2025Horario[[#This Row],[Dia]]</f>
        <v>25</v>
      </c>
      <c r="E3466" s="24">
        <f>Tabela2025Horario[[#This Row],[Hora]]</f>
        <v>8</v>
      </c>
      <c r="F3466" s="25">
        <f>Tabela2025Horario[[#This Row],[Conj. Castilho]]</f>
        <v>0</v>
      </c>
      <c r="G3466" s="25">
        <f>Tabela2025Horario[[#This Row],[Conj. Eol. Ventos Santa Eugênia]]</f>
        <v>1</v>
      </c>
      <c r="H3466" s="25">
        <f>Tabela2025Horario[[#This Row],[Conj. Guaimbê]]</f>
        <v>0.88312489788735793</v>
      </c>
      <c r="I3466" s="16"/>
      <c r="J3466" s="16"/>
      <c r="K3466" s="16"/>
      <c r="L3466" s="16"/>
      <c r="M3466" s="16"/>
      <c r="N3466" s="16"/>
      <c r="O3466" s="3">
        <f>IF(Tabela2025Horario[[#This Row],[Media Agregada Todas as Usinas]]*$Q$3265&gt;100%,100%,Tabela2025Horario[[#This Row],[Media Agregada Todas as Usinas]]*$Q$3265)</f>
        <v>1</v>
      </c>
    </row>
    <row r="3467" spans="1:15" x14ac:dyDescent="0.25">
      <c r="A3467" s="16">
        <f>Tabela2025Horario[[#This Row],[DataHora]]</f>
        <v>45802.375</v>
      </c>
      <c r="B3467" s="17">
        <v>2026</v>
      </c>
      <c r="C3467" s="24">
        <f>Tabela2025Horario[[#This Row],[Mês]]</f>
        <v>5</v>
      </c>
      <c r="D3467" s="24">
        <f>Tabela2025Horario[[#This Row],[Dia]]</f>
        <v>25</v>
      </c>
      <c r="E3467" s="24">
        <f>Tabela2025Horario[[#This Row],[Hora]]</f>
        <v>9</v>
      </c>
      <c r="F3467" s="25">
        <f>Tabela2025Horario[[#This Row],[Conj. Castilho]]</f>
        <v>0</v>
      </c>
      <c r="G3467" s="25">
        <f>Tabela2025Horario[[#This Row],[Conj. Eol. Ventos Santa Eugênia]]</f>
        <v>1</v>
      </c>
      <c r="H3467" s="25">
        <f>Tabela2025Horario[[#This Row],[Conj. Guaimbê]]</f>
        <v>0.94053762727282986</v>
      </c>
      <c r="I3467" s="16"/>
      <c r="J3467" s="16"/>
      <c r="K3467" s="16"/>
      <c r="L3467" s="16"/>
      <c r="M3467" s="16"/>
      <c r="N3467" s="16"/>
      <c r="O3467" s="3">
        <f>IF(Tabela2025Horario[[#This Row],[Media Agregada Todas as Usinas]]*$Q$3265&gt;100%,100%,Tabela2025Horario[[#This Row],[Media Agregada Todas as Usinas]]*$Q$3265)</f>
        <v>1</v>
      </c>
    </row>
    <row r="3468" spans="1:15" x14ac:dyDescent="0.25">
      <c r="A3468" s="16">
        <f>Tabela2025Horario[[#This Row],[DataHora]]</f>
        <v>45802.416666666664</v>
      </c>
      <c r="B3468" s="17">
        <v>2026</v>
      </c>
      <c r="C3468" s="24">
        <f>Tabela2025Horario[[#This Row],[Mês]]</f>
        <v>5</v>
      </c>
      <c r="D3468" s="24">
        <f>Tabela2025Horario[[#This Row],[Dia]]</f>
        <v>25</v>
      </c>
      <c r="E3468" s="24">
        <f>Tabela2025Horario[[#This Row],[Hora]]</f>
        <v>10</v>
      </c>
      <c r="F3468" s="25">
        <f>Tabela2025Horario[[#This Row],[Conj. Castilho]]</f>
        <v>0</v>
      </c>
      <c r="G3468" s="25">
        <f>Tabela2025Horario[[#This Row],[Conj. Eol. Ventos Santa Eugênia]]</f>
        <v>1</v>
      </c>
      <c r="H3468" s="25">
        <f>Tabela2025Horario[[#This Row],[Conj. Guaimbê]]</f>
        <v>0.96599931072282907</v>
      </c>
      <c r="I3468" s="16"/>
      <c r="J3468" s="16"/>
      <c r="K3468" s="16"/>
      <c r="L3468" s="16"/>
      <c r="M3468" s="16"/>
      <c r="N3468" s="16"/>
      <c r="O3468" s="3">
        <f>IF(Tabela2025Horario[[#This Row],[Media Agregada Todas as Usinas]]*$Q$3265&gt;100%,100%,Tabela2025Horario[[#This Row],[Media Agregada Todas as Usinas]]*$Q$3265)</f>
        <v>1</v>
      </c>
    </row>
    <row r="3469" spans="1:15" x14ac:dyDescent="0.25">
      <c r="A3469" s="16">
        <f>Tabela2025Horario[[#This Row],[DataHora]]</f>
        <v>45802.458333333336</v>
      </c>
      <c r="B3469" s="17">
        <v>2026</v>
      </c>
      <c r="C3469" s="24">
        <f>Tabela2025Horario[[#This Row],[Mês]]</f>
        <v>5</v>
      </c>
      <c r="D3469" s="24">
        <f>Tabela2025Horario[[#This Row],[Dia]]</f>
        <v>25</v>
      </c>
      <c r="E3469" s="24">
        <f>Tabela2025Horario[[#This Row],[Hora]]</f>
        <v>11</v>
      </c>
      <c r="F3469" s="25">
        <f>Tabela2025Horario[[#This Row],[Conj. Castilho]]</f>
        <v>0</v>
      </c>
      <c r="G3469" s="25">
        <f>Tabela2025Horario[[#This Row],[Conj. Eol. Ventos Santa Eugênia]]</f>
        <v>1</v>
      </c>
      <c r="H3469" s="25">
        <f>Tabela2025Horario[[#This Row],[Conj. Guaimbê]]</f>
        <v>0.4222823537100564</v>
      </c>
      <c r="I3469" s="16"/>
      <c r="J3469" s="16"/>
      <c r="K3469" s="16"/>
      <c r="L3469" s="16"/>
      <c r="M3469" s="16"/>
      <c r="N3469" s="16"/>
      <c r="O3469" s="3">
        <f>IF(Tabela2025Horario[[#This Row],[Media Agregada Todas as Usinas]]*$Q$3265&gt;100%,100%,Tabela2025Horario[[#This Row],[Media Agregada Todas as Usinas]]*$Q$3265)</f>
        <v>1</v>
      </c>
    </row>
    <row r="3470" spans="1:15" x14ac:dyDescent="0.25">
      <c r="A3470" s="16">
        <f>Tabela2025Horario[[#This Row],[DataHora]]</f>
        <v>45802.5</v>
      </c>
      <c r="B3470" s="17">
        <v>2026</v>
      </c>
      <c r="C3470" s="24">
        <f>Tabela2025Horario[[#This Row],[Mês]]</f>
        <v>5</v>
      </c>
      <c r="D3470" s="24">
        <f>Tabela2025Horario[[#This Row],[Dia]]</f>
        <v>25</v>
      </c>
      <c r="E3470" s="24">
        <f>Tabela2025Horario[[#This Row],[Hora]]</f>
        <v>12</v>
      </c>
      <c r="F3470" s="25">
        <f>Tabela2025Horario[[#This Row],[Conj. Castilho]]</f>
        <v>0</v>
      </c>
      <c r="G3470" s="25">
        <f>Tabela2025Horario[[#This Row],[Conj. Eol. Ventos Santa Eugênia]]</f>
        <v>1</v>
      </c>
      <c r="H3470" s="25">
        <f>Tabela2025Horario[[#This Row],[Conj. Guaimbê]]</f>
        <v>0.82400858085249573</v>
      </c>
      <c r="I3470" s="16"/>
      <c r="J3470" s="16"/>
      <c r="K3470" s="16"/>
      <c r="L3470" s="16"/>
      <c r="M3470" s="16"/>
      <c r="N3470" s="16"/>
      <c r="O3470" s="3">
        <f>IF(Tabela2025Horario[[#This Row],[Media Agregada Todas as Usinas]]*$Q$3265&gt;100%,100%,Tabela2025Horario[[#This Row],[Media Agregada Todas as Usinas]]*$Q$3265)</f>
        <v>1</v>
      </c>
    </row>
    <row r="3471" spans="1:15" x14ac:dyDescent="0.25">
      <c r="A3471" s="16">
        <f>Tabela2025Horario[[#This Row],[DataHora]]</f>
        <v>45802.541666666664</v>
      </c>
      <c r="B3471" s="17">
        <v>2026</v>
      </c>
      <c r="C3471" s="24">
        <f>Tabela2025Horario[[#This Row],[Mês]]</f>
        <v>5</v>
      </c>
      <c r="D3471" s="24">
        <f>Tabela2025Horario[[#This Row],[Dia]]</f>
        <v>25</v>
      </c>
      <c r="E3471" s="24">
        <f>Tabela2025Horario[[#This Row],[Hora]]</f>
        <v>13</v>
      </c>
      <c r="F3471" s="25">
        <f>Tabela2025Horario[[#This Row],[Conj. Castilho]]</f>
        <v>0</v>
      </c>
      <c r="G3471" s="25">
        <f>Tabela2025Horario[[#This Row],[Conj. Eol. Ventos Santa Eugênia]]</f>
        <v>1</v>
      </c>
      <c r="H3471" s="25">
        <f>Tabela2025Horario[[#This Row],[Conj. Guaimbê]]</f>
        <v>0.69276110979366834</v>
      </c>
      <c r="I3471" s="16"/>
      <c r="J3471" s="16"/>
      <c r="K3471" s="16"/>
      <c r="L3471" s="16"/>
      <c r="M3471" s="16"/>
      <c r="N3471" s="16"/>
      <c r="O3471" s="3">
        <f>IF(Tabela2025Horario[[#This Row],[Media Agregada Todas as Usinas]]*$Q$3265&gt;100%,100%,Tabela2025Horario[[#This Row],[Media Agregada Todas as Usinas]]*$Q$3265)</f>
        <v>1</v>
      </c>
    </row>
    <row r="3472" spans="1:15" x14ac:dyDescent="0.25">
      <c r="A3472" s="16">
        <f>Tabela2025Horario[[#This Row],[DataHora]]</f>
        <v>45802.583333333336</v>
      </c>
      <c r="B3472" s="17">
        <v>2026</v>
      </c>
      <c r="C3472" s="24">
        <f>Tabela2025Horario[[#This Row],[Mês]]</f>
        <v>5</v>
      </c>
      <c r="D3472" s="24">
        <f>Tabela2025Horario[[#This Row],[Dia]]</f>
        <v>25</v>
      </c>
      <c r="E3472" s="24">
        <f>Tabela2025Horario[[#This Row],[Hora]]</f>
        <v>14</v>
      </c>
      <c r="F3472" s="25">
        <f>Tabela2025Horario[[#This Row],[Conj. Castilho]]</f>
        <v>0</v>
      </c>
      <c r="G3472" s="25">
        <f>Tabela2025Horario[[#This Row],[Conj. Eol. Ventos Santa Eugênia]]</f>
        <v>1</v>
      </c>
      <c r="H3472" s="25">
        <f>Tabela2025Horario[[#This Row],[Conj. Guaimbê]]</f>
        <v>0.24599880263420476</v>
      </c>
      <c r="I3472" s="16"/>
      <c r="J3472" s="16"/>
      <c r="K3472" s="16"/>
      <c r="L3472" s="16"/>
      <c r="M3472" s="16"/>
      <c r="N3472" s="16"/>
      <c r="O3472" s="3">
        <f>IF(Tabela2025Horario[[#This Row],[Media Agregada Todas as Usinas]]*$Q$3265&gt;100%,100%,Tabela2025Horario[[#This Row],[Media Agregada Todas as Usinas]]*$Q$3265)</f>
        <v>1</v>
      </c>
    </row>
    <row r="3473" spans="1:15" x14ac:dyDescent="0.25">
      <c r="A3473" s="16">
        <f>Tabela2025Horario[[#This Row],[DataHora]]</f>
        <v>45802.625</v>
      </c>
      <c r="B3473" s="17">
        <v>2026</v>
      </c>
      <c r="C3473" s="24">
        <f>Tabela2025Horario[[#This Row],[Mês]]</f>
        <v>5</v>
      </c>
      <c r="D3473" s="24">
        <f>Tabela2025Horario[[#This Row],[Dia]]</f>
        <v>25</v>
      </c>
      <c r="E3473" s="24">
        <f>Tabela2025Horario[[#This Row],[Hora]]</f>
        <v>15</v>
      </c>
      <c r="F3473" s="25">
        <f>Tabela2025Horario[[#This Row],[Conj. Castilho]]</f>
        <v>0</v>
      </c>
      <c r="G3473" s="25">
        <f>Tabela2025Horario[[#This Row],[Conj. Eol. Ventos Santa Eugênia]]</f>
        <v>0.2472086687391486</v>
      </c>
      <c r="H3473" s="25">
        <f>Tabela2025Horario[[#This Row],[Conj. Guaimbê]]</f>
        <v>0</v>
      </c>
      <c r="I3473" s="16"/>
      <c r="J3473" s="16"/>
      <c r="K3473" s="16"/>
      <c r="L3473" s="16"/>
      <c r="M3473" s="16"/>
      <c r="N3473" s="16"/>
      <c r="O3473" s="3">
        <f>IF(Tabela2025Horario[[#This Row],[Media Agregada Todas as Usinas]]*$Q$3265&gt;100%,100%,Tabela2025Horario[[#This Row],[Media Agregada Todas as Usinas]]*$Q$3265)</f>
        <v>0.39004767412594721</v>
      </c>
    </row>
    <row r="3474" spans="1:15" x14ac:dyDescent="0.25">
      <c r="A3474" s="16">
        <f>Tabela2025Horario[[#This Row],[DataHora]]</f>
        <v>45802.666666666664</v>
      </c>
      <c r="B3474" s="17">
        <v>2026</v>
      </c>
      <c r="C3474" s="24">
        <f>Tabela2025Horario[[#This Row],[Mês]]</f>
        <v>5</v>
      </c>
      <c r="D3474" s="24">
        <f>Tabela2025Horario[[#This Row],[Dia]]</f>
        <v>25</v>
      </c>
      <c r="E3474" s="24">
        <f>Tabela2025Horario[[#This Row],[Hora]]</f>
        <v>16</v>
      </c>
      <c r="F3474" s="25">
        <f>Tabela2025Horario[[#This Row],[Conj. Castilho]]</f>
        <v>0</v>
      </c>
      <c r="G3474" s="25">
        <f>Tabela2025Horario[[#This Row],[Conj. Eol. Ventos Santa Eugênia]]</f>
        <v>0.16541781681304896</v>
      </c>
      <c r="H3474" s="25">
        <f>Tabela2025Horario[[#This Row],[Conj. Guaimbê]]</f>
        <v>0</v>
      </c>
      <c r="I3474" s="16"/>
      <c r="J3474" s="16"/>
      <c r="K3474" s="16"/>
      <c r="L3474" s="16"/>
      <c r="M3474" s="16"/>
      <c r="N3474" s="16"/>
      <c r="O3474" s="3">
        <f>IF(Tabela2025Horario[[#This Row],[Media Agregada Todas as Usinas]]*$Q$3265&gt;100%,100%,Tabela2025Horario[[#This Row],[Media Agregada Todas as Usinas]]*$Q$3265)</f>
        <v>0.10825686757878765</v>
      </c>
    </row>
    <row r="3475" spans="1:15" x14ac:dyDescent="0.25">
      <c r="A3475" s="16">
        <f>Tabela2025Horario[[#This Row],[DataHora]]</f>
        <v>45802.708333333336</v>
      </c>
      <c r="B3475" s="17">
        <v>2026</v>
      </c>
      <c r="C3475" s="24">
        <f>Tabela2025Horario[[#This Row],[Mês]]</f>
        <v>5</v>
      </c>
      <c r="D3475" s="24">
        <f>Tabela2025Horario[[#This Row],[Dia]]</f>
        <v>25</v>
      </c>
      <c r="E3475" s="24">
        <f>Tabela2025Horario[[#This Row],[Hora]]</f>
        <v>17</v>
      </c>
      <c r="F3475" s="25">
        <f>Tabela2025Horario[[#This Row],[Conj. Castilho]]</f>
        <v>0</v>
      </c>
      <c r="G3475" s="25">
        <f>Tabela2025Horario[[#This Row],[Conj. Eol. Ventos Santa Eugênia]]</f>
        <v>0</v>
      </c>
      <c r="H3475" s="25">
        <f>Tabela2025Horario[[#This Row],[Conj. Guaimbê]]</f>
        <v>0</v>
      </c>
      <c r="I3475" s="16"/>
      <c r="J3475" s="16"/>
      <c r="K3475" s="16"/>
      <c r="L3475" s="16"/>
      <c r="M3475" s="16"/>
      <c r="N3475" s="16"/>
      <c r="O3475" s="3">
        <f>IF(Tabela2025Horario[[#This Row],[Media Agregada Todas as Usinas]]*$Q$3265&gt;100%,100%,Tabela2025Horario[[#This Row],[Media Agregada Todas as Usinas]]*$Q$3265)</f>
        <v>0</v>
      </c>
    </row>
    <row r="3476" spans="1:15" x14ac:dyDescent="0.25">
      <c r="A3476" s="16">
        <f>Tabela2025Horario[[#This Row],[DataHora]]</f>
        <v>45802.75</v>
      </c>
      <c r="B3476" s="17">
        <v>2026</v>
      </c>
      <c r="C3476" s="24">
        <f>Tabela2025Horario[[#This Row],[Mês]]</f>
        <v>5</v>
      </c>
      <c r="D3476" s="24">
        <f>Tabela2025Horario[[#This Row],[Dia]]</f>
        <v>25</v>
      </c>
      <c r="E3476" s="24">
        <f>Tabela2025Horario[[#This Row],[Hora]]</f>
        <v>18</v>
      </c>
      <c r="F3476" s="25">
        <f>Tabela2025Horario[[#This Row],[Conj. Castilho]]</f>
        <v>0</v>
      </c>
      <c r="G3476" s="25">
        <f>Tabela2025Horario[[#This Row],[Conj. Eol. Ventos Santa Eugênia]]</f>
        <v>4.6642043222003909E-2</v>
      </c>
      <c r="H3476" s="25">
        <f>Tabela2025Horario[[#This Row],[Conj. Guaimbê]]</f>
        <v>0</v>
      </c>
      <c r="I3476" s="16"/>
      <c r="J3476" s="16"/>
      <c r="K3476" s="16"/>
      <c r="L3476" s="16"/>
      <c r="M3476" s="16"/>
      <c r="N3476" s="16"/>
      <c r="O3476" s="3">
        <f>IF(Tabela2025Horario[[#This Row],[Media Agregada Todas as Usinas]]*$Q$3265&gt;100%,100%,Tabela2025Horario[[#This Row],[Media Agregada Todas as Usinas]]*$Q$3265)</f>
        <v>4.6581728940170965E-2</v>
      </c>
    </row>
    <row r="3477" spans="1:15" x14ac:dyDescent="0.25">
      <c r="A3477" s="16">
        <f>Tabela2025Horario[[#This Row],[DataHora]]</f>
        <v>45802.791666666664</v>
      </c>
      <c r="B3477" s="17">
        <v>2026</v>
      </c>
      <c r="C3477" s="24">
        <f>Tabela2025Horario[[#This Row],[Mês]]</f>
        <v>5</v>
      </c>
      <c r="D3477" s="24">
        <f>Tabela2025Horario[[#This Row],[Dia]]</f>
        <v>25</v>
      </c>
      <c r="E3477" s="24">
        <f>Tabela2025Horario[[#This Row],[Hora]]</f>
        <v>19</v>
      </c>
      <c r="F3477" s="25">
        <f>Tabela2025Horario[[#This Row],[Conj. Castilho]]</f>
        <v>0</v>
      </c>
      <c r="G3477" s="25">
        <f>Tabela2025Horario[[#This Row],[Conj. Eol. Ventos Santa Eugênia]]</f>
        <v>0.5</v>
      </c>
      <c r="H3477" s="25">
        <f>Tabela2025Horario[[#This Row],[Conj. Guaimbê]]</f>
        <v>0</v>
      </c>
      <c r="I3477" s="16"/>
      <c r="J3477" s="16"/>
      <c r="K3477" s="16"/>
      <c r="L3477" s="16"/>
      <c r="M3477" s="16"/>
      <c r="N3477" s="16"/>
      <c r="O3477" s="3">
        <f>IF(Tabela2025Horario[[#This Row],[Media Agregada Todas as Usinas]]*$Q$3265&gt;100%,100%,Tabela2025Horario[[#This Row],[Media Agregada Todas as Usinas]]*$Q$3265)</f>
        <v>1</v>
      </c>
    </row>
    <row r="3478" spans="1:15" x14ac:dyDescent="0.25">
      <c r="A3478" s="16">
        <f>Tabela2025Horario[[#This Row],[DataHora]]</f>
        <v>45802.833333333336</v>
      </c>
      <c r="B3478" s="17">
        <v>2026</v>
      </c>
      <c r="C3478" s="24">
        <f>Tabela2025Horario[[#This Row],[Mês]]</f>
        <v>5</v>
      </c>
      <c r="D3478" s="24">
        <f>Tabela2025Horario[[#This Row],[Dia]]</f>
        <v>25</v>
      </c>
      <c r="E3478" s="24">
        <f>Tabela2025Horario[[#This Row],[Hora]]</f>
        <v>20</v>
      </c>
      <c r="F3478" s="25">
        <f>Tabela2025Horario[[#This Row],[Conj. Castilho]]</f>
        <v>0</v>
      </c>
      <c r="G3478" s="25">
        <f>Tabela2025Horario[[#This Row],[Conj. Eol. Ventos Santa Eugênia]]</f>
        <v>1</v>
      </c>
      <c r="H3478" s="25">
        <f>Tabela2025Horario[[#This Row],[Conj. Guaimbê]]</f>
        <v>0</v>
      </c>
      <c r="I3478" s="16"/>
      <c r="J3478" s="16"/>
      <c r="K3478" s="16"/>
      <c r="L3478" s="16"/>
      <c r="M3478" s="16"/>
      <c r="N3478" s="16"/>
      <c r="O3478" s="3">
        <f>IF(Tabela2025Horario[[#This Row],[Media Agregada Todas as Usinas]]*$Q$3265&gt;100%,100%,Tabela2025Horario[[#This Row],[Media Agregada Todas as Usinas]]*$Q$3265)</f>
        <v>1</v>
      </c>
    </row>
    <row r="3479" spans="1:15" x14ac:dyDescent="0.25">
      <c r="A3479" s="16">
        <f>Tabela2025Horario[[#This Row],[DataHora]]</f>
        <v>45802.875</v>
      </c>
      <c r="B3479" s="17">
        <v>2026</v>
      </c>
      <c r="C3479" s="24">
        <f>Tabela2025Horario[[#This Row],[Mês]]</f>
        <v>5</v>
      </c>
      <c r="D3479" s="24">
        <f>Tabela2025Horario[[#This Row],[Dia]]</f>
        <v>25</v>
      </c>
      <c r="E3479" s="24">
        <f>Tabela2025Horario[[#This Row],[Hora]]</f>
        <v>21</v>
      </c>
      <c r="F3479" s="25">
        <f>Tabela2025Horario[[#This Row],[Conj. Castilho]]</f>
        <v>0</v>
      </c>
      <c r="G3479" s="25">
        <f>Tabela2025Horario[[#This Row],[Conj. Eol. Ventos Santa Eugênia]]</f>
        <v>1</v>
      </c>
      <c r="H3479" s="25">
        <f>Tabela2025Horario[[#This Row],[Conj. Guaimbê]]</f>
        <v>0</v>
      </c>
      <c r="I3479" s="16"/>
      <c r="J3479" s="16"/>
      <c r="K3479" s="16"/>
      <c r="L3479" s="16"/>
      <c r="M3479" s="16"/>
      <c r="N3479" s="16"/>
      <c r="O3479" s="3">
        <f>IF(Tabela2025Horario[[#This Row],[Media Agregada Todas as Usinas]]*$Q$3265&gt;100%,100%,Tabela2025Horario[[#This Row],[Media Agregada Todas as Usinas]]*$Q$3265)</f>
        <v>1</v>
      </c>
    </row>
    <row r="3480" spans="1:15" x14ac:dyDescent="0.25">
      <c r="A3480" s="16">
        <f>Tabela2025Horario[[#This Row],[DataHora]]</f>
        <v>45802.916666666664</v>
      </c>
      <c r="B3480" s="17">
        <v>2026</v>
      </c>
      <c r="C3480" s="24">
        <f>Tabela2025Horario[[#This Row],[Mês]]</f>
        <v>5</v>
      </c>
      <c r="D3480" s="24">
        <f>Tabela2025Horario[[#This Row],[Dia]]</f>
        <v>25</v>
      </c>
      <c r="E3480" s="24">
        <f>Tabela2025Horario[[#This Row],[Hora]]</f>
        <v>22</v>
      </c>
      <c r="F3480" s="25">
        <f>Tabela2025Horario[[#This Row],[Conj. Castilho]]</f>
        <v>0</v>
      </c>
      <c r="G3480" s="25">
        <f>Tabela2025Horario[[#This Row],[Conj. Eol. Ventos Santa Eugênia]]</f>
        <v>0.47206895187429426</v>
      </c>
      <c r="H3480" s="25">
        <f>Tabela2025Horario[[#This Row],[Conj. Guaimbê]]</f>
        <v>0</v>
      </c>
      <c r="I3480" s="16"/>
      <c r="J3480" s="16"/>
      <c r="K3480" s="16"/>
      <c r="L3480" s="16"/>
      <c r="M3480" s="16"/>
      <c r="N3480" s="16"/>
      <c r="O3480" s="3">
        <f>IF(Tabela2025Horario[[#This Row],[Media Agregada Todas as Usinas]]*$Q$3265&gt;100%,100%,Tabela2025Horario[[#This Row],[Media Agregada Todas as Usinas]]*$Q$3265)</f>
        <v>1</v>
      </c>
    </row>
    <row r="3481" spans="1:15" x14ac:dyDescent="0.25">
      <c r="A3481" s="16">
        <f>Tabela2025Horario[[#This Row],[DataHora]]</f>
        <v>45802.958333333336</v>
      </c>
      <c r="B3481" s="17">
        <v>2026</v>
      </c>
      <c r="C3481" s="24">
        <f>Tabela2025Horario[[#This Row],[Mês]]</f>
        <v>5</v>
      </c>
      <c r="D3481" s="24">
        <f>Tabela2025Horario[[#This Row],[Dia]]</f>
        <v>25</v>
      </c>
      <c r="E3481" s="24">
        <f>Tabela2025Horario[[#This Row],[Hora]]</f>
        <v>23</v>
      </c>
      <c r="F3481" s="25">
        <f>Tabela2025Horario[[#This Row],[Conj. Castilho]]</f>
        <v>0</v>
      </c>
      <c r="G3481" s="25">
        <f>Tabela2025Horario[[#This Row],[Conj. Eol. Ventos Santa Eugênia]]</f>
        <v>0</v>
      </c>
      <c r="H3481" s="25">
        <f>Tabela2025Horario[[#This Row],[Conj. Guaimbê]]</f>
        <v>0</v>
      </c>
      <c r="I3481" s="16"/>
      <c r="J3481" s="16"/>
      <c r="K3481" s="16"/>
      <c r="L3481" s="16"/>
      <c r="M3481" s="16"/>
      <c r="N3481" s="16"/>
      <c r="O3481" s="3">
        <f>IF(Tabela2025Horario[[#This Row],[Media Agregada Todas as Usinas]]*$Q$3265&gt;100%,100%,Tabela2025Horario[[#This Row],[Media Agregada Todas as Usinas]]*$Q$3265)</f>
        <v>0</v>
      </c>
    </row>
    <row r="3482" spans="1:15" x14ac:dyDescent="0.25">
      <c r="A3482" s="16">
        <f>Tabela2025Horario[[#This Row],[DataHora]]</f>
        <v>45803</v>
      </c>
      <c r="B3482" s="17">
        <v>2026</v>
      </c>
      <c r="C3482" s="24">
        <f>Tabela2025Horario[[#This Row],[Mês]]</f>
        <v>5</v>
      </c>
      <c r="D3482" s="24">
        <f>Tabela2025Horario[[#This Row],[Dia]]</f>
        <v>26</v>
      </c>
      <c r="E3482" s="24">
        <f>Tabela2025Horario[[#This Row],[Hora]]</f>
        <v>0</v>
      </c>
      <c r="F3482" s="25">
        <f>Tabela2025Horario[[#This Row],[Conj. Castilho]]</f>
        <v>0</v>
      </c>
      <c r="G3482" s="25">
        <f>Tabela2025Horario[[#This Row],[Conj. Eol. Ventos Santa Eugênia]]</f>
        <v>0</v>
      </c>
      <c r="H3482" s="25">
        <f>Tabela2025Horario[[#This Row],[Conj. Guaimbê]]</f>
        <v>0</v>
      </c>
      <c r="I3482" s="16"/>
      <c r="J3482" s="16"/>
      <c r="K3482" s="16"/>
      <c r="L3482" s="16"/>
      <c r="M3482" s="16"/>
      <c r="N3482" s="16"/>
      <c r="O3482" s="3">
        <f>IF(Tabela2025Horario[[#This Row],[Media Agregada Todas as Usinas]]*$Q$3265&gt;100%,100%,Tabela2025Horario[[#This Row],[Media Agregada Todas as Usinas]]*$Q$3265)</f>
        <v>0</v>
      </c>
    </row>
    <row r="3483" spans="1:15" x14ac:dyDescent="0.25">
      <c r="A3483" s="16">
        <f>Tabela2025Horario[[#This Row],[DataHora]]</f>
        <v>45803.041666666664</v>
      </c>
      <c r="B3483" s="17">
        <v>2026</v>
      </c>
      <c r="C3483" s="24">
        <f>Tabela2025Horario[[#This Row],[Mês]]</f>
        <v>5</v>
      </c>
      <c r="D3483" s="24">
        <f>Tabela2025Horario[[#This Row],[Dia]]</f>
        <v>26</v>
      </c>
      <c r="E3483" s="24">
        <f>Tabela2025Horario[[#This Row],[Hora]]</f>
        <v>1</v>
      </c>
      <c r="F3483" s="25">
        <f>Tabela2025Horario[[#This Row],[Conj. Castilho]]</f>
        <v>0</v>
      </c>
      <c r="G3483" s="25">
        <f>Tabela2025Horario[[#This Row],[Conj. Eol. Ventos Santa Eugênia]]</f>
        <v>0</v>
      </c>
      <c r="H3483" s="25">
        <f>Tabela2025Horario[[#This Row],[Conj. Guaimbê]]</f>
        <v>0</v>
      </c>
      <c r="I3483" s="16"/>
      <c r="J3483" s="16"/>
      <c r="K3483" s="16"/>
      <c r="L3483" s="16"/>
      <c r="M3483" s="16"/>
      <c r="N3483" s="16"/>
      <c r="O3483" s="3">
        <f>IF(Tabela2025Horario[[#This Row],[Media Agregada Todas as Usinas]]*$Q$3265&gt;100%,100%,Tabela2025Horario[[#This Row],[Media Agregada Todas as Usinas]]*$Q$3265)</f>
        <v>0</v>
      </c>
    </row>
    <row r="3484" spans="1:15" x14ac:dyDescent="0.25">
      <c r="A3484" s="16">
        <f>Tabela2025Horario[[#This Row],[DataHora]]</f>
        <v>45803.083333333336</v>
      </c>
      <c r="B3484" s="17">
        <v>2026</v>
      </c>
      <c r="C3484" s="24">
        <f>Tabela2025Horario[[#This Row],[Mês]]</f>
        <v>5</v>
      </c>
      <c r="D3484" s="24">
        <f>Tabela2025Horario[[#This Row],[Dia]]</f>
        <v>26</v>
      </c>
      <c r="E3484" s="24">
        <f>Tabela2025Horario[[#This Row],[Hora]]</f>
        <v>2</v>
      </c>
      <c r="F3484" s="25">
        <f>Tabela2025Horario[[#This Row],[Conj. Castilho]]</f>
        <v>0</v>
      </c>
      <c r="G3484" s="25">
        <f>Tabela2025Horario[[#This Row],[Conj. Eol. Ventos Santa Eugênia]]</f>
        <v>0</v>
      </c>
      <c r="H3484" s="25">
        <f>Tabela2025Horario[[#This Row],[Conj. Guaimbê]]</f>
        <v>0</v>
      </c>
      <c r="I3484" s="16"/>
      <c r="J3484" s="16"/>
      <c r="K3484" s="16"/>
      <c r="L3484" s="16"/>
      <c r="M3484" s="16"/>
      <c r="N3484" s="16"/>
      <c r="O3484" s="3">
        <f>IF(Tabela2025Horario[[#This Row],[Media Agregada Todas as Usinas]]*$Q$3265&gt;100%,100%,Tabela2025Horario[[#This Row],[Media Agregada Todas as Usinas]]*$Q$3265)</f>
        <v>0</v>
      </c>
    </row>
    <row r="3485" spans="1:15" x14ac:dyDescent="0.25">
      <c r="A3485" s="16">
        <f>Tabela2025Horario[[#This Row],[DataHora]]</f>
        <v>45803.125</v>
      </c>
      <c r="B3485" s="17">
        <v>2026</v>
      </c>
      <c r="C3485" s="24">
        <f>Tabela2025Horario[[#This Row],[Mês]]</f>
        <v>5</v>
      </c>
      <c r="D3485" s="24">
        <f>Tabela2025Horario[[#This Row],[Dia]]</f>
        <v>26</v>
      </c>
      <c r="E3485" s="24">
        <f>Tabela2025Horario[[#This Row],[Hora]]</f>
        <v>3</v>
      </c>
      <c r="F3485" s="25">
        <f>Tabela2025Horario[[#This Row],[Conj. Castilho]]</f>
        <v>0</v>
      </c>
      <c r="G3485" s="25">
        <f>Tabela2025Horario[[#This Row],[Conj. Eol. Ventos Santa Eugênia]]</f>
        <v>0</v>
      </c>
      <c r="H3485" s="25">
        <f>Tabela2025Horario[[#This Row],[Conj. Guaimbê]]</f>
        <v>0</v>
      </c>
      <c r="I3485" s="16"/>
      <c r="J3485" s="16"/>
      <c r="K3485" s="16"/>
      <c r="L3485" s="16"/>
      <c r="M3485" s="16"/>
      <c r="N3485" s="16"/>
      <c r="O3485" s="3">
        <f>IF(Tabela2025Horario[[#This Row],[Media Agregada Todas as Usinas]]*$Q$3265&gt;100%,100%,Tabela2025Horario[[#This Row],[Media Agregada Todas as Usinas]]*$Q$3265)</f>
        <v>0</v>
      </c>
    </row>
    <row r="3486" spans="1:15" x14ac:dyDescent="0.25">
      <c r="A3486" s="16">
        <f>Tabela2025Horario[[#This Row],[DataHora]]</f>
        <v>45803.166666666664</v>
      </c>
      <c r="B3486" s="17">
        <v>2026</v>
      </c>
      <c r="C3486" s="24">
        <f>Tabela2025Horario[[#This Row],[Mês]]</f>
        <v>5</v>
      </c>
      <c r="D3486" s="24">
        <f>Tabela2025Horario[[#This Row],[Dia]]</f>
        <v>26</v>
      </c>
      <c r="E3486" s="24">
        <f>Tabela2025Horario[[#This Row],[Hora]]</f>
        <v>4</v>
      </c>
      <c r="F3486" s="25">
        <f>Tabela2025Horario[[#This Row],[Conj. Castilho]]</f>
        <v>0</v>
      </c>
      <c r="G3486" s="25">
        <f>Tabela2025Horario[[#This Row],[Conj. Eol. Ventos Santa Eugênia]]</f>
        <v>0</v>
      </c>
      <c r="H3486" s="25">
        <f>Tabela2025Horario[[#This Row],[Conj. Guaimbê]]</f>
        <v>0</v>
      </c>
      <c r="I3486" s="16"/>
      <c r="J3486" s="16"/>
      <c r="K3486" s="16"/>
      <c r="L3486" s="16"/>
      <c r="M3486" s="16"/>
      <c r="N3486" s="16"/>
      <c r="O3486" s="3">
        <f>IF(Tabela2025Horario[[#This Row],[Media Agregada Todas as Usinas]]*$Q$3265&gt;100%,100%,Tabela2025Horario[[#This Row],[Media Agregada Todas as Usinas]]*$Q$3265)</f>
        <v>0</v>
      </c>
    </row>
    <row r="3487" spans="1:15" x14ac:dyDescent="0.25">
      <c r="A3487" s="16">
        <f>Tabela2025Horario[[#This Row],[DataHora]]</f>
        <v>45803.208333333336</v>
      </c>
      <c r="B3487" s="17">
        <v>2026</v>
      </c>
      <c r="C3487" s="24">
        <f>Tabela2025Horario[[#This Row],[Mês]]</f>
        <v>5</v>
      </c>
      <c r="D3487" s="24">
        <f>Tabela2025Horario[[#This Row],[Dia]]</f>
        <v>26</v>
      </c>
      <c r="E3487" s="24">
        <f>Tabela2025Horario[[#This Row],[Hora]]</f>
        <v>5</v>
      </c>
      <c r="F3487" s="25">
        <f>Tabela2025Horario[[#This Row],[Conj. Castilho]]</f>
        <v>0</v>
      </c>
      <c r="G3487" s="25">
        <f>Tabela2025Horario[[#This Row],[Conj. Eol. Ventos Santa Eugênia]]</f>
        <v>0</v>
      </c>
      <c r="H3487" s="25">
        <f>Tabela2025Horario[[#This Row],[Conj. Guaimbê]]</f>
        <v>0</v>
      </c>
      <c r="I3487" s="16"/>
      <c r="J3487" s="16"/>
      <c r="K3487" s="16"/>
      <c r="L3487" s="16"/>
      <c r="M3487" s="16"/>
      <c r="N3487" s="16"/>
      <c r="O3487" s="3">
        <f>IF(Tabela2025Horario[[#This Row],[Media Agregada Todas as Usinas]]*$Q$3265&gt;100%,100%,Tabela2025Horario[[#This Row],[Media Agregada Todas as Usinas]]*$Q$3265)</f>
        <v>0</v>
      </c>
    </row>
    <row r="3488" spans="1:15" x14ac:dyDescent="0.25">
      <c r="A3488" s="16">
        <f>Tabela2025Horario[[#This Row],[DataHora]]</f>
        <v>45803.25</v>
      </c>
      <c r="B3488" s="17">
        <v>2026</v>
      </c>
      <c r="C3488" s="24">
        <f>Tabela2025Horario[[#This Row],[Mês]]</f>
        <v>5</v>
      </c>
      <c r="D3488" s="24">
        <f>Tabela2025Horario[[#This Row],[Dia]]</f>
        <v>26</v>
      </c>
      <c r="E3488" s="24">
        <f>Tabela2025Horario[[#This Row],[Hora]]</f>
        <v>6</v>
      </c>
      <c r="F3488" s="25">
        <f>Tabela2025Horario[[#This Row],[Conj. Castilho]]</f>
        <v>0</v>
      </c>
      <c r="G3488" s="25">
        <f>Tabela2025Horario[[#This Row],[Conj. Eol. Ventos Santa Eugênia]]</f>
        <v>0</v>
      </c>
      <c r="H3488" s="25">
        <f>Tabela2025Horario[[#This Row],[Conj. Guaimbê]]</f>
        <v>0</v>
      </c>
      <c r="I3488" s="16"/>
      <c r="J3488" s="16"/>
      <c r="K3488" s="16"/>
      <c r="L3488" s="16"/>
      <c r="M3488" s="16"/>
      <c r="N3488" s="16"/>
      <c r="O3488" s="3">
        <f>IF(Tabela2025Horario[[#This Row],[Media Agregada Todas as Usinas]]*$Q$3265&gt;100%,100%,Tabela2025Horario[[#This Row],[Media Agregada Todas as Usinas]]*$Q$3265)</f>
        <v>0.15477197340510163</v>
      </c>
    </row>
    <row r="3489" spans="1:15" x14ac:dyDescent="0.25">
      <c r="A3489" s="16">
        <f>Tabela2025Horario[[#This Row],[DataHora]]</f>
        <v>45803.291666666664</v>
      </c>
      <c r="B3489" s="17">
        <v>2026</v>
      </c>
      <c r="C3489" s="24">
        <f>Tabela2025Horario[[#This Row],[Mês]]</f>
        <v>5</v>
      </c>
      <c r="D3489" s="24">
        <f>Tabela2025Horario[[#This Row],[Dia]]</f>
        <v>26</v>
      </c>
      <c r="E3489" s="24">
        <f>Tabela2025Horario[[#This Row],[Hora]]</f>
        <v>7</v>
      </c>
      <c r="F3489" s="25">
        <f>Tabela2025Horario[[#This Row],[Conj. Castilho]]</f>
        <v>0</v>
      </c>
      <c r="G3489" s="25">
        <f>Tabela2025Horario[[#This Row],[Conj. Eol. Ventos Santa Eugênia]]</f>
        <v>0.98762091826331311</v>
      </c>
      <c r="H3489" s="25">
        <f>Tabela2025Horario[[#This Row],[Conj. Guaimbê]]</f>
        <v>0</v>
      </c>
      <c r="I3489" s="16"/>
      <c r="J3489" s="16"/>
      <c r="K3489" s="16"/>
      <c r="L3489" s="16"/>
      <c r="M3489" s="16"/>
      <c r="N3489" s="16"/>
      <c r="O3489" s="3">
        <f>IF(Tabela2025Horario[[#This Row],[Media Agregada Todas as Usinas]]*$Q$3265&gt;100%,100%,Tabela2025Horario[[#This Row],[Media Agregada Todas as Usinas]]*$Q$3265)</f>
        <v>1</v>
      </c>
    </row>
    <row r="3490" spans="1:15" x14ac:dyDescent="0.25">
      <c r="A3490" s="16">
        <f>Tabela2025Horario[[#This Row],[DataHora]]</f>
        <v>45803.333333333336</v>
      </c>
      <c r="B3490" s="17">
        <v>2026</v>
      </c>
      <c r="C3490" s="24">
        <f>Tabela2025Horario[[#This Row],[Mês]]</f>
        <v>5</v>
      </c>
      <c r="D3490" s="24">
        <f>Tabela2025Horario[[#This Row],[Dia]]</f>
        <v>26</v>
      </c>
      <c r="E3490" s="24">
        <f>Tabela2025Horario[[#This Row],[Hora]]</f>
        <v>8</v>
      </c>
      <c r="F3490" s="25">
        <f>Tabela2025Horario[[#This Row],[Conj. Castilho]]</f>
        <v>0</v>
      </c>
      <c r="G3490" s="25">
        <f>Tabela2025Horario[[#This Row],[Conj. Eol. Ventos Santa Eugênia]]</f>
        <v>0</v>
      </c>
      <c r="H3490" s="25">
        <f>Tabela2025Horario[[#This Row],[Conj. Guaimbê]]</f>
        <v>0</v>
      </c>
      <c r="I3490" s="16"/>
      <c r="J3490" s="16"/>
      <c r="K3490" s="16"/>
      <c r="L3490" s="16"/>
      <c r="M3490" s="16"/>
      <c r="N3490" s="16"/>
      <c r="O3490" s="3">
        <f>IF(Tabela2025Horario[[#This Row],[Media Agregada Todas as Usinas]]*$Q$3265&gt;100%,100%,Tabela2025Horario[[#This Row],[Media Agregada Todas as Usinas]]*$Q$3265)</f>
        <v>0.61002227248824314</v>
      </c>
    </row>
    <row r="3491" spans="1:15" x14ac:dyDescent="0.25">
      <c r="A3491" s="16">
        <f>Tabela2025Horario[[#This Row],[DataHora]]</f>
        <v>45803.375</v>
      </c>
      <c r="B3491" s="17">
        <v>2026</v>
      </c>
      <c r="C3491" s="24">
        <f>Tabela2025Horario[[#This Row],[Mês]]</f>
        <v>5</v>
      </c>
      <c r="D3491" s="24">
        <f>Tabela2025Horario[[#This Row],[Dia]]</f>
        <v>26</v>
      </c>
      <c r="E3491" s="24">
        <f>Tabela2025Horario[[#This Row],[Hora]]</f>
        <v>9</v>
      </c>
      <c r="F3491" s="25">
        <f>Tabela2025Horario[[#This Row],[Conj. Castilho]]</f>
        <v>0.1116599389886913</v>
      </c>
      <c r="G3491" s="25">
        <f>Tabela2025Horario[[#This Row],[Conj. Eol. Ventos Santa Eugênia]]</f>
        <v>0.5</v>
      </c>
      <c r="H3491" s="25">
        <f>Tabela2025Horario[[#This Row],[Conj. Guaimbê]]</f>
        <v>8.2725270398306947E-2</v>
      </c>
      <c r="I3491" s="16"/>
      <c r="J3491" s="16"/>
      <c r="K3491" s="16"/>
      <c r="L3491" s="16"/>
      <c r="M3491" s="16"/>
      <c r="N3491" s="16"/>
      <c r="O3491" s="3">
        <f>IF(Tabela2025Horario[[#This Row],[Media Agregada Todas as Usinas]]*$Q$3265&gt;100%,100%,Tabela2025Horario[[#This Row],[Media Agregada Todas as Usinas]]*$Q$3265)</f>
        <v>1</v>
      </c>
    </row>
    <row r="3492" spans="1:15" x14ac:dyDescent="0.25">
      <c r="A3492" s="16">
        <f>Tabela2025Horario[[#This Row],[DataHora]]</f>
        <v>45803.416666666664</v>
      </c>
      <c r="B3492" s="17">
        <v>2026</v>
      </c>
      <c r="C3492" s="24">
        <f>Tabela2025Horario[[#This Row],[Mês]]</f>
        <v>5</v>
      </c>
      <c r="D3492" s="24">
        <f>Tabela2025Horario[[#This Row],[Dia]]</f>
        <v>26</v>
      </c>
      <c r="E3492" s="24">
        <f>Tabela2025Horario[[#This Row],[Hora]]</f>
        <v>10</v>
      </c>
      <c r="F3492" s="25">
        <f>Tabela2025Horario[[#This Row],[Conj. Castilho]]</f>
        <v>0.20547819039497067</v>
      </c>
      <c r="G3492" s="25">
        <f>Tabela2025Horario[[#This Row],[Conj. Eol. Ventos Santa Eugênia]]</f>
        <v>1</v>
      </c>
      <c r="H3492" s="25">
        <f>Tabela2025Horario[[#This Row],[Conj. Guaimbê]]</f>
        <v>0.32598766847363569</v>
      </c>
      <c r="I3492" s="16"/>
      <c r="J3492" s="16"/>
      <c r="K3492" s="16"/>
      <c r="L3492" s="16"/>
      <c r="M3492" s="16"/>
      <c r="N3492" s="16"/>
      <c r="O3492" s="3">
        <f>IF(Tabela2025Horario[[#This Row],[Media Agregada Todas as Usinas]]*$Q$3265&gt;100%,100%,Tabela2025Horario[[#This Row],[Media Agregada Todas as Usinas]]*$Q$3265)</f>
        <v>1</v>
      </c>
    </row>
    <row r="3493" spans="1:15" x14ac:dyDescent="0.25">
      <c r="A3493" s="16">
        <f>Tabela2025Horario[[#This Row],[DataHora]]</f>
        <v>45803.458333333336</v>
      </c>
      <c r="B3493" s="17">
        <v>2026</v>
      </c>
      <c r="C3493" s="24">
        <f>Tabela2025Horario[[#This Row],[Mês]]</f>
        <v>5</v>
      </c>
      <c r="D3493" s="24">
        <f>Tabela2025Horario[[#This Row],[Dia]]</f>
        <v>26</v>
      </c>
      <c r="E3493" s="24">
        <f>Tabela2025Horario[[#This Row],[Hora]]</f>
        <v>11</v>
      </c>
      <c r="F3493" s="25">
        <f>Tabela2025Horario[[#This Row],[Conj. Castilho]]</f>
        <v>0.31153958406976134</v>
      </c>
      <c r="G3493" s="25">
        <f>Tabela2025Horario[[#This Row],[Conj. Eol. Ventos Santa Eugênia]]</f>
        <v>1</v>
      </c>
      <c r="H3493" s="25">
        <f>Tabela2025Horario[[#This Row],[Conj. Guaimbê]]</f>
        <v>0.44813397858987236</v>
      </c>
      <c r="I3493" s="16"/>
      <c r="J3493" s="16"/>
      <c r="K3493" s="16"/>
      <c r="L3493" s="16"/>
      <c r="M3493" s="16"/>
      <c r="N3493" s="16"/>
      <c r="O3493" s="3">
        <f>IF(Tabela2025Horario[[#This Row],[Media Agregada Todas as Usinas]]*$Q$3265&gt;100%,100%,Tabela2025Horario[[#This Row],[Media Agregada Todas as Usinas]]*$Q$3265)</f>
        <v>1</v>
      </c>
    </row>
    <row r="3494" spans="1:15" x14ac:dyDescent="0.25">
      <c r="A3494" s="16">
        <f>Tabela2025Horario[[#This Row],[DataHora]]</f>
        <v>45803.5</v>
      </c>
      <c r="B3494" s="17">
        <v>2026</v>
      </c>
      <c r="C3494" s="24">
        <f>Tabela2025Horario[[#This Row],[Mês]]</f>
        <v>5</v>
      </c>
      <c r="D3494" s="24">
        <f>Tabela2025Horario[[#This Row],[Dia]]</f>
        <v>26</v>
      </c>
      <c r="E3494" s="24">
        <f>Tabela2025Horario[[#This Row],[Hora]]</f>
        <v>12</v>
      </c>
      <c r="F3494" s="25">
        <f>Tabela2025Horario[[#This Row],[Conj. Castilho]]</f>
        <v>0.27077443976055826</v>
      </c>
      <c r="G3494" s="25">
        <f>Tabela2025Horario[[#This Row],[Conj. Eol. Ventos Santa Eugênia]]</f>
        <v>1</v>
      </c>
      <c r="H3494" s="25">
        <f>Tabela2025Horario[[#This Row],[Conj. Guaimbê]]</f>
        <v>0.46628053817881249</v>
      </c>
      <c r="I3494" s="16"/>
      <c r="J3494" s="16"/>
      <c r="K3494" s="16"/>
      <c r="L3494" s="16"/>
      <c r="M3494" s="16"/>
      <c r="N3494" s="16"/>
      <c r="O3494" s="3">
        <f>IF(Tabela2025Horario[[#This Row],[Media Agregada Todas as Usinas]]*$Q$3265&gt;100%,100%,Tabela2025Horario[[#This Row],[Media Agregada Todas as Usinas]]*$Q$3265)</f>
        <v>1</v>
      </c>
    </row>
    <row r="3495" spans="1:15" x14ac:dyDescent="0.25">
      <c r="A3495" s="16">
        <f>Tabela2025Horario[[#This Row],[DataHora]]</f>
        <v>45803.541666666664</v>
      </c>
      <c r="B3495" s="17">
        <v>2026</v>
      </c>
      <c r="C3495" s="24">
        <f>Tabela2025Horario[[#This Row],[Mês]]</f>
        <v>5</v>
      </c>
      <c r="D3495" s="24">
        <f>Tabela2025Horario[[#This Row],[Dia]]</f>
        <v>26</v>
      </c>
      <c r="E3495" s="24">
        <f>Tabela2025Horario[[#This Row],[Hora]]</f>
        <v>13</v>
      </c>
      <c r="F3495" s="25">
        <f>Tabela2025Horario[[#This Row],[Conj. Castilho]]</f>
        <v>0.13962063623369811</v>
      </c>
      <c r="G3495" s="25">
        <f>Tabela2025Horario[[#This Row],[Conj. Eol. Ventos Santa Eugênia]]</f>
        <v>0</v>
      </c>
      <c r="H3495" s="25">
        <f>Tabela2025Horario[[#This Row],[Conj. Guaimbê]]</f>
        <v>0.15123348493494845</v>
      </c>
      <c r="I3495" s="16"/>
      <c r="J3495" s="16"/>
      <c r="K3495" s="16"/>
      <c r="L3495" s="16"/>
      <c r="M3495" s="16"/>
      <c r="N3495" s="16"/>
      <c r="O3495" s="3">
        <f>IF(Tabela2025Horario[[#This Row],[Media Agregada Todas as Usinas]]*$Q$3265&gt;100%,100%,Tabela2025Horario[[#This Row],[Media Agregada Todas as Usinas]]*$Q$3265)</f>
        <v>0.78820118564918473</v>
      </c>
    </row>
    <row r="3496" spans="1:15" x14ac:dyDescent="0.25">
      <c r="A3496" s="16">
        <f>Tabela2025Horario[[#This Row],[DataHora]]</f>
        <v>45803.583333333336</v>
      </c>
      <c r="B3496" s="17">
        <v>2026</v>
      </c>
      <c r="C3496" s="24">
        <f>Tabela2025Horario[[#This Row],[Mês]]</f>
        <v>5</v>
      </c>
      <c r="D3496" s="24">
        <f>Tabela2025Horario[[#This Row],[Dia]]</f>
        <v>26</v>
      </c>
      <c r="E3496" s="24">
        <f>Tabela2025Horario[[#This Row],[Hora]]</f>
        <v>14</v>
      </c>
      <c r="F3496" s="25">
        <f>Tabela2025Horario[[#This Row],[Conj. Castilho]]</f>
        <v>9.9627846910826795E-2</v>
      </c>
      <c r="G3496" s="25">
        <f>Tabela2025Horario[[#This Row],[Conj. Eol. Ventos Santa Eugênia]]</f>
        <v>0.65959216003633858</v>
      </c>
      <c r="H3496" s="25">
        <f>Tabela2025Horario[[#This Row],[Conj. Guaimbê]]</f>
        <v>1.475226596133193E-2</v>
      </c>
      <c r="I3496" s="16"/>
      <c r="J3496" s="16"/>
      <c r="K3496" s="16"/>
      <c r="L3496" s="16"/>
      <c r="M3496" s="16"/>
      <c r="N3496" s="16"/>
      <c r="O3496" s="3">
        <f>IF(Tabela2025Horario[[#This Row],[Media Agregada Todas as Usinas]]*$Q$3265&gt;100%,100%,Tabela2025Horario[[#This Row],[Media Agregada Todas as Usinas]]*$Q$3265)</f>
        <v>1</v>
      </c>
    </row>
    <row r="3497" spans="1:15" x14ac:dyDescent="0.25">
      <c r="A3497" s="16">
        <f>Tabela2025Horario[[#This Row],[DataHora]]</f>
        <v>45803.625</v>
      </c>
      <c r="B3497" s="17">
        <v>2026</v>
      </c>
      <c r="C3497" s="24">
        <f>Tabela2025Horario[[#This Row],[Mês]]</f>
        <v>5</v>
      </c>
      <c r="D3497" s="24">
        <f>Tabela2025Horario[[#This Row],[Dia]]</f>
        <v>26</v>
      </c>
      <c r="E3497" s="24">
        <f>Tabela2025Horario[[#This Row],[Hora]]</f>
        <v>15</v>
      </c>
      <c r="F3497" s="25">
        <f>Tabela2025Horario[[#This Row],[Conj. Castilho]]</f>
        <v>3.5874190221519643E-2</v>
      </c>
      <c r="G3497" s="25">
        <f>Tabela2025Horario[[#This Row],[Conj. Eol. Ventos Santa Eugênia]]</f>
        <v>0.55379334536430025</v>
      </c>
      <c r="H3497" s="25">
        <f>Tabela2025Horario[[#This Row],[Conj. Guaimbê]]</f>
        <v>0</v>
      </c>
      <c r="I3497" s="16"/>
      <c r="J3497" s="16"/>
      <c r="K3497" s="16"/>
      <c r="L3497" s="16"/>
      <c r="M3497" s="16"/>
      <c r="N3497" s="16"/>
      <c r="O3497" s="3">
        <f>IF(Tabela2025Horario[[#This Row],[Media Agregada Todas as Usinas]]*$Q$3265&gt;100%,100%,Tabela2025Horario[[#This Row],[Media Agregada Todas as Usinas]]*$Q$3265)</f>
        <v>1</v>
      </c>
    </row>
    <row r="3498" spans="1:15" x14ac:dyDescent="0.25">
      <c r="A3498" s="16">
        <f>Tabela2025Horario[[#This Row],[DataHora]]</f>
        <v>45803.666666666664</v>
      </c>
      <c r="B3498" s="17">
        <v>2026</v>
      </c>
      <c r="C3498" s="24">
        <f>Tabela2025Horario[[#This Row],[Mês]]</f>
        <v>5</v>
      </c>
      <c r="D3498" s="24">
        <f>Tabela2025Horario[[#This Row],[Dia]]</f>
        <v>26</v>
      </c>
      <c r="E3498" s="24">
        <f>Tabela2025Horario[[#This Row],[Hora]]</f>
        <v>16</v>
      </c>
      <c r="F3498" s="25">
        <f>Tabela2025Horario[[#This Row],[Conj. Castilho]]</f>
        <v>0</v>
      </c>
      <c r="G3498" s="25">
        <f>Tabela2025Horario[[#This Row],[Conj. Eol. Ventos Santa Eugênia]]</f>
        <v>0.54440440667176626</v>
      </c>
      <c r="H3498" s="25">
        <f>Tabela2025Horario[[#This Row],[Conj. Guaimbê]]</f>
        <v>0</v>
      </c>
      <c r="I3498" s="16"/>
      <c r="J3498" s="16"/>
      <c r="K3498" s="16"/>
      <c r="L3498" s="16"/>
      <c r="M3498" s="16"/>
      <c r="N3498" s="16"/>
      <c r="O3498" s="3">
        <f>IF(Tabela2025Horario[[#This Row],[Media Agregada Todas as Usinas]]*$Q$3265&gt;100%,100%,Tabela2025Horario[[#This Row],[Media Agregada Todas as Usinas]]*$Q$3265)</f>
        <v>0.87047520655384936</v>
      </c>
    </row>
    <row r="3499" spans="1:15" x14ac:dyDescent="0.25">
      <c r="A3499" s="16">
        <f>Tabela2025Horario[[#This Row],[DataHora]]</f>
        <v>45803.708333333336</v>
      </c>
      <c r="B3499" s="17">
        <v>2026</v>
      </c>
      <c r="C3499" s="24">
        <f>Tabela2025Horario[[#This Row],[Mês]]</f>
        <v>5</v>
      </c>
      <c r="D3499" s="24">
        <f>Tabela2025Horario[[#This Row],[Dia]]</f>
        <v>26</v>
      </c>
      <c r="E3499" s="24">
        <f>Tabela2025Horario[[#This Row],[Hora]]</f>
        <v>17</v>
      </c>
      <c r="F3499" s="25">
        <f>Tabela2025Horario[[#This Row],[Conj. Castilho]]</f>
        <v>0</v>
      </c>
      <c r="G3499" s="25">
        <f>Tabela2025Horario[[#This Row],[Conj. Eol. Ventos Santa Eugênia]]</f>
        <v>0.13543416388483046</v>
      </c>
      <c r="H3499" s="25">
        <f>Tabela2025Horario[[#This Row],[Conj. Guaimbê]]</f>
        <v>0</v>
      </c>
      <c r="I3499" s="16"/>
      <c r="J3499" s="16"/>
      <c r="K3499" s="16"/>
      <c r="L3499" s="16"/>
      <c r="M3499" s="16"/>
      <c r="N3499" s="16"/>
      <c r="O3499" s="3">
        <f>IF(Tabela2025Horario[[#This Row],[Media Agregada Todas as Usinas]]*$Q$3265&gt;100%,100%,Tabela2025Horario[[#This Row],[Media Agregada Todas as Usinas]]*$Q$3265)</f>
        <v>0.16456911581609271</v>
      </c>
    </row>
    <row r="3500" spans="1:15" x14ac:dyDescent="0.25">
      <c r="A3500" s="16">
        <f>Tabela2025Horario[[#This Row],[DataHora]]</f>
        <v>45803.75</v>
      </c>
      <c r="B3500" s="17">
        <v>2026</v>
      </c>
      <c r="C3500" s="24">
        <f>Tabela2025Horario[[#This Row],[Mês]]</f>
        <v>5</v>
      </c>
      <c r="D3500" s="24">
        <f>Tabela2025Horario[[#This Row],[Dia]]</f>
        <v>26</v>
      </c>
      <c r="E3500" s="24">
        <f>Tabela2025Horario[[#This Row],[Hora]]</f>
        <v>18</v>
      </c>
      <c r="F3500" s="25">
        <f>Tabela2025Horario[[#This Row],[Conj. Castilho]]</f>
        <v>0</v>
      </c>
      <c r="G3500" s="25">
        <f>Tabela2025Horario[[#This Row],[Conj. Eol. Ventos Santa Eugênia]]</f>
        <v>0</v>
      </c>
      <c r="H3500" s="25">
        <f>Tabela2025Horario[[#This Row],[Conj. Guaimbê]]</f>
        <v>0</v>
      </c>
      <c r="I3500" s="16"/>
      <c r="J3500" s="16"/>
      <c r="K3500" s="16"/>
      <c r="L3500" s="16"/>
      <c r="M3500" s="16"/>
      <c r="N3500" s="16"/>
      <c r="O3500" s="3">
        <f>IF(Tabela2025Horario[[#This Row],[Media Agregada Todas as Usinas]]*$Q$3265&gt;100%,100%,Tabela2025Horario[[#This Row],[Media Agregada Todas as Usinas]]*$Q$3265)</f>
        <v>0</v>
      </c>
    </row>
    <row r="3501" spans="1:15" x14ac:dyDescent="0.25">
      <c r="A3501" s="16">
        <f>Tabela2025Horario[[#This Row],[DataHora]]</f>
        <v>45803.791666666664</v>
      </c>
      <c r="B3501" s="17">
        <v>2026</v>
      </c>
      <c r="C3501" s="24">
        <f>Tabela2025Horario[[#This Row],[Mês]]</f>
        <v>5</v>
      </c>
      <c r="D3501" s="24">
        <f>Tabela2025Horario[[#This Row],[Dia]]</f>
        <v>26</v>
      </c>
      <c r="E3501" s="24">
        <f>Tabela2025Horario[[#This Row],[Hora]]</f>
        <v>19</v>
      </c>
      <c r="F3501" s="25">
        <f>Tabela2025Horario[[#This Row],[Conj. Castilho]]</f>
        <v>0</v>
      </c>
      <c r="G3501" s="25">
        <f>Tabela2025Horario[[#This Row],[Conj. Eol. Ventos Santa Eugênia]]</f>
        <v>0</v>
      </c>
      <c r="H3501" s="25">
        <f>Tabela2025Horario[[#This Row],[Conj. Guaimbê]]</f>
        <v>0</v>
      </c>
      <c r="I3501" s="16"/>
      <c r="J3501" s="16"/>
      <c r="K3501" s="16"/>
      <c r="L3501" s="16"/>
      <c r="M3501" s="16"/>
      <c r="N3501" s="16"/>
      <c r="O3501" s="3">
        <f>IF(Tabela2025Horario[[#This Row],[Media Agregada Todas as Usinas]]*$Q$3265&gt;100%,100%,Tabela2025Horario[[#This Row],[Media Agregada Todas as Usinas]]*$Q$3265)</f>
        <v>1.6450050057645677E-2</v>
      </c>
    </row>
    <row r="3502" spans="1:15" x14ac:dyDescent="0.25">
      <c r="A3502" s="16">
        <f>Tabela2025Horario[[#This Row],[DataHora]]</f>
        <v>45803.833333333336</v>
      </c>
      <c r="B3502" s="17">
        <v>2026</v>
      </c>
      <c r="C3502" s="24">
        <f>Tabela2025Horario[[#This Row],[Mês]]</f>
        <v>5</v>
      </c>
      <c r="D3502" s="24">
        <f>Tabela2025Horario[[#This Row],[Dia]]</f>
        <v>26</v>
      </c>
      <c r="E3502" s="24">
        <f>Tabela2025Horario[[#This Row],[Hora]]</f>
        <v>20</v>
      </c>
      <c r="F3502" s="25">
        <f>Tabela2025Horario[[#This Row],[Conj. Castilho]]</f>
        <v>0</v>
      </c>
      <c r="G3502" s="25">
        <f>Tabela2025Horario[[#This Row],[Conj. Eol. Ventos Santa Eugênia]]</f>
        <v>0</v>
      </c>
      <c r="H3502" s="25">
        <f>Tabela2025Horario[[#This Row],[Conj. Guaimbê]]</f>
        <v>0</v>
      </c>
      <c r="I3502" s="16"/>
      <c r="J3502" s="16"/>
      <c r="K3502" s="16"/>
      <c r="L3502" s="16"/>
      <c r="M3502" s="16"/>
      <c r="N3502" s="16"/>
      <c r="O3502" s="3">
        <f>IF(Tabela2025Horario[[#This Row],[Media Agregada Todas as Usinas]]*$Q$3265&gt;100%,100%,Tabela2025Horario[[#This Row],[Media Agregada Todas as Usinas]]*$Q$3265)</f>
        <v>0</v>
      </c>
    </row>
    <row r="3503" spans="1:15" x14ac:dyDescent="0.25">
      <c r="A3503" s="16">
        <f>Tabela2025Horario[[#This Row],[DataHora]]</f>
        <v>45803.875</v>
      </c>
      <c r="B3503" s="17">
        <v>2026</v>
      </c>
      <c r="C3503" s="24">
        <f>Tabela2025Horario[[#This Row],[Mês]]</f>
        <v>5</v>
      </c>
      <c r="D3503" s="24">
        <f>Tabela2025Horario[[#This Row],[Dia]]</f>
        <v>26</v>
      </c>
      <c r="E3503" s="24">
        <f>Tabela2025Horario[[#This Row],[Hora]]</f>
        <v>21</v>
      </c>
      <c r="F3503" s="25">
        <f>Tabela2025Horario[[#This Row],[Conj. Castilho]]</f>
        <v>0</v>
      </c>
      <c r="G3503" s="25">
        <f>Tabela2025Horario[[#This Row],[Conj. Eol. Ventos Santa Eugênia]]</f>
        <v>0</v>
      </c>
      <c r="H3503" s="25">
        <f>Tabela2025Horario[[#This Row],[Conj. Guaimbê]]</f>
        <v>0</v>
      </c>
      <c r="I3503" s="16"/>
      <c r="J3503" s="16"/>
      <c r="K3503" s="16"/>
      <c r="L3503" s="16"/>
      <c r="M3503" s="16"/>
      <c r="N3503" s="16"/>
      <c r="O3503" s="3">
        <f>IF(Tabela2025Horario[[#This Row],[Media Agregada Todas as Usinas]]*$Q$3265&gt;100%,100%,Tabela2025Horario[[#This Row],[Media Agregada Todas as Usinas]]*$Q$3265)</f>
        <v>0</v>
      </c>
    </row>
    <row r="3504" spans="1:15" x14ac:dyDescent="0.25">
      <c r="A3504" s="16">
        <f>Tabela2025Horario[[#This Row],[DataHora]]</f>
        <v>45803.916666666664</v>
      </c>
      <c r="B3504" s="17">
        <v>2026</v>
      </c>
      <c r="C3504" s="24">
        <f>Tabela2025Horario[[#This Row],[Mês]]</f>
        <v>5</v>
      </c>
      <c r="D3504" s="24">
        <f>Tabela2025Horario[[#This Row],[Dia]]</f>
        <v>26</v>
      </c>
      <c r="E3504" s="24">
        <f>Tabela2025Horario[[#This Row],[Hora]]</f>
        <v>22</v>
      </c>
      <c r="F3504" s="25">
        <f>Tabela2025Horario[[#This Row],[Conj. Castilho]]</f>
        <v>0</v>
      </c>
      <c r="G3504" s="25">
        <f>Tabela2025Horario[[#This Row],[Conj. Eol. Ventos Santa Eugênia]]</f>
        <v>0</v>
      </c>
      <c r="H3504" s="25">
        <f>Tabela2025Horario[[#This Row],[Conj. Guaimbê]]</f>
        <v>0</v>
      </c>
      <c r="I3504" s="16"/>
      <c r="J3504" s="16"/>
      <c r="K3504" s="16"/>
      <c r="L3504" s="16"/>
      <c r="M3504" s="16"/>
      <c r="N3504" s="16"/>
      <c r="O3504" s="3">
        <f>IF(Tabela2025Horario[[#This Row],[Media Agregada Todas as Usinas]]*$Q$3265&gt;100%,100%,Tabela2025Horario[[#This Row],[Media Agregada Todas as Usinas]]*$Q$3265)</f>
        <v>0</v>
      </c>
    </row>
    <row r="3505" spans="1:15" x14ac:dyDescent="0.25">
      <c r="A3505" s="16">
        <f>Tabela2025Horario[[#This Row],[DataHora]]</f>
        <v>45803.958333333336</v>
      </c>
      <c r="B3505" s="17">
        <v>2026</v>
      </c>
      <c r="C3505" s="24">
        <f>Tabela2025Horario[[#This Row],[Mês]]</f>
        <v>5</v>
      </c>
      <c r="D3505" s="24">
        <f>Tabela2025Horario[[#This Row],[Dia]]</f>
        <v>26</v>
      </c>
      <c r="E3505" s="24">
        <f>Tabela2025Horario[[#This Row],[Hora]]</f>
        <v>23</v>
      </c>
      <c r="F3505" s="25">
        <f>Tabela2025Horario[[#This Row],[Conj. Castilho]]</f>
        <v>0</v>
      </c>
      <c r="G3505" s="25">
        <f>Tabela2025Horario[[#This Row],[Conj. Eol. Ventos Santa Eugênia]]</f>
        <v>0.37558612021418852</v>
      </c>
      <c r="H3505" s="25">
        <f>Tabela2025Horario[[#This Row],[Conj. Guaimbê]]</f>
        <v>0</v>
      </c>
      <c r="I3505" s="16"/>
      <c r="J3505" s="16"/>
      <c r="K3505" s="16"/>
      <c r="L3505" s="16"/>
      <c r="M3505" s="16"/>
      <c r="N3505" s="16"/>
      <c r="O3505" s="3">
        <f>IF(Tabela2025Horario[[#This Row],[Media Agregada Todas as Usinas]]*$Q$3265&gt;100%,100%,Tabela2025Horario[[#This Row],[Media Agregada Todas as Usinas]]*$Q$3265)</f>
        <v>0.46887554759967398</v>
      </c>
    </row>
    <row r="3506" spans="1:15" x14ac:dyDescent="0.25">
      <c r="A3506" s="16">
        <f>Tabela2025Horario[[#This Row],[DataHora]]</f>
        <v>45804</v>
      </c>
      <c r="B3506" s="17">
        <v>2026</v>
      </c>
      <c r="C3506" s="24">
        <f>Tabela2025Horario[[#This Row],[Mês]]</f>
        <v>5</v>
      </c>
      <c r="D3506" s="24">
        <f>Tabela2025Horario[[#This Row],[Dia]]</f>
        <v>27</v>
      </c>
      <c r="E3506" s="24">
        <f>Tabela2025Horario[[#This Row],[Hora]]</f>
        <v>0</v>
      </c>
      <c r="F3506" s="25">
        <f>Tabela2025Horario[[#This Row],[Conj. Castilho]]</f>
        <v>0</v>
      </c>
      <c r="G3506" s="25">
        <f>Tabela2025Horario[[#This Row],[Conj. Eol. Ventos Santa Eugênia]]</f>
        <v>0.7178199849908895</v>
      </c>
      <c r="H3506" s="25">
        <f>Tabela2025Horario[[#This Row],[Conj. Guaimbê]]</f>
        <v>0</v>
      </c>
      <c r="I3506" s="16"/>
      <c r="J3506" s="16"/>
      <c r="K3506" s="16"/>
      <c r="L3506" s="16"/>
      <c r="M3506" s="16"/>
      <c r="N3506" s="16"/>
      <c r="O3506" s="3">
        <f>IF(Tabela2025Horario[[#This Row],[Media Agregada Todas as Usinas]]*$Q$3265&gt;100%,100%,Tabela2025Horario[[#This Row],[Media Agregada Todas as Usinas]]*$Q$3265)</f>
        <v>0.89611468695556584</v>
      </c>
    </row>
    <row r="3507" spans="1:15" x14ac:dyDescent="0.25">
      <c r="A3507" s="16">
        <f>Tabela2025Horario[[#This Row],[DataHora]]</f>
        <v>45804.041666666664</v>
      </c>
      <c r="B3507" s="17">
        <v>2026</v>
      </c>
      <c r="C3507" s="24">
        <f>Tabela2025Horario[[#This Row],[Mês]]</f>
        <v>5</v>
      </c>
      <c r="D3507" s="24">
        <f>Tabela2025Horario[[#This Row],[Dia]]</f>
        <v>27</v>
      </c>
      <c r="E3507" s="24">
        <f>Tabela2025Horario[[#This Row],[Hora]]</f>
        <v>1</v>
      </c>
      <c r="F3507" s="25">
        <f>Tabela2025Horario[[#This Row],[Conj. Castilho]]</f>
        <v>0</v>
      </c>
      <c r="G3507" s="25">
        <f>Tabela2025Horario[[#This Row],[Conj. Eol. Ventos Santa Eugênia]]</f>
        <v>0.36761969002468148</v>
      </c>
      <c r="H3507" s="25">
        <f>Tabela2025Horario[[#This Row],[Conj. Guaimbê]]</f>
        <v>0</v>
      </c>
      <c r="I3507" s="16"/>
      <c r="J3507" s="16"/>
      <c r="K3507" s="16"/>
      <c r="L3507" s="16"/>
      <c r="M3507" s="16"/>
      <c r="N3507" s="16"/>
      <c r="O3507" s="3">
        <f>IF(Tabela2025Horario[[#This Row],[Media Agregada Todas as Usinas]]*$Q$3265&gt;100%,100%,Tabela2025Horario[[#This Row],[Media Agregada Todas as Usinas]]*$Q$3265)</f>
        <v>0.45893038691218757</v>
      </c>
    </row>
    <row r="3508" spans="1:15" x14ac:dyDescent="0.25">
      <c r="A3508" s="16">
        <f>Tabela2025Horario[[#This Row],[DataHora]]</f>
        <v>45804.083333333336</v>
      </c>
      <c r="B3508" s="17">
        <v>2026</v>
      </c>
      <c r="C3508" s="24">
        <f>Tabela2025Horario[[#This Row],[Mês]]</f>
        <v>5</v>
      </c>
      <c r="D3508" s="24">
        <f>Tabela2025Horario[[#This Row],[Dia]]</f>
        <v>27</v>
      </c>
      <c r="E3508" s="24">
        <f>Tabela2025Horario[[#This Row],[Hora]]</f>
        <v>2</v>
      </c>
      <c r="F3508" s="25">
        <f>Tabela2025Horario[[#This Row],[Conj. Castilho]]</f>
        <v>0</v>
      </c>
      <c r="G3508" s="25">
        <f>Tabela2025Horario[[#This Row],[Conj. Eol. Ventos Santa Eugênia]]</f>
        <v>0</v>
      </c>
      <c r="H3508" s="25">
        <f>Tabela2025Horario[[#This Row],[Conj. Guaimbê]]</f>
        <v>0</v>
      </c>
      <c r="I3508" s="16"/>
      <c r="J3508" s="16"/>
      <c r="K3508" s="16"/>
      <c r="L3508" s="16"/>
      <c r="M3508" s="16"/>
      <c r="N3508" s="16"/>
      <c r="O3508" s="3">
        <f>IF(Tabela2025Horario[[#This Row],[Media Agregada Todas as Usinas]]*$Q$3265&gt;100%,100%,Tabela2025Horario[[#This Row],[Media Agregada Todas as Usinas]]*$Q$3265)</f>
        <v>0</v>
      </c>
    </row>
    <row r="3509" spans="1:15" x14ac:dyDescent="0.25">
      <c r="A3509" s="16">
        <f>Tabela2025Horario[[#This Row],[DataHora]]</f>
        <v>45804.125</v>
      </c>
      <c r="B3509" s="17">
        <v>2026</v>
      </c>
      <c r="C3509" s="24">
        <f>Tabela2025Horario[[#This Row],[Mês]]</f>
        <v>5</v>
      </c>
      <c r="D3509" s="24">
        <f>Tabela2025Horario[[#This Row],[Dia]]</f>
        <v>27</v>
      </c>
      <c r="E3509" s="24">
        <f>Tabela2025Horario[[#This Row],[Hora]]</f>
        <v>3</v>
      </c>
      <c r="F3509" s="25">
        <f>Tabela2025Horario[[#This Row],[Conj. Castilho]]</f>
        <v>0</v>
      </c>
      <c r="G3509" s="25">
        <f>Tabela2025Horario[[#This Row],[Conj. Eol. Ventos Santa Eugênia]]</f>
        <v>0</v>
      </c>
      <c r="H3509" s="25">
        <f>Tabela2025Horario[[#This Row],[Conj. Guaimbê]]</f>
        <v>0</v>
      </c>
      <c r="I3509" s="16"/>
      <c r="J3509" s="16"/>
      <c r="K3509" s="16"/>
      <c r="L3509" s="16"/>
      <c r="M3509" s="16"/>
      <c r="N3509" s="16"/>
      <c r="O3509" s="3">
        <f>IF(Tabela2025Horario[[#This Row],[Media Agregada Todas as Usinas]]*$Q$3265&gt;100%,100%,Tabela2025Horario[[#This Row],[Media Agregada Todas as Usinas]]*$Q$3265)</f>
        <v>0</v>
      </c>
    </row>
    <row r="3510" spans="1:15" x14ac:dyDescent="0.25">
      <c r="A3510" s="16">
        <f>Tabela2025Horario[[#This Row],[DataHora]]</f>
        <v>45804.166666666664</v>
      </c>
      <c r="B3510" s="17">
        <v>2026</v>
      </c>
      <c r="C3510" s="24">
        <f>Tabela2025Horario[[#This Row],[Mês]]</f>
        <v>5</v>
      </c>
      <c r="D3510" s="24">
        <f>Tabela2025Horario[[#This Row],[Dia]]</f>
        <v>27</v>
      </c>
      <c r="E3510" s="24">
        <f>Tabela2025Horario[[#This Row],[Hora]]</f>
        <v>4</v>
      </c>
      <c r="F3510" s="25">
        <f>Tabela2025Horario[[#This Row],[Conj. Castilho]]</f>
        <v>0</v>
      </c>
      <c r="G3510" s="25">
        <f>Tabela2025Horario[[#This Row],[Conj. Eol. Ventos Santa Eugênia]]</f>
        <v>0</v>
      </c>
      <c r="H3510" s="25">
        <f>Tabela2025Horario[[#This Row],[Conj. Guaimbê]]</f>
        <v>0</v>
      </c>
      <c r="I3510" s="16"/>
      <c r="J3510" s="16"/>
      <c r="K3510" s="16"/>
      <c r="L3510" s="16"/>
      <c r="M3510" s="16"/>
      <c r="N3510" s="16"/>
      <c r="O3510" s="3">
        <f>IF(Tabela2025Horario[[#This Row],[Media Agregada Todas as Usinas]]*$Q$3265&gt;100%,100%,Tabela2025Horario[[#This Row],[Media Agregada Todas as Usinas]]*$Q$3265)</f>
        <v>0</v>
      </c>
    </row>
    <row r="3511" spans="1:15" x14ac:dyDescent="0.25">
      <c r="A3511" s="16">
        <f>Tabela2025Horario[[#This Row],[DataHora]]</f>
        <v>45804.208333333336</v>
      </c>
      <c r="B3511" s="17">
        <v>2026</v>
      </c>
      <c r="C3511" s="24">
        <f>Tabela2025Horario[[#This Row],[Mês]]</f>
        <v>5</v>
      </c>
      <c r="D3511" s="24">
        <f>Tabela2025Horario[[#This Row],[Dia]]</f>
        <v>27</v>
      </c>
      <c r="E3511" s="24">
        <f>Tabela2025Horario[[#This Row],[Hora]]</f>
        <v>5</v>
      </c>
      <c r="F3511" s="25">
        <f>Tabela2025Horario[[#This Row],[Conj. Castilho]]</f>
        <v>0</v>
      </c>
      <c r="G3511" s="25">
        <f>Tabela2025Horario[[#This Row],[Conj. Eol. Ventos Santa Eugênia]]</f>
        <v>0</v>
      </c>
      <c r="H3511" s="25">
        <f>Tabela2025Horario[[#This Row],[Conj. Guaimbê]]</f>
        <v>0</v>
      </c>
      <c r="I3511" s="16"/>
      <c r="J3511" s="16"/>
      <c r="K3511" s="16"/>
      <c r="L3511" s="16"/>
      <c r="M3511" s="16"/>
      <c r="N3511" s="16"/>
      <c r="O3511" s="3">
        <f>IF(Tabela2025Horario[[#This Row],[Media Agregada Todas as Usinas]]*$Q$3265&gt;100%,100%,Tabela2025Horario[[#This Row],[Media Agregada Todas as Usinas]]*$Q$3265)</f>
        <v>0</v>
      </c>
    </row>
    <row r="3512" spans="1:15" x14ac:dyDescent="0.25">
      <c r="A3512" s="16">
        <f>Tabela2025Horario[[#This Row],[DataHora]]</f>
        <v>45804.25</v>
      </c>
      <c r="B3512" s="17">
        <v>2026</v>
      </c>
      <c r="C3512" s="24">
        <f>Tabela2025Horario[[#This Row],[Mês]]</f>
        <v>5</v>
      </c>
      <c r="D3512" s="24">
        <f>Tabela2025Horario[[#This Row],[Dia]]</f>
        <v>27</v>
      </c>
      <c r="E3512" s="24">
        <f>Tabela2025Horario[[#This Row],[Hora]]</f>
        <v>6</v>
      </c>
      <c r="F3512" s="25">
        <f>Tabela2025Horario[[#This Row],[Conj. Castilho]]</f>
        <v>0</v>
      </c>
      <c r="G3512" s="25">
        <f>Tabela2025Horario[[#This Row],[Conj. Eol. Ventos Santa Eugênia]]</f>
        <v>0</v>
      </c>
      <c r="H3512" s="25">
        <f>Tabela2025Horario[[#This Row],[Conj. Guaimbê]]</f>
        <v>0</v>
      </c>
      <c r="I3512" s="16"/>
      <c r="J3512" s="16"/>
      <c r="K3512" s="16"/>
      <c r="L3512" s="16"/>
      <c r="M3512" s="16"/>
      <c r="N3512" s="16"/>
      <c r="O3512" s="3">
        <f>IF(Tabela2025Horario[[#This Row],[Media Agregada Todas as Usinas]]*$Q$3265&gt;100%,100%,Tabela2025Horario[[#This Row],[Media Agregada Todas as Usinas]]*$Q$3265)</f>
        <v>0</v>
      </c>
    </row>
    <row r="3513" spans="1:15" x14ac:dyDescent="0.25">
      <c r="A3513" s="16">
        <f>Tabela2025Horario[[#This Row],[DataHora]]</f>
        <v>45804.291666666664</v>
      </c>
      <c r="B3513" s="17">
        <v>2026</v>
      </c>
      <c r="C3513" s="24">
        <f>Tabela2025Horario[[#This Row],[Mês]]</f>
        <v>5</v>
      </c>
      <c r="D3513" s="24">
        <f>Tabela2025Horario[[#This Row],[Dia]]</f>
        <v>27</v>
      </c>
      <c r="E3513" s="24">
        <f>Tabela2025Horario[[#This Row],[Hora]]</f>
        <v>7</v>
      </c>
      <c r="F3513" s="25">
        <f>Tabela2025Horario[[#This Row],[Conj. Castilho]]</f>
        <v>0</v>
      </c>
      <c r="G3513" s="25">
        <f>Tabela2025Horario[[#This Row],[Conj. Eol. Ventos Santa Eugênia]]</f>
        <v>0</v>
      </c>
      <c r="H3513" s="25">
        <f>Tabela2025Horario[[#This Row],[Conj. Guaimbê]]</f>
        <v>0</v>
      </c>
      <c r="I3513" s="16"/>
      <c r="J3513" s="16"/>
      <c r="K3513" s="16"/>
      <c r="L3513" s="16"/>
      <c r="M3513" s="16"/>
      <c r="N3513" s="16"/>
      <c r="O3513" s="3">
        <f>IF(Tabela2025Horario[[#This Row],[Media Agregada Todas as Usinas]]*$Q$3265&gt;100%,100%,Tabela2025Horario[[#This Row],[Media Agregada Todas as Usinas]]*$Q$3265)</f>
        <v>0</v>
      </c>
    </row>
    <row r="3514" spans="1:15" x14ac:dyDescent="0.25">
      <c r="A3514" s="16">
        <f>Tabela2025Horario[[#This Row],[DataHora]]</f>
        <v>45804.333333333336</v>
      </c>
      <c r="B3514" s="17">
        <v>2026</v>
      </c>
      <c r="C3514" s="24">
        <f>Tabela2025Horario[[#This Row],[Mês]]</f>
        <v>5</v>
      </c>
      <c r="D3514" s="24">
        <f>Tabela2025Horario[[#This Row],[Dia]]</f>
        <v>27</v>
      </c>
      <c r="E3514" s="24">
        <f>Tabela2025Horario[[#This Row],[Hora]]</f>
        <v>8</v>
      </c>
      <c r="F3514" s="25">
        <f>Tabela2025Horario[[#This Row],[Conj. Castilho]]</f>
        <v>0</v>
      </c>
      <c r="G3514" s="25">
        <f>Tabela2025Horario[[#This Row],[Conj. Eol. Ventos Santa Eugênia]]</f>
        <v>1</v>
      </c>
      <c r="H3514" s="25">
        <f>Tabela2025Horario[[#This Row],[Conj. Guaimbê]]</f>
        <v>0</v>
      </c>
      <c r="I3514" s="16"/>
      <c r="J3514" s="16"/>
      <c r="K3514" s="16"/>
      <c r="L3514" s="16"/>
      <c r="M3514" s="16"/>
      <c r="N3514" s="16"/>
      <c r="O3514" s="3">
        <f>IF(Tabela2025Horario[[#This Row],[Media Agregada Todas as Usinas]]*$Q$3265&gt;100%,100%,Tabela2025Horario[[#This Row],[Media Agregada Todas as Usinas]]*$Q$3265)</f>
        <v>1</v>
      </c>
    </row>
    <row r="3515" spans="1:15" x14ac:dyDescent="0.25">
      <c r="A3515" s="16">
        <f>Tabela2025Horario[[#This Row],[DataHora]]</f>
        <v>45804.375</v>
      </c>
      <c r="B3515" s="17">
        <v>2026</v>
      </c>
      <c r="C3515" s="24">
        <f>Tabela2025Horario[[#This Row],[Mês]]</f>
        <v>5</v>
      </c>
      <c r="D3515" s="24">
        <f>Tabela2025Horario[[#This Row],[Dia]]</f>
        <v>27</v>
      </c>
      <c r="E3515" s="24">
        <f>Tabela2025Horario[[#This Row],[Hora]]</f>
        <v>9</v>
      </c>
      <c r="F3515" s="25">
        <f>Tabela2025Horario[[#This Row],[Conj. Castilho]]</f>
        <v>0.5519476970395325</v>
      </c>
      <c r="G3515" s="25">
        <f>Tabela2025Horario[[#This Row],[Conj. Eol. Ventos Santa Eugênia]]</f>
        <v>1</v>
      </c>
      <c r="H3515" s="25">
        <f>Tabela2025Horario[[#This Row],[Conj. Guaimbê]]</f>
        <v>0.29367399716448633</v>
      </c>
      <c r="I3515" s="16"/>
      <c r="J3515" s="16"/>
      <c r="K3515" s="16"/>
      <c r="L3515" s="16"/>
      <c r="M3515" s="16"/>
      <c r="N3515" s="16"/>
      <c r="O3515" s="3">
        <f>IF(Tabela2025Horario[[#This Row],[Media Agregada Todas as Usinas]]*$Q$3265&gt;100%,100%,Tabela2025Horario[[#This Row],[Media Agregada Todas as Usinas]]*$Q$3265)</f>
        <v>1</v>
      </c>
    </row>
    <row r="3516" spans="1:15" x14ac:dyDescent="0.25">
      <c r="A3516" s="16">
        <f>Tabela2025Horario[[#This Row],[DataHora]]</f>
        <v>45804.416666666664</v>
      </c>
      <c r="B3516" s="17">
        <v>2026</v>
      </c>
      <c r="C3516" s="24">
        <f>Tabela2025Horario[[#This Row],[Mês]]</f>
        <v>5</v>
      </c>
      <c r="D3516" s="24">
        <f>Tabela2025Horario[[#This Row],[Dia]]</f>
        <v>27</v>
      </c>
      <c r="E3516" s="24">
        <f>Tabela2025Horario[[#This Row],[Hora]]</f>
        <v>10</v>
      </c>
      <c r="F3516" s="25">
        <f>Tabela2025Horario[[#This Row],[Conj. Castilho]]</f>
        <v>0.59903423654565935</v>
      </c>
      <c r="G3516" s="25">
        <f>Tabela2025Horario[[#This Row],[Conj. Eol. Ventos Santa Eugênia]]</f>
        <v>1</v>
      </c>
      <c r="H3516" s="25">
        <f>Tabela2025Horario[[#This Row],[Conj. Guaimbê]]</f>
        <v>0</v>
      </c>
      <c r="I3516" s="16"/>
      <c r="J3516" s="16"/>
      <c r="K3516" s="16"/>
      <c r="L3516" s="16"/>
      <c r="M3516" s="16"/>
      <c r="N3516" s="16"/>
      <c r="O3516" s="3">
        <f>IF(Tabela2025Horario[[#This Row],[Media Agregada Todas as Usinas]]*$Q$3265&gt;100%,100%,Tabela2025Horario[[#This Row],[Media Agregada Todas as Usinas]]*$Q$3265)</f>
        <v>1</v>
      </c>
    </row>
    <row r="3517" spans="1:15" x14ac:dyDescent="0.25">
      <c r="A3517" s="16">
        <f>Tabela2025Horario[[#This Row],[DataHora]]</f>
        <v>45804.458333333336</v>
      </c>
      <c r="B3517" s="17">
        <v>2026</v>
      </c>
      <c r="C3517" s="24">
        <f>Tabela2025Horario[[#This Row],[Mês]]</f>
        <v>5</v>
      </c>
      <c r="D3517" s="24">
        <f>Tabela2025Horario[[#This Row],[Dia]]</f>
        <v>27</v>
      </c>
      <c r="E3517" s="24">
        <f>Tabela2025Horario[[#This Row],[Hora]]</f>
        <v>11</v>
      </c>
      <c r="F3517" s="25">
        <f>Tabela2025Horario[[#This Row],[Conj. Castilho]]</f>
        <v>0.590688272732808</v>
      </c>
      <c r="G3517" s="25">
        <f>Tabela2025Horario[[#This Row],[Conj. Eol. Ventos Santa Eugênia]]</f>
        <v>0.5</v>
      </c>
      <c r="H3517" s="25">
        <f>Tabela2025Horario[[#This Row],[Conj. Guaimbê]]</f>
        <v>0.36278231552244988</v>
      </c>
      <c r="I3517" s="16"/>
      <c r="J3517" s="16"/>
      <c r="K3517" s="16"/>
      <c r="L3517" s="16"/>
      <c r="M3517" s="16"/>
      <c r="N3517" s="16"/>
      <c r="O3517" s="3">
        <f>IF(Tabela2025Horario[[#This Row],[Media Agregada Todas as Usinas]]*$Q$3265&gt;100%,100%,Tabela2025Horario[[#This Row],[Media Agregada Todas as Usinas]]*$Q$3265)</f>
        <v>1</v>
      </c>
    </row>
    <row r="3518" spans="1:15" x14ac:dyDescent="0.25">
      <c r="A3518" s="16">
        <f>Tabela2025Horario[[#This Row],[DataHora]]</f>
        <v>45804.5</v>
      </c>
      <c r="B3518" s="17">
        <v>2026</v>
      </c>
      <c r="C3518" s="24">
        <f>Tabela2025Horario[[#This Row],[Mês]]</f>
        <v>5</v>
      </c>
      <c r="D3518" s="24">
        <f>Tabela2025Horario[[#This Row],[Dia]]</f>
        <v>27</v>
      </c>
      <c r="E3518" s="24">
        <f>Tabela2025Horario[[#This Row],[Hora]]</f>
        <v>12</v>
      </c>
      <c r="F3518" s="25">
        <f>Tabela2025Horario[[#This Row],[Conj. Castilho]]</f>
        <v>0.36790002667710298</v>
      </c>
      <c r="G3518" s="25">
        <f>Tabela2025Horario[[#This Row],[Conj. Eol. Ventos Santa Eugênia]]</f>
        <v>0.95940404134354274</v>
      </c>
      <c r="H3518" s="25">
        <f>Tabela2025Horario[[#This Row],[Conj. Guaimbê]]</f>
        <v>0.35033024417862868</v>
      </c>
      <c r="I3518" s="16"/>
      <c r="J3518" s="16"/>
      <c r="K3518" s="16"/>
      <c r="L3518" s="16"/>
      <c r="M3518" s="16"/>
      <c r="N3518" s="16"/>
      <c r="O3518" s="3">
        <f>IF(Tabela2025Horario[[#This Row],[Media Agregada Todas as Usinas]]*$Q$3265&gt;100%,100%,Tabela2025Horario[[#This Row],[Media Agregada Todas as Usinas]]*$Q$3265)</f>
        <v>1</v>
      </c>
    </row>
    <row r="3519" spans="1:15" x14ac:dyDescent="0.25">
      <c r="A3519" s="16">
        <f>Tabela2025Horario[[#This Row],[DataHora]]</f>
        <v>45804.541666666664</v>
      </c>
      <c r="B3519" s="17">
        <v>2026</v>
      </c>
      <c r="C3519" s="24">
        <f>Tabela2025Horario[[#This Row],[Mês]]</f>
        <v>5</v>
      </c>
      <c r="D3519" s="24">
        <f>Tabela2025Horario[[#This Row],[Dia]]</f>
        <v>27</v>
      </c>
      <c r="E3519" s="24">
        <f>Tabela2025Horario[[#This Row],[Hora]]</f>
        <v>13</v>
      </c>
      <c r="F3519" s="25">
        <f>Tabela2025Horario[[#This Row],[Conj. Castilho]]</f>
        <v>0.27880192067765952</v>
      </c>
      <c r="G3519" s="25">
        <f>Tabela2025Horario[[#This Row],[Conj. Eol. Ventos Santa Eugênia]]</f>
        <v>0.3934561596911601</v>
      </c>
      <c r="H3519" s="25">
        <f>Tabela2025Horario[[#This Row],[Conj. Guaimbê]]</f>
        <v>0.19767134873199321</v>
      </c>
      <c r="I3519" s="16"/>
      <c r="J3519" s="16"/>
      <c r="K3519" s="16"/>
      <c r="L3519" s="16"/>
      <c r="M3519" s="16"/>
      <c r="N3519" s="16"/>
      <c r="O3519" s="3">
        <f>IF(Tabela2025Horario[[#This Row],[Media Agregada Todas as Usinas]]*$Q$3265&gt;100%,100%,Tabela2025Horario[[#This Row],[Media Agregada Todas as Usinas]]*$Q$3265)</f>
        <v>0.96840368521633102</v>
      </c>
    </row>
    <row r="3520" spans="1:15" x14ac:dyDescent="0.25">
      <c r="A3520" s="16">
        <f>Tabela2025Horario[[#This Row],[DataHora]]</f>
        <v>45804.583333333336</v>
      </c>
      <c r="B3520" s="17">
        <v>2026</v>
      </c>
      <c r="C3520" s="24">
        <f>Tabela2025Horario[[#This Row],[Mês]]</f>
        <v>5</v>
      </c>
      <c r="D3520" s="24">
        <f>Tabela2025Horario[[#This Row],[Dia]]</f>
        <v>27</v>
      </c>
      <c r="E3520" s="24">
        <f>Tabela2025Horario[[#This Row],[Hora]]</f>
        <v>14</v>
      </c>
      <c r="F3520" s="25">
        <f>Tabela2025Horario[[#This Row],[Conj. Castilho]]</f>
        <v>0</v>
      </c>
      <c r="G3520" s="25">
        <f>Tabela2025Horario[[#This Row],[Conj. Eol. Ventos Santa Eugênia]]</f>
        <v>0.77241993180855806</v>
      </c>
      <c r="H3520" s="25">
        <f>Tabela2025Horario[[#This Row],[Conj. Guaimbê]]</f>
        <v>0</v>
      </c>
      <c r="I3520" s="16"/>
      <c r="J3520" s="16"/>
      <c r="K3520" s="16"/>
      <c r="L3520" s="16"/>
      <c r="M3520" s="16"/>
      <c r="N3520" s="16"/>
      <c r="O3520" s="3">
        <f>IF(Tabela2025Horario[[#This Row],[Media Agregada Todas as Usinas]]*$Q$3265&gt;100%,100%,Tabela2025Horario[[#This Row],[Media Agregada Todas as Usinas]]*$Q$3265)</f>
        <v>0.95350126626306242</v>
      </c>
    </row>
    <row r="3521" spans="1:15" x14ac:dyDescent="0.25">
      <c r="A3521" s="16">
        <f>Tabela2025Horario[[#This Row],[DataHora]]</f>
        <v>45804.625</v>
      </c>
      <c r="B3521" s="17">
        <v>2026</v>
      </c>
      <c r="C3521" s="24">
        <f>Tabela2025Horario[[#This Row],[Mês]]</f>
        <v>5</v>
      </c>
      <c r="D3521" s="24">
        <f>Tabela2025Horario[[#This Row],[Dia]]</f>
        <v>27</v>
      </c>
      <c r="E3521" s="24">
        <f>Tabela2025Horario[[#This Row],[Hora]]</f>
        <v>15</v>
      </c>
      <c r="F3521" s="25">
        <f>Tabela2025Horario[[#This Row],[Conj. Castilho]]</f>
        <v>0</v>
      </c>
      <c r="G3521" s="25">
        <f>Tabela2025Horario[[#This Row],[Conj. Eol. Ventos Santa Eugênia]]</f>
        <v>0.53924541461157327</v>
      </c>
      <c r="H3521" s="25">
        <f>Tabela2025Horario[[#This Row],[Conj. Guaimbê]]</f>
        <v>0</v>
      </c>
      <c r="I3521" s="16"/>
      <c r="J3521" s="16"/>
      <c r="K3521" s="16"/>
      <c r="L3521" s="16"/>
      <c r="M3521" s="16"/>
      <c r="N3521" s="16"/>
      <c r="O3521" s="3">
        <f>IF(Tabela2025Horario[[#This Row],[Media Agregada Todas as Usinas]]*$Q$3265&gt;100%,100%,Tabela2025Horario[[#This Row],[Media Agregada Todas as Usinas]]*$Q$3265)</f>
        <v>0.69649105529738942</v>
      </c>
    </row>
    <row r="3522" spans="1:15" x14ac:dyDescent="0.25">
      <c r="A3522" s="16">
        <f>Tabela2025Horario[[#This Row],[DataHora]]</f>
        <v>45804.666666666664</v>
      </c>
      <c r="B3522" s="17">
        <v>2026</v>
      </c>
      <c r="C3522" s="24">
        <f>Tabela2025Horario[[#This Row],[Mês]]</f>
        <v>5</v>
      </c>
      <c r="D3522" s="24">
        <f>Tabela2025Horario[[#This Row],[Dia]]</f>
        <v>27</v>
      </c>
      <c r="E3522" s="24">
        <f>Tabela2025Horario[[#This Row],[Hora]]</f>
        <v>16</v>
      </c>
      <c r="F3522" s="25">
        <f>Tabela2025Horario[[#This Row],[Conj. Castilho]]</f>
        <v>0</v>
      </c>
      <c r="G3522" s="25">
        <f>Tabela2025Horario[[#This Row],[Conj. Eol. Ventos Santa Eugênia]]</f>
        <v>1.3447168142148216E-2</v>
      </c>
      <c r="H3522" s="25">
        <f>Tabela2025Horario[[#This Row],[Conj. Guaimbê]]</f>
        <v>0</v>
      </c>
      <c r="I3522" s="16"/>
      <c r="J3522" s="16"/>
      <c r="K3522" s="16"/>
      <c r="L3522" s="16"/>
      <c r="M3522" s="16"/>
      <c r="N3522" s="16"/>
      <c r="O3522" s="3">
        <f>IF(Tabela2025Horario[[#This Row],[Media Agregada Todas as Usinas]]*$Q$3265&gt;100%,100%,Tabela2025Horario[[#This Row],[Media Agregada Todas as Usinas]]*$Q$3265)</f>
        <v>8.3936119933279273E-3</v>
      </c>
    </row>
    <row r="3523" spans="1:15" x14ac:dyDescent="0.25">
      <c r="A3523" s="16">
        <f>Tabela2025Horario[[#This Row],[DataHora]]</f>
        <v>45804.708333333336</v>
      </c>
      <c r="B3523" s="17">
        <v>2026</v>
      </c>
      <c r="C3523" s="24">
        <f>Tabela2025Horario[[#This Row],[Mês]]</f>
        <v>5</v>
      </c>
      <c r="D3523" s="24">
        <f>Tabela2025Horario[[#This Row],[Dia]]</f>
        <v>27</v>
      </c>
      <c r="E3523" s="24">
        <f>Tabela2025Horario[[#This Row],[Hora]]</f>
        <v>17</v>
      </c>
      <c r="F3523" s="25">
        <f>Tabela2025Horario[[#This Row],[Conj. Castilho]]</f>
        <v>0</v>
      </c>
      <c r="G3523" s="25">
        <f>Tabela2025Horario[[#This Row],[Conj. Eol. Ventos Santa Eugênia]]</f>
        <v>0</v>
      </c>
      <c r="H3523" s="25">
        <f>Tabela2025Horario[[#This Row],[Conj. Guaimbê]]</f>
        <v>0</v>
      </c>
      <c r="I3523" s="16"/>
      <c r="J3523" s="16"/>
      <c r="K3523" s="16"/>
      <c r="L3523" s="16"/>
      <c r="M3523" s="16"/>
      <c r="N3523" s="16"/>
      <c r="O3523" s="3">
        <f>IF(Tabela2025Horario[[#This Row],[Media Agregada Todas as Usinas]]*$Q$3265&gt;100%,100%,Tabela2025Horario[[#This Row],[Media Agregada Todas as Usinas]]*$Q$3265)</f>
        <v>3.9118134193860737E-3</v>
      </c>
    </row>
    <row r="3524" spans="1:15" x14ac:dyDescent="0.25">
      <c r="A3524" s="16">
        <f>Tabela2025Horario[[#This Row],[DataHora]]</f>
        <v>45804.75</v>
      </c>
      <c r="B3524" s="17">
        <v>2026</v>
      </c>
      <c r="C3524" s="24">
        <f>Tabela2025Horario[[#This Row],[Mês]]</f>
        <v>5</v>
      </c>
      <c r="D3524" s="24">
        <f>Tabela2025Horario[[#This Row],[Dia]]</f>
        <v>27</v>
      </c>
      <c r="E3524" s="24">
        <f>Tabela2025Horario[[#This Row],[Hora]]</f>
        <v>18</v>
      </c>
      <c r="F3524" s="25">
        <f>Tabela2025Horario[[#This Row],[Conj. Castilho]]</f>
        <v>0</v>
      </c>
      <c r="G3524" s="25">
        <f>Tabela2025Horario[[#This Row],[Conj. Eol. Ventos Santa Eugênia]]</f>
        <v>0</v>
      </c>
      <c r="H3524" s="25">
        <f>Tabela2025Horario[[#This Row],[Conj. Guaimbê]]</f>
        <v>0</v>
      </c>
      <c r="I3524" s="16"/>
      <c r="J3524" s="16"/>
      <c r="K3524" s="16"/>
      <c r="L3524" s="16"/>
      <c r="M3524" s="16"/>
      <c r="N3524" s="16"/>
      <c r="O3524" s="3">
        <f>IF(Tabela2025Horario[[#This Row],[Media Agregada Todas as Usinas]]*$Q$3265&gt;100%,100%,Tabela2025Horario[[#This Row],[Media Agregada Todas as Usinas]]*$Q$3265)</f>
        <v>0</v>
      </c>
    </row>
    <row r="3525" spans="1:15" x14ac:dyDescent="0.25">
      <c r="A3525" s="16">
        <f>Tabela2025Horario[[#This Row],[DataHora]]</f>
        <v>45804.791666666664</v>
      </c>
      <c r="B3525" s="17">
        <v>2026</v>
      </c>
      <c r="C3525" s="24">
        <f>Tabela2025Horario[[#This Row],[Mês]]</f>
        <v>5</v>
      </c>
      <c r="D3525" s="24">
        <f>Tabela2025Horario[[#This Row],[Dia]]</f>
        <v>27</v>
      </c>
      <c r="E3525" s="24">
        <f>Tabela2025Horario[[#This Row],[Hora]]</f>
        <v>19</v>
      </c>
      <c r="F3525" s="25">
        <f>Tabela2025Horario[[#This Row],[Conj. Castilho]]</f>
        <v>0</v>
      </c>
      <c r="G3525" s="25">
        <f>Tabela2025Horario[[#This Row],[Conj. Eol. Ventos Santa Eugênia]]</f>
        <v>0</v>
      </c>
      <c r="H3525" s="25">
        <f>Tabela2025Horario[[#This Row],[Conj. Guaimbê]]</f>
        <v>0</v>
      </c>
      <c r="I3525" s="16"/>
      <c r="J3525" s="16"/>
      <c r="K3525" s="16"/>
      <c r="L3525" s="16"/>
      <c r="M3525" s="16"/>
      <c r="N3525" s="16"/>
      <c r="O3525" s="3">
        <f>IF(Tabela2025Horario[[#This Row],[Media Agregada Todas as Usinas]]*$Q$3265&gt;100%,100%,Tabela2025Horario[[#This Row],[Media Agregada Todas as Usinas]]*$Q$3265)</f>
        <v>0</v>
      </c>
    </row>
    <row r="3526" spans="1:15" x14ac:dyDescent="0.25">
      <c r="A3526" s="16">
        <f>Tabela2025Horario[[#This Row],[DataHora]]</f>
        <v>45804.833333333336</v>
      </c>
      <c r="B3526" s="17">
        <v>2026</v>
      </c>
      <c r="C3526" s="24">
        <f>Tabela2025Horario[[#This Row],[Mês]]</f>
        <v>5</v>
      </c>
      <c r="D3526" s="24">
        <f>Tabela2025Horario[[#This Row],[Dia]]</f>
        <v>27</v>
      </c>
      <c r="E3526" s="24">
        <f>Tabela2025Horario[[#This Row],[Hora]]</f>
        <v>20</v>
      </c>
      <c r="F3526" s="25">
        <f>Tabela2025Horario[[#This Row],[Conj. Castilho]]</f>
        <v>0</v>
      </c>
      <c r="G3526" s="25">
        <f>Tabela2025Horario[[#This Row],[Conj. Eol. Ventos Santa Eugênia]]</f>
        <v>0.17700923533615526</v>
      </c>
      <c r="H3526" s="25">
        <f>Tabela2025Horario[[#This Row],[Conj. Guaimbê]]</f>
        <v>0</v>
      </c>
      <c r="I3526" s="16"/>
      <c r="J3526" s="16"/>
      <c r="K3526" s="16"/>
      <c r="L3526" s="16"/>
      <c r="M3526" s="16"/>
      <c r="N3526" s="16"/>
      <c r="O3526" s="3">
        <f>IF(Tabela2025Horario[[#This Row],[Media Agregada Todas as Usinas]]*$Q$3265&gt;100%,100%,Tabela2025Horario[[#This Row],[Media Agregada Todas as Usinas]]*$Q$3265)</f>
        <v>0.22097542396164416</v>
      </c>
    </row>
    <row r="3527" spans="1:15" x14ac:dyDescent="0.25">
      <c r="A3527" s="16">
        <f>Tabela2025Horario[[#This Row],[DataHora]]</f>
        <v>45804.875</v>
      </c>
      <c r="B3527" s="17">
        <v>2026</v>
      </c>
      <c r="C3527" s="24">
        <f>Tabela2025Horario[[#This Row],[Mês]]</f>
        <v>5</v>
      </c>
      <c r="D3527" s="24">
        <f>Tabela2025Horario[[#This Row],[Dia]]</f>
        <v>27</v>
      </c>
      <c r="E3527" s="24">
        <f>Tabela2025Horario[[#This Row],[Hora]]</f>
        <v>21</v>
      </c>
      <c r="F3527" s="25">
        <f>Tabela2025Horario[[#This Row],[Conj. Castilho]]</f>
        <v>0</v>
      </c>
      <c r="G3527" s="25">
        <f>Tabela2025Horario[[#This Row],[Conj. Eol. Ventos Santa Eugênia]]</f>
        <v>0</v>
      </c>
      <c r="H3527" s="25">
        <f>Tabela2025Horario[[#This Row],[Conj. Guaimbê]]</f>
        <v>0</v>
      </c>
      <c r="I3527" s="16"/>
      <c r="J3527" s="16"/>
      <c r="K3527" s="16"/>
      <c r="L3527" s="16"/>
      <c r="M3527" s="16"/>
      <c r="N3527" s="16"/>
      <c r="O3527" s="3">
        <f>IF(Tabela2025Horario[[#This Row],[Media Agregada Todas as Usinas]]*$Q$3265&gt;100%,100%,Tabela2025Horario[[#This Row],[Media Agregada Todas as Usinas]]*$Q$3265)</f>
        <v>0</v>
      </c>
    </row>
    <row r="3528" spans="1:15" x14ac:dyDescent="0.25">
      <c r="A3528" s="16">
        <f>Tabela2025Horario[[#This Row],[DataHora]]</f>
        <v>45804.916666666664</v>
      </c>
      <c r="B3528" s="17">
        <v>2026</v>
      </c>
      <c r="C3528" s="24">
        <f>Tabela2025Horario[[#This Row],[Mês]]</f>
        <v>5</v>
      </c>
      <c r="D3528" s="24">
        <f>Tabela2025Horario[[#This Row],[Dia]]</f>
        <v>27</v>
      </c>
      <c r="E3528" s="24">
        <f>Tabela2025Horario[[#This Row],[Hora]]</f>
        <v>22</v>
      </c>
      <c r="F3528" s="25">
        <f>Tabela2025Horario[[#This Row],[Conj. Castilho]]</f>
        <v>0</v>
      </c>
      <c r="G3528" s="25">
        <f>Tabela2025Horario[[#This Row],[Conj. Eol. Ventos Santa Eugênia]]</f>
        <v>0</v>
      </c>
      <c r="H3528" s="25">
        <f>Tabela2025Horario[[#This Row],[Conj. Guaimbê]]</f>
        <v>0</v>
      </c>
      <c r="I3528" s="16"/>
      <c r="J3528" s="16"/>
      <c r="K3528" s="16"/>
      <c r="L3528" s="16"/>
      <c r="M3528" s="16"/>
      <c r="N3528" s="16"/>
      <c r="O3528" s="3">
        <f>IF(Tabela2025Horario[[#This Row],[Media Agregada Todas as Usinas]]*$Q$3265&gt;100%,100%,Tabela2025Horario[[#This Row],[Media Agregada Todas as Usinas]]*$Q$3265)</f>
        <v>0</v>
      </c>
    </row>
    <row r="3529" spans="1:15" x14ac:dyDescent="0.25">
      <c r="A3529" s="16">
        <f>Tabela2025Horario[[#This Row],[DataHora]]</f>
        <v>45804.958333333336</v>
      </c>
      <c r="B3529" s="17">
        <v>2026</v>
      </c>
      <c r="C3529" s="24">
        <f>Tabela2025Horario[[#This Row],[Mês]]</f>
        <v>5</v>
      </c>
      <c r="D3529" s="24">
        <f>Tabela2025Horario[[#This Row],[Dia]]</f>
        <v>27</v>
      </c>
      <c r="E3529" s="24">
        <f>Tabela2025Horario[[#This Row],[Hora]]</f>
        <v>23</v>
      </c>
      <c r="F3529" s="25">
        <f>Tabela2025Horario[[#This Row],[Conj. Castilho]]</f>
        <v>0</v>
      </c>
      <c r="G3529" s="25">
        <f>Tabela2025Horario[[#This Row],[Conj. Eol. Ventos Santa Eugênia]]</f>
        <v>0</v>
      </c>
      <c r="H3529" s="25">
        <f>Tabela2025Horario[[#This Row],[Conj. Guaimbê]]</f>
        <v>0</v>
      </c>
      <c r="I3529" s="16"/>
      <c r="J3529" s="16"/>
      <c r="K3529" s="16"/>
      <c r="L3529" s="16"/>
      <c r="M3529" s="16"/>
      <c r="N3529" s="16"/>
      <c r="O3529" s="3">
        <f>IF(Tabela2025Horario[[#This Row],[Media Agregada Todas as Usinas]]*$Q$3265&gt;100%,100%,Tabela2025Horario[[#This Row],[Media Agregada Todas as Usinas]]*$Q$3265)</f>
        <v>0</v>
      </c>
    </row>
    <row r="3530" spans="1:15" x14ac:dyDescent="0.25">
      <c r="A3530" s="16">
        <f>Tabela2025Horario[[#This Row],[DataHora]]</f>
        <v>45805</v>
      </c>
      <c r="B3530" s="17">
        <v>2026</v>
      </c>
      <c r="C3530" s="24">
        <f>Tabela2025Horario[[#This Row],[Mês]]</f>
        <v>5</v>
      </c>
      <c r="D3530" s="24">
        <f>Tabela2025Horario[[#This Row],[Dia]]</f>
        <v>28</v>
      </c>
      <c r="E3530" s="24">
        <f>Tabela2025Horario[[#This Row],[Hora]]</f>
        <v>0</v>
      </c>
      <c r="F3530" s="25">
        <f>Tabela2025Horario[[#This Row],[Conj. Castilho]]</f>
        <v>0</v>
      </c>
      <c r="G3530" s="25">
        <f>Tabela2025Horario[[#This Row],[Conj. Eol. Ventos Santa Eugênia]]</f>
        <v>0</v>
      </c>
      <c r="H3530" s="25">
        <f>Tabela2025Horario[[#This Row],[Conj. Guaimbê]]</f>
        <v>0</v>
      </c>
      <c r="I3530" s="16"/>
      <c r="J3530" s="16"/>
      <c r="K3530" s="16"/>
      <c r="L3530" s="16"/>
      <c r="M3530" s="16"/>
      <c r="N3530" s="16"/>
      <c r="O3530" s="3">
        <f>IF(Tabela2025Horario[[#This Row],[Media Agregada Todas as Usinas]]*$Q$3265&gt;100%,100%,Tabela2025Horario[[#This Row],[Media Agregada Todas as Usinas]]*$Q$3265)</f>
        <v>0</v>
      </c>
    </row>
    <row r="3531" spans="1:15" x14ac:dyDescent="0.25">
      <c r="A3531" s="16">
        <f>Tabela2025Horario[[#This Row],[DataHora]]</f>
        <v>45805.041666666664</v>
      </c>
      <c r="B3531" s="17">
        <v>2026</v>
      </c>
      <c r="C3531" s="24">
        <f>Tabela2025Horario[[#This Row],[Mês]]</f>
        <v>5</v>
      </c>
      <c r="D3531" s="24">
        <f>Tabela2025Horario[[#This Row],[Dia]]</f>
        <v>28</v>
      </c>
      <c r="E3531" s="24">
        <f>Tabela2025Horario[[#This Row],[Hora]]</f>
        <v>1</v>
      </c>
      <c r="F3531" s="25">
        <f>Tabela2025Horario[[#This Row],[Conj. Castilho]]</f>
        <v>0</v>
      </c>
      <c r="G3531" s="25">
        <f>Tabela2025Horario[[#This Row],[Conj. Eol. Ventos Santa Eugênia]]</f>
        <v>0</v>
      </c>
      <c r="H3531" s="25">
        <f>Tabela2025Horario[[#This Row],[Conj. Guaimbê]]</f>
        <v>0</v>
      </c>
      <c r="I3531" s="16"/>
      <c r="J3531" s="16"/>
      <c r="K3531" s="16"/>
      <c r="L3531" s="16"/>
      <c r="M3531" s="16"/>
      <c r="N3531" s="16"/>
      <c r="O3531" s="3">
        <f>IF(Tabela2025Horario[[#This Row],[Media Agregada Todas as Usinas]]*$Q$3265&gt;100%,100%,Tabela2025Horario[[#This Row],[Media Agregada Todas as Usinas]]*$Q$3265)</f>
        <v>0</v>
      </c>
    </row>
    <row r="3532" spans="1:15" x14ac:dyDescent="0.25">
      <c r="A3532" s="16">
        <f>Tabela2025Horario[[#This Row],[DataHora]]</f>
        <v>45805.083333333336</v>
      </c>
      <c r="B3532" s="17">
        <v>2026</v>
      </c>
      <c r="C3532" s="24">
        <f>Tabela2025Horario[[#This Row],[Mês]]</f>
        <v>5</v>
      </c>
      <c r="D3532" s="24">
        <f>Tabela2025Horario[[#This Row],[Dia]]</f>
        <v>28</v>
      </c>
      <c r="E3532" s="24">
        <f>Tabela2025Horario[[#This Row],[Hora]]</f>
        <v>2</v>
      </c>
      <c r="F3532" s="25">
        <f>Tabela2025Horario[[#This Row],[Conj. Castilho]]</f>
        <v>0</v>
      </c>
      <c r="G3532" s="25">
        <f>Tabela2025Horario[[#This Row],[Conj. Eol. Ventos Santa Eugênia]]</f>
        <v>0</v>
      </c>
      <c r="H3532" s="25">
        <f>Tabela2025Horario[[#This Row],[Conj. Guaimbê]]</f>
        <v>0</v>
      </c>
      <c r="I3532" s="16"/>
      <c r="J3532" s="16"/>
      <c r="K3532" s="16"/>
      <c r="L3532" s="16"/>
      <c r="M3532" s="16"/>
      <c r="N3532" s="16"/>
      <c r="O3532" s="3">
        <f>IF(Tabela2025Horario[[#This Row],[Media Agregada Todas as Usinas]]*$Q$3265&gt;100%,100%,Tabela2025Horario[[#This Row],[Media Agregada Todas as Usinas]]*$Q$3265)</f>
        <v>0</v>
      </c>
    </row>
    <row r="3533" spans="1:15" x14ac:dyDescent="0.25">
      <c r="A3533" s="16">
        <f>Tabela2025Horario[[#This Row],[DataHora]]</f>
        <v>45805.125</v>
      </c>
      <c r="B3533" s="17">
        <v>2026</v>
      </c>
      <c r="C3533" s="24">
        <f>Tabela2025Horario[[#This Row],[Mês]]</f>
        <v>5</v>
      </c>
      <c r="D3533" s="24">
        <f>Tabela2025Horario[[#This Row],[Dia]]</f>
        <v>28</v>
      </c>
      <c r="E3533" s="24">
        <f>Tabela2025Horario[[#This Row],[Hora]]</f>
        <v>3</v>
      </c>
      <c r="F3533" s="25">
        <f>Tabela2025Horario[[#This Row],[Conj. Castilho]]</f>
        <v>0</v>
      </c>
      <c r="G3533" s="25">
        <f>Tabela2025Horario[[#This Row],[Conj. Eol. Ventos Santa Eugênia]]</f>
        <v>0</v>
      </c>
      <c r="H3533" s="25">
        <f>Tabela2025Horario[[#This Row],[Conj. Guaimbê]]</f>
        <v>0</v>
      </c>
      <c r="I3533" s="16"/>
      <c r="J3533" s="16"/>
      <c r="K3533" s="16"/>
      <c r="L3533" s="16"/>
      <c r="M3533" s="16"/>
      <c r="N3533" s="16"/>
      <c r="O3533" s="3">
        <f>IF(Tabela2025Horario[[#This Row],[Media Agregada Todas as Usinas]]*$Q$3265&gt;100%,100%,Tabela2025Horario[[#This Row],[Media Agregada Todas as Usinas]]*$Q$3265)</f>
        <v>0</v>
      </c>
    </row>
    <row r="3534" spans="1:15" x14ac:dyDescent="0.25">
      <c r="A3534" s="16">
        <f>Tabela2025Horario[[#This Row],[DataHora]]</f>
        <v>45805.166666666664</v>
      </c>
      <c r="B3534" s="17">
        <v>2026</v>
      </c>
      <c r="C3534" s="24">
        <f>Tabela2025Horario[[#This Row],[Mês]]</f>
        <v>5</v>
      </c>
      <c r="D3534" s="24">
        <f>Tabela2025Horario[[#This Row],[Dia]]</f>
        <v>28</v>
      </c>
      <c r="E3534" s="24">
        <f>Tabela2025Horario[[#This Row],[Hora]]</f>
        <v>4</v>
      </c>
      <c r="F3534" s="25">
        <f>Tabela2025Horario[[#This Row],[Conj. Castilho]]</f>
        <v>0</v>
      </c>
      <c r="G3534" s="25">
        <f>Tabela2025Horario[[#This Row],[Conj. Eol. Ventos Santa Eugênia]]</f>
        <v>0</v>
      </c>
      <c r="H3534" s="25">
        <f>Tabela2025Horario[[#This Row],[Conj. Guaimbê]]</f>
        <v>0</v>
      </c>
      <c r="I3534" s="16"/>
      <c r="J3534" s="16"/>
      <c r="K3534" s="16"/>
      <c r="L3534" s="16"/>
      <c r="M3534" s="16"/>
      <c r="N3534" s="16"/>
      <c r="O3534" s="3">
        <f>IF(Tabela2025Horario[[#This Row],[Media Agregada Todas as Usinas]]*$Q$3265&gt;100%,100%,Tabela2025Horario[[#This Row],[Media Agregada Todas as Usinas]]*$Q$3265)</f>
        <v>0</v>
      </c>
    </row>
    <row r="3535" spans="1:15" x14ac:dyDescent="0.25">
      <c r="A3535" s="16">
        <f>Tabela2025Horario[[#This Row],[DataHora]]</f>
        <v>45805.208333333336</v>
      </c>
      <c r="B3535" s="17">
        <v>2026</v>
      </c>
      <c r="C3535" s="24">
        <f>Tabela2025Horario[[#This Row],[Mês]]</f>
        <v>5</v>
      </c>
      <c r="D3535" s="24">
        <f>Tabela2025Horario[[#This Row],[Dia]]</f>
        <v>28</v>
      </c>
      <c r="E3535" s="24">
        <f>Tabela2025Horario[[#This Row],[Hora]]</f>
        <v>5</v>
      </c>
      <c r="F3535" s="25">
        <f>Tabela2025Horario[[#This Row],[Conj. Castilho]]</f>
        <v>0</v>
      </c>
      <c r="G3535" s="25">
        <f>Tabela2025Horario[[#This Row],[Conj. Eol. Ventos Santa Eugênia]]</f>
        <v>0</v>
      </c>
      <c r="H3535" s="25">
        <f>Tabela2025Horario[[#This Row],[Conj. Guaimbê]]</f>
        <v>0</v>
      </c>
      <c r="I3535" s="16"/>
      <c r="J3535" s="16"/>
      <c r="K3535" s="16"/>
      <c r="L3535" s="16"/>
      <c r="M3535" s="16"/>
      <c r="N3535" s="16"/>
      <c r="O3535" s="3">
        <f>IF(Tabela2025Horario[[#This Row],[Media Agregada Todas as Usinas]]*$Q$3265&gt;100%,100%,Tabela2025Horario[[#This Row],[Media Agregada Todas as Usinas]]*$Q$3265)</f>
        <v>0</v>
      </c>
    </row>
    <row r="3536" spans="1:15" x14ac:dyDescent="0.25">
      <c r="A3536" s="16">
        <f>Tabela2025Horario[[#This Row],[DataHora]]</f>
        <v>45805.25</v>
      </c>
      <c r="B3536" s="17">
        <v>2026</v>
      </c>
      <c r="C3536" s="24">
        <f>Tabela2025Horario[[#This Row],[Mês]]</f>
        <v>5</v>
      </c>
      <c r="D3536" s="24">
        <f>Tabela2025Horario[[#This Row],[Dia]]</f>
        <v>28</v>
      </c>
      <c r="E3536" s="24">
        <f>Tabela2025Horario[[#This Row],[Hora]]</f>
        <v>6</v>
      </c>
      <c r="F3536" s="25">
        <f>Tabela2025Horario[[#This Row],[Conj. Castilho]]</f>
        <v>0</v>
      </c>
      <c r="G3536" s="25">
        <f>Tabela2025Horario[[#This Row],[Conj. Eol. Ventos Santa Eugênia]]</f>
        <v>0</v>
      </c>
      <c r="H3536" s="25">
        <f>Tabela2025Horario[[#This Row],[Conj. Guaimbê]]</f>
        <v>0</v>
      </c>
      <c r="I3536" s="16"/>
      <c r="J3536" s="16"/>
      <c r="K3536" s="16"/>
      <c r="L3536" s="16"/>
      <c r="M3536" s="16"/>
      <c r="N3536" s="16"/>
      <c r="O3536" s="3">
        <f>IF(Tabela2025Horario[[#This Row],[Media Agregada Todas as Usinas]]*$Q$3265&gt;100%,100%,Tabela2025Horario[[#This Row],[Media Agregada Todas as Usinas]]*$Q$3265)</f>
        <v>0</v>
      </c>
    </row>
    <row r="3537" spans="1:15" x14ac:dyDescent="0.25">
      <c r="A3537" s="16">
        <f>Tabela2025Horario[[#This Row],[DataHora]]</f>
        <v>45805.291666666664</v>
      </c>
      <c r="B3537" s="17">
        <v>2026</v>
      </c>
      <c r="C3537" s="24">
        <f>Tabela2025Horario[[#This Row],[Mês]]</f>
        <v>5</v>
      </c>
      <c r="D3537" s="24">
        <f>Tabela2025Horario[[#This Row],[Dia]]</f>
        <v>28</v>
      </c>
      <c r="E3537" s="24">
        <f>Tabela2025Horario[[#This Row],[Hora]]</f>
        <v>7</v>
      </c>
      <c r="F3537" s="25">
        <f>Tabela2025Horario[[#This Row],[Conj. Castilho]]</f>
        <v>0</v>
      </c>
      <c r="G3537" s="25">
        <f>Tabela2025Horario[[#This Row],[Conj. Eol. Ventos Santa Eugênia]]</f>
        <v>0</v>
      </c>
      <c r="H3537" s="25">
        <f>Tabela2025Horario[[#This Row],[Conj. Guaimbê]]</f>
        <v>0</v>
      </c>
      <c r="I3537" s="16"/>
      <c r="J3537" s="16"/>
      <c r="K3537" s="16"/>
      <c r="L3537" s="16"/>
      <c r="M3537" s="16"/>
      <c r="N3537" s="16"/>
      <c r="O3537" s="3">
        <f>IF(Tabela2025Horario[[#This Row],[Media Agregada Todas as Usinas]]*$Q$3265&gt;100%,100%,Tabela2025Horario[[#This Row],[Media Agregada Todas as Usinas]]*$Q$3265)</f>
        <v>0</v>
      </c>
    </row>
    <row r="3538" spans="1:15" x14ac:dyDescent="0.25">
      <c r="A3538" s="16">
        <f>Tabela2025Horario[[#This Row],[DataHora]]</f>
        <v>45805.333333333336</v>
      </c>
      <c r="B3538" s="17">
        <v>2026</v>
      </c>
      <c r="C3538" s="24">
        <f>Tabela2025Horario[[#This Row],[Mês]]</f>
        <v>5</v>
      </c>
      <c r="D3538" s="24">
        <f>Tabela2025Horario[[#This Row],[Dia]]</f>
        <v>28</v>
      </c>
      <c r="E3538" s="24">
        <f>Tabela2025Horario[[#This Row],[Hora]]</f>
        <v>8</v>
      </c>
      <c r="F3538" s="25">
        <f>Tabela2025Horario[[#This Row],[Conj. Castilho]]</f>
        <v>0</v>
      </c>
      <c r="G3538" s="25">
        <f>Tabela2025Horario[[#This Row],[Conj. Eol. Ventos Santa Eugênia]]</f>
        <v>0.8346548693082475</v>
      </c>
      <c r="H3538" s="25">
        <f>Tabela2025Horario[[#This Row],[Conj. Guaimbê]]</f>
        <v>0</v>
      </c>
      <c r="I3538" s="16"/>
      <c r="J3538" s="16"/>
      <c r="K3538" s="16"/>
      <c r="L3538" s="16"/>
      <c r="M3538" s="16"/>
      <c r="N3538" s="16"/>
      <c r="O3538" s="3">
        <f>IF(Tabela2025Horario[[#This Row],[Media Agregada Todas as Usinas]]*$Q$3265&gt;100%,100%,Tabela2025Horario[[#This Row],[Media Agregada Todas as Usinas]]*$Q$3265)</f>
        <v>0.58881970673384254</v>
      </c>
    </row>
    <row r="3539" spans="1:15" x14ac:dyDescent="0.25">
      <c r="A3539" s="16">
        <f>Tabela2025Horario[[#This Row],[DataHora]]</f>
        <v>45805.375</v>
      </c>
      <c r="B3539" s="17">
        <v>2026</v>
      </c>
      <c r="C3539" s="24">
        <f>Tabela2025Horario[[#This Row],[Mês]]</f>
        <v>5</v>
      </c>
      <c r="D3539" s="24">
        <f>Tabela2025Horario[[#This Row],[Dia]]</f>
        <v>28</v>
      </c>
      <c r="E3539" s="24">
        <f>Tabela2025Horario[[#This Row],[Hora]]</f>
        <v>9</v>
      </c>
      <c r="F3539" s="25">
        <f>Tabela2025Horario[[#This Row],[Conj. Castilho]]</f>
        <v>0</v>
      </c>
      <c r="G3539" s="25">
        <f>Tabela2025Horario[[#This Row],[Conj. Eol. Ventos Santa Eugênia]]</f>
        <v>1</v>
      </c>
      <c r="H3539" s="25">
        <f>Tabela2025Horario[[#This Row],[Conj. Guaimbê]]</f>
        <v>0</v>
      </c>
      <c r="I3539" s="16"/>
      <c r="J3539" s="16"/>
      <c r="K3539" s="16"/>
      <c r="L3539" s="16"/>
      <c r="M3539" s="16"/>
      <c r="N3539" s="16"/>
      <c r="O3539" s="3">
        <f>IF(Tabela2025Horario[[#This Row],[Media Agregada Todas as Usinas]]*$Q$3265&gt;100%,100%,Tabela2025Horario[[#This Row],[Media Agregada Todas as Usinas]]*$Q$3265)</f>
        <v>1</v>
      </c>
    </row>
    <row r="3540" spans="1:15" x14ac:dyDescent="0.25">
      <c r="A3540" s="16">
        <f>Tabela2025Horario[[#This Row],[DataHora]]</f>
        <v>45805.416666666664</v>
      </c>
      <c r="B3540" s="17">
        <v>2026</v>
      </c>
      <c r="C3540" s="24">
        <f>Tabela2025Horario[[#This Row],[Mês]]</f>
        <v>5</v>
      </c>
      <c r="D3540" s="24">
        <f>Tabela2025Horario[[#This Row],[Dia]]</f>
        <v>28</v>
      </c>
      <c r="E3540" s="24">
        <f>Tabela2025Horario[[#This Row],[Hora]]</f>
        <v>10</v>
      </c>
      <c r="F3540" s="25">
        <f>Tabela2025Horario[[#This Row],[Conj. Castilho]]</f>
        <v>0</v>
      </c>
      <c r="G3540" s="25">
        <f>Tabela2025Horario[[#This Row],[Conj. Eol. Ventos Santa Eugênia]]</f>
        <v>1</v>
      </c>
      <c r="H3540" s="25">
        <f>Tabela2025Horario[[#This Row],[Conj. Guaimbê]]</f>
        <v>0</v>
      </c>
      <c r="I3540" s="16"/>
      <c r="J3540" s="16"/>
      <c r="K3540" s="16"/>
      <c r="L3540" s="16"/>
      <c r="M3540" s="16"/>
      <c r="N3540" s="16"/>
      <c r="O3540" s="3">
        <f>IF(Tabela2025Horario[[#This Row],[Media Agregada Todas as Usinas]]*$Q$3265&gt;100%,100%,Tabela2025Horario[[#This Row],[Media Agregada Todas as Usinas]]*$Q$3265)</f>
        <v>1</v>
      </c>
    </row>
    <row r="3541" spans="1:15" x14ac:dyDescent="0.25">
      <c r="A3541" s="16">
        <f>Tabela2025Horario[[#This Row],[DataHora]]</f>
        <v>45805.458333333336</v>
      </c>
      <c r="B3541" s="17">
        <v>2026</v>
      </c>
      <c r="C3541" s="24">
        <f>Tabela2025Horario[[#This Row],[Mês]]</f>
        <v>5</v>
      </c>
      <c r="D3541" s="24">
        <f>Tabela2025Horario[[#This Row],[Dia]]</f>
        <v>28</v>
      </c>
      <c r="E3541" s="24">
        <f>Tabela2025Horario[[#This Row],[Hora]]</f>
        <v>11</v>
      </c>
      <c r="F3541" s="25">
        <f>Tabela2025Horario[[#This Row],[Conj. Castilho]]</f>
        <v>0</v>
      </c>
      <c r="G3541" s="25">
        <f>Tabela2025Horario[[#This Row],[Conj. Eol. Ventos Santa Eugênia]]</f>
        <v>0</v>
      </c>
      <c r="H3541" s="25">
        <f>Tabela2025Horario[[#This Row],[Conj. Guaimbê]]</f>
        <v>0</v>
      </c>
      <c r="I3541" s="16"/>
      <c r="J3541" s="16"/>
      <c r="K3541" s="16"/>
      <c r="L3541" s="16"/>
      <c r="M3541" s="16"/>
      <c r="N3541" s="16"/>
      <c r="O3541" s="3">
        <f>IF(Tabela2025Horario[[#This Row],[Media Agregada Todas as Usinas]]*$Q$3265&gt;100%,100%,Tabela2025Horario[[#This Row],[Media Agregada Todas as Usinas]]*$Q$3265)</f>
        <v>0</v>
      </c>
    </row>
    <row r="3542" spans="1:15" x14ac:dyDescent="0.25">
      <c r="A3542" s="16">
        <f>Tabela2025Horario[[#This Row],[DataHora]]</f>
        <v>45805.5</v>
      </c>
      <c r="B3542" s="17">
        <v>2026</v>
      </c>
      <c r="C3542" s="24">
        <f>Tabela2025Horario[[#This Row],[Mês]]</f>
        <v>5</v>
      </c>
      <c r="D3542" s="24">
        <f>Tabela2025Horario[[#This Row],[Dia]]</f>
        <v>28</v>
      </c>
      <c r="E3542" s="24">
        <f>Tabela2025Horario[[#This Row],[Hora]]</f>
        <v>12</v>
      </c>
      <c r="F3542" s="25">
        <f>Tabela2025Horario[[#This Row],[Conj. Castilho]]</f>
        <v>0</v>
      </c>
      <c r="G3542" s="25">
        <f>Tabela2025Horario[[#This Row],[Conj. Eol. Ventos Santa Eugênia]]</f>
        <v>0</v>
      </c>
      <c r="H3542" s="25">
        <f>Tabela2025Horario[[#This Row],[Conj. Guaimbê]]</f>
        <v>0</v>
      </c>
      <c r="I3542" s="16"/>
      <c r="J3542" s="16"/>
      <c r="K3542" s="16"/>
      <c r="L3542" s="16"/>
      <c r="M3542" s="16"/>
      <c r="N3542" s="16"/>
      <c r="O3542" s="3">
        <f>IF(Tabela2025Horario[[#This Row],[Media Agregada Todas as Usinas]]*$Q$3265&gt;100%,100%,Tabela2025Horario[[#This Row],[Media Agregada Todas as Usinas]]*$Q$3265)</f>
        <v>0</v>
      </c>
    </row>
    <row r="3543" spans="1:15" x14ac:dyDescent="0.25">
      <c r="A3543" s="16">
        <f>Tabela2025Horario[[#This Row],[DataHora]]</f>
        <v>45805.541666666664</v>
      </c>
      <c r="B3543" s="17">
        <v>2026</v>
      </c>
      <c r="C3543" s="24">
        <f>Tabela2025Horario[[#This Row],[Mês]]</f>
        <v>5</v>
      </c>
      <c r="D3543" s="24">
        <f>Tabela2025Horario[[#This Row],[Dia]]</f>
        <v>28</v>
      </c>
      <c r="E3543" s="24">
        <f>Tabela2025Horario[[#This Row],[Hora]]</f>
        <v>13</v>
      </c>
      <c r="F3543" s="25">
        <f>Tabela2025Horario[[#This Row],[Conj. Castilho]]</f>
        <v>0</v>
      </c>
      <c r="G3543" s="25">
        <f>Tabela2025Horario[[#This Row],[Conj. Eol. Ventos Santa Eugênia]]</f>
        <v>0</v>
      </c>
      <c r="H3543" s="25">
        <f>Tabela2025Horario[[#This Row],[Conj. Guaimbê]]</f>
        <v>0</v>
      </c>
      <c r="I3543" s="16"/>
      <c r="J3543" s="16"/>
      <c r="K3543" s="16"/>
      <c r="L3543" s="16"/>
      <c r="M3543" s="16"/>
      <c r="N3543" s="16"/>
      <c r="O3543" s="3">
        <f>IF(Tabela2025Horario[[#This Row],[Media Agregada Todas as Usinas]]*$Q$3265&gt;100%,100%,Tabela2025Horario[[#This Row],[Media Agregada Todas as Usinas]]*$Q$3265)</f>
        <v>0</v>
      </c>
    </row>
    <row r="3544" spans="1:15" x14ac:dyDescent="0.25">
      <c r="A3544" s="16">
        <f>Tabela2025Horario[[#This Row],[DataHora]]</f>
        <v>45805.583333333336</v>
      </c>
      <c r="B3544" s="17">
        <v>2026</v>
      </c>
      <c r="C3544" s="24">
        <f>Tabela2025Horario[[#This Row],[Mês]]</f>
        <v>5</v>
      </c>
      <c r="D3544" s="24">
        <f>Tabela2025Horario[[#This Row],[Dia]]</f>
        <v>28</v>
      </c>
      <c r="E3544" s="24">
        <f>Tabela2025Horario[[#This Row],[Hora]]</f>
        <v>14</v>
      </c>
      <c r="F3544" s="25">
        <f>Tabela2025Horario[[#This Row],[Conj. Castilho]]</f>
        <v>0</v>
      </c>
      <c r="G3544" s="25">
        <f>Tabela2025Horario[[#This Row],[Conj. Eol. Ventos Santa Eugênia]]</f>
        <v>0</v>
      </c>
      <c r="H3544" s="25">
        <f>Tabela2025Horario[[#This Row],[Conj. Guaimbê]]</f>
        <v>0</v>
      </c>
      <c r="I3544" s="16"/>
      <c r="J3544" s="16"/>
      <c r="K3544" s="16"/>
      <c r="L3544" s="16"/>
      <c r="M3544" s="16"/>
      <c r="N3544" s="16"/>
      <c r="O3544" s="3">
        <f>IF(Tabela2025Horario[[#This Row],[Media Agregada Todas as Usinas]]*$Q$3265&gt;100%,100%,Tabela2025Horario[[#This Row],[Media Agregada Todas as Usinas]]*$Q$3265)</f>
        <v>0</v>
      </c>
    </row>
    <row r="3545" spans="1:15" x14ac:dyDescent="0.25">
      <c r="A3545" s="16">
        <f>Tabela2025Horario[[#This Row],[DataHora]]</f>
        <v>45805.625</v>
      </c>
      <c r="B3545" s="17">
        <v>2026</v>
      </c>
      <c r="C3545" s="24">
        <f>Tabela2025Horario[[#This Row],[Mês]]</f>
        <v>5</v>
      </c>
      <c r="D3545" s="24">
        <f>Tabela2025Horario[[#This Row],[Dia]]</f>
        <v>28</v>
      </c>
      <c r="E3545" s="24">
        <f>Tabela2025Horario[[#This Row],[Hora]]</f>
        <v>15</v>
      </c>
      <c r="F3545" s="25">
        <f>Tabela2025Horario[[#This Row],[Conj. Castilho]]</f>
        <v>0</v>
      </c>
      <c r="G3545" s="25">
        <f>Tabela2025Horario[[#This Row],[Conj. Eol. Ventos Santa Eugênia]]</f>
        <v>0</v>
      </c>
      <c r="H3545" s="25">
        <f>Tabela2025Horario[[#This Row],[Conj. Guaimbê]]</f>
        <v>0</v>
      </c>
      <c r="I3545" s="16"/>
      <c r="J3545" s="16"/>
      <c r="K3545" s="16"/>
      <c r="L3545" s="16"/>
      <c r="M3545" s="16"/>
      <c r="N3545" s="16"/>
      <c r="O3545" s="3">
        <f>IF(Tabela2025Horario[[#This Row],[Media Agregada Todas as Usinas]]*$Q$3265&gt;100%,100%,Tabela2025Horario[[#This Row],[Media Agregada Todas as Usinas]]*$Q$3265)</f>
        <v>0</v>
      </c>
    </row>
    <row r="3546" spans="1:15" x14ac:dyDescent="0.25">
      <c r="A3546" s="16">
        <f>Tabela2025Horario[[#This Row],[DataHora]]</f>
        <v>45805.666666666664</v>
      </c>
      <c r="B3546" s="17">
        <v>2026</v>
      </c>
      <c r="C3546" s="24">
        <f>Tabela2025Horario[[#This Row],[Mês]]</f>
        <v>5</v>
      </c>
      <c r="D3546" s="24">
        <f>Tabela2025Horario[[#This Row],[Dia]]</f>
        <v>28</v>
      </c>
      <c r="E3546" s="24">
        <f>Tabela2025Horario[[#This Row],[Hora]]</f>
        <v>16</v>
      </c>
      <c r="F3546" s="25">
        <f>Tabela2025Horario[[#This Row],[Conj. Castilho]]</f>
        <v>0</v>
      </c>
      <c r="G3546" s="25">
        <f>Tabela2025Horario[[#This Row],[Conj. Eol. Ventos Santa Eugênia]]</f>
        <v>0</v>
      </c>
      <c r="H3546" s="25">
        <f>Tabela2025Horario[[#This Row],[Conj. Guaimbê]]</f>
        <v>0</v>
      </c>
      <c r="I3546" s="16"/>
      <c r="J3546" s="16"/>
      <c r="K3546" s="16"/>
      <c r="L3546" s="16"/>
      <c r="M3546" s="16"/>
      <c r="N3546" s="16"/>
      <c r="O3546" s="3">
        <f>IF(Tabela2025Horario[[#This Row],[Media Agregada Todas as Usinas]]*$Q$3265&gt;100%,100%,Tabela2025Horario[[#This Row],[Media Agregada Todas as Usinas]]*$Q$3265)</f>
        <v>0</v>
      </c>
    </row>
    <row r="3547" spans="1:15" x14ac:dyDescent="0.25">
      <c r="A3547" s="16">
        <f>Tabela2025Horario[[#This Row],[DataHora]]</f>
        <v>45805.708333333336</v>
      </c>
      <c r="B3547" s="17">
        <v>2026</v>
      </c>
      <c r="C3547" s="24">
        <f>Tabela2025Horario[[#This Row],[Mês]]</f>
        <v>5</v>
      </c>
      <c r="D3547" s="24">
        <f>Tabela2025Horario[[#This Row],[Dia]]</f>
        <v>28</v>
      </c>
      <c r="E3547" s="24">
        <f>Tabela2025Horario[[#This Row],[Hora]]</f>
        <v>17</v>
      </c>
      <c r="F3547" s="25">
        <f>Tabela2025Horario[[#This Row],[Conj. Castilho]]</f>
        <v>0</v>
      </c>
      <c r="G3547" s="25">
        <f>Tabela2025Horario[[#This Row],[Conj. Eol. Ventos Santa Eugênia]]</f>
        <v>0</v>
      </c>
      <c r="H3547" s="25">
        <f>Tabela2025Horario[[#This Row],[Conj. Guaimbê]]</f>
        <v>0</v>
      </c>
      <c r="I3547" s="16"/>
      <c r="J3547" s="16"/>
      <c r="K3547" s="16"/>
      <c r="L3547" s="16"/>
      <c r="M3547" s="16"/>
      <c r="N3547" s="16"/>
      <c r="O3547" s="3">
        <f>IF(Tabela2025Horario[[#This Row],[Media Agregada Todas as Usinas]]*$Q$3265&gt;100%,100%,Tabela2025Horario[[#This Row],[Media Agregada Todas as Usinas]]*$Q$3265)</f>
        <v>0</v>
      </c>
    </row>
    <row r="3548" spans="1:15" x14ac:dyDescent="0.25">
      <c r="A3548" s="16">
        <f>Tabela2025Horario[[#This Row],[DataHora]]</f>
        <v>45805.75</v>
      </c>
      <c r="B3548" s="17">
        <v>2026</v>
      </c>
      <c r="C3548" s="24">
        <f>Tabela2025Horario[[#This Row],[Mês]]</f>
        <v>5</v>
      </c>
      <c r="D3548" s="24">
        <f>Tabela2025Horario[[#This Row],[Dia]]</f>
        <v>28</v>
      </c>
      <c r="E3548" s="24">
        <f>Tabela2025Horario[[#This Row],[Hora]]</f>
        <v>18</v>
      </c>
      <c r="F3548" s="25">
        <f>Tabela2025Horario[[#This Row],[Conj. Castilho]]</f>
        <v>0</v>
      </c>
      <c r="G3548" s="25">
        <f>Tabela2025Horario[[#This Row],[Conj. Eol. Ventos Santa Eugênia]]</f>
        <v>0</v>
      </c>
      <c r="H3548" s="25">
        <f>Tabela2025Horario[[#This Row],[Conj. Guaimbê]]</f>
        <v>0</v>
      </c>
      <c r="I3548" s="16"/>
      <c r="J3548" s="16"/>
      <c r="K3548" s="16"/>
      <c r="L3548" s="16"/>
      <c r="M3548" s="16"/>
      <c r="N3548" s="16"/>
      <c r="O3548" s="3">
        <f>IF(Tabela2025Horario[[#This Row],[Media Agregada Todas as Usinas]]*$Q$3265&gt;100%,100%,Tabela2025Horario[[#This Row],[Media Agregada Todas as Usinas]]*$Q$3265)</f>
        <v>0</v>
      </c>
    </row>
    <row r="3549" spans="1:15" x14ac:dyDescent="0.25">
      <c r="A3549" s="16">
        <f>Tabela2025Horario[[#This Row],[DataHora]]</f>
        <v>45805.791666666664</v>
      </c>
      <c r="B3549" s="17">
        <v>2026</v>
      </c>
      <c r="C3549" s="24">
        <f>Tabela2025Horario[[#This Row],[Mês]]</f>
        <v>5</v>
      </c>
      <c r="D3549" s="24">
        <f>Tabela2025Horario[[#This Row],[Dia]]</f>
        <v>28</v>
      </c>
      <c r="E3549" s="24">
        <f>Tabela2025Horario[[#This Row],[Hora]]</f>
        <v>19</v>
      </c>
      <c r="F3549" s="25">
        <f>Tabela2025Horario[[#This Row],[Conj. Castilho]]</f>
        <v>0</v>
      </c>
      <c r="G3549" s="25">
        <f>Tabela2025Horario[[#This Row],[Conj. Eol. Ventos Santa Eugênia]]</f>
        <v>0</v>
      </c>
      <c r="H3549" s="25">
        <f>Tabela2025Horario[[#This Row],[Conj. Guaimbê]]</f>
        <v>0</v>
      </c>
      <c r="I3549" s="16"/>
      <c r="J3549" s="16"/>
      <c r="K3549" s="16"/>
      <c r="L3549" s="16"/>
      <c r="M3549" s="16"/>
      <c r="N3549" s="16"/>
      <c r="O3549" s="3">
        <f>IF(Tabela2025Horario[[#This Row],[Media Agregada Todas as Usinas]]*$Q$3265&gt;100%,100%,Tabela2025Horario[[#This Row],[Media Agregada Todas as Usinas]]*$Q$3265)</f>
        <v>0</v>
      </c>
    </row>
    <row r="3550" spans="1:15" x14ac:dyDescent="0.25">
      <c r="A3550" s="16">
        <f>Tabela2025Horario[[#This Row],[DataHora]]</f>
        <v>45805.833333333336</v>
      </c>
      <c r="B3550" s="17">
        <v>2026</v>
      </c>
      <c r="C3550" s="24">
        <f>Tabela2025Horario[[#This Row],[Mês]]</f>
        <v>5</v>
      </c>
      <c r="D3550" s="24">
        <f>Tabela2025Horario[[#This Row],[Dia]]</f>
        <v>28</v>
      </c>
      <c r="E3550" s="24">
        <f>Tabela2025Horario[[#This Row],[Hora]]</f>
        <v>20</v>
      </c>
      <c r="F3550" s="25">
        <f>Tabela2025Horario[[#This Row],[Conj. Castilho]]</f>
        <v>0</v>
      </c>
      <c r="G3550" s="25">
        <f>Tabela2025Horario[[#This Row],[Conj. Eol. Ventos Santa Eugênia]]</f>
        <v>0</v>
      </c>
      <c r="H3550" s="25">
        <f>Tabela2025Horario[[#This Row],[Conj. Guaimbê]]</f>
        <v>0</v>
      </c>
      <c r="I3550" s="16"/>
      <c r="J3550" s="16"/>
      <c r="K3550" s="16"/>
      <c r="L3550" s="16"/>
      <c r="M3550" s="16"/>
      <c r="N3550" s="16"/>
      <c r="O3550" s="3">
        <f>IF(Tabela2025Horario[[#This Row],[Media Agregada Todas as Usinas]]*$Q$3265&gt;100%,100%,Tabela2025Horario[[#This Row],[Media Agregada Todas as Usinas]]*$Q$3265)</f>
        <v>0</v>
      </c>
    </row>
    <row r="3551" spans="1:15" x14ac:dyDescent="0.25">
      <c r="A3551" s="16">
        <f>Tabela2025Horario[[#This Row],[DataHora]]</f>
        <v>45805.875</v>
      </c>
      <c r="B3551" s="17">
        <v>2026</v>
      </c>
      <c r="C3551" s="24">
        <f>Tabela2025Horario[[#This Row],[Mês]]</f>
        <v>5</v>
      </c>
      <c r="D3551" s="24">
        <f>Tabela2025Horario[[#This Row],[Dia]]</f>
        <v>28</v>
      </c>
      <c r="E3551" s="24">
        <f>Tabela2025Horario[[#This Row],[Hora]]</f>
        <v>21</v>
      </c>
      <c r="F3551" s="25">
        <f>Tabela2025Horario[[#This Row],[Conj. Castilho]]</f>
        <v>0</v>
      </c>
      <c r="G3551" s="25">
        <f>Tabela2025Horario[[#This Row],[Conj. Eol. Ventos Santa Eugênia]]</f>
        <v>0</v>
      </c>
      <c r="H3551" s="25">
        <f>Tabela2025Horario[[#This Row],[Conj. Guaimbê]]</f>
        <v>0</v>
      </c>
      <c r="I3551" s="16"/>
      <c r="J3551" s="16"/>
      <c r="K3551" s="16"/>
      <c r="L3551" s="16"/>
      <c r="M3551" s="16"/>
      <c r="N3551" s="16"/>
      <c r="O3551" s="3">
        <f>IF(Tabela2025Horario[[#This Row],[Media Agregada Todas as Usinas]]*$Q$3265&gt;100%,100%,Tabela2025Horario[[#This Row],[Media Agregada Todas as Usinas]]*$Q$3265)</f>
        <v>0</v>
      </c>
    </row>
    <row r="3552" spans="1:15" x14ac:dyDescent="0.25">
      <c r="A3552" s="16">
        <f>Tabela2025Horario[[#This Row],[DataHora]]</f>
        <v>45805.916666666664</v>
      </c>
      <c r="B3552" s="17">
        <v>2026</v>
      </c>
      <c r="C3552" s="24">
        <f>Tabela2025Horario[[#This Row],[Mês]]</f>
        <v>5</v>
      </c>
      <c r="D3552" s="24">
        <f>Tabela2025Horario[[#This Row],[Dia]]</f>
        <v>28</v>
      </c>
      <c r="E3552" s="24">
        <f>Tabela2025Horario[[#This Row],[Hora]]</f>
        <v>22</v>
      </c>
      <c r="F3552" s="25">
        <f>Tabela2025Horario[[#This Row],[Conj. Castilho]]</f>
        <v>0</v>
      </c>
      <c r="G3552" s="25">
        <f>Tabela2025Horario[[#This Row],[Conj. Eol. Ventos Santa Eugênia]]</f>
        <v>0</v>
      </c>
      <c r="H3552" s="25">
        <f>Tabela2025Horario[[#This Row],[Conj. Guaimbê]]</f>
        <v>0</v>
      </c>
      <c r="I3552" s="16"/>
      <c r="J3552" s="16"/>
      <c r="K3552" s="16"/>
      <c r="L3552" s="16"/>
      <c r="M3552" s="16"/>
      <c r="N3552" s="16"/>
      <c r="O3552" s="3">
        <f>IF(Tabela2025Horario[[#This Row],[Media Agregada Todas as Usinas]]*$Q$3265&gt;100%,100%,Tabela2025Horario[[#This Row],[Media Agregada Todas as Usinas]]*$Q$3265)</f>
        <v>0</v>
      </c>
    </row>
    <row r="3553" spans="1:15" x14ac:dyDescent="0.25">
      <c r="A3553" s="16">
        <f>Tabela2025Horario[[#This Row],[DataHora]]</f>
        <v>45805.958333333336</v>
      </c>
      <c r="B3553" s="17">
        <v>2026</v>
      </c>
      <c r="C3553" s="24">
        <f>Tabela2025Horario[[#This Row],[Mês]]</f>
        <v>5</v>
      </c>
      <c r="D3553" s="24">
        <f>Tabela2025Horario[[#This Row],[Dia]]</f>
        <v>28</v>
      </c>
      <c r="E3553" s="24">
        <f>Tabela2025Horario[[#This Row],[Hora]]</f>
        <v>23</v>
      </c>
      <c r="F3553" s="25">
        <f>Tabela2025Horario[[#This Row],[Conj. Castilho]]</f>
        <v>0</v>
      </c>
      <c r="G3553" s="25">
        <f>Tabela2025Horario[[#This Row],[Conj. Eol. Ventos Santa Eugênia]]</f>
        <v>0</v>
      </c>
      <c r="H3553" s="25">
        <f>Tabela2025Horario[[#This Row],[Conj. Guaimbê]]</f>
        <v>0</v>
      </c>
      <c r="I3553" s="16"/>
      <c r="J3553" s="16"/>
      <c r="K3553" s="16"/>
      <c r="L3553" s="16"/>
      <c r="M3553" s="16"/>
      <c r="N3553" s="16"/>
      <c r="O3553" s="3">
        <f>IF(Tabela2025Horario[[#This Row],[Media Agregada Todas as Usinas]]*$Q$3265&gt;100%,100%,Tabela2025Horario[[#This Row],[Media Agregada Todas as Usinas]]*$Q$3265)</f>
        <v>0</v>
      </c>
    </row>
    <row r="3554" spans="1:15" x14ac:dyDescent="0.25">
      <c r="A3554" s="16">
        <f>Tabela2025Horario[[#This Row],[DataHora]]</f>
        <v>45806</v>
      </c>
      <c r="B3554" s="17">
        <v>2026</v>
      </c>
      <c r="C3554" s="24">
        <f>Tabela2025Horario[[#This Row],[Mês]]</f>
        <v>5</v>
      </c>
      <c r="D3554" s="24">
        <f>Tabela2025Horario[[#This Row],[Dia]]</f>
        <v>29</v>
      </c>
      <c r="E3554" s="24">
        <f>Tabela2025Horario[[#This Row],[Hora]]</f>
        <v>0</v>
      </c>
      <c r="F3554" s="25">
        <f>Tabela2025Horario[[#This Row],[Conj. Castilho]]</f>
        <v>0</v>
      </c>
      <c r="G3554" s="25">
        <f>Tabela2025Horario[[#This Row],[Conj. Eol. Ventos Santa Eugênia]]</f>
        <v>0</v>
      </c>
      <c r="H3554" s="25">
        <f>Tabela2025Horario[[#This Row],[Conj. Guaimbê]]</f>
        <v>0</v>
      </c>
      <c r="I3554" s="16"/>
      <c r="J3554" s="16"/>
      <c r="K3554" s="16"/>
      <c r="L3554" s="16"/>
      <c r="M3554" s="16"/>
      <c r="N3554" s="16"/>
      <c r="O3554" s="3">
        <f>IF(Tabela2025Horario[[#This Row],[Media Agregada Todas as Usinas]]*$Q$3265&gt;100%,100%,Tabela2025Horario[[#This Row],[Media Agregada Todas as Usinas]]*$Q$3265)</f>
        <v>0</v>
      </c>
    </row>
    <row r="3555" spans="1:15" x14ac:dyDescent="0.25">
      <c r="A3555" s="16">
        <f>Tabela2025Horario[[#This Row],[DataHora]]</f>
        <v>45806.041666666664</v>
      </c>
      <c r="B3555" s="17">
        <v>2026</v>
      </c>
      <c r="C3555" s="24">
        <f>Tabela2025Horario[[#This Row],[Mês]]</f>
        <v>5</v>
      </c>
      <c r="D3555" s="24">
        <f>Tabela2025Horario[[#This Row],[Dia]]</f>
        <v>29</v>
      </c>
      <c r="E3555" s="24">
        <f>Tabela2025Horario[[#This Row],[Hora]]</f>
        <v>1</v>
      </c>
      <c r="F3555" s="25">
        <f>Tabela2025Horario[[#This Row],[Conj. Castilho]]</f>
        <v>0</v>
      </c>
      <c r="G3555" s="25">
        <f>Tabela2025Horario[[#This Row],[Conj. Eol. Ventos Santa Eugênia]]</f>
        <v>0</v>
      </c>
      <c r="H3555" s="25">
        <f>Tabela2025Horario[[#This Row],[Conj. Guaimbê]]</f>
        <v>0</v>
      </c>
      <c r="I3555" s="16"/>
      <c r="J3555" s="16"/>
      <c r="K3555" s="16"/>
      <c r="L3555" s="16"/>
      <c r="M3555" s="16"/>
      <c r="N3555" s="16"/>
      <c r="O3555" s="3">
        <f>IF(Tabela2025Horario[[#This Row],[Media Agregada Todas as Usinas]]*$Q$3265&gt;100%,100%,Tabela2025Horario[[#This Row],[Media Agregada Todas as Usinas]]*$Q$3265)</f>
        <v>0</v>
      </c>
    </row>
    <row r="3556" spans="1:15" x14ac:dyDescent="0.25">
      <c r="A3556" s="16">
        <f>Tabela2025Horario[[#This Row],[DataHora]]</f>
        <v>45806.083333333336</v>
      </c>
      <c r="B3556" s="17">
        <v>2026</v>
      </c>
      <c r="C3556" s="24">
        <f>Tabela2025Horario[[#This Row],[Mês]]</f>
        <v>5</v>
      </c>
      <c r="D3556" s="24">
        <f>Tabela2025Horario[[#This Row],[Dia]]</f>
        <v>29</v>
      </c>
      <c r="E3556" s="24">
        <f>Tabela2025Horario[[#This Row],[Hora]]</f>
        <v>2</v>
      </c>
      <c r="F3556" s="25">
        <f>Tabela2025Horario[[#This Row],[Conj. Castilho]]</f>
        <v>0</v>
      </c>
      <c r="G3556" s="25">
        <f>Tabela2025Horario[[#This Row],[Conj. Eol. Ventos Santa Eugênia]]</f>
        <v>0</v>
      </c>
      <c r="H3556" s="25">
        <f>Tabela2025Horario[[#This Row],[Conj. Guaimbê]]</f>
        <v>0</v>
      </c>
      <c r="I3556" s="16"/>
      <c r="J3556" s="16"/>
      <c r="K3556" s="16"/>
      <c r="L3556" s="16"/>
      <c r="M3556" s="16"/>
      <c r="N3556" s="16"/>
      <c r="O3556" s="3">
        <f>IF(Tabela2025Horario[[#This Row],[Media Agregada Todas as Usinas]]*$Q$3265&gt;100%,100%,Tabela2025Horario[[#This Row],[Media Agregada Todas as Usinas]]*$Q$3265)</f>
        <v>0</v>
      </c>
    </row>
    <row r="3557" spans="1:15" x14ac:dyDescent="0.25">
      <c r="A3557" s="16">
        <f>Tabela2025Horario[[#This Row],[DataHora]]</f>
        <v>45806.125</v>
      </c>
      <c r="B3557" s="17">
        <v>2026</v>
      </c>
      <c r="C3557" s="24">
        <f>Tabela2025Horario[[#This Row],[Mês]]</f>
        <v>5</v>
      </c>
      <c r="D3557" s="24">
        <f>Tabela2025Horario[[#This Row],[Dia]]</f>
        <v>29</v>
      </c>
      <c r="E3557" s="24">
        <f>Tabela2025Horario[[#This Row],[Hora]]</f>
        <v>3</v>
      </c>
      <c r="F3557" s="25">
        <f>Tabela2025Horario[[#This Row],[Conj. Castilho]]</f>
        <v>0</v>
      </c>
      <c r="G3557" s="25">
        <f>Tabela2025Horario[[#This Row],[Conj. Eol. Ventos Santa Eugênia]]</f>
        <v>0</v>
      </c>
      <c r="H3557" s="25">
        <f>Tabela2025Horario[[#This Row],[Conj. Guaimbê]]</f>
        <v>0</v>
      </c>
      <c r="I3557" s="16"/>
      <c r="J3557" s="16"/>
      <c r="K3557" s="16"/>
      <c r="L3557" s="16"/>
      <c r="M3557" s="16"/>
      <c r="N3557" s="16"/>
      <c r="O3557" s="3">
        <f>IF(Tabela2025Horario[[#This Row],[Media Agregada Todas as Usinas]]*$Q$3265&gt;100%,100%,Tabela2025Horario[[#This Row],[Media Agregada Todas as Usinas]]*$Q$3265)</f>
        <v>0</v>
      </c>
    </row>
    <row r="3558" spans="1:15" x14ac:dyDescent="0.25">
      <c r="A3558" s="16">
        <f>Tabela2025Horario[[#This Row],[DataHora]]</f>
        <v>45806.166666666664</v>
      </c>
      <c r="B3558" s="17">
        <v>2026</v>
      </c>
      <c r="C3558" s="24">
        <f>Tabela2025Horario[[#This Row],[Mês]]</f>
        <v>5</v>
      </c>
      <c r="D3558" s="24">
        <f>Tabela2025Horario[[#This Row],[Dia]]</f>
        <v>29</v>
      </c>
      <c r="E3558" s="24">
        <f>Tabela2025Horario[[#This Row],[Hora]]</f>
        <v>4</v>
      </c>
      <c r="F3558" s="25">
        <f>Tabela2025Horario[[#This Row],[Conj. Castilho]]</f>
        <v>0</v>
      </c>
      <c r="G3558" s="25">
        <f>Tabela2025Horario[[#This Row],[Conj. Eol. Ventos Santa Eugênia]]</f>
        <v>0</v>
      </c>
      <c r="H3558" s="25">
        <f>Tabela2025Horario[[#This Row],[Conj. Guaimbê]]</f>
        <v>0</v>
      </c>
      <c r="I3558" s="16"/>
      <c r="J3558" s="16"/>
      <c r="K3558" s="16"/>
      <c r="L3558" s="16"/>
      <c r="M3558" s="16"/>
      <c r="N3558" s="16"/>
      <c r="O3558" s="3">
        <f>IF(Tabela2025Horario[[#This Row],[Media Agregada Todas as Usinas]]*$Q$3265&gt;100%,100%,Tabela2025Horario[[#This Row],[Media Agregada Todas as Usinas]]*$Q$3265)</f>
        <v>0</v>
      </c>
    </row>
    <row r="3559" spans="1:15" x14ac:dyDescent="0.25">
      <c r="A3559" s="16">
        <f>Tabela2025Horario[[#This Row],[DataHora]]</f>
        <v>45806.208333333336</v>
      </c>
      <c r="B3559" s="17">
        <v>2026</v>
      </c>
      <c r="C3559" s="24">
        <f>Tabela2025Horario[[#This Row],[Mês]]</f>
        <v>5</v>
      </c>
      <c r="D3559" s="24">
        <f>Tabela2025Horario[[#This Row],[Dia]]</f>
        <v>29</v>
      </c>
      <c r="E3559" s="24">
        <f>Tabela2025Horario[[#This Row],[Hora]]</f>
        <v>5</v>
      </c>
      <c r="F3559" s="25">
        <f>Tabela2025Horario[[#This Row],[Conj. Castilho]]</f>
        <v>0</v>
      </c>
      <c r="G3559" s="25">
        <f>Tabela2025Horario[[#This Row],[Conj. Eol. Ventos Santa Eugênia]]</f>
        <v>0</v>
      </c>
      <c r="H3559" s="25">
        <f>Tabela2025Horario[[#This Row],[Conj. Guaimbê]]</f>
        <v>0</v>
      </c>
      <c r="I3559" s="16"/>
      <c r="J3559" s="16"/>
      <c r="K3559" s="16"/>
      <c r="L3559" s="16"/>
      <c r="M3559" s="16"/>
      <c r="N3559" s="16"/>
      <c r="O3559" s="3">
        <f>IF(Tabela2025Horario[[#This Row],[Media Agregada Todas as Usinas]]*$Q$3265&gt;100%,100%,Tabela2025Horario[[#This Row],[Media Agregada Todas as Usinas]]*$Q$3265)</f>
        <v>0</v>
      </c>
    </row>
    <row r="3560" spans="1:15" x14ac:dyDescent="0.25">
      <c r="A3560" s="16">
        <f>Tabela2025Horario[[#This Row],[DataHora]]</f>
        <v>45806.25</v>
      </c>
      <c r="B3560" s="17">
        <v>2026</v>
      </c>
      <c r="C3560" s="24">
        <f>Tabela2025Horario[[#This Row],[Mês]]</f>
        <v>5</v>
      </c>
      <c r="D3560" s="24">
        <f>Tabela2025Horario[[#This Row],[Dia]]</f>
        <v>29</v>
      </c>
      <c r="E3560" s="24">
        <f>Tabela2025Horario[[#This Row],[Hora]]</f>
        <v>6</v>
      </c>
      <c r="F3560" s="25">
        <f>Tabela2025Horario[[#This Row],[Conj. Castilho]]</f>
        <v>0</v>
      </c>
      <c r="G3560" s="25">
        <f>Tabela2025Horario[[#This Row],[Conj. Eol. Ventos Santa Eugênia]]</f>
        <v>0</v>
      </c>
      <c r="H3560" s="25">
        <f>Tabela2025Horario[[#This Row],[Conj. Guaimbê]]</f>
        <v>0</v>
      </c>
      <c r="I3560" s="16"/>
      <c r="J3560" s="16"/>
      <c r="K3560" s="16"/>
      <c r="L3560" s="16"/>
      <c r="M3560" s="16"/>
      <c r="N3560" s="16"/>
      <c r="O3560" s="3">
        <f>IF(Tabela2025Horario[[#This Row],[Media Agregada Todas as Usinas]]*$Q$3265&gt;100%,100%,Tabela2025Horario[[#This Row],[Media Agregada Todas as Usinas]]*$Q$3265)</f>
        <v>0</v>
      </c>
    </row>
    <row r="3561" spans="1:15" x14ac:dyDescent="0.25">
      <c r="A3561" s="16">
        <f>Tabela2025Horario[[#This Row],[DataHora]]</f>
        <v>45806.291666666664</v>
      </c>
      <c r="B3561" s="17">
        <v>2026</v>
      </c>
      <c r="C3561" s="24">
        <f>Tabela2025Horario[[#This Row],[Mês]]</f>
        <v>5</v>
      </c>
      <c r="D3561" s="24">
        <f>Tabela2025Horario[[#This Row],[Dia]]</f>
        <v>29</v>
      </c>
      <c r="E3561" s="24">
        <f>Tabela2025Horario[[#This Row],[Hora]]</f>
        <v>7</v>
      </c>
      <c r="F3561" s="25">
        <f>Tabela2025Horario[[#This Row],[Conj. Castilho]]</f>
        <v>0</v>
      </c>
      <c r="G3561" s="25">
        <f>Tabela2025Horario[[#This Row],[Conj. Eol. Ventos Santa Eugênia]]</f>
        <v>0</v>
      </c>
      <c r="H3561" s="25">
        <f>Tabela2025Horario[[#This Row],[Conj. Guaimbê]]</f>
        <v>0</v>
      </c>
      <c r="I3561" s="16"/>
      <c r="J3561" s="16"/>
      <c r="K3561" s="16"/>
      <c r="L3561" s="16"/>
      <c r="M3561" s="16"/>
      <c r="N3561" s="16"/>
      <c r="O3561" s="3">
        <f>IF(Tabela2025Horario[[#This Row],[Media Agregada Todas as Usinas]]*$Q$3265&gt;100%,100%,Tabela2025Horario[[#This Row],[Media Agregada Todas as Usinas]]*$Q$3265)</f>
        <v>0</v>
      </c>
    </row>
    <row r="3562" spans="1:15" x14ac:dyDescent="0.25">
      <c r="A3562" s="16">
        <f>Tabela2025Horario[[#This Row],[DataHora]]</f>
        <v>45806.333333333336</v>
      </c>
      <c r="B3562" s="17">
        <v>2026</v>
      </c>
      <c r="C3562" s="24">
        <f>Tabela2025Horario[[#This Row],[Mês]]</f>
        <v>5</v>
      </c>
      <c r="D3562" s="24">
        <f>Tabela2025Horario[[#This Row],[Dia]]</f>
        <v>29</v>
      </c>
      <c r="E3562" s="24">
        <f>Tabela2025Horario[[#This Row],[Hora]]</f>
        <v>8</v>
      </c>
      <c r="F3562" s="25">
        <f>Tabela2025Horario[[#This Row],[Conj. Castilho]]</f>
        <v>0</v>
      </c>
      <c r="G3562" s="25">
        <f>Tabela2025Horario[[#This Row],[Conj. Eol. Ventos Santa Eugênia]]</f>
        <v>0</v>
      </c>
      <c r="H3562" s="25">
        <f>Tabela2025Horario[[#This Row],[Conj. Guaimbê]]</f>
        <v>0</v>
      </c>
      <c r="I3562" s="16"/>
      <c r="J3562" s="16"/>
      <c r="K3562" s="16"/>
      <c r="L3562" s="16"/>
      <c r="M3562" s="16"/>
      <c r="N3562" s="16"/>
      <c r="O3562" s="3">
        <f>IF(Tabela2025Horario[[#This Row],[Media Agregada Todas as Usinas]]*$Q$3265&gt;100%,100%,Tabela2025Horario[[#This Row],[Media Agregada Todas as Usinas]]*$Q$3265)</f>
        <v>0</v>
      </c>
    </row>
    <row r="3563" spans="1:15" x14ac:dyDescent="0.25">
      <c r="A3563" s="16">
        <f>Tabela2025Horario[[#This Row],[DataHora]]</f>
        <v>45806.375</v>
      </c>
      <c r="B3563" s="17">
        <v>2026</v>
      </c>
      <c r="C3563" s="24">
        <f>Tabela2025Horario[[#This Row],[Mês]]</f>
        <v>5</v>
      </c>
      <c r="D3563" s="24">
        <f>Tabela2025Horario[[#This Row],[Dia]]</f>
        <v>29</v>
      </c>
      <c r="E3563" s="24">
        <f>Tabela2025Horario[[#This Row],[Hora]]</f>
        <v>9</v>
      </c>
      <c r="F3563" s="25">
        <f>Tabela2025Horario[[#This Row],[Conj. Castilho]]</f>
        <v>0</v>
      </c>
      <c r="G3563" s="25">
        <f>Tabela2025Horario[[#This Row],[Conj. Eol. Ventos Santa Eugênia]]</f>
        <v>0</v>
      </c>
      <c r="H3563" s="25">
        <f>Tabela2025Horario[[#This Row],[Conj. Guaimbê]]</f>
        <v>0</v>
      </c>
      <c r="I3563" s="16"/>
      <c r="J3563" s="16"/>
      <c r="K3563" s="16"/>
      <c r="L3563" s="16"/>
      <c r="M3563" s="16"/>
      <c r="N3563" s="16"/>
      <c r="O3563" s="3">
        <f>IF(Tabela2025Horario[[#This Row],[Media Agregada Todas as Usinas]]*$Q$3265&gt;100%,100%,Tabela2025Horario[[#This Row],[Media Agregada Todas as Usinas]]*$Q$3265)</f>
        <v>0</v>
      </c>
    </row>
    <row r="3564" spans="1:15" x14ac:dyDescent="0.25">
      <c r="A3564" s="16">
        <f>Tabela2025Horario[[#This Row],[DataHora]]</f>
        <v>45806.416666666664</v>
      </c>
      <c r="B3564" s="17">
        <v>2026</v>
      </c>
      <c r="C3564" s="24">
        <f>Tabela2025Horario[[#This Row],[Mês]]</f>
        <v>5</v>
      </c>
      <c r="D3564" s="24">
        <f>Tabela2025Horario[[#This Row],[Dia]]</f>
        <v>29</v>
      </c>
      <c r="E3564" s="24">
        <f>Tabela2025Horario[[#This Row],[Hora]]</f>
        <v>10</v>
      </c>
      <c r="F3564" s="25">
        <f>Tabela2025Horario[[#This Row],[Conj. Castilho]]</f>
        <v>0</v>
      </c>
      <c r="G3564" s="25">
        <f>Tabela2025Horario[[#This Row],[Conj. Eol. Ventos Santa Eugênia]]</f>
        <v>0</v>
      </c>
      <c r="H3564" s="25">
        <f>Tabela2025Horario[[#This Row],[Conj. Guaimbê]]</f>
        <v>0</v>
      </c>
      <c r="I3564" s="16"/>
      <c r="J3564" s="16"/>
      <c r="K3564" s="16"/>
      <c r="L3564" s="16"/>
      <c r="M3564" s="16"/>
      <c r="N3564" s="16"/>
      <c r="O3564" s="3">
        <f>IF(Tabela2025Horario[[#This Row],[Media Agregada Todas as Usinas]]*$Q$3265&gt;100%,100%,Tabela2025Horario[[#This Row],[Media Agregada Todas as Usinas]]*$Q$3265)</f>
        <v>0</v>
      </c>
    </row>
    <row r="3565" spans="1:15" x14ac:dyDescent="0.25">
      <c r="A3565" s="16">
        <f>Tabela2025Horario[[#This Row],[DataHora]]</f>
        <v>45806.458333333336</v>
      </c>
      <c r="B3565" s="17">
        <v>2026</v>
      </c>
      <c r="C3565" s="24">
        <f>Tabela2025Horario[[#This Row],[Mês]]</f>
        <v>5</v>
      </c>
      <c r="D3565" s="24">
        <f>Tabela2025Horario[[#This Row],[Dia]]</f>
        <v>29</v>
      </c>
      <c r="E3565" s="24">
        <f>Tabela2025Horario[[#This Row],[Hora]]</f>
        <v>11</v>
      </c>
      <c r="F3565" s="25">
        <f>Tabela2025Horario[[#This Row],[Conj. Castilho]]</f>
        <v>0</v>
      </c>
      <c r="G3565" s="25">
        <f>Tabela2025Horario[[#This Row],[Conj. Eol. Ventos Santa Eugênia]]</f>
        <v>0</v>
      </c>
      <c r="H3565" s="25">
        <f>Tabela2025Horario[[#This Row],[Conj. Guaimbê]]</f>
        <v>0</v>
      </c>
      <c r="I3565" s="16"/>
      <c r="J3565" s="16"/>
      <c r="K3565" s="16"/>
      <c r="L3565" s="16"/>
      <c r="M3565" s="16"/>
      <c r="N3565" s="16"/>
      <c r="O3565" s="3">
        <f>IF(Tabela2025Horario[[#This Row],[Media Agregada Todas as Usinas]]*$Q$3265&gt;100%,100%,Tabela2025Horario[[#This Row],[Media Agregada Todas as Usinas]]*$Q$3265)</f>
        <v>0</v>
      </c>
    </row>
    <row r="3566" spans="1:15" x14ac:dyDescent="0.25">
      <c r="A3566" s="16">
        <f>Tabela2025Horario[[#This Row],[DataHora]]</f>
        <v>45806.5</v>
      </c>
      <c r="B3566" s="17">
        <v>2026</v>
      </c>
      <c r="C3566" s="24">
        <f>Tabela2025Horario[[#This Row],[Mês]]</f>
        <v>5</v>
      </c>
      <c r="D3566" s="24">
        <f>Tabela2025Horario[[#This Row],[Dia]]</f>
        <v>29</v>
      </c>
      <c r="E3566" s="24">
        <f>Tabela2025Horario[[#This Row],[Hora]]</f>
        <v>12</v>
      </c>
      <c r="F3566" s="25">
        <f>Tabela2025Horario[[#This Row],[Conj. Castilho]]</f>
        <v>0</v>
      </c>
      <c r="G3566" s="25">
        <f>Tabela2025Horario[[#This Row],[Conj. Eol. Ventos Santa Eugênia]]</f>
        <v>0</v>
      </c>
      <c r="H3566" s="25">
        <f>Tabela2025Horario[[#This Row],[Conj. Guaimbê]]</f>
        <v>0</v>
      </c>
      <c r="I3566" s="16"/>
      <c r="J3566" s="16"/>
      <c r="K3566" s="16"/>
      <c r="L3566" s="16"/>
      <c r="M3566" s="16"/>
      <c r="N3566" s="16"/>
      <c r="O3566" s="3">
        <f>IF(Tabela2025Horario[[#This Row],[Media Agregada Todas as Usinas]]*$Q$3265&gt;100%,100%,Tabela2025Horario[[#This Row],[Media Agregada Todas as Usinas]]*$Q$3265)</f>
        <v>0</v>
      </c>
    </row>
    <row r="3567" spans="1:15" x14ac:dyDescent="0.25">
      <c r="A3567" s="16">
        <f>Tabela2025Horario[[#This Row],[DataHora]]</f>
        <v>45806.541666666664</v>
      </c>
      <c r="B3567" s="17">
        <v>2026</v>
      </c>
      <c r="C3567" s="24">
        <f>Tabela2025Horario[[#This Row],[Mês]]</f>
        <v>5</v>
      </c>
      <c r="D3567" s="24">
        <f>Tabela2025Horario[[#This Row],[Dia]]</f>
        <v>29</v>
      </c>
      <c r="E3567" s="24">
        <f>Tabela2025Horario[[#This Row],[Hora]]</f>
        <v>13</v>
      </c>
      <c r="F3567" s="25">
        <f>Tabela2025Horario[[#This Row],[Conj. Castilho]]</f>
        <v>0</v>
      </c>
      <c r="G3567" s="25">
        <f>Tabela2025Horario[[#This Row],[Conj. Eol. Ventos Santa Eugênia]]</f>
        <v>0</v>
      </c>
      <c r="H3567" s="25">
        <f>Tabela2025Horario[[#This Row],[Conj. Guaimbê]]</f>
        <v>0</v>
      </c>
      <c r="I3567" s="16"/>
      <c r="J3567" s="16"/>
      <c r="K3567" s="16"/>
      <c r="L3567" s="16"/>
      <c r="M3567" s="16"/>
      <c r="N3567" s="16"/>
      <c r="O3567" s="3">
        <f>IF(Tabela2025Horario[[#This Row],[Media Agregada Todas as Usinas]]*$Q$3265&gt;100%,100%,Tabela2025Horario[[#This Row],[Media Agregada Todas as Usinas]]*$Q$3265)</f>
        <v>0</v>
      </c>
    </row>
    <row r="3568" spans="1:15" x14ac:dyDescent="0.25">
      <c r="A3568" s="16">
        <f>Tabela2025Horario[[#This Row],[DataHora]]</f>
        <v>45806.583333333336</v>
      </c>
      <c r="B3568" s="17">
        <v>2026</v>
      </c>
      <c r="C3568" s="24">
        <f>Tabela2025Horario[[#This Row],[Mês]]</f>
        <v>5</v>
      </c>
      <c r="D3568" s="24">
        <f>Tabela2025Horario[[#This Row],[Dia]]</f>
        <v>29</v>
      </c>
      <c r="E3568" s="24">
        <f>Tabela2025Horario[[#This Row],[Hora]]</f>
        <v>14</v>
      </c>
      <c r="F3568" s="25">
        <f>Tabela2025Horario[[#This Row],[Conj. Castilho]]</f>
        <v>0</v>
      </c>
      <c r="G3568" s="25">
        <f>Tabela2025Horario[[#This Row],[Conj. Eol. Ventos Santa Eugênia]]</f>
        <v>0</v>
      </c>
      <c r="H3568" s="25">
        <f>Tabela2025Horario[[#This Row],[Conj. Guaimbê]]</f>
        <v>0</v>
      </c>
      <c r="I3568" s="16"/>
      <c r="J3568" s="16"/>
      <c r="K3568" s="16"/>
      <c r="L3568" s="16"/>
      <c r="M3568" s="16"/>
      <c r="N3568" s="16"/>
      <c r="O3568" s="3">
        <f>IF(Tabela2025Horario[[#This Row],[Media Agregada Todas as Usinas]]*$Q$3265&gt;100%,100%,Tabela2025Horario[[#This Row],[Media Agregada Todas as Usinas]]*$Q$3265)</f>
        <v>0</v>
      </c>
    </row>
    <row r="3569" spans="1:15" x14ac:dyDescent="0.25">
      <c r="A3569" s="16">
        <f>Tabela2025Horario[[#This Row],[DataHora]]</f>
        <v>45806.625</v>
      </c>
      <c r="B3569" s="17">
        <v>2026</v>
      </c>
      <c r="C3569" s="24">
        <f>Tabela2025Horario[[#This Row],[Mês]]</f>
        <v>5</v>
      </c>
      <c r="D3569" s="24">
        <f>Tabela2025Horario[[#This Row],[Dia]]</f>
        <v>29</v>
      </c>
      <c r="E3569" s="24">
        <f>Tabela2025Horario[[#This Row],[Hora]]</f>
        <v>15</v>
      </c>
      <c r="F3569" s="25">
        <f>Tabela2025Horario[[#This Row],[Conj. Castilho]]</f>
        <v>0</v>
      </c>
      <c r="G3569" s="25">
        <f>Tabela2025Horario[[#This Row],[Conj. Eol. Ventos Santa Eugênia]]</f>
        <v>0</v>
      </c>
      <c r="H3569" s="25">
        <f>Tabela2025Horario[[#This Row],[Conj. Guaimbê]]</f>
        <v>0</v>
      </c>
      <c r="I3569" s="16"/>
      <c r="J3569" s="16"/>
      <c r="K3569" s="16"/>
      <c r="L3569" s="16"/>
      <c r="M3569" s="16"/>
      <c r="N3569" s="16"/>
      <c r="O3569" s="3">
        <f>IF(Tabela2025Horario[[#This Row],[Media Agregada Todas as Usinas]]*$Q$3265&gt;100%,100%,Tabela2025Horario[[#This Row],[Media Agregada Todas as Usinas]]*$Q$3265)</f>
        <v>0</v>
      </c>
    </row>
    <row r="3570" spans="1:15" x14ac:dyDescent="0.25">
      <c r="A3570" s="16">
        <f>Tabela2025Horario[[#This Row],[DataHora]]</f>
        <v>45806.666666666664</v>
      </c>
      <c r="B3570" s="17">
        <v>2026</v>
      </c>
      <c r="C3570" s="24">
        <f>Tabela2025Horario[[#This Row],[Mês]]</f>
        <v>5</v>
      </c>
      <c r="D3570" s="24">
        <f>Tabela2025Horario[[#This Row],[Dia]]</f>
        <v>29</v>
      </c>
      <c r="E3570" s="24">
        <f>Tabela2025Horario[[#This Row],[Hora]]</f>
        <v>16</v>
      </c>
      <c r="F3570" s="25">
        <f>Tabela2025Horario[[#This Row],[Conj. Castilho]]</f>
        <v>0</v>
      </c>
      <c r="G3570" s="25">
        <f>Tabela2025Horario[[#This Row],[Conj. Eol. Ventos Santa Eugênia]]</f>
        <v>0</v>
      </c>
      <c r="H3570" s="25">
        <f>Tabela2025Horario[[#This Row],[Conj. Guaimbê]]</f>
        <v>0</v>
      </c>
      <c r="I3570" s="16"/>
      <c r="J3570" s="16"/>
      <c r="K3570" s="16"/>
      <c r="L3570" s="16"/>
      <c r="M3570" s="16"/>
      <c r="N3570" s="16"/>
      <c r="O3570" s="3">
        <f>IF(Tabela2025Horario[[#This Row],[Media Agregada Todas as Usinas]]*$Q$3265&gt;100%,100%,Tabela2025Horario[[#This Row],[Media Agregada Todas as Usinas]]*$Q$3265)</f>
        <v>0</v>
      </c>
    </row>
    <row r="3571" spans="1:15" x14ac:dyDescent="0.25">
      <c r="A3571" s="16">
        <f>Tabela2025Horario[[#This Row],[DataHora]]</f>
        <v>45806.708333333336</v>
      </c>
      <c r="B3571" s="17">
        <v>2026</v>
      </c>
      <c r="C3571" s="24">
        <f>Tabela2025Horario[[#This Row],[Mês]]</f>
        <v>5</v>
      </c>
      <c r="D3571" s="24">
        <f>Tabela2025Horario[[#This Row],[Dia]]</f>
        <v>29</v>
      </c>
      <c r="E3571" s="24">
        <f>Tabela2025Horario[[#This Row],[Hora]]</f>
        <v>17</v>
      </c>
      <c r="F3571" s="25">
        <f>Tabela2025Horario[[#This Row],[Conj. Castilho]]</f>
        <v>0</v>
      </c>
      <c r="G3571" s="25">
        <f>Tabela2025Horario[[#This Row],[Conj. Eol. Ventos Santa Eugênia]]</f>
        <v>0</v>
      </c>
      <c r="H3571" s="25">
        <f>Tabela2025Horario[[#This Row],[Conj. Guaimbê]]</f>
        <v>0</v>
      </c>
      <c r="I3571" s="16"/>
      <c r="J3571" s="16"/>
      <c r="K3571" s="16"/>
      <c r="L3571" s="16"/>
      <c r="M3571" s="16"/>
      <c r="N3571" s="16"/>
      <c r="O3571" s="3">
        <f>IF(Tabela2025Horario[[#This Row],[Media Agregada Todas as Usinas]]*$Q$3265&gt;100%,100%,Tabela2025Horario[[#This Row],[Media Agregada Todas as Usinas]]*$Q$3265)</f>
        <v>0</v>
      </c>
    </row>
    <row r="3572" spans="1:15" x14ac:dyDescent="0.25">
      <c r="A3572" s="16">
        <f>Tabela2025Horario[[#This Row],[DataHora]]</f>
        <v>45806.75</v>
      </c>
      <c r="B3572" s="17">
        <v>2026</v>
      </c>
      <c r="C3572" s="24">
        <f>Tabela2025Horario[[#This Row],[Mês]]</f>
        <v>5</v>
      </c>
      <c r="D3572" s="24">
        <f>Tabela2025Horario[[#This Row],[Dia]]</f>
        <v>29</v>
      </c>
      <c r="E3572" s="24">
        <f>Tabela2025Horario[[#This Row],[Hora]]</f>
        <v>18</v>
      </c>
      <c r="F3572" s="25">
        <f>Tabela2025Horario[[#This Row],[Conj. Castilho]]</f>
        <v>0</v>
      </c>
      <c r="G3572" s="25">
        <f>Tabela2025Horario[[#This Row],[Conj. Eol. Ventos Santa Eugênia]]</f>
        <v>0</v>
      </c>
      <c r="H3572" s="25">
        <f>Tabela2025Horario[[#This Row],[Conj. Guaimbê]]</f>
        <v>0</v>
      </c>
      <c r="I3572" s="16"/>
      <c r="J3572" s="16"/>
      <c r="K3572" s="16"/>
      <c r="L3572" s="16"/>
      <c r="M3572" s="16"/>
      <c r="N3572" s="16"/>
      <c r="O3572" s="3">
        <f>IF(Tabela2025Horario[[#This Row],[Media Agregada Todas as Usinas]]*$Q$3265&gt;100%,100%,Tabela2025Horario[[#This Row],[Media Agregada Todas as Usinas]]*$Q$3265)</f>
        <v>0</v>
      </c>
    </row>
    <row r="3573" spans="1:15" x14ac:dyDescent="0.25">
      <c r="A3573" s="16">
        <f>Tabela2025Horario[[#This Row],[DataHora]]</f>
        <v>45806.791666666664</v>
      </c>
      <c r="B3573" s="17">
        <v>2026</v>
      </c>
      <c r="C3573" s="24">
        <f>Tabela2025Horario[[#This Row],[Mês]]</f>
        <v>5</v>
      </c>
      <c r="D3573" s="24">
        <f>Tabela2025Horario[[#This Row],[Dia]]</f>
        <v>29</v>
      </c>
      <c r="E3573" s="24">
        <f>Tabela2025Horario[[#This Row],[Hora]]</f>
        <v>19</v>
      </c>
      <c r="F3573" s="25">
        <f>Tabela2025Horario[[#This Row],[Conj. Castilho]]</f>
        <v>0</v>
      </c>
      <c r="G3573" s="25">
        <f>Tabela2025Horario[[#This Row],[Conj. Eol. Ventos Santa Eugênia]]</f>
        <v>0</v>
      </c>
      <c r="H3573" s="25">
        <f>Tabela2025Horario[[#This Row],[Conj. Guaimbê]]</f>
        <v>0</v>
      </c>
      <c r="I3573" s="16"/>
      <c r="J3573" s="16"/>
      <c r="K3573" s="16"/>
      <c r="L3573" s="16"/>
      <c r="M3573" s="16"/>
      <c r="N3573" s="16"/>
      <c r="O3573" s="3">
        <f>IF(Tabela2025Horario[[#This Row],[Media Agregada Todas as Usinas]]*$Q$3265&gt;100%,100%,Tabela2025Horario[[#This Row],[Media Agregada Todas as Usinas]]*$Q$3265)</f>
        <v>0</v>
      </c>
    </row>
    <row r="3574" spans="1:15" x14ac:dyDescent="0.25">
      <c r="A3574" s="16">
        <f>Tabela2025Horario[[#This Row],[DataHora]]</f>
        <v>45806.833333333336</v>
      </c>
      <c r="B3574" s="17">
        <v>2026</v>
      </c>
      <c r="C3574" s="24">
        <f>Tabela2025Horario[[#This Row],[Mês]]</f>
        <v>5</v>
      </c>
      <c r="D3574" s="24">
        <f>Tabela2025Horario[[#This Row],[Dia]]</f>
        <v>29</v>
      </c>
      <c r="E3574" s="24">
        <f>Tabela2025Horario[[#This Row],[Hora]]</f>
        <v>20</v>
      </c>
      <c r="F3574" s="25">
        <f>Tabela2025Horario[[#This Row],[Conj. Castilho]]</f>
        <v>0</v>
      </c>
      <c r="G3574" s="25">
        <f>Tabela2025Horario[[#This Row],[Conj. Eol. Ventos Santa Eugênia]]</f>
        <v>0</v>
      </c>
      <c r="H3574" s="25">
        <f>Tabela2025Horario[[#This Row],[Conj. Guaimbê]]</f>
        <v>0</v>
      </c>
      <c r="I3574" s="16"/>
      <c r="J3574" s="16"/>
      <c r="K3574" s="16"/>
      <c r="L3574" s="16"/>
      <c r="M3574" s="16"/>
      <c r="N3574" s="16"/>
      <c r="O3574" s="3">
        <f>IF(Tabela2025Horario[[#This Row],[Media Agregada Todas as Usinas]]*$Q$3265&gt;100%,100%,Tabela2025Horario[[#This Row],[Media Agregada Todas as Usinas]]*$Q$3265)</f>
        <v>0</v>
      </c>
    </row>
    <row r="3575" spans="1:15" x14ac:dyDescent="0.25">
      <c r="A3575" s="16">
        <f>Tabela2025Horario[[#This Row],[DataHora]]</f>
        <v>45806.875</v>
      </c>
      <c r="B3575" s="17">
        <v>2026</v>
      </c>
      <c r="C3575" s="24">
        <f>Tabela2025Horario[[#This Row],[Mês]]</f>
        <v>5</v>
      </c>
      <c r="D3575" s="24">
        <f>Tabela2025Horario[[#This Row],[Dia]]</f>
        <v>29</v>
      </c>
      <c r="E3575" s="24">
        <f>Tabela2025Horario[[#This Row],[Hora]]</f>
        <v>21</v>
      </c>
      <c r="F3575" s="25">
        <f>Tabela2025Horario[[#This Row],[Conj. Castilho]]</f>
        <v>0</v>
      </c>
      <c r="G3575" s="25">
        <f>Tabela2025Horario[[#This Row],[Conj. Eol. Ventos Santa Eugênia]]</f>
        <v>0</v>
      </c>
      <c r="H3575" s="25">
        <f>Tabela2025Horario[[#This Row],[Conj. Guaimbê]]</f>
        <v>0</v>
      </c>
      <c r="I3575" s="16"/>
      <c r="J3575" s="16"/>
      <c r="K3575" s="16"/>
      <c r="L3575" s="16"/>
      <c r="M3575" s="16"/>
      <c r="N3575" s="16"/>
      <c r="O3575" s="3">
        <f>IF(Tabela2025Horario[[#This Row],[Media Agregada Todas as Usinas]]*$Q$3265&gt;100%,100%,Tabela2025Horario[[#This Row],[Media Agregada Todas as Usinas]]*$Q$3265)</f>
        <v>0</v>
      </c>
    </row>
    <row r="3576" spans="1:15" x14ac:dyDescent="0.25">
      <c r="A3576" s="16">
        <f>Tabela2025Horario[[#This Row],[DataHora]]</f>
        <v>45806.916666666664</v>
      </c>
      <c r="B3576" s="17">
        <v>2026</v>
      </c>
      <c r="C3576" s="24">
        <f>Tabela2025Horario[[#This Row],[Mês]]</f>
        <v>5</v>
      </c>
      <c r="D3576" s="24">
        <f>Tabela2025Horario[[#This Row],[Dia]]</f>
        <v>29</v>
      </c>
      <c r="E3576" s="24">
        <f>Tabela2025Horario[[#This Row],[Hora]]</f>
        <v>22</v>
      </c>
      <c r="F3576" s="25">
        <f>Tabela2025Horario[[#This Row],[Conj. Castilho]]</f>
        <v>0</v>
      </c>
      <c r="G3576" s="25">
        <f>Tabela2025Horario[[#This Row],[Conj. Eol. Ventos Santa Eugênia]]</f>
        <v>0</v>
      </c>
      <c r="H3576" s="25">
        <f>Tabela2025Horario[[#This Row],[Conj. Guaimbê]]</f>
        <v>0</v>
      </c>
      <c r="I3576" s="16"/>
      <c r="J3576" s="16"/>
      <c r="K3576" s="16"/>
      <c r="L3576" s="16"/>
      <c r="M3576" s="16"/>
      <c r="N3576" s="16"/>
      <c r="O3576" s="3">
        <f>IF(Tabela2025Horario[[#This Row],[Media Agregada Todas as Usinas]]*$Q$3265&gt;100%,100%,Tabela2025Horario[[#This Row],[Media Agregada Todas as Usinas]]*$Q$3265)</f>
        <v>0</v>
      </c>
    </row>
    <row r="3577" spans="1:15" x14ac:dyDescent="0.25">
      <c r="A3577" s="16">
        <f>Tabela2025Horario[[#This Row],[DataHora]]</f>
        <v>45806.958333333336</v>
      </c>
      <c r="B3577" s="17">
        <v>2026</v>
      </c>
      <c r="C3577" s="24">
        <f>Tabela2025Horario[[#This Row],[Mês]]</f>
        <v>5</v>
      </c>
      <c r="D3577" s="24">
        <f>Tabela2025Horario[[#This Row],[Dia]]</f>
        <v>29</v>
      </c>
      <c r="E3577" s="24">
        <f>Tabela2025Horario[[#This Row],[Hora]]</f>
        <v>23</v>
      </c>
      <c r="F3577" s="25">
        <f>Tabela2025Horario[[#This Row],[Conj. Castilho]]</f>
        <v>0</v>
      </c>
      <c r="G3577" s="25">
        <f>Tabela2025Horario[[#This Row],[Conj. Eol. Ventos Santa Eugênia]]</f>
        <v>0</v>
      </c>
      <c r="H3577" s="25">
        <f>Tabela2025Horario[[#This Row],[Conj. Guaimbê]]</f>
        <v>0</v>
      </c>
      <c r="I3577" s="16"/>
      <c r="J3577" s="16"/>
      <c r="K3577" s="16"/>
      <c r="L3577" s="16"/>
      <c r="M3577" s="16"/>
      <c r="N3577" s="16"/>
      <c r="O3577" s="3">
        <f>IF(Tabela2025Horario[[#This Row],[Media Agregada Todas as Usinas]]*$Q$3265&gt;100%,100%,Tabela2025Horario[[#This Row],[Media Agregada Todas as Usinas]]*$Q$3265)</f>
        <v>0</v>
      </c>
    </row>
    <row r="3578" spans="1:15" x14ac:dyDescent="0.25">
      <c r="A3578" s="16">
        <f>Tabela2025Horario[[#This Row],[DataHora]]</f>
        <v>45807</v>
      </c>
      <c r="B3578" s="17">
        <v>2026</v>
      </c>
      <c r="C3578" s="24">
        <f>Tabela2025Horario[[#This Row],[Mês]]</f>
        <v>5</v>
      </c>
      <c r="D3578" s="24">
        <f>Tabela2025Horario[[#This Row],[Dia]]</f>
        <v>30</v>
      </c>
      <c r="E3578" s="24">
        <f>Tabela2025Horario[[#This Row],[Hora]]</f>
        <v>0</v>
      </c>
      <c r="F3578" s="25">
        <f>Tabela2025Horario[[#This Row],[Conj. Castilho]]</f>
        <v>0</v>
      </c>
      <c r="G3578" s="25">
        <f>Tabela2025Horario[[#This Row],[Conj. Eol. Ventos Santa Eugênia]]</f>
        <v>0</v>
      </c>
      <c r="H3578" s="25">
        <f>Tabela2025Horario[[#This Row],[Conj. Guaimbê]]</f>
        <v>0</v>
      </c>
      <c r="I3578" s="16"/>
      <c r="J3578" s="16"/>
      <c r="K3578" s="16"/>
      <c r="L3578" s="16"/>
      <c r="M3578" s="16"/>
      <c r="N3578" s="16"/>
      <c r="O3578" s="3">
        <f>IF(Tabela2025Horario[[#This Row],[Media Agregada Todas as Usinas]]*$Q$3265&gt;100%,100%,Tabela2025Horario[[#This Row],[Media Agregada Todas as Usinas]]*$Q$3265)</f>
        <v>0</v>
      </c>
    </row>
    <row r="3579" spans="1:15" x14ac:dyDescent="0.25">
      <c r="A3579" s="16">
        <f>Tabela2025Horario[[#This Row],[DataHora]]</f>
        <v>45807.041666666664</v>
      </c>
      <c r="B3579" s="17">
        <v>2026</v>
      </c>
      <c r="C3579" s="24">
        <f>Tabela2025Horario[[#This Row],[Mês]]</f>
        <v>5</v>
      </c>
      <c r="D3579" s="24">
        <f>Tabela2025Horario[[#This Row],[Dia]]</f>
        <v>30</v>
      </c>
      <c r="E3579" s="24">
        <f>Tabela2025Horario[[#This Row],[Hora]]</f>
        <v>1</v>
      </c>
      <c r="F3579" s="25">
        <f>Tabela2025Horario[[#This Row],[Conj. Castilho]]</f>
        <v>0</v>
      </c>
      <c r="G3579" s="25">
        <f>Tabela2025Horario[[#This Row],[Conj. Eol. Ventos Santa Eugênia]]</f>
        <v>0</v>
      </c>
      <c r="H3579" s="25">
        <f>Tabela2025Horario[[#This Row],[Conj. Guaimbê]]</f>
        <v>0</v>
      </c>
      <c r="I3579" s="16"/>
      <c r="J3579" s="16"/>
      <c r="K3579" s="16"/>
      <c r="L3579" s="16"/>
      <c r="M3579" s="16"/>
      <c r="N3579" s="16"/>
      <c r="O3579" s="3">
        <f>IF(Tabela2025Horario[[#This Row],[Media Agregada Todas as Usinas]]*$Q$3265&gt;100%,100%,Tabela2025Horario[[#This Row],[Media Agregada Todas as Usinas]]*$Q$3265)</f>
        <v>0</v>
      </c>
    </row>
    <row r="3580" spans="1:15" x14ac:dyDescent="0.25">
      <c r="A3580" s="16">
        <f>Tabela2025Horario[[#This Row],[DataHora]]</f>
        <v>45807.083333333336</v>
      </c>
      <c r="B3580" s="17">
        <v>2026</v>
      </c>
      <c r="C3580" s="24">
        <f>Tabela2025Horario[[#This Row],[Mês]]</f>
        <v>5</v>
      </c>
      <c r="D3580" s="24">
        <f>Tabela2025Horario[[#This Row],[Dia]]</f>
        <v>30</v>
      </c>
      <c r="E3580" s="24">
        <f>Tabela2025Horario[[#This Row],[Hora]]</f>
        <v>2</v>
      </c>
      <c r="F3580" s="25">
        <f>Tabela2025Horario[[#This Row],[Conj. Castilho]]</f>
        <v>0</v>
      </c>
      <c r="G3580" s="25">
        <f>Tabela2025Horario[[#This Row],[Conj. Eol. Ventos Santa Eugênia]]</f>
        <v>0</v>
      </c>
      <c r="H3580" s="25">
        <f>Tabela2025Horario[[#This Row],[Conj. Guaimbê]]</f>
        <v>0</v>
      </c>
      <c r="I3580" s="16"/>
      <c r="J3580" s="16"/>
      <c r="K3580" s="16"/>
      <c r="L3580" s="16"/>
      <c r="M3580" s="16"/>
      <c r="N3580" s="16"/>
      <c r="O3580" s="3">
        <f>IF(Tabela2025Horario[[#This Row],[Media Agregada Todas as Usinas]]*$Q$3265&gt;100%,100%,Tabela2025Horario[[#This Row],[Media Agregada Todas as Usinas]]*$Q$3265)</f>
        <v>0</v>
      </c>
    </row>
    <row r="3581" spans="1:15" x14ac:dyDescent="0.25">
      <c r="A3581" s="16">
        <f>Tabela2025Horario[[#This Row],[DataHora]]</f>
        <v>45807.125</v>
      </c>
      <c r="B3581" s="17">
        <v>2026</v>
      </c>
      <c r="C3581" s="24">
        <f>Tabela2025Horario[[#This Row],[Mês]]</f>
        <v>5</v>
      </c>
      <c r="D3581" s="24">
        <f>Tabela2025Horario[[#This Row],[Dia]]</f>
        <v>30</v>
      </c>
      <c r="E3581" s="24">
        <f>Tabela2025Horario[[#This Row],[Hora]]</f>
        <v>3</v>
      </c>
      <c r="F3581" s="25">
        <f>Tabela2025Horario[[#This Row],[Conj. Castilho]]</f>
        <v>0</v>
      </c>
      <c r="G3581" s="25">
        <f>Tabela2025Horario[[#This Row],[Conj. Eol. Ventos Santa Eugênia]]</f>
        <v>0</v>
      </c>
      <c r="H3581" s="25">
        <f>Tabela2025Horario[[#This Row],[Conj. Guaimbê]]</f>
        <v>0</v>
      </c>
      <c r="I3581" s="16"/>
      <c r="J3581" s="16"/>
      <c r="K3581" s="16"/>
      <c r="L3581" s="16"/>
      <c r="M3581" s="16"/>
      <c r="N3581" s="16"/>
      <c r="O3581" s="3">
        <f>IF(Tabela2025Horario[[#This Row],[Media Agregada Todas as Usinas]]*$Q$3265&gt;100%,100%,Tabela2025Horario[[#This Row],[Media Agregada Todas as Usinas]]*$Q$3265)</f>
        <v>0</v>
      </c>
    </row>
    <row r="3582" spans="1:15" x14ac:dyDescent="0.25">
      <c r="A3582" s="16">
        <f>Tabela2025Horario[[#This Row],[DataHora]]</f>
        <v>45807.166666666664</v>
      </c>
      <c r="B3582" s="17">
        <v>2026</v>
      </c>
      <c r="C3582" s="24">
        <f>Tabela2025Horario[[#This Row],[Mês]]</f>
        <v>5</v>
      </c>
      <c r="D3582" s="24">
        <f>Tabela2025Horario[[#This Row],[Dia]]</f>
        <v>30</v>
      </c>
      <c r="E3582" s="24">
        <f>Tabela2025Horario[[#This Row],[Hora]]</f>
        <v>4</v>
      </c>
      <c r="F3582" s="25">
        <f>Tabela2025Horario[[#This Row],[Conj. Castilho]]</f>
        <v>0</v>
      </c>
      <c r="G3582" s="25">
        <f>Tabela2025Horario[[#This Row],[Conj. Eol. Ventos Santa Eugênia]]</f>
        <v>0</v>
      </c>
      <c r="H3582" s="25">
        <f>Tabela2025Horario[[#This Row],[Conj. Guaimbê]]</f>
        <v>0</v>
      </c>
      <c r="I3582" s="16"/>
      <c r="J3582" s="16"/>
      <c r="K3582" s="16"/>
      <c r="L3582" s="16"/>
      <c r="M3582" s="16"/>
      <c r="N3582" s="16"/>
      <c r="O3582" s="3">
        <f>IF(Tabela2025Horario[[#This Row],[Media Agregada Todas as Usinas]]*$Q$3265&gt;100%,100%,Tabela2025Horario[[#This Row],[Media Agregada Todas as Usinas]]*$Q$3265)</f>
        <v>0</v>
      </c>
    </row>
    <row r="3583" spans="1:15" x14ac:dyDescent="0.25">
      <c r="A3583" s="16">
        <f>Tabela2025Horario[[#This Row],[DataHora]]</f>
        <v>45807.208333333336</v>
      </c>
      <c r="B3583" s="17">
        <v>2026</v>
      </c>
      <c r="C3583" s="24">
        <f>Tabela2025Horario[[#This Row],[Mês]]</f>
        <v>5</v>
      </c>
      <c r="D3583" s="24">
        <f>Tabela2025Horario[[#This Row],[Dia]]</f>
        <v>30</v>
      </c>
      <c r="E3583" s="24">
        <f>Tabela2025Horario[[#This Row],[Hora]]</f>
        <v>5</v>
      </c>
      <c r="F3583" s="25">
        <f>Tabela2025Horario[[#This Row],[Conj. Castilho]]</f>
        <v>0</v>
      </c>
      <c r="G3583" s="25">
        <f>Tabela2025Horario[[#This Row],[Conj. Eol. Ventos Santa Eugênia]]</f>
        <v>0</v>
      </c>
      <c r="H3583" s="25">
        <f>Tabela2025Horario[[#This Row],[Conj. Guaimbê]]</f>
        <v>0</v>
      </c>
      <c r="I3583" s="16"/>
      <c r="J3583" s="16"/>
      <c r="K3583" s="16"/>
      <c r="L3583" s="16"/>
      <c r="M3583" s="16"/>
      <c r="N3583" s="16"/>
      <c r="O3583" s="3">
        <f>IF(Tabela2025Horario[[#This Row],[Media Agregada Todas as Usinas]]*$Q$3265&gt;100%,100%,Tabela2025Horario[[#This Row],[Media Agregada Todas as Usinas]]*$Q$3265)</f>
        <v>0</v>
      </c>
    </row>
    <row r="3584" spans="1:15" x14ac:dyDescent="0.25">
      <c r="A3584" s="16">
        <f>Tabela2025Horario[[#This Row],[DataHora]]</f>
        <v>45807.25</v>
      </c>
      <c r="B3584" s="17">
        <v>2026</v>
      </c>
      <c r="C3584" s="24">
        <f>Tabela2025Horario[[#This Row],[Mês]]</f>
        <v>5</v>
      </c>
      <c r="D3584" s="24">
        <f>Tabela2025Horario[[#This Row],[Dia]]</f>
        <v>30</v>
      </c>
      <c r="E3584" s="24">
        <f>Tabela2025Horario[[#This Row],[Hora]]</f>
        <v>6</v>
      </c>
      <c r="F3584" s="25">
        <f>Tabela2025Horario[[#This Row],[Conj. Castilho]]</f>
        <v>0</v>
      </c>
      <c r="G3584" s="25">
        <f>Tabela2025Horario[[#This Row],[Conj. Eol. Ventos Santa Eugênia]]</f>
        <v>0</v>
      </c>
      <c r="H3584" s="25">
        <f>Tabela2025Horario[[#This Row],[Conj. Guaimbê]]</f>
        <v>0</v>
      </c>
      <c r="I3584" s="16"/>
      <c r="J3584" s="16"/>
      <c r="K3584" s="16"/>
      <c r="L3584" s="16"/>
      <c r="M3584" s="16"/>
      <c r="N3584" s="16"/>
      <c r="O3584" s="3">
        <f>IF(Tabela2025Horario[[#This Row],[Media Agregada Todas as Usinas]]*$Q$3265&gt;100%,100%,Tabela2025Horario[[#This Row],[Media Agregada Todas as Usinas]]*$Q$3265)</f>
        <v>0</v>
      </c>
    </row>
    <row r="3585" spans="1:15" x14ac:dyDescent="0.25">
      <c r="A3585" s="16">
        <f>Tabela2025Horario[[#This Row],[DataHora]]</f>
        <v>45807.291666666664</v>
      </c>
      <c r="B3585" s="17">
        <v>2026</v>
      </c>
      <c r="C3585" s="24">
        <f>Tabela2025Horario[[#This Row],[Mês]]</f>
        <v>5</v>
      </c>
      <c r="D3585" s="24">
        <f>Tabela2025Horario[[#This Row],[Dia]]</f>
        <v>30</v>
      </c>
      <c r="E3585" s="24">
        <f>Tabela2025Horario[[#This Row],[Hora]]</f>
        <v>7</v>
      </c>
      <c r="F3585" s="25">
        <f>Tabela2025Horario[[#This Row],[Conj. Castilho]]</f>
        <v>0</v>
      </c>
      <c r="G3585" s="25">
        <f>Tabela2025Horario[[#This Row],[Conj. Eol. Ventos Santa Eugênia]]</f>
        <v>0</v>
      </c>
      <c r="H3585" s="25">
        <f>Tabela2025Horario[[#This Row],[Conj. Guaimbê]]</f>
        <v>0</v>
      </c>
      <c r="I3585" s="16"/>
      <c r="J3585" s="16"/>
      <c r="K3585" s="16"/>
      <c r="L3585" s="16"/>
      <c r="M3585" s="16"/>
      <c r="N3585" s="16"/>
      <c r="O3585" s="3">
        <f>IF(Tabela2025Horario[[#This Row],[Media Agregada Todas as Usinas]]*$Q$3265&gt;100%,100%,Tabela2025Horario[[#This Row],[Media Agregada Todas as Usinas]]*$Q$3265)</f>
        <v>0</v>
      </c>
    </row>
    <row r="3586" spans="1:15" x14ac:dyDescent="0.25">
      <c r="A3586" s="16">
        <f>Tabela2025Horario[[#This Row],[DataHora]]</f>
        <v>45807.333333333336</v>
      </c>
      <c r="B3586" s="17">
        <v>2026</v>
      </c>
      <c r="C3586" s="24">
        <f>Tabela2025Horario[[#This Row],[Mês]]</f>
        <v>5</v>
      </c>
      <c r="D3586" s="24">
        <f>Tabela2025Horario[[#This Row],[Dia]]</f>
        <v>30</v>
      </c>
      <c r="E3586" s="24">
        <f>Tabela2025Horario[[#This Row],[Hora]]</f>
        <v>8</v>
      </c>
      <c r="F3586" s="25">
        <f>Tabela2025Horario[[#This Row],[Conj. Castilho]]</f>
        <v>0</v>
      </c>
      <c r="G3586" s="25">
        <f>Tabela2025Horario[[#This Row],[Conj. Eol. Ventos Santa Eugênia]]</f>
        <v>0</v>
      </c>
      <c r="H3586" s="25">
        <f>Tabela2025Horario[[#This Row],[Conj. Guaimbê]]</f>
        <v>0</v>
      </c>
      <c r="I3586" s="16"/>
      <c r="J3586" s="16"/>
      <c r="K3586" s="16"/>
      <c r="L3586" s="16"/>
      <c r="M3586" s="16"/>
      <c r="N3586" s="16"/>
      <c r="O3586" s="3">
        <f>IF(Tabela2025Horario[[#This Row],[Media Agregada Todas as Usinas]]*$Q$3265&gt;100%,100%,Tabela2025Horario[[#This Row],[Media Agregada Todas as Usinas]]*$Q$3265)</f>
        <v>0</v>
      </c>
    </row>
    <row r="3587" spans="1:15" x14ac:dyDescent="0.25">
      <c r="A3587" s="16">
        <f>Tabela2025Horario[[#This Row],[DataHora]]</f>
        <v>45807.375</v>
      </c>
      <c r="B3587" s="17">
        <v>2026</v>
      </c>
      <c r="C3587" s="24">
        <f>Tabela2025Horario[[#This Row],[Mês]]</f>
        <v>5</v>
      </c>
      <c r="D3587" s="24">
        <f>Tabela2025Horario[[#This Row],[Dia]]</f>
        <v>30</v>
      </c>
      <c r="E3587" s="24">
        <f>Tabela2025Horario[[#This Row],[Hora]]</f>
        <v>9</v>
      </c>
      <c r="F3587" s="25">
        <f>Tabela2025Horario[[#This Row],[Conj. Castilho]]</f>
        <v>2.3437638454858554E-2</v>
      </c>
      <c r="G3587" s="25">
        <f>Tabela2025Horario[[#This Row],[Conj. Eol. Ventos Santa Eugênia]]</f>
        <v>0</v>
      </c>
      <c r="H3587" s="25">
        <f>Tabela2025Horario[[#This Row],[Conj. Guaimbê]]</f>
        <v>0</v>
      </c>
      <c r="I3587" s="16"/>
      <c r="J3587" s="16"/>
      <c r="K3587" s="16"/>
      <c r="L3587" s="16"/>
      <c r="M3587" s="16"/>
      <c r="N3587" s="16"/>
      <c r="O3587" s="3">
        <f>IF(Tabela2025Horario[[#This Row],[Media Agregada Todas as Usinas]]*$Q$3265&gt;100%,100%,Tabela2025Horario[[#This Row],[Media Agregada Todas as Usinas]]*$Q$3265)</f>
        <v>1.4629581570663479E-2</v>
      </c>
    </row>
    <row r="3588" spans="1:15" x14ac:dyDescent="0.25">
      <c r="A3588" s="16">
        <f>Tabela2025Horario[[#This Row],[DataHora]]</f>
        <v>45807.416666666664</v>
      </c>
      <c r="B3588" s="17">
        <v>2026</v>
      </c>
      <c r="C3588" s="24">
        <f>Tabela2025Horario[[#This Row],[Mês]]</f>
        <v>5</v>
      </c>
      <c r="D3588" s="24">
        <f>Tabela2025Horario[[#This Row],[Dia]]</f>
        <v>30</v>
      </c>
      <c r="E3588" s="24">
        <f>Tabela2025Horario[[#This Row],[Hora]]</f>
        <v>10</v>
      </c>
      <c r="F3588" s="25">
        <f>Tabela2025Horario[[#This Row],[Conj. Castilho]]</f>
        <v>6.4682938445576502E-2</v>
      </c>
      <c r="G3588" s="25">
        <f>Tabela2025Horario[[#This Row],[Conj. Eol. Ventos Santa Eugênia]]</f>
        <v>0</v>
      </c>
      <c r="H3588" s="25">
        <f>Tabela2025Horario[[#This Row],[Conj. Guaimbê]]</f>
        <v>4.723999904931505E-2</v>
      </c>
      <c r="I3588" s="16"/>
      <c r="J3588" s="16"/>
      <c r="K3588" s="16"/>
      <c r="L3588" s="16"/>
      <c r="M3588" s="16"/>
      <c r="N3588" s="16"/>
      <c r="O3588" s="3">
        <f>IF(Tabela2025Horario[[#This Row],[Media Agregada Todas as Usinas]]*$Q$3265&gt;100%,100%,Tabela2025Horario[[#This Row],[Media Agregada Todas as Usinas]]*$Q$3265)</f>
        <v>6.986137903199717E-2</v>
      </c>
    </row>
    <row r="3589" spans="1:15" x14ac:dyDescent="0.25">
      <c r="A3589" s="16">
        <f>Tabela2025Horario[[#This Row],[DataHora]]</f>
        <v>45807.458333333336</v>
      </c>
      <c r="B3589" s="17">
        <v>2026</v>
      </c>
      <c r="C3589" s="24">
        <f>Tabela2025Horario[[#This Row],[Mês]]</f>
        <v>5</v>
      </c>
      <c r="D3589" s="24">
        <f>Tabela2025Horario[[#This Row],[Dia]]</f>
        <v>30</v>
      </c>
      <c r="E3589" s="24">
        <f>Tabela2025Horario[[#This Row],[Hora]]</f>
        <v>11</v>
      </c>
      <c r="F3589" s="25">
        <f>Tabela2025Horario[[#This Row],[Conj. Castilho]]</f>
        <v>1.8830763533148595E-2</v>
      </c>
      <c r="G3589" s="25">
        <f>Tabela2025Horario[[#This Row],[Conj. Eol. Ventos Santa Eugênia]]</f>
        <v>0</v>
      </c>
      <c r="H3589" s="25">
        <f>Tabela2025Horario[[#This Row],[Conj. Guaimbê]]</f>
        <v>0</v>
      </c>
      <c r="I3589" s="16"/>
      <c r="J3589" s="16"/>
      <c r="K3589" s="16"/>
      <c r="L3589" s="16"/>
      <c r="M3589" s="16"/>
      <c r="N3589" s="16"/>
      <c r="O3589" s="3">
        <f>IF(Tabela2025Horario[[#This Row],[Media Agregada Todas as Usinas]]*$Q$3265&gt;100%,100%,Tabela2025Horario[[#This Row],[Media Agregada Todas as Usinas]]*$Q$3265)</f>
        <v>1.1754008053186139E-2</v>
      </c>
    </row>
    <row r="3590" spans="1:15" x14ac:dyDescent="0.25">
      <c r="A3590" s="16">
        <f>Tabela2025Horario[[#This Row],[DataHora]]</f>
        <v>45807.5</v>
      </c>
      <c r="B3590" s="17">
        <v>2026</v>
      </c>
      <c r="C3590" s="24">
        <f>Tabela2025Horario[[#This Row],[Mês]]</f>
        <v>5</v>
      </c>
      <c r="D3590" s="24">
        <f>Tabela2025Horario[[#This Row],[Dia]]</f>
        <v>30</v>
      </c>
      <c r="E3590" s="24">
        <f>Tabela2025Horario[[#This Row],[Hora]]</f>
        <v>12</v>
      </c>
      <c r="F3590" s="25">
        <f>Tabela2025Horario[[#This Row],[Conj. Castilho]]</f>
        <v>3.8866398405223435E-2</v>
      </c>
      <c r="G3590" s="25">
        <f>Tabela2025Horario[[#This Row],[Conj. Eol. Ventos Santa Eugênia]]</f>
        <v>0</v>
      </c>
      <c r="H3590" s="25">
        <f>Tabela2025Horario[[#This Row],[Conj. Guaimbê]]</f>
        <v>0</v>
      </c>
      <c r="I3590" s="16"/>
      <c r="J3590" s="16"/>
      <c r="K3590" s="16"/>
      <c r="L3590" s="16"/>
      <c r="M3590" s="16"/>
      <c r="N3590" s="16"/>
      <c r="O3590" s="3">
        <f>IF(Tabela2025Horario[[#This Row],[Media Agregada Todas as Usinas]]*$Q$3265&gt;100%,100%,Tabela2025Horario[[#This Row],[Media Agregada Todas as Usinas]]*$Q$3265)</f>
        <v>2.4260086907742714E-2</v>
      </c>
    </row>
    <row r="3591" spans="1:15" x14ac:dyDescent="0.25">
      <c r="A3591" s="16">
        <f>Tabela2025Horario[[#This Row],[DataHora]]</f>
        <v>45807.541666666664</v>
      </c>
      <c r="B3591" s="17">
        <v>2026</v>
      </c>
      <c r="C3591" s="24">
        <f>Tabela2025Horario[[#This Row],[Mês]]</f>
        <v>5</v>
      </c>
      <c r="D3591" s="24">
        <f>Tabela2025Horario[[#This Row],[Dia]]</f>
        <v>30</v>
      </c>
      <c r="E3591" s="24">
        <f>Tabela2025Horario[[#This Row],[Hora]]</f>
        <v>13</v>
      </c>
      <c r="F3591" s="25">
        <f>Tabela2025Horario[[#This Row],[Conj. Castilho]]</f>
        <v>1.1627632935631176E-2</v>
      </c>
      <c r="G3591" s="25">
        <f>Tabela2025Horario[[#This Row],[Conj. Eol. Ventos Santa Eugênia]]</f>
        <v>0</v>
      </c>
      <c r="H3591" s="25">
        <f>Tabela2025Horario[[#This Row],[Conj. Guaimbê]]</f>
        <v>0</v>
      </c>
      <c r="I3591" s="16"/>
      <c r="J3591" s="16"/>
      <c r="K3591" s="16"/>
      <c r="L3591" s="16"/>
      <c r="M3591" s="16"/>
      <c r="N3591" s="16"/>
      <c r="O3591" s="3">
        <f>IF(Tabela2025Horario[[#This Row],[Media Agregada Todas as Usinas]]*$Q$3265&gt;100%,100%,Tabela2025Horario[[#This Row],[Media Agregada Todas as Usinas]]*$Q$3265)</f>
        <v>7.2578730503578852E-3</v>
      </c>
    </row>
    <row r="3592" spans="1:15" x14ac:dyDescent="0.25">
      <c r="A3592" s="16">
        <f>Tabela2025Horario[[#This Row],[DataHora]]</f>
        <v>45807.583333333336</v>
      </c>
      <c r="B3592" s="17">
        <v>2026</v>
      </c>
      <c r="C3592" s="24">
        <f>Tabela2025Horario[[#This Row],[Mês]]</f>
        <v>5</v>
      </c>
      <c r="D3592" s="24">
        <f>Tabela2025Horario[[#This Row],[Dia]]</f>
        <v>30</v>
      </c>
      <c r="E3592" s="24">
        <f>Tabela2025Horario[[#This Row],[Hora]]</f>
        <v>14</v>
      </c>
      <c r="F3592" s="25">
        <f>Tabela2025Horario[[#This Row],[Conj. Castilho]]</f>
        <v>0</v>
      </c>
      <c r="G3592" s="25">
        <f>Tabela2025Horario[[#This Row],[Conj. Eol. Ventos Santa Eugênia]]</f>
        <v>0</v>
      </c>
      <c r="H3592" s="25">
        <f>Tabela2025Horario[[#This Row],[Conj. Guaimbê]]</f>
        <v>0</v>
      </c>
      <c r="I3592" s="16"/>
      <c r="J3592" s="16"/>
      <c r="K3592" s="16"/>
      <c r="L3592" s="16"/>
      <c r="M3592" s="16"/>
      <c r="N3592" s="16"/>
      <c r="O3592" s="3">
        <f>IF(Tabela2025Horario[[#This Row],[Media Agregada Todas as Usinas]]*$Q$3265&gt;100%,100%,Tabela2025Horario[[#This Row],[Media Agregada Todas as Usinas]]*$Q$3265)</f>
        <v>0</v>
      </c>
    </row>
    <row r="3593" spans="1:15" x14ac:dyDescent="0.25">
      <c r="A3593" s="16">
        <f>Tabela2025Horario[[#This Row],[DataHora]]</f>
        <v>45807.625</v>
      </c>
      <c r="B3593" s="17">
        <v>2026</v>
      </c>
      <c r="C3593" s="24">
        <f>Tabela2025Horario[[#This Row],[Mês]]</f>
        <v>5</v>
      </c>
      <c r="D3593" s="24">
        <f>Tabela2025Horario[[#This Row],[Dia]]</f>
        <v>30</v>
      </c>
      <c r="E3593" s="24">
        <f>Tabela2025Horario[[#This Row],[Hora]]</f>
        <v>15</v>
      </c>
      <c r="F3593" s="25">
        <f>Tabela2025Horario[[#This Row],[Conj. Castilho]]</f>
        <v>0</v>
      </c>
      <c r="G3593" s="25">
        <f>Tabela2025Horario[[#This Row],[Conj. Eol. Ventos Santa Eugênia]]</f>
        <v>0</v>
      </c>
      <c r="H3593" s="25">
        <f>Tabela2025Horario[[#This Row],[Conj. Guaimbê]]</f>
        <v>0</v>
      </c>
      <c r="I3593" s="16"/>
      <c r="J3593" s="16"/>
      <c r="K3593" s="16"/>
      <c r="L3593" s="16"/>
      <c r="M3593" s="16"/>
      <c r="N3593" s="16"/>
      <c r="O3593" s="3">
        <f>IF(Tabela2025Horario[[#This Row],[Media Agregada Todas as Usinas]]*$Q$3265&gt;100%,100%,Tabela2025Horario[[#This Row],[Media Agregada Todas as Usinas]]*$Q$3265)</f>
        <v>0</v>
      </c>
    </row>
    <row r="3594" spans="1:15" x14ac:dyDescent="0.25">
      <c r="A3594" s="16">
        <f>Tabela2025Horario[[#This Row],[DataHora]]</f>
        <v>45807.666666666664</v>
      </c>
      <c r="B3594" s="17">
        <v>2026</v>
      </c>
      <c r="C3594" s="24">
        <f>Tabela2025Horario[[#This Row],[Mês]]</f>
        <v>5</v>
      </c>
      <c r="D3594" s="24">
        <f>Tabela2025Horario[[#This Row],[Dia]]</f>
        <v>30</v>
      </c>
      <c r="E3594" s="24">
        <f>Tabela2025Horario[[#This Row],[Hora]]</f>
        <v>16</v>
      </c>
      <c r="F3594" s="25">
        <f>Tabela2025Horario[[#This Row],[Conj. Castilho]]</f>
        <v>0</v>
      </c>
      <c r="G3594" s="25">
        <f>Tabela2025Horario[[#This Row],[Conj. Eol. Ventos Santa Eugênia]]</f>
        <v>0</v>
      </c>
      <c r="H3594" s="25">
        <f>Tabela2025Horario[[#This Row],[Conj. Guaimbê]]</f>
        <v>0</v>
      </c>
      <c r="I3594" s="16"/>
      <c r="J3594" s="16"/>
      <c r="K3594" s="16"/>
      <c r="L3594" s="16"/>
      <c r="M3594" s="16"/>
      <c r="N3594" s="16"/>
      <c r="O3594" s="3">
        <f>IF(Tabela2025Horario[[#This Row],[Media Agregada Todas as Usinas]]*$Q$3265&gt;100%,100%,Tabela2025Horario[[#This Row],[Media Agregada Todas as Usinas]]*$Q$3265)</f>
        <v>0</v>
      </c>
    </row>
    <row r="3595" spans="1:15" x14ac:dyDescent="0.25">
      <c r="A3595" s="16">
        <f>Tabela2025Horario[[#This Row],[DataHora]]</f>
        <v>45807.708333333336</v>
      </c>
      <c r="B3595" s="17">
        <v>2026</v>
      </c>
      <c r="C3595" s="24">
        <f>Tabela2025Horario[[#This Row],[Mês]]</f>
        <v>5</v>
      </c>
      <c r="D3595" s="24">
        <f>Tabela2025Horario[[#This Row],[Dia]]</f>
        <v>30</v>
      </c>
      <c r="E3595" s="24">
        <f>Tabela2025Horario[[#This Row],[Hora]]</f>
        <v>17</v>
      </c>
      <c r="F3595" s="25">
        <f>Tabela2025Horario[[#This Row],[Conj. Castilho]]</f>
        <v>0</v>
      </c>
      <c r="G3595" s="25">
        <f>Tabela2025Horario[[#This Row],[Conj. Eol. Ventos Santa Eugênia]]</f>
        <v>0</v>
      </c>
      <c r="H3595" s="25">
        <f>Tabela2025Horario[[#This Row],[Conj. Guaimbê]]</f>
        <v>0</v>
      </c>
      <c r="I3595" s="16"/>
      <c r="J3595" s="16"/>
      <c r="K3595" s="16"/>
      <c r="L3595" s="16"/>
      <c r="M3595" s="16"/>
      <c r="N3595" s="16"/>
      <c r="O3595" s="3">
        <f>IF(Tabela2025Horario[[#This Row],[Media Agregada Todas as Usinas]]*$Q$3265&gt;100%,100%,Tabela2025Horario[[#This Row],[Media Agregada Todas as Usinas]]*$Q$3265)</f>
        <v>0</v>
      </c>
    </row>
    <row r="3596" spans="1:15" x14ac:dyDescent="0.25">
      <c r="A3596" s="16">
        <f>Tabela2025Horario[[#This Row],[DataHora]]</f>
        <v>45807.75</v>
      </c>
      <c r="B3596" s="17">
        <v>2026</v>
      </c>
      <c r="C3596" s="24">
        <f>Tabela2025Horario[[#This Row],[Mês]]</f>
        <v>5</v>
      </c>
      <c r="D3596" s="24">
        <f>Tabela2025Horario[[#This Row],[Dia]]</f>
        <v>30</v>
      </c>
      <c r="E3596" s="24">
        <f>Tabela2025Horario[[#This Row],[Hora]]</f>
        <v>18</v>
      </c>
      <c r="F3596" s="25">
        <f>Tabela2025Horario[[#This Row],[Conj. Castilho]]</f>
        <v>0</v>
      </c>
      <c r="G3596" s="25">
        <f>Tabela2025Horario[[#This Row],[Conj. Eol. Ventos Santa Eugênia]]</f>
        <v>0</v>
      </c>
      <c r="H3596" s="25">
        <f>Tabela2025Horario[[#This Row],[Conj. Guaimbê]]</f>
        <v>0</v>
      </c>
      <c r="I3596" s="16"/>
      <c r="J3596" s="16"/>
      <c r="K3596" s="16"/>
      <c r="L3596" s="16"/>
      <c r="M3596" s="16"/>
      <c r="N3596" s="16"/>
      <c r="O3596" s="3">
        <f>IF(Tabela2025Horario[[#This Row],[Media Agregada Todas as Usinas]]*$Q$3265&gt;100%,100%,Tabela2025Horario[[#This Row],[Media Agregada Todas as Usinas]]*$Q$3265)</f>
        <v>0</v>
      </c>
    </row>
    <row r="3597" spans="1:15" x14ac:dyDescent="0.25">
      <c r="A3597" s="16">
        <f>Tabela2025Horario[[#This Row],[DataHora]]</f>
        <v>45807.791666666664</v>
      </c>
      <c r="B3597" s="17">
        <v>2026</v>
      </c>
      <c r="C3597" s="24">
        <f>Tabela2025Horario[[#This Row],[Mês]]</f>
        <v>5</v>
      </c>
      <c r="D3597" s="24">
        <f>Tabela2025Horario[[#This Row],[Dia]]</f>
        <v>30</v>
      </c>
      <c r="E3597" s="24">
        <f>Tabela2025Horario[[#This Row],[Hora]]</f>
        <v>19</v>
      </c>
      <c r="F3597" s="25">
        <f>Tabela2025Horario[[#This Row],[Conj. Castilho]]</f>
        <v>0</v>
      </c>
      <c r="G3597" s="25">
        <f>Tabela2025Horario[[#This Row],[Conj. Eol. Ventos Santa Eugênia]]</f>
        <v>0</v>
      </c>
      <c r="H3597" s="25">
        <f>Tabela2025Horario[[#This Row],[Conj. Guaimbê]]</f>
        <v>0</v>
      </c>
      <c r="I3597" s="16"/>
      <c r="J3597" s="16"/>
      <c r="K3597" s="16"/>
      <c r="L3597" s="16"/>
      <c r="M3597" s="16"/>
      <c r="N3597" s="16"/>
      <c r="O3597" s="3">
        <f>IF(Tabela2025Horario[[#This Row],[Media Agregada Todas as Usinas]]*$Q$3265&gt;100%,100%,Tabela2025Horario[[#This Row],[Media Agregada Todas as Usinas]]*$Q$3265)</f>
        <v>0</v>
      </c>
    </row>
    <row r="3598" spans="1:15" x14ac:dyDescent="0.25">
      <c r="A3598" s="16">
        <f>Tabela2025Horario[[#This Row],[DataHora]]</f>
        <v>45807.833333333336</v>
      </c>
      <c r="B3598" s="17">
        <v>2026</v>
      </c>
      <c r="C3598" s="24">
        <f>Tabela2025Horario[[#This Row],[Mês]]</f>
        <v>5</v>
      </c>
      <c r="D3598" s="24">
        <f>Tabela2025Horario[[#This Row],[Dia]]</f>
        <v>30</v>
      </c>
      <c r="E3598" s="24">
        <f>Tabela2025Horario[[#This Row],[Hora]]</f>
        <v>20</v>
      </c>
      <c r="F3598" s="25">
        <f>Tabela2025Horario[[#This Row],[Conj. Castilho]]</f>
        <v>0</v>
      </c>
      <c r="G3598" s="25">
        <f>Tabela2025Horario[[#This Row],[Conj. Eol. Ventos Santa Eugênia]]</f>
        <v>0</v>
      </c>
      <c r="H3598" s="25">
        <f>Tabela2025Horario[[#This Row],[Conj. Guaimbê]]</f>
        <v>0</v>
      </c>
      <c r="I3598" s="16"/>
      <c r="J3598" s="16"/>
      <c r="K3598" s="16"/>
      <c r="L3598" s="16"/>
      <c r="M3598" s="16"/>
      <c r="N3598" s="16"/>
      <c r="O3598" s="3">
        <f>IF(Tabela2025Horario[[#This Row],[Media Agregada Todas as Usinas]]*$Q$3265&gt;100%,100%,Tabela2025Horario[[#This Row],[Media Agregada Todas as Usinas]]*$Q$3265)</f>
        <v>0</v>
      </c>
    </row>
    <row r="3599" spans="1:15" x14ac:dyDescent="0.25">
      <c r="A3599" s="16">
        <f>Tabela2025Horario[[#This Row],[DataHora]]</f>
        <v>45807.875</v>
      </c>
      <c r="B3599" s="17">
        <v>2026</v>
      </c>
      <c r="C3599" s="24">
        <f>Tabela2025Horario[[#This Row],[Mês]]</f>
        <v>5</v>
      </c>
      <c r="D3599" s="24">
        <f>Tabela2025Horario[[#This Row],[Dia]]</f>
        <v>30</v>
      </c>
      <c r="E3599" s="24">
        <f>Tabela2025Horario[[#This Row],[Hora]]</f>
        <v>21</v>
      </c>
      <c r="F3599" s="25">
        <f>Tabela2025Horario[[#This Row],[Conj. Castilho]]</f>
        <v>0</v>
      </c>
      <c r="G3599" s="25">
        <f>Tabela2025Horario[[#This Row],[Conj. Eol. Ventos Santa Eugênia]]</f>
        <v>0</v>
      </c>
      <c r="H3599" s="25">
        <f>Tabela2025Horario[[#This Row],[Conj. Guaimbê]]</f>
        <v>0</v>
      </c>
      <c r="I3599" s="16"/>
      <c r="J3599" s="16"/>
      <c r="K3599" s="16"/>
      <c r="L3599" s="16"/>
      <c r="M3599" s="16"/>
      <c r="N3599" s="16"/>
      <c r="O3599" s="3">
        <f>IF(Tabela2025Horario[[#This Row],[Media Agregada Todas as Usinas]]*$Q$3265&gt;100%,100%,Tabela2025Horario[[#This Row],[Media Agregada Todas as Usinas]]*$Q$3265)</f>
        <v>0</v>
      </c>
    </row>
    <row r="3600" spans="1:15" x14ac:dyDescent="0.25">
      <c r="A3600" s="16">
        <f>Tabela2025Horario[[#This Row],[DataHora]]</f>
        <v>45807.916666666664</v>
      </c>
      <c r="B3600" s="17">
        <v>2026</v>
      </c>
      <c r="C3600" s="24">
        <f>Tabela2025Horario[[#This Row],[Mês]]</f>
        <v>5</v>
      </c>
      <c r="D3600" s="24">
        <f>Tabela2025Horario[[#This Row],[Dia]]</f>
        <v>30</v>
      </c>
      <c r="E3600" s="24">
        <f>Tabela2025Horario[[#This Row],[Hora]]</f>
        <v>22</v>
      </c>
      <c r="F3600" s="25">
        <f>Tabela2025Horario[[#This Row],[Conj. Castilho]]</f>
        <v>0</v>
      </c>
      <c r="G3600" s="25">
        <f>Tabela2025Horario[[#This Row],[Conj. Eol. Ventos Santa Eugênia]]</f>
        <v>0</v>
      </c>
      <c r="H3600" s="25">
        <f>Tabela2025Horario[[#This Row],[Conj. Guaimbê]]</f>
        <v>0</v>
      </c>
      <c r="I3600" s="16"/>
      <c r="J3600" s="16"/>
      <c r="K3600" s="16"/>
      <c r="L3600" s="16"/>
      <c r="M3600" s="16"/>
      <c r="N3600" s="16"/>
      <c r="O3600" s="3">
        <f>IF(Tabela2025Horario[[#This Row],[Media Agregada Todas as Usinas]]*$Q$3265&gt;100%,100%,Tabela2025Horario[[#This Row],[Media Agregada Todas as Usinas]]*$Q$3265)</f>
        <v>0</v>
      </c>
    </row>
    <row r="3601" spans="1:15" x14ac:dyDescent="0.25">
      <c r="A3601" s="16">
        <f>Tabela2025Horario[[#This Row],[DataHora]]</f>
        <v>45807.958333333336</v>
      </c>
      <c r="B3601" s="17">
        <v>2026</v>
      </c>
      <c r="C3601" s="24">
        <f>Tabela2025Horario[[#This Row],[Mês]]</f>
        <v>5</v>
      </c>
      <c r="D3601" s="24">
        <f>Tabela2025Horario[[#This Row],[Dia]]</f>
        <v>30</v>
      </c>
      <c r="E3601" s="24">
        <f>Tabela2025Horario[[#This Row],[Hora]]</f>
        <v>23</v>
      </c>
      <c r="F3601" s="25">
        <f>Tabela2025Horario[[#This Row],[Conj. Castilho]]</f>
        <v>0</v>
      </c>
      <c r="G3601" s="25">
        <f>Tabela2025Horario[[#This Row],[Conj. Eol. Ventos Santa Eugênia]]</f>
        <v>0</v>
      </c>
      <c r="H3601" s="25">
        <f>Tabela2025Horario[[#This Row],[Conj. Guaimbê]]</f>
        <v>0</v>
      </c>
      <c r="I3601" s="16"/>
      <c r="J3601" s="16"/>
      <c r="K3601" s="16"/>
      <c r="L3601" s="16"/>
      <c r="M3601" s="16"/>
      <c r="N3601" s="16"/>
      <c r="O3601" s="3">
        <f>IF(Tabela2025Horario[[#This Row],[Media Agregada Todas as Usinas]]*$Q$3265&gt;100%,100%,Tabela2025Horario[[#This Row],[Media Agregada Todas as Usinas]]*$Q$3265)</f>
        <v>0</v>
      </c>
    </row>
    <row r="3602" spans="1:15" x14ac:dyDescent="0.25">
      <c r="A3602" s="16">
        <f>Tabela2025Horario[[#This Row],[DataHora]]</f>
        <v>45808</v>
      </c>
      <c r="B3602" s="17">
        <v>2026</v>
      </c>
      <c r="C3602" s="24">
        <f>Tabela2025Horario[[#This Row],[Mês]]</f>
        <v>5</v>
      </c>
      <c r="D3602" s="24">
        <f>Tabela2025Horario[[#This Row],[Dia]]</f>
        <v>31</v>
      </c>
      <c r="E3602" s="24">
        <f>Tabela2025Horario[[#This Row],[Hora]]</f>
        <v>0</v>
      </c>
      <c r="F3602" s="25">
        <f>Tabela2025Horario[[#This Row],[Conj. Castilho]]</f>
        <v>0</v>
      </c>
      <c r="G3602" s="25">
        <f>Tabela2025Horario[[#This Row],[Conj. Eol. Ventos Santa Eugênia]]</f>
        <v>0</v>
      </c>
      <c r="H3602" s="25">
        <f>Tabela2025Horario[[#This Row],[Conj. Guaimbê]]</f>
        <v>0</v>
      </c>
      <c r="I3602" s="16"/>
      <c r="J3602" s="16"/>
      <c r="K3602" s="16"/>
      <c r="L3602" s="16"/>
      <c r="M3602" s="16"/>
      <c r="N3602" s="16"/>
      <c r="O3602" s="3">
        <f>IF(Tabela2025Horario[[#This Row],[Media Agregada Todas as Usinas]]*$Q$3265&gt;100%,100%,Tabela2025Horario[[#This Row],[Media Agregada Todas as Usinas]]*$Q$3265)</f>
        <v>0</v>
      </c>
    </row>
    <row r="3603" spans="1:15" x14ac:dyDescent="0.25">
      <c r="A3603" s="16">
        <f>Tabela2025Horario[[#This Row],[DataHora]]</f>
        <v>45808.041666666664</v>
      </c>
      <c r="B3603" s="17">
        <v>2026</v>
      </c>
      <c r="C3603" s="24">
        <f>Tabela2025Horario[[#This Row],[Mês]]</f>
        <v>5</v>
      </c>
      <c r="D3603" s="24">
        <f>Tabela2025Horario[[#This Row],[Dia]]</f>
        <v>31</v>
      </c>
      <c r="E3603" s="24">
        <f>Tabela2025Horario[[#This Row],[Hora]]</f>
        <v>1</v>
      </c>
      <c r="F3603" s="25">
        <f>Tabela2025Horario[[#This Row],[Conj. Castilho]]</f>
        <v>0</v>
      </c>
      <c r="G3603" s="25">
        <f>Tabela2025Horario[[#This Row],[Conj. Eol. Ventos Santa Eugênia]]</f>
        <v>0</v>
      </c>
      <c r="H3603" s="25">
        <f>Tabela2025Horario[[#This Row],[Conj. Guaimbê]]</f>
        <v>0</v>
      </c>
      <c r="I3603" s="16"/>
      <c r="J3603" s="16"/>
      <c r="K3603" s="16"/>
      <c r="L3603" s="16"/>
      <c r="M3603" s="16"/>
      <c r="N3603" s="16"/>
      <c r="O3603" s="3">
        <f>IF(Tabela2025Horario[[#This Row],[Media Agregada Todas as Usinas]]*$Q$3265&gt;100%,100%,Tabela2025Horario[[#This Row],[Media Agregada Todas as Usinas]]*$Q$3265)</f>
        <v>0</v>
      </c>
    </row>
    <row r="3604" spans="1:15" x14ac:dyDescent="0.25">
      <c r="A3604" s="16">
        <f>Tabela2025Horario[[#This Row],[DataHora]]</f>
        <v>45808.083333333336</v>
      </c>
      <c r="B3604" s="17">
        <v>2026</v>
      </c>
      <c r="C3604" s="24">
        <f>Tabela2025Horario[[#This Row],[Mês]]</f>
        <v>5</v>
      </c>
      <c r="D3604" s="24">
        <f>Tabela2025Horario[[#This Row],[Dia]]</f>
        <v>31</v>
      </c>
      <c r="E3604" s="24">
        <f>Tabela2025Horario[[#This Row],[Hora]]</f>
        <v>2</v>
      </c>
      <c r="F3604" s="25">
        <f>Tabela2025Horario[[#This Row],[Conj. Castilho]]</f>
        <v>0</v>
      </c>
      <c r="G3604" s="25">
        <f>Tabela2025Horario[[#This Row],[Conj. Eol. Ventos Santa Eugênia]]</f>
        <v>0</v>
      </c>
      <c r="H3604" s="25">
        <f>Tabela2025Horario[[#This Row],[Conj. Guaimbê]]</f>
        <v>0</v>
      </c>
      <c r="I3604" s="16"/>
      <c r="J3604" s="16"/>
      <c r="K3604" s="16"/>
      <c r="L3604" s="16"/>
      <c r="M3604" s="16"/>
      <c r="N3604" s="16"/>
      <c r="O3604" s="3">
        <f>IF(Tabela2025Horario[[#This Row],[Media Agregada Todas as Usinas]]*$Q$3265&gt;100%,100%,Tabela2025Horario[[#This Row],[Media Agregada Todas as Usinas]]*$Q$3265)</f>
        <v>0</v>
      </c>
    </row>
    <row r="3605" spans="1:15" x14ac:dyDescent="0.25">
      <c r="A3605" s="16">
        <f>Tabela2025Horario[[#This Row],[DataHora]]</f>
        <v>45808.125</v>
      </c>
      <c r="B3605" s="17">
        <v>2026</v>
      </c>
      <c r="C3605" s="24">
        <f>Tabela2025Horario[[#This Row],[Mês]]</f>
        <v>5</v>
      </c>
      <c r="D3605" s="24">
        <f>Tabela2025Horario[[#This Row],[Dia]]</f>
        <v>31</v>
      </c>
      <c r="E3605" s="24">
        <f>Tabela2025Horario[[#This Row],[Hora]]</f>
        <v>3</v>
      </c>
      <c r="F3605" s="25">
        <f>Tabela2025Horario[[#This Row],[Conj. Castilho]]</f>
        <v>0</v>
      </c>
      <c r="G3605" s="25">
        <f>Tabela2025Horario[[#This Row],[Conj. Eol. Ventos Santa Eugênia]]</f>
        <v>0</v>
      </c>
      <c r="H3605" s="25">
        <f>Tabela2025Horario[[#This Row],[Conj. Guaimbê]]</f>
        <v>0</v>
      </c>
      <c r="I3605" s="16"/>
      <c r="J3605" s="16"/>
      <c r="K3605" s="16"/>
      <c r="L3605" s="16"/>
      <c r="M3605" s="16"/>
      <c r="N3605" s="16"/>
      <c r="O3605" s="3">
        <f>IF(Tabela2025Horario[[#This Row],[Media Agregada Todas as Usinas]]*$Q$3265&gt;100%,100%,Tabela2025Horario[[#This Row],[Media Agregada Todas as Usinas]]*$Q$3265)</f>
        <v>0</v>
      </c>
    </row>
    <row r="3606" spans="1:15" x14ac:dyDescent="0.25">
      <c r="A3606" s="16">
        <f>Tabela2025Horario[[#This Row],[DataHora]]</f>
        <v>45808.166666666664</v>
      </c>
      <c r="B3606" s="17">
        <v>2026</v>
      </c>
      <c r="C3606" s="24">
        <f>Tabela2025Horario[[#This Row],[Mês]]</f>
        <v>5</v>
      </c>
      <c r="D3606" s="24">
        <f>Tabela2025Horario[[#This Row],[Dia]]</f>
        <v>31</v>
      </c>
      <c r="E3606" s="24">
        <f>Tabela2025Horario[[#This Row],[Hora]]</f>
        <v>4</v>
      </c>
      <c r="F3606" s="25">
        <f>Tabela2025Horario[[#This Row],[Conj. Castilho]]</f>
        <v>0</v>
      </c>
      <c r="G3606" s="25">
        <f>Tabela2025Horario[[#This Row],[Conj. Eol. Ventos Santa Eugênia]]</f>
        <v>0</v>
      </c>
      <c r="H3606" s="25">
        <f>Tabela2025Horario[[#This Row],[Conj. Guaimbê]]</f>
        <v>0</v>
      </c>
      <c r="I3606" s="16"/>
      <c r="J3606" s="16"/>
      <c r="K3606" s="16"/>
      <c r="L3606" s="16"/>
      <c r="M3606" s="16"/>
      <c r="N3606" s="16"/>
      <c r="O3606" s="3">
        <f>IF(Tabela2025Horario[[#This Row],[Media Agregada Todas as Usinas]]*$Q$3265&gt;100%,100%,Tabela2025Horario[[#This Row],[Media Agregada Todas as Usinas]]*$Q$3265)</f>
        <v>0</v>
      </c>
    </row>
    <row r="3607" spans="1:15" x14ac:dyDescent="0.25">
      <c r="A3607" s="16">
        <f>Tabela2025Horario[[#This Row],[DataHora]]</f>
        <v>45808.208333333336</v>
      </c>
      <c r="B3607" s="17">
        <v>2026</v>
      </c>
      <c r="C3607" s="24">
        <f>Tabela2025Horario[[#This Row],[Mês]]</f>
        <v>5</v>
      </c>
      <c r="D3607" s="24">
        <f>Tabela2025Horario[[#This Row],[Dia]]</f>
        <v>31</v>
      </c>
      <c r="E3607" s="24">
        <f>Tabela2025Horario[[#This Row],[Hora]]</f>
        <v>5</v>
      </c>
      <c r="F3607" s="25">
        <f>Tabela2025Horario[[#This Row],[Conj. Castilho]]</f>
        <v>0</v>
      </c>
      <c r="G3607" s="25">
        <f>Tabela2025Horario[[#This Row],[Conj. Eol. Ventos Santa Eugênia]]</f>
        <v>0</v>
      </c>
      <c r="H3607" s="25">
        <f>Tabela2025Horario[[#This Row],[Conj. Guaimbê]]</f>
        <v>0</v>
      </c>
      <c r="I3607" s="16"/>
      <c r="J3607" s="16"/>
      <c r="K3607" s="16"/>
      <c r="L3607" s="16"/>
      <c r="M3607" s="16"/>
      <c r="N3607" s="16"/>
      <c r="O3607" s="3">
        <f>IF(Tabela2025Horario[[#This Row],[Media Agregada Todas as Usinas]]*$Q$3265&gt;100%,100%,Tabela2025Horario[[#This Row],[Media Agregada Todas as Usinas]]*$Q$3265)</f>
        <v>0</v>
      </c>
    </row>
    <row r="3608" spans="1:15" x14ac:dyDescent="0.25">
      <c r="A3608" s="16">
        <f>Tabela2025Horario[[#This Row],[DataHora]]</f>
        <v>45808.25</v>
      </c>
      <c r="B3608" s="17">
        <v>2026</v>
      </c>
      <c r="C3608" s="24">
        <f>Tabela2025Horario[[#This Row],[Mês]]</f>
        <v>5</v>
      </c>
      <c r="D3608" s="24">
        <f>Tabela2025Horario[[#This Row],[Dia]]</f>
        <v>31</v>
      </c>
      <c r="E3608" s="24">
        <f>Tabela2025Horario[[#This Row],[Hora]]</f>
        <v>6</v>
      </c>
      <c r="F3608" s="25">
        <f>Tabela2025Horario[[#This Row],[Conj. Castilho]]</f>
        <v>0</v>
      </c>
      <c r="G3608" s="25">
        <f>Tabela2025Horario[[#This Row],[Conj. Eol. Ventos Santa Eugênia]]</f>
        <v>0</v>
      </c>
      <c r="H3608" s="25">
        <f>Tabela2025Horario[[#This Row],[Conj. Guaimbê]]</f>
        <v>0</v>
      </c>
      <c r="I3608" s="16"/>
      <c r="J3608" s="16"/>
      <c r="K3608" s="16"/>
      <c r="L3608" s="16"/>
      <c r="M3608" s="16"/>
      <c r="N3608" s="16"/>
      <c r="O3608" s="3">
        <f>IF(Tabela2025Horario[[#This Row],[Media Agregada Todas as Usinas]]*$Q$3265&gt;100%,100%,Tabela2025Horario[[#This Row],[Media Agregada Todas as Usinas]]*$Q$3265)</f>
        <v>0</v>
      </c>
    </row>
    <row r="3609" spans="1:15" x14ac:dyDescent="0.25">
      <c r="A3609" s="16">
        <f>Tabela2025Horario[[#This Row],[DataHora]]</f>
        <v>45808.291666666664</v>
      </c>
      <c r="B3609" s="17">
        <v>2026</v>
      </c>
      <c r="C3609" s="24">
        <f>Tabela2025Horario[[#This Row],[Mês]]</f>
        <v>5</v>
      </c>
      <c r="D3609" s="24">
        <f>Tabela2025Horario[[#This Row],[Dia]]</f>
        <v>31</v>
      </c>
      <c r="E3609" s="24">
        <f>Tabela2025Horario[[#This Row],[Hora]]</f>
        <v>7</v>
      </c>
      <c r="F3609" s="25">
        <f>Tabela2025Horario[[#This Row],[Conj. Castilho]]</f>
        <v>0</v>
      </c>
      <c r="G3609" s="25">
        <f>Tabela2025Horario[[#This Row],[Conj. Eol. Ventos Santa Eugênia]]</f>
        <v>0</v>
      </c>
      <c r="H3609" s="25">
        <f>Tabela2025Horario[[#This Row],[Conj. Guaimbê]]</f>
        <v>0.64882287455445664</v>
      </c>
      <c r="I3609" s="16"/>
      <c r="J3609" s="16"/>
      <c r="K3609" s="16"/>
      <c r="L3609" s="16"/>
      <c r="M3609" s="16"/>
      <c r="N3609" s="16"/>
      <c r="O3609" s="3">
        <f>IF(Tabela2025Horario[[#This Row],[Media Agregada Todas as Usinas]]*$Q$3265&gt;100%,100%,Tabela2025Horario[[#This Row],[Media Agregada Todas as Usinas]]*$Q$3265)</f>
        <v>0.76965057530290981</v>
      </c>
    </row>
    <row r="3610" spans="1:15" x14ac:dyDescent="0.25">
      <c r="A3610" s="16">
        <f>Tabela2025Horario[[#This Row],[DataHora]]</f>
        <v>45808.333333333336</v>
      </c>
      <c r="B3610" s="17">
        <v>2026</v>
      </c>
      <c r="C3610" s="24">
        <f>Tabela2025Horario[[#This Row],[Mês]]</f>
        <v>5</v>
      </c>
      <c r="D3610" s="24">
        <f>Tabela2025Horario[[#This Row],[Dia]]</f>
        <v>31</v>
      </c>
      <c r="E3610" s="24">
        <f>Tabela2025Horario[[#This Row],[Hora]]</f>
        <v>8</v>
      </c>
      <c r="F3610" s="25">
        <f>Tabela2025Horario[[#This Row],[Conj. Castilho]]</f>
        <v>0</v>
      </c>
      <c r="G3610" s="25">
        <f>Tabela2025Horario[[#This Row],[Conj. Eol. Ventos Santa Eugênia]]</f>
        <v>0</v>
      </c>
      <c r="H3610" s="25">
        <f>Tabela2025Horario[[#This Row],[Conj. Guaimbê]]</f>
        <v>0.65017126420211213</v>
      </c>
      <c r="I3610" s="16"/>
      <c r="J3610" s="16"/>
      <c r="K3610" s="16"/>
      <c r="L3610" s="16"/>
      <c r="M3610" s="16"/>
      <c r="N3610" s="16"/>
      <c r="O3610" s="3">
        <f>IF(Tabela2025Horario[[#This Row],[Media Agregada Todas as Usinas]]*$Q$3265&gt;100%,100%,Tabela2025Horario[[#This Row],[Media Agregada Todas as Usinas]]*$Q$3265)</f>
        <v>1</v>
      </c>
    </row>
    <row r="3611" spans="1:15" x14ac:dyDescent="0.25">
      <c r="A3611" s="16">
        <f>Tabela2025Horario[[#This Row],[DataHora]]</f>
        <v>45808.375</v>
      </c>
      <c r="B3611" s="17">
        <v>2026</v>
      </c>
      <c r="C3611" s="24">
        <f>Tabela2025Horario[[#This Row],[Mês]]</f>
        <v>5</v>
      </c>
      <c r="D3611" s="24">
        <f>Tabela2025Horario[[#This Row],[Dia]]</f>
        <v>31</v>
      </c>
      <c r="E3611" s="24">
        <f>Tabela2025Horario[[#This Row],[Hora]]</f>
        <v>9</v>
      </c>
      <c r="F3611" s="25">
        <f>Tabela2025Horario[[#This Row],[Conj. Castilho]]</f>
        <v>0</v>
      </c>
      <c r="G3611" s="25">
        <f>Tabela2025Horario[[#This Row],[Conj. Eol. Ventos Santa Eugênia]]</f>
        <v>0</v>
      </c>
      <c r="H3611" s="25">
        <f>Tabela2025Horario[[#This Row],[Conj. Guaimbê]]</f>
        <v>0.63146781075439695</v>
      </c>
      <c r="I3611" s="16"/>
      <c r="J3611" s="16"/>
      <c r="K3611" s="16"/>
      <c r="L3611" s="16"/>
      <c r="M3611" s="16"/>
      <c r="N3611" s="16"/>
      <c r="O3611" s="3">
        <f>IF(Tabela2025Horario[[#This Row],[Media Agregada Todas as Usinas]]*$Q$3265&gt;100%,100%,Tabela2025Horario[[#This Row],[Media Agregada Todas as Usinas]]*$Q$3265)</f>
        <v>1</v>
      </c>
    </row>
    <row r="3612" spans="1:15" x14ac:dyDescent="0.25">
      <c r="A3612" s="16">
        <f>Tabela2025Horario[[#This Row],[DataHora]]</f>
        <v>45808.416666666664</v>
      </c>
      <c r="B3612" s="17">
        <v>2026</v>
      </c>
      <c r="C3612" s="24">
        <f>Tabela2025Horario[[#This Row],[Mês]]</f>
        <v>5</v>
      </c>
      <c r="D3612" s="24">
        <f>Tabela2025Horario[[#This Row],[Dia]]</f>
        <v>31</v>
      </c>
      <c r="E3612" s="24">
        <f>Tabela2025Horario[[#This Row],[Hora]]</f>
        <v>10</v>
      </c>
      <c r="F3612" s="25">
        <f>Tabela2025Horario[[#This Row],[Conj. Castilho]]</f>
        <v>0</v>
      </c>
      <c r="G3612" s="25">
        <f>Tabela2025Horario[[#This Row],[Conj. Eol. Ventos Santa Eugênia]]</f>
        <v>0</v>
      </c>
      <c r="H3612" s="25">
        <f>Tabela2025Horario[[#This Row],[Conj. Guaimbê]]</f>
        <v>0.67806177476203644</v>
      </c>
      <c r="I3612" s="16"/>
      <c r="J3612" s="16"/>
      <c r="K3612" s="16"/>
      <c r="L3612" s="16"/>
      <c r="M3612" s="16"/>
      <c r="N3612" s="16"/>
      <c r="O3612" s="3">
        <f>IF(Tabela2025Horario[[#This Row],[Media Agregada Todas as Usinas]]*$Q$3265&gt;100%,100%,Tabela2025Horario[[#This Row],[Media Agregada Todas as Usinas]]*$Q$3265)</f>
        <v>1</v>
      </c>
    </row>
    <row r="3613" spans="1:15" x14ac:dyDescent="0.25">
      <c r="A3613" s="16">
        <f>Tabela2025Horario[[#This Row],[DataHora]]</f>
        <v>45808.458333333336</v>
      </c>
      <c r="B3613" s="17">
        <v>2026</v>
      </c>
      <c r="C3613" s="24">
        <f>Tabela2025Horario[[#This Row],[Mês]]</f>
        <v>5</v>
      </c>
      <c r="D3613" s="24">
        <f>Tabela2025Horario[[#This Row],[Dia]]</f>
        <v>31</v>
      </c>
      <c r="E3613" s="24">
        <f>Tabela2025Horario[[#This Row],[Hora]]</f>
        <v>11</v>
      </c>
      <c r="F3613" s="25">
        <f>Tabela2025Horario[[#This Row],[Conj. Castilho]]</f>
        <v>0</v>
      </c>
      <c r="G3613" s="25">
        <f>Tabela2025Horario[[#This Row],[Conj. Eol. Ventos Santa Eugênia]]</f>
        <v>0</v>
      </c>
      <c r="H3613" s="25">
        <f>Tabela2025Horario[[#This Row],[Conj. Guaimbê]]</f>
        <v>0.57654253984164983</v>
      </c>
      <c r="I3613" s="16"/>
      <c r="J3613" s="16"/>
      <c r="K3613" s="16"/>
      <c r="L3613" s="16"/>
      <c r="M3613" s="16"/>
      <c r="N3613" s="16"/>
      <c r="O3613" s="3">
        <f>IF(Tabela2025Horario[[#This Row],[Media Agregada Todas as Usinas]]*$Q$3265&gt;100%,100%,Tabela2025Horario[[#This Row],[Media Agregada Todas as Usinas]]*$Q$3265)</f>
        <v>1</v>
      </c>
    </row>
    <row r="3614" spans="1:15" x14ac:dyDescent="0.25">
      <c r="A3614" s="16">
        <f>Tabela2025Horario[[#This Row],[DataHora]]</f>
        <v>45808.5</v>
      </c>
      <c r="B3614" s="17">
        <v>2026</v>
      </c>
      <c r="C3614" s="24">
        <f>Tabela2025Horario[[#This Row],[Mês]]</f>
        <v>5</v>
      </c>
      <c r="D3614" s="24">
        <f>Tabela2025Horario[[#This Row],[Dia]]</f>
        <v>31</v>
      </c>
      <c r="E3614" s="24">
        <f>Tabela2025Horario[[#This Row],[Hora]]</f>
        <v>12</v>
      </c>
      <c r="F3614" s="25">
        <f>Tabela2025Horario[[#This Row],[Conj. Castilho]]</f>
        <v>0</v>
      </c>
      <c r="G3614" s="25">
        <f>Tabela2025Horario[[#This Row],[Conj. Eol. Ventos Santa Eugênia]]</f>
        <v>0</v>
      </c>
      <c r="H3614" s="25">
        <f>Tabela2025Horario[[#This Row],[Conj. Guaimbê]]</f>
        <v>0.4334071995262247</v>
      </c>
      <c r="I3614" s="16"/>
      <c r="J3614" s="16"/>
      <c r="K3614" s="16"/>
      <c r="L3614" s="16"/>
      <c r="M3614" s="16"/>
      <c r="N3614" s="16"/>
      <c r="O3614" s="3">
        <f>IF(Tabela2025Horario[[#This Row],[Media Agregada Todas as Usinas]]*$Q$3265&gt;100%,100%,Tabela2025Horario[[#This Row],[Media Agregada Todas as Usinas]]*$Q$3265)</f>
        <v>0.67815286365915073</v>
      </c>
    </row>
    <row r="3615" spans="1:15" x14ac:dyDescent="0.25">
      <c r="A3615" s="16">
        <f>Tabela2025Horario[[#This Row],[DataHora]]</f>
        <v>45808.541666666664</v>
      </c>
      <c r="B3615" s="17">
        <v>2026</v>
      </c>
      <c r="C3615" s="24">
        <f>Tabela2025Horario[[#This Row],[Mês]]</f>
        <v>5</v>
      </c>
      <c r="D3615" s="24">
        <f>Tabela2025Horario[[#This Row],[Dia]]</f>
        <v>31</v>
      </c>
      <c r="E3615" s="24">
        <f>Tabela2025Horario[[#This Row],[Hora]]</f>
        <v>13</v>
      </c>
      <c r="F3615" s="25">
        <f>Tabela2025Horario[[#This Row],[Conj. Castilho]]</f>
        <v>0</v>
      </c>
      <c r="G3615" s="25">
        <f>Tabela2025Horario[[#This Row],[Conj. Eol. Ventos Santa Eugênia]]</f>
        <v>0</v>
      </c>
      <c r="H3615" s="25">
        <f>Tabela2025Horario[[#This Row],[Conj. Guaimbê]]</f>
        <v>0.25487685392911297</v>
      </c>
      <c r="I3615" s="16"/>
      <c r="J3615" s="16"/>
      <c r="K3615" s="16"/>
      <c r="L3615" s="16"/>
      <c r="M3615" s="16"/>
      <c r="N3615" s="16"/>
      <c r="O3615" s="3">
        <f>IF(Tabela2025Horario[[#This Row],[Media Agregada Todas as Usinas]]*$Q$3265&gt;100%,100%,Tabela2025Horario[[#This Row],[Media Agregada Todas as Usinas]]*$Q$3265)</f>
        <v>0.41443803050302985</v>
      </c>
    </row>
    <row r="3616" spans="1:15" x14ac:dyDescent="0.25">
      <c r="A3616" s="16">
        <f>Tabela2025Horario[[#This Row],[DataHora]]</f>
        <v>45808.583333333336</v>
      </c>
      <c r="B3616" s="17">
        <v>2026</v>
      </c>
      <c r="C3616" s="24">
        <f>Tabela2025Horario[[#This Row],[Mês]]</f>
        <v>5</v>
      </c>
      <c r="D3616" s="24">
        <f>Tabela2025Horario[[#This Row],[Dia]]</f>
        <v>31</v>
      </c>
      <c r="E3616" s="24">
        <f>Tabela2025Horario[[#This Row],[Hora]]</f>
        <v>14</v>
      </c>
      <c r="F3616" s="25">
        <f>Tabela2025Horario[[#This Row],[Conj. Castilho]]</f>
        <v>0</v>
      </c>
      <c r="G3616" s="25">
        <f>Tabela2025Horario[[#This Row],[Conj. Eol. Ventos Santa Eugênia]]</f>
        <v>0</v>
      </c>
      <c r="H3616" s="25">
        <f>Tabela2025Horario[[#This Row],[Conj. Guaimbê]]</f>
        <v>0</v>
      </c>
      <c r="I3616" s="16"/>
      <c r="J3616" s="16"/>
      <c r="K3616" s="16"/>
      <c r="L3616" s="16"/>
      <c r="M3616" s="16"/>
      <c r="N3616" s="16"/>
      <c r="O3616" s="3">
        <f>IF(Tabela2025Horario[[#This Row],[Media Agregada Todas as Usinas]]*$Q$3265&gt;100%,100%,Tabela2025Horario[[#This Row],[Media Agregada Todas as Usinas]]*$Q$3265)</f>
        <v>0</v>
      </c>
    </row>
    <row r="3617" spans="1:15" x14ac:dyDescent="0.25">
      <c r="A3617" s="16">
        <f>Tabela2025Horario[[#This Row],[DataHora]]</f>
        <v>45808.625</v>
      </c>
      <c r="B3617" s="17">
        <v>2026</v>
      </c>
      <c r="C3617" s="24">
        <f>Tabela2025Horario[[#This Row],[Mês]]</f>
        <v>5</v>
      </c>
      <c r="D3617" s="24">
        <f>Tabela2025Horario[[#This Row],[Dia]]</f>
        <v>31</v>
      </c>
      <c r="E3617" s="24">
        <f>Tabela2025Horario[[#This Row],[Hora]]</f>
        <v>15</v>
      </c>
      <c r="F3617" s="25">
        <f>Tabela2025Horario[[#This Row],[Conj. Castilho]]</f>
        <v>0</v>
      </c>
      <c r="G3617" s="25">
        <f>Tabela2025Horario[[#This Row],[Conj. Eol. Ventos Santa Eugênia]]</f>
        <v>0</v>
      </c>
      <c r="H3617" s="25">
        <f>Tabela2025Horario[[#This Row],[Conj. Guaimbê]]</f>
        <v>0</v>
      </c>
      <c r="I3617" s="16"/>
      <c r="J3617" s="16"/>
      <c r="K3617" s="16"/>
      <c r="L3617" s="16"/>
      <c r="M3617" s="16"/>
      <c r="N3617" s="16"/>
      <c r="O3617" s="3">
        <f>IF(Tabela2025Horario[[#This Row],[Media Agregada Todas as Usinas]]*$Q$3265&gt;100%,100%,Tabela2025Horario[[#This Row],[Media Agregada Todas as Usinas]]*$Q$3265)</f>
        <v>0</v>
      </c>
    </row>
    <row r="3618" spans="1:15" x14ac:dyDescent="0.25">
      <c r="A3618" s="16">
        <f>Tabela2025Horario[[#This Row],[DataHora]]</f>
        <v>45808.666666666664</v>
      </c>
      <c r="B3618" s="17">
        <v>2026</v>
      </c>
      <c r="C3618" s="24">
        <f>Tabela2025Horario[[#This Row],[Mês]]</f>
        <v>5</v>
      </c>
      <c r="D3618" s="24">
        <f>Tabela2025Horario[[#This Row],[Dia]]</f>
        <v>31</v>
      </c>
      <c r="E3618" s="24">
        <f>Tabela2025Horario[[#This Row],[Hora]]</f>
        <v>16</v>
      </c>
      <c r="F3618" s="25">
        <f>Tabela2025Horario[[#This Row],[Conj. Castilho]]</f>
        <v>0</v>
      </c>
      <c r="G3618" s="25">
        <f>Tabela2025Horario[[#This Row],[Conj. Eol. Ventos Santa Eugênia]]</f>
        <v>0</v>
      </c>
      <c r="H3618" s="25">
        <f>Tabela2025Horario[[#This Row],[Conj. Guaimbê]]</f>
        <v>0</v>
      </c>
      <c r="I3618" s="16"/>
      <c r="J3618" s="16"/>
      <c r="K3618" s="16"/>
      <c r="L3618" s="16"/>
      <c r="M3618" s="16"/>
      <c r="N3618" s="16"/>
      <c r="O3618" s="3">
        <f>IF(Tabela2025Horario[[#This Row],[Media Agregada Todas as Usinas]]*$Q$3265&gt;100%,100%,Tabela2025Horario[[#This Row],[Media Agregada Todas as Usinas]]*$Q$3265)</f>
        <v>0</v>
      </c>
    </row>
    <row r="3619" spans="1:15" x14ac:dyDescent="0.25">
      <c r="A3619" s="16">
        <f>Tabela2025Horario[[#This Row],[DataHora]]</f>
        <v>45808.708333333336</v>
      </c>
      <c r="B3619" s="17">
        <v>2026</v>
      </c>
      <c r="C3619" s="24">
        <f>Tabela2025Horario[[#This Row],[Mês]]</f>
        <v>5</v>
      </c>
      <c r="D3619" s="24">
        <f>Tabela2025Horario[[#This Row],[Dia]]</f>
        <v>31</v>
      </c>
      <c r="E3619" s="24">
        <f>Tabela2025Horario[[#This Row],[Hora]]</f>
        <v>17</v>
      </c>
      <c r="F3619" s="25">
        <f>Tabela2025Horario[[#This Row],[Conj. Castilho]]</f>
        <v>0</v>
      </c>
      <c r="G3619" s="25">
        <f>Tabela2025Horario[[#This Row],[Conj. Eol. Ventos Santa Eugênia]]</f>
        <v>0</v>
      </c>
      <c r="H3619" s="25">
        <f>Tabela2025Horario[[#This Row],[Conj. Guaimbê]]</f>
        <v>0</v>
      </c>
      <c r="I3619" s="16"/>
      <c r="J3619" s="16"/>
      <c r="K3619" s="16"/>
      <c r="L3619" s="16"/>
      <c r="M3619" s="16"/>
      <c r="N3619" s="16"/>
      <c r="O3619" s="3">
        <f>IF(Tabela2025Horario[[#This Row],[Media Agregada Todas as Usinas]]*$Q$3265&gt;100%,100%,Tabela2025Horario[[#This Row],[Media Agregada Todas as Usinas]]*$Q$3265)</f>
        <v>0</v>
      </c>
    </row>
    <row r="3620" spans="1:15" x14ac:dyDescent="0.25">
      <c r="A3620" s="16">
        <f>Tabela2025Horario[[#This Row],[DataHora]]</f>
        <v>45808.75</v>
      </c>
      <c r="B3620" s="17">
        <v>2026</v>
      </c>
      <c r="C3620" s="24">
        <f>Tabela2025Horario[[#This Row],[Mês]]</f>
        <v>5</v>
      </c>
      <c r="D3620" s="24">
        <f>Tabela2025Horario[[#This Row],[Dia]]</f>
        <v>31</v>
      </c>
      <c r="E3620" s="24">
        <f>Tabela2025Horario[[#This Row],[Hora]]</f>
        <v>18</v>
      </c>
      <c r="F3620" s="25">
        <f>Tabela2025Horario[[#This Row],[Conj. Castilho]]</f>
        <v>0</v>
      </c>
      <c r="G3620" s="25">
        <f>Tabela2025Horario[[#This Row],[Conj. Eol. Ventos Santa Eugênia]]</f>
        <v>0</v>
      </c>
      <c r="H3620" s="25">
        <f>Tabela2025Horario[[#This Row],[Conj. Guaimbê]]</f>
        <v>0</v>
      </c>
      <c r="I3620" s="16"/>
      <c r="J3620" s="16"/>
      <c r="K3620" s="16"/>
      <c r="L3620" s="16"/>
      <c r="M3620" s="16"/>
      <c r="N3620" s="16"/>
      <c r="O3620" s="3">
        <f>IF(Tabela2025Horario[[#This Row],[Media Agregada Todas as Usinas]]*$Q$3265&gt;100%,100%,Tabela2025Horario[[#This Row],[Media Agregada Todas as Usinas]]*$Q$3265)</f>
        <v>0</v>
      </c>
    </row>
    <row r="3621" spans="1:15" x14ac:dyDescent="0.25">
      <c r="A3621" s="16">
        <f>Tabela2025Horario[[#This Row],[DataHora]]</f>
        <v>45808.791666666664</v>
      </c>
      <c r="B3621" s="17">
        <v>2026</v>
      </c>
      <c r="C3621" s="24">
        <f>Tabela2025Horario[[#This Row],[Mês]]</f>
        <v>5</v>
      </c>
      <c r="D3621" s="24">
        <f>Tabela2025Horario[[#This Row],[Dia]]</f>
        <v>31</v>
      </c>
      <c r="E3621" s="24">
        <f>Tabela2025Horario[[#This Row],[Hora]]</f>
        <v>19</v>
      </c>
      <c r="F3621" s="25">
        <f>Tabela2025Horario[[#This Row],[Conj. Castilho]]</f>
        <v>0</v>
      </c>
      <c r="G3621" s="25">
        <f>Tabela2025Horario[[#This Row],[Conj. Eol. Ventos Santa Eugênia]]</f>
        <v>0</v>
      </c>
      <c r="H3621" s="25">
        <f>Tabela2025Horario[[#This Row],[Conj. Guaimbê]]</f>
        <v>0</v>
      </c>
      <c r="I3621" s="16"/>
      <c r="J3621" s="16"/>
      <c r="K3621" s="16"/>
      <c r="L3621" s="16"/>
      <c r="M3621" s="16"/>
      <c r="N3621" s="16"/>
      <c r="O3621" s="3">
        <f>IF(Tabela2025Horario[[#This Row],[Media Agregada Todas as Usinas]]*$Q$3265&gt;100%,100%,Tabela2025Horario[[#This Row],[Media Agregada Todas as Usinas]]*$Q$3265)</f>
        <v>0.34247627302386024</v>
      </c>
    </row>
    <row r="3622" spans="1:15" x14ac:dyDescent="0.25">
      <c r="A3622" s="16">
        <f>Tabela2025Horario[[#This Row],[DataHora]]</f>
        <v>45808.833333333336</v>
      </c>
      <c r="B3622" s="17">
        <v>2026</v>
      </c>
      <c r="C3622" s="24">
        <f>Tabela2025Horario[[#This Row],[Mês]]</f>
        <v>5</v>
      </c>
      <c r="D3622" s="24">
        <f>Tabela2025Horario[[#This Row],[Dia]]</f>
        <v>31</v>
      </c>
      <c r="E3622" s="24">
        <f>Tabela2025Horario[[#This Row],[Hora]]</f>
        <v>20</v>
      </c>
      <c r="F3622" s="25">
        <f>Tabela2025Horario[[#This Row],[Conj. Castilho]]</f>
        <v>0</v>
      </c>
      <c r="G3622" s="25">
        <f>Tabela2025Horario[[#This Row],[Conj. Eol. Ventos Santa Eugênia]]</f>
        <v>0</v>
      </c>
      <c r="H3622" s="25">
        <f>Tabela2025Horario[[#This Row],[Conj. Guaimbê]]</f>
        <v>0</v>
      </c>
      <c r="I3622" s="16"/>
      <c r="J3622" s="16"/>
      <c r="K3622" s="16"/>
      <c r="L3622" s="16"/>
      <c r="M3622" s="16"/>
      <c r="N3622" s="16"/>
      <c r="O3622" s="3">
        <f>IF(Tabela2025Horario[[#This Row],[Media Agregada Todas as Usinas]]*$Q$3265&gt;100%,100%,Tabela2025Horario[[#This Row],[Media Agregada Todas as Usinas]]*$Q$3265)</f>
        <v>0.6854983894080684</v>
      </c>
    </row>
    <row r="3623" spans="1:15" x14ac:dyDescent="0.25">
      <c r="A3623" s="16">
        <f>Tabela2025Horario[[#This Row],[DataHora]]</f>
        <v>45808.875</v>
      </c>
      <c r="B3623" s="17">
        <v>2026</v>
      </c>
      <c r="C3623" s="24">
        <f>Tabela2025Horario[[#This Row],[Mês]]</f>
        <v>5</v>
      </c>
      <c r="D3623" s="24">
        <f>Tabela2025Horario[[#This Row],[Dia]]</f>
        <v>31</v>
      </c>
      <c r="E3623" s="24">
        <f>Tabela2025Horario[[#This Row],[Hora]]</f>
        <v>21</v>
      </c>
      <c r="F3623" s="25">
        <f>Tabela2025Horario[[#This Row],[Conj. Castilho]]</f>
        <v>0</v>
      </c>
      <c r="G3623" s="25">
        <f>Tabela2025Horario[[#This Row],[Conj. Eol. Ventos Santa Eugênia]]</f>
        <v>0</v>
      </c>
      <c r="H3623" s="25">
        <f>Tabela2025Horario[[#This Row],[Conj. Guaimbê]]</f>
        <v>0</v>
      </c>
      <c r="I3623" s="16"/>
      <c r="J3623" s="16"/>
      <c r="K3623" s="16"/>
      <c r="L3623" s="16"/>
      <c r="M3623" s="16"/>
      <c r="N3623" s="16"/>
      <c r="O3623" s="3">
        <f>IF(Tabela2025Horario[[#This Row],[Media Agregada Todas as Usinas]]*$Q$3265&gt;100%,100%,Tabela2025Horario[[#This Row],[Media Agregada Todas as Usinas]]*$Q$3265)</f>
        <v>5.1934967845857306E-2</v>
      </c>
    </row>
    <row r="3624" spans="1:15" x14ac:dyDescent="0.25">
      <c r="A3624" s="16">
        <f>Tabela2025Horario[[#This Row],[DataHora]]</f>
        <v>45808.916666666664</v>
      </c>
      <c r="B3624" s="17">
        <v>2026</v>
      </c>
      <c r="C3624" s="24">
        <f>Tabela2025Horario[[#This Row],[Mês]]</f>
        <v>5</v>
      </c>
      <c r="D3624" s="24">
        <f>Tabela2025Horario[[#This Row],[Dia]]</f>
        <v>31</v>
      </c>
      <c r="E3624" s="24">
        <f>Tabela2025Horario[[#This Row],[Hora]]</f>
        <v>22</v>
      </c>
      <c r="F3624" s="25">
        <f>Tabela2025Horario[[#This Row],[Conj. Castilho]]</f>
        <v>0</v>
      </c>
      <c r="G3624" s="25">
        <f>Tabela2025Horario[[#This Row],[Conj. Eol. Ventos Santa Eugênia]]</f>
        <v>0</v>
      </c>
      <c r="H3624" s="25">
        <f>Tabela2025Horario[[#This Row],[Conj. Guaimbê]]</f>
        <v>0</v>
      </c>
      <c r="I3624" s="16"/>
      <c r="J3624" s="16"/>
      <c r="K3624" s="16"/>
      <c r="L3624" s="16"/>
      <c r="M3624" s="16"/>
      <c r="N3624" s="16"/>
      <c r="O3624" s="3">
        <f>IF(Tabela2025Horario[[#This Row],[Media Agregada Todas as Usinas]]*$Q$3265&gt;100%,100%,Tabela2025Horario[[#This Row],[Media Agregada Todas as Usinas]]*$Q$3265)</f>
        <v>0</v>
      </c>
    </row>
    <row r="3625" spans="1:15" x14ac:dyDescent="0.25">
      <c r="A3625" s="16">
        <f>Tabela2025Horario[[#This Row],[DataHora]]</f>
        <v>45808.958333333336</v>
      </c>
      <c r="B3625" s="17">
        <v>2026</v>
      </c>
      <c r="C3625" s="24">
        <f>Tabela2025Horario[[#This Row],[Mês]]</f>
        <v>5</v>
      </c>
      <c r="D3625" s="24">
        <f>Tabela2025Horario[[#This Row],[Dia]]</f>
        <v>31</v>
      </c>
      <c r="E3625" s="24">
        <f>Tabela2025Horario[[#This Row],[Hora]]</f>
        <v>23</v>
      </c>
      <c r="F3625" s="25">
        <f>Tabela2025Horario[[#This Row],[Conj. Castilho]]</f>
        <v>0</v>
      </c>
      <c r="G3625" s="25">
        <f>Tabela2025Horario[[#This Row],[Conj. Eol. Ventos Santa Eugênia]]</f>
        <v>0</v>
      </c>
      <c r="H3625" s="25">
        <f>Tabela2025Horario[[#This Row],[Conj. Guaimbê]]</f>
        <v>0</v>
      </c>
      <c r="I3625" s="16"/>
      <c r="J3625" s="16"/>
      <c r="K3625" s="16"/>
      <c r="L3625" s="16"/>
      <c r="M3625" s="16"/>
      <c r="N3625" s="16"/>
      <c r="O3625" s="3">
        <f>IF(Tabela2025Horario[[#This Row],[Media Agregada Todas as Usinas]]*$Q$3265&gt;100%,100%,Tabela2025Horario[[#This Row],[Media Agregada Todas as Usinas]]*$Q$3265)</f>
        <v>0</v>
      </c>
    </row>
    <row r="3626" spans="1:15" x14ac:dyDescent="0.25">
      <c r="A3626" s="16">
        <f>Tabela2025Horario[[#This Row],[DataHora]]</f>
        <v>45809</v>
      </c>
      <c r="B3626" s="17">
        <v>2026</v>
      </c>
      <c r="C3626" s="24">
        <f>Tabela2025Horario[[#This Row],[Mês]]</f>
        <v>6</v>
      </c>
      <c r="D3626" s="24">
        <f>Tabela2025Horario[[#This Row],[Dia]]</f>
        <v>1</v>
      </c>
      <c r="E3626" s="24">
        <f>Tabela2025Horario[[#This Row],[Hora]]</f>
        <v>0</v>
      </c>
      <c r="F3626" s="25">
        <f>Tabela2025Horario[[#This Row],[Conj. Castilho]]</f>
        <v>0</v>
      </c>
      <c r="G3626" s="25">
        <f>Tabela2025Horario[[#This Row],[Conj. Eol. Ventos Santa Eugênia]]</f>
        <v>0</v>
      </c>
      <c r="H3626" s="25">
        <f>Tabela2025Horario[[#This Row],[Conj. Guaimbê]]</f>
        <v>0</v>
      </c>
      <c r="I3626" s="16"/>
      <c r="J3626" s="16"/>
      <c r="K3626" s="16"/>
      <c r="L3626" s="16"/>
      <c r="M3626" s="16"/>
      <c r="N3626" s="16"/>
      <c r="O3626" s="3">
        <f>IF(Tabela2025Horario[[#This Row],[Media Agregada Todas as Usinas]]*$Q$3265&gt;100%,100%,Tabela2025Horario[[#This Row],[Media Agregada Todas as Usinas]]*$Q$3265)</f>
        <v>0</v>
      </c>
    </row>
    <row r="3627" spans="1:15" x14ac:dyDescent="0.25">
      <c r="A3627" s="16">
        <f>Tabela2025Horario[[#This Row],[DataHora]]</f>
        <v>45809.041666666664</v>
      </c>
      <c r="B3627" s="17">
        <v>2026</v>
      </c>
      <c r="C3627" s="24">
        <f>Tabela2025Horario[[#This Row],[Mês]]</f>
        <v>6</v>
      </c>
      <c r="D3627" s="24">
        <f>Tabela2025Horario[[#This Row],[Dia]]</f>
        <v>1</v>
      </c>
      <c r="E3627" s="24">
        <f>Tabela2025Horario[[#This Row],[Hora]]</f>
        <v>1</v>
      </c>
      <c r="F3627" s="25">
        <f>Tabela2025Horario[[#This Row],[Conj. Castilho]]</f>
        <v>0</v>
      </c>
      <c r="G3627" s="25">
        <f>Tabela2025Horario[[#This Row],[Conj. Eol. Ventos Santa Eugênia]]</f>
        <v>0</v>
      </c>
      <c r="H3627" s="25">
        <f>Tabela2025Horario[[#This Row],[Conj. Guaimbê]]</f>
        <v>0</v>
      </c>
      <c r="I3627" s="16"/>
      <c r="J3627" s="16"/>
      <c r="K3627" s="16"/>
      <c r="L3627" s="16"/>
      <c r="M3627" s="16"/>
      <c r="N3627" s="16"/>
      <c r="O3627" s="3">
        <f>IF(Tabela2025Horario[[#This Row],[Media Agregada Todas as Usinas]]*$Q$3265&gt;100%,100%,Tabela2025Horario[[#This Row],[Media Agregada Todas as Usinas]]*$Q$3265)</f>
        <v>0</v>
      </c>
    </row>
    <row r="3628" spans="1:15" x14ac:dyDescent="0.25">
      <c r="A3628" s="16">
        <f>Tabela2025Horario[[#This Row],[DataHora]]</f>
        <v>45809.083333333336</v>
      </c>
      <c r="B3628" s="17">
        <v>2026</v>
      </c>
      <c r="C3628" s="24">
        <f>Tabela2025Horario[[#This Row],[Mês]]</f>
        <v>6</v>
      </c>
      <c r="D3628" s="24">
        <f>Tabela2025Horario[[#This Row],[Dia]]</f>
        <v>1</v>
      </c>
      <c r="E3628" s="24">
        <f>Tabela2025Horario[[#This Row],[Hora]]</f>
        <v>2</v>
      </c>
      <c r="F3628" s="25">
        <f>Tabela2025Horario[[#This Row],[Conj. Castilho]]</f>
        <v>0</v>
      </c>
      <c r="G3628" s="25">
        <f>Tabela2025Horario[[#This Row],[Conj. Eol. Ventos Santa Eugênia]]</f>
        <v>0</v>
      </c>
      <c r="H3628" s="25">
        <f>Tabela2025Horario[[#This Row],[Conj. Guaimbê]]</f>
        <v>0</v>
      </c>
      <c r="I3628" s="16"/>
      <c r="J3628" s="16"/>
      <c r="K3628" s="16"/>
      <c r="L3628" s="16"/>
      <c r="M3628" s="16"/>
      <c r="N3628" s="16"/>
      <c r="O3628" s="3">
        <f>IF(Tabela2025Horario[[#This Row],[Media Agregada Todas as Usinas]]*$Q$3265&gt;100%,100%,Tabela2025Horario[[#This Row],[Media Agregada Todas as Usinas]]*$Q$3265)</f>
        <v>0</v>
      </c>
    </row>
    <row r="3629" spans="1:15" x14ac:dyDescent="0.25">
      <c r="A3629" s="16">
        <f>Tabela2025Horario[[#This Row],[DataHora]]</f>
        <v>45809.125</v>
      </c>
      <c r="B3629" s="17">
        <v>2026</v>
      </c>
      <c r="C3629" s="24">
        <f>Tabela2025Horario[[#This Row],[Mês]]</f>
        <v>6</v>
      </c>
      <c r="D3629" s="24">
        <f>Tabela2025Horario[[#This Row],[Dia]]</f>
        <v>1</v>
      </c>
      <c r="E3629" s="24">
        <f>Tabela2025Horario[[#This Row],[Hora]]</f>
        <v>3</v>
      </c>
      <c r="F3629" s="25">
        <f>Tabela2025Horario[[#This Row],[Conj. Castilho]]</f>
        <v>0</v>
      </c>
      <c r="G3629" s="25">
        <f>Tabela2025Horario[[#This Row],[Conj. Eol. Ventos Santa Eugênia]]</f>
        <v>0</v>
      </c>
      <c r="H3629" s="25">
        <f>Tabela2025Horario[[#This Row],[Conj. Guaimbê]]</f>
        <v>0</v>
      </c>
      <c r="I3629" s="16"/>
      <c r="J3629" s="16"/>
      <c r="K3629" s="16"/>
      <c r="L3629" s="16"/>
      <c r="M3629" s="16"/>
      <c r="N3629" s="16"/>
      <c r="O3629" s="3">
        <f>IF(Tabela2025Horario[[#This Row],[Media Agregada Todas as Usinas]]*$Q$3265&gt;100%,100%,Tabela2025Horario[[#This Row],[Media Agregada Todas as Usinas]]*$Q$3265)</f>
        <v>0</v>
      </c>
    </row>
    <row r="3630" spans="1:15" x14ac:dyDescent="0.25">
      <c r="A3630" s="16">
        <f>Tabela2025Horario[[#This Row],[DataHora]]</f>
        <v>45809.166666666664</v>
      </c>
      <c r="B3630" s="17">
        <v>2026</v>
      </c>
      <c r="C3630" s="24">
        <f>Tabela2025Horario[[#This Row],[Mês]]</f>
        <v>6</v>
      </c>
      <c r="D3630" s="24">
        <f>Tabela2025Horario[[#This Row],[Dia]]</f>
        <v>1</v>
      </c>
      <c r="E3630" s="24">
        <f>Tabela2025Horario[[#This Row],[Hora]]</f>
        <v>4</v>
      </c>
      <c r="F3630" s="25">
        <f>Tabela2025Horario[[#This Row],[Conj. Castilho]]</f>
        <v>0</v>
      </c>
      <c r="G3630" s="25">
        <f>Tabela2025Horario[[#This Row],[Conj. Eol. Ventos Santa Eugênia]]</f>
        <v>0</v>
      </c>
      <c r="H3630" s="25">
        <f>Tabela2025Horario[[#This Row],[Conj. Guaimbê]]</f>
        <v>0</v>
      </c>
      <c r="I3630" s="16"/>
      <c r="J3630" s="16"/>
      <c r="K3630" s="16"/>
      <c r="L3630" s="16"/>
      <c r="M3630" s="16"/>
      <c r="N3630" s="16"/>
      <c r="O3630" s="3">
        <f>IF(Tabela2025Horario[[#This Row],[Media Agregada Todas as Usinas]]*$Q$3265&gt;100%,100%,Tabela2025Horario[[#This Row],[Media Agregada Todas as Usinas]]*$Q$3265)</f>
        <v>0</v>
      </c>
    </row>
    <row r="3631" spans="1:15" x14ac:dyDescent="0.25">
      <c r="A3631" s="16">
        <f>Tabela2025Horario[[#This Row],[DataHora]]</f>
        <v>45809.208333333336</v>
      </c>
      <c r="B3631" s="17">
        <v>2026</v>
      </c>
      <c r="C3631" s="24">
        <f>Tabela2025Horario[[#This Row],[Mês]]</f>
        <v>6</v>
      </c>
      <c r="D3631" s="24">
        <f>Tabela2025Horario[[#This Row],[Dia]]</f>
        <v>1</v>
      </c>
      <c r="E3631" s="24">
        <f>Tabela2025Horario[[#This Row],[Hora]]</f>
        <v>5</v>
      </c>
      <c r="F3631" s="25">
        <f>Tabela2025Horario[[#This Row],[Conj. Castilho]]</f>
        <v>0</v>
      </c>
      <c r="G3631" s="25">
        <f>Tabela2025Horario[[#This Row],[Conj. Eol. Ventos Santa Eugênia]]</f>
        <v>0</v>
      </c>
      <c r="H3631" s="25">
        <f>Tabela2025Horario[[#This Row],[Conj. Guaimbê]]</f>
        <v>0</v>
      </c>
      <c r="I3631" s="16"/>
      <c r="J3631" s="16"/>
      <c r="K3631" s="16"/>
      <c r="L3631" s="16"/>
      <c r="M3631" s="16"/>
      <c r="N3631" s="16"/>
      <c r="O3631" s="3">
        <f>IF(Tabela2025Horario[[#This Row],[Media Agregada Todas as Usinas]]*$Q$3265&gt;100%,100%,Tabela2025Horario[[#This Row],[Media Agregada Todas as Usinas]]*$Q$3265)</f>
        <v>0</v>
      </c>
    </row>
    <row r="3632" spans="1:15" x14ac:dyDescent="0.25">
      <c r="A3632" s="16">
        <f>Tabela2025Horario[[#This Row],[DataHora]]</f>
        <v>45809.25</v>
      </c>
      <c r="B3632" s="17">
        <v>2026</v>
      </c>
      <c r="C3632" s="24">
        <f>Tabela2025Horario[[#This Row],[Mês]]</f>
        <v>6</v>
      </c>
      <c r="D3632" s="24">
        <f>Tabela2025Horario[[#This Row],[Dia]]</f>
        <v>1</v>
      </c>
      <c r="E3632" s="24">
        <f>Tabela2025Horario[[#This Row],[Hora]]</f>
        <v>6</v>
      </c>
      <c r="F3632" s="25">
        <f>Tabela2025Horario[[#This Row],[Conj. Castilho]]</f>
        <v>0</v>
      </c>
      <c r="G3632" s="25">
        <f>Tabela2025Horario[[#This Row],[Conj. Eol. Ventos Santa Eugênia]]</f>
        <v>4.2326768317008795E-3</v>
      </c>
      <c r="H3632" s="25">
        <f>Tabela2025Horario[[#This Row],[Conj. Guaimbê]]</f>
        <v>0</v>
      </c>
      <c r="I3632" s="16"/>
      <c r="J3632" s="16"/>
      <c r="K3632" s="16"/>
      <c r="L3632" s="16"/>
      <c r="M3632" s="16"/>
      <c r="N3632" s="16"/>
      <c r="O3632" s="3">
        <f>IF(Tabela2025Horario[[#This Row],[Media Agregada Todas as Usinas]]*$Q$3265&gt;100%,100%,Tabela2025Horario[[#This Row],[Media Agregada Todas as Usinas]]*$Q$3265)</f>
        <v>8.7618864449427167E-2</v>
      </c>
    </row>
    <row r="3633" spans="1:15" x14ac:dyDescent="0.25">
      <c r="A3633" s="16">
        <f>Tabela2025Horario[[#This Row],[DataHora]]</f>
        <v>45809.291666666664</v>
      </c>
      <c r="B3633" s="17">
        <v>2026</v>
      </c>
      <c r="C3633" s="24">
        <f>Tabela2025Horario[[#This Row],[Mês]]</f>
        <v>6</v>
      </c>
      <c r="D3633" s="24">
        <f>Tabela2025Horario[[#This Row],[Dia]]</f>
        <v>1</v>
      </c>
      <c r="E3633" s="24">
        <f>Tabela2025Horario[[#This Row],[Hora]]</f>
        <v>7</v>
      </c>
      <c r="F3633" s="25">
        <f>Tabela2025Horario[[#This Row],[Conj. Castilho]]</f>
        <v>0</v>
      </c>
      <c r="G3633" s="25">
        <f>Tabela2025Horario[[#This Row],[Conj. Eol. Ventos Santa Eugênia]]</f>
        <v>0</v>
      </c>
      <c r="H3633" s="25">
        <f>Tabela2025Horario[[#This Row],[Conj. Guaimbê]]</f>
        <v>0</v>
      </c>
      <c r="I3633" s="16"/>
      <c r="J3633" s="16"/>
      <c r="K3633" s="16"/>
      <c r="L3633" s="16"/>
      <c r="M3633" s="16"/>
      <c r="N3633" s="16"/>
      <c r="O3633" s="3">
        <f>IF(Tabela2025Horario[[#This Row],[Media Agregada Todas as Usinas]]*$Q$3265&gt;100%,100%,Tabela2025Horario[[#This Row],[Media Agregada Todas as Usinas]]*$Q$3265)</f>
        <v>0.4093714464845582</v>
      </c>
    </row>
    <row r="3634" spans="1:15" x14ac:dyDescent="0.25">
      <c r="A3634" s="16">
        <f>Tabela2025Horario[[#This Row],[DataHora]]</f>
        <v>45809.333333333336</v>
      </c>
      <c r="B3634" s="17">
        <v>2026</v>
      </c>
      <c r="C3634" s="24">
        <f>Tabela2025Horario[[#This Row],[Mês]]</f>
        <v>6</v>
      </c>
      <c r="D3634" s="24">
        <f>Tabela2025Horario[[#This Row],[Dia]]</f>
        <v>1</v>
      </c>
      <c r="E3634" s="24">
        <f>Tabela2025Horario[[#This Row],[Hora]]</f>
        <v>8</v>
      </c>
      <c r="F3634" s="25">
        <f>Tabela2025Horario[[#This Row],[Conj. Castilho]]</f>
        <v>0</v>
      </c>
      <c r="G3634" s="25">
        <f>Tabela2025Horario[[#This Row],[Conj. Eol. Ventos Santa Eugênia]]</f>
        <v>5.8408419485939299E-2</v>
      </c>
      <c r="H3634" s="25">
        <f>Tabela2025Horario[[#This Row],[Conj. Guaimbê]]</f>
        <v>0.60244938748709176</v>
      </c>
      <c r="I3634" s="16"/>
      <c r="J3634" s="16"/>
      <c r="K3634" s="16"/>
      <c r="L3634" s="16"/>
      <c r="M3634" s="16"/>
      <c r="N3634" s="16"/>
      <c r="O3634" s="3">
        <f>IF(Tabela2025Horario[[#This Row],[Media Agregada Todas as Usinas]]*$Q$3265&gt;100%,100%,Tabela2025Horario[[#This Row],[Media Agregada Todas as Usinas]]*$Q$3265)</f>
        <v>1</v>
      </c>
    </row>
    <row r="3635" spans="1:15" x14ac:dyDescent="0.25">
      <c r="A3635" s="16">
        <f>Tabela2025Horario[[#This Row],[DataHora]]</f>
        <v>45809.375</v>
      </c>
      <c r="B3635" s="17">
        <v>2026</v>
      </c>
      <c r="C3635" s="24">
        <f>Tabela2025Horario[[#This Row],[Mês]]</f>
        <v>6</v>
      </c>
      <c r="D3635" s="24">
        <f>Tabela2025Horario[[#This Row],[Dia]]</f>
        <v>1</v>
      </c>
      <c r="E3635" s="24">
        <f>Tabela2025Horario[[#This Row],[Hora]]</f>
        <v>9</v>
      </c>
      <c r="F3635" s="25">
        <f>Tabela2025Horario[[#This Row],[Conj. Castilho]]</f>
        <v>0</v>
      </c>
      <c r="G3635" s="25">
        <f>Tabela2025Horario[[#This Row],[Conj. Eol. Ventos Santa Eugênia]]</f>
        <v>0.41142831897980281</v>
      </c>
      <c r="H3635" s="25">
        <f>Tabela2025Horario[[#This Row],[Conj. Guaimbê]]</f>
        <v>0.68821974267137009</v>
      </c>
      <c r="I3635" s="16"/>
      <c r="J3635" s="16"/>
      <c r="K3635" s="16"/>
      <c r="L3635" s="16"/>
      <c r="M3635" s="16"/>
      <c r="N3635" s="16"/>
      <c r="O3635" s="3">
        <f>IF(Tabela2025Horario[[#This Row],[Media Agregada Todas as Usinas]]*$Q$3265&gt;100%,100%,Tabela2025Horario[[#This Row],[Media Agregada Todas as Usinas]]*$Q$3265)</f>
        <v>1</v>
      </c>
    </row>
    <row r="3636" spans="1:15" x14ac:dyDescent="0.25">
      <c r="A3636" s="16">
        <f>Tabela2025Horario[[#This Row],[DataHora]]</f>
        <v>45809.416666666664</v>
      </c>
      <c r="B3636" s="17">
        <v>2026</v>
      </c>
      <c r="C3636" s="24">
        <f>Tabela2025Horario[[#This Row],[Mês]]</f>
        <v>6</v>
      </c>
      <c r="D3636" s="24">
        <f>Tabela2025Horario[[#This Row],[Dia]]</f>
        <v>1</v>
      </c>
      <c r="E3636" s="24">
        <f>Tabela2025Horario[[#This Row],[Hora]]</f>
        <v>10</v>
      </c>
      <c r="F3636" s="25">
        <f>Tabela2025Horario[[#This Row],[Conj. Castilho]]</f>
        <v>0</v>
      </c>
      <c r="G3636" s="25">
        <f>Tabela2025Horario[[#This Row],[Conj. Eol. Ventos Santa Eugênia]]</f>
        <v>0.51716323417676446</v>
      </c>
      <c r="H3636" s="25">
        <f>Tabela2025Horario[[#This Row],[Conj. Guaimbê]]</f>
        <v>0.77553057036562789</v>
      </c>
      <c r="I3636" s="16"/>
      <c r="J3636" s="16"/>
      <c r="K3636" s="16"/>
      <c r="L3636" s="16"/>
      <c r="M3636" s="16"/>
      <c r="N3636" s="16"/>
      <c r="O3636" s="3">
        <f>IF(Tabela2025Horario[[#This Row],[Media Agregada Todas as Usinas]]*$Q$3265&gt;100%,100%,Tabela2025Horario[[#This Row],[Media Agregada Todas as Usinas]]*$Q$3265)</f>
        <v>1</v>
      </c>
    </row>
    <row r="3637" spans="1:15" x14ac:dyDescent="0.25">
      <c r="A3637" s="16">
        <f>Tabela2025Horario[[#This Row],[DataHora]]</f>
        <v>45809.458333333336</v>
      </c>
      <c r="B3637" s="17">
        <v>2026</v>
      </c>
      <c r="C3637" s="24">
        <f>Tabela2025Horario[[#This Row],[Mês]]</f>
        <v>6</v>
      </c>
      <c r="D3637" s="24">
        <f>Tabela2025Horario[[#This Row],[Dia]]</f>
        <v>1</v>
      </c>
      <c r="E3637" s="24">
        <f>Tabela2025Horario[[#This Row],[Hora]]</f>
        <v>11</v>
      </c>
      <c r="F3637" s="25">
        <f>Tabela2025Horario[[#This Row],[Conj. Castilho]]</f>
        <v>0</v>
      </c>
      <c r="G3637" s="25">
        <f>Tabela2025Horario[[#This Row],[Conj. Eol. Ventos Santa Eugênia]]</f>
        <v>0.59113148623604406</v>
      </c>
      <c r="H3637" s="25">
        <f>Tabela2025Horario[[#This Row],[Conj. Guaimbê]]</f>
        <v>0.68053637121814869</v>
      </c>
      <c r="I3637" s="16"/>
      <c r="J3637" s="16"/>
      <c r="K3637" s="16"/>
      <c r="L3637" s="16"/>
      <c r="M3637" s="16"/>
      <c r="N3637" s="16"/>
      <c r="O3637" s="3">
        <f>IF(Tabela2025Horario[[#This Row],[Media Agregada Todas as Usinas]]*$Q$3265&gt;100%,100%,Tabela2025Horario[[#This Row],[Media Agregada Todas as Usinas]]*$Q$3265)</f>
        <v>1</v>
      </c>
    </row>
    <row r="3638" spans="1:15" x14ac:dyDescent="0.25">
      <c r="A3638" s="16">
        <f>Tabela2025Horario[[#This Row],[DataHora]]</f>
        <v>45809.5</v>
      </c>
      <c r="B3638" s="17">
        <v>2026</v>
      </c>
      <c r="C3638" s="24">
        <f>Tabela2025Horario[[#This Row],[Mês]]</f>
        <v>6</v>
      </c>
      <c r="D3638" s="24">
        <f>Tabela2025Horario[[#This Row],[Dia]]</f>
        <v>1</v>
      </c>
      <c r="E3638" s="24">
        <f>Tabela2025Horario[[#This Row],[Hora]]</f>
        <v>12</v>
      </c>
      <c r="F3638" s="25">
        <f>Tabela2025Horario[[#This Row],[Conj. Castilho]]</f>
        <v>0</v>
      </c>
      <c r="G3638" s="25">
        <f>Tabela2025Horario[[#This Row],[Conj. Eol. Ventos Santa Eugênia]]</f>
        <v>0.51122008623745951</v>
      </c>
      <c r="H3638" s="25">
        <f>Tabela2025Horario[[#This Row],[Conj. Guaimbê]]</f>
        <v>0.66953966143509414</v>
      </c>
      <c r="I3638" s="16"/>
      <c r="J3638" s="16"/>
      <c r="K3638" s="16"/>
      <c r="L3638" s="16"/>
      <c r="M3638" s="16"/>
      <c r="N3638" s="16"/>
      <c r="O3638" s="3">
        <f>IF(Tabela2025Horario[[#This Row],[Media Agregada Todas as Usinas]]*$Q$3265&gt;100%,100%,Tabela2025Horario[[#This Row],[Media Agregada Todas as Usinas]]*$Q$3265)</f>
        <v>1</v>
      </c>
    </row>
    <row r="3639" spans="1:15" x14ac:dyDescent="0.25">
      <c r="A3639" s="16">
        <f>Tabela2025Horario[[#This Row],[DataHora]]</f>
        <v>45809.541666666664</v>
      </c>
      <c r="B3639" s="17">
        <v>2026</v>
      </c>
      <c r="C3639" s="24">
        <f>Tabela2025Horario[[#This Row],[Mês]]</f>
        <v>6</v>
      </c>
      <c r="D3639" s="24">
        <f>Tabela2025Horario[[#This Row],[Dia]]</f>
        <v>1</v>
      </c>
      <c r="E3639" s="24">
        <f>Tabela2025Horario[[#This Row],[Hora]]</f>
        <v>13</v>
      </c>
      <c r="F3639" s="25">
        <f>Tabela2025Horario[[#This Row],[Conj. Castilho]]</f>
        <v>0</v>
      </c>
      <c r="G3639" s="25">
        <f>Tabela2025Horario[[#This Row],[Conj. Eol. Ventos Santa Eugênia]]</f>
        <v>0.51259072842466125</v>
      </c>
      <c r="H3639" s="25">
        <f>Tabela2025Horario[[#This Row],[Conj. Guaimbê]]</f>
        <v>0.6011388324491036</v>
      </c>
      <c r="I3639" s="16"/>
      <c r="J3639" s="16"/>
      <c r="K3639" s="16"/>
      <c r="L3639" s="16"/>
      <c r="M3639" s="16"/>
      <c r="N3639" s="16"/>
      <c r="O3639" s="3">
        <f>IF(Tabela2025Horario[[#This Row],[Media Agregada Todas as Usinas]]*$Q$3265&gt;100%,100%,Tabela2025Horario[[#This Row],[Media Agregada Todas as Usinas]]*$Q$3265)</f>
        <v>1</v>
      </c>
    </row>
    <row r="3640" spans="1:15" x14ac:dyDescent="0.25">
      <c r="A3640" s="16">
        <f>Tabela2025Horario[[#This Row],[DataHora]]</f>
        <v>45809.583333333336</v>
      </c>
      <c r="B3640" s="17">
        <v>2026</v>
      </c>
      <c r="C3640" s="24">
        <f>Tabela2025Horario[[#This Row],[Mês]]</f>
        <v>6</v>
      </c>
      <c r="D3640" s="24">
        <f>Tabela2025Horario[[#This Row],[Dia]]</f>
        <v>1</v>
      </c>
      <c r="E3640" s="24">
        <f>Tabela2025Horario[[#This Row],[Hora]]</f>
        <v>14</v>
      </c>
      <c r="F3640" s="25">
        <f>Tabela2025Horario[[#This Row],[Conj. Castilho]]</f>
        <v>0</v>
      </c>
      <c r="G3640" s="25">
        <f>Tabela2025Horario[[#This Row],[Conj. Eol. Ventos Santa Eugênia]]</f>
        <v>0.36820113798649956</v>
      </c>
      <c r="H3640" s="25">
        <f>Tabela2025Horario[[#This Row],[Conj. Guaimbê]]</f>
        <v>0.22360984845390716</v>
      </c>
      <c r="I3640" s="16"/>
      <c r="J3640" s="16"/>
      <c r="K3640" s="16"/>
      <c r="L3640" s="16"/>
      <c r="M3640" s="16"/>
      <c r="N3640" s="16"/>
      <c r="O3640" s="3">
        <f>IF(Tabela2025Horario[[#This Row],[Media Agregada Todas as Usinas]]*$Q$3265&gt;100%,100%,Tabela2025Horario[[#This Row],[Media Agregada Todas as Usinas]]*$Q$3265)</f>
        <v>1</v>
      </c>
    </row>
    <row r="3641" spans="1:15" x14ac:dyDescent="0.25">
      <c r="A3641" s="16">
        <f>Tabela2025Horario[[#This Row],[DataHora]]</f>
        <v>45809.625</v>
      </c>
      <c r="B3641" s="17">
        <v>2026</v>
      </c>
      <c r="C3641" s="24">
        <f>Tabela2025Horario[[#This Row],[Mês]]</f>
        <v>6</v>
      </c>
      <c r="D3641" s="24">
        <f>Tabela2025Horario[[#This Row],[Dia]]</f>
        <v>1</v>
      </c>
      <c r="E3641" s="24">
        <f>Tabela2025Horario[[#This Row],[Hora]]</f>
        <v>15</v>
      </c>
      <c r="F3641" s="25">
        <f>Tabela2025Horario[[#This Row],[Conj. Castilho]]</f>
        <v>1.8821221437364598E-2</v>
      </c>
      <c r="G3641" s="25">
        <f>Tabela2025Horario[[#This Row],[Conj. Eol. Ventos Santa Eugênia]]</f>
        <v>0.20216908566564573</v>
      </c>
      <c r="H3641" s="25">
        <f>Tabela2025Horario[[#This Row],[Conj. Guaimbê]]</f>
        <v>0</v>
      </c>
      <c r="I3641" s="16"/>
      <c r="J3641" s="16"/>
      <c r="K3641" s="16"/>
      <c r="L3641" s="16"/>
      <c r="M3641" s="16"/>
      <c r="N3641" s="16"/>
      <c r="O3641" s="3">
        <f>IF(Tabela2025Horario[[#This Row],[Media Agregada Todas as Usinas]]*$Q$3265&gt;100%,100%,Tabela2025Horario[[#This Row],[Media Agregada Todas as Usinas]]*$Q$3265)</f>
        <v>0.70433750909217352</v>
      </c>
    </row>
    <row r="3642" spans="1:15" x14ac:dyDescent="0.25">
      <c r="A3642" s="16">
        <f>Tabela2025Horario[[#This Row],[DataHora]]</f>
        <v>45809.666666666664</v>
      </c>
      <c r="B3642" s="17">
        <v>2026</v>
      </c>
      <c r="C3642" s="24">
        <f>Tabela2025Horario[[#This Row],[Mês]]</f>
        <v>6</v>
      </c>
      <c r="D3642" s="24">
        <f>Tabela2025Horario[[#This Row],[Dia]]</f>
        <v>1</v>
      </c>
      <c r="E3642" s="24">
        <f>Tabela2025Horario[[#This Row],[Hora]]</f>
        <v>16</v>
      </c>
      <c r="F3642" s="25">
        <f>Tabela2025Horario[[#This Row],[Conj. Castilho]]</f>
        <v>0</v>
      </c>
      <c r="G3642" s="25">
        <f>Tabela2025Horario[[#This Row],[Conj. Eol. Ventos Santa Eugênia]]</f>
        <v>3.5386839343353384E-2</v>
      </c>
      <c r="H3642" s="25">
        <f>Tabela2025Horario[[#This Row],[Conj. Guaimbê]]</f>
        <v>0</v>
      </c>
      <c r="I3642" s="16"/>
      <c r="J3642" s="16"/>
      <c r="K3642" s="16"/>
      <c r="L3642" s="16"/>
      <c r="M3642" s="16"/>
      <c r="N3642" s="16"/>
      <c r="O3642" s="3">
        <f>IF(Tabela2025Horario[[#This Row],[Media Agregada Todas as Usinas]]*$Q$3265&gt;100%,100%,Tabela2025Horario[[#This Row],[Media Agregada Todas as Usinas]]*$Q$3265)</f>
        <v>0.38475600791064757</v>
      </c>
    </row>
    <row r="3643" spans="1:15" x14ac:dyDescent="0.25">
      <c r="A3643" s="16">
        <f>Tabela2025Horario[[#This Row],[DataHora]]</f>
        <v>45809.708333333336</v>
      </c>
      <c r="B3643" s="17">
        <v>2026</v>
      </c>
      <c r="C3643" s="24">
        <f>Tabela2025Horario[[#This Row],[Mês]]</f>
        <v>6</v>
      </c>
      <c r="D3643" s="24">
        <f>Tabela2025Horario[[#This Row],[Dia]]</f>
        <v>1</v>
      </c>
      <c r="E3643" s="24">
        <f>Tabela2025Horario[[#This Row],[Hora]]</f>
        <v>17</v>
      </c>
      <c r="F3643" s="25">
        <f>Tabela2025Horario[[#This Row],[Conj. Castilho]]</f>
        <v>0</v>
      </c>
      <c r="G3643" s="25">
        <f>Tabela2025Horario[[#This Row],[Conj. Eol. Ventos Santa Eugênia]]</f>
        <v>0</v>
      </c>
      <c r="H3643" s="25">
        <f>Tabela2025Horario[[#This Row],[Conj. Guaimbê]]</f>
        <v>0</v>
      </c>
      <c r="I3643" s="16"/>
      <c r="J3643" s="16"/>
      <c r="K3643" s="16"/>
      <c r="L3643" s="16"/>
      <c r="M3643" s="16"/>
      <c r="N3643" s="16"/>
      <c r="O3643" s="3">
        <f>IF(Tabela2025Horario[[#This Row],[Media Agregada Todas as Usinas]]*$Q$3265&gt;100%,100%,Tabela2025Horario[[#This Row],[Media Agregada Todas as Usinas]]*$Q$3265)</f>
        <v>0</v>
      </c>
    </row>
    <row r="3644" spans="1:15" x14ac:dyDescent="0.25">
      <c r="A3644" s="16">
        <f>Tabela2025Horario[[#This Row],[DataHora]]</f>
        <v>45809.75</v>
      </c>
      <c r="B3644" s="17">
        <v>2026</v>
      </c>
      <c r="C3644" s="24">
        <f>Tabela2025Horario[[#This Row],[Mês]]</f>
        <v>6</v>
      </c>
      <c r="D3644" s="24">
        <f>Tabela2025Horario[[#This Row],[Dia]]</f>
        <v>1</v>
      </c>
      <c r="E3644" s="24">
        <f>Tabela2025Horario[[#This Row],[Hora]]</f>
        <v>18</v>
      </c>
      <c r="F3644" s="25">
        <f>Tabela2025Horario[[#This Row],[Conj. Castilho]]</f>
        <v>0</v>
      </c>
      <c r="G3644" s="25">
        <f>Tabela2025Horario[[#This Row],[Conj. Eol. Ventos Santa Eugênia]]</f>
        <v>0</v>
      </c>
      <c r="H3644" s="25">
        <f>Tabela2025Horario[[#This Row],[Conj. Guaimbê]]</f>
        <v>0</v>
      </c>
      <c r="I3644" s="16"/>
      <c r="J3644" s="16"/>
      <c r="K3644" s="16"/>
      <c r="L3644" s="16"/>
      <c r="M3644" s="16"/>
      <c r="N3644" s="16"/>
      <c r="O3644" s="3">
        <f>IF(Tabela2025Horario[[#This Row],[Media Agregada Todas as Usinas]]*$Q$3265&gt;100%,100%,Tabela2025Horario[[#This Row],[Media Agregada Todas as Usinas]]*$Q$3265)</f>
        <v>0</v>
      </c>
    </row>
    <row r="3645" spans="1:15" x14ac:dyDescent="0.25">
      <c r="A3645" s="16">
        <f>Tabela2025Horario[[#This Row],[DataHora]]</f>
        <v>45809.791666666664</v>
      </c>
      <c r="B3645" s="17">
        <v>2026</v>
      </c>
      <c r="C3645" s="24">
        <f>Tabela2025Horario[[#This Row],[Mês]]</f>
        <v>6</v>
      </c>
      <c r="D3645" s="24">
        <f>Tabela2025Horario[[#This Row],[Dia]]</f>
        <v>1</v>
      </c>
      <c r="E3645" s="24">
        <f>Tabela2025Horario[[#This Row],[Hora]]</f>
        <v>19</v>
      </c>
      <c r="F3645" s="25">
        <f>Tabela2025Horario[[#This Row],[Conj. Castilho]]</f>
        <v>0</v>
      </c>
      <c r="G3645" s="25">
        <f>Tabela2025Horario[[#This Row],[Conj. Eol. Ventos Santa Eugênia]]</f>
        <v>0</v>
      </c>
      <c r="H3645" s="25">
        <f>Tabela2025Horario[[#This Row],[Conj. Guaimbê]]</f>
        <v>0</v>
      </c>
      <c r="I3645" s="16"/>
      <c r="J3645" s="16"/>
      <c r="K3645" s="16"/>
      <c r="L3645" s="16"/>
      <c r="M3645" s="16"/>
      <c r="N3645" s="16"/>
      <c r="O3645" s="3">
        <f>IF(Tabela2025Horario[[#This Row],[Media Agregada Todas as Usinas]]*$Q$3265&gt;100%,100%,Tabela2025Horario[[#This Row],[Media Agregada Todas as Usinas]]*$Q$3265)</f>
        <v>0</v>
      </c>
    </row>
    <row r="3646" spans="1:15" x14ac:dyDescent="0.25">
      <c r="A3646" s="16">
        <f>Tabela2025Horario[[#This Row],[DataHora]]</f>
        <v>45809.833333333336</v>
      </c>
      <c r="B3646" s="17">
        <v>2026</v>
      </c>
      <c r="C3646" s="24">
        <f>Tabela2025Horario[[#This Row],[Mês]]</f>
        <v>6</v>
      </c>
      <c r="D3646" s="24">
        <f>Tabela2025Horario[[#This Row],[Dia]]</f>
        <v>1</v>
      </c>
      <c r="E3646" s="24">
        <f>Tabela2025Horario[[#This Row],[Hora]]</f>
        <v>20</v>
      </c>
      <c r="F3646" s="25">
        <f>Tabela2025Horario[[#This Row],[Conj. Castilho]]</f>
        <v>0</v>
      </c>
      <c r="G3646" s="25">
        <f>Tabela2025Horario[[#This Row],[Conj. Eol. Ventos Santa Eugênia]]</f>
        <v>0</v>
      </c>
      <c r="H3646" s="25">
        <f>Tabela2025Horario[[#This Row],[Conj. Guaimbê]]</f>
        <v>0</v>
      </c>
      <c r="I3646" s="16"/>
      <c r="J3646" s="16"/>
      <c r="K3646" s="16"/>
      <c r="L3646" s="16"/>
      <c r="M3646" s="16"/>
      <c r="N3646" s="16"/>
      <c r="O3646" s="3">
        <f>IF(Tabela2025Horario[[#This Row],[Media Agregada Todas as Usinas]]*$Q$3265&gt;100%,100%,Tabela2025Horario[[#This Row],[Media Agregada Todas as Usinas]]*$Q$3265)</f>
        <v>0</v>
      </c>
    </row>
    <row r="3647" spans="1:15" x14ac:dyDescent="0.25">
      <c r="A3647" s="16">
        <f>Tabela2025Horario[[#This Row],[DataHora]]</f>
        <v>45809.875</v>
      </c>
      <c r="B3647" s="17">
        <v>2026</v>
      </c>
      <c r="C3647" s="24">
        <f>Tabela2025Horario[[#This Row],[Mês]]</f>
        <v>6</v>
      </c>
      <c r="D3647" s="24">
        <f>Tabela2025Horario[[#This Row],[Dia]]</f>
        <v>1</v>
      </c>
      <c r="E3647" s="24">
        <f>Tabela2025Horario[[#This Row],[Hora]]</f>
        <v>21</v>
      </c>
      <c r="F3647" s="25">
        <f>Tabela2025Horario[[#This Row],[Conj. Castilho]]</f>
        <v>0</v>
      </c>
      <c r="G3647" s="25">
        <f>Tabela2025Horario[[#This Row],[Conj. Eol. Ventos Santa Eugênia]]</f>
        <v>0</v>
      </c>
      <c r="H3647" s="25">
        <f>Tabela2025Horario[[#This Row],[Conj. Guaimbê]]</f>
        <v>0</v>
      </c>
      <c r="I3647" s="16"/>
      <c r="J3647" s="16"/>
      <c r="K3647" s="16"/>
      <c r="L3647" s="16"/>
      <c r="M3647" s="16"/>
      <c r="N3647" s="16"/>
      <c r="O3647" s="3">
        <f>IF(Tabela2025Horario[[#This Row],[Media Agregada Todas as Usinas]]*$Q$3265&gt;100%,100%,Tabela2025Horario[[#This Row],[Media Agregada Todas as Usinas]]*$Q$3265)</f>
        <v>0</v>
      </c>
    </row>
    <row r="3648" spans="1:15" x14ac:dyDescent="0.25">
      <c r="A3648" s="16">
        <f>Tabela2025Horario[[#This Row],[DataHora]]</f>
        <v>45809.916666666664</v>
      </c>
      <c r="B3648" s="17">
        <v>2026</v>
      </c>
      <c r="C3648" s="24">
        <f>Tabela2025Horario[[#This Row],[Mês]]</f>
        <v>6</v>
      </c>
      <c r="D3648" s="24">
        <f>Tabela2025Horario[[#This Row],[Dia]]</f>
        <v>1</v>
      </c>
      <c r="E3648" s="24">
        <f>Tabela2025Horario[[#This Row],[Hora]]</f>
        <v>22</v>
      </c>
      <c r="F3648" s="25">
        <f>Tabela2025Horario[[#This Row],[Conj. Castilho]]</f>
        <v>0</v>
      </c>
      <c r="G3648" s="25">
        <f>Tabela2025Horario[[#This Row],[Conj. Eol. Ventos Santa Eugênia]]</f>
        <v>0</v>
      </c>
      <c r="H3648" s="25">
        <f>Tabela2025Horario[[#This Row],[Conj. Guaimbê]]</f>
        <v>0</v>
      </c>
      <c r="I3648" s="16"/>
      <c r="J3648" s="16"/>
      <c r="K3648" s="16"/>
      <c r="L3648" s="16"/>
      <c r="M3648" s="16"/>
      <c r="N3648" s="16"/>
      <c r="O3648" s="3">
        <f>IF(Tabela2025Horario[[#This Row],[Media Agregada Todas as Usinas]]*$Q$3265&gt;100%,100%,Tabela2025Horario[[#This Row],[Media Agregada Todas as Usinas]]*$Q$3265)</f>
        <v>0</v>
      </c>
    </row>
    <row r="3649" spans="1:15" x14ac:dyDescent="0.25">
      <c r="A3649" s="16">
        <f>Tabela2025Horario[[#This Row],[DataHora]]</f>
        <v>45809.958333333336</v>
      </c>
      <c r="B3649" s="17">
        <v>2026</v>
      </c>
      <c r="C3649" s="24">
        <f>Tabela2025Horario[[#This Row],[Mês]]</f>
        <v>6</v>
      </c>
      <c r="D3649" s="24">
        <f>Tabela2025Horario[[#This Row],[Dia]]</f>
        <v>1</v>
      </c>
      <c r="E3649" s="24">
        <f>Tabela2025Horario[[#This Row],[Hora]]</f>
        <v>23</v>
      </c>
      <c r="F3649" s="25">
        <f>Tabela2025Horario[[#This Row],[Conj. Castilho]]</f>
        <v>0</v>
      </c>
      <c r="G3649" s="25">
        <f>Tabela2025Horario[[#This Row],[Conj. Eol. Ventos Santa Eugênia]]</f>
        <v>0</v>
      </c>
      <c r="H3649" s="25">
        <f>Tabela2025Horario[[#This Row],[Conj. Guaimbê]]</f>
        <v>0</v>
      </c>
      <c r="I3649" s="16"/>
      <c r="J3649" s="16"/>
      <c r="K3649" s="16"/>
      <c r="L3649" s="16"/>
      <c r="M3649" s="16"/>
      <c r="N3649" s="16"/>
      <c r="O3649" s="3">
        <f>IF(Tabela2025Horario[[#This Row],[Media Agregada Todas as Usinas]]*$Q$3265&gt;100%,100%,Tabela2025Horario[[#This Row],[Media Agregada Todas as Usinas]]*$Q$3265)</f>
        <v>0</v>
      </c>
    </row>
    <row r="3650" spans="1:15" x14ac:dyDescent="0.25">
      <c r="A3650" s="16">
        <f>Tabela2025Horario[[#This Row],[DataHora]]</f>
        <v>45810</v>
      </c>
      <c r="B3650" s="17">
        <v>2026</v>
      </c>
      <c r="C3650" s="24">
        <f>Tabela2025Horario[[#This Row],[Mês]]</f>
        <v>6</v>
      </c>
      <c r="D3650" s="24">
        <f>Tabela2025Horario[[#This Row],[Dia]]</f>
        <v>2</v>
      </c>
      <c r="E3650" s="24">
        <f>Tabela2025Horario[[#This Row],[Hora]]</f>
        <v>0</v>
      </c>
      <c r="F3650" s="25">
        <f>Tabela2025Horario[[#This Row],[Conj. Castilho]]</f>
        <v>0</v>
      </c>
      <c r="G3650" s="25">
        <f>Tabela2025Horario[[#This Row],[Conj. Eol. Ventos Santa Eugênia]]</f>
        <v>0</v>
      </c>
      <c r="H3650" s="25">
        <f>Tabela2025Horario[[#This Row],[Conj. Guaimbê]]</f>
        <v>0</v>
      </c>
      <c r="I3650" s="16"/>
      <c r="J3650" s="16"/>
      <c r="K3650" s="16"/>
      <c r="L3650" s="16"/>
      <c r="M3650" s="16"/>
      <c r="N3650" s="16"/>
      <c r="O3650" s="3">
        <f>IF(Tabela2025Horario[[#This Row],[Media Agregada Todas as Usinas]]*$Q$3265&gt;100%,100%,Tabela2025Horario[[#This Row],[Media Agregada Todas as Usinas]]*$Q$3265)</f>
        <v>0</v>
      </c>
    </row>
    <row r="3651" spans="1:15" x14ac:dyDescent="0.25">
      <c r="A3651" s="16">
        <f>Tabela2025Horario[[#This Row],[DataHora]]</f>
        <v>45810.041666666664</v>
      </c>
      <c r="B3651" s="17">
        <v>2026</v>
      </c>
      <c r="C3651" s="24">
        <f>Tabela2025Horario[[#This Row],[Mês]]</f>
        <v>6</v>
      </c>
      <c r="D3651" s="24">
        <f>Tabela2025Horario[[#This Row],[Dia]]</f>
        <v>2</v>
      </c>
      <c r="E3651" s="24">
        <f>Tabela2025Horario[[#This Row],[Hora]]</f>
        <v>1</v>
      </c>
      <c r="F3651" s="25">
        <f>Tabela2025Horario[[#This Row],[Conj. Castilho]]</f>
        <v>0</v>
      </c>
      <c r="G3651" s="25">
        <f>Tabela2025Horario[[#This Row],[Conj. Eol. Ventos Santa Eugênia]]</f>
        <v>0</v>
      </c>
      <c r="H3651" s="25">
        <f>Tabela2025Horario[[#This Row],[Conj. Guaimbê]]</f>
        <v>0</v>
      </c>
      <c r="I3651" s="16"/>
      <c r="J3651" s="16"/>
      <c r="K3651" s="16"/>
      <c r="L3651" s="16"/>
      <c r="M3651" s="16"/>
      <c r="N3651" s="16"/>
      <c r="O3651" s="3">
        <f>IF(Tabela2025Horario[[#This Row],[Media Agregada Todas as Usinas]]*$Q$3265&gt;100%,100%,Tabela2025Horario[[#This Row],[Media Agregada Todas as Usinas]]*$Q$3265)</f>
        <v>0</v>
      </c>
    </row>
    <row r="3652" spans="1:15" x14ac:dyDescent="0.25">
      <c r="A3652" s="16">
        <f>Tabela2025Horario[[#This Row],[DataHora]]</f>
        <v>45810.083333333336</v>
      </c>
      <c r="B3652" s="17">
        <v>2026</v>
      </c>
      <c r="C3652" s="24">
        <f>Tabela2025Horario[[#This Row],[Mês]]</f>
        <v>6</v>
      </c>
      <c r="D3652" s="24">
        <f>Tabela2025Horario[[#This Row],[Dia]]</f>
        <v>2</v>
      </c>
      <c r="E3652" s="24">
        <f>Tabela2025Horario[[#This Row],[Hora]]</f>
        <v>2</v>
      </c>
      <c r="F3652" s="25">
        <f>Tabela2025Horario[[#This Row],[Conj. Castilho]]</f>
        <v>0</v>
      </c>
      <c r="G3652" s="25">
        <f>Tabela2025Horario[[#This Row],[Conj. Eol. Ventos Santa Eugênia]]</f>
        <v>0</v>
      </c>
      <c r="H3652" s="25">
        <f>Tabela2025Horario[[#This Row],[Conj. Guaimbê]]</f>
        <v>0</v>
      </c>
      <c r="I3652" s="16"/>
      <c r="J3652" s="16"/>
      <c r="K3652" s="16"/>
      <c r="L3652" s="16"/>
      <c r="M3652" s="16"/>
      <c r="N3652" s="16"/>
      <c r="O3652" s="3">
        <f>IF(Tabela2025Horario[[#This Row],[Media Agregada Todas as Usinas]]*$Q$3265&gt;100%,100%,Tabela2025Horario[[#This Row],[Media Agregada Todas as Usinas]]*$Q$3265)</f>
        <v>0</v>
      </c>
    </row>
    <row r="3653" spans="1:15" x14ac:dyDescent="0.25">
      <c r="A3653" s="16">
        <f>Tabela2025Horario[[#This Row],[DataHora]]</f>
        <v>45810.125</v>
      </c>
      <c r="B3653" s="17">
        <v>2026</v>
      </c>
      <c r="C3653" s="24">
        <f>Tabela2025Horario[[#This Row],[Mês]]</f>
        <v>6</v>
      </c>
      <c r="D3653" s="24">
        <f>Tabela2025Horario[[#This Row],[Dia]]</f>
        <v>2</v>
      </c>
      <c r="E3653" s="24">
        <f>Tabela2025Horario[[#This Row],[Hora]]</f>
        <v>3</v>
      </c>
      <c r="F3653" s="25">
        <f>Tabela2025Horario[[#This Row],[Conj. Castilho]]</f>
        <v>0</v>
      </c>
      <c r="G3653" s="25">
        <f>Tabela2025Horario[[#This Row],[Conj. Eol. Ventos Santa Eugênia]]</f>
        <v>0</v>
      </c>
      <c r="H3653" s="25">
        <f>Tabela2025Horario[[#This Row],[Conj. Guaimbê]]</f>
        <v>0</v>
      </c>
      <c r="I3653" s="16"/>
      <c r="J3653" s="16"/>
      <c r="K3653" s="16"/>
      <c r="L3653" s="16"/>
      <c r="M3653" s="16"/>
      <c r="N3653" s="16"/>
      <c r="O3653" s="3">
        <f>IF(Tabela2025Horario[[#This Row],[Media Agregada Todas as Usinas]]*$Q$3265&gt;100%,100%,Tabela2025Horario[[#This Row],[Media Agregada Todas as Usinas]]*$Q$3265)</f>
        <v>0</v>
      </c>
    </row>
    <row r="3654" spans="1:15" x14ac:dyDescent="0.25">
      <c r="A3654" s="16">
        <f>Tabela2025Horario[[#This Row],[DataHora]]</f>
        <v>45810.166666666664</v>
      </c>
      <c r="B3654" s="17">
        <v>2026</v>
      </c>
      <c r="C3654" s="24">
        <f>Tabela2025Horario[[#This Row],[Mês]]</f>
        <v>6</v>
      </c>
      <c r="D3654" s="24">
        <f>Tabela2025Horario[[#This Row],[Dia]]</f>
        <v>2</v>
      </c>
      <c r="E3654" s="24">
        <f>Tabela2025Horario[[#This Row],[Hora]]</f>
        <v>4</v>
      </c>
      <c r="F3654" s="25">
        <f>Tabela2025Horario[[#This Row],[Conj. Castilho]]</f>
        <v>0</v>
      </c>
      <c r="G3654" s="25">
        <f>Tabela2025Horario[[#This Row],[Conj. Eol. Ventos Santa Eugênia]]</f>
        <v>0</v>
      </c>
      <c r="H3654" s="25">
        <f>Tabela2025Horario[[#This Row],[Conj. Guaimbê]]</f>
        <v>0</v>
      </c>
      <c r="I3654" s="16"/>
      <c r="J3654" s="16"/>
      <c r="K3654" s="16"/>
      <c r="L3654" s="16"/>
      <c r="M3654" s="16"/>
      <c r="N3654" s="16"/>
      <c r="O3654" s="3">
        <f>IF(Tabela2025Horario[[#This Row],[Media Agregada Todas as Usinas]]*$Q$3265&gt;100%,100%,Tabela2025Horario[[#This Row],[Media Agregada Todas as Usinas]]*$Q$3265)</f>
        <v>0</v>
      </c>
    </row>
    <row r="3655" spans="1:15" x14ac:dyDescent="0.25">
      <c r="A3655" s="16">
        <f>Tabela2025Horario[[#This Row],[DataHora]]</f>
        <v>45810.208333333336</v>
      </c>
      <c r="B3655" s="17">
        <v>2026</v>
      </c>
      <c r="C3655" s="24">
        <f>Tabela2025Horario[[#This Row],[Mês]]</f>
        <v>6</v>
      </c>
      <c r="D3655" s="24">
        <f>Tabela2025Horario[[#This Row],[Dia]]</f>
        <v>2</v>
      </c>
      <c r="E3655" s="24">
        <f>Tabela2025Horario[[#This Row],[Hora]]</f>
        <v>5</v>
      </c>
      <c r="F3655" s="25">
        <f>Tabela2025Horario[[#This Row],[Conj. Castilho]]</f>
        <v>0</v>
      </c>
      <c r="G3655" s="25">
        <f>Tabela2025Horario[[#This Row],[Conj. Eol. Ventos Santa Eugênia]]</f>
        <v>0</v>
      </c>
      <c r="H3655" s="25">
        <f>Tabela2025Horario[[#This Row],[Conj. Guaimbê]]</f>
        <v>0</v>
      </c>
      <c r="I3655" s="16"/>
      <c r="J3655" s="16"/>
      <c r="K3655" s="16"/>
      <c r="L3655" s="16"/>
      <c r="M3655" s="16"/>
      <c r="N3655" s="16"/>
      <c r="O3655" s="3">
        <f>IF(Tabela2025Horario[[#This Row],[Media Agregada Todas as Usinas]]*$Q$3265&gt;100%,100%,Tabela2025Horario[[#This Row],[Media Agregada Todas as Usinas]]*$Q$3265)</f>
        <v>0</v>
      </c>
    </row>
    <row r="3656" spans="1:15" x14ac:dyDescent="0.25">
      <c r="A3656" s="16">
        <f>Tabela2025Horario[[#This Row],[DataHora]]</f>
        <v>45810.25</v>
      </c>
      <c r="B3656" s="17">
        <v>2026</v>
      </c>
      <c r="C3656" s="24">
        <f>Tabela2025Horario[[#This Row],[Mês]]</f>
        <v>6</v>
      </c>
      <c r="D3656" s="24">
        <f>Tabela2025Horario[[#This Row],[Dia]]</f>
        <v>2</v>
      </c>
      <c r="E3656" s="24">
        <f>Tabela2025Horario[[#This Row],[Hora]]</f>
        <v>6</v>
      </c>
      <c r="F3656" s="25">
        <f>Tabela2025Horario[[#This Row],[Conj. Castilho]]</f>
        <v>0</v>
      </c>
      <c r="G3656" s="25">
        <f>Tabela2025Horario[[#This Row],[Conj. Eol. Ventos Santa Eugênia]]</f>
        <v>0</v>
      </c>
      <c r="H3656" s="25">
        <f>Tabela2025Horario[[#This Row],[Conj. Guaimbê]]</f>
        <v>0</v>
      </c>
      <c r="I3656" s="16"/>
      <c r="J3656" s="16"/>
      <c r="K3656" s="16"/>
      <c r="L3656" s="16"/>
      <c r="M3656" s="16"/>
      <c r="N3656" s="16"/>
      <c r="O3656" s="3">
        <f>IF(Tabela2025Horario[[#This Row],[Media Agregada Todas as Usinas]]*$Q$3265&gt;100%,100%,Tabela2025Horario[[#This Row],[Media Agregada Todas as Usinas]]*$Q$3265)</f>
        <v>0</v>
      </c>
    </row>
    <row r="3657" spans="1:15" x14ac:dyDescent="0.25">
      <c r="A3657" s="16">
        <f>Tabela2025Horario[[#This Row],[DataHora]]</f>
        <v>45810.291666666664</v>
      </c>
      <c r="B3657" s="17">
        <v>2026</v>
      </c>
      <c r="C3657" s="24">
        <f>Tabela2025Horario[[#This Row],[Mês]]</f>
        <v>6</v>
      </c>
      <c r="D3657" s="24">
        <f>Tabela2025Horario[[#This Row],[Dia]]</f>
        <v>2</v>
      </c>
      <c r="E3657" s="24">
        <f>Tabela2025Horario[[#This Row],[Hora]]</f>
        <v>7</v>
      </c>
      <c r="F3657" s="25">
        <f>Tabela2025Horario[[#This Row],[Conj. Castilho]]</f>
        <v>0</v>
      </c>
      <c r="G3657" s="25">
        <f>Tabela2025Horario[[#This Row],[Conj. Eol. Ventos Santa Eugênia]]</f>
        <v>0</v>
      </c>
      <c r="H3657" s="25">
        <f>Tabela2025Horario[[#This Row],[Conj. Guaimbê]]</f>
        <v>0</v>
      </c>
      <c r="I3657" s="16"/>
      <c r="J3657" s="16"/>
      <c r="K3657" s="16"/>
      <c r="L3657" s="16"/>
      <c r="M3657" s="16"/>
      <c r="N3657" s="16"/>
      <c r="O3657" s="3">
        <f>IF(Tabela2025Horario[[#This Row],[Media Agregada Todas as Usinas]]*$Q$3265&gt;100%,100%,Tabela2025Horario[[#This Row],[Media Agregada Todas as Usinas]]*$Q$3265)</f>
        <v>0.22947379670174284</v>
      </c>
    </row>
    <row r="3658" spans="1:15" x14ac:dyDescent="0.25">
      <c r="A3658" s="16">
        <f>Tabela2025Horario[[#This Row],[DataHora]]</f>
        <v>45810.333333333336</v>
      </c>
      <c r="B3658" s="17">
        <v>2026</v>
      </c>
      <c r="C3658" s="24">
        <f>Tabela2025Horario[[#This Row],[Mês]]</f>
        <v>6</v>
      </c>
      <c r="D3658" s="24">
        <f>Tabela2025Horario[[#This Row],[Dia]]</f>
        <v>2</v>
      </c>
      <c r="E3658" s="24">
        <f>Tabela2025Horario[[#This Row],[Hora]]</f>
        <v>8</v>
      </c>
      <c r="F3658" s="25">
        <f>Tabela2025Horario[[#This Row],[Conj. Castilho]]</f>
        <v>0.57268887383833489</v>
      </c>
      <c r="G3658" s="25">
        <f>Tabela2025Horario[[#This Row],[Conj. Eol. Ventos Santa Eugênia]]</f>
        <v>2.4695567851538831E-2</v>
      </c>
      <c r="H3658" s="25">
        <f>Tabela2025Horario[[#This Row],[Conj. Guaimbê]]</f>
        <v>0.50568512252974485</v>
      </c>
      <c r="I3658" s="16"/>
      <c r="J3658" s="16"/>
      <c r="K3658" s="16"/>
      <c r="L3658" s="16"/>
      <c r="M3658" s="16"/>
      <c r="N3658" s="16"/>
      <c r="O3658" s="3">
        <f>IF(Tabela2025Horario[[#This Row],[Media Agregada Todas as Usinas]]*$Q$3265&gt;100%,100%,Tabela2025Horario[[#This Row],[Media Agregada Todas as Usinas]]*$Q$3265)</f>
        <v>1</v>
      </c>
    </row>
    <row r="3659" spans="1:15" x14ac:dyDescent="0.25">
      <c r="A3659" s="16">
        <f>Tabela2025Horario[[#This Row],[DataHora]]</f>
        <v>45810.375</v>
      </c>
      <c r="B3659" s="17">
        <v>2026</v>
      </c>
      <c r="C3659" s="24">
        <f>Tabela2025Horario[[#This Row],[Mês]]</f>
        <v>6</v>
      </c>
      <c r="D3659" s="24">
        <f>Tabela2025Horario[[#This Row],[Dia]]</f>
        <v>2</v>
      </c>
      <c r="E3659" s="24">
        <f>Tabela2025Horario[[#This Row],[Hora]]</f>
        <v>9</v>
      </c>
      <c r="F3659" s="25">
        <f>Tabela2025Horario[[#This Row],[Conj. Castilho]]</f>
        <v>0.68234364460281427</v>
      </c>
      <c r="G3659" s="25">
        <f>Tabela2025Horario[[#This Row],[Conj. Eol. Ventos Santa Eugênia]]</f>
        <v>7.3550103746325757E-2</v>
      </c>
      <c r="H3659" s="25">
        <f>Tabela2025Horario[[#This Row],[Conj. Guaimbê]]</f>
        <v>0.71973318183137147</v>
      </c>
      <c r="I3659" s="16"/>
      <c r="J3659" s="16"/>
      <c r="K3659" s="16"/>
      <c r="L3659" s="16"/>
      <c r="M3659" s="16"/>
      <c r="N3659" s="16"/>
      <c r="O3659" s="3">
        <f>IF(Tabela2025Horario[[#This Row],[Media Agregada Todas as Usinas]]*$Q$3265&gt;100%,100%,Tabela2025Horario[[#This Row],[Media Agregada Todas as Usinas]]*$Q$3265)</f>
        <v>1</v>
      </c>
    </row>
    <row r="3660" spans="1:15" x14ac:dyDescent="0.25">
      <c r="A3660" s="16">
        <f>Tabela2025Horario[[#This Row],[DataHora]]</f>
        <v>45810.416666666664</v>
      </c>
      <c r="B3660" s="17">
        <v>2026</v>
      </c>
      <c r="C3660" s="24">
        <f>Tabela2025Horario[[#This Row],[Mês]]</f>
        <v>6</v>
      </c>
      <c r="D3660" s="24">
        <f>Tabela2025Horario[[#This Row],[Dia]]</f>
        <v>2</v>
      </c>
      <c r="E3660" s="24">
        <f>Tabela2025Horario[[#This Row],[Hora]]</f>
        <v>10</v>
      </c>
      <c r="F3660" s="25">
        <f>Tabela2025Horario[[#This Row],[Conj. Castilho]]</f>
        <v>0.69103356321808307</v>
      </c>
      <c r="G3660" s="25">
        <f>Tabela2025Horario[[#This Row],[Conj. Eol. Ventos Santa Eugênia]]</f>
        <v>1.0112422709387335E-2</v>
      </c>
      <c r="H3660" s="25">
        <f>Tabela2025Horario[[#This Row],[Conj. Guaimbê]]</f>
        <v>0.78658496413480172</v>
      </c>
      <c r="I3660" s="16"/>
      <c r="J3660" s="16"/>
      <c r="K3660" s="16"/>
      <c r="L3660" s="16"/>
      <c r="M3660" s="16"/>
      <c r="N3660" s="16"/>
      <c r="O3660" s="3">
        <f>IF(Tabela2025Horario[[#This Row],[Media Agregada Todas as Usinas]]*$Q$3265&gt;100%,100%,Tabela2025Horario[[#This Row],[Media Agregada Todas as Usinas]]*$Q$3265)</f>
        <v>1</v>
      </c>
    </row>
    <row r="3661" spans="1:15" x14ac:dyDescent="0.25">
      <c r="A3661" s="16">
        <f>Tabela2025Horario[[#This Row],[DataHora]]</f>
        <v>45810.458333333336</v>
      </c>
      <c r="B3661" s="17">
        <v>2026</v>
      </c>
      <c r="C3661" s="24">
        <f>Tabela2025Horario[[#This Row],[Mês]]</f>
        <v>6</v>
      </c>
      <c r="D3661" s="24">
        <f>Tabela2025Horario[[#This Row],[Dia]]</f>
        <v>2</v>
      </c>
      <c r="E3661" s="24">
        <f>Tabela2025Horario[[#This Row],[Hora]]</f>
        <v>11</v>
      </c>
      <c r="F3661" s="25">
        <f>Tabela2025Horario[[#This Row],[Conj. Castilho]]</f>
        <v>0.673708362744041</v>
      </c>
      <c r="G3661" s="25">
        <f>Tabela2025Horario[[#This Row],[Conj. Eol. Ventos Santa Eugênia]]</f>
        <v>9.4736787496707026E-2</v>
      </c>
      <c r="H3661" s="25">
        <f>Tabela2025Horario[[#This Row],[Conj. Guaimbê]]</f>
        <v>0.70790318632127813</v>
      </c>
      <c r="I3661" s="16"/>
      <c r="J3661" s="16"/>
      <c r="K3661" s="16"/>
      <c r="L3661" s="16"/>
      <c r="M3661" s="16"/>
      <c r="N3661" s="16"/>
      <c r="O3661" s="3">
        <f>IF(Tabela2025Horario[[#This Row],[Media Agregada Todas as Usinas]]*$Q$3265&gt;100%,100%,Tabela2025Horario[[#This Row],[Media Agregada Todas as Usinas]]*$Q$3265)</f>
        <v>1</v>
      </c>
    </row>
    <row r="3662" spans="1:15" x14ac:dyDescent="0.25">
      <c r="A3662" s="16">
        <f>Tabela2025Horario[[#This Row],[DataHora]]</f>
        <v>45810.5</v>
      </c>
      <c r="B3662" s="17">
        <v>2026</v>
      </c>
      <c r="C3662" s="24">
        <f>Tabela2025Horario[[#This Row],[Mês]]</f>
        <v>6</v>
      </c>
      <c r="D3662" s="24">
        <f>Tabela2025Horario[[#This Row],[Dia]]</f>
        <v>2</v>
      </c>
      <c r="E3662" s="24">
        <f>Tabela2025Horario[[#This Row],[Hora]]</f>
        <v>12</v>
      </c>
      <c r="F3662" s="25">
        <f>Tabela2025Horario[[#This Row],[Conj. Castilho]]</f>
        <v>0.58906223930295432</v>
      </c>
      <c r="G3662" s="25">
        <f>Tabela2025Horario[[#This Row],[Conj. Eol. Ventos Santa Eugênia]]</f>
        <v>7.8937615542737788E-2</v>
      </c>
      <c r="H3662" s="25">
        <f>Tabela2025Horario[[#This Row],[Conj. Guaimbê]]</f>
        <v>0.61202946827553117</v>
      </c>
      <c r="I3662" s="16"/>
      <c r="J3662" s="16"/>
      <c r="K3662" s="16"/>
      <c r="L3662" s="16"/>
      <c r="M3662" s="16"/>
      <c r="N3662" s="16"/>
      <c r="O3662" s="3">
        <f>IF(Tabela2025Horario[[#This Row],[Media Agregada Todas as Usinas]]*$Q$3265&gt;100%,100%,Tabela2025Horario[[#This Row],[Media Agregada Todas as Usinas]]*$Q$3265)</f>
        <v>1</v>
      </c>
    </row>
    <row r="3663" spans="1:15" x14ac:dyDescent="0.25">
      <c r="A3663" s="16">
        <f>Tabela2025Horario[[#This Row],[DataHora]]</f>
        <v>45810.541666666664</v>
      </c>
      <c r="B3663" s="17">
        <v>2026</v>
      </c>
      <c r="C3663" s="24">
        <f>Tabela2025Horario[[#This Row],[Mês]]</f>
        <v>6</v>
      </c>
      <c r="D3663" s="24">
        <f>Tabela2025Horario[[#This Row],[Dia]]</f>
        <v>2</v>
      </c>
      <c r="E3663" s="24">
        <f>Tabela2025Horario[[#This Row],[Hora]]</f>
        <v>13</v>
      </c>
      <c r="F3663" s="25">
        <f>Tabela2025Horario[[#This Row],[Conj. Castilho]]</f>
        <v>0.41199927810314696</v>
      </c>
      <c r="G3663" s="25">
        <f>Tabela2025Horario[[#This Row],[Conj. Eol. Ventos Santa Eugênia]]</f>
        <v>0</v>
      </c>
      <c r="H3663" s="25">
        <f>Tabela2025Horario[[#This Row],[Conj. Guaimbê]]</f>
        <v>0.36964304704126472</v>
      </c>
      <c r="I3663" s="16"/>
      <c r="J3663" s="16"/>
      <c r="K3663" s="16"/>
      <c r="L3663" s="16"/>
      <c r="M3663" s="16"/>
      <c r="N3663" s="16"/>
      <c r="O3663" s="3">
        <f>IF(Tabela2025Horario[[#This Row],[Media Agregada Todas as Usinas]]*$Q$3265&gt;100%,100%,Tabela2025Horario[[#This Row],[Media Agregada Todas as Usinas]]*$Q$3265)</f>
        <v>0.78188820174907026</v>
      </c>
    </row>
    <row r="3664" spans="1:15" x14ac:dyDescent="0.25">
      <c r="A3664" s="16">
        <f>Tabela2025Horario[[#This Row],[DataHora]]</f>
        <v>45810.583333333336</v>
      </c>
      <c r="B3664" s="17">
        <v>2026</v>
      </c>
      <c r="C3664" s="24">
        <f>Tabela2025Horario[[#This Row],[Mês]]</f>
        <v>6</v>
      </c>
      <c r="D3664" s="24">
        <f>Tabela2025Horario[[#This Row],[Dia]]</f>
        <v>2</v>
      </c>
      <c r="E3664" s="24">
        <f>Tabela2025Horario[[#This Row],[Hora]]</f>
        <v>14</v>
      </c>
      <c r="F3664" s="25">
        <f>Tabela2025Horario[[#This Row],[Conj. Castilho]]</f>
        <v>8.6686963381163148E-2</v>
      </c>
      <c r="G3664" s="25">
        <f>Tabela2025Horario[[#This Row],[Conj. Eol. Ventos Santa Eugênia]]</f>
        <v>0</v>
      </c>
      <c r="H3664" s="25">
        <f>Tabela2025Horario[[#This Row],[Conj. Guaimbê]]</f>
        <v>0.21775663495242864</v>
      </c>
      <c r="I3664" s="16"/>
      <c r="J3664" s="16"/>
      <c r="K3664" s="16"/>
      <c r="L3664" s="16"/>
      <c r="M3664" s="16"/>
      <c r="N3664" s="16"/>
      <c r="O3664" s="3">
        <f>IF(Tabela2025Horario[[#This Row],[Media Agregada Todas as Usinas]]*$Q$3265&gt;100%,100%,Tabela2025Horario[[#This Row],[Media Agregada Todas as Usinas]]*$Q$3265)</f>
        <v>0.23501200911384337</v>
      </c>
    </row>
    <row r="3665" spans="1:15" x14ac:dyDescent="0.25">
      <c r="A3665" s="16">
        <f>Tabela2025Horario[[#This Row],[DataHora]]</f>
        <v>45810.625</v>
      </c>
      <c r="B3665" s="17">
        <v>2026</v>
      </c>
      <c r="C3665" s="24">
        <f>Tabela2025Horario[[#This Row],[Mês]]</f>
        <v>6</v>
      </c>
      <c r="D3665" s="24">
        <f>Tabela2025Horario[[#This Row],[Dia]]</f>
        <v>2</v>
      </c>
      <c r="E3665" s="24">
        <f>Tabela2025Horario[[#This Row],[Hora]]</f>
        <v>15</v>
      </c>
      <c r="F3665" s="25">
        <f>Tabela2025Horario[[#This Row],[Conj. Castilho]]</f>
        <v>1.116619515319742E-2</v>
      </c>
      <c r="G3665" s="25">
        <f>Tabela2025Horario[[#This Row],[Conj. Eol. Ventos Santa Eugênia]]</f>
        <v>0</v>
      </c>
      <c r="H3665" s="25">
        <f>Tabela2025Horario[[#This Row],[Conj. Guaimbê]]</f>
        <v>0</v>
      </c>
      <c r="I3665" s="16"/>
      <c r="J3665" s="16"/>
      <c r="K3665" s="16"/>
      <c r="L3665" s="16"/>
      <c r="M3665" s="16"/>
      <c r="N3665" s="16"/>
      <c r="O3665" s="3">
        <f>IF(Tabela2025Horario[[#This Row],[Media Agregada Todas as Usinas]]*$Q$3265&gt;100%,100%,Tabela2025Horario[[#This Row],[Media Agregada Todas as Usinas]]*$Q$3265)</f>
        <v>9.5022145253270962E-2</v>
      </c>
    </row>
    <row r="3666" spans="1:15" x14ac:dyDescent="0.25">
      <c r="A3666" s="16">
        <f>Tabela2025Horario[[#This Row],[DataHora]]</f>
        <v>45810.666666666664</v>
      </c>
      <c r="B3666" s="17">
        <v>2026</v>
      </c>
      <c r="C3666" s="24">
        <f>Tabela2025Horario[[#This Row],[Mês]]</f>
        <v>6</v>
      </c>
      <c r="D3666" s="24">
        <f>Tabela2025Horario[[#This Row],[Dia]]</f>
        <v>2</v>
      </c>
      <c r="E3666" s="24">
        <f>Tabela2025Horario[[#This Row],[Hora]]</f>
        <v>16</v>
      </c>
      <c r="F3666" s="25">
        <f>Tabela2025Horario[[#This Row],[Conj. Castilho]]</f>
        <v>0</v>
      </c>
      <c r="G3666" s="25">
        <f>Tabela2025Horario[[#This Row],[Conj. Eol. Ventos Santa Eugênia]]</f>
        <v>0</v>
      </c>
      <c r="H3666" s="25">
        <f>Tabela2025Horario[[#This Row],[Conj. Guaimbê]]</f>
        <v>0</v>
      </c>
      <c r="I3666" s="16"/>
      <c r="J3666" s="16"/>
      <c r="K3666" s="16"/>
      <c r="L3666" s="16"/>
      <c r="M3666" s="16"/>
      <c r="N3666" s="16"/>
      <c r="O3666" s="3">
        <f>IF(Tabela2025Horario[[#This Row],[Media Agregada Todas as Usinas]]*$Q$3265&gt;100%,100%,Tabela2025Horario[[#This Row],[Media Agregada Todas as Usinas]]*$Q$3265)</f>
        <v>0</v>
      </c>
    </row>
    <row r="3667" spans="1:15" x14ac:dyDescent="0.25">
      <c r="A3667" s="16">
        <f>Tabela2025Horario[[#This Row],[DataHora]]</f>
        <v>45810.708333333336</v>
      </c>
      <c r="B3667" s="17">
        <v>2026</v>
      </c>
      <c r="C3667" s="24">
        <f>Tabela2025Horario[[#This Row],[Mês]]</f>
        <v>6</v>
      </c>
      <c r="D3667" s="24">
        <f>Tabela2025Horario[[#This Row],[Dia]]</f>
        <v>2</v>
      </c>
      <c r="E3667" s="24">
        <f>Tabela2025Horario[[#This Row],[Hora]]</f>
        <v>17</v>
      </c>
      <c r="F3667" s="25">
        <f>Tabela2025Horario[[#This Row],[Conj. Castilho]]</f>
        <v>0</v>
      </c>
      <c r="G3667" s="25">
        <f>Tabela2025Horario[[#This Row],[Conj. Eol. Ventos Santa Eugênia]]</f>
        <v>0</v>
      </c>
      <c r="H3667" s="25">
        <f>Tabela2025Horario[[#This Row],[Conj. Guaimbê]]</f>
        <v>0</v>
      </c>
      <c r="I3667" s="16"/>
      <c r="J3667" s="16"/>
      <c r="K3667" s="16"/>
      <c r="L3667" s="16"/>
      <c r="M3667" s="16"/>
      <c r="N3667" s="16"/>
      <c r="O3667" s="3">
        <f>IF(Tabela2025Horario[[#This Row],[Media Agregada Todas as Usinas]]*$Q$3265&gt;100%,100%,Tabela2025Horario[[#This Row],[Media Agregada Todas as Usinas]]*$Q$3265)</f>
        <v>9.3903225451141797E-2</v>
      </c>
    </row>
    <row r="3668" spans="1:15" x14ac:dyDescent="0.25">
      <c r="A3668" s="16">
        <f>Tabela2025Horario[[#This Row],[DataHora]]</f>
        <v>45810.75</v>
      </c>
      <c r="B3668" s="17">
        <v>2026</v>
      </c>
      <c r="C3668" s="24">
        <f>Tabela2025Horario[[#This Row],[Mês]]</f>
        <v>6</v>
      </c>
      <c r="D3668" s="24">
        <f>Tabela2025Horario[[#This Row],[Dia]]</f>
        <v>2</v>
      </c>
      <c r="E3668" s="24">
        <f>Tabela2025Horario[[#This Row],[Hora]]</f>
        <v>18</v>
      </c>
      <c r="F3668" s="25">
        <f>Tabela2025Horario[[#This Row],[Conj. Castilho]]</f>
        <v>0</v>
      </c>
      <c r="G3668" s="25">
        <f>Tabela2025Horario[[#This Row],[Conj. Eol. Ventos Santa Eugênia]]</f>
        <v>0</v>
      </c>
      <c r="H3668" s="25">
        <f>Tabela2025Horario[[#This Row],[Conj. Guaimbê]]</f>
        <v>0</v>
      </c>
      <c r="I3668" s="16"/>
      <c r="J3668" s="16"/>
      <c r="K3668" s="16"/>
      <c r="L3668" s="16"/>
      <c r="M3668" s="16"/>
      <c r="N3668" s="16"/>
      <c r="O3668" s="3">
        <f>IF(Tabela2025Horario[[#This Row],[Media Agregada Todas as Usinas]]*$Q$3265&gt;100%,100%,Tabela2025Horario[[#This Row],[Media Agregada Todas as Usinas]]*$Q$3265)</f>
        <v>9.8273575294638468E-2</v>
      </c>
    </row>
    <row r="3669" spans="1:15" x14ac:dyDescent="0.25">
      <c r="A3669" s="16">
        <f>Tabela2025Horario[[#This Row],[DataHora]]</f>
        <v>45810.791666666664</v>
      </c>
      <c r="B3669" s="17">
        <v>2026</v>
      </c>
      <c r="C3669" s="24">
        <f>Tabela2025Horario[[#This Row],[Mês]]</f>
        <v>6</v>
      </c>
      <c r="D3669" s="24">
        <f>Tabela2025Horario[[#This Row],[Dia]]</f>
        <v>2</v>
      </c>
      <c r="E3669" s="24">
        <f>Tabela2025Horario[[#This Row],[Hora]]</f>
        <v>19</v>
      </c>
      <c r="F3669" s="25">
        <f>Tabela2025Horario[[#This Row],[Conj. Castilho]]</f>
        <v>0</v>
      </c>
      <c r="G3669" s="25">
        <f>Tabela2025Horario[[#This Row],[Conj. Eol. Ventos Santa Eugênia]]</f>
        <v>0</v>
      </c>
      <c r="H3669" s="25">
        <f>Tabela2025Horario[[#This Row],[Conj. Guaimbê]]</f>
        <v>0</v>
      </c>
      <c r="I3669" s="16"/>
      <c r="J3669" s="16"/>
      <c r="K3669" s="16"/>
      <c r="L3669" s="16"/>
      <c r="M3669" s="16"/>
      <c r="N3669" s="16"/>
      <c r="O3669" s="3">
        <f>IF(Tabela2025Horario[[#This Row],[Media Agregada Todas as Usinas]]*$Q$3265&gt;100%,100%,Tabela2025Horario[[#This Row],[Media Agregada Todas as Usinas]]*$Q$3265)</f>
        <v>0</v>
      </c>
    </row>
    <row r="3670" spans="1:15" x14ac:dyDescent="0.25">
      <c r="A3670" s="16">
        <f>Tabela2025Horario[[#This Row],[DataHora]]</f>
        <v>45810.833333333336</v>
      </c>
      <c r="B3670" s="17">
        <v>2026</v>
      </c>
      <c r="C3670" s="24">
        <f>Tabela2025Horario[[#This Row],[Mês]]</f>
        <v>6</v>
      </c>
      <c r="D3670" s="24">
        <f>Tabela2025Horario[[#This Row],[Dia]]</f>
        <v>2</v>
      </c>
      <c r="E3670" s="24">
        <f>Tabela2025Horario[[#This Row],[Hora]]</f>
        <v>20</v>
      </c>
      <c r="F3670" s="25">
        <f>Tabela2025Horario[[#This Row],[Conj. Castilho]]</f>
        <v>0</v>
      </c>
      <c r="G3670" s="25">
        <f>Tabela2025Horario[[#This Row],[Conj. Eol. Ventos Santa Eugênia]]</f>
        <v>0.13933370728334177</v>
      </c>
      <c r="H3670" s="25">
        <f>Tabela2025Horario[[#This Row],[Conj. Guaimbê]]</f>
        <v>0</v>
      </c>
      <c r="I3670" s="16"/>
      <c r="J3670" s="16"/>
      <c r="K3670" s="16"/>
      <c r="L3670" s="16"/>
      <c r="M3670" s="16"/>
      <c r="N3670" s="16"/>
      <c r="O3670" s="3">
        <f>IF(Tabela2025Horario[[#This Row],[Media Agregada Todas as Usinas]]*$Q$3265&gt;100%,100%,Tabela2025Horario[[#This Row],[Media Agregada Todas as Usinas]]*$Q$3265)</f>
        <v>0.62308517530349861</v>
      </c>
    </row>
    <row r="3671" spans="1:15" x14ac:dyDescent="0.25">
      <c r="A3671" s="16">
        <f>Tabela2025Horario[[#This Row],[DataHora]]</f>
        <v>45810.875</v>
      </c>
      <c r="B3671" s="17">
        <v>2026</v>
      </c>
      <c r="C3671" s="24">
        <f>Tabela2025Horario[[#This Row],[Mês]]</f>
        <v>6</v>
      </c>
      <c r="D3671" s="24">
        <f>Tabela2025Horario[[#This Row],[Dia]]</f>
        <v>2</v>
      </c>
      <c r="E3671" s="24">
        <f>Tabela2025Horario[[#This Row],[Hora]]</f>
        <v>21</v>
      </c>
      <c r="F3671" s="25">
        <f>Tabela2025Horario[[#This Row],[Conj. Castilho]]</f>
        <v>0</v>
      </c>
      <c r="G3671" s="25">
        <f>Tabela2025Horario[[#This Row],[Conj. Eol. Ventos Santa Eugênia]]</f>
        <v>4.2573451074854829E-2</v>
      </c>
      <c r="H3671" s="25">
        <f>Tabela2025Horario[[#This Row],[Conj. Guaimbê]]</f>
        <v>0</v>
      </c>
      <c r="I3671" s="16"/>
      <c r="J3671" s="16"/>
      <c r="K3671" s="16"/>
      <c r="L3671" s="16"/>
      <c r="M3671" s="16"/>
      <c r="N3671" s="16"/>
      <c r="O3671" s="3">
        <f>IF(Tabela2025Horario[[#This Row],[Media Agregada Todas as Usinas]]*$Q$3265&gt;100%,100%,Tabela2025Horario[[#This Row],[Media Agregada Todas as Usinas]]*$Q$3265)</f>
        <v>0.123354978048139</v>
      </c>
    </row>
    <row r="3672" spans="1:15" x14ac:dyDescent="0.25">
      <c r="A3672" s="16">
        <f>Tabela2025Horario[[#This Row],[DataHora]]</f>
        <v>45810.916666666664</v>
      </c>
      <c r="B3672" s="17">
        <v>2026</v>
      </c>
      <c r="C3672" s="24">
        <f>Tabela2025Horario[[#This Row],[Mês]]</f>
        <v>6</v>
      </c>
      <c r="D3672" s="24">
        <f>Tabela2025Horario[[#This Row],[Dia]]</f>
        <v>2</v>
      </c>
      <c r="E3672" s="24">
        <f>Tabela2025Horario[[#This Row],[Hora]]</f>
        <v>22</v>
      </c>
      <c r="F3672" s="25">
        <f>Tabela2025Horario[[#This Row],[Conj. Castilho]]</f>
        <v>0</v>
      </c>
      <c r="G3672" s="25">
        <f>Tabela2025Horario[[#This Row],[Conj. Eol. Ventos Santa Eugênia]]</f>
        <v>0</v>
      </c>
      <c r="H3672" s="25">
        <f>Tabela2025Horario[[#This Row],[Conj. Guaimbê]]</f>
        <v>0</v>
      </c>
      <c r="I3672" s="16"/>
      <c r="J3672" s="16"/>
      <c r="K3672" s="16"/>
      <c r="L3672" s="16"/>
      <c r="M3672" s="16"/>
      <c r="N3672" s="16"/>
      <c r="O3672" s="3">
        <f>IF(Tabela2025Horario[[#This Row],[Media Agregada Todas as Usinas]]*$Q$3265&gt;100%,100%,Tabela2025Horario[[#This Row],[Media Agregada Todas as Usinas]]*$Q$3265)</f>
        <v>0</v>
      </c>
    </row>
    <row r="3673" spans="1:15" x14ac:dyDescent="0.25">
      <c r="A3673" s="16">
        <f>Tabela2025Horario[[#This Row],[DataHora]]</f>
        <v>45810.958333333336</v>
      </c>
      <c r="B3673" s="17">
        <v>2026</v>
      </c>
      <c r="C3673" s="24">
        <f>Tabela2025Horario[[#This Row],[Mês]]</f>
        <v>6</v>
      </c>
      <c r="D3673" s="24">
        <f>Tabela2025Horario[[#This Row],[Dia]]</f>
        <v>2</v>
      </c>
      <c r="E3673" s="24">
        <f>Tabela2025Horario[[#This Row],[Hora]]</f>
        <v>23</v>
      </c>
      <c r="F3673" s="25">
        <f>Tabela2025Horario[[#This Row],[Conj. Castilho]]</f>
        <v>0</v>
      </c>
      <c r="G3673" s="25">
        <f>Tabela2025Horario[[#This Row],[Conj. Eol. Ventos Santa Eugênia]]</f>
        <v>0</v>
      </c>
      <c r="H3673" s="25">
        <f>Tabela2025Horario[[#This Row],[Conj. Guaimbê]]</f>
        <v>0</v>
      </c>
      <c r="I3673" s="16"/>
      <c r="J3673" s="16"/>
      <c r="K3673" s="16"/>
      <c r="L3673" s="16"/>
      <c r="M3673" s="16"/>
      <c r="N3673" s="16"/>
      <c r="O3673" s="3">
        <f>IF(Tabela2025Horario[[#This Row],[Media Agregada Todas as Usinas]]*$Q$3265&gt;100%,100%,Tabela2025Horario[[#This Row],[Media Agregada Todas as Usinas]]*$Q$3265)</f>
        <v>0</v>
      </c>
    </row>
    <row r="3674" spans="1:15" x14ac:dyDescent="0.25">
      <c r="A3674" s="16">
        <f>Tabela2025Horario[[#This Row],[DataHora]]</f>
        <v>45811</v>
      </c>
      <c r="B3674" s="17">
        <v>2026</v>
      </c>
      <c r="C3674" s="24">
        <f>Tabela2025Horario[[#This Row],[Mês]]</f>
        <v>6</v>
      </c>
      <c r="D3674" s="24">
        <f>Tabela2025Horario[[#This Row],[Dia]]</f>
        <v>3</v>
      </c>
      <c r="E3674" s="24">
        <f>Tabela2025Horario[[#This Row],[Hora]]</f>
        <v>0</v>
      </c>
      <c r="F3674" s="25">
        <f>Tabela2025Horario[[#This Row],[Conj. Castilho]]</f>
        <v>0</v>
      </c>
      <c r="G3674" s="25">
        <f>Tabela2025Horario[[#This Row],[Conj. Eol. Ventos Santa Eugênia]]</f>
        <v>0</v>
      </c>
      <c r="H3674" s="25">
        <f>Tabela2025Horario[[#This Row],[Conj. Guaimbê]]</f>
        <v>0</v>
      </c>
      <c r="I3674" s="16"/>
      <c r="J3674" s="16"/>
      <c r="K3674" s="16"/>
      <c r="L3674" s="16"/>
      <c r="M3674" s="16"/>
      <c r="N3674" s="16"/>
      <c r="O3674" s="3">
        <f>IF(Tabela2025Horario[[#This Row],[Media Agregada Todas as Usinas]]*$Q$3265&gt;100%,100%,Tabela2025Horario[[#This Row],[Media Agregada Todas as Usinas]]*$Q$3265)</f>
        <v>0</v>
      </c>
    </row>
    <row r="3675" spans="1:15" x14ac:dyDescent="0.25">
      <c r="A3675" s="16">
        <f>Tabela2025Horario[[#This Row],[DataHora]]</f>
        <v>45811.041666666664</v>
      </c>
      <c r="B3675" s="17">
        <v>2026</v>
      </c>
      <c r="C3675" s="24">
        <f>Tabela2025Horario[[#This Row],[Mês]]</f>
        <v>6</v>
      </c>
      <c r="D3675" s="24">
        <f>Tabela2025Horario[[#This Row],[Dia]]</f>
        <v>3</v>
      </c>
      <c r="E3675" s="24">
        <f>Tabela2025Horario[[#This Row],[Hora]]</f>
        <v>1</v>
      </c>
      <c r="F3675" s="25">
        <f>Tabela2025Horario[[#This Row],[Conj. Castilho]]</f>
        <v>0</v>
      </c>
      <c r="G3675" s="25">
        <f>Tabela2025Horario[[#This Row],[Conj. Eol. Ventos Santa Eugênia]]</f>
        <v>0</v>
      </c>
      <c r="H3675" s="25">
        <f>Tabela2025Horario[[#This Row],[Conj. Guaimbê]]</f>
        <v>0</v>
      </c>
      <c r="I3675" s="16"/>
      <c r="J3675" s="16"/>
      <c r="K3675" s="16"/>
      <c r="L3675" s="16"/>
      <c r="M3675" s="16"/>
      <c r="N3675" s="16"/>
      <c r="O3675" s="3">
        <f>IF(Tabela2025Horario[[#This Row],[Media Agregada Todas as Usinas]]*$Q$3265&gt;100%,100%,Tabela2025Horario[[#This Row],[Media Agregada Todas as Usinas]]*$Q$3265)</f>
        <v>0</v>
      </c>
    </row>
    <row r="3676" spans="1:15" x14ac:dyDescent="0.25">
      <c r="A3676" s="16">
        <f>Tabela2025Horario[[#This Row],[DataHora]]</f>
        <v>45811.083333333336</v>
      </c>
      <c r="B3676" s="17">
        <v>2026</v>
      </c>
      <c r="C3676" s="24">
        <f>Tabela2025Horario[[#This Row],[Mês]]</f>
        <v>6</v>
      </c>
      <c r="D3676" s="24">
        <f>Tabela2025Horario[[#This Row],[Dia]]</f>
        <v>3</v>
      </c>
      <c r="E3676" s="24">
        <f>Tabela2025Horario[[#This Row],[Hora]]</f>
        <v>2</v>
      </c>
      <c r="F3676" s="25">
        <f>Tabela2025Horario[[#This Row],[Conj. Castilho]]</f>
        <v>0</v>
      </c>
      <c r="G3676" s="25">
        <f>Tabela2025Horario[[#This Row],[Conj. Eol. Ventos Santa Eugênia]]</f>
        <v>0</v>
      </c>
      <c r="H3676" s="25">
        <f>Tabela2025Horario[[#This Row],[Conj. Guaimbê]]</f>
        <v>0</v>
      </c>
      <c r="I3676" s="16"/>
      <c r="J3676" s="16"/>
      <c r="K3676" s="16"/>
      <c r="L3676" s="16"/>
      <c r="M3676" s="16"/>
      <c r="N3676" s="16"/>
      <c r="O3676" s="3">
        <f>IF(Tabela2025Horario[[#This Row],[Media Agregada Todas as Usinas]]*$Q$3265&gt;100%,100%,Tabela2025Horario[[#This Row],[Media Agregada Todas as Usinas]]*$Q$3265)</f>
        <v>0</v>
      </c>
    </row>
    <row r="3677" spans="1:15" x14ac:dyDescent="0.25">
      <c r="A3677" s="16">
        <f>Tabela2025Horario[[#This Row],[DataHora]]</f>
        <v>45811.125</v>
      </c>
      <c r="B3677" s="17">
        <v>2026</v>
      </c>
      <c r="C3677" s="24">
        <f>Tabela2025Horario[[#This Row],[Mês]]</f>
        <v>6</v>
      </c>
      <c r="D3677" s="24">
        <f>Tabela2025Horario[[#This Row],[Dia]]</f>
        <v>3</v>
      </c>
      <c r="E3677" s="24">
        <f>Tabela2025Horario[[#This Row],[Hora]]</f>
        <v>3</v>
      </c>
      <c r="F3677" s="25">
        <f>Tabela2025Horario[[#This Row],[Conj. Castilho]]</f>
        <v>0</v>
      </c>
      <c r="G3677" s="25">
        <f>Tabela2025Horario[[#This Row],[Conj. Eol. Ventos Santa Eugênia]]</f>
        <v>0</v>
      </c>
      <c r="H3677" s="25">
        <f>Tabela2025Horario[[#This Row],[Conj. Guaimbê]]</f>
        <v>0</v>
      </c>
      <c r="I3677" s="16"/>
      <c r="J3677" s="16"/>
      <c r="K3677" s="16"/>
      <c r="L3677" s="16"/>
      <c r="M3677" s="16"/>
      <c r="N3677" s="16"/>
      <c r="O3677" s="3">
        <f>IF(Tabela2025Horario[[#This Row],[Media Agregada Todas as Usinas]]*$Q$3265&gt;100%,100%,Tabela2025Horario[[#This Row],[Media Agregada Todas as Usinas]]*$Q$3265)</f>
        <v>0</v>
      </c>
    </row>
    <row r="3678" spans="1:15" x14ac:dyDescent="0.25">
      <c r="A3678" s="16">
        <f>Tabela2025Horario[[#This Row],[DataHora]]</f>
        <v>45811.166666666664</v>
      </c>
      <c r="B3678" s="17">
        <v>2026</v>
      </c>
      <c r="C3678" s="24">
        <f>Tabela2025Horario[[#This Row],[Mês]]</f>
        <v>6</v>
      </c>
      <c r="D3678" s="24">
        <f>Tabela2025Horario[[#This Row],[Dia]]</f>
        <v>3</v>
      </c>
      <c r="E3678" s="24">
        <f>Tabela2025Horario[[#This Row],[Hora]]</f>
        <v>4</v>
      </c>
      <c r="F3678" s="25">
        <f>Tabela2025Horario[[#This Row],[Conj. Castilho]]</f>
        <v>0</v>
      </c>
      <c r="G3678" s="25">
        <f>Tabela2025Horario[[#This Row],[Conj. Eol. Ventos Santa Eugênia]]</f>
        <v>0</v>
      </c>
      <c r="H3678" s="25">
        <f>Tabela2025Horario[[#This Row],[Conj. Guaimbê]]</f>
        <v>0</v>
      </c>
      <c r="I3678" s="16"/>
      <c r="J3678" s="16"/>
      <c r="K3678" s="16"/>
      <c r="L3678" s="16"/>
      <c r="M3678" s="16"/>
      <c r="N3678" s="16"/>
      <c r="O3678" s="3">
        <f>IF(Tabela2025Horario[[#This Row],[Media Agregada Todas as Usinas]]*$Q$3265&gt;100%,100%,Tabela2025Horario[[#This Row],[Media Agregada Todas as Usinas]]*$Q$3265)</f>
        <v>0</v>
      </c>
    </row>
    <row r="3679" spans="1:15" x14ac:dyDescent="0.25">
      <c r="A3679" s="16">
        <f>Tabela2025Horario[[#This Row],[DataHora]]</f>
        <v>45811.208333333336</v>
      </c>
      <c r="B3679" s="17">
        <v>2026</v>
      </c>
      <c r="C3679" s="24">
        <f>Tabela2025Horario[[#This Row],[Mês]]</f>
        <v>6</v>
      </c>
      <c r="D3679" s="24">
        <f>Tabela2025Horario[[#This Row],[Dia]]</f>
        <v>3</v>
      </c>
      <c r="E3679" s="24">
        <f>Tabela2025Horario[[#This Row],[Hora]]</f>
        <v>5</v>
      </c>
      <c r="F3679" s="25">
        <f>Tabela2025Horario[[#This Row],[Conj. Castilho]]</f>
        <v>0</v>
      </c>
      <c r="G3679" s="25">
        <f>Tabela2025Horario[[#This Row],[Conj. Eol. Ventos Santa Eugênia]]</f>
        <v>0</v>
      </c>
      <c r="H3679" s="25">
        <f>Tabela2025Horario[[#This Row],[Conj. Guaimbê]]</f>
        <v>0</v>
      </c>
      <c r="I3679" s="16"/>
      <c r="J3679" s="16"/>
      <c r="K3679" s="16"/>
      <c r="L3679" s="16"/>
      <c r="M3679" s="16"/>
      <c r="N3679" s="16"/>
      <c r="O3679" s="3">
        <f>IF(Tabela2025Horario[[#This Row],[Media Agregada Todas as Usinas]]*$Q$3265&gt;100%,100%,Tabela2025Horario[[#This Row],[Media Agregada Todas as Usinas]]*$Q$3265)</f>
        <v>0</v>
      </c>
    </row>
    <row r="3680" spans="1:15" x14ac:dyDescent="0.25">
      <c r="A3680" s="16">
        <f>Tabela2025Horario[[#This Row],[DataHora]]</f>
        <v>45811.25</v>
      </c>
      <c r="B3680" s="17">
        <v>2026</v>
      </c>
      <c r="C3680" s="24">
        <f>Tabela2025Horario[[#This Row],[Mês]]</f>
        <v>6</v>
      </c>
      <c r="D3680" s="24">
        <f>Tabela2025Horario[[#This Row],[Dia]]</f>
        <v>3</v>
      </c>
      <c r="E3680" s="24">
        <f>Tabela2025Horario[[#This Row],[Hora]]</f>
        <v>6</v>
      </c>
      <c r="F3680" s="25">
        <f>Tabela2025Horario[[#This Row],[Conj. Castilho]]</f>
        <v>0</v>
      </c>
      <c r="G3680" s="25">
        <f>Tabela2025Horario[[#This Row],[Conj. Eol. Ventos Santa Eugênia]]</f>
        <v>0</v>
      </c>
      <c r="H3680" s="25">
        <f>Tabela2025Horario[[#This Row],[Conj. Guaimbê]]</f>
        <v>0</v>
      </c>
      <c r="I3680" s="16"/>
      <c r="J3680" s="16"/>
      <c r="K3680" s="16"/>
      <c r="L3680" s="16"/>
      <c r="M3680" s="16"/>
      <c r="N3680" s="16"/>
      <c r="O3680" s="3">
        <f>IF(Tabela2025Horario[[#This Row],[Media Agregada Todas as Usinas]]*$Q$3265&gt;100%,100%,Tabela2025Horario[[#This Row],[Media Agregada Todas as Usinas]]*$Q$3265)</f>
        <v>0</v>
      </c>
    </row>
    <row r="3681" spans="1:15" x14ac:dyDescent="0.25">
      <c r="A3681" s="16">
        <f>Tabela2025Horario[[#This Row],[DataHora]]</f>
        <v>45811.291666666664</v>
      </c>
      <c r="B3681" s="17">
        <v>2026</v>
      </c>
      <c r="C3681" s="24">
        <f>Tabela2025Horario[[#This Row],[Mês]]</f>
        <v>6</v>
      </c>
      <c r="D3681" s="24">
        <f>Tabela2025Horario[[#This Row],[Dia]]</f>
        <v>3</v>
      </c>
      <c r="E3681" s="24">
        <f>Tabela2025Horario[[#This Row],[Hora]]</f>
        <v>7</v>
      </c>
      <c r="F3681" s="25">
        <f>Tabela2025Horario[[#This Row],[Conj. Castilho]]</f>
        <v>0</v>
      </c>
      <c r="G3681" s="25">
        <f>Tabela2025Horario[[#This Row],[Conj. Eol. Ventos Santa Eugênia]]</f>
        <v>0</v>
      </c>
      <c r="H3681" s="25">
        <f>Tabela2025Horario[[#This Row],[Conj. Guaimbê]]</f>
        <v>0</v>
      </c>
      <c r="I3681" s="16"/>
      <c r="J3681" s="16"/>
      <c r="K3681" s="16"/>
      <c r="L3681" s="16"/>
      <c r="M3681" s="16"/>
      <c r="N3681" s="16"/>
      <c r="O3681" s="3">
        <f>IF(Tabela2025Horario[[#This Row],[Media Agregada Todas as Usinas]]*$Q$3265&gt;100%,100%,Tabela2025Horario[[#This Row],[Media Agregada Todas as Usinas]]*$Q$3265)</f>
        <v>0</v>
      </c>
    </row>
    <row r="3682" spans="1:15" x14ac:dyDescent="0.25">
      <c r="A3682" s="16">
        <f>Tabela2025Horario[[#This Row],[DataHora]]</f>
        <v>45811.333333333336</v>
      </c>
      <c r="B3682" s="17">
        <v>2026</v>
      </c>
      <c r="C3682" s="24">
        <f>Tabela2025Horario[[#This Row],[Mês]]</f>
        <v>6</v>
      </c>
      <c r="D3682" s="24">
        <f>Tabela2025Horario[[#This Row],[Dia]]</f>
        <v>3</v>
      </c>
      <c r="E3682" s="24">
        <f>Tabela2025Horario[[#This Row],[Hora]]</f>
        <v>8</v>
      </c>
      <c r="F3682" s="25">
        <f>Tabela2025Horario[[#This Row],[Conj. Castilho]]</f>
        <v>0</v>
      </c>
      <c r="G3682" s="25">
        <f>Tabela2025Horario[[#This Row],[Conj. Eol. Ventos Santa Eugênia]]</f>
        <v>0</v>
      </c>
      <c r="H3682" s="25">
        <f>Tabela2025Horario[[#This Row],[Conj. Guaimbê]]</f>
        <v>0</v>
      </c>
      <c r="I3682" s="16"/>
      <c r="J3682" s="16"/>
      <c r="K3682" s="16"/>
      <c r="L3682" s="16"/>
      <c r="M3682" s="16"/>
      <c r="N3682" s="16"/>
      <c r="O3682" s="3">
        <f>IF(Tabela2025Horario[[#This Row],[Media Agregada Todas as Usinas]]*$Q$3265&gt;100%,100%,Tabela2025Horario[[#This Row],[Media Agregada Todas as Usinas]]*$Q$3265)</f>
        <v>0</v>
      </c>
    </row>
    <row r="3683" spans="1:15" x14ac:dyDescent="0.25">
      <c r="A3683" s="16">
        <f>Tabela2025Horario[[#This Row],[DataHora]]</f>
        <v>45811.375</v>
      </c>
      <c r="B3683" s="17">
        <v>2026</v>
      </c>
      <c r="C3683" s="24">
        <f>Tabela2025Horario[[#This Row],[Mês]]</f>
        <v>6</v>
      </c>
      <c r="D3683" s="24">
        <f>Tabela2025Horario[[#This Row],[Dia]]</f>
        <v>3</v>
      </c>
      <c r="E3683" s="24">
        <f>Tabela2025Horario[[#This Row],[Hora]]</f>
        <v>9</v>
      </c>
      <c r="F3683" s="25">
        <f>Tabela2025Horario[[#This Row],[Conj. Castilho]]</f>
        <v>0</v>
      </c>
      <c r="G3683" s="25">
        <f>Tabela2025Horario[[#This Row],[Conj. Eol. Ventos Santa Eugênia]]</f>
        <v>0.96531760523736454</v>
      </c>
      <c r="H3683" s="25">
        <f>Tabela2025Horario[[#This Row],[Conj. Guaimbê]]</f>
        <v>0</v>
      </c>
      <c r="I3683" s="16"/>
      <c r="J3683" s="16"/>
      <c r="K3683" s="16"/>
      <c r="L3683" s="16"/>
      <c r="M3683" s="16"/>
      <c r="N3683" s="16"/>
      <c r="O3683" s="3">
        <f>IF(Tabela2025Horario[[#This Row],[Media Agregada Todas as Usinas]]*$Q$3265&gt;100%,100%,Tabela2025Horario[[#This Row],[Media Agregada Todas as Usinas]]*$Q$3265)</f>
        <v>1</v>
      </c>
    </row>
    <row r="3684" spans="1:15" x14ac:dyDescent="0.25">
      <c r="A3684" s="16">
        <f>Tabela2025Horario[[#This Row],[DataHora]]</f>
        <v>45811.416666666664</v>
      </c>
      <c r="B3684" s="17">
        <v>2026</v>
      </c>
      <c r="C3684" s="24">
        <f>Tabela2025Horario[[#This Row],[Mês]]</f>
        <v>6</v>
      </c>
      <c r="D3684" s="24">
        <f>Tabela2025Horario[[#This Row],[Dia]]</f>
        <v>3</v>
      </c>
      <c r="E3684" s="24">
        <f>Tabela2025Horario[[#This Row],[Hora]]</f>
        <v>10</v>
      </c>
      <c r="F3684" s="25">
        <f>Tabela2025Horario[[#This Row],[Conj. Castilho]]</f>
        <v>0</v>
      </c>
      <c r="G3684" s="25">
        <f>Tabela2025Horario[[#This Row],[Conj. Eol. Ventos Santa Eugênia]]</f>
        <v>1</v>
      </c>
      <c r="H3684" s="25">
        <f>Tabela2025Horario[[#This Row],[Conj. Guaimbê]]</f>
        <v>0</v>
      </c>
      <c r="I3684" s="16"/>
      <c r="J3684" s="16"/>
      <c r="K3684" s="16"/>
      <c r="L3684" s="16"/>
      <c r="M3684" s="16"/>
      <c r="N3684" s="16"/>
      <c r="O3684" s="3">
        <f>IF(Tabela2025Horario[[#This Row],[Media Agregada Todas as Usinas]]*$Q$3265&gt;100%,100%,Tabela2025Horario[[#This Row],[Media Agregada Todas as Usinas]]*$Q$3265)</f>
        <v>1</v>
      </c>
    </row>
    <row r="3685" spans="1:15" x14ac:dyDescent="0.25">
      <c r="A3685" s="16">
        <f>Tabela2025Horario[[#This Row],[DataHora]]</f>
        <v>45811.458333333336</v>
      </c>
      <c r="B3685" s="17">
        <v>2026</v>
      </c>
      <c r="C3685" s="24">
        <f>Tabela2025Horario[[#This Row],[Mês]]</f>
        <v>6</v>
      </c>
      <c r="D3685" s="24">
        <f>Tabela2025Horario[[#This Row],[Dia]]</f>
        <v>3</v>
      </c>
      <c r="E3685" s="24">
        <f>Tabela2025Horario[[#This Row],[Hora]]</f>
        <v>11</v>
      </c>
      <c r="F3685" s="25">
        <f>Tabela2025Horario[[#This Row],[Conj. Castilho]]</f>
        <v>3.0918253006975874E-2</v>
      </c>
      <c r="G3685" s="25">
        <f>Tabela2025Horario[[#This Row],[Conj. Eol. Ventos Santa Eugênia]]</f>
        <v>1</v>
      </c>
      <c r="H3685" s="25">
        <f>Tabela2025Horario[[#This Row],[Conj. Guaimbê]]</f>
        <v>1.5584993877323766E-2</v>
      </c>
      <c r="I3685" s="16"/>
      <c r="J3685" s="16"/>
      <c r="K3685" s="16"/>
      <c r="L3685" s="16"/>
      <c r="M3685" s="16"/>
      <c r="N3685" s="16"/>
      <c r="O3685" s="3">
        <f>IF(Tabela2025Horario[[#This Row],[Media Agregada Todas as Usinas]]*$Q$3265&gt;100%,100%,Tabela2025Horario[[#This Row],[Media Agregada Todas as Usinas]]*$Q$3265)</f>
        <v>1</v>
      </c>
    </row>
    <row r="3686" spans="1:15" x14ac:dyDescent="0.25">
      <c r="A3686" s="16">
        <f>Tabela2025Horario[[#This Row],[DataHora]]</f>
        <v>45811.5</v>
      </c>
      <c r="B3686" s="17">
        <v>2026</v>
      </c>
      <c r="C3686" s="24">
        <f>Tabela2025Horario[[#This Row],[Mês]]</f>
        <v>6</v>
      </c>
      <c r="D3686" s="24">
        <f>Tabela2025Horario[[#This Row],[Dia]]</f>
        <v>3</v>
      </c>
      <c r="E3686" s="24">
        <f>Tabela2025Horario[[#This Row],[Hora]]</f>
        <v>12</v>
      </c>
      <c r="F3686" s="25">
        <f>Tabela2025Horario[[#This Row],[Conj. Castilho]]</f>
        <v>7.0167255568958059E-2</v>
      </c>
      <c r="G3686" s="25">
        <f>Tabela2025Horario[[#This Row],[Conj. Eol. Ventos Santa Eugênia]]</f>
        <v>0.5</v>
      </c>
      <c r="H3686" s="25">
        <f>Tabela2025Horario[[#This Row],[Conj. Guaimbê]]</f>
        <v>0</v>
      </c>
      <c r="I3686" s="16"/>
      <c r="J3686" s="16"/>
      <c r="K3686" s="16"/>
      <c r="L3686" s="16"/>
      <c r="M3686" s="16"/>
      <c r="N3686" s="16"/>
      <c r="O3686" s="3">
        <f>IF(Tabela2025Horario[[#This Row],[Media Agregada Todas as Usinas]]*$Q$3265&gt;100%,100%,Tabela2025Horario[[#This Row],[Media Agregada Todas as Usinas]]*$Q$3265)</f>
        <v>1</v>
      </c>
    </row>
    <row r="3687" spans="1:15" x14ac:dyDescent="0.25">
      <c r="A3687" s="16">
        <f>Tabela2025Horario[[#This Row],[DataHora]]</f>
        <v>45811.541666666664</v>
      </c>
      <c r="B3687" s="17">
        <v>2026</v>
      </c>
      <c r="C3687" s="24">
        <f>Tabela2025Horario[[#This Row],[Mês]]</f>
        <v>6</v>
      </c>
      <c r="D3687" s="24">
        <f>Tabela2025Horario[[#This Row],[Dia]]</f>
        <v>3</v>
      </c>
      <c r="E3687" s="24">
        <f>Tabela2025Horario[[#This Row],[Hora]]</f>
        <v>13</v>
      </c>
      <c r="F3687" s="25">
        <f>Tabela2025Horario[[#This Row],[Conj. Castilho]]</f>
        <v>0</v>
      </c>
      <c r="G3687" s="25">
        <f>Tabela2025Horario[[#This Row],[Conj. Eol. Ventos Santa Eugênia]]</f>
        <v>0.36525551763235503</v>
      </c>
      <c r="H3687" s="25">
        <f>Tabela2025Horario[[#This Row],[Conj. Guaimbê]]</f>
        <v>0</v>
      </c>
      <c r="I3687" s="16"/>
      <c r="J3687" s="16"/>
      <c r="K3687" s="16"/>
      <c r="L3687" s="16"/>
      <c r="M3687" s="16"/>
      <c r="N3687" s="16"/>
      <c r="O3687" s="3">
        <f>IF(Tabela2025Horario[[#This Row],[Media Agregada Todas as Usinas]]*$Q$3265&gt;100%,100%,Tabela2025Horario[[#This Row],[Media Agregada Todas as Usinas]]*$Q$3265)</f>
        <v>0.57322446103517111</v>
      </c>
    </row>
    <row r="3688" spans="1:15" x14ac:dyDescent="0.25">
      <c r="A3688" s="16">
        <f>Tabela2025Horario[[#This Row],[DataHora]]</f>
        <v>45811.583333333336</v>
      </c>
      <c r="B3688" s="17">
        <v>2026</v>
      </c>
      <c r="C3688" s="24">
        <f>Tabela2025Horario[[#This Row],[Mês]]</f>
        <v>6</v>
      </c>
      <c r="D3688" s="24">
        <f>Tabela2025Horario[[#This Row],[Dia]]</f>
        <v>3</v>
      </c>
      <c r="E3688" s="24">
        <f>Tabela2025Horario[[#This Row],[Hora]]</f>
        <v>14</v>
      </c>
      <c r="F3688" s="25">
        <f>Tabela2025Horario[[#This Row],[Conj. Castilho]]</f>
        <v>0</v>
      </c>
      <c r="G3688" s="25">
        <f>Tabela2025Horario[[#This Row],[Conj. Eol. Ventos Santa Eugênia]]</f>
        <v>0.56216067647123213</v>
      </c>
      <c r="H3688" s="25">
        <f>Tabela2025Horario[[#This Row],[Conj. Guaimbê]]</f>
        <v>0</v>
      </c>
      <c r="I3688" s="16"/>
      <c r="J3688" s="16"/>
      <c r="K3688" s="16"/>
      <c r="L3688" s="16"/>
      <c r="M3688" s="16"/>
      <c r="N3688" s="16"/>
      <c r="O3688" s="3">
        <f>IF(Tabela2025Horario[[#This Row],[Media Agregada Todas as Usinas]]*$Q$3265&gt;100%,100%,Tabela2025Horario[[#This Row],[Media Agregada Todas as Usinas]]*$Q$3265)</f>
        <v>0.44968911160892405</v>
      </c>
    </row>
    <row r="3689" spans="1:15" x14ac:dyDescent="0.25">
      <c r="A3689" s="16">
        <f>Tabela2025Horario[[#This Row],[DataHora]]</f>
        <v>45811.625</v>
      </c>
      <c r="B3689" s="17">
        <v>2026</v>
      </c>
      <c r="C3689" s="24">
        <f>Tabela2025Horario[[#This Row],[Mês]]</f>
        <v>6</v>
      </c>
      <c r="D3689" s="24">
        <f>Tabela2025Horario[[#This Row],[Dia]]</f>
        <v>3</v>
      </c>
      <c r="E3689" s="24">
        <f>Tabela2025Horario[[#This Row],[Hora]]</f>
        <v>15</v>
      </c>
      <c r="F3689" s="25">
        <f>Tabela2025Horario[[#This Row],[Conj. Castilho]]</f>
        <v>0</v>
      </c>
      <c r="G3689" s="25">
        <f>Tabela2025Horario[[#This Row],[Conj. Eol. Ventos Santa Eugênia]]</f>
        <v>0.99147787661103248</v>
      </c>
      <c r="H3689" s="25">
        <f>Tabela2025Horario[[#This Row],[Conj. Guaimbê]]</f>
        <v>0</v>
      </c>
      <c r="I3689" s="16"/>
      <c r="J3689" s="16"/>
      <c r="K3689" s="16"/>
      <c r="L3689" s="16"/>
      <c r="M3689" s="16"/>
      <c r="N3689" s="16"/>
      <c r="O3689" s="3">
        <f>IF(Tabela2025Horario[[#This Row],[Media Agregada Todas as Usinas]]*$Q$3265&gt;100%,100%,Tabela2025Horario[[#This Row],[Media Agregada Todas as Usinas]]*$Q$3265)</f>
        <v>0.61887235351488645</v>
      </c>
    </row>
    <row r="3690" spans="1:15" x14ac:dyDescent="0.25">
      <c r="A3690" s="16">
        <f>Tabela2025Horario[[#This Row],[DataHora]]</f>
        <v>45811.666666666664</v>
      </c>
      <c r="B3690" s="17">
        <v>2026</v>
      </c>
      <c r="C3690" s="24">
        <f>Tabela2025Horario[[#This Row],[Mês]]</f>
        <v>6</v>
      </c>
      <c r="D3690" s="24">
        <f>Tabela2025Horario[[#This Row],[Dia]]</f>
        <v>3</v>
      </c>
      <c r="E3690" s="24">
        <f>Tabela2025Horario[[#This Row],[Hora]]</f>
        <v>16</v>
      </c>
      <c r="F3690" s="25">
        <f>Tabela2025Horario[[#This Row],[Conj. Castilho]]</f>
        <v>0</v>
      </c>
      <c r="G3690" s="25">
        <f>Tabela2025Horario[[#This Row],[Conj. Eol. Ventos Santa Eugênia]]</f>
        <v>0.98858355008491028</v>
      </c>
      <c r="H3690" s="25">
        <f>Tabela2025Horario[[#This Row],[Conj. Guaimbê]]</f>
        <v>0</v>
      </c>
      <c r="I3690" s="16"/>
      <c r="J3690" s="16"/>
      <c r="K3690" s="16"/>
      <c r="L3690" s="16"/>
      <c r="M3690" s="16"/>
      <c r="N3690" s="16"/>
      <c r="O3690" s="3">
        <f>IF(Tabela2025Horario[[#This Row],[Media Agregada Todas as Usinas]]*$Q$3265&gt;100%,100%,Tabela2025Horario[[#This Row],[Media Agregada Todas as Usinas]]*$Q$3265)</f>
        <v>0.65290077176097949</v>
      </c>
    </row>
    <row r="3691" spans="1:15" x14ac:dyDescent="0.25">
      <c r="A3691" s="16">
        <f>Tabela2025Horario[[#This Row],[DataHora]]</f>
        <v>45811.708333333336</v>
      </c>
      <c r="B3691" s="17">
        <v>2026</v>
      </c>
      <c r="C3691" s="24">
        <f>Tabela2025Horario[[#This Row],[Mês]]</f>
        <v>6</v>
      </c>
      <c r="D3691" s="24">
        <f>Tabela2025Horario[[#This Row],[Dia]]</f>
        <v>3</v>
      </c>
      <c r="E3691" s="24">
        <f>Tabela2025Horario[[#This Row],[Hora]]</f>
        <v>17</v>
      </c>
      <c r="F3691" s="25">
        <f>Tabela2025Horario[[#This Row],[Conj. Castilho]]</f>
        <v>0</v>
      </c>
      <c r="G3691" s="25">
        <f>Tabela2025Horario[[#This Row],[Conj. Eol. Ventos Santa Eugênia]]</f>
        <v>0</v>
      </c>
      <c r="H3691" s="25">
        <f>Tabela2025Horario[[#This Row],[Conj. Guaimbê]]</f>
        <v>0</v>
      </c>
      <c r="I3691" s="16"/>
      <c r="J3691" s="16"/>
      <c r="K3691" s="16"/>
      <c r="L3691" s="16"/>
      <c r="M3691" s="16"/>
      <c r="N3691" s="16"/>
      <c r="O3691" s="3">
        <f>IF(Tabela2025Horario[[#This Row],[Media Agregada Todas as Usinas]]*$Q$3265&gt;100%,100%,Tabela2025Horario[[#This Row],[Media Agregada Todas as Usinas]]*$Q$3265)</f>
        <v>0</v>
      </c>
    </row>
    <row r="3692" spans="1:15" x14ac:dyDescent="0.25">
      <c r="A3692" s="16">
        <f>Tabela2025Horario[[#This Row],[DataHora]]</f>
        <v>45811.75</v>
      </c>
      <c r="B3692" s="17">
        <v>2026</v>
      </c>
      <c r="C3692" s="24">
        <f>Tabela2025Horario[[#This Row],[Mês]]</f>
        <v>6</v>
      </c>
      <c r="D3692" s="24">
        <f>Tabela2025Horario[[#This Row],[Dia]]</f>
        <v>3</v>
      </c>
      <c r="E3692" s="24">
        <f>Tabela2025Horario[[#This Row],[Hora]]</f>
        <v>18</v>
      </c>
      <c r="F3692" s="25">
        <f>Tabela2025Horario[[#This Row],[Conj. Castilho]]</f>
        <v>0</v>
      </c>
      <c r="G3692" s="25">
        <f>Tabela2025Horario[[#This Row],[Conj. Eol. Ventos Santa Eugênia]]</f>
        <v>0</v>
      </c>
      <c r="H3692" s="25">
        <f>Tabela2025Horario[[#This Row],[Conj. Guaimbê]]</f>
        <v>0</v>
      </c>
      <c r="I3692" s="16"/>
      <c r="J3692" s="16"/>
      <c r="K3692" s="16"/>
      <c r="L3692" s="16"/>
      <c r="M3692" s="16"/>
      <c r="N3692" s="16"/>
      <c r="O3692" s="3">
        <f>IF(Tabela2025Horario[[#This Row],[Media Agregada Todas as Usinas]]*$Q$3265&gt;100%,100%,Tabela2025Horario[[#This Row],[Media Agregada Todas as Usinas]]*$Q$3265)</f>
        <v>1.986647330045118E-2</v>
      </c>
    </row>
    <row r="3693" spans="1:15" x14ac:dyDescent="0.25">
      <c r="A3693" s="16">
        <f>Tabela2025Horario[[#This Row],[DataHora]]</f>
        <v>45811.791666666664</v>
      </c>
      <c r="B3693" s="17">
        <v>2026</v>
      </c>
      <c r="C3693" s="24">
        <f>Tabela2025Horario[[#This Row],[Mês]]</f>
        <v>6</v>
      </c>
      <c r="D3693" s="24">
        <f>Tabela2025Horario[[#This Row],[Dia]]</f>
        <v>3</v>
      </c>
      <c r="E3693" s="24">
        <f>Tabela2025Horario[[#This Row],[Hora]]</f>
        <v>19</v>
      </c>
      <c r="F3693" s="25">
        <f>Tabela2025Horario[[#This Row],[Conj. Castilho]]</f>
        <v>0</v>
      </c>
      <c r="G3693" s="25">
        <f>Tabela2025Horario[[#This Row],[Conj. Eol. Ventos Santa Eugênia]]</f>
        <v>0</v>
      </c>
      <c r="H3693" s="25">
        <f>Tabela2025Horario[[#This Row],[Conj. Guaimbê]]</f>
        <v>0</v>
      </c>
      <c r="I3693" s="16"/>
      <c r="J3693" s="16"/>
      <c r="K3693" s="16"/>
      <c r="L3693" s="16"/>
      <c r="M3693" s="16"/>
      <c r="N3693" s="16"/>
      <c r="O3693" s="3">
        <f>IF(Tabela2025Horario[[#This Row],[Media Agregada Todas as Usinas]]*$Q$3265&gt;100%,100%,Tabela2025Horario[[#This Row],[Media Agregada Todas as Usinas]]*$Q$3265)</f>
        <v>1</v>
      </c>
    </row>
    <row r="3694" spans="1:15" x14ac:dyDescent="0.25">
      <c r="A3694" s="16">
        <f>Tabela2025Horario[[#This Row],[DataHora]]</f>
        <v>45811.833333333336</v>
      </c>
      <c r="B3694" s="17">
        <v>2026</v>
      </c>
      <c r="C3694" s="24">
        <f>Tabela2025Horario[[#This Row],[Mês]]</f>
        <v>6</v>
      </c>
      <c r="D3694" s="24">
        <f>Tabela2025Horario[[#This Row],[Dia]]</f>
        <v>3</v>
      </c>
      <c r="E3694" s="24">
        <f>Tabela2025Horario[[#This Row],[Hora]]</f>
        <v>20</v>
      </c>
      <c r="F3694" s="25">
        <f>Tabela2025Horario[[#This Row],[Conj. Castilho]]</f>
        <v>0</v>
      </c>
      <c r="G3694" s="25">
        <f>Tabela2025Horario[[#This Row],[Conj. Eol. Ventos Santa Eugênia]]</f>
        <v>0</v>
      </c>
      <c r="H3694" s="25">
        <f>Tabela2025Horario[[#This Row],[Conj. Guaimbê]]</f>
        <v>0</v>
      </c>
      <c r="I3694" s="16"/>
      <c r="J3694" s="16"/>
      <c r="K3694" s="16"/>
      <c r="L3694" s="16"/>
      <c r="M3694" s="16"/>
      <c r="N3694" s="16"/>
      <c r="O3694" s="3">
        <f>IF(Tabela2025Horario[[#This Row],[Media Agregada Todas as Usinas]]*$Q$3265&gt;100%,100%,Tabela2025Horario[[#This Row],[Media Agregada Todas as Usinas]]*$Q$3265)</f>
        <v>1</v>
      </c>
    </row>
    <row r="3695" spans="1:15" x14ac:dyDescent="0.25">
      <c r="A3695" s="16">
        <f>Tabela2025Horario[[#This Row],[DataHora]]</f>
        <v>45811.875</v>
      </c>
      <c r="B3695" s="17">
        <v>2026</v>
      </c>
      <c r="C3695" s="24">
        <f>Tabela2025Horario[[#This Row],[Mês]]</f>
        <v>6</v>
      </c>
      <c r="D3695" s="24">
        <f>Tabela2025Horario[[#This Row],[Dia]]</f>
        <v>3</v>
      </c>
      <c r="E3695" s="24">
        <f>Tabela2025Horario[[#This Row],[Hora]]</f>
        <v>21</v>
      </c>
      <c r="F3695" s="25">
        <f>Tabela2025Horario[[#This Row],[Conj. Castilho]]</f>
        <v>0</v>
      </c>
      <c r="G3695" s="25">
        <f>Tabela2025Horario[[#This Row],[Conj. Eol. Ventos Santa Eugênia]]</f>
        <v>0</v>
      </c>
      <c r="H3695" s="25">
        <f>Tabela2025Horario[[#This Row],[Conj. Guaimbê]]</f>
        <v>0</v>
      </c>
      <c r="I3695" s="16"/>
      <c r="J3695" s="16"/>
      <c r="K3695" s="16"/>
      <c r="L3695" s="16"/>
      <c r="M3695" s="16"/>
      <c r="N3695" s="16"/>
      <c r="O3695" s="3">
        <f>IF(Tabela2025Horario[[#This Row],[Media Agregada Todas as Usinas]]*$Q$3265&gt;100%,100%,Tabela2025Horario[[#This Row],[Media Agregada Todas as Usinas]]*$Q$3265)</f>
        <v>0.37772805135545173</v>
      </c>
    </row>
    <row r="3696" spans="1:15" x14ac:dyDescent="0.25">
      <c r="A3696" s="16">
        <f>Tabela2025Horario[[#This Row],[DataHora]]</f>
        <v>45811.916666666664</v>
      </c>
      <c r="B3696" s="17">
        <v>2026</v>
      </c>
      <c r="C3696" s="24">
        <f>Tabela2025Horario[[#This Row],[Mês]]</f>
        <v>6</v>
      </c>
      <c r="D3696" s="24">
        <f>Tabela2025Horario[[#This Row],[Dia]]</f>
        <v>3</v>
      </c>
      <c r="E3696" s="24">
        <f>Tabela2025Horario[[#This Row],[Hora]]</f>
        <v>22</v>
      </c>
      <c r="F3696" s="25">
        <f>Tabela2025Horario[[#This Row],[Conj. Castilho]]</f>
        <v>0</v>
      </c>
      <c r="G3696" s="25">
        <f>Tabela2025Horario[[#This Row],[Conj. Eol. Ventos Santa Eugênia]]</f>
        <v>0</v>
      </c>
      <c r="H3696" s="25">
        <f>Tabela2025Horario[[#This Row],[Conj. Guaimbê]]</f>
        <v>0</v>
      </c>
      <c r="I3696" s="16"/>
      <c r="J3696" s="16"/>
      <c r="K3696" s="16"/>
      <c r="L3696" s="16"/>
      <c r="M3696" s="16"/>
      <c r="N3696" s="16"/>
      <c r="O3696" s="3">
        <f>IF(Tabela2025Horario[[#This Row],[Media Agregada Todas as Usinas]]*$Q$3265&gt;100%,100%,Tabela2025Horario[[#This Row],[Media Agregada Todas as Usinas]]*$Q$3265)</f>
        <v>2.5534535156343303E-2</v>
      </c>
    </row>
    <row r="3697" spans="1:15" x14ac:dyDescent="0.25">
      <c r="A3697" s="16">
        <f>Tabela2025Horario[[#This Row],[DataHora]]</f>
        <v>45811.958333333336</v>
      </c>
      <c r="B3697" s="17">
        <v>2026</v>
      </c>
      <c r="C3697" s="24">
        <f>Tabela2025Horario[[#This Row],[Mês]]</f>
        <v>6</v>
      </c>
      <c r="D3697" s="24">
        <f>Tabela2025Horario[[#This Row],[Dia]]</f>
        <v>3</v>
      </c>
      <c r="E3697" s="24">
        <f>Tabela2025Horario[[#This Row],[Hora]]</f>
        <v>23</v>
      </c>
      <c r="F3697" s="25">
        <f>Tabela2025Horario[[#This Row],[Conj. Castilho]]</f>
        <v>0</v>
      </c>
      <c r="G3697" s="25">
        <f>Tabela2025Horario[[#This Row],[Conj. Eol. Ventos Santa Eugênia]]</f>
        <v>0</v>
      </c>
      <c r="H3697" s="25">
        <f>Tabela2025Horario[[#This Row],[Conj. Guaimbê]]</f>
        <v>0</v>
      </c>
      <c r="I3697" s="16"/>
      <c r="J3697" s="16"/>
      <c r="K3697" s="16"/>
      <c r="L3697" s="16"/>
      <c r="M3697" s="16"/>
      <c r="N3697" s="16"/>
      <c r="O3697" s="3">
        <f>IF(Tabela2025Horario[[#This Row],[Media Agregada Todas as Usinas]]*$Q$3265&gt;100%,100%,Tabela2025Horario[[#This Row],[Media Agregada Todas as Usinas]]*$Q$3265)</f>
        <v>0</v>
      </c>
    </row>
    <row r="3698" spans="1:15" x14ac:dyDescent="0.25">
      <c r="A3698" s="16">
        <f>Tabela2025Horario[[#This Row],[DataHora]]</f>
        <v>45812</v>
      </c>
      <c r="B3698" s="17">
        <v>2026</v>
      </c>
      <c r="C3698" s="24">
        <f>Tabela2025Horario[[#This Row],[Mês]]</f>
        <v>6</v>
      </c>
      <c r="D3698" s="24">
        <f>Tabela2025Horario[[#This Row],[Dia]]</f>
        <v>4</v>
      </c>
      <c r="E3698" s="24">
        <f>Tabela2025Horario[[#This Row],[Hora]]</f>
        <v>0</v>
      </c>
      <c r="F3698" s="25">
        <f>Tabela2025Horario[[#This Row],[Conj. Castilho]]</f>
        <v>0</v>
      </c>
      <c r="G3698" s="25">
        <f>Tabela2025Horario[[#This Row],[Conj. Eol. Ventos Santa Eugênia]]</f>
        <v>0</v>
      </c>
      <c r="H3698" s="25">
        <f>Tabela2025Horario[[#This Row],[Conj. Guaimbê]]</f>
        <v>0</v>
      </c>
      <c r="I3698" s="16"/>
      <c r="J3698" s="16"/>
      <c r="K3698" s="16"/>
      <c r="L3698" s="16"/>
      <c r="M3698" s="16"/>
      <c r="N3698" s="16"/>
      <c r="O3698" s="3">
        <f>IF(Tabela2025Horario[[#This Row],[Media Agregada Todas as Usinas]]*$Q$3265&gt;100%,100%,Tabela2025Horario[[#This Row],[Media Agregada Todas as Usinas]]*$Q$3265)</f>
        <v>0</v>
      </c>
    </row>
    <row r="3699" spans="1:15" x14ac:dyDescent="0.25">
      <c r="A3699" s="16">
        <f>Tabela2025Horario[[#This Row],[DataHora]]</f>
        <v>45812.041666666664</v>
      </c>
      <c r="B3699" s="17">
        <v>2026</v>
      </c>
      <c r="C3699" s="24">
        <f>Tabela2025Horario[[#This Row],[Mês]]</f>
        <v>6</v>
      </c>
      <c r="D3699" s="24">
        <f>Tabela2025Horario[[#This Row],[Dia]]</f>
        <v>4</v>
      </c>
      <c r="E3699" s="24">
        <f>Tabela2025Horario[[#This Row],[Hora]]</f>
        <v>1</v>
      </c>
      <c r="F3699" s="25">
        <f>Tabela2025Horario[[#This Row],[Conj. Castilho]]</f>
        <v>0</v>
      </c>
      <c r="G3699" s="25">
        <f>Tabela2025Horario[[#This Row],[Conj. Eol. Ventos Santa Eugênia]]</f>
        <v>0</v>
      </c>
      <c r="H3699" s="25">
        <f>Tabela2025Horario[[#This Row],[Conj. Guaimbê]]</f>
        <v>0</v>
      </c>
      <c r="I3699" s="16"/>
      <c r="J3699" s="16"/>
      <c r="K3699" s="16"/>
      <c r="L3699" s="16"/>
      <c r="M3699" s="16"/>
      <c r="N3699" s="16"/>
      <c r="O3699" s="3">
        <f>IF(Tabela2025Horario[[#This Row],[Media Agregada Todas as Usinas]]*$Q$3265&gt;100%,100%,Tabela2025Horario[[#This Row],[Media Agregada Todas as Usinas]]*$Q$3265)</f>
        <v>0</v>
      </c>
    </row>
    <row r="3700" spans="1:15" x14ac:dyDescent="0.25">
      <c r="A3700" s="16">
        <f>Tabela2025Horario[[#This Row],[DataHora]]</f>
        <v>45812.083333333336</v>
      </c>
      <c r="B3700" s="17">
        <v>2026</v>
      </c>
      <c r="C3700" s="24">
        <f>Tabela2025Horario[[#This Row],[Mês]]</f>
        <v>6</v>
      </c>
      <c r="D3700" s="24">
        <f>Tabela2025Horario[[#This Row],[Dia]]</f>
        <v>4</v>
      </c>
      <c r="E3700" s="24">
        <f>Tabela2025Horario[[#This Row],[Hora]]</f>
        <v>2</v>
      </c>
      <c r="F3700" s="25">
        <f>Tabela2025Horario[[#This Row],[Conj. Castilho]]</f>
        <v>0</v>
      </c>
      <c r="G3700" s="25">
        <f>Tabela2025Horario[[#This Row],[Conj. Eol. Ventos Santa Eugênia]]</f>
        <v>0</v>
      </c>
      <c r="H3700" s="25">
        <f>Tabela2025Horario[[#This Row],[Conj. Guaimbê]]</f>
        <v>0</v>
      </c>
      <c r="I3700" s="16"/>
      <c r="J3700" s="16"/>
      <c r="K3700" s="16"/>
      <c r="L3700" s="16"/>
      <c r="M3700" s="16"/>
      <c r="N3700" s="16"/>
      <c r="O3700" s="3">
        <f>IF(Tabela2025Horario[[#This Row],[Media Agregada Todas as Usinas]]*$Q$3265&gt;100%,100%,Tabela2025Horario[[#This Row],[Media Agregada Todas as Usinas]]*$Q$3265)</f>
        <v>0</v>
      </c>
    </row>
    <row r="3701" spans="1:15" x14ac:dyDescent="0.25">
      <c r="A3701" s="16">
        <f>Tabela2025Horario[[#This Row],[DataHora]]</f>
        <v>45812.125</v>
      </c>
      <c r="B3701" s="17">
        <v>2026</v>
      </c>
      <c r="C3701" s="24">
        <f>Tabela2025Horario[[#This Row],[Mês]]</f>
        <v>6</v>
      </c>
      <c r="D3701" s="24">
        <f>Tabela2025Horario[[#This Row],[Dia]]</f>
        <v>4</v>
      </c>
      <c r="E3701" s="24">
        <f>Tabela2025Horario[[#This Row],[Hora]]</f>
        <v>3</v>
      </c>
      <c r="F3701" s="25">
        <f>Tabela2025Horario[[#This Row],[Conj. Castilho]]</f>
        <v>0</v>
      </c>
      <c r="G3701" s="25">
        <f>Tabela2025Horario[[#This Row],[Conj. Eol. Ventos Santa Eugênia]]</f>
        <v>0</v>
      </c>
      <c r="H3701" s="25">
        <f>Tabela2025Horario[[#This Row],[Conj. Guaimbê]]</f>
        <v>0</v>
      </c>
      <c r="I3701" s="16"/>
      <c r="J3701" s="16"/>
      <c r="K3701" s="16"/>
      <c r="L3701" s="16"/>
      <c r="M3701" s="16"/>
      <c r="N3701" s="16"/>
      <c r="O3701" s="3">
        <f>IF(Tabela2025Horario[[#This Row],[Media Agregada Todas as Usinas]]*$Q$3265&gt;100%,100%,Tabela2025Horario[[#This Row],[Media Agregada Todas as Usinas]]*$Q$3265)</f>
        <v>0</v>
      </c>
    </row>
    <row r="3702" spans="1:15" x14ac:dyDescent="0.25">
      <c r="A3702" s="16">
        <f>Tabela2025Horario[[#This Row],[DataHora]]</f>
        <v>45812.166666666664</v>
      </c>
      <c r="B3702" s="17">
        <v>2026</v>
      </c>
      <c r="C3702" s="24">
        <f>Tabela2025Horario[[#This Row],[Mês]]</f>
        <v>6</v>
      </c>
      <c r="D3702" s="24">
        <f>Tabela2025Horario[[#This Row],[Dia]]</f>
        <v>4</v>
      </c>
      <c r="E3702" s="24">
        <f>Tabela2025Horario[[#This Row],[Hora]]</f>
        <v>4</v>
      </c>
      <c r="F3702" s="25">
        <f>Tabela2025Horario[[#This Row],[Conj. Castilho]]</f>
        <v>0</v>
      </c>
      <c r="G3702" s="25">
        <f>Tabela2025Horario[[#This Row],[Conj. Eol. Ventos Santa Eugênia]]</f>
        <v>0</v>
      </c>
      <c r="H3702" s="25">
        <f>Tabela2025Horario[[#This Row],[Conj. Guaimbê]]</f>
        <v>0</v>
      </c>
      <c r="I3702" s="16"/>
      <c r="J3702" s="16"/>
      <c r="K3702" s="16"/>
      <c r="L3702" s="16"/>
      <c r="M3702" s="16"/>
      <c r="N3702" s="16"/>
      <c r="O3702" s="3">
        <f>IF(Tabela2025Horario[[#This Row],[Media Agregada Todas as Usinas]]*$Q$3265&gt;100%,100%,Tabela2025Horario[[#This Row],[Media Agregada Todas as Usinas]]*$Q$3265)</f>
        <v>0</v>
      </c>
    </row>
    <row r="3703" spans="1:15" x14ac:dyDescent="0.25">
      <c r="A3703" s="16">
        <f>Tabela2025Horario[[#This Row],[DataHora]]</f>
        <v>45812.208333333336</v>
      </c>
      <c r="B3703" s="17">
        <v>2026</v>
      </c>
      <c r="C3703" s="24">
        <f>Tabela2025Horario[[#This Row],[Mês]]</f>
        <v>6</v>
      </c>
      <c r="D3703" s="24">
        <f>Tabela2025Horario[[#This Row],[Dia]]</f>
        <v>4</v>
      </c>
      <c r="E3703" s="24">
        <f>Tabela2025Horario[[#This Row],[Hora]]</f>
        <v>5</v>
      </c>
      <c r="F3703" s="25">
        <f>Tabela2025Horario[[#This Row],[Conj. Castilho]]</f>
        <v>0</v>
      </c>
      <c r="G3703" s="25">
        <f>Tabela2025Horario[[#This Row],[Conj. Eol. Ventos Santa Eugênia]]</f>
        <v>0</v>
      </c>
      <c r="H3703" s="25">
        <f>Tabela2025Horario[[#This Row],[Conj. Guaimbê]]</f>
        <v>0</v>
      </c>
      <c r="I3703" s="16"/>
      <c r="J3703" s="16"/>
      <c r="K3703" s="16"/>
      <c r="L3703" s="16"/>
      <c r="M3703" s="16"/>
      <c r="N3703" s="16"/>
      <c r="O3703" s="3">
        <f>IF(Tabela2025Horario[[#This Row],[Media Agregada Todas as Usinas]]*$Q$3265&gt;100%,100%,Tabela2025Horario[[#This Row],[Media Agregada Todas as Usinas]]*$Q$3265)</f>
        <v>0</v>
      </c>
    </row>
    <row r="3704" spans="1:15" x14ac:dyDescent="0.25">
      <c r="A3704" s="16">
        <f>Tabela2025Horario[[#This Row],[DataHora]]</f>
        <v>45812.25</v>
      </c>
      <c r="B3704" s="17">
        <v>2026</v>
      </c>
      <c r="C3704" s="24">
        <f>Tabela2025Horario[[#This Row],[Mês]]</f>
        <v>6</v>
      </c>
      <c r="D3704" s="24">
        <f>Tabela2025Horario[[#This Row],[Dia]]</f>
        <v>4</v>
      </c>
      <c r="E3704" s="24">
        <f>Tabela2025Horario[[#This Row],[Hora]]</f>
        <v>6</v>
      </c>
      <c r="F3704" s="25">
        <f>Tabela2025Horario[[#This Row],[Conj. Castilho]]</f>
        <v>0</v>
      </c>
      <c r="G3704" s="25">
        <f>Tabela2025Horario[[#This Row],[Conj. Eol. Ventos Santa Eugênia]]</f>
        <v>0</v>
      </c>
      <c r="H3704" s="25">
        <f>Tabela2025Horario[[#This Row],[Conj. Guaimbê]]</f>
        <v>0</v>
      </c>
      <c r="I3704" s="16"/>
      <c r="J3704" s="16"/>
      <c r="K3704" s="16"/>
      <c r="L3704" s="16"/>
      <c r="M3704" s="16"/>
      <c r="N3704" s="16"/>
      <c r="O3704" s="3">
        <f>IF(Tabela2025Horario[[#This Row],[Media Agregada Todas as Usinas]]*$Q$3265&gt;100%,100%,Tabela2025Horario[[#This Row],[Media Agregada Todas as Usinas]]*$Q$3265)</f>
        <v>0</v>
      </c>
    </row>
    <row r="3705" spans="1:15" x14ac:dyDescent="0.25">
      <c r="A3705" s="16">
        <f>Tabela2025Horario[[#This Row],[DataHora]]</f>
        <v>45812.291666666664</v>
      </c>
      <c r="B3705" s="17">
        <v>2026</v>
      </c>
      <c r="C3705" s="24">
        <f>Tabela2025Horario[[#This Row],[Mês]]</f>
        <v>6</v>
      </c>
      <c r="D3705" s="24">
        <f>Tabela2025Horario[[#This Row],[Dia]]</f>
        <v>4</v>
      </c>
      <c r="E3705" s="24">
        <f>Tabela2025Horario[[#This Row],[Hora]]</f>
        <v>7</v>
      </c>
      <c r="F3705" s="25">
        <f>Tabela2025Horario[[#This Row],[Conj. Castilho]]</f>
        <v>0</v>
      </c>
      <c r="G3705" s="25">
        <f>Tabela2025Horario[[#This Row],[Conj. Eol. Ventos Santa Eugênia]]</f>
        <v>0</v>
      </c>
      <c r="H3705" s="25">
        <f>Tabela2025Horario[[#This Row],[Conj. Guaimbê]]</f>
        <v>0</v>
      </c>
      <c r="I3705" s="16"/>
      <c r="J3705" s="16"/>
      <c r="K3705" s="16"/>
      <c r="L3705" s="16"/>
      <c r="M3705" s="16"/>
      <c r="N3705" s="16"/>
      <c r="O3705" s="3">
        <f>IF(Tabela2025Horario[[#This Row],[Media Agregada Todas as Usinas]]*$Q$3265&gt;100%,100%,Tabela2025Horario[[#This Row],[Media Agregada Todas as Usinas]]*$Q$3265)</f>
        <v>0</v>
      </c>
    </row>
    <row r="3706" spans="1:15" x14ac:dyDescent="0.25">
      <c r="A3706" s="16">
        <f>Tabela2025Horario[[#This Row],[DataHora]]</f>
        <v>45812.333333333336</v>
      </c>
      <c r="B3706" s="17">
        <v>2026</v>
      </c>
      <c r="C3706" s="24">
        <f>Tabela2025Horario[[#This Row],[Mês]]</f>
        <v>6</v>
      </c>
      <c r="D3706" s="24">
        <f>Tabela2025Horario[[#This Row],[Dia]]</f>
        <v>4</v>
      </c>
      <c r="E3706" s="24">
        <f>Tabela2025Horario[[#This Row],[Hora]]</f>
        <v>8</v>
      </c>
      <c r="F3706" s="25">
        <f>Tabela2025Horario[[#This Row],[Conj. Castilho]]</f>
        <v>2.2727934963139886E-2</v>
      </c>
      <c r="G3706" s="25">
        <f>Tabela2025Horario[[#This Row],[Conj. Eol. Ventos Santa Eugênia]]</f>
        <v>0</v>
      </c>
      <c r="H3706" s="25">
        <f>Tabela2025Horario[[#This Row],[Conj. Guaimbê]]</f>
        <v>0</v>
      </c>
      <c r="I3706" s="16"/>
      <c r="J3706" s="16"/>
      <c r="K3706" s="16"/>
      <c r="L3706" s="16"/>
      <c r="M3706" s="16"/>
      <c r="N3706" s="16"/>
      <c r="O3706" s="3">
        <f>IF(Tabela2025Horario[[#This Row],[Media Agregada Todas as Usinas]]*$Q$3265&gt;100%,100%,Tabela2025Horario[[#This Row],[Media Agregada Todas as Usinas]]*$Q$3265)</f>
        <v>1.4186590475674101E-2</v>
      </c>
    </row>
    <row r="3707" spans="1:15" x14ac:dyDescent="0.25">
      <c r="A3707" s="16">
        <f>Tabela2025Horario[[#This Row],[DataHora]]</f>
        <v>45812.375</v>
      </c>
      <c r="B3707" s="17">
        <v>2026</v>
      </c>
      <c r="C3707" s="24">
        <f>Tabela2025Horario[[#This Row],[Mês]]</f>
        <v>6</v>
      </c>
      <c r="D3707" s="24">
        <f>Tabela2025Horario[[#This Row],[Dia]]</f>
        <v>4</v>
      </c>
      <c r="E3707" s="24">
        <f>Tabela2025Horario[[#This Row],[Hora]]</f>
        <v>9</v>
      </c>
      <c r="F3707" s="25">
        <f>Tabela2025Horario[[#This Row],[Conj. Castilho]]</f>
        <v>0.15599081751839472</v>
      </c>
      <c r="G3707" s="25">
        <f>Tabela2025Horario[[#This Row],[Conj. Eol. Ventos Santa Eugênia]]</f>
        <v>0</v>
      </c>
      <c r="H3707" s="25">
        <f>Tabela2025Horario[[#This Row],[Conj. Guaimbê]]</f>
        <v>0.28042132788787211</v>
      </c>
      <c r="I3707" s="16"/>
      <c r="J3707" s="16"/>
      <c r="K3707" s="16"/>
      <c r="L3707" s="16"/>
      <c r="M3707" s="16"/>
      <c r="N3707" s="16"/>
      <c r="O3707" s="3">
        <f>IF(Tabela2025Horario[[#This Row],[Media Agregada Todas as Usinas]]*$Q$3265&gt;100%,100%,Tabela2025Horario[[#This Row],[Media Agregada Todas as Usinas]]*$Q$3265)</f>
        <v>0.31267084665890738</v>
      </c>
    </row>
    <row r="3708" spans="1:15" x14ac:dyDescent="0.25">
      <c r="A3708" s="16">
        <f>Tabela2025Horario[[#This Row],[DataHora]]</f>
        <v>45812.416666666664</v>
      </c>
      <c r="B3708" s="17">
        <v>2026</v>
      </c>
      <c r="C3708" s="24">
        <f>Tabela2025Horario[[#This Row],[Mês]]</f>
        <v>6</v>
      </c>
      <c r="D3708" s="24">
        <f>Tabela2025Horario[[#This Row],[Dia]]</f>
        <v>4</v>
      </c>
      <c r="E3708" s="24">
        <f>Tabela2025Horario[[#This Row],[Hora]]</f>
        <v>10</v>
      </c>
      <c r="F3708" s="25">
        <f>Tabela2025Horario[[#This Row],[Conj. Castilho]]</f>
        <v>0</v>
      </c>
      <c r="G3708" s="25">
        <f>Tabela2025Horario[[#This Row],[Conj. Eol. Ventos Santa Eugênia]]</f>
        <v>0</v>
      </c>
      <c r="H3708" s="25">
        <f>Tabela2025Horario[[#This Row],[Conj. Guaimbê]]</f>
        <v>0.44845398592948205</v>
      </c>
      <c r="I3708" s="16"/>
      <c r="J3708" s="16"/>
      <c r="K3708" s="16"/>
      <c r="L3708" s="16"/>
      <c r="M3708" s="16"/>
      <c r="N3708" s="16"/>
      <c r="O3708" s="3">
        <f>IF(Tabela2025Horario[[#This Row],[Media Agregada Todas as Usinas]]*$Q$3265&gt;100%,100%,Tabela2025Horario[[#This Row],[Media Agregada Todas as Usinas]]*$Q$3265)</f>
        <v>0.34001518962779892</v>
      </c>
    </row>
    <row r="3709" spans="1:15" x14ac:dyDescent="0.25">
      <c r="A3709" s="16">
        <f>Tabela2025Horario[[#This Row],[DataHora]]</f>
        <v>45812.458333333336</v>
      </c>
      <c r="B3709" s="17">
        <v>2026</v>
      </c>
      <c r="C3709" s="24">
        <f>Tabela2025Horario[[#This Row],[Mês]]</f>
        <v>6</v>
      </c>
      <c r="D3709" s="24">
        <f>Tabela2025Horario[[#This Row],[Dia]]</f>
        <v>4</v>
      </c>
      <c r="E3709" s="24">
        <f>Tabela2025Horario[[#This Row],[Hora]]</f>
        <v>11</v>
      </c>
      <c r="F3709" s="25">
        <f>Tabela2025Horario[[#This Row],[Conj. Castilho]]</f>
        <v>0.1657589971645515</v>
      </c>
      <c r="G3709" s="25">
        <f>Tabela2025Horario[[#This Row],[Conj. Eol. Ventos Santa Eugênia]]</f>
        <v>0.18556447810256466</v>
      </c>
      <c r="H3709" s="25">
        <f>Tabela2025Horario[[#This Row],[Conj. Guaimbê]]</f>
        <v>0.30808406053248621</v>
      </c>
      <c r="I3709" s="16"/>
      <c r="J3709" s="16"/>
      <c r="K3709" s="16"/>
      <c r="L3709" s="16"/>
      <c r="M3709" s="16"/>
      <c r="N3709" s="16"/>
      <c r="O3709" s="3">
        <f>IF(Tabela2025Horario[[#This Row],[Media Agregada Todas as Usinas]]*$Q$3265&gt;100%,100%,Tabela2025Horario[[#This Row],[Media Agregada Todas as Usinas]]*$Q$3265)</f>
        <v>0.43942089820832281</v>
      </c>
    </row>
    <row r="3710" spans="1:15" x14ac:dyDescent="0.25">
      <c r="A3710" s="16">
        <f>Tabela2025Horario[[#This Row],[DataHora]]</f>
        <v>45812.5</v>
      </c>
      <c r="B3710" s="17">
        <v>2026</v>
      </c>
      <c r="C3710" s="24">
        <f>Tabela2025Horario[[#This Row],[Mês]]</f>
        <v>6</v>
      </c>
      <c r="D3710" s="24">
        <f>Tabela2025Horario[[#This Row],[Dia]]</f>
        <v>4</v>
      </c>
      <c r="E3710" s="24">
        <f>Tabela2025Horario[[#This Row],[Hora]]</f>
        <v>12</v>
      </c>
      <c r="F3710" s="25">
        <f>Tabela2025Horario[[#This Row],[Conj. Castilho]]</f>
        <v>2.1500421506851192E-2</v>
      </c>
      <c r="G3710" s="25">
        <f>Tabela2025Horario[[#This Row],[Conj. Eol. Ventos Santa Eugênia]]</f>
        <v>0.25753172813555186</v>
      </c>
      <c r="H3710" s="25">
        <f>Tabela2025Horario[[#This Row],[Conj. Guaimbê]]</f>
        <v>0.25773777055092084</v>
      </c>
      <c r="I3710" s="16"/>
      <c r="J3710" s="16"/>
      <c r="K3710" s="16"/>
      <c r="L3710" s="16"/>
      <c r="M3710" s="16"/>
      <c r="N3710" s="16"/>
      <c r="O3710" s="3">
        <f>IF(Tabela2025Horario[[#This Row],[Media Agregada Todas as Usinas]]*$Q$3265&gt;100%,100%,Tabela2025Horario[[#This Row],[Media Agregada Todas as Usinas]]*$Q$3265)</f>
        <v>0.35212373883138898</v>
      </c>
    </row>
    <row r="3711" spans="1:15" x14ac:dyDescent="0.25">
      <c r="A3711" s="16">
        <f>Tabela2025Horario[[#This Row],[DataHora]]</f>
        <v>45812.541666666664</v>
      </c>
      <c r="B3711" s="17">
        <v>2026</v>
      </c>
      <c r="C3711" s="24">
        <f>Tabela2025Horario[[#This Row],[Mês]]</f>
        <v>6</v>
      </c>
      <c r="D3711" s="24">
        <f>Tabela2025Horario[[#This Row],[Dia]]</f>
        <v>4</v>
      </c>
      <c r="E3711" s="24">
        <f>Tabela2025Horario[[#This Row],[Hora]]</f>
        <v>13</v>
      </c>
      <c r="F3711" s="25">
        <f>Tabela2025Horario[[#This Row],[Conj. Castilho]]</f>
        <v>0</v>
      </c>
      <c r="G3711" s="25">
        <f>Tabela2025Horario[[#This Row],[Conj. Eol. Ventos Santa Eugênia]]</f>
        <v>0.16551696173846395</v>
      </c>
      <c r="H3711" s="25">
        <f>Tabela2025Horario[[#This Row],[Conj. Guaimbê]]</f>
        <v>6.1053308901517819E-2</v>
      </c>
      <c r="I3711" s="16"/>
      <c r="J3711" s="16"/>
      <c r="K3711" s="16"/>
      <c r="L3711" s="16"/>
      <c r="M3711" s="16"/>
      <c r="N3711" s="16"/>
      <c r="O3711" s="3">
        <f>IF(Tabela2025Horario[[#This Row],[Media Agregada Todas as Usinas]]*$Q$3265&gt;100%,100%,Tabela2025Horario[[#This Row],[Media Agregada Todas as Usinas]]*$Q$3265)</f>
        <v>0.20835129155887433</v>
      </c>
    </row>
    <row r="3712" spans="1:15" x14ac:dyDescent="0.25">
      <c r="A3712" s="16">
        <f>Tabela2025Horario[[#This Row],[DataHora]]</f>
        <v>45812.583333333336</v>
      </c>
      <c r="B3712" s="17">
        <v>2026</v>
      </c>
      <c r="C3712" s="24">
        <f>Tabela2025Horario[[#This Row],[Mês]]</f>
        <v>6</v>
      </c>
      <c r="D3712" s="24">
        <f>Tabela2025Horario[[#This Row],[Dia]]</f>
        <v>4</v>
      </c>
      <c r="E3712" s="24">
        <f>Tabela2025Horario[[#This Row],[Hora]]</f>
        <v>14</v>
      </c>
      <c r="F3712" s="25">
        <f>Tabela2025Horario[[#This Row],[Conj. Castilho]]</f>
        <v>0</v>
      </c>
      <c r="G3712" s="25">
        <f>Tabela2025Horario[[#This Row],[Conj. Eol. Ventos Santa Eugênia]]</f>
        <v>3.8840496929886973E-3</v>
      </c>
      <c r="H3712" s="25">
        <f>Tabela2025Horario[[#This Row],[Conj. Guaimbê]]</f>
        <v>0</v>
      </c>
      <c r="I3712" s="16"/>
      <c r="J3712" s="16"/>
      <c r="K3712" s="16"/>
      <c r="L3712" s="16"/>
      <c r="M3712" s="16"/>
      <c r="N3712" s="16"/>
      <c r="O3712" s="3">
        <f>IF(Tabela2025Horario[[#This Row],[Media Agregada Todas as Usinas]]*$Q$3265&gt;100%,100%,Tabela2025Horario[[#This Row],[Media Agregada Todas as Usinas]]*$Q$3265)</f>
        <v>6.9334023205784287E-2</v>
      </c>
    </row>
    <row r="3713" spans="1:15" x14ac:dyDescent="0.25">
      <c r="A3713" s="16">
        <f>Tabela2025Horario[[#This Row],[DataHora]]</f>
        <v>45812.625</v>
      </c>
      <c r="B3713" s="17">
        <v>2026</v>
      </c>
      <c r="C3713" s="24">
        <f>Tabela2025Horario[[#This Row],[Mês]]</f>
        <v>6</v>
      </c>
      <c r="D3713" s="24">
        <f>Tabela2025Horario[[#This Row],[Dia]]</f>
        <v>4</v>
      </c>
      <c r="E3713" s="24">
        <f>Tabela2025Horario[[#This Row],[Hora]]</f>
        <v>15</v>
      </c>
      <c r="F3713" s="25">
        <f>Tabela2025Horario[[#This Row],[Conj. Castilho]]</f>
        <v>0</v>
      </c>
      <c r="G3713" s="25">
        <f>Tabela2025Horario[[#This Row],[Conj. Eol. Ventos Santa Eugênia]]</f>
        <v>0</v>
      </c>
      <c r="H3713" s="25">
        <f>Tabela2025Horario[[#This Row],[Conj. Guaimbê]]</f>
        <v>0</v>
      </c>
      <c r="I3713" s="16"/>
      <c r="J3713" s="16"/>
      <c r="K3713" s="16"/>
      <c r="L3713" s="16"/>
      <c r="M3713" s="16"/>
      <c r="N3713" s="16"/>
      <c r="O3713" s="3">
        <f>IF(Tabela2025Horario[[#This Row],[Media Agregada Todas as Usinas]]*$Q$3265&gt;100%,100%,Tabela2025Horario[[#This Row],[Media Agregada Todas as Usinas]]*$Q$3265)</f>
        <v>0</v>
      </c>
    </row>
    <row r="3714" spans="1:15" x14ac:dyDescent="0.25">
      <c r="A3714" s="16">
        <f>Tabela2025Horario[[#This Row],[DataHora]]</f>
        <v>45812.666666666664</v>
      </c>
      <c r="B3714" s="17">
        <v>2026</v>
      </c>
      <c r="C3714" s="24">
        <f>Tabela2025Horario[[#This Row],[Mês]]</f>
        <v>6</v>
      </c>
      <c r="D3714" s="24">
        <f>Tabela2025Horario[[#This Row],[Dia]]</f>
        <v>4</v>
      </c>
      <c r="E3714" s="24">
        <f>Tabela2025Horario[[#This Row],[Hora]]</f>
        <v>16</v>
      </c>
      <c r="F3714" s="25">
        <f>Tabela2025Horario[[#This Row],[Conj. Castilho]]</f>
        <v>0</v>
      </c>
      <c r="G3714" s="25">
        <f>Tabela2025Horario[[#This Row],[Conj. Eol. Ventos Santa Eugênia]]</f>
        <v>0</v>
      </c>
      <c r="H3714" s="25">
        <f>Tabela2025Horario[[#This Row],[Conj. Guaimbê]]</f>
        <v>0</v>
      </c>
      <c r="I3714" s="16"/>
      <c r="J3714" s="16"/>
      <c r="K3714" s="16"/>
      <c r="L3714" s="16"/>
      <c r="M3714" s="16"/>
      <c r="N3714" s="16"/>
      <c r="O3714" s="3">
        <f>IF(Tabela2025Horario[[#This Row],[Media Agregada Todas as Usinas]]*$Q$3265&gt;100%,100%,Tabela2025Horario[[#This Row],[Media Agregada Todas as Usinas]]*$Q$3265)</f>
        <v>0</v>
      </c>
    </row>
    <row r="3715" spans="1:15" x14ac:dyDescent="0.25">
      <c r="A3715" s="16">
        <f>Tabela2025Horario[[#This Row],[DataHora]]</f>
        <v>45812.708333333336</v>
      </c>
      <c r="B3715" s="17">
        <v>2026</v>
      </c>
      <c r="C3715" s="24">
        <f>Tabela2025Horario[[#This Row],[Mês]]</f>
        <v>6</v>
      </c>
      <c r="D3715" s="24">
        <f>Tabela2025Horario[[#This Row],[Dia]]</f>
        <v>4</v>
      </c>
      <c r="E3715" s="24">
        <f>Tabela2025Horario[[#This Row],[Hora]]</f>
        <v>17</v>
      </c>
      <c r="F3715" s="25">
        <f>Tabela2025Horario[[#This Row],[Conj. Castilho]]</f>
        <v>0</v>
      </c>
      <c r="G3715" s="25">
        <f>Tabela2025Horario[[#This Row],[Conj. Eol. Ventos Santa Eugênia]]</f>
        <v>0</v>
      </c>
      <c r="H3715" s="25">
        <f>Tabela2025Horario[[#This Row],[Conj. Guaimbê]]</f>
        <v>0</v>
      </c>
      <c r="I3715" s="16"/>
      <c r="J3715" s="16"/>
      <c r="K3715" s="16"/>
      <c r="L3715" s="16"/>
      <c r="M3715" s="16"/>
      <c r="N3715" s="16"/>
      <c r="O3715" s="3">
        <f>IF(Tabela2025Horario[[#This Row],[Media Agregada Todas as Usinas]]*$Q$3265&gt;100%,100%,Tabela2025Horario[[#This Row],[Media Agregada Todas as Usinas]]*$Q$3265)</f>
        <v>0</v>
      </c>
    </row>
    <row r="3716" spans="1:15" x14ac:dyDescent="0.25">
      <c r="A3716" s="16">
        <f>Tabela2025Horario[[#This Row],[DataHora]]</f>
        <v>45812.75</v>
      </c>
      <c r="B3716" s="17">
        <v>2026</v>
      </c>
      <c r="C3716" s="24">
        <f>Tabela2025Horario[[#This Row],[Mês]]</f>
        <v>6</v>
      </c>
      <c r="D3716" s="24">
        <f>Tabela2025Horario[[#This Row],[Dia]]</f>
        <v>4</v>
      </c>
      <c r="E3716" s="24">
        <f>Tabela2025Horario[[#This Row],[Hora]]</f>
        <v>18</v>
      </c>
      <c r="F3716" s="25">
        <f>Tabela2025Horario[[#This Row],[Conj. Castilho]]</f>
        <v>0</v>
      </c>
      <c r="G3716" s="25">
        <f>Tabela2025Horario[[#This Row],[Conj. Eol. Ventos Santa Eugênia]]</f>
        <v>0</v>
      </c>
      <c r="H3716" s="25">
        <f>Tabela2025Horario[[#This Row],[Conj. Guaimbê]]</f>
        <v>0</v>
      </c>
      <c r="I3716" s="16"/>
      <c r="J3716" s="16"/>
      <c r="K3716" s="16"/>
      <c r="L3716" s="16"/>
      <c r="M3716" s="16"/>
      <c r="N3716" s="16"/>
      <c r="O3716" s="3">
        <f>IF(Tabela2025Horario[[#This Row],[Media Agregada Todas as Usinas]]*$Q$3265&gt;100%,100%,Tabela2025Horario[[#This Row],[Media Agregada Todas as Usinas]]*$Q$3265)</f>
        <v>0</v>
      </c>
    </row>
    <row r="3717" spans="1:15" x14ac:dyDescent="0.25">
      <c r="A3717" s="16">
        <f>Tabela2025Horario[[#This Row],[DataHora]]</f>
        <v>45812.791666666664</v>
      </c>
      <c r="B3717" s="17">
        <v>2026</v>
      </c>
      <c r="C3717" s="24">
        <f>Tabela2025Horario[[#This Row],[Mês]]</f>
        <v>6</v>
      </c>
      <c r="D3717" s="24">
        <f>Tabela2025Horario[[#This Row],[Dia]]</f>
        <v>4</v>
      </c>
      <c r="E3717" s="24">
        <f>Tabela2025Horario[[#This Row],[Hora]]</f>
        <v>19</v>
      </c>
      <c r="F3717" s="25">
        <f>Tabela2025Horario[[#This Row],[Conj. Castilho]]</f>
        <v>0</v>
      </c>
      <c r="G3717" s="25">
        <f>Tabela2025Horario[[#This Row],[Conj. Eol. Ventos Santa Eugênia]]</f>
        <v>0</v>
      </c>
      <c r="H3717" s="25">
        <f>Tabela2025Horario[[#This Row],[Conj. Guaimbê]]</f>
        <v>0</v>
      </c>
      <c r="I3717" s="16"/>
      <c r="J3717" s="16"/>
      <c r="K3717" s="16"/>
      <c r="L3717" s="16"/>
      <c r="M3717" s="16"/>
      <c r="N3717" s="16"/>
      <c r="O3717" s="3">
        <f>IF(Tabela2025Horario[[#This Row],[Media Agregada Todas as Usinas]]*$Q$3265&gt;100%,100%,Tabela2025Horario[[#This Row],[Media Agregada Todas as Usinas]]*$Q$3265)</f>
        <v>0</v>
      </c>
    </row>
    <row r="3718" spans="1:15" x14ac:dyDescent="0.25">
      <c r="A3718" s="16">
        <f>Tabela2025Horario[[#This Row],[DataHora]]</f>
        <v>45812.833333333336</v>
      </c>
      <c r="B3718" s="17">
        <v>2026</v>
      </c>
      <c r="C3718" s="24">
        <f>Tabela2025Horario[[#This Row],[Mês]]</f>
        <v>6</v>
      </c>
      <c r="D3718" s="24">
        <f>Tabela2025Horario[[#This Row],[Dia]]</f>
        <v>4</v>
      </c>
      <c r="E3718" s="24">
        <f>Tabela2025Horario[[#This Row],[Hora]]</f>
        <v>20</v>
      </c>
      <c r="F3718" s="25">
        <f>Tabela2025Horario[[#This Row],[Conj. Castilho]]</f>
        <v>0</v>
      </c>
      <c r="G3718" s="25">
        <f>Tabela2025Horario[[#This Row],[Conj. Eol. Ventos Santa Eugênia]]</f>
        <v>0</v>
      </c>
      <c r="H3718" s="25">
        <f>Tabela2025Horario[[#This Row],[Conj. Guaimbê]]</f>
        <v>0</v>
      </c>
      <c r="I3718" s="16"/>
      <c r="J3718" s="16"/>
      <c r="K3718" s="16"/>
      <c r="L3718" s="16"/>
      <c r="M3718" s="16"/>
      <c r="N3718" s="16"/>
      <c r="O3718" s="3">
        <f>IF(Tabela2025Horario[[#This Row],[Media Agregada Todas as Usinas]]*$Q$3265&gt;100%,100%,Tabela2025Horario[[#This Row],[Media Agregada Todas as Usinas]]*$Q$3265)</f>
        <v>0</v>
      </c>
    </row>
    <row r="3719" spans="1:15" x14ac:dyDescent="0.25">
      <c r="A3719" s="16">
        <f>Tabela2025Horario[[#This Row],[DataHora]]</f>
        <v>45812.875</v>
      </c>
      <c r="B3719" s="17">
        <v>2026</v>
      </c>
      <c r="C3719" s="24">
        <f>Tabela2025Horario[[#This Row],[Mês]]</f>
        <v>6</v>
      </c>
      <c r="D3719" s="24">
        <f>Tabela2025Horario[[#This Row],[Dia]]</f>
        <v>4</v>
      </c>
      <c r="E3719" s="24">
        <f>Tabela2025Horario[[#This Row],[Hora]]</f>
        <v>21</v>
      </c>
      <c r="F3719" s="25">
        <f>Tabela2025Horario[[#This Row],[Conj. Castilho]]</f>
        <v>0</v>
      </c>
      <c r="G3719" s="25">
        <f>Tabela2025Horario[[#This Row],[Conj. Eol. Ventos Santa Eugênia]]</f>
        <v>0</v>
      </c>
      <c r="H3719" s="25">
        <f>Tabela2025Horario[[#This Row],[Conj. Guaimbê]]</f>
        <v>0</v>
      </c>
      <c r="I3719" s="16"/>
      <c r="J3719" s="16"/>
      <c r="K3719" s="16"/>
      <c r="L3719" s="16"/>
      <c r="M3719" s="16"/>
      <c r="N3719" s="16"/>
      <c r="O3719" s="3">
        <f>IF(Tabela2025Horario[[#This Row],[Media Agregada Todas as Usinas]]*$Q$3265&gt;100%,100%,Tabela2025Horario[[#This Row],[Media Agregada Todas as Usinas]]*$Q$3265)</f>
        <v>0</v>
      </c>
    </row>
    <row r="3720" spans="1:15" x14ac:dyDescent="0.25">
      <c r="A3720" s="16">
        <f>Tabela2025Horario[[#This Row],[DataHora]]</f>
        <v>45812.916666666664</v>
      </c>
      <c r="B3720" s="17">
        <v>2026</v>
      </c>
      <c r="C3720" s="24">
        <f>Tabela2025Horario[[#This Row],[Mês]]</f>
        <v>6</v>
      </c>
      <c r="D3720" s="24">
        <f>Tabela2025Horario[[#This Row],[Dia]]</f>
        <v>4</v>
      </c>
      <c r="E3720" s="24">
        <f>Tabela2025Horario[[#This Row],[Hora]]</f>
        <v>22</v>
      </c>
      <c r="F3720" s="25">
        <f>Tabela2025Horario[[#This Row],[Conj. Castilho]]</f>
        <v>0</v>
      </c>
      <c r="G3720" s="25">
        <f>Tabela2025Horario[[#This Row],[Conj. Eol. Ventos Santa Eugênia]]</f>
        <v>0</v>
      </c>
      <c r="H3720" s="25">
        <f>Tabela2025Horario[[#This Row],[Conj. Guaimbê]]</f>
        <v>0</v>
      </c>
      <c r="I3720" s="16"/>
      <c r="J3720" s="16"/>
      <c r="K3720" s="16"/>
      <c r="L3720" s="16"/>
      <c r="M3720" s="16"/>
      <c r="N3720" s="16"/>
      <c r="O3720" s="3">
        <f>IF(Tabela2025Horario[[#This Row],[Media Agregada Todas as Usinas]]*$Q$3265&gt;100%,100%,Tabela2025Horario[[#This Row],[Media Agregada Todas as Usinas]]*$Q$3265)</f>
        <v>0</v>
      </c>
    </row>
    <row r="3721" spans="1:15" x14ac:dyDescent="0.25">
      <c r="A3721" s="16">
        <f>Tabela2025Horario[[#This Row],[DataHora]]</f>
        <v>45812.958333333336</v>
      </c>
      <c r="B3721" s="17">
        <v>2026</v>
      </c>
      <c r="C3721" s="24">
        <f>Tabela2025Horario[[#This Row],[Mês]]</f>
        <v>6</v>
      </c>
      <c r="D3721" s="24">
        <f>Tabela2025Horario[[#This Row],[Dia]]</f>
        <v>4</v>
      </c>
      <c r="E3721" s="24">
        <f>Tabela2025Horario[[#This Row],[Hora]]</f>
        <v>23</v>
      </c>
      <c r="F3721" s="25">
        <f>Tabela2025Horario[[#This Row],[Conj. Castilho]]</f>
        <v>0</v>
      </c>
      <c r="G3721" s="25">
        <f>Tabela2025Horario[[#This Row],[Conj. Eol. Ventos Santa Eugênia]]</f>
        <v>0</v>
      </c>
      <c r="H3721" s="25">
        <f>Tabela2025Horario[[#This Row],[Conj. Guaimbê]]</f>
        <v>0</v>
      </c>
      <c r="I3721" s="16"/>
      <c r="J3721" s="16"/>
      <c r="K3721" s="16"/>
      <c r="L3721" s="16"/>
      <c r="M3721" s="16"/>
      <c r="N3721" s="16"/>
      <c r="O3721" s="3">
        <f>IF(Tabela2025Horario[[#This Row],[Media Agregada Todas as Usinas]]*$Q$3265&gt;100%,100%,Tabela2025Horario[[#This Row],[Media Agregada Todas as Usinas]]*$Q$3265)</f>
        <v>0</v>
      </c>
    </row>
    <row r="3722" spans="1:15" x14ac:dyDescent="0.25">
      <c r="A3722" s="16">
        <f>Tabela2025Horario[[#This Row],[DataHora]]</f>
        <v>45813</v>
      </c>
      <c r="B3722" s="17">
        <v>2026</v>
      </c>
      <c r="C3722" s="24">
        <f>Tabela2025Horario[[#This Row],[Mês]]</f>
        <v>6</v>
      </c>
      <c r="D3722" s="24">
        <f>Tabela2025Horario[[#This Row],[Dia]]</f>
        <v>5</v>
      </c>
      <c r="E3722" s="24">
        <f>Tabela2025Horario[[#This Row],[Hora]]</f>
        <v>0</v>
      </c>
      <c r="F3722" s="25">
        <f>Tabela2025Horario[[#This Row],[Conj. Castilho]]</f>
        <v>0</v>
      </c>
      <c r="G3722" s="25">
        <f>Tabela2025Horario[[#This Row],[Conj. Eol. Ventos Santa Eugênia]]</f>
        <v>0</v>
      </c>
      <c r="H3722" s="25">
        <f>Tabela2025Horario[[#This Row],[Conj. Guaimbê]]</f>
        <v>0</v>
      </c>
      <c r="I3722" s="16"/>
      <c r="J3722" s="16"/>
      <c r="K3722" s="16"/>
      <c r="L3722" s="16"/>
      <c r="M3722" s="16"/>
      <c r="N3722" s="16"/>
      <c r="O3722" s="3">
        <f>IF(Tabela2025Horario[[#This Row],[Media Agregada Todas as Usinas]]*$Q$3265&gt;100%,100%,Tabela2025Horario[[#This Row],[Media Agregada Todas as Usinas]]*$Q$3265)</f>
        <v>0</v>
      </c>
    </row>
    <row r="3723" spans="1:15" x14ac:dyDescent="0.25">
      <c r="A3723" s="16">
        <f>Tabela2025Horario[[#This Row],[DataHora]]</f>
        <v>45813.041666666664</v>
      </c>
      <c r="B3723" s="17">
        <v>2026</v>
      </c>
      <c r="C3723" s="24">
        <f>Tabela2025Horario[[#This Row],[Mês]]</f>
        <v>6</v>
      </c>
      <c r="D3723" s="24">
        <f>Tabela2025Horario[[#This Row],[Dia]]</f>
        <v>5</v>
      </c>
      <c r="E3723" s="24">
        <f>Tabela2025Horario[[#This Row],[Hora]]</f>
        <v>1</v>
      </c>
      <c r="F3723" s="25">
        <f>Tabela2025Horario[[#This Row],[Conj. Castilho]]</f>
        <v>0</v>
      </c>
      <c r="G3723" s="25">
        <f>Tabela2025Horario[[#This Row],[Conj. Eol. Ventos Santa Eugênia]]</f>
        <v>0</v>
      </c>
      <c r="H3723" s="25">
        <f>Tabela2025Horario[[#This Row],[Conj. Guaimbê]]</f>
        <v>0</v>
      </c>
      <c r="I3723" s="16"/>
      <c r="J3723" s="16"/>
      <c r="K3723" s="16"/>
      <c r="L3723" s="16"/>
      <c r="M3723" s="16"/>
      <c r="N3723" s="16"/>
      <c r="O3723" s="3">
        <f>IF(Tabela2025Horario[[#This Row],[Media Agregada Todas as Usinas]]*$Q$3265&gt;100%,100%,Tabela2025Horario[[#This Row],[Media Agregada Todas as Usinas]]*$Q$3265)</f>
        <v>0</v>
      </c>
    </row>
    <row r="3724" spans="1:15" x14ac:dyDescent="0.25">
      <c r="A3724" s="16">
        <f>Tabela2025Horario[[#This Row],[DataHora]]</f>
        <v>45813.083333333336</v>
      </c>
      <c r="B3724" s="17">
        <v>2026</v>
      </c>
      <c r="C3724" s="24">
        <f>Tabela2025Horario[[#This Row],[Mês]]</f>
        <v>6</v>
      </c>
      <c r="D3724" s="24">
        <f>Tabela2025Horario[[#This Row],[Dia]]</f>
        <v>5</v>
      </c>
      <c r="E3724" s="24">
        <f>Tabela2025Horario[[#This Row],[Hora]]</f>
        <v>2</v>
      </c>
      <c r="F3724" s="25">
        <f>Tabela2025Horario[[#This Row],[Conj. Castilho]]</f>
        <v>0</v>
      </c>
      <c r="G3724" s="25">
        <f>Tabela2025Horario[[#This Row],[Conj. Eol. Ventos Santa Eugênia]]</f>
        <v>0</v>
      </c>
      <c r="H3724" s="25">
        <f>Tabela2025Horario[[#This Row],[Conj. Guaimbê]]</f>
        <v>0</v>
      </c>
      <c r="I3724" s="16"/>
      <c r="J3724" s="16"/>
      <c r="K3724" s="16"/>
      <c r="L3724" s="16"/>
      <c r="M3724" s="16"/>
      <c r="N3724" s="16"/>
      <c r="O3724" s="3">
        <f>IF(Tabela2025Horario[[#This Row],[Media Agregada Todas as Usinas]]*$Q$3265&gt;100%,100%,Tabela2025Horario[[#This Row],[Media Agregada Todas as Usinas]]*$Q$3265)</f>
        <v>0</v>
      </c>
    </row>
    <row r="3725" spans="1:15" x14ac:dyDescent="0.25">
      <c r="A3725" s="16">
        <f>Tabela2025Horario[[#This Row],[DataHora]]</f>
        <v>45813.125</v>
      </c>
      <c r="B3725" s="17">
        <v>2026</v>
      </c>
      <c r="C3725" s="24">
        <f>Tabela2025Horario[[#This Row],[Mês]]</f>
        <v>6</v>
      </c>
      <c r="D3725" s="24">
        <f>Tabela2025Horario[[#This Row],[Dia]]</f>
        <v>5</v>
      </c>
      <c r="E3725" s="24">
        <f>Tabela2025Horario[[#This Row],[Hora]]</f>
        <v>3</v>
      </c>
      <c r="F3725" s="25">
        <f>Tabela2025Horario[[#This Row],[Conj. Castilho]]</f>
        <v>0</v>
      </c>
      <c r="G3725" s="25">
        <f>Tabela2025Horario[[#This Row],[Conj. Eol. Ventos Santa Eugênia]]</f>
        <v>0</v>
      </c>
      <c r="H3725" s="25">
        <f>Tabela2025Horario[[#This Row],[Conj. Guaimbê]]</f>
        <v>0</v>
      </c>
      <c r="I3725" s="16"/>
      <c r="J3725" s="16"/>
      <c r="K3725" s="16"/>
      <c r="L3725" s="16"/>
      <c r="M3725" s="16"/>
      <c r="N3725" s="16"/>
      <c r="O3725" s="3">
        <f>IF(Tabela2025Horario[[#This Row],[Media Agregada Todas as Usinas]]*$Q$3265&gt;100%,100%,Tabela2025Horario[[#This Row],[Media Agregada Todas as Usinas]]*$Q$3265)</f>
        <v>0</v>
      </c>
    </row>
    <row r="3726" spans="1:15" x14ac:dyDescent="0.25">
      <c r="A3726" s="16">
        <f>Tabela2025Horario[[#This Row],[DataHora]]</f>
        <v>45813.166666666664</v>
      </c>
      <c r="B3726" s="17">
        <v>2026</v>
      </c>
      <c r="C3726" s="24">
        <f>Tabela2025Horario[[#This Row],[Mês]]</f>
        <v>6</v>
      </c>
      <c r="D3726" s="24">
        <f>Tabela2025Horario[[#This Row],[Dia]]</f>
        <v>5</v>
      </c>
      <c r="E3726" s="24">
        <f>Tabela2025Horario[[#This Row],[Hora]]</f>
        <v>4</v>
      </c>
      <c r="F3726" s="25">
        <f>Tabela2025Horario[[#This Row],[Conj. Castilho]]</f>
        <v>0</v>
      </c>
      <c r="G3726" s="25">
        <f>Tabela2025Horario[[#This Row],[Conj. Eol. Ventos Santa Eugênia]]</f>
        <v>0</v>
      </c>
      <c r="H3726" s="25">
        <f>Tabela2025Horario[[#This Row],[Conj. Guaimbê]]</f>
        <v>0</v>
      </c>
      <c r="I3726" s="16"/>
      <c r="J3726" s="16"/>
      <c r="K3726" s="16"/>
      <c r="L3726" s="16"/>
      <c r="M3726" s="16"/>
      <c r="N3726" s="16"/>
      <c r="O3726" s="3">
        <f>IF(Tabela2025Horario[[#This Row],[Media Agregada Todas as Usinas]]*$Q$3265&gt;100%,100%,Tabela2025Horario[[#This Row],[Media Agregada Todas as Usinas]]*$Q$3265)</f>
        <v>0</v>
      </c>
    </row>
    <row r="3727" spans="1:15" x14ac:dyDescent="0.25">
      <c r="A3727" s="16">
        <f>Tabela2025Horario[[#This Row],[DataHora]]</f>
        <v>45813.208333333336</v>
      </c>
      <c r="B3727" s="17">
        <v>2026</v>
      </c>
      <c r="C3727" s="24">
        <f>Tabela2025Horario[[#This Row],[Mês]]</f>
        <v>6</v>
      </c>
      <c r="D3727" s="24">
        <f>Tabela2025Horario[[#This Row],[Dia]]</f>
        <v>5</v>
      </c>
      <c r="E3727" s="24">
        <f>Tabela2025Horario[[#This Row],[Hora]]</f>
        <v>5</v>
      </c>
      <c r="F3727" s="25">
        <f>Tabela2025Horario[[#This Row],[Conj. Castilho]]</f>
        <v>0</v>
      </c>
      <c r="G3727" s="25">
        <f>Tabela2025Horario[[#This Row],[Conj. Eol. Ventos Santa Eugênia]]</f>
        <v>0</v>
      </c>
      <c r="H3727" s="25">
        <f>Tabela2025Horario[[#This Row],[Conj. Guaimbê]]</f>
        <v>0</v>
      </c>
      <c r="I3727" s="16"/>
      <c r="J3727" s="16"/>
      <c r="K3727" s="16"/>
      <c r="L3727" s="16"/>
      <c r="M3727" s="16"/>
      <c r="N3727" s="16"/>
      <c r="O3727" s="3">
        <f>IF(Tabela2025Horario[[#This Row],[Media Agregada Todas as Usinas]]*$Q$3265&gt;100%,100%,Tabela2025Horario[[#This Row],[Media Agregada Todas as Usinas]]*$Q$3265)</f>
        <v>0</v>
      </c>
    </row>
    <row r="3728" spans="1:15" x14ac:dyDescent="0.25">
      <c r="A3728" s="16">
        <f>Tabela2025Horario[[#This Row],[DataHora]]</f>
        <v>45813.25</v>
      </c>
      <c r="B3728" s="17">
        <v>2026</v>
      </c>
      <c r="C3728" s="24">
        <f>Tabela2025Horario[[#This Row],[Mês]]</f>
        <v>6</v>
      </c>
      <c r="D3728" s="24">
        <f>Tabela2025Horario[[#This Row],[Dia]]</f>
        <v>5</v>
      </c>
      <c r="E3728" s="24">
        <f>Tabela2025Horario[[#This Row],[Hora]]</f>
        <v>6</v>
      </c>
      <c r="F3728" s="25">
        <f>Tabela2025Horario[[#This Row],[Conj. Castilho]]</f>
        <v>0</v>
      </c>
      <c r="G3728" s="25">
        <f>Tabela2025Horario[[#This Row],[Conj. Eol. Ventos Santa Eugênia]]</f>
        <v>0</v>
      </c>
      <c r="H3728" s="25">
        <f>Tabela2025Horario[[#This Row],[Conj. Guaimbê]]</f>
        <v>0</v>
      </c>
      <c r="I3728" s="16"/>
      <c r="J3728" s="16"/>
      <c r="K3728" s="16"/>
      <c r="L3728" s="16"/>
      <c r="M3728" s="16"/>
      <c r="N3728" s="16"/>
      <c r="O3728" s="3">
        <f>IF(Tabela2025Horario[[#This Row],[Media Agregada Todas as Usinas]]*$Q$3265&gt;100%,100%,Tabela2025Horario[[#This Row],[Media Agregada Todas as Usinas]]*$Q$3265)</f>
        <v>0</v>
      </c>
    </row>
    <row r="3729" spans="1:15" x14ac:dyDescent="0.25">
      <c r="A3729" s="16">
        <f>Tabela2025Horario[[#This Row],[DataHora]]</f>
        <v>45813.291666666664</v>
      </c>
      <c r="B3729" s="17">
        <v>2026</v>
      </c>
      <c r="C3729" s="24">
        <f>Tabela2025Horario[[#This Row],[Mês]]</f>
        <v>6</v>
      </c>
      <c r="D3729" s="24">
        <f>Tabela2025Horario[[#This Row],[Dia]]</f>
        <v>5</v>
      </c>
      <c r="E3729" s="24">
        <f>Tabela2025Horario[[#This Row],[Hora]]</f>
        <v>7</v>
      </c>
      <c r="F3729" s="25">
        <f>Tabela2025Horario[[#This Row],[Conj. Castilho]]</f>
        <v>0</v>
      </c>
      <c r="G3729" s="25">
        <f>Tabela2025Horario[[#This Row],[Conj. Eol. Ventos Santa Eugênia]]</f>
        <v>0</v>
      </c>
      <c r="H3729" s="25">
        <f>Tabela2025Horario[[#This Row],[Conj. Guaimbê]]</f>
        <v>0</v>
      </c>
      <c r="I3729" s="16"/>
      <c r="J3729" s="16"/>
      <c r="K3729" s="16"/>
      <c r="L3729" s="16"/>
      <c r="M3729" s="16"/>
      <c r="N3729" s="16"/>
      <c r="O3729" s="3">
        <f>IF(Tabela2025Horario[[#This Row],[Media Agregada Todas as Usinas]]*$Q$3265&gt;100%,100%,Tabela2025Horario[[#This Row],[Media Agregada Todas as Usinas]]*$Q$3265)</f>
        <v>0</v>
      </c>
    </row>
    <row r="3730" spans="1:15" x14ac:dyDescent="0.25">
      <c r="A3730" s="16">
        <f>Tabela2025Horario[[#This Row],[DataHora]]</f>
        <v>45813.333333333336</v>
      </c>
      <c r="B3730" s="17">
        <v>2026</v>
      </c>
      <c r="C3730" s="24">
        <f>Tabela2025Horario[[#This Row],[Mês]]</f>
        <v>6</v>
      </c>
      <c r="D3730" s="24">
        <f>Tabela2025Horario[[#This Row],[Dia]]</f>
        <v>5</v>
      </c>
      <c r="E3730" s="24">
        <f>Tabela2025Horario[[#This Row],[Hora]]</f>
        <v>8</v>
      </c>
      <c r="F3730" s="25">
        <f>Tabela2025Horario[[#This Row],[Conj. Castilho]]</f>
        <v>0</v>
      </c>
      <c r="G3730" s="25">
        <f>Tabela2025Horario[[#This Row],[Conj. Eol. Ventos Santa Eugênia]]</f>
        <v>0</v>
      </c>
      <c r="H3730" s="25">
        <f>Tabela2025Horario[[#This Row],[Conj. Guaimbê]]</f>
        <v>0</v>
      </c>
      <c r="I3730" s="16"/>
      <c r="J3730" s="16"/>
      <c r="K3730" s="16"/>
      <c r="L3730" s="16"/>
      <c r="M3730" s="16"/>
      <c r="N3730" s="16"/>
      <c r="O3730" s="3">
        <f>IF(Tabela2025Horario[[#This Row],[Media Agregada Todas as Usinas]]*$Q$3265&gt;100%,100%,Tabela2025Horario[[#This Row],[Media Agregada Todas as Usinas]]*$Q$3265)</f>
        <v>0</v>
      </c>
    </row>
    <row r="3731" spans="1:15" x14ac:dyDescent="0.25">
      <c r="A3731" s="16">
        <f>Tabela2025Horario[[#This Row],[DataHora]]</f>
        <v>45813.375</v>
      </c>
      <c r="B3731" s="17">
        <v>2026</v>
      </c>
      <c r="C3731" s="24">
        <f>Tabela2025Horario[[#This Row],[Mês]]</f>
        <v>6</v>
      </c>
      <c r="D3731" s="24">
        <f>Tabela2025Horario[[#This Row],[Dia]]</f>
        <v>5</v>
      </c>
      <c r="E3731" s="24">
        <f>Tabela2025Horario[[#This Row],[Hora]]</f>
        <v>9</v>
      </c>
      <c r="F3731" s="25">
        <f>Tabela2025Horario[[#This Row],[Conj. Castilho]]</f>
        <v>5.5740506902720061E-2</v>
      </c>
      <c r="G3731" s="25">
        <f>Tabela2025Horario[[#This Row],[Conj. Eol. Ventos Santa Eugênia]]</f>
        <v>0</v>
      </c>
      <c r="H3731" s="25">
        <f>Tabela2025Horario[[#This Row],[Conj. Guaimbê]]</f>
        <v>0.20052179497427394</v>
      </c>
      <c r="I3731" s="16"/>
      <c r="J3731" s="16"/>
      <c r="K3731" s="16"/>
      <c r="L3731" s="16"/>
      <c r="M3731" s="16"/>
      <c r="N3731" s="16"/>
      <c r="O3731" s="3">
        <f>IF(Tabela2025Horario[[#This Row],[Media Agregada Todas as Usinas]]*$Q$3265&gt;100%,100%,Tabela2025Horario[[#This Row],[Media Agregada Todas as Usinas]]*$Q$3265)</f>
        <v>0.26286725564250923</v>
      </c>
    </row>
    <row r="3732" spans="1:15" x14ac:dyDescent="0.25">
      <c r="A3732" s="16">
        <f>Tabela2025Horario[[#This Row],[DataHora]]</f>
        <v>45813.416666666664</v>
      </c>
      <c r="B3732" s="17">
        <v>2026</v>
      </c>
      <c r="C3732" s="24">
        <f>Tabela2025Horario[[#This Row],[Mês]]</f>
        <v>6</v>
      </c>
      <c r="D3732" s="24">
        <f>Tabela2025Horario[[#This Row],[Dia]]</f>
        <v>5</v>
      </c>
      <c r="E3732" s="24">
        <f>Tabela2025Horario[[#This Row],[Hora]]</f>
        <v>10</v>
      </c>
      <c r="F3732" s="25">
        <f>Tabela2025Horario[[#This Row],[Conj. Castilho]]</f>
        <v>0.18147149666361528</v>
      </c>
      <c r="G3732" s="25">
        <f>Tabela2025Horario[[#This Row],[Conj. Eol. Ventos Santa Eugênia]]</f>
        <v>0</v>
      </c>
      <c r="H3732" s="25">
        <f>Tabela2025Horario[[#This Row],[Conj. Guaimbê]]</f>
        <v>0.36440843820182167</v>
      </c>
      <c r="I3732" s="16"/>
      <c r="J3732" s="16"/>
      <c r="K3732" s="16"/>
      <c r="L3732" s="16"/>
      <c r="M3732" s="16"/>
      <c r="N3732" s="16"/>
      <c r="O3732" s="3">
        <f>IF(Tabela2025Horario[[#This Row],[Media Agregada Todas as Usinas]]*$Q$3265&gt;100%,100%,Tabela2025Horario[[#This Row],[Media Agregada Todas as Usinas]]*$Q$3265)</f>
        <v>0.46983839664050608</v>
      </c>
    </row>
    <row r="3733" spans="1:15" x14ac:dyDescent="0.25">
      <c r="A3733" s="16">
        <f>Tabela2025Horario[[#This Row],[DataHora]]</f>
        <v>45813.458333333336</v>
      </c>
      <c r="B3733" s="17">
        <v>2026</v>
      </c>
      <c r="C3733" s="24">
        <f>Tabela2025Horario[[#This Row],[Mês]]</f>
        <v>6</v>
      </c>
      <c r="D3733" s="24">
        <f>Tabela2025Horario[[#This Row],[Dia]]</f>
        <v>5</v>
      </c>
      <c r="E3733" s="24">
        <f>Tabela2025Horario[[#This Row],[Hora]]</f>
        <v>11</v>
      </c>
      <c r="F3733" s="25">
        <f>Tabela2025Horario[[#This Row],[Conj. Castilho]]</f>
        <v>0.11481137438129969</v>
      </c>
      <c r="G3733" s="25">
        <f>Tabela2025Horario[[#This Row],[Conj. Eol. Ventos Santa Eugênia]]</f>
        <v>5.4697590835065353E-3</v>
      </c>
      <c r="H3733" s="25">
        <f>Tabela2025Horario[[#This Row],[Conj. Guaimbê]]</f>
        <v>6.4970271087372855E-2</v>
      </c>
      <c r="I3733" s="16"/>
      <c r="J3733" s="16"/>
      <c r="K3733" s="16"/>
      <c r="L3733" s="16"/>
      <c r="M3733" s="16"/>
      <c r="N3733" s="16"/>
      <c r="O3733" s="3">
        <f>IF(Tabela2025Horario[[#This Row],[Media Agregada Todas as Usinas]]*$Q$3265&gt;100%,100%,Tabela2025Horario[[#This Row],[Media Agregada Todas as Usinas]]*$Q$3265)</f>
        <v>0.19617111957293878</v>
      </c>
    </row>
    <row r="3734" spans="1:15" x14ac:dyDescent="0.25">
      <c r="A3734" s="16">
        <f>Tabela2025Horario[[#This Row],[DataHora]]</f>
        <v>45813.5</v>
      </c>
      <c r="B3734" s="17">
        <v>2026</v>
      </c>
      <c r="C3734" s="24">
        <f>Tabela2025Horario[[#This Row],[Mês]]</f>
        <v>6</v>
      </c>
      <c r="D3734" s="24">
        <f>Tabela2025Horario[[#This Row],[Dia]]</f>
        <v>5</v>
      </c>
      <c r="E3734" s="24">
        <f>Tabela2025Horario[[#This Row],[Hora]]</f>
        <v>12</v>
      </c>
      <c r="F3734" s="25">
        <f>Tabela2025Horario[[#This Row],[Conj. Castilho]]</f>
        <v>2.1229397025355676E-2</v>
      </c>
      <c r="G3734" s="25">
        <f>Tabela2025Horario[[#This Row],[Conj. Eol. Ventos Santa Eugênia]]</f>
        <v>5.6470817880147801E-3</v>
      </c>
      <c r="H3734" s="25">
        <f>Tabela2025Horario[[#This Row],[Conj. Guaimbê]]</f>
        <v>0</v>
      </c>
      <c r="I3734" s="16"/>
      <c r="J3734" s="16"/>
      <c r="K3734" s="16"/>
      <c r="L3734" s="16"/>
      <c r="M3734" s="16"/>
      <c r="N3734" s="16"/>
      <c r="O3734" s="3">
        <f>IF(Tabela2025Horario[[#This Row],[Media Agregada Todas as Usinas]]*$Q$3265&gt;100%,100%,Tabela2025Horario[[#This Row],[Media Agregada Todas as Usinas]]*$Q$3265)</f>
        <v>5.5570198529694657E-2</v>
      </c>
    </row>
    <row r="3735" spans="1:15" x14ac:dyDescent="0.25">
      <c r="A3735" s="16">
        <f>Tabela2025Horario[[#This Row],[DataHora]]</f>
        <v>45813.541666666664</v>
      </c>
      <c r="B3735" s="17">
        <v>2026</v>
      </c>
      <c r="C3735" s="24">
        <f>Tabela2025Horario[[#This Row],[Mês]]</f>
        <v>6</v>
      </c>
      <c r="D3735" s="24">
        <f>Tabela2025Horario[[#This Row],[Dia]]</f>
        <v>5</v>
      </c>
      <c r="E3735" s="24">
        <f>Tabela2025Horario[[#This Row],[Hora]]</f>
        <v>13</v>
      </c>
      <c r="F3735" s="25">
        <f>Tabela2025Horario[[#This Row],[Conj. Castilho]]</f>
        <v>2.3597254421839544E-2</v>
      </c>
      <c r="G3735" s="25">
        <f>Tabela2025Horario[[#This Row],[Conj. Eol. Ventos Santa Eugênia]]</f>
        <v>0</v>
      </c>
      <c r="H3735" s="25">
        <f>Tabela2025Horario[[#This Row],[Conj. Guaimbê]]</f>
        <v>0</v>
      </c>
      <c r="I3735" s="16"/>
      <c r="J3735" s="16"/>
      <c r="K3735" s="16"/>
      <c r="L3735" s="16"/>
      <c r="M3735" s="16"/>
      <c r="N3735" s="16"/>
      <c r="O3735" s="3">
        <f>IF(Tabela2025Horario[[#This Row],[Media Agregada Todas as Usinas]]*$Q$3265&gt;100%,100%,Tabela2025Horario[[#This Row],[Media Agregada Todas as Usinas]]*$Q$3265)</f>
        <v>1.4729212547283679E-2</v>
      </c>
    </row>
    <row r="3736" spans="1:15" x14ac:dyDescent="0.25">
      <c r="A3736" s="16">
        <f>Tabela2025Horario[[#This Row],[DataHora]]</f>
        <v>45813.583333333336</v>
      </c>
      <c r="B3736" s="17">
        <v>2026</v>
      </c>
      <c r="C3736" s="24">
        <f>Tabela2025Horario[[#This Row],[Mês]]</f>
        <v>6</v>
      </c>
      <c r="D3736" s="24">
        <f>Tabela2025Horario[[#This Row],[Dia]]</f>
        <v>5</v>
      </c>
      <c r="E3736" s="24">
        <f>Tabela2025Horario[[#This Row],[Hora]]</f>
        <v>14</v>
      </c>
      <c r="F3736" s="25">
        <f>Tabela2025Horario[[#This Row],[Conj. Castilho]]</f>
        <v>0</v>
      </c>
      <c r="G3736" s="25">
        <f>Tabela2025Horario[[#This Row],[Conj. Eol. Ventos Santa Eugênia]]</f>
        <v>0</v>
      </c>
      <c r="H3736" s="25">
        <f>Tabela2025Horario[[#This Row],[Conj. Guaimbê]]</f>
        <v>0</v>
      </c>
      <c r="I3736" s="16"/>
      <c r="J3736" s="16"/>
      <c r="K3736" s="16"/>
      <c r="L3736" s="16"/>
      <c r="M3736" s="16"/>
      <c r="N3736" s="16"/>
      <c r="O3736" s="3">
        <f>IF(Tabela2025Horario[[#This Row],[Media Agregada Todas as Usinas]]*$Q$3265&gt;100%,100%,Tabela2025Horario[[#This Row],[Media Agregada Todas as Usinas]]*$Q$3265)</f>
        <v>0</v>
      </c>
    </row>
    <row r="3737" spans="1:15" x14ac:dyDescent="0.25">
      <c r="A3737" s="16">
        <f>Tabela2025Horario[[#This Row],[DataHora]]</f>
        <v>45813.625</v>
      </c>
      <c r="B3737" s="17">
        <v>2026</v>
      </c>
      <c r="C3737" s="24">
        <f>Tabela2025Horario[[#This Row],[Mês]]</f>
        <v>6</v>
      </c>
      <c r="D3737" s="24">
        <f>Tabela2025Horario[[#This Row],[Dia]]</f>
        <v>5</v>
      </c>
      <c r="E3737" s="24">
        <f>Tabela2025Horario[[#This Row],[Hora]]</f>
        <v>15</v>
      </c>
      <c r="F3737" s="25">
        <f>Tabela2025Horario[[#This Row],[Conj. Castilho]]</f>
        <v>0</v>
      </c>
      <c r="G3737" s="25">
        <f>Tabela2025Horario[[#This Row],[Conj. Eol. Ventos Santa Eugênia]]</f>
        <v>0</v>
      </c>
      <c r="H3737" s="25">
        <f>Tabela2025Horario[[#This Row],[Conj. Guaimbê]]</f>
        <v>0</v>
      </c>
      <c r="I3737" s="16"/>
      <c r="J3737" s="16"/>
      <c r="K3737" s="16"/>
      <c r="L3737" s="16"/>
      <c r="M3737" s="16"/>
      <c r="N3737" s="16"/>
      <c r="O3737" s="3">
        <f>IF(Tabela2025Horario[[#This Row],[Media Agregada Todas as Usinas]]*$Q$3265&gt;100%,100%,Tabela2025Horario[[#This Row],[Media Agregada Todas as Usinas]]*$Q$3265)</f>
        <v>0</v>
      </c>
    </row>
    <row r="3738" spans="1:15" x14ac:dyDescent="0.25">
      <c r="A3738" s="16">
        <f>Tabela2025Horario[[#This Row],[DataHora]]</f>
        <v>45813.666666666664</v>
      </c>
      <c r="B3738" s="17">
        <v>2026</v>
      </c>
      <c r="C3738" s="24">
        <f>Tabela2025Horario[[#This Row],[Mês]]</f>
        <v>6</v>
      </c>
      <c r="D3738" s="24">
        <f>Tabela2025Horario[[#This Row],[Dia]]</f>
        <v>5</v>
      </c>
      <c r="E3738" s="24">
        <f>Tabela2025Horario[[#This Row],[Hora]]</f>
        <v>16</v>
      </c>
      <c r="F3738" s="25">
        <f>Tabela2025Horario[[#This Row],[Conj. Castilho]]</f>
        <v>0</v>
      </c>
      <c r="G3738" s="25">
        <f>Tabela2025Horario[[#This Row],[Conj. Eol. Ventos Santa Eugênia]]</f>
        <v>0</v>
      </c>
      <c r="H3738" s="25">
        <f>Tabela2025Horario[[#This Row],[Conj. Guaimbê]]</f>
        <v>0</v>
      </c>
      <c r="I3738" s="16"/>
      <c r="J3738" s="16"/>
      <c r="K3738" s="16"/>
      <c r="L3738" s="16"/>
      <c r="M3738" s="16"/>
      <c r="N3738" s="16"/>
      <c r="O3738" s="3">
        <f>IF(Tabela2025Horario[[#This Row],[Media Agregada Todas as Usinas]]*$Q$3265&gt;100%,100%,Tabela2025Horario[[#This Row],[Media Agregada Todas as Usinas]]*$Q$3265)</f>
        <v>0</v>
      </c>
    </row>
    <row r="3739" spans="1:15" x14ac:dyDescent="0.25">
      <c r="A3739" s="16">
        <f>Tabela2025Horario[[#This Row],[DataHora]]</f>
        <v>45813.708333333336</v>
      </c>
      <c r="B3739" s="17">
        <v>2026</v>
      </c>
      <c r="C3739" s="24">
        <f>Tabela2025Horario[[#This Row],[Mês]]</f>
        <v>6</v>
      </c>
      <c r="D3739" s="24">
        <f>Tabela2025Horario[[#This Row],[Dia]]</f>
        <v>5</v>
      </c>
      <c r="E3739" s="24">
        <f>Tabela2025Horario[[#This Row],[Hora]]</f>
        <v>17</v>
      </c>
      <c r="F3739" s="25">
        <f>Tabela2025Horario[[#This Row],[Conj. Castilho]]</f>
        <v>0</v>
      </c>
      <c r="G3739" s="25">
        <f>Tabela2025Horario[[#This Row],[Conj. Eol. Ventos Santa Eugênia]]</f>
        <v>0</v>
      </c>
      <c r="H3739" s="25">
        <f>Tabela2025Horario[[#This Row],[Conj. Guaimbê]]</f>
        <v>0</v>
      </c>
      <c r="I3739" s="16"/>
      <c r="J3739" s="16"/>
      <c r="K3739" s="16"/>
      <c r="L3739" s="16"/>
      <c r="M3739" s="16"/>
      <c r="N3739" s="16"/>
      <c r="O3739" s="3">
        <f>IF(Tabela2025Horario[[#This Row],[Media Agregada Todas as Usinas]]*$Q$3265&gt;100%,100%,Tabela2025Horario[[#This Row],[Media Agregada Todas as Usinas]]*$Q$3265)</f>
        <v>0</v>
      </c>
    </row>
    <row r="3740" spans="1:15" x14ac:dyDescent="0.25">
      <c r="A3740" s="16">
        <f>Tabela2025Horario[[#This Row],[DataHora]]</f>
        <v>45813.75</v>
      </c>
      <c r="B3740" s="17">
        <v>2026</v>
      </c>
      <c r="C3740" s="24">
        <f>Tabela2025Horario[[#This Row],[Mês]]</f>
        <v>6</v>
      </c>
      <c r="D3740" s="24">
        <f>Tabela2025Horario[[#This Row],[Dia]]</f>
        <v>5</v>
      </c>
      <c r="E3740" s="24">
        <f>Tabela2025Horario[[#This Row],[Hora]]</f>
        <v>18</v>
      </c>
      <c r="F3740" s="25">
        <f>Tabela2025Horario[[#This Row],[Conj. Castilho]]</f>
        <v>0</v>
      </c>
      <c r="G3740" s="25">
        <f>Tabela2025Horario[[#This Row],[Conj. Eol. Ventos Santa Eugênia]]</f>
        <v>0</v>
      </c>
      <c r="H3740" s="25">
        <f>Tabela2025Horario[[#This Row],[Conj. Guaimbê]]</f>
        <v>0</v>
      </c>
      <c r="I3740" s="16"/>
      <c r="J3740" s="16"/>
      <c r="K3740" s="16"/>
      <c r="L3740" s="16"/>
      <c r="M3740" s="16"/>
      <c r="N3740" s="16"/>
      <c r="O3740" s="3">
        <f>IF(Tabela2025Horario[[#This Row],[Media Agregada Todas as Usinas]]*$Q$3265&gt;100%,100%,Tabela2025Horario[[#This Row],[Media Agregada Todas as Usinas]]*$Q$3265)</f>
        <v>0</v>
      </c>
    </row>
    <row r="3741" spans="1:15" x14ac:dyDescent="0.25">
      <c r="A3741" s="16">
        <f>Tabela2025Horario[[#This Row],[DataHora]]</f>
        <v>45813.791666666664</v>
      </c>
      <c r="B3741" s="17">
        <v>2026</v>
      </c>
      <c r="C3741" s="24">
        <f>Tabela2025Horario[[#This Row],[Mês]]</f>
        <v>6</v>
      </c>
      <c r="D3741" s="24">
        <f>Tabela2025Horario[[#This Row],[Dia]]</f>
        <v>5</v>
      </c>
      <c r="E3741" s="24">
        <f>Tabela2025Horario[[#This Row],[Hora]]</f>
        <v>19</v>
      </c>
      <c r="F3741" s="25">
        <f>Tabela2025Horario[[#This Row],[Conj. Castilho]]</f>
        <v>0</v>
      </c>
      <c r="G3741" s="25">
        <f>Tabela2025Horario[[#This Row],[Conj. Eol. Ventos Santa Eugênia]]</f>
        <v>0</v>
      </c>
      <c r="H3741" s="25">
        <f>Tabela2025Horario[[#This Row],[Conj. Guaimbê]]</f>
        <v>0</v>
      </c>
      <c r="I3741" s="16"/>
      <c r="J3741" s="16"/>
      <c r="K3741" s="16"/>
      <c r="L3741" s="16"/>
      <c r="M3741" s="16"/>
      <c r="N3741" s="16"/>
      <c r="O3741" s="3">
        <f>IF(Tabela2025Horario[[#This Row],[Media Agregada Todas as Usinas]]*$Q$3265&gt;100%,100%,Tabela2025Horario[[#This Row],[Media Agregada Todas as Usinas]]*$Q$3265)</f>
        <v>0</v>
      </c>
    </row>
    <row r="3742" spans="1:15" x14ac:dyDescent="0.25">
      <c r="A3742" s="16">
        <f>Tabela2025Horario[[#This Row],[DataHora]]</f>
        <v>45813.833333333336</v>
      </c>
      <c r="B3742" s="17">
        <v>2026</v>
      </c>
      <c r="C3742" s="24">
        <f>Tabela2025Horario[[#This Row],[Mês]]</f>
        <v>6</v>
      </c>
      <c r="D3742" s="24">
        <f>Tabela2025Horario[[#This Row],[Dia]]</f>
        <v>5</v>
      </c>
      <c r="E3742" s="24">
        <f>Tabela2025Horario[[#This Row],[Hora]]</f>
        <v>20</v>
      </c>
      <c r="F3742" s="25">
        <f>Tabela2025Horario[[#This Row],[Conj. Castilho]]</f>
        <v>0</v>
      </c>
      <c r="G3742" s="25">
        <f>Tabela2025Horario[[#This Row],[Conj. Eol. Ventos Santa Eugênia]]</f>
        <v>0</v>
      </c>
      <c r="H3742" s="25">
        <f>Tabela2025Horario[[#This Row],[Conj. Guaimbê]]</f>
        <v>0</v>
      </c>
      <c r="I3742" s="16"/>
      <c r="J3742" s="16"/>
      <c r="K3742" s="16"/>
      <c r="L3742" s="16"/>
      <c r="M3742" s="16"/>
      <c r="N3742" s="16"/>
      <c r="O3742" s="3">
        <f>IF(Tabela2025Horario[[#This Row],[Media Agregada Todas as Usinas]]*$Q$3265&gt;100%,100%,Tabela2025Horario[[#This Row],[Media Agregada Todas as Usinas]]*$Q$3265)</f>
        <v>0</v>
      </c>
    </row>
    <row r="3743" spans="1:15" x14ac:dyDescent="0.25">
      <c r="A3743" s="16">
        <f>Tabela2025Horario[[#This Row],[DataHora]]</f>
        <v>45813.875</v>
      </c>
      <c r="B3743" s="17">
        <v>2026</v>
      </c>
      <c r="C3743" s="24">
        <f>Tabela2025Horario[[#This Row],[Mês]]</f>
        <v>6</v>
      </c>
      <c r="D3743" s="24">
        <f>Tabela2025Horario[[#This Row],[Dia]]</f>
        <v>5</v>
      </c>
      <c r="E3743" s="24">
        <f>Tabela2025Horario[[#This Row],[Hora]]</f>
        <v>21</v>
      </c>
      <c r="F3743" s="25">
        <f>Tabela2025Horario[[#This Row],[Conj. Castilho]]</f>
        <v>0</v>
      </c>
      <c r="G3743" s="25">
        <f>Tabela2025Horario[[#This Row],[Conj. Eol. Ventos Santa Eugênia]]</f>
        <v>0</v>
      </c>
      <c r="H3743" s="25">
        <f>Tabela2025Horario[[#This Row],[Conj. Guaimbê]]</f>
        <v>0</v>
      </c>
      <c r="I3743" s="16"/>
      <c r="J3743" s="16"/>
      <c r="K3743" s="16"/>
      <c r="L3743" s="16"/>
      <c r="M3743" s="16"/>
      <c r="N3743" s="16"/>
      <c r="O3743" s="3">
        <f>IF(Tabela2025Horario[[#This Row],[Media Agregada Todas as Usinas]]*$Q$3265&gt;100%,100%,Tabela2025Horario[[#This Row],[Media Agregada Todas as Usinas]]*$Q$3265)</f>
        <v>0</v>
      </c>
    </row>
    <row r="3744" spans="1:15" x14ac:dyDescent="0.25">
      <c r="A3744" s="16">
        <f>Tabela2025Horario[[#This Row],[DataHora]]</f>
        <v>45813.916666666664</v>
      </c>
      <c r="B3744" s="17">
        <v>2026</v>
      </c>
      <c r="C3744" s="24">
        <f>Tabela2025Horario[[#This Row],[Mês]]</f>
        <v>6</v>
      </c>
      <c r="D3744" s="24">
        <f>Tabela2025Horario[[#This Row],[Dia]]</f>
        <v>5</v>
      </c>
      <c r="E3744" s="24">
        <f>Tabela2025Horario[[#This Row],[Hora]]</f>
        <v>22</v>
      </c>
      <c r="F3744" s="25">
        <f>Tabela2025Horario[[#This Row],[Conj. Castilho]]</f>
        <v>0</v>
      </c>
      <c r="G3744" s="25">
        <f>Tabela2025Horario[[#This Row],[Conj. Eol. Ventos Santa Eugênia]]</f>
        <v>0</v>
      </c>
      <c r="H3744" s="25">
        <f>Tabela2025Horario[[#This Row],[Conj. Guaimbê]]</f>
        <v>0</v>
      </c>
      <c r="I3744" s="16"/>
      <c r="J3744" s="16"/>
      <c r="K3744" s="16"/>
      <c r="L3744" s="16"/>
      <c r="M3744" s="16"/>
      <c r="N3744" s="16"/>
      <c r="O3744" s="3">
        <f>IF(Tabela2025Horario[[#This Row],[Media Agregada Todas as Usinas]]*$Q$3265&gt;100%,100%,Tabela2025Horario[[#This Row],[Media Agregada Todas as Usinas]]*$Q$3265)</f>
        <v>0</v>
      </c>
    </row>
    <row r="3745" spans="1:15" x14ac:dyDescent="0.25">
      <c r="A3745" s="16">
        <f>Tabela2025Horario[[#This Row],[DataHora]]</f>
        <v>45813.958333333336</v>
      </c>
      <c r="B3745" s="17">
        <v>2026</v>
      </c>
      <c r="C3745" s="24">
        <f>Tabela2025Horario[[#This Row],[Mês]]</f>
        <v>6</v>
      </c>
      <c r="D3745" s="24">
        <f>Tabela2025Horario[[#This Row],[Dia]]</f>
        <v>5</v>
      </c>
      <c r="E3745" s="24">
        <f>Tabela2025Horario[[#This Row],[Hora]]</f>
        <v>23</v>
      </c>
      <c r="F3745" s="25">
        <f>Tabela2025Horario[[#This Row],[Conj. Castilho]]</f>
        <v>0</v>
      </c>
      <c r="G3745" s="25">
        <f>Tabela2025Horario[[#This Row],[Conj. Eol. Ventos Santa Eugênia]]</f>
        <v>0</v>
      </c>
      <c r="H3745" s="25">
        <f>Tabela2025Horario[[#This Row],[Conj. Guaimbê]]</f>
        <v>0</v>
      </c>
      <c r="I3745" s="16"/>
      <c r="J3745" s="16"/>
      <c r="K3745" s="16"/>
      <c r="L3745" s="16"/>
      <c r="M3745" s="16"/>
      <c r="N3745" s="16"/>
      <c r="O3745" s="3">
        <f>IF(Tabela2025Horario[[#This Row],[Media Agregada Todas as Usinas]]*$Q$3265&gt;100%,100%,Tabela2025Horario[[#This Row],[Media Agregada Todas as Usinas]]*$Q$3265)</f>
        <v>0</v>
      </c>
    </row>
    <row r="3746" spans="1:15" x14ac:dyDescent="0.25">
      <c r="A3746" s="16">
        <f>Tabela2025Horario[[#This Row],[DataHora]]</f>
        <v>45814</v>
      </c>
      <c r="B3746" s="17">
        <v>2026</v>
      </c>
      <c r="C3746" s="24">
        <f>Tabela2025Horario[[#This Row],[Mês]]</f>
        <v>6</v>
      </c>
      <c r="D3746" s="24">
        <f>Tabela2025Horario[[#This Row],[Dia]]</f>
        <v>6</v>
      </c>
      <c r="E3746" s="24">
        <f>Tabela2025Horario[[#This Row],[Hora]]</f>
        <v>0</v>
      </c>
      <c r="F3746" s="25">
        <f>Tabela2025Horario[[#This Row],[Conj. Castilho]]</f>
        <v>0</v>
      </c>
      <c r="G3746" s="25">
        <f>Tabela2025Horario[[#This Row],[Conj. Eol. Ventos Santa Eugênia]]</f>
        <v>0</v>
      </c>
      <c r="H3746" s="25">
        <f>Tabela2025Horario[[#This Row],[Conj. Guaimbê]]</f>
        <v>0</v>
      </c>
      <c r="I3746" s="16"/>
      <c r="J3746" s="16"/>
      <c r="K3746" s="16"/>
      <c r="L3746" s="16"/>
      <c r="M3746" s="16"/>
      <c r="N3746" s="16"/>
      <c r="O3746" s="3">
        <f>IF(Tabela2025Horario[[#This Row],[Media Agregada Todas as Usinas]]*$Q$3265&gt;100%,100%,Tabela2025Horario[[#This Row],[Media Agregada Todas as Usinas]]*$Q$3265)</f>
        <v>0</v>
      </c>
    </row>
    <row r="3747" spans="1:15" x14ac:dyDescent="0.25">
      <c r="A3747" s="16">
        <f>Tabela2025Horario[[#This Row],[DataHora]]</f>
        <v>45814.041666666664</v>
      </c>
      <c r="B3747" s="17">
        <v>2026</v>
      </c>
      <c r="C3747" s="24">
        <f>Tabela2025Horario[[#This Row],[Mês]]</f>
        <v>6</v>
      </c>
      <c r="D3747" s="24">
        <f>Tabela2025Horario[[#This Row],[Dia]]</f>
        <v>6</v>
      </c>
      <c r="E3747" s="24">
        <f>Tabela2025Horario[[#This Row],[Hora]]</f>
        <v>1</v>
      </c>
      <c r="F3747" s="25">
        <f>Tabela2025Horario[[#This Row],[Conj. Castilho]]</f>
        <v>0</v>
      </c>
      <c r="G3747" s="25">
        <f>Tabela2025Horario[[#This Row],[Conj. Eol. Ventos Santa Eugênia]]</f>
        <v>0</v>
      </c>
      <c r="H3747" s="25">
        <f>Tabela2025Horario[[#This Row],[Conj. Guaimbê]]</f>
        <v>0</v>
      </c>
      <c r="I3747" s="16"/>
      <c r="J3747" s="16"/>
      <c r="K3747" s="16"/>
      <c r="L3747" s="16"/>
      <c r="M3747" s="16"/>
      <c r="N3747" s="16"/>
      <c r="O3747" s="3">
        <f>IF(Tabela2025Horario[[#This Row],[Media Agregada Todas as Usinas]]*$Q$3265&gt;100%,100%,Tabela2025Horario[[#This Row],[Media Agregada Todas as Usinas]]*$Q$3265)</f>
        <v>0</v>
      </c>
    </row>
    <row r="3748" spans="1:15" x14ac:dyDescent="0.25">
      <c r="A3748" s="16">
        <f>Tabela2025Horario[[#This Row],[DataHora]]</f>
        <v>45814.083333333336</v>
      </c>
      <c r="B3748" s="17">
        <v>2026</v>
      </c>
      <c r="C3748" s="24">
        <f>Tabela2025Horario[[#This Row],[Mês]]</f>
        <v>6</v>
      </c>
      <c r="D3748" s="24">
        <f>Tabela2025Horario[[#This Row],[Dia]]</f>
        <v>6</v>
      </c>
      <c r="E3748" s="24">
        <f>Tabela2025Horario[[#This Row],[Hora]]</f>
        <v>2</v>
      </c>
      <c r="F3748" s="25">
        <f>Tabela2025Horario[[#This Row],[Conj. Castilho]]</f>
        <v>0</v>
      </c>
      <c r="G3748" s="25">
        <f>Tabela2025Horario[[#This Row],[Conj. Eol. Ventos Santa Eugênia]]</f>
        <v>0</v>
      </c>
      <c r="H3748" s="25">
        <f>Tabela2025Horario[[#This Row],[Conj. Guaimbê]]</f>
        <v>0</v>
      </c>
      <c r="I3748" s="16"/>
      <c r="J3748" s="16"/>
      <c r="K3748" s="16"/>
      <c r="L3748" s="16"/>
      <c r="M3748" s="16"/>
      <c r="N3748" s="16"/>
      <c r="O3748" s="3">
        <f>IF(Tabela2025Horario[[#This Row],[Media Agregada Todas as Usinas]]*$Q$3265&gt;100%,100%,Tabela2025Horario[[#This Row],[Media Agregada Todas as Usinas]]*$Q$3265)</f>
        <v>0</v>
      </c>
    </row>
    <row r="3749" spans="1:15" x14ac:dyDescent="0.25">
      <c r="A3749" s="16">
        <f>Tabela2025Horario[[#This Row],[DataHora]]</f>
        <v>45814.125</v>
      </c>
      <c r="B3749" s="17">
        <v>2026</v>
      </c>
      <c r="C3749" s="24">
        <f>Tabela2025Horario[[#This Row],[Mês]]</f>
        <v>6</v>
      </c>
      <c r="D3749" s="24">
        <f>Tabela2025Horario[[#This Row],[Dia]]</f>
        <v>6</v>
      </c>
      <c r="E3749" s="24">
        <f>Tabela2025Horario[[#This Row],[Hora]]</f>
        <v>3</v>
      </c>
      <c r="F3749" s="25">
        <f>Tabela2025Horario[[#This Row],[Conj. Castilho]]</f>
        <v>0</v>
      </c>
      <c r="G3749" s="25">
        <f>Tabela2025Horario[[#This Row],[Conj. Eol. Ventos Santa Eugênia]]</f>
        <v>0</v>
      </c>
      <c r="H3749" s="25">
        <f>Tabela2025Horario[[#This Row],[Conj. Guaimbê]]</f>
        <v>0</v>
      </c>
      <c r="I3749" s="16"/>
      <c r="J3749" s="16"/>
      <c r="K3749" s="16"/>
      <c r="L3749" s="16"/>
      <c r="M3749" s="16"/>
      <c r="N3749" s="16"/>
      <c r="O3749" s="3">
        <f>IF(Tabela2025Horario[[#This Row],[Media Agregada Todas as Usinas]]*$Q$3265&gt;100%,100%,Tabela2025Horario[[#This Row],[Media Agregada Todas as Usinas]]*$Q$3265)</f>
        <v>0</v>
      </c>
    </row>
    <row r="3750" spans="1:15" x14ac:dyDescent="0.25">
      <c r="A3750" s="16">
        <f>Tabela2025Horario[[#This Row],[DataHora]]</f>
        <v>45814.166666666664</v>
      </c>
      <c r="B3750" s="17">
        <v>2026</v>
      </c>
      <c r="C3750" s="24">
        <f>Tabela2025Horario[[#This Row],[Mês]]</f>
        <v>6</v>
      </c>
      <c r="D3750" s="24">
        <f>Tabela2025Horario[[#This Row],[Dia]]</f>
        <v>6</v>
      </c>
      <c r="E3750" s="24">
        <f>Tabela2025Horario[[#This Row],[Hora]]</f>
        <v>4</v>
      </c>
      <c r="F3750" s="25">
        <f>Tabela2025Horario[[#This Row],[Conj. Castilho]]</f>
        <v>0</v>
      </c>
      <c r="G3750" s="25">
        <f>Tabela2025Horario[[#This Row],[Conj. Eol. Ventos Santa Eugênia]]</f>
        <v>0</v>
      </c>
      <c r="H3750" s="25">
        <f>Tabela2025Horario[[#This Row],[Conj. Guaimbê]]</f>
        <v>0</v>
      </c>
      <c r="I3750" s="16"/>
      <c r="J3750" s="16"/>
      <c r="K3750" s="16"/>
      <c r="L3750" s="16"/>
      <c r="M3750" s="16"/>
      <c r="N3750" s="16"/>
      <c r="O3750" s="3">
        <f>IF(Tabela2025Horario[[#This Row],[Media Agregada Todas as Usinas]]*$Q$3265&gt;100%,100%,Tabela2025Horario[[#This Row],[Media Agregada Todas as Usinas]]*$Q$3265)</f>
        <v>0</v>
      </c>
    </row>
    <row r="3751" spans="1:15" x14ac:dyDescent="0.25">
      <c r="A3751" s="16">
        <f>Tabela2025Horario[[#This Row],[DataHora]]</f>
        <v>45814.208333333336</v>
      </c>
      <c r="B3751" s="17">
        <v>2026</v>
      </c>
      <c r="C3751" s="24">
        <f>Tabela2025Horario[[#This Row],[Mês]]</f>
        <v>6</v>
      </c>
      <c r="D3751" s="24">
        <f>Tabela2025Horario[[#This Row],[Dia]]</f>
        <v>6</v>
      </c>
      <c r="E3751" s="24">
        <f>Tabela2025Horario[[#This Row],[Hora]]</f>
        <v>5</v>
      </c>
      <c r="F3751" s="25">
        <f>Tabela2025Horario[[#This Row],[Conj. Castilho]]</f>
        <v>0</v>
      </c>
      <c r="G3751" s="25">
        <f>Tabela2025Horario[[#This Row],[Conj. Eol. Ventos Santa Eugênia]]</f>
        <v>0</v>
      </c>
      <c r="H3751" s="25">
        <f>Tabela2025Horario[[#This Row],[Conj. Guaimbê]]</f>
        <v>0</v>
      </c>
      <c r="I3751" s="16"/>
      <c r="J3751" s="16"/>
      <c r="K3751" s="16"/>
      <c r="L3751" s="16"/>
      <c r="M3751" s="16"/>
      <c r="N3751" s="16"/>
      <c r="O3751" s="3">
        <f>IF(Tabela2025Horario[[#This Row],[Media Agregada Todas as Usinas]]*$Q$3265&gt;100%,100%,Tabela2025Horario[[#This Row],[Media Agregada Todas as Usinas]]*$Q$3265)</f>
        <v>0</v>
      </c>
    </row>
    <row r="3752" spans="1:15" x14ac:dyDescent="0.25">
      <c r="A3752" s="16">
        <f>Tabela2025Horario[[#This Row],[DataHora]]</f>
        <v>45814.25</v>
      </c>
      <c r="B3752" s="17">
        <v>2026</v>
      </c>
      <c r="C3752" s="24">
        <f>Tabela2025Horario[[#This Row],[Mês]]</f>
        <v>6</v>
      </c>
      <c r="D3752" s="24">
        <f>Tabela2025Horario[[#This Row],[Dia]]</f>
        <v>6</v>
      </c>
      <c r="E3752" s="24">
        <f>Tabela2025Horario[[#This Row],[Hora]]</f>
        <v>6</v>
      </c>
      <c r="F3752" s="25">
        <f>Tabela2025Horario[[#This Row],[Conj. Castilho]]</f>
        <v>0</v>
      </c>
      <c r="G3752" s="25">
        <f>Tabela2025Horario[[#This Row],[Conj. Eol. Ventos Santa Eugênia]]</f>
        <v>0</v>
      </c>
      <c r="H3752" s="25">
        <f>Tabela2025Horario[[#This Row],[Conj. Guaimbê]]</f>
        <v>0</v>
      </c>
      <c r="I3752" s="16"/>
      <c r="J3752" s="16"/>
      <c r="K3752" s="16"/>
      <c r="L3752" s="16"/>
      <c r="M3752" s="16"/>
      <c r="N3752" s="16"/>
      <c r="O3752" s="3">
        <f>IF(Tabela2025Horario[[#This Row],[Media Agregada Todas as Usinas]]*$Q$3265&gt;100%,100%,Tabela2025Horario[[#This Row],[Media Agregada Todas as Usinas]]*$Q$3265)</f>
        <v>0</v>
      </c>
    </row>
    <row r="3753" spans="1:15" x14ac:dyDescent="0.25">
      <c r="A3753" s="16">
        <f>Tabela2025Horario[[#This Row],[DataHora]]</f>
        <v>45814.291666666664</v>
      </c>
      <c r="B3753" s="17">
        <v>2026</v>
      </c>
      <c r="C3753" s="24">
        <f>Tabela2025Horario[[#This Row],[Mês]]</f>
        <v>6</v>
      </c>
      <c r="D3753" s="24">
        <f>Tabela2025Horario[[#This Row],[Dia]]</f>
        <v>6</v>
      </c>
      <c r="E3753" s="24">
        <f>Tabela2025Horario[[#This Row],[Hora]]</f>
        <v>7</v>
      </c>
      <c r="F3753" s="25">
        <f>Tabela2025Horario[[#This Row],[Conj. Castilho]]</f>
        <v>0</v>
      </c>
      <c r="G3753" s="25">
        <f>Tabela2025Horario[[#This Row],[Conj. Eol. Ventos Santa Eugênia]]</f>
        <v>0</v>
      </c>
      <c r="H3753" s="25">
        <f>Tabela2025Horario[[#This Row],[Conj. Guaimbê]]</f>
        <v>0</v>
      </c>
      <c r="I3753" s="16"/>
      <c r="J3753" s="16"/>
      <c r="K3753" s="16"/>
      <c r="L3753" s="16"/>
      <c r="M3753" s="16"/>
      <c r="N3753" s="16"/>
      <c r="O3753" s="3">
        <f>IF(Tabela2025Horario[[#This Row],[Media Agregada Todas as Usinas]]*$Q$3265&gt;100%,100%,Tabela2025Horario[[#This Row],[Media Agregada Todas as Usinas]]*$Q$3265)</f>
        <v>8.5368571827449313E-4</v>
      </c>
    </row>
    <row r="3754" spans="1:15" x14ac:dyDescent="0.25">
      <c r="A3754" s="16">
        <f>Tabela2025Horario[[#This Row],[DataHora]]</f>
        <v>45814.333333333336</v>
      </c>
      <c r="B3754" s="17">
        <v>2026</v>
      </c>
      <c r="C3754" s="24">
        <f>Tabela2025Horario[[#This Row],[Mês]]</f>
        <v>6</v>
      </c>
      <c r="D3754" s="24">
        <f>Tabela2025Horario[[#This Row],[Dia]]</f>
        <v>6</v>
      </c>
      <c r="E3754" s="24">
        <f>Tabela2025Horario[[#This Row],[Hora]]</f>
        <v>8</v>
      </c>
      <c r="F3754" s="25">
        <f>Tabela2025Horario[[#This Row],[Conj. Castilho]]</f>
        <v>0</v>
      </c>
      <c r="G3754" s="25">
        <f>Tabela2025Horario[[#This Row],[Conj. Eol. Ventos Santa Eugênia]]</f>
        <v>0</v>
      </c>
      <c r="H3754" s="25">
        <f>Tabela2025Horario[[#This Row],[Conj. Guaimbê]]</f>
        <v>0</v>
      </c>
      <c r="I3754" s="16"/>
      <c r="J3754" s="16"/>
      <c r="K3754" s="16"/>
      <c r="L3754" s="16"/>
      <c r="M3754" s="16"/>
      <c r="N3754" s="16"/>
      <c r="O3754" s="3">
        <f>IF(Tabela2025Horario[[#This Row],[Media Agregada Todas as Usinas]]*$Q$3265&gt;100%,100%,Tabela2025Horario[[#This Row],[Media Agregada Todas as Usinas]]*$Q$3265)</f>
        <v>0</v>
      </c>
    </row>
    <row r="3755" spans="1:15" x14ac:dyDescent="0.25">
      <c r="A3755" s="16">
        <f>Tabela2025Horario[[#This Row],[DataHora]]</f>
        <v>45814.375</v>
      </c>
      <c r="B3755" s="17">
        <v>2026</v>
      </c>
      <c r="C3755" s="24">
        <f>Tabela2025Horario[[#This Row],[Mês]]</f>
        <v>6</v>
      </c>
      <c r="D3755" s="24">
        <f>Tabela2025Horario[[#This Row],[Dia]]</f>
        <v>6</v>
      </c>
      <c r="E3755" s="24">
        <f>Tabela2025Horario[[#This Row],[Hora]]</f>
        <v>9</v>
      </c>
      <c r="F3755" s="25">
        <f>Tabela2025Horario[[#This Row],[Conj. Castilho]]</f>
        <v>0</v>
      </c>
      <c r="G3755" s="25">
        <f>Tabela2025Horario[[#This Row],[Conj. Eol. Ventos Santa Eugênia]]</f>
        <v>0</v>
      </c>
      <c r="H3755" s="25">
        <f>Tabela2025Horario[[#This Row],[Conj. Guaimbê]]</f>
        <v>0</v>
      </c>
      <c r="I3755" s="16"/>
      <c r="J3755" s="16"/>
      <c r="K3755" s="16"/>
      <c r="L3755" s="16"/>
      <c r="M3755" s="16"/>
      <c r="N3755" s="16"/>
      <c r="O3755" s="3">
        <f>IF(Tabela2025Horario[[#This Row],[Media Agregada Todas as Usinas]]*$Q$3265&gt;100%,100%,Tabela2025Horario[[#This Row],[Media Agregada Todas as Usinas]]*$Q$3265)</f>
        <v>0</v>
      </c>
    </row>
    <row r="3756" spans="1:15" x14ac:dyDescent="0.25">
      <c r="A3756" s="16">
        <f>Tabela2025Horario[[#This Row],[DataHora]]</f>
        <v>45814.416666666664</v>
      </c>
      <c r="B3756" s="17">
        <v>2026</v>
      </c>
      <c r="C3756" s="24">
        <f>Tabela2025Horario[[#This Row],[Mês]]</f>
        <v>6</v>
      </c>
      <c r="D3756" s="24">
        <f>Tabela2025Horario[[#This Row],[Dia]]</f>
        <v>6</v>
      </c>
      <c r="E3756" s="24">
        <f>Tabela2025Horario[[#This Row],[Hora]]</f>
        <v>10</v>
      </c>
      <c r="F3756" s="25">
        <f>Tabela2025Horario[[#This Row],[Conj. Castilho]]</f>
        <v>0</v>
      </c>
      <c r="G3756" s="25">
        <f>Tabela2025Horario[[#This Row],[Conj. Eol. Ventos Santa Eugênia]]</f>
        <v>0</v>
      </c>
      <c r="H3756" s="25">
        <f>Tabela2025Horario[[#This Row],[Conj. Guaimbê]]</f>
        <v>0</v>
      </c>
      <c r="I3756" s="16"/>
      <c r="J3756" s="16"/>
      <c r="K3756" s="16"/>
      <c r="L3756" s="16"/>
      <c r="M3756" s="16"/>
      <c r="N3756" s="16"/>
      <c r="O3756" s="3">
        <f>IF(Tabela2025Horario[[#This Row],[Media Agregada Todas as Usinas]]*$Q$3265&gt;100%,100%,Tabela2025Horario[[#This Row],[Media Agregada Todas as Usinas]]*$Q$3265)</f>
        <v>0</v>
      </c>
    </row>
    <row r="3757" spans="1:15" x14ac:dyDescent="0.25">
      <c r="A3757" s="16">
        <f>Tabela2025Horario[[#This Row],[DataHora]]</f>
        <v>45814.458333333336</v>
      </c>
      <c r="B3757" s="17">
        <v>2026</v>
      </c>
      <c r="C3757" s="24">
        <f>Tabela2025Horario[[#This Row],[Mês]]</f>
        <v>6</v>
      </c>
      <c r="D3757" s="24">
        <f>Tabela2025Horario[[#This Row],[Dia]]</f>
        <v>6</v>
      </c>
      <c r="E3757" s="24">
        <f>Tabela2025Horario[[#This Row],[Hora]]</f>
        <v>11</v>
      </c>
      <c r="F3757" s="25">
        <f>Tabela2025Horario[[#This Row],[Conj. Castilho]]</f>
        <v>0</v>
      </c>
      <c r="G3757" s="25">
        <f>Tabela2025Horario[[#This Row],[Conj. Eol. Ventos Santa Eugênia]]</f>
        <v>0</v>
      </c>
      <c r="H3757" s="25">
        <f>Tabela2025Horario[[#This Row],[Conj. Guaimbê]]</f>
        <v>0</v>
      </c>
      <c r="I3757" s="16"/>
      <c r="J3757" s="16"/>
      <c r="K3757" s="16"/>
      <c r="L3757" s="16"/>
      <c r="M3757" s="16"/>
      <c r="N3757" s="16"/>
      <c r="O3757" s="3">
        <f>IF(Tabela2025Horario[[#This Row],[Media Agregada Todas as Usinas]]*$Q$3265&gt;100%,100%,Tabela2025Horario[[#This Row],[Media Agregada Todas as Usinas]]*$Q$3265)</f>
        <v>0</v>
      </c>
    </row>
    <row r="3758" spans="1:15" x14ac:dyDescent="0.25">
      <c r="A3758" s="16">
        <f>Tabela2025Horario[[#This Row],[DataHora]]</f>
        <v>45814.5</v>
      </c>
      <c r="B3758" s="17">
        <v>2026</v>
      </c>
      <c r="C3758" s="24">
        <f>Tabela2025Horario[[#This Row],[Mês]]</f>
        <v>6</v>
      </c>
      <c r="D3758" s="24">
        <f>Tabela2025Horario[[#This Row],[Dia]]</f>
        <v>6</v>
      </c>
      <c r="E3758" s="24">
        <f>Tabela2025Horario[[#This Row],[Hora]]</f>
        <v>12</v>
      </c>
      <c r="F3758" s="25">
        <f>Tabela2025Horario[[#This Row],[Conj. Castilho]]</f>
        <v>0</v>
      </c>
      <c r="G3758" s="25">
        <f>Tabela2025Horario[[#This Row],[Conj. Eol. Ventos Santa Eugênia]]</f>
        <v>0</v>
      </c>
      <c r="H3758" s="25">
        <f>Tabela2025Horario[[#This Row],[Conj. Guaimbê]]</f>
        <v>0</v>
      </c>
      <c r="I3758" s="16"/>
      <c r="J3758" s="16"/>
      <c r="K3758" s="16"/>
      <c r="L3758" s="16"/>
      <c r="M3758" s="16"/>
      <c r="N3758" s="16"/>
      <c r="O3758" s="3">
        <f>IF(Tabela2025Horario[[#This Row],[Media Agregada Todas as Usinas]]*$Q$3265&gt;100%,100%,Tabela2025Horario[[#This Row],[Media Agregada Todas as Usinas]]*$Q$3265)</f>
        <v>0</v>
      </c>
    </row>
    <row r="3759" spans="1:15" x14ac:dyDescent="0.25">
      <c r="A3759" s="16">
        <f>Tabela2025Horario[[#This Row],[DataHora]]</f>
        <v>45814.541666666664</v>
      </c>
      <c r="B3759" s="17">
        <v>2026</v>
      </c>
      <c r="C3759" s="24">
        <f>Tabela2025Horario[[#This Row],[Mês]]</f>
        <v>6</v>
      </c>
      <c r="D3759" s="24">
        <f>Tabela2025Horario[[#This Row],[Dia]]</f>
        <v>6</v>
      </c>
      <c r="E3759" s="24">
        <f>Tabela2025Horario[[#This Row],[Hora]]</f>
        <v>13</v>
      </c>
      <c r="F3759" s="25">
        <f>Tabela2025Horario[[#This Row],[Conj. Castilho]]</f>
        <v>0</v>
      </c>
      <c r="G3759" s="25">
        <f>Tabela2025Horario[[#This Row],[Conj. Eol. Ventos Santa Eugênia]]</f>
        <v>0</v>
      </c>
      <c r="H3759" s="25">
        <f>Tabela2025Horario[[#This Row],[Conj. Guaimbê]]</f>
        <v>0</v>
      </c>
      <c r="I3759" s="16"/>
      <c r="J3759" s="16"/>
      <c r="K3759" s="16"/>
      <c r="L3759" s="16"/>
      <c r="M3759" s="16"/>
      <c r="N3759" s="16"/>
      <c r="O3759" s="3">
        <f>IF(Tabela2025Horario[[#This Row],[Media Agregada Todas as Usinas]]*$Q$3265&gt;100%,100%,Tabela2025Horario[[#This Row],[Media Agregada Todas as Usinas]]*$Q$3265)</f>
        <v>0</v>
      </c>
    </row>
    <row r="3760" spans="1:15" x14ac:dyDescent="0.25">
      <c r="A3760" s="16">
        <f>Tabela2025Horario[[#This Row],[DataHora]]</f>
        <v>45814.583333333336</v>
      </c>
      <c r="B3760" s="17">
        <v>2026</v>
      </c>
      <c r="C3760" s="24">
        <f>Tabela2025Horario[[#This Row],[Mês]]</f>
        <v>6</v>
      </c>
      <c r="D3760" s="24">
        <f>Tabela2025Horario[[#This Row],[Dia]]</f>
        <v>6</v>
      </c>
      <c r="E3760" s="24">
        <f>Tabela2025Horario[[#This Row],[Hora]]</f>
        <v>14</v>
      </c>
      <c r="F3760" s="25">
        <f>Tabela2025Horario[[#This Row],[Conj. Castilho]]</f>
        <v>0</v>
      </c>
      <c r="G3760" s="25">
        <f>Tabela2025Horario[[#This Row],[Conj. Eol. Ventos Santa Eugênia]]</f>
        <v>0</v>
      </c>
      <c r="H3760" s="25">
        <f>Tabela2025Horario[[#This Row],[Conj. Guaimbê]]</f>
        <v>0</v>
      </c>
      <c r="I3760" s="16"/>
      <c r="J3760" s="16"/>
      <c r="K3760" s="16"/>
      <c r="L3760" s="16"/>
      <c r="M3760" s="16"/>
      <c r="N3760" s="16"/>
      <c r="O3760" s="3">
        <f>IF(Tabela2025Horario[[#This Row],[Media Agregada Todas as Usinas]]*$Q$3265&gt;100%,100%,Tabela2025Horario[[#This Row],[Media Agregada Todas as Usinas]]*$Q$3265)</f>
        <v>0</v>
      </c>
    </row>
    <row r="3761" spans="1:15" x14ac:dyDescent="0.25">
      <c r="A3761" s="16">
        <f>Tabela2025Horario[[#This Row],[DataHora]]</f>
        <v>45814.625</v>
      </c>
      <c r="B3761" s="17">
        <v>2026</v>
      </c>
      <c r="C3761" s="24">
        <f>Tabela2025Horario[[#This Row],[Mês]]</f>
        <v>6</v>
      </c>
      <c r="D3761" s="24">
        <f>Tabela2025Horario[[#This Row],[Dia]]</f>
        <v>6</v>
      </c>
      <c r="E3761" s="24">
        <f>Tabela2025Horario[[#This Row],[Hora]]</f>
        <v>15</v>
      </c>
      <c r="F3761" s="25">
        <f>Tabela2025Horario[[#This Row],[Conj. Castilho]]</f>
        <v>0</v>
      </c>
      <c r="G3761" s="25">
        <f>Tabela2025Horario[[#This Row],[Conj. Eol. Ventos Santa Eugênia]]</f>
        <v>0</v>
      </c>
      <c r="H3761" s="25">
        <f>Tabela2025Horario[[#This Row],[Conj. Guaimbê]]</f>
        <v>0</v>
      </c>
      <c r="I3761" s="16"/>
      <c r="J3761" s="16"/>
      <c r="K3761" s="16"/>
      <c r="L3761" s="16"/>
      <c r="M3761" s="16"/>
      <c r="N3761" s="16"/>
      <c r="O3761" s="3">
        <f>IF(Tabela2025Horario[[#This Row],[Media Agregada Todas as Usinas]]*$Q$3265&gt;100%,100%,Tabela2025Horario[[#This Row],[Media Agregada Todas as Usinas]]*$Q$3265)</f>
        <v>0</v>
      </c>
    </row>
    <row r="3762" spans="1:15" x14ac:dyDescent="0.25">
      <c r="A3762" s="16">
        <f>Tabela2025Horario[[#This Row],[DataHora]]</f>
        <v>45814.666666666664</v>
      </c>
      <c r="B3762" s="17">
        <v>2026</v>
      </c>
      <c r="C3762" s="24">
        <f>Tabela2025Horario[[#This Row],[Mês]]</f>
        <v>6</v>
      </c>
      <c r="D3762" s="24">
        <f>Tabela2025Horario[[#This Row],[Dia]]</f>
        <v>6</v>
      </c>
      <c r="E3762" s="24">
        <f>Tabela2025Horario[[#This Row],[Hora]]</f>
        <v>16</v>
      </c>
      <c r="F3762" s="25">
        <f>Tabela2025Horario[[#This Row],[Conj. Castilho]]</f>
        <v>0</v>
      </c>
      <c r="G3762" s="25">
        <f>Tabela2025Horario[[#This Row],[Conj. Eol. Ventos Santa Eugênia]]</f>
        <v>0</v>
      </c>
      <c r="H3762" s="25">
        <f>Tabela2025Horario[[#This Row],[Conj. Guaimbê]]</f>
        <v>0</v>
      </c>
      <c r="I3762" s="16"/>
      <c r="J3762" s="16"/>
      <c r="K3762" s="16"/>
      <c r="L3762" s="16"/>
      <c r="M3762" s="16"/>
      <c r="N3762" s="16"/>
      <c r="O3762" s="3">
        <f>IF(Tabela2025Horario[[#This Row],[Media Agregada Todas as Usinas]]*$Q$3265&gt;100%,100%,Tabela2025Horario[[#This Row],[Media Agregada Todas as Usinas]]*$Q$3265)</f>
        <v>0</v>
      </c>
    </row>
    <row r="3763" spans="1:15" x14ac:dyDescent="0.25">
      <c r="A3763" s="16">
        <f>Tabela2025Horario[[#This Row],[DataHora]]</f>
        <v>45814.708333333336</v>
      </c>
      <c r="B3763" s="17">
        <v>2026</v>
      </c>
      <c r="C3763" s="24">
        <f>Tabela2025Horario[[#This Row],[Mês]]</f>
        <v>6</v>
      </c>
      <c r="D3763" s="24">
        <f>Tabela2025Horario[[#This Row],[Dia]]</f>
        <v>6</v>
      </c>
      <c r="E3763" s="24">
        <f>Tabela2025Horario[[#This Row],[Hora]]</f>
        <v>17</v>
      </c>
      <c r="F3763" s="25">
        <f>Tabela2025Horario[[#This Row],[Conj. Castilho]]</f>
        <v>0</v>
      </c>
      <c r="G3763" s="25">
        <f>Tabela2025Horario[[#This Row],[Conj. Eol. Ventos Santa Eugênia]]</f>
        <v>0</v>
      </c>
      <c r="H3763" s="25">
        <f>Tabela2025Horario[[#This Row],[Conj. Guaimbê]]</f>
        <v>0</v>
      </c>
      <c r="I3763" s="16"/>
      <c r="J3763" s="16"/>
      <c r="K3763" s="16"/>
      <c r="L3763" s="16"/>
      <c r="M3763" s="16"/>
      <c r="N3763" s="16"/>
      <c r="O3763" s="3">
        <f>IF(Tabela2025Horario[[#This Row],[Media Agregada Todas as Usinas]]*$Q$3265&gt;100%,100%,Tabela2025Horario[[#This Row],[Media Agregada Todas as Usinas]]*$Q$3265)</f>
        <v>0</v>
      </c>
    </row>
    <row r="3764" spans="1:15" x14ac:dyDescent="0.25">
      <c r="A3764" s="16">
        <f>Tabela2025Horario[[#This Row],[DataHora]]</f>
        <v>45814.75</v>
      </c>
      <c r="B3764" s="17">
        <v>2026</v>
      </c>
      <c r="C3764" s="24">
        <f>Tabela2025Horario[[#This Row],[Mês]]</f>
        <v>6</v>
      </c>
      <c r="D3764" s="24">
        <f>Tabela2025Horario[[#This Row],[Dia]]</f>
        <v>6</v>
      </c>
      <c r="E3764" s="24">
        <f>Tabela2025Horario[[#This Row],[Hora]]</f>
        <v>18</v>
      </c>
      <c r="F3764" s="25">
        <f>Tabela2025Horario[[#This Row],[Conj. Castilho]]</f>
        <v>0</v>
      </c>
      <c r="G3764" s="25">
        <f>Tabela2025Horario[[#This Row],[Conj. Eol. Ventos Santa Eugênia]]</f>
        <v>0</v>
      </c>
      <c r="H3764" s="25">
        <f>Tabela2025Horario[[#This Row],[Conj. Guaimbê]]</f>
        <v>0</v>
      </c>
      <c r="I3764" s="16"/>
      <c r="J3764" s="16"/>
      <c r="K3764" s="16"/>
      <c r="L3764" s="16"/>
      <c r="M3764" s="16"/>
      <c r="N3764" s="16"/>
      <c r="O3764" s="3">
        <f>IF(Tabela2025Horario[[#This Row],[Media Agregada Todas as Usinas]]*$Q$3265&gt;100%,100%,Tabela2025Horario[[#This Row],[Media Agregada Todas as Usinas]]*$Q$3265)</f>
        <v>0</v>
      </c>
    </row>
    <row r="3765" spans="1:15" x14ac:dyDescent="0.25">
      <c r="A3765" s="16">
        <f>Tabela2025Horario[[#This Row],[DataHora]]</f>
        <v>45814.791666666664</v>
      </c>
      <c r="B3765" s="17">
        <v>2026</v>
      </c>
      <c r="C3765" s="24">
        <f>Tabela2025Horario[[#This Row],[Mês]]</f>
        <v>6</v>
      </c>
      <c r="D3765" s="24">
        <f>Tabela2025Horario[[#This Row],[Dia]]</f>
        <v>6</v>
      </c>
      <c r="E3765" s="24">
        <f>Tabela2025Horario[[#This Row],[Hora]]</f>
        <v>19</v>
      </c>
      <c r="F3765" s="25">
        <f>Tabela2025Horario[[#This Row],[Conj. Castilho]]</f>
        <v>0</v>
      </c>
      <c r="G3765" s="25">
        <f>Tabela2025Horario[[#This Row],[Conj. Eol. Ventos Santa Eugênia]]</f>
        <v>0</v>
      </c>
      <c r="H3765" s="25">
        <f>Tabela2025Horario[[#This Row],[Conj. Guaimbê]]</f>
        <v>0</v>
      </c>
      <c r="I3765" s="16"/>
      <c r="J3765" s="16"/>
      <c r="K3765" s="16"/>
      <c r="L3765" s="16"/>
      <c r="M3765" s="16"/>
      <c r="N3765" s="16"/>
      <c r="O3765" s="3">
        <f>IF(Tabela2025Horario[[#This Row],[Media Agregada Todas as Usinas]]*$Q$3265&gt;100%,100%,Tabela2025Horario[[#This Row],[Media Agregada Todas as Usinas]]*$Q$3265)</f>
        <v>0</v>
      </c>
    </row>
    <row r="3766" spans="1:15" x14ac:dyDescent="0.25">
      <c r="A3766" s="16">
        <f>Tabela2025Horario[[#This Row],[DataHora]]</f>
        <v>45814.833333333336</v>
      </c>
      <c r="B3766" s="17">
        <v>2026</v>
      </c>
      <c r="C3766" s="24">
        <f>Tabela2025Horario[[#This Row],[Mês]]</f>
        <v>6</v>
      </c>
      <c r="D3766" s="24">
        <f>Tabela2025Horario[[#This Row],[Dia]]</f>
        <v>6</v>
      </c>
      <c r="E3766" s="24">
        <f>Tabela2025Horario[[#This Row],[Hora]]</f>
        <v>20</v>
      </c>
      <c r="F3766" s="25">
        <f>Tabela2025Horario[[#This Row],[Conj. Castilho]]</f>
        <v>0</v>
      </c>
      <c r="G3766" s="25">
        <f>Tabela2025Horario[[#This Row],[Conj. Eol. Ventos Santa Eugênia]]</f>
        <v>0</v>
      </c>
      <c r="H3766" s="25">
        <f>Tabela2025Horario[[#This Row],[Conj. Guaimbê]]</f>
        <v>0</v>
      </c>
      <c r="I3766" s="16"/>
      <c r="J3766" s="16"/>
      <c r="K3766" s="16"/>
      <c r="L3766" s="16"/>
      <c r="M3766" s="16"/>
      <c r="N3766" s="16"/>
      <c r="O3766" s="3">
        <f>IF(Tabela2025Horario[[#This Row],[Media Agregada Todas as Usinas]]*$Q$3265&gt;100%,100%,Tabela2025Horario[[#This Row],[Media Agregada Todas as Usinas]]*$Q$3265)</f>
        <v>0</v>
      </c>
    </row>
    <row r="3767" spans="1:15" x14ac:dyDescent="0.25">
      <c r="A3767" s="16">
        <f>Tabela2025Horario[[#This Row],[DataHora]]</f>
        <v>45814.875</v>
      </c>
      <c r="B3767" s="17">
        <v>2026</v>
      </c>
      <c r="C3767" s="24">
        <f>Tabela2025Horario[[#This Row],[Mês]]</f>
        <v>6</v>
      </c>
      <c r="D3767" s="24">
        <f>Tabela2025Horario[[#This Row],[Dia]]</f>
        <v>6</v>
      </c>
      <c r="E3767" s="24">
        <f>Tabela2025Horario[[#This Row],[Hora]]</f>
        <v>21</v>
      </c>
      <c r="F3767" s="25">
        <f>Tabela2025Horario[[#This Row],[Conj. Castilho]]</f>
        <v>0</v>
      </c>
      <c r="G3767" s="25">
        <f>Tabela2025Horario[[#This Row],[Conj. Eol. Ventos Santa Eugênia]]</f>
        <v>0</v>
      </c>
      <c r="H3767" s="25">
        <f>Tabela2025Horario[[#This Row],[Conj. Guaimbê]]</f>
        <v>0</v>
      </c>
      <c r="I3767" s="16"/>
      <c r="J3767" s="16"/>
      <c r="K3767" s="16"/>
      <c r="L3767" s="16"/>
      <c r="M3767" s="16"/>
      <c r="N3767" s="16"/>
      <c r="O3767" s="3">
        <f>IF(Tabela2025Horario[[#This Row],[Media Agregada Todas as Usinas]]*$Q$3265&gt;100%,100%,Tabela2025Horario[[#This Row],[Media Agregada Todas as Usinas]]*$Q$3265)</f>
        <v>0</v>
      </c>
    </row>
    <row r="3768" spans="1:15" x14ac:dyDescent="0.25">
      <c r="A3768" s="16">
        <f>Tabela2025Horario[[#This Row],[DataHora]]</f>
        <v>45814.916666666664</v>
      </c>
      <c r="B3768" s="17">
        <v>2026</v>
      </c>
      <c r="C3768" s="24">
        <f>Tabela2025Horario[[#This Row],[Mês]]</f>
        <v>6</v>
      </c>
      <c r="D3768" s="24">
        <f>Tabela2025Horario[[#This Row],[Dia]]</f>
        <v>6</v>
      </c>
      <c r="E3768" s="24">
        <f>Tabela2025Horario[[#This Row],[Hora]]</f>
        <v>22</v>
      </c>
      <c r="F3768" s="25">
        <f>Tabela2025Horario[[#This Row],[Conj. Castilho]]</f>
        <v>0</v>
      </c>
      <c r="G3768" s="25">
        <f>Tabela2025Horario[[#This Row],[Conj. Eol. Ventos Santa Eugênia]]</f>
        <v>0</v>
      </c>
      <c r="H3768" s="25">
        <f>Tabela2025Horario[[#This Row],[Conj. Guaimbê]]</f>
        <v>0</v>
      </c>
      <c r="I3768" s="16"/>
      <c r="J3768" s="16"/>
      <c r="K3768" s="16"/>
      <c r="L3768" s="16"/>
      <c r="M3768" s="16"/>
      <c r="N3768" s="16"/>
      <c r="O3768" s="3">
        <f>IF(Tabela2025Horario[[#This Row],[Media Agregada Todas as Usinas]]*$Q$3265&gt;100%,100%,Tabela2025Horario[[#This Row],[Media Agregada Todas as Usinas]]*$Q$3265)</f>
        <v>0</v>
      </c>
    </row>
    <row r="3769" spans="1:15" x14ac:dyDescent="0.25">
      <c r="A3769" s="16">
        <f>Tabela2025Horario[[#This Row],[DataHora]]</f>
        <v>45814.958333333336</v>
      </c>
      <c r="B3769" s="17">
        <v>2026</v>
      </c>
      <c r="C3769" s="24">
        <f>Tabela2025Horario[[#This Row],[Mês]]</f>
        <v>6</v>
      </c>
      <c r="D3769" s="24">
        <f>Tabela2025Horario[[#This Row],[Dia]]</f>
        <v>6</v>
      </c>
      <c r="E3769" s="24">
        <f>Tabela2025Horario[[#This Row],[Hora]]</f>
        <v>23</v>
      </c>
      <c r="F3769" s="25">
        <f>Tabela2025Horario[[#This Row],[Conj. Castilho]]</f>
        <v>0</v>
      </c>
      <c r="G3769" s="25">
        <f>Tabela2025Horario[[#This Row],[Conj. Eol. Ventos Santa Eugênia]]</f>
        <v>0</v>
      </c>
      <c r="H3769" s="25">
        <f>Tabela2025Horario[[#This Row],[Conj. Guaimbê]]</f>
        <v>0</v>
      </c>
      <c r="I3769" s="16"/>
      <c r="J3769" s="16"/>
      <c r="K3769" s="16"/>
      <c r="L3769" s="16"/>
      <c r="M3769" s="16"/>
      <c r="N3769" s="16"/>
      <c r="O3769" s="3">
        <f>IF(Tabela2025Horario[[#This Row],[Media Agregada Todas as Usinas]]*$Q$3265&gt;100%,100%,Tabela2025Horario[[#This Row],[Media Agregada Todas as Usinas]]*$Q$3265)</f>
        <v>0</v>
      </c>
    </row>
    <row r="3770" spans="1:15" x14ac:dyDescent="0.25">
      <c r="A3770" s="16">
        <f>Tabela2025Horario[[#This Row],[DataHora]]</f>
        <v>45815</v>
      </c>
      <c r="B3770" s="17">
        <v>2026</v>
      </c>
      <c r="C3770" s="24">
        <f>Tabela2025Horario[[#This Row],[Mês]]</f>
        <v>6</v>
      </c>
      <c r="D3770" s="24">
        <f>Tabela2025Horario[[#This Row],[Dia]]</f>
        <v>7</v>
      </c>
      <c r="E3770" s="24">
        <f>Tabela2025Horario[[#This Row],[Hora]]</f>
        <v>0</v>
      </c>
      <c r="F3770" s="25">
        <f>Tabela2025Horario[[#This Row],[Conj. Castilho]]</f>
        <v>0</v>
      </c>
      <c r="G3770" s="25">
        <f>Tabela2025Horario[[#This Row],[Conj. Eol. Ventos Santa Eugênia]]</f>
        <v>0</v>
      </c>
      <c r="H3770" s="25">
        <f>Tabela2025Horario[[#This Row],[Conj. Guaimbê]]</f>
        <v>0</v>
      </c>
      <c r="I3770" s="16"/>
      <c r="J3770" s="16"/>
      <c r="K3770" s="16"/>
      <c r="L3770" s="16"/>
      <c r="M3770" s="16"/>
      <c r="N3770" s="16"/>
      <c r="O3770" s="3">
        <f>IF(Tabela2025Horario[[#This Row],[Media Agregada Todas as Usinas]]*$Q$3265&gt;100%,100%,Tabela2025Horario[[#This Row],[Media Agregada Todas as Usinas]]*$Q$3265)</f>
        <v>0</v>
      </c>
    </row>
    <row r="3771" spans="1:15" x14ac:dyDescent="0.25">
      <c r="A3771" s="16">
        <f>Tabela2025Horario[[#This Row],[DataHora]]</f>
        <v>45815.041666666664</v>
      </c>
      <c r="B3771" s="17">
        <v>2026</v>
      </c>
      <c r="C3771" s="24">
        <f>Tabela2025Horario[[#This Row],[Mês]]</f>
        <v>6</v>
      </c>
      <c r="D3771" s="24">
        <f>Tabela2025Horario[[#This Row],[Dia]]</f>
        <v>7</v>
      </c>
      <c r="E3771" s="24">
        <f>Tabela2025Horario[[#This Row],[Hora]]</f>
        <v>1</v>
      </c>
      <c r="F3771" s="25">
        <f>Tabela2025Horario[[#This Row],[Conj. Castilho]]</f>
        <v>0</v>
      </c>
      <c r="G3771" s="25">
        <f>Tabela2025Horario[[#This Row],[Conj. Eol. Ventos Santa Eugênia]]</f>
        <v>0</v>
      </c>
      <c r="H3771" s="25">
        <f>Tabela2025Horario[[#This Row],[Conj. Guaimbê]]</f>
        <v>0</v>
      </c>
      <c r="I3771" s="16"/>
      <c r="J3771" s="16"/>
      <c r="K3771" s="16"/>
      <c r="L3771" s="16"/>
      <c r="M3771" s="16"/>
      <c r="N3771" s="16"/>
      <c r="O3771" s="3">
        <f>IF(Tabela2025Horario[[#This Row],[Media Agregada Todas as Usinas]]*$Q$3265&gt;100%,100%,Tabela2025Horario[[#This Row],[Media Agregada Todas as Usinas]]*$Q$3265)</f>
        <v>0</v>
      </c>
    </row>
    <row r="3772" spans="1:15" x14ac:dyDescent="0.25">
      <c r="A3772" s="16">
        <f>Tabela2025Horario[[#This Row],[DataHora]]</f>
        <v>45815.083333333336</v>
      </c>
      <c r="B3772" s="17">
        <v>2026</v>
      </c>
      <c r="C3772" s="24">
        <f>Tabela2025Horario[[#This Row],[Mês]]</f>
        <v>6</v>
      </c>
      <c r="D3772" s="24">
        <f>Tabela2025Horario[[#This Row],[Dia]]</f>
        <v>7</v>
      </c>
      <c r="E3772" s="24">
        <f>Tabela2025Horario[[#This Row],[Hora]]</f>
        <v>2</v>
      </c>
      <c r="F3772" s="25">
        <f>Tabela2025Horario[[#This Row],[Conj. Castilho]]</f>
        <v>0</v>
      </c>
      <c r="G3772" s="25">
        <f>Tabela2025Horario[[#This Row],[Conj. Eol. Ventos Santa Eugênia]]</f>
        <v>0</v>
      </c>
      <c r="H3772" s="25">
        <f>Tabela2025Horario[[#This Row],[Conj. Guaimbê]]</f>
        <v>0</v>
      </c>
      <c r="I3772" s="16"/>
      <c r="J3772" s="16"/>
      <c r="K3772" s="16"/>
      <c r="L3772" s="16"/>
      <c r="M3772" s="16"/>
      <c r="N3772" s="16"/>
      <c r="O3772" s="3">
        <f>IF(Tabela2025Horario[[#This Row],[Media Agregada Todas as Usinas]]*$Q$3265&gt;100%,100%,Tabela2025Horario[[#This Row],[Media Agregada Todas as Usinas]]*$Q$3265)</f>
        <v>0</v>
      </c>
    </row>
    <row r="3773" spans="1:15" x14ac:dyDescent="0.25">
      <c r="A3773" s="16">
        <f>Tabela2025Horario[[#This Row],[DataHora]]</f>
        <v>45815.125</v>
      </c>
      <c r="B3773" s="17">
        <v>2026</v>
      </c>
      <c r="C3773" s="24">
        <f>Tabela2025Horario[[#This Row],[Mês]]</f>
        <v>6</v>
      </c>
      <c r="D3773" s="24">
        <f>Tabela2025Horario[[#This Row],[Dia]]</f>
        <v>7</v>
      </c>
      <c r="E3773" s="24">
        <f>Tabela2025Horario[[#This Row],[Hora]]</f>
        <v>3</v>
      </c>
      <c r="F3773" s="25">
        <f>Tabela2025Horario[[#This Row],[Conj. Castilho]]</f>
        <v>0</v>
      </c>
      <c r="G3773" s="25">
        <f>Tabela2025Horario[[#This Row],[Conj. Eol. Ventos Santa Eugênia]]</f>
        <v>0</v>
      </c>
      <c r="H3773" s="25">
        <f>Tabela2025Horario[[#This Row],[Conj. Guaimbê]]</f>
        <v>0</v>
      </c>
      <c r="I3773" s="16"/>
      <c r="J3773" s="16"/>
      <c r="K3773" s="16"/>
      <c r="L3773" s="16"/>
      <c r="M3773" s="16"/>
      <c r="N3773" s="16"/>
      <c r="O3773" s="3">
        <f>IF(Tabela2025Horario[[#This Row],[Media Agregada Todas as Usinas]]*$Q$3265&gt;100%,100%,Tabela2025Horario[[#This Row],[Media Agregada Todas as Usinas]]*$Q$3265)</f>
        <v>0</v>
      </c>
    </row>
    <row r="3774" spans="1:15" x14ac:dyDescent="0.25">
      <c r="A3774" s="16">
        <f>Tabela2025Horario[[#This Row],[DataHora]]</f>
        <v>45815.166666666664</v>
      </c>
      <c r="B3774" s="17">
        <v>2026</v>
      </c>
      <c r="C3774" s="24">
        <f>Tabela2025Horario[[#This Row],[Mês]]</f>
        <v>6</v>
      </c>
      <c r="D3774" s="24">
        <f>Tabela2025Horario[[#This Row],[Dia]]</f>
        <v>7</v>
      </c>
      <c r="E3774" s="24">
        <f>Tabela2025Horario[[#This Row],[Hora]]</f>
        <v>4</v>
      </c>
      <c r="F3774" s="25">
        <f>Tabela2025Horario[[#This Row],[Conj. Castilho]]</f>
        <v>0</v>
      </c>
      <c r="G3774" s="25">
        <f>Tabela2025Horario[[#This Row],[Conj. Eol. Ventos Santa Eugênia]]</f>
        <v>0</v>
      </c>
      <c r="H3774" s="25">
        <f>Tabela2025Horario[[#This Row],[Conj. Guaimbê]]</f>
        <v>0</v>
      </c>
      <c r="I3774" s="16"/>
      <c r="J3774" s="16"/>
      <c r="K3774" s="16"/>
      <c r="L3774" s="16"/>
      <c r="M3774" s="16"/>
      <c r="N3774" s="16"/>
      <c r="O3774" s="3">
        <f>IF(Tabela2025Horario[[#This Row],[Media Agregada Todas as Usinas]]*$Q$3265&gt;100%,100%,Tabela2025Horario[[#This Row],[Media Agregada Todas as Usinas]]*$Q$3265)</f>
        <v>0</v>
      </c>
    </row>
    <row r="3775" spans="1:15" x14ac:dyDescent="0.25">
      <c r="A3775" s="16">
        <f>Tabela2025Horario[[#This Row],[DataHora]]</f>
        <v>45815.208333333336</v>
      </c>
      <c r="B3775" s="17">
        <v>2026</v>
      </c>
      <c r="C3775" s="24">
        <f>Tabela2025Horario[[#This Row],[Mês]]</f>
        <v>6</v>
      </c>
      <c r="D3775" s="24">
        <f>Tabela2025Horario[[#This Row],[Dia]]</f>
        <v>7</v>
      </c>
      <c r="E3775" s="24">
        <f>Tabela2025Horario[[#This Row],[Hora]]</f>
        <v>5</v>
      </c>
      <c r="F3775" s="25">
        <f>Tabela2025Horario[[#This Row],[Conj. Castilho]]</f>
        <v>0</v>
      </c>
      <c r="G3775" s="25">
        <f>Tabela2025Horario[[#This Row],[Conj. Eol. Ventos Santa Eugênia]]</f>
        <v>0</v>
      </c>
      <c r="H3775" s="25">
        <f>Tabela2025Horario[[#This Row],[Conj. Guaimbê]]</f>
        <v>0</v>
      </c>
      <c r="I3775" s="16"/>
      <c r="J3775" s="16"/>
      <c r="K3775" s="16"/>
      <c r="L3775" s="16"/>
      <c r="M3775" s="16"/>
      <c r="N3775" s="16"/>
      <c r="O3775" s="3">
        <f>IF(Tabela2025Horario[[#This Row],[Media Agregada Todas as Usinas]]*$Q$3265&gt;100%,100%,Tabela2025Horario[[#This Row],[Media Agregada Todas as Usinas]]*$Q$3265)</f>
        <v>0</v>
      </c>
    </row>
    <row r="3776" spans="1:15" x14ac:dyDescent="0.25">
      <c r="A3776" s="16">
        <f>Tabela2025Horario[[#This Row],[DataHora]]</f>
        <v>45815.25</v>
      </c>
      <c r="B3776" s="17">
        <v>2026</v>
      </c>
      <c r="C3776" s="24">
        <f>Tabela2025Horario[[#This Row],[Mês]]</f>
        <v>6</v>
      </c>
      <c r="D3776" s="24">
        <f>Tabela2025Horario[[#This Row],[Dia]]</f>
        <v>7</v>
      </c>
      <c r="E3776" s="24">
        <f>Tabela2025Horario[[#This Row],[Hora]]</f>
        <v>6</v>
      </c>
      <c r="F3776" s="25">
        <f>Tabela2025Horario[[#This Row],[Conj. Castilho]]</f>
        <v>0</v>
      </c>
      <c r="G3776" s="25">
        <f>Tabela2025Horario[[#This Row],[Conj. Eol. Ventos Santa Eugênia]]</f>
        <v>0</v>
      </c>
      <c r="H3776" s="25">
        <f>Tabela2025Horario[[#This Row],[Conj. Guaimbê]]</f>
        <v>0</v>
      </c>
      <c r="I3776" s="16"/>
      <c r="J3776" s="16"/>
      <c r="K3776" s="16"/>
      <c r="L3776" s="16"/>
      <c r="M3776" s="16"/>
      <c r="N3776" s="16"/>
      <c r="O3776" s="3">
        <f>IF(Tabela2025Horario[[#This Row],[Media Agregada Todas as Usinas]]*$Q$3265&gt;100%,100%,Tabela2025Horario[[#This Row],[Media Agregada Todas as Usinas]]*$Q$3265)</f>
        <v>0</v>
      </c>
    </row>
    <row r="3777" spans="1:15" x14ac:dyDescent="0.25">
      <c r="A3777" s="16">
        <f>Tabela2025Horario[[#This Row],[DataHora]]</f>
        <v>45815.291666666664</v>
      </c>
      <c r="B3777" s="17">
        <v>2026</v>
      </c>
      <c r="C3777" s="24">
        <f>Tabela2025Horario[[#This Row],[Mês]]</f>
        <v>6</v>
      </c>
      <c r="D3777" s="24">
        <f>Tabela2025Horario[[#This Row],[Dia]]</f>
        <v>7</v>
      </c>
      <c r="E3777" s="24">
        <f>Tabela2025Horario[[#This Row],[Hora]]</f>
        <v>7</v>
      </c>
      <c r="F3777" s="25">
        <f>Tabela2025Horario[[#This Row],[Conj. Castilho]]</f>
        <v>0</v>
      </c>
      <c r="G3777" s="25">
        <f>Tabela2025Horario[[#This Row],[Conj. Eol. Ventos Santa Eugênia]]</f>
        <v>0</v>
      </c>
      <c r="H3777" s="25">
        <f>Tabela2025Horario[[#This Row],[Conj. Guaimbê]]</f>
        <v>0</v>
      </c>
      <c r="I3777" s="16"/>
      <c r="J3777" s="16"/>
      <c r="K3777" s="16"/>
      <c r="L3777" s="16"/>
      <c r="M3777" s="16"/>
      <c r="N3777" s="16"/>
      <c r="O3777" s="3">
        <f>IF(Tabela2025Horario[[#This Row],[Media Agregada Todas as Usinas]]*$Q$3265&gt;100%,100%,Tabela2025Horario[[#This Row],[Media Agregada Todas as Usinas]]*$Q$3265)</f>
        <v>0</v>
      </c>
    </row>
    <row r="3778" spans="1:15" x14ac:dyDescent="0.25">
      <c r="A3778" s="16">
        <f>Tabela2025Horario[[#This Row],[DataHora]]</f>
        <v>45815.333333333336</v>
      </c>
      <c r="B3778" s="17">
        <v>2026</v>
      </c>
      <c r="C3778" s="24">
        <f>Tabela2025Horario[[#This Row],[Mês]]</f>
        <v>6</v>
      </c>
      <c r="D3778" s="24">
        <f>Tabela2025Horario[[#This Row],[Dia]]</f>
        <v>7</v>
      </c>
      <c r="E3778" s="24">
        <f>Tabela2025Horario[[#This Row],[Hora]]</f>
        <v>8</v>
      </c>
      <c r="F3778" s="25">
        <f>Tabela2025Horario[[#This Row],[Conj. Castilho]]</f>
        <v>0</v>
      </c>
      <c r="G3778" s="25">
        <f>Tabela2025Horario[[#This Row],[Conj. Eol. Ventos Santa Eugênia]]</f>
        <v>1</v>
      </c>
      <c r="H3778" s="25">
        <f>Tabela2025Horario[[#This Row],[Conj. Guaimbê]]</f>
        <v>0</v>
      </c>
      <c r="I3778" s="16"/>
      <c r="J3778" s="16"/>
      <c r="K3778" s="16"/>
      <c r="L3778" s="16"/>
      <c r="M3778" s="16"/>
      <c r="N3778" s="16"/>
      <c r="O3778" s="3">
        <f>IF(Tabela2025Horario[[#This Row],[Media Agregada Todas as Usinas]]*$Q$3265&gt;100%,100%,Tabela2025Horario[[#This Row],[Media Agregada Todas as Usinas]]*$Q$3265)</f>
        <v>1</v>
      </c>
    </row>
    <row r="3779" spans="1:15" x14ac:dyDescent="0.25">
      <c r="A3779" s="16">
        <f>Tabela2025Horario[[#This Row],[DataHora]]</f>
        <v>45815.375</v>
      </c>
      <c r="B3779" s="17">
        <v>2026</v>
      </c>
      <c r="C3779" s="24">
        <f>Tabela2025Horario[[#This Row],[Mês]]</f>
        <v>6</v>
      </c>
      <c r="D3779" s="24">
        <f>Tabela2025Horario[[#This Row],[Dia]]</f>
        <v>7</v>
      </c>
      <c r="E3779" s="24">
        <f>Tabela2025Horario[[#This Row],[Hora]]</f>
        <v>9</v>
      </c>
      <c r="F3779" s="25">
        <f>Tabela2025Horario[[#This Row],[Conj. Castilho]]</f>
        <v>0</v>
      </c>
      <c r="G3779" s="25">
        <f>Tabela2025Horario[[#This Row],[Conj. Eol. Ventos Santa Eugênia]]</f>
        <v>1</v>
      </c>
      <c r="H3779" s="25">
        <f>Tabela2025Horario[[#This Row],[Conj. Guaimbê]]</f>
        <v>0</v>
      </c>
      <c r="I3779" s="16"/>
      <c r="J3779" s="16"/>
      <c r="K3779" s="16"/>
      <c r="L3779" s="16"/>
      <c r="M3779" s="16"/>
      <c r="N3779" s="16"/>
      <c r="O3779" s="3">
        <f>IF(Tabela2025Horario[[#This Row],[Media Agregada Todas as Usinas]]*$Q$3265&gt;100%,100%,Tabela2025Horario[[#This Row],[Media Agregada Todas as Usinas]]*$Q$3265)</f>
        <v>1</v>
      </c>
    </row>
    <row r="3780" spans="1:15" x14ac:dyDescent="0.25">
      <c r="A3780" s="16">
        <f>Tabela2025Horario[[#This Row],[DataHora]]</f>
        <v>45815.416666666664</v>
      </c>
      <c r="B3780" s="17">
        <v>2026</v>
      </c>
      <c r="C3780" s="24">
        <f>Tabela2025Horario[[#This Row],[Mês]]</f>
        <v>6</v>
      </c>
      <c r="D3780" s="24">
        <f>Tabela2025Horario[[#This Row],[Dia]]</f>
        <v>7</v>
      </c>
      <c r="E3780" s="24">
        <f>Tabela2025Horario[[#This Row],[Hora]]</f>
        <v>10</v>
      </c>
      <c r="F3780" s="25">
        <f>Tabela2025Horario[[#This Row],[Conj. Castilho]]</f>
        <v>0</v>
      </c>
      <c r="G3780" s="25">
        <f>Tabela2025Horario[[#This Row],[Conj. Eol. Ventos Santa Eugênia]]</f>
        <v>1</v>
      </c>
      <c r="H3780" s="25">
        <f>Tabela2025Horario[[#This Row],[Conj. Guaimbê]]</f>
        <v>0</v>
      </c>
      <c r="I3780" s="16"/>
      <c r="J3780" s="16"/>
      <c r="K3780" s="16"/>
      <c r="L3780" s="16"/>
      <c r="M3780" s="16"/>
      <c r="N3780" s="16"/>
      <c r="O3780" s="3">
        <f>IF(Tabela2025Horario[[#This Row],[Media Agregada Todas as Usinas]]*$Q$3265&gt;100%,100%,Tabela2025Horario[[#This Row],[Media Agregada Todas as Usinas]]*$Q$3265)</f>
        <v>1</v>
      </c>
    </row>
    <row r="3781" spans="1:15" x14ac:dyDescent="0.25">
      <c r="A3781" s="16">
        <f>Tabela2025Horario[[#This Row],[DataHora]]</f>
        <v>45815.458333333336</v>
      </c>
      <c r="B3781" s="17">
        <v>2026</v>
      </c>
      <c r="C3781" s="24">
        <f>Tabela2025Horario[[#This Row],[Mês]]</f>
        <v>6</v>
      </c>
      <c r="D3781" s="24">
        <f>Tabela2025Horario[[#This Row],[Dia]]</f>
        <v>7</v>
      </c>
      <c r="E3781" s="24">
        <f>Tabela2025Horario[[#This Row],[Hora]]</f>
        <v>11</v>
      </c>
      <c r="F3781" s="25">
        <f>Tabela2025Horario[[#This Row],[Conj. Castilho]]</f>
        <v>0</v>
      </c>
      <c r="G3781" s="25">
        <f>Tabela2025Horario[[#This Row],[Conj. Eol. Ventos Santa Eugênia]]</f>
        <v>1</v>
      </c>
      <c r="H3781" s="25">
        <f>Tabela2025Horario[[#This Row],[Conj. Guaimbê]]</f>
        <v>0</v>
      </c>
      <c r="I3781" s="16"/>
      <c r="J3781" s="16"/>
      <c r="K3781" s="16"/>
      <c r="L3781" s="16"/>
      <c r="M3781" s="16"/>
      <c r="N3781" s="16"/>
      <c r="O3781" s="3">
        <f>IF(Tabela2025Horario[[#This Row],[Media Agregada Todas as Usinas]]*$Q$3265&gt;100%,100%,Tabela2025Horario[[#This Row],[Media Agregada Todas as Usinas]]*$Q$3265)</f>
        <v>1</v>
      </c>
    </row>
    <row r="3782" spans="1:15" x14ac:dyDescent="0.25">
      <c r="A3782" s="16">
        <f>Tabela2025Horario[[#This Row],[DataHora]]</f>
        <v>45815.5</v>
      </c>
      <c r="B3782" s="17">
        <v>2026</v>
      </c>
      <c r="C3782" s="24">
        <f>Tabela2025Horario[[#This Row],[Mês]]</f>
        <v>6</v>
      </c>
      <c r="D3782" s="24">
        <f>Tabela2025Horario[[#This Row],[Dia]]</f>
        <v>7</v>
      </c>
      <c r="E3782" s="24">
        <f>Tabela2025Horario[[#This Row],[Hora]]</f>
        <v>12</v>
      </c>
      <c r="F3782" s="25">
        <f>Tabela2025Horario[[#This Row],[Conj. Castilho]]</f>
        <v>0</v>
      </c>
      <c r="G3782" s="25">
        <f>Tabela2025Horario[[#This Row],[Conj. Eol. Ventos Santa Eugênia]]</f>
        <v>0</v>
      </c>
      <c r="H3782" s="25">
        <f>Tabela2025Horario[[#This Row],[Conj. Guaimbê]]</f>
        <v>0</v>
      </c>
      <c r="I3782" s="16"/>
      <c r="J3782" s="16"/>
      <c r="K3782" s="16"/>
      <c r="L3782" s="16"/>
      <c r="M3782" s="16"/>
      <c r="N3782" s="16"/>
      <c r="O3782" s="3">
        <f>IF(Tabela2025Horario[[#This Row],[Media Agregada Todas as Usinas]]*$Q$3265&gt;100%,100%,Tabela2025Horario[[#This Row],[Media Agregada Todas as Usinas]]*$Q$3265)</f>
        <v>0</v>
      </c>
    </row>
    <row r="3783" spans="1:15" x14ac:dyDescent="0.25">
      <c r="A3783" s="16">
        <f>Tabela2025Horario[[#This Row],[DataHora]]</f>
        <v>45815.541666666664</v>
      </c>
      <c r="B3783" s="17">
        <v>2026</v>
      </c>
      <c r="C3783" s="24">
        <f>Tabela2025Horario[[#This Row],[Mês]]</f>
        <v>6</v>
      </c>
      <c r="D3783" s="24">
        <f>Tabela2025Horario[[#This Row],[Dia]]</f>
        <v>7</v>
      </c>
      <c r="E3783" s="24">
        <f>Tabela2025Horario[[#This Row],[Hora]]</f>
        <v>13</v>
      </c>
      <c r="F3783" s="25">
        <f>Tabela2025Horario[[#This Row],[Conj. Castilho]]</f>
        <v>0</v>
      </c>
      <c r="G3783" s="25">
        <f>Tabela2025Horario[[#This Row],[Conj. Eol. Ventos Santa Eugênia]]</f>
        <v>0</v>
      </c>
      <c r="H3783" s="25">
        <f>Tabela2025Horario[[#This Row],[Conj. Guaimbê]]</f>
        <v>0</v>
      </c>
      <c r="I3783" s="16"/>
      <c r="J3783" s="16"/>
      <c r="K3783" s="16"/>
      <c r="L3783" s="16"/>
      <c r="M3783" s="16"/>
      <c r="N3783" s="16"/>
      <c r="O3783" s="3">
        <f>IF(Tabela2025Horario[[#This Row],[Media Agregada Todas as Usinas]]*$Q$3265&gt;100%,100%,Tabela2025Horario[[#This Row],[Media Agregada Todas as Usinas]]*$Q$3265)</f>
        <v>0</v>
      </c>
    </row>
    <row r="3784" spans="1:15" x14ac:dyDescent="0.25">
      <c r="A3784" s="16">
        <f>Tabela2025Horario[[#This Row],[DataHora]]</f>
        <v>45815.583333333336</v>
      </c>
      <c r="B3784" s="17">
        <v>2026</v>
      </c>
      <c r="C3784" s="24">
        <f>Tabela2025Horario[[#This Row],[Mês]]</f>
        <v>6</v>
      </c>
      <c r="D3784" s="24">
        <f>Tabela2025Horario[[#This Row],[Dia]]</f>
        <v>7</v>
      </c>
      <c r="E3784" s="24">
        <f>Tabela2025Horario[[#This Row],[Hora]]</f>
        <v>14</v>
      </c>
      <c r="F3784" s="25">
        <f>Tabela2025Horario[[#This Row],[Conj. Castilho]]</f>
        <v>0</v>
      </c>
      <c r="G3784" s="25">
        <f>Tabela2025Horario[[#This Row],[Conj. Eol. Ventos Santa Eugênia]]</f>
        <v>0</v>
      </c>
      <c r="H3784" s="25">
        <f>Tabela2025Horario[[#This Row],[Conj. Guaimbê]]</f>
        <v>0</v>
      </c>
      <c r="I3784" s="16"/>
      <c r="J3784" s="16"/>
      <c r="K3784" s="16"/>
      <c r="L3784" s="16"/>
      <c r="M3784" s="16"/>
      <c r="N3784" s="16"/>
      <c r="O3784" s="3">
        <f>IF(Tabela2025Horario[[#This Row],[Media Agregada Todas as Usinas]]*$Q$3265&gt;100%,100%,Tabela2025Horario[[#This Row],[Media Agregada Todas as Usinas]]*$Q$3265)</f>
        <v>0</v>
      </c>
    </row>
    <row r="3785" spans="1:15" x14ac:dyDescent="0.25">
      <c r="A3785" s="16">
        <f>Tabela2025Horario[[#This Row],[DataHora]]</f>
        <v>45815.625</v>
      </c>
      <c r="B3785" s="17">
        <v>2026</v>
      </c>
      <c r="C3785" s="24">
        <f>Tabela2025Horario[[#This Row],[Mês]]</f>
        <v>6</v>
      </c>
      <c r="D3785" s="24">
        <f>Tabela2025Horario[[#This Row],[Dia]]</f>
        <v>7</v>
      </c>
      <c r="E3785" s="24">
        <f>Tabela2025Horario[[#This Row],[Hora]]</f>
        <v>15</v>
      </c>
      <c r="F3785" s="25">
        <f>Tabela2025Horario[[#This Row],[Conj. Castilho]]</f>
        <v>0</v>
      </c>
      <c r="G3785" s="25">
        <f>Tabela2025Horario[[#This Row],[Conj. Eol. Ventos Santa Eugênia]]</f>
        <v>0</v>
      </c>
      <c r="H3785" s="25">
        <f>Tabela2025Horario[[#This Row],[Conj. Guaimbê]]</f>
        <v>0</v>
      </c>
      <c r="I3785" s="16"/>
      <c r="J3785" s="16"/>
      <c r="K3785" s="16"/>
      <c r="L3785" s="16"/>
      <c r="M3785" s="16"/>
      <c r="N3785" s="16"/>
      <c r="O3785" s="3">
        <f>IF(Tabela2025Horario[[#This Row],[Media Agregada Todas as Usinas]]*$Q$3265&gt;100%,100%,Tabela2025Horario[[#This Row],[Media Agregada Todas as Usinas]]*$Q$3265)</f>
        <v>6.4198723424026397E-2</v>
      </c>
    </row>
    <row r="3786" spans="1:15" x14ac:dyDescent="0.25">
      <c r="A3786" s="16">
        <f>Tabela2025Horario[[#This Row],[DataHora]]</f>
        <v>45815.666666666664</v>
      </c>
      <c r="B3786" s="17">
        <v>2026</v>
      </c>
      <c r="C3786" s="24">
        <f>Tabela2025Horario[[#This Row],[Mês]]</f>
        <v>6</v>
      </c>
      <c r="D3786" s="24">
        <f>Tabela2025Horario[[#This Row],[Dia]]</f>
        <v>7</v>
      </c>
      <c r="E3786" s="24">
        <f>Tabela2025Horario[[#This Row],[Hora]]</f>
        <v>16</v>
      </c>
      <c r="F3786" s="25">
        <f>Tabela2025Horario[[#This Row],[Conj. Castilho]]</f>
        <v>0</v>
      </c>
      <c r="G3786" s="25">
        <f>Tabela2025Horario[[#This Row],[Conj. Eol. Ventos Santa Eugênia]]</f>
        <v>0</v>
      </c>
      <c r="H3786" s="25">
        <f>Tabela2025Horario[[#This Row],[Conj. Guaimbê]]</f>
        <v>0</v>
      </c>
      <c r="I3786" s="16"/>
      <c r="J3786" s="16"/>
      <c r="K3786" s="16"/>
      <c r="L3786" s="16"/>
      <c r="M3786" s="16"/>
      <c r="N3786" s="16"/>
      <c r="O3786" s="3">
        <f>IF(Tabela2025Horario[[#This Row],[Media Agregada Todas as Usinas]]*$Q$3265&gt;100%,100%,Tabela2025Horario[[#This Row],[Media Agregada Todas as Usinas]]*$Q$3265)</f>
        <v>0</v>
      </c>
    </row>
    <row r="3787" spans="1:15" x14ac:dyDescent="0.25">
      <c r="A3787" s="16">
        <f>Tabela2025Horario[[#This Row],[DataHora]]</f>
        <v>45815.708333333336</v>
      </c>
      <c r="B3787" s="17">
        <v>2026</v>
      </c>
      <c r="C3787" s="24">
        <f>Tabela2025Horario[[#This Row],[Mês]]</f>
        <v>6</v>
      </c>
      <c r="D3787" s="24">
        <f>Tabela2025Horario[[#This Row],[Dia]]</f>
        <v>7</v>
      </c>
      <c r="E3787" s="24">
        <f>Tabela2025Horario[[#This Row],[Hora]]</f>
        <v>17</v>
      </c>
      <c r="F3787" s="25">
        <f>Tabela2025Horario[[#This Row],[Conj. Castilho]]</f>
        <v>0</v>
      </c>
      <c r="G3787" s="25">
        <f>Tabela2025Horario[[#This Row],[Conj. Eol. Ventos Santa Eugênia]]</f>
        <v>0</v>
      </c>
      <c r="H3787" s="25">
        <f>Tabela2025Horario[[#This Row],[Conj. Guaimbê]]</f>
        <v>0</v>
      </c>
      <c r="I3787" s="16"/>
      <c r="J3787" s="16"/>
      <c r="K3787" s="16"/>
      <c r="L3787" s="16"/>
      <c r="M3787" s="16"/>
      <c r="N3787" s="16"/>
      <c r="O3787" s="3">
        <f>IF(Tabela2025Horario[[#This Row],[Media Agregada Todas as Usinas]]*$Q$3265&gt;100%,100%,Tabela2025Horario[[#This Row],[Media Agregada Todas as Usinas]]*$Q$3265)</f>
        <v>0</v>
      </c>
    </row>
    <row r="3788" spans="1:15" x14ac:dyDescent="0.25">
      <c r="A3788" s="16">
        <f>Tabela2025Horario[[#This Row],[DataHora]]</f>
        <v>45815.75</v>
      </c>
      <c r="B3788" s="17">
        <v>2026</v>
      </c>
      <c r="C3788" s="24">
        <f>Tabela2025Horario[[#This Row],[Mês]]</f>
        <v>6</v>
      </c>
      <c r="D3788" s="24">
        <f>Tabela2025Horario[[#This Row],[Dia]]</f>
        <v>7</v>
      </c>
      <c r="E3788" s="24">
        <f>Tabela2025Horario[[#This Row],[Hora]]</f>
        <v>18</v>
      </c>
      <c r="F3788" s="25">
        <f>Tabela2025Horario[[#This Row],[Conj. Castilho]]</f>
        <v>0</v>
      </c>
      <c r="G3788" s="25">
        <f>Tabela2025Horario[[#This Row],[Conj. Eol. Ventos Santa Eugênia]]</f>
        <v>0</v>
      </c>
      <c r="H3788" s="25">
        <f>Tabela2025Horario[[#This Row],[Conj. Guaimbê]]</f>
        <v>0</v>
      </c>
      <c r="I3788" s="16"/>
      <c r="J3788" s="16"/>
      <c r="K3788" s="16"/>
      <c r="L3788" s="16"/>
      <c r="M3788" s="16"/>
      <c r="N3788" s="16"/>
      <c r="O3788" s="3">
        <f>IF(Tabela2025Horario[[#This Row],[Media Agregada Todas as Usinas]]*$Q$3265&gt;100%,100%,Tabela2025Horario[[#This Row],[Media Agregada Todas as Usinas]]*$Q$3265)</f>
        <v>0</v>
      </c>
    </row>
    <row r="3789" spans="1:15" x14ac:dyDescent="0.25">
      <c r="A3789" s="16">
        <f>Tabela2025Horario[[#This Row],[DataHora]]</f>
        <v>45815.791666666664</v>
      </c>
      <c r="B3789" s="17">
        <v>2026</v>
      </c>
      <c r="C3789" s="24">
        <f>Tabela2025Horario[[#This Row],[Mês]]</f>
        <v>6</v>
      </c>
      <c r="D3789" s="24">
        <f>Tabela2025Horario[[#This Row],[Dia]]</f>
        <v>7</v>
      </c>
      <c r="E3789" s="24">
        <f>Tabela2025Horario[[#This Row],[Hora]]</f>
        <v>19</v>
      </c>
      <c r="F3789" s="25">
        <f>Tabela2025Horario[[#This Row],[Conj. Castilho]]</f>
        <v>0</v>
      </c>
      <c r="G3789" s="25">
        <f>Tabela2025Horario[[#This Row],[Conj. Eol. Ventos Santa Eugênia]]</f>
        <v>0</v>
      </c>
      <c r="H3789" s="25">
        <f>Tabela2025Horario[[#This Row],[Conj. Guaimbê]]</f>
        <v>0</v>
      </c>
      <c r="I3789" s="16"/>
      <c r="J3789" s="16"/>
      <c r="K3789" s="16"/>
      <c r="L3789" s="16"/>
      <c r="M3789" s="16"/>
      <c r="N3789" s="16"/>
      <c r="O3789" s="3">
        <f>IF(Tabela2025Horario[[#This Row],[Media Agregada Todas as Usinas]]*$Q$3265&gt;100%,100%,Tabela2025Horario[[#This Row],[Media Agregada Todas as Usinas]]*$Q$3265)</f>
        <v>0</v>
      </c>
    </row>
    <row r="3790" spans="1:15" x14ac:dyDescent="0.25">
      <c r="A3790" s="16">
        <f>Tabela2025Horario[[#This Row],[DataHora]]</f>
        <v>45815.833333333336</v>
      </c>
      <c r="B3790" s="17">
        <v>2026</v>
      </c>
      <c r="C3790" s="24">
        <f>Tabela2025Horario[[#This Row],[Mês]]</f>
        <v>6</v>
      </c>
      <c r="D3790" s="24">
        <f>Tabela2025Horario[[#This Row],[Dia]]</f>
        <v>7</v>
      </c>
      <c r="E3790" s="24">
        <f>Tabela2025Horario[[#This Row],[Hora]]</f>
        <v>20</v>
      </c>
      <c r="F3790" s="25">
        <f>Tabela2025Horario[[#This Row],[Conj. Castilho]]</f>
        <v>0</v>
      </c>
      <c r="G3790" s="25">
        <f>Tabela2025Horario[[#This Row],[Conj. Eol. Ventos Santa Eugênia]]</f>
        <v>0.4154483905582344</v>
      </c>
      <c r="H3790" s="25">
        <f>Tabela2025Horario[[#This Row],[Conj. Guaimbê]]</f>
        <v>0</v>
      </c>
      <c r="I3790" s="16"/>
      <c r="J3790" s="16"/>
      <c r="K3790" s="16"/>
      <c r="L3790" s="16"/>
      <c r="M3790" s="16"/>
      <c r="N3790" s="16"/>
      <c r="O3790" s="3">
        <f>IF(Tabela2025Horario[[#This Row],[Media Agregada Todas as Usinas]]*$Q$3265&gt;100%,100%,Tabela2025Horario[[#This Row],[Media Agregada Todas as Usinas]]*$Q$3265)</f>
        <v>0.51863895159732964</v>
      </c>
    </row>
    <row r="3791" spans="1:15" x14ac:dyDescent="0.25">
      <c r="A3791" s="16">
        <f>Tabela2025Horario[[#This Row],[DataHora]]</f>
        <v>45815.875</v>
      </c>
      <c r="B3791" s="17">
        <v>2026</v>
      </c>
      <c r="C3791" s="24">
        <f>Tabela2025Horario[[#This Row],[Mês]]</f>
        <v>6</v>
      </c>
      <c r="D3791" s="24">
        <f>Tabela2025Horario[[#This Row],[Dia]]</f>
        <v>7</v>
      </c>
      <c r="E3791" s="24">
        <f>Tabela2025Horario[[#This Row],[Hora]]</f>
        <v>21</v>
      </c>
      <c r="F3791" s="25">
        <f>Tabela2025Horario[[#This Row],[Conj. Castilho]]</f>
        <v>0</v>
      </c>
      <c r="G3791" s="25">
        <f>Tabela2025Horario[[#This Row],[Conj. Eol. Ventos Santa Eugênia]]</f>
        <v>0.42029951842843105</v>
      </c>
      <c r="H3791" s="25">
        <f>Tabela2025Horario[[#This Row],[Conj. Guaimbê]]</f>
        <v>0</v>
      </c>
      <c r="I3791" s="16"/>
      <c r="J3791" s="16"/>
      <c r="K3791" s="16"/>
      <c r="L3791" s="16"/>
      <c r="M3791" s="16"/>
      <c r="N3791" s="16"/>
      <c r="O3791" s="3">
        <f>IF(Tabela2025Horario[[#This Row],[Media Agregada Todas as Usinas]]*$Q$3265&gt;100%,100%,Tabela2025Horario[[#This Row],[Media Agregada Todas as Usinas]]*$Q$3265)</f>
        <v>0.52469502000400392</v>
      </c>
    </row>
    <row r="3792" spans="1:15" x14ac:dyDescent="0.25">
      <c r="A3792" s="16">
        <f>Tabela2025Horario[[#This Row],[DataHora]]</f>
        <v>45815.916666666664</v>
      </c>
      <c r="B3792" s="17">
        <v>2026</v>
      </c>
      <c r="C3792" s="24">
        <f>Tabela2025Horario[[#This Row],[Mês]]</f>
        <v>6</v>
      </c>
      <c r="D3792" s="24">
        <f>Tabela2025Horario[[#This Row],[Dia]]</f>
        <v>7</v>
      </c>
      <c r="E3792" s="24">
        <f>Tabela2025Horario[[#This Row],[Hora]]</f>
        <v>22</v>
      </c>
      <c r="F3792" s="25">
        <f>Tabela2025Horario[[#This Row],[Conj. Castilho]]</f>
        <v>0</v>
      </c>
      <c r="G3792" s="25">
        <f>Tabela2025Horario[[#This Row],[Conj. Eol. Ventos Santa Eugênia]]</f>
        <v>0</v>
      </c>
      <c r="H3792" s="25">
        <f>Tabela2025Horario[[#This Row],[Conj. Guaimbê]]</f>
        <v>0</v>
      </c>
      <c r="I3792" s="16"/>
      <c r="J3792" s="16"/>
      <c r="K3792" s="16"/>
      <c r="L3792" s="16"/>
      <c r="M3792" s="16"/>
      <c r="N3792" s="16"/>
      <c r="O3792" s="3">
        <f>IF(Tabela2025Horario[[#This Row],[Media Agregada Todas as Usinas]]*$Q$3265&gt;100%,100%,Tabela2025Horario[[#This Row],[Media Agregada Todas as Usinas]]*$Q$3265)</f>
        <v>0</v>
      </c>
    </row>
    <row r="3793" spans="1:15" x14ac:dyDescent="0.25">
      <c r="A3793" s="16">
        <f>Tabela2025Horario[[#This Row],[DataHora]]</f>
        <v>45815.958333333336</v>
      </c>
      <c r="B3793" s="17">
        <v>2026</v>
      </c>
      <c r="C3793" s="24">
        <f>Tabela2025Horario[[#This Row],[Mês]]</f>
        <v>6</v>
      </c>
      <c r="D3793" s="24">
        <f>Tabela2025Horario[[#This Row],[Dia]]</f>
        <v>7</v>
      </c>
      <c r="E3793" s="24">
        <f>Tabela2025Horario[[#This Row],[Hora]]</f>
        <v>23</v>
      </c>
      <c r="F3793" s="25">
        <f>Tabela2025Horario[[#This Row],[Conj. Castilho]]</f>
        <v>0</v>
      </c>
      <c r="G3793" s="25">
        <f>Tabela2025Horario[[#This Row],[Conj. Eol. Ventos Santa Eugênia]]</f>
        <v>0</v>
      </c>
      <c r="H3793" s="25">
        <f>Tabela2025Horario[[#This Row],[Conj. Guaimbê]]</f>
        <v>0</v>
      </c>
      <c r="I3793" s="16"/>
      <c r="J3793" s="16"/>
      <c r="K3793" s="16"/>
      <c r="L3793" s="16"/>
      <c r="M3793" s="16"/>
      <c r="N3793" s="16"/>
      <c r="O3793" s="3">
        <f>IF(Tabela2025Horario[[#This Row],[Media Agregada Todas as Usinas]]*$Q$3265&gt;100%,100%,Tabela2025Horario[[#This Row],[Media Agregada Todas as Usinas]]*$Q$3265)</f>
        <v>0</v>
      </c>
    </row>
    <row r="3794" spans="1:15" x14ac:dyDescent="0.25">
      <c r="A3794" s="16">
        <f>Tabela2025Horario[[#This Row],[DataHora]]</f>
        <v>45816</v>
      </c>
      <c r="B3794" s="17">
        <v>2026</v>
      </c>
      <c r="C3794" s="24">
        <f>Tabela2025Horario[[#This Row],[Mês]]</f>
        <v>6</v>
      </c>
      <c r="D3794" s="24">
        <f>Tabela2025Horario[[#This Row],[Dia]]</f>
        <v>8</v>
      </c>
      <c r="E3794" s="24">
        <f>Tabela2025Horario[[#This Row],[Hora]]</f>
        <v>0</v>
      </c>
      <c r="F3794" s="25">
        <f>Tabela2025Horario[[#This Row],[Conj. Castilho]]</f>
        <v>0</v>
      </c>
      <c r="G3794" s="25">
        <f>Tabela2025Horario[[#This Row],[Conj. Eol. Ventos Santa Eugênia]]</f>
        <v>0</v>
      </c>
      <c r="H3794" s="25">
        <f>Tabela2025Horario[[#This Row],[Conj. Guaimbê]]</f>
        <v>0</v>
      </c>
      <c r="I3794" s="16"/>
      <c r="J3794" s="16"/>
      <c r="K3794" s="16"/>
      <c r="L3794" s="16"/>
      <c r="M3794" s="16"/>
      <c r="N3794" s="16"/>
      <c r="O3794" s="3">
        <f>IF(Tabela2025Horario[[#This Row],[Media Agregada Todas as Usinas]]*$Q$3265&gt;100%,100%,Tabela2025Horario[[#This Row],[Media Agregada Todas as Usinas]]*$Q$3265)</f>
        <v>0</v>
      </c>
    </row>
    <row r="3795" spans="1:15" x14ac:dyDescent="0.25">
      <c r="A3795" s="16">
        <f>Tabela2025Horario[[#This Row],[DataHora]]</f>
        <v>45816.041666666664</v>
      </c>
      <c r="B3795" s="17">
        <v>2026</v>
      </c>
      <c r="C3795" s="24">
        <f>Tabela2025Horario[[#This Row],[Mês]]</f>
        <v>6</v>
      </c>
      <c r="D3795" s="24">
        <f>Tabela2025Horario[[#This Row],[Dia]]</f>
        <v>8</v>
      </c>
      <c r="E3795" s="24">
        <f>Tabela2025Horario[[#This Row],[Hora]]</f>
        <v>1</v>
      </c>
      <c r="F3795" s="25">
        <f>Tabela2025Horario[[#This Row],[Conj. Castilho]]</f>
        <v>0</v>
      </c>
      <c r="G3795" s="25">
        <f>Tabela2025Horario[[#This Row],[Conj. Eol. Ventos Santa Eugênia]]</f>
        <v>0</v>
      </c>
      <c r="H3795" s="25">
        <f>Tabela2025Horario[[#This Row],[Conj. Guaimbê]]</f>
        <v>0</v>
      </c>
      <c r="I3795" s="16"/>
      <c r="J3795" s="16"/>
      <c r="K3795" s="16"/>
      <c r="L3795" s="16"/>
      <c r="M3795" s="16"/>
      <c r="N3795" s="16"/>
      <c r="O3795" s="3">
        <f>IF(Tabela2025Horario[[#This Row],[Media Agregada Todas as Usinas]]*$Q$3265&gt;100%,100%,Tabela2025Horario[[#This Row],[Media Agregada Todas as Usinas]]*$Q$3265)</f>
        <v>0</v>
      </c>
    </row>
    <row r="3796" spans="1:15" x14ac:dyDescent="0.25">
      <c r="A3796" s="16">
        <f>Tabela2025Horario[[#This Row],[DataHora]]</f>
        <v>45816.083333333336</v>
      </c>
      <c r="B3796" s="17">
        <v>2026</v>
      </c>
      <c r="C3796" s="24">
        <f>Tabela2025Horario[[#This Row],[Mês]]</f>
        <v>6</v>
      </c>
      <c r="D3796" s="24">
        <f>Tabela2025Horario[[#This Row],[Dia]]</f>
        <v>8</v>
      </c>
      <c r="E3796" s="24">
        <f>Tabela2025Horario[[#This Row],[Hora]]</f>
        <v>2</v>
      </c>
      <c r="F3796" s="25">
        <f>Tabela2025Horario[[#This Row],[Conj. Castilho]]</f>
        <v>0</v>
      </c>
      <c r="G3796" s="25">
        <f>Tabela2025Horario[[#This Row],[Conj. Eol. Ventos Santa Eugênia]]</f>
        <v>0</v>
      </c>
      <c r="H3796" s="25">
        <f>Tabela2025Horario[[#This Row],[Conj. Guaimbê]]</f>
        <v>0</v>
      </c>
      <c r="I3796" s="16"/>
      <c r="J3796" s="16"/>
      <c r="K3796" s="16"/>
      <c r="L3796" s="16"/>
      <c r="M3796" s="16"/>
      <c r="N3796" s="16"/>
      <c r="O3796" s="3">
        <f>IF(Tabela2025Horario[[#This Row],[Media Agregada Todas as Usinas]]*$Q$3265&gt;100%,100%,Tabela2025Horario[[#This Row],[Media Agregada Todas as Usinas]]*$Q$3265)</f>
        <v>0</v>
      </c>
    </row>
    <row r="3797" spans="1:15" x14ac:dyDescent="0.25">
      <c r="A3797" s="16">
        <f>Tabela2025Horario[[#This Row],[DataHora]]</f>
        <v>45816.125</v>
      </c>
      <c r="B3797" s="17">
        <v>2026</v>
      </c>
      <c r="C3797" s="24">
        <f>Tabela2025Horario[[#This Row],[Mês]]</f>
        <v>6</v>
      </c>
      <c r="D3797" s="24">
        <f>Tabela2025Horario[[#This Row],[Dia]]</f>
        <v>8</v>
      </c>
      <c r="E3797" s="24">
        <f>Tabela2025Horario[[#This Row],[Hora]]</f>
        <v>3</v>
      </c>
      <c r="F3797" s="25">
        <f>Tabela2025Horario[[#This Row],[Conj. Castilho]]</f>
        <v>0</v>
      </c>
      <c r="G3797" s="25">
        <f>Tabela2025Horario[[#This Row],[Conj. Eol. Ventos Santa Eugênia]]</f>
        <v>0</v>
      </c>
      <c r="H3797" s="25">
        <f>Tabela2025Horario[[#This Row],[Conj. Guaimbê]]</f>
        <v>0</v>
      </c>
      <c r="I3797" s="16"/>
      <c r="J3797" s="16"/>
      <c r="K3797" s="16"/>
      <c r="L3797" s="16"/>
      <c r="M3797" s="16"/>
      <c r="N3797" s="16"/>
      <c r="O3797" s="3">
        <f>IF(Tabela2025Horario[[#This Row],[Media Agregada Todas as Usinas]]*$Q$3265&gt;100%,100%,Tabela2025Horario[[#This Row],[Media Agregada Todas as Usinas]]*$Q$3265)</f>
        <v>0</v>
      </c>
    </row>
    <row r="3798" spans="1:15" x14ac:dyDescent="0.25">
      <c r="A3798" s="16">
        <f>Tabela2025Horario[[#This Row],[DataHora]]</f>
        <v>45816.166666666664</v>
      </c>
      <c r="B3798" s="17">
        <v>2026</v>
      </c>
      <c r="C3798" s="24">
        <f>Tabela2025Horario[[#This Row],[Mês]]</f>
        <v>6</v>
      </c>
      <c r="D3798" s="24">
        <f>Tabela2025Horario[[#This Row],[Dia]]</f>
        <v>8</v>
      </c>
      <c r="E3798" s="24">
        <f>Tabela2025Horario[[#This Row],[Hora]]</f>
        <v>4</v>
      </c>
      <c r="F3798" s="25">
        <f>Tabela2025Horario[[#This Row],[Conj. Castilho]]</f>
        <v>0</v>
      </c>
      <c r="G3798" s="25">
        <f>Tabela2025Horario[[#This Row],[Conj. Eol. Ventos Santa Eugênia]]</f>
        <v>0</v>
      </c>
      <c r="H3798" s="25">
        <f>Tabela2025Horario[[#This Row],[Conj. Guaimbê]]</f>
        <v>0</v>
      </c>
      <c r="I3798" s="16"/>
      <c r="J3798" s="16"/>
      <c r="K3798" s="16"/>
      <c r="L3798" s="16"/>
      <c r="M3798" s="16"/>
      <c r="N3798" s="16"/>
      <c r="O3798" s="3">
        <f>IF(Tabela2025Horario[[#This Row],[Media Agregada Todas as Usinas]]*$Q$3265&gt;100%,100%,Tabela2025Horario[[#This Row],[Media Agregada Todas as Usinas]]*$Q$3265)</f>
        <v>4.4825231491933043E-2</v>
      </c>
    </row>
    <row r="3799" spans="1:15" x14ac:dyDescent="0.25">
      <c r="A3799" s="16">
        <f>Tabela2025Horario[[#This Row],[DataHora]]</f>
        <v>45816.208333333336</v>
      </c>
      <c r="B3799" s="17">
        <v>2026</v>
      </c>
      <c r="C3799" s="24">
        <f>Tabela2025Horario[[#This Row],[Mês]]</f>
        <v>6</v>
      </c>
      <c r="D3799" s="24">
        <f>Tabela2025Horario[[#This Row],[Dia]]</f>
        <v>8</v>
      </c>
      <c r="E3799" s="24">
        <f>Tabela2025Horario[[#This Row],[Hora]]</f>
        <v>5</v>
      </c>
      <c r="F3799" s="25">
        <f>Tabela2025Horario[[#This Row],[Conj. Castilho]]</f>
        <v>0</v>
      </c>
      <c r="G3799" s="25">
        <f>Tabela2025Horario[[#This Row],[Conj. Eol. Ventos Santa Eugênia]]</f>
        <v>0</v>
      </c>
      <c r="H3799" s="25">
        <f>Tabela2025Horario[[#This Row],[Conj. Guaimbê]]</f>
        <v>0</v>
      </c>
      <c r="I3799" s="16"/>
      <c r="J3799" s="16"/>
      <c r="K3799" s="16"/>
      <c r="L3799" s="16"/>
      <c r="M3799" s="16"/>
      <c r="N3799" s="16"/>
      <c r="O3799" s="3">
        <f>IF(Tabela2025Horario[[#This Row],[Media Agregada Todas as Usinas]]*$Q$3265&gt;100%,100%,Tabela2025Horario[[#This Row],[Media Agregada Todas as Usinas]]*$Q$3265)</f>
        <v>6.701455979631149E-2</v>
      </c>
    </row>
    <row r="3800" spans="1:15" x14ac:dyDescent="0.25">
      <c r="A3800" s="16">
        <f>Tabela2025Horario[[#This Row],[DataHora]]</f>
        <v>45816.25</v>
      </c>
      <c r="B3800" s="17">
        <v>2026</v>
      </c>
      <c r="C3800" s="24">
        <f>Tabela2025Horario[[#This Row],[Mês]]</f>
        <v>6</v>
      </c>
      <c r="D3800" s="24">
        <f>Tabela2025Horario[[#This Row],[Dia]]</f>
        <v>8</v>
      </c>
      <c r="E3800" s="24">
        <f>Tabela2025Horario[[#This Row],[Hora]]</f>
        <v>6</v>
      </c>
      <c r="F3800" s="25">
        <f>Tabela2025Horario[[#This Row],[Conj. Castilho]]</f>
        <v>0</v>
      </c>
      <c r="G3800" s="25">
        <f>Tabela2025Horario[[#This Row],[Conj. Eol. Ventos Santa Eugênia]]</f>
        <v>0</v>
      </c>
      <c r="H3800" s="25">
        <f>Tabela2025Horario[[#This Row],[Conj. Guaimbê]]</f>
        <v>0</v>
      </c>
      <c r="I3800" s="16"/>
      <c r="J3800" s="16"/>
      <c r="K3800" s="16"/>
      <c r="L3800" s="16"/>
      <c r="M3800" s="16"/>
      <c r="N3800" s="16"/>
      <c r="O3800" s="3">
        <f>IF(Tabela2025Horario[[#This Row],[Media Agregada Todas as Usinas]]*$Q$3265&gt;100%,100%,Tabela2025Horario[[#This Row],[Media Agregada Todas as Usinas]]*$Q$3265)</f>
        <v>5.2527306405515388E-2</v>
      </c>
    </row>
    <row r="3801" spans="1:15" x14ac:dyDescent="0.25">
      <c r="A3801" s="16">
        <f>Tabela2025Horario[[#This Row],[DataHora]]</f>
        <v>45816.291666666664</v>
      </c>
      <c r="B3801" s="17">
        <v>2026</v>
      </c>
      <c r="C3801" s="24">
        <f>Tabela2025Horario[[#This Row],[Mês]]</f>
        <v>6</v>
      </c>
      <c r="D3801" s="24">
        <f>Tabela2025Horario[[#This Row],[Dia]]</f>
        <v>8</v>
      </c>
      <c r="E3801" s="24">
        <f>Tabela2025Horario[[#This Row],[Hora]]</f>
        <v>7</v>
      </c>
      <c r="F3801" s="25">
        <f>Tabela2025Horario[[#This Row],[Conj. Castilho]]</f>
        <v>0.83141029135605415</v>
      </c>
      <c r="G3801" s="25">
        <f>Tabela2025Horario[[#This Row],[Conj. Eol. Ventos Santa Eugênia]]</f>
        <v>0</v>
      </c>
      <c r="H3801" s="25">
        <f>Tabela2025Horario[[#This Row],[Conj. Guaimbê]]</f>
        <v>0</v>
      </c>
      <c r="I3801" s="16"/>
      <c r="J3801" s="16"/>
      <c r="K3801" s="16"/>
      <c r="L3801" s="16"/>
      <c r="M3801" s="16"/>
      <c r="N3801" s="16"/>
      <c r="O3801" s="3">
        <f>IF(Tabela2025Horario[[#This Row],[Media Agregada Todas as Usinas]]*$Q$3265&gt;100%,100%,Tabela2025Horario[[#This Row],[Media Agregada Todas as Usinas]]*$Q$3265)</f>
        <v>0.78662710842886074</v>
      </c>
    </row>
    <row r="3802" spans="1:15" x14ac:dyDescent="0.25">
      <c r="A3802" s="16">
        <f>Tabela2025Horario[[#This Row],[DataHora]]</f>
        <v>45816.333333333336</v>
      </c>
      <c r="B3802" s="17">
        <v>2026</v>
      </c>
      <c r="C3802" s="24">
        <f>Tabela2025Horario[[#This Row],[Mês]]</f>
        <v>6</v>
      </c>
      <c r="D3802" s="24">
        <f>Tabela2025Horario[[#This Row],[Dia]]</f>
        <v>8</v>
      </c>
      <c r="E3802" s="24">
        <f>Tabela2025Horario[[#This Row],[Hora]]</f>
        <v>8</v>
      </c>
      <c r="F3802" s="25">
        <f>Tabela2025Horario[[#This Row],[Conj. Castilho]]</f>
        <v>0.99866239118082145</v>
      </c>
      <c r="G3802" s="25">
        <f>Tabela2025Horario[[#This Row],[Conj. Eol. Ventos Santa Eugênia]]</f>
        <v>0</v>
      </c>
      <c r="H3802" s="25">
        <f>Tabela2025Horario[[#This Row],[Conj. Guaimbê]]</f>
        <v>0.72008239636994276</v>
      </c>
      <c r="I3802" s="16"/>
      <c r="J3802" s="16"/>
      <c r="K3802" s="16"/>
      <c r="L3802" s="16"/>
      <c r="M3802" s="16"/>
      <c r="N3802" s="16"/>
      <c r="O3802" s="3">
        <f>IF(Tabela2025Horario[[#This Row],[Media Agregada Todas as Usinas]]*$Q$3265&gt;100%,100%,Tabela2025Horario[[#This Row],[Media Agregada Todas as Usinas]]*$Q$3265)</f>
        <v>1</v>
      </c>
    </row>
    <row r="3803" spans="1:15" x14ac:dyDescent="0.25">
      <c r="A3803" s="16">
        <f>Tabela2025Horario[[#This Row],[DataHora]]</f>
        <v>45816.375</v>
      </c>
      <c r="B3803" s="17">
        <v>2026</v>
      </c>
      <c r="C3803" s="24">
        <f>Tabela2025Horario[[#This Row],[Mês]]</f>
        <v>6</v>
      </c>
      <c r="D3803" s="24">
        <f>Tabela2025Horario[[#This Row],[Dia]]</f>
        <v>8</v>
      </c>
      <c r="E3803" s="24">
        <f>Tabela2025Horario[[#This Row],[Hora]]</f>
        <v>9</v>
      </c>
      <c r="F3803" s="25">
        <f>Tabela2025Horario[[#This Row],[Conj. Castilho]]</f>
        <v>0.37585968120365454</v>
      </c>
      <c r="G3803" s="25">
        <f>Tabela2025Horario[[#This Row],[Conj. Eol. Ventos Santa Eugênia]]</f>
        <v>0</v>
      </c>
      <c r="H3803" s="25">
        <f>Tabela2025Horario[[#This Row],[Conj. Guaimbê]]</f>
        <v>0</v>
      </c>
      <c r="I3803" s="16"/>
      <c r="J3803" s="16"/>
      <c r="K3803" s="16"/>
      <c r="L3803" s="16"/>
      <c r="M3803" s="16"/>
      <c r="N3803" s="16"/>
      <c r="O3803" s="3">
        <f>IF(Tabela2025Horario[[#This Row],[Media Agregada Todas as Usinas]]*$Q$3265&gt;100%,100%,Tabela2025Horario[[#This Row],[Media Agregada Todas as Usinas]]*$Q$3265)</f>
        <v>0.93802064310764499</v>
      </c>
    </row>
    <row r="3804" spans="1:15" x14ac:dyDescent="0.25">
      <c r="A3804" s="16">
        <f>Tabela2025Horario[[#This Row],[DataHora]]</f>
        <v>45816.416666666664</v>
      </c>
      <c r="B3804" s="17">
        <v>2026</v>
      </c>
      <c r="C3804" s="24">
        <f>Tabela2025Horario[[#This Row],[Mês]]</f>
        <v>6</v>
      </c>
      <c r="D3804" s="24">
        <f>Tabela2025Horario[[#This Row],[Dia]]</f>
        <v>8</v>
      </c>
      <c r="E3804" s="24">
        <f>Tabela2025Horario[[#This Row],[Hora]]</f>
        <v>10</v>
      </c>
      <c r="F3804" s="25">
        <f>Tabela2025Horario[[#This Row],[Conj. Castilho]]</f>
        <v>0.4808441007204256</v>
      </c>
      <c r="G3804" s="25">
        <f>Tabela2025Horario[[#This Row],[Conj. Eol. Ventos Santa Eugênia]]</f>
        <v>8.9454985006231433E-2</v>
      </c>
      <c r="H3804" s="25">
        <f>Tabela2025Horario[[#This Row],[Conj. Guaimbê]]</f>
        <v>0.11600878367521825</v>
      </c>
      <c r="I3804" s="16"/>
      <c r="J3804" s="16"/>
      <c r="K3804" s="16"/>
      <c r="L3804" s="16"/>
      <c r="M3804" s="16"/>
      <c r="N3804" s="16"/>
      <c r="O3804" s="3">
        <f>IF(Tabela2025Horario[[#This Row],[Media Agregada Todas as Usinas]]*$Q$3265&gt;100%,100%,Tabela2025Horario[[#This Row],[Media Agregada Todas as Usinas]]*$Q$3265)</f>
        <v>1</v>
      </c>
    </row>
    <row r="3805" spans="1:15" x14ac:dyDescent="0.25">
      <c r="A3805" s="16">
        <f>Tabela2025Horario[[#This Row],[DataHora]]</f>
        <v>45816.458333333336</v>
      </c>
      <c r="B3805" s="17">
        <v>2026</v>
      </c>
      <c r="C3805" s="24">
        <f>Tabela2025Horario[[#This Row],[Mês]]</f>
        <v>6</v>
      </c>
      <c r="D3805" s="24">
        <f>Tabela2025Horario[[#This Row],[Dia]]</f>
        <v>8</v>
      </c>
      <c r="E3805" s="24">
        <f>Tabela2025Horario[[#This Row],[Hora]]</f>
        <v>11</v>
      </c>
      <c r="F3805" s="25">
        <f>Tabela2025Horario[[#This Row],[Conj. Castilho]]</f>
        <v>0.49703533181530601</v>
      </c>
      <c r="G3805" s="25">
        <f>Tabela2025Horario[[#This Row],[Conj. Eol. Ventos Santa Eugênia]]</f>
        <v>0.12913157484520355</v>
      </c>
      <c r="H3805" s="25">
        <f>Tabela2025Horario[[#This Row],[Conj. Guaimbê]]</f>
        <v>0</v>
      </c>
      <c r="I3805" s="16"/>
      <c r="J3805" s="16"/>
      <c r="K3805" s="16"/>
      <c r="L3805" s="16"/>
      <c r="M3805" s="16"/>
      <c r="N3805" s="16"/>
      <c r="O3805" s="3">
        <f>IF(Tabela2025Horario[[#This Row],[Media Agregada Todas as Usinas]]*$Q$3265&gt;100%,100%,Tabela2025Horario[[#This Row],[Media Agregada Todas as Usinas]]*$Q$3265)</f>
        <v>1</v>
      </c>
    </row>
    <row r="3806" spans="1:15" x14ac:dyDescent="0.25">
      <c r="A3806" s="16">
        <f>Tabela2025Horario[[#This Row],[DataHora]]</f>
        <v>45816.5</v>
      </c>
      <c r="B3806" s="17">
        <v>2026</v>
      </c>
      <c r="C3806" s="24">
        <f>Tabela2025Horario[[#This Row],[Mês]]</f>
        <v>6</v>
      </c>
      <c r="D3806" s="24">
        <f>Tabela2025Horario[[#This Row],[Dia]]</f>
        <v>8</v>
      </c>
      <c r="E3806" s="24">
        <f>Tabela2025Horario[[#This Row],[Hora]]</f>
        <v>12</v>
      </c>
      <c r="F3806" s="25">
        <f>Tabela2025Horario[[#This Row],[Conj. Castilho]]</f>
        <v>0</v>
      </c>
      <c r="G3806" s="25">
        <f>Tabela2025Horario[[#This Row],[Conj. Eol. Ventos Santa Eugênia]]</f>
        <v>6.27366875801951E-2</v>
      </c>
      <c r="H3806" s="25">
        <f>Tabela2025Horario[[#This Row],[Conj. Guaimbê]]</f>
        <v>0</v>
      </c>
      <c r="I3806" s="16"/>
      <c r="J3806" s="16"/>
      <c r="K3806" s="16"/>
      <c r="L3806" s="16"/>
      <c r="M3806" s="16"/>
      <c r="N3806" s="16"/>
      <c r="O3806" s="3">
        <f>IF(Tabela2025Horario[[#This Row],[Media Agregada Todas as Usinas]]*$Q$3265&gt;100%,100%,Tabela2025Horario[[#This Row],[Media Agregada Todas as Usinas]]*$Q$3265)</f>
        <v>0.45280379735536225</v>
      </c>
    </row>
    <row r="3807" spans="1:15" x14ac:dyDescent="0.25">
      <c r="A3807" s="16">
        <f>Tabela2025Horario[[#This Row],[DataHora]]</f>
        <v>45816.541666666664</v>
      </c>
      <c r="B3807" s="17">
        <v>2026</v>
      </c>
      <c r="C3807" s="24">
        <f>Tabela2025Horario[[#This Row],[Mês]]</f>
        <v>6</v>
      </c>
      <c r="D3807" s="24">
        <f>Tabela2025Horario[[#This Row],[Dia]]</f>
        <v>8</v>
      </c>
      <c r="E3807" s="24">
        <f>Tabela2025Horario[[#This Row],[Hora]]</f>
        <v>13</v>
      </c>
      <c r="F3807" s="25">
        <f>Tabela2025Horario[[#This Row],[Conj. Castilho]]</f>
        <v>5.8947913520044949E-2</v>
      </c>
      <c r="G3807" s="25">
        <f>Tabela2025Horario[[#This Row],[Conj. Eol. Ventos Santa Eugênia]]</f>
        <v>0</v>
      </c>
      <c r="H3807" s="25">
        <f>Tabela2025Horario[[#This Row],[Conj. Guaimbê]]</f>
        <v>0</v>
      </c>
      <c r="I3807" s="16"/>
      <c r="J3807" s="16"/>
      <c r="K3807" s="16"/>
      <c r="L3807" s="16"/>
      <c r="M3807" s="16"/>
      <c r="N3807" s="16"/>
      <c r="O3807" s="3">
        <f>IF(Tabela2025Horario[[#This Row],[Media Agregada Todas as Usinas]]*$Q$3265&gt;100%,100%,Tabela2025Horario[[#This Row],[Media Agregada Todas as Usinas]]*$Q$3265)</f>
        <v>0.10939322577862778</v>
      </c>
    </row>
    <row r="3808" spans="1:15" x14ac:dyDescent="0.25">
      <c r="A3808" s="16">
        <f>Tabela2025Horario[[#This Row],[DataHora]]</f>
        <v>45816.583333333336</v>
      </c>
      <c r="B3808" s="17">
        <v>2026</v>
      </c>
      <c r="C3808" s="24">
        <f>Tabela2025Horario[[#This Row],[Mês]]</f>
        <v>6</v>
      </c>
      <c r="D3808" s="24">
        <f>Tabela2025Horario[[#This Row],[Dia]]</f>
        <v>8</v>
      </c>
      <c r="E3808" s="24">
        <f>Tabela2025Horario[[#This Row],[Hora]]</f>
        <v>14</v>
      </c>
      <c r="F3808" s="25">
        <f>Tabela2025Horario[[#This Row],[Conj. Castilho]]</f>
        <v>0</v>
      </c>
      <c r="G3808" s="25">
        <f>Tabela2025Horario[[#This Row],[Conj. Eol. Ventos Santa Eugênia]]</f>
        <v>0</v>
      </c>
      <c r="H3808" s="25">
        <f>Tabela2025Horario[[#This Row],[Conj. Guaimbê]]</f>
        <v>0</v>
      </c>
      <c r="I3808" s="16"/>
      <c r="J3808" s="16"/>
      <c r="K3808" s="16"/>
      <c r="L3808" s="16"/>
      <c r="M3808" s="16"/>
      <c r="N3808" s="16"/>
      <c r="O3808" s="3">
        <f>IF(Tabela2025Horario[[#This Row],[Media Agregada Todas as Usinas]]*$Q$3265&gt;100%,100%,Tabela2025Horario[[#This Row],[Media Agregada Todas as Usinas]]*$Q$3265)</f>
        <v>0</v>
      </c>
    </row>
    <row r="3809" spans="1:15" x14ac:dyDescent="0.25">
      <c r="A3809" s="16">
        <f>Tabela2025Horario[[#This Row],[DataHora]]</f>
        <v>45816.625</v>
      </c>
      <c r="B3809" s="17">
        <v>2026</v>
      </c>
      <c r="C3809" s="24">
        <f>Tabela2025Horario[[#This Row],[Mês]]</f>
        <v>6</v>
      </c>
      <c r="D3809" s="24">
        <f>Tabela2025Horario[[#This Row],[Dia]]</f>
        <v>8</v>
      </c>
      <c r="E3809" s="24">
        <f>Tabela2025Horario[[#This Row],[Hora]]</f>
        <v>15</v>
      </c>
      <c r="F3809" s="25">
        <f>Tabela2025Horario[[#This Row],[Conj. Castilho]]</f>
        <v>0</v>
      </c>
      <c r="G3809" s="25">
        <f>Tabela2025Horario[[#This Row],[Conj. Eol. Ventos Santa Eugênia]]</f>
        <v>0</v>
      </c>
      <c r="H3809" s="25">
        <f>Tabela2025Horario[[#This Row],[Conj. Guaimbê]]</f>
        <v>0</v>
      </c>
      <c r="I3809" s="16"/>
      <c r="J3809" s="16"/>
      <c r="K3809" s="16"/>
      <c r="L3809" s="16"/>
      <c r="M3809" s="16"/>
      <c r="N3809" s="16"/>
      <c r="O3809" s="3">
        <f>IF(Tabela2025Horario[[#This Row],[Media Agregada Todas as Usinas]]*$Q$3265&gt;100%,100%,Tabela2025Horario[[#This Row],[Media Agregada Todas as Usinas]]*$Q$3265)</f>
        <v>0</v>
      </c>
    </row>
    <row r="3810" spans="1:15" x14ac:dyDescent="0.25">
      <c r="A3810" s="16">
        <f>Tabela2025Horario[[#This Row],[DataHora]]</f>
        <v>45816.666666666664</v>
      </c>
      <c r="B3810" s="17">
        <v>2026</v>
      </c>
      <c r="C3810" s="24">
        <f>Tabela2025Horario[[#This Row],[Mês]]</f>
        <v>6</v>
      </c>
      <c r="D3810" s="24">
        <f>Tabela2025Horario[[#This Row],[Dia]]</f>
        <v>8</v>
      </c>
      <c r="E3810" s="24">
        <f>Tabela2025Horario[[#This Row],[Hora]]</f>
        <v>16</v>
      </c>
      <c r="F3810" s="25">
        <f>Tabela2025Horario[[#This Row],[Conj. Castilho]]</f>
        <v>0</v>
      </c>
      <c r="G3810" s="25">
        <f>Tabela2025Horario[[#This Row],[Conj. Eol. Ventos Santa Eugênia]]</f>
        <v>0</v>
      </c>
      <c r="H3810" s="25">
        <f>Tabela2025Horario[[#This Row],[Conj. Guaimbê]]</f>
        <v>0</v>
      </c>
      <c r="I3810" s="16"/>
      <c r="J3810" s="16"/>
      <c r="K3810" s="16"/>
      <c r="L3810" s="16"/>
      <c r="M3810" s="16"/>
      <c r="N3810" s="16"/>
      <c r="O3810" s="3">
        <f>IF(Tabela2025Horario[[#This Row],[Media Agregada Todas as Usinas]]*$Q$3265&gt;100%,100%,Tabela2025Horario[[#This Row],[Media Agregada Todas as Usinas]]*$Q$3265)</f>
        <v>0</v>
      </c>
    </row>
    <row r="3811" spans="1:15" x14ac:dyDescent="0.25">
      <c r="A3811" s="16">
        <f>Tabela2025Horario[[#This Row],[DataHora]]</f>
        <v>45816.708333333336</v>
      </c>
      <c r="B3811" s="17">
        <v>2026</v>
      </c>
      <c r="C3811" s="24">
        <f>Tabela2025Horario[[#This Row],[Mês]]</f>
        <v>6</v>
      </c>
      <c r="D3811" s="24">
        <f>Tabela2025Horario[[#This Row],[Dia]]</f>
        <v>8</v>
      </c>
      <c r="E3811" s="24">
        <f>Tabela2025Horario[[#This Row],[Hora]]</f>
        <v>17</v>
      </c>
      <c r="F3811" s="25">
        <f>Tabela2025Horario[[#This Row],[Conj. Castilho]]</f>
        <v>0</v>
      </c>
      <c r="G3811" s="25">
        <f>Tabela2025Horario[[#This Row],[Conj. Eol. Ventos Santa Eugênia]]</f>
        <v>0</v>
      </c>
      <c r="H3811" s="25">
        <f>Tabela2025Horario[[#This Row],[Conj. Guaimbê]]</f>
        <v>0</v>
      </c>
      <c r="I3811" s="16"/>
      <c r="J3811" s="16"/>
      <c r="K3811" s="16"/>
      <c r="L3811" s="16"/>
      <c r="M3811" s="16"/>
      <c r="N3811" s="16"/>
      <c r="O3811" s="3">
        <f>IF(Tabela2025Horario[[#This Row],[Media Agregada Todas as Usinas]]*$Q$3265&gt;100%,100%,Tabela2025Horario[[#This Row],[Media Agregada Todas as Usinas]]*$Q$3265)</f>
        <v>0</v>
      </c>
    </row>
    <row r="3812" spans="1:15" x14ac:dyDescent="0.25">
      <c r="A3812" s="16">
        <f>Tabela2025Horario[[#This Row],[DataHora]]</f>
        <v>45816.75</v>
      </c>
      <c r="B3812" s="17">
        <v>2026</v>
      </c>
      <c r="C3812" s="24">
        <f>Tabela2025Horario[[#This Row],[Mês]]</f>
        <v>6</v>
      </c>
      <c r="D3812" s="24">
        <f>Tabela2025Horario[[#This Row],[Dia]]</f>
        <v>8</v>
      </c>
      <c r="E3812" s="24">
        <f>Tabela2025Horario[[#This Row],[Hora]]</f>
        <v>18</v>
      </c>
      <c r="F3812" s="25">
        <f>Tabela2025Horario[[#This Row],[Conj. Castilho]]</f>
        <v>0</v>
      </c>
      <c r="G3812" s="25">
        <f>Tabela2025Horario[[#This Row],[Conj. Eol. Ventos Santa Eugênia]]</f>
        <v>0</v>
      </c>
      <c r="H3812" s="25">
        <f>Tabela2025Horario[[#This Row],[Conj. Guaimbê]]</f>
        <v>0</v>
      </c>
      <c r="I3812" s="16"/>
      <c r="J3812" s="16"/>
      <c r="K3812" s="16"/>
      <c r="L3812" s="16"/>
      <c r="M3812" s="16"/>
      <c r="N3812" s="16"/>
      <c r="O3812" s="3">
        <f>IF(Tabela2025Horario[[#This Row],[Media Agregada Todas as Usinas]]*$Q$3265&gt;100%,100%,Tabela2025Horario[[#This Row],[Media Agregada Todas as Usinas]]*$Q$3265)</f>
        <v>0</v>
      </c>
    </row>
    <row r="3813" spans="1:15" x14ac:dyDescent="0.25">
      <c r="A3813" s="16">
        <f>Tabela2025Horario[[#This Row],[DataHora]]</f>
        <v>45816.791666666664</v>
      </c>
      <c r="B3813" s="17">
        <v>2026</v>
      </c>
      <c r="C3813" s="24">
        <f>Tabela2025Horario[[#This Row],[Mês]]</f>
        <v>6</v>
      </c>
      <c r="D3813" s="24">
        <f>Tabela2025Horario[[#This Row],[Dia]]</f>
        <v>8</v>
      </c>
      <c r="E3813" s="24">
        <f>Tabela2025Horario[[#This Row],[Hora]]</f>
        <v>19</v>
      </c>
      <c r="F3813" s="25">
        <f>Tabela2025Horario[[#This Row],[Conj. Castilho]]</f>
        <v>0</v>
      </c>
      <c r="G3813" s="25">
        <f>Tabela2025Horario[[#This Row],[Conj. Eol. Ventos Santa Eugênia]]</f>
        <v>0</v>
      </c>
      <c r="H3813" s="25">
        <f>Tabela2025Horario[[#This Row],[Conj. Guaimbê]]</f>
        <v>0</v>
      </c>
      <c r="I3813" s="16"/>
      <c r="J3813" s="16"/>
      <c r="K3813" s="16"/>
      <c r="L3813" s="16"/>
      <c r="M3813" s="16"/>
      <c r="N3813" s="16"/>
      <c r="O3813" s="3">
        <f>IF(Tabela2025Horario[[#This Row],[Media Agregada Todas as Usinas]]*$Q$3265&gt;100%,100%,Tabela2025Horario[[#This Row],[Media Agregada Todas as Usinas]]*$Q$3265)</f>
        <v>0</v>
      </c>
    </row>
    <row r="3814" spans="1:15" x14ac:dyDescent="0.25">
      <c r="A3814" s="16">
        <f>Tabela2025Horario[[#This Row],[DataHora]]</f>
        <v>45816.833333333336</v>
      </c>
      <c r="B3814" s="17">
        <v>2026</v>
      </c>
      <c r="C3814" s="24">
        <f>Tabela2025Horario[[#This Row],[Mês]]</f>
        <v>6</v>
      </c>
      <c r="D3814" s="24">
        <f>Tabela2025Horario[[#This Row],[Dia]]</f>
        <v>8</v>
      </c>
      <c r="E3814" s="24">
        <f>Tabela2025Horario[[#This Row],[Hora]]</f>
        <v>20</v>
      </c>
      <c r="F3814" s="25">
        <f>Tabela2025Horario[[#This Row],[Conj. Castilho]]</f>
        <v>0</v>
      </c>
      <c r="G3814" s="25">
        <f>Tabela2025Horario[[#This Row],[Conj. Eol. Ventos Santa Eugênia]]</f>
        <v>0</v>
      </c>
      <c r="H3814" s="25">
        <f>Tabela2025Horario[[#This Row],[Conj. Guaimbê]]</f>
        <v>0</v>
      </c>
      <c r="I3814" s="16"/>
      <c r="J3814" s="16"/>
      <c r="K3814" s="16"/>
      <c r="L3814" s="16"/>
      <c r="M3814" s="16"/>
      <c r="N3814" s="16"/>
      <c r="O3814" s="3">
        <f>IF(Tabela2025Horario[[#This Row],[Media Agregada Todas as Usinas]]*$Q$3265&gt;100%,100%,Tabela2025Horario[[#This Row],[Media Agregada Todas as Usinas]]*$Q$3265)</f>
        <v>5.655861412165486E-2</v>
      </c>
    </row>
    <row r="3815" spans="1:15" x14ac:dyDescent="0.25">
      <c r="A3815" s="16">
        <f>Tabela2025Horario[[#This Row],[DataHora]]</f>
        <v>45816.875</v>
      </c>
      <c r="B3815" s="17">
        <v>2026</v>
      </c>
      <c r="C3815" s="24">
        <f>Tabela2025Horario[[#This Row],[Mês]]</f>
        <v>6</v>
      </c>
      <c r="D3815" s="24">
        <f>Tabela2025Horario[[#This Row],[Dia]]</f>
        <v>8</v>
      </c>
      <c r="E3815" s="24">
        <f>Tabela2025Horario[[#This Row],[Hora]]</f>
        <v>21</v>
      </c>
      <c r="F3815" s="25">
        <f>Tabela2025Horario[[#This Row],[Conj. Castilho]]</f>
        <v>0</v>
      </c>
      <c r="G3815" s="25">
        <f>Tabela2025Horario[[#This Row],[Conj. Eol. Ventos Santa Eugênia]]</f>
        <v>0</v>
      </c>
      <c r="H3815" s="25">
        <f>Tabela2025Horario[[#This Row],[Conj. Guaimbê]]</f>
        <v>0</v>
      </c>
      <c r="I3815" s="16"/>
      <c r="J3815" s="16"/>
      <c r="K3815" s="16"/>
      <c r="L3815" s="16"/>
      <c r="M3815" s="16"/>
      <c r="N3815" s="16"/>
      <c r="O3815" s="3">
        <f>IF(Tabela2025Horario[[#This Row],[Media Agregada Todas as Usinas]]*$Q$3265&gt;100%,100%,Tabela2025Horario[[#This Row],[Media Agregada Todas as Usinas]]*$Q$3265)</f>
        <v>5.6094292729685878E-2</v>
      </c>
    </row>
    <row r="3816" spans="1:15" x14ac:dyDescent="0.25">
      <c r="A3816" s="16">
        <f>Tabela2025Horario[[#This Row],[DataHora]]</f>
        <v>45816.916666666664</v>
      </c>
      <c r="B3816" s="17">
        <v>2026</v>
      </c>
      <c r="C3816" s="24">
        <f>Tabela2025Horario[[#This Row],[Mês]]</f>
        <v>6</v>
      </c>
      <c r="D3816" s="24">
        <f>Tabela2025Horario[[#This Row],[Dia]]</f>
        <v>8</v>
      </c>
      <c r="E3816" s="24">
        <f>Tabela2025Horario[[#This Row],[Hora]]</f>
        <v>22</v>
      </c>
      <c r="F3816" s="25">
        <f>Tabela2025Horario[[#This Row],[Conj. Castilho]]</f>
        <v>0</v>
      </c>
      <c r="G3816" s="25">
        <f>Tabela2025Horario[[#This Row],[Conj. Eol. Ventos Santa Eugênia]]</f>
        <v>0</v>
      </c>
      <c r="H3816" s="25">
        <f>Tabela2025Horario[[#This Row],[Conj. Guaimbê]]</f>
        <v>0</v>
      </c>
      <c r="I3816" s="16"/>
      <c r="J3816" s="16"/>
      <c r="K3816" s="16"/>
      <c r="L3816" s="16"/>
      <c r="M3816" s="16"/>
      <c r="N3816" s="16"/>
      <c r="O3816" s="3">
        <f>IF(Tabela2025Horario[[#This Row],[Media Agregada Todas as Usinas]]*$Q$3265&gt;100%,100%,Tabela2025Horario[[#This Row],[Media Agregada Todas as Usinas]]*$Q$3265)</f>
        <v>0</v>
      </c>
    </row>
    <row r="3817" spans="1:15" x14ac:dyDescent="0.25">
      <c r="A3817" s="16">
        <f>Tabela2025Horario[[#This Row],[DataHora]]</f>
        <v>45816.958333333336</v>
      </c>
      <c r="B3817" s="17">
        <v>2026</v>
      </c>
      <c r="C3817" s="24">
        <f>Tabela2025Horario[[#This Row],[Mês]]</f>
        <v>6</v>
      </c>
      <c r="D3817" s="24">
        <f>Tabela2025Horario[[#This Row],[Dia]]</f>
        <v>8</v>
      </c>
      <c r="E3817" s="24">
        <f>Tabela2025Horario[[#This Row],[Hora]]</f>
        <v>23</v>
      </c>
      <c r="F3817" s="25">
        <f>Tabela2025Horario[[#This Row],[Conj. Castilho]]</f>
        <v>0</v>
      </c>
      <c r="G3817" s="25">
        <f>Tabela2025Horario[[#This Row],[Conj. Eol. Ventos Santa Eugênia]]</f>
        <v>0</v>
      </c>
      <c r="H3817" s="25">
        <f>Tabela2025Horario[[#This Row],[Conj. Guaimbê]]</f>
        <v>0</v>
      </c>
      <c r="I3817" s="16"/>
      <c r="J3817" s="16"/>
      <c r="K3817" s="16"/>
      <c r="L3817" s="16"/>
      <c r="M3817" s="16"/>
      <c r="N3817" s="16"/>
      <c r="O3817" s="3">
        <f>IF(Tabela2025Horario[[#This Row],[Media Agregada Todas as Usinas]]*$Q$3265&gt;100%,100%,Tabela2025Horario[[#This Row],[Media Agregada Todas as Usinas]]*$Q$3265)</f>
        <v>0</v>
      </c>
    </row>
    <row r="3818" spans="1:15" x14ac:dyDescent="0.25">
      <c r="A3818" s="16">
        <f>Tabela2025Horario[[#This Row],[DataHora]]</f>
        <v>45817</v>
      </c>
      <c r="B3818" s="17">
        <v>2026</v>
      </c>
      <c r="C3818" s="24">
        <f>Tabela2025Horario[[#This Row],[Mês]]</f>
        <v>6</v>
      </c>
      <c r="D3818" s="24">
        <f>Tabela2025Horario[[#This Row],[Dia]]</f>
        <v>9</v>
      </c>
      <c r="E3818" s="24">
        <f>Tabela2025Horario[[#This Row],[Hora]]</f>
        <v>0</v>
      </c>
      <c r="F3818" s="25">
        <f>Tabela2025Horario[[#This Row],[Conj. Castilho]]</f>
        <v>0</v>
      </c>
      <c r="G3818" s="25">
        <f>Tabela2025Horario[[#This Row],[Conj. Eol. Ventos Santa Eugênia]]</f>
        <v>0</v>
      </c>
      <c r="H3818" s="25">
        <f>Tabela2025Horario[[#This Row],[Conj. Guaimbê]]</f>
        <v>0</v>
      </c>
      <c r="I3818" s="16"/>
      <c r="J3818" s="16"/>
      <c r="K3818" s="16"/>
      <c r="L3818" s="16"/>
      <c r="M3818" s="16"/>
      <c r="N3818" s="16"/>
      <c r="O3818" s="3">
        <f>IF(Tabela2025Horario[[#This Row],[Media Agregada Todas as Usinas]]*$Q$3265&gt;100%,100%,Tabela2025Horario[[#This Row],[Media Agregada Todas as Usinas]]*$Q$3265)</f>
        <v>0</v>
      </c>
    </row>
    <row r="3819" spans="1:15" x14ac:dyDescent="0.25">
      <c r="A3819" s="16">
        <f>Tabela2025Horario[[#This Row],[DataHora]]</f>
        <v>45817.041666666664</v>
      </c>
      <c r="B3819" s="17">
        <v>2026</v>
      </c>
      <c r="C3819" s="24">
        <f>Tabela2025Horario[[#This Row],[Mês]]</f>
        <v>6</v>
      </c>
      <c r="D3819" s="24">
        <f>Tabela2025Horario[[#This Row],[Dia]]</f>
        <v>9</v>
      </c>
      <c r="E3819" s="24">
        <f>Tabela2025Horario[[#This Row],[Hora]]</f>
        <v>1</v>
      </c>
      <c r="F3819" s="25">
        <f>Tabela2025Horario[[#This Row],[Conj. Castilho]]</f>
        <v>0</v>
      </c>
      <c r="G3819" s="25">
        <f>Tabela2025Horario[[#This Row],[Conj. Eol. Ventos Santa Eugênia]]</f>
        <v>0</v>
      </c>
      <c r="H3819" s="25">
        <f>Tabela2025Horario[[#This Row],[Conj. Guaimbê]]</f>
        <v>0</v>
      </c>
      <c r="I3819" s="16"/>
      <c r="J3819" s="16"/>
      <c r="K3819" s="16"/>
      <c r="L3819" s="16"/>
      <c r="M3819" s="16"/>
      <c r="N3819" s="16"/>
      <c r="O3819" s="3">
        <f>IF(Tabela2025Horario[[#This Row],[Media Agregada Todas as Usinas]]*$Q$3265&gt;100%,100%,Tabela2025Horario[[#This Row],[Media Agregada Todas as Usinas]]*$Q$3265)</f>
        <v>0</v>
      </c>
    </row>
    <row r="3820" spans="1:15" x14ac:dyDescent="0.25">
      <c r="A3820" s="16">
        <f>Tabela2025Horario[[#This Row],[DataHora]]</f>
        <v>45817.083333333336</v>
      </c>
      <c r="B3820" s="17">
        <v>2026</v>
      </c>
      <c r="C3820" s="24">
        <f>Tabela2025Horario[[#This Row],[Mês]]</f>
        <v>6</v>
      </c>
      <c r="D3820" s="24">
        <f>Tabela2025Horario[[#This Row],[Dia]]</f>
        <v>9</v>
      </c>
      <c r="E3820" s="24">
        <f>Tabela2025Horario[[#This Row],[Hora]]</f>
        <v>2</v>
      </c>
      <c r="F3820" s="25">
        <f>Tabela2025Horario[[#This Row],[Conj. Castilho]]</f>
        <v>0</v>
      </c>
      <c r="G3820" s="25">
        <f>Tabela2025Horario[[#This Row],[Conj. Eol. Ventos Santa Eugênia]]</f>
        <v>0</v>
      </c>
      <c r="H3820" s="25">
        <f>Tabela2025Horario[[#This Row],[Conj. Guaimbê]]</f>
        <v>0</v>
      </c>
      <c r="I3820" s="16"/>
      <c r="J3820" s="16"/>
      <c r="K3820" s="16"/>
      <c r="L3820" s="16"/>
      <c r="M3820" s="16"/>
      <c r="N3820" s="16"/>
      <c r="O3820" s="3">
        <f>IF(Tabela2025Horario[[#This Row],[Media Agregada Todas as Usinas]]*$Q$3265&gt;100%,100%,Tabela2025Horario[[#This Row],[Media Agregada Todas as Usinas]]*$Q$3265)</f>
        <v>0</v>
      </c>
    </row>
    <row r="3821" spans="1:15" x14ac:dyDescent="0.25">
      <c r="A3821" s="16">
        <f>Tabela2025Horario[[#This Row],[DataHora]]</f>
        <v>45817.125</v>
      </c>
      <c r="B3821" s="17">
        <v>2026</v>
      </c>
      <c r="C3821" s="24">
        <f>Tabela2025Horario[[#This Row],[Mês]]</f>
        <v>6</v>
      </c>
      <c r="D3821" s="24">
        <f>Tabela2025Horario[[#This Row],[Dia]]</f>
        <v>9</v>
      </c>
      <c r="E3821" s="24">
        <f>Tabela2025Horario[[#This Row],[Hora]]</f>
        <v>3</v>
      </c>
      <c r="F3821" s="25">
        <f>Tabela2025Horario[[#This Row],[Conj. Castilho]]</f>
        <v>0</v>
      </c>
      <c r="G3821" s="25">
        <f>Tabela2025Horario[[#This Row],[Conj. Eol. Ventos Santa Eugênia]]</f>
        <v>0</v>
      </c>
      <c r="H3821" s="25">
        <f>Tabela2025Horario[[#This Row],[Conj. Guaimbê]]</f>
        <v>0</v>
      </c>
      <c r="I3821" s="16"/>
      <c r="J3821" s="16"/>
      <c r="K3821" s="16"/>
      <c r="L3821" s="16"/>
      <c r="M3821" s="16"/>
      <c r="N3821" s="16"/>
      <c r="O3821" s="3">
        <f>IF(Tabela2025Horario[[#This Row],[Media Agregada Todas as Usinas]]*$Q$3265&gt;100%,100%,Tabela2025Horario[[#This Row],[Media Agregada Todas as Usinas]]*$Q$3265)</f>
        <v>0</v>
      </c>
    </row>
    <row r="3822" spans="1:15" x14ac:dyDescent="0.25">
      <c r="A3822" s="16">
        <f>Tabela2025Horario[[#This Row],[DataHora]]</f>
        <v>45817.166666666664</v>
      </c>
      <c r="B3822" s="17">
        <v>2026</v>
      </c>
      <c r="C3822" s="24">
        <f>Tabela2025Horario[[#This Row],[Mês]]</f>
        <v>6</v>
      </c>
      <c r="D3822" s="24">
        <f>Tabela2025Horario[[#This Row],[Dia]]</f>
        <v>9</v>
      </c>
      <c r="E3822" s="24">
        <f>Tabela2025Horario[[#This Row],[Hora]]</f>
        <v>4</v>
      </c>
      <c r="F3822" s="25">
        <f>Tabela2025Horario[[#This Row],[Conj. Castilho]]</f>
        <v>0</v>
      </c>
      <c r="G3822" s="25">
        <f>Tabela2025Horario[[#This Row],[Conj. Eol. Ventos Santa Eugênia]]</f>
        <v>0</v>
      </c>
      <c r="H3822" s="25">
        <f>Tabela2025Horario[[#This Row],[Conj. Guaimbê]]</f>
        <v>0</v>
      </c>
      <c r="I3822" s="16"/>
      <c r="J3822" s="16"/>
      <c r="K3822" s="16"/>
      <c r="L3822" s="16"/>
      <c r="M3822" s="16"/>
      <c r="N3822" s="16"/>
      <c r="O3822" s="3">
        <f>IF(Tabela2025Horario[[#This Row],[Media Agregada Todas as Usinas]]*$Q$3265&gt;100%,100%,Tabela2025Horario[[#This Row],[Media Agregada Todas as Usinas]]*$Q$3265)</f>
        <v>0</v>
      </c>
    </row>
    <row r="3823" spans="1:15" x14ac:dyDescent="0.25">
      <c r="A3823" s="16">
        <f>Tabela2025Horario[[#This Row],[DataHora]]</f>
        <v>45817.208333333336</v>
      </c>
      <c r="B3823" s="17">
        <v>2026</v>
      </c>
      <c r="C3823" s="24">
        <f>Tabela2025Horario[[#This Row],[Mês]]</f>
        <v>6</v>
      </c>
      <c r="D3823" s="24">
        <f>Tabela2025Horario[[#This Row],[Dia]]</f>
        <v>9</v>
      </c>
      <c r="E3823" s="24">
        <f>Tabela2025Horario[[#This Row],[Hora]]</f>
        <v>5</v>
      </c>
      <c r="F3823" s="25">
        <f>Tabela2025Horario[[#This Row],[Conj. Castilho]]</f>
        <v>0</v>
      </c>
      <c r="G3823" s="25">
        <f>Tabela2025Horario[[#This Row],[Conj. Eol. Ventos Santa Eugênia]]</f>
        <v>0</v>
      </c>
      <c r="H3823" s="25">
        <f>Tabela2025Horario[[#This Row],[Conj. Guaimbê]]</f>
        <v>0</v>
      </c>
      <c r="I3823" s="16"/>
      <c r="J3823" s="16"/>
      <c r="K3823" s="16"/>
      <c r="L3823" s="16"/>
      <c r="M3823" s="16"/>
      <c r="N3823" s="16"/>
      <c r="O3823" s="3">
        <f>IF(Tabela2025Horario[[#This Row],[Media Agregada Todas as Usinas]]*$Q$3265&gt;100%,100%,Tabela2025Horario[[#This Row],[Media Agregada Todas as Usinas]]*$Q$3265)</f>
        <v>0</v>
      </c>
    </row>
    <row r="3824" spans="1:15" x14ac:dyDescent="0.25">
      <c r="A3824" s="16">
        <f>Tabela2025Horario[[#This Row],[DataHora]]</f>
        <v>45817.25</v>
      </c>
      <c r="B3824" s="17">
        <v>2026</v>
      </c>
      <c r="C3824" s="24">
        <f>Tabela2025Horario[[#This Row],[Mês]]</f>
        <v>6</v>
      </c>
      <c r="D3824" s="24">
        <f>Tabela2025Horario[[#This Row],[Dia]]</f>
        <v>9</v>
      </c>
      <c r="E3824" s="24">
        <f>Tabela2025Horario[[#This Row],[Hora]]</f>
        <v>6</v>
      </c>
      <c r="F3824" s="25">
        <f>Tabela2025Horario[[#This Row],[Conj. Castilho]]</f>
        <v>0</v>
      </c>
      <c r="G3824" s="25">
        <f>Tabela2025Horario[[#This Row],[Conj. Eol. Ventos Santa Eugênia]]</f>
        <v>0</v>
      </c>
      <c r="H3824" s="25">
        <f>Tabela2025Horario[[#This Row],[Conj. Guaimbê]]</f>
        <v>0</v>
      </c>
      <c r="I3824" s="16"/>
      <c r="J3824" s="16"/>
      <c r="K3824" s="16"/>
      <c r="L3824" s="16"/>
      <c r="M3824" s="16"/>
      <c r="N3824" s="16"/>
      <c r="O3824" s="3">
        <f>IF(Tabela2025Horario[[#This Row],[Media Agregada Todas as Usinas]]*$Q$3265&gt;100%,100%,Tabela2025Horario[[#This Row],[Media Agregada Todas as Usinas]]*$Q$3265)</f>
        <v>0</v>
      </c>
    </row>
    <row r="3825" spans="1:15" x14ac:dyDescent="0.25">
      <c r="A3825" s="16">
        <f>Tabela2025Horario[[#This Row],[DataHora]]</f>
        <v>45817.291666666664</v>
      </c>
      <c r="B3825" s="17">
        <v>2026</v>
      </c>
      <c r="C3825" s="24">
        <f>Tabela2025Horario[[#This Row],[Mês]]</f>
        <v>6</v>
      </c>
      <c r="D3825" s="24">
        <f>Tabela2025Horario[[#This Row],[Dia]]</f>
        <v>9</v>
      </c>
      <c r="E3825" s="24">
        <f>Tabela2025Horario[[#This Row],[Hora]]</f>
        <v>7</v>
      </c>
      <c r="F3825" s="25">
        <f>Tabela2025Horario[[#This Row],[Conj. Castilho]]</f>
        <v>0</v>
      </c>
      <c r="G3825" s="25">
        <f>Tabela2025Horario[[#This Row],[Conj. Eol. Ventos Santa Eugênia]]</f>
        <v>0</v>
      </c>
      <c r="H3825" s="25">
        <f>Tabela2025Horario[[#This Row],[Conj. Guaimbê]]</f>
        <v>0</v>
      </c>
      <c r="I3825" s="16"/>
      <c r="J3825" s="16"/>
      <c r="K3825" s="16"/>
      <c r="L3825" s="16"/>
      <c r="M3825" s="16"/>
      <c r="N3825" s="16"/>
      <c r="O3825" s="3">
        <f>IF(Tabela2025Horario[[#This Row],[Media Agregada Todas as Usinas]]*$Q$3265&gt;100%,100%,Tabela2025Horario[[#This Row],[Media Agregada Todas as Usinas]]*$Q$3265)</f>
        <v>0</v>
      </c>
    </row>
    <row r="3826" spans="1:15" x14ac:dyDescent="0.25">
      <c r="A3826" s="16">
        <f>Tabela2025Horario[[#This Row],[DataHora]]</f>
        <v>45817.333333333336</v>
      </c>
      <c r="B3826" s="17">
        <v>2026</v>
      </c>
      <c r="C3826" s="24">
        <f>Tabela2025Horario[[#This Row],[Mês]]</f>
        <v>6</v>
      </c>
      <c r="D3826" s="24">
        <f>Tabela2025Horario[[#This Row],[Dia]]</f>
        <v>9</v>
      </c>
      <c r="E3826" s="24">
        <f>Tabela2025Horario[[#This Row],[Hora]]</f>
        <v>8</v>
      </c>
      <c r="F3826" s="25">
        <f>Tabela2025Horario[[#This Row],[Conj. Castilho]]</f>
        <v>0</v>
      </c>
      <c r="G3826" s="25">
        <f>Tabela2025Horario[[#This Row],[Conj. Eol. Ventos Santa Eugênia]]</f>
        <v>0</v>
      </c>
      <c r="H3826" s="25">
        <f>Tabela2025Horario[[#This Row],[Conj. Guaimbê]]</f>
        <v>0</v>
      </c>
      <c r="I3826" s="16"/>
      <c r="J3826" s="16"/>
      <c r="K3826" s="16"/>
      <c r="L3826" s="16"/>
      <c r="M3826" s="16"/>
      <c r="N3826" s="16"/>
      <c r="O3826" s="3">
        <f>IF(Tabela2025Horario[[#This Row],[Media Agregada Todas as Usinas]]*$Q$3265&gt;100%,100%,Tabela2025Horario[[#This Row],[Media Agregada Todas as Usinas]]*$Q$3265)</f>
        <v>0</v>
      </c>
    </row>
    <row r="3827" spans="1:15" x14ac:dyDescent="0.25">
      <c r="A3827" s="16">
        <f>Tabela2025Horario[[#This Row],[DataHora]]</f>
        <v>45817.375</v>
      </c>
      <c r="B3827" s="17">
        <v>2026</v>
      </c>
      <c r="C3827" s="24">
        <f>Tabela2025Horario[[#This Row],[Mês]]</f>
        <v>6</v>
      </c>
      <c r="D3827" s="24">
        <f>Tabela2025Horario[[#This Row],[Dia]]</f>
        <v>9</v>
      </c>
      <c r="E3827" s="24">
        <f>Tabela2025Horario[[#This Row],[Hora]]</f>
        <v>9</v>
      </c>
      <c r="F3827" s="25">
        <f>Tabela2025Horario[[#This Row],[Conj. Castilho]]</f>
        <v>0</v>
      </c>
      <c r="G3827" s="25">
        <f>Tabela2025Horario[[#This Row],[Conj. Eol. Ventos Santa Eugênia]]</f>
        <v>0</v>
      </c>
      <c r="H3827" s="25">
        <f>Tabela2025Horario[[#This Row],[Conj. Guaimbê]]</f>
        <v>0</v>
      </c>
      <c r="I3827" s="16"/>
      <c r="J3827" s="16"/>
      <c r="K3827" s="16"/>
      <c r="L3827" s="16"/>
      <c r="M3827" s="16"/>
      <c r="N3827" s="16"/>
      <c r="O3827" s="3">
        <f>IF(Tabela2025Horario[[#This Row],[Media Agregada Todas as Usinas]]*$Q$3265&gt;100%,100%,Tabela2025Horario[[#This Row],[Media Agregada Todas as Usinas]]*$Q$3265)</f>
        <v>0</v>
      </c>
    </row>
    <row r="3828" spans="1:15" x14ac:dyDescent="0.25">
      <c r="A3828" s="16">
        <f>Tabela2025Horario[[#This Row],[DataHora]]</f>
        <v>45817.416666666664</v>
      </c>
      <c r="B3828" s="17">
        <v>2026</v>
      </c>
      <c r="C3828" s="24">
        <f>Tabela2025Horario[[#This Row],[Mês]]</f>
        <v>6</v>
      </c>
      <c r="D3828" s="24">
        <f>Tabela2025Horario[[#This Row],[Dia]]</f>
        <v>9</v>
      </c>
      <c r="E3828" s="24">
        <f>Tabela2025Horario[[#This Row],[Hora]]</f>
        <v>10</v>
      </c>
      <c r="F3828" s="25">
        <f>Tabela2025Horario[[#This Row],[Conj. Castilho]]</f>
        <v>0</v>
      </c>
      <c r="G3828" s="25">
        <f>Tabela2025Horario[[#This Row],[Conj. Eol. Ventos Santa Eugênia]]</f>
        <v>0</v>
      </c>
      <c r="H3828" s="25">
        <f>Tabela2025Horario[[#This Row],[Conj. Guaimbê]]</f>
        <v>0</v>
      </c>
      <c r="I3828" s="16"/>
      <c r="J3828" s="16"/>
      <c r="K3828" s="16"/>
      <c r="L3828" s="16"/>
      <c r="M3828" s="16"/>
      <c r="N3828" s="16"/>
      <c r="O3828" s="3">
        <f>IF(Tabela2025Horario[[#This Row],[Media Agregada Todas as Usinas]]*$Q$3265&gt;100%,100%,Tabela2025Horario[[#This Row],[Media Agregada Todas as Usinas]]*$Q$3265)</f>
        <v>0</v>
      </c>
    </row>
    <row r="3829" spans="1:15" x14ac:dyDescent="0.25">
      <c r="A3829" s="16">
        <f>Tabela2025Horario[[#This Row],[DataHora]]</f>
        <v>45817.458333333336</v>
      </c>
      <c r="B3829" s="17">
        <v>2026</v>
      </c>
      <c r="C3829" s="24">
        <f>Tabela2025Horario[[#This Row],[Mês]]</f>
        <v>6</v>
      </c>
      <c r="D3829" s="24">
        <f>Tabela2025Horario[[#This Row],[Dia]]</f>
        <v>9</v>
      </c>
      <c r="E3829" s="24">
        <f>Tabela2025Horario[[#This Row],[Hora]]</f>
        <v>11</v>
      </c>
      <c r="F3829" s="25">
        <f>Tabela2025Horario[[#This Row],[Conj. Castilho]]</f>
        <v>0</v>
      </c>
      <c r="G3829" s="25">
        <f>Tabela2025Horario[[#This Row],[Conj. Eol. Ventos Santa Eugênia]]</f>
        <v>0</v>
      </c>
      <c r="H3829" s="25">
        <f>Tabela2025Horario[[#This Row],[Conj. Guaimbê]]</f>
        <v>0</v>
      </c>
      <c r="I3829" s="16"/>
      <c r="J3829" s="16"/>
      <c r="K3829" s="16"/>
      <c r="L3829" s="16"/>
      <c r="M3829" s="16"/>
      <c r="N3829" s="16"/>
      <c r="O3829" s="3">
        <f>IF(Tabela2025Horario[[#This Row],[Media Agregada Todas as Usinas]]*$Q$3265&gt;100%,100%,Tabela2025Horario[[#This Row],[Media Agregada Todas as Usinas]]*$Q$3265)</f>
        <v>0</v>
      </c>
    </row>
    <row r="3830" spans="1:15" x14ac:dyDescent="0.25">
      <c r="A3830" s="16">
        <f>Tabela2025Horario[[#This Row],[DataHora]]</f>
        <v>45817.5</v>
      </c>
      <c r="B3830" s="17">
        <v>2026</v>
      </c>
      <c r="C3830" s="24">
        <f>Tabela2025Horario[[#This Row],[Mês]]</f>
        <v>6</v>
      </c>
      <c r="D3830" s="24">
        <f>Tabela2025Horario[[#This Row],[Dia]]</f>
        <v>9</v>
      </c>
      <c r="E3830" s="24">
        <f>Tabela2025Horario[[#This Row],[Hora]]</f>
        <v>12</v>
      </c>
      <c r="F3830" s="25">
        <f>Tabela2025Horario[[#This Row],[Conj. Castilho]]</f>
        <v>0</v>
      </c>
      <c r="G3830" s="25">
        <f>Tabela2025Horario[[#This Row],[Conj. Eol. Ventos Santa Eugênia]]</f>
        <v>0</v>
      </c>
      <c r="H3830" s="25">
        <f>Tabela2025Horario[[#This Row],[Conj. Guaimbê]]</f>
        <v>0</v>
      </c>
      <c r="I3830" s="16"/>
      <c r="J3830" s="16"/>
      <c r="K3830" s="16"/>
      <c r="L3830" s="16"/>
      <c r="M3830" s="16"/>
      <c r="N3830" s="16"/>
      <c r="O3830" s="3">
        <f>IF(Tabela2025Horario[[#This Row],[Media Agregada Todas as Usinas]]*$Q$3265&gt;100%,100%,Tabela2025Horario[[#This Row],[Media Agregada Todas as Usinas]]*$Q$3265)</f>
        <v>0</v>
      </c>
    </row>
    <row r="3831" spans="1:15" x14ac:dyDescent="0.25">
      <c r="A3831" s="16">
        <f>Tabela2025Horario[[#This Row],[DataHora]]</f>
        <v>45817.541666666664</v>
      </c>
      <c r="B3831" s="17">
        <v>2026</v>
      </c>
      <c r="C3831" s="24">
        <f>Tabela2025Horario[[#This Row],[Mês]]</f>
        <v>6</v>
      </c>
      <c r="D3831" s="24">
        <f>Tabela2025Horario[[#This Row],[Dia]]</f>
        <v>9</v>
      </c>
      <c r="E3831" s="24">
        <f>Tabela2025Horario[[#This Row],[Hora]]</f>
        <v>13</v>
      </c>
      <c r="F3831" s="25">
        <f>Tabela2025Horario[[#This Row],[Conj. Castilho]]</f>
        <v>0</v>
      </c>
      <c r="G3831" s="25">
        <f>Tabela2025Horario[[#This Row],[Conj. Eol. Ventos Santa Eugênia]]</f>
        <v>0</v>
      </c>
      <c r="H3831" s="25">
        <f>Tabela2025Horario[[#This Row],[Conj. Guaimbê]]</f>
        <v>0</v>
      </c>
      <c r="I3831" s="16"/>
      <c r="J3831" s="16"/>
      <c r="K3831" s="16"/>
      <c r="L3831" s="16"/>
      <c r="M3831" s="16"/>
      <c r="N3831" s="16"/>
      <c r="O3831" s="3">
        <f>IF(Tabela2025Horario[[#This Row],[Media Agregada Todas as Usinas]]*$Q$3265&gt;100%,100%,Tabela2025Horario[[#This Row],[Media Agregada Todas as Usinas]]*$Q$3265)</f>
        <v>0</v>
      </c>
    </row>
    <row r="3832" spans="1:15" x14ac:dyDescent="0.25">
      <c r="A3832" s="16">
        <f>Tabela2025Horario[[#This Row],[DataHora]]</f>
        <v>45817.583333333336</v>
      </c>
      <c r="B3832" s="17">
        <v>2026</v>
      </c>
      <c r="C3832" s="24">
        <f>Tabela2025Horario[[#This Row],[Mês]]</f>
        <v>6</v>
      </c>
      <c r="D3832" s="24">
        <f>Tabela2025Horario[[#This Row],[Dia]]</f>
        <v>9</v>
      </c>
      <c r="E3832" s="24">
        <f>Tabela2025Horario[[#This Row],[Hora]]</f>
        <v>14</v>
      </c>
      <c r="F3832" s="25">
        <f>Tabela2025Horario[[#This Row],[Conj. Castilho]]</f>
        <v>0</v>
      </c>
      <c r="G3832" s="25">
        <f>Tabela2025Horario[[#This Row],[Conj. Eol. Ventos Santa Eugênia]]</f>
        <v>0</v>
      </c>
      <c r="H3832" s="25">
        <f>Tabela2025Horario[[#This Row],[Conj. Guaimbê]]</f>
        <v>0</v>
      </c>
      <c r="I3832" s="16"/>
      <c r="J3832" s="16"/>
      <c r="K3832" s="16"/>
      <c r="L3832" s="16"/>
      <c r="M3832" s="16"/>
      <c r="N3832" s="16"/>
      <c r="O3832" s="3">
        <f>IF(Tabela2025Horario[[#This Row],[Media Agregada Todas as Usinas]]*$Q$3265&gt;100%,100%,Tabela2025Horario[[#This Row],[Media Agregada Todas as Usinas]]*$Q$3265)</f>
        <v>0</v>
      </c>
    </row>
    <row r="3833" spans="1:15" x14ac:dyDescent="0.25">
      <c r="A3833" s="16">
        <f>Tabela2025Horario[[#This Row],[DataHora]]</f>
        <v>45817.625</v>
      </c>
      <c r="B3833" s="17">
        <v>2026</v>
      </c>
      <c r="C3833" s="24">
        <f>Tabela2025Horario[[#This Row],[Mês]]</f>
        <v>6</v>
      </c>
      <c r="D3833" s="24">
        <f>Tabela2025Horario[[#This Row],[Dia]]</f>
        <v>9</v>
      </c>
      <c r="E3833" s="24">
        <f>Tabela2025Horario[[#This Row],[Hora]]</f>
        <v>15</v>
      </c>
      <c r="F3833" s="25">
        <f>Tabela2025Horario[[#This Row],[Conj. Castilho]]</f>
        <v>0</v>
      </c>
      <c r="G3833" s="25">
        <f>Tabela2025Horario[[#This Row],[Conj. Eol. Ventos Santa Eugênia]]</f>
        <v>0</v>
      </c>
      <c r="H3833" s="25">
        <f>Tabela2025Horario[[#This Row],[Conj. Guaimbê]]</f>
        <v>0</v>
      </c>
      <c r="I3833" s="16"/>
      <c r="J3833" s="16"/>
      <c r="K3833" s="16"/>
      <c r="L3833" s="16"/>
      <c r="M3833" s="16"/>
      <c r="N3833" s="16"/>
      <c r="O3833" s="3">
        <f>IF(Tabela2025Horario[[#This Row],[Media Agregada Todas as Usinas]]*$Q$3265&gt;100%,100%,Tabela2025Horario[[#This Row],[Media Agregada Todas as Usinas]]*$Q$3265)</f>
        <v>0</v>
      </c>
    </row>
    <row r="3834" spans="1:15" x14ac:dyDescent="0.25">
      <c r="A3834" s="16">
        <f>Tabela2025Horario[[#This Row],[DataHora]]</f>
        <v>45817.666666666664</v>
      </c>
      <c r="B3834" s="17">
        <v>2026</v>
      </c>
      <c r="C3834" s="24">
        <f>Tabela2025Horario[[#This Row],[Mês]]</f>
        <v>6</v>
      </c>
      <c r="D3834" s="24">
        <f>Tabela2025Horario[[#This Row],[Dia]]</f>
        <v>9</v>
      </c>
      <c r="E3834" s="24">
        <f>Tabela2025Horario[[#This Row],[Hora]]</f>
        <v>16</v>
      </c>
      <c r="F3834" s="25">
        <f>Tabela2025Horario[[#This Row],[Conj. Castilho]]</f>
        <v>0</v>
      </c>
      <c r="G3834" s="25">
        <f>Tabela2025Horario[[#This Row],[Conj. Eol. Ventos Santa Eugênia]]</f>
        <v>0</v>
      </c>
      <c r="H3834" s="25">
        <f>Tabela2025Horario[[#This Row],[Conj. Guaimbê]]</f>
        <v>0</v>
      </c>
      <c r="I3834" s="16"/>
      <c r="J3834" s="16"/>
      <c r="K3834" s="16"/>
      <c r="L3834" s="16"/>
      <c r="M3834" s="16"/>
      <c r="N3834" s="16"/>
      <c r="O3834" s="3">
        <f>IF(Tabela2025Horario[[#This Row],[Media Agregada Todas as Usinas]]*$Q$3265&gt;100%,100%,Tabela2025Horario[[#This Row],[Media Agregada Todas as Usinas]]*$Q$3265)</f>
        <v>0</v>
      </c>
    </row>
    <row r="3835" spans="1:15" x14ac:dyDescent="0.25">
      <c r="A3835" s="16">
        <f>Tabela2025Horario[[#This Row],[DataHora]]</f>
        <v>45817.708333333336</v>
      </c>
      <c r="B3835" s="17">
        <v>2026</v>
      </c>
      <c r="C3835" s="24">
        <f>Tabela2025Horario[[#This Row],[Mês]]</f>
        <v>6</v>
      </c>
      <c r="D3835" s="24">
        <f>Tabela2025Horario[[#This Row],[Dia]]</f>
        <v>9</v>
      </c>
      <c r="E3835" s="24">
        <f>Tabela2025Horario[[#This Row],[Hora]]</f>
        <v>17</v>
      </c>
      <c r="F3835" s="25">
        <f>Tabela2025Horario[[#This Row],[Conj. Castilho]]</f>
        <v>0</v>
      </c>
      <c r="G3835" s="25">
        <f>Tabela2025Horario[[#This Row],[Conj. Eol. Ventos Santa Eugênia]]</f>
        <v>0</v>
      </c>
      <c r="H3835" s="25">
        <f>Tabela2025Horario[[#This Row],[Conj. Guaimbê]]</f>
        <v>0</v>
      </c>
      <c r="I3835" s="16"/>
      <c r="J3835" s="16"/>
      <c r="K3835" s="16"/>
      <c r="L3835" s="16"/>
      <c r="M3835" s="16"/>
      <c r="N3835" s="16"/>
      <c r="O3835" s="3">
        <f>IF(Tabela2025Horario[[#This Row],[Media Agregada Todas as Usinas]]*$Q$3265&gt;100%,100%,Tabela2025Horario[[#This Row],[Media Agregada Todas as Usinas]]*$Q$3265)</f>
        <v>0</v>
      </c>
    </row>
    <row r="3836" spans="1:15" x14ac:dyDescent="0.25">
      <c r="A3836" s="16">
        <f>Tabela2025Horario[[#This Row],[DataHora]]</f>
        <v>45817.75</v>
      </c>
      <c r="B3836" s="17">
        <v>2026</v>
      </c>
      <c r="C3836" s="24">
        <f>Tabela2025Horario[[#This Row],[Mês]]</f>
        <v>6</v>
      </c>
      <c r="D3836" s="24">
        <f>Tabela2025Horario[[#This Row],[Dia]]</f>
        <v>9</v>
      </c>
      <c r="E3836" s="24">
        <f>Tabela2025Horario[[#This Row],[Hora]]</f>
        <v>18</v>
      </c>
      <c r="F3836" s="25">
        <f>Tabela2025Horario[[#This Row],[Conj. Castilho]]</f>
        <v>0</v>
      </c>
      <c r="G3836" s="25">
        <f>Tabela2025Horario[[#This Row],[Conj. Eol. Ventos Santa Eugênia]]</f>
        <v>0</v>
      </c>
      <c r="H3836" s="25">
        <f>Tabela2025Horario[[#This Row],[Conj. Guaimbê]]</f>
        <v>0</v>
      </c>
      <c r="I3836" s="16"/>
      <c r="J3836" s="16"/>
      <c r="K3836" s="16"/>
      <c r="L3836" s="16"/>
      <c r="M3836" s="16"/>
      <c r="N3836" s="16"/>
      <c r="O3836" s="3">
        <f>IF(Tabela2025Horario[[#This Row],[Media Agregada Todas as Usinas]]*$Q$3265&gt;100%,100%,Tabela2025Horario[[#This Row],[Media Agregada Todas as Usinas]]*$Q$3265)</f>
        <v>0</v>
      </c>
    </row>
    <row r="3837" spans="1:15" x14ac:dyDescent="0.25">
      <c r="A3837" s="16">
        <f>Tabela2025Horario[[#This Row],[DataHora]]</f>
        <v>45817.791666666664</v>
      </c>
      <c r="B3837" s="17">
        <v>2026</v>
      </c>
      <c r="C3837" s="24">
        <f>Tabela2025Horario[[#This Row],[Mês]]</f>
        <v>6</v>
      </c>
      <c r="D3837" s="24">
        <f>Tabela2025Horario[[#This Row],[Dia]]</f>
        <v>9</v>
      </c>
      <c r="E3837" s="24">
        <f>Tabela2025Horario[[#This Row],[Hora]]</f>
        <v>19</v>
      </c>
      <c r="F3837" s="25">
        <f>Tabela2025Horario[[#This Row],[Conj. Castilho]]</f>
        <v>0</v>
      </c>
      <c r="G3837" s="25">
        <f>Tabela2025Horario[[#This Row],[Conj. Eol. Ventos Santa Eugênia]]</f>
        <v>0</v>
      </c>
      <c r="H3837" s="25">
        <f>Tabela2025Horario[[#This Row],[Conj. Guaimbê]]</f>
        <v>0</v>
      </c>
      <c r="I3837" s="16"/>
      <c r="J3837" s="16"/>
      <c r="K3837" s="16"/>
      <c r="L3837" s="16"/>
      <c r="M3837" s="16"/>
      <c r="N3837" s="16"/>
      <c r="O3837" s="3">
        <f>IF(Tabela2025Horario[[#This Row],[Media Agregada Todas as Usinas]]*$Q$3265&gt;100%,100%,Tabela2025Horario[[#This Row],[Media Agregada Todas as Usinas]]*$Q$3265)</f>
        <v>0</v>
      </c>
    </row>
    <row r="3838" spans="1:15" x14ac:dyDescent="0.25">
      <c r="A3838" s="16">
        <f>Tabela2025Horario[[#This Row],[DataHora]]</f>
        <v>45817.833333333336</v>
      </c>
      <c r="B3838" s="17">
        <v>2026</v>
      </c>
      <c r="C3838" s="24">
        <f>Tabela2025Horario[[#This Row],[Mês]]</f>
        <v>6</v>
      </c>
      <c r="D3838" s="24">
        <f>Tabela2025Horario[[#This Row],[Dia]]</f>
        <v>9</v>
      </c>
      <c r="E3838" s="24">
        <f>Tabela2025Horario[[#This Row],[Hora]]</f>
        <v>20</v>
      </c>
      <c r="F3838" s="25">
        <f>Tabela2025Horario[[#This Row],[Conj. Castilho]]</f>
        <v>0</v>
      </c>
      <c r="G3838" s="25">
        <f>Tabela2025Horario[[#This Row],[Conj. Eol. Ventos Santa Eugênia]]</f>
        <v>0</v>
      </c>
      <c r="H3838" s="25">
        <f>Tabela2025Horario[[#This Row],[Conj. Guaimbê]]</f>
        <v>0</v>
      </c>
      <c r="I3838" s="16"/>
      <c r="J3838" s="16"/>
      <c r="K3838" s="16"/>
      <c r="L3838" s="16"/>
      <c r="M3838" s="16"/>
      <c r="N3838" s="16"/>
      <c r="O3838" s="3">
        <f>IF(Tabela2025Horario[[#This Row],[Media Agregada Todas as Usinas]]*$Q$3265&gt;100%,100%,Tabela2025Horario[[#This Row],[Media Agregada Todas as Usinas]]*$Q$3265)</f>
        <v>0</v>
      </c>
    </row>
    <row r="3839" spans="1:15" x14ac:dyDescent="0.25">
      <c r="A3839" s="16">
        <f>Tabela2025Horario[[#This Row],[DataHora]]</f>
        <v>45817.875</v>
      </c>
      <c r="B3839" s="17">
        <v>2026</v>
      </c>
      <c r="C3839" s="24">
        <f>Tabela2025Horario[[#This Row],[Mês]]</f>
        <v>6</v>
      </c>
      <c r="D3839" s="24">
        <f>Tabela2025Horario[[#This Row],[Dia]]</f>
        <v>9</v>
      </c>
      <c r="E3839" s="24">
        <f>Tabela2025Horario[[#This Row],[Hora]]</f>
        <v>21</v>
      </c>
      <c r="F3839" s="25">
        <f>Tabela2025Horario[[#This Row],[Conj. Castilho]]</f>
        <v>0</v>
      </c>
      <c r="G3839" s="25">
        <f>Tabela2025Horario[[#This Row],[Conj. Eol. Ventos Santa Eugênia]]</f>
        <v>0</v>
      </c>
      <c r="H3839" s="25">
        <f>Tabela2025Horario[[#This Row],[Conj. Guaimbê]]</f>
        <v>0</v>
      </c>
      <c r="I3839" s="16"/>
      <c r="J3839" s="16"/>
      <c r="K3839" s="16"/>
      <c r="L3839" s="16"/>
      <c r="M3839" s="16"/>
      <c r="N3839" s="16"/>
      <c r="O3839" s="3">
        <f>IF(Tabela2025Horario[[#This Row],[Media Agregada Todas as Usinas]]*$Q$3265&gt;100%,100%,Tabela2025Horario[[#This Row],[Media Agregada Todas as Usinas]]*$Q$3265)</f>
        <v>0</v>
      </c>
    </row>
    <row r="3840" spans="1:15" x14ac:dyDescent="0.25">
      <c r="A3840" s="16">
        <f>Tabela2025Horario[[#This Row],[DataHora]]</f>
        <v>45817.916666666664</v>
      </c>
      <c r="B3840" s="17">
        <v>2026</v>
      </c>
      <c r="C3840" s="24">
        <f>Tabela2025Horario[[#This Row],[Mês]]</f>
        <v>6</v>
      </c>
      <c r="D3840" s="24">
        <f>Tabela2025Horario[[#This Row],[Dia]]</f>
        <v>9</v>
      </c>
      <c r="E3840" s="24">
        <f>Tabela2025Horario[[#This Row],[Hora]]</f>
        <v>22</v>
      </c>
      <c r="F3840" s="25">
        <f>Tabela2025Horario[[#This Row],[Conj. Castilho]]</f>
        <v>0</v>
      </c>
      <c r="G3840" s="25">
        <f>Tabela2025Horario[[#This Row],[Conj. Eol. Ventos Santa Eugênia]]</f>
        <v>0</v>
      </c>
      <c r="H3840" s="25">
        <f>Tabela2025Horario[[#This Row],[Conj. Guaimbê]]</f>
        <v>0</v>
      </c>
      <c r="I3840" s="16"/>
      <c r="J3840" s="16"/>
      <c r="K3840" s="16"/>
      <c r="L3840" s="16"/>
      <c r="M3840" s="16"/>
      <c r="N3840" s="16"/>
      <c r="O3840" s="3">
        <f>IF(Tabela2025Horario[[#This Row],[Media Agregada Todas as Usinas]]*$Q$3265&gt;100%,100%,Tabela2025Horario[[#This Row],[Media Agregada Todas as Usinas]]*$Q$3265)</f>
        <v>0</v>
      </c>
    </row>
    <row r="3841" spans="1:15" x14ac:dyDescent="0.25">
      <c r="A3841" s="16">
        <f>Tabela2025Horario[[#This Row],[DataHora]]</f>
        <v>45817.958333333336</v>
      </c>
      <c r="B3841" s="17">
        <v>2026</v>
      </c>
      <c r="C3841" s="24">
        <f>Tabela2025Horario[[#This Row],[Mês]]</f>
        <v>6</v>
      </c>
      <c r="D3841" s="24">
        <f>Tabela2025Horario[[#This Row],[Dia]]</f>
        <v>9</v>
      </c>
      <c r="E3841" s="24">
        <f>Tabela2025Horario[[#This Row],[Hora]]</f>
        <v>23</v>
      </c>
      <c r="F3841" s="25">
        <f>Tabela2025Horario[[#This Row],[Conj. Castilho]]</f>
        <v>0</v>
      </c>
      <c r="G3841" s="25">
        <f>Tabela2025Horario[[#This Row],[Conj. Eol. Ventos Santa Eugênia]]</f>
        <v>0</v>
      </c>
      <c r="H3841" s="25">
        <f>Tabela2025Horario[[#This Row],[Conj. Guaimbê]]</f>
        <v>0</v>
      </c>
      <c r="I3841" s="16"/>
      <c r="J3841" s="16"/>
      <c r="K3841" s="16"/>
      <c r="L3841" s="16"/>
      <c r="M3841" s="16"/>
      <c r="N3841" s="16"/>
      <c r="O3841" s="3">
        <f>IF(Tabela2025Horario[[#This Row],[Media Agregada Todas as Usinas]]*$Q$3265&gt;100%,100%,Tabela2025Horario[[#This Row],[Media Agregada Todas as Usinas]]*$Q$3265)</f>
        <v>0</v>
      </c>
    </row>
    <row r="3842" spans="1:15" x14ac:dyDescent="0.25">
      <c r="A3842" s="16">
        <f>Tabela2025Horario[[#This Row],[DataHora]]</f>
        <v>45818</v>
      </c>
      <c r="B3842" s="17">
        <v>2026</v>
      </c>
      <c r="C3842" s="24">
        <f>Tabela2025Horario[[#This Row],[Mês]]</f>
        <v>6</v>
      </c>
      <c r="D3842" s="24">
        <f>Tabela2025Horario[[#This Row],[Dia]]</f>
        <v>10</v>
      </c>
      <c r="E3842" s="24">
        <f>Tabela2025Horario[[#This Row],[Hora]]</f>
        <v>0</v>
      </c>
      <c r="F3842" s="25">
        <f>Tabela2025Horario[[#This Row],[Conj. Castilho]]</f>
        <v>0</v>
      </c>
      <c r="G3842" s="25">
        <f>Tabela2025Horario[[#This Row],[Conj. Eol. Ventos Santa Eugênia]]</f>
        <v>0</v>
      </c>
      <c r="H3842" s="25">
        <f>Tabela2025Horario[[#This Row],[Conj. Guaimbê]]</f>
        <v>0</v>
      </c>
      <c r="I3842" s="16"/>
      <c r="J3842" s="16"/>
      <c r="K3842" s="16"/>
      <c r="L3842" s="16"/>
      <c r="M3842" s="16"/>
      <c r="N3842" s="16"/>
      <c r="O3842" s="3">
        <f>IF(Tabela2025Horario[[#This Row],[Media Agregada Todas as Usinas]]*$Q$3265&gt;100%,100%,Tabela2025Horario[[#This Row],[Media Agregada Todas as Usinas]]*$Q$3265)</f>
        <v>0</v>
      </c>
    </row>
    <row r="3843" spans="1:15" x14ac:dyDescent="0.25">
      <c r="A3843" s="16">
        <f>Tabela2025Horario[[#This Row],[DataHora]]</f>
        <v>45818.041666666664</v>
      </c>
      <c r="B3843" s="17">
        <v>2026</v>
      </c>
      <c r="C3843" s="24">
        <f>Tabela2025Horario[[#This Row],[Mês]]</f>
        <v>6</v>
      </c>
      <c r="D3843" s="24">
        <f>Tabela2025Horario[[#This Row],[Dia]]</f>
        <v>10</v>
      </c>
      <c r="E3843" s="24">
        <f>Tabela2025Horario[[#This Row],[Hora]]</f>
        <v>1</v>
      </c>
      <c r="F3843" s="25">
        <f>Tabela2025Horario[[#This Row],[Conj. Castilho]]</f>
        <v>0</v>
      </c>
      <c r="G3843" s="25">
        <f>Tabela2025Horario[[#This Row],[Conj. Eol. Ventos Santa Eugênia]]</f>
        <v>0</v>
      </c>
      <c r="H3843" s="25">
        <f>Tabela2025Horario[[#This Row],[Conj. Guaimbê]]</f>
        <v>0</v>
      </c>
      <c r="I3843" s="16"/>
      <c r="J3843" s="16"/>
      <c r="K3843" s="16"/>
      <c r="L3843" s="16"/>
      <c r="M3843" s="16"/>
      <c r="N3843" s="16"/>
      <c r="O3843" s="3">
        <f>IF(Tabela2025Horario[[#This Row],[Media Agregada Todas as Usinas]]*$Q$3265&gt;100%,100%,Tabela2025Horario[[#This Row],[Media Agregada Todas as Usinas]]*$Q$3265)</f>
        <v>0</v>
      </c>
    </row>
    <row r="3844" spans="1:15" x14ac:dyDescent="0.25">
      <c r="A3844" s="16">
        <f>Tabela2025Horario[[#This Row],[DataHora]]</f>
        <v>45818.083333333336</v>
      </c>
      <c r="B3844" s="17">
        <v>2026</v>
      </c>
      <c r="C3844" s="24">
        <f>Tabela2025Horario[[#This Row],[Mês]]</f>
        <v>6</v>
      </c>
      <c r="D3844" s="24">
        <f>Tabela2025Horario[[#This Row],[Dia]]</f>
        <v>10</v>
      </c>
      <c r="E3844" s="24">
        <f>Tabela2025Horario[[#This Row],[Hora]]</f>
        <v>2</v>
      </c>
      <c r="F3844" s="25">
        <f>Tabela2025Horario[[#This Row],[Conj. Castilho]]</f>
        <v>0</v>
      </c>
      <c r="G3844" s="25">
        <f>Tabela2025Horario[[#This Row],[Conj. Eol. Ventos Santa Eugênia]]</f>
        <v>0</v>
      </c>
      <c r="H3844" s="25">
        <f>Tabela2025Horario[[#This Row],[Conj. Guaimbê]]</f>
        <v>0</v>
      </c>
      <c r="I3844" s="16"/>
      <c r="J3844" s="16"/>
      <c r="K3844" s="16"/>
      <c r="L3844" s="16"/>
      <c r="M3844" s="16"/>
      <c r="N3844" s="16"/>
      <c r="O3844" s="3">
        <f>IF(Tabela2025Horario[[#This Row],[Media Agregada Todas as Usinas]]*$Q$3265&gt;100%,100%,Tabela2025Horario[[#This Row],[Media Agregada Todas as Usinas]]*$Q$3265)</f>
        <v>0</v>
      </c>
    </row>
    <row r="3845" spans="1:15" x14ac:dyDescent="0.25">
      <c r="A3845" s="16">
        <f>Tabela2025Horario[[#This Row],[DataHora]]</f>
        <v>45818.125</v>
      </c>
      <c r="B3845" s="17">
        <v>2026</v>
      </c>
      <c r="C3845" s="24">
        <f>Tabela2025Horario[[#This Row],[Mês]]</f>
        <v>6</v>
      </c>
      <c r="D3845" s="24">
        <f>Tabela2025Horario[[#This Row],[Dia]]</f>
        <v>10</v>
      </c>
      <c r="E3845" s="24">
        <f>Tabela2025Horario[[#This Row],[Hora]]</f>
        <v>3</v>
      </c>
      <c r="F3845" s="25">
        <f>Tabela2025Horario[[#This Row],[Conj. Castilho]]</f>
        <v>0</v>
      </c>
      <c r="G3845" s="25">
        <f>Tabela2025Horario[[#This Row],[Conj. Eol. Ventos Santa Eugênia]]</f>
        <v>0</v>
      </c>
      <c r="H3845" s="25">
        <f>Tabela2025Horario[[#This Row],[Conj. Guaimbê]]</f>
        <v>0</v>
      </c>
      <c r="I3845" s="16"/>
      <c r="J3845" s="16"/>
      <c r="K3845" s="16"/>
      <c r="L3845" s="16"/>
      <c r="M3845" s="16"/>
      <c r="N3845" s="16"/>
      <c r="O3845" s="3">
        <f>IF(Tabela2025Horario[[#This Row],[Media Agregada Todas as Usinas]]*$Q$3265&gt;100%,100%,Tabela2025Horario[[#This Row],[Media Agregada Todas as Usinas]]*$Q$3265)</f>
        <v>0</v>
      </c>
    </row>
    <row r="3846" spans="1:15" x14ac:dyDescent="0.25">
      <c r="A3846" s="16">
        <f>Tabela2025Horario[[#This Row],[DataHora]]</f>
        <v>45818.166666666664</v>
      </c>
      <c r="B3846" s="17">
        <v>2026</v>
      </c>
      <c r="C3846" s="24">
        <f>Tabela2025Horario[[#This Row],[Mês]]</f>
        <v>6</v>
      </c>
      <c r="D3846" s="24">
        <f>Tabela2025Horario[[#This Row],[Dia]]</f>
        <v>10</v>
      </c>
      <c r="E3846" s="24">
        <f>Tabela2025Horario[[#This Row],[Hora]]</f>
        <v>4</v>
      </c>
      <c r="F3846" s="25">
        <f>Tabela2025Horario[[#This Row],[Conj. Castilho]]</f>
        <v>0</v>
      </c>
      <c r="G3846" s="25">
        <f>Tabela2025Horario[[#This Row],[Conj. Eol. Ventos Santa Eugênia]]</f>
        <v>0</v>
      </c>
      <c r="H3846" s="25">
        <f>Tabela2025Horario[[#This Row],[Conj. Guaimbê]]</f>
        <v>0</v>
      </c>
      <c r="I3846" s="16"/>
      <c r="J3846" s="16"/>
      <c r="K3846" s="16"/>
      <c r="L3846" s="16"/>
      <c r="M3846" s="16"/>
      <c r="N3846" s="16"/>
      <c r="O3846" s="3">
        <f>IF(Tabela2025Horario[[#This Row],[Media Agregada Todas as Usinas]]*$Q$3265&gt;100%,100%,Tabela2025Horario[[#This Row],[Media Agregada Todas as Usinas]]*$Q$3265)</f>
        <v>0</v>
      </c>
    </row>
    <row r="3847" spans="1:15" x14ac:dyDescent="0.25">
      <c r="A3847" s="16">
        <f>Tabela2025Horario[[#This Row],[DataHora]]</f>
        <v>45818.208333333336</v>
      </c>
      <c r="B3847" s="17">
        <v>2026</v>
      </c>
      <c r="C3847" s="24">
        <f>Tabela2025Horario[[#This Row],[Mês]]</f>
        <v>6</v>
      </c>
      <c r="D3847" s="24">
        <f>Tabela2025Horario[[#This Row],[Dia]]</f>
        <v>10</v>
      </c>
      <c r="E3847" s="24">
        <f>Tabela2025Horario[[#This Row],[Hora]]</f>
        <v>5</v>
      </c>
      <c r="F3847" s="25">
        <f>Tabela2025Horario[[#This Row],[Conj. Castilho]]</f>
        <v>0</v>
      </c>
      <c r="G3847" s="25">
        <f>Tabela2025Horario[[#This Row],[Conj. Eol. Ventos Santa Eugênia]]</f>
        <v>0</v>
      </c>
      <c r="H3847" s="25">
        <f>Tabela2025Horario[[#This Row],[Conj. Guaimbê]]</f>
        <v>0</v>
      </c>
      <c r="I3847" s="16"/>
      <c r="J3847" s="16"/>
      <c r="K3847" s="16"/>
      <c r="L3847" s="16"/>
      <c r="M3847" s="16"/>
      <c r="N3847" s="16"/>
      <c r="O3847" s="3">
        <f>IF(Tabela2025Horario[[#This Row],[Media Agregada Todas as Usinas]]*$Q$3265&gt;100%,100%,Tabela2025Horario[[#This Row],[Media Agregada Todas as Usinas]]*$Q$3265)</f>
        <v>0</v>
      </c>
    </row>
    <row r="3848" spans="1:15" x14ac:dyDescent="0.25">
      <c r="A3848" s="16">
        <f>Tabela2025Horario[[#This Row],[DataHora]]</f>
        <v>45818.25</v>
      </c>
      <c r="B3848" s="17">
        <v>2026</v>
      </c>
      <c r="C3848" s="24">
        <f>Tabela2025Horario[[#This Row],[Mês]]</f>
        <v>6</v>
      </c>
      <c r="D3848" s="24">
        <f>Tabela2025Horario[[#This Row],[Dia]]</f>
        <v>10</v>
      </c>
      <c r="E3848" s="24">
        <f>Tabela2025Horario[[#This Row],[Hora]]</f>
        <v>6</v>
      </c>
      <c r="F3848" s="25">
        <f>Tabela2025Horario[[#This Row],[Conj. Castilho]]</f>
        <v>0</v>
      </c>
      <c r="G3848" s="25">
        <f>Tabela2025Horario[[#This Row],[Conj. Eol. Ventos Santa Eugênia]]</f>
        <v>0</v>
      </c>
      <c r="H3848" s="25">
        <f>Tabela2025Horario[[#This Row],[Conj. Guaimbê]]</f>
        <v>0</v>
      </c>
      <c r="I3848" s="16"/>
      <c r="J3848" s="16"/>
      <c r="K3848" s="16"/>
      <c r="L3848" s="16"/>
      <c r="M3848" s="16"/>
      <c r="N3848" s="16"/>
      <c r="O3848" s="3">
        <f>IF(Tabela2025Horario[[#This Row],[Media Agregada Todas as Usinas]]*$Q$3265&gt;100%,100%,Tabela2025Horario[[#This Row],[Media Agregada Todas as Usinas]]*$Q$3265)</f>
        <v>0</v>
      </c>
    </row>
    <row r="3849" spans="1:15" x14ac:dyDescent="0.25">
      <c r="A3849" s="16">
        <f>Tabela2025Horario[[#This Row],[DataHora]]</f>
        <v>45818.291666666664</v>
      </c>
      <c r="B3849" s="17">
        <v>2026</v>
      </c>
      <c r="C3849" s="24">
        <f>Tabela2025Horario[[#This Row],[Mês]]</f>
        <v>6</v>
      </c>
      <c r="D3849" s="24">
        <f>Tabela2025Horario[[#This Row],[Dia]]</f>
        <v>10</v>
      </c>
      <c r="E3849" s="24">
        <f>Tabela2025Horario[[#This Row],[Hora]]</f>
        <v>7</v>
      </c>
      <c r="F3849" s="25">
        <f>Tabela2025Horario[[#This Row],[Conj. Castilho]]</f>
        <v>0</v>
      </c>
      <c r="G3849" s="25">
        <f>Tabela2025Horario[[#This Row],[Conj. Eol. Ventos Santa Eugênia]]</f>
        <v>0</v>
      </c>
      <c r="H3849" s="25">
        <f>Tabela2025Horario[[#This Row],[Conj. Guaimbê]]</f>
        <v>0</v>
      </c>
      <c r="I3849" s="16"/>
      <c r="J3849" s="16"/>
      <c r="K3849" s="16"/>
      <c r="L3849" s="16"/>
      <c r="M3849" s="16"/>
      <c r="N3849" s="16"/>
      <c r="O3849" s="3">
        <f>IF(Tabela2025Horario[[#This Row],[Media Agregada Todas as Usinas]]*$Q$3265&gt;100%,100%,Tabela2025Horario[[#This Row],[Media Agregada Todas as Usinas]]*$Q$3265)</f>
        <v>0</v>
      </c>
    </row>
    <row r="3850" spans="1:15" x14ac:dyDescent="0.25">
      <c r="A3850" s="16">
        <f>Tabela2025Horario[[#This Row],[DataHora]]</f>
        <v>45818.333333333336</v>
      </c>
      <c r="B3850" s="17">
        <v>2026</v>
      </c>
      <c r="C3850" s="24">
        <f>Tabela2025Horario[[#This Row],[Mês]]</f>
        <v>6</v>
      </c>
      <c r="D3850" s="24">
        <f>Tabela2025Horario[[#This Row],[Dia]]</f>
        <v>10</v>
      </c>
      <c r="E3850" s="24">
        <f>Tabela2025Horario[[#This Row],[Hora]]</f>
        <v>8</v>
      </c>
      <c r="F3850" s="25">
        <f>Tabela2025Horario[[#This Row],[Conj. Castilho]]</f>
        <v>0</v>
      </c>
      <c r="G3850" s="25">
        <f>Tabela2025Horario[[#This Row],[Conj. Eol. Ventos Santa Eugênia]]</f>
        <v>0</v>
      </c>
      <c r="H3850" s="25">
        <f>Tabela2025Horario[[#This Row],[Conj. Guaimbê]]</f>
        <v>0</v>
      </c>
      <c r="I3850" s="16"/>
      <c r="J3850" s="16"/>
      <c r="K3850" s="16"/>
      <c r="L3850" s="16"/>
      <c r="M3850" s="16"/>
      <c r="N3850" s="16"/>
      <c r="O3850" s="3">
        <f>IF(Tabela2025Horario[[#This Row],[Media Agregada Todas as Usinas]]*$Q$3265&gt;100%,100%,Tabela2025Horario[[#This Row],[Media Agregada Todas as Usinas]]*$Q$3265)</f>
        <v>0</v>
      </c>
    </row>
    <row r="3851" spans="1:15" x14ac:dyDescent="0.25">
      <c r="A3851" s="16">
        <f>Tabela2025Horario[[#This Row],[DataHora]]</f>
        <v>45818.375</v>
      </c>
      <c r="B3851" s="17">
        <v>2026</v>
      </c>
      <c r="C3851" s="24">
        <f>Tabela2025Horario[[#This Row],[Mês]]</f>
        <v>6</v>
      </c>
      <c r="D3851" s="24">
        <f>Tabela2025Horario[[#This Row],[Dia]]</f>
        <v>10</v>
      </c>
      <c r="E3851" s="24">
        <f>Tabela2025Horario[[#This Row],[Hora]]</f>
        <v>9</v>
      </c>
      <c r="F3851" s="25">
        <f>Tabela2025Horario[[#This Row],[Conj. Castilho]]</f>
        <v>5.5583348774010249E-2</v>
      </c>
      <c r="G3851" s="25">
        <f>Tabela2025Horario[[#This Row],[Conj. Eol. Ventos Santa Eugênia]]</f>
        <v>0</v>
      </c>
      <c r="H3851" s="25">
        <f>Tabela2025Horario[[#This Row],[Conj. Guaimbê]]</f>
        <v>0.22840588348731611</v>
      </c>
      <c r="I3851" s="16"/>
      <c r="J3851" s="16"/>
      <c r="K3851" s="16"/>
      <c r="L3851" s="16"/>
      <c r="M3851" s="16"/>
      <c r="N3851" s="16"/>
      <c r="O3851" s="3">
        <f>IF(Tabela2025Horario[[#This Row],[Media Agregada Todas as Usinas]]*$Q$3265&gt;100%,100%,Tabela2025Horario[[#This Row],[Media Agregada Todas as Usinas]]*$Q$3265)</f>
        <v>0.1772637480759468</v>
      </c>
    </row>
    <row r="3852" spans="1:15" x14ac:dyDescent="0.25">
      <c r="A3852" s="16">
        <f>Tabela2025Horario[[#This Row],[DataHora]]</f>
        <v>45818.416666666664</v>
      </c>
      <c r="B3852" s="17">
        <v>2026</v>
      </c>
      <c r="C3852" s="24">
        <f>Tabela2025Horario[[#This Row],[Mês]]</f>
        <v>6</v>
      </c>
      <c r="D3852" s="24">
        <f>Tabela2025Horario[[#This Row],[Dia]]</f>
        <v>10</v>
      </c>
      <c r="E3852" s="24">
        <f>Tabela2025Horario[[#This Row],[Hora]]</f>
        <v>10</v>
      </c>
      <c r="F3852" s="25">
        <f>Tabela2025Horario[[#This Row],[Conj. Castilho]]</f>
        <v>0.16760314672012985</v>
      </c>
      <c r="G3852" s="25">
        <f>Tabela2025Horario[[#This Row],[Conj. Eol. Ventos Santa Eugênia]]</f>
        <v>0</v>
      </c>
      <c r="H3852" s="25">
        <f>Tabela2025Horario[[#This Row],[Conj. Guaimbê]]</f>
        <v>0.31293614071048542</v>
      </c>
      <c r="I3852" s="16"/>
      <c r="J3852" s="16"/>
      <c r="K3852" s="16"/>
      <c r="L3852" s="16"/>
      <c r="M3852" s="16"/>
      <c r="N3852" s="16"/>
      <c r="O3852" s="3">
        <f>IF(Tabela2025Horario[[#This Row],[Media Agregada Todas as Usinas]]*$Q$3265&gt;100%,100%,Tabela2025Horario[[#This Row],[Media Agregada Todas as Usinas]]*$Q$3265)</f>
        <v>0.62268478922480286</v>
      </c>
    </row>
    <row r="3853" spans="1:15" x14ac:dyDescent="0.25">
      <c r="A3853" s="16">
        <f>Tabela2025Horario[[#This Row],[DataHora]]</f>
        <v>45818.458333333336</v>
      </c>
      <c r="B3853" s="17">
        <v>2026</v>
      </c>
      <c r="C3853" s="24">
        <f>Tabela2025Horario[[#This Row],[Mês]]</f>
        <v>6</v>
      </c>
      <c r="D3853" s="24">
        <f>Tabela2025Horario[[#This Row],[Dia]]</f>
        <v>10</v>
      </c>
      <c r="E3853" s="24">
        <f>Tabela2025Horario[[#This Row],[Hora]]</f>
        <v>11</v>
      </c>
      <c r="F3853" s="25">
        <f>Tabela2025Horario[[#This Row],[Conj. Castilho]]</f>
        <v>0.1105650708568639</v>
      </c>
      <c r="G3853" s="25">
        <f>Tabela2025Horario[[#This Row],[Conj. Eol. Ventos Santa Eugênia]]</f>
        <v>0</v>
      </c>
      <c r="H3853" s="25">
        <f>Tabela2025Horario[[#This Row],[Conj. Guaimbê]]</f>
        <v>0.18517273396727821</v>
      </c>
      <c r="I3853" s="16"/>
      <c r="J3853" s="16"/>
      <c r="K3853" s="16"/>
      <c r="L3853" s="16"/>
      <c r="M3853" s="16"/>
      <c r="N3853" s="16"/>
      <c r="O3853" s="3">
        <f>IF(Tabela2025Horario[[#This Row],[Media Agregada Todas as Usinas]]*$Q$3265&gt;100%,100%,Tabela2025Horario[[#This Row],[Media Agregada Todas as Usinas]]*$Q$3265)</f>
        <v>0.81808230272922222</v>
      </c>
    </row>
    <row r="3854" spans="1:15" x14ac:dyDescent="0.25">
      <c r="A3854" s="16">
        <f>Tabela2025Horario[[#This Row],[DataHora]]</f>
        <v>45818.5</v>
      </c>
      <c r="B3854" s="17">
        <v>2026</v>
      </c>
      <c r="C3854" s="24">
        <f>Tabela2025Horario[[#This Row],[Mês]]</f>
        <v>6</v>
      </c>
      <c r="D3854" s="24">
        <f>Tabela2025Horario[[#This Row],[Dia]]</f>
        <v>10</v>
      </c>
      <c r="E3854" s="24">
        <f>Tabela2025Horario[[#This Row],[Hora]]</f>
        <v>12</v>
      </c>
      <c r="F3854" s="25">
        <f>Tabela2025Horario[[#This Row],[Conj. Castilho]]</f>
        <v>3.5596114979593488E-2</v>
      </c>
      <c r="G3854" s="25">
        <f>Tabela2025Horario[[#This Row],[Conj. Eol. Ventos Santa Eugênia]]</f>
        <v>0</v>
      </c>
      <c r="H3854" s="25">
        <f>Tabela2025Horario[[#This Row],[Conj. Guaimbê]]</f>
        <v>0.21026379010965479</v>
      </c>
      <c r="I3854" s="16"/>
      <c r="J3854" s="16"/>
      <c r="K3854" s="16"/>
      <c r="L3854" s="16"/>
      <c r="M3854" s="16"/>
      <c r="N3854" s="16"/>
      <c r="O3854" s="3">
        <f>IF(Tabela2025Horario[[#This Row],[Media Agregada Todas as Usinas]]*$Q$3265&gt;100%,100%,Tabela2025Horario[[#This Row],[Media Agregada Todas as Usinas]]*$Q$3265)</f>
        <v>0.18199934459452749</v>
      </c>
    </row>
    <row r="3855" spans="1:15" x14ac:dyDescent="0.25">
      <c r="A3855" s="16">
        <f>Tabela2025Horario[[#This Row],[DataHora]]</f>
        <v>45818.541666666664</v>
      </c>
      <c r="B3855" s="17">
        <v>2026</v>
      </c>
      <c r="C3855" s="24">
        <f>Tabela2025Horario[[#This Row],[Mês]]</f>
        <v>6</v>
      </c>
      <c r="D3855" s="24">
        <f>Tabela2025Horario[[#This Row],[Dia]]</f>
        <v>10</v>
      </c>
      <c r="E3855" s="24">
        <f>Tabela2025Horario[[#This Row],[Hora]]</f>
        <v>13</v>
      </c>
      <c r="F3855" s="25">
        <f>Tabela2025Horario[[#This Row],[Conj. Castilho]]</f>
        <v>1.1081189158117035E-2</v>
      </c>
      <c r="G3855" s="25">
        <f>Tabela2025Horario[[#This Row],[Conj. Eol. Ventos Santa Eugênia]]</f>
        <v>0</v>
      </c>
      <c r="H3855" s="25">
        <f>Tabela2025Horario[[#This Row],[Conj. Guaimbê]]</f>
        <v>0.17109997516986075</v>
      </c>
      <c r="I3855" s="16"/>
      <c r="J3855" s="16"/>
      <c r="K3855" s="16"/>
      <c r="L3855" s="16"/>
      <c r="M3855" s="16"/>
      <c r="N3855" s="16"/>
      <c r="O3855" s="3">
        <f>IF(Tabela2025Horario[[#This Row],[Media Agregada Todas as Usinas]]*$Q$3265&gt;100%,100%,Tabela2025Horario[[#This Row],[Media Agregada Todas as Usinas]]*$Q$3265)</f>
        <v>0.12996112869881263</v>
      </c>
    </row>
    <row r="3856" spans="1:15" x14ac:dyDescent="0.25">
      <c r="A3856" s="16">
        <f>Tabela2025Horario[[#This Row],[DataHora]]</f>
        <v>45818.583333333336</v>
      </c>
      <c r="B3856" s="17">
        <v>2026</v>
      </c>
      <c r="C3856" s="24">
        <f>Tabela2025Horario[[#This Row],[Mês]]</f>
        <v>6</v>
      </c>
      <c r="D3856" s="24">
        <f>Tabela2025Horario[[#This Row],[Dia]]</f>
        <v>10</v>
      </c>
      <c r="E3856" s="24">
        <f>Tabela2025Horario[[#This Row],[Hora]]</f>
        <v>14</v>
      </c>
      <c r="F3856" s="25">
        <f>Tabela2025Horario[[#This Row],[Conj. Castilho]]</f>
        <v>0</v>
      </c>
      <c r="G3856" s="25">
        <f>Tabela2025Horario[[#This Row],[Conj. Eol. Ventos Santa Eugênia]]</f>
        <v>0</v>
      </c>
      <c r="H3856" s="25">
        <f>Tabela2025Horario[[#This Row],[Conj. Guaimbê]]</f>
        <v>0</v>
      </c>
      <c r="I3856" s="16"/>
      <c r="J3856" s="16"/>
      <c r="K3856" s="16"/>
      <c r="L3856" s="16"/>
      <c r="M3856" s="16"/>
      <c r="N3856" s="16"/>
      <c r="O3856" s="3">
        <f>IF(Tabela2025Horario[[#This Row],[Media Agregada Todas as Usinas]]*$Q$3265&gt;100%,100%,Tabela2025Horario[[#This Row],[Media Agregada Todas as Usinas]]*$Q$3265)</f>
        <v>0</v>
      </c>
    </row>
    <row r="3857" spans="1:15" x14ac:dyDescent="0.25">
      <c r="A3857" s="16">
        <f>Tabela2025Horario[[#This Row],[DataHora]]</f>
        <v>45818.625</v>
      </c>
      <c r="B3857" s="17">
        <v>2026</v>
      </c>
      <c r="C3857" s="24">
        <f>Tabela2025Horario[[#This Row],[Mês]]</f>
        <v>6</v>
      </c>
      <c r="D3857" s="24">
        <f>Tabela2025Horario[[#This Row],[Dia]]</f>
        <v>10</v>
      </c>
      <c r="E3857" s="24">
        <f>Tabela2025Horario[[#This Row],[Hora]]</f>
        <v>15</v>
      </c>
      <c r="F3857" s="25">
        <f>Tabela2025Horario[[#This Row],[Conj. Castilho]]</f>
        <v>0</v>
      </c>
      <c r="G3857" s="25">
        <f>Tabela2025Horario[[#This Row],[Conj. Eol. Ventos Santa Eugênia]]</f>
        <v>0</v>
      </c>
      <c r="H3857" s="25">
        <f>Tabela2025Horario[[#This Row],[Conj. Guaimbê]]</f>
        <v>0</v>
      </c>
      <c r="I3857" s="16"/>
      <c r="J3857" s="16"/>
      <c r="K3857" s="16"/>
      <c r="L3857" s="16"/>
      <c r="M3857" s="16"/>
      <c r="N3857" s="16"/>
      <c r="O3857" s="3">
        <f>IF(Tabela2025Horario[[#This Row],[Media Agregada Todas as Usinas]]*$Q$3265&gt;100%,100%,Tabela2025Horario[[#This Row],[Media Agregada Todas as Usinas]]*$Q$3265)</f>
        <v>0</v>
      </c>
    </row>
    <row r="3858" spans="1:15" x14ac:dyDescent="0.25">
      <c r="A3858" s="16">
        <f>Tabela2025Horario[[#This Row],[DataHora]]</f>
        <v>45818.666666666664</v>
      </c>
      <c r="B3858" s="17">
        <v>2026</v>
      </c>
      <c r="C3858" s="24">
        <f>Tabela2025Horario[[#This Row],[Mês]]</f>
        <v>6</v>
      </c>
      <c r="D3858" s="24">
        <f>Tabela2025Horario[[#This Row],[Dia]]</f>
        <v>10</v>
      </c>
      <c r="E3858" s="24">
        <f>Tabela2025Horario[[#This Row],[Hora]]</f>
        <v>16</v>
      </c>
      <c r="F3858" s="25">
        <f>Tabela2025Horario[[#This Row],[Conj. Castilho]]</f>
        <v>0</v>
      </c>
      <c r="G3858" s="25">
        <f>Tabela2025Horario[[#This Row],[Conj. Eol. Ventos Santa Eugênia]]</f>
        <v>0</v>
      </c>
      <c r="H3858" s="25">
        <f>Tabela2025Horario[[#This Row],[Conj. Guaimbê]]</f>
        <v>0</v>
      </c>
      <c r="I3858" s="16"/>
      <c r="J3858" s="16"/>
      <c r="K3858" s="16"/>
      <c r="L3858" s="16"/>
      <c r="M3858" s="16"/>
      <c r="N3858" s="16"/>
      <c r="O3858" s="3">
        <f>IF(Tabela2025Horario[[#This Row],[Media Agregada Todas as Usinas]]*$Q$3265&gt;100%,100%,Tabela2025Horario[[#This Row],[Media Agregada Todas as Usinas]]*$Q$3265)</f>
        <v>0</v>
      </c>
    </row>
    <row r="3859" spans="1:15" x14ac:dyDescent="0.25">
      <c r="A3859" s="16">
        <f>Tabela2025Horario[[#This Row],[DataHora]]</f>
        <v>45818.708333333336</v>
      </c>
      <c r="B3859" s="17">
        <v>2026</v>
      </c>
      <c r="C3859" s="24">
        <f>Tabela2025Horario[[#This Row],[Mês]]</f>
        <v>6</v>
      </c>
      <c r="D3859" s="24">
        <f>Tabela2025Horario[[#This Row],[Dia]]</f>
        <v>10</v>
      </c>
      <c r="E3859" s="24">
        <f>Tabela2025Horario[[#This Row],[Hora]]</f>
        <v>17</v>
      </c>
      <c r="F3859" s="25">
        <f>Tabela2025Horario[[#This Row],[Conj. Castilho]]</f>
        <v>0</v>
      </c>
      <c r="G3859" s="25">
        <f>Tabela2025Horario[[#This Row],[Conj. Eol. Ventos Santa Eugênia]]</f>
        <v>0</v>
      </c>
      <c r="H3859" s="25">
        <f>Tabela2025Horario[[#This Row],[Conj. Guaimbê]]</f>
        <v>0</v>
      </c>
      <c r="I3859" s="16"/>
      <c r="J3859" s="16"/>
      <c r="K3859" s="16"/>
      <c r="L3859" s="16"/>
      <c r="M3859" s="16"/>
      <c r="N3859" s="16"/>
      <c r="O3859" s="3">
        <f>IF(Tabela2025Horario[[#This Row],[Media Agregada Todas as Usinas]]*$Q$3265&gt;100%,100%,Tabela2025Horario[[#This Row],[Media Agregada Todas as Usinas]]*$Q$3265)</f>
        <v>0</v>
      </c>
    </row>
    <row r="3860" spans="1:15" x14ac:dyDescent="0.25">
      <c r="A3860" s="16">
        <f>Tabela2025Horario[[#This Row],[DataHora]]</f>
        <v>45818.75</v>
      </c>
      <c r="B3860" s="17">
        <v>2026</v>
      </c>
      <c r="C3860" s="24">
        <f>Tabela2025Horario[[#This Row],[Mês]]</f>
        <v>6</v>
      </c>
      <c r="D3860" s="24">
        <f>Tabela2025Horario[[#This Row],[Dia]]</f>
        <v>10</v>
      </c>
      <c r="E3860" s="24">
        <f>Tabela2025Horario[[#This Row],[Hora]]</f>
        <v>18</v>
      </c>
      <c r="F3860" s="25">
        <f>Tabela2025Horario[[#This Row],[Conj. Castilho]]</f>
        <v>0</v>
      </c>
      <c r="G3860" s="25">
        <f>Tabela2025Horario[[#This Row],[Conj. Eol. Ventos Santa Eugênia]]</f>
        <v>0</v>
      </c>
      <c r="H3860" s="25">
        <f>Tabela2025Horario[[#This Row],[Conj. Guaimbê]]</f>
        <v>0</v>
      </c>
      <c r="I3860" s="16"/>
      <c r="J3860" s="16"/>
      <c r="K3860" s="16"/>
      <c r="L3860" s="16"/>
      <c r="M3860" s="16"/>
      <c r="N3860" s="16"/>
      <c r="O3860" s="3">
        <f>IF(Tabela2025Horario[[#This Row],[Media Agregada Todas as Usinas]]*$Q$3265&gt;100%,100%,Tabela2025Horario[[#This Row],[Media Agregada Todas as Usinas]]*$Q$3265)</f>
        <v>0</v>
      </c>
    </row>
    <row r="3861" spans="1:15" x14ac:dyDescent="0.25">
      <c r="A3861" s="16">
        <f>Tabela2025Horario[[#This Row],[DataHora]]</f>
        <v>45818.791666666664</v>
      </c>
      <c r="B3861" s="17">
        <v>2026</v>
      </c>
      <c r="C3861" s="24">
        <f>Tabela2025Horario[[#This Row],[Mês]]</f>
        <v>6</v>
      </c>
      <c r="D3861" s="24">
        <f>Tabela2025Horario[[#This Row],[Dia]]</f>
        <v>10</v>
      </c>
      <c r="E3861" s="24">
        <f>Tabela2025Horario[[#This Row],[Hora]]</f>
        <v>19</v>
      </c>
      <c r="F3861" s="25">
        <f>Tabela2025Horario[[#This Row],[Conj. Castilho]]</f>
        <v>0</v>
      </c>
      <c r="G3861" s="25">
        <f>Tabela2025Horario[[#This Row],[Conj. Eol. Ventos Santa Eugênia]]</f>
        <v>0</v>
      </c>
      <c r="H3861" s="25">
        <f>Tabela2025Horario[[#This Row],[Conj. Guaimbê]]</f>
        <v>0</v>
      </c>
      <c r="I3861" s="16"/>
      <c r="J3861" s="16"/>
      <c r="K3861" s="16"/>
      <c r="L3861" s="16"/>
      <c r="M3861" s="16"/>
      <c r="N3861" s="16"/>
      <c r="O3861" s="3">
        <f>IF(Tabela2025Horario[[#This Row],[Media Agregada Todas as Usinas]]*$Q$3265&gt;100%,100%,Tabela2025Horario[[#This Row],[Media Agregada Todas as Usinas]]*$Q$3265)</f>
        <v>0</v>
      </c>
    </row>
    <row r="3862" spans="1:15" x14ac:dyDescent="0.25">
      <c r="A3862" s="16">
        <f>Tabela2025Horario[[#This Row],[DataHora]]</f>
        <v>45818.833333333336</v>
      </c>
      <c r="B3862" s="17">
        <v>2026</v>
      </c>
      <c r="C3862" s="24">
        <f>Tabela2025Horario[[#This Row],[Mês]]</f>
        <v>6</v>
      </c>
      <c r="D3862" s="24">
        <f>Tabela2025Horario[[#This Row],[Dia]]</f>
        <v>10</v>
      </c>
      <c r="E3862" s="24">
        <f>Tabela2025Horario[[#This Row],[Hora]]</f>
        <v>20</v>
      </c>
      <c r="F3862" s="25">
        <f>Tabela2025Horario[[#This Row],[Conj. Castilho]]</f>
        <v>0</v>
      </c>
      <c r="G3862" s="25">
        <f>Tabela2025Horario[[#This Row],[Conj. Eol. Ventos Santa Eugênia]]</f>
        <v>0</v>
      </c>
      <c r="H3862" s="25">
        <f>Tabela2025Horario[[#This Row],[Conj. Guaimbê]]</f>
        <v>0</v>
      </c>
      <c r="I3862" s="16"/>
      <c r="J3862" s="16"/>
      <c r="K3862" s="16"/>
      <c r="L3862" s="16"/>
      <c r="M3862" s="16"/>
      <c r="N3862" s="16"/>
      <c r="O3862" s="3">
        <f>IF(Tabela2025Horario[[#This Row],[Media Agregada Todas as Usinas]]*$Q$3265&gt;100%,100%,Tabela2025Horario[[#This Row],[Media Agregada Todas as Usinas]]*$Q$3265)</f>
        <v>0</v>
      </c>
    </row>
    <row r="3863" spans="1:15" x14ac:dyDescent="0.25">
      <c r="A3863" s="16">
        <f>Tabela2025Horario[[#This Row],[DataHora]]</f>
        <v>45818.875</v>
      </c>
      <c r="B3863" s="17">
        <v>2026</v>
      </c>
      <c r="C3863" s="24">
        <f>Tabela2025Horario[[#This Row],[Mês]]</f>
        <v>6</v>
      </c>
      <c r="D3863" s="24">
        <f>Tabela2025Horario[[#This Row],[Dia]]</f>
        <v>10</v>
      </c>
      <c r="E3863" s="24">
        <f>Tabela2025Horario[[#This Row],[Hora]]</f>
        <v>21</v>
      </c>
      <c r="F3863" s="25">
        <f>Tabela2025Horario[[#This Row],[Conj. Castilho]]</f>
        <v>0</v>
      </c>
      <c r="G3863" s="25">
        <f>Tabela2025Horario[[#This Row],[Conj. Eol. Ventos Santa Eugênia]]</f>
        <v>0</v>
      </c>
      <c r="H3863" s="25">
        <f>Tabela2025Horario[[#This Row],[Conj. Guaimbê]]</f>
        <v>0</v>
      </c>
      <c r="I3863" s="16"/>
      <c r="J3863" s="16"/>
      <c r="K3863" s="16"/>
      <c r="L3863" s="16"/>
      <c r="M3863" s="16"/>
      <c r="N3863" s="16"/>
      <c r="O3863" s="3">
        <f>IF(Tabela2025Horario[[#This Row],[Media Agregada Todas as Usinas]]*$Q$3265&gt;100%,100%,Tabela2025Horario[[#This Row],[Media Agregada Todas as Usinas]]*$Q$3265)</f>
        <v>0</v>
      </c>
    </row>
    <row r="3864" spans="1:15" x14ac:dyDescent="0.25">
      <c r="A3864" s="16">
        <f>Tabela2025Horario[[#This Row],[DataHora]]</f>
        <v>45818.916666666664</v>
      </c>
      <c r="B3864" s="17">
        <v>2026</v>
      </c>
      <c r="C3864" s="24">
        <f>Tabela2025Horario[[#This Row],[Mês]]</f>
        <v>6</v>
      </c>
      <c r="D3864" s="24">
        <f>Tabela2025Horario[[#This Row],[Dia]]</f>
        <v>10</v>
      </c>
      <c r="E3864" s="24">
        <f>Tabela2025Horario[[#This Row],[Hora]]</f>
        <v>22</v>
      </c>
      <c r="F3864" s="25">
        <f>Tabela2025Horario[[#This Row],[Conj. Castilho]]</f>
        <v>0</v>
      </c>
      <c r="G3864" s="25">
        <f>Tabela2025Horario[[#This Row],[Conj. Eol. Ventos Santa Eugênia]]</f>
        <v>0</v>
      </c>
      <c r="H3864" s="25">
        <f>Tabela2025Horario[[#This Row],[Conj. Guaimbê]]</f>
        <v>0</v>
      </c>
      <c r="I3864" s="16"/>
      <c r="J3864" s="16"/>
      <c r="K3864" s="16"/>
      <c r="L3864" s="16"/>
      <c r="M3864" s="16"/>
      <c r="N3864" s="16"/>
      <c r="O3864" s="3">
        <f>IF(Tabela2025Horario[[#This Row],[Media Agregada Todas as Usinas]]*$Q$3265&gt;100%,100%,Tabela2025Horario[[#This Row],[Media Agregada Todas as Usinas]]*$Q$3265)</f>
        <v>0</v>
      </c>
    </row>
    <row r="3865" spans="1:15" x14ac:dyDescent="0.25">
      <c r="A3865" s="16">
        <f>Tabela2025Horario[[#This Row],[DataHora]]</f>
        <v>45818.958333333336</v>
      </c>
      <c r="B3865" s="17">
        <v>2026</v>
      </c>
      <c r="C3865" s="24">
        <f>Tabela2025Horario[[#This Row],[Mês]]</f>
        <v>6</v>
      </c>
      <c r="D3865" s="24">
        <f>Tabela2025Horario[[#This Row],[Dia]]</f>
        <v>10</v>
      </c>
      <c r="E3865" s="24">
        <f>Tabela2025Horario[[#This Row],[Hora]]</f>
        <v>23</v>
      </c>
      <c r="F3865" s="25">
        <f>Tabela2025Horario[[#This Row],[Conj. Castilho]]</f>
        <v>0</v>
      </c>
      <c r="G3865" s="25">
        <f>Tabela2025Horario[[#This Row],[Conj. Eol. Ventos Santa Eugênia]]</f>
        <v>0</v>
      </c>
      <c r="H3865" s="25">
        <f>Tabela2025Horario[[#This Row],[Conj. Guaimbê]]</f>
        <v>0</v>
      </c>
      <c r="I3865" s="16"/>
      <c r="J3865" s="16"/>
      <c r="K3865" s="16"/>
      <c r="L3865" s="16"/>
      <c r="M3865" s="16"/>
      <c r="N3865" s="16"/>
      <c r="O3865" s="3">
        <f>IF(Tabela2025Horario[[#This Row],[Media Agregada Todas as Usinas]]*$Q$3265&gt;100%,100%,Tabela2025Horario[[#This Row],[Media Agregada Todas as Usinas]]*$Q$3265)</f>
        <v>0</v>
      </c>
    </row>
    <row r="3866" spans="1:15" x14ac:dyDescent="0.25">
      <c r="A3866" s="16">
        <f>Tabela2025Horario[[#This Row],[DataHora]]</f>
        <v>45819</v>
      </c>
      <c r="B3866" s="17">
        <v>2026</v>
      </c>
      <c r="C3866" s="24">
        <f>Tabela2025Horario[[#This Row],[Mês]]</f>
        <v>6</v>
      </c>
      <c r="D3866" s="24">
        <f>Tabela2025Horario[[#This Row],[Dia]]</f>
        <v>11</v>
      </c>
      <c r="E3866" s="24">
        <f>Tabela2025Horario[[#This Row],[Hora]]</f>
        <v>0</v>
      </c>
      <c r="F3866" s="25">
        <f>Tabela2025Horario[[#This Row],[Conj. Castilho]]</f>
        <v>0</v>
      </c>
      <c r="G3866" s="25">
        <f>Tabela2025Horario[[#This Row],[Conj. Eol. Ventos Santa Eugênia]]</f>
        <v>0</v>
      </c>
      <c r="H3866" s="25">
        <f>Tabela2025Horario[[#This Row],[Conj. Guaimbê]]</f>
        <v>0</v>
      </c>
      <c r="I3866" s="16"/>
      <c r="J3866" s="16"/>
      <c r="K3866" s="16"/>
      <c r="L3866" s="16"/>
      <c r="M3866" s="16"/>
      <c r="N3866" s="16"/>
      <c r="O3866" s="3">
        <f>IF(Tabela2025Horario[[#This Row],[Media Agregada Todas as Usinas]]*$Q$3265&gt;100%,100%,Tabela2025Horario[[#This Row],[Media Agregada Todas as Usinas]]*$Q$3265)</f>
        <v>0</v>
      </c>
    </row>
    <row r="3867" spans="1:15" x14ac:dyDescent="0.25">
      <c r="A3867" s="16">
        <f>Tabela2025Horario[[#This Row],[DataHora]]</f>
        <v>45819.041666666664</v>
      </c>
      <c r="B3867" s="17">
        <v>2026</v>
      </c>
      <c r="C3867" s="24">
        <f>Tabela2025Horario[[#This Row],[Mês]]</f>
        <v>6</v>
      </c>
      <c r="D3867" s="24">
        <f>Tabela2025Horario[[#This Row],[Dia]]</f>
        <v>11</v>
      </c>
      <c r="E3867" s="24">
        <f>Tabela2025Horario[[#This Row],[Hora]]</f>
        <v>1</v>
      </c>
      <c r="F3867" s="25">
        <f>Tabela2025Horario[[#This Row],[Conj. Castilho]]</f>
        <v>0</v>
      </c>
      <c r="G3867" s="25">
        <f>Tabela2025Horario[[#This Row],[Conj. Eol. Ventos Santa Eugênia]]</f>
        <v>0</v>
      </c>
      <c r="H3867" s="25">
        <f>Tabela2025Horario[[#This Row],[Conj. Guaimbê]]</f>
        <v>0</v>
      </c>
      <c r="I3867" s="16"/>
      <c r="J3867" s="16"/>
      <c r="K3867" s="16"/>
      <c r="L3867" s="16"/>
      <c r="M3867" s="16"/>
      <c r="N3867" s="16"/>
      <c r="O3867" s="3">
        <f>IF(Tabela2025Horario[[#This Row],[Media Agregada Todas as Usinas]]*$Q$3265&gt;100%,100%,Tabela2025Horario[[#This Row],[Media Agregada Todas as Usinas]]*$Q$3265)</f>
        <v>0</v>
      </c>
    </row>
    <row r="3868" spans="1:15" x14ac:dyDescent="0.25">
      <c r="A3868" s="16">
        <f>Tabela2025Horario[[#This Row],[DataHora]]</f>
        <v>45819.083333333336</v>
      </c>
      <c r="B3868" s="17">
        <v>2026</v>
      </c>
      <c r="C3868" s="24">
        <f>Tabela2025Horario[[#This Row],[Mês]]</f>
        <v>6</v>
      </c>
      <c r="D3868" s="24">
        <f>Tabela2025Horario[[#This Row],[Dia]]</f>
        <v>11</v>
      </c>
      <c r="E3868" s="24">
        <f>Tabela2025Horario[[#This Row],[Hora]]</f>
        <v>2</v>
      </c>
      <c r="F3868" s="25">
        <f>Tabela2025Horario[[#This Row],[Conj. Castilho]]</f>
        <v>0</v>
      </c>
      <c r="G3868" s="25">
        <f>Tabela2025Horario[[#This Row],[Conj. Eol. Ventos Santa Eugênia]]</f>
        <v>0</v>
      </c>
      <c r="H3868" s="25">
        <f>Tabela2025Horario[[#This Row],[Conj. Guaimbê]]</f>
        <v>0</v>
      </c>
      <c r="I3868" s="16"/>
      <c r="J3868" s="16"/>
      <c r="K3868" s="16"/>
      <c r="L3868" s="16"/>
      <c r="M3868" s="16"/>
      <c r="N3868" s="16"/>
      <c r="O3868" s="3">
        <f>IF(Tabela2025Horario[[#This Row],[Media Agregada Todas as Usinas]]*$Q$3265&gt;100%,100%,Tabela2025Horario[[#This Row],[Media Agregada Todas as Usinas]]*$Q$3265)</f>
        <v>0</v>
      </c>
    </row>
    <row r="3869" spans="1:15" x14ac:dyDescent="0.25">
      <c r="A3869" s="16">
        <f>Tabela2025Horario[[#This Row],[DataHora]]</f>
        <v>45819.125</v>
      </c>
      <c r="B3869" s="17">
        <v>2026</v>
      </c>
      <c r="C3869" s="24">
        <f>Tabela2025Horario[[#This Row],[Mês]]</f>
        <v>6</v>
      </c>
      <c r="D3869" s="24">
        <f>Tabela2025Horario[[#This Row],[Dia]]</f>
        <v>11</v>
      </c>
      <c r="E3869" s="24">
        <f>Tabela2025Horario[[#This Row],[Hora]]</f>
        <v>3</v>
      </c>
      <c r="F3869" s="25">
        <f>Tabela2025Horario[[#This Row],[Conj. Castilho]]</f>
        <v>0</v>
      </c>
      <c r="G3869" s="25">
        <f>Tabela2025Horario[[#This Row],[Conj. Eol. Ventos Santa Eugênia]]</f>
        <v>0</v>
      </c>
      <c r="H3869" s="25">
        <f>Tabela2025Horario[[#This Row],[Conj. Guaimbê]]</f>
        <v>0</v>
      </c>
      <c r="I3869" s="16"/>
      <c r="J3869" s="16"/>
      <c r="K3869" s="16"/>
      <c r="L3869" s="16"/>
      <c r="M3869" s="16"/>
      <c r="N3869" s="16"/>
      <c r="O3869" s="3">
        <f>IF(Tabela2025Horario[[#This Row],[Media Agregada Todas as Usinas]]*$Q$3265&gt;100%,100%,Tabela2025Horario[[#This Row],[Media Agregada Todas as Usinas]]*$Q$3265)</f>
        <v>0</v>
      </c>
    </row>
    <row r="3870" spans="1:15" x14ac:dyDescent="0.25">
      <c r="A3870" s="16">
        <f>Tabela2025Horario[[#This Row],[DataHora]]</f>
        <v>45819.166666666664</v>
      </c>
      <c r="B3870" s="17">
        <v>2026</v>
      </c>
      <c r="C3870" s="24">
        <f>Tabela2025Horario[[#This Row],[Mês]]</f>
        <v>6</v>
      </c>
      <c r="D3870" s="24">
        <f>Tabela2025Horario[[#This Row],[Dia]]</f>
        <v>11</v>
      </c>
      <c r="E3870" s="24">
        <f>Tabela2025Horario[[#This Row],[Hora]]</f>
        <v>4</v>
      </c>
      <c r="F3870" s="25">
        <f>Tabela2025Horario[[#This Row],[Conj. Castilho]]</f>
        <v>0</v>
      </c>
      <c r="G3870" s="25">
        <f>Tabela2025Horario[[#This Row],[Conj. Eol. Ventos Santa Eugênia]]</f>
        <v>0</v>
      </c>
      <c r="H3870" s="25">
        <f>Tabela2025Horario[[#This Row],[Conj. Guaimbê]]</f>
        <v>0</v>
      </c>
      <c r="I3870" s="16"/>
      <c r="J3870" s="16"/>
      <c r="K3870" s="16"/>
      <c r="L3870" s="16"/>
      <c r="M3870" s="16"/>
      <c r="N3870" s="16"/>
      <c r="O3870" s="3">
        <f>IF(Tabela2025Horario[[#This Row],[Media Agregada Todas as Usinas]]*$Q$3265&gt;100%,100%,Tabela2025Horario[[#This Row],[Media Agregada Todas as Usinas]]*$Q$3265)</f>
        <v>0</v>
      </c>
    </row>
    <row r="3871" spans="1:15" x14ac:dyDescent="0.25">
      <c r="A3871" s="16">
        <f>Tabela2025Horario[[#This Row],[DataHora]]</f>
        <v>45819.208333333336</v>
      </c>
      <c r="B3871" s="17">
        <v>2026</v>
      </c>
      <c r="C3871" s="24">
        <f>Tabela2025Horario[[#This Row],[Mês]]</f>
        <v>6</v>
      </c>
      <c r="D3871" s="24">
        <f>Tabela2025Horario[[#This Row],[Dia]]</f>
        <v>11</v>
      </c>
      <c r="E3871" s="24">
        <f>Tabela2025Horario[[#This Row],[Hora]]</f>
        <v>5</v>
      </c>
      <c r="F3871" s="25">
        <f>Tabela2025Horario[[#This Row],[Conj. Castilho]]</f>
        <v>0</v>
      </c>
      <c r="G3871" s="25">
        <f>Tabela2025Horario[[#This Row],[Conj. Eol. Ventos Santa Eugênia]]</f>
        <v>0</v>
      </c>
      <c r="H3871" s="25">
        <f>Tabela2025Horario[[#This Row],[Conj. Guaimbê]]</f>
        <v>0</v>
      </c>
      <c r="I3871" s="16"/>
      <c r="J3871" s="16"/>
      <c r="K3871" s="16"/>
      <c r="L3871" s="16"/>
      <c r="M3871" s="16"/>
      <c r="N3871" s="16"/>
      <c r="O3871" s="3">
        <f>IF(Tabela2025Horario[[#This Row],[Media Agregada Todas as Usinas]]*$Q$3265&gt;100%,100%,Tabela2025Horario[[#This Row],[Media Agregada Todas as Usinas]]*$Q$3265)</f>
        <v>0</v>
      </c>
    </row>
    <row r="3872" spans="1:15" x14ac:dyDescent="0.25">
      <c r="A3872" s="16">
        <f>Tabela2025Horario[[#This Row],[DataHora]]</f>
        <v>45819.25</v>
      </c>
      <c r="B3872" s="17">
        <v>2026</v>
      </c>
      <c r="C3872" s="24">
        <f>Tabela2025Horario[[#This Row],[Mês]]</f>
        <v>6</v>
      </c>
      <c r="D3872" s="24">
        <f>Tabela2025Horario[[#This Row],[Dia]]</f>
        <v>11</v>
      </c>
      <c r="E3872" s="24">
        <f>Tabela2025Horario[[#This Row],[Hora]]</f>
        <v>6</v>
      </c>
      <c r="F3872" s="25">
        <f>Tabela2025Horario[[#This Row],[Conj. Castilho]]</f>
        <v>0</v>
      </c>
      <c r="G3872" s="25">
        <f>Tabela2025Horario[[#This Row],[Conj. Eol. Ventos Santa Eugênia]]</f>
        <v>0</v>
      </c>
      <c r="H3872" s="25">
        <f>Tabela2025Horario[[#This Row],[Conj. Guaimbê]]</f>
        <v>0</v>
      </c>
      <c r="I3872" s="16"/>
      <c r="J3872" s="16"/>
      <c r="K3872" s="16"/>
      <c r="L3872" s="16"/>
      <c r="M3872" s="16"/>
      <c r="N3872" s="16"/>
      <c r="O3872" s="3">
        <f>IF(Tabela2025Horario[[#This Row],[Media Agregada Todas as Usinas]]*$Q$3265&gt;100%,100%,Tabela2025Horario[[#This Row],[Media Agregada Todas as Usinas]]*$Q$3265)</f>
        <v>0</v>
      </c>
    </row>
    <row r="3873" spans="1:15" x14ac:dyDescent="0.25">
      <c r="A3873" s="16">
        <f>Tabela2025Horario[[#This Row],[DataHora]]</f>
        <v>45819.291666666664</v>
      </c>
      <c r="B3873" s="17">
        <v>2026</v>
      </c>
      <c r="C3873" s="24">
        <f>Tabela2025Horario[[#This Row],[Mês]]</f>
        <v>6</v>
      </c>
      <c r="D3873" s="24">
        <f>Tabela2025Horario[[#This Row],[Dia]]</f>
        <v>11</v>
      </c>
      <c r="E3873" s="24">
        <f>Tabela2025Horario[[#This Row],[Hora]]</f>
        <v>7</v>
      </c>
      <c r="F3873" s="25">
        <f>Tabela2025Horario[[#This Row],[Conj. Castilho]]</f>
        <v>0</v>
      </c>
      <c r="G3873" s="25">
        <f>Tabela2025Horario[[#This Row],[Conj. Eol. Ventos Santa Eugênia]]</f>
        <v>0</v>
      </c>
      <c r="H3873" s="25">
        <f>Tabela2025Horario[[#This Row],[Conj. Guaimbê]]</f>
        <v>0</v>
      </c>
      <c r="I3873" s="16"/>
      <c r="J3873" s="16"/>
      <c r="K3873" s="16"/>
      <c r="L3873" s="16"/>
      <c r="M3873" s="16"/>
      <c r="N3873" s="16"/>
      <c r="O3873" s="3">
        <f>IF(Tabela2025Horario[[#This Row],[Media Agregada Todas as Usinas]]*$Q$3265&gt;100%,100%,Tabela2025Horario[[#This Row],[Media Agregada Todas as Usinas]]*$Q$3265)</f>
        <v>0</v>
      </c>
    </row>
    <row r="3874" spans="1:15" x14ac:dyDescent="0.25">
      <c r="A3874" s="16">
        <f>Tabela2025Horario[[#This Row],[DataHora]]</f>
        <v>45819.333333333336</v>
      </c>
      <c r="B3874" s="17">
        <v>2026</v>
      </c>
      <c r="C3874" s="24">
        <f>Tabela2025Horario[[#This Row],[Mês]]</f>
        <v>6</v>
      </c>
      <c r="D3874" s="24">
        <f>Tabela2025Horario[[#This Row],[Dia]]</f>
        <v>11</v>
      </c>
      <c r="E3874" s="24">
        <f>Tabela2025Horario[[#This Row],[Hora]]</f>
        <v>8</v>
      </c>
      <c r="F3874" s="25">
        <f>Tabela2025Horario[[#This Row],[Conj. Castilho]]</f>
        <v>0</v>
      </c>
      <c r="G3874" s="25">
        <f>Tabela2025Horario[[#This Row],[Conj. Eol. Ventos Santa Eugênia]]</f>
        <v>0</v>
      </c>
      <c r="H3874" s="25">
        <f>Tabela2025Horario[[#This Row],[Conj. Guaimbê]]</f>
        <v>0</v>
      </c>
      <c r="I3874" s="16"/>
      <c r="J3874" s="16"/>
      <c r="K3874" s="16"/>
      <c r="L3874" s="16"/>
      <c r="M3874" s="16"/>
      <c r="N3874" s="16"/>
      <c r="O3874" s="3">
        <f>IF(Tabela2025Horario[[#This Row],[Media Agregada Todas as Usinas]]*$Q$3265&gt;100%,100%,Tabela2025Horario[[#This Row],[Media Agregada Todas as Usinas]]*$Q$3265)</f>
        <v>0</v>
      </c>
    </row>
    <row r="3875" spans="1:15" x14ac:dyDescent="0.25">
      <c r="A3875" s="16">
        <f>Tabela2025Horario[[#This Row],[DataHora]]</f>
        <v>45819.375</v>
      </c>
      <c r="B3875" s="17">
        <v>2026</v>
      </c>
      <c r="C3875" s="24">
        <f>Tabela2025Horario[[#This Row],[Mês]]</f>
        <v>6</v>
      </c>
      <c r="D3875" s="24">
        <f>Tabela2025Horario[[#This Row],[Dia]]</f>
        <v>11</v>
      </c>
      <c r="E3875" s="24">
        <f>Tabela2025Horario[[#This Row],[Hora]]</f>
        <v>9</v>
      </c>
      <c r="F3875" s="25">
        <f>Tabela2025Horario[[#This Row],[Conj. Castilho]]</f>
        <v>0</v>
      </c>
      <c r="G3875" s="25">
        <f>Tabela2025Horario[[#This Row],[Conj. Eol. Ventos Santa Eugênia]]</f>
        <v>0</v>
      </c>
      <c r="H3875" s="25">
        <f>Tabela2025Horario[[#This Row],[Conj. Guaimbê]]</f>
        <v>0</v>
      </c>
      <c r="I3875" s="16"/>
      <c r="J3875" s="16"/>
      <c r="K3875" s="16"/>
      <c r="L3875" s="16"/>
      <c r="M3875" s="16"/>
      <c r="N3875" s="16"/>
      <c r="O3875" s="3">
        <f>IF(Tabela2025Horario[[#This Row],[Media Agregada Todas as Usinas]]*$Q$3265&gt;100%,100%,Tabela2025Horario[[#This Row],[Media Agregada Todas as Usinas]]*$Q$3265)</f>
        <v>0</v>
      </c>
    </row>
    <row r="3876" spans="1:15" x14ac:dyDescent="0.25">
      <c r="A3876" s="16">
        <f>Tabela2025Horario[[#This Row],[DataHora]]</f>
        <v>45819.416666666664</v>
      </c>
      <c r="B3876" s="17">
        <v>2026</v>
      </c>
      <c r="C3876" s="24">
        <f>Tabela2025Horario[[#This Row],[Mês]]</f>
        <v>6</v>
      </c>
      <c r="D3876" s="24">
        <f>Tabela2025Horario[[#This Row],[Dia]]</f>
        <v>11</v>
      </c>
      <c r="E3876" s="24">
        <f>Tabela2025Horario[[#This Row],[Hora]]</f>
        <v>10</v>
      </c>
      <c r="F3876" s="25">
        <f>Tabela2025Horario[[#This Row],[Conj. Castilho]]</f>
        <v>2.7566464270817732E-2</v>
      </c>
      <c r="G3876" s="25">
        <f>Tabela2025Horario[[#This Row],[Conj. Eol. Ventos Santa Eugênia]]</f>
        <v>0.10629047835957249</v>
      </c>
      <c r="H3876" s="25">
        <f>Tabela2025Horario[[#This Row],[Conj. Guaimbê]]</f>
        <v>3.9005570267555502E-2</v>
      </c>
      <c r="I3876" s="16"/>
      <c r="J3876" s="16"/>
      <c r="K3876" s="16"/>
      <c r="L3876" s="16"/>
      <c r="M3876" s="16"/>
      <c r="N3876" s="16"/>
      <c r="O3876" s="3">
        <f>IF(Tabela2025Horario[[#This Row],[Media Agregada Todas as Usinas]]*$Q$3265&gt;100%,100%,Tabela2025Horario[[#This Row],[Media Agregada Todas as Usinas]]*$Q$3265)</f>
        <v>0.10789936186707111</v>
      </c>
    </row>
    <row r="3877" spans="1:15" x14ac:dyDescent="0.25">
      <c r="A3877" s="16">
        <f>Tabela2025Horario[[#This Row],[DataHora]]</f>
        <v>45819.458333333336</v>
      </c>
      <c r="B3877" s="17">
        <v>2026</v>
      </c>
      <c r="C3877" s="24">
        <f>Tabela2025Horario[[#This Row],[Mês]]</f>
        <v>6</v>
      </c>
      <c r="D3877" s="24">
        <f>Tabela2025Horario[[#This Row],[Dia]]</f>
        <v>11</v>
      </c>
      <c r="E3877" s="24">
        <f>Tabela2025Horario[[#This Row],[Hora]]</f>
        <v>11</v>
      </c>
      <c r="F3877" s="25">
        <f>Tabela2025Horario[[#This Row],[Conj. Castilho]]</f>
        <v>6.4181882110795702E-2</v>
      </c>
      <c r="G3877" s="25">
        <f>Tabela2025Horario[[#This Row],[Conj. Eol. Ventos Santa Eugênia]]</f>
        <v>8.5649914604455105E-2</v>
      </c>
      <c r="H3877" s="25">
        <f>Tabela2025Horario[[#This Row],[Conj. Guaimbê]]</f>
        <v>0.12451541237847549</v>
      </c>
      <c r="I3877" s="16"/>
      <c r="J3877" s="16"/>
      <c r="K3877" s="16"/>
      <c r="L3877" s="16"/>
      <c r="M3877" s="16"/>
      <c r="N3877" s="16"/>
      <c r="O3877" s="3">
        <f>IF(Tabela2025Horario[[#This Row],[Media Agregada Todas as Usinas]]*$Q$3265&gt;100%,100%,Tabela2025Horario[[#This Row],[Media Agregada Todas as Usinas]]*$Q$3265)</f>
        <v>0.171245276346881</v>
      </c>
    </row>
    <row r="3878" spans="1:15" x14ac:dyDescent="0.25">
      <c r="A3878" s="16">
        <f>Tabela2025Horario[[#This Row],[DataHora]]</f>
        <v>45819.5</v>
      </c>
      <c r="B3878" s="17">
        <v>2026</v>
      </c>
      <c r="C3878" s="24">
        <f>Tabela2025Horario[[#This Row],[Mês]]</f>
        <v>6</v>
      </c>
      <c r="D3878" s="24">
        <f>Tabela2025Horario[[#This Row],[Dia]]</f>
        <v>11</v>
      </c>
      <c r="E3878" s="24">
        <f>Tabela2025Horario[[#This Row],[Hora]]</f>
        <v>12</v>
      </c>
      <c r="F3878" s="25">
        <f>Tabela2025Horario[[#This Row],[Conj. Castilho]]</f>
        <v>8.1814873272138891E-2</v>
      </c>
      <c r="G3878" s="25">
        <f>Tabela2025Horario[[#This Row],[Conj. Eol. Ventos Santa Eugênia]]</f>
        <v>0</v>
      </c>
      <c r="H3878" s="25">
        <f>Tabela2025Horario[[#This Row],[Conj. Guaimbê]]</f>
        <v>0</v>
      </c>
      <c r="I3878" s="16"/>
      <c r="J3878" s="16"/>
      <c r="K3878" s="16"/>
      <c r="L3878" s="16"/>
      <c r="M3878" s="16"/>
      <c r="N3878" s="16"/>
      <c r="O3878" s="3">
        <f>IF(Tabela2025Horario[[#This Row],[Media Agregada Todas as Usinas]]*$Q$3265&gt;100%,100%,Tabela2025Horario[[#This Row],[Media Agregada Todas as Usinas]]*$Q$3265)</f>
        <v>5.1068172441244127E-2</v>
      </c>
    </row>
    <row r="3879" spans="1:15" x14ac:dyDescent="0.25">
      <c r="A3879" s="16">
        <f>Tabela2025Horario[[#This Row],[DataHora]]</f>
        <v>45819.541666666664</v>
      </c>
      <c r="B3879" s="17">
        <v>2026</v>
      </c>
      <c r="C3879" s="24">
        <f>Tabela2025Horario[[#This Row],[Mês]]</f>
        <v>6</v>
      </c>
      <c r="D3879" s="24">
        <f>Tabela2025Horario[[#This Row],[Dia]]</f>
        <v>11</v>
      </c>
      <c r="E3879" s="24">
        <f>Tabela2025Horario[[#This Row],[Hora]]</f>
        <v>13</v>
      </c>
      <c r="F3879" s="25">
        <f>Tabela2025Horario[[#This Row],[Conj. Castilho]]</f>
        <v>1.2750762919605705E-2</v>
      </c>
      <c r="G3879" s="25">
        <f>Tabela2025Horario[[#This Row],[Conj. Eol. Ventos Santa Eugênia]]</f>
        <v>0</v>
      </c>
      <c r="H3879" s="25">
        <f>Tabela2025Horario[[#This Row],[Conj. Guaimbê]]</f>
        <v>0</v>
      </c>
      <c r="I3879" s="16"/>
      <c r="J3879" s="16"/>
      <c r="K3879" s="16"/>
      <c r="L3879" s="16"/>
      <c r="M3879" s="16"/>
      <c r="N3879" s="16"/>
      <c r="O3879" s="3">
        <f>IF(Tabela2025Horario[[#This Row],[Media Agregada Todas as Usinas]]*$Q$3265&gt;100%,100%,Tabela2025Horario[[#This Row],[Media Agregada Todas as Usinas]]*$Q$3265)</f>
        <v>9.095910364364938E-3</v>
      </c>
    </row>
    <row r="3880" spans="1:15" x14ac:dyDescent="0.25">
      <c r="A3880" s="16">
        <f>Tabela2025Horario[[#This Row],[DataHora]]</f>
        <v>45819.583333333336</v>
      </c>
      <c r="B3880" s="17">
        <v>2026</v>
      </c>
      <c r="C3880" s="24">
        <f>Tabela2025Horario[[#This Row],[Mês]]</f>
        <v>6</v>
      </c>
      <c r="D3880" s="24">
        <f>Tabela2025Horario[[#This Row],[Dia]]</f>
        <v>11</v>
      </c>
      <c r="E3880" s="24">
        <f>Tabela2025Horario[[#This Row],[Hora]]</f>
        <v>14</v>
      </c>
      <c r="F3880" s="25">
        <f>Tabela2025Horario[[#This Row],[Conj. Castilho]]</f>
        <v>0</v>
      </c>
      <c r="G3880" s="25">
        <f>Tabela2025Horario[[#This Row],[Conj. Eol. Ventos Santa Eugênia]]</f>
        <v>0</v>
      </c>
      <c r="H3880" s="25">
        <f>Tabela2025Horario[[#This Row],[Conj. Guaimbê]]</f>
        <v>0</v>
      </c>
      <c r="I3880" s="16"/>
      <c r="J3880" s="16"/>
      <c r="K3880" s="16"/>
      <c r="L3880" s="16"/>
      <c r="M3880" s="16"/>
      <c r="N3880" s="16"/>
      <c r="O3880" s="3">
        <f>IF(Tabela2025Horario[[#This Row],[Media Agregada Todas as Usinas]]*$Q$3265&gt;100%,100%,Tabela2025Horario[[#This Row],[Media Agregada Todas as Usinas]]*$Q$3265)</f>
        <v>0</v>
      </c>
    </row>
    <row r="3881" spans="1:15" x14ac:dyDescent="0.25">
      <c r="A3881" s="16">
        <f>Tabela2025Horario[[#This Row],[DataHora]]</f>
        <v>45819.625</v>
      </c>
      <c r="B3881" s="17">
        <v>2026</v>
      </c>
      <c r="C3881" s="24">
        <f>Tabela2025Horario[[#This Row],[Mês]]</f>
        <v>6</v>
      </c>
      <c r="D3881" s="24">
        <f>Tabela2025Horario[[#This Row],[Dia]]</f>
        <v>11</v>
      </c>
      <c r="E3881" s="24">
        <f>Tabela2025Horario[[#This Row],[Hora]]</f>
        <v>15</v>
      </c>
      <c r="F3881" s="25">
        <f>Tabela2025Horario[[#This Row],[Conj. Castilho]]</f>
        <v>0</v>
      </c>
      <c r="G3881" s="25">
        <f>Tabela2025Horario[[#This Row],[Conj. Eol. Ventos Santa Eugênia]]</f>
        <v>0</v>
      </c>
      <c r="H3881" s="25">
        <f>Tabela2025Horario[[#This Row],[Conj. Guaimbê]]</f>
        <v>0</v>
      </c>
      <c r="I3881" s="16"/>
      <c r="J3881" s="16"/>
      <c r="K3881" s="16"/>
      <c r="L3881" s="16"/>
      <c r="M3881" s="16"/>
      <c r="N3881" s="16"/>
      <c r="O3881" s="3">
        <f>IF(Tabela2025Horario[[#This Row],[Media Agregada Todas as Usinas]]*$Q$3265&gt;100%,100%,Tabela2025Horario[[#This Row],[Media Agregada Todas as Usinas]]*$Q$3265)</f>
        <v>0</v>
      </c>
    </row>
    <row r="3882" spans="1:15" x14ac:dyDescent="0.25">
      <c r="A3882" s="16">
        <f>Tabela2025Horario[[#This Row],[DataHora]]</f>
        <v>45819.666666666664</v>
      </c>
      <c r="B3882" s="17">
        <v>2026</v>
      </c>
      <c r="C3882" s="24">
        <f>Tabela2025Horario[[#This Row],[Mês]]</f>
        <v>6</v>
      </c>
      <c r="D3882" s="24">
        <f>Tabela2025Horario[[#This Row],[Dia]]</f>
        <v>11</v>
      </c>
      <c r="E3882" s="24">
        <f>Tabela2025Horario[[#This Row],[Hora]]</f>
        <v>16</v>
      </c>
      <c r="F3882" s="25">
        <f>Tabela2025Horario[[#This Row],[Conj. Castilho]]</f>
        <v>0</v>
      </c>
      <c r="G3882" s="25">
        <f>Tabela2025Horario[[#This Row],[Conj. Eol. Ventos Santa Eugênia]]</f>
        <v>0</v>
      </c>
      <c r="H3882" s="25">
        <f>Tabela2025Horario[[#This Row],[Conj. Guaimbê]]</f>
        <v>0</v>
      </c>
      <c r="I3882" s="16"/>
      <c r="J3882" s="16"/>
      <c r="K3882" s="16"/>
      <c r="L3882" s="16"/>
      <c r="M3882" s="16"/>
      <c r="N3882" s="16"/>
      <c r="O3882" s="3">
        <f>IF(Tabela2025Horario[[#This Row],[Media Agregada Todas as Usinas]]*$Q$3265&gt;100%,100%,Tabela2025Horario[[#This Row],[Media Agregada Todas as Usinas]]*$Q$3265)</f>
        <v>0</v>
      </c>
    </row>
    <row r="3883" spans="1:15" x14ac:dyDescent="0.25">
      <c r="A3883" s="16">
        <f>Tabela2025Horario[[#This Row],[DataHora]]</f>
        <v>45819.708333333336</v>
      </c>
      <c r="B3883" s="17">
        <v>2026</v>
      </c>
      <c r="C3883" s="24">
        <f>Tabela2025Horario[[#This Row],[Mês]]</f>
        <v>6</v>
      </c>
      <c r="D3883" s="24">
        <f>Tabela2025Horario[[#This Row],[Dia]]</f>
        <v>11</v>
      </c>
      <c r="E3883" s="24">
        <f>Tabela2025Horario[[#This Row],[Hora]]</f>
        <v>17</v>
      </c>
      <c r="F3883" s="25">
        <f>Tabela2025Horario[[#This Row],[Conj. Castilho]]</f>
        <v>0</v>
      </c>
      <c r="G3883" s="25">
        <f>Tabela2025Horario[[#This Row],[Conj. Eol. Ventos Santa Eugênia]]</f>
        <v>0</v>
      </c>
      <c r="H3883" s="25">
        <f>Tabela2025Horario[[#This Row],[Conj. Guaimbê]]</f>
        <v>0</v>
      </c>
      <c r="I3883" s="16"/>
      <c r="J3883" s="16"/>
      <c r="K3883" s="16"/>
      <c r="L3883" s="16"/>
      <c r="M3883" s="16"/>
      <c r="N3883" s="16"/>
      <c r="O3883" s="3">
        <f>IF(Tabela2025Horario[[#This Row],[Media Agregada Todas as Usinas]]*$Q$3265&gt;100%,100%,Tabela2025Horario[[#This Row],[Media Agregada Todas as Usinas]]*$Q$3265)</f>
        <v>0</v>
      </c>
    </row>
    <row r="3884" spans="1:15" x14ac:dyDescent="0.25">
      <c r="A3884" s="16">
        <f>Tabela2025Horario[[#This Row],[DataHora]]</f>
        <v>45819.75</v>
      </c>
      <c r="B3884" s="17">
        <v>2026</v>
      </c>
      <c r="C3884" s="24">
        <f>Tabela2025Horario[[#This Row],[Mês]]</f>
        <v>6</v>
      </c>
      <c r="D3884" s="24">
        <f>Tabela2025Horario[[#This Row],[Dia]]</f>
        <v>11</v>
      </c>
      <c r="E3884" s="24">
        <f>Tabela2025Horario[[#This Row],[Hora]]</f>
        <v>18</v>
      </c>
      <c r="F3884" s="25">
        <f>Tabela2025Horario[[#This Row],[Conj. Castilho]]</f>
        <v>0</v>
      </c>
      <c r="G3884" s="25">
        <f>Tabela2025Horario[[#This Row],[Conj. Eol. Ventos Santa Eugênia]]</f>
        <v>0</v>
      </c>
      <c r="H3884" s="25">
        <f>Tabela2025Horario[[#This Row],[Conj. Guaimbê]]</f>
        <v>0</v>
      </c>
      <c r="I3884" s="16"/>
      <c r="J3884" s="16"/>
      <c r="K3884" s="16"/>
      <c r="L3884" s="16"/>
      <c r="M3884" s="16"/>
      <c r="N3884" s="16"/>
      <c r="O3884" s="3">
        <f>IF(Tabela2025Horario[[#This Row],[Media Agregada Todas as Usinas]]*$Q$3265&gt;100%,100%,Tabela2025Horario[[#This Row],[Media Agregada Todas as Usinas]]*$Q$3265)</f>
        <v>0</v>
      </c>
    </row>
    <row r="3885" spans="1:15" x14ac:dyDescent="0.25">
      <c r="A3885" s="16">
        <f>Tabela2025Horario[[#This Row],[DataHora]]</f>
        <v>45819.791666666664</v>
      </c>
      <c r="B3885" s="17">
        <v>2026</v>
      </c>
      <c r="C3885" s="24">
        <f>Tabela2025Horario[[#This Row],[Mês]]</f>
        <v>6</v>
      </c>
      <c r="D3885" s="24">
        <f>Tabela2025Horario[[#This Row],[Dia]]</f>
        <v>11</v>
      </c>
      <c r="E3885" s="24">
        <f>Tabela2025Horario[[#This Row],[Hora]]</f>
        <v>19</v>
      </c>
      <c r="F3885" s="25">
        <f>Tabela2025Horario[[#This Row],[Conj. Castilho]]</f>
        <v>0</v>
      </c>
      <c r="G3885" s="25">
        <f>Tabela2025Horario[[#This Row],[Conj. Eol. Ventos Santa Eugênia]]</f>
        <v>0</v>
      </c>
      <c r="H3885" s="25">
        <f>Tabela2025Horario[[#This Row],[Conj. Guaimbê]]</f>
        <v>0</v>
      </c>
      <c r="I3885" s="16"/>
      <c r="J3885" s="16"/>
      <c r="K3885" s="16"/>
      <c r="L3885" s="16"/>
      <c r="M3885" s="16"/>
      <c r="N3885" s="16"/>
      <c r="O3885" s="3">
        <f>IF(Tabela2025Horario[[#This Row],[Media Agregada Todas as Usinas]]*$Q$3265&gt;100%,100%,Tabela2025Horario[[#This Row],[Media Agregada Todas as Usinas]]*$Q$3265)</f>
        <v>0</v>
      </c>
    </row>
    <row r="3886" spans="1:15" x14ac:dyDescent="0.25">
      <c r="A3886" s="16">
        <f>Tabela2025Horario[[#This Row],[DataHora]]</f>
        <v>45819.833333333336</v>
      </c>
      <c r="B3886" s="17">
        <v>2026</v>
      </c>
      <c r="C3886" s="24">
        <f>Tabela2025Horario[[#This Row],[Mês]]</f>
        <v>6</v>
      </c>
      <c r="D3886" s="24">
        <f>Tabela2025Horario[[#This Row],[Dia]]</f>
        <v>11</v>
      </c>
      <c r="E3886" s="24">
        <f>Tabela2025Horario[[#This Row],[Hora]]</f>
        <v>20</v>
      </c>
      <c r="F3886" s="25">
        <f>Tabela2025Horario[[#This Row],[Conj. Castilho]]</f>
        <v>0</v>
      </c>
      <c r="G3886" s="25">
        <f>Tabela2025Horario[[#This Row],[Conj. Eol. Ventos Santa Eugênia]]</f>
        <v>0</v>
      </c>
      <c r="H3886" s="25">
        <f>Tabela2025Horario[[#This Row],[Conj. Guaimbê]]</f>
        <v>0</v>
      </c>
      <c r="I3886" s="16"/>
      <c r="J3886" s="16"/>
      <c r="K3886" s="16"/>
      <c r="L3886" s="16"/>
      <c r="M3886" s="16"/>
      <c r="N3886" s="16"/>
      <c r="O3886" s="3">
        <f>IF(Tabela2025Horario[[#This Row],[Media Agregada Todas as Usinas]]*$Q$3265&gt;100%,100%,Tabela2025Horario[[#This Row],[Media Agregada Todas as Usinas]]*$Q$3265)</f>
        <v>0</v>
      </c>
    </row>
    <row r="3887" spans="1:15" x14ac:dyDescent="0.25">
      <c r="A3887" s="16">
        <f>Tabela2025Horario[[#This Row],[DataHora]]</f>
        <v>45819.875</v>
      </c>
      <c r="B3887" s="17">
        <v>2026</v>
      </c>
      <c r="C3887" s="24">
        <f>Tabela2025Horario[[#This Row],[Mês]]</f>
        <v>6</v>
      </c>
      <c r="D3887" s="24">
        <f>Tabela2025Horario[[#This Row],[Dia]]</f>
        <v>11</v>
      </c>
      <c r="E3887" s="24">
        <f>Tabela2025Horario[[#This Row],[Hora]]</f>
        <v>21</v>
      </c>
      <c r="F3887" s="25">
        <f>Tabela2025Horario[[#This Row],[Conj. Castilho]]</f>
        <v>0</v>
      </c>
      <c r="G3887" s="25">
        <f>Tabela2025Horario[[#This Row],[Conj. Eol. Ventos Santa Eugênia]]</f>
        <v>0</v>
      </c>
      <c r="H3887" s="25">
        <f>Tabela2025Horario[[#This Row],[Conj. Guaimbê]]</f>
        <v>0</v>
      </c>
      <c r="I3887" s="16"/>
      <c r="J3887" s="16"/>
      <c r="K3887" s="16"/>
      <c r="L3887" s="16"/>
      <c r="M3887" s="16"/>
      <c r="N3887" s="16"/>
      <c r="O3887" s="3">
        <f>IF(Tabela2025Horario[[#This Row],[Media Agregada Todas as Usinas]]*$Q$3265&gt;100%,100%,Tabela2025Horario[[#This Row],[Media Agregada Todas as Usinas]]*$Q$3265)</f>
        <v>0</v>
      </c>
    </row>
    <row r="3888" spans="1:15" x14ac:dyDescent="0.25">
      <c r="A3888" s="16">
        <f>Tabela2025Horario[[#This Row],[DataHora]]</f>
        <v>45819.916666666664</v>
      </c>
      <c r="B3888" s="17">
        <v>2026</v>
      </c>
      <c r="C3888" s="24">
        <f>Tabela2025Horario[[#This Row],[Mês]]</f>
        <v>6</v>
      </c>
      <c r="D3888" s="24">
        <f>Tabela2025Horario[[#This Row],[Dia]]</f>
        <v>11</v>
      </c>
      <c r="E3888" s="24">
        <f>Tabela2025Horario[[#This Row],[Hora]]</f>
        <v>22</v>
      </c>
      <c r="F3888" s="25">
        <f>Tabela2025Horario[[#This Row],[Conj. Castilho]]</f>
        <v>0</v>
      </c>
      <c r="G3888" s="25">
        <f>Tabela2025Horario[[#This Row],[Conj. Eol. Ventos Santa Eugênia]]</f>
        <v>0</v>
      </c>
      <c r="H3888" s="25">
        <f>Tabela2025Horario[[#This Row],[Conj. Guaimbê]]</f>
        <v>0</v>
      </c>
      <c r="I3888" s="16"/>
      <c r="J3888" s="16"/>
      <c r="K3888" s="16"/>
      <c r="L3888" s="16"/>
      <c r="M3888" s="16"/>
      <c r="N3888" s="16"/>
      <c r="O3888" s="3">
        <f>IF(Tabela2025Horario[[#This Row],[Media Agregada Todas as Usinas]]*$Q$3265&gt;100%,100%,Tabela2025Horario[[#This Row],[Media Agregada Todas as Usinas]]*$Q$3265)</f>
        <v>0</v>
      </c>
    </row>
    <row r="3889" spans="1:15" x14ac:dyDescent="0.25">
      <c r="A3889" s="16">
        <f>Tabela2025Horario[[#This Row],[DataHora]]</f>
        <v>45819.958333333336</v>
      </c>
      <c r="B3889" s="17">
        <v>2026</v>
      </c>
      <c r="C3889" s="24">
        <f>Tabela2025Horario[[#This Row],[Mês]]</f>
        <v>6</v>
      </c>
      <c r="D3889" s="24">
        <f>Tabela2025Horario[[#This Row],[Dia]]</f>
        <v>11</v>
      </c>
      <c r="E3889" s="24">
        <f>Tabela2025Horario[[#This Row],[Hora]]</f>
        <v>23</v>
      </c>
      <c r="F3889" s="25">
        <f>Tabela2025Horario[[#This Row],[Conj. Castilho]]</f>
        <v>0</v>
      </c>
      <c r="G3889" s="25">
        <f>Tabela2025Horario[[#This Row],[Conj. Eol. Ventos Santa Eugênia]]</f>
        <v>0</v>
      </c>
      <c r="H3889" s="25">
        <f>Tabela2025Horario[[#This Row],[Conj. Guaimbê]]</f>
        <v>0</v>
      </c>
      <c r="I3889" s="16"/>
      <c r="J3889" s="16"/>
      <c r="K3889" s="16"/>
      <c r="L3889" s="16"/>
      <c r="M3889" s="16"/>
      <c r="N3889" s="16"/>
      <c r="O3889" s="3">
        <f>IF(Tabela2025Horario[[#This Row],[Media Agregada Todas as Usinas]]*$Q$3265&gt;100%,100%,Tabela2025Horario[[#This Row],[Media Agregada Todas as Usinas]]*$Q$3265)</f>
        <v>0</v>
      </c>
    </row>
    <row r="3890" spans="1:15" x14ac:dyDescent="0.25">
      <c r="A3890" s="16">
        <f>Tabela2025Horario[[#This Row],[DataHora]]</f>
        <v>45820</v>
      </c>
      <c r="B3890" s="17">
        <v>2026</v>
      </c>
      <c r="C3890" s="24">
        <f>Tabela2025Horario[[#This Row],[Mês]]</f>
        <v>6</v>
      </c>
      <c r="D3890" s="24">
        <f>Tabela2025Horario[[#This Row],[Dia]]</f>
        <v>12</v>
      </c>
      <c r="E3890" s="24">
        <f>Tabela2025Horario[[#This Row],[Hora]]</f>
        <v>0</v>
      </c>
      <c r="F3890" s="25">
        <f>Tabela2025Horario[[#This Row],[Conj. Castilho]]</f>
        <v>0</v>
      </c>
      <c r="G3890" s="25">
        <f>Tabela2025Horario[[#This Row],[Conj. Eol. Ventos Santa Eugênia]]</f>
        <v>0</v>
      </c>
      <c r="H3890" s="25">
        <f>Tabela2025Horario[[#This Row],[Conj. Guaimbê]]</f>
        <v>0</v>
      </c>
      <c r="I3890" s="16"/>
      <c r="J3890" s="16"/>
      <c r="K3890" s="16"/>
      <c r="L3890" s="16"/>
      <c r="M3890" s="16"/>
      <c r="N3890" s="16"/>
      <c r="O3890" s="3">
        <f>IF(Tabela2025Horario[[#This Row],[Media Agregada Todas as Usinas]]*$Q$3265&gt;100%,100%,Tabela2025Horario[[#This Row],[Media Agregada Todas as Usinas]]*$Q$3265)</f>
        <v>0</v>
      </c>
    </row>
    <row r="3891" spans="1:15" x14ac:dyDescent="0.25">
      <c r="A3891" s="16">
        <f>Tabela2025Horario[[#This Row],[DataHora]]</f>
        <v>45820.041666666664</v>
      </c>
      <c r="B3891" s="17">
        <v>2026</v>
      </c>
      <c r="C3891" s="24">
        <f>Tabela2025Horario[[#This Row],[Mês]]</f>
        <v>6</v>
      </c>
      <c r="D3891" s="24">
        <f>Tabela2025Horario[[#This Row],[Dia]]</f>
        <v>12</v>
      </c>
      <c r="E3891" s="24">
        <f>Tabela2025Horario[[#This Row],[Hora]]</f>
        <v>1</v>
      </c>
      <c r="F3891" s="25">
        <f>Tabela2025Horario[[#This Row],[Conj. Castilho]]</f>
        <v>0</v>
      </c>
      <c r="G3891" s="25">
        <f>Tabela2025Horario[[#This Row],[Conj. Eol. Ventos Santa Eugênia]]</f>
        <v>0</v>
      </c>
      <c r="H3891" s="25">
        <f>Tabela2025Horario[[#This Row],[Conj. Guaimbê]]</f>
        <v>0</v>
      </c>
      <c r="I3891" s="16"/>
      <c r="J3891" s="16"/>
      <c r="K3891" s="16"/>
      <c r="L3891" s="16"/>
      <c r="M3891" s="16"/>
      <c r="N3891" s="16"/>
      <c r="O3891" s="3">
        <f>IF(Tabela2025Horario[[#This Row],[Media Agregada Todas as Usinas]]*$Q$3265&gt;100%,100%,Tabela2025Horario[[#This Row],[Media Agregada Todas as Usinas]]*$Q$3265)</f>
        <v>0</v>
      </c>
    </row>
    <row r="3892" spans="1:15" x14ac:dyDescent="0.25">
      <c r="A3892" s="16">
        <f>Tabela2025Horario[[#This Row],[DataHora]]</f>
        <v>45820.083333333336</v>
      </c>
      <c r="B3892" s="17">
        <v>2026</v>
      </c>
      <c r="C3892" s="24">
        <f>Tabela2025Horario[[#This Row],[Mês]]</f>
        <v>6</v>
      </c>
      <c r="D3892" s="24">
        <f>Tabela2025Horario[[#This Row],[Dia]]</f>
        <v>12</v>
      </c>
      <c r="E3892" s="24">
        <f>Tabela2025Horario[[#This Row],[Hora]]</f>
        <v>2</v>
      </c>
      <c r="F3892" s="25">
        <f>Tabela2025Horario[[#This Row],[Conj. Castilho]]</f>
        <v>0</v>
      </c>
      <c r="G3892" s="25">
        <f>Tabela2025Horario[[#This Row],[Conj. Eol. Ventos Santa Eugênia]]</f>
        <v>0</v>
      </c>
      <c r="H3892" s="25">
        <f>Tabela2025Horario[[#This Row],[Conj. Guaimbê]]</f>
        <v>0</v>
      </c>
      <c r="I3892" s="16"/>
      <c r="J3892" s="16"/>
      <c r="K3892" s="16"/>
      <c r="L3892" s="16"/>
      <c r="M3892" s="16"/>
      <c r="N3892" s="16"/>
      <c r="O3892" s="3">
        <f>IF(Tabela2025Horario[[#This Row],[Media Agregada Todas as Usinas]]*$Q$3265&gt;100%,100%,Tabela2025Horario[[#This Row],[Media Agregada Todas as Usinas]]*$Q$3265)</f>
        <v>0</v>
      </c>
    </row>
    <row r="3893" spans="1:15" x14ac:dyDescent="0.25">
      <c r="A3893" s="16">
        <f>Tabela2025Horario[[#This Row],[DataHora]]</f>
        <v>45820.125</v>
      </c>
      <c r="B3893" s="17">
        <v>2026</v>
      </c>
      <c r="C3893" s="24">
        <f>Tabela2025Horario[[#This Row],[Mês]]</f>
        <v>6</v>
      </c>
      <c r="D3893" s="24">
        <f>Tabela2025Horario[[#This Row],[Dia]]</f>
        <v>12</v>
      </c>
      <c r="E3893" s="24">
        <f>Tabela2025Horario[[#This Row],[Hora]]</f>
        <v>3</v>
      </c>
      <c r="F3893" s="25">
        <f>Tabela2025Horario[[#This Row],[Conj. Castilho]]</f>
        <v>0</v>
      </c>
      <c r="G3893" s="25">
        <f>Tabela2025Horario[[#This Row],[Conj. Eol. Ventos Santa Eugênia]]</f>
        <v>0</v>
      </c>
      <c r="H3893" s="25">
        <f>Tabela2025Horario[[#This Row],[Conj. Guaimbê]]</f>
        <v>0</v>
      </c>
      <c r="I3893" s="16"/>
      <c r="J3893" s="16"/>
      <c r="K3893" s="16"/>
      <c r="L3893" s="16"/>
      <c r="M3893" s="16"/>
      <c r="N3893" s="16"/>
      <c r="O3893" s="3">
        <f>IF(Tabela2025Horario[[#This Row],[Media Agregada Todas as Usinas]]*$Q$3265&gt;100%,100%,Tabela2025Horario[[#This Row],[Media Agregada Todas as Usinas]]*$Q$3265)</f>
        <v>0</v>
      </c>
    </row>
    <row r="3894" spans="1:15" x14ac:dyDescent="0.25">
      <c r="A3894" s="16">
        <f>Tabela2025Horario[[#This Row],[DataHora]]</f>
        <v>45820.166666666664</v>
      </c>
      <c r="B3894" s="17">
        <v>2026</v>
      </c>
      <c r="C3894" s="24">
        <f>Tabela2025Horario[[#This Row],[Mês]]</f>
        <v>6</v>
      </c>
      <c r="D3894" s="24">
        <f>Tabela2025Horario[[#This Row],[Dia]]</f>
        <v>12</v>
      </c>
      <c r="E3894" s="24">
        <f>Tabela2025Horario[[#This Row],[Hora]]</f>
        <v>4</v>
      </c>
      <c r="F3894" s="25">
        <f>Tabela2025Horario[[#This Row],[Conj. Castilho]]</f>
        <v>0</v>
      </c>
      <c r="G3894" s="25">
        <f>Tabela2025Horario[[#This Row],[Conj. Eol. Ventos Santa Eugênia]]</f>
        <v>0</v>
      </c>
      <c r="H3894" s="25">
        <f>Tabela2025Horario[[#This Row],[Conj. Guaimbê]]</f>
        <v>0</v>
      </c>
      <c r="I3894" s="16"/>
      <c r="J3894" s="16"/>
      <c r="K3894" s="16"/>
      <c r="L3894" s="16"/>
      <c r="M3894" s="16"/>
      <c r="N3894" s="16"/>
      <c r="O3894" s="3">
        <f>IF(Tabela2025Horario[[#This Row],[Media Agregada Todas as Usinas]]*$Q$3265&gt;100%,100%,Tabela2025Horario[[#This Row],[Media Agregada Todas as Usinas]]*$Q$3265)</f>
        <v>0</v>
      </c>
    </row>
    <row r="3895" spans="1:15" x14ac:dyDescent="0.25">
      <c r="A3895" s="16">
        <f>Tabela2025Horario[[#This Row],[DataHora]]</f>
        <v>45820.208333333336</v>
      </c>
      <c r="B3895" s="17">
        <v>2026</v>
      </c>
      <c r="C3895" s="24">
        <f>Tabela2025Horario[[#This Row],[Mês]]</f>
        <v>6</v>
      </c>
      <c r="D3895" s="24">
        <f>Tabela2025Horario[[#This Row],[Dia]]</f>
        <v>12</v>
      </c>
      <c r="E3895" s="24">
        <f>Tabela2025Horario[[#This Row],[Hora]]</f>
        <v>5</v>
      </c>
      <c r="F3895" s="25">
        <f>Tabela2025Horario[[#This Row],[Conj. Castilho]]</f>
        <v>0</v>
      </c>
      <c r="G3895" s="25">
        <f>Tabela2025Horario[[#This Row],[Conj. Eol. Ventos Santa Eugênia]]</f>
        <v>0</v>
      </c>
      <c r="H3895" s="25">
        <f>Tabela2025Horario[[#This Row],[Conj. Guaimbê]]</f>
        <v>0</v>
      </c>
      <c r="I3895" s="16"/>
      <c r="J3895" s="16"/>
      <c r="K3895" s="16"/>
      <c r="L3895" s="16"/>
      <c r="M3895" s="16"/>
      <c r="N3895" s="16"/>
      <c r="O3895" s="3">
        <f>IF(Tabela2025Horario[[#This Row],[Media Agregada Todas as Usinas]]*$Q$3265&gt;100%,100%,Tabela2025Horario[[#This Row],[Media Agregada Todas as Usinas]]*$Q$3265)</f>
        <v>0</v>
      </c>
    </row>
    <row r="3896" spans="1:15" x14ac:dyDescent="0.25">
      <c r="A3896" s="16">
        <f>Tabela2025Horario[[#This Row],[DataHora]]</f>
        <v>45820.25</v>
      </c>
      <c r="B3896" s="17">
        <v>2026</v>
      </c>
      <c r="C3896" s="24">
        <f>Tabela2025Horario[[#This Row],[Mês]]</f>
        <v>6</v>
      </c>
      <c r="D3896" s="24">
        <f>Tabela2025Horario[[#This Row],[Dia]]</f>
        <v>12</v>
      </c>
      <c r="E3896" s="24">
        <f>Tabela2025Horario[[#This Row],[Hora]]</f>
        <v>6</v>
      </c>
      <c r="F3896" s="25">
        <f>Tabela2025Horario[[#This Row],[Conj. Castilho]]</f>
        <v>0</v>
      </c>
      <c r="G3896" s="25">
        <f>Tabela2025Horario[[#This Row],[Conj. Eol. Ventos Santa Eugênia]]</f>
        <v>2.1692074441640951E-3</v>
      </c>
      <c r="H3896" s="25">
        <f>Tabela2025Horario[[#This Row],[Conj. Guaimbê]]</f>
        <v>0</v>
      </c>
      <c r="I3896" s="16"/>
      <c r="J3896" s="16"/>
      <c r="K3896" s="16"/>
      <c r="L3896" s="16"/>
      <c r="M3896" s="16"/>
      <c r="N3896" s="16"/>
      <c r="O3896" s="3">
        <f>IF(Tabela2025Horario[[#This Row],[Media Agregada Todas as Usinas]]*$Q$3265&gt;100%,100%,Tabela2025Horario[[#This Row],[Media Agregada Todas as Usinas]]*$Q$3265)</f>
        <v>3.6169341294555006E-2</v>
      </c>
    </row>
    <row r="3897" spans="1:15" x14ac:dyDescent="0.25">
      <c r="A3897" s="16">
        <f>Tabela2025Horario[[#This Row],[DataHora]]</f>
        <v>45820.291666666664</v>
      </c>
      <c r="B3897" s="17">
        <v>2026</v>
      </c>
      <c r="C3897" s="24">
        <f>Tabela2025Horario[[#This Row],[Mês]]</f>
        <v>6</v>
      </c>
      <c r="D3897" s="24">
        <f>Tabela2025Horario[[#This Row],[Dia]]</f>
        <v>12</v>
      </c>
      <c r="E3897" s="24">
        <f>Tabela2025Horario[[#This Row],[Hora]]</f>
        <v>7</v>
      </c>
      <c r="F3897" s="25">
        <f>Tabela2025Horario[[#This Row],[Conj. Castilho]]</f>
        <v>0</v>
      </c>
      <c r="G3897" s="25">
        <f>Tabela2025Horario[[#This Row],[Conj. Eol. Ventos Santa Eugênia]]</f>
        <v>6.096579763392395E-2</v>
      </c>
      <c r="H3897" s="25">
        <f>Tabela2025Horario[[#This Row],[Conj. Guaimbê]]</f>
        <v>0</v>
      </c>
      <c r="I3897" s="16"/>
      <c r="J3897" s="16"/>
      <c r="K3897" s="16"/>
      <c r="L3897" s="16"/>
      <c r="M3897" s="16"/>
      <c r="N3897" s="16"/>
      <c r="O3897" s="3">
        <f>IF(Tabela2025Horario[[#This Row],[Media Agregada Todas as Usinas]]*$Q$3265&gt;100%,100%,Tabela2025Horario[[#This Row],[Media Agregada Todas as Usinas]]*$Q$3265)</f>
        <v>9.5958174298321833E-2</v>
      </c>
    </row>
    <row r="3898" spans="1:15" x14ac:dyDescent="0.25">
      <c r="A3898" s="16">
        <f>Tabela2025Horario[[#This Row],[DataHora]]</f>
        <v>45820.333333333336</v>
      </c>
      <c r="B3898" s="17">
        <v>2026</v>
      </c>
      <c r="C3898" s="24">
        <f>Tabela2025Horario[[#This Row],[Mês]]</f>
        <v>6</v>
      </c>
      <c r="D3898" s="24">
        <f>Tabela2025Horario[[#This Row],[Dia]]</f>
        <v>12</v>
      </c>
      <c r="E3898" s="24">
        <f>Tabela2025Horario[[#This Row],[Hora]]</f>
        <v>8</v>
      </c>
      <c r="F3898" s="25">
        <f>Tabela2025Horario[[#This Row],[Conj. Castilho]]</f>
        <v>0.52724162081064008</v>
      </c>
      <c r="G3898" s="25">
        <f>Tabela2025Horario[[#This Row],[Conj. Eol. Ventos Santa Eugênia]]</f>
        <v>0</v>
      </c>
      <c r="H3898" s="25">
        <f>Tabela2025Horario[[#This Row],[Conj. Guaimbê]]</f>
        <v>0.50028702896409472</v>
      </c>
      <c r="I3898" s="16"/>
      <c r="J3898" s="16"/>
      <c r="K3898" s="16"/>
      <c r="L3898" s="16"/>
      <c r="M3898" s="16"/>
      <c r="N3898" s="16"/>
      <c r="O3898" s="3">
        <f>IF(Tabela2025Horario[[#This Row],[Media Agregada Todas as Usinas]]*$Q$3265&gt;100%,100%,Tabela2025Horario[[#This Row],[Media Agregada Todas as Usinas]]*$Q$3265)</f>
        <v>0.96134272388323772</v>
      </c>
    </row>
    <row r="3899" spans="1:15" x14ac:dyDescent="0.25">
      <c r="A3899" s="16">
        <f>Tabela2025Horario[[#This Row],[DataHora]]</f>
        <v>45820.375</v>
      </c>
      <c r="B3899" s="17">
        <v>2026</v>
      </c>
      <c r="C3899" s="24">
        <f>Tabela2025Horario[[#This Row],[Mês]]</f>
        <v>6</v>
      </c>
      <c r="D3899" s="24">
        <f>Tabela2025Horario[[#This Row],[Dia]]</f>
        <v>12</v>
      </c>
      <c r="E3899" s="24">
        <f>Tabela2025Horario[[#This Row],[Hora]]</f>
        <v>9</v>
      </c>
      <c r="F3899" s="25">
        <f>Tabela2025Horario[[#This Row],[Conj. Castilho]]</f>
        <v>0.64648875682088236</v>
      </c>
      <c r="G3899" s="25">
        <f>Tabela2025Horario[[#This Row],[Conj. Eol. Ventos Santa Eugênia]]</f>
        <v>0</v>
      </c>
      <c r="H3899" s="25">
        <f>Tabela2025Horario[[#This Row],[Conj. Guaimbê]]</f>
        <v>0.71010721477333583</v>
      </c>
      <c r="I3899" s="16"/>
      <c r="J3899" s="16"/>
      <c r="K3899" s="16"/>
      <c r="L3899" s="16"/>
      <c r="M3899" s="16"/>
      <c r="N3899" s="16"/>
      <c r="O3899" s="3">
        <f>IF(Tabela2025Horario[[#This Row],[Media Agregada Todas as Usinas]]*$Q$3265&gt;100%,100%,Tabela2025Horario[[#This Row],[Media Agregada Todas as Usinas]]*$Q$3265)</f>
        <v>1</v>
      </c>
    </row>
    <row r="3900" spans="1:15" x14ac:dyDescent="0.25">
      <c r="A3900" s="16">
        <f>Tabela2025Horario[[#This Row],[DataHora]]</f>
        <v>45820.416666666664</v>
      </c>
      <c r="B3900" s="17">
        <v>2026</v>
      </c>
      <c r="C3900" s="24">
        <f>Tabela2025Horario[[#This Row],[Mês]]</f>
        <v>6</v>
      </c>
      <c r="D3900" s="24">
        <f>Tabela2025Horario[[#This Row],[Dia]]</f>
        <v>12</v>
      </c>
      <c r="E3900" s="24">
        <f>Tabela2025Horario[[#This Row],[Hora]]</f>
        <v>10</v>
      </c>
      <c r="F3900" s="25">
        <f>Tabela2025Horario[[#This Row],[Conj. Castilho]]</f>
        <v>0.66490951907098028</v>
      </c>
      <c r="G3900" s="25">
        <f>Tabela2025Horario[[#This Row],[Conj. Eol. Ventos Santa Eugênia]]</f>
        <v>0</v>
      </c>
      <c r="H3900" s="25">
        <f>Tabela2025Horario[[#This Row],[Conj. Guaimbê]]</f>
        <v>0.77100442196781904</v>
      </c>
      <c r="I3900" s="16"/>
      <c r="J3900" s="16"/>
      <c r="K3900" s="16"/>
      <c r="L3900" s="16"/>
      <c r="M3900" s="16"/>
      <c r="N3900" s="16"/>
      <c r="O3900" s="3">
        <f>IF(Tabela2025Horario[[#This Row],[Media Agregada Todas as Usinas]]*$Q$3265&gt;100%,100%,Tabela2025Horario[[#This Row],[Media Agregada Todas as Usinas]]*$Q$3265)</f>
        <v>1</v>
      </c>
    </row>
    <row r="3901" spans="1:15" x14ac:dyDescent="0.25">
      <c r="A3901" s="16">
        <f>Tabela2025Horario[[#This Row],[DataHora]]</f>
        <v>45820.458333333336</v>
      </c>
      <c r="B3901" s="17">
        <v>2026</v>
      </c>
      <c r="C3901" s="24">
        <f>Tabela2025Horario[[#This Row],[Mês]]</f>
        <v>6</v>
      </c>
      <c r="D3901" s="24">
        <f>Tabela2025Horario[[#This Row],[Dia]]</f>
        <v>12</v>
      </c>
      <c r="E3901" s="24">
        <f>Tabela2025Horario[[#This Row],[Hora]]</f>
        <v>11</v>
      </c>
      <c r="F3901" s="25">
        <f>Tabela2025Horario[[#This Row],[Conj. Castilho]]</f>
        <v>0.66730405968262974</v>
      </c>
      <c r="G3901" s="25">
        <f>Tabela2025Horario[[#This Row],[Conj. Eol. Ventos Santa Eugênia]]</f>
        <v>0</v>
      </c>
      <c r="H3901" s="25">
        <f>Tabela2025Horario[[#This Row],[Conj. Guaimbê]]</f>
        <v>0.70686751556622851</v>
      </c>
      <c r="I3901" s="16"/>
      <c r="J3901" s="16"/>
      <c r="K3901" s="16"/>
      <c r="L3901" s="16"/>
      <c r="M3901" s="16"/>
      <c r="N3901" s="16"/>
      <c r="O3901" s="3">
        <f>IF(Tabela2025Horario[[#This Row],[Media Agregada Todas as Usinas]]*$Q$3265&gt;100%,100%,Tabela2025Horario[[#This Row],[Media Agregada Todas as Usinas]]*$Q$3265)</f>
        <v>1</v>
      </c>
    </row>
    <row r="3902" spans="1:15" x14ac:dyDescent="0.25">
      <c r="A3902" s="16">
        <f>Tabela2025Horario[[#This Row],[DataHora]]</f>
        <v>45820.5</v>
      </c>
      <c r="B3902" s="17">
        <v>2026</v>
      </c>
      <c r="C3902" s="24">
        <f>Tabela2025Horario[[#This Row],[Mês]]</f>
        <v>6</v>
      </c>
      <c r="D3902" s="24">
        <f>Tabela2025Horario[[#This Row],[Dia]]</f>
        <v>12</v>
      </c>
      <c r="E3902" s="24">
        <f>Tabela2025Horario[[#This Row],[Hora]]</f>
        <v>12</v>
      </c>
      <c r="F3902" s="25">
        <f>Tabela2025Horario[[#This Row],[Conj. Castilho]]</f>
        <v>0.66354638959961409</v>
      </c>
      <c r="G3902" s="25">
        <f>Tabela2025Horario[[#This Row],[Conj. Eol. Ventos Santa Eugênia]]</f>
        <v>0</v>
      </c>
      <c r="H3902" s="25">
        <f>Tabela2025Horario[[#This Row],[Conj. Guaimbê]]</f>
        <v>0.72572197314246445</v>
      </c>
      <c r="I3902" s="16"/>
      <c r="J3902" s="16"/>
      <c r="K3902" s="16"/>
      <c r="L3902" s="16"/>
      <c r="M3902" s="16"/>
      <c r="N3902" s="16"/>
      <c r="O3902" s="3">
        <f>IF(Tabela2025Horario[[#This Row],[Media Agregada Todas as Usinas]]*$Q$3265&gt;100%,100%,Tabela2025Horario[[#This Row],[Media Agregada Todas as Usinas]]*$Q$3265)</f>
        <v>1</v>
      </c>
    </row>
    <row r="3903" spans="1:15" x14ac:dyDescent="0.25">
      <c r="A3903" s="16">
        <f>Tabela2025Horario[[#This Row],[DataHora]]</f>
        <v>45820.541666666664</v>
      </c>
      <c r="B3903" s="17">
        <v>2026</v>
      </c>
      <c r="C3903" s="24">
        <f>Tabela2025Horario[[#This Row],[Mês]]</f>
        <v>6</v>
      </c>
      <c r="D3903" s="24">
        <f>Tabela2025Horario[[#This Row],[Dia]]</f>
        <v>12</v>
      </c>
      <c r="E3903" s="24">
        <f>Tabela2025Horario[[#This Row],[Hora]]</f>
        <v>13</v>
      </c>
      <c r="F3903" s="25">
        <f>Tabela2025Horario[[#This Row],[Conj. Castilho]]</f>
        <v>0.52557367486017892</v>
      </c>
      <c r="G3903" s="25">
        <f>Tabela2025Horario[[#This Row],[Conj. Eol. Ventos Santa Eugênia]]</f>
        <v>0</v>
      </c>
      <c r="H3903" s="25">
        <f>Tabela2025Horario[[#This Row],[Conj. Guaimbê]]</f>
        <v>0.61100222714460428</v>
      </c>
      <c r="I3903" s="16"/>
      <c r="J3903" s="16"/>
      <c r="K3903" s="16"/>
      <c r="L3903" s="16"/>
      <c r="M3903" s="16"/>
      <c r="N3903" s="16"/>
      <c r="O3903" s="3">
        <f>IF(Tabela2025Horario[[#This Row],[Media Agregada Todas as Usinas]]*$Q$3265&gt;100%,100%,Tabela2025Horario[[#This Row],[Media Agregada Todas as Usinas]]*$Q$3265)</f>
        <v>0.9759890017448718</v>
      </c>
    </row>
    <row r="3904" spans="1:15" x14ac:dyDescent="0.25">
      <c r="A3904" s="16">
        <f>Tabela2025Horario[[#This Row],[DataHora]]</f>
        <v>45820.583333333336</v>
      </c>
      <c r="B3904" s="17">
        <v>2026</v>
      </c>
      <c r="C3904" s="24">
        <f>Tabela2025Horario[[#This Row],[Mês]]</f>
        <v>6</v>
      </c>
      <c r="D3904" s="24">
        <f>Tabela2025Horario[[#This Row],[Dia]]</f>
        <v>12</v>
      </c>
      <c r="E3904" s="24">
        <f>Tabela2025Horario[[#This Row],[Hora]]</f>
        <v>14</v>
      </c>
      <c r="F3904" s="25">
        <f>Tabela2025Horario[[#This Row],[Conj. Castilho]]</f>
        <v>0.28438684800513692</v>
      </c>
      <c r="G3904" s="25">
        <f>Tabela2025Horario[[#This Row],[Conj. Eol. Ventos Santa Eugênia]]</f>
        <v>0</v>
      </c>
      <c r="H3904" s="25">
        <f>Tabela2025Horario[[#This Row],[Conj. Guaimbê]]</f>
        <v>0.20683326386874151</v>
      </c>
      <c r="I3904" s="16"/>
      <c r="J3904" s="16"/>
      <c r="K3904" s="16"/>
      <c r="L3904" s="16"/>
      <c r="M3904" s="16"/>
      <c r="N3904" s="16"/>
      <c r="O3904" s="3">
        <f>IF(Tabela2025Horario[[#This Row],[Media Agregada Todas as Usinas]]*$Q$3265&gt;100%,100%,Tabela2025Horario[[#This Row],[Media Agregada Todas as Usinas]]*$Q$3265)</f>
        <v>0.31823473793114748</v>
      </c>
    </row>
    <row r="3905" spans="1:15" x14ac:dyDescent="0.25">
      <c r="A3905" s="16">
        <f>Tabela2025Horario[[#This Row],[DataHora]]</f>
        <v>45820.625</v>
      </c>
      <c r="B3905" s="17">
        <v>2026</v>
      </c>
      <c r="C3905" s="24">
        <f>Tabela2025Horario[[#This Row],[Mês]]</f>
        <v>6</v>
      </c>
      <c r="D3905" s="24">
        <f>Tabela2025Horario[[#This Row],[Dia]]</f>
        <v>12</v>
      </c>
      <c r="E3905" s="24">
        <f>Tabela2025Horario[[#This Row],[Hora]]</f>
        <v>15</v>
      </c>
      <c r="F3905" s="25">
        <f>Tabela2025Horario[[#This Row],[Conj. Castilho]]</f>
        <v>4.4854487483888442E-2</v>
      </c>
      <c r="G3905" s="25">
        <f>Tabela2025Horario[[#This Row],[Conj. Eol. Ventos Santa Eugênia]]</f>
        <v>0</v>
      </c>
      <c r="H3905" s="25">
        <f>Tabela2025Horario[[#This Row],[Conj. Guaimbê]]</f>
        <v>0</v>
      </c>
      <c r="I3905" s="16"/>
      <c r="J3905" s="16"/>
      <c r="K3905" s="16"/>
      <c r="L3905" s="16"/>
      <c r="M3905" s="16"/>
      <c r="N3905" s="16"/>
      <c r="O3905" s="3">
        <f>IF(Tabela2025Horario[[#This Row],[Media Agregada Todas as Usinas]]*$Q$3265&gt;100%,100%,Tabela2025Horario[[#This Row],[Media Agregada Todas as Usinas]]*$Q$3265)</f>
        <v>4.2176698893980069E-2</v>
      </c>
    </row>
    <row r="3906" spans="1:15" x14ac:dyDescent="0.25">
      <c r="A3906" s="16">
        <f>Tabela2025Horario[[#This Row],[DataHora]]</f>
        <v>45820.666666666664</v>
      </c>
      <c r="B3906" s="17">
        <v>2026</v>
      </c>
      <c r="C3906" s="24">
        <f>Tabela2025Horario[[#This Row],[Mês]]</f>
        <v>6</v>
      </c>
      <c r="D3906" s="24">
        <f>Tabela2025Horario[[#This Row],[Dia]]</f>
        <v>12</v>
      </c>
      <c r="E3906" s="24">
        <f>Tabela2025Horario[[#This Row],[Hora]]</f>
        <v>16</v>
      </c>
      <c r="F3906" s="25">
        <f>Tabela2025Horario[[#This Row],[Conj. Castilho]]</f>
        <v>0</v>
      </c>
      <c r="G3906" s="25">
        <f>Tabela2025Horario[[#This Row],[Conj. Eol. Ventos Santa Eugênia]]</f>
        <v>0</v>
      </c>
      <c r="H3906" s="25">
        <f>Tabela2025Horario[[#This Row],[Conj. Guaimbê]]</f>
        <v>0</v>
      </c>
      <c r="I3906" s="16"/>
      <c r="J3906" s="16"/>
      <c r="K3906" s="16"/>
      <c r="L3906" s="16"/>
      <c r="M3906" s="16"/>
      <c r="N3906" s="16"/>
      <c r="O3906" s="3">
        <f>IF(Tabela2025Horario[[#This Row],[Media Agregada Todas as Usinas]]*$Q$3265&gt;100%,100%,Tabela2025Horario[[#This Row],[Media Agregada Todas as Usinas]]*$Q$3265)</f>
        <v>0</v>
      </c>
    </row>
    <row r="3907" spans="1:15" x14ac:dyDescent="0.25">
      <c r="A3907" s="16">
        <f>Tabela2025Horario[[#This Row],[DataHora]]</f>
        <v>45820.708333333336</v>
      </c>
      <c r="B3907" s="17">
        <v>2026</v>
      </c>
      <c r="C3907" s="24">
        <f>Tabela2025Horario[[#This Row],[Mês]]</f>
        <v>6</v>
      </c>
      <c r="D3907" s="24">
        <f>Tabela2025Horario[[#This Row],[Dia]]</f>
        <v>12</v>
      </c>
      <c r="E3907" s="24">
        <f>Tabela2025Horario[[#This Row],[Hora]]</f>
        <v>17</v>
      </c>
      <c r="F3907" s="25">
        <f>Tabela2025Horario[[#This Row],[Conj. Castilho]]</f>
        <v>0</v>
      </c>
      <c r="G3907" s="25">
        <f>Tabela2025Horario[[#This Row],[Conj. Eol. Ventos Santa Eugênia]]</f>
        <v>0</v>
      </c>
      <c r="H3907" s="25">
        <f>Tabela2025Horario[[#This Row],[Conj. Guaimbê]]</f>
        <v>0</v>
      </c>
      <c r="I3907" s="16"/>
      <c r="J3907" s="16"/>
      <c r="K3907" s="16"/>
      <c r="L3907" s="16"/>
      <c r="M3907" s="16"/>
      <c r="N3907" s="16"/>
      <c r="O3907" s="3">
        <f>IF(Tabela2025Horario[[#This Row],[Media Agregada Todas as Usinas]]*$Q$3265&gt;100%,100%,Tabela2025Horario[[#This Row],[Media Agregada Todas as Usinas]]*$Q$3265)</f>
        <v>0</v>
      </c>
    </row>
    <row r="3908" spans="1:15" x14ac:dyDescent="0.25">
      <c r="A3908" s="16">
        <f>Tabela2025Horario[[#This Row],[DataHora]]</f>
        <v>45820.75</v>
      </c>
      <c r="B3908" s="17">
        <v>2026</v>
      </c>
      <c r="C3908" s="24">
        <f>Tabela2025Horario[[#This Row],[Mês]]</f>
        <v>6</v>
      </c>
      <c r="D3908" s="24">
        <f>Tabela2025Horario[[#This Row],[Dia]]</f>
        <v>12</v>
      </c>
      <c r="E3908" s="24">
        <f>Tabela2025Horario[[#This Row],[Hora]]</f>
        <v>18</v>
      </c>
      <c r="F3908" s="25">
        <f>Tabela2025Horario[[#This Row],[Conj. Castilho]]</f>
        <v>0</v>
      </c>
      <c r="G3908" s="25">
        <f>Tabela2025Horario[[#This Row],[Conj. Eol. Ventos Santa Eugênia]]</f>
        <v>0</v>
      </c>
      <c r="H3908" s="25">
        <f>Tabela2025Horario[[#This Row],[Conj. Guaimbê]]</f>
        <v>0</v>
      </c>
      <c r="I3908" s="16"/>
      <c r="J3908" s="16"/>
      <c r="K3908" s="16"/>
      <c r="L3908" s="16"/>
      <c r="M3908" s="16"/>
      <c r="N3908" s="16"/>
      <c r="O3908" s="3">
        <f>IF(Tabela2025Horario[[#This Row],[Media Agregada Todas as Usinas]]*$Q$3265&gt;100%,100%,Tabela2025Horario[[#This Row],[Media Agregada Todas as Usinas]]*$Q$3265)</f>
        <v>0</v>
      </c>
    </row>
    <row r="3909" spans="1:15" x14ac:dyDescent="0.25">
      <c r="A3909" s="16">
        <f>Tabela2025Horario[[#This Row],[DataHora]]</f>
        <v>45820.791666666664</v>
      </c>
      <c r="B3909" s="17">
        <v>2026</v>
      </c>
      <c r="C3909" s="24">
        <f>Tabela2025Horario[[#This Row],[Mês]]</f>
        <v>6</v>
      </c>
      <c r="D3909" s="24">
        <f>Tabela2025Horario[[#This Row],[Dia]]</f>
        <v>12</v>
      </c>
      <c r="E3909" s="24">
        <f>Tabela2025Horario[[#This Row],[Hora]]</f>
        <v>19</v>
      </c>
      <c r="F3909" s="25">
        <f>Tabela2025Horario[[#This Row],[Conj. Castilho]]</f>
        <v>0</v>
      </c>
      <c r="G3909" s="25">
        <f>Tabela2025Horario[[#This Row],[Conj. Eol. Ventos Santa Eugênia]]</f>
        <v>0</v>
      </c>
      <c r="H3909" s="25">
        <f>Tabela2025Horario[[#This Row],[Conj. Guaimbê]]</f>
        <v>0</v>
      </c>
      <c r="I3909" s="16"/>
      <c r="J3909" s="16"/>
      <c r="K3909" s="16"/>
      <c r="L3909" s="16"/>
      <c r="M3909" s="16"/>
      <c r="N3909" s="16"/>
      <c r="O3909" s="3">
        <f>IF(Tabela2025Horario[[#This Row],[Media Agregada Todas as Usinas]]*$Q$3265&gt;100%,100%,Tabela2025Horario[[#This Row],[Media Agregada Todas as Usinas]]*$Q$3265)</f>
        <v>0</v>
      </c>
    </row>
    <row r="3910" spans="1:15" x14ac:dyDescent="0.25">
      <c r="A3910" s="16">
        <f>Tabela2025Horario[[#This Row],[DataHora]]</f>
        <v>45820.833333333336</v>
      </c>
      <c r="B3910" s="17">
        <v>2026</v>
      </c>
      <c r="C3910" s="24">
        <f>Tabela2025Horario[[#This Row],[Mês]]</f>
        <v>6</v>
      </c>
      <c r="D3910" s="24">
        <f>Tabela2025Horario[[#This Row],[Dia]]</f>
        <v>12</v>
      </c>
      <c r="E3910" s="24">
        <f>Tabela2025Horario[[#This Row],[Hora]]</f>
        <v>20</v>
      </c>
      <c r="F3910" s="25">
        <f>Tabela2025Horario[[#This Row],[Conj. Castilho]]</f>
        <v>0</v>
      </c>
      <c r="G3910" s="25">
        <f>Tabela2025Horario[[#This Row],[Conj. Eol. Ventos Santa Eugênia]]</f>
        <v>0</v>
      </c>
      <c r="H3910" s="25">
        <f>Tabela2025Horario[[#This Row],[Conj. Guaimbê]]</f>
        <v>0</v>
      </c>
      <c r="I3910" s="16"/>
      <c r="J3910" s="16"/>
      <c r="K3910" s="16"/>
      <c r="L3910" s="16"/>
      <c r="M3910" s="16"/>
      <c r="N3910" s="16"/>
      <c r="O3910" s="3">
        <f>IF(Tabela2025Horario[[#This Row],[Media Agregada Todas as Usinas]]*$Q$3265&gt;100%,100%,Tabela2025Horario[[#This Row],[Media Agregada Todas as Usinas]]*$Q$3265)</f>
        <v>0</v>
      </c>
    </row>
    <row r="3911" spans="1:15" x14ac:dyDescent="0.25">
      <c r="A3911" s="16">
        <f>Tabela2025Horario[[#This Row],[DataHora]]</f>
        <v>45820.875</v>
      </c>
      <c r="B3911" s="17">
        <v>2026</v>
      </c>
      <c r="C3911" s="24">
        <f>Tabela2025Horario[[#This Row],[Mês]]</f>
        <v>6</v>
      </c>
      <c r="D3911" s="24">
        <f>Tabela2025Horario[[#This Row],[Dia]]</f>
        <v>12</v>
      </c>
      <c r="E3911" s="24">
        <f>Tabela2025Horario[[#This Row],[Hora]]</f>
        <v>21</v>
      </c>
      <c r="F3911" s="25">
        <f>Tabela2025Horario[[#This Row],[Conj. Castilho]]</f>
        <v>0</v>
      </c>
      <c r="G3911" s="25">
        <f>Tabela2025Horario[[#This Row],[Conj. Eol. Ventos Santa Eugênia]]</f>
        <v>0</v>
      </c>
      <c r="H3911" s="25">
        <f>Tabela2025Horario[[#This Row],[Conj. Guaimbê]]</f>
        <v>0</v>
      </c>
      <c r="I3911" s="16"/>
      <c r="J3911" s="16"/>
      <c r="K3911" s="16"/>
      <c r="L3911" s="16"/>
      <c r="M3911" s="16"/>
      <c r="N3911" s="16"/>
      <c r="O3911" s="3">
        <f>IF(Tabela2025Horario[[#This Row],[Media Agregada Todas as Usinas]]*$Q$3265&gt;100%,100%,Tabela2025Horario[[#This Row],[Media Agregada Todas as Usinas]]*$Q$3265)</f>
        <v>0</v>
      </c>
    </row>
    <row r="3912" spans="1:15" x14ac:dyDescent="0.25">
      <c r="A3912" s="16">
        <f>Tabela2025Horario[[#This Row],[DataHora]]</f>
        <v>45820.916666666664</v>
      </c>
      <c r="B3912" s="17">
        <v>2026</v>
      </c>
      <c r="C3912" s="24">
        <f>Tabela2025Horario[[#This Row],[Mês]]</f>
        <v>6</v>
      </c>
      <c r="D3912" s="24">
        <f>Tabela2025Horario[[#This Row],[Dia]]</f>
        <v>12</v>
      </c>
      <c r="E3912" s="24">
        <f>Tabela2025Horario[[#This Row],[Hora]]</f>
        <v>22</v>
      </c>
      <c r="F3912" s="25">
        <f>Tabela2025Horario[[#This Row],[Conj. Castilho]]</f>
        <v>0</v>
      </c>
      <c r="G3912" s="25">
        <f>Tabela2025Horario[[#This Row],[Conj. Eol. Ventos Santa Eugênia]]</f>
        <v>0</v>
      </c>
      <c r="H3912" s="25">
        <f>Tabela2025Horario[[#This Row],[Conj. Guaimbê]]</f>
        <v>0</v>
      </c>
      <c r="I3912" s="16"/>
      <c r="J3912" s="16"/>
      <c r="K3912" s="16"/>
      <c r="L3912" s="16"/>
      <c r="M3912" s="16"/>
      <c r="N3912" s="16"/>
      <c r="O3912" s="3">
        <f>IF(Tabela2025Horario[[#This Row],[Media Agregada Todas as Usinas]]*$Q$3265&gt;100%,100%,Tabela2025Horario[[#This Row],[Media Agregada Todas as Usinas]]*$Q$3265)</f>
        <v>0</v>
      </c>
    </row>
    <row r="3913" spans="1:15" x14ac:dyDescent="0.25">
      <c r="A3913" s="16">
        <f>Tabela2025Horario[[#This Row],[DataHora]]</f>
        <v>45820.958333333336</v>
      </c>
      <c r="B3913" s="17">
        <v>2026</v>
      </c>
      <c r="C3913" s="24">
        <f>Tabela2025Horario[[#This Row],[Mês]]</f>
        <v>6</v>
      </c>
      <c r="D3913" s="24">
        <f>Tabela2025Horario[[#This Row],[Dia]]</f>
        <v>12</v>
      </c>
      <c r="E3913" s="24">
        <f>Tabela2025Horario[[#This Row],[Hora]]</f>
        <v>23</v>
      </c>
      <c r="F3913" s="25">
        <f>Tabela2025Horario[[#This Row],[Conj. Castilho]]</f>
        <v>0</v>
      </c>
      <c r="G3913" s="25">
        <f>Tabela2025Horario[[#This Row],[Conj. Eol. Ventos Santa Eugênia]]</f>
        <v>0</v>
      </c>
      <c r="H3913" s="25">
        <f>Tabela2025Horario[[#This Row],[Conj. Guaimbê]]</f>
        <v>0</v>
      </c>
      <c r="I3913" s="16"/>
      <c r="J3913" s="16"/>
      <c r="K3913" s="16"/>
      <c r="L3913" s="16"/>
      <c r="M3913" s="16"/>
      <c r="N3913" s="16"/>
      <c r="O3913" s="3">
        <f>IF(Tabela2025Horario[[#This Row],[Media Agregada Todas as Usinas]]*$Q$3265&gt;100%,100%,Tabela2025Horario[[#This Row],[Media Agregada Todas as Usinas]]*$Q$3265)</f>
        <v>0</v>
      </c>
    </row>
    <row r="3914" spans="1:15" x14ac:dyDescent="0.25">
      <c r="A3914" s="16">
        <f>Tabela2025Horario[[#This Row],[DataHora]]</f>
        <v>45821</v>
      </c>
      <c r="B3914" s="17">
        <v>2026</v>
      </c>
      <c r="C3914" s="24">
        <f>Tabela2025Horario[[#This Row],[Mês]]</f>
        <v>6</v>
      </c>
      <c r="D3914" s="24">
        <f>Tabela2025Horario[[#This Row],[Dia]]</f>
        <v>13</v>
      </c>
      <c r="E3914" s="24">
        <f>Tabela2025Horario[[#This Row],[Hora]]</f>
        <v>0</v>
      </c>
      <c r="F3914" s="25">
        <f>Tabela2025Horario[[#This Row],[Conj. Castilho]]</f>
        <v>0</v>
      </c>
      <c r="G3914" s="25">
        <f>Tabela2025Horario[[#This Row],[Conj. Eol. Ventos Santa Eugênia]]</f>
        <v>0</v>
      </c>
      <c r="H3914" s="25">
        <f>Tabela2025Horario[[#This Row],[Conj. Guaimbê]]</f>
        <v>0</v>
      </c>
      <c r="I3914" s="16"/>
      <c r="J3914" s="16"/>
      <c r="K3914" s="16"/>
      <c r="L3914" s="16"/>
      <c r="M3914" s="16"/>
      <c r="N3914" s="16"/>
      <c r="O3914" s="3">
        <f>IF(Tabela2025Horario[[#This Row],[Media Agregada Todas as Usinas]]*$Q$3265&gt;100%,100%,Tabela2025Horario[[#This Row],[Media Agregada Todas as Usinas]]*$Q$3265)</f>
        <v>0</v>
      </c>
    </row>
    <row r="3915" spans="1:15" x14ac:dyDescent="0.25">
      <c r="A3915" s="16">
        <f>Tabela2025Horario[[#This Row],[DataHora]]</f>
        <v>45821.041666666664</v>
      </c>
      <c r="B3915" s="17">
        <v>2026</v>
      </c>
      <c r="C3915" s="24">
        <f>Tabela2025Horario[[#This Row],[Mês]]</f>
        <v>6</v>
      </c>
      <c r="D3915" s="24">
        <f>Tabela2025Horario[[#This Row],[Dia]]</f>
        <v>13</v>
      </c>
      <c r="E3915" s="24">
        <f>Tabela2025Horario[[#This Row],[Hora]]</f>
        <v>1</v>
      </c>
      <c r="F3915" s="25">
        <f>Tabela2025Horario[[#This Row],[Conj. Castilho]]</f>
        <v>0</v>
      </c>
      <c r="G3915" s="25">
        <f>Tabela2025Horario[[#This Row],[Conj. Eol. Ventos Santa Eugênia]]</f>
        <v>0</v>
      </c>
      <c r="H3915" s="25">
        <f>Tabela2025Horario[[#This Row],[Conj. Guaimbê]]</f>
        <v>0</v>
      </c>
      <c r="I3915" s="16"/>
      <c r="J3915" s="16"/>
      <c r="K3915" s="16"/>
      <c r="L3915" s="16"/>
      <c r="M3915" s="16"/>
      <c r="N3915" s="16"/>
      <c r="O3915" s="3">
        <f>IF(Tabela2025Horario[[#This Row],[Media Agregada Todas as Usinas]]*$Q$3265&gt;100%,100%,Tabela2025Horario[[#This Row],[Media Agregada Todas as Usinas]]*$Q$3265)</f>
        <v>0</v>
      </c>
    </row>
    <row r="3916" spans="1:15" x14ac:dyDescent="0.25">
      <c r="A3916" s="16">
        <f>Tabela2025Horario[[#This Row],[DataHora]]</f>
        <v>45821.083333333336</v>
      </c>
      <c r="B3916" s="17">
        <v>2026</v>
      </c>
      <c r="C3916" s="24">
        <f>Tabela2025Horario[[#This Row],[Mês]]</f>
        <v>6</v>
      </c>
      <c r="D3916" s="24">
        <f>Tabela2025Horario[[#This Row],[Dia]]</f>
        <v>13</v>
      </c>
      <c r="E3916" s="24">
        <f>Tabela2025Horario[[#This Row],[Hora]]</f>
        <v>2</v>
      </c>
      <c r="F3916" s="25">
        <f>Tabela2025Horario[[#This Row],[Conj. Castilho]]</f>
        <v>0</v>
      </c>
      <c r="G3916" s="25">
        <f>Tabela2025Horario[[#This Row],[Conj. Eol. Ventos Santa Eugênia]]</f>
        <v>0</v>
      </c>
      <c r="H3916" s="25">
        <f>Tabela2025Horario[[#This Row],[Conj. Guaimbê]]</f>
        <v>0</v>
      </c>
      <c r="I3916" s="16"/>
      <c r="J3916" s="16"/>
      <c r="K3916" s="16"/>
      <c r="L3916" s="16"/>
      <c r="M3916" s="16"/>
      <c r="N3916" s="16"/>
      <c r="O3916" s="3">
        <f>IF(Tabela2025Horario[[#This Row],[Media Agregada Todas as Usinas]]*$Q$3265&gt;100%,100%,Tabela2025Horario[[#This Row],[Media Agregada Todas as Usinas]]*$Q$3265)</f>
        <v>0</v>
      </c>
    </row>
    <row r="3917" spans="1:15" x14ac:dyDescent="0.25">
      <c r="A3917" s="16">
        <f>Tabela2025Horario[[#This Row],[DataHora]]</f>
        <v>45821.125</v>
      </c>
      <c r="B3917" s="17">
        <v>2026</v>
      </c>
      <c r="C3917" s="24">
        <f>Tabela2025Horario[[#This Row],[Mês]]</f>
        <v>6</v>
      </c>
      <c r="D3917" s="24">
        <f>Tabela2025Horario[[#This Row],[Dia]]</f>
        <v>13</v>
      </c>
      <c r="E3917" s="24">
        <f>Tabela2025Horario[[#This Row],[Hora]]</f>
        <v>3</v>
      </c>
      <c r="F3917" s="25">
        <f>Tabela2025Horario[[#This Row],[Conj. Castilho]]</f>
        <v>0</v>
      </c>
      <c r="G3917" s="25">
        <f>Tabela2025Horario[[#This Row],[Conj. Eol. Ventos Santa Eugênia]]</f>
        <v>0</v>
      </c>
      <c r="H3917" s="25">
        <f>Tabela2025Horario[[#This Row],[Conj. Guaimbê]]</f>
        <v>0</v>
      </c>
      <c r="I3917" s="16"/>
      <c r="J3917" s="16"/>
      <c r="K3917" s="16"/>
      <c r="L3917" s="16"/>
      <c r="M3917" s="16"/>
      <c r="N3917" s="16"/>
      <c r="O3917" s="3">
        <f>IF(Tabela2025Horario[[#This Row],[Media Agregada Todas as Usinas]]*$Q$3265&gt;100%,100%,Tabela2025Horario[[#This Row],[Media Agregada Todas as Usinas]]*$Q$3265)</f>
        <v>0</v>
      </c>
    </row>
    <row r="3918" spans="1:15" x14ac:dyDescent="0.25">
      <c r="A3918" s="16">
        <f>Tabela2025Horario[[#This Row],[DataHora]]</f>
        <v>45821.166666666664</v>
      </c>
      <c r="B3918" s="17">
        <v>2026</v>
      </c>
      <c r="C3918" s="24">
        <f>Tabela2025Horario[[#This Row],[Mês]]</f>
        <v>6</v>
      </c>
      <c r="D3918" s="24">
        <f>Tabela2025Horario[[#This Row],[Dia]]</f>
        <v>13</v>
      </c>
      <c r="E3918" s="24">
        <f>Tabela2025Horario[[#This Row],[Hora]]</f>
        <v>4</v>
      </c>
      <c r="F3918" s="25">
        <f>Tabela2025Horario[[#This Row],[Conj. Castilho]]</f>
        <v>0</v>
      </c>
      <c r="G3918" s="25">
        <f>Tabela2025Horario[[#This Row],[Conj. Eol. Ventos Santa Eugênia]]</f>
        <v>0</v>
      </c>
      <c r="H3918" s="25">
        <f>Tabela2025Horario[[#This Row],[Conj. Guaimbê]]</f>
        <v>0</v>
      </c>
      <c r="I3918" s="16"/>
      <c r="J3918" s="16"/>
      <c r="K3918" s="16"/>
      <c r="L3918" s="16"/>
      <c r="M3918" s="16"/>
      <c r="N3918" s="16"/>
      <c r="O3918" s="3">
        <f>IF(Tabela2025Horario[[#This Row],[Media Agregada Todas as Usinas]]*$Q$3265&gt;100%,100%,Tabela2025Horario[[#This Row],[Media Agregada Todas as Usinas]]*$Q$3265)</f>
        <v>0</v>
      </c>
    </row>
    <row r="3919" spans="1:15" x14ac:dyDescent="0.25">
      <c r="A3919" s="16">
        <f>Tabela2025Horario[[#This Row],[DataHora]]</f>
        <v>45821.208333333336</v>
      </c>
      <c r="B3919" s="17">
        <v>2026</v>
      </c>
      <c r="C3919" s="24">
        <f>Tabela2025Horario[[#This Row],[Mês]]</f>
        <v>6</v>
      </c>
      <c r="D3919" s="24">
        <f>Tabela2025Horario[[#This Row],[Dia]]</f>
        <v>13</v>
      </c>
      <c r="E3919" s="24">
        <f>Tabela2025Horario[[#This Row],[Hora]]</f>
        <v>5</v>
      </c>
      <c r="F3919" s="25">
        <f>Tabela2025Horario[[#This Row],[Conj. Castilho]]</f>
        <v>0</v>
      </c>
      <c r="G3919" s="25">
        <f>Tabela2025Horario[[#This Row],[Conj. Eol. Ventos Santa Eugênia]]</f>
        <v>0</v>
      </c>
      <c r="H3919" s="25">
        <f>Tabela2025Horario[[#This Row],[Conj. Guaimbê]]</f>
        <v>0</v>
      </c>
      <c r="I3919" s="16"/>
      <c r="J3919" s="16"/>
      <c r="K3919" s="16"/>
      <c r="L3919" s="16"/>
      <c r="M3919" s="16"/>
      <c r="N3919" s="16"/>
      <c r="O3919" s="3">
        <f>IF(Tabela2025Horario[[#This Row],[Media Agregada Todas as Usinas]]*$Q$3265&gt;100%,100%,Tabela2025Horario[[#This Row],[Media Agregada Todas as Usinas]]*$Q$3265)</f>
        <v>0</v>
      </c>
    </row>
    <row r="3920" spans="1:15" x14ac:dyDescent="0.25">
      <c r="A3920" s="16">
        <f>Tabela2025Horario[[#This Row],[DataHora]]</f>
        <v>45821.25</v>
      </c>
      <c r="B3920" s="17">
        <v>2026</v>
      </c>
      <c r="C3920" s="24">
        <f>Tabela2025Horario[[#This Row],[Mês]]</f>
        <v>6</v>
      </c>
      <c r="D3920" s="24">
        <f>Tabela2025Horario[[#This Row],[Dia]]</f>
        <v>13</v>
      </c>
      <c r="E3920" s="24">
        <f>Tabela2025Horario[[#This Row],[Hora]]</f>
        <v>6</v>
      </c>
      <c r="F3920" s="25">
        <f>Tabela2025Horario[[#This Row],[Conj. Castilho]]</f>
        <v>0</v>
      </c>
      <c r="G3920" s="25">
        <f>Tabela2025Horario[[#This Row],[Conj. Eol. Ventos Santa Eugênia]]</f>
        <v>0</v>
      </c>
      <c r="H3920" s="25">
        <f>Tabela2025Horario[[#This Row],[Conj. Guaimbê]]</f>
        <v>0</v>
      </c>
      <c r="I3920" s="16"/>
      <c r="J3920" s="16"/>
      <c r="K3920" s="16"/>
      <c r="L3920" s="16"/>
      <c r="M3920" s="16"/>
      <c r="N3920" s="16"/>
      <c r="O3920" s="3">
        <f>IF(Tabela2025Horario[[#This Row],[Media Agregada Todas as Usinas]]*$Q$3265&gt;100%,100%,Tabela2025Horario[[#This Row],[Media Agregada Todas as Usinas]]*$Q$3265)</f>
        <v>4.2632571029700805E-2</v>
      </c>
    </row>
    <row r="3921" spans="1:15" x14ac:dyDescent="0.25">
      <c r="A3921" s="16">
        <f>Tabela2025Horario[[#This Row],[DataHora]]</f>
        <v>45821.291666666664</v>
      </c>
      <c r="B3921" s="17">
        <v>2026</v>
      </c>
      <c r="C3921" s="24">
        <f>Tabela2025Horario[[#This Row],[Mês]]</f>
        <v>6</v>
      </c>
      <c r="D3921" s="24">
        <f>Tabela2025Horario[[#This Row],[Dia]]</f>
        <v>13</v>
      </c>
      <c r="E3921" s="24">
        <f>Tabela2025Horario[[#This Row],[Hora]]</f>
        <v>7</v>
      </c>
      <c r="F3921" s="25">
        <f>Tabela2025Horario[[#This Row],[Conj. Castilho]]</f>
        <v>0</v>
      </c>
      <c r="G3921" s="25">
        <f>Tabela2025Horario[[#This Row],[Conj. Eol. Ventos Santa Eugênia]]</f>
        <v>1.3890541798241991E-2</v>
      </c>
      <c r="H3921" s="25">
        <f>Tabela2025Horario[[#This Row],[Conj. Guaimbê]]</f>
        <v>0</v>
      </c>
      <c r="I3921" s="16"/>
      <c r="J3921" s="16"/>
      <c r="K3921" s="16"/>
      <c r="L3921" s="16"/>
      <c r="M3921" s="16"/>
      <c r="N3921" s="16"/>
      <c r="O3921" s="3">
        <f>IF(Tabela2025Horario[[#This Row],[Media Agregada Todas as Usinas]]*$Q$3265&gt;100%,100%,Tabela2025Horario[[#This Row],[Media Agregada Todas as Usinas]]*$Q$3265)</f>
        <v>0.20643697953804152</v>
      </c>
    </row>
    <row r="3922" spans="1:15" x14ac:dyDescent="0.25">
      <c r="A3922" s="16">
        <f>Tabela2025Horario[[#This Row],[DataHora]]</f>
        <v>45821.333333333336</v>
      </c>
      <c r="B3922" s="17">
        <v>2026</v>
      </c>
      <c r="C3922" s="24">
        <f>Tabela2025Horario[[#This Row],[Mês]]</f>
        <v>6</v>
      </c>
      <c r="D3922" s="24">
        <f>Tabela2025Horario[[#This Row],[Dia]]</f>
        <v>13</v>
      </c>
      <c r="E3922" s="24">
        <f>Tabela2025Horario[[#This Row],[Hora]]</f>
        <v>8</v>
      </c>
      <c r="F3922" s="25">
        <f>Tabela2025Horario[[#This Row],[Conj. Castilho]]</f>
        <v>0.16764624381991336</v>
      </c>
      <c r="G3922" s="25">
        <f>Tabela2025Horario[[#This Row],[Conj. Eol. Ventos Santa Eugênia]]</f>
        <v>7.4767377816058966E-2</v>
      </c>
      <c r="H3922" s="25">
        <f>Tabela2025Horario[[#This Row],[Conj. Guaimbê]]</f>
        <v>8.4704192288151903E-2</v>
      </c>
      <c r="I3922" s="16"/>
      <c r="J3922" s="16"/>
      <c r="K3922" s="16"/>
      <c r="L3922" s="16"/>
      <c r="M3922" s="16"/>
      <c r="N3922" s="16"/>
      <c r="O3922" s="3">
        <f>IF(Tabela2025Horario[[#This Row],[Media Agregada Todas as Usinas]]*$Q$3265&gt;100%,100%,Tabela2025Horario[[#This Row],[Media Agregada Todas as Usinas]]*$Q$3265)</f>
        <v>0.53934880261187368</v>
      </c>
    </row>
    <row r="3923" spans="1:15" x14ac:dyDescent="0.25">
      <c r="A3923" s="16">
        <f>Tabela2025Horario[[#This Row],[DataHora]]</f>
        <v>45821.375</v>
      </c>
      <c r="B3923" s="17">
        <v>2026</v>
      </c>
      <c r="C3923" s="24">
        <f>Tabela2025Horario[[#This Row],[Mês]]</f>
        <v>6</v>
      </c>
      <c r="D3923" s="24">
        <f>Tabela2025Horario[[#This Row],[Dia]]</f>
        <v>13</v>
      </c>
      <c r="E3923" s="24">
        <f>Tabela2025Horario[[#This Row],[Hora]]</f>
        <v>9</v>
      </c>
      <c r="F3923" s="25">
        <f>Tabela2025Horario[[#This Row],[Conj. Castilho]]</f>
        <v>0.46044216461328619</v>
      </c>
      <c r="G3923" s="25">
        <f>Tabela2025Horario[[#This Row],[Conj. Eol. Ventos Santa Eugênia]]</f>
        <v>0.13358733640243706</v>
      </c>
      <c r="H3923" s="25">
        <f>Tabela2025Horario[[#This Row],[Conj. Guaimbê]]</f>
        <v>0.45548233640346369</v>
      </c>
      <c r="I3923" s="16"/>
      <c r="J3923" s="16"/>
      <c r="K3923" s="16"/>
      <c r="L3923" s="16"/>
      <c r="M3923" s="16"/>
      <c r="N3923" s="16"/>
      <c r="O3923" s="3">
        <f>IF(Tabela2025Horario[[#This Row],[Media Agregada Todas as Usinas]]*$Q$3265&gt;100%,100%,Tabela2025Horario[[#This Row],[Media Agregada Todas as Usinas]]*$Q$3265)</f>
        <v>1</v>
      </c>
    </row>
    <row r="3924" spans="1:15" x14ac:dyDescent="0.25">
      <c r="A3924" s="16">
        <f>Tabela2025Horario[[#This Row],[DataHora]]</f>
        <v>45821.416666666664</v>
      </c>
      <c r="B3924" s="17">
        <v>2026</v>
      </c>
      <c r="C3924" s="24">
        <f>Tabela2025Horario[[#This Row],[Mês]]</f>
        <v>6</v>
      </c>
      <c r="D3924" s="24">
        <f>Tabela2025Horario[[#This Row],[Dia]]</f>
        <v>13</v>
      </c>
      <c r="E3924" s="24">
        <f>Tabela2025Horario[[#This Row],[Hora]]</f>
        <v>10</v>
      </c>
      <c r="F3924" s="25">
        <f>Tabela2025Horario[[#This Row],[Conj. Castilho]]</f>
        <v>0.51700133834142692</v>
      </c>
      <c r="G3924" s="25">
        <f>Tabela2025Horario[[#This Row],[Conj. Eol. Ventos Santa Eugênia]]</f>
        <v>0.21809441294382736</v>
      </c>
      <c r="H3924" s="25">
        <f>Tabela2025Horario[[#This Row],[Conj. Guaimbê]]</f>
        <v>0.6150542118590322</v>
      </c>
      <c r="I3924" s="16"/>
      <c r="J3924" s="16"/>
      <c r="K3924" s="16"/>
      <c r="L3924" s="16"/>
      <c r="M3924" s="16"/>
      <c r="N3924" s="16"/>
      <c r="O3924" s="3">
        <f>IF(Tabela2025Horario[[#This Row],[Media Agregada Todas as Usinas]]*$Q$3265&gt;100%,100%,Tabela2025Horario[[#This Row],[Media Agregada Todas as Usinas]]*$Q$3265)</f>
        <v>1</v>
      </c>
    </row>
    <row r="3925" spans="1:15" x14ac:dyDescent="0.25">
      <c r="A3925" s="16">
        <f>Tabela2025Horario[[#This Row],[DataHora]]</f>
        <v>45821.458333333336</v>
      </c>
      <c r="B3925" s="17">
        <v>2026</v>
      </c>
      <c r="C3925" s="24">
        <f>Tabela2025Horario[[#This Row],[Mês]]</f>
        <v>6</v>
      </c>
      <c r="D3925" s="24">
        <f>Tabela2025Horario[[#This Row],[Dia]]</f>
        <v>13</v>
      </c>
      <c r="E3925" s="24">
        <f>Tabela2025Horario[[#This Row],[Hora]]</f>
        <v>11</v>
      </c>
      <c r="F3925" s="25">
        <f>Tabela2025Horario[[#This Row],[Conj. Castilho]]</f>
        <v>0.51008276754213933</v>
      </c>
      <c r="G3925" s="25">
        <f>Tabela2025Horario[[#This Row],[Conj. Eol. Ventos Santa Eugênia]]</f>
        <v>0.26373350619950497</v>
      </c>
      <c r="H3925" s="25">
        <f>Tabela2025Horario[[#This Row],[Conj. Guaimbê]]</f>
        <v>0.64416042548176788</v>
      </c>
      <c r="I3925" s="16"/>
      <c r="J3925" s="16"/>
      <c r="K3925" s="16"/>
      <c r="L3925" s="16"/>
      <c r="M3925" s="16"/>
      <c r="N3925" s="16"/>
      <c r="O3925" s="3">
        <f>IF(Tabela2025Horario[[#This Row],[Media Agregada Todas as Usinas]]*$Q$3265&gt;100%,100%,Tabela2025Horario[[#This Row],[Media Agregada Todas as Usinas]]*$Q$3265)</f>
        <v>1</v>
      </c>
    </row>
    <row r="3926" spans="1:15" x14ac:dyDescent="0.25">
      <c r="A3926" s="16">
        <f>Tabela2025Horario[[#This Row],[DataHora]]</f>
        <v>45821.5</v>
      </c>
      <c r="B3926" s="17">
        <v>2026</v>
      </c>
      <c r="C3926" s="24">
        <f>Tabela2025Horario[[#This Row],[Mês]]</f>
        <v>6</v>
      </c>
      <c r="D3926" s="24">
        <f>Tabela2025Horario[[#This Row],[Dia]]</f>
        <v>13</v>
      </c>
      <c r="E3926" s="24">
        <f>Tabela2025Horario[[#This Row],[Hora]]</f>
        <v>12</v>
      </c>
      <c r="F3926" s="25">
        <f>Tabela2025Horario[[#This Row],[Conj. Castilho]]</f>
        <v>0.54274789534130086</v>
      </c>
      <c r="G3926" s="25">
        <f>Tabela2025Horario[[#This Row],[Conj. Eol. Ventos Santa Eugênia]]</f>
        <v>0.29420418227017753</v>
      </c>
      <c r="H3926" s="25">
        <f>Tabela2025Horario[[#This Row],[Conj. Guaimbê]]</f>
        <v>0.68245636035261681</v>
      </c>
      <c r="I3926" s="16"/>
      <c r="J3926" s="16"/>
      <c r="K3926" s="16"/>
      <c r="L3926" s="16"/>
      <c r="M3926" s="16"/>
      <c r="N3926" s="16"/>
      <c r="O3926" s="3">
        <f>IF(Tabela2025Horario[[#This Row],[Media Agregada Todas as Usinas]]*$Q$3265&gt;100%,100%,Tabela2025Horario[[#This Row],[Media Agregada Todas as Usinas]]*$Q$3265)</f>
        <v>1</v>
      </c>
    </row>
    <row r="3927" spans="1:15" x14ac:dyDescent="0.25">
      <c r="A3927" s="16">
        <f>Tabela2025Horario[[#This Row],[DataHora]]</f>
        <v>45821.541666666664</v>
      </c>
      <c r="B3927" s="17">
        <v>2026</v>
      </c>
      <c r="C3927" s="24">
        <f>Tabela2025Horario[[#This Row],[Mês]]</f>
        <v>6</v>
      </c>
      <c r="D3927" s="24">
        <f>Tabela2025Horario[[#This Row],[Dia]]</f>
        <v>13</v>
      </c>
      <c r="E3927" s="24">
        <f>Tabela2025Horario[[#This Row],[Hora]]</f>
        <v>13</v>
      </c>
      <c r="F3927" s="25">
        <f>Tabela2025Horario[[#This Row],[Conj. Castilho]]</f>
        <v>0.40765854245958744</v>
      </c>
      <c r="G3927" s="25">
        <f>Tabela2025Horario[[#This Row],[Conj. Eol. Ventos Santa Eugênia]]</f>
        <v>0.27230564937682167</v>
      </c>
      <c r="H3927" s="25">
        <f>Tabela2025Horario[[#This Row],[Conj. Guaimbê]]</f>
        <v>0.4528239896925666</v>
      </c>
      <c r="I3927" s="16"/>
      <c r="J3927" s="16"/>
      <c r="K3927" s="16"/>
      <c r="L3927" s="16"/>
      <c r="M3927" s="16"/>
      <c r="N3927" s="16"/>
      <c r="O3927" s="3">
        <f>IF(Tabela2025Horario[[#This Row],[Media Agregada Todas as Usinas]]*$Q$3265&gt;100%,100%,Tabela2025Horario[[#This Row],[Media Agregada Todas as Usinas]]*$Q$3265)</f>
        <v>1</v>
      </c>
    </row>
    <row r="3928" spans="1:15" x14ac:dyDescent="0.25">
      <c r="A3928" s="16">
        <f>Tabela2025Horario[[#This Row],[DataHora]]</f>
        <v>45821.583333333336</v>
      </c>
      <c r="B3928" s="17">
        <v>2026</v>
      </c>
      <c r="C3928" s="24">
        <f>Tabela2025Horario[[#This Row],[Mês]]</f>
        <v>6</v>
      </c>
      <c r="D3928" s="24">
        <f>Tabela2025Horario[[#This Row],[Dia]]</f>
        <v>13</v>
      </c>
      <c r="E3928" s="24">
        <f>Tabela2025Horario[[#This Row],[Hora]]</f>
        <v>14</v>
      </c>
      <c r="F3928" s="25">
        <f>Tabela2025Horario[[#This Row],[Conj. Castilho]]</f>
        <v>0.27695564800366168</v>
      </c>
      <c r="G3928" s="25">
        <f>Tabela2025Horario[[#This Row],[Conj. Eol. Ventos Santa Eugênia]]</f>
        <v>0.21460704325436802</v>
      </c>
      <c r="H3928" s="25">
        <f>Tabela2025Horario[[#This Row],[Conj. Guaimbê]]</f>
        <v>0.23838965573101289</v>
      </c>
      <c r="I3928" s="16"/>
      <c r="J3928" s="16"/>
      <c r="K3928" s="16"/>
      <c r="L3928" s="16"/>
      <c r="M3928" s="16"/>
      <c r="N3928" s="16"/>
      <c r="O3928" s="3">
        <f>IF(Tabela2025Horario[[#This Row],[Media Agregada Todas as Usinas]]*$Q$3265&gt;100%,100%,Tabela2025Horario[[#This Row],[Media Agregada Todas as Usinas]]*$Q$3265)</f>
        <v>0.8856759216743203</v>
      </c>
    </row>
    <row r="3929" spans="1:15" x14ac:dyDescent="0.25">
      <c r="A3929" s="16">
        <f>Tabela2025Horario[[#This Row],[DataHora]]</f>
        <v>45821.625</v>
      </c>
      <c r="B3929" s="17">
        <v>2026</v>
      </c>
      <c r="C3929" s="24">
        <f>Tabela2025Horario[[#This Row],[Mês]]</f>
        <v>6</v>
      </c>
      <c r="D3929" s="24">
        <f>Tabela2025Horario[[#This Row],[Dia]]</f>
        <v>13</v>
      </c>
      <c r="E3929" s="24">
        <f>Tabela2025Horario[[#This Row],[Hora]]</f>
        <v>15</v>
      </c>
      <c r="F3929" s="25">
        <f>Tabela2025Horario[[#This Row],[Conj. Castilho]]</f>
        <v>0.21152088926183255</v>
      </c>
      <c r="G3929" s="25">
        <f>Tabela2025Horario[[#This Row],[Conj. Eol. Ventos Santa Eugênia]]</f>
        <v>0.10517669115493117</v>
      </c>
      <c r="H3929" s="25">
        <f>Tabela2025Horario[[#This Row],[Conj. Guaimbê]]</f>
        <v>1.3002220056313666E-2</v>
      </c>
      <c r="I3929" s="16"/>
      <c r="J3929" s="16"/>
      <c r="K3929" s="16"/>
      <c r="L3929" s="16"/>
      <c r="M3929" s="16"/>
      <c r="N3929" s="16"/>
      <c r="O3929" s="3">
        <f>IF(Tabela2025Horario[[#This Row],[Media Agregada Todas as Usinas]]*$Q$3265&gt;100%,100%,Tabela2025Horario[[#This Row],[Media Agregada Todas as Usinas]]*$Q$3265)</f>
        <v>0.46323048086939306</v>
      </c>
    </row>
    <row r="3930" spans="1:15" x14ac:dyDescent="0.25">
      <c r="A3930" s="16">
        <f>Tabela2025Horario[[#This Row],[DataHora]]</f>
        <v>45821.666666666664</v>
      </c>
      <c r="B3930" s="17">
        <v>2026</v>
      </c>
      <c r="C3930" s="24">
        <f>Tabela2025Horario[[#This Row],[Mês]]</f>
        <v>6</v>
      </c>
      <c r="D3930" s="24">
        <f>Tabela2025Horario[[#This Row],[Dia]]</f>
        <v>13</v>
      </c>
      <c r="E3930" s="24">
        <f>Tabela2025Horario[[#This Row],[Hora]]</f>
        <v>16</v>
      </c>
      <c r="F3930" s="25">
        <f>Tabela2025Horario[[#This Row],[Conj. Castilho]]</f>
        <v>0</v>
      </c>
      <c r="G3930" s="25">
        <f>Tabela2025Horario[[#This Row],[Conj. Eol. Ventos Santa Eugênia]]</f>
        <v>0</v>
      </c>
      <c r="H3930" s="25">
        <f>Tabela2025Horario[[#This Row],[Conj. Guaimbê]]</f>
        <v>0</v>
      </c>
      <c r="I3930" s="16"/>
      <c r="J3930" s="16"/>
      <c r="K3930" s="16"/>
      <c r="L3930" s="16"/>
      <c r="M3930" s="16"/>
      <c r="N3930" s="16"/>
      <c r="O3930" s="3">
        <f>IF(Tabela2025Horario[[#This Row],[Media Agregada Todas as Usinas]]*$Q$3265&gt;100%,100%,Tabela2025Horario[[#This Row],[Media Agregada Todas as Usinas]]*$Q$3265)</f>
        <v>9.8348280500996962E-2</v>
      </c>
    </row>
    <row r="3931" spans="1:15" x14ac:dyDescent="0.25">
      <c r="A3931" s="16">
        <f>Tabela2025Horario[[#This Row],[DataHora]]</f>
        <v>45821.708333333336</v>
      </c>
      <c r="B3931" s="17">
        <v>2026</v>
      </c>
      <c r="C3931" s="24">
        <f>Tabela2025Horario[[#This Row],[Mês]]</f>
        <v>6</v>
      </c>
      <c r="D3931" s="24">
        <f>Tabela2025Horario[[#This Row],[Dia]]</f>
        <v>13</v>
      </c>
      <c r="E3931" s="24">
        <f>Tabela2025Horario[[#This Row],[Hora]]</f>
        <v>17</v>
      </c>
      <c r="F3931" s="25">
        <f>Tabela2025Horario[[#This Row],[Conj. Castilho]]</f>
        <v>0</v>
      </c>
      <c r="G3931" s="25">
        <f>Tabela2025Horario[[#This Row],[Conj. Eol. Ventos Santa Eugênia]]</f>
        <v>0</v>
      </c>
      <c r="H3931" s="25">
        <f>Tabela2025Horario[[#This Row],[Conj. Guaimbê]]</f>
        <v>0</v>
      </c>
      <c r="I3931" s="16"/>
      <c r="J3931" s="16"/>
      <c r="K3931" s="16"/>
      <c r="L3931" s="16"/>
      <c r="M3931" s="16"/>
      <c r="N3931" s="16"/>
      <c r="O3931" s="3">
        <f>IF(Tabela2025Horario[[#This Row],[Media Agregada Todas as Usinas]]*$Q$3265&gt;100%,100%,Tabela2025Horario[[#This Row],[Media Agregada Todas as Usinas]]*$Q$3265)</f>
        <v>0</v>
      </c>
    </row>
    <row r="3932" spans="1:15" x14ac:dyDescent="0.25">
      <c r="A3932" s="16">
        <f>Tabela2025Horario[[#This Row],[DataHora]]</f>
        <v>45821.75</v>
      </c>
      <c r="B3932" s="17">
        <v>2026</v>
      </c>
      <c r="C3932" s="24">
        <f>Tabela2025Horario[[#This Row],[Mês]]</f>
        <v>6</v>
      </c>
      <c r="D3932" s="24">
        <f>Tabela2025Horario[[#This Row],[Dia]]</f>
        <v>13</v>
      </c>
      <c r="E3932" s="24">
        <f>Tabela2025Horario[[#This Row],[Hora]]</f>
        <v>18</v>
      </c>
      <c r="F3932" s="25">
        <f>Tabela2025Horario[[#This Row],[Conj. Castilho]]</f>
        <v>0</v>
      </c>
      <c r="G3932" s="25">
        <f>Tabela2025Horario[[#This Row],[Conj. Eol. Ventos Santa Eugênia]]</f>
        <v>0</v>
      </c>
      <c r="H3932" s="25">
        <f>Tabela2025Horario[[#This Row],[Conj. Guaimbê]]</f>
        <v>0</v>
      </c>
      <c r="I3932" s="16"/>
      <c r="J3932" s="16"/>
      <c r="K3932" s="16"/>
      <c r="L3932" s="16"/>
      <c r="M3932" s="16"/>
      <c r="N3932" s="16"/>
      <c r="O3932" s="3">
        <f>IF(Tabela2025Horario[[#This Row],[Media Agregada Todas as Usinas]]*$Q$3265&gt;100%,100%,Tabela2025Horario[[#This Row],[Media Agregada Todas as Usinas]]*$Q$3265)</f>
        <v>4.3312093881895303E-2</v>
      </c>
    </row>
    <row r="3933" spans="1:15" x14ac:dyDescent="0.25">
      <c r="A3933" s="16">
        <f>Tabela2025Horario[[#This Row],[DataHora]]</f>
        <v>45821.791666666664</v>
      </c>
      <c r="B3933" s="17">
        <v>2026</v>
      </c>
      <c r="C3933" s="24">
        <f>Tabela2025Horario[[#This Row],[Mês]]</f>
        <v>6</v>
      </c>
      <c r="D3933" s="24">
        <f>Tabela2025Horario[[#This Row],[Dia]]</f>
        <v>13</v>
      </c>
      <c r="E3933" s="24">
        <f>Tabela2025Horario[[#This Row],[Hora]]</f>
        <v>19</v>
      </c>
      <c r="F3933" s="25">
        <f>Tabela2025Horario[[#This Row],[Conj. Castilho]]</f>
        <v>0</v>
      </c>
      <c r="G3933" s="25">
        <f>Tabela2025Horario[[#This Row],[Conj. Eol. Ventos Santa Eugênia]]</f>
        <v>3.4402540945896898E-2</v>
      </c>
      <c r="H3933" s="25">
        <f>Tabela2025Horario[[#This Row],[Conj. Guaimbê]]</f>
        <v>0</v>
      </c>
      <c r="I3933" s="16"/>
      <c r="J3933" s="16"/>
      <c r="K3933" s="16"/>
      <c r="L3933" s="16"/>
      <c r="M3933" s="16"/>
      <c r="N3933" s="16"/>
      <c r="O3933" s="3">
        <f>IF(Tabela2025Horario[[#This Row],[Media Agregada Todas as Usinas]]*$Q$3265&gt;100%,100%,Tabela2025Horario[[#This Row],[Media Agregada Todas as Usinas]]*$Q$3265)</f>
        <v>0.18992744265252245</v>
      </c>
    </row>
    <row r="3934" spans="1:15" x14ac:dyDescent="0.25">
      <c r="A3934" s="16">
        <f>Tabela2025Horario[[#This Row],[DataHora]]</f>
        <v>45821.833333333336</v>
      </c>
      <c r="B3934" s="17">
        <v>2026</v>
      </c>
      <c r="C3934" s="24">
        <f>Tabela2025Horario[[#This Row],[Mês]]</f>
        <v>6</v>
      </c>
      <c r="D3934" s="24">
        <f>Tabela2025Horario[[#This Row],[Dia]]</f>
        <v>13</v>
      </c>
      <c r="E3934" s="24">
        <f>Tabela2025Horario[[#This Row],[Hora]]</f>
        <v>20</v>
      </c>
      <c r="F3934" s="25">
        <f>Tabela2025Horario[[#This Row],[Conj. Castilho]]</f>
        <v>0</v>
      </c>
      <c r="G3934" s="25">
        <f>Tabela2025Horario[[#This Row],[Conj. Eol. Ventos Santa Eugênia]]</f>
        <v>0.53887326025829618</v>
      </c>
      <c r="H3934" s="25">
        <f>Tabela2025Horario[[#This Row],[Conj. Guaimbê]]</f>
        <v>0</v>
      </c>
      <c r="I3934" s="16"/>
      <c r="J3934" s="16"/>
      <c r="K3934" s="16"/>
      <c r="L3934" s="16"/>
      <c r="M3934" s="16"/>
      <c r="N3934" s="16"/>
      <c r="O3934" s="3">
        <f>IF(Tabela2025Horario[[#This Row],[Media Agregada Todas as Usinas]]*$Q$3265&gt;100%,100%,Tabela2025Horario[[#This Row],[Media Agregada Todas as Usinas]]*$Q$3265)</f>
        <v>0.79241961467992894</v>
      </c>
    </row>
    <row r="3935" spans="1:15" x14ac:dyDescent="0.25">
      <c r="A3935" s="16">
        <f>Tabela2025Horario[[#This Row],[DataHora]]</f>
        <v>45821.875</v>
      </c>
      <c r="B3935" s="17">
        <v>2026</v>
      </c>
      <c r="C3935" s="24">
        <f>Tabela2025Horario[[#This Row],[Mês]]</f>
        <v>6</v>
      </c>
      <c r="D3935" s="24">
        <f>Tabela2025Horario[[#This Row],[Dia]]</f>
        <v>13</v>
      </c>
      <c r="E3935" s="24">
        <f>Tabela2025Horario[[#This Row],[Hora]]</f>
        <v>21</v>
      </c>
      <c r="F3935" s="25">
        <f>Tabela2025Horario[[#This Row],[Conj. Castilho]]</f>
        <v>0</v>
      </c>
      <c r="G3935" s="25">
        <f>Tabela2025Horario[[#This Row],[Conj. Eol. Ventos Santa Eugênia]]</f>
        <v>0.37533766227686199</v>
      </c>
      <c r="H3935" s="25">
        <f>Tabela2025Horario[[#This Row],[Conj. Guaimbê]]</f>
        <v>0</v>
      </c>
      <c r="I3935" s="16"/>
      <c r="J3935" s="16"/>
      <c r="K3935" s="16"/>
      <c r="L3935" s="16"/>
      <c r="M3935" s="16"/>
      <c r="N3935" s="16"/>
      <c r="O3935" s="3">
        <f>IF(Tabela2025Horario[[#This Row],[Media Agregada Todas as Usinas]]*$Q$3265&gt;100%,100%,Tabela2025Horario[[#This Row],[Media Agregada Todas as Usinas]]*$Q$3265)</f>
        <v>0.59336671360029059</v>
      </c>
    </row>
    <row r="3936" spans="1:15" x14ac:dyDescent="0.25">
      <c r="A3936" s="16">
        <f>Tabela2025Horario[[#This Row],[DataHora]]</f>
        <v>45821.916666666664</v>
      </c>
      <c r="B3936" s="17">
        <v>2026</v>
      </c>
      <c r="C3936" s="24">
        <f>Tabela2025Horario[[#This Row],[Mês]]</f>
        <v>6</v>
      </c>
      <c r="D3936" s="24">
        <f>Tabela2025Horario[[#This Row],[Dia]]</f>
        <v>13</v>
      </c>
      <c r="E3936" s="24">
        <f>Tabela2025Horario[[#This Row],[Hora]]</f>
        <v>22</v>
      </c>
      <c r="F3936" s="25">
        <f>Tabela2025Horario[[#This Row],[Conj. Castilho]]</f>
        <v>0</v>
      </c>
      <c r="G3936" s="25">
        <f>Tabela2025Horario[[#This Row],[Conj. Eol. Ventos Santa Eugênia]]</f>
        <v>6.509219740345748E-2</v>
      </c>
      <c r="H3936" s="25">
        <f>Tabela2025Horario[[#This Row],[Conj. Guaimbê]]</f>
        <v>0</v>
      </c>
      <c r="I3936" s="16"/>
      <c r="J3936" s="16"/>
      <c r="K3936" s="16"/>
      <c r="L3936" s="16"/>
      <c r="M3936" s="16"/>
      <c r="N3936" s="16"/>
      <c r="O3936" s="3">
        <f>IF(Tabela2025Horario[[#This Row],[Media Agregada Todas as Usinas]]*$Q$3265&gt;100%,100%,Tabela2025Horario[[#This Row],[Media Agregada Todas as Usinas]]*$Q$3265)</f>
        <v>0.24430096741774834</v>
      </c>
    </row>
    <row r="3937" spans="1:15" x14ac:dyDescent="0.25">
      <c r="A3937" s="16">
        <f>Tabela2025Horario[[#This Row],[DataHora]]</f>
        <v>45821.958333333336</v>
      </c>
      <c r="B3937" s="17">
        <v>2026</v>
      </c>
      <c r="C3937" s="24">
        <f>Tabela2025Horario[[#This Row],[Mês]]</f>
        <v>6</v>
      </c>
      <c r="D3937" s="24">
        <f>Tabela2025Horario[[#This Row],[Dia]]</f>
        <v>13</v>
      </c>
      <c r="E3937" s="24">
        <f>Tabela2025Horario[[#This Row],[Hora]]</f>
        <v>23</v>
      </c>
      <c r="F3937" s="25">
        <f>Tabela2025Horario[[#This Row],[Conj. Castilho]]</f>
        <v>0</v>
      </c>
      <c r="G3937" s="25">
        <f>Tabela2025Horario[[#This Row],[Conj. Eol. Ventos Santa Eugênia]]</f>
        <v>0</v>
      </c>
      <c r="H3937" s="25">
        <f>Tabela2025Horario[[#This Row],[Conj. Guaimbê]]</f>
        <v>0</v>
      </c>
      <c r="I3937" s="16"/>
      <c r="J3937" s="16"/>
      <c r="K3937" s="16"/>
      <c r="L3937" s="16"/>
      <c r="M3937" s="16"/>
      <c r="N3937" s="16"/>
      <c r="O3937" s="3">
        <f>IF(Tabela2025Horario[[#This Row],[Media Agregada Todas as Usinas]]*$Q$3265&gt;100%,100%,Tabela2025Horario[[#This Row],[Media Agregada Todas as Usinas]]*$Q$3265)</f>
        <v>4.4738688200727982E-2</v>
      </c>
    </row>
    <row r="3938" spans="1:15" x14ac:dyDescent="0.25">
      <c r="A3938" s="16">
        <f>Tabela2025Horario[[#This Row],[DataHora]]</f>
        <v>45822</v>
      </c>
      <c r="B3938" s="17">
        <v>2026</v>
      </c>
      <c r="C3938" s="24">
        <f>Tabela2025Horario[[#This Row],[Mês]]</f>
        <v>6</v>
      </c>
      <c r="D3938" s="24">
        <f>Tabela2025Horario[[#This Row],[Dia]]</f>
        <v>14</v>
      </c>
      <c r="E3938" s="24">
        <f>Tabela2025Horario[[#This Row],[Hora]]</f>
        <v>0</v>
      </c>
      <c r="F3938" s="25">
        <f>Tabela2025Horario[[#This Row],[Conj. Castilho]]</f>
        <v>0</v>
      </c>
      <c r="G3938" s="25">
        <f>Tabela2025Horario[[#This Row],[Conj. Eol. Ventos Santa Eugênia]]</f>
        <v>0</v>
      </c>
      <c r="H3938" s="25">
        <f>Tabela2025Horario[[#This Row],[Conj. Guaimbê]]</f>
        <v>0</v>
      </c>
      <c r="I3938" s="16"/>
      <c r="J3938" s="16"/>
      <c r="K3938" s="16"/>
      <c r="L3938" s="16"/>
      <c r="M3938" s="16"/>
      <c r="N3938" s="16"/>
      <c r="O3938" s="3">
        <f>IF(Tabela2025Horario[[#This Row],[Media Agregada Todas as Usinas]]*$Q$3265&gt;100%,100%,Tabela2025Horario[[#This Row],[Media Agregada Todas as Usinas]]*$Q$3265)</f>
        <v>0</v>
      </c>
    </row>
    <row r="3939" spans="1:15" x14ac:dyDescent="0.25">
      <c r="A3939" s="16">
        <f>Tabela2025Horario[[#This Row],[DataHora]]</f>
        <v>45822.041666666664</v>
      </c>
      <c r="B3939" s="17">
        <v>2026</v>
      </c>
      <c r="C3939" s="24">
        <f>Tabela2025Horario[[#This Row],[Mês]]</f>
        <v>6</v>
      </c>
      <c r="D3939" s="24">
        <f>Tabela2025Horario[[#This Row],[Dia]]</f>
        <v>14</v>
      </c>
      <c r="E3939" s="24">
        <f>Tabela2025Horario[[#This Row],[Hora]]</f>
        <v>1</v>
      </c>
      <c r="F3939" s="25">
        <f>Tabela2025Horario[[#This Row],[Conj. Castilho]]</f>
        <v>0</v>
      </c>
      <c r="G3939" s="25">
        <f>Tabela2025Horario[[#This Row],[Conj. Eol. Ventos Santa Eugênia]]</f>
        <v>0</v>
      </c>
      <c r="H3939" s="25">
        <f>Tabela2025Horario[[#This Row],[Conj. Guaimbê]]</f>
        <v>0</v>
      </c>
      <c r="I3939" s="16"/>
      <c r="J3939" s="16"/>
      <c r="K3939" s="16"/>
      <c r="L3939" s="16"/>
      <c r="M3939" s="16"/>
      <c r="N3939" s="16"/>
      <c r="O3939" s="3">
        <f>IF(Tabela2025Horario[[#This Row],[Media Agregada Todas as Usinas]]*$Q$3265&gt;100%,100%,Tabela2025Horario[[#This Row],[Media Agregada Todas as Usinas]]*$Q$3265)</f>
        <v>0</v>
      </c>
    </row>
    <row r="3940" spans="1:15" x14ac:dyDescent="0.25">
      <c r="A3940" s="16">
        <f>Tabela2025Horario[[#This Row],[DataHora]]</f>
        <v>45822.083333333336</v>
      </c>
      <c r="B3940" s="17">
        <v>2026</v>
      </c>
      <c r="C3940" s="24">
        <f>Tabela2025Horario[[#This Row],[Mês]]</f>
        <v>6</v>
      </c>
      <c r="D3940" s="24">
        <f>Tabela2025Horario[[#This Row],[Dia]]</f>
        <v>14</v>
      </c>
      <c r="E3940" s="24">
        <f>Tabela2025Horario[[#This Row],[Hora]]</f>
        <v>2</v>
      </c>
      <c r="F3940" s="25">
        <f>Tabela2025Horario[[#This Row],[Conj. Castilho]]</f>
        <v>0</v>
      </c>
      <c r="G3940" s="25">
        <f>Tabela2025Horario[[#This Row],[Conj. Eol. Ventos Santa Eugênia]]</f>
        <v>0</v>
      </c>
      <c r="H3940" s="25">
        <f>Tabela2025Horario[[#This Row],[Conj. Guaimbê]]</f>
        <v>0</v>
      </c>
      <c r="I3940" s="16"/>
      <c r="J3940" s="16"/>
      <c r="K3940" s="16"/>
      <c r="L3940" s="16"/>
      <c r="M3940" s="16"/>
      <c r="N3940" s="16"/>
      <c r="O3940" s="3">
        <f>IF(Tabela2025Horario[[#This Row],[Media Agregada Todas as Usinas]]*$Q$3265&gt;100%,100%,Tabela2025Horario[[#This Row],[Media Agregada Todas as Usinas]]*$Q$3265)</f>
        <v>0</v>
      </c>
    </row>
    <row r="3941" spans="1:15" x14ac:dyDescent="0.25">
      <c r="A3941" s="16">
        <f>Tabela2025Horario[[#This Row],[DataHora]]</f>
        <v>45822.125</v>
      </c>
      <c r="B3941" s="17">
        <v>2026</v>
      </c>
      <c r="C3941" s="24">
        <f>Tabela2025Horario[[#This Row],[Mês]]</f>
        <v>6</v>
      </c>
      <c r="D3941" s="24">
        <f>Tabela2025Horario[[#This Row],[Dia]]</f>
        <v>14</v>
      </c>
      <c r="E3941" s="24">
        <f>Tabela2025Horario[[#This Row],[Hora]]</f>
        <v>3</v>
      </c>
      <c r="F3941" s="25">
        <f>Tabela2025Horario[[#This Row],[Conj. Castilho]]</f>
        <v>0</v>
      </c>
      <c r="G3941" s="25">
        <f>Tabela2025Horario[[#This Row],[Conj. Eol. Ventos Santa Eugênia]]</f>
        <v>0</v>
      </c>
      <c r="H3941" s="25">
        <f>Tabela2025Horario[[#This Row],[Conj. Guaimbê]]</f>
        <v>0</v>
      </c>
      <c r="I3941" s="16"/>
      <c r="J3941" s="16"/>
      <c r="K3941" s="16"/>
      <c r="L3941" s="16"/>
      <c r="M3941" s="16"/>
      <c r="N3941" s="16"/>
      <c r="O3941" s="3">
        <f>IF(Tabela2025Horario[[#This Row],[Media Agregada Todas as Usinas]]*$Q$3265&gt;100%,100%,Tabela2025Horario[[#This Row],[Media Agregada Todas as Usinas]]*$Q$3265)</f>
        <v>0</v>
      </c>
    </row>
    <row r="3942" spans="1:15" x14ac:dyDescent="0.25">
      <c r="A3942" s="16">
        <f>Tabela2025Horario[[#This Row],[DataHora]]</f>
        <v>45822.166666666664</v>
      </c>
      <c r="B3942" s="17">
        <v>2026</v>
      </c>
      <c r="C3942" s="24">
        <f>Tabela2025Horario[[#This Row],[Mês]]</f>
        <v>6</v>
      </c>
      <c r="D3942" s="24">
        <f>Tabela2025Horario[[#This Row],[Dia]]</f>
        <v>14</v>
      </c>
      <c r="E3942" s="24">
        <f>Tabela2025Horario[[#This Row],[Hora]]</f>
        <v>4</v>
      </c>
      <c r="F3942" s="25">
        <f>Tabela2025Horario[[#This Row],[Conj. Castilho]]</f>
        <v>0</v>
      </c>
      <c r="G3942" s="25">
        <f>Tabela2025Horario[[#This Row],[Conj. Eol. Ventos Santa Eugênia]]</f>
        <v>0</v>
      </c>
      <c r="H3942" s="25">
        <f>Tabela2025Horario[[#This Row],[Conj. Guaimbê]]</f>
        <v>0</v>
      </c>
      <c r="I3942" s="16"/>
      <c r="J3942" s="16"/>
      <c r="K3942" s="16"/>
      <c r="L3942" s="16"/>
      <c r="M3942" s="16"/>
      <c r="N3942" s="16"/>
      <c r="O3942" s="3">
        <f>IF(Tabela2025Horario[[#This Row],[Media Agregada Todas as Usinas]]*$Q$3265&gt;100%,100%,Tabela2025Horario[[#This Row],[Media Agregada Todas as Usinas]]*$Q$3265)</f>
        <v>0</v>
      </c>
    </row>
    <row r="3943" spans="1:15" x14ac:dyDescent="0.25">
      <c r="A3943" s="16">
        <f>Tabela2025Horario[[#This Row],[DataHora]]</f>
        <v>45822.208333333336</v>
      </c>
      <c r="B3943" s="17">
        <v>2026</v>
      </c>
      <c r="C3943" s="24">
        <f>Tabela2025Horario[[#This Row],[Mês]]</f>
        <v>6</v>
      </c>
      <c r="D3943" s="24">
        <f>Tabela2025Horario[[#This Row],[Dia]]</f>
        <v>14</v>
      </c>
      <c r="E3943" s="24">
        <f>Tabela2025Horario[[#This Row],[Hora]]</f>
        <v>5</v>
      </c>
      <c r="F3943" s="25">
        <f>Tabela2025Horario[[#This Row],[Conj. Castilho]]</f>
        <v>0</v>
      </c>
      <c r="G3943" s="25">
        <f>Tabela2025Horario[[#This Row],[Conj. Eol. Ventos Santa Eugênia]]</f>
        <v>0</v>
      </c>
      <c r="H3943" s="25">
        <f>Tabela2025Horario[[#This Row],[Conj. Guaimbê]]</f>
        <v>0</v>
      </c>
      <c r="I3943" s="16"/>
      <c r="J3943" s="16"/>
      <c r="K3943" s="16"/>
      <c r="L3943" s="16"/>
      <c r="M3943" s="16"/>
      <c r="N3943" s="16"/>
      <c r="O3943" s="3">
        <f>IF(Tabela2025Horario[[#This Row],[Media Agregada Todas as Usinas]]*$Q$3265&gt;100%,100%,Tabela2025Horario[[#This Row],[Media Agregada Todas as Usinas]]*$Q$3265)</f>
        <v>0</v>
      </c>
    </row>
    <row r="3944" spans="1:15" x14ac:dyDescent="0.25">
      <c r="A3944" s="16">
        <f>Tabela2025Horario[[#This Row],[DataHora]]</f>
        <v>45822.25</v>
      </c>
      <c r="B3944" s="17">
        <v>2026</v>
      </c>
      <c r="C3944" s="24">
        <f>Tabela2025Horario[[#This Row],[Mês]]</f>
        <v>6</v>
      </c>
      <c r="D3944" s="24">
        <f>Tabela2025Horario[[#This Row],[Dia]]</f>
        <v>14</v>
      </c>
      <c r="E3944" s="24">
        <f>Tabela2025Horario[[#This Row],[Hora]]</f>
        <v>6</v>
      </c>
      <c r="F3944" s="25">
        <f>Tabela2025Horario[[#This Row],[Conj. Castilho]]</f>
        <v>0</v>
      </c>
      <c r="G3944" s="25">
        <f>Tabela2025Horario[[#This Row],[Conj. Eol. Ventos Santa Eugênia]]</f>
        <v>6.0169063309261653E-2</v>
      </c>
      <c r="H3944" s="25">
        <f>Tabela2025Horario[[#This Row],[Conj. Guaimbê]]</f>
        <v>0</v>
      </c>
      <c r="I3944" s="16"/>
      <c r="J3944" s="16"/>
      <c r="K3944" s="16"/>
      <c r="L3944" s="16"/>
      <c r="M3944" s="16"/>
      <c r="N3944" s="16"/>
      <c r="O3944" s="3">
        <f>IF(Tabela2025Horario[[#This Row],[Media Agregada Todas as Usinas]]*$Q$3265&gt;100%,100%,Tabela2025Horario[[#This Row],[Media Agregada Todas as Usinas]]*$Q$3265)</f>
        <v>5.0076047346302249E-2</v>
      </c>
    </row>
    <row r="3945" spans="1:15" x14ac:dyDescent="0.25">
      <c r="A3945" s="16">
        <f>Tabela2025Horario[[#This Row],[DataHora]]</f>
        <v>45822.291666666664</v>
      </c>
      <c r="B3945" s="17">
        <v>2026</v>
      </c>
      <c r="C3945" s="24">
        <f>Tabela2025Horario[[#This Row],[Mês]]</f>
        <v>6</v>
      </c>
      <c r="D3945" s="24">
        <f>Tabela2025Horario[[#This Row],[Dia]]</f>
        <v>14</v>
      </c>
      <c r="E3945" s="24">
        <f>Tabela2025Horario[[#This Row],[Hora]]</f>
        <v>7</v>
      </c>
      <c r="F3945" s="25">
        <f>Tabela2025Horario[[#This Row],[Conj. Castilho]]</f>
        <v>0</v>
      </c>
      <c r="G3945" s="25">
        <f>Tabela2025Horario[[#This Row],[Conj. Eol. Ventos Santa Eugênia]]</f>
        <v>0.66800365703509135</v>
      </c>
      <c r="H3945" s="25">
        <f>Tabela2025Horario[[#This Row],[Conj. Guaimbê]]</f>
        <v>0</v>
      </c>
      <c r="I3945" s="16"/>
      <c r="J3945" s="16"/>
      <c r="K3945" s="16"/>
      <c r="L3945" s="16"/>
      <c r="M3945" s="16"/>
      <c r="N3945" s="16"/>
      <c r="O3945" s="3">
        <f>IF(Tabela2025Horario[[#This Row],[Media Agregada Todas as Usinas]]*$Q$3265&gt;100%,100%,Tabela2025Horario[[#This Row],[Media Agregada Todas as Usinas]]*$Q$3265)</f>
        <v>0.41696240041071825</v>
      </c>
    </row>
    <row r="3946" spans="1:15" x14ac:dyDescent="0.25">
      <c r="A3946" s="16">
        <f>Tabela2025Horario[[#This Row],[DataHora]]</f>
        <v>45822.333333333336</v>
      </c>
      <c r="B3946" s="17">
        <v>2026</v>
      </c>
      <c r="C3946" s="24">
        <f>Tabela2025Horario[[#This Row],[Mês]]</f>
        <v>6</v>
      </c>
      <c r="D3946" s="24">
        <f>Tabela2025Horario[[#This Row],[Dia]]</f>
        <v>14</v>
      </c>
      <c r="E3946" s="24">
        <f>Tabela2025Horario[[#This Row],[Hora]]</f>
        <v>8</v>
      </c>
      <c r="F3946" s="25">
        <f>Tabela2025Horario[[#This Row],[Conj. Castilho]]</f>
        <v>6.6197241038861293E-2</v>
      </c>
      <c r="G3946" s="25">
        <f>Tabela2025Horario[[#This Row],[Conj. Eol. Ventos Santa Eugênia]]</f>
        <v>0.78025844792414711</v>
      </c>
      <c r="H3946" s="25">
        <f>Tabela2025Horario[[#This Row],[Conj. Guaimbê]]</f>
        <v>4.8025260370247742E-2</v>
      </c>
      <c r="I3946" s="16"/>
      <c r="J3946" s="16"/>
      <c r="K3946" s="16"/>
      <c r="L3946" s="16"/>
      <c r="M3946" s="16"/>
      <c r="N3946" s="16"/>
      <c r="O3946" s="3">
        <f>IF(Tabela2025Horario[[#This Row],[Media Agregada Todas as Usinas]]*$Q$3265&gt;100%,100%,Tabela2025Horario[[#This Row],[Media Agregada Todas as Usinas]]*$Q$3265)</f>
        <v>1</v>
      </c>
    </row>
    <row r="3947" spans="1:15" x14ac:dyDescent="0.25">
      <c r="A3947" s="16">
        <f>Tabela2025Horario[[#This Row],[DataHora]]</f>
        <v>45822.375</v>
      </c>
      <c r="B3947" s="17">
        <v>2026</v>
      </c>
      <c r="C3947" s="24">
        <f>Tabela2025Horario[[#This Row],[Mês]]</f>
        <v>6</v>
      </c>
      <c r="D3947" s="24">
        <f>Tabela2025Horario[[#This Row],[Dia]]</f>
        <v>14</v>
      </c>
      <c r="E3947" s="24">
        <f>Tabela2025Horario[[#This Row],[Hora]]</f>
        <v>9</v>
      </c>
      <c r="F3947" s="25">
        <f>Tabela2025Horario[[#This Row],[Conj. Castilho]]</f>
        <v>0</v>
      </c>
      <c r="G3947" s="25">
        <f>Tabela2025Horario[[#This Row],[Conj. Eol. Ventos Santa Eugênia]]</f>
        <v>0.78888926205885346</v>
      </c>
      <c r="H3947" s="25">
        <f>Tabela2025Horario[[#This Row],[Conj. Guaimbê]]</f>
        <v>0.4458181940988738</v>
      </c>
      <c r="I3947" s="16"/>
      <c r="J3947" s="16"/>
      <c r="K3947" s="16"/>
      <c r="L3947" s="16"/>
      <c r="M3947" s="16"/>
      <c r="N3947" s="16"/>
      <c r="O3947" s="3">
        <f>IF(Tabela2025Horario[[#This Row],[Media Agregada Todas as Usinas]]*$Q$3265&gt;100%,100%,Tabela2025Horario[[#This Row],[Media Agregada Todas as Usinas]]*$Q$3265)</f>
        <v>1</v>
      </c>
    </row>
    <row r="3948" spans="1:15" x14ac:dyDescent="0.25">
      <c r="A3948" s="16">
        <f>Tabela2025Horario[[#This Row],[DataHora]]</f>
        <v>45822.416666666664</v>
      </c>
      <c r="B3948" s="17">
        <v>2026</v>
      </c>
      <c r="C3948" s="24">
        <f>Tabela2025Horario[[#This Row],[Mês]]</f>
        <v>6</v>
      </c>
      <c r="D3948" s="24">
        <f>Tabela2025Horario[[#This Row],[Dia]]</f>
        <v>14</v>
      </c>
      <c r="E3948" s="24">
        <f>Tabela2025Horario[[#This Row],[Hora]]</f>
        <v>10</v>
      </c>
      <c r="F3948" s="25">
        <f>Tabela2025Horario[[#This Row],[Conj. Castilho]]</f>
        <v>0</v>
      </c>
      <c r="G3948" s="25">
        <f>Tabela2025Horario[[#This Row],[Conj. Eol. Ventos Santa Eugênia]]</f>
        <v>0.80649519197500708</v>
      </c>
      <c r="H3948" s="25">
        <f>Tabela2025Horario[[#This Row],[Conj. Guaimbê]]</f>
        <v>0.59670878351199652</v>
      </c>
      <c r="I3948" s="16"/>
      <c r="J3948" s="16"/>
      <c r="K3948" s="16"/>
      <c r="L3948" s="16"/>
      <c r="M3948" s="16"/>
      <c r="N3948" s="16"/>
      <c r="O3948" s="3">
        <f>IF(Tabela2025Horario[[#This Row],[Media Agregada Todas as Usinas]]*$Q$3265&gt;100%,100%,Tabela2025Horario[[#This Row],[Media Agregada Todas as Usinas]]*$Q$3265)</f>
        <v>1</v>
      </c>
    </row>
    <row r="3949" spans="1:15" x14ac:dyDescent="0.25">
      <c r="A3949" s="16">
        <f>Tabela2025Horario[[#This Row],[DataHora]]</f>
        <v>45822.458333333336</v>
      </c>
      <c r="B3949" s="17">
        <v>2026</v>
      </c>
      <c r="C3949" s="24">
        <f>Tabela2025Horario[[#This Row],[Mês]]</f>
        <v>6</v>
      </c>
      <c r="D3949" s="24">
        <f>Tabela2025Horario[[#This Row],[Dia]]</f>
        <v>14</v>
      </c>
      <c r="E3949" s="24">
        <f>Tabela2025Horario[[#This Row],[Hora]]</f>
        <v>11</v>
      </c>
      <c r="F3949" s="25">
        <f>Tabela2025Horario[[#This Row],[Conj. Castilho]]</f>
        <v>0</v>
      </c>
      <c r="G3949" s="25">
        <f>Tabela2025Horario[[#This Row],[Conj. Eol. Ventos Santa Eugênia]]</f>
        <v>0.82454104058875377</v>
      </c>
      <c r="H3949" s="25">
        <f>Tabela2025Horario[[#This Row],[Conj. Guaimbê]]</f>
        <v>0.6336531917747692</v>
      </c>
      <c r="I3949" s="16"/>
      <c r="J3949" s="16"/>
      <c r="K3949" s="16"/>
      <c r="L3949" s="16"/>
      <c r="M3949" s="16"/>
      <c r="N3949" s="16"/>
      <c r="O3949" s="3">
        <f>IF(Tabela2025Horario[[#This Row],[Media Agregada Todas as Usinas]]*$Q$3265&gt;100%,100%,Tabela2025Horario[[#This Row],[Media Agregada Todas as Usinas]]*$Q$3265)</f>
        <v>1</v>
      </c>
    </row>
    <row r="3950" spans="1:15" x14ac:dyDescent="0.25">
      <c r="A3950" s="16">
        <f>Tabela2025Horario[[#This Row],[DataHora]]</f>
        <v>45822.5</v>
      </c>
      <c r="B3950" s="17">
        <v>2026</v>
      </c>
      <c r="C3950" s="24">
        <f>Tabela2025Horario[[#This Row],[Mês]]</f>
        <v>6</v>
      </c>
      <c r="D3950" s="24">
        <f>Tabela2025Horario[[#This Row],[Dia]]</f>
        <v>14</v>
      </c>
      <c r="E3950" s="24">
        <f>Tabela2025Horario[[#This Row],[Hora]]</f>
        <v>12</v>
      </c>
      <c r="F3950" s="25">
        <f>Tabela2025Horario[[#This Row],[Conj. Castilho]]</f>
        <v>0</v>
      </c>
      <c r="G3950" s="25">
        <f>Tabela2025Horario[[#This Row],[Conj. Eol. Ventos Santa Eugênia]]</f>
        <v>0.82214588049018134</v>
      </c>
      <c r="H3950" s="25">
        <f>Tabela2025Horario[[#This Row],[Conj. Guaimbê]]</f>
        <v>0.63557505980571072</v>
      </c>
      <c r="I3950" s="16"/>
      <c r="J3950" s="16"/>
      <c r="K3950" s="16"/>
      <c r="L3950" s="16"/>
      <c r="M3950" s="16"/>
      <c r="N3950" s="16"/>
      <c r="O3950" s="3">
        <f>IF(Tabela2025Horario[[#This Row],[Media Agregada Todas as Usinas]]*$Q$3265&gt;100%,100%,Tabela2025Horario[[#This Row],[Media Agregada Todas as Usinas]]*$Q$3265)</f>
        <v>1</v>
      </c>
    </row>
    <row r="3951" spans="1:15" x14ac:dyDescent="0.25">
      <c r="A3951" s="16">
        <f>Tabela2025Horario[[#This Row],[DataHora]]</f>
        <v>45822.541666666664</v>
      </c>
      <c r="B3951" s="17">
        <v>2026</v>
      </c>
      <c r="C3951" s="24">
        <f>Tabela2025Horario[[#This Row],[Mês]]</f>
        <v>6</v>
      </c>
      <c r="D3951" s="24">
        <f>Tabela2025Horario[[#This Row],[Dia]]</f>
        <v>14</v>
      </c>
      <c r="E3951" s="24">
        <f>Tabela2025Horario[[#This Row],[Hora]]</f>
        <v>13</v>
      </c>
      <c r="F3951" s="25">
        <f>Tabela2025Horario[[#This Row],[Conj. Castilho]]</f>
        <v>2.5098572619886351E-3</v>
      </c>
      <c r="G3951" s="25">
        <f>Tabela2025Horario[[#This Row],[Conj. Eol. Ventos Santa Eugênia]]</f>
        <v>0.80676069307143439</v>
      </c>
      <c r="H3951" s="25">
        <f>Tabela2025Horario[[#This Row],[Conj. Guaimbê]]</f>
        <v>0.18235092822311569</v>
      </c>
      <c r="I3951" s="16"/>
      <c r="J3951" s="16"/>
      <c r="K3951" s="16"/>
      <c r="L3951" s="16"/>
      <c r="M3951" s="16"/>
      <c r="N3951" s="16"/>
      <c r="O3951" s="3">
        <f>IF(Tabela2025Horario[[#This Row],[Media Agregada Todas as Usinas]]*$Q$3265&gt;100%,100%,Tabela2025Horario[[#This Row],[Media Agregada Todas as Usinas]]*$Q$3265)</f>
        <v>1</v>
      </c>
    </row>
    <row r="3952" spans="1:15" x14ac:dyDescent="0.25">
      <c r="A3952" s="16">
        <f>Tabela2025Horario[[#This Row],[DataHora]]</f>
        <v>45822.583333333336</v>
      </c>
      <c r="B3952" s="17">
        <v>2026</v>
      </c>
      <c r="C3952" s="24">
        <f>Tabela2025Horario[[#This Row],[Mês]]</f>
        <v>6</v>
      </c>
      <c r="D3952" s="24">
        <f>Tabela2025Horario[[#This Row],[Dia]]</f>
        <v>14</v>
      </c>
      <c r="E3952" s="24">
        <f>Tabela2025Horario[[#This Row],[Hora]]</f>
        <v>14</v>
      </c>
      <c r="F3952" s="25">
        <f>Tabela2025Horario[[#This Row],[Conj. Castilho]]</f>
        <v>0</v>
      </c>
      <c r="G3952" s="25">
        <f>Tabela2025Horario[[#This Row],[Conj. Eol. Ventos Santa Eugênia]]</f>
        <v>0.61679634042048592</v>
      </c>
      <c r="H3952" s="25">
        <f>Tabela2025Horario[[#This Row],[Conj. Guaimbê]]</f>
        <v>0</v>
      </c>
      <c r="I3952" s="16"/>
      <c r="J3952" s="16"/>
      <c r="K3952" s="16"/>
      <c r="L3952" s="16"/>
      <c r="M3952" s="16"/>
      <c r="N3952" s="16"/>
      <c r="O3952" s="3">
        <f>IF(Tabela2025Horario[[#This Row],[Media Agregada Todas as Usinas]]*$Q$3265&gt;100%,100%,Tabela2025Horario[[#This Row],[Media Agregada Todas as Usinas]]*$Q$3265)</f>
        <v>1</v>
      </c>
    </row>
    <row r="3953" spans="1:15" x14ac:dyDescent="0.25">
      <c r="A3953" s="16">
        <f>Tabela2025Horario[[#This Row],[DataHora]]</f>
        <v>45822.625</v>
      </c>
      <c r="B3953" s="17">
        <v>2026</v>
      </c>
      <c r="C3953" s="24">
        <f>Tabela2025Horario[[#This Row],[Mês]]</f>
        <v>6</v>
      </c>
      <c r="D3953" s="24">
        <f>Tabela2025Horario[[#This Row],[Dia]]</f>
        <v>14</v>
      </c>
      <c r="E3953" s="24">
        <f>Tabela2025Horario[[#This Row],[Hora]]</f>
        <v>15</v>
      </c>
      <c r="F3953" s="25">
        <f>Tabela2025Horario[[#This Row],[Conj. Castilho]]</f>
        <v>0</v>
      </c>
      <c r="G3953" s="25">
        <f>Tabela2025Horario[[#This Row],[Conj. Eol. Ventos Santa Eugênia]]</f>
        <v>0.54402443764954755</v>
      </c>
      <c r="H3953" s="25">
        <f>Tabela2025Horario[[#This Row],[Conj. Guaimbê]]</f>
        <v>0</v>
      </c>
      <c r="I3953" s="16"/>
      <c r="J3953" s="16"/>
      <c r="K3953" s="16"/>
      <c r="L3953" s="16"/>
      <c r="M3953" s="16"/>
      <c r="N3953" s="16"/>
      <c r="O3953" s="3">
        <f>IF(Tabela2025Horario[[#This Row],[Media Agregada Todas as Usinas]]*$Q$3265&gt;100%,100%,Tabela2025Horario[[#This Row],[Media Agregada Todas as Usinas]]*$Q$3265)</f>
        <v>1</v>
      </c>
    </row>
    <row r="3954" spans="1:15" x14ac:dyDescent="0.25">
      <c r="A3954" s="16">
        <f>Tabela2025Horario[[#This Row],[DataHora]]</f>
        <v>45822.666666666664</v>
      </c>
      <c r="B3954" s="17">
        <v>2026</v>
      </c>
      <c r="C3954" s="24">
        <f>Tabela2025Horario[[#This Row],[Mês]]</f>
        <v>6</v>
      </c>
      <c r="D3954" s="24">
        <f>Tabela2025Horario[[#This Row],[Dia]]</f>
        <v>14</v>
      </c>
      <c r="E3954" s="24">
        <f>Tabela2025Horario[[#This Row],[Hora]]</f>
        <v>16</v>
      </c>
      <c r="F3954" s="25">
        <f>Tabela2025Horario[[#This Row],[Conj. Castilho]]</f>
        <v>0</v>
      </c>
      <c r="G3954" s="25">
        <f>Tabela2025Horario[[#This Row],[Conj. Eol. Ventos Santa Eugênia]]</f>
        <v>0.44793684873724826</v>
      </c>
      <c r="H3954" s="25">
        <f>Tabela2025Horario[[#This Row],[Conj. Guaimbê]]</f>
        <v>0</v>
      </c>
      <c r="I3954" s="16"/>
      <c r="J3954" s="16"/>
      <c r="K3954" s="16"/>
      <c r="L3954" s="16"/>
      <c r="M3954" s="16"/>
      <c r="N3954" s="16"/>
      <c r="O3954" s="3">
        <f>IF(Tabela2025Horario[[#This Row],[Media Agregada Todas as Usinas]]*$Q$3265&gt;100%,100%,Tabela2025Horario[[#This Row],[Media Agregada Todas as Usinas]]*$Q$3265)</f>
        <v>1</v>
      </c>
    </row>
    <row r="3955" spans="1:15" x14ac:dyDescent="0.25">
      <c r="A3955" s="16">
        <f>Tabela2025Horario[[#This Row],[DataHora]]</f>
        <v>45822.708333333336</v>
      </c>
      <c r="B3955" s="17">
        <v>2026</v>
      </c>
      <c r="C3955" s="24">
        <f>Tabela2025Horario[[#This Row],[Mês]]</f>
        <v>6</v>
      </c>
      <c r="D3955" s="24">
        <f>Tabela2025Horario[[#This Row],[Dia]]</f>
        <v>14</v>
      </c>
      <c r="E3955" s="24">
        <f>Tabela2025Horario[[#This Row],[Hora]]</f>
        <v>17</v>
      </c>
      <c r="F3955" s="25">
        <f>Tabela2025Horario[[#This Row],[Conj. Castilho]]</f>
        <v>0</v>
      </c>
      <c r="G3955" s="25">
        <f>Tabela2025Horario[[#This Row],[Conj. Eol. Ventos Santa Eugênia]]</f>
        <v>0.17567005494818691</v>
      </c>
      <c r="H3955" s="25">
        <f>Tabela2025Horario[[#This Row],[Conj. Guaimbê]]</f>
        <v>0</v>
      </c>
      <c r="I3955" s="16"/>
      <c r="J3955" s="16"/>
      <c r="K3955" s="16"/>
      <c r="L3955" s="16"/>
      <c r="M3955" s="16"/>
      <c r="N3955" s="16"/>
      <c r="O3955" s="3">
        <f>IF(Tabela2025Horario[[#This Row],[Media Agregada Todas as Usinas]]*$Q$3265&gt;100%,100%,Tabela2025Horario[[#This Row],[Media Agregada Todas as Usinas]]*$Q$3265)</f>
        <v>0.52730335739466649</v>
      </c>
    </row>
    <row r="3956" spans="1:15" x14ac:dyDescent="0.25">
      <c r="A3956" s="16">
        <f>Tabela2025Horario[[#This Row],[DataHora]]</f>
        <v>45822.75</v>
      </c>
      <c r="B3956" s="17">
        <v>2026</v>
      </c>
      <c r="C3956" s="24">
        <f>Tabela2025Horario[[#This Row],[Mês]]</f>
        <v>6</v>
      </c>
      <c r="D3956" s="24">
        <f>Tabela2025Horario[[#This Row],[Dia]]</f>
        <v>14</v>
      </c>
      <c r="E3956" s="24">
        <f>Tabela2025Horario[[#This Row],[Hora]]</f>
        <v>18</v>
      </c>
      <c r="F3956" s="25">
        <f>Tabela2025Horario[[#This Row],[Conj. Castilho]]</f>
        <v>0</v>
      </c>
      <c r="G3956" s="25">
        <f>Tabela2025Horario[[#This Row],[Conj. Eol. Ventos Santa Eugênia]]</f>
        <v>0</v>
      </c>
      <c r="H3956" s="25">
        <f>Tabela2025Horario[[#This Row],[Conj. Guaimbê]]</f>
        <v>0</v>
      </c>
      <c r="I3956" s="16"/>
      <c r="J3956" s="16"/>
      <c r="K3956" s="16"/>
      <c r="L3956" s="16"/>
      <c r="M3956" s="16"/>
      <c r="N3956" s="16"/>
      <c r="O3956" s="3">
        <f>IF(Tabela2025Horario[[#This Row],[Media Agregada Todas as Usinas]]*$Q$3265&gt;100%,100%,Tabela2025Horario[[#This Row],[Media Agregada Todas as Usinas]]*$Q$3265)</f>
        <v>0.29965741834199722</v>
      </c>
    </row>
    <row r="3957" spans="1:15" x14ac:dyDescent="0.25">
      <c r="A3957" s="16">
        <f>Tabela2025Horario[[#This Row],[DataHora]]</f>
        <v>45822.791666666664</v>
      </c>
      <c r="B3957" s="17">
        <v>2026</v>
      </c>
      <c r="C3957" s="24">
        <f>Tabela2025Horario[[#This Row],[Mês]]</f>
        <v>6</v>
      </c>
      <c r="D3957" s="24">
        <f>Tabela2025Horario[[#This Row],[Dia]]</f>
        <v>14</v>
      </c>
      <c r="E3957" s="24">
        <f>Tabela2025Horario[[#This Row],[Hora]]</f>
        <v>19</v>
      </c>
      <c r="F3957" s="25">
        <f>Tabela2025Horario[[#This Row],[Conj. Castilho]]</f>
        <v>0</v>
      </c>
      <c r="G3957" s="25">
        <f>Tabela2025Horario[[#This Row],[Conj. Eol. Ventos Santa Eugênia]]</f>
        <v>0</v>
      </c>
      <c r="H3957" s="25">
        <f>Tabela2025Horario[[#This Row],[Conj. Guaimbê]]</f>
        <v>0</v>
      </c>
      <c r="I3957" s="16"/>
      <c r="J3957" s="16"/>
      <c r="K3957" s="16"/>
      <c r="L3957" s="16"/>
      <c r="M3957" s="16"/>
      <c r="N3957" s="16"/>
      <c r="O3957" s="3">
        <f>IF(Tabela2025Horario[[#This Row],[Media Agregada Todas as Usinas]]*$Q$3265&gt;100%,100%,Tabela2025Horario[[#This Row],[Media Agregada Todas as Usinas]]*$Q$3265)</f>
        <v>9.4671330782651386E-2</v>
      </c>
    </row>
    <row r="3958" spans="1:15" x14ac:dyDescent="0.25">
      <c r="A3958" s="16">
        <f>Tabela2025Horario[[#This Row],[DataHora]]</f>
        <v>45822.833333333336</v>
      </c>
      <c r="B3958" s="17">
        <v>2026</v>
      </c>
      <c r="C3958" s="24">
        <f>Tabela2025Horario[[#This Row],[Mês]]</f>
        <v>6</v>
      </c>
      <c r="D3958" s="24">
        <f>Tabela2025Horario[[#This Row],[Dia]]</f>
        <v>14</v>
      </c>
      <c r="E3958" s="24">
        <f>Tabela2025Horario[[#This Row],[Hora]]</f>
        <v>20</v>
      </c>
      <c r="F3958" s="25">
        <f>Tabela2025Horario[[#This Row],[Conj. Castilho]]</f>
        <v>0</v>
      </c>
      <c r="G3958" s="25">
        <f>Tabela2025Horario[[#This Row],[Conj. Eol. Ventos Santa Eugênia]]</f>
        <v>0</v>
      </c>
      <c r="H3958" s="25">
        <f>Tabela2025Horario[[#This Row],[Conj. Guaimbê]]</f>
        <v>0</v>
      </c>
      <c r="I3958" s="16"/>
      <c r="J3958" s="16"/>
      <c r="K3958" s="16"/>
      <c r="L3958" s="16"/>
      <c r="M3958" s="16"/>
      <c r="N3958" s="16"/>
      <c r="O3958" s="3">
        <f>IF(Tabela2025Horario[[#This Row],[Media Agregada Todas as Usinas]]*$Q$3265&gt;100%,100%,Tabela2025Horario[[#This Row],[Media Agregada Todas as Usinas]]*$Q$3265)</f>
        <v>0</v>
      </c>
    </row>
    <row r="3959" spans="1:15" x14ac:dyDescent="0.25">
      <c r="A3959" s="16">
        <f>Tabela2025Horario[[#This Row],[DataHora]]</f>
        <v>45822.875</v>
      </c>
      <c r="B3959" s="17">
        <v>2026</v>
      </c>
      <c r="C3959" s="24">
        <f>Tabela2025Horario[[#This Row],[Mês]]</f>
        <v>6</v>
      </c>
      <c r="D3959" s="24">
        <f>Tabela2025Horario[[#This Row],[Dia]]</f>
        <v>14</v>
      </c>
      <c r="E3959" s="24">
        <f>Tabela2025Horario[[#This Row],[Hora]]</f>
        <v>21</v>
      </c>
      <c r="F3959" s="25">
        <f>Tabela2025Horario[[#This Row],[Conj. Castilho]]</f>
        <v>0</v>
      </c>
      <c r="G3959" s="25">
        <f>Tabela2025Horario[[#This Row],[Conj. Eol. Ventos Santa Eugênia]]</f>
        <v>0</v>
      </c>
      <c r="H3959" s="25">
        <f>Tabela2025Horario[[#This Row],[Conj. Guaimbê]]</f>
        <v>0</v>
      </c>
      <c r="I3959" s="16"/>
      <c r="J3959" s="16"/>
      <c r="K3959" s="16"/>
      <c r="L3959" s="16"/>
      <c r="M3959" s="16"/>
      <c r="N3959" s="16"/>
      <c r="O3959" s="3">
        <f>IF(Tabela2025Horario[[#This Row],[Media Agregada Todas as Usinas]]*$Q$3265&gt;100%,100%,Tabela2025Horario[[#This Row],[Media Agregada Todas as Usinas]]*$Q$3265)</f>
        <v>0.11098166613955636</v>
      </c>
    </row>
    <row r="3960" spans="1:15" x14ac:dyDescent="0.25">
      <c r="A3960" s="16">
        <f>Tabela2025Horario[[#This Row],[DataHora]]</f>
        <v>45822.916666666664</v>
      </c>
      <c r="B3960" s="17">
        <v>2026</v>
      </c>
      <c r="C3960" s="24">
        <f>Tabela2025Horario[[#This Row],[Mês]]</f>
        <v>6</v>
      </c>
      <c r="D3960" s="24">
        <f>Tabela2025Horario[[#This Row],[Dia]]</f>
        <v>14</v>
      </c>
      <c r="E3960" s="24">
        <f>Tabela2025Horario[[#This Row],[Hora]]</f>
        <v>22</v>
      </c>
      <c r="F3960" s="25">
        <f>Tabela2025Horario[[#This Row],[Conj. Castilho]]</f>
        <v>0</v>
      </c>
      <c r="G3960" s="25">
        <f>Tabela2025Horario[[#This Row],[Conj. Eol. Ventos Santa Eugênia]]</f>
        <v>0</v>
      </c>
      <c r="H3960" s="25">
        <f>Tabela2025Horario[[#This Row],[Conj. Guaimbê]]</f>
        <v>0</v>
      </c>
      <c r="I3960" s="16"/>
      <c r="J3960" s="16"/>
      <c r="K3960" s="16"/>
      <c r="L3960" s="16"/>
      <c r="M3960" s="16"/>
      <c r="N3960" s="16"/>
      <c r="O3960" s="3">
        <f>IF(Tabela2025Horario[[#This Row],[Media Agregada Todas as Usinas]]*$Q$3265&gt;100%,100%,Tabela2025Horario[[#This Row],[Media Agregada Todas as Usinas]]*$Q$3265)</f>
        <v>4.5199678731398456E-2</v>
      </c>
    </row>
    <row r="3961" spans="1:15" x14ac:dyDescent="0.25">
      <c r="A3961" s="16">
        <f>Tabela2025Horario[[#This Row],[DataHora]]</f>
        <v>45822.958333333336</v>
      </c>
      <c r="B3961" s="17">
        <v>2026</v>
      </c>
      <c r="C3961" s="24">
        <f>Tabela2025Horario[[#This Row],[Mês]]</f>
        <v>6</v>
      </c>
      <c r="D3961" s="24">
        <f>Tabela2025Horario[[#This Row],[Dia]]</f>
        <v>14</v>
      </c>
      <c r="E3961" s="24">
        <f>Tabela2025Horario[[#This Row],[Hora]]</f>
        <v>23</v>
      </c>
      <c r="F3961" s="25">
        <f>Tabela2025Horario[[#This Row],[Conj. Castilho]]</f>
        <v>0</v>
      </c>
      <c r="G3961" s="25">
        <f>Tabela2025Horario[[#This Row],[Conj. Eol. Ventos Santa Eugênia]]</f>
        <v>0</v>
      </c>
      <c r="H3961" s="25">
        <f>Tabela2025Horario[[#This Row],[Conj. Guaimbê]]</f>
        <v>0</v>
      </c>
      <c r="I3961" s="16"/>
      <c r="J3961" s="16"/>
      <c r="K3961" s="16"/>
      <c r="L3961" s="16"/>
      <c r="M3961" s="16"/>
      <c r="N3961" s="16"/>
      <c r="O3961" s="3">
        <f>IF(Tabela2025Horario[[#This Row],[Media Agregada Todas as Usinas]]*$Q$3265&gt;100%,100%,Tabela2025Horario[[#This Row],[Media Agregada Todas as Usinas]]*$Q$3265)</f>
        <v>0</v>
      </c>
    </row>
    <row r="3962" spans="1:15" x14ac:dyDescent="0.25">
      <c r="A3962" s="16">
        <f>Tabela2025Horario[[#This Row],[DataHora]]</f>
        <v>45823</v>
      </c>
      <c r="B3962" s="17">
        <v>2026</v>
      </c>
      <c r="C3962" s="24">
        <f>Tabela2025Horario[[#This Row],[Mês]]</f>
        <v>6</v>
      </c>
      <c r="D3962" s="24">
        <f>Tabela2025Horario[[#This Row],[Dia]]</f>
        <v>15</v>
      </c>
      <c r="E3962" s="24">
        <f>Tabela2025Horario[[#This Row],[Hora]]</f>
        <v>0</v>
      </c>
      <c r="F3962" s="25">
        <f>Tabela2025Horario[[#This Row],[Conj. Castilho]]</f>
        <v>0</v>
      </c>
      <c r="G3962" s="25">
        <f>Tabela2025Horario[[#This Row],[Conj. Eol. Ventos Santa Eugênia]]</f>
        <v>0</v>
      </c>
      <c r="H3962" s="25">
        <f>Tabela2025Horario[[#This Row],[Conj. Guaimbê]]</f>
        <v>0</v>
      </c>
      <c r="I3962" s="16"/>
      <c r="J3962" s="16"/>
      <c r="K3962" s="16"/>
      <c r="L3962" s="16"/>
      <c r="M3962" s="16"/>
      <c r="N3962" s="16"/>
      <c r="O3962" s="3">
        <f>IF(Tabela2025Horario[[#This Row],[Media Agregada Todas as Usinas]]*$Q$3265&gt;100%,100%,Tabela2025Horario[[#This Row],[Media Agregada Todas as Usinas]]*$Q$3265)</f>
        <v>0</v>
      </c>
    </row>
    <row r="3963" spans="1:15" x14ac:dyDescent="0.25">
      <c r="A3963" s="16">
        <f>Tabela2025Horario[[#This Row],[DataHora]]</f>
        <v>45823.041666666664</v>
      </c>
      <c r="B3963" s="17">
        <v>2026</v>
      </c>
      <c r="C3963" s="24">
        <f>Tabela2025Horario[[#This Row],[Mês]]</f>
        <v>6</v>
      </c>
      <c r="D3963" s="24">
        <f>Tabela2025Horario[[#This Row],[Dia]]</f>
        <v>15</v>
      </c>
      <c r="E3963" s="24">
        <f>Tabela2025Horario[[#This Row],[Hora]]</f>
        <v>1</v>
      </c>
      <c r="F3963" s="25">
        <f>Tabela2025Horario[[#This Row],[Conj. Castilho]]</f>
        <v>0</v>
      </c>
      <c r="G3963" s="25">
        <f>Tabela2025Horario[[#This Row],[Conj. Eol. Ventos Santa Eugênia]]</f>
        <v>0</v>
      </c>
      <c r="H3963" s="25">
        <f>Tabela2025Horario[[#This Row],[Conj. Guaimbê]]</f>
        <v>0</v>
      </c>
      <c r="I3963" s="16"/>
      <c r="J3963" s="16"/>
      <c r="K3963" s="16"/>
      <c r="L3963" s="16"/>
      <c r="M3963" s="16"/>
      <c r="N3963" s="16"/>
      <c r="O3963" s="3">
        <f>IF(Tabela2025Horario[[#This Row],[Media Agregada Todas as Usinas]]*$Q$3265&gt;100%,100%,Tabela2025Horario[[#This Row],[Media Agregada Todas as Usinas]]*$Q$3265)</f>
        <v>0</v>
      </c>
    </row>
    <row r="3964" spans="1:15" x14ac:dyDescent="0.25">
      <c r="A3964" s="16">
        <f>Tabela2025Horario[[#This Row],[DataHora]]</f>
        <v>45823.083333333336</v>
      </c>
      <c r="B3964" s="17">
        <v>2026</v>
      </c>
      <c r="C3964" s="24">
        <f>Tabela2025Horario[[#This Row],[Mês]]</f>
        <v>6</v>
      </c>
      <c r="D3964" s="24">
        <f>Tabela2025Horario[[#This Row],[Dia]]</f>
        <v>15</v>
      </c>
      <c r="E3964" s="24">
        <f>Tabela2025Horario[[#This Row],[Hora]]</f>
        <v>2</v>
      </c>
      <c r="F3964" s="25">
        <f>Tabela2025Horario[[#This Row],[Conj. Castilho]]</f>
        <v>0</v>
      </c>
      <c r="G3964" s="25">
        <f>Tabela2025Horario[[#This Row],[Conj. Eol. Ventos Santa Eugênia]]</f>
        <v>0</v>
      </c>
      <c r="H3964" s="25">
        <f>Tabela2025Horario[[#This Row],[Conj. Guaimbê]]</f>
        <v>0</v>
      </c>
      <c r="I3964" s="16"/>
      <c r="J3964" s="16"/>
      <c r="K3964" s="16"/>
      <c r="L3964" s="16"/>
      <c r="M3964" s="16"/>
      <c r="N3964" s="16"/>
      <c r="O3964" s="3">
        <f>IF(Tabela2025Horario[[#This Row],[Media Agregada Todas as Usinas]]*$Q$3265&gt;100%,100%,Tabela2025Horario[[#This Row],[Media Agregada Todas as Usinas]]*$Q$3265)</f>
        <v>0</v>
      </c>
    </row>
    <row r="3965" spans="1:15" x14ac:dyDescent="0.25">
      <c r="A3965" s="16">
        <f>Tabela2025Horario[[#This Row],[DataHora]]</f>
        <v>45823.125</v>
      </c>
      <c r="B3965" s="17">
        <v>2026</v>
      </c>
      <c r="C3965" s="24">
        <f>Tabela2025Horario[[#This Row],[Mês]]</f>
        <v>6</v>
      </c>
      <c r="D3965" s="24">
        <f>Tabela2025Horario[[#This Row],[Dia]]</f>
        <v>15</v>
      </c>
      <c r="E3965" s="24">
        <f>Tabela2025Horario[[#This Row],[Hora]]</f>
        <v>3</v>
      </c>
      <c r="F3965" s="25">
        <f>Tabela2025Horario[[#This Row],[Conj. Castilho]]</f>
        <v>0</v>
      </c>
      <c r="G3965" s="25">
        <f>Tabela2025Horario[[#This Row],[Conj. Eol. Ventos Santa Eugênia]]</f>
        <v>0</v>
      </c>
      <c r="H3965" s="25">
        <f>Tabela2025Horario[[#This Row],[Conj. Guaimbê]]</f>
        <v>0</v>
      </c>
      <c r="I3965" s="16"/>
      <c r="J3965" s="16"/>
      <c r="K3965" s="16"/>
      <c r="L3965" s="16"/>
      <c r="M3965" s="16"/>
      <c r="N3965" s="16"/>
      <c r="O3965" s="3">
        <f>IF(Tabela2025Horario[[#This Row],[Media Agregada Todas as Usinas]]*$Q$3265&gt;100%,100%,Tabela2025Horario[[#This Row],[Media Agregada Todas as Usinas]]*$Q$3265)</f>
        <v>0</v>
      </c>
    </row>
    <row r="3966" spans="1:15" x14ac:dyDescent="0.25">
      <c r="A3966" s="16">
        <f>Tabela2025Horario[[#This Row],[DataHora]]</f>
        <v>45823.166666666664</v>
      </c>
      <c r="B3966" s="17">
        <v>2026</v>
      </c>
      <c r="C3966" s="24">
        <f>Tabela2025Horario[[#This Row],[Mês]]</f>
        <v>6</v>
      </c>
      <c r="D3966" s="24">
        <f>Tabela2025Horario[[#This Row],[Dia]]</f>
        <v>15</v>
      </c>
      <c r="E3966" s="24">
        <f>Tabela2025Horario[[#This Row],[Hora]]</f>
        <v>4</v>
      </c>
      <c r="F3966" s="25">
        <f>Tabela2025Horario[[#This Row],[Conj. Castilho]]</f>
        <v>0</v>
      </c>
      <c r="G3966" s="25">
        <f>Tabela2025Horario[[#This Row],[Conj. Eol. Ventos Santa Eugênia]]</f>
        <v>0</v>
      </c>
      <c r="H3966" s="25">
        <f>Tabela2025Horario[[#This Row],[Conj. Guaimbê]]</f>
        <v>0</v>
      </c>
      <c r="I3966" s="16"/>
      <c r="J3966" s="16"/>
      <c r="K3966" s="16"/>
      <c r="L3966" s="16"/>
      <c r="M3966" s="16"/>
      <c r="N3966" s="16"/>
      <c r="O3966" s="3">
        <f>IF(Tabela2025Horario[[#This Row],[Media Agregada Todas as Usinas]]*$Q$3265&gt;100%,100%,Tabela2025Horario[[#This Row],[Media Agregada Todas as Usinas]]*$Q$3265)</f>
        <v>0</v>
      </c>
    </row>
    <row r="3967" spans="1:15" x14ac:dyDescent="0.25">
      <c r="A3967" s="16">
        <f>Tabela2025Horario[[#This Row],[DataHora]]</f>
        <v>45823.208333333336</v>
      </c>
      <c r="B3967" s="17">
        <v>2026</v>
      </c>
      <c r="C3967" s="24">
        <f>Tabela2025Horario[[#This Row],[Mês]]</f>
        <v>6</v>
      </c>
      <c r="D3967" s="24">
        <f>Tabela2025Horario[[#This Row],[Dia]]</f>
        <v>15</v>
      </c>
      <c r="E3967" s="24">
        <f>Tabela2025Horario[[#This Row],[Hora]]</f>
        <v>5</v>
      </c>
      <c r="F3967" s="25">
        <f>Tabela2025Horario[[#This Row],[Conj. Castilho]]</f>
        <v>0</v>
      </c>
      <c r="G3967" s="25">
        <f>Tabela2025Horario[[#This Row],[Conj. Eol. Ventos Santa Eugênia]]</f>
        <v>0</v>
      </c>
      <c r="H3967" s="25">
        <f>Tabela2025Horario[[#This Row],[Conj. Guaimbê]]</f>
        <v>0</v>
      </c>
      <c r="I3967" s="16"/>
      <c r="J3967" s="16"/>
      <c r="K3967" s="16"/>
      <c r="L3967" s="16"/>
      <c r="M3967" s="16"/>
      <c r="N3967" s="16"/>
      <c r="O3967" s="3">
        <f>IF(Tabela2025Horario[[#This Row],[Media Agregada Todas as Usinas]]*$Q$3265&gt;100%,100%,Tabela2025Horario[[#This Row],[Media Agregada Todas as Usinas]]*$Q$3265)</f>
        <v>0</v>
      </c>
    </row>
    <row r="3968" spans="1:15" x14ac:dyDescent="0.25">
      <c r="A3968" s="16">
        <f>Tabela2025Horario[[#This Row],[DataHora]]</f>
        <v>45823.25</v>
      </c>
      <c r="B3968" s="17">
        <v>2026</v>
      </c>
      <c r="C3968" s="24">
        <f>Tabela2025Horario[[#This Row],[Mês]]</f>
        <v>6</v>
      </c>
      <c r="D3968" s="24">
        <f>Tabela2025Horario[[#This Row],[Dia]]</f>
        <v>15</v>
      </c>
      <c r="E3968" s="24">
        <f>Tabela2025Horario[[#This Row],[Hora]]</f>
        <v>6</v>
      </c>
      <c r="F3968" s="25">
        <f>Tabela2025Horario[[#This Row],[Conj. Castilho]]</f>
        <v>0</v>
      </c>
      <c r="G3968" s="25">
        <f>Tabela2025Horario[[#This Row],[Conj. Eol. Ventos Santa Eugênia]]</f>
        <v>0</v>
      </c>
      <c r="H3968" s="25">
        <f>Tabela2025Horario[[#This Row],[Conj. Guaimbê]]</f>
        <v>0</v>
      </c>
      <c r="I3968" s="16"/>
      <c r="J3968" s="16"/>
      <c r="K3968" s="16"/>
      <c r="L3968" s="16"/>
      <c r="M3968" s="16"/>
      <c r="N3968" s="16"/>
      <c r="O3968" s="3">
        <f>IF(Tabela2025Horario[[#This Row],[Media Agregada Todas as Usinas]]*$Q$3265&gt;100%,100%,Tabela2025Horario[[#This Row],[Media Agregada Todas as Usinas]]*$Q$3265)</f>
        <v>0</v>
      </c>
    </row>
    <row r="3969" spans="1:15" x14ac:dyDescent="0.25">
      <c r="A3969" s="16">
        <f>Tabela2025Horario[[#This Row],[DataHora]]</f>
        <v>45823.291666666664</v>
      </c>
      <c r="B3969" s="17">
        <v>2026</v>
      </c>
      <c r="C3969" s="24">
        <f>Tabela2025Horario[[#This Row],[Mês]]</f>
        <v>6</v>
      </c>
      <c r="D3969" s="24">
        <f>Tabela2025Horario[[#This Row],[Dia]]</f>
        <v>15</v>
      </c>
      <c r="E3969" s="24">
        <f>Tabela2025Horario[[#This Row],[Hora]]</f>
        <v>7</v>
      </c>
      <c r="F3969" s="25">
        <f>Tabela2025Horario[[#This Row],[Conj. Castilho]]</f>
        <v>0</v>
      </c>
      <c r="G3969" s="25">
        <f>Tabela2025Horario[[#This Row],[Conj. Eol. Ventos Santa Eugênia]]</f>
        <v>0.24326069239969089</v>
      </c>
      <c r="H3969" s="25">
        <f>Tabela2025Horario[[#This Row],[Conj. Guaimbê]]</f>
        <v>0.17500706813683914</v>
      </c>
      <c r="I3969" s="16"/>
      <c r="J3969" s="16"/>
      <c r="K3969" s="16"/>
      <c r="L3969" s="16"/>
      <c r="M3969" s="16"/>
      <c r="N3969" s="16"/>
      <c r="O3969" s="3">
        <f>IF(Tabela2025Horario[[#This Row],[Media Agregada Todas as Usinas]]*$Q$3265&gt;100%,100%,Tabela2025Horario[[#This Row],[Media Agregada Todas as Usinas]]*$Q$3265)</f>
        <v>1</v>
      </c>
    </row>
    <row r="3970" spans="1:15" x14ac:dyDescent="0.25">
      <c r="A3970" s="16">
        <f>Tabela2025Horario[[#This Row],[DataHora]]</f>
        <v>45823.333333333336</v>
      </c>
      <c r="B3970" s="17">
        <v>2026</v>
      </c>
      <c r="C3970" s="24">
        <f>Tabela2025Horario[[#This Row],[Mês]]</f>
        <v>6</v>
      </c>
      <c r="D3970" s="24">
        <f>Tabela2025Horario[[#This Row],[Dia]]</f>
        <v>15</v>
      </c>
      <c r="E3970" s="24">
        <f>Tabela2025Horario[[#This Row],[Hora]]</f>
        <v>8</v>
      </c>
      <c r="F3970" s="25">
        <f>Tabela2025Horario[[#This Row],[Conj. Castilho]]</f>
        <v>0</v>
      </c>
      <c r="G3970" s="25">
        <f>Tabela2025Horario[[#This Row],[Conj. Eol. Ventos Santa Eugênia]]</f>
        <v>0.58403925037400817</v>
      </c>
      <c r="H3970" s="25">
        <f>Tabela2025Horario[[#This Row],[Conj. Guaimbê]]</f>
        <v>0.18304159608507439</v>
      </c>
      <c r="I3970" s="16"/>
      <c r="J3970" s="16"/>
      <c r="K3970" s="16"/>
      <c r="L3970" s="16"/>
      <c r="M3970" s="16"/>
      <c r="N3970" s="16"/>
      <c r="O3970" s="3">
        <f>IF(Tabela2025Horario[[#This Row],[Media Agregada Todas as Usinas]]*$Q$3265&gt;100%,100%,Tabela2025Horario[[#This Row],[Media Agregada Todas as Usinas]]*$Q$3265)</f>
        <v>1</v>
      </c>
    </row>
    <row r="3971" spans="1:15" x14ac:dyDescent="0.25">
      <c r="A3971" s="16">
        <f>Tabela2025Horario[[#This Row],[DataHora]]</f>
        <v>45823.375</v>
      </c>
      <c r="B3971" s="17">
        <v>2026</v>
      </c>
      <c r="C3971" s="24">
        <f>Tabela2025Horario[[#This Row],[Mês]]</f>
        <v>6</v>
      </c>
      <c r="D3971" s="24">
        <f>Tabela2025Horario[[#This Row],[Dia]]</f>
        <v>15</v>
      </c>
      <c r="E3971" s="24">
        <f>Tabela2025Horario[[#This Row],[Hora]]</f>
        <v>9</v>
      </c>
      <c r="F3971" s="25">
        <f>Tabela2025Horario[[#This Row],[Conj. Castilho]]</f>
        <v>0</v>
      </c>
      <c r="G3971" s="25">
        <f>Tabela2025Horario[[#This Row],[Conj. Eol. Ventos Santa Eugênia]]</f>
        <v>0.6788185191474454</v>
      </c>
      <c r="H3971" s="25">
        <f>Tabela2025Horario[[#This Row],[Conj. Guaimbê]]</f>
        <v>0</v>
      </c>
      <c r="I3971" s="16"/>
      <c r="J3971" s="16"/>
      <c r="K3971" s="16"/>
      <c r="L3971" s="16"/>
      <c r="M3971" s="16"/>
      <c r="N3971" s="16"/>
      <c r="O3971" s="3">
        <f>IF(Tabela2025Horario[[#This Row],[Media Agregada Todas as Usinas]]*$Q$3265&gt;100%,100%,Tabela2025Horario[[#This Row],[Media Agregada Todas as Usinas]]*$Q$3265)</f>
        <v>1</v>
      </c>
    </row>
    <row r="3972" spans="1:15" x14ac:dyDescent="0.25">
      <c r="A3972" s="16">
        <f>Tabela2025Horario[[#This Row],[DataHora]]</f>
        <v>45823.416666666664</v>
      </c>
      <c r="B3972" s="17">
        <v>2026</v>
      </c>
      <c r="C3972" s="24">
        <f>Tabela2025Horario[[#This Row],[Mês]]</f>
        <v>6</v>
      </c>
      <c r="D3972" s="24">
        <f>Tabela2025Horario[[#This Row],[Dia]]</f>
        <v>15</v>
      </c>
      <c r="E3972" s="24">
        <f>Tabela2025Horario[[#This Row],[Hora]]</f>
        <v>10</v>
      </c>
      <c r="F3972" s="25">
        <f>Tabela2025Horario[[#This Row],[Conj. Castilho]]</f>
        <v>0.26250386572577245</v>
      </c>
      <c r="G3972" s="25">
        <f>Tabela2025Horario[[#This Row],[Conj. Eol. Ventos Santa Eugênia]]</f>
        <v>0.73105202742022879</v>
      </c>
      <c r="H3972" s="25">
        <f>Tabela2025Horario[[#This Row],[Conj. Guaimbê]]</f>
        <v>0</v>
      </c>
      <c r="I3972" s="16"/>
      <c r="J3972" s="16"/>
      <c r="K3972" s="16"/>
      <c r="L3972" s="16"/>
      <c r="M3972" s="16"/>
      <c r="N3972" s="16"/>
      <c r="O3972" s="3">
        <f>IF(Tabela2025Horario[[#This Row],[Media Agregada Todas as Usinas]]*$Q$3265&gt;100%,100%,Tabela2025Horario[[#This Row],[Media Agregada Todas as Usinas]]*$Q$3265)</f>
        <v>1</v>
      </c>
    </row>
    <row r="3973" spans="1:15" x14ac:dyDescent="0.25">
      <c r="A3973" s="16">
        <f>Tabela2025Horario[[#This Row],[DataHora]]</f>
        <v>45823.458333333336</v>
      </c>
      <c r="B3973" s="17">
        <v>2026</v>
      </c>
      <c r="C3973" s="24">
        <f>Tabela2025Horario[[#This Row],[Mês]]</f>
        <v>6</v>
      </c>
      <c r="D3973" s="24">
        <f>Tabela2025Horario[[#This Row],[Dia]]</f>
        <v>15</v>
      </c>
      <c r="E3973" s="24">
        <f>Tabela2025Horario[[#This Row],[Hora]]</f>
        <v>11</v>
      </c>
      <c r="F3973" s="25">
        <f>Tabela2025Horario[[#This Row],[Conj. Castilho]]</f>
        <v>0.43312943498259926</v>
      </c>
      <c r="G3973" s="25">
        <f>Tabela2025Horario[[#This Row],[Conj. Eol. Ventos Santa Eugênia]]</f>
        <v>0.66767754120159117</v>
      </c>
      <c r="H3973" s="25">
        <f>Tabela2025Horario[[#This Row],[Conj. Guaimbê]]</f>
        <v>0</v>
      </c>
      <c r="I3973" s="16"/>
      <c r="J3973" s="16"/>
      <c r="K3973" s="16"/>
      <c r="L3973" s="16"/>
      <c r="M3973" s="16"/>
      <c r="N3973" s="16"/>
      <c r="O3973" s="3">
        <f>IF(Tabela2025Horario[[#This Row],[Media Agregada Todas as Usinas]]*$Q$3265&gt;100%,100%,Tabela2025Horario[[#This Row],[Media Agregada Todas as Usinas]]*$Q$3265)</f>
        <v>1</v>
      </c>
    </row>
    <row r="3974" spans="1:15" x14ac:dyDescent="0.25">
      <c r="A3974" s="16">
        <f>Tabela2025Horario[[#This Row],[DataHora]]</f>
        <v>45823.5</v>
      </c>
      <c r="B3974" s="17">
        <v>2026</v>
      </c>
      <c r="C3974" s="24">
        <f>Tabela2025Horario[[#This Row],[Mês]]</f>
        <v>6</v>
      </c>
      <c r="D3974" s="24">
        <f>Tabela2025Horario[[#This Row],[Dia]]</f>
        <v>15</v>
      </c>
      <c r="E3974" s="24">
        <f>Tabela2025Horario[[#This Row],[Hora]]</f>
        <v>12</v>
      </c>
      <c r="F3974" s="25">
        <f>Tabela2025Horario[[#This Row],[Conj. Castilho]]</f>
        <v>0.41929625516977376</v>
      </c>
      <c r="G3974" s="25">
        <f>Tabela2025Horario[[#This Row],[Conj. Eol. Ventos Santa Eugênia]]</f>
        <v>0.56875626130274637</v>
      </c>
      <c r="H3974" s="25">
        <f>Tabela2025Horario[[#This Row],[Conj. Guaimbê]]</f>
        <v>0.23038164571244746</v>
      </c>
      <c r="I3974" s="16"/>
      <c r="J3974" s="16"/>
      <c r="K3974" s="16"/>
      <c r="L3974" s="16"/>
      <c r="M3974" s="16"/>
      <c r="N3974" s="16"/>
      <c r="O3974" s="3">
        <f>IF(Tabela2025Horario[[#This Row],[Media Agregada Todas as Usinas]]*$Q$3265&gt;100%,100%,Tabela2025Horario[[#This Row],[Media Agregada Todas as Usinas]]*$Q$3265)</f>
        <v>1</v>
      </c>
    </row>
    <row r="3975" spans="1:15" x14ac:dyDescent="0.25">
      <c r="A3975" s="16">
        <f>Tabela2025Horario[[#This Row],[DataHora]]</f>
        <v>45823.541666666664</v>
      </c>
      <c r="B3975" s="17">
        <v>2026</v>
      </c>
      <c r="C3975" s="24">
        <f>Tabela2025Horario[[#This Row],[Mês]]</f>
        <v>6</v>
      </c>
      <c r="D3975" s="24">
        <f>Tabela2025Horario[[#This Row],[Dia]]</f>
        <v>15</v>
      </c>
      <c r="E3975" s="24">
        <f>Tabela2025Horario[[#This Row],[Hora]]</f>
        <v>13</v>
      </c>
      <c r="F3975" s="25">
        <f>Tabela2025Horario[[#This Row],[Conj. Castilho]]</f>
        <v>0.10111255783673186</v>
      </c>
      <c r="G3975" s="25">
        <f>Tabela2025Horario[[#This Row],[Conj. Eol. Ventos Santa Eugênia]]</f>
        <v>0.45536247620296505</v>
      </c>
      <c r="H3975" s="25">
        <f>Tabela2025Horario[[#This Row],[Conj. Guaimbê]]</f>
        <v>0.4298876802890903</v>
      </c>
      <c r="I3975" s="16"/>
      <c r="J3975" s="16"/>
      <c r="K3975" s="16"/>
      <c r="L3975" s="16"/>
      <c r="M3975" s="16"/>
      <c r="N3975" s="16"/>
      <c r="O3975" s="3">
        <f>IF(Tabela2025Horario[[#This Row],[Media Agregada Todas as Usinas]]*$Q$3265&gt;100%,100%,Tabela2025Horario[[#This Row],[Media Agregada Todas as Usinas]]*$Q$3265)</f>
        <v>1</v>
      </c>
    </row>
    <row r="3976" spans="1:15" x14ac:dyDescent="0.25">
      <c r="A3976" s="16">
        <f>Tabela2025Horario[[#This Row],[DataHora]]</f>
        <v>45823.583333333336</v>
      </c>
      <c r="B3976" s="17">
        <v>2026</v>
      </c>
      <c r="C3976" s="24">
        <f>Tabela2025Horario[[#This Row],[Mês]]</f>
        <v>6</v>
      </c>
      <c r="D3976" s="24">
        <f>Tabela2025Horario[[#This Row],[Dia]]</f>
        <v>15</v>
      </c>
      <c r="E3976" s="24">
        <f>Tabela2025Horario[[#This Row],[Hora]]</f>
        <v>14</v>
      </c>
      <c r="F3976" s="25">
        <f>Tabela2025Horario[[#This Row],[Conj. Castilho]]</f>
        <v>0</v>
      </c>
      <c r="G3976" s="25">
        <f>Tabela2025Horario[[#This Row],[Conj. Eol. Ventos Santa Eugênia]]</f>
        <v>0.29821059839689018</v>
      </c>
      <c r="H3976" s="25">
        <f>Tabela2025Horario[[#This Row],[Conj. Guaimbê]]</f>
        <v>0</v>
      </c>
      <c r="I3976" s="16"/>
      <c r="J3976" s="16"/>
      <c r="K3976" s="16"/>
      <c r="L3976" s="16"/>
      <c r="M3976" s="16"/>
      <c r="N3976" s="16"/>
      <c r="O3976" s="3">
        <f>IF(Tabela2025Horario[[#This Row],[Media Agregada Todas as Usinas]]*$Q$3265&gt;100%,100%,Tabela2025Horario[[#This Row],[Media Agregada Todas as Usinas]]*$Q$3265)</f>
        <v>0.67214173240296604</v>
      </c>
    </row>
    <row r="3977" spans="1:15" x14ac:dyDescent="0.25">
      <c r="A3977" s="16">
        <f>Tabela2025Horario[[#This Row],[DataHora]]</f>
        <v>45823.625</v>
      </c>
      <c r="B3977" s="17">
        <v>2026</v>
      </c>
      <c r="C3977" s="24">
        <f>Tabela2025Horario[[#This Row],[Mês]]</f>
        <v>6</v>
      </c>
      <c r="D3977" s="24">
        <f>Tabela2025Horario[[#This Row],[Dia]]</f>
        <v>15</v>
      </c>
      <c r="E3977" s="24">
        <f>Tabela2025Horario[[#This Row],[Hora]]</f>
        <v>15</v>
      </c>
      <c r="F3977" s="25">
        <f>Tabela2025Horario[[#This Row],[Conj. Castilho]]</f>
        <v>0</v>
      </c>
      <c r="G3977" s="25">
        <f>Tabela2025Horario[[#This Row],[Conj. Eol. Ventos Santa Eugênia]]</f>
        <v>9.9834501850570204E-2</v>
      </c>
      <c r="H3977" s="25">
        <f>Tabela2025Horario[[#This Row],[Conj. Guaimbê]]</f>
        <v>0</v>
      </c>
      <c r="I3977" s="16"/>
      <c r="J3977" s="16"/>
      <c r="K3977" s="16"/>
      <c r="L3977" s="16"/>
      <c r="M3977" s="16"/>
      <c r="N3977" s="16"/>
      <c r="O3977" s="3">
        <f>IF(Tabela2025Horario[[#This Row],[Media Agregada Todas as Usinas]]*$Q$3265&gt;100%,100%,Tabela2025Horario[[#This Row],[Media Agregada Todas as Usinas]]*$Q$3265)</f>
        <v>0.24116803591192285</v>
      </c>
    </row>
    <row r="3978" spans="1:15" x14ac:dyDescent="0.25">
      <c r="A3978" s="16">
        <f>Tabela2025Horario[[#This Row],[DataHora]]</f>
        <v>45823.666666666664</v>
      </c>
      <c r="B3978" s="17">
        <v>2026</v>
      </c>
      <c r="C3978" s="24">
        <f>Tabela2025Horario[[#This Row],[Mês]]</f>
        <v>6</v>
      </c>
      <c r="D3978" s="24">
        <f>Tabela2025Horario[[#This Row],[Dia]]</f>
        <v>15</v>
      </c>
      <c r="E3978" s="24">
        <f>Tabela2025Horario[[#This Row],[Hora]]</f>
        <v>16</v>
      </c>
      <c r="F3978" s="25">
        <f>Tabela2025Horario[[#This Row],[Conj. Castilho]]</f>
        <v>0</v>
      </c>
      <c r="G3978" s="25">
        <f>Tabela2025Horario[[#This Row],[Conj. Eol. Ventos Santa Eugênia]]</f>
        <v>0</v>
      </c>
      <c r="H3978" s="25">
        <f>Tabela2025Horario[[#This Row],[Conj. Guaimbê]]</f>
        <v>0</v>
      </c>
      <c r="I3978" s="16"/>
      <c r="J3978" s="16"/>
      <c r="K3978" s="16"/>
      <c r="L3978" s="16"/>
      <c r="M3978" s="16"/>
      <c r="N3978" s="16"/>
      <c r="O3978" s="3">
        <f>IF(Tabela2025Horario[[#This Row],[Media Agregada Todas as Usinas]]*$Q$3265&gt;100%,100%,Tabela2025Horario[[#This Row],[Media Agregada Todas as Usinas]]*$Q$3265)</f>
        <v>0.10955966352035282</v>
      </c>
    </row>
    <row r="3979" spans="1:15" x14ac:dyDescent="0.25">
      <c r="A3979" s="16">
        <f>Tabela2025Horario[[#This Row],[DataHora]]</f>
        <v>45823.708333333336</v>
      </c>
      <c r="B3979" s="17">
        <v>2026</v>
      </c>
      <c r="C3979" s="24">
        <f>Tabela2025Horario[[#This Row],[Mês]]</f>
        <v>6</v>
      </c>
      <c r="D3979" s="24">
        <f>Tabela2025Horario[[#This Row],[Dia]]</f>
        <v>15</v>
      </c>
      <c r="E3979" s="24">
        <f>Tabela2025Horario[[#This Row],[Hora]]</f>
        <v>17</v>
      </c>
      <c r="F3979" s="25">
        <f>Tabela2025Horario[[#This Row],[Conj. Castilho]]</f>
        <v>0</v>
      </c>
      <c r="G3979" s="25">
        <f>Tabela2025Horario[[#This Row],[Conj. Eol. Ventos Santa Eugênia]]</f>
        <v>0</v>
      </c>
      <c r="H3979" s="25">
        <f>Tabela2025Horario[[#This Row],[Conj. Guaimbê]]</f>
        <v>0</v>
      </c>
      <c r="I3979" s="16"/>
      <c r="J3979" s="16"/>
      <c r="K3979" s="16"/>
      <c r="L3979" s="16"/>
      <c r="M3979" s="16"/>
      <c r="N3979" s="16"/>
      <c r="O3979" s="3">
        <f>IF(Tabela2025Horario[[#This Row],[Media Agregada Todas as Usinas]]*$Q$3265&gt;100%,100%,Tabela2025Horario[[#This Row],[Media Agregada Todas as Usinas]]*$Q$3265)</f>
        <v>0.14963140856826165</v>
      </c>
    </row>
    <row r="3980" spans="1:15" x14ac:dyDescent="0.25">
      <c r="A3980" s="16">
        <f>Tabela2025Horario[[#This Row],[DataHora]]</f>
        <v>45823.75</v>
      </c>
      <c r="B3980" s="17">
        <v>2026</v>
      </c>
      <c r="C3980" s="24">
        <f>Tabela2025Horario[[#This Row],[Mês]]</f>
        <v>6</v>
      </c>
      <c r="D3980" s="24">
        <f>Tabela2025Horario[[#This Row],[Dia]]</f>
        <v>15</v>
      </c>
      <c r="E3980" s="24">
        <f>Tabela2025Horario[[#This Row],[Hora]]</f>
        <v>18</v>
      </c>
      <c r="F3980" s="25">
        <f>Tabela2025Horario[[#This Row],[Conj. Castilho]]</f>
        <v>0</v>
      </c>
      <c r="G3980" s="25">
        <f>Tabela2025Horario[[#This Row],[Conj. Eol. Ventos Santa Eugênia]]</f>
        <v>0</v>
      </c>
      <c r="H3980" s="25">
        <f>Tabela2025Horario[[#This Row],[Conj. Guaimbê]]</f>
        <v>0</v>
      </c>
      <c r="I3980" s="16"/>
      <c r="J3980" s="16"/>
      <c r="K3980" s="16"/>
      <c r="L3980" s="16"/>
      <c r="M3980" s="16"/>
      <c r="N3980" s="16"/>
      <c r="O3980" s="3">
        <f>IF(Tabela2025Horario[[#This Row],[Media Agregada Todas as Usinas]]*$Q$3265&gt;100%,100%,Tabela2025Horario[[#This Row],[Media Agregada Todas as Usinas]]*$Q$3265)</f>
        <v>0</v>
      </c>
    </row>
    <row r="3981" spans="1:15" x14ac:dyDescent="0.25">
      <c r="A3981" s="16">
        <f>Tabela2025Horario[[#This Row],[DataHora]]</f>
        <v>45823.791666666664</v>
      </c>
      <c r="B3981" s="17">
        <v>2026</v>
      </c>
      <c r="C3981" s="24">
        <f>Tabela2025Horario[[#This Row],[Mês]]</f>
        <v>6</v>
      </c>
      <c r="D3981" s="24">
        <f>Tabela2025Horario[[#This Row],[Dia]]</f>
        <v>15</v>
      </c>
      <c r="E3981" s="24">
        <f>Tabela2025Horario[[#This Row],[Hora]]</f>
        <v>19</v>
      </c>
      <c r="F3981" s="25">
        <f>Tabela2025Horario[[#This Row],[Conj. Castilho]]</f>
        <v>0</v>
      </c>
      <c r="G3981" s="25">
        <f>Tabela2025Horario[[#This Row],[Conj. Eol. Ventos Santa Eugênia]]</f>
        <v>0</v>
      </c>
      <c r="H3981" s="25">
        <f>Tabela2025Horario[[#This Row],[Conj. Guaimbê]]</f>
        <v>0</v>
      </c>
      <c r="I3981" s="16"/>
      <c r="J3981" s="16"/>
      <c r="K3981" s="16"/>
      <c r="L3981" s="16"/>
      <c r="M3981" s="16"/>
      <c r="N3981" s="16"/>
      <c r="O3981" s="3">
        <f>IF(Tabela2025Horario[[#This Row],[Media Agregada Todas as Usinas]]*$Q$3265&gt;100%,100%,Tabela2025Horario[[#This Row],[Media Agregada Todas as Usinas]]*$Q$3265)</f>
        <v>0</v>
      </c>
    </row>
    <row r="3982" spans="1:15" x14ac:dyDescent="0.25">
      <c r="A3982" s="16">
        <f>Tabela2025Horario[[#This Row],[DataHora]]</f>
        <v>45823.833333333336</v>
      </c>
      <c r="B3982" s="17">
        <v>2026</v>
      </c>
      <c r="C3982" s="24">
        <f>Tabela2025Horario[[#This Row],[Mês]]</f>
        <v>6</v>
      </c>
      <c r="D3982" s="24">
        <f>Tabela2025Horario[[#This Row],[Dia]]</f>
        <v>15</v>
      </c>
      <c r="E3982" s="24">
        <f>Tabela2025Horario[[#This Row],[Hora]]</f>
        <v>20</v>
      </c>
      <c r="F3982" s="25">
        <f>Tabela2025Horario[[#This Row],[Conj. Castilho]]</f>
        <v>0</v>
      </c>
      <c r="G3982" s="25">
        <f>Tabela2025Horario[[#This Row],[Conj. Eol. Ventos Santa Eugênia]]</f>
        <v>0</v>
      </c>
      <c r="H3982" s="25">
        <f>Tabela2025Horario[[#This Row],[Conj. Guaimbê]]</f>
        <v>0</v>
      </c>
      <c r="I3982" s="16"/>
      <c r="J3982" s="16"/>
      <c r="K3982" s="16"/>
      <c r="L3982" s="16"/>
      <c r="M3982" s="16"/>
      <c r="N3982" s="16"/>
      <c r="O3982" s="3">
        <f>IF(Tabela2025Horario[[#This Row],[Media Agregada Todas as Usinas]]*$Q$3265&gt;100%,100%,Tabela2025Horario[[#This Row],[Media Agregada Todas as Usinas]]*$Q$3265)</f>
        <v>0</v>
      </c>
    </row>
    <row r="3983" spans="1:15" x14ac:dyDescent="0.25">
      <c r="A3983" s="16">
        <f>Tabela2025Horario[[#This Row],[DataHora]]</f>
        <v>45823.875</v>
      </c>
      <c r="B3983" s="17">
        <v>2026</v>
      </c>
      <c r="C3983" s="24">
        <f>Tabela2025Horario[[#This Row],[Mês]]</f>
        <v>6</v>
      </c>
      <c r="D3983" s="24">
        <f>Tabela2025Horario[[#This Row],[Dia]]</f>
        <v>15</v>
      </c>
      <c r="E3983" s="24">
        <f>Tabela2025Horario[[#This Row],[Hora]]</f>
        <v>21</v>
      </c>
      <c r="F3983" s="25">
        <f>Tabela2025Horario[[#This Row],[Conj. Castilho]]</f>
        <v>0</v>
      </c>
      <c r="G3983" s="25">
        <f>Tabela2025Horario[[#This Row],[Conj. Eol. Ventos Santa Eugênia]]</f>
        <v>0</v>
      </c>
      <c r="H3983" s="25">
        <f>Tabela2025Horario[[#This Row],[Conj. Guaimbê]]</f>
        <v>0</v>
      </c>
      <c r="I3983" s="16"/>
      <c r="J3983" s="16"/>
      <c r="K3983" s="16"/>
      <c r="L3983" s="16"/>
      <c r="M3983" s="16"/>
      <c r="N3983" s="16"/>
      <c r="O3983" s="3">
        <f>IF(Tabela2025Horario[[#This Row],[Media Agregada Todas as Usinas]]*$Q$3265&gt;100%,100%,Tabela2025Horario[[#This Row],[Media Agregada Todas as Usinas]]*$Q$3265)</f>
        <v>0</v>
      </c>
    </row>
    <row r="3984" spans="1:15" x14ac:dyDescent="0.25">
      <c r="A3984" s="16">
        <f>Tabela2025Horario[[#This Row],[DataHora]]</f>
        <v>45823.916666666664</v>
      </c>
      <c r="B3984" s="17">
        <v>2026</v>
      </c>
      <c r="C3984" s="24">
        <f>Tabela2025Horario[[#This Row],[Mês]]</f>
        <v>6</v>
      </c>
      <c r="D3984" s="24">
        <f>Tabela2025Horario[[#This Row],[Dia]]</f>
        <v>15</v>
      </c>
      <c r="E3984" s="24">
        <f>Tabela2025Horario[[#This Row],[Hora]]</f>
        <v>22</v>
      </c>
      <c r="F3984" s="25">
        <f>Tabela2025Horario[[#This Row],[Conj. Castilho]]</f>
        <v>0</v>
      </c>
      <c r="G3984" s="25">
        <f>Tabela2025Horario[[#This Row],[Conj. Eol. Ventos Santa Eugênia]]</f>
        <v>0</v>
      </c>
      <c r="H3984" s="25">
        <f>Tabela2025Horario[[#This Row],[Conj. Guaimbê]]</f>
        <v>0</v>
      </c>
      <c r="I3984" s="16"/>
      <c r="J3984" s="16"/>
      <c r="K3984" s="16"/>
      <c r="L3984" s="16"/>
      <c r="M3984" s="16"/>
      <c r="N3984" s="16"/>
      <c r="O3984" s="3">
        <f>IF(Tabela2025Horario[[#This Row],[Media Agregada Todas as Usinas]]*$Q$3265&gt;100%,100%,Tabela2025Horario[[#This Row],[Media Agregada Todas as Usinas]]*$Q$3265)</f>
        <v>0</v>
      </c>
    </row>
    <row r="3985" spans="1:15" x14ac:dyDescent="0.25">
      <c r="A3985" s="16">
        <f>Tabela2025Horario[[#This Row],[DataHora]]</f>
        <v>45823.958333333336</v>
      </c>
      <c r="B3985" s="17">
        <v>2026</v>
      </c>
      <c r="C3985" s="24">
        <f>Tabela2025Horario[[#This Row],[Mês]]</f>
        <v>6</v>
      </c>
      <c r="D3985" s="24">
        <f>Tabela2025Horario[[#This Row],[Dia]]</f>
        <v>15</v>
      </c>
      <c r="E3985" s="24">
        <f>Tabela2025Horario[[#This Row],[Hora]]</f>
        <v>23</v>
      </c>
      <c r="F3985" s="25">
        <f>Tabela2025Horario[[#This Row],[Conj. Castilho]]</f>
        <v>0</v>
      </c>
      <c r="G3985" s="25">
        <f>Tabela2025Horario[[#This Row],[Conj. Eol. Ventos Santa Eugênia]]</f>
        <v>0</v>
      </c>
      <c r="H3985" s="25">
        <f>Tabela2025Horario[[#This Row],[Conj. Guaimbê]]</f>
        <v>0</v>
      </c>
      <c r="I3985" s="16"/>
      <c r="J3985" s="16"/>
      <c r="K3985" s="16"/>
      <c r="L3985" s="16"/>
      <c r="M3985" s="16"/>
      <c r="N3985" s="16"/>
      <c r="O3985" s="3">
        <f>IF(Tabela2025Horario[[#This Row],[Media Agregada Todas as Usinas]]*$Q$3265&gt;100%,100%,Tabela2025Horario[[#This Row],[Media Agregada Todas as Usinas]]*$Q$3265)</f>
        <v>0</v>
      </c>
    </row>
    <row r="3986" spans="1:15" x14ac:dyDescent="0.25">
      <c r="A3986" s="16">
        <f>Tabela2025Horario[[#This Row],[DataHora]]</f>
        <v>45824</v>
      </c>
      <c r="B3986" s="17">
        <v>2026</v>
      </c>
      <c r="C3986" s="24">
        <f>Tabela2025Horario[[#This Row],[Mês]]</f>
        <v>6</v>
      </c>
      <c r="D3986" s="24">
        <f>Tabela2025Horario[[#This Row],[Dia]]</f>
        <v>16</v>
      </c>
      <c r="E3986" s="24">
        <f>Tabela2025Horario[[#This Row],[Hora]]</f>
        <v>0</v>
      </c>
      <c r="F3986" s="25">
        <f>Tabela2025Horario[[#This Row],[Conj. Castilho]]</f>
        <v>0</v>
      </c>
      <c r="G3986" s="25">
        <f>Tabela2025Horario[[#This Row],[Conj. Eol. Ventos Santa Eugênia]]</f>
        <v>0</v>
      </c>
      <c r="H3986" s="25">
        <f>Tabela2025Horario[[#This Row],[Conj. Guaimbê]]</f>
        <v>0</v>
      </c>
      <c r="I3986" s="16"/>
      <c r="J3986" s="16"/>
      <c r="K3986" s="16"/>
      <c r="L3986" s="16"/>
      <c r="M3986" s="16"/>
      <c r="N3986" s="16"/>
      <c r="O3986" s="3">
        <f>IF(Tabela2025Horario[[#This Row],[Media Agregada Todas as Usinas]]*$Q$3265&gt;100%,100%,Tabela2025Horario[[#This Row],[Media Agregada Todas as Usinas]]*$Q$3265)</f>
        <v>0</v>
      </c>
    </row>
    <row r="3987" spans="1:15" x14ac:dyDescent="0.25">
      <c r="A3987" s="16">
        <f>Tabela2025Horario[[#This Row],[DataHora]]</f>
        <v>45824.041666666664</v>
      </c>
      <c r="B3987" s="17">
        <v>2026</v>
      </c>
      <c r="C3987" s="24">
        <f>Tabela2025Horario[[#This Row],[Mês]]</f>
        <v>6</v>
      </c>
      <c r="D3987" s="24">
        <f>Tabela2025Horario[[#This Row],[Dia]]</f>
        <v>16</v>
      </c>
      <c r="E3987" s="24">
        <f>Tabela2025Horario[[#This Row],[Hora]]</f>
        <v>1</v>
      </c>
      <c r="F3987" s="25">
        <f>Tabela2025Horario[[#This Row],[Conj. Castilho]]</f>
        <v>0</v>
      </c>
      <c r="G3987" s="25">
        <f>Tabela2025Horario[[#This Row],[Conj. Eol. Ventos Santa Eugênia]]</f>
        <v>0.12890964925528786</v>
      </c>
      <c r="H3987" s="25">
        <f>Tabela2025Horario[[#This Row],[Conj. Guaimbê]]</f>
        <v>0</v>
      </c>
      <c r="I3987" s="16"/>
      <c r="J3987" s="16"/>
      <c r="K3987" s="16"/>
      <c r="L3987" s="16"/>
      <c r="M3987" s="16"/>
      <c r="N3987" s="16"/>
      <c r="O3987" s="3">
        <f>IF(Tabela2025Horario[[#This Row],[Media Agregada Todas as Usinas]]*$Q$3265&gt;100%,100%,Tabela2025Horario[[#This Row],[Media Agregada Todas as Usinas]]*$Q$3265)</f>
        <v>1</v>
      </c>
    </row>
    <row r="3988" spans="1:15" x14ac:dyDescent="0.25">
      <c r="A3988" s="16">
        <f>Tabela2025Horario[[#This Row],[DataHora]]</f>
        <v>45824.083333333336</v>
      </c>
      <c r="B3988" s="17">
        <v>2026</v>
      </c>
      <c r="C3988" s="24">
        <f>Tabela2025Horario[[#This Row],[Mês]]</f>
        <v>6</v>
      </c>
      <c r="D3988" s="24">
        <f>Tabela2025Horario[[#This Row],[Dia]]</f>
        <v>16</v>
      </c>
      <c r="E3988" s="24">
        <f>Tabela2025Horario[[#This Row],[Hora]]</f>
        <v>2</v>
      </c>
      <c r="F3988" s="25">
        <f>Tabela2025Horario[[#This Row],[Conj. Castilho]]</f>
        <v>0</v>
      </c>
      <c r="G3988" s="25">
        <f>Tabela2025Horario[[#This Row],[Conj. Eol. Ventos Santa Eugênia]]</f>
        <v>0.27829616298209103</v>
      </c>
      <c r="H3988" s="25">
        <f>Tabela2025Horario[[#This Row],[Conj. Guaimbê]]</f>
        <v>0</v>
      </c>
      <c r="I3988" s="16"/>
      <c r="J3988" s="16"/>
      <c r="K3988" s="16"/>
      <c r="L3988" s="16"/>
      <c r="M3988" s="16"/>
      <c r="N3988" s="16"/>
      <c r="O3988" s="3">
        <f>IF(Tabela2025Horario[[#This Row],[Media Agregada Todas as Usinas]]*$Q$3265&gt;100%,100%,Tabela2025Horario[[#This Row],[Media Agregada Todas as Usinas]]*$Q$3265)</f>
        <v>1</v>
      </c>
    </row>
    <row r="3989" spans="1:15" x14ac:dyDescent="0.25">
      <c r="A3989" s="16">
        <f>Tabela2025Horario[[#This Row],[DataHora]]</f>
        <v>45824.125</v>
      </c>
      <c r="B3989" s="17">
        <v>2026</v>
      </c>
      <c r="C3989" s="24">
        <f>Tabela2025Horario[[#This Row],[Mês]]</f>
        <v>6</v>
      </c>
      <c r="D3989" s="24">
        <f>Tabela2025Horario[[#This Row],[Dia]]</f>
        <v>16</v>
      </c>
      <c r="E3989" s="24">
        <f>Tabela2025Horario[[#This Row],[Hora]]</f>
        <v>3</v>
      </c>
      <c r="F3989" s="25">
        <f>Tabela2025Horario[[#This Row],[Conj. Castilho]]</f>
        <v>0</v>
      </c>
      <c r="G3989" s="25">
        <f>Tabela2025Horario[[#This Row],[Conj. Eol. Ventos Santa Eugênia]]</f>
        <v>0.44310395592046747</v>
      </c>
      <c r="H3989" s="25">
        <f>Tabela2025Horario[[#This Row],[Conj. Guaimbê]]</f>
        <v>0</v>
      </c>
      <c r="I3989" s="16"/>
      <c r="J3989" s="16"/>
      <c r="K3989" s="16"/>
      <c r="L3989" s="16"/>
      <c r="M3989" s="16"/>
      <c r="N3989" s="16"/>
      <c r="O3989" s="3">
        <f>IF(Tabela2025Horario[[#This Row],[Media Agregada Todas as Usinas]]*$Q$3265&gt;100%,100%,Tabela2025Horario[[#This Row],[Media Agregada Todas as Usinas]]*$Q$3265)</f>
        <v>1</v>
      </c>
    </row>
    <row r="3990" spans="1:15" x14ac:dyDescent="0.25">
      <c r="A3990" s="16">
        <f>Tabela2025Horario[[#This Row],[DataHora]]</f>
        <v>45824.166666666664</v>
      </c>
      <c r="B3990" s="17">
        <v>2026</v>
      </c>
      <c r="C3990" s="24">
        <f>Tabela2025Horario[[#This Row],[Mês]]</f>
        <v>6</v>
      </c>
      <c r="D3990" s="24">
        <f>Tabela2025Horario[[#This Row],[Dia]]</f>
        <v>16</v>
      </c>
      <c r="E3990" s="24">
        <f>Tabela2025Horario[[#This Row],[Hora]]</f>
        <v>4</v>
      </c>
      <c r="F3990" s="25">
        <f>Tabela2025Horario[[#This Row],[Conj. Castilho]]</f>
        <v>0</v>
      </c>
      <c r="G3990" s="25">
        <f>Tabela2025Horario[[#This Row],[Conj. Eol. Ventos Santa Eugênia]]</f>
        <v>0.39602390620002659</v>
      </c>
      <c r="H3990" s="25">
        <f>Tabela2025Horario[[#This Row],[Conj. Guaimbê]]</f>
        <v>0</v>
      </c>
      <c r="I3990" s="16"/>
      <c r="J3990" s="16"/>
      <c r="K3990" s="16"/>
      <c r="L3990" s="16"/>
      <c r="M3990" s="16"/>
      <c r="N3990" s="16"/>
      <c r="O3990" s="3">
        <f>IF(Tabela2025Horario[[#This Row],[Media Agregada Todas as Usinas]]*$Q$3265&gt;100%,100%,Tabela2025Horario[[#This Row],[Media Agregada Todas as Usinas]]*$Q$3265)</f>
        <v>1</v>
      </c>
    </row>
    <row r="3991" spans="1:15" x14ac:dyDescent="0.25">
      <c r="A3991" s="16">
        <f>Tabela2025Horario[[#This Row],[DataHora]]</f>
        <v>45824.208333333336</v>
      </c>
      <c r="B3991" s="17">
        <v>2026</v>
      </c>
      <c r="C3991" s="24">
        <f>Tabela2025Horario[[#This Row],[Mês]]</f>
        <v>6</v>
      </c>
      <c r="D3991" s="24">
        <f>Tabela2025Horario[[#This Row],[Dia]]</f>
        <v>16</v>
      </c>
      <c r="E3991" s="24">
        <f>Tabela2025Horario[[#This Row],[Hora]]</f>
        <v>5</v>
      </c>
      <c r="F3991" s="25">
        <f>Tabela2025Horario[[#This Row],[Conj. Castilho]]</f>
        <v>0</v>
      </c>
      <c r="G3991" s="25">
        <f>Tabela2025Horario[[#This Row],[Conj. Eol. Ventos Santa Eugênia]]</f>
        <v>0.3439923684660891</v>
      </c>
      <c r="H3991" s="25">
        <f>Tabela2025Horario[[#This Row],[Conj. Guaimbê]]</f>
        <v>0</v>
      </c>
      <c r="I3991" s="16"/>
      <c r="J3991" s="16"/>
      <c r="K3991" s="16"/>
      <c r="L3991" s="16"/>
      <c r="M3991" s="16"/>
      <c r="N3991" s="16"/>
      <c r="O3991" s="3">
        <f>IF(Tabela2025Horario[[#This Row],[Media Agregada Todas as Usinas]]*$Q$3265&gt;100%,100%,Tabela2025Horario[[#This Row],[Media Agregada Todas as Usinas]]*$Q$3265)</f>
        <v>1</v>
      </c>
    </row>
    <row r="3992" spans="1:15" x14ac:dyDescent="0.25">
      <c r="A3992" s="16">
        <f>Tabela2025Horario[[#This Row],[DataHora]]</f>
        <v>45824.25</v>
      </c>
      <c r="B3992" s="17">
        <v>2026</v>
      </c>
      <c r="C3992" s="24">
        <f>Tabela2025Horario[[#This Row],[Mês]]</f>
        <v>6</v>
      </c>
      <c r="D3992" s="24">
        <f>Tabela2025Horario[[#This Row],[Dia]]</f>
        <v>16</v>
      </c>
      <c r="E3992" s="24">
        <f>Tabela2025Horario[[#This Row],[Hora]]</f>
        <v>6</v>
      </c>
      <c r="F3992" s="25">
        <f>Tabela2025Horario[[#This Row],[Conj. Castilho]]</f>
        <v>0</v>
      </c>
      <c r="G3992" s="25">
        <f>Tabela2025Horario[[#This Row],[Conj. Eol. Ventos Santa Eugênia]]</f>
        <v>0.41777742361302228</v>
      </c>
      <c r="H3992" s="25">
        <f>Tabela2025Horario[[#This Row],[Conj. Guaimbê]]</f>
        <v>0</v>
      </c>
      <c r="I3992" s="16"/>
      <c r="J3992" s="16"/>
      <c r="K3992" s="16"/>
      <c r="L3992" s="16"/>
      <c r="M3992" s="16"/>
      <c r="N3992" s="16"/>
      <c r="O3992" s="3">
        <f>IF(Tabela2025Horario[[#This Row],[Media Agregada Todas as Usinas]]*$Q$3265&gt;100%,100%,Tabela2025Horario[[#This Row],[Media Agregada Todas as Usinas]]*$Q$3265)</f>
        <v>1</v>
      </c>
    </row>
    <row r="3993" spans="1:15" x14ac:dyDescent="0.25">
      <c r="A3993" s="16">
        <f>Tabela2025Horario[[#This Row],[DataHora]]</f>
        <v>45824.291666666664</v>
      </c>
      <c r="B3993" s="17">
        <v>2026</v>
      </c>
      <c r="C3993" s="24">
        <f>Tabela2025Horario[[#This Row],[Mês]]</f>
        <v>6</v>
      </c>
      <c r="D3993" s="24">
        <f>Tabela2025Horario[[#This Row],[Dia]]</f>
        <v>16</v>
      </c>
      <c r="E3993" s="24">
        <f>Tabela2025Horario[[#This Row],[Hora]]</f>
        <v>7</v>
      </c>
      <c r="F3993" s="25">
        <f>Tabela2025Horario[[#This Row],[Conj. Castilho]]</f>
        <v>0</v>
      </c>
      <c r="G3993" s="25">
        <f>Tabela2025Horario[[#This Row],[Conj. Eol. Ventos Santa Eugênia]]</f>
        <v>0.49893765443986193</v>
      </c>
      <c r="H3993" s="25">
        <f>Tabela2025Horario[[#This Row],[Conj. Guaimbê]]</f>
        <v>0</v>
      </c>
      <c r="I3993" s="16"/>
      <c r="J3993" s="16"/>
      <c r="K3993" s="16"/>
      <c r="L3993" s="16"/>
      <c r="M3993" s="16"/>
      <c r="N3993" s="16"/>
      <c r="O3993" s="3">
        <f>IF(Tabela2025Horario[[#This Row],[Media Agregada Todas as Usinas]]*$Q$3265&gt;100%,100%,Tabela2025Horario[[#This Row],[Media Agregada Todas as Usinas]]*$Q$3265)</f>
        <v>0.95449417243623691</v>
      </c>
    </row>
    <row r="3994" spans="1:15" x14ac:dyDescent="0.25">
      <c r="A3994" s="16">
        <f>Tabela2025Horario[[#This Row],[DataHora]]</f>
        <v>45824.333333333336</v>
      </c>
      <c r="B3994" s="17">
        <v>2026</v>
      </c>
      <c r="C3994" s="24">
        <f>Tabela2025Horario[[#This Row],[Mês]]</f>
        <v>6</v>
      </c>
      <c r="D3994" s="24">
        <f>Tabela2025Horario[[#This Row],[Dia]]</f>
        <v>16</v>
      </c>
      <c r="E3994" s="24">
        <f>Tabela2025Horario[[#This Row],[Hora]]</f>
        <v>8</v>
      </c>
      <c r="F3994" s="25">
        <f>Tabela2025Horario[[#This Row],[Conj. Castilho]]</f>
        <v>0</v>
      </c>
      <c r="G3994" s="25">
        <f>Tabela2025Horario[[#This Row],[Conj. Eol. Ventos Santa Eugênia]]</f>
        <v>0.11586138030877521</v>
      </c>
      <c r="H3994" s="25">
        <f>Tabela2025Horario[[#This Row],[Conj. Guaimbê]]</f>
        <v>0</v>
      </c>
      <c r="I3994" s="16"/>
      <c r="J3994" s="16"/>
      <c r="K3994" s="16"/>
      <c r="L3994" s="16"/>
      <c r="M3994" s="16"/>
      <c r="N3994" s="16"/>
      <c r="O3994" s="3">
        <f>IF(Tabela2025Horario[[#This Row],[Media Agregada Todas as Usinas]]*$Q$3265&gt;100%,100%,Tabela2025Horario[[#This Row],[Media Agregada Todas as Usinas]]*$Q$3265)</f>
        <v>0.23944269824716577</v>
      </c>
    </row>
    <row r="3995" spans="1:15" x14ac:dyDescent="0.25">
      <c r="A3995" s="16">
        <f>Tabela2025Horario[[#This Row],[DataHora]]</f>
        <v>45824.375</v>
      </c>
      <c r="B3995" s="17">
        <v>2026</v>
      </c>
      <c r="C3995" s="24">
        <f>Tabela2025Horario[[#This Row],[Mês]]</f>
        <v>6</v>
      </c>
      <c r="D3995" s="24">
        <f>Tabela2025Horario[[#This Row],[Dia]]</f>
        <v>16</v>
      </c>
      <c r="E3995" s="24">
        <f>Tabela2025Horario[[#This Row],[Hora]]</f>
        <v>9</v>
      </c>
      <c r="F3995" s="25">
        <f>Tabela2025Horario[[#This Row],[Conj. Castilho]]</f>
        <v>0</v>
      </c>
      <c r="G3995" s="25">
        <f>Tabela2025Horario[[#This Row],[Conj. Eol. Ventos Santa Eugênia]]</f>
        <v>0.34046705363157609</v>
      </c>
      <c r="H3995" s="25">
        <f>Tabela2025Horario[[#This Row],[Conj. Guaimbê]]</f>
        <v>0</v>
      </c>
      <c r="I3995" s="16"/>
      <c r="J3995" s="16"/>
      <c r="K3995" s="16"/>
      <c r="L3995" s="16"/>
      <c r="M3995" s="16"/>
      <c r="N3995" s="16"/>
      <c r="O3995" s="3">
        <f>IF(Tabela2025Horario[[#This Row],[Media Agregada Todas as Usinas]]*$Q$3265&gt;100%,100%,Tabela2025Horario[[#This Row],[Media Agregada Todas as Usinas]]*$Q$3265)</f>
        <v>0.82436736474826289</v>
      </c>
    </row>
    <row r="3996" spans="1:15" x14ac:dyDescent="0.25">
      <c r="A3996" s="16">
        <f>Tabela2025Horario[[#This Row],[DataHora]]</f>
        <v>45824.416666666664</v>
      </c>
      <c r="B3996" s="17">
        <v>2026</v>
      </c>
      <c r="C3996" s="24">
        <f>Tabela2025Horario[[#This Row],[Mês]]</f>
        <v>6</v>
      </c>
      <c r="D3996" s="24">
        <f>Tabela2025Horario[[#This Row],[Dia]]</f>
        <v>16</v>
      </c>
      <c r="E3996" s="24">
        <f>Tabela2025Horario[[#This Row],[Hora]]</f>
        <v>10</v>
      </c>
      <c r="F3996" s="25">
        <f>Tabela2025Horario[[#This Row],[Conj. Castilho]]</f>
        <v>0</v>
      </c>
      <c r="G3996" s="25">
        <f>Tabela2025Horario[[#This Row],[Conj. Eol. Ventos Santa Eugênia]]</f>
        <v>0.32975093930281307</v>
      </c>
      <c r="H3996" s="25">
        <f>Tabela2025Horario[[#This Row],[Conj. Guaimbê]]</f>
        <v>0</v>
      </c>
      <c r="I3996" s="16"/>
      <c r="J3996" s="16"/>
      <c r="K3996" s="16"/>
      <c r="L3996" s="16"/>
      <c r="M3996" s="16"/>
      <c r="N3996" s="16"/>
      <c r="O3996" s="3">
        <f>IF(Tabela2025Horario[[#This Row],[Media Agregada Todas as Usinas]]*$Q$3265&gt;100%,100%,Tabela2025Horario[[#This Row],[Media Agregada Todas as Usinas]]*$Q$3265)</f>
        <v>0.82481284673393729</v>
      </c>
    </row>
    <row r="3997" spans="1:15" x14ac:dyDescent="0.25">
      <c r="A3997" s="16">
        <f>Tabela2025Horario[[#This Row],[DataHora]]</f>
        <v>45824.458333333336</v>
      </c>
      <c r="B3997" s="17">
        <v>2026</v>
      </c>
      <c r="C3997" s="24">
        <f>Tabela2025Horario[[#This Row],[Mês]]</f>
        <v>6</v>
      </c>
      <c r="D3997" s="24">
        <f>Tabela2025Horario[[#This Row],[Dia]]</f>
        <v>16</v>
      </c>
      <c r="E3997" s="24">
        <f>Tabela2025Horario[[#This Row],[Hora]]</f>
        <v>11</v>
      </c>
      <c r="F3997" s="25">
        <f>Tabela2025Horario[[#This Row],[Conj. Castilho]]</f>
        <v>0</v>
      </c>
      <c r="G3997" s="25">
        <f>Tabela2025Horario[[#This Row],[Conj. Eol. Ventos Santa Eugênia]]</f>
        <v>0.22854668769319675</v>
      </c>
      <c r="H3997" s="25">
        <f>Tabela2025Horario[[#This Row],[Conj. Guaimbê]]</f>
        <v>0</v>
      </c>
      <c r="I3997" s="16"/>
      <c r="J3997" s="16"/>
      <c r="K3997" s="16"/>
      <c r="L3997" s="16"/>
      <c r="M3997" s="16"/>
      <c r="N3997" s="16"/>
      <c r="O3997" s="3">
        <f>IF(Tabela2025Horario[[#This Row],[Media Agregada Todas as Usinas]]*$Q$3265&gt;100%,100%,Tabela2025Horario[[#This Row],[Media Agregada Todas as Usinas]]*$Q$3265)</f>
        <v>0.73094778534949678</v>
      </c>
    </row>
    <row r="3998" spans="1:15" x14ac:dyDescent="0.25">
      <c r="A3998" s="16">
        <f>Tabela2025Horario[[#This Row],[DataHora]]</f>
        <v>45824.5</v>
      </c>
      <c r="B3998" s="17">
        <v>2026</v>
      </c>
      <c r="C3998" s="24">
        <f>Tabela2025Horario[[#This Row],[Mês]]</f>
        <v>6</v>
      </c>
      <c r="D3998" s="24">
        <f>Tabela2025Horario[[#This Row],[Dia]]</f>
        <v>16</v>
      </c>
      <c r="E3998" s="24">
        <f>Tabela2025Horario[[#This Row],[Hora]]</f>
        <v>12</v>
      </c>
      <c r="F3998" s="25">
        <f>Tabela2025Horario[[#This Row],[Conj. Castilho]]</f>
        <v>0</v>
      </c>
      <c r="G3998" s="25">
        <f>Tabela2025Horario[[#This Row],[Conj. Eol. Ventos Santa Eugênia]]</f>
        <v>8.316585284409872E-2</v>
      </c>
      <c r="H3998" s="25">
        <f>Tabela2025Horario[[#This Row],[Conj. Guaimbê]]</f>
        <v>0</v>
      </c>
      <c r="I3998" s="16"/>
      <c r="J3998" s="16"/>
      <c r="K3998" s="16"/>
      <c r="L3998" s="16"/>
      <c r="M3998" s="16"/>
      <c r="N3998" s="16"/>
      <c r="O3998" s="3">
        <f>IF(Tabela2025Horario[[#This Row],[Media Agregada Todas as Usinas]]*$Q$3265&gt;100%,100%,Tabela2025Horario[[#This Row],[Media Agregada Todas as Usinas]]*$Q$3265)</f>
        <v>0.42272844810295213</v>
      </c>
    </row>
    <row r="3999" spans="1:15" x14ac:dyDescent="0.25">
      <c r="A3999" s="16">
        <f>Tabela2025Horario[[#This Row],[DataHora]]</f>
        <v>45824.541666666664</v>
      </c>
      <c r="B3999" s="17">
        <v>2026</v>
      </c>
      <c r="C3999" s="24">
        <f>Tabela2025Horario[[#This Row],[Mês]]</f>
        <v>6</v>
      </c>
      <c r="D3999" s="24">
        <f>Tabela2025Horario[[#This Row],[Dia]]</f>
        <v>16</v>
      </c>
      <c r="E3999" s="24">
        <f>Tabela2025Horario[[#This Row],[Hora]]</f>
        <v>13</v>
      </c>
      <c r="F3999" s="25">
        <f>Tabela2025Horario[[#This Row],[Conj. Castilho]]</f>
        <v>0</v>
      </c>
      <c r="G3999" s="25">
        <f>Tabela2025Horario[[#This Row],[Conj. Eol. Ventos Santa Eugênia]]</f>
        <v>0</v>
      </c>
      <c r="H3999" s="25">
        <f>Tabela2025Horario[[#This Row],[Conj. Guaimbê]]</f>
        <v>0</v>
      </c>
      <c r="I3999" s="16"/>
      <c r="J3999" s="16"/>
      <c r="K3999" s="16"/>
      <c r="L3999" s="16"/>
      <c r="M3999" s="16"/>
      <c r="N3999" s="16"/>
      <c r="O3999" s="3">
        <f>IF(Tabela2025Horario[[#This Row],[Media Agregada Todas as Usinas]]*$Q$3265&gt;100%,100%,Tabela2025Horario[[#This Row],[Media Agregada Todas as Usinas]]*$Q$3265)</f>
        <v>0</v>
      </c>
    </row>
    <row r="4000" spans="1:15" x14ac:dyDescent="0.25">
      <c r="A4000" s="16">
        <f>Tabela2025Horario[[#This Row],[DataHora]]</f>
        <v>45824.583333333336</v>
      </c>
      <c r="B4000" s="17">
        <v>2026</v>
      </c>
      <c r="C4000" s="24">
        <f>Tabela2025Horario[[#This Row],[Mês]]</f>
        <v>6</v>
      </c>
      <c r="D4000" s="24">
        <f>Tabela2025Horario[[#This Row],[Dia]]</f>
        <v>16</v>
      </c>
      <c r="E4000" s="24">
        <f>Tabela2025Horario[[#This Row],[Hora]]</f>
        <v>14</v>
      </c>
      <c r="F4000" s="25">
        <f>Tabela2025Horario[[#This Row],[Conj. Castilho]]</f>
        <v>0</v>
      </c>
      <c r="G4000" s="25">
        <f>Tabela2025Horario[[#This Row],[Conj. Eol. Ventos Santa Eugênia]]</f>
        <v>0</v>
      </c>
      <c r="H4000" s="25">
        <f>Tabela2025Horario[[#This Row],[Conj. Guaimbê]]</f>
        <v>0</v>
      </c>
      <c r="I4000" s="16"/>
      <c r="J4000" s="16"/>
      <c r="K4000" s="16"/>
      <c r="L4000" s="16"/>
      <c r="M4000" s="16"/>
      <c r="N4000" s="16"/>
      <c r="O4000" s="3">
        <f>IF(Tabela2025Horario[[#This Row],[Media Agregada Todas as Usinas]]*$Q$3265&gt;100%,100%,Tabela2025Horario[[#This Row],[Media Agregada Todas as Usinas]]*$Q$3265)</f>
        <v>0</v>
      </c>
    </row>
    <row r="4001" spans="1:15" x14ac:dyDescent="0.25">
      <c r="A4001" s="16">
        <f>Tabela2025Horario[[#This Row],[DataHora]]</f>
        <v>45824.625</v>
      </c>
      <c r="B4001" s="17">
        <v>2026</v>
      </c>
      <c r="C4001" s="24">
        <f>Tabela2025Horario[[#This Row],[Mês]]</f>
        <v>6</v>
      </c>
      <c r="D4001" s="24">
        <f>Tabela2025Horario[[#This Row],[Dia]]</f>
        <v>16</v>
      </c>
      <c r="E4001" s="24">
        <f>Tabela2025Horario[[#This Row],[Hora]]</f>
        <v>15</v>
      </c>
      <c r="F4001" s="25">
        <f>Tabela2025Horario[[#This Row],[Conj. Castilho]]</f>
        <v>0</v>
      </c>
      <c r="G4001" s="25">
        <f>Tabela2025Horario[[#This Row],[Conj. Eol. Ventos Santa Eugênia]]</f>
        <v>0</v>
      </c>
      <c r="H4001" s="25">
        <f>Tabela2025Horario[[#This Row],[Conj. Guaimbê]]</f>
        <v>0</v>
      </c>
      <c r="I4001" s="16"/>
      <c r="J4001" s="16"/>
      <c r="K4001" s="16"/>
      <c r="L4001" s="16"/>
      <c r="M4001" s="16"/>
      <c r="N4001" s="16"/>
      <c r="O4001" s="3">
        <f>IF(Tabela2025Horario[[#This Row],[Media Agregada Todas as Usinas]]*$Q$3265&gt;100%,100%,Tabela2025Horario[[#This Row],[Media Agregada Todas as Usinas]]*$Q$3265)</f>
        <v>0</v>
      </c>
    </row>
    <row r="4002" spans="1:15" x14ac:dyDescent="0.25">
      <c r="A4002" s="16">
        <f>Tabela2025Horario[[#This Row],[DataHora]]</f>
        <v>45824.666666666664</v>
      </c>
      <c r="B4002" s="17">
        <v>2026</v>
      </c>
      <c r="C4002" s="24">
        <f>Tabela2025Horario[[#This Row],[Mês]]</f>
        <v>6</v>
      </c>
      <c r="D4002" s="24">
        <f>Tabela2025Horario[[#This Row],[Dia]]</f>
        <v>16</v>
      </c>
      <c r="E4002" s="24">
        <f>Tabela2025Horario[[#This Row],[Hora]]</f>
        <v>16</v>
      </c>
      <c r="F4002" s="25">
        <f>Tabela2025Horario[[#This Row],[Conj. Castilho]]</f>
        <v>0</v>
      </c>
      <c r="G4002" s="25">
        <f>Tabela2025Horario[[#This Row],[Conj. Eol. Ventos Santa Eugênia]]</f>
        <v>0</v>
      </c>
      <c r="H4002" s="25">
        <f>Tabela2025Horario[[#This Row],[Conj. Guaimbê]]</f>
        <v>0</v>
      </c>
      <c r="I4002" s="16"/>
      <c r="J4002" s="16"/>
      <c r="K4002" s="16"/>
      <c r="L4002" s="16"/>
      <c r="M4002" s="16"/>
      <c r="N4002" s="16"/>
      <c r="O4002" s="3">
        <f>IF(Tabela2025Horario[[#This Row],[Media Agregada Todas as Usinas]]*$Q$3265&gt;100%,100%,Tabela2025Horario[[#This Row],[Media Agregada Todas as Usinas]]*$Q$3265)</f>
        <v>0</v>
      </c>
    </row>
    <row r="4003" spans="1:15" x14ac:dyDescent="0.25">
      <c r="A4003" s="16">
        <f>Tabela2025Horario[[#This Row],[DataHora]]</f>
        <v>45824.708333333336</v>
      </c>
      <c r="B4003" s="17">
        <v>2026</v>
      </c>
      <c r="C4003" s="24">
        <f>Tabela2025Horario[[#This Row],[Mês]]</f>
        <v>6</v>
      </c>
      <c r="D4003" s="24">
        <f>Tabela2025Horario[[#This Row],[Dia]]</f>
        <v>16</v>
      </c>
      <c r="E4003" s="24">
        <f>Tabela2025Horario[[#This Row],[Hora]]</f>
        <v>17</v>
      </c>
      <c r="F4003" s="25">
        <f>Tabela2025Horario[[#This Row],[Conj. Castilho]]</f>
        <v>0</v>
      </c>
      <c r="G4003" s="25">
        <f>Tabela2025Horario[[#This Row],[Conj. Eol. Ventos Santa Eugênia]]</f>
        <v>0</v>
      </c>
      <c r="H4003" s="25">
        <f>Tabela2025Horario[[#This Row],[Conj. Guaimbê]]</f>
        <v>0</v>
      </c>
      <c r="I4003" s="16"/>
      <c r="J4003" s="16"/>
      <c r="K4003" s="16"/>
      <c r="L4003" s="16"/>
      <c r="M4003" s="16"/>
      <c r="N4003" s="16"/>
      <c r="O4003" s="3">
        <f>IF(Tabela2025Horario[[#This Row],[Media Agregada Todas as Usinas]]*$Q$3265&gt;100%,100%,Tabela2025Horario[[#This Row],[Media Agregada Todas as Usinas]]*$Q$3265)</f>
        <v>0</v>
      </c>
    </row>
    <row r="4004" spans="1:15" x14ac:dyDescent="0.25">
      <c r="A4004" s="16">
        <f>Tabela2025Horario[[#This Row],[DataHora]]</f>
        <v>45824.75</v>
      </c>
      <c r="B4004" s="17">
        <v>2026</v>
      </c>
      <c r="C4004" s="24">
        <f>Tabela2025Horario[[#This Row],[Mês]]</f>
        <v>6</v>
      </c>
      <c r="D4004" s="24">
        <f>Tabela2025Horario[[#This Row],[Dia]]</f>
        <v>16</v>
      </c>
      <c r="E4004" s="24">
        <f>Tabela2025Horario[[#This Row],[Hora]]</f>
        <v>18</v>
      </c>
      <c r="F4004" s="25">
        <f>Tabela2025Horario[[#This Row],[Conj. Castilho]]</f>
        <v>0</v>
      </c>
      <c r="G4004" s="25">
        <f>Tabela2025Horario[[#This Row],[Conj. Eol. Ventos Santa Eugênia]]</f>
        <v>0</v>
      </c>
      <c r="H4004" s="25">
        <f>Tabela2025Horario[[#This Row],[Conj. Guaimbê]]</f>
        <v>0</v>
      </c>
      <c r="I4004" s="16"/>
      <c r="J4004" s="16"/>
      <c r="K4004" s="16"/>
      <c r="L4004" s="16"/>
      <c r="M4004" s="16"/>
      <c r="N4004" s="16"/>
      <c r="O4004" s="3">
        <f>IF(Tabela2025Horario[[#This Row],[Media Agregada Todas as Usinas]]*$Q$3265&gt;100%,100%,Tabela2025Horario[[#This Row],[Media Agregada Todas as Usinas]]*$Q$3265)</f>
        <v>0</v>
      </c>
    </row>
    <row r="4005" spans="1:15" x14ac:dyDescent="0.25">
      <c r="A4005" s="16">
        <f>Tabela2025Horario[[#This Row],[DataHora]]</f>
        <v>45824.791666666664</v>
      </c>
      <c r="B4005" s="17">
        <v>2026</v>
      </c>
      <c r="C4005" s="24">
        <f>Tabela2025Horario[[#This Row],[Mês]]</f>
        <v>6</v>
      </c>
      <c r="D4005" s="24">
        <f>Tabela2025Horario[[#This Row],[Dia]]</f>
        <v>16</v>
      </c>
      <c r="E4005" s="24">
        <f>Tabela2025Horario[[#This Row],[Hora]]</f>
        <v>19</v>
      </c>
      <c r="F4005" s="25">
        <f>Tabela2025Horario[[#This Row],[Conj. Castilho]]</f>
        <v>0</v>
      </c>
      <c r="G4005" s="25">
        <f>Tabela2025Horario[[#This Row],[Conj. Eol. Ventos Santa Eugênia]]</f>
        <v>0</v>
      </c>
      <c r="H4005" s="25">
        <f>Tabela2025Horario[[#This Row],[Conj. Guaimbê]]</f>
        <v>0</v>
      </c>
      <c r="I4005" s="16"/>
      <c r="J4005" s="16"/>
      <c r="K4005" s="16"/>
      <c r="L4005" s="16"/>
      <c r="M4005" s="16"/>
      <c r="N4005" s="16"/>
      <c r="O4005" s="3">
        <f>IF(Tabela2025Horario[[#This Row],[Media Agregada Todas as Usinas]]*$Q$3265&gt;100%,100%,Tabela2025Horario[[#This Row],[Media Agregada Todas as Usinas]]*$Q$3265)</f>
        <v>0</v>
      </c>
    </row>
    <row r="4006" spans="1:15" x14ac:dyDescent="0.25">
      <c r="A4006" s="16">
        <f>Tabela2025Horario[[#This Row],[DataHora]]</f>
        <v>45824.833333333336</v>
      </c>
      <c r="B4006" s="17">
        <v>2026</v>
      </c>
      <c r="C4006" s="24">
        <f>Tabela2025Horario[[#This Row],[Mês]]</f>
        <v>6</v>
      </c>
      <c r="D4006" s="24">
        <f>Tabela2025Horario[[#This Row],[Dia]]</f>
        <v>16</v>
      </c>
      <c r="E4006" s="24">
        <f>Tabela2025Horario[[#This Row],[Hora]]</f>
        <v>20</v>
      </c>
      <c r="F4006" s="25">
        <f>Tabela2025Horario[[#This Row],[Conj. Castilho]]</f>
        <v>0</v>
      </c>
      <c r="G4006" s="25">
        <f>Tabela2025Horario[[#This Row],[Conj. Eol. Ventos Santa Eugênia]]</f>
        <v>0</v>
      </c>
      <c r="H4006" s="25">
        <f>Tabela2025Horario[[#This Row],[Conj. Guaimbê]]</f>
        <v>0</v>
      </c>
      <c r="I4006" s="16"/>
      <c r="J4006" s="16"/>
      <c r="K4006" s="16"/>
      <c r="L4006" s="16"/>
      <c r="M4006" s="16"/>
      <c r="N4006" s="16"/>
      <c r="O4006" s="3">
        <f>IF(Tabela2025Horario[[#This Row],[Media Agregada Todas as Usinas]]*$Q$3265&gt;100%,100%,Tabela2025Horario[[#This Row],[Media Agregada Todas as Usinas]]*$Q$3265)</f>
        <v>0</v>
      </c>
    </row>
    <row r="4007" spans="1:15" x14ac:dyDescent="0.25">
      <c r="A4007" s="16">
        <f>Tabela2025Horario[[#This Row],[DataHora]]</f>
        <v>45824.875</v>
      </c>
      <c r="B4007" s="17">
        <v>2026</v>
      </c>
      <c r="C4007" s="24">
        <f>Tabela2025Horario[[#This Row],[Mês]]</f>
        <v>6</v>
      </c>
      <c r="D4007" s="24">
        <f>Tabela2025Horario[[#This Row],[Dia]]</f>
        <v>16</v>
      </c>
      <c r="E4007" s="24">
        <f>Tabela2025Horario[[#This Row],[Hora]]</f>
        <v>21</v>
      </c>
      <c r="F4007" s="25">
        <f>Tabela2025Horario[[#This Row],[Conj. Castilho]]</f>
        <v>0</v>
      </c>
      <c r="G4007" s="25">
        <f>Tabela2025Horario[[#This Row],[Conj. Eol. Ventos Santa Eugênia]]</f>
        <v>0</v>
      </c>
      <c r="H4007" s="25">
        <f>Tabela2025Horario[[#This Row],[Conj. Guaimbê]]</f>
        <v>0</v>
      </c>
      <c r="I4007" s="16"/>
      <c r="J4007" s="16"/>
      <c r="K4007" s="16"/>
      <c r="L4007" s="16"/>
      <c r="M4007" s="16"/>
      <c r="N4007" s="16"/>
      <c r="O4007" s="3">
        <f>IF(Tabela2025Horario[[#This Row],[Media Agregada Todas as Usinas]]*$Q$3265&gt;100%,100%,Tabela2025Horario[[#This Row],[Media Agregada Todas as Usinas]]*$Q$3265)</f>
        <v>0</v>
      </c>
    </row>
    <row r="4008" spans="1:15" x14ac:dyDescent="0.25">
      <c r="A4008" s="16">
        <f>Tabela2025Horario[[#This Row],[DataHora]]</f>
        <v>45824.916666666664</v>
      </c>
      <c r="B4008" s="17">
        <v>2026</v>
      </c>
      <c r="C4008" s="24">
        <f>Tabela2025Horario[[#This Row],[Mês]]</f>
        <v>6</v>
      </c>
      <c r="D4008" s="24">
        <f>Tabela2025Horario[[#This Row],[Dia]]</f>
        <v>16</v>
      </c>
      <c r="E4008" s="24">
        <f>Tabela2025Horario[[#This Row],[Hora]]</f>
        <v>22</v>
      </c>
      <c r="F4008" s="25">
        <f>Tabela2025Horario[[#This Row],[Conj. Castilho]]</f>
        <v>0</v>
      </c>
      <c r="G4008" s="25">
        <f>Tabela2025Horario[[#This Row],[Conj. Eol. Ventos Santa Eugênia]]</f>
        <v>0</v>
      </c>
      <c r="H4008" s="25">
        <f>Tabela2025Horario[[#This Row],[Conj. Guaimbê]]</f>
        <v>0</v>
      </c>
      <c r="I4008" s="16"/>
      <c r="J4008" s="16"/>
      <c r="K4008" s="16"/>
      <c r="L4008" s="16"/>
      <c r="M4008" s="16"/>
      <c r="N4008" s="16"/>
      <c r="O4008" s="3">
        <f>IF(Tabela2025Horario[[#This Row],[Media Agregada Todas as Usinas]]*$Q$3265&gt;100%,100%,Tabela2025Horario[[#This Row],[Media Agregada Todas as Usinas]]*$Q$3265)</f>
        <v>0</v>
      </c>
    </row>
    <row r="4009" spans="1:15" x14ac:dyDescent="0.25">
      <c r="A4009" s="16">
        <f>Tabela2025Horario[[#This Row],[DataHora]]</f>
        <v>45824.958333333336</v>
      </c>
      <c r="B4009" s="17">
        <v>2026</v>
      </c>
      <c r="C4009" s="24">
        <f>Tabela2025Horario[[#This Row],[Mês]]</f>
        <v>6</v>
      </c>
      <c r="D4009" s="24">
        <f>Tabela2025Horario[[#This Row],[Dia]]</f>
        <v>16</v>
      </c>
      <c r="E4009" s="24">
        <f>Tabela2025Horario[[#This Row],[Hora]]</f>
        <v>23</v>
      </c>
      <c r="F4009" s="25">
        <f>Tabela2025Horario[[#This Row],[Conj. Castilho]]</f>
        <v>0</v>
      </c>
      <c r="G4009" s="25">
        <f>Tabela2025Horario[[#This Row],[Conj. Eol. Ventos Santa Eugênia]]</f>
        <v>0</v>
      </c>
      <c r="H4009" s="25">
        <f>Tabela2025Horario[[#This Row],[Conj. Guaimbê]]</f>
        <v>0</v>
      </c>
      <c r="I4009" s="16"/>
      <c r="J4009" s="16"/>
      <c r="K4009" s="16"/>
      <c r="L4009" s="16"/>
      <c r="M4009" s="16"/>
      <c r="N4009" s="16"/>
      <c r="O4009" s="3">
        <f>IF(Tabela2025Horario[[#This Row],[Media Agregada Todas as Usinas]]*$Q$3265&gt;100%,100%,Tabela2025Horario[[#This Row],[Media Agregada Todas as Usinas]]*$Q$3265)</f>
        <v>0</v>
      </c>
    </row>
    <row r="4010" spans="1:15" x14ac:dyDescent="0.25">
      <c r="A4010" s="16">
        <f>Tabela2025Horario[[#This Row],[DataHora]]</f>
        <v>45825</v>
      </c>
      <c r="B4010" s="17">
        <v>2026</v>
      </c>
      <c r="C4010" s="24">
        <f>Tabela2025Horario[[#This Row],[Mês]]</f>
        <v>6</v>
      </c>
      <c r="D4010" s="24">
        <f>Tabela2025Horario[[#This Row],[Dia]]</f>
        <v>17</v>
      </c>
      <c r="E4010" s="24">
        <f>Tabela2025Horario[[#This Row],[Hora]]</f>
        <v>0</v>
      </c>
      <c r="F4010" s="25">
        <f>Tabela2025Horario[[#This Row],[Conj. Castilho]]</f>
        <v>0</v>
      </c>
      <c r="G4010" s="25">
        <f>Tabela2025Horario[[#This Row],[Conj. Eol. Ventos Santa Eugênia]]</f>
        <v>0</v>
      </c>
      <c r="H4010" s="25">
        <f>Tabela2025Horario[[#This Row],[Conj. Guaimbê]]</f>
        <v>0</v>
      </c>
      <c r="I4010" s="16"/>
      <c r="J4010" s="16"/>
      <c r="K4010" s="16"/>
      <c r="L4010" s="16"/>
      <c r="M4010" s="16"/>
      <c r="N4010" s="16"/>
      <c r="O4010" s="3">
        <f>IF(Tabela2025Horario[[#This Row],[Media Agregada Todas as Usinas]]*$Q$3265&gt;100%,100%,Tabela2025Horario[[#This Row],[Media Agregada Todas as Usinas]]*$Q$3265)</f>
        <v>0</v>
      </c>
    </row>
    <row r="4011" spans="1:15" x14ac:dyDescent="0.25">
      <c r="A4011" s="16">
        <f>Tabela2025Horario[[#This Row],[DataHora]]</f>
        <v>45825.041666666664</v>
      </c>
      <c r="B4011" s="17">
        <v>2026</v>
      </c>
      <c r="C4011" s="24">
        <f>Tabela2025Horario[[#This Row],[Mês]]</f>
        <v>6</v>
      </c>
      <c r="D4011" s="24">
        <f>Tabela2025Horario[[#This Row],[Dia]]</f>
        <v>17</v>
      </c>
      <c r="E4011" s="24">
        <f>Tabela2025Horario[[#This Row],[Hora]]</f>
        <v>1</v>
      </c>
      <c r="F4011" s="25">
        <f>Tabela2025Horario[[#This Row],[Conj. Castilho]]</f>
        <v>0</v>
      </c>
      <c r="G4011" s="25">
        <f>Tabela2025Horario[[#This Row],[Conj. Eol. Ventos Santa Eugênia]]</f>
        <v>0</v>
      </c>
      <c r="H4011" s="25">
        <f>Tabela2025Horario[[#This Row],[Conj. Guaimbê]]</f>
        <v>0</v>
      </c>
      <c r="I4011" s="16"/>
      <c r="J4011" s="16"/>
      <c r="K4011" s="16"/>
      <c r="L4011" s="16"/>
      <c r="M4011" s="16"/>
      <c r="N4011" s="16"/>
      <c r="O4011" s="3">
        <f>IF(Tabela2025Horario[[#This Row],[Media Agregada Todas as Usinas]]*$Q$3265&gt;100%,100%,Tabela2025Horario[[#This Row],[Media Agregada Todas as Usinas]]*$Q$3265)</f>
        <v>0</v>
      </c>
    </row>
    <row r="4012" spans="1:15" x14ac:dyDescent="0.25">
      <c r="A4012" s="16">
        <f>Tabela2025Horario[[#This Row],[DataHora]]</f>
        <v>45825.083333333336</v>
      </c>
      <c r="B4012" s="17">
        <v>2026</v>
      </c>
      <c r="C4012" s="24">
        <f>Tabela2025Horario[[#This Row],[Mês]]</f>
        <v>6</v>
      </c>
      <c r="D4012" s="24">
        <f>Tabela2025Horario[[#This Row],[Dia]]</f>
        <v>17</v>
      </c>
      <c r="E4012" s="24">
        <f>Tabela2025Horario[[#This Row],[Hora]]</f>
        <v>2</v>
      </c>
      <c r="F4012" s="25">
        <f>Tabela2025Horario[[#This Row],[Conj. Castilho]]</f>
        <v>0</v>
      </c>
      <c r="G4012" s="25">
        <f>Tabela2025Horario[[#This Row],[Conj. Eol. Ventos Santa Eugênia]]</f>
        <v>0</v>
      </c>
      <c r="H4012" s="25">
        <f>Tabela2025Horario[[#This Row],[Conj. Guaimbê]]</f>
        <v>0</v>
      </c>
      <c r="I4012" s="16"/>
      <c r="J4012" s="16"/>
      <c r="K4012" s="16"/>
      <c r="L4012" s="16"/>
      <c r="M4012" s="16"/>
      <c r="N4012" s="16"/>
      <c r="O4012" s="3">
        <f>IF(Tabela2025Horario[[#This Row],[Media Agregada Todas as Usinas]]*$Q$3265&gt;100%,100%,Tabela2025Horario[[#This Row],[Media Agregada Todas as Usinas]]*$Q$3265)</f>
        <v>0</v>
      </c>
    </row>
    <row r="4013" spans="1:15" x14ac:dyDescent="0.25">
      <c r="A4013" s="16">
        <f>Tabela2025Horario[[#This Row],[DataHora]]</f>
        <v>45825.125</v>
      </c>
      <c r="B4013" s="17">
        <v>2026</v>
      </c>
      <c r="C4013" s="24">
        <f>Tabela2025Horario[[#This Row],[Mês]]</f>
        <v>6</v>
      </c>
      <c r="D4013" s="24">
        <f>Tabela2025Horario[[#This Row],[Dia]]</f>
        <v>17</v>
      </c>
      <c r="E4013" s="24">
        <f>Tabela2025Horario[[#This Row],[Hora]]</f>
        <v>3</v>
      </c>
      <c r="F4013" s="25">
        <f>Tabela2025Horario[[#This Row],[Conj. Castilho]]</f>
        <v>0</v>
      </c>
      <c r="G4013" s="25">
        <f>Tabela2025Horario[[#This Row],[Conj. Eol. Ventos Santa Eugênia]]</f>
        <v>0</v>
      </c>
      <c r="H4013" s="25">
        <f>Tabela2025Horario[[#This Row],[Conj. Guaimbê]]</f>
        <v>0</v>
      </c>
      <c r="I4013" s="16"/>
      <c r="J4013" s="16"/>
      <c r="K4013" s="16"/>
      <c r="L4013" s="16"/>
      <c r="M4013" s="16"/>
      <c r="N4013" s="16"/>
      <c r="O4013" s="3">
        <f>IF(Tabela2025Horario[[#This Row],[Media Agregada Todas as Usinas]]*$Q$3265&gt;100%,100%,Tabela2025Horario[[#This Row],[Media Agregada Todas as Usinas]]*$Q$3265)</f>
        <v>0</v>
      </c>
    </row>
    <row r="4014" spans="1:15" x14ac:dyDescent="0.25">
      <c r="A4014" s="16">
        <f>Tabela2025Horario[[#This Row],[DataHora]]</f>
        <v>45825.166666666664</v>
      </c>
      <c r="B4014" s="17">
        <v>2026</v>
      </c>
      <c r="C4014" s="24">
        <f>Tabela2025Horario[[#This Row],[Mês]]</f>
        <v>6</v>
      </c>
      <c r="D4014" s="24">
        <f>Tabela2025Horario[[#This Row],[Dia]]</f>
        <v>17</v>
      </c>
      <c r="E4014" s="24">
        <f>Tabela2025Horario[[#This Row],[Hora]]</f>
        <v>4</v>
      </c>
      <c r="F4014" s="25">
        <f>Tabela2025Horario[[#This Row],[Conj. Castilho]]</f>
        <v>0</v>
      </c>
      <c r="G4014" s="25">
        <f>Tabela2025Horario[[#This Row],[Conj. Eol. Ventos Santa Eugênia]]</f>
        <v>0</v>
      </c>
      <c r="H4014" s="25">
        <f>Tabela2025Horario[[#This Row],[Conj. Guaimbê]]</f>
        <v>0</v>
      </c>
      <c r="I4014" s="16"/>
      <c r="J4014" s="16"/>
      <c r="K4014" s="16"/>
      <c r="L4014" s="16"/>
      <c r="M4014" s="16"/>
      <c r="N4014" s="16"/>
      <c r="O4014" s="3">
        <f>IF(Tabela2025Horario[[#This Row],[Media Agregada Todas as Usinas]]*$Q$3265&gt;100%,100%,Tabela2025Horario[[#This Row],[Media Agregada Todas as Usinas]]*$Q$3265)</f>
        <v>0</v>
      </c>
    </row>
    <row r="4015" spans="1:15" x14ac:dyDescent="0.25">
      <c r="A4015" s="16">
        <f>Tabela2025Horario[[#This Row],[DataHora]]</f>
        <v>45825.208333333336</v>
      </c>
      <c r="B4015" s="17">
        <v>2026</v>
      </c>
      <c r="C4015" s="24">
        <f>Tabela2025Horario[[#This Row],[Mês]]</f>
        <v>6</v>
      </c>
      <c r="D4015" s="24">
        <f>Tabela2025Horario[[#This Row],[Dia]]</f>
        <v>17</v>
      </c>
      <c r="E4015" s="24">
        <f>Tabela2025Horario[[#This Row],[Hora]]</f>
        <v>5</v>
      </c>
      <c r="F4015" s="25">
        <f>Tabela2025Horario[[#This Row],[Conj. Castilho]]</f>
        <v>0</v>
      </c>
      <c r="G4015" s="25">
        <f>Tabela2025Horario[[#This Row],[Conj. Eol. Ventos Santa Eugênia]]</f>
        <v>0</v>
      </c>
      <c r="H4015" s="25">
        <f>Tabela2025Horario[[#This Row],[Conj. Guaimbê]]</f>
        <v>0</v>
      </c>
      <c r="I4015" s="16"/>
      <c r="J4015" s="16"/>
      <c r="K4015" s="16"/>
      <c r="L4015" s="16"/>
      <c r="M4015" s="16"/>
      <c r="N4015" s="16"/>
      <c r="O4015" s="3">
        <f>IF(Tabela2025Horario[[#This Row],[Media Agregada Todas as Usinas]]*$Q$3265&gt;100%,100%,Tabela2025Horario[[#This Row],[Media Agregada Todas as Usinas]]*$Q$3265)</f>
        <v>0</v>
      </c>
    </row>
    <row r="4016" spans="1:15" x14ac:dyDescent="0.25">
      <c r="A4016" s="16">
        <f>Tabela2025Horario[[#This Row],[DataHora]]</f>
        <v>45825.25</v>
      </c>
      <c r="B4016" s="17">
        <v>2026</v>
      </c>
      <c r="C4016" s="24">
        <f>Tabela2025Horario[[#This Row],[Mês]]</f>
        <v>6</v>
      </c>
      <c r="D4016" s="24">
        <f>Tabela2025Horario[[#This Row],[Dia]]</f>
        <v>17</v>
      </c>
      <c r="E4016" s="24">
        <f>Tabela2025Horario[[#This Row],[Hora]]</f>
        <v>6</v>
      </c>
      <c r="F4016" s="25">
        <f>Tabela2025Horario[[#This Row],[Conj. Castilho]]</f>
        <v>0</v>
      </c>
      <c r="G4016" s="25">
        <f>Tabela2025Horario[[#This Row],[Conj. Eol. Ventos Santa Eugênia]]</f>
        <v>0</v>
      </c>
      <c r="H4016" s="25">
        <f>Tabela2025Horario[[#This Row],[Conj. Guaimbê]]</f>
        <v>0</v>
      </c>
      <c r="I4016" s="16"/>
      <c r="J4016" s="16"/>
      <c r="K4016" s="16"/>
      <c r="L4016" s="16"/>
      <c r="M4016" s="16"/>
      <c r="N4016" s="16"/>
      <c r="O4016" s="3">
        <f>IF(Tabela2025Horario[[#This Row],[Media Agregada Todas as Usinas]]*$Q$3265&gt;100%,100%,Tabela2025Horario[[#This Row],[Media Agregada Todas as Usinas]]*$Q$3265)</f>
        <v>0</v>
      </c>
    </row>
    <row r="4017" spans="1:15" x14ac:dyDescent="0.25">
      <c r="A4017" s="16">
        <f>Tabela2025Horario[[#This Row],[DataHora]]</f>
        <v>45825.291666666664</v>
      </c>
      <c r="B4017" s="17">
        <v>2026</v>
      </c>
      <c r="C4017" s="24">
        <f>Tabela2025Horario[[#This Row],[Mês]]</f>
        <v>6</v>
      </c>
      <c r="D4017" s="24">
        <f>Tabela2025Horario[[#This Row],[Dia]]</f>
        <v>17</v>
      </c>
      <c r="E4017" s="24">
        <f>Tabela2025Horario[[#This Row],[Hora]]</f>
        <v>7</v>
      </c>
      <c r="F4017" s="25">
        <f>Tabela2025Horario[[#This Row],[Conj. Castilho]]</f>
        <v>0</v>
      </c>
      <c r="G4017" s="25">
        <f>Tabela2025Horario[[#This Row],[Conj. Eol. Ventos Santa Eugênia]]</f>
        <v>0.5</v>
      </c>
      <c r="H4017" s="25">
        <f>Tabela2025Horario[[#This Row],[Conj. Guaimbê]]</f>
        <v>0</v>
      </c>
      <c r="I4017" s="16"/>
      <c r="J4017" s="16"/>
      <c r="K4017" s="16"/>
      <c r="L4017" s="16"/>
      <c r="M4017" s="16"/>
      <c r="N4017" s="16"/>
      <c r="O4017" s="3">
        <f>IF(Tabela2025Horario[[#This Row],[Media Agregada Todas as Usinas]]*$Q$3265&gt;100%,100%,Tabela2025Horario[[#This Row],[Media Agregada Todas as Usinas]]*$Q$3265)</f>
        <v>0.47903266384161308</v>
      </c>
    </row>
    <row r="4018" spans="1:15" x14ac:dyDescent="0.25">
      <c r="A4018" s="16">
        <f>Tabela2025Horario[[#This Row],[DataHora]]</f>
        <v>45825.333333333336</v>
      </c>
      <c r="B4018" s="17">
        <v>2026</v>
      </c>
      <c r="C4018" s="24">
        <f>Tabela2025Horario[[#This Row],[Mês]]</f>
        <v>6</v>
      </c>
      <c r="D4018" s="24">
        <f>Tabela2025Horario[[#This Row],[Dia]]</f>
        <v>17</v>
      </c>
      <c r="E4018" s="24">
        <f>Tabela2025Horario[[#This Row],[Hora]]</f>
        <v>8</v>
      </c>
      <c r="F4018" s="25">
        <f>Tabela2025Horario[[#This Row],[Conj. Castilho]]</f>
        <v>0</v>
      </c>
      <c r="G4018" s="25">
        <f>Tabela2025Horario[[#This Row],[Conj. Eol. Ventos Santa Eugênia]]</f>
        <v>1</v>
      </c>
      <c r="H4018" s="25">
        <f>Tabela2025Horario[[#This Row],[Conj. Guaimbê]]</f>
        <v>0</v>
      </c>
      <c r="I4018" s="16"/>
      <c r="J4018" s="16"/>
      <c r="K4018" s="16"/>
      <c r="L4018" s="16"/>
      <c r="M4018" s="16"/>
      <c r="N4018" s="16"/>
      <c r="O4018" s="3">
        <f>IF(Tabela2025Horario[[#This Row],[Media Agregada Todas as Usinas]]*$Q$3265&gt;100%,100%,Tabela2025Horario[[#This Row],[Media Agregada Todas as Usinas]]*$Q$3265)</f>
        <v>1</v>
      </c>
    </row>
    <row r="4019" spans="1:15" x14ac:dyDescent="0.25">
      <c r="A4019" s="16">
        <f>Tabela2025Horario[[#This Row],[DataHora]]</f>
        <v>45825.375</v>
      </c>
      <c r="B4019" s="17">
        <v>2026</v>
      </c>
      <c r="C4019" s="24">
        <f>Tabela2025Horario[[#This Row],[Mês]]</f>
        <v>6</v>
      </c>
      <c r="D4019" s="24">
        <f>Tabela2025Horario[[#This Row],[Dia]]</f>
        <v>17</v>
      </c>
      <c r="E4019" s="24">
        <f>Tabela2025Horario[[#This Row],[Hora]]</f>
        <v>9</v>
      </c>
      <c r="F4019" s="25">
        <f>Tabela2025Horario[[#This Row],[Conj. Castilho]]</f>
        <v>0</v>
      </c>
      <c r="G4019" s="25">
        <f>Tabela2025Horario[[#This Row],[Conj. Eol. Ventos Santa Eugênia]]</f>
        <v>1</v>
      </c>
      <c r="H4019" s="25">
        <f>Tabela2025Horario[[#This Row],[Conj. Guaimbê]]</f>
        <v>0</v>
      </c>
      <c r="I4019" s="16"/>
      <c r="J4019" s="16"/>
      <c r="K4019" s="16"/>
      <c r="L4019" s="16"/>
      <c r="M4019" s="16"/>
      <c r="N4019" s="16"/>
      <c r="O4019" s="3">
        <f>IF(Tabela2025Horario[[#This Row],[Media Agregada Todas as Usinas]]*$Q$3265&gt;100%,100%,Tabela2025Horario[[#This Row],[Media Agregada Todas as Usinas]]*$Q$3265)</f>
        <v>1</v>
      </c>
    </row>
    <row r="4020" spans="1:15" x14ac:dyDescent="0.25">
      <c r="A4020" s="16">
        <f>Tabela2025Horario[[#This Row],[DataHora]]</f>
        <v>45825.416666666664</v>
      </c>
      <c r="B4020" s="17">
        <v>2026</v>
      </c>
      <c r="C4020" s="24">
        <f>Tabela2025Horario[[#This Row],[Mês]]</f>
        <v>6</v>
      </c>
      <c r="D4020" s="24">
        <f>Tabela2025Horario[[#This Row],[Dia]]</f>
        <v>17</v>
      </c>
      <c r="E4020" s="24">
        <f>Tabela2025Horario[[#This Row],[Hora]]</f>
        <v>10</v>
      </c>
      <c r="F4020" s="25">
        <f>Tabela2025Horario[[#This Row],[Conj. Castilho]]</f>
        <v>6.9103421985936303E-2</v>
      </c>
      <c r="G4020" s="25">
        <f>Tabela2025Horario[[#This Row],[Conj. Eol. Ventos Santa Eugênia]]</f>
        <v>1</v>
      </c>
      <c r="H4020" s="25">
        <f>Tabela2025Horario[[#This Row],[Conj. Guaimbê]]</f>
        <v>0</v>
      </c>
      <c r="I4020" s="16"/>
      <c r="J4020" s="16"/>
      <c r="K4020" s="16"/>
      <c r="L4020" s="16"/>
      <c r="M4020" s="16"/>
      <c r="N4020" s="16"/>
      <c r="O4020" s="3">
        <f>IF(Tabela2025Horario[[#This Row],[Media Agregada Todas as Usinas]]*$Q$3265&gt;100%,100%,Tabela2025Horario[[#This Row],[Media Agregada Todas as Usinas]]*$Q$3265)</f>
        <v>1</v>
      </c>
    </row>
    <row r="4021" spans="1:15" x14ac:dyDescent="0.25">
      <c r="A4021" s="16">
        <f>Tabela2025Horario[[#This Row],[DataHora]]</f>
        <v>45825.458333333336</v>
      </c>
      <c r="B4021" s="17">
        <v>2026</v>
      </c>
      <c r="C4021" s="24">
        <f>Tabela2025Horario[[#This Row],[Mês]]</f>
        <v>6</v>
      </c>
      <c r="D4021" s="24">
        <f>Tabela2025Horario[[#This Row],[Dia]]</f>
        <v>17</v>
      </c>
      <c r="E4021" s="24">
        <f>Tabela2025Horario[[#This Row],[Hora]]</f>
        <v>11</v>
      </c>
      <c r="F4021" s="25">
        <f>Tabela2025Horario[[#This Row],[Conj. Castilho]]</f>
        <v>0.10939492336554921</v>
      </c>
      <c r="G4021" s="25">
        <f>Tabela2025Horario[[#This Row],[Conj. Eol. Ventos Santa Eugênia]]</f>
        <v>1</v>
      </c>
      <c r="H4021" s="25">
        <f>Tabela2025Horario[[#This Row],[Conj. Guaimbê]]</f>
        <v>3.1716200978683128E-2</v>
      </c>
      <c r="I4021" s="16"/>
      <c r="J4021" s="16"/>
      <c r="K4021" s="16"/>
      <c r="L4021" s="16"/>
      <c r="M4021" s="16"/>
      <c r="N4021" s="16"/>
      <c r="O4021" s="3">
        <f>IF(Tabela2025Horario[[#This Row],[Media Agregada Todas as Usinas]]*$Q$3265&gt;100%,100%,Tabela2025Horario[[#This Row],[Media Agregada Todas as Usinas]]*$Q$3265)</f>
        <v>1</v>
      </c>
    </row>
    <row r="4022" spans="1:15" x14ac:dyDescent="0.25">
      <c r="A4022" s="16">
        <f>Tabela2025Horario[[#This Row],[DataHora]]</f>
        <v>45825.5</v>
      </c>
      <c r="B4022" s="17">
        <v>2026</v>
      </c>
      <c r="C4022" s="24">
        <f>Tabela2025Horario[[#This Row],[Mês]]</f>
        <v>6</v>
      </c>
      <c r="D4022" s="24">
        <f>Tabela2025Horario[[#This Row],[Dia]]</f>
        <v>17</v>
      </c>
      <c r="E4022" s="24">
        <f>Tabela2025Horario[[#This Row],[Hora]]</f>
        <v>12</v>
      </c>
      <c r="F4022" s="25">
        <f>Tabela2025Horario[[#This Row],[Conj. Castilho]]</f>
        <v>0.1379492231865071</v>
      </c>
      <c r="G4022" s="25">
        <f>Tabela2025Horario[[#This Row],[Conj. Eol. Ventos Santa Eugênia]]</f>
        <v>1</v>
      </c>
      <c r="H4022" s="25">
        <f>Tabela2025Horario[[#This Row],[Conj. Guaimbê]]</f>
        <v>3.249751261163554E-2</v>
      </c>
      <c r="I4022" s="16"/>
      <c r="J4022" s="16"/>
      <c r="K4022" s="16"/>
      <c r="L4022" s="16"/>
      <c r="M4022" s="16"/>
      <c r="N4022" s="16"/>
      <c r="O4022" s="3">
        <f>IF(Tabela2025Horario[[#This Row],[Media Agregada Todas as Usinas]]*$Q$3265&gt;100%,100%,Tabela2025Horario[[#This Row],[Media Agregada Todas as Usinas]]*$Q$3265)</f>
        <v>1</v>
      </c>
    </row>
    <row r="4023" spans="1:15" x14ac:dyDescent="0.25">
      <c r="A4023" s="16">
        <f>Tabela2025Horario[[#This Row],[DataHora]]</f>
        <v>45825.541666666664</v>
      </c>
      <c r="B4023" s="17">
        <v>2026</v>
      </c>
      <c r="C4023" s="24">
        <f>Tabela2025Horario[[#This Row],[Mês]]</f>
        <v>6</v>
      </c>
      <c r="D4023" s="24">
        <f>Tabela2025Horario[[#This Row],[Dia]]</f>
        <v>17</v>
      </c>
      <c r="E4023" s="24">
        <f>Tabela2025Horario[[#This Row],[Hora]]</f>
        <v>13</v>
      </c>
      <c r="F4023" s="25">
        <f>Tabela2025Horario[[#This Row],[Conj. Castilho]]</f>
        <v>1.23773689893416E-2</v>
      </c>
      <c r="G4023" s="25">
        <f>Tabela2025Horario[[#This Row],[Conj. Eol. Ventos Santa Eugênia]]</f>
        <v>0</v>
      </c>
      <c r="H4023" s="25">
        <f>Tabela2025Horario[[#This Row],[Conj. Guaimbê]]</f>
        <v>0</v>
      </c>
      <c r="I4023" s="16"/>
      <c r="J4023" s="16"/>
      <c r="K4023" s="16"/>
      <c r="L4023" s="16"/>
      <c r="M4023" s="16"/>
      <c r="N4023" s="16"/>
      <c r="O4023" s="3">
        <f>IF(Tabela2025Horario[[#This Row],[Media Agregada Todas as Usinas]]*$Q$3265&gt;100%,100%,Tabela2025Horario[[#This Row],[Media Agregada Todas as Usinas]]*$Q$3265)</f>
        <v>1</v>
      </c>
    </row>
    <row r="4024" spans="1:15" x14ac:dyDescent="0.25">
      <c r="A4024" s="16">
        <f>Tabela2025Horario[[#This Row],[DataHora]]</f>
        <v>45825.583333333336</v>
      </c>
      <c r="B4024" s="17">
        <v>2026</v>
      </c>
      <c r="C4024" s="24">
        <f>Tabela2025Horario[[#This Row],[Mês]]</f>
        <v>6</v>
      </c>
      <c r="D4024" s="24">
        <f>Tabela2025Horario[[#This Row],[Dia]]</f>
        <v>17</v>
      </c>
      <c r="E4024" s="24">
        <f>Tabela2025Horario[[#This Row],[Hora]]</f>
        <v>14</v>
      </c>
      <c r="F4024" s="25">
        <f>Tabela2025Horario[[#This Row],[Conj. Castilho]]</f>
        <v>0</v>
      </c>
      <c r="G4024" s="25">
        <f>Tabela2025Horario[[#This Row],[Conj. Eol. Ventos Santa Eugênia]]</f>
        <v>0.59322609094137191</v>
      </c>
      <c r="H4024" s="25">
        <f>Tabela2025Horario[[#This Row],[Conj. Guaimbê]]</f>
        <v>0</v>
      </c>
      <c r="I4024" s="16"/>
      <c r="J4024" s="16"/>
      <c r="K4024" s="16"/>
      <c r="L4024" s="16"/>
      <c r="M4024" s="16"/>
      <c r="N4024" s="16"/>
      <c r="O4024" s="3">
        <f>IF(Tabela2025Horario[[#This Row],[Media Agregada Todas as Usinas]]*$Q$3265&gt;100%,100%,Tabela2025Horario[[#This Row],[Media Agregada Todas as Usinas]]*$Q$3265)</f>
        <v>1</v>
      </c>
    </row>
    <row r="4025" spans="1:15" x14ac:dyDescent="0.25">
      <c r="A4025" s="16">
        <f>Tabela2025Horario[[#This Row],[DataHora]]</f>
        <v>45825.625</v>
      </c>
      <c r="B4025" s="17">
        <v>2026</v>
      </c>
      <c r="C4025" s="24">
        <f>Tabela2025Horario[[#This Row],[Mês]]</f>
        <v>6</v>
      </c>
      <c r="D4025" s="24">
        <f>Tabela2025Horario[[#This Row],[Dia]]</f>
        <v>17</v>
      </c>
      <c r="E4025" s="24">
        <f>Tabela2025Horario[[#This Row],[Hora]]</f>
        <v>15</v>
      </c>
      <c r="F4025" s="25">
        <f>Tabela2025Horario[[#This Row],[Conj. Castilho]]</f>
        <v>0</v>
      </c>
      <c r="G4025" s="25">
        <f>Tabela2025Horario[[#This Row],[Conj. Eol. Ventos Santa Eugênia]]</f>
        <v>0.11179337697711075</v>
      </c>
      <c r="H4025" s="25">
        <f>Tabela2025Horario[[#This Row],[Conj. Guaimbê]]</f>
        <v>0</v>
      </c>
      <c r="I4025" s="16"/>
      <c r="J4025" s="16"/>
      <c r="K4025" s="16"/>
      <c r="L4025" s="16"/>
      <c r="M4025" s="16"/>
      <c r="N4025" s="16"/>
      <c r="O4025" s="3">
        <f>IF(Tabela2025Horario[[#This Row],[Media Agregada Todas as Usinas]]*$Q$3265&gt;100%,100%,Tabela2025Horario[[#This Row],[Media Agregada Todas as Usinas]]*$Q$3265)</f>
        <v>0.13646898788337586</v>
      </c>
    </row>
    <row r="4026" spans="1:15" x14ac:dyDescent="0.25">
      <c r="A4026" s="16">
        <f>Tabela2025Horario[[#This Row],[DataHora]]</f>
        <v>45825.666666666664</v>
      </c>
      <c r="B4026" s="17">
        <v>2026</v>
      </c>
      <c r="C4026" s="24">
        <f>Tabela2025Horario[[#This Row],[Mês]]</f>
        <v>6</v>
      </c>
      <c r="D4026" s="24">
        <f>Tabela2025Horario[[#This Row],[Dia]]</f>
        <v>17</v>
      </c>
      <c r="E4026" s="24">
        <f>Tabela2025Horario[[#This Row],[Hora]]</f>
        <v>16</v>
      </c>
      <c r="F4026" s="25">
        <f>Tabela2025Horario[[#This Row],[Conj. Castilho]]</f>
        <v>0</v>
      </c>
      <c r="G4026" s="25">
        <f>Tabela2025Horario[[#This Row],[Conj. Eol. Ventos Santa Eugênia]]</f>
        <v>0</v>
      </c>
      <c r="H4026" s="25">
        <f>Tabela2025Horario[[#This Row],[Conj. Guaimbê]]</f>
        <v>0</v>
      </c>
      <c r="I4026" s="16"/>
      <c r="J4026" s="16"/>
      <c r="K4026" s="16"/>
      <c r="L4026" s="16"/>
      <c r="M4026" s="16"/>
      <c r="N4026" s="16"/>
      <c r="O4026" s="3">
        <f>IF(Tabela2025Horario[[#This Row],[Media Agregada Todas as Usinas]]*$Q$3265&gt;100%,100%,Tabela2025Horario[[#This Row],[Media Agregada Todas as Usinas]]*$Q$3265)</f>
        <v>0</v>
      </c>
    </row>
    <row r="4027" spans="1:15" x14ac:dyDescent="0.25">
      <c r="A4027" s="16">
        <f>Tabela2025Horario[[#This Row],[DataHora]]</f>
        <v>45825.708333333336</v>
      </c>
      <c r="B4027" s="17">
        <v>2026</v>
      </c>
      <c r="C4027" s="24">
        <f>Tabela2025Horario[[#This Row],[Mês]]</f>
        <v>6</v>
      </c>
      <c r="D4027" s="24">
        <f>Tabela2025Horario[[#This Row],[Dia]]</f>
        <v>17</v>
      </c>
      <c r="E4027" s="24">
        <f>Tabela2025Horario[[#This Row],[Hora]]</f>
        <v>17</v>
      </c>
      <c r="F4027" s="25">
        <f>Tabela2025Horario[[#This Row],[Conj. Castilho]]</f>
        <v>0</v>
      </c>
      <c r="G4027" s="25">
        <f>Tabela2025Horario[[#This Row],[Conj. Eol. Ventos Santa Eugênia]]</f>
        <v>0</v>
      </c>
      <c r="H4027" s="25">
        <f>Tabela2025Horario[[#This Row],[Conj. Guaimbê]]</f>
        <v>0</v>
      </c>
      <c r="I4027" s="16"/>
      <c r="J4027" s="16"/>
      <c r="K4027" s="16"/>
      <c r="L4027" s="16"/>
      <c r="M4027" s="16"/>
      <c r="N4027" s="16"/>
      <c r="O4027" s="3">
        <f>IF(Tabela2025Horario[[#This Row],[Media Agregada Todas as Usinas]]*$Q$3265&gt;100%,100%,Tabela2025Horario[[#This Row],[Media Agregada Todas as Usinas]]*$Q$3265)</f>
        <v>0</v>
      </c>
    </row>
    <row r="4028" spans="1:15" x14ac:dyDescent="0.25">
      <c r="A4028" s="16">
        <f>Tabela2025Horario[[#This Row],[DataHora]]</f>
        <v>45825.75</v>
      </c>
      <c r="B4028" s="17">
        <v>2026</v>
      </c>
      <c r="C4028" s="24">
        <f>Tabela2025Horario[[#This Row],[Mês]]</f>
        <v>6</v>
      </c>
      <c r="D4028" s="24">
        <f>Tabela2025Horario[[#This Row],[Dia]]</f>
        <v>17</v>
      </c>
      <c r="E4028" s="24">
        <f>Tabela2025Horario[[#This Row],[Hora]]</f>
        <v>18</v>
      </c>
      <c r="F4028" s="25">
        <f>Tabela2025Horario[[#This Row],[Conj. Castilho]]</f>
        <v>0</v>
      </c>
      <c r="G4028" s="25">
        <f>Tabela2025Horario[[#This Row],[Conj. Eol. Ventos Santa Eugênia]]</f>
        <v>0</v>
      </c>
      <c r="H4028" s="25">
        <f>Tabela2025Horario[[#This Row],[Conj. Guaimbê]]</f>
        <v>0</v>
      </c>
      <c r="I4028" s="16"/>
      <c r="J4028" s="16"/>
      <c r="K4028" s="16"/>
      <c r="L4028" s="16"/>
      <c r="M4028" s="16"/>
      <c r="N4028" s="16"/>
      <c r="O4028" s="3">
        <f>IF(Tabela2025Horario[[#This Row],[Media Agregada Todas as Usinas]]*$Q$3265&gt;100%,100%,Tabela2025Horario[[#This Row],[Media Agregada Todas as Usinas]]*$Q$3265)</f>
        <v>0</v>
      </c>
    </row>
    <row r="4029" spans="1:15" x14ac:dyDescent="0.25">
      <c r="A4029" s="16">
        <f>Tabela2025Horario[[#This Row],[DataHora]]</f>
        <v>45825.791666666664</v>
      </c>
      <c r="B4029" s="17">
        <v>2026</v>
      </c>
      <c r="C4029" s="24">
        <f>Tabela2025Horario[[#This Row],[Mês]]</f>
        <v>6</v>
      </c>
      <c r="D4029" s="24">
        <f>Tabela2025Horario[[#This Row],[Dia]]</f>
        <v>17</v>
      </c>
      <c r="E4029" s="24">
        <f>Tabela2025Horario[[#This Row],[Hora]]</f>
        <v>19</v>
      </c>
      <c r="F4029" s="25">
        <f>Tabela2025Horario[[#This Row],[Conj. Castilho]]</f>
        <v>0</v>
      </c>
      <c r="G4029" s="25">
        <f>Tabela2025Horario[[#This Row],[Conj. Eol. Ventos Santa Eugênia]]</f>
        <v>0</v>
      </c>
      <c r="H4029" s="25">
        <f>Tabela2025Horario[[#This Row],[Conj. Guaimbê]]</f>
        <v>0</v>
      </c>
      <c r="I4029" s="16"/>
      <c r="J4029" s="16"/>
      <c r="K4029" s="16"/>
      <c r="L4029" s="16"/>
      <c r="M4029" s="16"/>
      <c r="N4029" s="16"/>
      <c r="O4029" s="3">
        <f>IF(Tabela2025Horario[[#This Row],[Media Agregada Todas as Usinas]]*$Q$3265&gt;100%,100%,Tabela2025Horario[[#This Row],[Media Agregada Todas as Usinas]]*$Q$3265)</f>
        <v>0</v>
      </c>
    </row>
    <row r="4030" spans="1:15" x14ac:dyDescent="0.25">
      <c r="A4030" s="16">
        <f>Tabela2025Horario[[#This Row],[DataHora]]</f>
        <v>45825.833333333336</v>
      </c>
      <c r="B4030" s="17">
        <v>2026</v>
      </c>
      <c r="C4030" s="24">
        <f>Tabela2025Horario[[#This Row],[Mês]]</f>
        <v>6</v>
      </c>
      <c r="D4030" s="24">
        <f>Tabela2025Horario[[#This Row],[Dia]]</f>
        <v>17</v>
      </c>
      <c r="E4030" s="24">
        <f>Tabela2025Horario[[#This Row],[Hora]]</f>
        <v>20</v>
      </c>
      <c r="F4030" s="25">
        <f>Tabela2025Horario[[#This Row],[Conj. Castilho]]</f>
        <v>0</v>
      </c>
      <c r="G4030" s="25">
        <f>Tabela2025Horario[[#This Row],[Conj. Eol. Ventos Santa Eugênia]]</f>
        <v>0</v>
      </c>
      <c r="H4030" s="25">
        <f>Tabela2025Horario[[#This Row],[Conj. Guaimbê]]</f>
        <v>0</v>
      </c>
      <c r="I4030" s="16"/>
      <c r="J4030" s="16"/>
      <c r="K4030" s="16"/>
      <c r="L4030" s="16"/>
      <c r="M4030" s="16"/>
      <c r="N4030" s="16"/>
      <c r="O4030" s="3">
        <f>IF(Tabela2025Horario[[#This Row],[Media Agregada Todas as Usinas]]*$Q$3265&gt;100%,100%,Tabela2025Horario[[#This Row],[Media Agregada Todas as Usinas]]*$Q$3265)</f>
        <v>0</v>
      </c>
    </row>
    <row r="4031" spans="1:15" x14ac:dyDescent="0.25">
      <c r="A4031" s="16">
        <f>Tabela2025Horario[[#This Row],[DataHora]]</f>
        <v>45825.875</v>
      </c>
      <c r="B4031" s="17">
        <v>2026</v>
      </c>
      <c r="C4031" s="24">
        <f>Tabela2025Horario[[#This Row],[Mês]]</f>
        <v>6</v>
      </c>
      <c r="D4031" s="24">
        <f>Tabela2025Horario[[#This Row],[Dia]]</f>
        <v>17</v>
      </c>
      <c r="E4031" s="24">
        <f>Tabela2025Horario[[#This Row],[Hora]]</f>
        <v>21</v>
      </c>
      <c r="F4031" s="25">
        <f>Tabela2025Horario[[#This Row],[Conj. Castilho]]</f>
        <v>0</v>
      </c>
      <c r="G4031" s="25">
        <f>Tabela2025Horario[[#This Row],[Conj. Eol. Ventos Santa Eugênia]]</f>
        <v>0</v>
      </c>
      <c r="H4031" s="25">
        <f>Tabela2025Horario[[#This Row],[Conj. Guaimbê]]</f>
        <v>0</v>
      </c>
      <c r="I4031" s="16"/>
      <c r="J4031" s="16"/>
      <c r="K4031" s="16"/>
      <c r="L4031" s="16"/>
      <c r="M4031" s="16"/>
      <c r="N4031" s="16"/>
      <c r="O4031" s="3">
        <f>IF(Tabela2025Horario[[#This Row],[Media Agregada Todas as Usinas]]*$Q$3265&gt;100%,100%,Tabela2025Horario[[#This Row],[Media Agregada Todas as Usinas]]*$Q$3265)</f>
        <v>0</v>
      </c>
    </row>
    <row r="4032" spans="1:15" x14ac:dyDescent="0.25">
      <c r="A4032" s="16">
        <f>Tabela2025Horario[[#This Row],[DataHora]]</f>
        <v>45825.916666666664</v>
      </c>
      <c r="B4032" s="17">
        <v>2026</v>
      </c>
      <c r="C4032" s="24">
        <f>Tabela2025Horario[[#This Row],[Mês]]</f>
        <v>6</v>
      </c>
      <c r="D4032" s="24">
        <f>Tabela2025Horario[[#This Row],[Dia]]</f>
        <v>17</v>
      </c>
      <c r="E4032" s="24">
        <f>Tabela2025Horario[[#This Row],[Hora]]</f>
        <v>22</v>
      </c>
      <c r="F4032" s="25">
        <f>Tabela2025Horario[[#This Row],[Conj. Castilho]]</f>
        <v>0</v>
      </c>
      <c r="G4032" s="25">
        <f>Tabela2025Horario[[#This Row],[Conj. Eol. Ventos Santa Eugênia]]</f>
        <v>0</v>
      </c>
      <c r="H4032" s="25">
        <f>Tabela2025Horario[[#This Row],[Conj. Guaimbê]]</f>
        <v>0</v>
      </c>
      <c r="I4032" s="16"/>
      <c r="J4032" s="16"/>
      <c r="K4032" s="16"/>
      <c r="L4032" s="16"/>
      <c r="M4032" s="16"/>
      <c r="N4032" s="16"/>
      <c r="O4032" s="3">
        <f>IF(Tabela2025Horario[[#This Row],[Media Agregada Todas as Usinas]]*$Q$3265&gt;100%,100%,Tabela2025Horario[[#This Row],[Media Agregada Todas as Usinas]]*$Q$3265)</f>
        <v>0</v>
      </c>
    </row>
    <row r="4033" spans="1:15" x14ac:dyDescent="0.25">
      <c r="A4033" s="16">
        <f>Tabela2025Horario[[#This Row],[DataHora]]</f>
        <v>45825.958333333336</v>
      </c>
      <c r="B4033" s="17">
        <v>2026</v>
      </c>
      <c r="C4033" s="24">
        <f>Tabela2025Horario[[#This Row],[Mês]]</f>
        <v>6</v>
      </c>
      <c r="D4033" s="24">
        <f>Tabela2025Horario[[#This Row],[Dia]]</f>
        <v>17</v>
      </c>
      <c r="E4033" s="24">
        <f>Tabela2025Horario[[#This Row],[Hora]]</f>
        <v>23</v>
      </c>
      <c r="F4033" s="25">
        <f>Tabela2025Horario[[#This Row],[Conj. Castilho]]</f>
        <v>0</v>
      </c>
      <c r="G4033" s="25">
        <f>Tabela2025Horario[[#This Row],[Conj. Eol. Ventos Santa Eugênia]]</f>
        <v>0</v>
      </c>
      <c r="H4033" s="25">
        <f>Tabela2025Horario[[#This Row],[Conj. Guaimbê]]</f>
        <v>0</v>
      </c>
      <c r="I4033" s="16"/>
      <c r="J4033" s="16"/>
      <c r="K4033" s="16"/>
      <c r="L4033" s="16"/>
      <c r="M4033" s="16"/>
      <c r="N4033" s="16"/>
      <c r="O4033" s="3">
        <f>IF(Tabela2025Horario[[#This Row],[Media Agregada Todas as Usinas]]*$Q$3265&gt;100%,100%,Tabela2025Horario[[#This Row],[Media Agregada Todas as Usinas]]*$Q$3265)</f>
        <v>0</v>
      </c>
    </row>
    <row r="4034" spans="1:15" x14ac:dyDescent="0.25">
      <c r="A4034" s="16">
        <f>Tabela2025Horario[[#This Row],[DataHora]]</f>
        <v>45826</v>
      </c>
      <c r="B4034" s="17">
        <v>2026</v>
      </c>
      <c r="C4034" s="24">
        <f>Tabela2025Horario[[#This Row],[Mês]]</f>
        <v>6</v>
      </c>
      <c r="D4034" s="24">
        <f>Tabela2025Horario[[#This Row],[Dia]]</f>
        <v>18</v>
      </c>
      <c r="E4034" s="24">
        <f>Tabela2025Horario[[#This Row],[Hora]]</f>
        <v>0</v>
      </c>
      <c r="F4034" s="25">
        <f>Tabela2025Horario[[#This Row],[Conj. Castilho]]</f>
        <v>0</v>
      </c>
      <c r="G4034" s="25">
        <f>Tabela2025Horario[[#This Row],[Conj. Eol. Ventos Santa Eugênia]]</f>
        <v>0</v>
      </c>
      <c r="H4034" s="25">
        <f>Tabela2025Horario[[#This Row],[Conj. Guaimbê]]</f>
        <v>0</v>
      </c>
      <c r="I4034" s="16"/>
      <c r="J4034" s="16"/>
      <c r="K4034" s="16"/>
      <c r="L4034" s="16"/>
      <c r="M4034" s="16"/>
      <c r="N4034" s="16"/>
      <c r="O4034" s="3">
        <f>IF(Tabela2025Horario[[#This Row],[Media Agregada Todas as Usinas]]*$Q$3265&gt;100%,100%,Tabela2025Horario[[#This Row],[Media Agregada Todas as Usinas]]*$Q$3265)</f>
        <v>0</v>
      </c>
    </row>
    <row r="4035" spans="1:15" x14ac:dyDescent="0.25">
      <c r="A4035" s="16">
        <f>Tabela2025Horario[[#This Row],[DataHora]]</f>
        <v>45826.041666666664</v>
      </c>
      <c r="B4035" s="17">
        <v>2026</v>
      </c>
      <c r="C4035" s="24">
        <f>Tabela2025Horario[[#This Row],[Mês]]</f>
        <v>6</v>
      </c>
      <c r="D4035" s="24">
        <f>Tabela2025Horario[[#This Row],[Dia]]</f>
        <v>18</v>
      </c>
      <c r="E4035" s="24">
        <f>Tabela2025Horario[[#This Row],[Hora]]</f>
        <v>1</v>
      </c>
      <c r="F4035" s="25">
        <f>Tabela2025Horario[[#This Row],[Conj. Castilho]]</f>
        <v>0</v>
      </c>
      <c r="G4035" s="25">
        <f>Tabela2025Horario[[#This Row],[Conj. Eol. Ventos Santa Eugênia]]</f>
        <v>0</v>
      </c>
      <c r="H4035" s="25">
        <f>Tabela2025Horario[[#This Row],[Conj. Guaimbê]]</f>
        <v>0</v>
      </c>
      <c r="I4035" s="16"/>
      <c r="J4035" s="16"/>
      <c r="K4035" s="16"/>
      <c r="L4035" s="16"/>
      <c r="M4035" s="16"/>
      <c r="N4035" s="16"/>
      <c r="O4035" s="3">
        <f>IF(Tabela2025Horario[[#This Row],[Media Agregada Todas as Usinas]]*$Q$3265&gt;100%,100%,Tabela2025Horario[[#This Row],[Media Agregada Todas as Usinas]]*$Q$3265)</f>
        <v>0</v>
      </c>
    </row>
    <row r="4036" spans="1:15" x14ac:dyDescent="0.25">
      <c r="A4036" s="16">
        <f>Tabela2025Horario[[#This Row],[DataHora]]</f>
        <v>45826.083333333336</v>
      </c>
      <c r="B4036" s="17">
        <v>2026</v>
      </c>
      <c r="C4036" s="24">
        <f>Tabela2025Horario[[#This Row],[Mês]]</f>
        <v>6</v>
      </c>
      <c r="D4036" s="24">
        <f>Tabela2025Horario[[#This Row],[Dia]]</f>
        <v>18</v>
      </c>
      <c r="E4036" s="24">
        <f>Tabela2025Horario[[#This Row],[Hora]]</f>
        <v>2</v>
      </c>
      <c r="F4036" s="25">
        <f>Tabela2025Horario[[#This Row],[Conj. Castilho]]</f>
        <v>0</v>
      </c>
      <c r="G4036" s="25">
        <f>Tabela2025Horario[[#This Row],[Conj. Eol. Ventos Santa Eugênia]]</f>
        <v>0</v>
      </c>
      <c r="H4036" s="25">
        <f>Tabela2025Horario[[#This Row],[Conj. Guaimbê]]</f>
        <v>0</v>
      </c>
      <c r="I4036" s="16"/>
      <c r="J4036" s="16"/>
      <c r="K4036" s="16"/>
      <c r="L4036" s="16"/>
      <c r="M4036" s="16"/>
      <c r="N4036" s="16"/>
      <c r="O4036" s="3">
        <f>IF(Tabela2025Horario[[#This Row],[Media Agregada Todas as Usinas]]*$Q$3265&gt;100%,100%,Tabela2025Horario[[#This Row],[Media Agregada Todas as Usinas]]*$Q$3265)</f>
        <v>0</v>
      </c>
    </row>
    <row r="4037" spans="1:15" x14ac:dyDescent="0.25">
      <c r="A4037" s="16">
        <f>Tabela2025Horario[[#This Row],[DataHora]]</f>
        <v>45826.125</v>
      </c>
      <c r="B4037" s="17">
        <v>2026</v>
      </c>
      <c r="C4037" s="24">
        <f>Tabela2025Horario[[#This Row],[Mês]]</f>
        <v>6</v>
      </c>
      <c r="D4037" s="24">
        <f>Tabela2025Horario[[#This Row],[Dia]]</f>
        <v>18</v>
      </c>
      <c r="E4037" s="24">
        <f>Tabela2025Horario[[#This Row],[Hora]]</f>
        <v>3</v>
      </c>
      <c r="F4037" s="25">
        <f>Tabela2025Horario[[#This Row],[Conj. Castilho]]</f>
        <v>0</v>
      </c>
      <c r="G4037" s="25">
        <f>Tabela2025Horario[[#This Row],[Conj. Eol. Ventos Santa Eugênia]]</f>
        <v>0</v>
      </c>
      <c r="H4037" s="25">
        <f>Tabela2025Horario[[#This Row],[Conj. Guaimbê]]</f>
        <v>0</v>
      </c>
      <c r="I4037" s="16"/>
      <c r="J4037" s="16"/>
      <c r="K4037" s="16"/>
      <c r="L4037" s="16"/>
      <c r="M4037" s="16"/>
      <c r="N4037" s="16"/>
      <c r="O4037" s="3">
        <f>IF(Tabela2025Horario[[#This Row],[Media Agregada Todas as Usinas]]*$Q$3265&gt;100%,100%,Tabela2025Horario[[#This Row],[Media Agregada Todas as Usinas]]*$Q$3265)</f>
        <v>0</v>
      </c>
    </row>
    <row r="4038" spans="1:15" x14ac:dyDescent="0.25">
      <c r="A4038" s="16">
        <f>Tabela2025Horario[[#This Row],[DataHora]]</f>
        <v>45826.166666666664</v>
      </c>
      <c r="B4038" s="17">
        <v>2026</v>
      </c>
      <c r="C4038" s="24">
        <f>Tabela2025Horario[[#This Row],[Mês]]</f>
        <v>6</v>
      </c>
      <c r="D4038" s="24">
        <f>Tabela2025Horario[[#This Row],[Dia]]</f>
        <v>18</v>
      </c>
      <c r="E4038" s="24">
        <f>Tabela2025Horario[[#This Row],[Hora]]</f>
        <v>4</v>
      </c>
      <c r="F4038" s="25">
        <f>Tabela2025Horario[[#This Row],[Conj. Castilho]]</f>
        <v>0</v>
      </c>
      <c r="G4038" s="25">
        <f>Tabela2025Horario[[#This Row],[Conj. Eol. Ventos Santa Eugênia]]</f>
        <v>0</v>
      </c>
      <c r="H4038" s="25">
        <f>Tabela2025Horario[[#This Row],[Conj. Guaimbê]]</f>
        <v>0</v>
      </c>
      <c r="I4038" s="16"/>
      <c r="J4038" s="16"/>
      <c r="K4038" s="16"/>
      <c r="L4038" s="16"/>
      <c r="M4038" s="16"/>
      <c r="N4038" s="16"/>
      <c r="O4038" s="3">
        <f>IF(Tabela2025Horario[[#This Row],[Media Agregada Todas as Usinas]]*$Q$3265&gt;100%,100%,Tabela2025Horario[[#This Row],[Media Agregada Todas as Usinas]]*$Q$3265)</f>
        <v>0</v>
      </c>
    </row>
    <row r="4039" spans="1:15" x14ac:dyDescent="0.25">
      <c r="A4039" s="16">
        <f>Tabela2025Horario[[#This Row],[DataHora]]</f>
        <v>45826.208333333336</v>
      </c>
      <c r="B4039" s="17">
        <v>2026</v>
      </c>
      <c r="C4039" s="24">
        <f>Tabela2025Horario[[#This Row],[Mês]]</f>
        <v>6</v>
      </c>
      <c r="D4039" s="24">
        <f>Tabela2025Horario[[#This Row],[Dia]]</f>
        <v>18</v>
      </c>
      <c r="E4039" s="24">
        <f>Tabela2025Horario[[#This Row],[Hora]]</f>
        <v>5</v>
      </c>
      <c r="F4039" s="25">
        <f>Tabela2025Horario[[#This Row],[Conj. Castilho]]</f>
        <v>0</v>
      </c>
      <c r="G4039" s="25">
        <f>Tabela2025Horario[[#This Row],[Conj. Eol. Ventos Santa Eugênia]]</f>
        <v>0</v>
      </c>
      <c r="H4039" s="25">
        <f>Tabela2025Horario[[#This Row],[Conj. Guaimbê]]</f>
        <v>0</v>
      </c>
      <c r="I4039" s="16"/>
      <c r="J4039" s="16"/>
      <c r="K4039" s="16"/>
      <c r="L4039" s="16"/>
      <c r="M4039" s="16"/>
      <c r="N4039" s="16"/>
      <c r="O4039" s="3">
        <f>IF(Tabela2025Horario[[#This Row],[Media Agregada Todas as Usinas]]*$Q$3265&gt;100%,100%,Tabela2025Horario[[#This Row],[Media Agregada Todas as Usinas]]*$Q$3265)</f>
        <v>9.6235431372674568E-2</v>
      </c>
    </row>
    <row r="4040" spans="1:15" x14ac:dyDescent="0.25">
      <c r="A4040" s="16">
        <f>Tabela2025Horario[[#This Row],[DataHora]]</f>
        <v>45826.25</v>
      </c>
      <c r="B4040" s="17">
        <v>2026</v>
      </c>
      <c r="C4040" s="24">
        <f>Tabela2025Horario[[#This Row],[Mês]]</f>
        <v>6</v>
      </c>
      <c r="D4040" s="24">
        <f>Tabela2025Horario[[#This Row],[Dia]]</f>
        <v>18</v>
      </c>
      <c r="E4040" s="24">
        <f>Tabela2025Horario[[#This Row],[Hora]]</f>
        <v>6</v>
      </c>
      <c r="F4040" s="25">
        <f>Tabela2025Horario[[#This Row],[Conj. Castilho]]</f>
        <v>0</v>
      </c>
      <c r="G4040" s="25">
        <f>Tabela2025Horario[[#This Row],[Conj. Eol. Ventos Santa Eugênia]]</f>
        <v>0</v>
      </c>
      <c r="H4040" s="25">
        <f>Tabela2025Horario[[#This Row],[Conj. Guaimbê]]</f>
        <v>0</v>
      </c>
      <c r="I4040" s="16"/>
      <c r="J4040" s="16"/>
      <c r="K4040" s="16"/>
      <c r="L4040" s="16"/>
      <c r="M4040" s="16"/>
      <c r="N4040" s="16"/>
      <c r="O4040" s="3">
        <f>IF(Tabela2025Horario[[#This Row],[Media Agregada Todas as Usinas]]*$Q$3265&gt;100%,100%,Tabela2025Horario[[#This Row],[Media Agregada Todas as Usinas]]*$Q$3265)</f>
        <v>0.16421548805084601</v>
      </c>
    </row>
    <row r="4041" spans="1:15" x14ac:dyDescent="0.25">
      <c r="A4041" s="16">
        <f>Tabela2025Horario[[#This Row],[DataHora]]</f>
        <v>45826.291666666664</v>
      </c>
      <c r="B4041" s="17">
        <v>2026</v>
      </c>
      <c r="C4041" s="24">
        <f>Tabela2025Horario[[#This Row],[Mês]]</f>
        <v>6</v>
      </c>
      <c r="D4041" s="24">
        <f>Tabela2025Horario[[#This Row],[Dia]]</f>
        <v>18</v>
      </c>
      <c r="E4041" s="24">
        <f>Tabela2025Horario[[#This Row],[Hora]]</f>
        <v>7</v>
      </c>
      <c r="F4041" s="25">
        <f>Tabela2025Horario[[#This Row],[Conj. Castilho]]</f>
        <v>0</v>
      </c>
      <c r="G4041" s="25">
        <f>Tabela2025Horario[[#This Row],[Conj. Eol. Ventos Santa Eugênia]]</f>
        <v>0.49990807945754945</v>
      </c>
      <c r="H4041" s="25">
        <f>Tabela2025Horario[[#This Row],[Conj. Guaimbê]]</f>
        <v>0</v>
      </c>
      <c r="I4041" s="16"/>
      <c r="J4041" s="16"/>
      <c r="K4041" s="16"/>
      <c r="L4041" s="16"/>
      <c r="M4041" s="16"/>
      <c r="N4041" s="16"/>
      <c r="O4041" s="3">
        <f>IF(Tabela2025Horario[[#This Row],[Media Agregada Todas as Usinas]]*$Q$3265&gt;100%,100%,Tabela2025Horario[[#This Row],[Media Agregada Todas as Usinas]]*$Q$3265)</f>
        <v>0.522037102818524</v>
      </c>
    </row>
    <row r="4042" spans="1:15" x14ac:dyDescent="0.25">
      <c r="A4042" s="16">
        <f>Tabela2025Horario[[#This Row],[DataHora]]</f>
        <v>45826.333333333336</v>
      </c>
      <c r="B4042" s="17">
        <v>2026</v>
      </c>
      <c r="C4042" s="24">
        <f>Tabela2025Horario[[#This Row],[Mês]]</f>
        <v>6</v>
      </c>
      <c r="D4042" s="24">
        <f>Tabela2025Horario[[#This Row],[Dia]]</f>
        <v>18</v>
      </c>
      <c r="E4042" s="24">
        <f>Tabela2025Horario[[#This Row],[Hora]]</f>
        <v>8</v>
      </c>
      <c r="F4042" s="25">
        <f>Tabela2025Horario[[#This Row],[Conj. Castilho]]</f>
        <v>0</v>
      </c>
      <c r="G4042" s="25">
        <f>Tabela2025Horario[[#This Row],[Conj. Eol. Ventos Santa Eugênia]]</f>
        <v>1</v>
      </c>
      <c r="H4042" s="25">
        <f>Tabela2025Horario[[#This Row],[Conj. Guaimbê]]</f>
        <v>0</v>
      </c>
      <c r="I4042" s="16"/>
      <c r="J4042" s="16"/>
      <c r="K4042" s="16"/>
      <c r="L4042" s="16"/>
      <c r="M4042" s="16"/>
      <c r="N4042" s="16"/>
      <c r="O4042" s="3">
        <f>IF(Tabela2025Horario[[#This Row],[Media Agregada Todas as Usinas]]*$Q$3265&gt;100%,100%,Tabela2025Horario[[#This Row],[Media Agregada Todas as Usinas]]*$Q$3265)</f>
        <v>1</v>
      </c>
    </row>
    <row r="4043" spans="1:15" x14ac:dyDescent="0.25">
      <c r="A4043" s="16">
        <f>Tabela2025Horario[[#This Row],[DataHora]]</f>
        <v>45826.375</v>
      </c>
      <c r="B4043" s="17">
        <v>2026</v>
      </c>
      <c r="C4043" s="24">
        <f>Tabela2025Horario[[#This Row],[Mês]]</f>
        <v>6</v>
      </c>
      <c r="D4043" s="24">
        <f>Tabela2025Horario[[#This Row],[Dia]]</f>
        <v>18</v>
      </c>
      <c r="E4043" s="24">
        <f>Tabela2025Horario[[#This Row],[Hora]]</f>
        <v>9</v>
      </c>
      <c r="F4043" s="25">
        <f>Tabela2025Horario[[#This Row],[Conj. Castilho]]</f>
        <v>0.27427406203230054</v>
      </c>
      <c r="G4043" s="25">
        <f>Tabela2025Horario[[#This Row],[Conj. Eol. Ventos Santa Eugênia]]</f>
        <v>1</v>
      </c>
      <c r="H4043" s="25">
        <f>Tabela2025Horario[[#This Row],[Conj. Guaimbê]]</f>
        <v>0.33691870164517401</v>
      </c>
      <c r="I4043" s="16"/>
      <c r="J4043" s="16"/>
      <c r="K4043" s="16"/>
      <c r="L4043" s="16"/>
      <c r="M4043" s="16"/>
      <c r="N4043" s="16"/>
      <c r="O4043" s="3">
        <f>IF(Tabela2025Horario[[#This Row],[Media Agregada Todas as Usinas]]*$Q$3265&gt;100%,100%,Tabela2025Horario[[#This Row],[Media Agregada Todas as Usinas]]*$Q$3265)</f>
        <v>1</v>
      </c>
    </row>
    <row r="4044" spans="1:15" x14ac:dyDescent="0.25">
      <c r="A4044" s="16">
        <f>Tabela2025Horario[[#This Row],[DataHora]]</f>
        <v>45826.416666666664</v>
      </c>
      <c r="B4044" s="17">
        <v>2026</v>
      </c>
      <c r="C4044" s="24">
        <f>Tabela2025Horario[[#This Row],[Mês]]</f>
        <v>6</v>
      </c>
      <c r="D4044" s="24">
        <f>Tabela2025Horario[[#This Row],[Dia]]</f>
        <v>18</v>
      </c>
      <c r="E4044" s="24">
        <f>Tabela2025Horario[[#This Row],[Hora]]</f>
        <v>10</v>
      </c>
      <c r="F4044" s="25">
        <f>Tabela2025Horario[[#This Row],[Conj. Castilho]]</f>
        <v>0.2288443840339644</v>
      </c>
      <c r="G4044" s="25">
        <f>Tabela2025Horario[[#This Row],[Conj. Eol. Ventos Santa Eugênia]]</f>
        <v>1</v>
      </c>
      <c r="H4044" s="25">
        <f>Tabela2025Horario[[#This Row],[Conj. Guaimbê]]</f>
        <v>0.49756307952778861</v>
      </c>
      <c r="I4044" s="16"/>
      <c r="J4044" s="16"/>
      <c r="K4044" s="16"/>
      <c r="L4044" s="16"/>
      <c r="M4044" s="16"/>
      <c r="N4044" s="16"/>
      <c r="O4044" s="3">
        <f>IF(Tabela2025Horario[[#This Row],[Media Agregada Todas as Usinas]]*$Q$3265&gt;100%,100%,Tabela2025Horario[[#This Row],[Media Agregada Todas as Usinas]]*$Q$3265)</f>
        <v>1</v>
      </c>
    </row>
    <row r="4045" spans="1:15" x14ac:dyDescent="0.25">
      <c r="A4045" s="16">
        <f>Tabela2025Horario[[#This Row],[DataHora]]</f>
        <v>45826.458333333336</v>
      </c>
      <c r="B4045" s="17">
        <v>2026</v>
      </c>
      <c r="C4045" s="24">
        <f>Tabela2025Horario[[#This Row],[Mês]]</f>
        <v>6</v>
      </c>
      <c r="D4045" s="24">
        <f>Tabela2025Horario[[#This Row],[Dia]]</f>
        <v>18</v>
      </c>
      <c r="E4045" s="24">
        <f>Tabela2025Horario[[#This Row],[Hora]]</f>
        <v>11</v>
      </c>
      <c r="F4045" s="25">
        <f>Tabela2025Horario[[#This Row],[Conj. Castilho]]</f>
        <v>0.32301304801595498</v>
      </c>
      <c r="G4045" s="25">
        <f>Tabela2025Horario[[#This Row],[Conj. Eol. Ventos Santa Eugênia]]</f>
        <v>1</v>
      </c>
      <c r="H4045" s="25">
        <f>Tabela2025Horario[[#This Row],[Conj. Guaimbê]]</f>
        <v>0.53619337588171401</v>
      </c>
      <c r="I4045" s="16"/>
      <c r="J4045" s="16"/>
      <c r="K4045" s="16"/>
      <c r="L4045" s="16"/>
      <c r="M4045" s="16"/>
      <c r="N4045" s="16"/>
      <c r="O4045" s="3">
        <f>IF(Tabela2025Horario[[#This Row],[Media Agregada Todas as Usinas]]*$Q$3265&gt;100%,100%,Tabela2025Horario[[#This Row],[Media Agregada Todas as Usinas]]*$Q$3265)</f>
        <v>1</v>
      </c>
    </row>
    <row r="4046" spans="1:15" x14ac:dyDescent="0.25">
      <c r="A4046" s="16">
        <f>Tabela2025Horario[[#This Row],[DataHora]]</f>
        <v>45826.5</v>
      </c>
      <c r="B4046" s="17">
        <v>2026</v>
      </c>
      <c r="C4046" s="24">
        <f>Tabela2025Horario[[#This Row],[Mês]]</f>
        <v>6</v>
      </c>
      <c r="D4046" s="24">
        <f>Tabela2025Horario[[#This Row],[Dia]]</f>
        <v>18</v>
      </c>
      <c r="E4046" s="24">
        <f>Tabela2025Horario[[#This Row],[Hora]]</f>
        <v>12</v>
      </c>
      <c r="F4046" s="25">
        <f>Tabela2025Horario[[#This Row],[Conj. Castilho]]</f>
        <v>0.31634271040403217</v>
      </c>
      <c r="G4046" s="25">
        <f>Tabela2025Horario[[#This Row],[Conj. Eol. Ventos Santa Eugênia]]</f>
        <v>1</v>
      </c>
      <c r="H4046" s="25">
        <f>Tabela2025Horario[[#This Row],[Conj. Guaimbê]]</f>
        <v>0.44446375528844728</v>
      </c>
      <c r="I4046" s="16"/>
      <c r="J4046" s="16"/>
      <c r="K4046" s="16"/>
      <c r="L4046" s="16"/>
      <c r="M4046" s="16"/>
      <c r="N4046" s="16"/>
      <c r="O4046" s="3">
        <f>IF(Tabela2025Horario[[#This Row],[Media Agregada Todas as Usinas]]*$Q$3265&gt;100%,100%,Tabela2025Horario[[#This Row],[Media Agregada Todas as Usinas]]*$Q$3265)</f>
        <v>1</v>
      </c>
    </row>
    <row r="4047" spans="1:15" x14ac:dyDescent="0.25">
      <c r="A4047" s="16">
        <f>Tabela2025Horario[[#This Row],[DataHora]]</f>
        <v>45826.541666666664</v>
      </c>
      <c r="B4047" s="17">
        <v>2026</v>
      </c>
      <c r="C4047" s="24">
        <f>Tabela2025Horario[[#This Row],[Mês]]</f>
        <v>6</v>
      </c>
      <c r="D4047" s="24">
        <f>Tabela2025Horario[[#This Row],[Dia]]</f>
        <v>18</v>
      </c>
      <c r="E4047" s="24">
        <f>Tabela2025Horario[[#This Row],[Hora]]</f>
        <v>13</v>
      </c>
      <c r="F4047" s="25">
        <f>Tabela2025Horario[[#This Row],[Conj. Castilho]]</f>
        <v>0.23224345357159254</v>
      </c>
      <c r="G4047" s="25">
        <f>Tabela2025Horario[[#This Row],[Conj. Eol. Ventos Santa Eugênia]]</f>
        <v>0.5</v>
      </c>
      <c r="H4047" s="25">
        <f>Tabela2025Horario[[#This Row],[Conj. Guaimbê]]</f>
        <v>0.34923640651769217</v>
      </c>
      <c r="I4047" s="16"/>
      <c r="J4047" s="16"/>
      <c r="K4047" s="16"/>
      <c r="L4047" s="16"/>
      <c r="M4047" s="16"/>
      <c r="N4047" s="16"/>
      <c r="O4047" s="3">
        <f>IF(Tabela2025Horario[[#This Row],[Media Agregada Todas as Usinas]]*$Q$3265&gt;100%,100%,Tabela2025Horario[[#This Row],[Media Agregada Todas as Usinas]]*$Q$3265)</f>
        <v>1</v>
      </c>
    </row>
    <row r="4048" spans="1:15" x14ac:dyDescent="0.25">
      <c r="A4048" s="16">
        <f>Tabela2025Horario[[#This Row],[DataHora]]</f>
        <v>45826.583333333336</v>
      </c>
      <c r="B4048" s="17">
        <v>2026</v>
      </c>
      <c r="C4048" s="24">
        <f>Tabela2025Horario[[#This Row],[Mês]]</f>
        <v>6</v>
      </c>
      <c r="D4048" s="24">
        <f>Tabela2025Horario[[#This Row],[Dia]]</f>
        <v>18</v>
      </c>
      <c r="E4048" s="24">
        <f>Tabela2025Horario[[#This Row],[Hora]]</f>
        <v>14</v>
      </c>
      <c r="F4048" s="25">
        <f>Tabela2025Horario[[#This Row],[Conj. Castilho]]</f>
        <v>5.1312794537235848E-2</v>
      </c>
      <c r="G4048" s="25">
        <f>Tabela2025Horario[[#This Row],[Conj. Eol. Ventos Santa Eugênia]]</f>
        <v>0.37616654598117305</v>
      </c>
      <c r="H4048" s="25">
        <f>Tabela2025Horario[[#This Row],[Conj. Guaimbê]]</f>
        <v>0</v>
      </c>
      <c r="I4048" s="16"/>
      <c r="J4048" s="16"/>
      <c r="K4048" s="16"/>
      <c r="L4048" s="16"/>
      <c r="M4048" s="16"/>
      <c r="N4048" s="16"/>
      <c r="O4048" s="3">
        <f>IF(Tabela2025Horario[[#This Row],[Media Agregada Todas as Usinas]]*$Q$3265&gt;100%,100%,Tabela2025Horario[[#This Row],[Media Agregada Todas as Usinas]]*$Q$3265)</f>
        <v>1</v>
      </c>
    </row>
    <row r="4049" spans="1:15" x14ac:dyDescent="0.25">
      <c r="A4049" s="16">
        <f>Tabela2025Horario[[#This Row],[DataHora]]</f>
        <v>45826.625</v>
      </c>
      <c r="B4049" s="17">
        <v>2026</v>
      </c>
      <c r="C4049" s="24">
        <f>Tabela2025Horario[[#This Row],[Mês]]</f>
        <v>6</v>
      </c>
      <c r="D4049" s="24">
        <f>Tabela2025Horario[[#This Row],[Dia]]</f>
        <v>18</v>
      </c>
      <c r="E4049" s="24">
        <f>Tabela2025Horario[[#This Row],[Hora]]</f>
        <v>15</v>
      </c>
      <c r="F4049" s="25">
        <f>Tabela2025Horario[[#This Row],[Conj. Castilho]]</f>
        <v>0</v>
      </c>
      <c r="G4049" s="25">
        <f>Tabela2025Horario[[#This Row],[Conj. Eol. Ventos Santa Eugênia]]</f>
        <v>0.32510743000154069</v>
      </c>
      <c r="H4049" s="25">
        <f>Tabela2025Horario[[#This Row],[Conj. Guaimbê]]</f>
        <v>0</v>
      </c>
      <c r="I4049" s="16"/>
      <c r="J4049" s="16"/>
      <c r="K4049" s="16"/>
      <c r="L4049" s="16"/>
      <c r="M4049" s="16"/>
      <c r="N4049" s="16"/>
      <c r="O4049" s="3">
        <f>IF(Tabela2025Horario[[#This Row],[Media Agregada Todas as Usinas]]*$Q$3265&gt;100%,100%,Tabela2025Horario[[#This Row],[Media Agregada Todas as Usinas]]*$Q$3265)</f>
        <v>0.58409995185417984</v>
      </c>
    </row>
    <row r="4050" spans="1:15" x14ac:dyDescent="0.25">
      <c r="A4050" s="16">
        <f>Tabela2025Horario[[#This Row],[DataHora]]</f>
        <v>45826.666666666664</v>
      </c>
      <c r="B4050" s="17">
        <v>2026</v>
      </c>
      <c r="C4050" s="24">
        <f>Tabela2025Horario[[#This Row],[Mês]]</f>
        <v>6</v>
      </c>
      <c r="D4050" s="24">
        <f>Tabela2025Horario[[#This Row],[Dia]]</f>
        <v>18</v>
      </c>
      <c r="E4050" s="24">
        <f>Tabela2025Horario[[#This Row],[Hora]]</f>
        <v>16</v>
      </c>
      <c r="F4050" s="25">
        <f>Tabela2025Horario[[#This Row],[Conj. Castilho]]</f>
        <v>0</v>
      </c>
      <c r="G4050" s="25">
        <f>Tabela2025Horario[[#This Row],[Conj. Eol. Ventos Santa Eugênia]]</f>
        <v>6.209853192358885E-2</v>
      </c>
      <c r="H4050" s="25">
        <f>Tabela2025Horario[[#This Row],[Conj. Guaimbê]]</f>
        <v>0</v>
      </c>
      <c r="I4050" s="16"/>
      <c r="J4050" s="16"/>
      <c r="K4050" s="16"/>
      <c r="L4050" s="16"/>
      <c r="M4050" s="16"/>
      <c r="N4050" s="16"/>
      <c r="O4050" s="3">
        <f>IF(Tabela2025Horario[[#This Row],[Media Agregada Todas as Usinas]]*$Q$3265&gt;100%,100%,Tabela2025Horario[[#This Row],[Media Agregada Todas as Usinas]]*$Q$3265)</f>
        <v>3.8761393983627594E-2</v>
      </c>
    </row>
    <row r="4051" spans="1:15" x14ac:dyDescent="0.25">
      <c r="A4051" s="16">
        <f>Tabela2025Horario[[#This Row],[DataHora]]</f>
        <v>45826.708333333336</v>
      </c>
      <c r="B4051" s="17">
        <v>2026</v>
      </c>
      <c r="C4051" s="24">
        <f>Tabela2025Horario[[#This Row],[Mês]]</f>
        <v>6</v>
      </c>
      <c r="D4051" s="24">
        <f>Tabela2025Horario[[#This Row],[Dia]]</f>
        <v>18</v>
      </c>
      <c r="E4051" s="24">
        <f>Tabela2025Horario[[#This Row],[Hora]]</f>
        <v>17</v>
      </c>
      <c r="F4051" s="25">
        <f>Tabela2025Horario[[#This Row],[Conj. Castilho]]</f>
        <v>0</v>
      </c>
      <c r="G4051" s="25">
        <f>Tabela2025Horario[[#This Row],[Conj. Eol. Ventos Santa Eugênia]]</f>
        <v>0</v>
      </c>
      <c r="H4051" s="25">
        <f>Tabela2025Horario[[#This Row],[Conj. Guaimbê]]</f>
        <v>0</v>
      </c>
      <c r="I4051" s="16"/>
      <c r="J4051" s="16"/>
      <c r="K4051" s="16"/>
      <c r="L4051" s="16"/>
      <c r="M4051" s="16"/>
      <c r="N4051" s="16"/>
      <c r="O4051" s="3">
        <f>IF(Tabela2025Horario[[#This Row],[Media Agregada Todas as Usinas]]*$Q$3265&gt;100%,100%,Tabela2025Horario[[#This Row],[Media Agregada Todas as Usinas]]*$Q$3265)</f>
        <v>0</v>
      </c>
    </row>
    <row r="4052" spans="1:15" x14ac:dyDescent="0.25">
      <c r="A4052" s="16">
        <f>Tabela2025Horario[[#This Row],[DataHora]]</f>
        <v>45826.75</v>
      </c>
      <c r="B4052" s="17">
        <v>2026</v>
      </c>
      <c r="C4052" s="24">
        <f>Tabela2025Horario[[#This Row],[Mês]]</f>
        <v>6</v>
      </c>
      <c r="D4052" s="24">
        <f>Tabela2025Horario[[#This Row],[Dia]]</f>
        <v>18</v>
      </c>
      <c r="E4052" s="24">
        <f>Tabela2025Horario[[#This Row],[Hora]]</f>
        <v>18</v>
      </c>
      <c r="F4052" s="25">
        <f>Tabela2025Horario[[#This Row],[Conj. Castilho]]</f>
        <v>0</v>
      </c>
      <c r="G4052" s="25">
        <f>Tabela2025Horario[[#This Row],[Conj. Eol. Ventos Santa Eugênia]]</f>
        <v>0</v>
      </c>
      <c r="H4052" s="25">
        <f>Tabela2025Horario[[#This Row],[Conj. Guaimbê]]</f>
        <v>0</v>
      </c>
      <c r="I4052" s="16"/>
      <c r="J4052" s="16"/>
      <c r="K4052" s="16"/>
      <c r="L4052" s="16"/>
      <c r="M4052" s="16"/>
      <c r="N4052" s="16"/>
      <c r="O4052" s="3">
        <f>IF(Tabela2025Horario[[#This Row],[Media Agregada Todas as Usinas]]*$Q$3265&gt;100%,100%,Tabela2025Horario[[#This Row],[Media Agregada Todas as Usinas]]*$Q$3265)</f>
        <v>0</v>
      </c>
    </row>
    <row r="4053" spans="1:15" x14ac:dyDescent="0.25">
      <c r="A4053" s="16">
        <f>Tabela2025Horario[[#This Row],[DataHora]]</f>
        <v>45826.791666666664</v>
      </c>
      <c r="B4053" s="17">
        <v>2026</v>
      </c>
      <c r="C4053" s="24">
        <f>Tabela2025Horario[[#This Row],[Mês]]</f>
        <v>6</v>
      </c>
      <c r="D4053" s="24">
        <f>Tabela2025Horario[[#This Row],[Dia]]</f>
        <v>18</v>
      </c>
      <c r="E4053" s="24">
        <f>Tabela2025Horario[[#This Row],[Hora]]</f>
        <v>19</v>
      </c>
      <c r="F4053" s="25">
        <f>Tabela2025Horario[[#This Row],[Conj. Castilho]]</f>
        <v>0</v>
      </c>
      <c r="G4053" s="25">
        <f>Tabela2025Horario[[#This Row],[Conj. Eol. Ventos Santa Eugênia]]</f>
        <v>0</v>
      </c>
      <c r="H4053" s="25">
        <f>Tabela2025Horario[[#This Row],[Conj. Guaimbê]]</f>
        <v>0</v>
      </c>
      <c r="I4053" s="16"/>
      <c r="J4053" s="16"/>
      <c r="K4053" s="16"/>
      <c r="L4053" s="16"/>
      <c r="M4053" s="16"/>
      <c r="N4053" s="16"/>
      <c r="O4053" s="3">
        <f>IF(Tabela2025Horario[[#This Row],[Media Agregada Todas as Usinas]]*$Q$3265&gt;100%,100%,Tabela2025Horario[[#This Row],[Media Agregada Todas as Usinas]]*$Q$3265)</f>
        <v>0.30837387839277264</v>
      </c>
    </row>
    <row r="4054" spans="1:15" x14ac:dyDescent="0.25">
      <c r="A4054" s="16">
        <f>Tabela2025Horario[[#This Row],[DataHora]]</f>
        <v>45826.833333333336</v>
      </c>
      <c r="B4054" s="17">
        <v>2026</v>
      </c>
      <c r="C4054" s="24">
        <f>Tabela2025Horario[[#This Row],[Mês]]</f>
        <v>6</v>
      </c>
      <c r="D4054" s="24">
        <f>Tabela2025Horario[[#This Row],[Dia]]</f>
        <v>18</v>
      </c>
      <c r="E4054" s="24">
        <f>Tabela2025Horario[[#This Row],[Hora]]</f>
        <v>20</v>
      </c>
      <c r="F4054" s="25">
        <f>Tabela2025Horario[[#This Row],[Conj. Castilho]]</f>
        <v>0</v>
      </c>
      <c r="G4054" s="25">
        <f>Tabela2025Horario[[#This Row],[Conj. Eol. Ventos Santa Eugênia]]</f>
        <v>0</v>
      </c>
      <c r="H4054" s="25">
        <f>Tabela2025Horario[[#This Row],[Conj. Guaimbê]]</f>
        <v>0</v>
      </c>
      <c r="I4054" s="16"/>
      <c r="J4054" s="16"/>
      <c r="K4054" s="16"/>
      <c r="L4054" s="16"/>
      <c r="M4054" s="16"/>
      <c r="N4054" s="16"/>
      <c r="O4054" s="3">
        <f>IF(Tabela2025Horario[[#This Row],[Media Agregada Todas as Usinas]]*$Q$3265&gt;100%,100%,Tabela2025Horario[[#This Row],[Media Agregada Todas as Usinas]]*$Q$3265)</f>
        <v>0.3062754410862672</v>
      </c>
    </row>
    <row r="4055" spans="1:15" x14ac:dyDescent="0.25">
      <c r="A4055" s="16">
        <f>Tabela2025Horario[[#This Row],[DataHora]]</f>
        <v>45826.875</v>
      </c>
      <c r="B4055" s="17">
        <v>2026</v>
      </c>
      <c r="C4055" s="24">
        <f>Tabela2025Horario[[#This Row],[Mês]]</f>
        <v>6</v>
      </c>
      <c r="D4055" s="24">
        <f>Tabela2025Horario[[#This Row],[Dia]]</f>
        <v>18</v>
      </c>
      <c r="E4055" s="24">
        <f>Tabela2025Horario[[#This Row],[Hora]]</f>
        <v>21</v>
      </c>
      <c r="F4055" s="25">
        <f>Tabela2025Horario[[#This Row],[Conj. Castilho]]</f>
        <v>0</v>
      </c>
      <c r="G4055" s="25">
        <f>Tabela2025Horario[[#This Row],[Conj. Eol. Ventos Santa Eugênia]]</f>
        <v>0</v>
      </c>
      <c r="H4055" s="25">
        <f>Tabela2025Horario[[#This Row],[Conj. Guaimbê]]</f>
        <v>0</v>
      </c>
      <c r="I4055" s="16"/>
      <c r="J4055" s="16"/>
      <c r="K4055" s="16"/>
      <c r="L4055" s="16"/>
      <c r="M4055" s="16"/>
      <c r="N4055" s="16"/>
      <c r="O4055" s="3">
        <f>IF(Tabela2025Horario[[#This Row],[Media Agregada Todas as Usinas]]*$Q$3265&gt;100%,100%,Tabela2025Horario[[#This Row],[Media Agregada Todas as Usinas]]*$Q$3265)</f>
        <v>9.790413339463204E-2</v>
      </c>
    </row>
    <row r="4056" spans="1:15" x14ac:dyDescent="0.25">
      <c r="A4056" s="16">
        <f>Tabela2025Horario[[#This Row],[DataHora]]</f>
        <v>45826.916666666664</v>
      </c>
      <c r="B4056" s="17">
        <v>2026</v>
      </c>
      <c r="C4056" s="24">
        <f>Tabela2025Horario[[#This Row],[Mês]]</f>
        <v>6</v>
      </c>
      <c r="D4056" s="24">
        <f>Tabela2025Horario[[#This Row],[Dia]]</f>
        <v>18</v>
      </c>
      <c r="E4056" s="24">
        <f>Tabela2025Horario[[#This Row],[Hora]]</f>
        <v>22</v>
      </c>
      <c r="F4056" s="25">
        <f>Tabela2025Horario[[#This Row],[Conj. Castilho]]</f>
        <v>0</v>
      </c>
      <c r="G4056" s="25">
        <f>Tabela2025Horario[[#This Row],[Conj. Eol. Ventos Santa Eugênia]]</f>
        <v>0</v>
      </c>
      <c r="H4056" s="25">
        <f>Tabela2025Horario[[#This Row],[Conj. Guaimbê]]</f>
        <v>0</v>
      </c>
      <c r="I4056" s="16"/>
      <c r="J4056" s="16"/>
      <c r="K4056" s="16"/>
      <c r="L4056" s="16"/>
      <c r="M4056" s="16"/>
      <c r="N4056" s="16"/>
      <c r="O4056" s="3">
        <f>IF(Tabela2025Horario[[#This Row],[Media Agregada Todas as Usinas]]*$Q$3265&gt;100%,100%,Tabela2025Horario[[#This Row],[Media Agregada Todas as Usinas]]*$Q$3265)</f>
        <v>0.10105838875745191</v>
      </c>
    </row>
    <row r="4057" spans="1:15" x14ac:dyDescent="0.25">
      <c r="A4057" s="16">
        <f>Tabela2025Horario[[#This Row],[DataHora]]</f>
        <v>45826.958333333336</v>
      </c>
      <c r="B4057" s="17">
        <v>2026</v>
      </c>
      <c r="C4057" s="24">
        <f>Tabela2025Horario[[#This Row],[Mês]]</f>
        <v>6</v>
      </c>
      <c r="D4057" s="24">
        <f>Tabela2025Horario[[#This Row],[Dia]]</f>
        <v>18</v>
      </c>
      <c r="E4057" s="24">
        <f>Tabela2025Horario[[#This Row],[Hora]]</f>
        <v>23</v>
      </c>
      <c r="F4057" s="25">
        <f>Tabela2025Horario[[#This Row],[Conj. Castilho]]</f>
        <v>0</v>
      </c>
      <c r="G4057" s="25">
        <f>Tabela2025Horario[[#This Row],[Conj. Eol. Ventos Santa Eugênia]]</f>
        <v>0</v>
      </c>
      <c r="H4057" s="25">
        <f>Tabela2025Horario[[#This Row],[Conj. Guaimbê]]</f>
        <v>0</v>
      </c>
      <c r="I4057" s="16"/>
      <c r="J4057" s="16"/>
      <c r="K4057" s="16"/>
      <c r="L4057" s="16"/>
      <c r="M4057" s="16"/>
      <c r="N4057" s="16"/>
      <c r="O4057" s="3">
        <f>IF(Tabela2025Horario[[#This Row],[Media Agregada Todas as Usinas]]*$Q$3265&gt;100%,100%,Tabela2025Horario[[#This Row],[Media Agregada Todas as Usinas]]*$Q$3265)</f>
        <v>1.0977531800054221E-2</v>
      </c>
    </row>
    <row r="4058" spans="1:15" x14ac:dyDescent="0.25">
      <c r="A4058" s="16">
        <f>Tabela2025Horario[[#This Row],[DataHora]]</f>
        <v>45827</v>
      </c>
      <c r="B4058" s="17">
        <v>2026</v>
      </c>
      <c r="C4058" s="24">
        <f>Tabela2025Horario[[#This Row],[Mês]]</f>
        <v>6</v>
      </c>
      <c r="D4058" s="24">
        <f>Tabela2025Horario[[#This Row],[Dia]]</f>
        <v>19</v>
      </c>
      <c r="E4058" s="24">
        <f>Tabela2025Horario[[#This Row],[Hora]]</f>
        <v>0</v>
      </c>
      <c r="F4058" s="25">
        <f>Tabela2025Horario[[#This Row],[Conj. Castilho]]</f>
        <v>0</v>
      </c>
      <c r="G4058" s="25">
        <f>Tabela2025Horario[[#This Row],[Conj. Eol. Ventos Santa Eugênia]]</f>
        <v>0</v>
      </c>
      <c r="H4058" s="25">
        <f>Tabela2025Horario[[#This Row],[Conj. Guaimbê]]</f>
        <v>0</v>
      </c>
      <c r="I4058" s="16"/>
      <c r="J4058" s="16"/>
      <c r="K4058" s="16"/>
      <c r="L4058" s="16"/>
      <c r="M4058" s="16"/>
      <c r="N4058" s="16"/>
      <c r="O4058" s="3">
        <f>IF(Tabela2025Horario[[#This Row],[Media Agregada Todas as Usinas]]*$Q$3265&gt;100%,100%,Tabela2025Horario[[#This Row],[Media Agregada Todas as Usinas]]*$Q$3265)</f>
        <v>9.7530639164483558E-3</v>
      </c>
    </row>
    <row r="4059" spans="1:15" x14ac:dyDescent="0.25">
      <c r="A4059" s="16">
        <f>Tabela2025Horario[[#This Row],[DataHora]]</f>
        <v>45827.041666666664</v>
      </c>
      <c r="B4059" s="17">
        <v>2026</v>
      </c>
      <c r="C4059" s="24">
        <f>Tabela2025Horario[[#This Row],[Mês]]</f>
        <v>6</v>
      </c>
      <c r="D4059" s="24">
        <f>Tabela2025Horario[[#This Row],[Dia]]</f>
        <v>19</v>
      </c>
      <c r="E4059" s="24">
        <f>Tabela2025Horario[[#This Row],[Hora]]</f>
        <v>1</v>
      </c>
      <c r="F4059" s="25">
        <f>Tabela2025Horario[[#This Row],[Conj. Castilho]]</f>
        <v>0</v>
      </c>
      <c r="G4059" s="25">
        <f>Tabela2025Horario[[#This Row],[Conj. Eol. Ventos Santa Eugênia]]</f>
        <v>0</v>
      </c>
      <c r="H4059" s="25">
        <f>Tabela2025Horario[[#This Row],[Conj. Guaimbê]]</f>
        <v>0</v>
      </c>
      <c r="I4059" s="16"/>
      <c r="J4059" s="16"/>
      <c r="K4059" s="16"/>
      <c r="L4059" s="16"/>
      <c r="M4059" s="16"/>
      <c r="N4059" s="16"/>
      <c r="O4059" s="3">
        <f>IF(Tabela2025Horario[[#This Row],[Media Agregada Todas as Usinas]]*$Q$3265&gt;100%,100%,Tabela2025Horario[[#This Row],[Media Agregada Todas as Usinas]]*$Q$3265)</f>
        <v>0</v>
      </c>
    </row>
    <row r="4060" spans="1:15" x14ac:dyDescent="0.25">
      <c r="A4060" s="16">
        <f>Tabela2025Horario[[#This Row],[DataHora]]</f>
        <v>45827.083333333336</v>
      </c>
      <c r="B4060" s="17">
        <v>2026</v>
      </c>
      <c r="C4060" s="24">
        <f>Tabela2025Horario[[#This Row],[Mês]]</f>
        <v>6</v>
      </c>
      <c r="D4060" s="24">
        <f>Tabela2025Horario[[#This Row],[Dia]]</f>
        <v>19</v>
      </c>
      <c r="E4060" s="24">
        <f>Tabela2025Horario[[#This Row],[Hora]]</f>
        <v>2</v>
      </c>
      <c r="F4060" s="25">
        <f>Tabela2025Horario[[#This Row],[Conj. Castilho]]</f>
        <v>0</v>
      </c>
      <c r="G4060" s="25">
        <f>Tabela2025Horario[[#This Row],[Conj. Eol. Ventos Santa Eugênia]]</f>
        <v>0</v>
      </c>
      <c r="H4060" s="25">
        <f>Tabela2025Horario[[#This Row],[Conj. Guaimbê]]</f>
        <v>0</v>
      </c>
      <c r="I4060" s="16"/>
      <c r="J4060" s="16"/>
      <c r="K4060" s="16"/>
      <c r="L4060" s="16"/>
      <c r="M4060" s="16"/>
      <c r="N4060" s="16"/>
      <c r="O4060" s="3">
        <f>IF(Tabela2025Horario[[#This Row],[Media Agregada Todas as Usinas]]*$Q$3265&gt;100%,100%,Tabela2025Horario[[#This Row],[Media Agregada Todas as Usinas]]*$Q$3265)</f>
        <v>0</v>
      </c>
    </row>
    <row r="4061" spans="1:15" x14ac:dyDescent="0.25">
      <c r="A4061" s="16">
        <f>Tabela2025Horario[[#This Row],[DataHora]]</f>
        <v>45827.125</v>
      </c>
      <c r="B4061" s="17">
        <v>2026</v>
      </c>
      <c r="C4061" s="24">
        <f>Tabela2025Horario[[#This Row],[Mês]]</f>
        <v>6</v>
      </c>
      <c r="D4061" s="24">
        <f>Tabela2025Horario[[#This Row],[Dia]]</f>
        <v>19</v>
      </c>
      <c r="E4061" s="24">
        <f>Tabela2025Horario[[#This Row],[Hora]]</f>
        <v>3</v>
      </c>
      <c r="F4061" s="25">
        <f>Tabela2025Horario[[#This Row],[Conj. Castilho]]</f>
        <v>0</v>
      </c>
      <c r="G4061" s="25">
        <f>Tabela2025Horario[[#This Row],[Conj. Eol. Ventos Santa Eugênia]]</f>
        <v>0</v>
      </c>
      <c r="H4061" s="25">
        <f>Tabela2025Horario[[#This Row],[Conj. Guaimbê]]</f>
        <v>0</v>
      </c>
      <c r="I4061" s="16"/>
      <c r="J4061" s="16"/>
      <c r="K4061" s="16"/>
      <c r="L4061" s="16"/>
      <c r="M4061" s="16"/>
      <c r="N4061" s="16"/>
      <c r="O4061" s="3">
        <f>IF(Tabela2025Horario[[#This Row],[Media Agregada Todas as Usinas]]*$Q$3265&gt;100%,100%,Tabela2025Horario[[#This Row],[Media Agregada Todas as Usinas]]*$Q$3265)</f>
        <v>0</v>
      </c>
    </row>
    <row r="4062" spans="1:15" x14ac:dyDescent="0.25">
      <c r="A4062" s="16">
        <f>Tabela2025Horario[[#This Row],[DataHora]]</f>
        <v>45827.166666666664</v>
      </c>
      <c r="B4062" s="17">
        <v>2026</v>
      </c>
      <c r="C4062" s="24">
        <f>Tabela2025Horario[[#This Row],[Mês]]</f>
        <v>6</v>
      </c>
      <c r="D4062" s="24">
        <f>Tabela2025Horario[[#This Row],[Dia]]</f>
        <v>19</v>
      </c>
      <c r="E4062" s="24">
        <f>Tabela2025Horario[[#This Row],[Hora]]</f>
        <v>4</v>
      </c>
      <c r="F4062" s="25">
        <f>Tabela2025Horario[[#This Row],[Conj. Castilho]]</f>
        <v>0</v>
      </c>
      <c r="G4062" s="25">
        <f>Tabela2025Horario[[#This Row],[Conj. Eol. Ventos Santa Eugênia]]</f>
        <v>0</v>
      </c>
      <c r="H4062" s="25">
        <f>Tabela2025Horario[[#This Row],[Conj. Guaimbê]]</f>
        <v>0</v>
      </c>
      <c r="I4062" s="16"/>
      <c r="J4062" s="16"/>
      <c r="K4062" s="16"/>
      <c r="L4062" s="16"/>
      <c r="M4062" s="16"/>
      <c r="N4062" s="16"/>
      <c r="O4062" s="3">
        <f>IF(Tabela2025Horario[[#This Row],[Media Agregada Todas as Usinas]]*$Q$3265&gt;100%,100%,Tabela2025Horario[[#This Row],[Media Agregada Todas as Usinas]]*$Q$3265)</f>
        <v>0</v>
      </c>
    </row>
    <row r="4063" spans="1:15" x14ac:dyDescent="0.25">
      <c r="A4063" s="16">
        <f>Tabela2025Horario[[#This Row],[DataHora]]</f>
        <v>45827.208333333336</v>
      </c>
      <c r="B4063" s="17">
        <v>2026</v>
      </c>
      <c r="C4063" s="24">
        <f>Tabela2025Horario[[#This Row],[Mês]]</f>
        <v>6</v>
      </c>
      <c r="D4063" s="24">
        <f>Tabela2025Horario[[#This Row],[Dia]]</f>
        <v>19</v>
      </c>
      <c r="E4063" s="24">
        <f>Tabela2025Horario[[#This Row],[Hora]]</f>
        <v>5</v>
      </c>
      <c r="F4063" s="25">
        <f>Tabela2025Horario[[#This Row],[Conj. Castilho]]</f>
        <v>0</v>
      </c>
      <c r="G4063" s="25">
        <f>Tabela2025Horario[[#This Row],[Conj. Eol. Ventos Santa Eugênia]]</f>
        <v>0</v>
      </c>
      <c r="H4063" s="25">
        <f>Tabela2025Horario[[#This Row],[Conj. Guaimbê]]</f>
        <v>0</v>
      </c>
      <c r="I4063" s="16"/>
      <c r="J4063" s="16"/>
      <c r="K4063" s="16"/>
      <c r="L4063" s="16"/>
      <c r="M4063" s="16"/>
      <c r="N4063" s="16"/>
      <c r="O4063" s="3">
        <f>IF(Tabela2025Horario[[#This Row],[Media Agregada Todas as Usinas]]*$Q$3265&gt;100%,100%,Tabela2025Horario[[#This Row],[Media Agregada Todas as Usinas]]*$Q$3265)</f>
        <v>0</v>
      </c>
    </row>
    <row r="4064" spans="1:15" x14ac:dyDescent="0.25">
      <c r="A4064" s="16">
        <f>Tabela2025Horario[[#This Row],[DataHora]]</f>
        <v>45827.25</v>
      </c>
      <c r="B4064" s="17">
        <v>2026</v>
      </c>
      <c r="C4064" s="24">
        <f>Tabela2025Horario[[#This Row],[Mês]]</f>
        <v>6</v>
      </c>
      <c r="D4064" s="24">
        <f>Tabela2025Horario[[#This Row],[Dia]]</f>
        <v>19</v>
      </c>
      <c r="E4064" s="24">
        <f>Tabela2025Horario[[#This Row],[Hora]]</f>
        <v>6</v>
      </c>
      <c r="F4064" s="25">
        <f>Tabela2025Horario[[#This Row],[Conj. Castilho]]</f>
        <v>0</v>
      </c>
      <c r="G4064" s="25">
        <f>Tabela2025Horario[[#This Row],[Conj. Eol. Ventos Santa Eugênia]]</f>
        <v>1.687212439615185E-2</v>
      </c>
      <c r="H4064" s="25">
        <f>Tabela2025Horario[[#This Row],[Conj. Guaimbê]]</f>
        <v>0</v>
      </c>
      <c r="I4064" s="16"/>
      <c r="J4064" s="16"/>
      <c r="K4064" s="16"/>
      <c r="L4064" s="16"/>
      <c r="M4064" s="16"/>
      <c r="N4064" s="16"/>
      <c r="O4064" s="3">
        <f>IF(Tabela2025Horario[[#This Row],[Media Agregada Todas as Usinas]]*$Q$3265&gt;100%,100%,Tabela2025Horario[[#This Row],[Media Agregada Todas as Usinas]]*$Q$3265)</f>
        <v>6.1228108333969564E-2</v>
      </c>
    </row>
    <row r="4065" spans="1:15" x14ac:dyDescent="0.25">
      <c r="A4065" s="16">
        <f>Tabela2025Horario[[#This Row],[DataHora]]</f>
        <v>45827.291666666664</v>
      </c>
      <c r="B4065" s="17">
        <v>2026</v>
      </c>
      <c r="C4065" s="24">
        <f>Tabela2025Horario[[#This Row],[Mês]]</f>
        <v>6</v>
      </c>
      <c r="D4065" s="24">
        <f>Tabela2025Horario[[#This Row],[Dia]]</f>
        <v>19</v>
      </c>
      <c r="E4065" s="24">
        <f>Tabela2025Horario[[#This Row],[Hora]]</f>
        <v>7</v>
      </c>
      <c r="F4065" s="25">
        <f>Tabela2025Horario[[#This Row],[Conj. Castilho]]</f>
        <v>0</v>
      </c>
      <c r="G4065" s="25">
        <f>Tabela2025Horario[[#This Row],[Conj. Eol. Ventos Santa Eugênia]]</f>
        <v>0.66656375531612277</v>
      </c>
      <c r="H4065" s="25">
        <f>Tabela2025Horario[[#This Row],[Conj. Guaimbê]]</f>
        <v>0</v>
      </c>
      <c r="I4065" s="16"/>
      <c r="J4065" s="16"/>
      <c r="K4065" s="16"/>
      <c r="L4065" s="16"/>
      <c r="M4065" s="16"/>
      <c r="N4065" s="16"/>
      <c r="O4065" s="3">
        <f>IF(Tabela2025Horario[[#This Row],[Media Agregada Todas as Usinas]]*$Q$3265&gt;100%,100%,Tabela2025Horario[[#This Row],[Media Agregada Todas as Usinas]]*$Q$3265)</f>
        <v>0.6099533799653678</v>
      </c>
    </row>
    <row r="4066" spans="1:15" x14ac:dyDescent="0.25">
      <c r="A4066" s="16">
        <f>Tabela2025Horario[[#This Row],[DataHora]]</f>
        <v>45827.333333333336</v>
      </c>
      <c r="B4066" s="17">
        <v>2026</v>
      </c>
      <c r="C4066" s="24">
        <f>Tabela2025Horario[[#This Row],[Mês]]</f>
        <v>6</v>
      </c>
      <c r="D4066" s="24">
        <f>Tabela2025Horario[[#This Row],[Dia]]</f>
        <v>19</v>
      </c>
      <c r="E4066" s="24">
        <f>Tabela2025Horario[[#This Row],[Hora]]</f>
        <v>8</v>
      </c>
      <c r="F4066" s="25">
        <f>Tabela2025Horario[[#This Row],[Conj. Castilho]]</f>
        <v>0</v>
      </c>
      <c r="G4066" s="25">
        <f>Tabela2025Horario[[#This Row],[Conj. Eol. Ventos Santa Eugênia]]</f>
        <v>1</v>
      </c>
      <c r="H4066" s="25">
        <f>Tabela2025Horario[[#This Row],[Conj. Guaimbê]]</f>
        <v>0</v>
      </c>
      <c r="I4066" s="16"/>
      <c r="J4066" s="16"/>
      <c r="K4066" s="16"/>
      <c r="L4066" s="16"/>
      <c r="M4066" s="16"/>
      <c r="N4066" s="16"/>
      <c r="O4066" s="3">
        <f>IF(Tabela2025Horario[[#This Row],[Media Agregada Todas as Usinas]]*$Q$3265&gt;100%,100%,Tabela2025Horario[[#This Row],[Media Agregada Todas as Usinas]]*$Q$3265)</f>
        <v>1</v>
      </c>
    </row>
    <row r="4067" spans="1:15" x14ac:dyDescent="0.25">
      <c r="A4067" s="16">
        <f>Tabela2025Horario[[#This Row],[DataHora]]</f>
        <v>45827.375</v>
      </c>
      <c r="B4067" s="17">
        <v>2026</v>
      </c>
      <c r="C4067" s="24">
        <f>Tabela2025Horario[[#This Row],[Mês]]</f>
        <v>6</v>
      </c>
      <c r="D4067" s="24">
        <f>Tabela2025Horario[[#This Row],[Dia]]</f>
        <v>19</v>
      </c>
      <c r="E4067" s="24">
        <f>Tabela2025Horario[[#This Row],[Hora]]</f>
        <v>9</v>
      </c>
      <c r="F4067" s="25">
        <f>Tabela2025Horario[[#This Row],[Conj. Castilho]]</f>
        <v>0</v>
      </c>
      <c r="G4067" s="25">
        <f>Tabela2025Horario[[#This Row],[Conj. Eol. Ventos Santa Eugênia]]</f>
        <v>1</v>
      </c>
      <c r="H4067" s="25">
        <f>Tabela2025Horario[[#This Row],[Conj. Guaimbê]]</f>
        <v>0.27838059404443505</v>
      </c>
      <c r="I4067" s="16"/>
      <c r="J4067" s="16"/>
      <c r="K4067" s="16"/>
      <c r="L4067" s="16"/>
      <c r="M4067" s="16"/>
      <c r="N4067" s="16"/>
      <c r="O4067" s="3">
        <f>IF(Tabela2025Horario[[#This Row],[Media Agregada Todas as Usinas]]*$Q$3265&gt;100%,100%,Tabela2025Horario[[#This Row],[Media Agregada Todas as Usinas]]*$Q$3265)</f>
        <v>1</v>
      </c>
    </row>
    <row r="4068" spans="1:15" x14ac:dyDescent="0.25">
      <c r="A4068" s="16">
        <f>Tabela2025Horario[[#This Row],[DataHora]]</f>
        <v>45827.416666666664</v>
      </c>
      <c r="B4068" s="17">
        <v>2026</v>
      </c>
      <c r="C4068" s="24">
        <f>Tabela2025Horario[[#This Row],[Mês]]</f>
        <v>6</v>
      </c>
      <c r="D4068" s="24">
        <f>Tabela2025Horario[[#This Row],[Dia]]</f>
        <v>19</v>
      </c>
      <c r="E4068" s="24">
        <f>Tabela2025Horario[[#This Row],[Hora]]</f>
        <v>10</v>
      </c>
      <c r="F4068" s="25">
        <f>Tabela2025Horario[[#This Row],[Conj. Castilho]]</f>
        <v>0</v>
      </c>
      <c r="G4068" s="25">
        <f>Tabela2025Horario[[#This Row],[Conj. Eol. Ventos Santa Eugênia]]</f>
        <v>1</v>
      </c>
      <c r="H4068" s="25">
        <f>Tabela2025Horario[[#This Row],[Conj. Guaimbê]]</f>
        <v>0.43111919590716175</v>
      </c>
      <c r="I4068" s="16"/>
      <c r="J4068" s="16"/>
      <c r="K4068" s="16"/>
      <c r="L4068" s="16"/>
      <c r="M4068" s="16"/>
      <c r="N4068" s="16"/>
      <c r="O4068" s="3">
        <f>IF(Tabela2025Horario[[#This Row],[Media Agregada Todas as Usinas]]*$Q$3265&gt;100%,100%,Tabela2025Horario[[#This Row],[Media Agregada Todas as Usinas]]*$Q$3265)</f>
        <v>1</v>
      </c>
    </row>
    <row r="4069" spans="1:15" x14ac:dyDescent="0.25">
      <c r="A4069" s="16">
        <f>Tabela2025Horario[[#This Row],[DataHora]]</f>
        <v>45827.458333333336</v>
      </c>
      <c r="B4069" s="17">
        <v>2026</v>
      </c>
      <c r="C4069" s="24">
        <f>Tabela2025Horario[[#This Row],[Mês]]</f>
        <v>6</v>
      </c>
      <c r="D4069" s="24">
        <f>Tabela2025Horario[[#This Row],[Dia]]</f>
        <v>19</v>
      </c>
      <c r="E4069" s="24">
        <f>Tabela2025Horario[[#This Row],[Hora]]</f>
        <v>11</v>
      </c>
      <c r="F4069" s="25">
        <f>Tabela2025Horario[[#This Row],[Conj. Castilho]]</f>
        <v>0</v>
      </c>
      <c r="G4069" s="25">
        <f>Tabela2025Horario[[#This Row],[Conj. Eol. Ventos Santa Eugênia]]</f>
        <v>1</v>
      </c>
      <c r="H4069" s="25">
        <f>Tabela2025Horario[[#This Row],[Conj. Guaimbê]]</f>
        <v>0.26194014675458077</v>
      </c>
      <c r="I4069" s="16"/>
      <c r="J4069" s="16"/>
      <c r="K4069" s="16"/>
      <c r="L4069" s="16"/>
      <c r="M4069" s="16"/>
      <c r="N4069" s="16"/>
      <c r="O4069" s="3">
        <f>IF(Tabela2025Horario[[#This Row],[Media Agregada Todas as Usinas]]*$Q$3265&gt;100%,100%,Tabela2025Horario[[#This Row],[Media Agregada Todas as Usinas]]*$Q$3265)</f>
        <v>1</v>
      </c>
    </row>
    <row r="4070" spans="1:15" x14ac:dyDescent="0.25">
      <c r="A4070" s="16">
        <f>Tabela2025Horario[[#This Row],[DataHora]]</f>
        <v>45827.5</v>
      </c>
      <c r="B4070" s="17">
        <v>2026</v>
      </c>
      <c r="C4070" s="24">
        <f>Tabela2025Horario[[#This Row],[Mês]]</f>
        <v>6</v>
      </c>
      <c r="D4070" s="24">
        <f>Tabela2025Horario[[#This Row],[Dia]]</f>
        <v>19</v>
      </c>
      <c r="E4070" s="24">
        <f>Tabela2025Horario[[#This Row],[Hora]]</f>
        <v>12</v>
      </c>
      <c r="F4070" s="25">
        <f>Tabela2025Horario[[#This Row],[Conj. Castilho]]</f>
        <v>0</v>
      </c>
      <c r="G4070" s="25">
        <f>Tabela2025Horario[[#This Row],[Conj. Eol. Ventos Santa Eugênia]]</f>
        <v>1</v>
      </c>
      <c r="H4070" s="25">
        <f>Tabela2025Horario[[#This Row],[Conj. Guaimbê]]</f>
        <v>0.14666577509849135</v>
      </c>
      <c r="I4070" s="16"/>
      <c r="J4070" s="16"/>
      <c r="K4070" s="16"/>
      <c r="L4070" s="16"/>
      <c r="M4070" s="16"/>
      <c r="N4070" s="16"/>
      <c r="O4070" s="3">
        <f>IF(Tabela2025Horario[[#This Row],[Media Agregada Todas as Usinas]]*$Q$3265&gt;100%,100%,Tabela2025Horario[[#This Row],[Media Agregada Todas as Usinas]]*$Q$3265)</f>
        <v>1</v>
      </c>
    </row>
    <row r="4071" spans="1:15" x14ac:dyDescent="0.25">
      <c r="A4071" s="16">
        <f>Tabela2025Horario[[#This Row],[DataHora]]</f>
        <v>45827.541666666664</v>
      </c>
      <c r="B4071" s="17">
        <v>2026</v>
      </c>
      <c r="C4071" s="24">
        <f>Tabela2025Horario[[#This Row],[Mês]]</f>
        <v>6</v>
      </c>
      <c r="D4071" s="24">
        <f>Tabela2025Horario[[#This Row],[Dia]]</f>
        <v>19</v>
      </c>
      <c r="E4071" s="24">
        <f>Tabela2025Horario[[#This Row],[Hora]]</f>
        <v>13</v>
      </c>
      <c r="F4071" s="25">
        <f>Tabela2025Horario[[#This Row],[Conj. Castilho]]</f>
        <v>7.3118237619641049E-3</v>
      </c>
      <c r="G4071" s="25">
        <f>Tabela2025Horario[[#This Row],[Conj. Eol. Ventos Santa Eugênia]]</f>
        <v>1</v>
      </c>
      <c r="H4071" s="25">
        <f>Tabela2025Horario[[#This Row],[Conj. Guaimbê]]</f>
        <v>0</v>
      </c>
      <c r="I4071" s="16"/>
      <c r="J4071" s="16"/>
      <c r="K4071" s="16"/>
      <c r="L4071" s="16"/>
      <c r="M4071" s="16"/>
      <c r="N4071" s="16"/>
      <c r="O4071" s="3">
        <f>IF(Tabela2025Horario[[#This Row],[Media Agregada Todas as Usinas]]*$Q$3265&gt;100%,100%,Tabela2025Horario[[#This Row],[Media Agregada Todas as Usinas]]*$Q$3265)</f>
        <v>1</v>
      </c>
    </row>
    <row r="4072" spans="1:15" x14ac:dyDescent="0.25">
      <c r="A4072" s="16">
        <f>Tabela2025Horario[[#This Row],[DataHora]]</f>
        <v>45827.583333333336</v>
      </c>
      <c r="B4072" s="17">
        <v>2026</v>
      </c>
      <c r="C4072" s="24">
        <f>Tabela2025Horario[[#This Row],[Mês]]</f>
        <v>6</v>
      </c>
      <c r="D4072" s="24">
        <f>Tabela2025Horario[[#This Row],[Dia]]</f>
        <v>19</v>
      </c>
      <c r="E4072" s="24">
        <f>Tabela2025Horario[[#This Row],[Hora]]</f>
        <v>14</v>
      </c>
      <c r="F4072" s="25">
        <f>Tabela2025Horario[[#This Row],[Conj. Castilho]]</f>
        <v>0</v>
      </c>
      <c r="G4072" s="25">
        <f>Tabela2025Horario[[#This Row],[Conj. Eol. Ventos Santa Eugênia]]</f>
        <v>1</v>
      </c>
      <c r="H4072" s="25">
        <f>Tabela2025Horario[[#This Row],[Conj. Guaimbê]]</f>
        <v>0</v>
      </c>
      <c r="I4072" s="16"/>
      <c r="J4072" s="16"/>
      <c r="K4072" s="16"/>
      <c r="L4072" s="16"/>
      <c r="M4072" s="16"/>
      <c r="N4072" s="16"/>
      <c r="O4072" s="3">
        <f>IF(Tabela2025Horario[[#This Row],[Media Agregada Todas as Usinas]]*$Q$3265&gt;100%,100%,Tabela2025Horario[[#This Row],[Media Agregada Todas as Usinas]]*$Q$3265)</f>
        <v>1</v>
      </c>
    </row>
    <row r="4073" spans="1:15" x14ac:dyDescent="0.25">
      <c r="A4073" s="16">
        <f>Tabela2025Horario[[#This Row],[DataHora]]</f>
        <v>45827.625</v>
      </c>
      <c r="B4073" s="17">
        <v>2026</v>
      </c>
      <c r="C4073" s="24">
        <f>Tabela2025Horario[[#This Row],[Mês]]</f>
        <v>6</v>
      </c>
      <c r="D4073" s="24">
        <f>Tabela2025Horario[[#This Row],[Dia]]</f>
        <v>19</v>
      </c>
      <c r="E4073" s="24">
        <f>Tabela2025Horario[[#This Row],[Hora]]</f>
        <v>15</v>
      </c>
      <c r="F4073" s="25">
        <f>Tabela2025Horario[[#This Row],[Conj. Castilho]]</f>
        <v>0</v>
      </c>
      <c r="G4073" s="25">
        <f>Tabela2025Horario[[#This Row],[Conj. Eol. Ventos Santa Eugênia]]</f>
        <v>1</v>
      </c>
      <c r="H4073" s="25">
        <f>Tabela2025Horario[[#This Row],[Conj. Guaimbê]]</f>
        <v>0</v>
      </c>
      <c r="I4073" s="16"/>
      <c r="J4073" s="16"/>
      <c r="K4073" s="16"/>
      <c r="L4073" s="16"/>
      <c r="M4073" s="16"/>
      <c r="N4073" s="16"/>
      <c r="O4073" s="3">
        <f>IF(Tabela2025Horario[[#This Row],[Media Agregada Todas as Usinas]]*$Q$3265&gt;100%,100%,Tabela2025Horario[[#This Row],[Media Agregada Todas as Usinas]]*$Q$3265)</f>
        <v>1</v>
      </c>
    </row>
    <row r="4074" spans="1:15" x14ac:dyDescent="0.25">
      <c r="A4074" s="16">
        <f>Tabela2025Horario[[#This Row],[DataHora]]</f>
        <v>45827.666666666664</v>
      </c>
      <c r="B4074" s="17">
        <v>2026</v>
      </c>
      <c r="C4074" s="24">
        <f>Tabela2025Horario[[#This Row],[Mês]]</f>
        <v>6</v>
      </c>
      <c r="D4074" s="24">
        <f>Tabela2025Horario[[#This Row],[Dia]]</f>
        <v>19</v>
      </c>
      <c r="E4074" s="24">
        <f>Tabela2025Horario[[#This Row],[Hora]]</f>
        <v>16</v>
      </c>
      <c r="F4074" s="25">
        <f>Tabela2025Horario[[#This Row],[Conj. Castilho]]</f>
        <v>0</v>
      </c>
      <c r="G4074" s="25">
        <f>Tabela2025Horario[[#This Row],[Conj. Eol. Ventos Santa Eugênia]]</f>
        <v>1.5339523029310111E-2</v>
      </c>
      <c r="H4074" s="25">
        <f>Tabela2025Horario[[#This Row],[Conj. Guaimbê]]</f>
        <v>0</v>
      </c>
      <c r="I4074" s="16"/>
      <c r="J4074" s="16"/>
      <c r="K4074" s="16"/>
      <c r="L4074" s="16"/>
      <c r="M4074" s="16"/>
      <c r="N4074" s="16"/>
      <c r="O4074" s="3">
        <f>IF(Tabela2025Horario[[#This Row],[Media Agregada Todas as Usinas]]*$Q$3265&gt;100%,100%,Tabela2025Horario[[#This Row],[Media Agregada Todas as Usinas]]*$Q$3265)</f>
        <v>9.5748043833248694E-3</v>
      </c>
    </row>
    <row r="4075" spans="1:15" x14ac:dyDescent="0.25">
      <c r="A4075" s="16">
        <f>Tabela2025Horario[[#This Row],[DataHora]]</f>
        <v>45827.708333333336</v>
      </c>
      <c r="B4075" s="17">
        <v>2026</v>
      </c>
      <c r="C4075" s="24">
        <f>Tabela2025Horario[[#This Row],[Mês]]</f>
        <v>6</v>
      </c>
      <c r="D4075" s="24">
        <f>Tabela2025Horario[[#This Row],[Dia]]</f>
        <v>19</v>
      </c>
      <c r="E4075" s="24">
        <f>Tabela2025Horario[[#This Row],[Hora]]</f>
        <v>17</v>
      </c>
      <c r="F4075" s="25">
        <f>Tabela2025Horario[[#This Row],[Conj. Castilho]]</f>
        <v>0</v>
      </c>
      <c r="G4075" s="25">
        <f>Tabela2025Horario[[#This Row],[Conj. Eol. Ventos Santa Eugênia]]</f>
        <v>0</v>
      </c>
      <c r="H4075" s="25">
        <f>Tabela2025Horario[[#This Row],[Conj. Guaimbê]]</f>
        <v>0</v>
      </c>
      <c r="I4075" s="16"/>
      <c r="J4075" s="16"/>
      <c r="K4075" s="16"/>
      <c r="L4075" s="16"/>
      <c r="M4075" s="16"/>
      <c r="N4075" s="16"/>
      <c r="O4075" s="3">
        <f>IF(Tabela2025Horario[[#This Row],[Media Agregada Todas as Usinas]]*$Q$3265&gt;100%,100%,Tabela2025Horario[[#This Row],[Media Agregada Todas as Usinas]]*$Q$3265)</f>
        <v>0</v>
      </c>
    </row>
    <row r="4076" spans="1:15" x14ac:dyDescent="0.25">
      <c r="A4076" s="16">
        <f>Tabela2025Horario[[#This Row],[DataHora]]</f>
        <v>45827.75</v>
      </c>
      <c r="B4076" s="17">
        <v>2026</v>
      </c>
      <c r="C4076" s="24">
        <f>Tabela2025Horario[[#This Row],[Mês]]</f>
        <v>6</v>
      </c>
      <c r="D4076" s="24">
        <f>Tabela2025Horario[[#This Row],[Dia]]</f>
        <v>19</v>
      </c>
      <c r="E4076" s="24">
        <f>Tabela2025Horario[[#This Row],[Hora]]</f>
        <v>18</v>
      </c>
      <c r="F4076" s="25">
        <f>Tabela2025Horario[[#This Row],[Conj. Castilho]]</f>
        <v>0</v>
      </c>
      <c r="G4076" s="25">
        <f>Tabela2025Horario[[#This Row],[Conj. Eol. Ventos Santa Eugênia]]</f>
        <v>0</v>
      </c>
      <c r="H4076" s="25">
        <f>Tabela2025Horario[[#This Row],[Conj. Guaimbê]]</f>
        <v>0</v>
      </c>
      <c r="I4076" s="16"/>
      <c r="J4076" s="16"/>
      <c r="K4076" s="16"/>
      <c r="L4076" s="16"/>
      <c r="M4076" s="16"/>
      <c r="N4076" s="16"/>
      <c r="O4076" s="3">
        <f>IF(Tabela2025Horario[[#This Row],[Media Agregada Todas as Usinas]]*$Q$3265&gt;100%,100%,Tabela2025Horario[[#This Row],[Media Agregada Todas as Usinas]]*$Q$3265)</f>
        <v>1.4214117936065101E-2</v>
      </c>
    </row>
    <row r="4077" spans="1:15" x14ac:dyDescent="0.25">
      <c r="A4077" s="16">
        <f>Tabela2025Horario[[#This Row],[DataHora]]</f>
        <v>45827.791666666664</v>
      </c>
      <c r="B4077" s="17">
        <v>2026</v>
      </c>
      <c r="C4077" s="24">
        <f>Tabela2025Horario[[#This Row],[Mês]]</f>
        <v>6</v>
      </c>
      <c r="D4077" s="24">
        <f>Tabela2025Horario[[#This Row],[Dia]]</f>
        <v>19</v>
      </c>
      <c r="E4077" s="24">
        <f>Tabela2025Horario[[#This Row],[Hora]]</f>
        <v>19</v>
      </c>
      <c r="F4077" s="25">
        <f>Tabela2025Horario[[#This Row],[Conj. Castilho]]</f>
        <v>0</v>
      </c>
      <c r="G4077" s="25">
        <f>Tabela2025Horario[[#This Row],[Conj. Eol. Ventos Santa Eugênia]]</f>
        <v>0</v>
      </c>
      <c r="H4077" s="25">
        <f>Tabela2025Horario[[#This Row],[Conj. Guaimbê]]</f>
        <v>0</v>
      </c>
      <c r="I4077" s="16"/>
      <c r="J4077" s="16"/>
      <c r="K4077" s="16"/>
      <c r="L4077" s="16"/>
      <c r="M4077" s="16"/>
      <c r="N4077" s="16"/>
      <c r="O4077" s="3">
        <f>IF(Tabela2025Horario[[#This Row],[Media Agregada Todas as Usinas]]*$Q$3265&gt;100%,100%,Tabela2025Horario[[#This Row],[Media Agregada Todas as Usinas]]*$Q$3265)</f>
        <v>0</v>
      </c>
    </row>
    <row r="4078" spans="1:15" x14ac:dyDescent="0.25">
      <c r="A4078" s="16">
        <f>Tabela2025Horario[[#This Row],[DataHora]]</f>
        <v>45827.833333333336</v>
      </c>
      <c r="B4078" s="17">
        <v>2026</v>
      </c>
      <c r="C4078" s="24">
        <f>Tabela2025Horario[[#This Row],[Mês]]</f>
        <v>6</v>
      </c>
      <c r="D4078" s="24">
        <f>Tabela2025Horario[[#This Row],[Dia]]</f>
        <v>19</v>
      </c>
      <c r="E4078" s="24">
        <f>Tabela2025Horario[[#This Row],[Hora]]</f>
        <v>20</v>
      </c>
      <c r="F4078" s="25">
        <f>Tabela2025Horario[[#This Row],[Conj. Castilho]]</f>
        <v>0</v>
      </c>
      <c r="G4078" s="25">
        <f>Tabela2025Horario[[#This Row],[Conj. Eol. Ventos Santa Eugênia]]</f>
        <v>0</v>
      </c>
      <c r="H4078" s="25">
        <f>Tabela2025Horario[[#This Row],[Conj. Guaimbê]]</f>
        <v>0</v>
      </c>
      <c r="I4078" s="16"/>
      <c r="J4078" s="16"/>
      <c r="K4078" s="16"/>
      <c r="L4078" s="16"/>
      <c r="M4078" s="16"/>
      <c r="N4078" s="16"/>
      <c r="O4078" s="3">
        <f>IF(Tabela2025Horario[[#This Row],[Media Agregada Todas as Usinas]]*$Q$3265&gt;100%,100%,Tabela2025Horario[[#This Row],[Media Agregada Todas as Usinas]]*$Q$3265)</f>
        <v>0</v>
      </c>
    </row>
    <row r="4079" spans="1:15" x14ac:dyDescent="0.25">
      <c r="A4079" s="16">
        <f>Tabela2025Horario[[#This Row],[DataHora]]</f>
        <v>45827.875</v>
      </c>
      <c r="B4079" s="17">
        <v>2026</v>
      </c>
      <c r="C4079" s="24">
        <f>Tabela2025Horario[[#This Row],[Mês]]</f>
        <v>6</v>
      </c>
      <c r="D4079" s="24">
        <f>Tabela2025Horario[[#This Row],[Dia]]</f>
        <v>19</v>
      </c>
      <c r="E4079" s="24">
        <f>Tabela2025Horario[[#This Row],[Hora]]</f>
        <v>21</v>
      </c>
      <c r="F4079" s="25">
        <f>Tabela2025Horario[[#This Row],[Conj. Castilho]]</f>
        <v>0</v>
      </c>
      <c r="G4079" s="25">
        <f>Tabela2025Horario[[#This Row],[Conj. Eol. Ventos Santa Eugênia]]</f>
        <v>0</v>
      </c>
      <c r="H4079" s="25">
        <f>Tabela2025Horario[[#This Row],[Conj. Guaimbê]]</f>
        <v>0</v>
      </c>
      <c r="I4079" s="16"/>
      <c r="J4079" s="16"/>
      <c r="K4079" s="16"/>
      <c r="L4079" s="16"/>
      <c r="M4079" s="16"/>
      <c r="N4079" s="16"/>
      <c r="O4079" s="3">
        <f>IF(Tabela2025Horario[[#This Row],[Media Agregada Todas as Usinas]]*$Q$3265&gt;100%,100%,Tabela2025Horario[[#This Row],[Media Agregada Todas as Usinas]]*$Q$3265)</f>
        <v>0</v>
      </c>
    </row>
    <row r="4080" spans="1:15" x14ac:dyDescent="0.25">
      <c r="A4080" s="16">
        <f>Tabela2025Horario[[#This Row],[DataHora]]</f>
        <v>45827.916666666664</v>
      </c>
      <c r="B4080" s="17">
        <v>2026</v>
      </c>
      <c r="C4080" s="24">
        <f>Tabela2025Horario[[#This Row],[Mês]]</f>
        <v>6</v>
      </c>
      <c r="D4080" s="24">
        <f>Tabela2025Horario[[#This Row],[Dia]]</f>
        <v>19</v>
      </c>
      <c r="E4080" s="24">
        <f>Tabela2025Horario[[#This Row],[Hora]]</f>
        <v>22</v>
      </c>
      <c r="F4080" s="25">
        <f>Tabela2025Horario[[#This Row],[Conj. Castilho]]</f>
        <v>0</v>
      </c>
      <c r="G4080" s="25">
        <f>Tabela2025Horario[[#This Row],[Conj. Eol. Ventos Santa Eugênia]]</f>
        <v>0</v>
      </c>
      <c r="H4080" s="25">
        <f>Tabela2025Horario[[#This Row],[Conj. Guaimbê]]</f>
        <v>0</v>
      </c>
      <c r="I4080" s="16"/>
      <c r="J4080" s="16"/>
      <c r="K4080" s="16"/>
      <c r="L4080" s="16"/>
      <c r="M4080" s="16"/>
      <c r="N4080" s="16"/>
      <c r="O4080" s="3">
        <f>IF(Tabela2025Horario[[#This Row],[Media Agregada Todas as Usinas]]*$Q$3265&gt;100%,100%,Tabela2025Horario[[#This Row],[Media Agregada Todas as Usinas]]*$Q$3265)</f>
        <v>0</v>
      </c>
    </row>
    <row r="4081" spans="1:15" x14ac:dyDescent="0.25">
      <c r="A4081" s="16">
        <f>Tabela2025Horario[[#This Row],[DataHora]]</f>
        <v>45827.958333333336</v>
      </c>
      <c r="B4081" s="17">
        <v>2026</v>
      </c>
      <c r="C4081" s="24">
        <f>Tabela2025Horario[[#This Row],[Mês]]</f>
        <v>6</v>
      </c>
      <c r="D4081" s="24">
        <f>Tabela2025Horario[[#This Row],[Dia]]</f>
        <v>19</v>
      </c>
      <c r="E4081" s="24">
        <f>Tabela2025Horario[[#This Row],[Hora]]</f>
        <v>23</v>
      </c>
      <c r="F4081" s="25">
        <f>Tabela2025Horario[[#This Row],[Conj. Castilho]]</f>
        <v>0</v>
      </c>
      <c r="G4081" s="25">
        <f>Tabela2025Horario[[#This Row],[Conj. Eol. Ventos Santa Eugênia]]</f>
        <v>0</v>
      </c>
      <c r="H4081" s="25">
        <f>Tabela2025Horario[[#This Row],[Conj. Guaimbê]]</f>
        <v>0</v>
      </c>
      <c r="I4081" s="16"/>
      <c r="J4081" s="16"/>
      <c r="K4081" s="16"/>
      <c r="L4081" s="16"/>
      <c r="M4081" s="16"/>
      <c r="N4081" s="16"/>
      <c r="O4081" s="3">
        <f>IF(Tabela2025Horario[[#This Row],[Media Agregada Todas as Usinas]]*$Q$3265&gt;100%,100%,Tabela2025Horario[[#This Row],[Media Agregada Todas as Usinas]]*$Q$3265)</f>
        <v>0</v>
      </c>
    </row>
    <row r="4082" spans="1:15" x14ac:dyDescent="0.25">
      <c r="A4082" s="16">
        <f>Tabela2025Horario[[#This Row],[DataHora]]</f>
        <v>45828</v>
      </c>
      <c r="B4082" s="17">
        <v>2026</v>
      </c>
      <c r="C4082" s="24">
        <f>Tabela2025Horario[[#This Row],[Mês]]</f>
        <v>6</v>
      </c>
      <c r="D4082" s="24">
        <f>Tabela2025Horario[[#This Row],[Dia]]</f>
        <v>20</v>
      </c>
      <c r="E4082" s="24">
        <f>Tabela2025Horario[[#This Row],[Hora]]</f>
        <v>0</v>
      </c>
      <c r="F4082" s="25">
        <f>Tabela2025Horario[[#This Row],[Conj. Castilho]]</f>
        <v>0</v>
      </c>
      <c r="G4082" s="25">
        <f>Tabela2025Horario[[#This Row],[Conj. Eol. Ventos Santa Eugênia]]</f>
        <v>0</v>
      </c>
      <c r="H4082" s="25">
        <f>Tabela2025Horario[[#This Row],[Conj. Guaimbê]]</f>
        <v>0</v>
      </c>
      <c r="I4082" s="16"/>
      <c r="J4082" s="16"/>
      <c r="K4082" s="16"/>
      <c r="L4082" s="16"/>
      <c r="M4082" s="16"/>
      <c r="N4082" s="16"/>
      <c r="O4082" s="3">
        <f>IF(Tabela2025Horario[[#This Row],[Media Agregada Todas as Usinas]]*$Q$3265&gt;100%,100%,Tabela2025Horario[[#This Row],[Media Agregada Todas as Usinas]]*$Q$3265)</f>
        <v>0</v>
      </c>
    </row>
    <row r="4083" spans="1:15" x14ac:dyDescent="0.25">
      <c r="A4083" s="16">
        <f>Tabela2025Horario[[#This Row],[DataHora]]</f>
        <v>45828.041666666664</v>
      </c>
      <c r="B4083" s="17">
        <v>2026</v>
      </c>
      <c r="C4083" s="24">
        <f>Tabela2025Horario[[#This Row],[Mês]]</f>
        <v>6</v>
      </c>
      <c r="D4083" s="24">
        <f>Tabela2025Horario[[#This Row],[Dia]]</f>
        <v>20</v>
      </c>
      <c r="E4083" s="24">
        <f>Tabela2025Horario[[#This Row],[Hora]]</f>
        <v>1</v>
      </c>
      <c r="F4083" s="25">
        <f>Tabela2025Horario[[#This Row],[Conj. Castilho]]</f>
        <v>0</v>
      </c>
      <c r="G4083" s="25">
        <f>Tabela2025Horario[[#This Row],[Conj. Eol. Ventos Santa Eugênia]]</f>
        <v>0</v>
      </c>
      <c r="H4083" s="25">
        <f>Tabela2025Horario[[#This Row],[Conj. Guaimbê]]</f>
        <v>0</v>
      </c>
      <c r="I4083" s="16"/>
      <c r="J4083" s="16"/>
      <c r="K4083" s="16"/>
      <c r="L4083" s="16"/>
      <c r="M4083" s="16"/>
      <c r="N4083" s="16"/>
      <c r="O4083" s="3">
        <f>IF(Tabela2025Horario[[#This Row],[Media Agregada Todas as Usinas]]*$Q$3265&gt;100%,100%,Tabela2025Horario[[#This Row],[Media Agregada Todas as Usinas]]*$Q$3265)</f>
        <v>0</v>
      </c>
    </row>
    <row r="4084" spans="1:15" x14ac:dyDescent="0.25">
      <c r="A4084" s="16">
        <f>Tabela2025Horario[[#This Row],[DataHora]]</f>
        <v>45828.083333333336</v>
      </c>
      <c r="B4084" s="17">
        <v>2026</v>
      </c>
      <c r="C4084" s="24">
        <f>Tabela2025Horario[[#This Row],[Mês]]</f>
        <v>6</v>
      </c>
      <c r="D4084" s="24">
        <f>Tabela2025Horario[[#This Row],[Dia]]</f>
        <v>20</v>
      </c>
      <c r="E4084" s="24">
        <f>Tabela2025Horario[[#This Row],[Hora]]</f>
        <v>2</v>
      </c>
      <c r="F4084" s="25">
        <f>Tabela2025Horario[[#This Row],[Conj. Castilho]]</f>
        <v>0</v>
      </c>
      <c r="G4084" s="25">
        <f>Tabela2025Horario[[#This Row],[Conj. Eol. Ventos Santa Eugênia]]</f>
        <v>0</v>
      </c>
      <c r="H4084" s="25">
        <f>Tabela2025Horario[[#This Row],[Conj. Guaimbê]]</f>
        <v>0</v>
      </c>
      <c r="I4084" s="16"/>
      <c r="J4084" s="16"/>
      <c r="K4084" s="16"/>
      <c r="L4084" s="16"/>
      <c r="M4084" s="16"/>
      <c r="N4084" s="16"/>
      <c r="O4084" s="3">
        <f>IF(Tabela2025Horario[[#This Row],[Media Agregada Todas as Usinas]]*$Q$3265&gt;100%,100%,Tabela2025Horario[[#This Row],[Media Agregada Todas as Usinas]]*$Q$3265)</f>
        <v>0</v>
      </c>
    </row>
    <row r="4085" spans="1:15" x14ac:dyDescent="0.25">
      <c r="A4085" s="16">
        <f>Tabela2025Horario[[#This Row],[DataHora]]</f>
        <v>45828.125</v>
      </c>
      <c r="B4085" s="17">
        <v>2026</v>
      </c>
      <c r="C4085" s="24">
        <f>Tabela2025Horario[[#This Row],[Mês]]</f>
        <v>6</v>
      </c>
      <c r="D4085" s="24">
        <f>Tabela2025Horario[[#This Row],[Dia]]</f>
        <v>20</v>
      </c>
      <c r="E4085" s="24">
        <f>Tabela2025Horario[[#This Row],[Hora]]</f>
        <v>3</v>
      </c>
      <c r="F4085" s="25">
        <f>Tabela2025Horario[[#This Row],[Conj. Castilho]]</f>
        <v>0</v>
      </c>
      <c r="G4085" s="25">
        <f>Tabela2025Horario[[#This Row],[Conj. Eol. Ventos Santa Eugênia]]</f>
        <v>0</v>
      </c>
      <c r="H4085" s="25">
        <f>Tabela2025Horario[[#This Row],[Conj. Guaimbê]]</f>
        <v>0</v>
      </c>
      <c r="I4085" s="16"/>
      <c r="J4085" s="16"/>
      <c r="K4085" s="16"/>
      <c r="L4085" s="16"/>
      <c r="M4085" s="16"/>
      <c r="N4085" s="16"/>
      <c r="O4085" s="3">
        <f>IF(Tabela2025Horario[[#This Row],[Media Agregada Todas as Usinas]]*$Q$3265&gt;100%,100%,Tabela2025Horario[[#This Row],[Media Agregada Todas as Usinas]]*$Q$3265)</f>
        <v>0</v>
      </c>
    </row>
    <row r="4086" spans="1:15" x14ac:dyDescent="0.25">
      <c r="A4086" s="16">
        <f>Tabela2025Horario[[#This Row],[DataHora]]</f>
        <v>45828.166666666664</v>
      </c>
      <c r="B4086" s="17">
        <v>2026</v>
      </c>
      <c r="C4086" s="24">
        <f>Tabela2025Horario[[#This Row],[Mês]]</f>
        <v>6</v>
      </c>
      <c r="D4086" s="24">
        <f>Tabela2025Horario[[#This Row],[Dia]]</f>
        <v>20</v>
      </c>
      <c r="E4086" s="24">
        <f>Tabela2025Horario[[#This Row],[Hora]]</f>
        <v>4</v>
      </c>
      <c r="F4086" s="25">
        <f>Tabela2025Horario[[#This Row],[Conj. Castilho]]</f>
        <v>0</v>
      </c>
      <c r="G4086" s="25">
        <f>Tabela2025Horario[[#This Row],[Conj. Eol. Ventos Santa Eugênia]]</f>
        <v>0</v>
      </c>
      <c r="H4086" s="25">
        <f>Tabela2025Horario[[#This Row],[Conj. Guaimbê]]</f>
        <v>0</v>
      </c>
      <c r="I4086" s="16"/>
      <c r="J4086" s="16"/>
      <c r="K4086" s="16"/>
      <c r="L4086" s="16"/>
      <c r="M4086" s="16"/>
      <c r="N4086" s="16"/>
      <c r="O4086" s="3">
        <f>IF(Tabela2025Horario[[#This Row],[Media Agregada Todas as Usinas]]*$Q$3265&gt;100%,100%,Tabela2025Horario[[#This Row],[Media Agregada Todas as Usinas]]*$Q$3265)</f>
        <v>0</v>
      </c>
    </row>
    <row r="4087" spans="1:15" x14ac:dyDescent="0.25">
      <c r="A4087" s="16">
        <f>Tabela2025Horario[[#This Row],[DataHora]]</f>
        <v>45828.208333333336</v>
      </c>
      <c r="B4087" s="17">
        <v>2026</v>
      </c>
      <c r="C4087" s="24">
        <f>Tabela2025Horario[[#This Row],[Mês]]</f>
        <v>6</v>
      </c>
      <c r="D4087" s="24">
        <f>Tabela2025Horario[[#This Row],[Dia]]</f>
        <v>20</v>
      </c>
      <c r="E4087" s="24">
        <f>Tabela2025Horario[[#This Row],[Hora]]</f>
        <v>5</v>
      </c>
      <c r="F4087" s="25">
        <f>Tabela2025Horario[[#This Row],[Conj. Castilho]]</f>
        <v>0</v>
      </c>
      <c r="G4087" s="25">
        <f>Tabela2025Horario[[#This Row],[Conj. Eol. Ventos Santa Eugênia]]</f>
        <v>0</v>
      </c>
      <c r="H4087" s="25">
        <f>Tabela2025Horario[[#This Row],[Conj. Guaimbê]]</f>
        <v>0</v>
      </c>
      <c r="I4087" s="16"/>
      <c r="J4087" s="16"/>
      <c r="K4087" s="16"/>
      <c r="L4087" s="16"/>
      <c r="M4087" s="16"/>
      <c r="N4087" s="16"/>
      <c r="O4087" s="3">
        <f>IF(Tabela2025Horario[[#This Row],[Media Agregada Todas as Usinas]]*$Q$3265&gt;100%,100%,Tabela2025Horario[[#This Row],[Media Agregada Todas as Usinas]]*$Q$3265)</f>
        <v>0</v>
      </c>
    </row>
    <row r="4088" spans="1:15" x14ac:dyDescent="0.25">
      <c r="A4088" s="16">
        <f>Tabela2025Horario[[#This Row],[DataHora]]</f>
        <v>45828.25</v>
      </c>
      <c r="B4088" s="17">
        <v>2026</v>
      </c>
      <c r="C4088" s="24">
        <f>Tabela2025Horario[[#This Row],[Mês]]</f>
        <v>6</v>
      </c>
      <c r="D4088" s="24">
        <f>Tabela2025Horario[[#This Row],[Dia]]</f>
        <v>20</v>
      </c>
      <c r="E4088" s="24">
        <f>Tabela2025Horario[[#This Row],[Hora]]</f>
        <v>6</v>
      </c>
      <c r="F4088" s="25">
        <f>Tabela2025Horario[[#This Row],[Conj. Castilho]]</f>
        <v>0</v>
      </c>
      <c r="G4088" s="25">
        <f>Tabela2025Horario[[#This Row],[Conj. Eol. Ventos Santa Eugênia]]</f>
        <v>0</v>
      </c>
      <c r="H4088" s="25">
        <f>Tabela2025Horario[[#This Row],[Conj. Guaimbê]]</f>
        <v>0</v>
      </c>
      <c r="I4088" s="16"/>
      <c r="J4088" s="16"/>
      <c r="K4088" s="16"/>
      <c r="L4088" s="16"/>
      <c r="M4088" s="16"/>
      <c r="N4088" s="16"/>
      <c r="O4088" s="3">
        <f>IF(Tabela2025Horario[[#This Row],[Media Agregada Todas as Usinas]]*$Q$3265&gt;100%,100%,Tabela2025Horario[[#This Row],[Media Agregada Todas as Usinas]]*$Q$3265)</f>
        <v>0</v>
      </c>
    </row>
    <row r="4089" spans="1:15" x14ac:dyDescent="0.25">
      <c r="A4089" s="16">
        <f>Tabela2025Horario[[#This Row],[DataHora]]</f>
        <v>45828.291666666664</v>
      </c>
      <c r="B4089" s="17">
        <v>2026</v>
      </c>
      <c r="C4089" s="24">
        <f>Tabela2025Horario[[#This Row],[Mês]]</f>
        <v>6</v>
      </c>
      <c r="D4089" s="24">
        <f>Tabela2025Horario[[#This Row],[Dia]]</f>
        <v>20</v>
      </c>
      <c r="E4089" s="24">
        <f>Tabela2025Horario[[#This Row],[Hora]]</f>
        <v>7</v>
      </c>
      <c r="F4089" s="25">
        <f>Tabela2025Horario[[#This Row],[Conj. Castilho]]</f>
        <v>0</v>
      </c>
      <c r="G4089" s="25">
        <f>Tabela2025Horario[[#This Row],[Conj. Eol. Ventos Santa Eugênia]]</f>
        <v>0</v>
      </c>
      <c r="H4089" s="25">
        <f>Tabela2025Horario[[#This Row],[Conj. Guaimbê]]</f>
        <v>0</v>
      </c>
      <c r="I4089" s="16"/>
      <c r="J4089" s="16"/>
      <c r="K4089" s="16"/>
      <c r="L4089" s="16"/>
      <c r="M4089" s="16"/>
      <c r="N4089" s="16"/>
      <c r="O4089" s="3">
        <f>IF(Tabela2025Horario[[#This Row],[Media Agregada Todas as Usinas]]*$Q$3265&gt;100%,100%,Tabela2025Horario[[#This Row],[Media Agregada Todas as Usinas]]*$Q$3265)</f>
        <v>0</v>
      </c>
    </row>
    <row r="4090" spans="1:15" x14ac:dyDescent="0.25">
      <c r="A4090" s="16">
        <f>Tabela2025Horario[[#This Row],[DataHora]]</f>
        <v>45828.333333333336</v>
      </c>
      <c r="B4090" s="17">
        <v>2026</v>
      </c>
      <c r="C4090" s="24">
        <f>Tabela2025Horario[[#This Row],[Mês]]</f>
        <v>6</v>
      </c>
      <c r="D4090" s="24">
        <f>Tabela2025Horario[[#This Row],[Dia]]</f>
        <v>20</v>
      </c>
      <c r="E4090" s="24">
        <f>Tabela2025Horario[[#This Row],[Hora]]</f>
        <v>8</v>
      </c>
      <c r="F4090" s="25">
        <f>Tabela2025Horario[[#This Row],[Conj. Castilho]]</f>
        <v>0</v>
      </c>
      <c r="G4090" s="25">
        <f>Tabela2025Horario[[#This Row],[Conj. Eol. Ventos Santa Eugênia]]</f>
        <v>0.43651032006389395</v>
      </c>
      <c r="H4090" s="25">
        <f>Tabela2025Horario[[#This Row],[Conj. Guaimbê]]</f>
        <v>0</v>
      </c>
      <c r="I4090" s="16"/>
      <c r="J4090" s="16"/>
      <c r="K4090" s="16"/>
      <c r="L4090" s="16"/>
      <c r="M4090" s="16"/>
      <c r="N4090" s="16"/>
      <c r="O4090" s="3">
        <f>IF(Tabela2025Horario[[#This Row],[Media Agregada Todas as Usinas]]*$Q$3265&gt;100%,100%,Tabela2025Horario[[#This Row],[Media Agregada Todas as Usinas]]*$Q$3265)</f>
        <v>0.2724661593406979</v>
      </c>
    </row>
    <row r="4091" spans="1:15" x14ac:dyDescent="0.25">
      <c r="A4091" s="16">
        <f>Tabela2025Horario[[#This Row],[DataHora]]</f>
        <v>45828.375</v>
      </c>
      <c r="B4091" s="17">
        <v>2026</v>
      </c>
      <c r="C4091" s="24">
        <f>Tabela2025Horario[[#This Row],[Mês]]</f>
        <v>6</v>
      </c>
      <c r="D4091" s="24">
        <f>Tabela2025Horario[[#This Row],[Dia]]</f>
        <v>20</v>
      </c>
      <c r="E4091" s="24">
        <f>Tabela2025Horario[[#This Row],[Hora]]</f>
        <v>9</v>
      </c>
      <c r="F4091" s="25">
        <f>Tabela2025Horario[[#This Row],[Conj. Castilho]]</f>
        <v>0</v>
      </c>
      <c r="G4091" s="25">
        <f>Tabela2025Horario[[#This Row],[Conj. Eol. Ventos Santa Eugênia]]</f>
        <v>0.85232141369057879</v>
      </c>
      <c r="H4091" s="25">
        <f>Tabela2025Horario[[#This Row],[Conj. Guaimbê]]</f>
        <v>0</v>
      </c>
      <c r="I4091" s="16"/>
      <c r="J4091" s="16"/>
      <c r="K4091" s="16"/>
      <c r="L4091" s="16"/>
      <c r="M4091" s="16"/>
      <c r="N4091" s="16"/>
      <c r="O4091" s="3">
        <f>IF(Tabela2025Horario[[#This Row],[Media Agregada Todas as Usinas]]*$Q$3265&gt;100%,100%,Tabela2025Horario[[#This Row],[Media Agregada Todas as Usinas]]*$Q$3265)</f>
        <v>0.53201203141798292</v>
      </c>
    </row>
    <row r="4092" spans="1:15" x14ac:dyDescent="0.25">
      <c r="A4092" s="16">
        <f>Tabela2025Horario[[#This Row],[DataHora]]</f>
        <v>45828.416666666664</v>
      </c>
      <c r="B4092" s="17">
        <v>2026</v>
      </c>
      <c r="C4092" s="24">
        <f>Tabela2025Horario[[#This Row],[Mês]]</f>
        <v>6</v>
      </c>
      <c r="D4092" s="24">
        <f>Tabela2025Horario[[#This Row],[Dia]]</f>
        <v>20</v>
      </c>
      <c r="E4092" s="24">
        <f>Tabela2025Horario[[#This Row],[Hora]]</f>
        <v>10</v>
      </c>
      <c r="F4092" s="25">
        <f>Tabela2025Horario[[#This Row],[Conj. Castilho]]</f>
        <v>0</v>
      </c>
      <c r="G4092" s="25">
        <f>Tabela2025Horario[[#This Row],[Conj. Eol. Ventos Santa Eugênia]]</f>
        <v>0.91564957483885123</v>
      </c>
      <c r="H4092" s="25">
        <f>Tabela2025Horario[[#This Row],[Conj. Guaimbê]]</f>
        <v>0</v>
      </c>
      <c r="I4092" s="16"/>
      <c r="J4092" s="16"/>
      <c r="K4092" s="16"/>
      <c r="L4092" s="16"/>
      <c r="M4092" s="16"/>
      <c r="N4092" s="16"/>
      <c r="O4092" s="3">
        <f>IF(Tabela2025Horario[[#This Row],[Media Agregada Todas as Usinas]]*$Q$3265&gt;100%,100%,Tabela2025Horario[[#This Row],[Media Agregada Todas as Usinas]]*$Q$3265)</f>
        <v>0.57154094987208259</v>
      </c>
    </row>
    <row r="4093" spans="1:15" x14ac:dyDescent="0.25">
      <c r="A4093" s="16">
        <f>Tabela2025Horario[[#This Row],[DataHora]]</f>
        <v>45828.458333333336</v>
      </c>
      <c r="B4093" s="17">
        <v>2026</v>
      </c>
      <c r="C4093" s="24">
        <f>Tabela2025Horario[[#This Row],[Mês]]</f>
        <v>6</v>
      </c>
      <c r="D4093" s="24">
        <f>Tabela2025Horario[[#This Row],[Dia]]</f>
        <v>20</v>
      </c>
      <c r="E4093" s="24">
        <f>Tabela2025Horario[[#This Row],[Hora]]</f>
        <v>11</v>
      </c>
      <c r="F4093" s="25">
        <f>Tabela2025Horario[[#This Row],[Conj. Castilho]]</f>
        <v>0</v>
      </c>
      <c r="G4093" s="25">
        <f>Tabela2025Horario[[#This Row],[Conj. Eol. Ventos Santa Eugênia]]</f>
        <v>1</v>
      </c>
      <c r="H4093" s="25">
        <f>Tabela2025Horario[[#This Row],[Conj. Guaimbê]]</f>
        <v>0</v>
      </c>
      <c r="I4093" s="16"/>
      <c r="J4093" s="16"/>
      <c r="K4093" s="16"/>
      <c r="L4093" s="16"/>
      <c r="M4093" s="16"/>
      <c r="N4093" s="16"/>
      <c r="O4093" s="3">
        <f>IF(Tabela2025Horario[[#This Row],[Media Agregada Todas as Usinas]]*$Q$3265&gt;100%,100%,Tabela2025Horario[[#This Row],[Media Agregada Todas as Usinas]]*$Q$3265)</f>
        <v>1</v>
      </c>
    </row>
    <row r="4094" spans="1:15" x14ac:dyDescent="0.25">
      <c r="A4094" s="16">
        <f>Tabela2025Horario[[#This Row],[DataHora]]</f>
        <v>45828.5</v>
      </c>
      <c r="B4094" s="17">
        <v>2026</v>
      </c>
      <c r="C4094" s="24">
        <f>Tabela2025Horario[[#This Row],[Mês]]</f>
        <v>6</v>
      </c>
      <c r="D4094" s="24">
        <f>Tabela2025Horario[[#This Row],[Dia]]</f>
        <v>20</v>
      </c>
      <c r="E4094" s="24">
        <f>Tabela2025Horario[[#This Row],[Hora]]</f>
        <v>12</v>
      </c>
      <c r="F4094" s="25">
        <f>Tabela2025Horario[[#This Row],[Conj. Castilho]]</f>
        <v>2.7050398827236481E-2</v>
      </c>
      <c r="G4094" s="25">
        <f>Tabela2025Horario[[#This Row],[Conj. Eol. Ventos Santa Eugênia]]</f>
        <v>1</v>
      </c>
      <c r="H4094" s="25">
        <f>Tabela2025Horario[[#This Row],[Conj. Guaimbê]]</f>
        <v>2.4560411267653199E-2</v>
      </c>
      <c r="I4094" s="16"/>
      <c r="J4094" s="16"/>
      <c r="K4094" s="16"/>
      <c r="L4094" s="16"/>
      <c r="M4094" s="16"/>
      <c r="N4094" s="16"/>
      <c r="O4094" s="3">
        <f>IF(Tabela2025Horario[[#This Row],[Media Agregada Todas as Usinas]]*$Q$3265&gt;100%,100%,Tabela2025Horario[[#This Row],[Media Agregada Todas as Usinas]]*$Q$3265)</f>
        <v>1</v>
      </c>
    </row>
    <row r="4095" spans="1:15" x14ac:dyDescent="0.25">
      <c r="A4095" s="16">
        <f>Tabela2025Horario[[#This Row],[DataHora]]</f>
        <v>45828.541666666664</v>
      </c>
      <c r="B4095" s="17">
        <v>2026</v>
      </c>
      <c r="C4095" s="24">
        <f>Tabela2025Horario[[#This Row],[Mês]]</f>
        <v>6</v>
      </c>
      <c r="D4095" s="24">
        <f>Tabela2025Horario[[#This Row],[Dia]]</f>
        <v>20</v>
      </c>
      <c r="E4095" s="24">
        <f>Tabela2025Horario[[#This Row],[Hora]]</f>
        <v>13</v>
      </c>
      <c r="F4095" s="25">
        <f>Tabela2025Horario[[#This Row],[Conj. Castilho]]</f>
        <v>0</v>
      </c>
      <c r="G4095" s="25">
        <f>Tabela2025Horario[[#This Row],[Conj. Eol. Ventos Santa Eugênia]]</f>
        <v>1</v>
      </c>
      <c r="H4095" s="25">
        <f>Tabela2025Horario[[#This Row],[Conj. Guaimbê]]</f>
        <v>0</v>
      </c>
      <c r="I4095" s="16"/>
      <c r="J4095" s="16"/>
      <c r="K4095" s="16"/>
      <c r="L4095" s="16"/>
      <c r="M4095" s="16"/>
      <c r="N4095" s="16"/>
      <c r="O4095" s="3">
        <f>IF(Tabela2025Horario[[#This Row],[Media Agregada Todas as Usinas]]*$Q$3265&gt;100%,100%,Tabela2025Horario[[#This Row],[Media Agregada Todas as Usinas]]*$Q$3265)</f>
        <v>0.66725550228342378</v>
      </c>
    </row>
    <row r="4096" spans="1:15" x14ac:dyDescent="0.25">
      <c r="A4096" s="16">
        <f>Tabela2025Horario[[#This Row],[DataHora]]</f>
        <v>45828.583333333336</v>
      </c>
      <c r="B4096" s="17">
        <v>2026</v>
      </c>
      <c r="C4096" s="24">
        <f>Tabela2025Horario[[#This Row],[Mês]]</f>
        <v>6</v>
      </c>
      <c r="D4096" s="24">
        <f>Tabela2025Horario[[#This Row],[Dia]]</f>
        <v>20</v>
      </c>
      <c r="E4096" s="24">
        <f>Tabela2025Horario[[#This Row],[Hora]]</f>
        <v>14</v>
      </c>
      <c r="F4096" s="25">
        <f>Tabela2025Horario[[#This Row],[Conj. Castilho]]</f>
        <v>0</v>
      </c>
      <c r="G4096" s="25">
        <f>Tabela2025Horario[[#This Row],[Conj. Eol. Ventos Santa Eugênia]]</f>
        <v>0</v>
      </c>
      <c r="H4096" s="25">
        <f>Tabela2025Horario[[#This Row],[Conj. Guaimbê]]</f>
        <v>0</v>
      </c>
      <c r="I4096" s="16"/>
      <c r="J4096" s="16"/>
      <c r="K4096" s="16"/>
      <c r="L4096" s="16"/>
      <c r="M4096" s="16"/>
      <c r="N4096" s="16"/>
      <c r="O4096" s="3">
        <f>IF(Tabela2025Horario[[#This Row],[Media Agregada Todas as Usinas]]*$Q$3265&gt;100%,100%,Tabela2025Horario[[#This Row],[Media Agregada Todas as Usinas]]*$Q$3265)</f>
        <v>0</v>
      </c>
    </row>
    <row r="4097" spans="1:15" x14ac:dyDescent="0.25">
      <c r="A4097" s="16">
        <f>Tabela2025Horario[[#This Row],[DataHora]]</f>
        <v>45828.625</v>
      </c>
      <c r="B4097" s="17">
        <v>2026</v>
      </c>
      <c r="C4097" s="24">
        <f>Tabela2025Horario[[#This Row],[Mês]]</f>
        <v>6</v>
      </c>
      <c r="D4097" s="24">
        <f>Tabela2025Horario[[#This Row],[Dia]]</f>
        <v>20</v>
      </c>
      <c r="E4097" s="24">
        <f>Tabela2025Horario[[#This Row],[Hora]]</f>
        <v>15</v>
      </c>
      <c r="F4097" s="25">
        <f>Tabela2025Horario[[#This Row],[Conj. Castilho]]</f>
        <v>0</v>
      </c>
      <c r="G4097" s="25">
        <f>Tabela2025Horario[[#This Row],[Conj. Eol. Ventos Santa Eugênia]]</f>
        <v>0</v>
      </c>
      <c r="H4097" s="25">
        <f>Tabela2025Horario[[#This Row],[Conj. Guaimbê]]</f>
        <v>0</v>
      </c>
      <c r="I4097" s="16"/>
      <c r="J4097" s="16"/>
      <c r="K4097" s="16"/>
      <c r="L4097" s="16"/>
      <c r="M4097" s="16"/>
      <c r="N4097" s="16"/>
      <c r="O4097" s="3">
        <f>IF(Tabela2025Horario[[#This Row],[Media Agregada Todas as Usinas]]*$Q$3265&gt;100%,100%,Tabela2025Horario[[#This Row],[Media Agregada Todas as Usinas]]*$Q$3265)</f>
        <v>0</v>
      </c>
    </row>
    <row r="4098" spans="1:15" x14ac:dyDescent="0.25">
      <c r="A4098" s="16">
        <f>Tabela2025Horario[[#This Row],[DataHora]]</f>
        <v>45828.666666666664</v>
      </c>
      <c r="B4098" s="17">
        <v>2026</v>
      </c>
      <c r="C4098" s="24">
        <f>Tabela2025Horario[[#This Row],[Mês]]</f>
        <v>6</v>
      </c>
      <c r="D4098" s="24">
        <f>Tabela2025Horario[[#This Row],[Dia]]</f>
        <v>20</v>
      </c>
      <c r="E4098" s="24">
        <f>Tabela2025Horario[[#This Row],[Hora]]</f>
        <v>16</v>
      </c>
      <c r="F4098" s="25">
        <f>Tabela2025Horario[[#This Row],[Conj. Castilho]]</f>
        <v>0</v>
      </c>
      <c r="G4098" s="25">
        <f>Tabela2025Horario[[#This Row],[Conj. Eol. Ventos Santa Eugênia]]</f>
        <v>0</v>
      </c>
      <c r="H4098" s="25">
        <f>Tabela2025Horario[[#This Row],[Conj. Guaimbê]]</f>
        <v>0</v>
      </c>
      <c r="I4098" s="16"/>
      <c r="J4098" s="16"/>
      <c r="K4098" s="16"/>
      <c r="L4098" s="16"/>
      <c r="M4098" s="16"/>
      <c r="N4098" s="16"/>
      <c r="O4098" s="3">
        <f>IF(Tabela2025Horario[[#This Row],[Media Agregada Todas as Usinas]]*$Q$3265&gt;100%,100%,Tabela2025Horario[[#This Row],[Media Agregada Todas as Usinas]]*$Q$3265)</f>
        <v>0</v>
      </c>
    </row>
    <row r="4099" spans="1:15" x14ac:dyDescent="0.25">
      <c r="A4099" s="16">
        <f>Tabela2025Horario[[#This Row],[DataHora]]</f>
        <v>45828.708333333336</v>
      </c>
      <c r="B4099" s="17">
        <v>2026</v>
      </c>
      <c r="C4099" s="24">
        <f>Tabela2025Horario[[#This Row],[Mês]]</f>
        <v>6</v>
      </c>
      <c r="D4099" s="24">
        <f>Tabela2025Horario[[#This Row],[Dia]]</f>
        <v>20</v>
      </c>
      <c r="E4099" s="24">
        <f>Tabela2025Horario[[#This Row],[Hora]]</f>
        <v>17</v>
      </c>
      <c r="F4099" s="25">
        <f>Tabela2025Horario[[#This Row],[Conj. Castilho]]</f>
        <v>0</v>
      </c>
      <c r="G4099" s="25">
        <f>Tabela2025Horario[[#This Row],[Conj. Eol. Ventos Santa Eugênia]]</f>
        <v>0</v>
      </c>
      <c r="H4099" s="25">
        <f>Tabela2025Horario[[#This Row],[Conj. Guaimbê]]</f>
        <v>0</v>
      </c>
      <c r="I4099" s="16"/>
      <c r="J4099" s="16"/>
      <c r="K4099" s="16"/>
      <c r="L4099" s="16"/>
      <c r="M4099" s="16"/>
      <c r="N4099" s="16"/>
      <c r="O4099" s="3">
        <f>IF(Tabela2025Horario[[#This Row],[Media Agregada Todas as Usinas]]*$Q$3265&gt;100%,100%,Tabela2025Horario[[#This Row],[Media Agregada Todas as Usinas]]*$Q$3265)</f>
        <v>0</v>
      </c>
    </row>
    <row r="4100" spans="1:15" x14ac:dyDescent="0.25">
      <c r="A4100" s="16">
        <f>Tabela2025Horario[[#This Row],[DataHora]]</f>
        <v>45828.75</v>
      </c>
      <c r="B4100" s="17">
        <v>2026</v>
      </c>
      <c r="C4100" s="24">
        <f>Tabela2025Horario[[#This Row],[Mês]]</f>
        <v>6</v>
      </c>
      <c r="D4100" s="24">
        <f>Tabela2025Horario[[#This Row],[Dia]]</f>
        <v>20</v>
      </c>
      <c r="E4100" s="24">
        <f>Tabela2025Horario[[#This Row],[Hora]]</f>
        <v>18</v>
      </c>
      <c r="F4100" s="25">
        <f>Tabela2025Horario[[#This Row],[Conj. Castilho]]</f>
        <v>0</v>
      </c>
      <c r="G4100" s="25">
        <f>Tabela2025Horario[[#This Row],[Conj. Eol. Ventos Santa Eugênia]]</f>
        <v>0</v>
      </c>
      <c r="H4100" s="25">
        <f>Tabela2025Horario[[#This Row],[Conj. Guaimbê]]</f>
        <v>0</v>
      </c>
      <c r="I4100" s="16"/>
      <c r="J4100" s="16"/>
      <c r="K4100" s="16"/>
      <c r="L4100" s="16"/>
      <c r="M4100" s="16"/>
      <c r="N4100" s="16"/>
      <c r="O4100" s="3">
        <f>IF(Tabela2025Horario[[#This Row],[Media Agregada Todas as Usinas]]*$Q$3265&gt;100%,100%,Tabela2025Horario[[#This Row],[Media Agregada Todas as Usinas]]*$Q$3265)</f>
        <v>0</v>
      </c>
    </row>
    <row r="4101" spans="1:15" x14ac:dyDescent="0.25">
      <c r="A4101" s="16">
        <f>Tabela2025Horario[[#This Row],[DataHora]]</f>
        <v>45828.791666666664</v>
      </c>
      <c r="B4101" s="17">
        <v>2026</v>
      </c>
      <c r="C4101" s="24">
        <f>Tabela2025Horario[[#This Row],[Mês]]</f>
        <v>6</v>
      </c>
      <c r="D4101" s="24">
        <f>Tabela2025Horario[[#This Row],[Dia]]</f>
        <v>20</v>
      </c>
      <c r="E4101" s="24">
        <f>Tabela2025Horario[[#This Row],[Hora]]</f>
        <v>19</v>
      </c>
      <c r="F4101" s="25">
        <f>Tabela2025Horario[[#This Row],[Conj. Castilho]]</f>
        <v>0</v>
      </c>
      <c r="G4101" s="25">
        <f>Tabela2025Horario[[#This Row],[Conj. Eol. Ventos Santa Eugênia]]</f>
        <v>0</v>
      </c>
      <c r="H4101" s="25">
        <f>Tabela2025Horario[[#This Row],[Conj. Guaimbê]]</f>
        <v>0</v>
      </c>
      <c r="I4101" s="16"/>
      <c r="J4101" s="16"/>
      <c r="K4101" s="16"/>
      <c r="L4101" s="16"/>
      <c r="M4101" s="16"/>
      <c r="N4101" s="16"/>
      <c r="O4101" s="3">
        <f>IF(Tabela2025Horario[[#This Row],[Media Agregada Todas as Usinas]]*$Q$3265&gt;100%,100%,Tabela2025Horario[[#This Row],[Media Agregada Todas as Usinas]]*$Q$3265)</f>
        <v>0</v>
      </c>
    </row>
    <row r="4102" spans="1:15" x14ac:dyDescent="0.25">
      <c r="A4102" s="16">
        <f>Tabela2025Horario[[#This Row],[DataHora]]</f>
        <v>45828.833333333336</v>
      </c>
      <c r="B4102" s="17">
        <v>2026</v>
      </c>
      <c r="C4102" s="24">
        <f>Tabela2025Horario[[#This Row],[Mês]]</f>
        <v>6</v>
      </c>
      <c r="D4102" s="24">
        <f>Tabela2025Horario[[#This Row],[Dia]]</f>
        <v>20</v>
      </c>
      <c r="E4102" s="24">
        <f>Tabela2025Horario[[#This Row],[Hora]]</f>
        <v>20</v>
      </c>
      <c r="F4102" s="25">
        <f>Tabela2025Horario[[#This Row],[Conj. Castilho]]</f>
        <v>0</v>
      </c>
      <c r="G4102" s="25">
        <f>Tabela2025Horario[[#This Row],[Conj. Eol. Ventos Santa Eugênia]]</f>
        <v>0</v>
      </c>
      <c r="H4102" s="25">
        <f>Tabela2025Horario[[#This Row],[Conj. Guaimbê]]</f>
        <v>0</v>
      </c>
      <c r="I4102" s="16"/>
      <c r="J4102" s="16"/>
      <c r="K4102" s="16"/>
      <c r="L4102" s="16"/>
      <c r="M4102" s="16"/>
      <c r="N4102" s="16"/>
      <c r="O4102" s="3">
        <f>IF(Tabela2025Horario[[#This Row],[Media Agregada Todas as Usinas]]*$Q$3265&gt;100%,100%,Tabela2025Horario[[#This Row],[Media Agregada Todas as Usinas]]*$Q$3265)</f>
        <v>0</v>
      </c>
    </row>
    <row r="4103" spans="1:15" x14ac:dyDescent="0.25">
      <c r="A4103" s="16">
        <f>Tabela2025Horario[[#This Row],[DataHora]]</f>
        <v>45828.875</v>
      </c>
      <c r="B4103" s="17">
        <v>2026</v>
      </c>
      <c r="C4103" s="24">
        <f>Tabela2025Horario[[#This Row],[Mês]]</f>
        <v>6</v>
      </c>
      <c r="D4103" s="24">
        <f>Tabela2025Horario[[#This Row],[Dia]]</f>
        <v>20</v>
      </c>
      <c r="E4103" s="24">
        <f>Tabela2025Horario[[#This Row],[Hora]]</f>
        <v>21</v>
      </c>
      <c r="F4103" s="25">
        <f>Tabela2025Horario[[#This Row],[Conj. Castilho]]</f>
        <v>0</v>
      </c>
      <c r="G4103" s="25">
        <f>Tabela2025Horario[[#This Row],[Conj. Eol. Ventos Santa Eugênia]]</f>
        <v>0</v>
      </c>
      <c r="H4103" s="25">
        <f>Tabela2025Horario[[#This Row],[Conj. Guaimbê]]</f>
        <v>0</v>
      </c>
      <c r="I4103" s="16"/>
      <c r="J4103" s="16"/>
      <c r="K4103" s="16"/>
      <c r="L4103" s="16"/>
      <c r="M4103" s="16"/>
      <c r="N4103" s="16"/>
      <c r="O4103" s="3">
        <f>IF(Tabela2025Horario[[#This Row],[Media Agregada Todas as Usinas]]*$Q$3265&gt;100%,100%,Tabela2025Horario[[#This Row],[Media Agregada Todas as Usinas]]*$Q$3265)</f>
        <v>0</v>
      </c>
    </row>
    <row r="4104" spans="1:15" x14ac:dyDescent="0.25">
      <c r="A4104" s="16">
        <f>Tabela2025Horario[[#This Row],[DataHora]]</f>
        <v>45828.916666666664</v>
      </c>
      <c r="B4104" s="17">
        <v>2026</v>
      </c>
      <c r="C4104" s="24">
        <f>Tabela2025Horario[[#This Row],[Mês]]</f>
        <v>6</v>
      </c>
      <c r="D4104" s="24">
        <f>Tabela2025Horario[[#This Row],[Dia]]</f>
        <v>20</v>
      </c>
      <c r="E4104" s="24">
        <f>Tabela2025Horario[[#This Row],[Hora]]</f>
        <v>22</v>
      </c>
      <c r="F4104" s="25">
        <f>Tabela2025Horario[[#This Row],[Conj. Castilho]]</f>
        <v>0</v>
      </c>
      <c r="G4104" s="25">
        <f>Tabela2025Horario[[#This Row],[Conj. Eol. Ventos Santa Eugênia]]</f>
        <v>0</v>
      </c>
      <c r="H4104" s="25">
        <f>Tabela2025Horario[[#This Row],[Conj. Guaimbê]]</f>
        <v>0</v>
      </c>
      <c r="I4104" s="16"/>
      <c r="J4104" s="16"/>
      <c r="K4104" s="16"/>
      <c r="L4104" s="16"/>
      <c r="M4104" s="16"/>
      <c r="N4104" s="16"/>
      <c r="O4104" s="3">
        <f>IF(Tabela2025Horario[[#This Row],[Media Agregada Todas as Usinas]]*$Q$3265&gt;100%,100%,Tabela2025Horario[[#This Row],[Media Agregada Todas as Usinas]]*$Q$3265)</f>
        <v>0</v>
      </c>
    </row>
    <row r="4105" spans="1:15" x14ac:dyDescent="0.25">
      <c r="A4105" s="16">
        <f>Tabela2025Horario[[#This Row],[DataHora]]</f>
        <v>45828.958333333336</v>
      </c>
      <c r="B4105" s="17">
        <v>2026</v>
      </c>
      <c r="C4105" s="24">
        <f>Tabela2025Horario[[#This Row],[Mês]]</f>
        <v>6</v>
      </c>
      <c r="D4105" s="24">
        <f>Tabela2025Horario[[#This Row],[Dia]]</f>
        <v>20</v>
      </c>
      <c r="E4105" s="24">
        <f>Tabela2025Horario[[#This Row],[Hora]]</f>
        <v>23</v>
      </c>
      <c r="F4105" s="25">
        <f>Tabela2025Horario[[#This Row],[Conj. Castilho]]</f>
        <v>0</v>
      </c>
      <c r="G4105" s="25">
        <f>Tabela2025Horario[[#This Row],[Conj. Eol. Ventos Santa Eugênia]]</f>
        <v>0</v>
      </c>
      <c r="H4105" s="25">
        <f>Tabela2025Horario[[#This Row],[Conj. Guaimbê]]</f>
        <v>0</v>
      </c>
      <c r="I4105" s="16"/>
      <c r="J4105" s="16"/>
      <c r="K4105" s="16"/>
      <c r="L4105" s="16"/>
      <c r="M4105" s="16"/>
      <c r="N4105" s="16"/>
      <c r="O4105" s="3">
        <f>IF(Tabela2025Horario[[#This Row],[Media Agregada Todas as Usinas]]*$Q$3265&gt;100%,100%,Tabela2025Horario[[#This Row],[Media Agregada Todas as Usinas]]*$Q$3265)</f>
        <v>0</v>
      </c>
    </row>
    <row r="4106" spans="1:15" x14ac:dyDescent="0.25">
      <c r="A4106" s="16">
        <f>Tabela2025Horario[[#This Row],[DataHora]]</f>
        <v>45829</v>
      </c>
      <c r="B4106" s="17">
        <v>2026</v>
      </c>
      <c r="C4106" s="24">
        <f>Tabela2025Horario[[#This Row],[Mês]]</f>
        <v>6</v>
      </c>
      <c r="D4106" s="24">
        <f>Tabela2025Horario[[#This Row],[Dia]]</f>
        <v>21</v>
      </c>
      <c r="E4106" s="24">
        <f>Tabela2025Horario[[#This Row],[Hora]]</f>
        <v>0</v>
      </c>
      <c r="F4106" s="25">
        <f>Tabela2025Horario[[#This Row],[Conj. Castilho]]</f>
        <v>0</v>
      </c>
      <c r="G4106" s="25">
        <f>Tabela2025Horario[[#This Row],[Conj. Eol. Ventos Santa Eugênia]]</f>
        <v>0</v>
      </c>
      <c r="H4106" s="25">
        <f>Tabela2025Horario[[#This Row],[Conj. Guaimbê]]</f>
        <v>0</v>
      </c>
      <c r="I4106" s="16"/>
      <c r="J4106" s="16"/>
      <c r="K4106" s="16"/>
      <c r="L4106" s="16"/>
      <c r="M4106" s="16"/>
      <c r="N4106" s="16"/>
      <c r="O4106" s="3">
        <f>IF(Tabela2025Horario[[#This Row],[Media Agregada Todas as Usinas]]*$Q$3265&gt;100%,100%,Tabela2025Horario[[#This Row],[Media Agregada Todas as Usinas]]*$Q$3265)</f>
        <v>0</v>
      </c>
    </row>
    <row r="4107" spans="1:15" x14ac:dyDescent="0.25">
      <c r="A4107" s="16">
        <f>Tabela2025Horario[[#This Row],[DataHora]]</f>
        <v>45829.041666666664</v>
      </c>
      <c r="B4107" s="17">
        <v>2026</v>
      </c>
      <c r="C4107" s="24">
        <f>Tabela2025Horario[[#This Row],[Mês]]</f>
        <v>6</v>
      </c>
      <c r="D4107" s="24">
        <f>Tabela2025Horario[[#This Row],[Dia]]</f>
        <v>21</v>
      </c>
      <c r="E4107" s="24">
        <f>Tabela2025Horario[[#This Row],[Hora]]</f>
        <v>1</v>
      </c>
      <c r="F4107" s="25">
        <f>Tabela2025Horario[[#This Row],[Conj. Castilho]]</f>
        <v>0</v>
      </c>
      <c r="G4107" s="25">
        <f>Tabela2025Horario[[#This Row],[Conj. Eol. Ventos Santa Eugênia]]</f>
        <v>0</v>
      </c>
      <c r="H4107" s="25">
        <f>Tabela2025Horario[[#This Row],[Conj. Guaimbê]]</f>
        <v>0</v>
      </c>
      <c r="I4107" s="16"/>
      <c r="J4107" s="16"/>
      <c r="K4107" s="16"/>
      <c r="L4107" s="16"/>
      <c r="M4107" s="16"/>
      <c r="N4107" s="16"/>
      <c r="O4107" s="3">
        <f>IF(Tabela2025Horario[[#This Row],[Media Agregada Todas as Usinas]]*$Q$3265&gt;100%,100%,Tabela2025Horario[[#This Row],[Media Agregada Todas as Usinas]]*$Q$3265)</f>
        <v>0</v>
      </c>
    </row>
    <row r="4108" spans="1:15" x14ac:dyDescent="0.25">
      <c r="A4108" s="16">
        <f>Tabela2025Horario[[#This Row],[DataHora]]</f>
        <v>45829.083333333336</v>
      </c>
      <c r="B4108" s="17">
        <v>2026</v>
      </c>
      <c r="C4108" s="24">
        <f>Tabela2025Horario[[#This Row],[Mês]]</f>
        <v>6</v>
      </c>
      <c r="D4108" s="24">
        <f>Tabela2025Horario[[#This Row],[Dia]]</f>
        <v>21</v>
      </c>
      <c r="E4108" s="24">
        <f>Tabela2025Horario[[#This Row],[Hora]]</f>
        <v>2</v>
      </c>
      <c r="F4108" s="25">
        <f>Tabela2025Horario[[#This Row],[Conj. Castilho]]</f>
        <v>0</v>
      </c>
      <c r="G4108" s="25">
        <f>Tabela2025Horario[[#This Row],[Conj. Eol. Ventos Santa Eugênia]]</f>
        <v>0</v>
      </c>
      <c r="H4108" s="25">
        <f>Tabela2025Horario[[#This Row],[Conj. Guaimbê]]</f>
        <v>0</v>
      </c>
      <c r="I4108" s="16"/>
      <c r="J4108" s="16"/>
      <c r="K4108" s="16"/>
      <c r="L4108" s="16"/>
      <c r="M4108" s="16"/>
      <c r="N4108" s="16"/>
      <c r="O4108" s="3">
        <f>IF(Tabela2025Horario[[#This Row],[Media Agregada Todas as Usinas]]*$Q$3265&gt;100%,100%,Tabela2025Horario[[#This Row],[Media Agregada Todas as Usinas]]*$Q$3265)</f>
        <v>0</v>
      </c>
    </row>
    <row r="4109" spans="1:15" x14ac:dyDescent="0.25">
      <c r="A4109" s="16">
        <f>Tabela2025Horario[[#This Row],[DataHora]]</f>
        <v>45829.125</v>
      </c>
      <c r="B4109" s="17">
        <v>2026</v>
      </c>
      <c r="C4109" s="24">
        <f>Tabela2025Horario[[#This Row],[Mês]]</f>
        <v>6</v>
      </c>
      <c r="D4109" s="24">
        <f>Tabela2025Horario[[#This Row],[Dia]]</f>
        <v>21</v>
      </c>
      <c r="E4109" s="24">
        <f>Tabela2025Horario[[#This Row],[Hora]]</f>
        <v>3</v>
      </c>
      <c r="F4109" s="25">
        <f>Tabela2025Horario[[#This Row],[Conj. Castilho]]</f>
        <v>0</v>
      </c>
      <c r="G4109" s="25">
        <f>Tabela2025Horario[[#This Row],[Conj. Eol. Ventos Santa Eugênia]]</f>
        <v>0</v>
      </c>
      <c r="H4109" s="25">
        <f>Tabela2025Horario[[#This Row],[Conj. Guaimbê]]</f>
        <v>0</v>
      </c>
      <c r="I4109" s="16"/>
      <c r="J4109" s="16"/>
      <c r="K4109" s="16"/>
      <c r="L4109" s="16"/>
      <c r="M4109" s="16"/>
      <c r="N4109" s="16"/>
      <c r="O4109" s="3">
        <f>IF(Tabela2025Horario[[#This Row],[Media Agregada Todas as Usinas]]*$Q$3265&gt;100%,100%,Tabela2025Horario[[#This Row],[Media Agregada Todas as Usinas]]*$Q$3265)</f>
        <v>0</v>
      </c>
    </row>
    <row r="4110" spans="1:15" x14ac:dyDescent="0.25">
      <c r="A4110" s="16">
        <f>Tabela2025Horario[[#This Row],[DataHora]]</f>
        <v>45829.166666666664</v>
      </c>
      <c r="B4110" s="17">
        <v>2026</v>
      </c>
      <c r="C4110" s="24">
        <f>Tabela2025Horario[[#This Row],[Mês]]</f>
        <v>6</v>
      </c>
      <c r="D4110" s="24">
        <f>Tabela2025Horario[[#This Row],[Dia]]</f>
        <v>21</v>
      </c>
      <c r="E4110" s="24">
        <f>Tabela2025Horario[[#This Row],[Hora]]</f>
        <v>4</v>
      </c>
      <c r="F4110" s="25">
        <f>Tabela2025Horario[[#This Row],[Conj. Castilho]]</f>
        <v>0</v>
      </c>
      <c r="G4110" s="25">
        <f>Tabela2025Horario[[#This Row],[Conj. Eol. Ventos Santa Eugênia]]</f>
        <v>0</v>
      </c>
      <c r="H4110" s="25">
        <f>Tabela2025Horario[[#This Row],[Conj. Guaimbê]]</f>
        <v>0</v>
      </c>
      <c r="I4110" s="16"/>
      <c r="J4110" s="16"/>
      <c r="K4110" s="16"/>
      <c r="L4110" s="16"/>
      <c r="M4110" s="16"/>
      <c r="N4110" s="16"/>
      <c r="O4110" s="3">
        <f>IF(Tabela2025Horario[[#This Row],[Media Agregada Todas as Usinas]]*$Q$3265&gt;100%,100%,Tabela2025Horario[[#This Row],[Media Agregada Todas as Usinas]]*$Q$3265)</f>
        <v>0</v>
      </c>
    </row>
    <row r="4111" spans="1:15" x14ac:dyDescent="0.25">
      <c r="A4111" s="16">
        <f>Tabela2025Horario[[#This Row],[DataHora]]</f>
        <v>45829.208333333336</v>
      </c>
      <c r="B4111" s="17">
        <v>2026</v>
      </c>
      <c r="C4111" s="24">
        <f>Tabela2025Horario[[#This Row],[Mês]]</f>
        <v>6</v>
      </c>
      <c r="D4111" s="24">
        <f>Tabela2025Horario[[#This Row],[Dia]]</f>
        <v>21</v>
      </c>
      <c r="E4111" s="24">
        <f>Tabela2025Horario[[#This Row],[Hora]]</f>
        <v>5</v>
      </c>
      <c r="F4111" s="25">
        <f>Tabela2025Horario[[#This Row],[Conj. Castilho]]</f>
        <v>0</v>
      </c>
      <c r="G4111" s="25">
        <f>Tabela2025Horario[[#This Row],[Conj. Eol. Ventos Santa Eugênia]]</f>
        <v>0</v>
      </c>
      <c r="H4111" s="25">
        <f>Tabela2025Horario[[#This Row],[Conj. Guaimbê]]</f>
        <v>0</v>
      </c>
      <c r="I4111" s="16"/>
      <c r="J4111" s="16"/>
      <c r="K4111" s="16"/>
      <c r="L4111" s="16"/>
      <c r="M4111" s="16"/>
      <c r="N4111" s="16"/>
      <c r="O4111" s="3">
        <f>IF(Tabela2025Horario[[#This Row],[Media Agregada Todas as Usinas]]*$Q$3265&gt;100%,100%,Tabela2025Horario[[#This Row],[Media Agregada Todas as Usinas]]*$Q$3265)</f>
        <v>0</v>
      </c>
    </row>
    <row r="4112" spans="1:15" x14ac:dyDescent="0.25">
      <c r="A4112" s="16">
        <f>Tabela2025Horario[[#This Row],[DataHora]]</f>
        <v>45829.25</v>
      </c>
      <c r="B4112" s="17">
        <v>2026</v>
      </c>
      <c r="C4112" s="24">
        <f>Tabela2025Horario[[#This Row],[Mês]]</f>
        <v>6</v>
      </c>
      <c r="D4112" s="24">
        <f>Tabela2025Horario[[#This Row],[Dia]]</f>
        <v>21</v>
      </c>
      <c r="E4112" s="24">
        <f>Tabela2025Horario[[#This Row],[Hora]]</f>
        <v>6</v>
      </c>
      <c r="F4112" s="25">
        <f>Tabela2025Horario[[#This Row],[Conj. Castilho]]</f>
        <v>3.8194444444444475E-2</v>
      </c>
      <c r="G4112" s="25">
        <f>Tabela2025Horario[[#This Row],[Conj. Eol. Ventos Santa Eugênia]]</f>
        <v>0</v>
      </c>
      <c r="H4112" s="25">
        <f>Tabela2025Horario[[#This Row],[Conj. Guaimbê]]</f>
        <v>0</v>
      </c>
      <c r="I4112" s="16"/>
      <c r="J4112" s="16"/>
      <c r="K4112" s="16"/>
      <c r="L4112" s="16"/>
      <c r="M4112" s="16"/>
      <c r="N4112" s="16"/>
      <c r="O4112" s="3">
        <f>IF(Tabela2025Horario[[#This Row],[Media Agregada Todas as Usinas]]*$Q$3265&gt;100%,100%,Tabela2025Horario[[#This Row],[Media Agregada Todas as Usinas]]*$Q$3265)</f>
        <v>0.76060886083579005</v>
      </c>
    </row>
    <row r="4113" spans="1:15" x14ac:dyDescent="0.25">
      <c r="A4113" s="16">
        <f>Tabela2025Horario[[#This Row],[DataHora]]</f>
        <v>45829.291666666664</v>
      </c>
      <c r="B4113" s="17">
        <v>2026</v>
      </c>
      <c r="C4113" s="24">
        <f>Tabela2025Horario[[#This Row],[Mês]]</f>
        <v>6</v>
      </c>
      <c r="D4113" s="24">
        <f>Tabela2025Horario[[#This Row],[Dia]]</f>
        <v>21</v>
      </c>
      <c r="E4113" s="24">
        <f>Tabela2025Horario[[#This Row],[Hora]]</f>
        <v>7</v>
      </c>
      <c r="F4113" s="25">
        <f>Tabela2025Horario[[#This Row],[Conj. Castilho]]</f>
        <v>0.84896036401658814</v>
      </c>
      <c r="G4113" s="25">
        <f>Tabela2025Horario[[#This Row],[Conj. Eol. Ventos Santa Eugênia]]</f>
        <v>0</v>
      </c>
      <c r="H4113" s="25">
        <f>Tabela2025Horario[[#This Row],[Conj. Guaimbê]]</f>
        <v>0.36747892848201619</v>
      </c>
      <c r="I4113" s="16"/>
      <c r="J4113" s="16"/>
      <c r="K4113" s="16"/>
      <c r="L4113" s="16"/>
      <c r="M4113" s="16"/>
      <c r="N4113" s="16"/>
      <c r="O4113" s="3">
        <f>IF(Tabela2025Horario[[#This Row],[Media Agregada Todas as Usinas]]*$Q$3265&gt;100%,100%,Tabela2025Horario[[#This Row],[Media Agregada Todas as Usinas]]*$Q$3265)</f>
        <v>1</v>
      </c>
    </row>
    <row r="4114" spans="1:15" x14ac:dyDescent="0.25">
      <c r="A4114" s="16">
        <f>Tabela2025Horario[[#This Row],[DataHora]]</f>
        <v>45829.333333333336</v>
      </c>
      <c r="B4114" s="17">
        <v>2026</v>
      </c>
      <c r="C4114" s="24">
        <f>Tabela2025Horario[[#This Row],[Mês]]</f>
        <v>6</v>
      </c>
      <c r="D4114" s="24">
        <f>Tabela2025Horario[[#This Row],[Dia]]</f>
        <v>21</v>
      </c>
      <c r="E4114" s="24">
        <f>Tabela2025Horario[[#This Row],[Hora]]</f>
        <v>8</v>
      </c>
      <c r="F4114" s="25">
        <f>Tabela2025Horario[[#This Row],[Conj. Castilho]]</f>
        <v>0.44626197528243816</v>
      </c>
      <c r="G4114" s="25">
        <f>Tabela2025Horario[[#This Row],[Conj. Eol. Ventos Santa Eugênia]]</f>
        <v>0</v>
      </c>
      <c r="H4114" s="25">
        <f>Tabela2025Horario[[#This Row],[Conj. Guaimbê]]</f>
        <v>0.81872647813295341</v>
      </c>
      <c r="I4114" s="16"/>
      <c r="J4114" s="16"/>
      <c r="K4114" s="16"/>
      <c r="L4114" s="16"/>
      <c r="M4114" s="16"/>
      <c r="N4114" s="16"/>
      <c r="O4114" s="3">
        <f>IF(Tabela2025Horario[[#This Row],[Media Agregada Todas as Usinas]]*$Q$3265&gt;100%,100%,Tabela2025Horario[[#This Row],[Media Agregada Todas as Usinas]]*$Q$3265)</f>
        <v>1</v>
      </c>
    </row>
    <row r="4115" spans="1:15" x14ac:dyDescent="0.25">
      <c r="A4115" s="16">
        <f>Tabela2025Horario[[#This Row],[DataHora]]</f>
        <v>45829.375</v>
      </c>
      <c r="B4115" s="17">
        <v>2026</v>
      </c>
      <c r="C4115" s="24">
        <f>Tabela2025Horario[[#This Row],[Mês]]</f>
        <v>6</v>
      </c>
      <c r="D4115" s="24">
        <f>Tabela2025Horario[[#This Row],[Dia]]</f>
        <v>21</v>
      </c>
      <c r="E4115" s="24">
        <f>Tabela2025Horario[[#This Row],[Hora]]</f>
        <v>9</v>
      </c>
      <c r="F4115" s="25">
        <f>Tabela2025Horario[[#This Row],[Conj. Castilho]]</f>
        <v>0.89672782855712252</v>
      </c>
      <c r="G4115" s="25">
        <f>Tabela2025Horario[[#This Row],[Conj. Eol. Ventos Santa Eugênia]]</f>
        <v>0</v>
      </c>
      <c r="H4115" s="25">
        <f>Tabela2025Horario[[#This Row],[Conj. Guaimbê]]</f>
        <v>0.86371404644769645</v>
      </c>
      <c r="I4115" s="16"/>
      <c r="J4115" s="16"/>
      <c r="K4115" s="16"/>
      <c r="L4115" s="16"/>
      <c r="M4115" s="16"/>
      <c r="N4115" s="16"/>
      <c r="O4115" s="3">
        <f>IF(Tabela2025Horario[[#This Row],[Media Agregada Todas as Usinas]]*$Q$3265&gt;100%,100%,Tabela2025Horario[[#This Row],[Media Agregada Todas as Usinas]]*$Q$3265)</f>
        <v>1</v>
      </c>
    </row>
    <row r="4116" spans="1:15" x14ac:dyDescent="0.25">
      <c r="A4116" s="16">
        <f>Tabela2025Horario[[#This Row],[DataHora]]</f>
        <v>45829.416666666664</v>
      </c>
      <c r="B4116" s="17">
        <v>2026</v>
      </c>
      <c r="C4116" s="24">
        <f>Tabela2025Horario[[#This Row],[Mês]]</f>
        <v>6</v>
      </c>
      <c r="D4116" s="24">
        <f>Tabela2025Horario[[#This Row],[Dia]]</f>
        <v>21</v>
      </c>
      <c r="E4116" s="24">
        <f>Tabela2025Horario[[#This Row],[Hora]]</f>
        <v>10</v>
      </c>
      <c r="F4116" s="25">
        <f>Tabela2025Horario[[#This Row],[Conj. Castilho]]</f>
        <v>0.91482739160124116</v>
      </c>
      <c r="G4116" s="25">
        <f>Tabela2025Horario[[#This Row],[Conj. Eol. Ventos Santa Eugênia]]</f>
        <v>0</v>
      </c>
      <c r="H4116" s="25">
        <f>Tabela2025Horario[[#This Row],[Conj. Guaimbê]]</f>
        <v>0.86955851958424102</v>
      </c>
      <c r="I4116" s="16"/>
      <c r="J4116" s="16"/>
      <c r="K4116" s="16"/>
      <c r="L4116" s="16"/>
      <c r="M4116" s="16"/>
      <c r="N4116" s="16"/>
      <c r="O4116" s="3">
        <f>IF(Tabela2025Horario[[#This Row],[Media Agregada Todas as Usinas]]*$Q$3265&gt;100%,100%,Tabela2025Horario[[#This Row],[Media Agregada Todas as Usinas]]*$Q$3265)</f>
        <v>1</v>
      </c>
    </row>
    <row r="4117" spans="1:15" x14ac:dyDescent="0.25">
      <c r="A4117" s="16">
        <f>Tabela2025Horario[[#This Row],[DataHora]]</f>
        <v>45829.458333333336</v>
      </c>
      <c r="B4117" s="17">
        <v>2026</v>
      </c>
      <c r="C4117" s="24">
        <f>Tabela2025Horario[[#This Row],[Mês]]</f>
        <v>6</v>
      </c>
      <c r="D4117" s="24">
        <f>Tabela2025Horario[[#This Row],[Dia]]</f>
        <v>21</v>
      </c>
      <c r="E4117" s="24">
        <f>Tabela2025Horario[[#This Row],[Hora]]</f>
        <v>11</v>
      </c>
      <c r="F4117" s="25">
        <f>Tabela2025Horario[[#This Row],[Conj. Castilho]]</f>
        <v>0.87125867227169718</v>
      </c>
      <c r="G4117" s="25">
        <f>Tabela2025Horario[[#This Row],[Conj. Eol. Ventos Santa Eugênia]]</f>
        <v>0</v>
      </c>
      <c r="H4117" s="25">
        <f>Tabela2025Horario[[#This Row],[Conj. Guaimbê]]</f>
        <v>0.3907499128008371</v>
      </c>
      <c r="I4117" s="16"/>
      <c r="J4117" s="16"/>
      <c r="K4117" s="16"/>
      <c r="L4117" s="16"/>
      <c r="M4117" s="16"/>
      <c r="N4117" s="16"/>
      <c r="O4117" s="3">
        <f>IF(Tabela2025Horario[[#This Row],[Media Agregada Todas as Usinas]]*$Q$3265&gt;100%,100%,Tabela2025Horario[[#This Row],[Media Agregada Todas as Usinas]]*$Q$3265)</f>
        <v>1</v>
      </c>
    </row>
    <row r="4118" spans="1:15" x14ac:dyDescent="0.25">
      <c r="A4118" s="16">
        <f>Tabela2025Horario[[#This Row],[DataHora]]</f>
        <v>45829.5</v>
      </c>
      <c r="B4118" s="17">
        <v>2026</v>
      </c>
      <c r="C4118" s="24">
        <f>Tabela2025Horario[[#This Row],[Mês]]</f>
        <v>6</v>
      </c>
      <c r="D4118" s="24">
        <f>Tabela2025Horario[[#This Row],[Dia]]</f>
        <v>21</v>
      </c>
      <c r="E4118" s="24">
        <f>Tabela2025Horario[[#This Row],[Hora]]</f>
        <v>12</v>
      </c>
      <c r="F4118" s="25">
        <f>Tabela2025Horario[[#This Row],[Conj. Castilho]]</f>
        <v>0.73737426195887013</v>
      </c>
      <c r="G4118" s="25">
        <f>Tabela2025Horario[[#This Row],[Conj. Eol. Ventos Santa Eugênia]]</f>
        <v>0</v>
      </c>
      <c r="H4118" s="25">
        <f>Tabela2025Horario[[#This Row],[Conj. Guaimbê]]</f>
        <v>0.60555411674920889</v>
      </c>
      <c r="I4118" s="16"/>
      <c r="J4118" s="16"/>
      <c r="K4118" s="16"/>
      <c r="L4118" s="16"/>
      <c r="M4118" s="16"/>
      <c r="N4118" s="16"/>
      <c r="O4118" s="3">
        <f>IF(Tabela2025Horario[[#This Row],[Media Agregada Todas as Usinas]]*$Q$3265&gt;100%,100%,Tabela2025Horario[[#This Row],[Media Agregada Todas as Usinas]]*$Q$3265)</f>
        <v>1</v>
      </c>
    </row>
    <row r="4119" spans="1:15" x14ac:dyDescent="0.25">
      <c r="A4119" s="16">
        <f>Tabela2025Horario[[#This Row],[DataHora]]</f>
        <v>45829.541666666664</v>
      </c>
      <c r="B4119" s="17">
        <v>2026</v>
      </c>
      <c r="C4119" s="24">
        <f>Tabela2025Horario[[#This Row],[Mês]]</f>
        <v>6</v>
      </c>
      <c r="D4119" s="24">
        <f>Tabela2025Horario[[#This Row],[Dia]]</f>
        <v>21</v>
      </c>
      <c r="E4119" s="24">
        <f>Tabela2025Horario[[#This Row],[Hora]]</f>
        <v>13</v>
      </c>
      <c r="F4119" s="25">
        <f>Tabela2025Horario[[#This Row],[Conj. Castilho]]</f>
        <v>0.51481776732951245</v>
      </c>
      <c r="G4119" s="25">
        <f>Tabela2025Horario[[#This Row],[Conj. Eol. Ventos Santa Eugênia]]</f>
        <v>0</v>
      </c>
      <c r="H4119" s="25">
        <f>Tabela2025Horario[[#This Row],[Conj. Guaimbê]]</f>
        <v>0</v>
      </c>
      <c r="I4119" s="16"/>
      <c r="J4119" s="16"/>
      <c r="K4119" s="16"/>
      <c r="L4119" s="16"/>
      <c r="M4119" s="16"/>
      <c r="N4119" s="16"/>
      <c r="O4119" s="3">
        <f>IF(Tabela2025Horario[[#This Row],[Media Agregada Todas as Usinas]]*$Q$3265&gt;100%,100%,Tabela2025Horario[[#This Row],[Media Agregada Todas as Usinas]]*$Q$3265)</f>
        <v>0.65660365918920549</v>
      </c>
    </row>
    <row r="4120" spans="1:15" x14ac:dyDescent="0.25">
      <c r="A4120" s="16">
        <f>Tabela2025Horario[[#This Row],[DataHora]]</f>
        <v>45829.583333333336</v>
      </c>
      <c r="B4120" s="17">
        <v>2026</v>
      </c>
      <c r="C4120" s="24">
        <f>Tabela2025Horario[[#This Row],[Mês]]</f>
        <v>6</v>
      </c>
      <c r="D4120" s="24">
        <f>Tabela2025Horario[[#This Row],[Dia]]</f>
        <v>21</v>
      </c>
      <c r="E4120" s="24">
        <f>Tabela2025Horario[[#This Row],[Hora]]</f>
        <v>14</v>
      </c>
      <c r="F4120" s="25">
        <f>Tabela2025Horario[[#This Row],[Conj. Castilho]]</f>
        <v>0.18008634949115476</v>
      </c>
      <c r="G4120" s="25">
        <f>Tabela2025Horario[[#This Row],[Conj. Eol. Ventos Santa Eugênia]]</f>
        <v>0</v>
      </c>
      <c r="H4120" s="25">
        <f>Tabela2025Horario[[#This Row],[Conj. Guaimbê]]</f>
        <v>0.13314622282671346</v>
      </c>
      <c r="I4120" s="16"/>
      <c r="J4120" s="16"/>
      <c r="K4120" s="16"/>
      <c r="L4120" s="16"/>
      <c r="M4120" s="16"/>
      <c r="N4120" s="16"/>
      <c r="O4120" s="3">
        <f>IF(Tabela2025Horario[[#This Row],[Media Agregada Todas as Usinas]]*$Q$3265&gt;100%,100%,Tabela2025Horario[[#This Row],[Media Agregada Todas as Usinas]]*$Q$3265)</f>
        <v>0.31046154927408082</v>
      </c>
    </row>
    <row r="4121" spans="1:15" x14ac:dyDescent="0.25">
      <c r="A4121" s="16">
        <f>Tabela2025Horario[[#This Row],[DataHora]]</f>
        <v>45829.625</v>
      </c>
      <c r="B4121" s="17">
        <v>2026</v>
      </c>
      <c r="C4121" s="24">
        <f>Tabela2025Horario[[#This Row],[Mês]]</f>
        <v>6</v>
      </c>
      <c r="D4121" s="24">
        <f>Tabela2025Horario[[#This Row],[Dia]]</f>
        <v>21</v>
      </c>
      <c r="E4121" s="24">
        <f>Tabela2025Horario[[#This Row],[Hora]]</f>
        <v>15</v>
      </c>
      <c r="F4121" s="25">
        <f>Tabela2025Horario[[#This Row],[Conj. Castilho]]</f>
        <v>0</v>
      </c>
      <c r="G4121" s="25">
        <f>Tabela2025Horario[[#This Row],[Conj. Eol. Ventos Santa Eugênia]]</f>
        <v>0</v>
      </c>
      <c r="H4121" s="25">
        <f>Tabela2025Horario[[#This Row],[Conj. Guaimbê]]</f>
        <v>0</v>
      </c>
      <c r="I4121" s="16"/>
      <c r="J4121" s="16"/>
      <c r="K4121" s="16"/>
      <c r="L4121" s="16"/>
      <c r="M4121" s="16"/>
      <c r="N4121" s="16"/>
      <c r="O4121" s="3">
        <f>IF(Tabela2025Horario[[#This Row],[Media Agregada Todas as Usinas]]*$Q$3265&gt;100%,100%,Tabela2025Horario[[#This Row],[Media Agregada Todas as Usinas]]*$Q$3265)</f>
        <v>0</v>
      </c>
    </row>
    <row r="4122" spans="1:15" x14ac:dyDescent="0.25">
      <c r="A4122" s="16">
        <f>Tabela2025Horario[[#This Row],[DataHora]]</f>
        <v>45829.666666666664</v>
      </c>
      <c r="B4122" s="17">
        <v>2026</v>
      </c>
      <c r="C4122" s="24">
        <f>Tabela2025Horario[[#This Row],[Mês]]</f>
        <v>6</v>
      </c>
      <c r="D4122" s="24">
        <f>Tabela2025Horario[[#This Row],[Dia]]</f>
        <v>21</v>
      </c>
      <c r="E4122" s="24">
        <f>Tabela2025Horario[[#This Row],[Hora]]</f>
        <v>16</v>
      </c>
      <c r="F4122" s="25">
        <f>Tabela2025Horario[[#This Row],[Conj. Castilho]]</f>
        <v>0</v>
      </c>
      <c r="G4122" s="25">
        <f>Tabela2025Horario[[#This Row],[Conj. Eol. Ventos Santa Eugênia]]</f>
        <v>0</v>
      </c>
      <c r="H4122" s="25">
        <f>Tabela2025Horario[[#This Row],[Conj. Guaimbê]]</f>
        <v>0</v>
      </c>
      <c r="I4122" s="16"/>
      <c r="J4122" s="16"/>
      <c r="K4122" s="16"/>
      <c r="L4122" s="16"/>
      <c r="M4122" s="16"/>
      <c r="N4122" s="16"/>
      <c r="O4122" s="3">
        <f>IF(Tabela2025Horario[[#This Row],[Media Agregada Todas as Usinas]]*$Q$3265&gt;100%,100%,Tabela2025Horario[[#This Row],[Media Agregada Todas as Usinas]]*$Q$3265)</f>
        <v>0</v>
      </c>
    </row>
    <row r="4123" spans="1:15" x14ac:dyDescent="0.25">
      <c r="A4123" s="16">
        <f>Tabela2025Horario[[#This Row],[DataHora]]</f>
        <v>45829.708333333336</v>
      </c>
      <c r="B4123" s="17">
        <v>2026</v>
      </c>
      <c r="C4123" s="24">
        <f>Tabela2025Horario[[#This Row],[Mês]]</f>
        <v>6</v>
      </c>
      <c r="D4123" s="24">
        <f>Tabela2025Horario[[#This Row],[Dia]]</f>
        <v>21</v>
      </c>
      <c r="E4123" s="24">
        <f>Tabela2025Horario[[#This Row],[Hora]]</f>
        <v>17</v>
      </c>
      <c r="F4123" s="25">
        <f>Tabela2025Horario[[#This Row],[Conj. Castilho]]</f>
        <v>0</v>
      </c>
      <c r="G4123" s="25">
        <f>Tabela2025Horario[[#This Row],[Conj. Eol. Ventos Santa Eugênia]]</f>
        <v>0</v>
      </c>
      <c r="H4123" s="25">
        <f>Tabela2025Horario[[#This Row],[Conj. Guaimbê]]</f>
        <v>0</v>
      </c>
      <c r="I4123" s="16"/>
      <c r="J4123" s="16"/>
      <c r="K4123" s="16"/>
      <c r="L4123" s="16"/>
      <c r="M4123" s="16"/>
      <c r="N4123" s="16"/>
      <c r="O4123" s="3">
        <f>IF(Tabela2025Horario[[#This Row],[Media Agregada Todas as Usinas]]*$Q$3265&gt;100%,100%,Tabela2025Horario[[#This Row],[Media Agregada Todas as Usinas]]*$Q$3265)</f>
        <v>0</v>
      </c>
    </row>
    <row r="4124" spans="1:15" x14ac:dyDescent="0.25">
      <c r="A4124" s="16">
        <f>Tabela2025Horario[[#This Row],[DataHora]]</f>
        <v>45829.75</v>
      </c>
      <c r="B4124" s="17">
        <v>2026</v>
      </c>
      <c r="C4124" s="24">
        <f>Tabela2025Horario[[#This Row],[Mês]]</f>
        <v>6</v>
      </c>
      <c r="D4124" s="24">
        <f>Tabela2025Horario[[#This Row],[Dia]]</f>
        <v>21</v>
      </c>
      <c r="E4124" s="24">
        <f>Tabela2025Horario[[#This Row],[Hora]]</f>
        <v>18</v>
      </c>
      <c r="F4124" s="25">
        <f>Tabela2025Horario[[#This Row],[Conj. Castilho]]</f>
        <v>0</v>
      </c>
      <c r="G4124" s="25">
        <f>Tabela2025Horario[[#This Row],[Conj. Eol. Ventos Santa Eugênia]]</f>
        <v>0</v>
      </c>
      <c r="H4124" s="25">
        <f>Tabela2025Horario[[#This Row],[Conj. Guaimbê]]</f>
        <v>0</v>
      </c>
      <c r="I4124" s="16"/>
      <c r="J4124" s="16"/>
      <c r="K4124" s="16"/>
      <c r="L4124" s="16"/>
      <c r="M4124" s="16"/>
      <c r="N4124" s="16"/>
      <c r="O4124" s="3">
        <f>IF(Tabela2025Horario[[#This Row],[Media Agregada Todas as Usinas]]*$Q$3265&gt;100%,100%,Tabela2025Horario[[#This Row],[Media Agregada Todas as Usinas]]*$Q$3265)</f>
        <v>0</v>
      </c>
    </row>
    <row r="4125" spans="1:15" x14ac:dyDescent="0.25">
      <c r="A4125" s="16">
        <f>Tabela2025Horario[[#This Row],[DataHora]]</f>
        <v>45829.791666666664</v>
      </c>
      <c r="B4125" s="17">
        <v>2026</v>
      </c>
      <c r="C4125" s="24">
        <f>Tabela2025Horario[[#This Row],[Mês]]</f>
        <v>6</v>
      </c>
      <c r="D4125" s="24">
        <f>Tabela2025Horario[[#This Row],[Dia]]</f>
        <v>21</v>
      </c>
      <c r="E4125" s="24">
        <f>Tabela2025Horario[[#This Row],[Hora]]</f>
        <v>19</v>
      </c>
      <c r="F4125" s="25">
        <f>Tabela2025Horario[[#This Row],[Conj. Castilho]]</f>
        <v>0</v>
      </c>
      <c r="G4125" s="25">
        <f>Tabela2025Horario[[#This Row],[Conj. Eol. Ventos Santa Eugênia]]</f>
        <v>0</v>
      </c>
      <c r="H4125" s="25">
        <f>Tabela2025Horario[[#This Row],[Conj. Guaimbê]]</f>
        <v>0</v>
      </c>
      <c r="I4125" s="16"/>
      <c r="J4125" s="16"/>
      <c r="K4125" s="16"/>
      <c r="L4125" s="16"/>
      <c r="M4125" s="16"/>
      <c r="N4125" s="16"/>
      <c r="O4125" s="3">
        <f>IF(Tabela2025Horario[[#This Row],[Media Agregada Todas as Usinas]]*$Q$3265&gt;100%,100%,Tabela2025Horario[[#This Row],[Media Agregada Todas as Usinas]]*$Q$3265)</f>
        <v>0</v>
      </c>
    </row>
    <row r="4126" spans="1:15" x14ac:dyDescent="0.25">
      <c r="A4126" s="16">
        <f>Tabela2025Horario[[#This Row],[DataHora]]</f>
        <v>45829.833333333336</v>
      </c>
      <c r="B4126" s="17">
        <v>2026</v>
      </c>
      <c r="C4126" s="24">
        <f>Tabela2025Horario[[#This Row],[Mês]]</f>
        <v>6</v>
      </c>
      <c r="D4126" s="24">
        <f>Tabela2025Horario[[#This Row],[Dia]]</f>
        <v>21</v>
      </c>
      <c r="E4126" s="24">
        <f>Tabela2025Horario[[#This Row],[Hora]]</f>
        <v>20</v>
      </c>
      <c r="F4126" s="25">
        <f>Tabela2025Horario[[#This Row],[Conj. Castilho]]</f>
        <v>0</v>
      </c>
      <c r="G4126" s="25">
        <f>Tabela2025Horario[[#This Row],[Conj. Eol. Ventos Santa Eugênia]]</f>
        <v>0</v>
      </c>
      <c r="H4126" s="25">
        <f>Tabela2025Horario[[#This Row],[Conj. Guaimbê]]</f>
        <v>0</v>
      </c>
      <c r="I4126" s="16"/>
      <c r="J4126" s="16"/>
      <c r="K4126" s="16"/>
      <c r="L4126" s="16"/>
      <c r="M4126" s="16"/>
      <c r="N4126" s="16"/>
      <c r="O4126" s="3">
        <f>IF(Tabela2025Horario[[#This Row],[Media Agregada Todas as Usinas]]*$Q$3265&gt;100%,100%,Tabela2025Horario[[#This Row],[Media Agregada Todas as Usinas]]*$Q$3265)</f>
        <v>0</v>
      </c>
    </row>
    <row r="4127" spans="1:15" x14ac:dyDescent="0.25">
      <c r="A4127" s="16">
        <f>Tabela2025Horario[[#This Row],[DataHora]]</f>
        <v>45829.875</v>
      </c>
      <c r="B4127" s="17">
        <v>2026</v>
      </c>
      <c r="C4127" s="24">
        <f>Tabela2025Horario[[#This Row],[Mês]]</f>
        <v>6</v>
      </c>
      <c r="D4127" s="24">
        <f>Tabela2025Horario[[#This Row],[Dia]]</f>
        <v>21</v>
      </c>
      <c r="E4127" s="24">
        <f>Tabela2025Horario[[#This Row],[Hora]]</f>
        <v>21</v>
      </c>
      <c r="F4127" s="25">
        <f>Tabela2025Horario[[#This Row],[Conj. Castilho]]</f>
        <v>0</v>
      </c>
      <c r="G4127" s="25">
        <f>Tabela2025Horario[[#This Row],[Conj. Eol. Ventos Santa Eugênia]]</f>
        <v>0</v>
      </c>
      <c r="H4127" s="25">
        <f>Tabela2025Horario[[#This Row],[Conj. Guaimbê]]</f>
        <v>0</v>
      </c>
      <c r="I4127" s="16"/>
      <c r="J4127" s="16"/>
      <c r="K4127" s="16"/>
      <c r="L4127" s="16"/>
      <c r="M4127" s="16"/>
      <c r="N4127" s="16"/>
      <c r="O4127" s="3">
        <f>IF(Tabela2025Horario[[#This Row],[Media Agregada Todas as Usinas]]*$Q$3265&gt;100%,100%,Tabela2025Horario[[#This Row],[Media Agregada Todas as Usinas]]*$Q$3265)</f>
        <v>0</v>
      </c>
    </row>
    <row r="4128" spans="1:15" x14ac:dyDescent="0.25">
      <c r="A4128" s="16">
        <f>Tabela2025Horario[[#This Row],[DataHora]]</f>
        <v>45829.916666666664</v>
      </c>
      <c r="B4128" s="17">
        <v>2026</v>
      </c>
      <c r="C4128" s="24">
        <f>Tabela2025Horario[[#This Row],[Mês]]</f>
        <v>6</v>
      </c>
      <c r="D4128" s="24">
        <f>Tabela2025Horario[[#This Row],[Dia]]</f>
        <v>21</v>
      </c>
      <c r="E4128" s="24">
        <f>Tabela2025Horario[[#This Row],[Hora]]</f>
        <v>22</v>
      </c>
      <c r="F4128" s="25">
        <f>Tabela2025Horario[[#This Row],[Conj. Castilho]]</f>
        <v>0</v>
      </c>
      <c r="G4128" s="25">
        <f>Tabela2025Horario[[#This Row],[Conj. Eol. Ventos Santa Eugênia]]</f>
        <v>0</v>
      </c>
      <c r="H4128" s="25">
        <f>Tabela2025Horario[[#This Row],[Conj. Guaimbê]]</f>
        <v>0</v>
      </c>
      <c r="I4128" s="16"/>
      <c r="J4128" s="16"/>
      <c r="K4128" s="16"/>
      <c r="L4128" s="16"/>
      <c r="M4128" s="16"/>
      <c r="N4128" s="16"/>
      <c r="O4128" s="3">
        <f>IF(Tabela2025Horario[[#This Row],[Media Agregada Todas as Usinas]]*$Q$3265&gt;100%,100%,Tabela2025Horario[[#This Row],[Media Agregada Todas as Usinas]]*$Q$3265)</f>
        <v>0</v>
      </c>
    </row>
    <row r="4129" spans="1:15" x14ac:dyDescent="0.25">
      <c r="A4129" s="16">
        <f>Tabela2025Horario[[#This Row],[DataHora]]</f>
        <v>45829.958333333336</v>
      </c>
      <c r="B4129" s="17">
        <v>2026</v>
      </c>
      <c r="C4129" s="24">
        <f>Tabela2025Horario[[#This Row],[Mês]]</f>
        <v>6</v>
      </c>
      <c r="D4129" s="24">
        <f>Tabela2025Horario[[#This Row],[Dia]]</f>
        <v>21</v>
      </c>
      <c r="E4129" s="24">
        <f>Tabela2025Horario[[#This Row],[Hora]]</f>
        <v>23</v>
      </c>
      <c r="F4129" s="25">
        <f>Tabela2025Horario[[#This Row],[Conj. Castilho]]</f>
        <v>0</v>
      </c>
      <c r="G4129" s="25">
        <f>Tabela2025Horario[[#This Row],[Conj. Eol. Ventos Santa Eugênia]]</f>
        <v>0</v>
      </c>
      <c r="H4129" s="25">
        <f>Tabela2025Horario[[#This Row],[Conj. Guaimbê]]</f>
        <v>0</v>
      </c>
      <c r="I4129" s="16"/>
      <c r="J4129" s="16"/>
      <c r="K4129" s="16"/>
      <c r="L4129" s="16"/>
      <c r="M4129" s="16"/>
      <c r="N4129" s="16"/>
      <c r="O4129" s="3">
        <f>IF(Tabela2025Horario[[#This Row],[Media Agregada Todas as Usinas]]*$Q$3265&gt;100%,100%,Tabela2025Horario[[#This Row],[Media Agregada Todas as Usinas]]*$Q$3265)</f>
        <v>0</v>
      </c>
    </row>
    <row r="4130" spans="1:15" x14ac:dyDescent="0.25">
      <c r="A4130" s="16">
        <f>Tabela2025Horario[[#This Row],[DataHora]]</f>
        <v>45830</v>
      </c>
      <c r="B4130" s="17">
        <v>2026</v>
      </c>
      <c r="C4130" s="24">
        <f>Tabela2025Horario[[#This Row],[Mês]]</f>
        <v>6</v>
      </c>
      <c r="D4130" s="24">
        <f>Tabela2025Horario[[#This Row],[Dia]]</f>
        <v>22</v>
      </c>
      <c r="E4130" s="24">
        <f>Tabela2025Horario[[#This Row],[Hora]]</f>
        <v>0</v>
      </c>
      <c r="F4130" s="25">
        <f>Tabela2025Horario[[#This Row],[Conj. Castilho]]</f>
        <v>0</v>
      </c>
      <c r="G4130" s="25">
        <f>Tabela2025Horario[[#This Row],[Conj. Eol. Ventos Santa Eugênia]]</f>
        <v>0</v>
      </c>
      <c r="H4130" s="25">
        <f>Tabela2025Horario[[#This Row],[Conj. Guaimbê]]</f>
        <v>0</v>
      </c>
      <c r="I4130" s="16"/>
      <c r="J4130" s="16"/>
      <c r="K4130" s="16"/>
      <c r="L4130" s="16"/>
      <c r="M4130" s="16"/>
      <c r="N4130" s="16"/>
      <c r="O4130" s="3">
        <f>IF(Tabela2025Horario[[#This Row],[Media Agregada Todas as Usinas]]*$Q$3265&gt;100%,100%,Tabela2025Horario[[#This Row],[Media Agregada Todas as Usinas]]*$Q$3265)</f>
        <v>0</v>
      </c>
    </row>
    <row r="4131" spans="1:15" x14ac:dyDescent="0.25">
      <c r="A4131" s="16">
        <f>Tabela2025Horario[[#This Row],[DataHora]]</f>
        <v>45830.041666666664</v>
      </c>
      <c r="B4131" s="17">
        <v>2026</v>
      </c>
      <c r="C4131" s="24">
        <f>Tabela2025Horario[[#This Row],[Mês]]</f>
        <v>6</v>
      </c>
      <c r="D4131" s="24">
        <f>Tabela2025Horario[[#This Row],[Dia]]</f>
        <v>22</v>
      </c>
      <c r="E4131" s="24">
        <f>Tabela2025Horario[[#This Row],[Hora]]</f>
        <v>1</v>
      </c>
      <c r="F4131" s="25">
        <f>Tabela2025Horario[[#This Row],[Conj. Castilho]]</f>
        <v>0</v>
      </c>
      <c r="G4131" s="25">
        <f>Tabela2025Horario[[#This Row],[Conj. Eol. Ventos Santa Eugênia]]</f>
        <v>0</v>
      </c>
      <c r="H4131" s="25">
        <f>Tabela2025Horario[[#This Row],[Conj. Guaimbê]]</f>
        <v>0</v>
      </c>
      <c r="I4131" s="16"/>
      <c r="J4131" s="16"/>
      <c r="K4131" s="16"/>
      <c r="L4131" s="16"/>
      <c r="M4131" s="16"/>
      <c r="N4131" s="16"/>
      <c r="O4131" s="3">
        <f>IF(Tabela2025Horario[[#This Row],[Media Agregada Todas as Usinas]]*$Q$3265&gt;100%,100%,Tabela2025Horario[[#This Row],[Media Agregada Todas as Usinas]]*$Q$3265)</f>
        <v>0</v>
      </c>
    </row>
    <row r="4132" spans="1:15" x14ac:dyDescent="0.25">
      <c r="A4132" s="16">
        <f>Tabela2025Horario[[#This Row],[DataHora]]</f>
        <v>45830.083333333336</v>
      </c>
      <c r="B4132" s="17">
        <v>2026</v>
      </c>
      <c r="C4132" s="24">
        <f>Tabela2025Horario[[#This Row],[Mês]]</f>
        <v>6</v>
      </c>
      <c r="D4132" s="24">
        <f>Tabela2025Horario[[#This Row],[Dia]]</f>
        <v>22</v>
      </c>
      <c r="E4132" s="24">
        <f>Tabela2025Horario[[#This Row],[Hora]]</f>
        <v>2</v>
      </c>
      <c r="F4132" s="25">
        <f>Tabela2025Horario[[#This Row],[Conj. Castilho]]</f>
        <v>0</v>
      </c>
      <c r="G4132" s="25">
        <f>Tabela2025Horario[[#This Row],[Conj. Eol. Ventos Santa Eugênia]]</f>
        <v>0</v>
      </c>
      <c r="H4132" s="25">
        <f>Tabela2025Horario[[#This Row],[Conj. Guaimbê]]</f>
        <v>0</v>
      </c>
      <c r="I4132" s="16"/>
      <c r="J4132" s="16"/>
      <c r="K4132" s="16"/>
      <c r="L4132" s="16"/>
      <c r="M4132" s="16"/>
      <c r="N4132" s="16"/>
      <c r="O4132" s="3">
        <f>IF(Tabela2025Horario[[#This Row],[Media Agregada Todas as Usinas]]*$Q$3265&gt;100%,100%,Tabela2025Horario[[#This Row],[Media Agregada Todas as Usinas]]*$Q$3265)</f>
        <v>0</v>
      </c>
    </row>
    <row r="4133" spans="1:15" x14ac:dyDescent="0.25">
      <c r="A4133" s="16">
        <f>Tabela2025Horario[[#This Row],[DataHora]]</f>
        <v>45830.125</v>
      </c>
      <c r="B4133" s="17">
        <v>2026</v>
      </c>
      <c r="C4133" s="24">
        <f>Tabela2025Horario[[#This Row],[Mês]]</f>
        <v>6</v>
      </c>
      <c r="D4133" s="24">
        <f>Tabela2025Horario[[#This Row],[Dia]]</f>
        <v>22</v>
      </c>
      <c r="E4133" s="24">
        <f>Tabela2025Horario[[#This Row],[Hora]]</f>
        <v>3</v>
      </c>
      <c r="F4133" s="25">
        <f>Tabela2025Horario[[#This Row],[Conj. Castilho]]</f>
        <v>0</v>
      </c>
      <c r="G4133" s="25">
        <f>Tabela2025Horario[[#This Row],[Conj. Eol. Ventos Santa Eugênia]]</f>
        <v>0</v>
      </c>
      <c r="H4133" s="25">
        <f>Tabela2025Horario[[#This Row],[Conj. Guaimbê]]</f>
        <v>0</v>
      </c>
      <c r="I4133" s="16"/>
      <c r="J4133" s="16"/>
      <c r="K4133" s="16"/>
      <c r="L4133" s="16"/>
      <c r="M4133" s="16"/>
      <c r="N4133" s="16"/>
      <c r="O4133" s="3">
        <f>IF(Tabela2025Horario[[#This Row],[Media Agregada Todas as Usinas]]*$Q$3265&gt;100%,100%,Tabela2025Horario[[#This Row],[Media Agregada Todas as Usinas]]*$Q$3265)</f>
        <v>0</v>
      </c>
    </row>
    <row r="4134" spans="1:15" x14ac:dyDescent="0.25">
      <c r="A4134" s="16">
        <f>Tabela2025Horario[[#This Row],[DataHora]]</f>
        <v>45830.166666666664</v>
      </c>
      <c r="B4134" s="17">
        <v>2026</v>
      </c>
      <c r="C4134" s="24">
        <f>Tabela2025Horario[[#This Row],[Mês]]</f>
        <v>6</v>
      </c>
      <c r="D4134" s="24">
        <f>Tabela2025Horario[[#This Row],[Dia]]</f>
        <v>22</v>
      </c>
      <c r="E4134" s="24">
        <f>Tabela2025Horario[[#This Row],[Hora]]</f>
        <v>4</v>
      </c>
      <c r="F4134" s="25">
        <f>Tabela2025Horario[[#This Row],[Conj. Castilho]]</f>
        <v>0</v>
      </c>
      <c r="G4134" s="25">
        <f>Tabela2025Horario[[#This Row],[Conj. Eol. Ventos Santa Eugênia]]</f>
        <v>0</v>
      </c>
      <c r="H4134" s="25">
        <f>Tabela2025Horario[[#This Row],[Conj. Guaimbê]]</f>
        <v>0</v>
      </c>
      <c r="I4134" s="16"/>
      <c r="J4134" s="16"/>
      <c r="K4134" s="16"/>
      <c r="L4134" s="16"/>
      <c r="M4134" s="16"/>
      <c r="N4134" s="16"/>
      <c r="O4134" s="3">
        <f>IF(Tabela2025Horario[[#This Row],[Media Agregada Todas as Usinas]]*$Q$3265&gt;100%,100%,Tabela2025Horario[[#This Row],[Media Agregada Todas as Usinas]]*$Q$3265)</f>
        <v>0</v>
      </c>
    </row>
    <row r="4135" spans="1:15" x14ac:dyDescent="0.25">
      <c r="A4135" s="16">
        <f>Tabela2025Horario[[#This Row],[DataHora]]</f>
        <v>45830.208333333336</v>
      </c>
      <c r="B4135" s="17">
        <v>2026</v>
      </c>
      <c r="C4135" s="24">
        <f>Tabela2025Horario[[#This Row],[Mês]]</f>
        <v>6</v>
      </c>
      <c r="D4135" s="24">
        <f>Tabela2025Horario[[#This Row],[Dia]]</f>
        <v>22</v>
      </c>
      <c r="E4135" s="24">
        <f>Tabela2025Horario[[#This Row],[Hora]]</f>
        <v>5</v>
      </c>
      <c r="F4135" s="25">
        <f>Tabela2025Horario[[#This Row],[Conj. Castilho]]</f>
        <v>0</v>
      </c>
      <c r="G4135" s="25">
        <f>Tabela2025Horario[[#This Row],[Conj. Eol. Ventos Santa Eugênia]]</f>
        <v>0</v>
      </c>
      <c r="H4135" s="25">
        <f>Tabela2025Horario[[#This Row],[Conj. Guaimbê]]</f>
        <v>0</v>
      </c>
      <c r="I4135" s="16"/>
      <c r="J4135" s="16"/>
      <c r="K4135" s="16"/>
      <c r="L4135" s="16"/>
      <c r="M4135" s="16"/>
      <c r="N4135" s="16"/>
      <c r="O4135" s="3">
        <f>IF(Tabela2025Horario[[#This Row],[Media Agregada Todas as Usinas]]*$Q$3265&gt;100%,100%,Tabela2025Horario[[#This Row],[Media Agregada Todas as Usinas]]*$Q$3265)</f>
        <v>4.2908650134352549E-2</v>
      </c>
    </row>
    <row r="4136" spans="1:15" x14ac:dyDescent="0.25">
      <c r="A4136" s="16">
        <f>Tabela2025Horario[[#This Row],[DataHora]]</f>
        <v>45830.25</v>
      </c>
      <c r="B4136" s="17">
        <v>2026</v>
      </c>
      <c r="C4136" s="24">
        <f>Tabela2025Horario[[#This Row],[Mês]]</f>
        <v>6</v>
      </c>
      <c r="D4136" s="24">
        <f>Tabela2025Horario[[#This Row],[Dia]]</f>
        <v>22</v>
      </c>
      <c r="E4136" s="24">
        <f>Tabela2025Horario[[#This Row],[Hora]]</f>
        <v>6</v>
      </c>
      <c r="F4136" s="25">
        <f>Tabela2025Horario[[#This Row],[Conj. Castilho]]</f>
        <v>0</v>
      </c>
      <c r="G4136" s="25">
        <f>Tabela2025Horario[[#This Row],[Conj. Eol. Ventos Santa Eugênia]]</f>
        <v>0.10680566351931448</v>
      </c>
      <c r="H4136" s="25">
        <f>Tabela2025Horario[[#This Row],[Conj. Guaimbê]]</f>
        <v>0</v>
      </c>
      <c r="I4136" s="16"/>
      <c r="J4136" s="16"/>
      <c r="K4136" s="16"/>
      <c r="L4136" s="16"/>
      <c r="M4136" s="16"/>
      <c r="N4136" s="16"/>
      <c r="O4136" s="3">
        <f>IF(Tabela2025Horario[[#This Row],[Media Agregada Todas as Usinas]]*$Q$3265&gt;100%,100%,Tabela2025Horario[[#This Row],[Media Agregada Todas as Usinas]]*$Q$3265)</f>
        <v>0.32572950438650422</v>
      </c>
    </row>
    <row r="4137" spans="1:15" x14ac:dyDescent="0.25">
      <c r="A4137" s="16">
        <f>Tabela2025Horario[[#This Row],[DataHora]]</f>
        <v>45830.291666666664</v>
      </c>
      <c r="B4137" s="17">
        <v>2026</v>
      </c>
      <c r="C4137" s="24">
        <f>Tabela2025Horario[[#This Row],[Mês]]</f>
        <v>6</v>
      </c>
      <c r="D4137" s="24">
        <f>Tabela2025Horario[[#This Row],[Dia]]</f>
        <v>22</v>
      </c>
      <c r="E4137" s="24">
        <f>Tabela2025Horario[[#This Row],[Hora]]</f>
        <v>7</v>
      </c>
      <c r="F4137" s="25">
        <f>Tabela2025Horario[[#This Row],[Conj. Castilho]]</f>
        <v>0</v>
      </c>
      <c r="G4137" s="25">
        <f>Tabela2025Horario[[#This Row],[Conj. Eol. Ventos Santa Eugênia]]</f>
        <v>4.3919902912621357E-2</v>
      </c>
      <c r="H4137" s="25">
        <f>Tabela2025Horario[[#This Row],[Conj. Guaimbê]]</f>
        <v>0</v>
      </c>
      <c r="I4137" s="16"/>
      <c r="J4137" s="16"/>
      <c r="K4137" s="16"/>
      <c r="L4137" s="16"/>
      <c r="M4137" s="16"/>
      <c r="N4137" s="16"/>
      <c r="O4137" s="3">
        <f>IF(Tabela2025Horario[[#This Row],[Media Agregada Todas as Usinas]]*$Q$3265&gt;100%,100%,Tabela2025Horario[[#This Row],[Media Agregada Todas as Usinas]]*$Q$3265)</f>
        <v>0.34989430953072931</v>
      </c>
    </row>
    <row r="4138" spans="1:15" x14ac:dyDescent="0.25">
      <c r="A4138" s="16">
        <f>Tabela2025Horario[[#This Row],[DataHora]]</f>
        <v>45830.333333333336</v>
      </c>
      <c r="B4138" s="17">
        <v>2026</v>
      </c>
      <c r="C4138" s="24">
        <f>Tabela2025Horario[[#This Row],[Mês]]</f>
        <v>6</v>
      </c>
      <c r="D4138" s="24">
        <f>Tabela2025Horario[[#This Row],[Dia]]</f>
        <v>22</v>
      </c>
      <c r="E4138" s="24">
        <f>Tabela2025Horario[[#This Row],[Hora]]</f>
        <v>8</v>
      </c>
      <c r="F4138" s="25">
        <f>Tabela2025Horario[[#This Row],[Conj. Castilho]]</f>
        <v>0.39043237735678216</v>
      </c>
      <c r="G4138" s="25">
        <f>Tabela2025Horario[[#This Row],[Conj. Eol. Ventos Santa Eugênia]]</f>
        <v>0.14291368639519159</v>
      </c>
      <c r="H4138" s="25">
        <f>Tabela2025Horario[[#This Row],[Conj. Guaimbê]]</f>
        <v>0.38250584871328308</v>
      </c>
      <c r="I4138" s="16"/>
      <c r="J4138" s="16"/>
      <c r="K4138" s="16"/>
      <c r="L4138" s="16"/>
      <c r="M4138" s="16"/>
      <c r="N4138" s="16"/>
      <c r="O4138" s="3">
        <f>IF(Tabela2025Horario[[#This Row],[Media Agregada Todas as Usinas]]*$Q$3265&gt;100%,100%,Tabela2025Horario[[#This Row],[Media Agregada Todas as Usinas]]*$Q$3265)</f>
        <v>1</v>
      </c>
    </row>
    <row r="4139" spans="1:15" x14ac:dyDescent="0.25">
      <c r="A4139" s="16">
        <f>Tabela2025Horario[[#This Row],[DataHora]]</f>
        <v>45830.375</v>
      </c>
      <c r="B4139" s="17">
        <v>2026</v>
      </c>
      <c r="C4139" s="24">
        <f>Tabela2025Horario[[#This Row],[Mês]]</f>
        <v>6</v>
      </c>
      <c r="D4139" s="24">
        <f>Tabela2025Horario[[#This Row],[Dia]]</f>
        <v>22</v>
      </c>
      <c r="E4139" s="24">
        <f>Tabela2025Horario[[#This Row],[Hora]]</f>
        <v>9</v>
      </c>
      <c r="F4139" s="25">
        <f>Tabela2025Horario[[#This Row],[Conj. Castilho]]</f>
        <v>0.7442487587076283</v>
      </c>
      <c r="G4139" s="25">
        <f>Tabela2025Horario[[#This Row],[Conj. Eol. Ventos Santa Eugênia]]</f>
        <v>0.20988792649317889</v>
      </c>
      <c r="H4139" s="25">
        <f>Tabela2025Horario[[#This Row],[Conj. Guaimbê]]</f>
        <v>0.9170447448325747</v>
      </c>
      <c r="I4139" s="16"/>
      <c r="J4139" s="16"/>
      <c r="K4139" s="16"/>
      <c r="L4139" s="16"/>
      <c r="M4139" s="16"/>
      <c r="N4139" s="16"/>
      <c r="O4139" s="3">
        <f>IF(Tabela2025Horario[[#This Row],[Media Agregada Todas as Usinas]]*$Q$3265&gt;100%,100%,Tabela2025Horario[[#This Row],[Media Agregada Todas as Usinas]]*$Q$3265)</f>
        <v>1</v>
      </c>
    </row>
    <row r="4140" spans="1:15" x14ac:dyDescent="0.25">
      <c r="A4140" s="16">
        <f>Tabela2025Horario[[#This Row],[DataHora]]</f>
        <v>45830.416666666664</v>
      </c>
      <c r="B4140" s="17">
        <v>2026</v>
      </c>
      <c r="C4140" s="24">
        <f>Tabela2025Horario[[#This Row],[Mês]]</f>
        <v>6</v>
      </c>
      <c r="D4140" s="24">
        <f>Tabela2025Horario[[#This Row],[Dia]]</f>
        <v>22</v>
      </c>
      <c r="E4140" s="24">
        <f>Tabela2025Horario[[#This Row],[Hora]]</f>
        <v>10</v>
      </c>
      <c r="F4140" s="25">
        <f>Tabela2025Horario[[#This Row],[Conj. Castilho]]</f>
        <v>0.81275311287651575</v>
      </c>
      <c r="G4140" s="25">
        <f>Tabela2025Horario[[#This Row],[Conj. Eol. Ventos Santa Eugênia]]</f>
        <v>0.1300693441061615</v>
      </c>
      <c r="H4140" s="25">
        <f>Tabela2025Horario[[#This Row],[Conj. Guaimbê]]</f>
        <v>0.38377458289958638</v>
      </c>
      <c r="I4140" s="16"/>
      <c r="J4140" s="16"/>
      <c r="K4140" s="16"/>
      <c r="L4140" s="16"/>
      <c r="M4140" s="16"/>
      <c r="N4140" s="16"/>
      <c r="O4140" s="3">
        <f>IF(Tabela2025Horario[[#This Row],[Media Agregada Todas as Usinas]]*$Q$3265&gt;100%,100%,Tabela2025Horario[[#This Row],[Media Agregada Todas as Usinas]]*$Q$3265)</f>
        <v>1</v>
      </c>
    </row>
    <row r="4141" spans="1:15" x14ac:dyDescent="0.25">
      <c r="A4141" s="16">
        <f>Tabela2025Horario[[#This Row],[DataHora]]</f>
        <v>45830.458333333336</v>
      </c>
      <c r="B4141" s="17">
        <v>2026</v>
      </c>
      <c r="C4141" s="24">
        <f>Tabela2025Horario[[#This Row],[Mês]]</f>
        <v>6</v>
      </c>
      <c r="D4141" s="24">
        <f>Tabela2025Horario[[#This Row],[Dia]]</f>
        <v>22</v>
      </c>
      <c r="E4141" s="24">
        <f>Tabela2025Horario[[#This Row],[Hora]]</f>
        <v>11</v>
      </c>
      <c r="F4141" s="25">
        <f>Tabela2025Horario[[#This Row],[Conj. Castilho]]</f>
        <v>0.72900730526611324</v>
      </c>
      <c r="G4141" s="25">
        <f>Tabela2025Horario[[#This Row],[Conj. Eol. Ventos Santa Eugênia]]</f>
        <v>0</v>
      </c>
      <c r="H4141" s="25">
        <f>Tabela2025Horario[[#This Row],[Conj. Guaimbê]]</f>
        <v>0.76353383759901472</v>
      </c>
      <c r="I4141" s="16"/>
      <c r="J4141" s="16"/>
      <c r="K4141" s="16"/>
      <c r="L4141" s="16"/>
      <c r="M4141" s="16"/>
      <c r="N4141" s="16"/>
      <c r="O4141" s="3">
        <f>IF(Tabela2025Horario[[#This Row],[Media Agregada Todas as Usinas]]*$Q$3265&gt;100%,100%,Tabela2025Horario[[#This Row],[Media Agregada Todas as Usinas]]*$Q$3265)</f>
        <v>1</v>
      </c>
    </row>
    <row r="4142" spans="1:15" x14ac:dyDescent="0.25">
      <c r="A4142" s="16">
        <f>Tabela2025Horario[[#This Row],[DataHora]]</f>
        <v>45830.5</v>
      </c>
      <c r="B4142" s="17">
        <v>2026</v>
      </c>
      <c r="C4142" s="24">
        <f>Tabela2025Horario[[#This Row],[Mês]]</f>
        <v>6</v>
      </c>
      <c r="D4142" s="24">
        <f>Tabela2025Horario[[#This Row],[Dia]]</f>
        <v>22</v>
      </c>
      <c r="E4142" s="24">
        <f>Tabela2025Horario[[#This Row],[Hora]]</f>
        <v>12</v>
      </c>
      <c r="F4142" s="25">
        <f>Tabela2025Horario[[#This Row],[Conj. Castilho]]</f>
        <v>0.72522402643225514</v>
      </c>
      <c r="G4142" s="25">
        <f>Tabela2025Horario[[#This Row],[Conj. Eol. Ventos Santa Eugênia]]</f>
        <v>0</v>
      </c>
      <c r="H4142" s="25">
        <f>Tabela2025Horario[[#This Row],[Conj. Guaimbê]]</f>
        <v>0.73508740039218368</v>
      </c>
      <c r="I4142" s="16"/>
      <c r="J4142" s="16"/>
      <c r="K4142" s="16"/>
      <c r="L4142" s="16"/>
      <c r="M4142" s="16"/>
      <c r="N4142" s="16"/>
      <c r="O4142" s="3">
        <f>IF(Tabela2025Horario[[#This Row],[Media Agregada Todas as Usinas]]*$Q$3265&gt;100%,100%,Tabela2025Horario[[#This Row],[Media Agregada Todas as Usinas]]*$Q$3265)</f>
        <v>1</v>
      </c>
    </row>
    <row r="4143" spans="1:15" x14ac:dyDescent="0.25">
      <c r="A4143" s="16">
        <f>Tabela2025Horario[[#This Row],[DataHora]]</f>
        <v>45830.541666666664</v>
      </c>
      <c r="B4143" s="17">
        <v>2026</v>
      </c>
      <c r="C4143" s="24">
        <f>Tabela2025Horario[[#This Row],[Mês]]</f>
        <v>6</v>
      </c>
      <c r="D4143" s="24">
        <f>Tabela2025Horario[[#This Row],[Dia]]</f>
        <v>22</v>
      </c>
      <c r="E4143" s="24">
        <f>Tabela2025Horario[[#This Row],[Hora]]</f>
        <v>13</v>
      </c>
      <c r="F4143" s="25">
        <f>Tabela2025Horario[[#This Row],[Conj. Castilho]]</f>
        <v>0.52353007615640512</v>
      </c>
      <c r="G4143" s="25">
        <f>Tabela2025Horario[[#This Row],[Conj. Eol. Ventos Santa Eugênia]]</f>
        <v>0</v>
      </c>
      <c r="H4143" s="25">
        <f>Tabela2025Horario[[#This Row],[Conj. Guaimbê]]</f>
        <v>0.25872530923132409</v>
      </c>
      <c r="I4143" s="16"/>
      <c r="J4143" s="16"/>
      <c r="K4143" s="16"/>
      <c r="L4143" s="16"/>
      <c r="M4143" s="16"/>
      <c r="N4143" s="16"/>
      <c r="O4143" s="3">
        <f>IF(Tabela2025Horario[[#This Row],[Media Agregada Todas as Usinas]]*$Q$3265&gt;100%,100%,Tabela2025Horario[[#This Row],[Media Agregada Todas as Usinas]]*$Q$3265)</f>
        <v>1</v>
      </c>
    </row>
    <row r="4144" spans="1:15" x14ac:dyDescent="0.25">
      <c r="A4144" s="16">
        <f>Tabela2025Horario[[#This Row],[DataHora]]</f>
        <v>45830.583333333336</v>
      </c>
      <c r="B4144" s="17">
        <v>2026</v>
      </c>
      <c r="C4144" s="24">
        <f>Tabela2025Horario[[#This Row],[Mês]]</f>
        <v>6</v>
      </c>
      <c r="D4144" s="24">
        <f>Tabela2025Horario[[#This Row],[Dia]]</f>
        <v>22</v>
      </c>
      <c r="E4144" s="24">
        <f>Tabela2025Horario[[#This Row],[Hora]]</f>
        <v>14</v>
      </c>
      <c r="F4144" s="25">
        <f>Tabela2025Horario[[#This Row],[Conj. Castilho]]</f>
        <v>0.10552480084449295</v>
      </c>
      <c r="G4144" s="25">
        <f>Tabela2025Horario[[#This Row],[Conj. Eol. Ventos Santa Eugênia]]</f>
        <v>0</v>
      </c>
      <c r="H4144" s="25">
        <f>Tabela2025Horario[[#This Row],[Conj. Guaimbê]]</f>
        <v>0</v>
      </c>
      <c r="I4144" s="16"/>
      <c r="J4144" s="16"/>
      <c r="K4144" s="16"/>
      <c r="L4144" s="16"/>
      <c r="M4144" s="16"/>
      <c r="N4144" s="16"/>
      <c r="O4144" s="3">
        <f>IF(Tabela2025Horario[[#This Row],[Media Agregada Todas as Usinas]]*$Q$3265&gt;100%,100%,Tabela2025Horario[[#This Row],[Media Agregada Todas as Usinas]]*$Q$3265)</f>
        <v>0.14359951885979227</v>
      </c>
    </row>
    <row r="4145" spans="1:15" x14ac:dyDescent="0.25">
      <c r="A4145" s="16">
        <f>Tabela2025Horario[[#This Row],[DataHora]]</f>
        <v>45830.625</v>
      </c>
      <c r="B4145" s="17">
        <v>2026</v>
      </c>
      <c r="C4145" s="24">
        <f>Tabela2025Horario[[#This Row],[Mês]]</f>
        <v>6</v>
      </c>
      <c r="D4145" s="24">
        <f>Tabela2025Horario[[#This Row],[Dia]]</f>
        <v>22</v>
      </c>
      <c r="E4145" s="24">
        <f>Tabela2025Horario[[#This Row],[Hora]]</f>
        <v>15</v>
      </c>
      <c r="F4145" s="25">
        <f>Tabela2025Horario[[#This Row],[Conj. Castilho]]</f>
        <v>0</v>
      </c>
      <c r="G4145" s="25">
        <f>Tabela2025Horario[[#This Row],[Conj. Eol. Ventos Santa Eugênia]]</f>
        <v>0</v>
      </c>
      <c r="H4145" s="25">
        <f>Tabela2025Horario[[#This Row],[Conj. Guaimbê]]</f>
        <v>0</v>
      </c>
      <c r="I4145" s="16"/>
      <c r="J4145" s="16"/>
      <c r="K4145" s="16"/>
      <c r="L4145" s="16"/>
      <c r="M4145" s="16"/>
      <c r="N4145" s="16"/>
      <c r="O4145" s="3">
        <f>IF(Tabela2025Horario[[#This Row],[Media Agregada Todas as Usinas]]*$Q$3265&gt;100%,100%,Tabela2025Horario[[#This Row],[Media Agregada Todas as Usinas]]*$Q$3265)</f>
        <v>0</v>
      </c>
    </row>
    <row r="4146" spans="1:15" x14ac:dyDescent="0.25">
      <c r="A4146" s="16">
        <f>Tabela2025Horario[[#This Row],[DataHora]]</f>
        <v>45830.666666666664</v>
      </c>
      <c r="B4146" s="17">
        <v>2026</v>
      </c>
      <c r="C4146" s="24">
        <f>Tabela2025Horario[[#This Row],[Mês]]</f>
        <v>6</v>
      </c>
      <c r="D4146" s="24">
        <f>Tabela2025Horario[[#This Row],[Dia]]</f>
        <v>22</v>
      </c>
      <c r="E4146" s="24">
        <f>Tabela2025Horario[[#This Row],[Hora]]</f>
        <v>16</v>
      </c>
      <c r="F4146" s="25">
        <f>Tabela2025Horario[[#This Row],[Conj. Castilho]]</f>
        <v>0</v>
      </c>
      <c r="G4146" s="25">
        <f>Tabela2025Horario[[#This Row],[Conj. Eol. Ventos Santa Eugênia]]</f>
        <v>0</v>
      </c>
      <c r="H4146" s="25">
        <f>Tabela2025Horario[[#This Row],[Conj. Guaimbê]]</f>
        <v>0</v>
      </c>
      <c r="I4146" s="16"/>
      <c r="J4146" s="16"/>
      <c r="K4146" s="16"/>
      <c r="L4146" s="16"/>
      <c r="M4146" s="16"/>
      <c r="N4146" s="16"/>
      <c r="O4146" s="3">
        <f>IF(Tabela2025Horario[[#This Row],[Media Agregada Todas as Usinas]]*$Q$3265&gt;100%,100%,Tabela2025Horario[[#This Row],[Media Agregada Todas as Usinas]]*$Q$3265)</f>
        <v>0</v>
      </c>
    </row>
    <row r="4147" spans="1:15" x14ac:dyDescent="0.25">
      <c r="A4147" s="16">
        <f>Tabela2025Horario[[#This Row],[DataHora]]</f>
        <v>45830.708333333336</v>
      </c>
      <c r="B4147" s="17">
        <v>2026</v>
      </c>
      <c r="C4147" s="24">
        <f>Tabela2025Horario[[#This Row],[Mês]]</f>
        <v>6</v>
      </c>
      <c r="D4147" s="24">
        <f>Tabela2025Horario[[#This Row],[Dia]]</f>
        <v>22</v>
      </c>
      <c r="E4147" s="24">
        <f>Tabela2025Horario[[#This Row],[Hora]]</f>
        <v>17</v>
      </c>
      <c r="F4147" s="25">
        <f>Tabela2025Horario[[#This Row],[Conj. Castilho]]</f>
        <v>0</v>
      </c>
      <c r="G4147" s="25">
        <f>Tabela2025Horario[[#This Row],[Conj. Eol. Ventos Santa Eugênia]]</f>
        <v>0</v>
      </c>
      <c r="H4147" s="25">
        <f>Tabela2025Horario[[#This Row],[Conj. Guaimbê]]</f>
        <v>0</v>
      </c>
      <c r="I4147" s="16"/>
      <c r="J4147" s="16"/>
      <c r="K4147" s="16"/>
      <c r="L4147" s="16"/>
      <c r="M4147" s="16"/>
      <c r="N4147" s="16"/>
      <c r="O4147" s="3">
        <f>IF(Tabela2025Horario[[#This Row],[Media Agregada Todas as Usinas]]*$Q$3265&gt;100%,100%,Tabela2025Horario[[#This Row],[Media Agregada Todas as Usinas]]*$Q$3265)</f>
        <v>0</v>
      </c>
    </row>
    <row r="4148" spans="1:15" x14ac:dyDescent="0.25">
      <c r="A4148" s="16">
        <f>Tabela2025Horario[[#This Row],[DataHora]]</f>
        <v>45830.75</v>
      </c>
      <c r="B4148" s="17">
        <v>2026</v>
      </c>
      <c r="C4148" s="24">
        <f>Tabela2025Horario[[#This Row],[Mês]]</f>
        <v>6</v>
      </c>
      <c r="D4148" s="24">
        <f>Tabela2025Horario[[#This Row],[Dia]]</f>
        <v>22</v>
      </c>
      <c r="E4148" s="24">
        <f>Tabela2025Horario[[#This Row],[Hora]]</f>
        <v>18</v>
      </c>
      <c r="F4148" s="25">
        <f>Tabela2025Horario[[#This Row],[Conj. Castilho]]</f>
        <v>0</v>
      </c>
      <c r="G4148" s="25">
        <f>Tabela2025Horario[[#This Row],[Conj. Eol. Ventos Santa Eugênia]]</f>
        <v>0</v>
      </c>
      <c r="H4148" s="25">
        <f>Tabela2025Horario[[#This Row],[Conj. Guaimbê]]</f>
        <v>0</v>
      </c>
      <c r="I4148" s="16"/>
      <c r="J4148" s="16"/>
      <c r="K4148" s="16"/>
      <c r="L4148" s="16"/>
      <c r="M4148" s="16"/>
      <c r="N4148" s="16"/>
      <c r="O4148" s="3">
        <f>IF(Tabela2025Horario[[#This Row],[Media Agregada Todas as Usinas]]*$Q$3265&gt;100%,100%,Tabela2025Horario[[#This Row],[Media Agregada Todas as Usinas]]*$Q$3265)</f>
        <v>0</v>
      </c>
    </row>
    <row r="4149" spans="1:15" x14ac:dyDescent="0.25">
      <c r="A4149" s="16">
        <f>Tabela2025Horario[[#This Row],[DataHora]]</f>
        <v>45830.791666666664</v>
      </c>
      <c r="B4149" s="17">
        <v>2026</v>
      </c>
      <c r="C4149" s="24">
        <f>Tabela2025Horario[[#This Row],[Mês]]</f>
        <v>6</v>
      </c>
      <c r="D4149" s="24">
        <f>Tabela2025Horario[[#This Row],[Dia]]</f>
        <v>22</v>
      </c>
      <c r="E4149" s="24">
        <f>Tabela2025Horario[[#This Row],[Hora]]</f>
        <v>19</v>
      </c>
      <c r="F4149" s="25">
        <f>Tabela2025Horario[[#This Row],[Conj. Castilho]]</f>
        <v>0</v>
      </c>
      <c r="G4149" s="25">
        <f>Tabela2025Horario[[#This Row],[Conj. Eol. Ventos Santa Eugênia]]</f>
        <v>0</v>
      </c>
      <c r="H4149" s="25">
        <f>Tabela2025Horario[[#This Row],[Conj. Guaimbê]]</f>
        <v>0</v>
      </c>
      <c r="I4149" s="16"/>
      <c r="J4149" s="16"/>
      <c r="K4149" s="16"/>
      <c r="L4149" s="16"/>
      <c r="M4149" s="16"/>
      <c r="N4149" s="16"/>
      <c r="O4149" s="3">
        <f>IF(Tabela2025Horario[[#This Row],[Media Agregada Todas as Usinas]]*$Q$3265&gt;100%,100%,Tabela2025Horario[[#This Row],[Media Agregada Todas as Usinas]]*$Q$3265)</f>
        <v>0</v>
      </c>
    </row>
    <row r="4150" spans="1:15" x14ac:dyDescent="0.25">
      <c r="A4150" s="16">
        <f>Tabela2025Horario[[#This Row],[DataHora]]</f>
        <v>45830.833333333336</v>
      </c>
      <c r="B4150" s="17">
        <v>2026</v>
      </c>
      <c r="C4150" s="24">
        <f>Tabela2025Horario[[#This Row],[Mês]]</f>
        <v>6</v>
      </c>
      <c r="D4150" s="24">
        <f>Tabela2025Horario[[#This Row],[Dia]]</f>
        <v>22</v>
      </c>
      <c r="E4150" s="24">
        <f>Tabela2025Horario[[#This Row],[Hora]]</f>
        <v>20</v>
      </c>
      <c r="F4150" s="25">
        <f>Tabela2025Horario[[#This Row],[Conj. Castilho]]</f>
        <v>0</v>
      </c>
      <c r="G4150" s="25">
        <f>Tabela2025Horario[[#This Row],[Conj. Eol. Ventos Santa Eugênia]]</f>
        <v>0</v>
      </c>
      <c r="H4150" s="25">
        <f>Tabela2025Horario[[#This Row],[Conj. Guaimbê]]</f>
        <v>0</v>
      </c>
      <c r="I4150" s="16"/>
      <c r="J4150" s="16"/>
      <c r="K4150" s="16"/>
      <c r="L4150" s="16"/>
      <c r="M4150" s="16"/>
      <c r="N4150" s="16"/>
      <c r="O4150" s="3">
        <f>IF(Tabela2025Horario[[#This Row],[Media Agregada Todas as Usinas]]*$Q$3265&gt;100%,100%,Tabela2025Horario[[#This Row],[Media Agregada Todas as Usinas]]*$Q$3265)</f>
        <v>0</v>
      </c>
    </row>
    <row r="4151" spans="1:15" x14ac:dyDescent="0.25">
      <c r="A4151" s="16">
        <f>Tabela2025Horario[[#This Row],[DataHora]]</f>
        <v>45830.875</v>
      </c>
      <c r="B4151" s="17">
        <v>2026</v>
      </c>
      <c r="C4151" s="24">
        <f>Tabela2025Horario[[#This Row],[Mês]]</f>
        <v>6</v>
      </c>
      <c r="D4151" s="24">
        <f>Tabela2025Horario[[#This Row],[Dia]]</f>
        <v>22</v>
      </c>
      <c r="E4151" s="24">
        <f>Tabela2025Horario[[#This Row],[Hora]]</f>
        <v>21</v>
      </c>
      <c r="F4151" s="25">
        <f>Tabela2025Horario[[#This Row],[Conj. Castilho]]</f>
        <v>0</v>
      </c>
      <c r="G4151" s="25">
        <f>Tabela2025Horario[[#This Row],[Conj. Eol. Ventos Santa Eugênia]]</f>
        <v>0</v>
      </c>
      <c r="H4151" s="25">
        <f>Tabela2025Horario[[#This Row],[Conj. Guaimbê]]</f>
        <v>0</v>
      </c>
      <c r="I4151" s="16"/>
      <c r="J4151" s="16"/>
      <c r="K4151" s="16"/>
      <c r="L4151" s="16"/>
      <c r="M4151" s="16"/>
      <c r="N4151" s="16"/>
      <c r="O4151" s="3">
        <f>IF(Tabela2025Horario[[#This Row],[Media Agregada Todas as Usinas]]*$Q$3265&gt;100%,100%,Tabela2025Horario[[#This Row],[Media Agregada Todas as Usinas]]*$Q$3265)</f>
        <v>0</v>
      </c>
    </row>
    <row r="4152" spans="1:15" x14ac:dyDescent="0.25">
      <c r="A4152" s="16">
        <f>Tabela2025Horario[[#This Row],[DataHora]]</f>
        <v>45830.916666666664</v>
      </c>
      <c r="B4152" s="17">
        <v>2026</v>
      </c>
      <c r="C4152" s="24">
        <f>Tabela2025Horario[[#This Row],[Mês]]</f>
        <v>6</v>
      </c>
      <c r="D4152" s="24">
        <f>Tabela2025Horario[[#This Row],[Dia]]</f>
        <v>22</v>
      </c>
      <c r="E4152" s="24">
        <f>Tabela2025Horario[[#This Row],[Hora]]</f>
        <v>22</v>
      </c>
      <c r="F4152" s="25">
        <f>Tabela2025Horario[[#This Row],[Conj. Castilho]]</f>
        <v>0</v>
      </c>
      <c r="G4152" s="25">
        <f>Tabela2025Horario[[#This Row],[Conj. Eol. Ventos Santa Eugênia]]</f>
        <v>0</v>
      </c>
      <c r="H4152" s="25">
        <f>Tabela2025Horario[[#This Row],[Conj. Guaimbê]]</f>
        <v>0</v>
      </c>
      <c r="I4152" s="16"/>
      <c r="J4152" s="16"/>
      <c r="K4152" s="16"/>
      <c r="L4152" s="16"/>
      <c r="M4152" s="16"/>
      <c r="N4152" s="16"/>
      <c r="O4152" s="3">
        <f>IF(Tabela2025Horario[[#This Row],[Media Agregada Todas as Usinas]]*$Q$3265&gt;100%,100%,Tabela2025Horario[[#This Row],[Media Agregada Todas as Usinas]]*$Q$3265)</f>
        <v>0</v>
      </c>
    </row>
    <row r="4153" spans="1:15" x14ac:dyDescent="0.25">
      <c r="A4153" s="16">
        <f>Tabela2025Horario[[#This Row],[DataHora]]</f>
        <v>45830.958333333336</v>
      </c>
      <c r="B4153" s="17">
        <v>2026</v>
      </c>
      <c r="C4153" s="24">
        <f>Tabela2025Horario[[#This Row],[Mês]]</f>
        <v>6</v>
      </c>
      <c r="D4153" s="24">
        <f>Tabela2025Horario[[#This Row],[Dia]]</f>
        <v>22</v>
      </c>
      <c r="E4153" s="24">
        <f>Tabela2025Horario[[#This Row],[Hora]]</f>
        <v>23</v>
      </c>
      <c r="F4153" s="25">
        <f>Tabela2025Horario[[#This Row],[Conj. Castilho]]</f>
        <v>0</v>
      </c>
      <c r="G4153" s="25">
        <f>Tabela2025Horario[[#This Row],[Conj. Eol. Ventos Santa Eugênia]]</f>
        <v>0</v>
      </c>
      <c r="H4153" s="25">
        <f>Tabela2025Horario[[#This Row],[Conj. Guaimbê]]</f>
        <v>0</v>
      </c>
      <c r="I4153" s="16"/>
      <c r="J4153" s="16"/>
      <c r="K4153" s="16"/>
      <c r="L4153" s="16"/>
      <c r="M4153" s="16"/>
      <c r="N4153" s="16"/>
      <c r="O4153" s="3">
        <f>IF(Tabela2025Horario[[#This Row],[Media Agregada Todas as Usinas]]*$Q$3265&gt;100%,100%,Tabela2025Horario[[#This Row],[Media Agregada Todas as Usinas]]*$Q$3265)</f>
        <v>0</v>
      </c>
    </row>
    <row r="4154" spans="1:15" x14ac:dyDescent="0.25">
      <c r="A4154" s="16">
        <f>Tabela2025Horario[[#This Row],[DataHora]]</f>
        <v>45831</v>
      </c>
      <c r="B4154" s="17">
        <v>2026</v>
      </c>
      <c r="C4154" s="24">
        <f>Tabela2025Horario[[#This Row],[Mês]]</f>
        <v>6</v>
      </c>
      <c r="D4154" s="24">
        <f>Tabela2025Horario[[#This Row],[Dia]]</f>
        <v>23</v>
      </c>
      <c r="E4154" s="24">
        <f>Tabela2025Horario[[#This Row],[Hora]]</f>
        <v>0</v>
      </c>
      <c r="F4154" s="25">
        <f>Tabela2025Horario[[#This Row],[Conj. Castilho]]</f>
        <v>0</v>
      </c>
      <c r="G4154" s="25">
        <f>Tabela2025Horario[[#This Row],[Conj. Eol. Ventos Santa Eugênia]]</f>
        <v>0</v>
      </c>
      <c r="H4154" s="25">
        <f>Tabela2025Horario[[#This Row],[Conj. Guaimbê]]</f>
        <v>0</v>
      </c>
      <c r="I4154" s="16"/>
      <c r="J4154" s="16"/>
      <c r="K4154" s="16"/>
      <c r="L4154" s="16"/>
      <c r="M4154" s="16"/>
      <c r="N4154" s="16"/>
      <c r="O4154" s="3">
        <f>IF(Tabela2025Horario[[#This Row],[Media Agregada Todas as Usinas]]*$Q$3265&gt;100%,100%,Tabela2025Horario[[#This Row],[Media Agregada Todas as Usinas]]*$Q$3265)</f>
        <v>0</v>
      </c>
    </row>
    <row r="4155" spans="1:15" x14ac:dyDescent="0.25">
      <c r="A4155" s="16">
        <f>Tabela2025Horario[[#This Row],[DataHora]]</f>
        <v>45831.041666666664</v>
      </c>
      <c r="B4155" s="17">
        <v>2026</v>
      </c>
      <c r="C4155" s="24">
        <f>Tabela2025Horario[[#This Row],[Mês]]</f>
        <v>6</v>
      </c>
      <c r="D4155" s="24">
        <f>Tabela2025Horario[[#This Row],[Dia]]</f>
        <v>23</v>
      </c>
      <c r="E4155" s="24">
        <f>Tabela2025Horario[[#This Row],[Hora]]</f>
        <v>1</v>
      </c>
      <c r="F4155" s="25">
        <f>Tabela2025Horario[[#This Row],[Conj. Castilho]]</f>
        <v>0</v>
      </c>
      <c r="G4155" s="25">
        <f>Tabela2025Horario[[#This Row],[Conj. Eol. Ventos Santa Eugênia]]</f>
        <v>0</v>
      </c>
      <c r="H4155" s="25">
        <f>Tabela2025Horario[[#This Row],[Conj. Guaimbê]]</f>
        <v>0</v>
      </c>
      <c r="I4155" s="16"/>
      <c r="J4155" s="16"/>
      <c r="K4155" s="16"/>
      <c r="L4155" s="16"/>
      <c r="M4155" s="16"/>
      <c r="N4155" s="16"/>
      <c r="O4155" s="3">
        <f>IF(Tabela2025Horario[[#This Row],[Media Agregada Todas as Usinas]]*$Q$3265&gt;100%,100%,Tabela2025Horario[[#This Row],[Media Agregada Todas as Usinas]]*$Q$3265)</f>
        <v>0</v>
      </c>
    </row>
    <row r="4156" spans="1:15" x14ac:dyDescent="0.25">
      <c r="A4156" s="16">
        <f>Tabela2025Horario[[#This Row],[DataHora]]</f>
        <v>45831.083333333336</v>
      </c>
      <c r="B4156" s="17">
        <v>2026</v>
      </c>
      <c r="C4156" s="24">
        <f>Tabela2025Horario[[#This Row],[Mês]]</f>
        <v>6</v>
      </c>
      <c r="D4156" s="24">
        <f>Tabela2025Horario[[#This Row],[Dia]]</f>
        <v>23</v>
      </c>
      <c r="E4156" s="24">
        <f>Tabela2025Horario[[#This Row],[Hora]]</f>
        <v>2</v>
      </c>
      <c r="F4156" s="25">
        <f>Tabela2025Horario[[#This Row],[Conj. Castilho]]</f>
        <v>0</v>
      </c>
      <c r="G4156" s="25">
        <f>Tabela2025Horario[[#This Row],[Conj. Eol. Ventos Santa Eugênia]]</f>
        <v>0</v>
      </c>
      <c r="H4156" s="25">
        <f>Tabela2025Horario[[#This Row],[Conj. Guaimbê]]</f>
        <v>0</v>
      </c>
      <c r="I4156" s="16"/>
      <c r="J4156" s="16"/>
      <c r="K4156" s="16"/>
      <c r="L4156" s="16"/>
      <c r="M4156" s="16"/>
      <c r="N4156" s="16"/>
      <c r="O4156" s="3">
        <f>IF(Tabela2025Horario[[#This Row],[Media Agregada Todas as Usinas]]*$Q$3265&gt;100%,100%,Tabela2025Horario[[#This Row],[Media Agregada Todas as Usinas]]*$Q$3265)</f>
        <v>0</v>
      </c>
    </row>
    <row r="4157" spans="1:15" x14ac:dyDescent="0.25">
      <c r="A4157" s="16">
        <f>Tabela2025Horario[[#This Row],[DataHora]]</f>
        <v>45831.125</v>
      </c>
      <c r="B4157" s="17">
        <v>2026</v>
      </c>
      <c r="C4157" s="24">
        <f>Tabela2025Horario[[#This Row],[Mês]]</f>
        <v>6</v>
      </c>
      <c r="D4157" s="24">
        <f>Tabela2025Horario[[#This Row],[Dia]]</f>
        <v>23</v>
      </c>
      <c r="E4157" s="24">
        <f>Tabela2025Horario[[#This Row],[Hora]]</f>
        <v>3</v>
      </c>
      <c r="F4157" s="25">
        <f>Tabela2025Horario[[#This Row],[Conj. Castilho]]</f>
        <v>0</v>
      </c>
      <c r="G4157" s="25">
        <f>Tabela2025Horario[[#This Row],[Conj. Eol. Ventos Santa Eugênia]]</f>
        <v>0</v>
      </c>
      <c r="H4157" s="25">
        <f>Tabela2025Horario[[#This Row],[Conj. Guaimbê]]</f>
        <v>0</v>
      </c>
      <c r="I4157" s="16"/>
      <c r="J4157" s="16"/>
      <c r="K4157" s="16"/>
      <c r="L4157" s="16"/>
      <c r="M4157" s="16"/>
      <c r="N4157" s="16"/>
      <c r="O4157" s="3">
        <f>IF(Tabela2025Horario[[#This Row],[Media Agregada Todas as Usinas]]*$Q$3265&gt;100%,100%,Tabela2025Horario[[#This Row],[Media Agregada Todas as Usinas]]*$Q$3265)</f>
        <v>0</v>
      </c>
    </row>
    <row r="4158" spans="1:15" x14ac:dyDescent="0.25">
      <c r="A4158" s="16">
        <f>Tabela2025Horario[[#This Row],[DataHora]]</f>
        <v>45831.166666666664</v>
      </c>
      <c r="B4158" s="17">
        <v>2026</v>
      </c>
      <c r="C4158" s="24">
        <f>Tabela2025Horario[[#This Row],[Mês]]</f>
        <v>6</v>
      </c>
      <c r="D4158" s="24">
        <f>Tabela2025Horario[[#This Row],[Dia]]</f>
        <v>23</v>
      </c>
      <c r="E4158" s="24">
        <f>Tabela2025Horario[[#This Row],[Hora]]</f>
        <v>4</v>
      </c>
      <c r="F4158" s="25">
        <f>Tabela2025Horario[[#This Row],[Conj. Castilho]]</f>
        <v>0</v>
      </c>
      <c r="G4158" s="25">
        <f>Tabela2025Horario[[#This Row],[Conj. Eol. Ventos Santa Eugênia]]</f>
        <v>0</v>
      </c>
      <c r="H4158" s="25">
        <f>Tabela2025Horario[[#This Row],[Conj. Guaimbê]]</f>
        <v>0</v>
      </c>
      <c r="I4158" s="16"/>
      <c r="J4158" s="16"/>
      <c r="K4158" s="16"/>
      <c r="L4158" s="16"/>
      <c r="M4158" s="16"/>
      <c r="N4158" s="16"/>
      <c r="O4158" s="3">
        <f>IF(Tabela2025Horario[[#This Row],[Media Agregada Todas as Usinas]]*$Q$3265&gt;100%,100%,Tabela2025Horario[[#This Row],[Media Agregada Todas as Usinas]]*$Q$3265)</f>
        <v>0</v>
      </c>
    </row>
    <row r="4159" spans="1:15" x14ac:dyDescent="0.25">
      <c r="A4159" s="16">
        <f>Tabela2025Horario[[#This Row],[DataHora]]</f>
        <v>45831.208333333336</v>
      </c>
      <c r="B4159" s="17">
        <v>2026</v>
      </c>
      <c r="C4159" s="24">
        <f>Tabela2025Horario[[#This Row],[Mês]]</f>
        <v>6</v>
      </c>
      <c r="D4159" s="24">
        <f>Tabela2025Horario[[#This Row],[Dia]]</f>
        <v>23</v>
      </c>
      <c r="E4159" s="24">
        <f>Tabela2025Horario[[#This Row],[Hora]]</f>
        <v>5</v>
      </c>
      <c r="F4159" s="25">
        <f>Tabela2025Horario[[#This Row],[Conj. Castilho]]</f>
        <v>0</v>
      </c>
      <c r="G4159" s="25">
        <f>Tabela2025Horario[[#This Row],[Conj. Eol. Ventos Santa Eugênia]]</f>
        <v>0</v>
      </c>
      <c r="H4159" s="25">
        <f>Tabela2025Horario[[#This Row],[Conj. Guaimbê]]</f>
        <v>0</v>
      </c>
      <c r="I4159" s="16"/>
      <c r="J4159" s="16"/>
      <c r="K4159" s="16"/>
      <c r="L4159" s="16"/>
      <c r="M4159" s="16"/>
      <c r="N4159" s="16"/>
      <c r="O4159" s="3">
        <f>IF(Tabela2025Horario[[#This Row],[Media Agregada Todas as Usinas]]*$Q$3265&gt;100%,100%,Tabela2025Horario[[#This Row],[Media Agregada Todas as Usinas]]*$Q$3265)</f>
        <v>0</v>
      </c>
    </row>
    <row r="4160" spans="1:15" x14ac:dyDescent="0.25">
      <c r="A4160" s="16">
        <f>Tabela2025Horario[[#This Row],[DataHora]]</f>
        <v>45831.25</v>
      </c>
      <c r="B4160" s="17">
        <v>2026</v>
      </c>
      <c r="C4160" s="24">
        <f>Tabela2025Horario[[#This Row],[Mês]]</f>
        <v>6</v>
      </c>
      <c r="D4160" s="24">
        <f>Tabela2025Horario[[#This Row],[Dia]]</f>
        <v>23</v>
      </c>
      <c r="E4160" s="24">
        <f>Tabela2025Horario[[#This Row],[Hora]]</f>
        <v>6</v>
      </c>
      <c r="F4160" s="25">
        <f>Tabela2025Horario[[#This Row],[Conj. Castilho]]</f>
        <v>0</v>
      </c>
      <c r="G4160" s="25">
        <f>Tabela2025Horario[[#This Row],[Conj. Eol. Ventos Santa Eugênia]]</f>
        <v>0</v>
      </c>
      <c r="H4160" s="25">
        <f>Tabela2025Horario[[#This Row],[Conj. Guaimbê]]</f>
        <v>0</v>
      </c>
      <c r="I4160" s="16"/>
      <c r="J4160" s="16"/>
      <c r="K4160" s="16"/>
      <c r="L4160" s="16"/>
      <c r="M4160" s="16"/>
      <c r="N4160" s="16"/>
      <c r="O4160" s="3">
        <f>IF(Tabela2025Horario[[#This Row],[Media Agregada Todas as Usinas]]*$Q$3265&gt;100%,100%,Tabela2025Horario[[#This Row],[Media Agregada Todas as Usinas]]*$Q$3265)</f>
        <v>0</v>
      </c>
    </row>
    <row r="4161" spans="1:15" x14ac:dyDescent="0.25">
      <c r="A4161" s="16">
        <f>Tabela2025Horario[[#This Row],[DataHora]]</f>
        <v>45831.291666666664</v>
      </c>
      <c r="B4161" s="17">
        <v>2026</v>
      </c>
      <c r="C4161" s="24">
        <f>Tabela2025Horario[[#This Row],[Mês]]</f>
        <v>6</v>
      </c>
      <c r="D4161" s="24">
        <f>Tabela2025Horario[[#This Row],[Dia]]</f>
        <v>23</v>
      </c>
      <c r="E4161" s="24">
        <f>Tabela2025Horario[[#This Row],[Hora]]</f>
        <v>7</v>
      </c>
      <c r="F4161" s="25">
        <f>Tabela2025Horario[[#This Row],[Conj. Castilho]]</f>
        <v>0</v>
      </c>
      <c r="G4161" s="25">
        <f>Tabela2025Horario[[#This Row],[Conj. Eol. Ventos Santa Eugênia]]</f>
        <v>0</v>
      </c>
      <c r="H4161" s="25">
        <f>Tabela2025Horario[[#This Row],[Conj. Guaimbê]]</f>
        <v>0</v>
      </c>
      <c r="I4161" s="16"/>
      <c r="J4161" s="16"/>
      <c r="K4161" s="16"/>
      <c r="L4161" s="16"/>
      <c r="M4161" s="16"/>
      <c r="N4161" s="16"/>
      <c r="O4161" s="3">
        <f>IF(Tabela2025Horario[[#This Row],[Media Agregada Todas as Usinas]]*$Q$3265&gt;100%,100%,Tabela2025Horario[[#This Row],[Media Agregada Todas as Usinas]]*$Q$3265)</f>
        <v>1.889893225922832E-2</v>
      </c>
    </row>
    <row r="4162" spans="1:15" x14ac:dyDescent="0.25">
      <c r="A4162" s="16">
        <f>Tabela2025Horario[[#This Row],[DataHora]]</f>
        <v>45831.333333333336</v>
      </c>
      <c r="B4162" s="17">
        <v>2026</v>
      </c>
      <c r="C4162" s="24">
        <f>Tabela2025Horario[[#This Row],[Mês]]</f>
        <v>6</v>
      </c>
      <c r="D4162" s="24">
        <f>Tabela2025Horario[[#This Row],[Dia]]</f>
        <v>23</v>
      </c>
      <c r="E4162" s="24">
        <f>Tabela2025Horario[[#This Row],[Hora]]</f>
        <v>8</v>
      </c>
      <c r="F4162" s="25">
        <f>Tabela2025Horario[[#This Row],[Conj. Castilho]]</f>
        <v>0</v>
      </c>
      <c r="G4162" s="25">
        <f>Tabela2025Horario[[#This Row],[Conj. Eol. Ventos Santa Eugênia]]</f>
        <v>0.78425697116542881</v>
      </c>
      <c r="H4162" s="25">
        <f>Tabela2025Horario[[#This Row],[Conj. Guaimbê]]</f>
        <v>0</v>
      </c>
      <c r="I4162" s="16"/>
      <c r="J4162" s="16"/>
      <c r="K4162" s="16"/>
      <c r="L4162" s="16"/>
      <c r="M4162" s="16"/>
      <c r="N4162" s="16"/>
      <c r="O4162" s="3">
        <f>IF(Tabela2025Horario[[#This Row],[Media Agregada Todas as Usinas]]*$Q$3265&gt;100%,100%,Tabela2025Horario[[#This Row],[Media Agregada Todas as Usinas]]*$Q$3265)</f>
        <v>0.84646622305247843</v>
      </c>
    </row>
    <row r="4163" spans="1:15" x14ac:dyDescent="0.25">
      <c r="A4163" s="16">
        <f>Tabela2025Horario[[#This Row],[DataHora]]</f>
        <v>45831.375</v>
      </c>
      <c r="B4163" s="17">
        <v>2026</v>
      </c>
      <c r="C4163" s="24">
        <f>Tabela2025Horario[[#This Row],[Mês]]</f>
        <v>6</v>
      </c>
      <c r="D4163" s="24">
        <f>Tabela2025Horario[[#This Row],[Dia]]</f>
        <v>23</v>
      </c>
      <c r="E4163" s="24">
        <f>Tabela2025Horario[[#This Row],[Hora]]</f>
        <v>9</v>
      </c>
      <c r="F4163" s="25">
        <f>Tabela2025Horario[[#This Row],[Conj. Castilho]]</f>
        <v>0</v>
      </c>
      <c r="G4163" s="25">
        <f>Tabela2025Horario[[#This Row],[Conj. Eol. Ventos Santa Eugênia]]</f>
        <v>1</v>
      </c>
      <c r="H4163" s="25">
        <f>Tabela2025Horario[[#This Row],[Conj. Guaimbê]]</f>
        <v>0</v>
      </c>
      <c r="I4163" s="16"/>
      <c r="J4163" s="16"/>
      <c r="K4163" s="16"/>
      <c r="L4163" s="16"/>
      <c r="M4163" s="16"/>
      <c r="N4163" s="16"/>
      <c r="O4163" s="3">
        <f>IF(Tabela2025Horario[[#This Row],[Media Agregada Todas as Usinas]]*$Q$3265&gt;100%,100%,Tabela2025Horario[[#This Row],[Media Agregada Todas as Usinas]]*$Q$3265)</f>
        <v>1</v>
      </c>
    </row>
    <row r="4164" spans="1:15" x14ac:dyDescent="0.25">
      <c r="A4164" s="16">
        <f>Tabela2025Horario[[#This Row],[DataHora]]</f>
        <v>45831.416666666664</v>
      </c>
      <c r="B4164" s="17">
        <v>2026</v>
      </c>
      <c r="C4164" s="24">
        <f>Tabela2025Horario[[#This Row],[Mês]]</f>
        <v>6</v>
      </c>
      <c r="D4164" s="24">
        <f>Tabela2025Horario[[#This Row],[Dia]]</f>
        <v>23</v>
      </c>
      <c r="E4164" s="24">
        <f>Tabela2025Horario[[#This Row],[Hora]]</f>
        <v>10</v>
      </c>
      <c r="F4164" s="25">
        <f>Tabela2025Horario[[#This Row],[Conj. Castilho]]</f>
        <v>0</v>
      </c>
      <c r="G4164" s="25">
        <f>Tabela2025Horario[[#This Row],[Conj. Eol. Ventos Santa Eugênia]]</f>
        <v>1</v>
      </c>
      <c r="H4164" s="25">
        <f>Tabela2025Horario[[#This Row],[Conj. Guaimbê]]</f>
        <v>0</v>
      </c>
      <c r="I4164" s="16"/>
      <c r="J4164" s="16"/>
      <c r="K4164" s="16"/>
      <c r="L4164" s="16"/>
      <c r="M4164" s="16"/>
      <c r="N4164" s="16"/>
      <c r="O4164" s="3">
        <f>IF(Tabela2025Horario[[#This Row],[Media Agregada Todas as Usinas]]*$Q$3265&gt;100%,100%,Tabela2025Horario[[#This Row],[Media Agregada Todas as Usinas]]*$Q$3265)</f>
        <v>1</v>
      </c>
    </row>
    <row r="4165" spans="1:15" x14ac:dyDescent="0.25">
      <c r="A4165" s="16">
        <f>Tabela2025Horario[[#This Row],[DataHora]]</f>
        <v>45831.458333333336</v>
      </c>
      <c r="B4165" s="17">
        <v>2026</v>
      </c>
      <c r="C4165" s="24">
        <f>Tabela2025Horario[[#This Row],[Mês]]</f>
        <v>6</v>
      </c>
      <c r="D4165" s="24">
        <f>Tabela2025Horario[[#This Row],[Dia]]</f>
        <v>23</v>
      </c>
      <c r="E4165" s="24">
        <f>Tabela2025Horario[[#This Row],[Hora]]</f>
        <v>11</v>
      </c>
      <c r="F4165" s="25">
        <f>Tabela2025Horario[[#This Row],[Conj. Castilho]]</f>
        <v>0</v>
      </c>
      <c r="G4165" s="25">
        <f>Tabela2025Horario[[#This Row],[Conj. Eol. Ventos Santa Eugênia]]</f>
        <v>0.5</v>
      </c>
      <c r="H4165" s="25">
        <f>Tabela2025Horario[[#This Row],[Conj. Guaimbê]]</f>
        <v>0</v>
      </c>
      <c r="I4165" s="16"/>
      <c r="J4165" s="16"/>
      <c r="K4165" s="16"/>
      <c r="L4165" s="16"/>
      <c r="M4165" s="16"/>
      <c r="N4165" s="16"/>
      <c r="O4165" s="3">
        <f>IF(Tabela2025Horario[[#This Row],[Media Agregada Todas as Usinas]]*$Q$3265&gt;100%,100%,Tabela2025Horario[[#This Row],[Media Agregada Todas as Usinas]]*$Q$3265)</f>
        <v>1</v>
      </c>
    </row>
    <row r="4166" spans="1:15" x14ac:dyDescent="0.25">
      <c r="A4166" s="16">
        <f>Tabela2025Horario[[#This Row],[DataHora]]</f>
        <v>45831.5</v>
      </c>
      <c r="B4166" s="17">
        <v>2026</v>
      </c>
      <c r="C4166" s="24">
        <f>Tabela2025Horario[[#This Row],[Mês]]</f>
        <v>6</v>
      </c>
      <c r="D4166" s="24">
        <f>Tabela2025Horario[[#This Row],[Dia]]</f>
        <v>23</v>
      </c>
      <c r="E4166" s="24">
        <f>Tabela2025Horario[[#This Row],[Hora]]</f>
        <v>12</v>
      </c>
      <c r="F4166" s="25">
        <f>Tabela2025Horario[[#This Row],[Conj. Castilho]]</f>
        <v>0</v>
      </c>
      <c r="G4166" s="25">
        <f>Tabela2025Horario[[#This Row],[Conj. Eol. Ventos Santa Eugênia]]</f>
        <v>0.10894841947604909</v>
      </c>
      <c r="H4166" s="25">
        <f>Tabela2025Horario[[#This Row],[Conj. Guaimbê]]</f>
        <v>0</v>
      </c>
      <c r="I4166" s="16"/>
      <c r="J4166" s="16"/>
      <c r="K4166" s="16"/>
      <c r="L4166" s="16"/>
      <c r="M4166" s="16"/>
      <c r="N4166" s="16"/>
      <c r="O4166" s="3">
        <f>IF(Tabela2025Horario[[#This Row],[Media Agregada Todas as Usinas]]*$Q$3265&gt;100%,100%,Tabela2025Horario[[#This Row],[Media Agregada Todas as Usinas]]*$Q$3265)</f>
        <v>0.26334207254620617</v>
      </c>
    </row>
    <row r="4167" spans="1:15" x14ac:dyDescent="0.25">
      <c r="A4167" s="16">
        <f>Tabela2025Horario[[#This Row],[DataHora]]</f>
        <v>45831.541666666664</v>
      </c>
      <c r="B4167" s="17">
        <v>2026</v>
      </c>
      <c r="C4167" s="24">
        <f>Tabela2025Horario[[#This Row],[Mês]]</f>
        <v>6</v>
      </c>
      <c r="D4167" s="24">
        <f>Tabela2025Horario[[#This Row],[Dia]]</f>
        <v>23</v>
      </c>
      <c r="E4167" s="24">
        <f>Tabela2025Horario[[#This Row],[Hora]]</f>
        <v>13</v>
      </c>
      <c r="F4167" s="25">
        <f>Tabela2025Horario[[#This Row],[Conj. Castilho]]</f>
        <v>0</v>
      </c>
      <c r="G4167" s="25">
        <f>Tabela2025Horario[[#This Row],[Conj. Eol. Ventos Santa Eugênia]]</f>
        <v>0</v>
      </c>
      <c r="H4167" s="25">
        <f>Tabela2025Horario[[#This Row],[Conj. Guaimbê]]</f>
        <v>0</v>
      </c>
      <c r="I4167" s="16"/>
      <c r="J4167" s="16"/>
      <c r="K4167" s="16"/>
      <c r="L4167" s="16"/>
      <c r="M4167" s="16"/>
      <c r="N4167" s="16"/>
      <c r="O4167" s="3">
        <f>IF(Tabela2025Horario[[#This Row],[Media Agregada Todas as Usinas]]*$Q$3265&gt;100%,100%,Tabela2025Horario[[#This Row],[Media Agregada Todas as Usinas]]*$Q$3265)</f>
        <v>0</v>
      </c>
    </row>
    <row r="4168" spans="1:15" x14ac:dyDescent="0.25">
      <c r="A4168" s="16">
        <f>Tabela2025Horario[[#This Row],[DataHora]]</f>
        <v>45831.583333333336</v>
      </c>
      <c r="B4168" s="17">
        <v>2026</v>
      </c>
      <c r="C4168" s="24">
        <f>Tabela2025Horario[[#This Row],[Mês]]</f>
        <v>6</v>
      </c>
      <c r="D4168" s="24">
        <f>Tabela2025Horario[[#This Row],[Dia]]</f>
        <v>23</v>
      </c>
      <c r="E4168" s="24">
        <f>Tabela2025Horario[[#This Row],[Hora]]</f>
        <v>14</v>
      </c>
      <c r="F4168" s="25">
        <f>Tabela2025Horario[[#This Row],[Conj. Castilho]]</f>
        <v>0</v>
      </c>
      <c r="G4168" s="25">
        <f>Tabela2025Horario[[#This Row],[Conj. Eol. Ventos Santa Eugênia]]</f>
        <v>0</v>
      </c>
      <c r="H4168" s="25">
        <f>Tabela2025Horario[[#This Row],[Conj. Guaimbê]]</f>
        <v>0</v>
      </c>
      <c r="I4168" s="16"/>
      <c r="J4168" s="16"/>
      <c r="K4168" s="16"/>
      <c r="L4168" s="16"/>
      <c r="M4168" s="16"/>
      <c r="N4168" s="16"/>
      <c r="O4168" s="3">
        <f>IF(Tabela2025Horario[[#This Row],[Media Agregada Todas as Usinas]]*$Q$3265&gt;100%,100%,Tabela2025Horario[[#This Row],[Media Agregada Todas as Usinas]]*$Q$3265)</f>
        <v>0</v>
      </c>
    </row>
    <row r="4169" spans="1:15" x14ac:dyDescent="0.25">
      <c r="A4169" s="16">
        <f>Tabela2025Horario[[#This Row],[DataHora]]</f>
        <v>45831.625</v>
      </c>
      <c r="B4169" s="17">
        <v>2026</v>
      </c>
      <c r="C4169" s="24">
        <f>Tabela2025Horario[[#This Row],[Mês]]</f>
        <v>6</v>
      </c>
      <c r="D4169" s="24">
        <f>Tabela2025Horario[[#This Row],[Dia]]</f>
        <v>23</v>
      </c>
      <c r="E4169" s="24">
        <f>Tabela2025Horario[[#This Row],[Hora]]</f>
        <v>15</v>
      </c>
      <c r="F4169" s="25">
        <f>Tabela2025Horario[[#This Row],[Conj. Castilho]]</f>
        <v>0</v>
      </c>
      <c r="G4169" s="25">
        <f>Tabela2025Horario[[#This Row],[Conj. Eol. Ventos Santa Eugênia]]</f>
        <v>0</v>
      </c>
      <c r="H4169" s="25">
        <f>Tabela2025Horario[[#This Row],[Conj. Guaimbê]]</f>
        <v>0</v>
      </c>
      <c r="I4169" s="16"/>
      <c r="J4169" s="16"/>
      <c r="K4169" s="16"/>
      <c r="L4169" s="16"/>
      <c r="M4169" s="16"/>
      <c r="N4169" s="16"/>
      <c r="O4169" s="3">
        <f>IF(Tabela2025Horario[[#This Row],[Media Agregada Todas as Usinas]]*$Q$3265&gt;100%,100%,Tabela2025Horario[[#This Row],[Media Agregada Todas as Usinas]]*$Q$3265)</f>
        <v>0</v>
      </c>
    </row>
    <row r="4170" spans="1:15" x14ac:dyDescent="0.25">
      <c r="A4170" s="16">
        <f>Tabela2025Horario[[#This Row],[DataHora]]</f>
        <v>45831.666666666664</v>
      </c>
      <c r="B4170" s="17">
        <v>2026</v>
      </c>
      <c r="C4170" s="24">
        <f>Tabela2025Horario[[#This Row],[Mês]]</f>
        <v>6</v>
      </c>
      <c r="D4170" s="24">
        <f>Tabela2025Horario[[#This Row],[Dia]]</f>
        <v>23</v>
      </c>
      <c r="E4170" s="24">
        <f>Tabela2025Horario[[#This Row],[Hora]]</f>
        <v>16</v>
      </c>
      <c r="F4170" s="25">
        <f>Tabela2025Horario[[#This Row],[Conj. Castilho]]</f>
        <v>0</v>
      </c>
      <c r="G4170" s="25">
        <f>Tabela2025Horario[[#This Row],[Conj. Eol. Ventos Santa Eugênia]]</f>
        <v>0</v>
      </c>
      <c r="H4170" s="25">
        <f>Tabela2025Horario[[#This Row],[Conj. Guaimbê]]</f>
        <v>0</v>
      </c>
      <c r="I4170" s="16"/>
      <c r="J4170" s="16"/>
      <c r="K4170" s="16"/>
      <c r="L4170" s="16"/>
      <c r="M4170" s="16"/>
      <c r="N4170" s="16"/>
      <c r="O4170" s="3">
        <f>IF(Tabela2025Horario[[#This Row],[Media Agregada Todas as Usinas]]*$Q$3265&gt;100%,100%,Tabela2025Horario[[#This Row],[Media Agregada Todas as Usinas]]*$Q$3265)</f>
        <v>0</v>
      </c>
    </row>
    <row r="4171" spans="1:15" x14ac:dyDescent="0.25">
      <c r="A4171" s="16">
        <f>Tabela2025Horario[[#This Row],[DataHora]]</f>
        <v>45831.708333333336</v>
      </c>
      <c r="B4171" s="17">
        <v>2026</v>
      </c>
      <c r="C4171" s="24">
        <f>Tabela2025Horario[[#This Row],[Mês]]</f>
        <v>6</v>
      </c>
      <c r="D4171" s="24">
        <f>Tabela2025Horario[[#This Row],[Dia]]</f>
        <v>23</v>
      </c>
      <c r="E4171" s="24">
        <f>Tabela2025Horario[[#This Row],[Hora]]</f>
        <v>17</v>
      </c>
      <c r="F4171" s="25">
        <f>Tabela2025Horario[[#This Row],[Conj. Castilho]]</f>
        <v>0</v>
      </c>
      <c r="G4171" s="25">
        <f>Tabela2025Horario[[#This Row],[Conj. Eol. Ventos Santa Eugênia]]</f>
        <v>0</v>
      </c>
      <c r="H4171" s="25">
        <f>Tabela2025Horario[[#This Row],[Conj. Guaimbê]]</f>
        <v>0</v>
      </c>
      <c r="I4171" s="16"/>
      <c r="J4171" s="16"/>
      <c r="K4171" s="16"/>
      <c r="L4171" s="16"/>
      <c r="M4171" s="16"/>
      <c r="N4171" s="16"/>
      <c r="O4171" s="3">
        <f>IF(Tabela2025Horario[[#This Row],[Media Agregada Todas as Usinas]]*$Q$3265&gt;100%,100%,Tabela2025Horario[[#This Row],[Media Agregada Todas as Usinas]]*$Q$3265)</f>
        <v>0</v>
      </c>
    </row>
    <row r="4172" spans="1:15" x14ac:dyDescent="0.25">
      <c r="A4172" s="16">
        <f>Tabela2025Horario[[#This Row],[DataHora]]</f>
        <v>45831.75</v>
      </c>
      <c r="B4172" s="17">
        <v>2026</v>
      </c>
      <c r="C4172" s="24">
        <f>Tabela2025Horario[[#This Row],[Mês]]</f>
        <v>6</v>
      </c>
      <c r="D4172" s="24">
        <f>Tabela2025Horario[[#This Row],[Dia]]</f>
        <v>23</v>
      </c>
      <c r="E4172" s="24">
        <f>Tabela2025Horario[[#This Row],[Hora]]</f>
        <v>18</v>
      </c>
      <c r="F4172" s="25">
        <f>Tabela2025Horario[[#This Row],[Conj. Castilho]]</f>
        <v>0</v>
      </c>
      <c r="G4172" s="25">
        <f>Tabela2025Horario[[#This Row],[Conj. Eol. Ventos Santa Eugênia]]</f>
        <v>0</v>
      </c>
      <c r="H4172" s="25">
        <f>Tabela2025Horario[[#This Row],[Conj. Guaimbê]]</f>
        <v>0</v>
      </c>
      <c r="I4172" s="16"/>
      <c r="J4172" s="16"/>
      <c r="K4172" s="16"/>
      <c r="L4172" s="16"/>
      <c r="M4172" s="16"/>
      <c r="N4172" s="16"/>
      <c r="O4172" s="3">
        <f>IF(Tabela2025Horario[[#This Row],[Media Agregada Todas as Usinas]]*$Q$3265&gt;100%,100%,Tabela2025Horario[[#This Row],[Media Agregada Todas as Usinas]]*$Q$3265)</f>
        <v>0</v>
      </c>
    </row>
    <row r="4173" spans="1:15" x14ac:dyDescent="0.25">
      <c r="A4173" s="16">
        <f>Tabela2025Horario[[#This Row],[DataHora]]</f>
        <v>45831.791666666664</v>
      </c>
      <c r="B4173" s="17">
        <v>2026</v>
      </c>
      <c r="C4173" s="24">
        <f>Tabela2025Horario[[#This Row],[Mês]]</f>
        <v>6</v>
      </c>
      <c r="D4173" s="24">
        <f>Tabela2025Horario[[#This Row],[Dia]]</f>
        <v>23</v>
      </c>
      <c r="E4173" s="24">
        <f>Tabela2025Horario[[#This Row],[Hora]]</f>
        <v>19</v>
      </c>
      <c r="F4173" s="25">
        <f>Tabela2025Horario[[#This Row],[Conj. Castilho]]</f>
        <v>0</v>
      </c>
      <c r="G4173" s="25">
        <f>Tabela2025Horario[[#This Row],[Conj. Eol. Ventos Santa Eugênia]]</f>
        <v>0</v>
      </c>
      <c r="H4173" s="25">
        <f>Tabela2025Horario[[#This Row],[Conj. Guaimbê]]</f>
        <v>0</v>
      </c>
      <c r="I4173" s="16"/>
      <c r="J4173" s="16"/>
      <c r="K4173" s="16"/>
      <c r="L4173" s="16"/>
      <c r="M4173" s="16"/>
      <c r="N4173" s="16"/>
      <c r="O4173" s="3">
        <f>IF(Tabela2025Horario[[#This Row],[Media Agregada Todas as Usinas]]*$Q$3265&gt;100%,100%,Tabela2025Horario[[#This Row],[Media Agregada Todas as Usinas]]*$Q$3265)</f>
        <v>0</v>
      </c>
    </row>
    <row r="4174" spans="1:15" x14ac:dyDescent="0.25">
      <c r="A4174" s="16">
        <f>Tabela2025Horario[[#This Row],[DataHora]]</f>
        <v>45831.833333333336</v>
      </c>
      <c r="B4174" s="17">
        <v>2026</v>
      </c>
      <c r="C4174" s="24">
        <f>Tabela2025Horario[[#This Row],[Mês]]</f>
        <v>6</v>
      </c>
      <c r="D4174" s="24">
        <f>Tabela2025Horario[[#This Row],[Dia]]</f>
        <v>23</v>
      </c>
      <c r="E4174" s="24">
        <f>Tabela2025Horario[[#This Row],[Hora]]</f>
        <v>20</v>
      </c>
      <c r="F4174" s="25">
        <f>Tabela2025Horario[[#This Row],[Conj. Castilho]]</f>
        <v>0</v>
      </c>
      <c r="G4174" s="25">
        <f>Tabela2025Horario[[#This Row],[Conj. Eol. Ventos Santa Eugênia]]</f>
        <v>0</v>
      </c>
      <c r="H4174" s="25">
        <f>Tabela2025Horario[[#This Row],[Conj. Guaimbê]]</f>
        <v>0</v>
      </c>
      <c r="I4174" s="16"/>
      <c r="J4174" s="16"/>
      <c r="K4174" s="16"/>
      <c r="L4174" s="16"/>
      <c r="M4174" s="16"/>
      <c r="N4174" s="16"/>
      <c r="O4174" s="3">
        <f>IF(Tabela2025Horario[[#This Row],[Media Agregada Todas as Usinas]]*$Q$3265&gt;100%,100%,Tabela2025Horario[[#This Row],[Media Agregada Todas as Usinas]]*$Q$3265)</f>
        <v>0</v>
      </c>
    </row>
    <row r="4175" spans="1:15" x14ac:dyDescent="0.25">
      <c r="A4175" s="16">
        <f>Tabela2025Horario[[#This Row],[DataHora]]</f>
        <v>45831.875</v>
      </c>
      <c r="B4175" s="17">
        <v>2026</v>
      </c>
      <c r="C4175" s="24">
        <f>Tabela2025Horario[[#This Row],[Mês]]</f>
        <v>6</v>
      </c>
      <c r="D4175" s="24">
        <f>Tabela2025Horario[[#This Row],[Dia]]</f>
        <v>23</v>
      </c>
      <c r="E4175" s="24">
        <f>Tabela2025Horario[[#This Row],[Hora]]</f>
        <v>21</v>
      </c>
      <c r="F4175" s="25">
        <f>Tabela2025Horario[[#This Row],[Conj. Castilho]]</f>
        <v>0</v>
      </c>
      <c r="G4175" s="25">
        <f>Tabela2025Horario[[#This Row],[Conj. Eol. Ventos Santa Eugênia]]</f>
        <v>0</v>
      </c>
      <c r="H4175" s="25">
        <f>Tabela2025Horario[[#This Row],[Conj. Guaimbê]]</f>
        <v>0</v>
      </c>
      <c r="I4175" s="16"/>
      <c r="J4175" s="16"/>
      <c r="K4175" s="16"/>
      <c r="L4175" s="16"/>
      <c r="M4175" s="16"/>
      <c r="N4175" s="16"/>
      <c r="O4175" s="3">
        <f>IF(Tabela2025Horario[[#This Row],[Media Agregada Todas as Usinas]]*$Q$3265&gt;100%,100%,Tabela2025Horario[[#This Row],[Media Agregada Todas as Usinas]]*$Q$3265)</f>
        <v>0</v>
      </c>
    </row>
    <row r="4176" spans="1:15" x14ac:dyDescent="0.25">
      <c r="A4176" s="16">
        <f>Tabela2025Horario[[#This Row],[DataHora]]</f>
        <v>45831.916666666664</v>
      </c>
      <c r="B4176" s="17">
        <v>2026</v>
      </c>
      <c r="C4176" s="24">
        <f>Tabela2025Horario[[#This Row],[Mês]]</f>
        <v>6</v>
      </c>
      <c r="D4176" s="24">
        <f>Tabela2025Horario[[#This Row],[Dia]]</f>
        <v>23</v>
      </c>
      <c r="E4176" s="24">
        <f>Tabela2025Horario[[#This Row],[Hora]]</f>
        <v>22</v>
      </c>
      <c r="F4176" s="25">
        <f>Tabela2025Horario[[#This Row],[Conj. Castilho]]</f>
        <v>0</v>
      </c>
      <c r="G4176" s="25">
        <f>Tabela2025Horario[[#This Row],[Conj. Eol. Ventos Santa Eugênia]]</f>
        <v>0</v>
      </c>
      <c r="H4176" s="25">
        <f>Tabela2025Horario[[#This Row],[Conj. Guaimbê]]</f>
        <v>0</v>
      </c>
      <c r="I4176" s="16"/>
      <c r="J4176" s="16"/>
      <c r="K4176" s="16"/>
      <c r="L4176" s="16"/>
      <c r="M4176" s="16"/>
      <c r="N4176" s="16"/>
      <c r="O4176" s="3">
        <f>IF(Tabela2025Horario[[#This Row],[Media Agregada Todas as Usinas]]*$Q$3265&gt;100%,100%,Tabela2025Horario[[#This Row],[Media Agregada Todas as Usinas]]*$Q$3265)</f>
        <v>0</v>
      </c>
    </row>
    <row r="4177" spans="1:15" x14ac:dyDescent="0.25">
      <c r="A4177" s="16">
        <f>Tabela2025Horario[[#This Row],[DataHora]]</f>
        <v>45831.958333333336</v>
      </c>
      <c r="B4177" s="17">
        <v>2026</v>
      </c>
      <c r="C4177" s="24">
        <f>Tabela2025Horario[[#This Row],[Mês]]</f>
        <v>6</v>
      </c>
      <c r="D4177" s="24">
        <f>Tabela2025Horario[[#This Row],[Dia]]</f>
        <v>23</v>
      </c>
      <c r="E4177" s="24">
        <f>Tabela2025Horario[[#This Row],[Hora]]</f>
        <v>23</v>
      </c>
      <c r="F4177" s="25">
        <f>Tabela2025Horario[[#This Row],[Conj. Castilho]]</f>
        <v>0</v>
      </c>
      <c r="G4177" s="25">
        <f>Tabela2025Horario[[#This Row],[Conj. Eol. Ventos Santa Eugênia]]</f>
        <v>0</v>
      </c>
      <c r="H4177" s="25">
        <f>Tabela2025Horario[[#This Row],[Conj. Guaimbê]]</f>
        <v>0</v>
      </c>
      <c r="I4177" s="16"/>
      <c r="J4177" s="16"/>
      <c r="K4177" s="16"/>
      <c r="L4177" s="16"/>
      <c r="M4177" s="16"/>
      <c r="N4177" s="16"/>
      <c r="O4177" s="3">
        <f>IF(Tabela2025Horario[[#This Row],[Media Agregada Todas as Usinas]]*$Q$3265&gt;100%,100%,Tabela2025Horario[[#This Row],[Media Agregada Todas as Usinas]]*$Q$3265)</f>
        <v>0</v>
      </c>
    </row>
    <row r="4178" spans="1:15" x14ac:dyDescent="0.25">
      <c r="A4178" s="16">
        <f>Tabela2025Horario[[#This Row],[DataHora]]</f>
        <v>45832</v>
      </c>
      <c r="B4178" s="17">
        <v>2026</v>
      </c>
      <c r="C4178" s="24">
        <f>Tabela2025Horario[[#This Row],[Mês]]</f>
        <v>6</v>
      </c>
      <c r="D4178" s="24">
        <f>Tabela2025Horario[[#This Row],[Dia]]</f>
        <v>24</v>
      </c>
      <c r="E4178" s="24">
        <f>Tabela2025Horario[[#This Row],[Hora]]</f>
        <v>0</v>
      </c>
      <c r="F4178" s="25">
        <f>Tabela2025Horario[[#This Row],[Conj. Castilho]]</f>
        <v>0</v>
      </c>
      <c r="G4178" s="25">
        <f>Tabela2025Horario[[#This Row],[Conj. Eol. Ventos Santa Eugênia]]</f>
        <v>0</v>
      </c>
      <c r="H4178" s="25">
        <f>Tabela2025Horario[[#This Row],[Conj. Guaimbê]]</f>
        <v>0</v>
      </c>
      <c r="I4178" s="16"/>
      <c r="J4178" s="16"/>
      <c r="K4178" s="16"/>
      <c r="L4178" s="16"/>
      <c r="M4178" s="16"/>
      <c r="N4178" s="16"/>
      <c r="O4178" s="3">
        <f>IF(Tabela2025Horario[[#This Row],[Media Agregada Todas as Usinas]]*$Q$3265&gt;100%,100%,Tabela2025Horario[[#This Row],[Media Agregada Todas as Usinas]]*$Q$3265)</f>
        <v>0</v>
      </c>
    </row>
    <row r="4179" spans="1:15" x14ac:dyDescent="0.25">
      <c r="A4179" s="16">
        <f>Tabela2025Horario[[#This Row],[DataHora]]</f>
        <v>45832.041666666664</v>
      </c>
      <c r="B4179" s="17">
        <v>2026</v>
      </c>
      <c r="C4179" s="24">
        <f>Tabela2025Horario[[#This Row],[Mês]]</f>
        <v>6</v>
      </c>
      <c r="D4179" s="24">
        <f>Tabela2025Horario[[#This Row],[Dia]]</f>
        <v>24</v>
      </c>
      <c r="E4179" s="24">
        <f>Tabela2025Horario[[#This Row],[Hora]]</f>
        <v>1</v>
      </c>
      <c r="F4179" s="25">
        <f>Tabela2025Horario[[#This Row],[Conj. Castilho]]</f>
        <v>0</v>
      </c>
      <c r="G4179" s="25">
        <f>Tabela2025Horario[[#This Row],[Conj. Eol. Ventos Santa Eugênia]]</f>
        <v>0</v>
      </c>
      <c r="H4179" s="25">
        <f>Tabela2025Horario[[#This Row],[Conj. Guaimbê]]</f>
        <v>0</v>
      </c>
      <c r="I4179" s="16"/>
      <c r="J4179" s="16"/>
      <c r="K4179" s="16"/>
      <c r="L4179" s="16"/>
      <c r="M4179" s="16"/>
      <c r="N4179" s="16"/>
      <c r="O4179" s="3">
        <f>IF(Tabela2025Horario[[#This Row],[Media Agregada Todas as Usinas]]*$Q$3265&gt;100%,100%,Tabela2025Horario[[#This Row],[Media Agregada Todas as Usinas]]*$Q$3265)</f>
        <v>0</v>
      </c>
    </row>
    <row r="4180" spans="1:15" x14ac:dyDescent="0.25">
      <c r="A4180" s="16">
        <f>Tabela2025Horario[[#This Row],[DataHora]]</f>
        <v>45832.083333333336</v>
      </c>
      <c r="B4180" s="17">
        <v>2026</v>
      </c>
      <c r="C4180" s="24">
        <f>Tabela2025Horario[[#This Row],[Mês]]</f>
        <v>6</v>
      </c>
      <c r="D4180" s="24">
        <f>Tabela2025Horario[[#This Row],[Dia]]</f>
        <v>24</v>
      </c>
      <c r="E4180" s="24">
        <f>Tabela2025Horario[[#This Row],[Hora]]</f>
        <v>2</v>
      </c>
      <c r="F4180" s="25">
        <f>Tabela2025Horario[[#This Row],[Conj. Castilho]]</f>
        <v>0</v>
      </c>
      <c r="G4180" s="25">
        <f>Tabela2025Horario[[#This Row],[Conj. Eol. Ventos Santa Eugênia]]</f>
        <v>0</v>
      </c>
      <c r="H4180" s="25">
        <f>Tabela2025Horario[[#This Row],[Conj. Guaimbê]]</f>
        <v>0</v>
      </c>
      <c r="I4180" s="16"/>
      <c r="J4180" s="16"/>
      <c r="K4180" s="16"/>
      <c r="L4180" s="16"/>
      <c r="M4180" s="16"/>
      <c r="N4180" s="16"/>
      <c r="O4180" s="3">
        <f>IF(Tabela2025Horario[[#This Row],[Media Agregada Todas as Usinas]]*$Q$3265&gt;100%,100%,Tabela2025Horario[[#This Row],[Media Agregada Todas as Usinas]]*$Q$3265)</f>
        <v>0</v>
      </c>
    </row>
    <row r="4181" spans="1:15" x14ac:dyDescent="0.25">
      <c r="A4181" s="16">
        <f>Tabela2025Horario[[#This Row],[DataHora]]</f>
        <v>45832.125</v>
      </c>
      <c r="B4181" s="17">
        <v>2026</v>
      </c>
      <c r="C4181" s="24">
        <f>Tabela2025Horario[[#This Row],[Mês]]</f>
        <v>6</v>
      </c>
      <c r="D4181" s="24">
        <f>Tabela2025Horario[[#This Row],[Dia]]</f>
        <v>24</v>
      </c>
      <c r="E4181" s="24">
        <f>Tabela2025Horario[[#This Row],[Hora]]</f>
        <v>3</v>
      </c>
      <c r="F4181" s="25">
        <f>Tabela2025Horario[[#This Row],[Conj. Castilho]]</f>
        <v>0</v>
      </c>
      <c r="G4181" s="25">
        <f>Tabela2025Horario[[#This Row],[Conj. Eol. Ventos Santa Eugênia]]</f>
        <v>0</v>
      </c>
      <c r="H4181" s="25">
        <f>Tabela2025Horario[[#This Row],[Conj. Guaimbê]]</f>
        <v>0</v>
      </c>
      <c r="I4181" s="16"/>
      <c r="J4181" s="16"/>
      <c r="K4181" s="16"/>
      <c r="L4181" s="16"/>
      <c r="M4181" s="16"/>
      <c r="N4181" s="16"/>
      <c r="O4181" s="3">
        <f>IF(Tabela2025Horario[[#This Row],[Media Agregada Todas as Usinas]]*$Q$3265&gt;100%,100%,Tabela2025Horario[[#This Row],[Media Agregada Todas as Usinas]]*$Q$3265)</f>
        <v>0</v>
      </c>
    </row>
    <row r="4182" spans="1:15" x14ac:dyDescent="0.25">
      <c r="A4182" s="16">
        <f>Tabela2025Horario[[#This Row],[DataHora]]</f>
        <v>45832.166666666664</v>
      </c>
      <c r="B4182" s="17">
        <v>2026</v>
      </c>
      <c r="C4182" s="24">
        <f>Tabela2025Horario[[#This Row],[Mês]]</f>
        <v>6</v>
      </c>
      <c r="D4182" s="24">
        <f>Tabela2025Horario[[#This Row],[Dia]]</f>
        <v>24</v>
      </c>
      <c r="E4182" s="24">
        <f>Tabela2025Horario[[#This Row],[Hora]]</f>
        <v>4</v>
      </c>
      <c r="F4182" s="25">
        <f>Tabela2025Horario[[#This Row],[Conj. Castilho]]</f>
        <v>0</v>
      </c>
      <c r="G4182" s="25">
        <f>Tabela2025Horario[[#This Row],[Conj. Eol. Ventos Santa Eugênia]]</f>
        <v>0</v>
      </c>
      <c r="H4182" s="25">
        <f>Tabela2025Horario[[#This Row],[Conj. Guaimbê]]</f>
        <v>0</v>
      </c>
      <c r="I4182" s="16"/>
      <c r="J4182" s="16"/>
      <c r="K4182" s="16"/>
      <c r="L4182" s="16"/>
      <c r="M4182" s="16"/>
      <c r="N4182" s="16"/>
      <c r="O4182" s="3">
        <f>IF(Tabela2025Horario[[#This Row],[Media Agregada Todas as Usinas]]*$Q$3265&gt;100%,100%,Tabela2025Horario[[#This Row],[Media Agregada Todas as Usinas]]*$Q$3265)</f>
        <v>0</v>
      </c>
    </row>
    <row r="4183" spans="1:15" x14ac:dyDescent="0.25">
      <c r="A4183" s="16">
        <f>Tabela2025Horario[[#This Row],[DataHora]]</f>
        <v>45832.208333333336</v>
      </c>
      <c r="B4183" s="17">
        <v>2026</v>
      </c>
      <c r="C4183" s="24">
        <f>Tabela2025Horario[[#This Row],[Mês]]</f>
        <v>6</v>
      </c>
      <c r="D4183" s="24">
        <f>Tabela2025Horario[[#This Row],[Dia]]</f>
        <v>24</v>
      </c>
      <c r="E4183" s="24">
        <f>Tabela2025Horario[[#This Row],[Hora]]</f>
        <v>5</v>
      </c>
      <c r="F4183" s="25">
        <f>Tabela2025Horario[[#This Row],[Conj. Castilho]]</f>
        <v>0</v>
      </c>
      <c r="G4183" s="25">
        <f>Tabela2025Horario[[#This Row],[Conj. Eol. Ventos Santa Eugênia]]</f>
        <v>0</v>
      </c>
      <c r="H4183" s="25">
        <f>Tabela2025Horario[[#This Row],[Conj. Guaimbê]]</f>
        <v>0</v>
      </c>
      <c r="I4183" s="16"/>
      <c r="J4183" s="16"/>
      <c r="K4183" s="16"/>
      <c r="L4183" s="16"/>
      <c r="M4183" s="16"/>
      <c r="N4183" s="16"/>
      <c r="O4183" s="3">
        <f>IF(Tabela2025Horario[[#This Row],[Media Agregada Todas as Usinas]]*$Q$3265&gt;100%,100%,Tabela2025Horario[[#This Row],[Media Agregada Todas as Usinas]]*$Q$3265)</f>
        <v>0</v>
      </c>
    </row>
    <row r="4184" spans="1:15" x14ac:dyDescent="0.25">
      <c r="A4184" s="16">
        <f>Tabela2025Horario[[#This Row],[DataHora]]</f>
        <v>45832.25</v>
      </c>
      <c r="B4184" s="17">
        <v>2026</v>
      </c>
      <c r="C4184" s="24">
        <f>Tabela2025Horario[[#This Row],[Mês]]</f>
        <v>6</v>
      </c>
      <c r="D4184" s="24">
        <f>Tabela2025Horario[[#This Row],[Dia]]</f>
        <v>24</v>
      </c>
      <c r="E4184" s="24">
        <f>Tabela2025Horario[[#This Row],[Hora]]</f>
        <v>6</v>
      </c>
      <c r="F4184" s="25">
        <f>Tabela2025Horario[[#This Row],[Conj. Castilho]]</f>
        <v>0</v>
      </c>
      <c r="G4184" s="25">
        <f>Tabela2025Horario[[#This Row],[Conj. Eol. Ventos Santa Eugênia]]</f>
        <v>0</v>
      </c>
      <c r="H4184" s="25">
        <f>Tabela2025Horario[[#This Row],[Conj. Guaimbê]]</f>
        <v>0</v>
      </c>
      <c r="I4184" s="16"/>
      <c r="J4184" s="16"/>
      <c r="K4184" s="16"/>
      <c r="L4184" s="16"/>
      <c r="M4184" s="16"/>
      <c r="N4184" s="16"/>
      <c r="O4184" s="3">
        <f>IF(Tabela2025Horario[[#This Row],[Media Agregada Todas as Usinas]]*$Q$3265&gt;100%,100%,Tabela2025Horario[[#This Row],[Media Agregada Todas as Usinas]]*$Q$3265)</f>
        <v>0</v>
      </c>
    </row>
    <row r="4185" spans="1:15" x14ac:dyDescent="0.25">
      <c r="A4185" s="16">
        <f>Tabela2025Horario[[#This Row],[DataHora]]</f>
        <v>45832.291666666664</v>
      </c>
      <c r="B4185" s="17">
        <v>2026</v>
      </c>
      <c r="C4185" s="24">
        <f>Tabela2025Horario[[#This Row],[Mês]]</f>
        <v>6</v>
      </c>
      <c r="D4185" s="24">
        <f>Tabela2025Horario[[#This Row],[Dia]]</f>
        <v>24</v>
      </c>
      <c r="E4185" s="24">
        <f>Tabela2025Horario[[#This Row],[Hora]]</f>
        <v>7</v>
      </c>
      <c r="F4185" s="25">
        <f>Tabela2025Horario[[#This Row],[Conj. Castilho]]</f>
        <v>0</v>
      </c>
      <c r="G4185" s="25">
        <f>Tabela2025Horario[[#This Row],[Conj. Eol. Ventos Santa Eugênia]]</f>
        <v>0</v>
      </c>
      <c r="H4185" s="25">
        <f>Tabela2025Horario[[#This Row],[Conj. Guaimbê]]</f>
        <v>0</v>
      </c>
      <c r="I4185" s="16"/>
      <c r="J4185" s="16"/>
      <c r="K4185" s="16"/>
      <c r="L4185" s="16"/>
      <c r="M4185" s="16"/>
      <c r="N4185" s="16"/>
      <c r="O4185" s="3">
        <f>IF(Tabela2025Horario[[#This Row],[Media Agregada Todas as Usinas]]*$Q$3265&gt;100%,100%,Tabela2025Horario[[#This Row],[Media Agregada Todas as Usinas]]*$Q$3265)</f>
        <v>0</v>
      </c>
    </row>
    <row r="4186" spans="1:15" x14ac:dyDescent="0.25">
      <c r="A4186" s="16">
        <f>Tabela2025Horario[[#This Row],[DataHora]]</f>
        <v>45832.333333333336</v>
      </c>
      <c r="B4186" s="17">
        <v>2026</v>
      </c>
      <c r="C4186" s="24">
        <f>Tabela2025Horario[[#This Row],[Mês]]</f>
        <v>6</v>
      </c>
      <c r="D4186" s="24">
        <f>Tabela2025Horario[[#This Row],[Dia]]</f>
        <v>24</v>
      </c>
      <c r="E4186" s="24">
        <f>Tabela2025Horario[[#This Row],[Hora]]</f>
        <v>8</v>
      </c>
      <c r="F4186" s="25">
        <f>Tabela2025Horario[[#This Row],[Conj. Castilho]]</f>
        <v>0</v>
      </c>
      <c r="G4186" s="25">
        <f>Tabela2025Horario[[#This Row],[Conj. Eol. Ventos Santa Eugênia]]</f>
        <v>0</v>
      </c>
      <c r="H4186" s="25">
        <f>Tabela2025Horario[[#This Row],[Conj. Guaimbê]]</f>
        <v>0</v>
      </c>
      <c r="I4186" s="16"/>
      <c r="J4186" s="16"/>
      <c r="K4186" s="16"/>
      <c r="L4186" s="16"/>
      <c r="M4186" s="16"/>
      <c r="N4186" s="16"/>
      <c r="O4186" s="3">
        <f>IF(Tabela2025Horario[[#This Row],[Media Agregada Todas as Usinas]]*$Q$3265&gt;100%,100%,Tabela2025Horario[[#This Row],[Media Agregada Todas as Usinas]]*$Q$3265)</f>
        <v>0</v>
      </c>
    </row>
    <row r="4187" spans="1:15" x14ac:dyDescent="0.25">
      <c r="A4187" s="16">
        <f>Tabela2025Horario[[#This Row],[DataHora]]</f>
        <v>45832.375</v>
      </c>
      <c r="B4187" s="17">
        <v>2026</v>
      </c>
      <c r="C4187" s="24">
        <f>Tabela2025Horario[[#This Row],[Mês]]</f>
        <v>6</v>
      </c>
      <c r="D4187" s="24">
        <f>Tabela2025Horario[[#This Row],[Dia]]</f>
        <v>24</v>
      </c>
      <c r="E4187" s="24">
        <f>Tabela2025Horario[[#This Row],[Hora]]</f>
        <v>9</v>
      </c>
      <c r="F4187" s="25">
        <f>Tabela2025Horario[[#This Row],[Conj. Castilho]]</f>
        <v>0</v>
      </c>
      <c r="G4187" s="25">
        <f>Tabela2025Horario[[#This Row],[Conj. Eol. Ventos Santa Eugênia]]</f>
        <v>0</v>
      </c>
      <c r="H4187" s="25">
        <f>Tabela2025Horario[[#This Row],[Conj. Guaimbê]]</f>
        <v>0</v>
      </c>
      <c r="I4187" s="16"/>
      <c r="J4187" s="16"/>
      <c r="K4187" s="16"/>
      <c r="L4187" s="16"/>
      <c r="M4187" s="16"/>
      <c r="N4187" s="16"/>
      <c r="O4187" s="3">
        <f>IF(Tabela2025Horario[[#This Row],[Media Agregada Todas as Usinas]]*$Q$3265&gt;100%,100%,Tabela2025Horario[[#This Row],[Media Agregada Todas as Usinas]]*$Q$3265)</f>
        <v>0</v>
      </c>
    </row>
    <row r="4188" spans="1:15" x14ac:dyDescent="0.25">
      <c r="A4188" s="16">
        <f>Tabela2025Horario[[#This Row],[DataHora]]</f>
        <v>45832.416666666664</v>
      </c>
      <c r="B4188" s="17">
        <v>2026</v>
      </c>
      <c r="C4188" s="24">
        <f>Tabela2025Horario[[#This Row],[Mês]]</f>
        <v>6</v>
      </c>
      <c r="D4188" s="24">
        <f>Tabela2025Horario[[#This Row],[Dia]]</f>
        <v>24</v>
      </c>
      <c r="E4188" s="24">
        <f>Tabela2025Horario[[#This Row],[Hora]]</f>
        <v>10</v>
      </c>
      <c r="F4188" s="25">
        <f>Tabela2025Horario[[#This Row],[Conj. Castilho]]</f>
        <v>0</v>
      </c>
      <c r="G4188" s="25">
        <f>Tabela2025Horario[[#This Row],[Conj. Eol. Ventos Santa Eugênia]]</f>
        <v>0</v>
      </c>
      <c r="H4188" s="25">
        <f>Tabela2025Horario[[#This Row],[Conj. Guaimbê]]</f>
        <v>0</v>
      </c>
      <c r="I4188" s="16"/>
      <c r="J4188" s="16"/>
      <c r="K4188" s="16"/>
      <c r="L4188" s="16"/>
      <c r="M4188" s="16"/>
      <c r="N4188" s="16"/>
      <c r="O4188" s="3">
        <f>IF(Tabela2025Horario[[#This Row],[Media Agregada Todas as Usinas]]*$Q$3265&gt;100%,100%,Tabela2025Horario[[#This Row],[Media Agregada Todas as Usinas]]*$Q$3265)</f>
        <v>0</v>
      </c>
    </row>
    <row r="4189" spans="1:15" x14ac:dyDescent="0.25">
      <c r="A4189" s="16">
        <f>Tabela2025Horario[[#This Row],[DataHora]]</f>
        <v>45832.458333333336</v>
      </c>
      <c r="B4189" s="17">
        <v>2026</v>
      </c>
      <c r="C4189" s="24">
        <f>Tabela2025Horario[[#This Row],[Mês]]</f>
        <v>6</v>
      </c>
      <c r="D4189" s="24">
        <f>Tabela2025Horario[[#This Row],[Dia]]</f>
        <v>24</v>
      </c>
      <c r="E4189" s="24">
        <f>Tabela2025Horario[[#This Row],[Hora]]</f>
        <v>11</v>
      </c>
      <c r="F4189" s="25">
        <f>Tabela2025Horario[[#This Row],[Conj. Castilho]]</f>
        <v>0</v>
      </c>
      <c r="G4189" s="25">
        <f>Tabela2025Horario[[#This Row],[Conj. Eol. Ventos Santa Eugênia]]</f>
        <v>0</v>
      </c>
      <c r="H4189" s="25">
        <f>Tabela2025Horario[[#This Row],[Conj. Guaimbê]]</f>
        <v>0</v>
      </c>
      <c r="I4189" s="16"/>
      <c r="J4189" s="16"/>
      <c r="K4189" s="16"/>
      <c r="L4189" s="16"/>
      <c r="M4189" s="16"/>
      <c r="N4189" s="16"/>
      <c r="O4189" s="3">
        <f>IF(Tabela2025Horario[[#This Row],[Media Agregada Todas as Usinas]]*$Q$3265&gt;100%,100%,Tabela2025Horario[[#This Row],[Media Agregada Todas as Usinas]]*$Q$3265)</f>
        <v>0</v>
      </c>
    </row>
    <row r="4190" spans="1:15" x14ac:dyDescent="0.25">
      <c r="A4190" s="16">
        <f>Tabela2025Horario[[#This Row],[DataHora]]</f>
        <v>45832.5</v>
      </c>
      <c r="B4190" s="17">
        <v>2026</v>
      </c>
      <c r="C4190" s="24">
        <f>Tabela2025Horario[[#This Row],[Mês]]</f>
        <v>6</v>
      </c>
      <c r="D4190" s="24">
        <f>Tabela2025Horario[[#This Row],[Dia]]</f>
        <v>24</v>
      </c>
      <c r="E4190" s="24">
        <f>Tabela2025Horario[[#This Row],[Hora]]</f>
        <v>12</v>
      </c>
      <c r="F4190" s="25">
        <f>Tabela2025Horario[[#This Row],[Conj. Castilho]]</f>
        <v>0</v>
      </c>
      <c r="G4190" s="25">
        <f>Tabela2025Horario[[#This Row],[Conj. Eol. Ventos Santa Eugênia]]</f>
        <v>0</v>
      </c>
      <c r="H4190" s="25">
        <f>Tabela2025Horario[[#This Row],[Conj. Guaimbê]]</f>
        <v>0</v>
      </c>
      <c r="I4190" s="16"/>
      <c r="J4190" s="16"/>
      <c r="K4190" s="16"/>
      <c r="L4190" s="16"/>
      <c r="M4190" s="16"/>
      <c r="N4190" s="16"/>
      <c r="O4190" s="3">
        <f>IF(Tabela2025Horario[[#This Row],[Media Agregada Todas as Usinas]]*$Q$3265&gt;100%,100%,Tabela2025Horario[[#This Row],[Media Agregada Todas as Usinas]]*$Q$3265)</f>
        <v>0</v>
      </c>
    </row>
    <row r="4191" spans="1:15" x14ac:dyDescent="0.25">
      <c r="A4191" s="16">
        <f>Tabela2025Horario[[#This Row],[DataHora]]</f>
        <v>45832.541666666664</v>
      </c>
      <c r="B4191" s="17">
        <v>2026</v>
      </c>
      <c r="C4191" s="24">
        <f>Tabela2025Horario[[#This Row],[Mês]]</f>
        <v>6</v>
      </c>
      <c r="D4191" s="24">
        <f>Tabela2025Horario[[#This Row],[Dia]]</f>
        <v>24</v>
      </c>
      <c r="E4191" s="24">
        <f>Tabela2025Horario[[#This Row],[Hora]]</f>
        <v>13</v>
      </c>
      <c r="F4191" s="25">
        <f>Tabela2025Horario[[#This Row],[Conj. Castilho]]</f>
        <v>0</v>
      </c>
      <c r="G4191" s="25">
        <f>Tabela2025Horario[[#This Row],[Conj. Eol. Ventos Santa Eugênia]]</f>
        <v>0</v>
      </c>
      <c r="H4191" s="25">
        <f>Tabela2025Horario[[#This Row],[Conj. Guaimbê]]</f>
        <v>0</v>
      </c>
      <c r="I4191" s="16"/>
      <c r="J4191" s="16"/>
      <c r="K4191" s="16"/>
      <c r="L4191" s="16"/>
      <c r="M4191" s="16"/>
      <c r="N4191" s="16"/>
      <c r="O4191" s="3">
        <f>IF(Tabela2025Horario[[#This Row],[Media Agregada Todas as Usinas]]*$Q$3265&gt;100%,100%,Tabela2025Horario[[#This Row],[Media Agregada Todas as Usinas]]*$Q$3265)</f>
        <v>0</v>
      </c>
    </row>
    <row r="4192" spans="1:15" x14ac:dyDescent="0.25">
      <c r="A4192" s="16">
        <f>Tabela2025Horario[[#This Row],[DataHora]]</f>
        <v>45832.583333333336</v>
      </c>
      <c r="B4192" s="17">
        <v>2026</v>
      </c>
      <c r="C4192" s="24">
        <f>Tabela2025Horario[[#This Row],[Mês]]</f>
        <v>6</v>
      </c>
      <c r="D4192" s="24">
        <f>Tabela2025Horario[[#This Row],[Dia]]</f>
        <v>24</v>
      </c>
      <c r="E4192" s="24">
        <f>Tabela2025Horario[[#This Row],[Hora]]</f>
        <v>14</v>
      </c>
      <c r="F4192" s="25">
        <f>Tabela2025Horario[[#This Row],[Conj. Castilho]]</f>
        <v>0</v>
      </c>
      <c r="G4192" s="25">
        <f>Tabela2025Horario[[#This Row],[Conj. Eol. Ventos Santa Eugênia]]</f>
        <v>0</v>
      </c>
      <c r="H4192" s="25">
        <f>Tabela2025Horario[[#This Row],[Conj. Guaimbê]]</f>
        <v>0</v>
      </c>
      <c r="I4192" s="16"/>
      <c r="J4192" s="16"/>
      <c r="K4192" s="16"/>
      <c r="L4192" s="16"/>
      <c r="M4192" s="16"/>
      <c r="N4192" s="16"/>
      <c r="O4192" s="3">
        <f>IF(Tabela2025Horario[[#This Row],[Media Agregada Todas as Usinas]]*$Q$3265&gt;100%,100%,Tabela2025Horario[[#This Row],[Media Agregada Todas as Usinas]]*$Q$3265)</f>
        <v>0</v>
      </c>
    </row>
    <row r="4193" spans="1:15" x14ac:dyDescent="0.25">
      <c r="A4193" s="16">
        <f>Tabela2025Horario[[#This Row],[DataHora]]</f>
        <v>45832.625</v>
      </c>
      <c r="B4193" s="17">
        <v>2026</v>
      </c>
      <c r="C4193" s="24">
        <f>Tabela2025Horario[[#This Row],[Mês]]</f>
        <v>6</v>
      </c>
      <c r="D4193" s="24">
        <f>Tabela2025Horario[[#This Row],[Dia]]</f>
        <v>24</v>
      </c>
      <c r="E4193" s="24">
        <f>Tabela2025Horario[[#This Row],[Hora]]</f>
        <v>15</v>
      </c>
      <c r="F4193" s="25">
        <f>Tabela2025Horario[[#This Row],[Conj. Castilho]]</f>
        <v>0</v>
      </c>
      <c r="G4193" s="25">
        <f>Tabela2025Horario[[#This Row],[Conj. Eol. Ventos Santa Eugênia]]</f>
        <v>0</v>
      </c>
      <c r="H4193" s="25">
        <f>Tabela2025Horario[[#This Row],[Conj. Guaimbê]]</f>
        <v>0</v>
      </c>
      <c r="I4193" s="16"/>
      <c r="J4193" s="16"/>
      <c r="K4193" s="16"/>
      <c r="L4193" s="16"/>
      <c r="M4193" s="16"/>
      <c r="N4193" s="16"/>
      <c r="O4193" s="3">
        <f>IF(Tabela2025Horario[[#This Row],[Media Agregada Todas as Usinas]]*$Q$3265&gt;100%,100%,Tabela2025Horario[[#This Row],[Media Agregada Todas as Usinas]]*$Q$3265)</f>
        <v>0</v>
      </c>
    </row>
    <row r="4194" spans="1:15" x14ac:dyDescent="0.25">
      <c r="A4194" s="16">
        <f>Tabela2025Horario[[#This Row],[DataHora]]</f>
        <v>45832.666666666664</v>
      </c>
      <c r="B4194" s="17">
        <v>2026</v>
      </c>
      <c r="C4194" s="24">
        <f>Tabela2025Horario[[#This Row],[Mês]]</f>
        <v>6</v>
      </c>
      <c r="D4194" s="24">
        <f>Tabela2025Horario[[#This Row],[Dia]]</f>
        <v>24</v>
      </c>
      <c r="E4194" s="24">
        <f>Tabela2025Horario[[#This Row],[Hora]]</f>
        <v>16</v>
      </c>
      <c r="F4194" s="25">
        <f>Tabela2025Horario[[#This Row],[Conj. Castilho]]</f>
        <v>0</v>
      </c>
      <c r="G4194" s="25">
        <f>Tabela2025Horario[[#This Row],[Conj. Eol. Ventos Santa Eugênia]]</f>
        <v>0</v>
      </c>
      <c r="H4194" s="25">
        <f>Tabela2025Horario[[#This Row],[Conj. Guaimbê]]</f>
        <v>0</v>
      </c>
      <c r="I4194" s="16"/>
      <c r="J4194" s="16"/>
      <c r="K4194" s="16"/>
      <c r="L4194" s="16"/>
      <c r="M4194" s="16"/>
      <c r="N4194" s="16"/>
      <c r="O4194" s="3">
        <f>IF(Tabela2025Horario[[#This Row],[Media Agregada Todas as Usinas]]*$Q$3265&gt;100%,100%,Tabela2025Horario[[#This Row],[Media Agregada Todas as Usinas]]*$Q$3265)</f>
        <v>0</v>
      </c>
    </row>
    <row r="4195" spans="1:15" x14ac:dyDescent="0.25">
      <c r="A4195" s="16">
        <f>Tabela2025Horario[[#This Row],[DataHora]]</f>
        <v>45832.708333333336</v>
      </c>
      <c r="B4195" s="17">
        <v>2026</v>
      </c>
      <c r="C4195" s="24">
        <f>Tabela2025Horario[[#This Row],[Mês]]</f>
        <v>6</v>
      </c>
      <c r="D4195" s="24">
        <f>Tabela2025Horario[[#This Row],[Dia]]</f>
        <v>24</v>
      </c>
      <c r="E4195" s="24">
        <f>Tabela2025Horario[[#This Row],[Hora]]</f>
        <v>17</v>
      </c>
      <c r="F4195" s="25">
        <f>Tabela2025Horario[[#This Row],[Conj. Castilho]]</f>
        <v>0</v>
      </c>
      <c r="G4195" s="25">
        <f>Tabela2025Horario[[#This Row],[Conj. Eol. Ventos Santa Eugênia]]</f>
        <v>0</v>
      </c>
      <c r="H4195" s="25">
        <f>Tabela2025Horario[[#This Row],[Conj. Guaimbê]]</f>
        <v>0</v>
      </c>
      <c r="I4195" s="16"/>
      <c r="J4195" s="16"/>
      <c r="K4195" s="16"/>
      <c r="L4195" s="16"/>
      <c r="M4195" s="16"/>
      <c r="N4195" s="16"/>
      <c r="O4195" s="3">
        <f>IF(Tabela2025Horario[[#This Row],[Media Agregada Todas as Usinas]]*$Q$3265&gt;100%,100%,Tabela2025Horario[[#This Row],[Media Agregada Todas as Usinas]]*$Q$3265)</f>
        <v>0</v>
      </c>
    </row>
    <row r="4196" spans="1:15" x14ac:dyDescent="0.25">
      <c r="A4196" s="16">
        <f>Tabela2025Horario[[#This Row],[DataHora]]</f>
        <v>45832.75</v>
      </c>
      <c r="B4196" s="17">
        <v>2026</v>
      </c>
      <c r="C4196" s="24">
        <f>Tabela2025Horario[[#This Row],[Mês]]</f>
        <v>6</v>
      </c>
      <c r="D4196" s="24">
        <f>Tabela2025Horario[[#This Row],[Dia]]</f>
        <v>24</v>
      </c>
      <c r="E4196" s="24">
        <f>Tabela2025Horario[[#This Row],[Hora]]</f>
        <v>18</v>
      </c>
      <c r="F4196" s="25">
        <f>Tabela2025Horario[[#This Row],[Conj. Castilho]]</f>
        <v>0</v>
      </c>
      <c r="G4196" s="25">
        <f>Tabela2025Horario[[#This Row],[Conj. Eol. Ventos Santa Eugênia]]</f>
        <v>0</v>
      </c>
      <c r="H4196" s="25">
        <f>Tabela2025Horario[[#This Row],[Conj. Guaimbê]]</f>
        <v>0</v>
      </c>
      <c r="I4196" s="16"/>
      <c r="J4196" s="16"/>
      <c r="K4196" s="16"/>
      <c r="L4196" s="16"/>
      <c r="M4196" s="16"/>
      <c r="N4196" s="16"/>
      <c r="O4196" s="3">
        <f>IF(Tabela2025Horario[[#This Row],[Media Agregada Todas as Usinas]]*$Q$3265&gt;100%,100%,Tabela2025Horario[[#This Row],[Media Agregada Todas as Usinas]]*$Q$3265)</f>
        <v>0</v>
      </c>
    </row>
    <row r="4197" spans="1:15" x14ac:dyDescent="0.25">
      <c r="A4197" s="16">
        <f>Tabela2025Horario[[#This Row],[DataHora]]</f>
        <v>45832.791666666664</v>
      </c>
      <c r="B4197" s="17">
        <v>2026</v>
      </c>
      <c r="C4197" s="24">
        <f>Tabela2025Horario[[#This Row],[Mês]]</f>
        <v>6</v>
      </c>
      <c r="D4197" s="24">
        <f>Tabela2025Horario[[#This Row],[Dia]]</f>
        <v>24</v>
      </c>
      <c r="E4197" s="24">
        <f>Tabela2025Horario[[#This Row],[Hora]]</f>
        <v>19</v>
      </c>
      <c r="F4197" s="25">
        <f>Tabela2025Horario[[#This Row],[Conj. Castilho]]</f>
        <v>0</v>
      </c>
      <c r="G4197" s="25">
        <f>Tabela2025Horario[[#This Row],[Conj. Eol. Ventos Santa Eugênia]]</f>
        <v>0</v>
      </c>
      <c r="H4197" s="25">
        <f>Tabela2025Horario[[#This Row],[Conj. Guaimbê]]</f>
        <v>0</v>
      </c>
      <c r="I4197" s="16"/>
      <c r="J4197" s="16"/>
      <c r="K4197" s="16"/>
      <c r="L4197" s="16"/>
      <c r="M4197" s="16"/>
      <c r="N4197" s="16"/>
      <c r="O4197" s="3">
        <f>IF(Tabela2025Horario[[#This Row],[Media Agregada Todas as Usinas]]*$Q$3265&gt;100%,100%,Tabela2025Horario[[#This Row],[Media Agregada Todas as Usinas]]*$Q$3265)</f>
        <v>0</v>
      </c>
    </row>
    <row r="4198" spans="1:15" x14ac:dyDescent="0.25">
      <c r="A4198" s="16">
        <f>Tabela2025Horario[[#This Row],[DataHora]]</f>
        <v>45832.833333333336</v>
      </c>
      <c r="B4198" s="17">
        <v>2026</v>
      </c>
      <c r="C4198" s="24">
        <f>Tabela2025Horario[[#This Row],[Mês]]</f>
        <v>6</v>
      </c>
      <c r="D4198" s="24">
        <f>Tabela2025Horario[[#This Row],[Dia]]</f>
        <v>24</v>
      </c>
      <c r="E4198" s="24">
        <f>Tabela2025Horario[[#This Row],[Hora]]</f>
        <v>20</v>
      </c>
      <c r="F4198" s="25">
        <f>Tabela2025Horario[[#This Row],[Conj. Castilho]]</f>
        <v>0</v>
      </c>
      <c r="G4198" s="25">
        <f>Tabela2025Horario[[#This Row],[Conj. Eol. Ventos Santa Eugênia]]</f>
        <v>0</v>
      </c>
      <c r="H4198" s="25">
        <f>Tabela2025Horario[[#This Row],[Conj. Guaimbê]]</f>
        <v>0</v>
      </c>
      <c r="I4198" s="16"/>
      <c r="J4198" s="16"/>
      <c r="K4198" s="16"/>
      <c r="L4198" s="16"/>
      <c r="M4198" s="16"/>
      <c r="N4198" s="16"/>
      <c r="O4198" s="3">
        <f>IF(Tabela2025Horario[[#This Row],[Media Agregada Todas as Usinas]]*$Q$3265&gt;100%,100%,Tabela2025Horario[[#This Row],[Media Agregada Todas as Usinas]]*$Q$3265)</f>
        <v>0</v>
      </c>
    </row>
    <row r="4199" spans="1:15" x14ac:dyDescent="0.25">
      <c r="A4199" s="16">
        <f>Tabela2025Horario[[#This Row],[DataHora]]</f>
        <v>45832.875</v>
      </c>
      <c r="B4199" s="17">
        <v>2026</v>
      </c>
      <c r="C4199" s="24">
        <f>Tabela2025Horario[[#This Row],[Mês]]</f>
        <v>6</v>
      </c>
      <c r="D4199" s="24">
        <f>Tabela2025Horario[[#This Row],[Dia]]</f>
        <v>24</v>
      </c>
      <c r="E4199" s="24">
        <f>Tabela2025Horario[[#This Row],[Hora]]</f>
        <v>21</v>
      </c>
      <c r="F4199" s="25">
        <f>Tabela2025Horario[[#This Row],[Conj. Castilho]]</f>
        <v>0</v>
      </c>
      <c r="G4199" s="25">
        <f>Tabela2025Horario[[#This Row],[Conj. Eol. Ventos Santa Eugênia]]</f>
        <v>0</v>
      </c>
      <c r="H4199" s="25">
        <f>Tabela2025Horario[[#This Row],[Conj. Guaimbê]]</f>
        <v>0</v>
      </c>
      <c r="I4199" s="16"/>
      <c r="J4199" s="16"/>
      <c r="K4199" s="16"/>
      <c r="L4199" s="16"/>
      <c r="M4199" s="16"/>
      <c r="N4199" s="16"/>
      <c r="O4199" s="3">
        <f>IF(Tabela2025Horario[[#This Row],[Media Agregada Todas as Usinas]]*$Q$3265&gt;100%,100%,Tabela2025Horario[[#This Row],[Media Agregada Todas as Usinas]]*$Q$3265)</f>
        <v>0</v>
      </c>
    </row>
    <row r="4200" spans="1:15" x14ac:dyDescent="0.25">
      <c r="A4200" s="16">
        <f>Tabela2025Horario[[#This Row],[DataHora]]</f>
        <v>45832.916666666664</v>
      </c>
      <c r="B4200" s="17">
        <v>2026</v>
      </c>
      <c r="C4200" s="24">
        <f>Tabela2025Horario[[#This Row],[Mês]]</f>
        <v>6</v>
      </c>
      <c r="D4200" s="24">
        <f>Tabela2025Horario[[#This Row],[Dia]]</f>
        <v>24</v>
      </c>
      <c r="E4200" s="24">
        <f>Tabela2025Horario[[#This Row],[Hora]]</f>
        <v>22</v>
      </c>
      <c r="F4200" s="25">
        <f>Tabela2025Horario[[#This Row],[Conj. Castilho]]</f>
        <v>0</v>
      </c>
      <c r="G4200" s="25">
        <f>Tabela2025Horario[[#This Row],[Conj. Eol. Ventos Santa Eugênia]]</f>
        <v>0</v>
      </c>
      <c r="H4200" s="25">
        <f>Tabela2025Horario[[#This Row],[Conj. Guaimbê]]</f>
        <v>0</v>
      </c>
      <c r="I4200" s="16"/>
      <c r="J4200" s="16"/>
      <c r="K4200" s="16"/>
      <c r="L4200" s="16"/>
      <c r="M4200" s="16"/>
      <c r="N4200" s="16"/>
      <c r="O4200" s="3">
        <f>IF(Tabela2025Horario[[#This Row],[Media Agregada Todas as Usinas]]*$Q$3265&gt;100%,100%,Tabela2025Horario[[#This Row],[Media Agregada Todas as Usinas]]*$Q$3265)</f>
        <v>0</v>
      </c>
    </row>
    <row r="4201" spans="1:15" x14ac:dyDescent="0.25">
      <c r="A4201" s="16">
        <f>Tabela2025Horario[[#This Row],[DataHora]]</f>
        <v>45832.958333333336</v>
      </c>
      <c r="B4201" s="17">
        <v>2026</v>
      </c>
      <c r="C4201" s="24">
        <f>Tabela2025Horario[[#This Row],[Mês]]</f>
        <v>6</v>
      </c>
      <c r="D4201" s="24">
        <f>Tabela2025Horario[[#This Row],[Dia]]</f>
        <v>24</v>
      </c>
      <c r="E4201" s="24">
        <f>Tabela2025Horario[[#This Row],[Hora]]</f>
        <v>23</v>
      </c>
      <c r="F4201" s="25">
        <f>Tabela2025Horario[[#This Row],[Conj. Castilho]]</f>
        <v>0</v>
      </c>
      <c r="G4201" s="25">
        <f>Tabela2025Horario[[#This Row],[Conj. Eol. Ventos Santa Eugênia]]</f>
        <v>0</v>
      </c>
      <c r="H4201" s="25">
        <f>Tabela2025Horario[[#This Row],[Conj. Guaimbê]]</f>
        <v>0</v>
      </c>
      <c r="I4201" s="16"/>
      <c r="J4201" s="16"/>
      <c r="K4201" s="16"/>
      <c r="L4201" s="16"/>
      <c r="M4201" s="16"/>
      <c r="N4201" s="16"/>
      <c r="O4201" s="3">
        <f>IF(Tabela2025Horario[[#This Row],[Media Agregada Todas as Usinas]]*$Q$3265&gt;100%,100%,Tabela2025Horario[[#This Row],[Media Agregada Todas as Usinas]]*$Q$3265)</f>
        <v>0</v>
      </c>
    </row>
    <row r="4202" spans="1:15" x14ac:dyDescent="0.25">
      <c r="A4202" s="16">
        <f>Tabela2025Horario[[#This Row],[DataHora]]</f>
        <v>45833</v>
      </c>
      <c r="B4202" s="17">
        <v>2026</v>
      </c>
      <c r="C4202" s="24">
        <f>Tabela2025Horario[[#This Row],[Mês]]</f>
        <v>6</v>
      </c>
      <c r="D4202" s="24">
        <f>Tabela2025Horario[[#This Row],[Dia]]</f>
        <v>25</v>
      </c>
      <c r="E4202" s="24">
        <f>Tabela2025Horario[[#This Row],[Hora]]</f>
        <v>0</v>
      </c>
      <c r="F4202" s="25">
        <f>Tabela2025Horario[[#This Row],[Conj. Castilho]]</f>
        <v>0</v>
      </c>
      <c r="G4202" s="25">
        <f>Tabela2025Horario[[#This Row],[Conj. Eol. Ventos Santa Eugênia]]</f>
        <v>0</v>
      </c>
      <c r="H4202" s="25">
        <f>Tabela2025Horario[[#This Row],[Conj. Guaimbê]]</f>
        <v>0</v>
      </c>
      <c r="I4202" s="16"/>
      <c r="J4202" s="16"/>
      <c r="K4202" s="16"/>
      <c r="L4202" s="16"/>
      <c r="M4202" s="16"/>
      <c r="N4202" s="16"/>
      <c r="O4202" s="3">
        <f>IF(Tabela2025Horario[[#This Row],[Media Agregada Todas as Usinas]]*$Q$3265&gt;100%,100%,Tabela2025Horario[[#This Row],[Media Agregada Todas as Usinas]]*$Q$3265)</f>
        <v>0</v>
      </c>
    </row>
    <row r="4203" spans="1:15" x14ac:dyDescent="0.25">
      <c r="A4203" s="16">
        <f>Tabela2025Horario[[#This Row],[DataHora]]</f>
        <v>45833.041666666664</v>
      </c>
      <c r="B4203" s="17">
        <v>2026</v>
      </c>
      <c r="C4203" s="24">
        <f>Tabela2025Horario[[#This Row],[Mês]]</f>
        <v>6</v>
      </c>
      <c r="D4203" s="24">
        <f>Tabela2025Horario[[#This Row],[Dia]]</f>
        <v>25</v>
      </c>
      <c r="E4203" s="24">
        <f>Tabela2025Horario[[#This Row],[Hora]]</f>
        <v>1</v>
      </c>
      <c r="F4203" s="25">
        <f>Tabela2025Horario[[#This Row],[Conj. Castilho]]</f>
        <v>0</v>
      </c>
      <c r="G4203" s="25">
        <f>Tabela2025Horario[[#This Row],[Conj. Eol. Ventos Santa Eugênia]]</f>
        <v>0</v>
      </c>
      <c r="H4203" s="25">
        <f>Tabela2025Horario[[#This Row],[Conj. Guaimbê]]</f>
        <v>0</v>
      </c>
      <c r="I4203" s="16"/>
      <c r="J4203" s="16"/>
      <c r="K4203" s="16"/>
      <c r="L4203" s="16"/>
      <c r="M4203" s="16"/>
      <c r="N4203" s="16"/>
      <c r="O4203" s="3">
        <f>IF(Tabela2025Horario[[#This Row],[Media Agregada Todas as Usinas]]*$Q$3265&gt;100%,100%,Tabela2025Horario[[#This Row],[Media Agregada Todas as Usinas]]*$Q$3265)</f>
        <v>0</v>
      </c>
    </row>
    <row r="4204" spans="1:15" x14ac:dyDescent="0.25">
      <c r="A4204" s="16">
        <f>Tabela2025Horario[[#This Row],[DataHora]]</f>
        <v>45833.083333333336</v>
      </c>
      <c r="B4204" s="17">
        <v>2026</v>
      </c>
      <c r="C4204" s="24">
        <f>Tabela2025Horario[[#This Row],[Mês]]</f>
        <v>6</v>
      </c>
      <c r="D4204" s="24">
        <f>Tabela2025Horario[[#This Row],[Dia]]</f>
        <v>25</v>
      </c>
      <c r="E4204" s="24">
        <f>Tabela2025Horario[[#This Row],[Hora]]</f>
        <v>2</v>
      </c>
      <c r="F4204" s="25">
        <f>Tabela2025Horario[[#This Row],[Conj. Castilho]]</f>
        <v>0</v>
      </c>
      <c r="G4204" s="25">
        <f>Tabela2025Horario[[#This Row],[Conj. Eol. Ventos Santa Eugênia]]</f>
        <v>0</v>
      </c>
      <c r="H4204" s="25">
        <f>Tabela2025Horario[[#This Row],[Conj. Guaimbê]]</f>
        <v>0</v>
      </c>
      <c r="I4204" s="16"/>
      <c r="J4204" s="16"/>
      <c r="K4204" s="16"/>
      <c r="L4204" s="16"/>
      <c r="M4204" s="16"/>
      <c r="N4204" s="16"/>
      <c r="O4204" s="3">
        <f>IF(Tabela2025Horario[[#This Row],[Media Agregada Todas as Usinas]]*$Q$3265&gt;100%,100%,Tabela2025Horario[[#This Row],[Media Agregada Todas as Usinas]]*$Q$3265)</f>
        <v>0</v>
      </c>
    </row>
    <row r="4205" spans="1:15" x14ac:dyDescent="0.25">
      <c r="A4205" s="16">
        <f>Tabela2025Horario[[#This Row],[DataHora]]</f>
        <v>45833.125</v>
      </c>
      <c r="B4205" s="17">
        <v>2026</v>
      </c>
      <c r="C4205" s="24">
        <f>Tabela2025Horario[[#This Row],[Mês]]</f>
        <v>6</v>
      </c>
      <c r="D4205" s="24">
        <f>Tabela2025Horario[[#This Row],[Dia]]</f>
        <v>25</v>
      </c>
      <c r="E4205" s="24">
        <f>Tabela2025Horario[[#This Row],[Hora]]</f>
        <v>3</v>
      </c>
      <c r="F4205" s="25">
        <f>Tabela2025Horario[[#This Row],[Conj. Castilho]]</f>
        <v>0</v>
      </c>
      <c r="G4205" s="25">
        <f>Tabela2025Horario[[#This Row],[Conj. Eol. Ventos Santa Eugênia]]</f>
        <v>0</v>
      </c>
      <c r="H4205" s="25">
        <f>Tabela2025Horario[[#This Row],[Conj. Guaimbê]]</f>
        <v>0</v>
      </c>
      <c r="I4205" s="16"/>
      <c r="J4205" s="16"/>
      <c r="K4205" s="16"/>
      <c r="L4205" s="16"/>
      <c r="M4205" s="16"/>
      <c r="N4205" s="16"/>
      <c r="O4205" s="3">
        <f>IF(Tabela2025Horario[[#This Row],[Media Agregada Todas as Usinas]]*$Q$3265&gt;100%,100%,Tabela2025Horario[[#This Row],[Media Agregada Todas as Usinas]]*$Q$3265)</f>
        <v>0</v>
      </c>
    </row>
    <row r="4206" spans="1:15" x14ac:dyDescent="0.25">
      <c r="A4206" s="16">
        <f>Tabela2025Horario[[#This Row],[DataHora]]</f>
        <v>45833.166666666664</v>
      </c>
      <c r="B4206" s="17">
        <v>2026</v>
      </c>
      <c r="C4206" s="24">
        <f>Tabela2025Horario[[#This Row],[Mês]]</f>
        <v>6</v>
      </c>
      <c r="D4206" s="24">
        <f>Tabela2025Horario[[#This Row],[Dia]]</f>
        <v>25</v>
      </c>
      <c r="E4206" s="24">
        <f>Tabela2025Horario[[#This Row],[Hora]]</f>
        <v>4</v>
      </c>
      <c r="F4206" s="25">
        <f>Tabela2025Horario[[#This Row],[Conj. Castilho]]</f>
        <v>0</v>
      </c>
      <c r="G4206" s="25">
        <f>Tabela2025Horario[[#This Row],[Conj. Eol. Ventos Santa Eugênia]]</f>
        <v>0</v>
      </c>
      <c r="H4206" s="25">
        <f>Tabela2025Horario[[#This Row],[Conj. Guaimbê]]</f>
        <v>0</v>
      </c>
      <c r="I4206" s="16"/>
      <c r="J4206" s="16"/>
      <c r="K4206" s="16"/>
      <c r="L4206" s="16"/>
      <c r="M4206" s="16"/>
      <c r="N4206" s="16"/>
      <c r="O4206" s="3">
        <f>IF(Tabela2025Horario[[#This Row],[Media Agregada Todas as Usinas]]*$Q$3265&gt;100%,100%,Tabela2025Horario[[#This Row],[Media Agregada Todas as Usinas]]*$Q$3265)</f>
        <v>0</v>
      </c>
    </row>
    <row r="4207" spans="1:15" x14ac:dyDescent="0.25">
      <c r="A4207" s="16">
        <f>Tabela2025Horario[[#This Row],[DataHora]]</f>
        <v>45833.208333333336</v>
      </c>
      <c r="B4207" s="17">
        <v>2026</v>
      </c>
      <c r="C4207" s="24">
        <f>Tabela2025Horario[[#This Row],[Mês]]</f>
        <v>6</v>
      </c>
      <c r="D4207" s="24">
        <f>Tabela2025Horario[[#This Row],[Dia]]</f>
        <v>25</v>
      </c>
      <c r="E4207" s="24">
        <f>Tabela2025Horario[[#This Row],[Hora]]</f>
        <v>5</v>
      </c>
      <c r="F4207" s="25">
        <f>Tabela2025Horario[[#This Row],[Conj. Castilho]]</f>
        <v>0</v>
      </c>
      <c r="G4207" s="25">
        <f>Tabela2025Horario[[#This Row],[Conj. Eol. Ventos Santa Eugênia]]</f>
        <v>0</v>
      </c>
      <c r="H4207" s="25">
        <f>Tabela2025Horario[[#This Row],[Conj. Guaimbê]]</f>
        <v>0</v>
      </c>
      <c r="I4207" s="16"/>
      <c r="J4207" s="16"/>
      <c r="K4207" s="16"/>
      <c r="L4207" s="16"/>
      <c r="M4207" s="16"/>
      <c r="N4207" s="16"/>
      <c r="O4207" s="3">
        <f>IF(Tabela2025Horario[[#This Row],[Media Agregada Todas as Usinas]]*$Q$3265&gt;100%,100%,Tabela2025Horario[[#This Row],[Media Agregada Todas as Usinas]]*$Q$3265)</f>
        <v>0</v>
      </c>
    </row>
    <row r="4208" spans="1:15" x14ac:dyDescent="0.25">
      <c r="A4208" s="16">
        <f>Tabela2025Horario[[#This Row],[DataHora]]</f>
        <v>45833.25</v>
      </c>
      <c r="B4208" s="17">
        <v>2026</v>
      </c>
      <c r="C4208" s="24">
        <f>Tabela2025Horario[[#This Row],[Mês]]</f>
        <v>6</v>
      </c>
      <c r="D4208" s="24">
        <f>Tabela2025Horario[[#This Row],[Dia]]</f>
        <v>25</v>
      </c>
      <c r="E4208" s="24">
        <f>Tabela2025Horario[[#This Row],[Hora]]</f>
        <v>6</v>
      </c>
      <c r="F4208" s="25">
        <f>Tabela2025Horario[[#This Row],[Conj. Castilho]]</f>
        <v>0</v>
      </c>
      <c r="G4208" s="25">
        <f>Tabela2025Horario[[#This Row],[Conj. Eol. Ventos Santa Eugênia]]</f>
        <v>0</v>
      </c>
      <c r="H4208" s="25">
        <f>Tabela2025Horario[[#This Row],[Conj. Guaimbê]]</f>
        <v>0</v>
      </c>
      <c r="I4208" s="16"/>
      <c r="J4208" s="16"/>
      <c r="K4208" s="16"/>
      <c r="L4208" s="16"/>
      <c r="M4208" s="16"/>
      <c r="N4208" s="16"/>
      <c r="O4208" s="3">
        <f>IF(Tabela2025Horario[[#This Row],[Media Agregada Todas as Usinas]]*$Q$3265&gt;100%,100%,Tabela2025Horario[[#This Row],[Media Agregada Todas as Usinas]]*$Q$3265)</f>
        <v>0</v>
      </c>
    </row>
    <row r="4209" spans="1:15" x14ac:dyDescent="0.25">
      <c r="A4209" s="16">
        <f>Tabela2025Horario[[#This Row],[DataHora]]</f>
        <v>45833.291666666664</v>
      </c>
      <c r="B4209" s="17">
        <v>2026</v>
      </c>
      <c r="C4209" s="24">
        <f>Tabela2025Horario[[#This Row],[Mês]]</f>
        <v>6</v>
      </c>
      <c r="D4209" s="24">
        <f>Tabela2025Horario[[#This Row],[Dia]]</f>
        <v>25</v>
      </c>
      <c r="E4209" s="24">
        <f>Tabela2025Horario[[#This Row],[Hora]]</f>
        <v>7</v>
      </c>
      <c r="F4209" s="25">
        <f>Tabela2025Horario[[#This Row],[Conj. Castilho]]</f>
        <v>0</v>
      </c>
      <c r="G4209" s="25">
        <f>Tabela2025Horario[[#This Row],[Conj. Eol. Ventos Santa Eugênia]]</f>
        <v>0</v>
      </c>
      <c r="H4209" s="25">
        <f>Tabela2025Horario[[#This Row],[Conj. Guaimbê]]</f>
        <v>0</v>
      </c>
      <c r="I4209" s="16"/>
      <c r="J4209" s="16"/>
      <c r="K4209" s="16"/>
      <c r="L4209" s="16"/>
      <c r="M4209" s="16"/>
      <c r="N4209" s="16"/>
      <c r="O4209" s="3">
        <f>IF(Tabela2025Horario[[#This Row],[Media Agregada Todas as Usinas]]*$Q$3265&gt;100%,100%,Tabela2025Horario[[#This Row],[Media Agregada Todas as Usinas]]*$Q$3265)</f>
        <v>0</v>
      </c>
    </row>
    <row r="4210" spans="1:15" x14ac:dyDescent="0.25">
      <c r="A4210" s="16">
        <f>Tabela2025Horario[[#This Row],[DataHora]]</f>
        <v>45833.333333333336</v>
      </c>
      <c r="B4210" s="17">
        <v>2026</v>
      </c>
      <c r="C4210" s="24">
        <f>Tabela2025Horario[[#This Row],[Mês]]</f>
        <v>6</v>
      </c>
      <c r="D4210" s="24">
        <f>Tabela2025Horario[[#This Row],[Dia]]</f>
        <v>25</v>
      </c>
      <c r="E4210" s="24">
        <f>Tabela2025Horario[[#This Row],[Hora]]</f>
        <v>8</v>
      </c>
      <c r="F4210" s="25">
        <f>Tabela2025Horario[[#This Row],[Conj. Castilho]]</f>
        <v>0.21148593423635514</v>
      </c>
      <c r="G4210" s="25">
        <f>Tabela2025Horario[[#This Row],[Conj. Eol. Ventos Santa Eugênia]]</f>
        <v>0.98093408830395767</v>
      </c>
      <c r="H4210" s="25">
        <f>Tabela2025Horario[[#This Row],[Conj. Guaimbê]]</f>
        <v>0.15657491307103341</v>
      </c>
      <c r="I4210" s="16"/>
      <c r="J4210" s="16"/>
      <c r="K4210" s="16"/>
      <c r="L4210" s="16"/>
      <c r="M4210" s="16"/>
      <c r="N4210" s="16"/>
      <c r="O4210" s="3">
        <f>IF(Tabela2025Horario[[#This Row],[Media Agregada Todas as Usinas]]*$Q$3265&gt;100%,100%,Tabela2025Horario[[#This Row],[Media Agregada Todas as Usinas]]*$Q$3265)</f>
        <v>1</v>
      </c>
    </row>
    <row r="4211" spans="1:15" x14ac:dyDescent="0.25">
      <c r="A4211" s="16">
        <f>Tabela2025Horario[[#This Row],[DataHora]]</f>
        <v>45833.375</v>
      </c>
      <c r="B4211" s="17">
        <v>2026</v>
      </c>
      <c r="C4211" s="24">
        <f>Tabela2025Horario[[#This Row],[Mês]]</f>
        <v>6</v>
      </c>
      <c r="D4211" s="24">
        <f>Tabela2025Horario[[#This Row],[Dia]]</f>
        <v>25</v>
      </c>
      <c r="E4211" s="24">
        <f>Tabela2025Horario[[#This Row],[Hora]]</f>
        <v>9</v>
      </c>
      <c r="F4211" s="25">
        <f>Tabela2025Horario[[#This Row],[Conj. Castilho]]</f>
        <v>0.50574056878944962</v>
      </c>
      <c r="G4211" s="25">
        <f>Tabela2025Horario[[#This Row],[Conj. Eol. Ventos Santa Eugênia]]</f>
        <v>0.983760215267524</v>
      </c>
      <c r="H4211" s="25">
        <f>Tabela2025Horario[[#This Row],[Conj. Guaimbê]]</f>
        <v>0.53085962471861114</v>
      </c>
      <c r="I4211" s="16"/>
      <c r="J4211" s="16"/>
      <c r="K4211" s="16"/>
      <c r="L4211" s="16"/>
      <c r="M4211" s="16"/>
      <c r="N4211" s="16"/>
      <c r="O4211" s="3">
        <f>IF(Tabela2025Horario[[#This Row],[Media Agregada Todas as Usinas]]*$Q$3265&gt;100%,100%,Tabela2025Horario[[#This Row],[Media Agregada Todas as Usinas]]*$Q$3265)</f>
        <v>1</v>
      </c>
    </row>
    <row r="4212" spans="1:15" x14ac:dyDescent="0.25">
      <c r="A4212" s="16">
        <f>Tabela2025Horario[[#This Row],[DataHora]]</f>
        <v>45833.416666666664</v>
      </c>
      <c r="B4212" s="17">
        <v>2026</v>
      </c>
      <c r="C4212" s="24">
        <f>Tabela2025Horario[[#This Row],[Mês]]</f>
        <v>6</v>
      </c>
      <c r="D4212" s="24">
        <f>Tabela2025Horario[[#This Row],[Dia]]</f>
        <v>25</v>
      </c>
      <c r="E4212" s="24">
        <f>Tabela2025Horario[[#This Row],[Hora]]</f>
        <v>10</v>
      </c>
      <c r="F4212" s="25">
        <f>Tabela2025Horario[[#This Row],[Conj. Castilho]]</f>
        <v>0.53483350718250766</v>
      </c>
      <c r="G4212" s="25">
        <f>Tabela2025Horario[[#This Row],[Conj. Eol. Ventos Santa Eugênia]]</f>
        <v>0.98178762086794302</v>
      </c>
      <c r="H4212" s="25">
        <f>Tabela2025Horario[[#This Row],[Conj. Guaimbê]]</f>
        <v>0.65374357880062672</v>
      </c>
      <c r="I4212" s="16"/>
      <c r="J4212" s="16"/>
      <c r="K4212" s="16"/>
      <c r="L4212" s="16"/>
      <c r="M4212" s="16"/>
      <c r="N4212" s="16"/>
      <c r="O4212" s="3">
        <f>IF(Tabela2025Horario[[#This Row],[Media Agregada Todas as Usinas]]*$Q$3265&gt;100%,100%,Tabela2025Horario[[#This Row],[Media Agregada Todas as Usinas]]*$Q$3265)</f>
        <v>1</v>
      </c>
    </row>
    <row r="4213" spans="1:15" x14ac:dyDescent="0.25">
      <c r="A4213" s="16">
        <f>Tabela2025Horario[[#This Row],[DataHora]]</f>
        <v>45833.458333333336</v>
      </c>
      <c r="B4213" s="17">
        <v>2026</v>
      </c>
      <c r="C4213" s="24">
        <f>Tabela2025Horario[[#This Row],[Mês]]</f>
        <v>6</v>
      </c>
      <c r="D4213" s="24">
        <f>Tabela2025Horario[[#This Row],[Dia]]</f>
        <v>25</v>
      </c>
      <c r="E4213" s="24">
        <f>Tabela2025Horario[[#This Row],[Hora]]</f>
        <v>11</v>
      </c>
      <c r="F4213" s="25">
        <f>Tabela2025Horario[[#This Row],[Conj. Castilho]]</f>
        <v>0.52806181956751175</v>
      </c>
      <c r="G4213" s="25">
        <f>Tabela2025Horario[[#This Row],[Conj. Eol. Ventos Santa Eugênia]]</f>
        <v>0.9812208226841963</v>
      </c>
      <c r="H4213" s="25">
        <f>Tabela2025Horario[[#This Row],[Conj. Guaimbê]]</f>
        <v>0.54438646608008034</v>
      </c>
      <c r="I4213" s="16"/>
      <c r="J4213" s="16"/>
      <c r="K4213" s="16"/>
      <c r="L4213" s="16"/>
      <c r="M4213" s="16"/>
      <c r="N4213" s="16"/>
      <c r="O4213" s="3">
        <f>IF(Tabela2025Horario[[#This Row],[Media Agregada Todas as Usinas]]*$Q$3265&gt;100%,100%,Tabela2025Horario[[#This Row],[Media Agregada Todas as Usinas]]*$Q$3265)</f>
        <v>1</v>
      </c>
    </row>
    <row r="4214" spans="1:15" x14ac:dyDescent="0.25">
      <c r="A4214" s="16">
        <f>Tabela2025Horario[[#This Row],[DataHora]]</f>
        <v>45833.5</v>
      </c>
      <c r="B4214" s="17">
        <v>2026</v>
      </c>
      <c r="C4214" s="24">
        <f>Tabela2025Horario[[#This Row],[Mês]]</f>
        <v>6</v>
      </c>
      <c r="D4214" s="24">
        <f>Tabela2025Horario[[#This Row],[Dia]]</f>
        <v>25</v>
      </c>
      <c r="E4214" s="24">
        <f>Tabela2025Horario[[#This Row],[Hora]]</f>
        <v>12</v>
      </c>
      <c r="F4214" s="25">
        <f>Tabela2025Horario[[#This Row],[Conj. Castilho]]</f>
        <v>0.52208002659861408</v>
      </c>
      <c r="G4214" s="25">
        <f>Tabela2025Horario[[#This Row],[Conj. Eol. Ventos Santa Eugênia]]</f>
        <v>0.97756583297786603</v>
      </c>
      <c r="H4214" s="25">
        <f>Tabela2025Horario[[#This Row],[Conj. Guaimbê]]</f>
        <v>0.57427885619439178</v>
      </c>
      <c r="I4214" s="16"/>
      <c r="J4214" s="16"/>
      <c r="K4214" s="16"/>
      <c r="L4214" s="16"/>
      <c r="M4214" s="16"/>
      <c r="N4214" s="16"/>
      <c r="O4214" s="3">
        <f>IF(Tabela2025Horario[[#This Row],[Media Agregada Todas as Usinas]]*$Q$3265&gt;100%,100%,Tabela2025Horario[[#This Row],[Media Agregada Todas as Usinas]]*$Q$3265)</f>
        <v>1</v>
      </c>
    </row>
    <row r="4215" spans="1:15" x14ac:dyDescent="0.25">
      <c r="A4215" s="16">
        <f>Tabela2025Horario[[#This Row],[DataHora]]</f>
        <v>45833.541666666664</v>
      </c>
      <c r="B4215" s="17">
        <v>2026</v>
      </c>
      <c r="C4215" s="24">
        <f>Tabela2025Horario[[#This Row],[Mês]]</f>
        <v>6</v>
      </c>
      <c r="D4215" s="24">
        <f>Tabela2025Horario[[#This Row],[Dia]]</f>
        <v>25</v>
      </c>
      <c r="E4215" s="24">
        <f>Tabela2025Horario[[#This Row],[Hora]]</f>
        <v>13</v>
      </c>
      <c r="F4215" s="25">
        <f>Tabela2025Horario[[#This Row],[Conj. Castilho]]</f>
        <v>0.42077961102951256</v>
      </c>
      <c r="G4215" s="25">
        <f>Tabela2025Horario[[#This Row],[Conj. Eol. Ventos Santa Eugênia]]</f>
        <v>0.43308794492611818</v>
      </c>
      <c r="H4215" s="25">
        <f>Tabela2025Horario[[#This Row],[Conj. Guaimbê]]</f>
        <v>0.23690467978064836</v>
      </c>
      <c r="I4215" s="16"/>
      <c r="J4215" s="16"/>
      <c r="K4215" s="16"/>
      <c r="L4215" s="16"/>
      <c r="M4215" s="16"/>
      <c r="N4215" s="16"/>
      <c r="O4215" s="3">
        <f>IF(Tabela2025Horario[[#This Row],[Media Agregada Todas as Usinas]]*$Q$3265&gt;100%,100%,Tabela2025Horario[[#This Row],[Media Agregada Todas as Usinas]]*$Q$3265)</f>
        <v>0.89711395104585578</v>
      </c>
    </row>
    <row r="4216" spans="1:15" x14ac:dyDescent="0.25">
      <c r="A4216" s="16">
        <f>Tabela2025Horario[[#This Row],[DataHora]]</f>
        <v>45833.583333333336</v>
      </c>
      <c r="B4216" s="17">
        <v>2026</v>
      </c>
      <c r="C4216" s="24">
        <f>Tabela2025Horario[[#This Row],[Mês]]</f>
        <v>6</v>
      </c>
      <c r="D4216" s="24">
        <f>Tabela2025Horario[[#This Row],[Dia]]</f>
        <v>25</v>
      </c>
      <c r="E4216" s="24">
        <f>Tabela2025Horario[[#This Row],[Hora]]</f>
        <v>14</v>
      </c>
      <c r="F4216" s="25">
        <f>Tabela2025Horario[[#This Row],[Conj. Castilho]]</f>
        <v>0.28799718367539784</v>
      </c>
      <c r="G4216" s="25">
        <f>Tabela2025Horario[[#This Row],[Conj. Eol. Ventos Santa Eugênia]]</f>
        <v>0.65017246224688119</v>
      </c>
      <c r="H4216" s="25">
        <f>Tabela2025Horario[[#This Row],[Conj. Guaimbê]]</f>
        <v>0.28487255230410158</v>
      </c>
      <c r="I4216" s="16"/>
      <c r="J4216" s="16"/>
      <c r="K4216" s="16"/>
      <c r="L4216" s="16"/>
      <c r="M4216" s="16"/>
      <c r="N4216" s="16"/>
      <c r="O4216" s="3">
        <f>IF(Tabela2025Horario[[#This Row],[Media Agregada Todas as Usinas]]*$Q$3265&gt;100%,100%,Tabela2025Horario[[#This Row],[Media Agregada Todas as Usinas]]*$Q$3265)</f>
        <v>0.86194346614563022</v>
      </c>
    </row>
    <row r="4217" spans="1:15" x14ac:dyDescent="0.25">
      <c r="A4217" s="16">
        <f>Tabela2025Horario[[#This Row],[DataHora]]</f>
        <v>45833.625</v>
      </c>
      <c r="B4217" s="17">
        <v>2026</v>
      </c>
      <c r="C4217" s="24">
        <f>Tabela2025Horario[[#This Row],[Mês]]</f>
        <v>6</v>
      </c>
      <c r="D4217" s="24">
        <f>Tabela2025Horario[[#This Row],[Dia]]</f>
        <v>25</v>
      </c>
      <c r="E4217" s="24">
        <f>Tabela2025Horario[[#This Row],[Hora]]</f>
        <v>15</v>
      </c>
      <c r="F4217" s="25">
        <f>Tabela2025Horario[[#This Row],[Conj. Castilho]]</f>
        <v>0.25654164867652174</v>
      </c>
      <c r="G4217" s="25">
        <f>Tabela2025Horario[[#This Row],[Conj. Eol. Ventos Santa Eugênia]]</f>
        <v>0.15968794002271319</v>
      </c>
      <c r="H4217" s="25">
        <f>Tabela2025Horario[[#This Row],[Conj. Guaimbê]]</f>
        <v>5.2945586702925297E-2</v>
      </c>
      <c r="I4217" s="16"/>
      <c r="J4217" s="16"/>
      <c r="K4217" s="16"/>
      <c r="L4217" s="16"/>
      <c r="M4217" s="16"/>
      <c r="N4217" s="16"/>
      <c r="O4217" s="3">
        <f>IF(Tabela2025Horario[[#This Row],[Media Agregada Todas as Usinas]]*$Q$3265&gt;100%,100%,Tabela2025Horario[[#This Row],[Media Agregada Todas as Usinas]]*$Q$3265)</f>
        <v>0.36042192570158338</v>
      </c>
    </row>
    <row r="4218" spans="1:15" x14ac:dyDescent="0.25">
      <c r="A4218" s="16">
        <f>Tabela2025Horario[[#This Row],[DataHora]]</f>
        <v>45833.666666666664</v>
      </c>
      <c r="B4218" s="17">
        <v>2026</v>
      </c>
      <c r="C4218" s="24">
        <f>Tabela2025Horario[[#This Row],[Mês]]</f>
        <v>6</v>
      </c>
      <c r="D4218" s="24">
        <f>Tabela2025Horario[[#This Row],[Dia]]</f>
        <v>25</v>
      </c>
      <c r="E4218" s="24">
        <f>Tabela2025Horario[[#This Row],[Hora]]</f>
        <v>16</v>
      </c>
      <c r="F4218" s="25">
        <f>Tabela2025Horario[[#This Row],[Conj. Castilho]]</f>
        <v>0</v>
      </c>
      <c r="G4218" s="25">
        <f>Tabela2025Horario[[#This Row],[Conj. Eol. Ventos Santa Eugênia]]</f>
        <v>0</v>
      </c>
      <c r="H4218" s="25">
        <f>Tabela2025Horario[[#This Row],[Conj. Guaimbê]]</f>
        <v>0</v>
      </c>
      <c r="I4218" s="16"/>
      <c r="J4218" s="16"/>
      <c r="K4218" s="16"/>
      <c r="L4218" s="16"/>
      <c r="M4218" s="16"/>
      <c r="N4218" s="16"/>
      <c r="O4218" s="3">
        <f>IF(Tabela2025Horario[[#This Row],[Media Agregada Todas as Usinas]]*$Q$3265&gt;100%,100%,Tabela2025Horario[[#This Row],[Media Agregada Todas as Usinas]]*$Q$3265)</f>
        <v>0</v>
      </c>
    </row>
    <row r="4219" spans="1:15" x14ac:dyDescent="0.25">
      <c r="A4219" s="16">
        <f>Tabela2025Horario[[#This Row],[DataHora]]</f>
        <v>45833.708333333336</v>
      </c>
      <c r="B4219" s="17">
        <v>2026</v>
      </c>
      <c r="C4219" s="24">
        <f>Tabela2025Horario[[#This Row],[Mês]]</f>
        <v>6</v>
      </c>
      <c r="D4219" s="24">
        <f>Tabela2025Horario[[#This Row],[Dia]]</f>
        <v>25</v>
      </c>
      <c r="E4219" s="24">
        <f>Tabela2025Horario[[#This Row],[Hora]]</f>
        <v>17</v>
      </c>
      <c r="F4219" s="25">
        <f>Tabela2025Horario[[#This Row],[Conj. Castilho]]</f>
        <v>0</v>
      </c>
      <c r="G4219" s="25">
        <f>Tabela2025Horario[[#This Row],[Conj. Eol. Ventos Santa Eugênia]]</f>
        <v>0</v>
      </c>
      <c r="H4219" s="25">
        <f>Tabela2025Horario[[#This Row],[Conj. Guaimbê]]</f>
        <v>0</v>
      </c>
      <c r="I4219" s="16"/>
      <c r="J4219" s="16"/>
      <c r="K4219" s="16"/>
      <c r="L4219" s="16"/>
      <c r="M4219" s="16"/>
      <c r="N4219" s="16"/>
      <c r="O4219" s="3">
        <f>IF(Tabela2025Horario[[#This Row],[Media Agregada Todas as Usinas]]*$Q$3265&gt;100%,100%,Tabela2025Horario[[#This Row],[Media Agregada Todas as Usinas]]*$Q$3265)</f>
        <v>0</v>
      </c>
    </row>
    <row r="4220" spans="1:15" x14ac:dyDescent="0.25">
      <c r="A4220" s="16">
        <f>Tabela2025Horario[[#This Row],[DataHora]]</f>
        <v>45833.75</v>
      </c>
      <c r="B4220" s="17">
        <v>2026</v>
      </c>
      <c r="C4220" s="24">
        <f>Tabela2025Horario[[#This Row],[Mês]]</f>
        <v>6</v>
      </c>
      <c r="D4220" s="24">
        <f>Tabela2025Horario[[#This Row],[Dia]]</f>
        <v>25</v>
      </c>
      <c r="E4220" s="24">
        <f>Tabela2025Horario[[#This Row],[Hora]]</f>
        <v>18</v>
      </c>
      <c r="F4220" s="25">
        <f>Tabela2025Horario[[#This Row],[Conj. Castilho]]</f>
        <v>0</v>
      </c>
      <c r="G4220" s="25">
        <f>Tabela2025Horario[[#This Row],[Conj. Eol. Ventos Santa Eugênia]]</f>
        <v>0</v>
      </c>
      <c r="H4220" s="25">
        <f>Tabela2025Horario[[#This Row],[Conj. Guaimbê]]</f>
        <v>0</v>
      </c>
      <c r="I4220" s="16"/>
      <c r="J4220" s="16"/>
      <c r="K4220" s="16"/>
      <c r="L4220" s="16"/>
      <c r="M4220" s="16"/>
      <c r="N4220" s="16"/>
      <c r="O4220" s="3">
        <f>IF(Tabela2025Horario[[#This Row],[Media Agregada Todas as Usinas]]*$Q$3265&gt;100%,100%,Tabela2025Horario[[#This Row],[Media Agregada Todas as Usinas]]*$Q$3265)</f>
        <v>0</v>
      </c>
    </row>
    <row r="4221" spans="1:15" x14ac:dyDescent="0.25">
      <c r="A4221" s="16">
        <f>Tabela2025Horario[[#This Row],[DataHora]]</f>
        <v>45833.791666666664</v>
      </c>
      <c r="B4221" s="17">
        <v>2026</v>
      </c>
      <c r="C4221" s="24">
        <f>Tabela2025Horario[[#This Row],[Mês]]</f>
        <v>6</v>
      </c>
      <c r="D4221" s="24">
        <f>Tabela2025Horario[[#This Row],[Dia]]</f>
        <v>25</v>
      </c>
      <c r="E4221" s="24">
        <f>Tabela2025Horario[[#This Row],[Hora]]</f>
        <v>19</v>
      </c>
      <c r="F4221" s="25">
        <f>Tabela2025Horario[[#This Row],[Conj. Castilho]]</f>
        <v>0</v>
      </c>
      <c r="G4221" s="25">
        <f>Tabela2025Horario[[#This Row],[Conj. Eol. Ventos Santa Eugênia]]</f>
        <v>0</v>
      </c>
      <c r="H4221" s="25">
        <f>Tabela2025Horario[[#This Row],[Conj. Guaimbê]]</f>
        <v>0</v>
      </c>
      <c r="I4221" s="16"/>
      <c r="J4221" s="16"/>
      <c r="K4221" s="16"/>
      <c r="L4221" s="16"/>
      <c r="M4221" s="16"/>
      <c r="N4221" s="16"/>
      <c r="O4221" s="3">
        <f>IF(Tabela2025Horario[[#This Row],[Media Agregada Todas as Usinas]]*$Q$3265&gt;100%,100%,Tabela2025Horario[[#This Row],[Media Agregada Todas as Usinas]]*$Q$3265)</f>
        <v>0</v>
      </c>
    </row>
    <row r="4222" spans="1:15" x14ac:dyDescent="0.25">
      <c r="A4222" s="16">
        <f>Tabela2025Horario[[#This Row],[DataHora]]</f>
        <v>45833.833333333336</v>
      </c>
      <c r="B4222" s="17">
        <v>2026</v>
      </c>
      <c r="C4222" s="24">
        <f>Tabela2025Horario[[#This Row],[Mês]]</f>
        <v>6</v>
      </c>
      <c r="D4222" s="24">
        <f>Tabela2025Horario[[#This Row],[Dia]]</f>
        <v>25</v>
      </c>
      <c r="E4222" s="24">
        <f>Tabela2025Horario[[#This Row],[Hora]]</f>
        <v>20</v>
      </c>
      <c r="F4222" s="25">
        <f>Tabela2025Horario[[#This Row],[Conj. Castilho]]</f>
        <v>0</v>
      </c>
      <c r="G4222" s="25">
        <f>Tabela2025Horario[[#This Row],[Conj. Eol. Ventos Santa Eugênia]]</f>
        <v>0</v>
      </c>
      <c r="H4222" s="25">
        <f>Tabela2025Horario[[#This Row],[Conj. Guaimbê]]</f>
        <v>0</v>
      </c>
      <c r="I4222" s="16"/>
      <c r="J4222" s="16"/>
      <c r="K4222" s="16"/>
      <c r="L4222" s="16"/>
      <c r="M4222" s="16"/>
      <c r="N4222" s="16"/>
      <c r="O4222" s="3">
        <f>IF(Tabela2025Horario[[#This Row],[Media Agregada Todas as Usinas]]*$Q$3265&gt;100%,100%,Tabela2025Horario[[#This Row],[Media Agregada Todas as Usinas]]*$Q$3265)</f>
        <v>0</v>
      </c>
    </row>
    <row r="4223" spans="1:15" x14ac:dyDescent="0.25">
      <c r="A4223" s="16">
        <f>Tabela2025Horario[[#This Row],[DataHora]]</f>
        <v>45833.875</v>
      </c>
      <c r="B4223" s="17">
        <v>2026</v>
      </c>
      <c r="C4223" s="24">
        <f>Tabela2025Horario[[#This Row],[Mês]]</f>
        <v>6</v>
      </c>
      <c r="D4223" s="24">
        <f>Tabela2025Horario[[#This Row],[Dia]]</f>
        <v>25</v>
      </c>
      <c r="E4223" s="24">
        <f>Tabela2025Horario[[#This Row],[Hora]]</f>
        <v>21</v>
      </c>
      <c r="F4223" s="25">
        <f>Tabela2025Horario[[#This Row],[Conj. Castilho]]</f>
        <v>0</v>
      </c>
      <c r="G4223" s="25">
        <f>Tabela2025Horario[[#This Row],[Conj. Eol. Ventos Santa Eugênia]]</f>
        <v>0</v>
      </c>
      <c r="H4223" s="25">
        <f>Tabela2025Horario[[#This Row],[Conj. Guaimbê]]</f>
        <v>0</v>
      </c>
      <c r="I4223" s="16"/>
      <c r="J4223" s="16"/>
      <c r="K4223" s="16"/>
      <c r="L4223" s="16"/>
      <c r="M4223" s="16"/>
      <c r="N4223" s="16"/>
      <c r="O4223" s="3">
        <f>IF(Tabela2025Horario[[#This Row],[Media Agregada Todas as Usinas]]*$Q$3265&gt;100%,100%,Tabela2025Horario[[#This Row],[Media Agregada Todas as Usinas]]*$Q$3265)</f>
        <v>0</v>
      </c>
    </row>
    <row r="4224" spans="1:15" x14ac:dyDescent="0.25">
      <c r="A4224" s="16">
        <f>Tabela2025Horario[[#This Row],[DataHora]]</f>
        <v>45833.916666666664</v>
      </c>
      <c r="B4224" s="17">
        <v>2026</v>
      </c>
      <c r="C4224" s="24">
        <f>Tabela2025Horario[[#This Row],[Mês]]</f>
        <v>6</v>
      </c>
      <c r="D4224" s="24">
        <f>Tabela2025Horario[[#This Row],[Dia]]</f>
        <v>25</v>
      </c>
      <c r="E4224" s="24">
        <f>Tabela2025Horario[[#This Row],[Hora]]</f>
        <v>22</v>
      </c>
      <c r="F4224" s="25">
        <f>Tabela2025Horario[[#This Row],[Conj. Castilho]]</f>
        <v>0</v>
      </c>
      <c r="G4224" s="25">
        <f>Tabela2025Horario[[#This Row],[Conj. Eol. Ventos Santa Eugênia]]</f>
        <v>0</v>
      </c>
      <c r="H4224" s="25">
        <f>Tabela2025Horario[[#This Row],[Conj. Guaimbê]]</f>
        <v>0</v>
      </c>
      <c r="I4224" s="16"/>
      <c r="J4224" s="16"/>
      <c r="K4224" s="16"/>
      <c r="L4224" s="16"/>
      <c r="M4224" s="16"/>
      <c r="N4224" s="16"/>
      <c r="O4224" s="3">
        <f>IF(Tabela2025Horario[[#This Row],[Media Agregada Todas as Usinas]]*$Q$3265&gt;100%,100%,Tabela2025Horario[[#This Row],[Media Agregada Todas as Usinas]]*$Q$3265)</f>
        <v>0</v>
      </c>
    </row>
    <row r="4225" spans="1:15" x14ac:dyDescent="0.25">
      <c r="A4225" s="16">
        <f>Tabela2025Horario[[#This Row],[DataHora]]</f>
        <v>45833.958333333336</v>
      </c>
      <c r="B4225" s="17">
        <v>2026</v>
      </c>
      <c r="C4225" s="24">
        <f>Tabela2025Horario[[#This Row],[Mês]]</f>
        <v>6</v>
      </c>
      <c r="D4225" s="24">
        <f>Tabela2025Horario[[#This Row],[Dia]]</f>
        <v>25</v>
      </c>
      <c r="E4225" s="24">
        <f>Tabela2025Horario[[#This Row],[Hora]]</f>
        <v>23</v>
      </c>
      <c r="F4225" s="25">
        <f>Tabela2025Horario[[#This Row],[Conj. Castilho]]</f>
        <v>0</v>
      </c>
      <c r="G4225" s="25">
        <f>Tabela2025Horario[[#This Row],[Conj. Eol. Ventos Santa Eugênia]]</f>
        <v>0</v>
      </c>
      <c r="H4225" s="25">
        <f>Tabela2025Horario[[#This Row],[Conj. Guaimbê]]</f>
        <v>0</v>
      </c>
      <c r="I4225" s="16"/>
      <c r="J4225" s="16"/>
      <c r="K4225" s="16"/>
      <c r="L4225" s="16"/>
      <c r="M4225" s="16"/>
      <c r="N4225" s="16"/>
      <c r="O4225" s="3">
        <f>IF(Tabela2025Horario[[#This Row],[Media Agregada Todas as Usinas]]*$Q$3265&gt;100%,100%,Tabela2025Horario[[#This Row],[Media Agregada Todas as Usinas]]*$Q$3265)</f>
        <v>0</v>
      </c>
    </row>
    <row r="4226" spans="1:15" x14ac:dyDescent="0.25">
      <c r="A4226" s="16">
        <f>Tabela2025Horario[[#This Row],[DataHora]]</f>
        <v>45834</v>
      </c>
      <c r="B4226" s="17">
        <v>2026</v>
      </c>
      <c r="C4226" s="24">
        <f>Tabela2025Horario[[#This Row],[Mês]]</f>
        <v>6</v>
      </c>
      <c r="D4226" s="24">
        <f>Tabela2025Horario[[#This Row],[Dia]]</f>
        <v>26</v>
      </c>
      <c r="E4226" s="24">
        <f>Tabela2025Horario[[#This Row],[Hora]]</f>
        <v>0</v>
      </c>
      <c r="F4226" s="25">
        <f>Tabela2025Horario[[#This Row],[Conj. Castilho]]</f>
        <v>0</v>
      </c>
      <c r="G4226" s="25">
        <f>Tabela2025Horario[[#This Row],[Conj. Eol. Ventos Santa Eugênia]]</f>
        <v>0</v>
      </c>
      <c r="H4226" s="25">
        <f>Tabela2025Horario[[#This Row],[Conj. Guaimbê]]</f>
        <v>0</v>
      </c>
      <c r="I4226" s="16"/>
      <c r="J4226" s="16"/>
      <c r="K4226" s="16"/>
      <c r="L4226" s="16"/>
      <c r="M4226" s="16"/>
      <c r="N4226" s="16"/>
      <c r="O4226" s="3">
        <f>IF(Tabela2025Horario[[#This Row],[Media Agregada Todas as Usinas]]*$Q$3265&gt;100%,100%,Tabela2025Horario[[#This Row],[Media Agregada Todas as Usinas]]*$Q$3265)</f>
        <v>0</v>
      </c>
    </row>
    <row r="4227" spans="1:15" x14ac:dyDescent="0.25">
      <c r="A4227" s="16">
        <f>Tabela2025Horario[[#This Row],[DataHora]]</f>
        <v>45834.041666666664</v>
      </c>
      <c r="B4227" s="17">
        <v>2026</v>
      </c>
      <c r="C4227" s="24">
        <f>Tabela2025Horario[[#This Row],[Mês]]</f>
        <v>6</v>
      </c>
      <c r="D4227" s="24">
        <f>Tabela2025Horario[[#This Row],[Dia]]</f>
        <v>26</v>
      </c>
      <c r="E4227" s="24">
        <f>Tabela2025Horario[[#This Row],[Hora]]</f>
        <v>1</v>
      </c>
      <c r="F4227" s="25">
        <f>Tabela2025Horario[[#This Row],[Conj. Castilho]]</f>
        <v>0</v>
      </c>
      <c r="G4227" s="25">
        <f>Tabela2025Horario[[#This Row],[Conj. Eol. Ventos Santa Eugênia]]</f>
        <v>0</v>
      </c>
      <c r="H4227" s="25">
        <f>Tabela2025Horario[[#This Row],[Conj. Guaimbê]]</f>
        <v>0</v>
      </c>
      <c r="I4227" s="16"/>
      <c r="J4227" s="16"/>
      <c r="K4227" s="16"/>
      <c r="L4227" s="16"/>
      <c r="M4227" s="16"/>
      <c r="N4227" s="16"/>
      <c r="O4227" s="3">
        <f>IF(Tabela2025Horario[[#This Row],[Media Agregada Todas as Usinas]]*$Q$3265&gt;100%,100%,Tabela2025Horario[[#This Row],[Media Agregada Todas as Usinas]]*$Q$3265)</f>
        <v>0</v>
      </c>
    </row>
    <row r="4228" spans="1:15" x14ac:dyDescent="0.25">
      <c r="A4228" s="16">
        <f>Tabela2025Horario[[#This Row],[DataHora]]</f>
        <v>45834.083333333336</v>
      </c>
      <c r="B4228" s="17">
        <v>2026</v>
      </c>
      <c r="C4228" s="24">
        <f>Tabela2025Horario[[#This Row],[Mês]]</f>
        <v>6</v>
      </c>
      <c r="D4228" s="24">
        <f>Tabela2025Horario[[#This Row],[Dia]]</f>
        <v>26</v>
      </c>
      <c r="E4228" s="24">
        <f>Tabela2025Horario[[#This Row],[Hora]]</f>
        <v>2</v>
      </c>
      <c r="F4228" s="25">
        <f>Tabela2025Horario[[#This Row],[Conj. Castilho]]</f>
        <v>0</v>
      </c>
      <c r="G4228" s="25">
        <f>Tabela2025Horario[[#This Row],[Conj. Eol. Ventos Santa Eugênia]]</f>
        <v>0</v>
      </c>
      <c r="H4228" s="25">
        <f>Tabela2025Horario[[#This Row],[Conj. Guaimbê]]</f>
        <v>0</v>
      </c>
      <c r="I4228" s="16"/>
      <c r="J4228" s="16"/>
      <c r="K4228" s="16"/>
      <c r="L4228" s="16"/>
      <c r="M4228" s="16"/>
      <c r="N4228" s="16"/>
      <c r="O4228" s="3">
        <f>IF(Tabela2025Horario[[#This Row],[Media Agregada Todas as Usinas]]*$Q$3265&gt;100%,100%,Tabela2025Horario[[#This Row],[Media Agregada Todas as Usinas]]*$Q$3265)</f>
        <v>0</v>
      </c>
    </row>
    <row r="4229" spans="1:15" x14ac:dyDescent="0.25">
      <c r="A4229" s="16">
        <f>Tabela2025Horario[[#This Row],[DataHora]]</f>
        <v>45834.125</v>
      </c>
      <c r="B4229" s="17">
        <v>2026</v>
      </c>
      <c r="C4229" s="24">
        <f>Tabela2025Horario[[#This Row],[Mês]]</f>
        <v>6</v>
      </c>
      <c r="D4229" s="24">
        <f>Tabela2025Horario[[#This Row],[Dia]]</f>
        <v>26</v>
      </c>
      <c r="E4229" s="24">
        <f>Tabela2025Horario[[#This Row],[Hora]]</f>
        <v>3</v>
      </c>
      <c r="F4229" s="25">
        <f>Tabela2025Horario[[#This Row],[Conj. Castilho]]</f>
        <v>0</v>
      </c>
      <c r="G4229" s="25">
        <f>Tabela2025Horario[[#This Row],[Conj. Eol. Ventos Santa Eugênia]]</f>
        <v>0</v>
      </c>
      <c r="H4229" s="25">
        <f>Tabela2025Horario[[#This Row],[Conj. Guaimbê]]</f>
        <v>0</v>
      </c>
      <c r="I4229" s="16"/>
      <c r="J4229" s="16"/>
      <c r="K4229" s="16"/>
      <c r="L4229" s="16"/>
      <c r="M4229" s="16"/>
      <c r="N4229" s="16"/>
      <c r="O4229" s="3">
        <f>IF(Tabela2025Horario[[#This Row],[Media Agregada Todas as Usinas]]*$Q$3265&gt;100%,100%,Tabela2025Horario[[#This Row],[Media Agregada Todas as Usinas]]*$Q$3265)</f>
        <v>0</v>
      </c>
    </row>
    <row r="4230" spans="1:15" x14ac:dyDescent="0.25">
      <c r="A4230" s="16">
        <f>Tabela2025Horario[[#This Row],[DataHora]]</f>
        <v>45834.166666666664</v>
      </c>
      <c r="B4230" s="17">
        <v>2026</v>
      </c>
      <c r="C4230" s="24">
        <f>Tabela2025Horario[[#This Row],[Mês]]</f>
        <v>6</v>
      </c>
      <c r="D4230" s="24">
        <f>Tabela2025Horario[[#This Row],[Dia]]</f>
        <v>26</v>
      </c>
      <c r="E4230" s="24">
        <f>Tabela2025Horario[[#This Row],[Hora]]</f>
        <v>4</v>
      </c>
      <c r="F4230" s="25">
        <f>Tabela2025Horario[[#This Row],[Conj. Castilho]]</f>
        <v>0</v>
      </c>
      <c r="G4230" s="25">
        <f>Tabela2025Horario[[#This Row],[Conj. Eol. Ventos Santa Eugênia]]</f>
        <v>0</v>
      </c>
      <c r="H4230" s="25">
        <f>Tabela2025Horario[[#This Row],[Conj. Guaimbê]]</f>
        <v>0</v>
      </c>
      <c r="I4230" s="16"/>
      <c r="J4230" s="16"/>
      <c r="K4230" s="16"/>
      <c r="L4230" s="16"/>
      <c r="M4230" s="16"/>
      <c r="N4230" s="16"/>
      <c r="O4230" s="3">
        <f>IF(Tabela2025Horario[[#This Row],[Media Agregada Todas as Usinas]]*$Q$3265&gt;100%,100%,Tabela2025Horario[[#This Row],[Media Agregada Todas as Usinas]]*$Q$3265)</f>
        <v>0</v>
      </c>
    </row>
    <row r="4231" spans="1:15" x14ac:dyDescent="0.25">
      <c r="A4231" s="16">
        <f>Tabela2025Horario[[#This Row],[DataHora]]</f>
        <v>45834.208333333336</v>
      </c>
      <c r="B4231" s="17">
        <v>2026</v>
      </c>
      <c r="C4231" s="24">
        <f>Tabela2025Horario[[#This Row],[Mês]]</f>
        <v>6</v>
      </c>
      <c r="D4231" s="24">
        <f>Tabela2025Horario[[#This Row],[Dia]]</f>
        <v>26</v>
      </c>
      <c r="E4231" s="24">
        <f>Tabela2025Horario[[#This Row],[Hora]]</f>
        <v>5</v>
      </c>
      <c r="F4231" s="25">
        <f>Tabela2025Horario[[#This Row],[Conj. Castilho]]</f>
        <v>0</v>
      </c>
      <c r="G4231" s="25">
        <f>Tabela2025Horario[[#This Row],[Conj. Eol. Ventos Santa Eugênia]]</f>
        <v>0</v>
      </c>
      <c r="H4231" s="25">
        <f>Tabela2025Horario[[#This Row],[Conj. Guaimbê]]</f>
        <v>0</v>
      </c>
      <c r="I4231" s="16"/>
      <c r="J4231" s="16"/>
      <c r="K4231" s="16"/>
      <c r="L4231" s="16"/>
      <c r="M4231" s="16"/>
      <c r="N4231" s="16"/>
      <c r="O4231" s="3">
        <f>IF(Tabela2025Horario[[#This Row],[Media Agregada Todas as Usinas]]*$Q$3265&gt;100%,100%,Tabela2025Horario[[#This Row],[Media Agregada Todas as Usinas]]*$Q$3265)</f>
        <v>0</v>
      </c>
    </row>
    <row r="4232" spans="1:15" x14ac:dyDescent="0.25">
      <c r="A4232" s="16">
        <f>Tabela2025Horario[[#This Row],[DataHora]]</f>
        <v>45834.25</v>
      </c>
      <c r="B4232" s="17">
        <v>2026</v>
      </c>
      <c r="C4232" s="24">
        <f>Tabela2025Horario[[#This Row],[Mês]]</f>
        <v>6</v>
      </c>
      <c r="D4232" s="24">
        <f>Tabela2025Horario[[#This Row],[Dia]]</f>
        <v>26</v>
      </c>
      <c r="E4232" s="24">
        <f>Tabela2025Horario[[#This Row],[Hora]]</f>
        <v>6</v>
      </c>
      <c r="F4232" s="25">
        <f>Tabela2025Horario[[#This Row],[Conj. Castilho]]</f>
        <v>0</v>
      </c>
      <c r="G4232" s="25">
        <f>Tabela2025Horario[[#This Row],[Conj. Eol. Ventos Santa Eugênia]]</f>
        <v>0</v>
      </c>
      <c r="H4232" s="25">
        <f>Tabela2025Horario[[#This Row],[Conj. Guaimbê]]</f>
        <v>0</v>
      </c>
      <c r="I4232" s="16"/>
      <c r="J4232" s="16"/>
      <c r="K4232" s="16"/>
      <c r="L4232" s="16"/>
      <c r="M4232" s="16"/>
      <c r="N4232" s="16"/>
      <c r="O4232" s="3">
        <f>IF(Tabela2025Horario[[#This Row],[Media Agregada Todas as Usinas]]*$Q$3265&gt;100%,100%,Tabela2025Horario[[#This Row],[Media Agregada Todas as Usinas]]*$Q$3265)</f>
        <v>4.5634714382809527E-2</v>
      </c>
    </row>
    <row r="4233" spans="1:15" x14ac:dyDescent="0.25">
      <c r="A4233" s="16">
        <f>Tabela2025Horario[[#This Row],[DataHora]]</f>
        <v>45834.291666666664</v>
      </c>
      <c r="B4233" s="17">
        <v>2026</v>
      </c>
      <c r="C4233" s="24">
        <f>Tabela2025Horario[[#This Row],[Mês]]</f>
        <v>6</v>
      </c>
      <c r="D4233" s="24">
        <f>Tabela2025Horario[[#This Row],[Dia]]</f>
        <v>26</v>
      </c>
      <c r="E4233" s="24">
        <f>Tabela2025Horario[[#This Row],[Hora]]</f>
        <v>7</v>
      </c>
      <c r="F4233" s="25">
        <f>Tabela2025Horario[[#This Row],[Conj. Castilho]]</f>
        <v>0</v>
      </c>
      <c r="G4233" s="25">
        <f>Tabela2025Horario[[#This Row],[Conj. Eol. Ventos Santa Eugênia]]</f>
        <v>5.9444955130231597E-2</v>
      </c>
      <c r="H4233" s="25">
        <f>Tabela2025Horario[[#This Row],[Conj. Guaimbê]]</f>
        <v>0</v>
      </c>
      <c r="I4233" s="16"/>
      <c r="J4233" s="16"/>
      <c r="K4233" s="16"/>
      <c r="L4233" s="16"/>
      <c r="M4233" s="16"/>
      <c r="N4233" s="16"/>
      <c r="O4233" s="3">
        <f>IF(Tabela2025Horario[[#This Row],[Media Agregada Todas as Usinas]]*$Q$3265&gt;100%,100%,Tabela2025Horario[[#This Row],[Media Agregada Todas as Usinas]]*$Q$3265)</f>
        <v>0.13117819455941496</v>
      </c>
    </row>
    <row r="4234" spans="1:15" x14ac:dyDescent="0.25">
      <c r="A4234" s="16">
        <f>Tabela2025Horario[[#This Row],[DataHora]]</f>
        <v>45834.333333333336</v>
      </c>
      <c r="B4234" s="17">
        <v>2026</v>
      </c>
      <c r="C4234" s="24">
        <f>Tabela2025Horario[[#This Row],[Mês]]</f>
        <v>6</v>
      </c>
      <c r="D4234" s="24">
        <f>Tabela2025Horario[[#This Row],[Dia]]</f>
        <v>26</v>
      </c>
      <c r="E4234" s="24">
        <f>Tabela2025Horario[[#This Row],[Hora]]</f>
        <v>8</v>
      </c>
      <c r="F4234" s="25">
        <f>Tabela2025Horario[[#This Row],[Conj. Castilho]]</f>
        <v>0</v>
      </c>
      <c r="G4234" s="25">
        <f>Tabela2025Horario[[#This Row],[Conj. Eol. Ventos Santa Eugênia]]</f>
        <v>0.5</v>
      </c>
      <c r="H4234" s="25">
        <f>Tabela2025Horario[[#This Row],[Conj. Guaimbê]]</f>
        <v>0</v>
      </c>
      <c r="I4234" s="16"/>
      <c r="J4234" s="16"/>
      <c r="K4234" s="16"/>
      <c r="L4234" s="16"/>
      <c r="M4234" s="16"/>
      <c r="N4234" s="16"/>
      <c r="O4234" s="3">
        <f>IF(Tabela2025Horario[[#This Row],[Media Agregada Todas as Usinas]]*$Q$3265&gt;100%,100%,Tabela2025Horario[[#This Row],[Media Agregada Todas as Usinas]]*$Q$3265)</f>
        <v>0.68420733966099612</v>
      </c>
    </row>
    <row r="4235" spans="1:15" x14ac:dyDescent="0.25">
      <c r="A4235" s="16">
        <f>Tabela2025Horario[[#This Row],[DataHora]]</f>
        <v>45834.375</v>
      </c>
      <c r="B4235" s="17">
        <v>2026</v>
      </c>
      <c r="C4235" s="24">
        <f>Tabela2025Horario[[#This Row],[Mês]]</f>
        <v>6</v>
      </c>
      <c r="D4235" s="24">
        <f>Tabela2025Horario[[#This Row],[Dia]]</f>
        <v>26</v>
      </c>
      <c r="E4235" s="24">
        <f>Tabela2025Horario[[#This Row],[Hora]]</f>
        <v>9</v>
      </c>
      <c r="F4235" s="25">
        <f>Tabela2025Horario[[#This Row],[Conj. Castilho]]</f>
        <v>0</v>
      </c>
      <c r="G4235" s="25">
        <f>Tabela2025Horario[[#This Row],[Conj. Eol. Ventos Santa Eugênia]]</f>
        <v>1</v>
      </c>
      <c r="H4235" s="25">
        <f>Tabela2025Horario[[#This Row],[Conj. Guaimbê]]</f>
        <v>0</v>
      </c>
      <c r="I4235" s="16"/>
      <c r="J4235" s="16"/>
      <c r="K4235" s="16"/>
      <c r="L4235" s="16"/>
      <c r="M4235" s="16"/>
      <c r="N4235" s="16"/>
      <c r="O4235" s="3">
        <f>IF(Tabela2025Horario[[#This Row],[Media Agregada Todas as Usinas]]*$Q$3265&gt;100%,100%,Tabela2025Horario[[#This Row],[Media Agregada Todas as Usinas]]*$Q$3265)</f>
        <v>1</v>
      </c>
    </row>
    <row r="4236" spans="1:15" x14ac:dyDescent="0.25">
      <c r="A4236" s="16">
        <f>Tabela2025Horario[[#This Row],[DataHora]]</f>
        <v>45834.416666666664</v>
      </c>
      <c r="B4236" s="17">
        <v>2026</v>
      </c>
      <c r="C4236" s="24">
        <f>Tabela2025Horario[[#This Row],[Mês]]</f>
        <v>6</v>
      </c>
      <c r="D4236" s="24">
        <f>Tabela2025Horario[[#This Row],[Dia]]</f>
        <v>26</v>
      </c>
      <c r="E4236" s="24">
        <f>Tabela2025Horario[[#This Row],[Hora]]</f>
        <v>10</v>
      </c>
      <c r="F4236" s="25">
        <f>Tabela2025Horario[[#This Row],[Conj. Castilho]]</f>
        <v>1.6850747727494859E-2</v>
      </c>
      <c r="G4236" s="25">
        <f>Tabela2025Horario[[#This Row],[Conj. Eol. Ventos Santa Eugênia]]</f>
        <v>1</v>
      </c>
      <c r="H4236" s="25">
        <f>Tabela2025Horario[[#This Row],[Conj. Guaimbê]]</f>
        <v>0</v>
      </c>
      <c r="I4236" s="16"/>
      <c r="J4236" s="16"/>
      <c r="K4236" s="16"/>
      <c r="L4236" s="16"/>
      <c r="M4236" s="16"/>
      <c r="N4236" s="16"/>
      <c r="O4236" s="3">
        <f>IF(Tabela2025Horario[[#This Row],[Media Agregada Todas as Usinas]]*$Q$3265&gt;100%,100%,Tabela2025Horario[[#This Row],[Media Agregada Todas as Usinas]]*$Q$3265)</f>
        <v>1</v>
      </c>
    </row>
    <row r="4237" spans="1:15" x14ac:dyDescent="0.25">
      <c r="A4237" s="16">
        <f>Tabela2025Horario[[#This Row],[DataHora]]</f>
        <v>45834.458333333336</v>
      </c>
      <c r="B4237" s="17">
        <v>2026</v>
      </c>
      <c r="C4237" s="24">
        <f>Tabela2025Horario[[#This Row],[Mês]]</f>
        <v>6</v>
      </c>
      <c r="D4237" s="24">
        <f>Tabela2025Horario[[#This Row],[Dia]]</f>
        <v>26</v>
      </c>
      <c r="E4237" s="24">
        <f>Tabela2025Horario[[#This Row],[Hora]]</f>
        <v>11</v>
      </c>
      <c r="F4237" s="25">
        <f>Tabela2025Horario[[#This Row],[Conj. Castilho]]</f>
        <v>9.2688549311327278E-2</v>
      </c>
      <c r="G4237" s="25">
        <f>Tabela2025Horario[[#This Row],[Conj. Eol. Ventos Santa Eugênia]]</f>
        <v>1</v>
      </c>
      <c r="H4237" s="25">
        <f>Tabela2025Horario[[#This Row],[Conj. Guaimbê]]</f>
        <v>6.5853433565466094E-2</v>
      </c>
      <c r="I4237" s="16"/>
      <c r="J4237" s="16"/>
      <c r="K4237" s="16"/>
      <c r="L4237" s="16"/>
      <c r="M4237" s="16"/>
      <c r="N4237" s="16"/>
      <c r="O4237" s="3">
        <f>IF(Tabela2025Horario[[#This Row],[Media Agregada Todas as Usinas]]*$Q$3265&gt;100%,100%,Tabela2025Horario[[#This Row],[Media Agregada Todas as Usinas]]*$Q$3265)</f>
        <v>1</v>
      </c>
    </row>
    <row r="4238" spans="1:15" x14ac:dyDescent="0.25">
      <c r="A4238" s="16">
        <f>Tabela2025Horario[[#This Row],[DataHora]]</f>
        <v>45834.5</v>
      </c>
      <c r="B4238" s="17">
        <v>2026</v>
      </c>
      <c r="C4238" s="24">
        <f>Tabela2025Horario[[#This Row],[Mês]]</f>
        <v>6</v>
      </c>
      <c r="D4238" s="24">
        <f>Tabela2025Horario[[#This Row],[Dia]]</f>
        <v>26</v>
      </c>
      <c r="E4238" s="24">
        <f>Tabela2025Horario[[#This Row],[Hora]]</f>
        <v>12</v>
      </c>
      <c r="F4238" s="25">
        <f>Tabela2025Horario[[#This Row],[Conj. Castilho]]</f>
        <v>0.14960027307468809</v>
      </c>
      <c r="G4238" s="25">
        <f>Tabela2025Horario[[#This Row],[Conj. Eol. Ventos Santa Eugênia]]</f>
        <v>1</v>
      </c>
      <c r="H4238" s="25">
        <f>Tabela2025Horario[[#This Row],[Conj. Guaimbê]]</f>
        <v>0</v>
      </c>
      <c r="I4238" s="16"/>
      <c r="J4238" s="16"/>
      <c r="K4238" s="16"/>
      <c r="L4238" s="16"/>
      <c r="M4238" s="16"/>
      <c r="N4238" s="16"/>
      <c r="O4238" s="3">
        <f>IF(Tabela2025Horario[[#This Row],[Media Agregada Todas as Usinas]]*$Q$3265&gt;100%,100%,Tabela2025Horario[[#This Row],[Media Agregada Todas as Usinas]]*$Q$3265)</f>
        <v>1</v>
      </c>
    </row>
    <row r="4239" spans="1:15" x14ac:dyDescent="0.25">
      <c r="A4239" s="16">
        <f>Tabela2025Horario[[#This Row],[DataHora]]</f>
        <v>45834.541666666664</v>
      </c>
      <c r="B4239" s="17">
        <v>2026</v>
      </c>
      <c r="C4239" s="24">
        <f>Tabela2025Horario[[#This Row],[Mês]]</f>
        <v>6</v>
      </c>
      <c r="D4239" s="24">
        <f>Tabela2025Horario[[#This Row],[Dia]]</f>
        <v>26</v>
      </c>
      <c r="E4239" s="24">
        <f>Tabela2025Horario[[#This Row],[Hora]]</f>
        <v>13</v>
      </c>
      <c r="F4239" s="25">
        <f>Tabela2025Horario[[#This Row],[Conj. Castilho]]</f>
        <v>0.13872167908305805</v>
      </c>
      <c r="G4239" s="25">
        <f>Tabela2025Horario[[#This Row],[Conj. Eol. Ventos Santa Eugênia]]</f>
        <v>0.40291569958936407</v>
      </c>
      <c r="H4239" s="25">
        <f>Tabela2025Horario[[#This Row],[Conj. Guaimbê]]</f>
        <v>0</v>
      </c>
      <c r="I4239" s="16"/>
      <c r="J4239" s="16"/>
      <c r="K4239" s="16"/>
      <c r="L4239" s="16"/>
      <c r="M4239" s="16"/>
      <c r="N4239" s="16"/>
      <c r="O4239" s="3">
        <f>IF(Tabela2025Horario[[#This Row],[Media Agregada Todas as Usinas]]*$Q$3265&gt;100%,100%,Tabela2025Horario[[#This Row],[Media Agregada Todas as Usinas]]*$Q$3265)</f>
        <v>1</v>
      </c>
    </row>
    <row r="4240" spans="1:15" x14ac:dyDescent="0.25">
      <c r="A4240" s="16">
        <f>Tabela2025Horario[[#This Row],[DataHora]]</f>
        <v>45834.583333333336</v>
      </c>
      <c r="B4240" s="17">
        <v>2026</v>
      </c>
      <c r="C4240" s="24">
        <f>Tabela2025Horario[[#This Row],[Mês]]</f>
        <v>6</v>
      </c>
      <c r="D4240" s="24">
        <f>Tabela2025Horario[[#This Row],[Dia]]</f>
        <v>26</v>
      </c>
      <c r="E4240" s="24">
        <f>Tabela2025Horario[[#This Row],[Hora]]</f>
        <v>14</v>
      </c>
      <c r="F4240" s="25">
        <f>Tabela2025Horario[[#This Row],[Conj. Castilho]]</f>
        <v>4.6653907074973612E-2</v>
      </c>
      <c r="G4240" s="25">
        <f>Tabela2025Horario[[#This Row],[Conj. Eol. Ventos Santa Eugênia]]</f>
        <v>0.5257316140835312</v>
      </c>
      <c r="H4240" s="25">
        <f>Tabela2025Horario[[#This Row],[Conj. Guaimbê]]</f>
        <v>0</v>
      </c>
      <c r="I4240" s="16"/>
      <c r="J4240" s="16"/>
      <c r="K4240" s="16"/>
      <c r="L4240" s="16"/>
      <c r="M4240" s="16"/>
      <c r="N4240" s="16"/>
      <c r="O4240" s="3">
        <f>IF(Tabela2025Horario[[#This Row],[Media Agregada Todas as Usinas]]*$Q$3265&gt;100%,100%,Tabela2025Horario[[#This Row],[Media Agregada Todas as Usinas]]*$Q$3265)</f>
        <v>1</v>
      </c>
    </row>
    <row r="4241" spans="1:15" x14ac:dyDescent="0.25">
      <c r="A4241" s="16">
        <f>Tabela2025Horario[[#This Row],[DataHora]]</f>
        <v>45834.625</v>
      </c>
      <c r="B4241" s="17">
        <v>2026</v>
      </c>
      <c r="C4241" s="24">
        <f>Tabela2025Horario[[#This Row],[Mês]]</f>
        <v>6</v>
      </c>
      <c r="D4241" s="24">
        <f>Tabela2025Horario[[#This Row],[Dia]]</f>
        <v>26</v>
      </c>
      <c r="E4241" s="24">
        <f>Tabela2025Horario[[#This Row],[Hora]]</f>
        <v>15</v>
      </c>
      <c r="F4241" s="25">
        <f>Tabela2025Horario[[#This Row],[Conj. Castilho]]</f>
        <v>0</v>
      </c>
      <c r="G4241" s="25">
        <f>Tabela2025Horario[[#This Row],[Conj. Eol. Ventos Santa Eugênia]]</f>
        <v>8.3468819433176897E-2</v>
      </c>
      <c r="H4241" s="25">
        <f>Tabela2025Horario[[#This Row],[Conj. Guaimbê]]</f>
        <v>0</v>
      </c>
      <c r="I4241" s="16"/>
      <c r="J4241" s="16"/>
      <c r="K4241" s="16"/>
      <c r="L4241" s="16"/>
      <c r="M4241" s="16"/>
      <c r="N4241" s="16"/>
      <c r="O4241" s="3">
        <f>IF(Tabela2025Horario[[#This Row],[Media Agregada Todas as Usinas]]*$Q$3265&gt;100%,100%,Tabela2025Horario[[#This Row],[Media Agregada Todas as Usinas]]*$Q$3265)</f>
        <v>0.22966430290691281</v>
      </c>
    </row>
    <row r="4242" spans="1:15" x14ac:dyDescent="0.25">
      <c r="A4242" s="16">
        <f>Tabela2025Horario[[#This Row],[DataHora]]</f>
        <v>45834.666666666664</v>
      </c>
      <c r="B4242" s="17">
        <v>2026</v>
      </c>
      <c r="C4242" s="24">
        <f>Tabela2025Horario[[#This Row],[Mês]]</f>
        <v>6</v>
      </c>
      <c r="D4242" s="24">
        <f>Tabela2025Horario[[#This Row],[Dia]]</f>
        <v>26</v>
      </c>
      <c r="E4242" s="24">
        <f>Tabela2025Horario[[#This Row],[Hora]]</f>
        <v>16</v>
      </c>
      <c r="F4242" s="25">
        <f>Tabela2025Horario[[#This Row],[Conj. Castilho]]</f>
        <v>0</v>
      </c>
      <c r="G4242" s="25">
        <f>Tabela2025Horario[[#This Row],[Conj. Eol. Ventos Santa Eugênia]]</f>
        <v>0</v>
      </c>
      <c r="H4242" s="25">
        <f>Tabela2025Horario[[#This Row],[Conj. Guaimbê]]</f>
        <v>0</v>
      </c>
      <c r="I4242" s="16"/>
      <c r="J4242" s="16"/>
      <c r="K4242" s="16"/>
      <c r="L4242" s="16"/>
      <c r="M4242" s="16"/>
      <c r="N4242" s="16"/>
      <c r="O4242" s="3">
        <f>IF(Tabela2025Horario[[#This Row],[Media Agregada Todas as Usinas]]*$Q$3265&gt;100%,100%,Tabela2025Horario[[#This Row],[Media Agregada Todas as Usinas]]*$Q$3265)</f>
        <v>0</v>
      </c>
    </row>
    <row r="4243" spans="1:15" x14ac:dyDescent="0.25">
      <c r="A4243" s="16">
        <f>Tabela2025Horario[[#This Row],[DataHora]]</f>
        <v>45834.708333333336</v>
      </c>
      <c r="B4243" s="17">
        <v>2026</v>
      </c>
      <c r="C4243" s="24">
        <f>Tabela2025Horario[[#This Row],[Mês]]</f>
        <v>6</v>
      </c>
      <c r="D4243" s="24">
        <f>Tabela2025Horario[[#This Row],[Dia]]</f>
        <v>26</v>
      </c>
      <c r="E4243" s="24">
        <f>Tabela2025Horario[[#This Row],[Hora]]</f>
        <v>17</v>
      </c>
      <c r="F4243" s="25">
        <f>Tabela2025Horario[[#This Row],[Conj. Castilho]]</f>
        <v>0</v>
      </c>
      <c r="G4243" s="25">
        <f>Tabela2025Horario[[#This Row],[Conj. Eol. Ventos Santa Eugênia]]</f>
        <v>0</v>
      </c>
      <c r="H4243" s="25">
        <f>Tabela2025Horario[[#This Row],[Conj. Guaimbê]]</f>
        <v>0</v>
      </c>
      <c r="I4243" s="16"/>
      <c r="J4243" s="16"/>
      <c r="K4243" s="16"/>
      <c r="L4243" s="16"/>
      <c r="M4243" s="16"/>
      <c r="N4243" s="16"/>
      <c r="O4243" s="3">
        <f>IF(Tabela2025Horario[[#This Row],[Media Agregada Todas as Usinas]]*$Q$3265&gt;100%,100%,Tabela2025Horario[[#This Row],[Media Agregada Todas as Usinas]]*$Q$3265)</f>
        <v>0</v>
      </c>
    </row>
    <row r="4244" spans="1:15" x14ac:dyDescent="0.25">
      <c r="A4244" s="16">
        <f>Tabela2025Horario[[#This Row],[DataHora]]</f>
        <v>45834.75</v>
      </c>
      <c r="B4244" s="17">
        <v>2026</v>
      </c>
      <c r="C4244" s="24">
        <f>Tabela2025Horario[[#This Row],[Mês]]</f>
        <v>6</v>
      </c>
      <c r="D4244" s="24">
        <f>Tabela2025Horario[[#This Row],[Dia]]</f>
        <v>26</v>
      </c>
      <c r="E4244" s="24">
        <f>Tabela2025Horario[[#This Row],[Hora]]</f>
        <v>18</v>
      </c>
      <c r="F4244" s="25">
        <f>Tabela2025Horario[[#This Row],[Conj. Castilho]]</f>
        <v>0</v>
      </c>
      <c r="G4244" s="25">
        <f>Tabela2025Horario[[#This Row],[Conj. Eol. Ventos Santa Eugênia]]</f>
        <v>0</v>
      </c>
      <c r="H4244" s="25">
        <f>Tabela2025Horario[[#This Row],[Conj. Guaimbê]]</f>
        <v>0</v>
      </c>
      <c r="I4244" s="16"/>
      <c r="J4244" s="16"/>
      <c r="K4244" s="16"/>
      <c r="L4244" s="16"/>
      <c r="M4244" s="16"/>
      <c r="N4244" s="16"/>
      <c r="O4244" s="3">
        <f>IF(Tabela2025Horario[[#This Row],[Media Agregada Todas as Usinas]]*$Q$3265&gt;100%,100%,Tabela2025Horario[[#This Row],[Media Agregada Todas as Usinas]]*$Q$3265)</f>
        <v>0</v>
      </c>
    </row>
    <row r="4245" spans="1:15" x14ac:dyDescent="0.25">
      <c r="A4245" s="16">
        <f>Tabela2025Horario[[#This Row],[DataHora]]</f>
        <v>45834.791666666664</v>
      </c>
      <c r="B4245" s="17">
        <v>2026</v>
      </c>
      <c r="C4245" s="24">
        <f>Tabela2025Horario[[#This Row],[Mês]]</f>
        <v>6</v>
      </c>
      <c r="D4245" s="24">
        <f>Tabela2025Horario[[#This Row],[Dia]]</f>
        <v>26</v>
      </c>
      <c r="E4245" s="24">
        <f>Tabela2025Horario[[#This Row],[Hora]]</f>
        <v>19</v>
      </c>
      <c r="F4245" s="25">
        <f>Tabela2025Horario[[#This Row],[Conj. Castilho]]</f>
        <v>0</v>
      </c>
      <c r="G4245" s="25">
        <f>Tabela2025Horario[[#This Row],[Conj. Eol. Ventos Santa Eugênia]]</f>
        <v>0</v>
      </c>
      <c r="H4245" s="25">
        <f>Tabela2025Horario[[#This Row],[Conj. Guaimbê]]</f>
        <v>0</v>
      </c>
      <c r="I4245" s="16"/>
      <c r="J4245" s="16"/>
      <c r="K4245" s="16"/>
      <c r="L4245" s="16"/>
      <c r="M4245" s="16"/>
      <c r="N4245" s="16"/>
      <c r="O4245" s="3">
        <f>IF(Tabela2025Horario[[#This Row],[Media Agregada Todas as Usinas]]*$Q$3265&gt;100%,100%,Tabela2025Horario[[#This Row],[Media Agregada Todas as Usinas]]*$Q$3265)</f>
        <v>0</v>
      </c>
    </row>
    <row r="4246" spans="1:15" x14ac:dyDescent="0.25">
      <c r="A4246" s="16">
        <f>Tabela2025Horario[[#This Row],[DataHora]]</f>
        <v>45834.833333333336</v>
      </c>
      <c r="B4246" s="17">
        <v>2026</v>
      </c>
      <c r="C4246" s="24">
        <f>Tabela2025Horario[[#This Row],[Mês]]</f>
        <v>6</v>
      </c>
      <c r="D4246" s="24">
        <f>Tabela2025Horario[[#This Row],[Dia]]</f>
        <v>26</v>
      </c>
      <c r="E4246" s="24">
        <f>Tabela2025Horario[[#This Row],[Hora]]</f>
        <v>20</v>
      </c>
      <c r="F4246" s="25">
        <f>Tabela2025Horario[[#This Row],[Conj. Castilho]]</f>
        <v>0</v>
      </c>
      <c r="G4246" s="25">
        <f>Tabela2025Horario[[#This Row],[Conj. Eol. Ventos Santa Eugênia]]</f>
        <v>0</v>
      </c>
      <c r="H4246" s="25">
        <f>Tabela2025Horario[[#This Row],[Conj. Guaimbê]]</f>
        <v>0</v>
      </c>
      <c r="I4246" s="16"/>
      <c r="J4246" s="16"/>
      <c r="K4246" s="16"/>
      <c r="L4246" s="16"/>
      <c r="M4246" s="16"/>
      <c r="N4246" s="16"/>
      <c r="O4246" s="3">
        <f>IF(Tabela2025Horario[[#This Row],[Media Agregada Todas as Usinas]]*$Q$3265&gt;100%,100%,Tabela2025Horario[[#This Row],[Media Agregada Todas as Usinas]]*$Q$3265)</f>
        <v>0</v>
      </c>
    </row>
    <row r="4247" spans="1:15" x14ac:dyDescent="0.25">
      <c r="A4247" s="16">
        <f>Tabela2025Horario[[#This Row],[DataHora]]</f>
        <v>45834.875</v>
      </c>
      <c r="B4247" s="17">
        <v>2026</v>
      </c>
      <c r="C4247" s="24">
        <f>Tabela2025Horario[[#This Row],[Mês]]</f>
        <v>6</v>
      </c>
      <c r="D4247" s="24">
        <f>Tabela2025Horario[[#This Row],[Dia]]</f>
        <v>26</v>
      </c>
      <c r="E4247" s="24">
        <f>Tabela2025Horario[[#This Row],[Hora]]</f>
        <v>21</v>
      </c>
      <c r="F4247" s="25">
        <f>Tabela2025Horario[[#This Row],[Conj. Castilho]]</f>
        <v>0</v>
      </c>
      <c r="G4247" s="25">
        <f>Tabela2025Horario[[#This Row],[Conj. Eol. Ventos Santa Eugênia]]</f>
        <v>0</v>
      </c>
      <c r="H4247" s="25">
        <f>Tabela2025Horario[[#This Row],[Conj. Guaimbê]]</f>
        <v>0</v>
      </c>
      <c r="I4247" s="16"/>
      <c r="J4247" s="16"/>
      <c r="K4247" s="16"/>
      <c r="L4247" s="16"/>
      <c r="M4247" s="16"/>
      <c r="N4247" s="16"/>
      <c r="O4247" s="3">
        <f>IF(Tabela2025Horario[[#This Row],[Media Agregada Todas as Usinas]]*$Q$3265&gt;100%,100%,Tabela2025Horario[[#This Row],[Media Agregada Todas as Usinas]]*$Q$3265)</f>
        <v>0</v>
      </c>
    </row>
    <row r="4248" spans="1:15" x14ac:dyDescent="0.25">
      <c r="A4248" s="16">
        <f>Tabela2025Horario[[#This Row],[DataHora]]</f>
        <v>45834.916666666664</v>
      </c>
      <c r="B4248" s="17">
        <v>2026</v>
      </c>
      <c r="C4248" s="24">
        <f>Tabela2025Horario[[#This Row],[Mês]]</f>
        <v>6</v>
      </c>
      <c r="D4248" s="24">
        <f>Tabela2025Horario[[#This Row],[Dia]]</f>
        <v>26</v>
      </c>
      <c r="E4248" s="24">
        <f>Tabela2025Horario[[#This Row],[Hora]]</f>
        <v>22</v>
      </c>
      <c r="F4248" s="25">
        <f>Tabela2025Horario[[#This Row],[Conj. Castilho]]</f>
        <v>0</v>
      </c>
      <c r="G4248" s="25">
        <f>Tabela2025Horario[[#This Row],[Conj. Eol. Ventos Santa Eugênia]]</f>
        <v>0</v>
      </c>
      <c r="H4248" s="25">
        <f>Tabela2025Horario[[#This Row],[Conj. Guaimbê]]</f>
        <v>0</v>
      </c>
      <c r="I4248" s="16"/>
      <c r="J4248" s="16"/>
      <c r="K4248" s="16"/>
      <c r="L4248" s="16"/>
      <c r="M4248" s="16"/>
      <c r="N4248" s="16"/>
      <c r="O4248" s="3">
        <f>IF(Tabela2025Horario[[#This Row],[Media Agregada Todas as Usinas]]*$Q$3265&gt;100%,100%,Tabela2025Horario[[#This Row],[Media Agregada Todas as Usinas]]*$Q$3265)</f>
        <v>0</v>
      </c>
    </row>
    <row r="4249" spans="1:15" x14ac:dyDescent="0.25">
      <c r="A4249" s="16">
        <f>Tabela2025Horario[[#This Row],[DataHora]]</f>
        <v>45834.958333333336</v>
      </c>
      <c r="B4249" s="17">
        <v>2026</v>
      </c>
      <c r="C4249" s="24">
        <f>Tabela2025Horario[[#This Row],[Mês]]</f>
        <v>6</v>
      </c>
      <c r="D4249" s="24">
        <f>Tabela2025Horario[[#This Row],[Dia]]</f>
        <v>26</v>
      </c>
      <c r="E4249" s="24">
        <f>Tabela2025Horario[[#This Row],[Hora]]</f>
        <v>23</v>
      </c>
      <c r="F4249" s="25">
        <f>Tabela2025Horario[[#This Row],[Conj. Castilho]]</f>
        <v>0</v>
      </c>
      <c r="G4249" s="25">
        <f>Tabela2025Horario[[#This Row],[Conj. Eol. Ventos Santa Eugênia]]</f>
        <v>0</v>
      </c>
      <c r="H4249" s="25">
        <f>Tabela2025Horario[[#This Row],[Conj. Guaimbê]]</f>
        <v>0</v>
      </c>
      <c r="I4249" s="16"/>
      <c r="J4249" s="16"/>
      <c r="K4249" s="16"/>
      <c r="L4249" s="16"/>
      <c r="M4249" s="16"/>
      <c r="N4249" s="16"/>
      <c r="O4249" s="3">
        <f>IF(Tabela2025Horario[[#This Row],[Media Agregada Todas as Usinas]]*$Q$3265&gt;100%,100%,Tabela2025Horario[[#This Row],[Media Agregada Todas as Usinas]]*$Q$3265)</f>
        <v>0</v>
      </c>
    </row>
    <row r="4250" spans="1:15" x14ac:dyDescent="0.25">
      <c r="A4250" s="16">
        <f>Tabela2025Horario[[#This Row],[DataHora]]</f>
        <v>45835</v>
      </c>
      <c r="B4250" s="17">
        <v>2026</v>
      </c>
      <c r="C4250" s="24">
        <f>Tabela2025Horario[[#This Row],[Mês]]</f>
        <v>6</v>
      </c>
      <c r="D4250" s="24">
        <f>Tabela2025Horario[[#This Row],[Dia]]</f>
        <v>27</v>
      </c>
      <c r="E4250" s="24">
        <f>Tabela2025Horario[[#This Row],[Hora]]</f>
        <v>0</v>
      </c>
      <c r="F4250" s="25">
        <f>Tabela2025Horario[[#This Row],[Conj. Castilho]]</f>
        <v>0</v>
      </c>
      <c r="G4250" s="25">
        <f>Tabela2025Horario[[#This Row],[Conj. Eol. Ventos Santa Eugênia]]</f>
        <v>0</v>
      </c>
      <c r="H4250" s="25">
        <f>Tabela2025Horario[[#This Row],[Conj. Guaimbê]]</f>
        <v>0</v>
      </c>
      <c r="I4250" s="16"/>
      <c r="J4250" s="16"/>
      <c r="K4250" s="16"/>
      <c r="L4250" s="16"/>
      <c r="M4250" s="16"/>
      <c r="N4250" s="16"/>
      <c r="O4250" s="3">
        <f>IF(Tabela2025Horario[[#This Row],[Media Agregada Todas as Usinas]]*$Q$3265&gt;100%,100%,Tabela2025Horario[[#This Row],[Media Agregada Todas as Usinas]]*$Q$3265)</f>
        <v>0</v>
      </c>
    </row>
    <row r="4251" spans="1:15" x14ac:dyDescent="0.25">
      <c r="A4251" s="16">
        <f>Tabela2025Horario[[#This Row],[DataHora]]</f>
        <v>45835.041666666664</v>
      </c>
      <c r="B4251" s="17">
        <v>2026</v>
      </c>
      <c r="C4251" s="24">
        <f>Tabela2025Horario[[#This Row],[Mês]]</f>
        <v>6</v>
      </c>
      <c r="D4251" s="24">
        <f>Tabela2025Horario[[#This Row],[Dia]]</f>
        <v>27</v>
      </c>
      <c r="E4251" s="24">
        <f>Tabela2025Horario[[#This Row],[Hora]]</f>
        <v>1</v>
      </c>
      <c r="F4251" s="25">
        <f>Tabela2025Horario[[#This Row],[Conj. Castilho]]</f>
        <v>0</v>
      </c>
      <c r="G4251" s="25">
        <f>Tabela2025Horario[[#This Row],[Conj. Eol. Ventos Santa Eugênia]]</f>
        <v>0</v>
      </c>
      <c r="H4251" s="25">
        <f>Tabela2025Horario[[#This Row],[Conj. Guaimbê]]</f>
        <v>0</v>
      </c>
      <c r="I4251" s="16"/>
      <c r="J4251" s="16"/>
      <c r="K4251" s="16"/>
      <c r="L4251" s="16"/>
      <c r="M4251" s="16"/>
      <c r="N4251" s="16"/>
      <c r="O4251" s="3">
        <f>IF(Tabela2025Horario[[#This Row],[Media Agregada Todas as Usinas]]*$Q$3265&gt;100%,100%,Tabela2025Horario[[#This Row],[Media Agregada Todas as Usinas]]*$Q$3265)</f>
        <v>0</v>
      </c>
    </row>
    <row r="4252" spans="1:15" x14ac:dyDescent="0.25">
      <c r="A4252" s="16">
        <f>Tabela2025Horario[[#This Row],[DataHora]]</f>
        <v>45835.083333333336</v>
      </c>
      <c r="B4252" s="17">
        <v>2026</v>
      </c>
      <c r="C4252" s="24">
        <f>Tabela2025Horario[[#This Row],[Mês]]</f>
        <v>6</v>
      </c>
      <c r="D4252" s="24">
        <f>Tabela2025Horario[[#This Row],[Dia]]</f>
        <v>27</v>
      </c>
      <c r="E4252" s="24">
        <f>Tabela2025Horario[[#This Row],[Hora]]</f>
        <v>2</v>
      </c>
      <c r="F4252" s="25">
        <f>Tabela2025Horario[[#This Row],[Conj. Castilho]]</f>
        <v>0</v>
      </c>
      <c r="G4252" s="25">
        <f>Tabela2025Horario[[#This Row],[Conj. Eol. Ventos Santa Eugênia]]</f>
        <v>0</v>
      </c>
      <c r="H4252" s="25">
        <f>Tabela2025Horario[[#This Row],[Conj. Guaimbê]]</f>
        <v>0</v>
      </c>
      <c r="I4252" s="16"/>
      <c r="J4252" s="16"/>
      <c r="K4252" s="16"/>
      <c r="L4252" s="16"/>
      <c r="M4252" s="16"/>
      <c r="N4252" s="16"/>
      <c r="O4252" s="3">
        <f>IF(Tabela2025Horario[[#This Row],[Media Agregada Todas as Usinas]]*$Q$3265&gt;100%,100%,Tabela2025Horario[[#This Row],[Media Agregada Todas as Usinas]]*$Q$3265)</f>
        <v>0</v>
      </c>
    </row>
    <row r="4253" spans="1:15" x14ac:dyDescent="0.25">
      <c r="A4253" s="16">
        <f>Tabela2025Horario[[#This Row],[DataHora]]</f>
        <v>45835.125</v>
      </c>
      <c r="B4253" s="17">
        <v>2026</v>
      </c>
      <c r="C4253" s="24">
        <f>Tabela2025Horario[[#This Row],[Mês]]</f>
        <v>6</v>
      </c>
      <c r="D4253" s="24">
        <f>Tabela2025Horario[[#This Row],[Dia]]</f>
        <v>27</v>
      </c>
      <c r="E4253" s="24">
        <f>Tabela2025Horario[[#This Row],[Hora]]</f>
        <v>3</v>
      </c>
      <c r="F4253" s="25">
        <f>Tabela2025Horario[[#This Row],[Conj. Castilho]]</f>
        <v>0</v>
      </c>
      <c r="G4253" s="25">
        <f>Tabela2025Horario[[#This Row],[Conj. Eol. Ventos Santa Eugênia]]</f>
        <v>0</v>
      </c>
      <c r="H4253" s="25">
        <f>Tabela2025Horario[[#This Row],[Conj. Guaimbê]]</f>
        <v>0</v>
      </c>
      <c r="I4253" s="16"/>
      <c r="J4253" s="16"/>
      <c r="K4253" s="16"/>
      <c r="L4253" s="16"/>
      <c r="M4253" s="16"/>
      <c r="N4253" s="16"/>
      <c r="O4253" s="3">
        <f>IF(Tabela2025Horario[[#This Row],[Media Agregada Todas as Usinas]]*$Q$3265&gt;100%,100%,Tabela2025Horario[[#This Row],[Media Agregada Todas as Usinas]]*$Q$3265)</f>
        <v>0</v>
      </c>
    </row>
    <row r="4254" spans="1:15" x14ac:dyDescent="0.25">
      <c r="A4254" s="16">
        <f>Tabela2025Horario[[#This Row],[DataHora]]</f>
        <v>45835.166666666664</v>
      </c>
      <c r="B4254" s="17">
        <v>2026</v>
      </c>
      <c r="C4254" s="24">
        <f>Tabela2025Horario[[#This Row],[Mês]]</f>
        <v>6</v>
      </c>
      <c r="D4254" s="24">
        <f>Tabela2025Horario[[#This Row],[Dia]]</f>
        <v>27</v>
      </c>
      <c r="E4254" s="24">
        <f>Tabela2025Horario[[#This Row],[Hora]]</f>
        <v>4</v>
      </c>
      <c r="F4254" s="25">
        <f>Tabela2025Horario[[#This Row],[Conj. Castilho]]</f>
        <v>0</v>
      </c>
      <c r="G4254" s="25">
        <f>Tabela2025Horario[[#This Row],[Conj. Eol. Ventos Santa Eugênia]]</f>
        <v>0</v>
      </c>
      <c r="H4254" s="25">
        <f>Tabela2025Horario[[#This Row],[Conj. Guaimbê]]</f>
        <v>0</v>
      </c>
      <c r="I4254" s="16"/>
      <c r="J4254" s="16"/>
      <c r="K4254" s="16"/>
      <c r="L4254" s="16"/>
      <c r="M4254" s="16"/>
      <c r="N4254" s="16"/>
      <c r="O4254" s="3">
        <f>IF(Tabela2025Horario[[#This Row],[Media Agregada Todas as Usinas]]*$Q$3265&gt;100%,100%,Tabela2025Horario[[#This Row],[Media Agregada Todas as Usinas]]*$Q$3265)</f>
        <v>0</v>
      </c>
    </row>
    <row r="4255" spans="1:15" x14ac:dyDescent="0.25">
      <c r="A4255" s="16">
        <f>Tabela2025Horario[[#This Row],[DataHora]]</f>
        <v>45835.208333333336</v>
      </c>
      <c r="B4255" s="17">
        <v>2026</v>
      </c>
      <c r="C4255" s="24">
        <f>Tabela2025Horario[[#This Row],[Mês]]</f>
        <v>6</v>
      </c>
      <c r="D4255" s="24">
        <f>Tabela2025Horario[[#This Row],[Dia]]</f>
        <v>27</v>
      </c>
      <c r="E4255" s="24">
        <f>Tabela2025Horario[[#This Row],[Hora]]</f>
        <v>5</v>
      </c>
      <c r="F4255" s="25">
        <f>Tabela2025Horario[[#This Row],[Conj. Castilho]]</f>
        <v>0</v>
      </c>
      <c r="G4255" s="25">
        <f>Tabela2025Horario[[#This Row],[Conj. Eol. Ventos Santa Eugênia]]</f>
        <v>0</v>
      </c>
      <c r="H4255" s="25">
        <f>Tabela2025Horario[[#This Row],[Conj. Guaimbê]]</f>
        <v>0</v>
      </c>
      <c r="I4255" s="16"/>
      <c r="J4255" s="16"/>
      <c r="K4255" s="16"/>
      <c r="L4255" s="16"/>
      <c r="M4255" s="16"/>
      <c r="N4255" s="16"/>
      <c r="O4255" s="3">
        <f>IF(Tabela2025Horario[[#This Row],[Media Agregada Todas as Usinas]]*$Q$3265&gt;100%,100%,Tabela2025Horario[[#This Row],[Media Agregada Todas as Usinas]]*$Q$3265)</f>
        <v>0</v>
      </c>
    </row>
    <row r="4256" spans="1:15" x14ac:dyDescent="0.25">
      <c r="A4256" s="16">
        <f>Tabela2025Horario[[#This Row],[DataHora]]</f>
        <v>45835.25</v>
      </c>
      <c r="B4256" s="17">
        <v>2026</v>
      </c>
      <c r="C4256" s="24">
        <f>Tabela2025Horario[[#This Row],[Mês]]</f>
        <v>6</v>
      </c>
      <c r="D4256" s="24">
        <f>Tabela2025Horario[[#This Row],[Dia]]</f>
        <v>27</v>
      </c>
      <c r="E4256" s="24">
        <f>Tabela2025Horario[[#This Row],[Hora]]</f>
        <v>6</v>
      </c>
      <c r="F4256" s="25">
        <f>Tabela2025Horario[[#This Row],[Conj. Castilho]]</f>
        <v>0</v>
      </c>
      <c r="G4256" s="25">
        <f>Tabela2025Horario[[#This Row],[Conj. Eol. Ventos Santa Eugênia]]</f>
        <v>0</v>
      </c>
      <c r="H4256" s="25">
        <f>Tabela2025Horario[[#This Row],[Conj. Guaimbê]]</f>
        <v>0</v>
      </c>
      <c r="I4256" s="16"/>
      <c r="J4256" s="16"/>
      <c r="K4256" s="16"/>
      <c r="L4256" s="16"/>
      <c r="M4256" s="16"/>
      <c r="N4256" s="16"/>
      <c r="O4256" s="3">
        <f>IF(Tabela2025Horario[[#This Row],[Media Agregada Todas as Usinas]]*$Q$3265&gt;100%,100%,Tabela2025Horario[[#This Row],[Media Agregada Todas as Usinas]]*$Q$3265)</f>
        <v>0</v>
      </c>
    </row>
    <row r="4257" spans="1:15" x14ac:dyDescent="0.25">
      <c r="A4257" s="16">
        <f>Tabela2025Horario[[#This Row],[DataHora]]</f>
        <v>45835.291666666664</v>
      </c>
      <c r="B4257" s="17">
        <v>2026</v>
      </c>
      <c r="C4257" s="24">
        <f>Tabela2025Horario[[#This Row],[Mês]]</f>
        <v>6</v>
      </c>
      <c r="D4257" s="24">
        <f>Tabela2025Horario[[#This Row],[Dia]]</f>
        <v>27</v>
      </c>
      <c r="E4257" s="24">
        <f>Tabela2025Horario[[#This Row],[Hora]]</f>
        <v>7</v>
      </c>
      <c r="F4257" s="25">
        <f>Tabela2025Horario[[#This Row],[Conj. Castilho]]</f>
        <v>0</v>
      </c>
      <c r="G4257" s="25">
        <f>Tabela2025Horario[[#This Row],[Conj. Eol. Ventos Santa Eugênia]]</f>
        <v>0</v>
      </c>
      <c r="H4257" s="25">
        <f>Tabela2025Horario[[#This Row],[Conj. Guaimbê]]</f>
        <v>0</v>
      </c>
      <c r="I4257" s="16"/>
      <c r="J4257" s="16"/>
      <c r="K4257" s="16"/>
      <c r="L4257" s="16"/>
      <c r="M4257" s="16"/>
      <c r="N4257" s="16"/>
      <c r="O4257" s="3">
        <f>IF(Tabela2025Horario[[#This Row],[Media Agregada Todas as Usinas]]*$Q$3265&gt;100%,100%,Tabela2025Horario[[#This Row],[Media Agregada Todas as Usinas]]*$Q$3265)</f>
        <v>0</v>
      </c>
    </row>
    <row r="4258" spans="1:15" x14ac:dyDescent="0.25">
      <c r="A4258" s="16">
        <f>Tabela2025Horario[[#This Row],[DataHora]]</f>
        <v>45835.333333333336</v>
      </c>
      <c r="B4258" s="17">
        <v>2026</v>
      </c>
      <c r="C4258" s="24">
        <f>Tabela2025Horario[[#This Row],[Mês]]</f>
        <v>6</v>
      </c>
      <c r="D4258" s="24">
        <f>Tabela2025Horario[[#This Row],[Dia]]</f>
        <v>27</v>
      </c>
      <c r="E4258" s="24">
        <f>Tabela2025Horario[[#This Row],[Hora]]</f>
        <v>8</v>
      </c>
      <c r="F4258" s="25">
        <f>Tabela2025Horario[[#This Row],[Conj. Castilho]]</f>
        <v>0</v>
      </c>
      <c r="G4258" s="25">
        <f>Tabela2025Horario[[#This Row],[Conj. Eol. Ventos Santa Eugênia]]</f>
        <v>0</v>
      </c>
      <c r="H4258" s="25">
        <f>Tabela2025Horario[[#This Row],[Conj. Guaimbê]]</f>
        <v>0</v>
      </c>
      <c r="I4258" s="16"/>
      <c r="J4258" s="16"/>
      <c r="K4258" s="16"/>
      <c r="L4258" s="16"/>
      <c r="M4258" s="16"/>
      <c r="N4258" s="16"/>
      <c r="O4258" s="3">
        <f>IF(Tabela2025Horario[[#This Row],[Media Agregada Todas as Usinas]]*$Q$3265&gt;100%,100%,Tabela2025Horario[[#This Row],[Media Agregada Todas as Usinas]]*$Q$3265)</f>
        <v>0</v>
      </c>
    </row>
    <row r="4259" spans="1:15" x14ac:dyDescent="0.25">
      <c r="A4259" s="16">
        <f>Tabela2025Horario[[#This Row],[DataHora]]</f>
        <v>45835.375</v>
      </c>
      <c r="B4259" s="17">
        <v>2026</v>
      </c>
      <c r="C4259" s="24">
        <f>Tabela2025Horario[[#This Row],[Mês]]</f>
        <v>6</v>
      </c>
      <c r="D4259" s="24">
        <f>Tabela2025Horario[[#This Row],[Dia]]</f>
        <v>27</v>
      </c>
      <c r="E4259" s="24">
        <f>Tabela2025Horario[[#This Row],[Hora]]</f>
        <v>9</v>
      </c>
      <c r="F4259" s="25">
        <f>Tabela2025Horario[[#This Row],[Conj. Castilho]]</f>
        <v>0</v>
      </c>
      <c r="G4259" s="25">
        <f>Tabela2025Horario[[#This Row],[Conj. Eol. Ventos Santa Eugênia]]</f>
        <v>0</v>
      </c>
      <c r="H4259" s="25">
        <f>Tabela2025Horario[[#This Row],[Conj. Guaimbê]]</f>
        <v>0</v>
      </c>
      <c r="I4259" s="16"/>
      <c r="J4259" s="16"/>
      <c r="K4259" s="16"/>
      <c r="L4259" s="16"/>
      <c r="M4259" s="16"/>
      <c r="N4259" s="16"/>
      <c r="O4259" s="3">
        <f>IF(Tabela2025Horario[[#This Row],[Media Agregada Todas as Usinas]]*$Q$3265&gt;100%,100%,Tabela2025Horario[[#This Row],[Media Agregada Todas as Usinas]]*$Q$3265)</f>
        <v>0</v>
      </c>
    </row>
    <row r="4260" spans="1:15" x14ac:dyDescent="0.25">
      <c r="A4260" s="16">
        <f>Tabela2025Horario[[#This Row],[DataHora]]</f>
        <v>45835.416666666664</v>
      </c>
      <c r="B4260" s="17">
        <v>2026</v>
      </c>
      <c r="C4260" s="24">
        <f>Tabela2025Horario[[#This Row],[Mês]]</f>
        <v>6</v>
      </c>
      <c r="D4260" s="24">
        <f>Tabela2025Horario[[#This Row],[Dia]]</f>
        <v>27</v>
      </c>
      <c r="E4260" s="24">
        <f>Tabela2025Horario[[#This Row],[Hora]]</f>
        <v>10</v>
      </c>
      <c r="F4260" s="25">
        <f>Tabela2025Horario[[#This Row],[Conj. Castilho]]</f>
        <v>0</v>
      </c>
      <c r="G4260" s="25">
        <f>Tabela2025Horario[[#This Row],[Conj. Eol. Ventos Santa Eugênia]]</f>
        <v>0</v>
      </c>
      <c r="H4260" s="25">
        <f>Tabela2025Horario[[#This Row],[Conj. Guaimbê]]</f>
        <v>0</v>
      </c>
      <c r="I4260" s="16"/>
      <c r="J4260" s="16"/>
      <c r="K4260" s="16"/>
      <c r="L4260" s="16"/>
      <c r="M4260" s="16"/>
      <c r="N4260" s="16"/>
      <c r="O4260" s="3">
        <f>IF(Tabela2025Horario[[#This Row],[Media Agregada Todas as Usinas]]*$Q$3265&gt;100%,100%,Tabela2025Horario[[#This Row],[Media Agregada Todas as Usinas]]*$Q$3265)</f>
        <v>0</v>
      </c>
    </row>
    <row r="4261" spans="1:15" x14ac:dyDescent="0.25">
      <c r="A4261" s="16">
        <f>Tabela2025Horario[[#This Row],[DataHora]]</f>
        <v>45835.458333333336</v>
      </c>
      <c r="B4261" s="17">
        <v>2026</v>
      </c>
      <c r="C4261" s="24">
        <f>Tabela2025Horario[[#This Row],[Mês]]</f>
        <v>6</v>
      </c>
      <c r="D4261" s="24">
        <f>Tabela2025Horario[[#This Row],[Dia]]</f>
        <v>27</v>
      </c>
      <c r="E4261" s="24">
        <f>Tabela2025Horario[[#This Row],[Hora]]</f>
        <v>11</v>
      </c>
      <c r="F4261" s="25">
        <f>Tabela2025Horario[[#This Row],[Conj. Castilho]]</f>
        <v>0</v>
      </c>
      <c r="G4261" s="25">
        <f>Tabela2025Horario[[#This Row],[Conj. Eol. Ventos Santa Eugênia]]</f>
        <v>0</v>
      </c>
      <c r="H4261" s="25">
        <f>Tabela2025Horario[[#This Row],[Conj. Guaimbê]]</f>
        <v>0</v>
      </c>
      <c r="I4261" s="16"/>
      <c r="J4261" s="16"/>
      <c r="K4261" s="16"/>
      <c r="L4261" s="16"/>
      <c r="M4261" s="16"/>
      <c r="N4261" s="16"/>
      <c r="O4261" s="3">
        <f>IF(Tabela2025Horario[[#This Row],[Media Agregada Todas as Usinas]]*$Q$3265&gt;100%,100%,Tabela2025Horario[[#This Row],[Media Agregada Todas as Usinas]]*$Q$3265)</f>
        <v>0</v>
      </c>
    </row>
    <row r="4262" spans="1:15" x14ac:dyDescent="0.25">
      <c r="A4262" s="16">
        <f>Tabela2025Horario[[#This Row],[DataHora]]</f>
        <v>45835.5</v>
      </c>
      <c r="B4262" s="17">
        <v>2026</v>
      </c>
      <c r="C4262" s="24">
        <f>Tabela2025Horario[[#This Row],[Mês]]</f>
        <v>6</v>
      </c>
      <c r="D4262" s="24">
        <f>Tabela2025Horario[[#This Row],[Dia]]</f>
        <v>27</v>
      </c>
      <c r="E4262" s="24">
        <f>Tabela2025Horario[[#This Row],[Hora]]</f>
        <v>12</v>
      </c>
      <c r="F4262" s="25">
        <f>Tabela2025Horario[[#This Row],[Conj. Castilho]]</f>
        <v>0</v>
      </c>
      <c r="G4262" s="25">
        <f>Tabela2025Horario[[#This Row],[Conj. Eol. Ventos Santa Eugênia]]</f>
        <v>0</v>
      </c>
      <c r="H4262" s="25">
        <f>Tabela2025Horario[[#This Row],[Conj. Guaimbê]]</f>
        <v>0</v>
      </c>
      <c r="I4262" s="16"/>
      <c r="J4262" s="16"/>
      <c r="K4262" s="16"/>
      <c r="L4262" s="16"/>
      <c r="M4262" s="16"/>
      <c r="N4262" s="16"/>
      <c r="O4262" s="3">
        <f>IF(Tabela2025Horario[[#This Row],[Media Agregada Todas as Usinas]]*$Q$3265&gt;100%,100%,Tabela2025Horario[[#This Row],[Media Agregada Todas as Usinas]]*$Q$3265)</f>
        <v>0</v>
      </c>
    </row>
    <row r="4263" spans="1:15" x14ac:dyDescent="0.25">
      <c r="A4263" s="16">
        <f>Tabela2025Horario[[#This Row],[DataHora]]</f>
        <v>45835.541666666664</v>
      </c>
      <c r="B4263" s="17">
        <v>2026</v>
      </c>
      <c r="C4263" s="24">
        <f>Tabela2025Horario[[#This Row],[Mês]]</f>
        <v>6</v>
      </c>
      <c r="D4263" s="24">
        <f>Tabela2025Horario[[#This Row],[Dia]]</f>
        <v>27</v>
      </c>
      <c r="E4263" s="24">
        <f>Tabela2025Horario[[#This Row],[Hora]]</f>
        <v>13</v>
      </c>
      <c r="F4263" s="25">
        <f>Tabela2025Horario[[#This Row],[Conj. Castilho]]</f>
        <v>0</v>
      </c>
      <c r="G4263" s="25">
        <f>Tabela2025Horario[[#This Row],[Conj. Eol. Ventos Santa Eugênia]]</f>
        <v>0</v>
      </c>
      <c r="H4263" s="25">
        <f>Tabela2025Horario[[#This Row],[Conj. Guaimbê]]</f>
        <v>0</v>
      </c>
      <c r="I4263" s="16"/>
      <c r="J4263" s="16"/>
      <c r="K4263" s="16"/>
      <c r="L4263" s="16"/>
      <c r="M4263" s="16"/>
      <c r="N4263" s="16"/>
      <c r="O4263" s="3">
        <f>IF(Tabela2025Horario[[#This Row],[Media Agregada Todas as Usinas]]*$Q$3265&gt;100%,100%,Tabela2025Horario[[#This Row],[Media Agregada Todas as Usinas]]*$Q$3265)</f>
        <v>0</v>
      </c>
    </row>
    <row r="4264" spans="1:15" x14ac:dyDescent="0.25">
      <c r="A4264" s="16">
        <f>Tabela2025Horario[[#This Row],[DataHora]]</f>
        <v>45835.583333333336</v>
      </c>
      <c r="B4264" s="17">
        <v>2026</v>
      </c>
      <c r="C4264" s="24">
        <f>Tabela2025Horario[[#This Row],[Mês]]</f>
        <v>6</v>
      </c>
      <c r="D4264" s="24">
        <f>Tabela2025Horario[[#This Row],[Dia]]</f>
        <v>27</v>
      </c>
      <c r="E4264" s="24">
        <f>Tabela2025Horario[[#This Row],[Hora]]</f>
        <v>14</v>
      </c>
      <c r="F4264" s="25">
        <f>Tabela2025Horario[[#This Row],[Conj. Castilho]]</f>
        <v>0</v>
      </c>
      <c r="G4264" s="25">
        <f>Tabela2025Horario[[#This Row],[Conj. Eol. Ventos Santa Eugênia]]</f>
        <v>0</v>
      </c>
      <c r="H4264" s="25">
        <f>Tabela2025Horario[[#This Row],[Conj. Guaimbê]]</f>
        <v>0</v>
      </c>
      <c r="I4264" s="16"/>
      <c r="J4264" s="16"/>
      <c r="K4264" s="16"/>
      <c r="L4264" s="16"/>
      <c r="M4264" s="16"/>
      <c r="N4264" s="16"/>
      <c r="O4264" s="3">
        <f>IF(Tabela2025Horario[[#This Row],[Media Agregada Todas as Usinas]]*$Q$3265&gt;100%,100%,Tabela2025Horario[[#This Row],[Media Agregada Todas as Usinas]]*$Q$3265)</f>
        <v>0</v>
      </c>
    </row>
    <row r="4265" spans="1:15" x14ac:dyDescent="0.25">
      <c r="A4265" s="16">
        <f>Tabela2025Horario[[#This Row],[DataHora]]</f>
        <v>45835.625</v>
      </c>
      <c r="B4265" s="17">
        <v>2026</v>
      </c>
      <c r="C4265" s="24">
        <f>Tabela2025Horario[[#This Row],[Mês]]</f>
        <v>6</v>
      </c>
      <c r="D4265" s="24">
        <f>Tabela2025Horario[[#This Row],[Dia]]</f>
        <v>27</v>
      </c>
      <c r="E4265" s="24">
        <f>Tabela2025Horario[[#This Row],[Hora]]</f>
        <v>15</v>
      </c>
      <c r="F4265" s="25">
        <f>Tabela2025Horario[[#This Row],[Conj. Castilho]]</f>
        <v>0</v>
      </c>
      <c r="G4265" s="25">
        <f>Tabela2025Horario[[#This Row],[Conj. Eol. Ventos Santa Eugênia]]</f>
        <v>0</v>
      </c>
      <c r="H4265" s="25">
        <f>Tabela2025Horario[[#This Row],[Conj. Guaimbê]]</f>
        <v>0</v>
      </c>
      <c r="I4265" s="16"/>
      <c r="J4265" s="16"/>
      <c r="K4265" s="16"/>
      <c r="L4265" s="16"/>
      <c r="M4265" s="16"/>
      <c r="N4265" s="16"/>
      <c r="O4265" s="3">
        <f>IF(Tabela2025Horario[[#This Row],[Media Agregada Todas as Usinas]]*$Q$3265&gt;100%,100%,Tabela2025Horario[[#This Row],[Media Agregada Todas as Usinas]]*$Q$3265)</f>
        <v>0</v>
      </c>
    </row>
    <row r="4266" spans="1:15" x14ac:dyDescent="0.25">
      <c r="A4266" s="16">
        <f>Tabela2025Horario[[#This Row],[DataHora]]</f>
        <v>45835.666666666664</v>
      </c>
      <c r="B4266" s="17">
        <v>2026</v>
      </c>
      <c r="C4266" s="24">
        <f>Tabela2025Horario[[#This Row],[Mês]]</f>
        <v>6</v>
      </c>
      <c r="D4266" s="24">
        <f>Tabela2025Horario[[#This Row],[Dia]]</f>
        <v>27</v>
      </c>
      <c r="E4266" s="24">
        <f>Tabela2025Horario[[#This Row],[Hora]]</f>
        <v>16</v>
      </c>
      <c r="F4266" s="25">
        <f>Tabela2025Horario[[#This Row],[Conj. Castilho]]</f>
        <v>0</v>
      </c>
      <c r="G4266" s="25">
        <f>Tabela2025Horario[[#This Row],[Conj. Eol. Ventos Santa Eugênia]]</f>
        <v>0</v>
      </c>
      <c r="H4266" s="25">
        <f>Tabela2025Horario[[#This Row],[Conj. Guaimbê]]</f>
        <v>0</v>
      </c>
      <c r="I4266" s="16"/>
      <c r="J4266" s="16"/>
      <c r="K4266" s="16"/>
      <c r="L4266" s="16"/>
      <c r="M4266" s="16"/>
      <c r="N4266" s="16"/>
      <c r="O4266" s="3">
        <f>IF(Tabela2025Horario[[#This Row],[Media Agregada Todas as Usinas]]*$Q$3265&gt;100%,100%,Tabela2025Horario[[#This Row],[Media Agregada Todas as Usinas]]*$Q$3265)</f>
        <v>0</v>
      </c>
    </row>
    <row r="4267" spans="1:15" x14ac:dyDescent="0.25">
      <c r="A4267" s="16">
        <f>Tabela2025Horario[[#This Row],[DataHora]]</f>
        <v>45835.708333333336</v>
      </c>
      <c r="B4267" s="17">
        <v>2026</v>
      </c>
      <c r="C4267" s="24">
        <f>Tabela2025Horario[[#This Row],[Mês]]</f>
        <v>6</v>
      </c>
      <c r="D4267" s="24">
        <f>Tabela2025Horario[[#This Row],[Dia]]</f>
        <v>27</v>
      </c>
      <c r="E4267" s="24">
        <f>Tabela2025Horario[[#This Row],[Hora]]</f>
        <v>17</v>
      </c>
      <c r="F4267" s="25">
        <f>Tabela2025Horario[[#This Row],[Conj. Castilho]]</f>
        <v>0</v>
      </c>
      <c r="G4267" s="25">
        <f>Tabela2025Horario[[#This Row],[Conj. Eol. Ventos Santa Eugênia]]</f>
        <v>0</v>
      </c>
      <c r="H4267" s="25">
        <f>Tabela2025Horario[[#This Row],[Conj. Guaimbê]]</f>
        <v>0</v>
      </c>
      <c r="I4267" s="16"/>
      <c r="J4267" s="16"/>
      <c r="K4267" s="16"/>
      <c r="L4267" s="16"/>
      <c r="M4267" s="16"/>
      <c r="N4267" s="16"/>
      <c r="O4267" s="3">
        <f>IF(Tabela2025Horario[[#This Row],[Media Agregada Todas as Usinas]]*$Q$3265&gt;100%,100%,Tabela2025Horario[[#This Row],[Media Agregada Todas as Usinas]]*$Q$3265)</f>
        <v>0</v>
      </c>
    </row>
    <row r="4268" spans="1:15" x14ac:dyDescent="0.25">
      <c r="A4268" s="16">
        <f>Tabela2025Horario[[#This Row],[DataHora]]</f>
        <v>45835.75</v>
      </c>
      <c r="B4268" s="17">
        <v>2026</v>
      </c>
      <c r="C4268" s="24">
        <f>Tabela2025Horario[[#This Row],[Mês]]</f>
        <v>6</v>
      </c>
      <c r="D4268" s="24">
        <f>Tabela2025Horario[[#This Row],[Dia]]</f>
        <v>27</v>
      </c>
      <c r="E4268" s="24">
        <f>Tabela2025Horario[[#This Row],[Hora]]</f>
        <v>18</v>
      </c>
      <c r="F4268" s="25">
        <f>Tabela2025Horario[[#This Row],[Conj. Castilho]]</f>
        <v>0</v>
      </c>
      <c r="G4268" s="25">
        <f>Tabela2025Horario[[#This Row],[Conj. Eol. Ventos Santa Eugênia]]</f>
        <v>0</v>
      </c>
      <c r="H4268" s="25">
        <f>Tabela2025Horario[[#This Row],[Conj. Guaimbê]]</f>
        <v>0</v>
      </c>
      <c r="I4268" s="16"/>
      <c r="J4268" s="16"/>
      <c r="K4268" s="16"/>
      <c r="L4268" s="16"/>
      <c r="M4268" s="16"/>
      <c r="N4268" s="16"/>
      <c r="O4268" s="3">
        <f>IF(Tabela2025Horario[[#This Row],[Media Agregada Todas as Usinas]]*$Q$3265&gt;100%,100%,Tabela2025Horario[[#This Row],[Media Agregada Todas as Usinas]]*$Q$3265)</f>
        <v>0</v>
      </c>
    </row>
    <row r="4269" spans="1:15" x14ac:dyDescent="0.25">
      <c r="A4269" s="16">
        <f>Tabela2025Horario[[#This Row],[DataHora]]</f>
        <v>45835.791666666664</v>
      </c>
      <c r="B4269" s="17">
        <v>2026</v>
      </c>
      <c r="C4269" s="24">
        <f>Tabela2025Horario[[#This Row],[Mês]]</f>
        <v>6</v>
      </c>
      <c r="D4269" s="24">
        <f>Tabela2025Horario[[#This Row],[Dia]]</f>
        <v>27</v>
      </c>
      <c r="E4269" s="24">
        <f>Tabela2025Horario[[#This Row],[Hora]]</f>
        <v>19</v>
      </c>
      <c r="F4269" s="25">
        <f>Tabela2025Horario[[#This Row],[Conj. Castilho]]</f>
        <v>0</v>
      </c>
      <c r="G4269" s="25">
        <f>Tabela2025Horario[[#This Row],[Conj. Eol. Ventos Santa Eugênia]]</f>
        <v>0</v>
      </c>
      <c r="H4269" s="25">
        <f>Tabela2025Horario[[#This Row],[Conj. Guaimbê]]</f>
        <v>0</v>
      </c>
      <c r="I4269" s="16"/>
      <c r="J4269" s="16"/>
      <c r="K4269" s="16"/>
      <c r="L4269" s="16"/>
      <c r="M4269" s="16"/>
      <c r="N4269" s="16"/>
      <c r="O4269" s="3">
        <f>IF(Tabela2025Horario[[#This Row],[Media Agregada Todas as Usinas]]*$Q$3265&gt;100%,100%,Tabela2025Horario[[#This Row],[Media Agregada Todas as Usinas]]*$Q$3265)</f>
        <v>0</v>
      </c>
    </row>
    <row r="4270" spans="1:15" x14ac:dyDescent="0.25">
      <c r="A4270" s="16">
        <f>Tabela2025Horario[[#This Row],[DataHora]]</f>
        <v>45835.833333333336</v>
      </c>
      <c r="B4270" s="17">
        <v>2026</v>
      </c>
      <c r="C4270" s="24">
        <f>Tabela2025Horario[[#This Row],[Mês]]</f>
        <v>6</v>
      </c>
      <c r="D4270" s="24">
        <f>Tabela2025Horario[[#This Row],[Dia]]</f>
        <v>27</v>
      </c>
      <c r="E4270" s="24">
        <f>Tabela2025Horario[[#This Row],[Hora]]</f>
        <v>20</v>
      </c>
      <c r="F4270" s="25">
        <f>Tabela2025Horario[[#This Row],[Conj. Castilho]]</f>
        <v>0</v>
      </c>
      <c r="G4270" s="25">
        <f>Tabela2025Horario[[#This Row],[Conj. Eol. Ventos Santa Eugênia]]</f>
        <v>0</v>
      </c>
      <c r="H4270" s="25">
        <f>Tabela2025Horario[[#This Row],[Conj. Guaimbê]]</f>
        <v>0</v>
      </c>
      <c r="I4270" s="16"/>
      <c r="J4270" s="16"/>
      <c r="K4270" s="16"/>
      <c r="L4270" s="16"/>
      <c r="M4270" s="16"/>
      <c r="N4270" s="16"/>
      <c r="O4270" s="3">
        <f>IF(Tabela2025Horario[[#This Row],[Media Agregada Todas as Usinas]]*$Q$3265&gt;100%,100%,Tabela2025Horario[[#This Row],[Media Agregada Todas as Usinas]]*$Q$3265)</f>
        <v>0</v>
      </c>
    </row>
    <row r="4271" spans="1:15" x14ac:dyDescent="0.25">
      <c r="A4271" s="16">
        <f>Tabela2025Horario[[#This Row],[DataHora]]</f>
        <v>45835.875</v>
      </c>
      <c r="B4271" s="17">
        <v>2026</v>
      </c>
      <c r="C4271" s="24">
        <f>Tabela2025Horario[[#This Row],[Mês]]</f>
        <v>6</v>
      </c>
      <c r="D4271" s="24">
        <f>Tabela2025Horario[[#This Row],[Dia]]</f>
        <v>27</v>
      </c>
      <c r="E4271" s="24">
        <f>Tabela2025Horario[[#This Row],[Hora]]</f>
        <v>21</v>
      </c>
      <c r="F4271" s="25">
        <f>Tabela2025Horario[[#This Row],[Conj. Castilho]]</f>
        <v>0</v>
      </c>
      <c r="G4271" s="25">
        <f>Tabela2025Horario[[#This Row],[Conj. Eol. Ventos Santa Eugênia]]</f>
        <v>0</v>
      </c>
      <c r="H4271" s="25">
        <f>Tabela2025Horario[[#This Row],[Conj. Guaimbê]]</f>
        <v>0</v>
      </c>
      <c r="I4271" s="16"/>
      <c r="J4271" s="16"/>
      <c r="K4271" s="16"/>
      <c r="L4271" s="16"/>
      <c r="M4271" s="16"/>
      <c r="N4271" s="16"/>
      <c r="O4271" s="3">
        <f>IF(Tabela2025Horario[[#This Row],[Media Agregada Todas as Usinas]]*$Q$3265&gt;100%,100%,Tabela2025Horario[[#This Row],[Media Agregada Todas as Usinas]]*$Q$3265)</f>
        <v>0</v>
      </c>
    </row>
    <row r="4272" spans="1:15" x14ac:dyDescent="0.25">
      <c r="A4272" s="16">
        <f>Tabela2025Horario[[#This Row],[DataHora]]</f>
        <v>45835.916666666664</v>
      </c>
      <c r="B4272" s="17">
        <v>2026</v>
      </c>
      <c r="C4272" s="24">
        <f>Tabela2025Horario[[#This Row],[Mês]]</f>
        <v>6</v>
      </c>
      <c r="D4272" s="24">
        <f>Tabela2025Horario[[#This Row],[Dia]]</f>
        <v>27</v>
      </c>
      <c r="E4272" s="24">
        <f>Tabela2025Horario[[#This Row],[Hora]]</f>
        <v>22</v>
      </c>
      <c r="F4272" s="25">
        <f>Tabela2025Horario[[#This Row],[Conj. Castilho]]</f>
        <v>0</v>
      </c>
      <c r="G4272" s="25">
        <f>Tabela2025Horario[[#This Row],[Conj. Eol. Ventos Santa Eugênia]]</f>
        <v>0</v>
      </c>
      <c r="H4272" s="25">
        <f>Tabela2025Horario[[#This Row],[Conj. Guaimbê]]</f>
        <v>0</v>
      </c>
      <c r="I4272" s="16"/>
      <c r="J4272" s="16"/>
      <c r="K4272" s="16"/>
      <c r="L4272" s="16"/>
      <c r="M4272" s="16"/>
      <c r="N4272" s="16"/>
      <c r="O4272" s="3">
        <f>IF(Tabela2025Horario[[#This Row],[Media Agregada Todas as Usinas]]*$Q$3265&gt;100%,100%,Tabela2025Horario[[#This Row],[Media Agregada Todas as Usinas]]*$Q$3265)</f>
        <v>0</v>
      </c>
    </row>
    <row r="4273" spans="1:15" x14ac:dyDescent="0.25">
      <c r="A4273" s="16">
        <f>Tabela2025Horario[[#This Row],[DataHora]]</f>
        <v>45835.958333333336</v>
      </c>
      <c r="B4273" s="17">
        <v>2026</v>
      </c>
      <c r="C4273" s="24">
        <f>Tabela2025Horario[[#This Row],[Mês]]</f>
        <v>6</v>
      </c>
      <c r="D4273" s="24">
        <f>Tabela2025Horario[[#This Row],[Dia]]</f>
        <v>27</v>
      </c>
      <c r="E4273" s="24">
        <f>Tabela2025Horario[[#This Row],[Hora]]</f>
        <v>23</v>
      </c>
      <c r="F4273" s="25">
        <f>Tabela2025Horario[[#This Row],[Conj. Castilho]]</f>
        <v>0</v>
      </c>
      <c r="G4273" s="25">
        <f>Tabela2025Horario[[#This Row],[Conj. Eol. Ventos Santa Eugênia]]</f>
        <v>0</v>
      </c>
      <c r="H4273" s="25">
        <f>Tabela2025Horario[[#This Row],[Conj. Guaimbê]]</f>
        <v>0</v>
      </c>
      <c r="I4273" s="16"/>
      <c r="J4273" s="16"/>
      <c r="K4273" s="16"/>
      <c r="L4273" s="16"/>
      <c r="M4273" s="16"/>
      <c r="N4273" s="16"/>
      <c r="O4273" s="3">
        <f>IF(Tabela2025Horario[[#This Row],[Media Agregada Todas as Usinas]]*$Q$3265&gt;100%,100%,Tabela2025Horario[[#This Row],[Media Agregada Todas as Usinas]]*$Q$3265)</f>
        <v>0</v>
      </c>
    </row>
    <row r="4274" spans="1:15" x14ac:dyDescent="0.25">
      <c r="A4274" s="16">
        <f>Tabela2025Horario[[#This Row],[DataHora]]</f>
        <v>45836</v>
      </c>
      <c r="B4274" s="17">
        <v>2026</v>
      </c>
      <c r="C4274" s="24">
        <f>Tabela2025Horario[[#This Row],[Mês]]</f>
        <v>6</v>
      </c>
      <c r="D4274" s="24">
        <f>Tabela2025Horario[[#This Row],[Dia]]</f>
        <v>28</v>
      </c>
      <c r="E4274" s="24">
        <f>Tabela2025Horario[[#This Row],[Hora]]</f>
        <v>0</v>
      </c>
      <c r="F4274" s="25">
        <f>Tabela2025Horario[[#This Row],[Conj. Castilho]]</f>
        <v>0</v>
      </c>
      <c r="G4274" s="25">
        <f>Tabela2025Horario[[#This Row],[Conj. Eol. Ventos Santa Eugênia]]</f>
        <v>0</v>
      </c>
      <c r="H4274" s="25">
        <f>Tabela2025Horario[[#This Row],[Conj. Guaimbê]]</f>
        <v>0</v>
      </c>
      <c r="I4274" s="16"/>
      <c r="J4274" s="16"/>
      <c r="K4274" s="16"/>
      <c r="L4274" s="16"/>
      <c r="M4274" s="16"/>
      <c r="N4274" s="16"/>
      <c r="O4274" s="3">
        <f>IF(Tabela2025Horario[[#This Row],[Media Agregada Todas as Usinas]]*$Q$3265&gt;100%,100%,Tabela2025Horario[[#This Row],[Media Agregada Todas as Usinas]]*$Q$3265)</f>
        <v>0</v>
      </c>
    </row>
    <row r="4275" spans="1:15" x14ac:dyDescent="0.25">
      <c r="A4275" s="16">
        <f>Tabela2025Horario[[#This Row],[DataHora]]</f>
        <v>45836.041666666664</v>
      </c>
      <c r="B4275" s="17">
        <v>2026</v>
      </c>
      <c r="C4275" s="24">
        <f>Tabela2025Horario[[#This Row],[Mês]]</f>
        <v>6</v>
      </c>
      <c r="D4275" s="24">
        <f>Tabela2025Horario[[#This Row],[Dia]]</f>
        <v>28</v>
      </c>
      <c r="E4275" s="24">
        <f>Tabela2025Horario[[#This Row],[Hora]]</f>
        <v>1</v>
      </c>
      <c r="F4275" s="25">
        <f>Tabela2025Horario[[#This Row],[Conj. Castilho]]</f>
        <v>0</v>
      </c>
      <c r="G4275" s="25">
        <f>Tabela2025Horario[[#This Row],[Conj. Eol. Ventos Santa Eugênia]]</f>
        <v>0</v>
      </c>
      <c r="H4275" s="25">
        <f>Tabela2025Horario[[#This Row],[Conj. Guaimbê]]</f>
        <v>0</v>
      </c>
      <c r="I4275" s="16"/>
      <c r="J4275" s="16"/>
      <c r="K4275" s="16"/>
      <c r="L4275" s="16"/>
      <c r="M4275" s="16"/>
      <c r="N4275" s="16"/>
      <c r="O4275" s="3">
        <f>IF(Tabela2025Horario[[#This Row],[Media Agregada Todas as Usinas]]*$Q$3265&gt;100%,100%,Tabela2025Horario[[#This Row],[Media Agregada Todas as Usinas]]*$Q$3265)</f>
        <v>0</v>
      </c>
    </row>
    <row r="4276" spans="1:15" x14ac:dyDescent="0.25">
      <c r="A4276" s="16">
        <f>Tabela2025Horario[[#This Row],[DataHora]]</f>
        <v>45836.083333333336</v>
      </c>
      <c r="B4276" s="17">
        <v>2026</v>
      </c>
      <c r="C4276" s="24">
        <f>Tabela2025Horario[[#This Row],[Mês]]</f>
        <v>6</v>
      </c>
      <c r="D4276" s="24">
        <f>Tabela2025Horario[[#This Row],[Dia]]</f>
        <v>28</v>
      </c>
      <c r="E4276" s="24">
        <f>Tabela2025Horario[[#This Row],[Hora]]</f>
        <v>2</v>
      </c>
      <c r="F4276" s="25">
        <f>Tabela2025Horario[[#This Row],[Conj. Castilho]]</f>
        <v>0</v>
      </c>
      <c r="G4276" s="25">
        <f>Tabela2025Horario[[#This Row],[Conj. Eol. Ventos Santa Eugênia]]</f>
        <v>0</v>
      </c>
      <c r="H4276" s="25">
        <f>Tabela2025Horario[[#This Row],[Conj. Guaimbê]]</f>
        <v>0</v>
      </c>
      <c r="I4276" s="16"/>
      <c r="J4276" s="16"/>
      <c r="K4276" s="16"/>
      <c r="L4276" s="16"/>
      <c r="M4276" s="16"/>
      <c r="N4276" s="16"/>
      <c r="O4276" s="3">
        <f>IF(Tabela2025Horario[[#This Row],[Media Agregada Todas as Usinas]]*$Q$3265&gt;100%,100%,Tabela2025Horario[[#This Row],[Media Agregada Todas as Usinas]]*$Q$3265)</f>
        <v>0</v>
      </c>
    </row>
    <row r="4277" spans="1:15" x14ac:dyDescent="0.25">
      <c r="A4277" s="16">
        <f>Tabela2025Horario[[#This Row],[DataHora]]</f>
        <v>45836.125</v>
      </c>
      <c r="B4277" s="17">
        <v>2026</v>
      </c>
      <c r="C4277" s="24">
        <f>Tabela2025Horario[[#This Row],[Mês]]</f>
        <v>6</v>
      </c>
      <c r="D4277" s="24">
        <f>Tabela2025Horario[[#This Row],[Dia]]</f>
        <v>28</v>
      </c>
      <c r="E4277" s="24">
        <f>Tabela2025Horario[[#This Row],[Hora]]</f>
        <v>3</v>
      </c>
      <c r="F4277" s="25">
        <f>Tabela2025Horario[[#This Row],[Conj. Castilho]]</f>
        <v>0</v>
      </c>
      <c r="G4277" s="25">
        <f>Tabela2025Horario[[#This Row],[Conj. Eol. Ventos Santa Eugênia]]</f>
        <v>0</v>
      </c>
      <c r="H4277" s="25">
        <f>Tabela2025Horario[[#This Row],[Conj. Guaimbê]]</f>
        <v>0</v>
      </c>
      <c r="I4277" s="16"/>
      <c r="J4277" s="16"/>
      <c r="K4277" s="16"/>
      <c r="L4277" s="16"/>
      <c r="M4277" s="16"/>
      <c r="N4277" s="16"/>
      <c r="O4277" s="3">
        <f>IF(Tabela2025Horario[[#This Row],[Media Agregada Todas as Usinas]]*$Q$3265&gt;100%,100%,Tabela2025Horario[[#This Row],[Media Agregada Todas as Usinas]]*$Q$3265)</f>
        <v>0</v>
      </c>
    </row>
    <row r="4278" spans="1:15" x14ac:dyDescent="0.25">
      <c r="A4278" s="16">
        <f>Tabela2025Horario[[#This Row],[DataHora]]</f>
        <v>45836.166666666664</v>
      </c>
      <c r="B4278" s="17">
        <v>2026</v>
      </c>
      <c r="C4278" s="24">
        <f>Tabela2025Horario[[#This Row],[Mês]]</f>
        <v>6</v>
      </c>
      <c r="D4278" s="24">
        <f>Tabela2025Horario[[#This Row],[Dia]]</f>
        <v>28</v>
      </c>
      <c r="E4278" s="24">
        <f>Tabela2025Horario[[#This Row],[Hora]]</f>
        <v>4</v>
      </c>
      <c r="F4278" s="25">
        <f>Tabela2025Horario[[#This Row],[Conj. Castilho]]</f>
        <v>0</v>
      </c>
      <c r="G4278" s="25">
        <f>Tabela2025Horario[[#This Row],[Conj. Eol. Ventos Santa Eugênia]]</f>
        <v>0</v>
      </c>
      <c r="H4278" s="25">
        <f>Tabela2025Horario[[#This Row],[Conj. Guaimbê]]</f>
        <v>0</v>
      </c>
      <c r="I4278" s="16"/>
      <c r="J4278" s="16"/>
      <c r="K4278" s="16"/>
      <c r="L4278" s="16"/>
      <c r="M4278" s="16"/>
      <c r="N4278" s="16"/>
      <c r="O4278" s="3">
        <f>IF(Tabela2025Horario[[#This Row],[Media Agregada Todas as Usinas]]*$Q$3265&gt;100%,100%,Tabela2025Horario[[#This Row],[Media Agregada Todas as Usinas]]*$Q$3265)</f>
        <v>0</v>
      </c>
    </row>
    <row r="4279" spans="1:15" x14ac:dyDescent="0.25">
      <c r="A4279" s="16">
        <f>Tabela2025Horario[[#This Row],[DataHora]]</f>
        <v>45836.208333333336</v>
      </c>
      <c r="B4279" s="17">
        <v>2026</v>
      </c>
      <c r="C4279" s="24">
        <f>Tabela2025Horario[[#This Row],[Mês]]</f>
        <v>6</v>
      </c>
      <c r="D4279" s="24">
        <f>Tabela2025Horario[[#This Row],[Dia]]</f>
        <v>28</v>
      </c>
      <c r="E4279" s="24">
        <f>Tabela2025Horario[[#This Row],[Hora]]</f>
        <v>5</v>
      </c>
      <c r="F4279" s="25">
        <f>Tabela2025Horario[[#This Row],[Conj. Castilho]]</f>
        <v>0</v>
      </c>
      <c r="G4279" s="25">
        <f>Tabela2025Horario[[#This Row],[Conj. Eol. Ventos Santa Eugênia]]</f>
        <v>0</v>
      </c>
      <c r="H4279" s="25">
        <f>Tabela2025Horario[[#This Row],[Conj. Guaimbê]]</f>
        <v>0</v>
      </c>
      <c r="I4279" s="16"/>
      <c r="J4279" s="16"/>
      <c r="K4279" s="16"/>
      <c r="L4279" s="16"/>
      <c r="M4279" s="16"/>
      <c r="N4279" s="16"/>
      <c r="O4279" s="3">
        <f>IF(Tabela2025Horario[[#This Row],[Media Agregada Todas as Usinas]]*$Q$3265&gt;100%,100%,Tabela2025Horario[[#This Row],[Media Agregada Todas as Usinas]]*$Q$3265)</f>
        <v>0</v>
      </c>
    </row>
    <row r="4280" spans="1:15" x14ac:dyDescent="0.25">
      <c r="A4280" s="16">
        <f>Tabela2025Horario[[#This Row],[DataHora]]</f>
        <v>45836.25</v>
      </c>
      <c r="B4280" s="17">
        <v>2026</v>
      </c>
      <c r="C4280" s="24">
        <f>Tabela2025Horario[[#This Row],[Mês]]</f>
        <v>6</v>
      </c>
      <c r="D4280" s="24">
        <f>Tabela2025Horario[[#This Row],[Dia]]</f>
        <v>28</v>
      </c>
      <c r="E4280" s="24">
        <f>Tabela2025Horario[[#This Row],[Hora]]</f>
        <v>6</v>
      </c>
      <c r="F4280" s="25">
        <f>Tabela2025Horario[[#This Row],[Conj. Castilho]]</f>
        <v>0</v>
      </c>
      <c r="G4280" s="25">
        <f>Tabela2025Horario[[#This Row],[Conj. Eol. Ventos Santa Eugênia]]</f>
        <v>0</v>
      </c>
      <c r="H4280" s="25">
        <f>Tabela2025Horario[[#This Row],[Conj. Guaimbê]]</f>
        <v>0</v>
      </c>
      <c r="I4280" s="16"/>
      <c r="J4280" s="16"/>
      <c r="K4280" s="16"/>
      <c r="L4280" s="16"/>
      <c r="M4280" s="16"/>
      <c r="N4280" s="16"/>
      <c r="O4280" s="3">
        <f>IF(Tabela2025Horario[[#This Row],[Media Agregada Todas as Usinas]]*$Q$3265&gt;100%,100%,Tabela2025Horario[[#This Row],[Media Agregada Todas as Usinas]]*$Q$3265)</f>
        <v>0</v>
      </c>
    </row>
    <row r="4281" spans="1:15" x14ac:dyDescent="0.25">
      <c r="A4281" s="16">
        <f>Tabela2025Horario[[#This Row],[DataHora]]</f>
        <v>45836.291666666664</v>
      </c>
      <c r="B4281" s="17">
        <v>2026</v>
      </c>
      <c r="C4281" s="24">
        <f>Tabela2025Horario[[#This Row],[Mês]]</f>
        <v>6</v>
      </c>
      <c r="D4281" s="24">
        <f>Tabela2025Horario[[#This Row],[Dia]]</f>
        <v>28</v>
      </c>
      <c r="E4281" s="24">
        <f>Tabela2025Horario[[#This Row],[Hora]]</f>
        <v>7</v>
      </c>
      <c r="F4281" s="25">
        <f>Tabela2025Horario[[#This Row],[Conj. Castilho]]</f>
        <v>0</v>
      </c>
      <c r="G4281" s="25">
        <f>Tabela2025Horario[[#This Row],[Conj. Eol. Ventos Santa Eugênia]]</f>
        <v>4.2583551822461809E-3</v>
      </c>
      <c r="H4281" s="25">
        <f>Tabela2025Horario[[#This Row],[Conj. Guaimbê]]</f>
        <v>0.25795631187106272</v>
      </c>
      <c r="I4281" s="16"/>
      <c r="J4281" s="16"/>
      <c r="K4281" s="16"/>
      <c r="L4281" s="16"/>
      <c r="M4281" s="16"/>
      <c r="N4281" s="16"/>
      <c r="O4281" s="3">
        <f>IF(Tabela2025Horario[[#This Row],[Media Agregada Todas as Usinas]]*$Q$3265&gt;100%,100%,Tabela2025Horario[[#This Row],[Media Agregada Todas as Usinas]]*$Q$3265)</f>
        <v>0.46450973824517</v>
      </c>
    </row>
    <row r="4282" spans="1:15" x14ac:dyDescent="0.25">
      <c r="A4282" s="16">
        <f>Tabela2025Horario[[#This Row],[DataHora]]</f>
        <v>45836.333333333336</v>
      </c>
      <c r="B4282" s="17">
        <v>2026</v>
      </c>
      <c r="C4282" s="24">
        <f>Tabela2025Horario[[#This Row],[Mês]]</f>
        <v>6</v>
      </c>
      <c r="D4282" s="24">
        <f>Tabela2025Horario[[#This Row],[Dia]]</f>
        <v>28</v>
      </c>
      <c r="E4282" s="24">
        <f>Tabela2025Horario[[#This Row],[Hora]]</f>
        <v>8</v>
      </c>
      <c r="F4282" s="25">
        <f>Tabela2025Horario[[#This Row],[Conj. Castilho]]</f>
        <v>0.88156858851670661</v>
      </c>
      <c r="G4282" s="25">
        <f>Tabela2025Horario[[#This Row],[Conj. Eol. Ventos Santa Eugênia]]</f>
        <v>1.215861785464129E-3</v>
      </c>
      <c r="H4282" s="25">
        <f>Tabela2025Horario[[#This Row],[Conj. Guaimbê]]</f>
        <v>0.7790810080680608</v>
      </c>
      <c r="I4282" s="16"/>
      <c r="J4282" s="16"/>
      <c r="K4282" s="16"/>
      <c r="L4282" s="16"/>
      <c r="M4282" s="16"/>
      <c r="N4282" s="16"/>
      <c r="O4282" s="3">
        <f>IF(Tabela2025Horario[[#This Row],[Media Agregada Todas as Usinas]]*$Q$3265&gt;100%,100%,Tabela2025Horario[[#This Row],[Media Agregada Todas as Usinas]]*$Q$3265)</f>
        <v>1</v>
      </c>
    </row>
    <row r="4283" spans="1:15" x14ac:dyDescent="0.25">
      <c r="A4283" s="16">
        <f>Tabela2025Horario[[#This Row],[DataHora]]</f>
        <v>45836.375</v>
      </c>
      <c r="B4283" s="17">
        <v>2026</v>
      </c>
      <c r="C4283" s="24">
        <f>Tabela2025Horario[[#This Row],[Mês]]</f>
        <v>6</v>
      </c>
      <c r="D4283" s="24">
        <f>Tabela2025Horario[[#This Row],[Dia]]</f>
        <v>28</v>
      </c>
      <c r="E4283" s="24">
        <f>Tabela2025Horario[[#This Row],[Hora]]</f>
        <v>9</v>
      </c>
      <c r="F4283" s="25">
        <f>Tabela2025Horario[[#This Row],[Conj. Castilho]]</f>
        <v>0.61631419365591533</v>
      </c>
      <c r="G4283" s="25">
        <f>Tabela2025Horario[[#This Row],[Conj. Eol. Ventos Santa Eugênia]]</f>
        <v>9.8887717221580601E-2</v>
      </c>
      <c r="H4283" s="25">
        <f>Tabela2025Horario[[#This Row],[Conj. Guaimbê]]</f>
        <v>0.45220476299476464</v>
      </c>
      <c r="I4283" s="16"/>
      <c r="J4283" s="16"/>
      <c r="K4283" s="16"/>
      <c r="L4283" s="16"/>
      <c r="M4283" s="16"/>
      <c r="N4283" s="16"/>
      <c r="O4283" s="3">
        <f>IF(Tabela2025Horario[[#This Row],[Media Agregada Todas as Usinas]]*$Q$3265&gt;100%,100%,Tabela2025Horario[[#This Row],[Media Agregada Todas as Usinas]]*$Q$3265)</f>
        <v>1</v>
      </c>
    </row>
    <row r="4284" spans="1:15" x14ac:dyDescent="0.25">
      <c r="A4284" s="16">
        <f>Tabela2025Horario[[#This Row],[DataHora]]</f>
        <v>45836.416666666664</v>
      </c>
      <c r="B4284" s="17">
        <v>2026</v>
      </c>
      <c r="C4284" s="24">
        <f>Tabela2025Horario[[#This Row],[Mês]]</f>
        <v>6</v>
      </c>
      <c r="D4284" s="24">
        <f>Tabela2025Horario[[#This Row],[Dia]]</f>
        <v>28</v>
      </c>
      <c r="E4284" s="24">
        <f>Tabela2025Horario[[#This Row],[Hora]]</f>
        <v>10</v>
      </c>
      <c r="F4284" s="25">
        <f>Tabela2025Horario[[#This Row],[Conj. Castilho]]</f>
        <v>0.46138839432589807</v>
      </c>
      <c r="G4284" s="25">
        <f>Tabela2025Horario[[#This Row],[Conj. Eol. Ventos Santa Eugênia]]</f>
        <v>0.1912019179532409</v>
      </c>
      <c r="H4284" s="25">
        <f>Tabela2025Horario[[#This Row],[Conj. Guaimbê]]</f>
        <v>0.36152165121270863</v>
      </c>
      <c r="I4284" s="16"/>
      <c r="J4284" s="16"/>
      <c r="K4284" s="16"/>
      <c r="L4284" s="16"/>
      <c r="M4284" s="16"/>
      <c r="N4284" s="16"/>
      <c r="O4284" s="3">
        <f>IF(Tabela2025Horario[[#This Row],[Media Agregada Todas as Usinas]]*$Q$3265&gt;100%,100%,Tabela2025Horario[[#This Row],[Media Agregada Todas as Usinas]]*$Q$3265)</f>
        <v>1</v>
      </c>
    </row>
    <row r="4285" spans="1:15" x14ac:dyDescent="0.25">
      <c r="A4285" s="16">
        <f>Tabela2025Horario[[#This Row],[DataHora]]</f>
        <v>45836.458333333336</v>
      </c>
      <c r="B4285" s="17">
        <v>2026</v>
      </c>
      <c r="C4285" s="24">
        <f>Tabela2025Horario[[#This Row],[Mês]]</f>
        <v>6</v>
      </c>
      <c r="D4285" s="24">
        <f>Tabela2025Horario[[#This Row],[Dia]]</f>
        <v>28</v>
      </c>
      <c r="E4285" s="24">
        <f>Tabela2025Horario[[#This Row],[Hora]]</f>
        <v>11</v>
      </c>
      <c r="F4285" s="25">
        <f>Tabela2025Horario[[#This Row],[Conj. Castilho]]</f>
        <v>0.50637033117524721</v>
      </c>
      <c r="G4285" s="25">
        <f>Tabela2025Horario[[#This Row],[Conj. Eol. Ventos Santa Eugênia]]</f>
        <v>0.28122010547097109</v>
      </c>
      <c r="H4285" s="25">
        <f>Tabela2025Horario[[#This Row],[Conj. Guaimbê]]</f>
        <v>0.39195030468489755</v>
      </c>
      <c r="I4285" s="16"/>
      <c r="J4285" s="16"/>
      <c r="K4285" s="16"/>
      <c r="L4285" s="16"/>
      <c r="M4285" s="16"/>
      <c r="N4285" s="16"/>
      <c r="O4285" s="3">
        <f>IF(Tabela2025Horario[[#This Row],[Media Agregada Todas as Usinas]]*$Q$3265&gt;100%,100%,Tabela2025Horario[[#This Row],[Media Agregada Todas as Usinas]]*$Q$3265)</f>
        <v>1</v>
      </c>
    </row>
    <row r="4286" spans="1:15" x14ac:dyDescent="0.25">
      <c r="A4286" s="16">
        <f>Tabela2025Horario[[#This Row],[DataHora]]</f>
        <v>45836.5</v>
      </c>
      <c r="B4286" s="17">
        <v>2026</v>
      </c>
      <c r="C4286" s="24">
        <f>Tabela2025Horario[[#This Row],[Mês]]</f>
        <v>6</v>
      </c>
      <c r="D4286" s="24">
        <f>Tabela2025Horario[[#This Row],[Dia]]</f>
        <v>28</v>
      </c>
      <c r="E4286" s="24">
        <f>Tabela2025Horario[[#This Row],[Hora]]</f>
        <v>12</v>
      </c>
      <c r="F4286" s="25">
        <f>Tabela2025Horario[[#This Row],[Conj. Castilho]]</f>
        <v>0.51995559731168339</v>
      </c>
      <c r="G4286" s="25">
        <f>Tabela2025Horario[[#This Row],[Conj. Eol. Ventos Santa Eugênia]]</f>
        <v>0.31652168588606489</v>
      </c>
      <c r="H4286" s="25">
        <f>Tabela2025Horario[[#This Row],[Conj. Guaimbê]]</f>
        <v>0.37198845567430661</v>
      </c>
      <c r="I4286" s="16"/>
      <c r="J4286" s="16"/>
      <c r="K4286" s="16"/>
      <c r="L4286" s="16"/>
      <c r="M4286" s="16"/>
      <c r="N4286" s="16"/>
      <c r="O4286" s="3">
        <f>IF(Tabela2025Horario[[#This Row],[Media Agregada Todas as Usinas]]*$Q$3265&gt;100%,100%,Tabela2025Horario[[#This Row],[Media Agregada Todas as Usinas]]*$Q$3265)</f>
        <v>1</v>
      </c>
    </row>
    <row r="4287" spans="1:15" x14ac:dyDescent="0.25">
      <c r="A4287" s="16">
        <f>Tabela2025Horario[[#This Row],[DataHora]]</f>
        <v>45836.541666666664</v>
      </c>
      <c r="B4287" s="17">
        <v>2026</v>
      </c>
      <c r="C4287" s="24">
        <f>Tabela2025Horario[[#This Row],[Mês]]</f>
        <v>6</v>
      </c>
      <c r="D4287" s="24">
        <f>Tabela2025Horario[[#This Row],[Dia]]</f>
        <v>28</v>
      </c>
      <c r="E4287" s="24">
        <f>Tabela2025Horario[[#This Row],[Hora]]</f>
        <v>13</v>
      </c>
      <c r="F4287" s="25">
        <f>Tabela2025Horario[[#This Row],[Conj. Castilho]]</f>
        <v>0.51115139717995084</v>
      </c>
      <c r="G4287" s="25">
        <f>Tabela2025Horario[[#This Row],[Conj. Eol. Ventos Santa Eugênia]]</f>
        <v>0.18368680784741664</v>
      </c>
      <c r="H4287" s="25">
        <f>Tabela2025Horario[[#This Row],[Conj. Guaimbê]]</f>
        <v>0.39437493489642733</v>
      </c>
      <c r="I4287" s="16"/>
      <c r="J4287" s="16"/>
      <c r="K4287" s="16"/>
      <c r="L4287" s="16"/>
      <c r="M4287" s="16"/>
      <c r="N4287" s="16"/>
      <c r="O4287" s="3">
        <f>IF(Tabela2025Horario[[#This Row],[Media Agregada Todas as Usinas]]*$Q$3265&gt;100%,100%,Tabela2025Horario[[#This Row],[Media Agregada Todas as Usinas]]*$Q$3265)</f>
        <v>1</v>
      </c>
    </row>
    <row r="4288" spans="1:15" x14ac:dyDescent="0.25">
      <c r="A4288" s="16">
        <f>Tabela2025Horario[[#This Row],[DataHora]]</f>
        <v>45836.583333333336</v>
      </c>
      <c r="B4288" s="17">
        <v>2026</v>
      </c>
      <c r="C4288" s="24">
        <f>Tabela2025Horario[[#This Row],[Mês]]</f>
        <v>6</v>
      </c>
      <c r="D4288" s="24">
        <f>Tabela2025Horario[[#This Row],[Dia]]</f>
        <v>28</v>
      </c>
      <c r="E4288" s="24">
        <f>Tabela2025Horario[[#This Row],[Hora]]</f>
        <v>14</v>
      </c>
      <c r="F4288" s="25">
        <f>Tabela2025Horario[[#This Row],[Conj. Castilho]]</f>
        <v>0.50891432455639096</v>
      </c>
      <c r="G4288" s="25">
        <f>Tabela2025Horario[[#This Row],[Conj. Eol. Ventos Santa Eugênia]]</f>
        <v>0.12307692822854269</v>
      </c>
      <c r="H4288" s="25">
        <f>Tabela2025Horario[[#This Row],[Conj. Guaimbê]]</f>
        <v>0.37517454260414573</v>
      </c>
      <c r="I4288" s="16"/>
      <c r="J4288" s="16"/>
      <c r="K4288" s="16"/>
      <c r="L4288" s="16"/>
      <c r="M4288" s="16"/>
      <c r="N4288" s="16"/>
      <c r="O4288" s="3">
        <f>IF(Tabela2025Horario[[#This Row],[Media Agregada Todas as Usinas]]*$Q$3265&gt;100%,100%,Tabela2025Horario[[#This Row],[Media Agregada Todas as Usinas]]*$Q$3265)</f>
        <v>1</v>
      </c>
    </row>
    <row r="4289" spans="1:15" x14ac:dyDescent="0.25">
      <c r="A4289" s="16">
        <f>Tabela2025Horario[[#This Row],[DataHora]]</f>
        <v>45836.625</v>
      </c>
      <c r="B4289" s="17">
        <v>2026</v>
      </c>
      <c r="C4289" s="24">
        <f>Tabela2025Horario[[#This Row],[Mês]]</f>
        <v>6</v>
      </c>
      <c r="D4289" s="24">
        <f>Tabela2025Horario[[#This Row],[Dia]]</f>
        <v>28</v>
      </c>
      <c r="E4289" s="24">
        <f>Tabela2025Horario[[#This Row],[Hora]]</f>
        <v>15</v>
      </c>
      <c r="F4289" s="25">
        <f>Tabela2025Horario[[#This Row],[Conj. Castilho]]</f>
        <v>0.41909860998270521</v>
      </c>
      <c r="G4289" s="25">
        <f>Tabela2025Horario[[#This Row],[Conj. Eol. Ventos Santa Eugênia]]</f>
        <v>5.073783471942394E-2</v>
      </c>
      <c r="H4289" s="25">
        <f>Tabela2025Horario[[#This Row],[Conj. Guaimbê]]</f>
        <v>8.2714805180655646E-2</v>
      </c>
      <c r="I4289" s="16"/>
      <c r="J4289" s="16"/>
      <c r="K4289" s="16"/>
      <c r="L4289" s="16"/>
      <c r="M4289" s="16"/>
      <c r="N4289" s="16"/>
      <c r="O4289" s="3">
        <f>IF(Tabela2025Horario[[#This Row],[Media Agregada Todas as Usinas]]*$Q$3265&gt;100%,100%,Tabela2025Horario[[#This Row],[Media Agregada Todas as Usinas]]*$Q$3265)</f>
        <v>0.58513252636925173</v>
      </c>
    </row>
    <row r="4290" spans="1:15" x14ac:dyDescent="0.25">
      <c r="A4290" s="16">
        <f>Tabela2025Horario[[#This Row],[DataHora]]</f>
        <v>45836.666666666664</v>
      </c>
      <c r="B4290" s="17">
        <v>2026</v>
      </c>
      <c r="C4290" s="24">
        <f>Tabela2025Horario[[#This Row],[Mês]]</f>
        <v>6</v>
      </c>
      <c r="D4290" s="24">
        <f>Tabela2025Horario[[#This Row],[Dia]]</f>
        <v>28</v>
      </c>
      <c r="E4290" s="24">
        <f>Tabela2025Horario[[#This Row],[Hora]]</f>
        <v>16</v>
      </c>
      <c r="F4290" s="25">
        <f>Tabela2025Horario[[#This Row],[Conj. Castilho]]</f>
        <v>0.1206509174974715</v>
      </c>
      <c r="G4290" s="25">
        <f>Tabela2025Horario[[#This Row],[Conj. Eol. Ventos Santa Eugênia]]</f>
        <v>0</v>
      </c>
      <c r="H4290" s="25">
        <f>Tabela2025Horario[[#This Row],[Conj. Guaimbê]]</f>
        <v>0</v>
      </c>
      <c r="I4290" s="16"/>
      <c r="J4290" s="16"/>
      <c r="K4290" s="16"/>
      <c r="L4290" s="16"/>
      <c r="M4290" s="16"/>
      <c r="N4290" s="16"/>
      <c r="O4290" s="3">
        <f>IF(Tabela2025Horario[[#This Row],[Media Agregada Todas as Usinas]]*$Q$3265&gt;100%,100%,Tabela2025Horario[[#This Row],[Media Agregada Todas as Usinas]]*$Q$3265)</f>
        <v>0.12216761808670623</v>
      </c>
    </row>
    <row r="4291" spans="1:15" x14ac:dyDescent="0.25">
      <c r="A4291" s="16">
        <f>Tabela2025Horario[[#This Row],[DataHora]]</f>
        <v>45836.708333333336</v>
      </c>
      <c r="B4291" s="17">
        <v>2026</v>
      </c>
      <c r="C4291" s="24">
        <f>Tabela2025Horario[[#This Row],[Mês]]</f>
        <v>6</v>
      </c>
      <c r="D4291" s="24">
        <f>Tabela2025Horario[[#This Row],[Dia]]</f>
        <v>28</v>
      </c>
      <c r="E4291" s="24">
        <f>Tabela2025Horario[[#This Row],[Hora]]</f>
        <v>17</v>
      </c>
      <c r="F4291" s="25">
        <f>Tabela2025Horario[[#This Row],[Conj. Castilho]]</f>
        <v>0</v>
      </c>
      <c r="G4291" s="25">
        <f>Tabela2025Horario[[#This Row],[Conj. Eol. Ventos Santa Eugênia]]</f>
        <v>0</v>
      </c>
      <c r="H4291" s="25">
        <f>Tabela2025Horario[[#This Row],[Conj. Guaimbê]]</f>
        <v>0</v>
      </c>
      <c r="I4291" s="16"/>
      <c r="J4291" s="16"/>
      <c r="K4291" s="16"/>
      <c r="L4291" s="16"/>
      <c r="M4291" s="16"/>
      <c r="N4291" s="16"/>
      <c r="O4291" s="3">
        <f>IF(Tabela2025Horario[[#This Row],[Media Agregada Todas as Usinas]]*$Q$3265&gt;100%,100%,Tabela2025Horario[[#This Row],[Media Agregada Todas as Usinas]]*$Q$3265)</f>
        <v>0</v>
      </c>
    </row>
    <row r="4292" spans="1:15" x14ac:dyDescent="0.25">
      <c r="A4292" s="16">
        <f>Tabela2025Horario[[#This Row],[DataHora]]</f>
        <v>45836.75</v>
      </c>
      <c r="B4292" s="17">
        <v>2026</v>
      </c>
      <c r="C4292" s="24">
        <f>Tabela2025Horario[[#This Row],[Mês]]</f>
        <v>6</v>
      </c>
      <c r="D4292" s="24">
        <f>Tabela2025Horario[[#This Row],[Dia]]</f>
        <v>28</v>
      </c>
      <c r="E4292" s="24">
        <f>Tabela2025Horario[[#This Row],[Hora]]</f>
        <v>18</v>
      </c>
      <c r="F4292" s="25">
        <f>Tabela2025Horario[[#This Row],[Conj. Castilho]]</f>
        <v>0</v>
      </c>
      <c r="G4292" s="25">
        <f>Tabela2025Horario[[#This Row],[Conj. Eol. Ventos Santa Eugênia]]</f>
        <v>0</v>
      </c>
      <c r="H4292" s="25">
        <f>Tabela2025Horario[[#This Row],[Conj. Guaimbê]]</f>
        <v>0</v>
      </c>
      <c r="I4292" s="16"/>
      <c r="J4292" s="16"/>
      <c r="K4292" s="16"/>
      <c r="L4292" s="16"/>
      <c r="M4292" s="16"/>
      <c r="N4292" s="16"/>
      <c r="O4292" s="3">
        <f>IF(Tabela2025Horario[[#This Row],[Media Agregada Todas as Usinas]]*$Q$3265&gt;100%,100%,Tabela2025Horario[[#This Row],[Media Agregada Todas as Usinas]]*$Q$3265)</f>
        <v>0</v>
      </c>
    </row>
    <row r="4293" spans="1:15" x14ac:dyDescent="0.25">
      <c r="A4293" s="16">
        <f>Tabela2025Horario[[#This Row],[DataHora]]</f>
        <v>45836.791666666664</v>
      </c>
      <c r="B4293" s="17">
        <v>2026</v>
      </c>
      <c r="C4293" s="24">
        <f>Tabela2025Horario[[#This Row],[Mês]]</f>
        <v>6</v>
      </c>
      <c r="D4293" s="24">
        <f>Tabela2025Horario[[#This Row],[Dia]]</f>
        <v>28</v>
      </c>
      <c r="E4293" s="24">
        <f>Tabela2025Horario[[#This Row],[Hora]]</f>
        <v>19</v>
      </c>
      <c r="F4293" s="25">
        <f>Tabela2025Horario[[#This Row],[Conj. Castilho]]</f>
        <v>0</v>
      </c>
      <c r="G4293" s="25">
        <f>Tabela2025Horario[[#This Row],[Conj. Eol. Ventos Santa Eugênia]]</f>
        <v>0</v>
      </c>
      <c r="H4293" s="25">
        <f>Tabela2025Horario[[#This Row],[Conj. Guaimbê]]</f>
        <v>0</v>
      </c>
      <c r="I4293" s="16"/>
      <c r="J4293" s="16"/>
      <c r="K4293" s="16"/>
      <c r="L4293" s="16"/>
      <c r="M4293" s="16"/>
      <c r="N4293" s="16"/>
      <c r="O4293" s="3">
        <f>IF(Tabela2025Horario[[#This Row],[Media Agregada Todas as Usinas]]*$Q$3265&gt;100%,100%,Tabela2025Horario[[#This Row],[Media Agregada Todas as Usinas]]*$Q$3265)</f>
        <v>0</v>
      </c>
    </row>
    <row r="4294" spans="1:15" x14ac:dyDescent="0.25">
      <c r="A4294" s="16">
        <f>Tabela2025Horario[[#This Row],[DataHora]]</f>
        <v>45836.833333333336</v>
      </c>
      <c r="B4294" s="17">
        <v>2026</v>
      </c>
      <c r="C4294" s="24">
        <f>Tabela2025Horario[[#This Row],[Mês]]</f>
        <v>6</v>
      </c>
      <c r="D4294" s="24">
        <f>Tabela2025Horario[[#This Row],[Dia]]</f>
        <v>28</v>
      </c>
      <c r="E4294" s="24">
        <f>Tabela2025Horario[[#This Row],[Hora]]</f>
        <v>20</v>
      </c>
      <c r="F4294" s="25">
        <f>Tabela2025Horario[[#This Row],[Conj. Castilho]]</f>
        <v>0</v>
      </c>
      <c r="G4294" s="25">
        <f>Tabela2025Horario[[#This Row],[Conj. Eol. Ventos Santa Eugênia]]</f>
        <v>0</v>
      </c>
      <c r="H4294" s="25">
        <f>Tabela2025Horario[[#This Row],[Conj. Guaimbê]]</f>
        <v>0</v>
      </c>
      <c r="I4294" s="16"/>
      <c r="J4294" s="16"/>
      <c r="K4294" s="16"/>
      <c r="L4294" s="16"/>
      <c r="M4294" s="16"/>
      <c r="N4294" s="16"/>
      <c r="O4294" s="3">
        <f>IF(Tabela2025Horario[[#This Row],[Media Agregada Todas as Usinas]]*$Q$3265&gt;100%,100%,Tabela2025Horario[[#This Row],[Media Agregada Todas as Usinas]]*$Q$3265)</f>
        <v>0</v>
      </c>
    </row>
    <row r="4295" spans="1:15" x14ac:dyDescent="0.25">
      <c r="A4295" s="16">
        <f>Tabela2025Horario[[#This Row],[DataHora]]</f>
        <v>45836.875</v>
      </c>
      <c r="B4295" s="17">
        <v>2026</v>
      </c>
      <c r="C4295" s="24">
        <f>Tabela2025Horario[[#This Row],[Mês]]</f>
        <v>6</v>
      </c>
      <c r="D4295" s="24">
        <f>Tabela2025Horario[[#This Row],[Dia]]</f>
        <v>28</v>
      </c>
      <c r="E4295" s="24">
        <f>Tabela2025Horario[[#This Row],[Hora]]</f>
        <v>21</v>
      </c>
      <c r="F4295" s="25">
        <f>Tabela2025Horario[[#This Row],[Conj. Castilho]]</f>
        <v>0</v>
      </c>
      <c r="G4295" s="25">
        <f>Tabela2025Horario[[#This Row],[Conj. Eol. Ventos Santa Eugênia]]</f>
        <v>0</v>
      </c>
      <c r="H4295" s="25">
        <f>Tabela2025Horario[[#This Row],[Conj. Guaimbê]]</f>
        <v>0</v>
      </c>
      <c r="I4295" s="16"/>
      <c r="J4295" s="16"/>
      <c r="K4295" s="16"/>
      <c r="L4295" s="16"/>
      <c r="M4295" s="16"/>
      <c r="N4295" s="16"/>
      <c r="O4295" s="3">
        <f>IF(Tabela2025Horario[[#This Row],[Media Agregada Todas as Usinas]]*$Q$3265&gt;100%,100%,Tabela2025Horario[[#This Row],[Media Agregada Todas as Usinas]]*$Q$3265)</f>
        <v>0</v>
      </c>
    </row>
    <row r="4296" spans="1:15" x14ac:dyDescent="0.25">
      <c r="A4296" s="16">
        <f>Tabela2025Horario[[#This Row],[DataHora]]</f>
        <v>45836.916666666664</v>
      </c>
      <c r="B4296" s="17">
        <v>2026</v>
      </c>
      <c r="C4296" s="24">
        <f>Tabela2025Horario[[#This Row],[Mês]]</f>
        <v>6</v>
      </c>
      <c r="D4296" s="24">
        <f>Tabela2025Horario[[#This Row],[Dia]]</f>
        <v>28</v>
      </c>
      <c r="E4296" s="24">
        <f>Tabela2025Horario[[#This Row],[Hora]]</f>
        <v>22</v>
      </c>
      <c r="F4296" s="25">
        <f>Tabela2025Horario[[#This Row],[Conj. Castilho]]</f>
        <v>0</v>
      </c>
      <c r="G4296" s="25">
        <f>Tabela2025Horario[[#This Row],[Conj. Eol. Ventos Santa Eugênia]]</f>
        <v>0</v>
      </c>
      <c r="H4296" s="25">
        <f>Tabela2025Horario[[#This Row],[Conj. Guaimbê]]</f>
        <v>0</v>
      </c>
      <c r="I4296" s="16"/>
      <c r="J4296" s="16"/>
      <c r="K4296" s="16"/>
      <c r="L4296" s="16"/>
      <c r="M4296" s="16"/>
      <c r="N4296" s="16"/>
      <c r="O4296" s="3">
        <f>IF(Tabela2025Horario[[#This Row],[Media Agregada Todas as Usinas]]*$Q$3265&gt;100%,100%,Tabela2025Horario[[#This Row],[Media Agregada Todas as Usinas]]*$Q$3265)</f>
        <v>0</v>
      </c>
    </row>
    <row r="4297" spans="1:15" x14ac:dyDescent="0.25">
      <c r="A4297" s="16">
        <f>Tabela2025Horario[[#This Row],[DataHora]]</f>
        <v>45836.958333333336</v>
      </c>
      <c r="B4297" s="17">
        <v>2026</v>
      </c>
      <c r="C4297" s="24">
        <f>Tabela2025Horario[[#This Row],[Mês]]</f>
        <v>6</v>
      </c>
      <c r="D4297" s="24">
        <f>Tabela2025Horario[[#This Row],[Dia]]</f>
        <v>28</v>
      </c>
      <c r="E4297" s="24">
        <f>Tabela2025Horario[[#This Row],[Hora]]</f>
        <v>23</v>
      </c>
      <c r="F4297" s="25">
        <f>Tabela2025Horario[[#This Row],[Conj. Castilho]]</f>
        <v>0</v>
      </c>
      <c r="G4297" s="25">
        <f>Tabela2025Horario[[#This Row],[Conj. Eol. Ventos Santa Eugênia]]</f>
        <v>0</v>
      </c>
      <c r="H4297" s="25">
        <f>Tabela2025Horario[[#This Row],[Conj. Guaimbê]]</f>
        <v>0</v>
      </c>
      <c r="I4297" s="16"/>
      <c r="J4297" s="16"/>
      <c r="K4297" s="16"/>
      <c r="L4297" s="16"/>
      <c r="M4297" s="16"/>
      <c r="N4297" s="16"/>
      <c r="O4297" s="3">
        <f>IF(Tabela2025Horario[[#This Row],[Media Agregada Todas as Usinas]]*$Q$3265&gt;100%,100%,Tabela2025Horario[[#This Row],[Media Agregada Todas as Usinas]]*$Q$3265)</f>
        <v>0</v>
      </c>
    </row>
    <row r="4298" spans="1:15" x14ac:dyDescent="0.25">
      <c r="A4298" s="16">
        <f>Tabela2025Horario[[#This Row],[DataHora]]</f>
        <v>45837</v>
      </c>
      <c r="B4298" s="17">
        <v>2026</v>
      </c>
      <c r="C4298" s="24">
        <f>Tabela2025Horario[[#This Row],[Mês]]</f>
        <v>6</v>
      </c>
      <c r="D4298" s="24">
        <f>Tabela2025Horario[[#This Row],[Dia]]</f>
        <v>29</v>
      </c>
      <c r="E4298" s="24">
        <f>Tabela2025Horario[[#This Row],[Hora]]</f>
        <v>0</v>
      </c>
      <c r="F4298" s="25">
        <f>Tabela2025Horario[[#This Row],[Conj. Castilho]]</f>
        <v>0</v>
      </c>
      <c r="G4298" s="25">
        <f>Tabela2025Horario[[#This Row],[Conj. Eol. Ventos Santa Eugênia]]</f>
        <v>0</v>
      </c>
      <c r="H4298" s="25">
        <f>Tabela2025Horario[[#This Row],[Conj. Guaimbê]]</f>
        <v>0</v>
      </c>
      <c r="I4298" s="16"/>
      <c r="J4298" s="16"/>
      <c r="K4298" s="16"/>
      <c r="L4298" s="16"/>
      <c r="M4298" s="16"/>
      <c r="N4298" s="16"/>
      <c r="O4298" s="3">
        <f>IF(Tabela2025Horario[[#This Row],[Media Agregada Todas as Usinas]]*$Q$3265&gt;100%,100%,Tabela2025Horario[[#This Row],[Media Agregada Todas as Usinas]]*$Q$3265)</f>
        <v>0</v>
      </c>
    </row>
    <row r="4299" spans="1:15" x14ac:dyDescent="0.25">
      <c r="A4299" s="16">
        <f>Tabela2025Horario[[#This Row],[DataHora]]</f>
        <v>45837.041666666664</v>
      </c>
      <c r="B4299" s="17">
        <v>2026</v>
      </c>
      <c r="C4299" s="24">
        <f>Tabela2025Horario[[#This Row],[Mês]]</f>
        <v>6</v>
      </c>
      <c r="D4299" s="24">
        <f>Tabela2025Horario[[#This Row],[Dia]]</f>
        <v>29</v>
      </c>
      <c r="E4299" s="24">
        <f>Tabela2025Horario[[#This Row],[Hora]]</f>
        <v>1</v>
      </c>
      <c r="F4299" s="25">
        <f>Tabela2025Horario[[#This Row],[Conj. Castilho]]</f>
        <v>0</v>
      </c>
      <c r="G4299" s="25">
        <f>Tabela2025Horario[[#This Row],[Conj. Eol. Ventos Santa Eugênia]]</f>
        <v>0</v>
      </c>
      <c r="H4299" s="25">
        <f>Tabela2025Horario[[#This Row],[Conj. Guaimbê]]</f>
        <v>0</v>
      </c>
      <c r="I4299" s="16"/>
      <c r="J4299" s="16"/>
      <c r="K4299" s="16"/>
      <c r="L4299" s="16"/>
      <c r="M4299" s="16"/>
      <c r="N4299" s="16"/>
      <c r="O4299" s="3">
        <f>IF(Tabela2025Horario[[#This Row],[Media Agregada Todas as Usinas]]*$Q$3265&gt;100%,100%,Tabela2025Horario[[#This Row],[Media Agregada Todas as Usinas]]*$Q$3265)</f>
        <v>0</v>
      </c>
    </row>
    <row r="4300" spans="1:15" x14ac:dyDescent="0.25">
      <c r="A4300" s="16">
        <f>Tabela2025Horario[[#This Row],[DataHora]]</f>
        <v>45837.083333333336</v>
      </c>
      <c r="B4300" s="17">
        <v>2026</v>
      </c>
      <c r="C4300" s="24">
        <f>Tabela2025Horario[[#This Row],[Mês]]</f>
        <v>6</v>
      </c>
      <c r="D4300" s="24">
        <f>Tabela2025Horario[[#This Row],[Dia]]</f>
        <v>29</v>
      </c>
      <c r="E4300" s="24">
        <f>Tabela2025Horario[[#This Row],[Hora]]</f>
        <v>2</v>
      </c>
      <c r="F4300" s="25">
        <f>Tabela2025Horario[[#This Row],[Conj. Castilho]]</f>
        <v>0</v>
      </c>
      <c r="G4300" s="25">
        <f>Tabela2025Horario[[#This Row],[Conj. Eol. Ventos Santa Eugênia]]</f>
        <v>0</v>
      </c>
      <c r="H4300" s="25">
        <f>Tabela2025Horario[[#This Row],[Conj. Guaimbê]]</f>
        <v>0</v>
      </c>
      <c r="I4300" s="16"/>
      <c r="J4300" s="16"/>
      <c r="K4300" s="16"/>
      <c r="L4300" s="16"/>
      <c r="M4300" s="16"/>
      <c r="N4300" s="16"/>
      <c r="O4300" s="3">
        <f>IF(Tabela2025Horario[[#This Row],[Media Agregada Todas as Usinas]]*$Q$3265&gt;100%,100%,Tabela2025Horario[[#This Row],[Media Agregada Todas as Usinas]]*$Q$3265)</f>
        <v>0</v>
      </c>
    </row>
    <row r="4301" spans="1:15" x14ac:dyDescent="0.25">
      <c r="A4301" s="16">
        <f>Tabela2025Horario[[#This Row],[DataHora]]</f>
        <v>45837.125</v>
      </c>
      <c r="B4301" s="17">
        <v>2026</v>
      </c>
      <c r="C4301" s="24">
        <f>Tabela2025Horario[[#This Row],[Mês]]</f>
        <v>6</v>
      </c>
      <c r="D4301" s="24">
        <f>Tabela2025Horario[[#This Row],[Dia]]</f>
        <v>29</v>
      </c>
      <c r="E4301" s="24">
        <f>Tabela2025Horario[[#This Row],[Hora]]</f>
        <v>3</v>
      </c>
      <c r="F4301" s="25">
        <f>Tabela2025Horario[[#This Row],[Conj. Castilho]]</f>
        <v>0</v>
      </c>
      <c r="G4301" s="25">
        <f>Tabela2025Horario[[#This Row],[Conj. Eol. Ventos Santa Eugênia]]</f>
        <v>0</v>
      </c>
      <c r="H4301" s="25">
        <f>Tabela2025Horario[[#This Row],[Conj. Guaimbê]]</f>
        <v>0</v>
      </c>
      <c r="I4301" s="16"/>
      <c r="J4301" s="16"/>
      <c r="K4301" s="16"/>
      <c r="L4301" s="16"/>
      <c r="M4301" s="16"/>
      <c r="N4301" s="16"/>
      <c r="O4301" s="3">
        <f>IF(Tabela2025Horario[[#This Row],[Media Agregada Todas as Usinas]]*$Q$3265&gt;100%,100%,Tabela2025Horario[[#This Row],[Media Agregada Todas as Usinas]]*$Q$3265)</f>
        <v>0</v>
      </c>
    </row>
    <row r="4302" spans="1:15" x14ac:dyDescent="0.25">
      <c r="A4302" s="16">
        <f>Tabela2025Horario[[#This Row],[DataHora]]</f>
        <v>45837.166666666664</v>
      </c>
      <c r="B4302" s="17">
        <v>2026</v>
      </c>
      <c r="C4302" s="24">
        <f>Tabela2025Horario[[#This Row],[Mês]]</f>
        <v>6</v>
      </c>
      <c r="D4302" s="24">
        <f>Tabela2025Horario[[#This Row],[Dia]]</f>
        <v>29</v>
      </c>
      <c r="E4302" s="24">
        <f>Tabela2025Horario[[#This Row],[Hora]]</f>
        <v>4</v>
      </c>
      <c r="F4302" s="25">
        <f>Tabela2025Horario[[#This Row],[Conj. Castilho]]</f>
        <v>0</v>
      </c>
      <c r="G4302" s="25">
        <f>Tabela2025Horario[[#This Row],[Conj. Eol. Ventos Santa Eugênia]]</f>
        <v>0</v>
      </c>
      <c r="H4302" s="25">
        <f>Tabela2025Horario[[#This Row],[Conj. Guaimbê]]</f>
        <v>0</v>
      </c>
      <c r="I4302" s="16"/>
      <c r="J4302" s="16"/>
      <c r="K4302" s="16"/>
      <c r="L4302" s="16"/>
      <c r="M4302" s="16"/>
      <c r="N4302" s="16"/>
      <c r="O4302" s="3">
        <f>IF(Tabela2025Horario[[#This Row],[Media Agregada Todas as Usinas]]*$Q$3265&gt;100%,100%,Tabela2025Horario[[#This Row],[Media Agregada Todas as Usinas]]*$Q$3265)</f>
        <v>7.9418933276943562E-2</v>
      </c>
    </row>
    <row r="4303" spans="1:15" x14ac:dyDescent="0.25">
      <c r="A4303" s="16">
        <f>Tabela2025Horario[[#This Row],[DataHora]]</f>
        <v>45837.208333333336</v>
      </c>
      <c r="B4303" s="17">
        <v>2026</v>
      </c>
      <c r="C4303" s="24">
        <f>Tabela2025Horario[[#This Row],[Mês]]</f>
        <v>6</v>
      </c>
      <c r="D4303" s="24">
        <f>Tabela2025Horario[[#This Row],[Dia]]</f>
        <v>29</v>
      </c>
      <c r="E4303" s="24">
        <f>Tabela2025Horario[[#This Row],[Hora]]</f>
        <v>5</v>
      </c>
      <c r="F4303" s="25">
        <f>Tabela2025Horario[[#This Row],[Conj. Castilho]]</f>
        <v>0</v>
      </c>
      <c r="G4303" s="25">
        <f>Tabela2025Horario[[#This Row],[Conj. Eol. Ventos Santa Eugênia]]</f>
        <v>2.494873547505124E-3</v>
      </c>
      <c r="H4303" s="25">
        <f>Tabela2025Horario[[#This Row],[Conj. Guaimbê]]</f>
        <v>0</v>
      </c>
      <c r="I4303" s="16"/>
      <c r="J4303" s="16"/>
      <c r="K4303" s="16"/>
      <c r="L4303" s="16"/>
      <c r="M4303" s="16"/>
      <c r="N4303" s="16"/>
      <c r="O4303" s="3">
        <f>IF(Tabela2025Horario[[#This Row],[Media Agregada Todas as Usinas]]*$Q$3265&gt;100%,100%,Tabela2025Horario[[#This Row],[Media Agregada Todas as Usinas]]*$Q$3265)</f>
        <v>0.17797641408834078</v>
      </c>
    </row>
    <row r="4304" spans="1:15" x14ac:dyDescent="0.25">
      <c r="A4304" s="16">
        <f>Tabela2025Horario[[#This Row],[DataHora]]</f>
        <v>45837.25</v>
      </c>
      <c r="B4304" s="17">
        <v>2026</v>
      </c>
      <c r="C4304" s="24">
        <f>Tabela2025Horario[[#This Row],[Mês]]</f>
        <v>6</v>
      </c>
      <c r="D4304" s="24">
        <f>Tabela2025Horario[[#This Row],[Dia]]</f>
        <v>29</v>
      </c>
      <c r="E4304" s="24">
        <f>Tabela2025Horario[[#This Row],[Hora]]</f>
        <v>6</v>
      </c>
      <c r="F4304" s="25">
        <f>Tabela2025Horario[[#This Row],[Conj. Castilho]]</f>
        <v>0</v>
      </c>
      <c r="G4304" s="25">
        <f>Tabela2025Horario[[#This Row],[Conj. Eol. Ventos Santa Eugênia]]</f>
        <v>4.5481001542261118E-2</v>
      </c>
      <c r="H4304" s="25">
        <f>Tabela2025Horario[[#This Row],[Conj. Guaimbê]]</f>
        <v>0</v>
      </c>
      <c r="I4304" s="16"/>
      <c r="J4304" s="16"/>
      <c r="K4304" s="16"/>
      <c r="L4304" s="16"/>
      <c r="M4304" s="16"/>
      <c r="N4304" s="16"/>
      <c r="O4304" s="3">
        <f>IF(Tabela2025Horario[[#This Row],[Media Agregada Todas as Usinas]]*$Q$3265&gt;100%,100%,Tabela2025Horario[[#This Row],[Media Agregada Todas as Usinas]]*$Q$3265)</f>
        <v>0.33598557018893183</v>
      </c>
    </row>
    <row r="4305" spans="1:15" x14ac:dyDescent="0.25">
      <c r="A4305" s="16">
        <f>Tabela2025Horario[[#This Row],[DataHora]]</f>
        <v>45837.291666666664</v>
      </c>
      <c r="B4305" s="17">
        <v>2026</v>
      </c>
      <c r="C4305" s="24">
        <f>Tabela2025Horario[[#This Row],[Mês]]</f>
        <v>6</v>
      </c>
      <c r="D4305" s="24">
        <f>Tabela2025Horario[[#This Row],[Dia]]</f>
        <v>29</v>
      </c>
      <c r="E4305" s="24">
        <f>Tabela2025Horario[[#This Row],[Hora]]</f>
        <v>7</v>
      </c>
      <c r="F4305" s="25">
        <f>Tabela2025Horario[[#This Row],[Conj. Castilho]]</f>
        <v>0.98269096161179281</v>
      </c>
      <c r="G4305" s="25">
        <f>Tabela2025Horario[[#This Row],[Conj. Eol. Ventos Santa Eugênia]]</f>
        <v>0.11293501178531035</v>
      </c>
      <c r="H4305" s="25">
        <f>Tabela2025Horario[[#This Row],[Conj. Guaimbê]]</f>
        <v>0.62961156035247989</v>
      </c>
      <c r="I4305" s="16"/>
      <c r="J4305" s="16"/>
      <c r="K4305" s="16"/>
      <c r="L4305" s="16"/>
      <c r="M4305" s="16"/>
      <c r="N4305" s="16"/>
      <c r="O4305" s="3">
        <f>IF(Tabela2025Horario[[#This Row],[Media Agregada Todas as Usinas]]*$Q$3265&gt;100%,100%,Tabela2025Horario[[#This Row],[Media Agregada Todas as Usinas]]*$Q$3265)</f>
        <v>1</v>
      </c>
    </row>
    <row r="4306" spans="1:15" x14ac:dyDescent="0.25">
      <c r="A4306" s="16">
        <f>Tabela2025Horario[[#This Row],[DataHora]]</f>
        <v>45837.333333333336</v>
      </c>
      <c r="B4306" s="17">
        <v>2026</v>
      </c>
      <c r="C4306" s="24">
        <f>Tabela2025Horario[[#This Row],[Mês]]</f>
        <v>6</v>
      </c>
      <c r="D4306" s="24">
        <f>Tabela2025Horario[[#This Row],[Dia]]</f>
        <v>29</v>
      </c>
      <c r="E4306" s="24">
        <f>Tabela2025Horario[[#This Row],[Hora]]</f>
        <v>8</v>
      </c>
      <c r="F4306" s="25">
        <f>Tabela2025Horario[[#This Row],[Conj. Castilho]]</f>
        <v>0.47497096181947618</v>
      </c>
      <c r="G4306" s="25">
        <f>Tabela2025Horario[[#This Row],[Conj. Eol. Ventos Santa Eugênia]]</f>
        <v>0.28123366571305214</v>
      </c>
      <c r="H4306" s="25">
        <f>Tabela2025Horario[[#This Row],[Conj. Guaimbê]]</f>
        <v>0.45089950615348434</v>
      </c>
      <c r="I4306" s="16"/>
      <c r="J4306" s="16"/>
      <c r="K4306" s="16"/>
      <c r="L4306" s="16"/>
      <c r="M4306" s="16"/>
      <c r="N4306" s="16"/>
      <c r="O4306" s="3">
        <f>IF(Tabela2025Horario[[#This Row],[Media Agregada Todas as Usinas]]*$Q$3265&gt;100%,100%,Tabela2025Horario[[#This Row],[Media Agregada Todas as Usinas]]*$Q$3265)</f>
        <v>1</v>
      </c>
    </row>
    <row r="4307" spans="1:15" x14ac:dyDescent="0.25">
      <c r="A4307" s="16">
        <f>Tabela2025Horario[[#This Row],[DataHora]]</f>
        <v>45837.375</v>
      </c>
      <c r="B4307" s="17">
        <v>2026</v>
      </c>
      <c r="C4307" s="24">
        <f>Tabela2025Horario[[#This Row],[Mês]]</f>
        <v>6</v>
      </c>
      <c r="D4307" s="24">
        <f>Tabela2025Horario[[#This Row],[Dia]]</f>
        <v>29</v>
      </c>
      <c r="E4307" s="24">
        <f>Tabela2025Horario[[#This Row],[Hora]]</f>
        <v>9</v>
      </c>
      <c r="F4307" s="25">
        <f>Tabela2025Horario[[#This Row],[Conj. Castilho]]</f>
        <v>0.95279732074702661</v>
      </c>
      <c r="G4307" s="25">
        <f>Tabela2025Horario[[#This Row],[Conj. Eol. Ventos Santa Eugênia]]</f>
        <v>0.20656270133354504</v>
      </c>
      <c r="H4307" s="25">
        <f>Tabela2025Horario[[#This Row],[Conj. Guaimbê]]</f>
        <v>0.93195491996800583</v>
      </c>
      <c r="I4307" s="16"/>
      <c r="J4307" s="16"/>
      <c r="K4307" s="16"/>
      <c r="L4307" s="16"/>
      <c r="M4307" s="16"/>
      <c r="N4307" s="16"/>
      <c r="O4307" s="3">
        <f>IF(Tabela2025Horario[[#This Row],[Media Agregada Todas as Usinas]]*$Q$3265&gt;100%,100%,Tabela2025Horario[[#This Row],[Media Agregada Todas as Usinas]]*$Q$3265)</f>
        <v>1</v>
      </c>
    </row>
    <row r="4308" spans="1:15" x14ac:dyDescent="0.25">
      <c r="A4308" s="16">
        <f>Tabela2025Horario[[#This Row],[DataHora]]</f>
        <v>45837.416666666664</v>
      </c>
      <c r="B4308" s="17">
        <v>2026</v>
      </c>
      <c r="C4308" s="24">
        <f>Tabela2025Horario[[#This Row],[Mês]]</f>
        <v>6</v>
      </c>
      <c r="D4308" s="24">
        <f>Tabela2025Horario[[#This Row],[Dia]]</f>
        <v>29</v>
      </c>
      <c r="E4308" s="24">
        <f>Tabela2025Horario[[#This Row],[Hora]]</f>
        <v>10</v>
      </c>
      <c r="F4308" s="25">
        <f>Tabela2025Horario[[#This Row],[Conj. Castilho]]</f>
        <v>0.4766317697592245</v>
      </c>
      <c r="G4308" s="25">
        <f>Tabela2025Horario[[#This Row],[Conj. Eol. Ventos Santa Eugênia]]</f>
        <v>0.3661910854065456</v>
      </c>
      <c r="H4308" s="25">
        <f>Tabela2025Horario[[#This Row],[Conj. Guaimbê]]</f>
        <v>0.47263052296419072</v>
      </c>
      <c r="I4308" s="16"/>
      <c r="J4308" s="16"/>
      <c r="K4308" s="16"/>
      <c r="L4308" s="16"/>
      <c r="M4308" s="16"/>
      <c r="N4308" s="16"/>
      <c r="O4308" s="3">
        <f>IF(Tabela2025Horario[[#This Row],[Media Agregada Todas as Usinas]]*$Q$3265&gt;100%,100%,Tabela2025Horario[[#This Row],[Media Agregada Todas as Usinas]]*$Q$3265)</f>
        <v>1</v>
      </c>
    </row>
    <row r="4309" spans="1:15" x14ac:dyDescent="0.25">
      <c r="A4309" s="16">
        <f>Tabela2025Horario[[#This Row],[DataHora]]</f>
        <v>45837.458333333336</v>
      </c>
      <c r="B4309" s="17">
        <v>2026</v>
      </c>
      <c r="C4309" s="24">
        <f>Tabela2025Horario[[#This Row],[Mês]]</f>
        <v>6</v>
      </c>
      <c r="D4309" s="24">
        <f>Tabela2025Horario[[#This Row],[Dia]]</f>
        <v>29</v>
      </c>
      <c r="E4309" s="24">
        <f>Tabela2025Horario[[#This Row],[Hora]]</f>
        <v>11</v>
      </c>
      <c r="F4309" s="25">
        <f>Tabela2025Horario[[#This Row],[Conj. Castilho]]</f>
        <v>0.68497396051350457</v>
      </c>
      <c r="G4309" s="25">
        <f>Tabela2025Horario[[#This Row],[Conj. Eol. Ventos Santa Eugênia]]</f>
        <v>0.24356691477831485</v>
      </c>
      <c r="H4309" s="25">
        <f>Tabela2025Horario[[#This Row],[Conj. Guaimbê]]</f>
        <v>0.62296333660152958</v>
      </c>
      <c r="I4309" s="16"/>
      <c r="J4309" s="16"/>
      <c r="K4309" s="16"/>
      <c r="L4309" s="16"/>
      <c r="M4309" s="16"/>
      <c r="N4309" s="16"/>
      <c r="O4309" s="3">
        <f>IF(Tabela2025Horario[[#This Row],[Media Agregada Todas as Usinas]]*$Q$3265&gt;100%,100%,Tabela2025Horario[[#This Row],[Media Agregada Todas as Usinas]]*$Q$3265)</f>
        <v>1</v>
      </c>
    </row>
    <row r="4310" spans="1:15" x14ac:dyDescent="0.25">
      <c r="A4310" s="16">
        <f>Tabela2025Horario[[#This Row],[DataHora]]</f>
        <v>45837.5</v>
      </c>
      <c r="B4310" s="17">
        <v>2026</v>
      </c>
      <c r="C4310" s="24">
        <f>Tabela2025Horario[[#This Row],[Mês]]</f>
        <v>6</v>
      </c>
      <c r="D4310" s="24">
        <f>Tabela2025Horario[[#This Row],[Dia]]</f>
        <v>29</v>
      </c>
      <c r="E4310" s="24">
        <f>Tabela2025Horario[[#This Row],[Hora]]</f>
        <v>12</v>
      </c>
      <c r="F4310" s="25">
        <f>Tabela2025Horario[[#This Row],[Conj. Castilho]]</f>
        <v>0.60070391158763337</v>
      </c>
      <c r="G4310" s="25">
        <f>Tabela2025Horario[[#This Row],[Conj. Eol. Ventos Santa Eugênia]]</f>
        <v>0</v>
      </c>
      <c r="H4310" s="25">
        <f>Tabela2025Horario[[#This Row],[Conj. Guaimbê]]</f>
        <v>0.48613338032804898</v>
      </c>
      <c r="I4310" s="16"/>
      <c r="J4310" s="16"/>
      <c r="K4310" s="16"/>
      <c r="L4310" s="16"/>
      <c r="M4310" s="16"/>
      <c r="N4310" s="16"/>
      <c r="O4310" s="3">
        <f>IF(Tabela2025Horario[[#This Row],[Media Agregada Todas as Usinas]]*$Q$3265&gt;100%,100%,Tabela2025Horario[[#This Row],[Media Agregada Todas as Usinas]]*$Q$3265)</f>
        <v>1</v>
      </c>
    </row>
    <row r="4311" spans="1:15" x14ac:dyDescent="0.25">
      <c r="A4311" s="16">
        <f>Tabela2025Horario[[#This Row],[DataHora]]</f>
        <v>45837.541666666664</v>
      </c>
      <c r="B4311" s="17">
        <v>2026</v>
      </c>
      <c r="C4311" s="24">
        <f>Tabela2025Horario[[#This Row],[Mês]]</f>
        <v>6</v>
      </c>
      <c r="D4311" s="24">
        <f>Tabela2025Horario[[#This Row],[Dia]]</f>
        <v>29</v>
      </c>
      <c r="E4311" s="24">
        <f>Tabela2025Horario[[#This Row],[Hora]]</f>
        <v>13</v>
      </c>
      <c r="F4311" s="25">
        <f>Tabela2025Horario[[#This Row],[Conj. Castilho]]</f>
        <v>0.52058162426469345</v>
      </c>
      <c r="G4311" s="25">
        <f>Tabela2025Horario[[#This Row],[Conj. Eol. Ventos Santa Eugênia]]</f>
        <v>0</v>
      </c>
      <c r="H4311" s="25">
        <f>Tabela2025Horario[[#This Row],[Conj. Guaimbê]]</f>
        <v>0.41884809295403214</v>
      </c>
      <c r="I4311" s="16"/>
      <c r="J4311" s="16"/>
      <c r="K4311" s="16"/>
      <c r="L4311" s="16"/>
      <c r="M4311" s="16"/>
      <c r="N4311" s="16"/>
      <c r="O4311" s="3">
        <f>IF(Tabela2025Horario[[#This Row],[Media Agregada Todas as Usinas]]*$Q$3265&gt;100%,100%,Tabela2025Horario[[#This Row],[Media Agregada Todas as Usinas]]*$Q$3265)</f>
        <v>1</v>
      </c>
    </row>
    <row r="4312" spans="1:15" x14ac:dyDescent="0.25">
      <c r="A4312" s="16">
        <f>Tabela2025Horario[[#This Row],[DataHora]]</f>
        <v>45837.583333333336</v>
      </c>
      <c r="B4312" s="17">
        <v>2026</v>
      </c>
      <c r="C4312" s="24">
        <f>Tabela2025Horario[[#This Row],[Mês]]</f>
        <v>6</v>
      </c>
      <c r="D4312" s="24">
        <f>Tabela2025Horario[[#This Row],[Dia]]</f>
        <v>29</v>
      </c>
      <c r="E4312" s="24">
        <f>Tabela2025Horario[[#This Row],[Hora]]</f>
        <v>14</v>
      </c>
      <c r="F4312" s="25">
        <f>Tabela2025Horario[[#This Row],[Conj. Castilho]]</f>
        <v>0.4156038465533719</v>
      </c>
      <c r="G4312" s="25">
        <f>Tabela2025Horario[[#This Row],[Conj. Eol. Ventos Santa Eugênia]]</f>
        <v>0</v>
      </c>
      <c r="H4312" s="25">
        <f>Tabela2025Horario[[#This Row],[Conj. Guaimbê]]</f>
        <v>0.30031589174588674</v>
      </c>
      <c r="I4312" s="16"/>
      <c r="J4312" s="16"/>
      <c r="K4312" s="16"/>
      <c r="L4312" s="16"/>
      <c r="M4312" s="16"/>
      <c r="N4312" s="16"/>
      <c r="O4312" s="3">
        <f>IF(Tabela2025Horario[[#This Row],[Media Agregada Todas as Usinas]]*$Q$3265&gt;100%,100%,Tabela2025Horario[[#This Row],[Media Agregada Todas as Usinas]]*$Q$3265)</f>
        <v>0.70215615676913501</v>
      </c>
    </row>
    <row r="4313" spans="1:15" x14ac:dyDescent="0.25">
      <c r="A4313" s="16">
        <f>Tabela2025Horario[[#This Row],[DataHora]]</f>
        <v>45837.625</v>
      </c>
      <c r="B4313" s="17">
        <v>2026</v>
      </c>
      <c r="C4313" s="24">
        <f>Tabela2025Horario[[#This Row],[Mês]]</f>
        <v>6</v>
      </c>
      <c r="D4313" s="24">
        <f>Tabela2025Horario[[#This Row],[Dia]]</f>
        <v>29</v>
      </c>
      <c r="E4313" s="24">
        <f>Tabela2025Horario[[#This Row],[Hora]]</f>
        <v>15</v>
      </c>
      <c r="F4313" s="25">
        <f>Tabela2025Horario[[#This Row],[Conj. Castilho]]</f>
        <v>0.28654982736582629</v>
      </c>
      <c r="G4313" s="25">
        <f>Tabela2025Horario[[#This Row],[Conj. Eol. Ventos Santa Eugênia]]</f>
        <v>0</v>
      </c>
      <c r="H4313" s="25">
        <f>Tabela2025Horario[[#This Row],[Conj. Guaimbê]]</f>
        <v>3.0543904283847949E-2</v>
      </c>
      <c r="I4313" s="16"/>
      <c r="J4313" s="16"/>
      <c r="K4313" s="16"/>
      <c r="L4313" s="16"/>
      <c r="M4313" s="16"/>
      <c r="N4313" s="16"/>
      <c r="O4313" s="3">
        <f>IF(Tabela2025Horario[[#This Row],[Media Agregada Todas as Usinas]]*$Q$3265&gt;100%,100%,Tabela2025Horario[[#This Row],[Media Agregada Todas as Usinas]]*$Q$3265)</f>
        <v>0.30260531039075489</v>
      </c>
    </row>
    <row r="4314" spans="1:15" x14ac:dyDescent="0.25">
      <c r="A4314" s="16">
        <f>Tabela2025Horario[[#This Row],[DataHora]]</f>
        <v>45837.666666666664</v>
      </c>
      <c r="B4314" s="17">
        <v>2026</v>
      </c>
      <c r="C4314" s="24">
        <f>Tabela2025Horario[[#This Row],[Mês]]</f>
        <v>6</v>
      </c>
      <c r="D4314" s="24">
        <f>Tabela2025Horario[[#This Row],[Dia]]</f>
        <v>29</v>
      </c>
      <c r="E4314" s="24">
        <f>Tabela2025Horario[[#This Row],[Hora]]</f>
        <v>16</v>
      </c>
      <c r="F4314" s="25">
        <f>Tabela2025Horario[[#This Row],[Conj. Castilho]]</f>
        <v>0</v>
      </c>
      <c r="G4314" s="25">
        <f>Tabela2025Horario[[#This Row],[Conj. Eol. Ventos Santa Eugênia]]</f>
        <v>0</v>
      </c>
      <c r="H4314" s="25">
        <f>Tabela2025Horario[[#This Row],[Conj. Guaimbê]]</f>
        <v>0</v>
      </c>
      <c r="I4314" s="16"/>
      <c r="J4314" s="16"/>
      <c r="K4314" s="16"/>
      <c r="L4314" s="16"/>
      <c r="M4314" s="16"/>
      <c r="N4314" s="16"/>
      <c r="O4314" s="3">
        <f>IF(Tabela2025Horario[[#This Row],[Media Agregada Todas as Usinas]]*$Q$3265&gt;100%,100%,Tabela2025Horario[[#This Row],[Media Agregada Todas as Usinas]]*$Q$3265)</f>
        <v>0</v>
      </c>
    </row>
    <row r="4315" spans="1:15" x14ac:dyDescent="0.25">
      <c r="A4315" s="16">
        <f>Tabela2025Horario[[#This Row],[DataHora]]</f>
        <v>45837.708333333336</v>
      </c>
      <c r="B4315" s="17">
        <v>2026</v>
      </c>
      <c r="C4315" s="24">
        <f>Tabela2025Horario[[#This Row],[Mês]]</f>
        <v>6</v>
      </c>
      <c r="D4315" s="24">
        <f>Tabela2025Horario[[#This Row],[Dia]]</f>
        <v>29</v>
      </c>
      <c r="E4315" s="24">
        <f>Tabela2025Horario[[#This Row],[Hora]]</f>
        <v>17</v>
      </c>
      <c r="F4315" s="25">
        <f>Tabela2025Horario[[#This Row],[Conj. Castilho]]</f>
        <v>0</v>
      </c>
      <c r="G4315" s="25">
        <f>Tabela2025Horario[[#This Row],[Conj. Eol. Ventos Santa Eugênia]]</f>
        <v>0</v>
      </c>
      <c r="H4315" s="25">
        <f>Tabela2025Horario[[#This Row],[Conj. Guaimbê]]</f>
        <v>0</v>
      </c>
      <c r="I4315" s="16"/>
      <c r="J4315" s="16"/>
      <c r="K4315" s="16"/>
      <c r="L4315" s="16"/>
      <c r="M4315" s="16"/>
      <c r="N4315" s="16"/>
      <c r="O4315" s="3">
        <f>IF(Tabela2025Horario[[#This Row],[Media Agregada Todas as Usinas]]*$Q$3265&gt;100%,100%,Tabela2025Horario[[#This Row],[Media Agregada Todas as Usinas]]*$Q$3265)</f>
        <v>0</v>
      </c>
    </row>
    <row r="4316" spans="1:15" x14ac:dyDescent="0.25">
      <c r="A4316" s="16">
        <f>Tabela2025Horario[[#This Row],[DataHora]]</f>
        <v>45837.75</v>
      </c>
      <c r="B4316" s="17">
        <v>2026</v>
      </c>
      <c r="C4316" s="24">
        <f>Tabela2025Horario[[#This Row],[Mês]]</f>
        <v>6</v>
      </c>
      <c r="D4316" s="24">
        <f>Tabela2025Horario[[#This Row],[Dia]]</f>
        <v>29</v>
      </c>
      <c r="E4316" s="24">
        <f>Tabela2025Horario[[#This Row],[Hora]]</f>
        <v>18</v>
      </c>
      <c r="F4316" s="25">
        <f>Tabela2025Horario[[#This Row],[Conj. Castilho]]</f>
        <v>0</v>
      </c>
      <c r="G4316" s="25">
        <f>Tabela2025Horario[[#This Row],[Conj. Eol. Ventos Santa Eugênia]]</f>
        <v>0</v>
      </c>
      <c r="H4316" s="25">
        <f>Tabela2025Horario[[#This Row],[Conj. Guaimbê]]</f>
        <v>0</v>
      </c>
      <c r="I4316" s="16"/>
      <c r="J4316" s="16"/>
      <c r="K4316" s="16"/>
      <c r="L4316" s="16"/>
      <c r="M4316" s="16"/>
      <c r="N4316" s="16"/>
      <c r="O4316" s="3">
        <f>IF(Tabela2025Horario[[#This Row],[Media Agregada Todas as Usinas]]*$Q$3265&gt;100%,100%,Tabela2025Horario[[#This Row],[Media Agregada Todas as Usinas]]*$Q$3265)</f>
        <v>0</v>
      </c>
    </row>
    <row r="4317" spans="1:15" x14ac:dyDescent="0.25">
      <c r="A4317" s="16">
        <f>Tabela2025Horario[[#This Row],[DataHora]]</f>
        <v>45837.791666666664</v>
      </c>
      <c r="B4317" s="17">
        <v>2026</v>
      </c>
      <c r="C4317" s="24">
        <f>Tabela2025Horario[[#This Row],[Mês]]</f>
        <v>6</v>
      </c>
      <c r="D4317" s="24">
        <f>Tabela2025Horario[[#This Row],[Dia]]</f>
        <v>29</v>
      </c>
      <c r="E4317" s="24">
        <f>Tabela2025Horario[[#This Row],[Hora]]</f>
        <v>19</v>
      </c>
      <c r="F4317" s="25">
        <f>Tabela2025Horario[[#This Row],[Conj. Castilho]]</f>
        <v>0</v>
      </c>
      <c r="G4317" s="25">
        <f>Tabela2025Horario[[#This Row],[Conj. Eol. Ventos Santa Eugênia]]</f>
        <v>0</v>
      </c>
      <c r="H4317" s="25">
        <f>Tabela2025Horario[[#This Row],[Conj. Guaimbê]]</f>
        <v>0</v>
      </c>
      <c r="I4317" s="16"/>
      <c r="J4317" s="16"/>
      <c r="K4317" s="16"/>
      <c r="L4317" s="16"/>
      <c r="M4317" s="16"/>
      <c r="N4317" s="16"/>
      <c r="O4317" s="3">
        <f>IF(Tabela2025Horario[[#This Row],[Media Agregada Todas as Usinas]]*$Q$3265&gt;100%,100%,Tabela2025Horario[[#This Row],[Media Agregada Todas as Usinas]]*$Q$3265)</f>
        <v>0</v>
      </c>
    </row>
    <row r="4318" spans="1:15" x14ac:dyDescent="0.25">
      <c r="A4318" s="16">
        <f>Tabela2025Horario[[#This Row],[DataHora]]</f>
        <v>45837.833333333336</v>
      </c>
      <c r="B4318" s="17">
        <v>2026</v>
      </c>
      <c r="C4318" s="24">
        <f>Tabela2025Horario[[#This Row],[Mês]]</f>
        <v>6</v>
      </c>
      <c r="D4318" s="24">
        <f>Tabela2025Horario[[#This Row],[Dia]]</f>
        <v>29</v>
      </c>
      <c r="E4318" s="24">
        <f>Tabela2025Horario[[#This Row],[Hora]]</f>
        <v>20</v>
      </c>
      <c r="F4318" s="25">
        <f>Tabela2025Horario[[#This Row],[Conj. Castilho]]</f>
        <v>0</v>
      </c>
      <c r="G4318" s="25">
        <f>Tabela2025Horario[[#This Row],[Conj. Eol. Ventos Santa Eugênia]]</f>
        <v>0</v>
      </c>
      <c r="H4318" s="25">
        <f>Tabela2025Horario[[#This Row],[Conj. Guaimbê]]</f>
        <v>0</v>
      </c>
      <c r="I4318" s="16"/>
      <c r="J4318" s="16"/>
      <c r="K4318" s="16"/>
      <c r="L4318" s="16"/>
      <c r="M4318" s="16"/>
      <c r="N4318" s="16"/>
      <c r="O4318" s="3">
        <f>IF(Tabela2025Horario[[#This Row],[Media Agregada Todas as Usinas]]*$Q$3265&gt;100%,100%,Tabela2025Horario[[#This Row],[Media Agregada Todas as Usinas]]*$Q$3265)</f>
        <v>0</v>
      </c>
    </row>
    <row r="4319" spans="1:15" x14ac:dyDescent="0.25">
      <c r="A4319" s="16">
        <f>Tabela2025Horario[[#This Row],[DataHora]]</f>
        <v>45837.875</v>
      </c>
      <c r="B4319" s="17">
        <v>2026</v>
      </c>
      <c r="C4319" s="24">
        <f>Tabela2025Horario[[#This Row],[Mês]]</f>
        <v>6</v>
      </c>
      <c r="D4319" s="24">
        <f>Tabela2025Horario[[#This Row],[Dia]]</f>
        <v>29</v>
      </c>
      <c r="E4319" s="24">
        <f>Tabela2025Horario[[#This Row],[Hora]]</f>
        <v>21</v>
      </c>
      <c r="F4319" s="25">
        <f>Tabela2025Horario[[#This Row],[Conj. Castilho]]</f>
        <v>0</v>
      </c>
      <c r="G4319" s="25">
        <f>Tabela2025Horario[[#This Row],[Conj. Eol. Ventos Santa Eugênia]]</f>
        <v>0</v>
      </c>
      <c r="H4319" s="25">
        <f>Tabela2025Horario[[#This Row],[Conj. Guaimbê]]</f>
        <v>0</v>
      </c>
      <c r="I4319" s="16"/>
      <c r="J4319" s="16"/>
      <c r="K4319" s="16"/>
      <c r="L4319" s="16"/>
      <c r="M4319" s="16"/>
      <c r="N4319" s="16"/>
      <c r="O4319" s="3">
        <f>IF(Tabela2025Horario[[#This Row],[Media Agregada Todas as Usinas]]*$Q$3265&gt;100%,100%,Tabela2025Horario[[#This Row],[Media Agregada Todas as Usinas]]*$Q$3265)</f>
        <v>0</v>
      </c>
    </row>
    <row r="4320" spans="1:15" x14ac:dyDescent="0.25">
      <c r="A4320" s="16">
        <f>Tabela2025Horario[[#This Row],[DataHora]]</f>
        <v>45837.916666666664</v>
      </c>
      <c r="B4320" s="17">
        <v>2026</v>
      </c>
      <c r="C4320" s="24">
        <f>Tabela2025Horario[[#This Row],[Mês]]</f>
        <v>6</v>
      </c>
      <c r="D4320" s="24">
        <f>Tabela2025Horario[[#This Row],[Dia]]</f>
        <v>29</v>
      </c>
      <c r="E4320" s="24">
        <f>Tabela2025Horario[[#This Row],[Hora]]</f>
        <v>22</v>
      </c>
      <c r="F4320" s="25">
        <f>Tabela2025Horario[[#This Row],[Conj. Castilho]]</f>
        <v>0</v>
      </c>
      <c r="G4320" s="25">
        <f>Tabela2025Horario[[#This Row],[Conj. Eol. Ventos Santa Eugênia]]</f>
        <v>0</v>
      </c>
      <c r="H4320" s="25">
        <f>Tabela2025Horario[[#This Row],[Conj. Guaimbê]]</f>
        <v>0</v>
      </c>
      <c r="I4320" s="16"/>
      <c r="J4320" s="16"/>
      <c r="K4320" s="16"/>
      <c r="L4320" s="16"/>
      <c r="M4320" s="16"/>
      <c r="N4320" s="16"/>
      <c r="O4320" s="3">
        <f>IF(Tabela2025Horario[[#This Row],[Media Agregada Todas as Usinas]]*$Q$3265&gt;100%,100%,Tabela2025Horario[[#This Row],[Media Agregada Todas as Usinas]]*$Q$3265)</f>
        <v>0</v>
      </c>
    </row>
    <row r="4321" spans="1:15" x14ac:dyDescent="0.25">
      <c r="A4321" s="16">
        <f>Tabela2025Horario[[#This Row],[DataHora]]</f>
        <v>45837.958333333336</v>
      </c>
      <c r="B4321" s="17">
        <v>2026</v>
      </c>
      <c r="C4321" s="24">
        <f>Tabela2025Horario[[#This Row],[Mês]]</f>
        <v>6</v>
      </c>
      <c r="D4321" s="24">
        <f>Tabela2025Horario[[#This Row],[Dia]]</f>
        <v>29</v>
      </c>
      <c r="E4321" s="24">
        <f>Tabela2025Horario[[#This Row],[Hora]]</f>
        <v>23</v>
      </c>
      <c r="F4321" s="25">
        <f>Tabela2025Horario[[#This Row],[Conj. Castilho]]</f>
        <v>0</v>
      </c>
      <c r="G4321" s="25">
        <f>Tabela2025Horario[[#This Row],[Conj. Eol. Ventos Santa Eugênia]]</f>
        <v>0</v>
      </c>
      <c r="H4321" s="25">
        <f>Tabela2025Horario[[#This Row],[Conj. Guaimbê]]</f>
        <v>0</v>
      </c>
      <c r="I4321" s="16"/>
      <c r="J4321" s="16"/>
      <c r="K4321" s="16"/>
      <c r="L4321" s="16"/>
      <c r="M4321" s="16"/>
      <c r="N4321" s="16"/>
      <c r="O4321" s="3">
        <f>IF(Tabela2025Horario[[#This Row],[Media Agregada Todas as Usinas]]*$Q$3265&gt;100%,100%,Tabela2025Horario[[#This Row],[Media Agregada Todas as Usinas]]*$Q$3265)</f>
        <v>0</v>
      </c>
    </row>
    <row r="4322" spans="1:15" x14ac:dyDescent="0.25">
      <c r="A4322" s="16">
        <f>Tabela2025Horario[[#This Row],[DataHora]]</f>
        <v>45838</v>
      </c>
      <c r="B4322" s="17">
        <v>2026</v>
      </c>
      <c r="C4322" s="24">
        <f>Tabela2025Horario[[#This Row],[Mês]]</f>
        <v>6</v>
      </c>
      <c r="D4322" s="24">
        <f>Tabela2025Horario[[#This Row],[Dia]]</f>
        <v>30</v>
      </c>
      <c r="E4322" s="24">
        <f>Tabela2025Horario[[#This Row],[Hora]]</f>
        <v>0</v>
      </c>
      <c r="F4322" s="25">
        <f>Tabela2025Horario[[#This Row],[Conj. Castilho]]</f>
        <v>0</v>
      </c>
      <c r="G4322" s="25">
        <f>Tabela2025Horario[[#This Row],[Conj. Eol. Ventos Santa Eugênia]]</f>
        <v>0</v>
      </c>
      <c r="H4322" s="25">
        <f>Tabela2025Horario[[#This Row],[Conj. Guaimbê]]</f>
        <v>0</v>
      </c>
      <c r="I4322" s="16"/>
      <c r="J4322" s="16"/>
      <c r="K4322" s="16"/>
      <c r="L4322" s="16"/>
      <c r="M4322" s="16"/>
      <c r="N4322" s="16"/>
      <c r="O4322" s="3">
        <f>IF(Tabela2025Horario[[#This Row],[Media Agregada Todas as Usinas]]*$Q$3265&gt;100%,100%,Tabela2025Horario[[#This Row],[Media Agregada Todas as Usinas]]*$Q$3265)</f>
        <v>0</v>
      </c>
    </row>
    <row r="4323" spans="1:15" x14ac:dyDescent="0.25">
      <c r="A4323" s="16">
        <f>Tabela2025Horario[[#This Row],[DataHora]]</f>
        <v>45838.041666666664</v>
      </c>
      <c r="B4323" s="17">
        <v>2026</v>
      </c>
      <c r="C4323" s="24">
        <f>Tabela2025Horario[[#This Row],[Mês]]</f>
        <v>6</v>
      </c>
      <c r="D4323" s="24">
        <f>Tabela2025Horario[[#This Row],[Dia]]</f>
        <v>30</v>
      </c>
      <c r="E4323" s="24">
        <f>Tabela2025Horario[[#This Row],[Hora]]</f>
        <v>1</v>
      </c>
      <c r="F4323" s="25">
        <f>Tabela2025Horario[[#This Row],[Conj. Castilho]]</f>
        <v>0</v>
      </c>
      <c r="G4323" s="25">
        <f>Tabela2025Horario[[#This Row],[Conj. Eol. Ventos Santa Eugênia]]</f>
        <v>0</v>
      </c>
      <c r="H4323" s="25">
        <f>Tabela2025Horario[[#This Row],[Conj. Guaimbê]]</f>
        <v>0</v>
      </c>
      <c r="I4323" s="16"/>
      <c r="J4323" s="16"/>
      <c r="K4323" s="16"/>
      <c r="L4323" s="16"/>
      <c r="M4323" s="16"/>
      <c r="N4323" s="16"/>
      <c r="O4323" s="3">
        <f>IF(Tabela2025Horario[[#This Row],[Media Agregada Todas as Usinas]]*$Q$3265&gt;100%,100%,Tabela2025Horario[[#This Row],[Media Agregada Todas as Usinas]]*$Q$3265)</f>
        <v>0</v>
      </c>
    </row>
    <row r="4324" spans="1:15" x14ac:dyDescent="0.25">
      <c r="A4324" s="16">
        <f>Tabela2025Horario[[#This Row],[DataHora]]</f>
        <v>45838.083333333336</v>
      </c>
      <c r="B4324" s="17">
        <v>2026</v>
      </c>
      <c r="C4324" s="24">
        <f>Tabela2025Horario[[#This Row],[Mês]]</f>
        <v>6</v>
      </c>
      <c r="D4324" s="24">
        <f>Tabela2025Horario[[#This Row],[Dia]]</f>
        <v>30</v>
      </c>
      <c r="E4324" s="24">
        <f>Tabela2025Horario[[#This Row],[Hora]]</f>
        <v>2</v>
      </c>
      <c r="F4324" s="25">
        <f>Tabela2025Horario[[#This Row],[Conj. Castilho]]</f>
        <v>0</v>
      </c>
      <c r="G4324" s="25">
        <f>Tabela2025Horario[[#This Row],[Conj. Eol. Ventos Santa Eugênia]]</f>
        <v>0</v>
      </c>
      <c r="H4324" s="25">
        <f>Tabela2025Horario[[#This Row],[Conj. Guaimbê]]</f>
        <v>0</v>
      </c>
      <c r="I4324" s="16"/>
      <c r="J4324" s="16"/>
      <c r="K4324" s="16"/>
      <c r="L4324" s="16"/>
      <c r="M4324" s="16"/>
      <c r="N4324" s="16"/>
      <c r="O4324" s="3">
        <f>IF(Tabela2025Horario[[#This Row],[Media Agregada Todas as Usinas]]*$Q$3265&gt;100%,100%,Tabela2025Horario[[#This Row],[Media Agregada Todas as Usinas]]*$Q$3265)</f>
        <v>0</v>
      </c>
    </row>
    <row r="4325" spans="1:15" x14ac:dyDescent="0.25">
      <c r="A4325" s="16">
        <f>Tabela2025Horario[[#This Row],[DataHora]]</f>
        <v>45838.125</v>
      </c>
      <c r="B4325" s="17">
        <v>2026</v>
      </c>
      <c r="C4325" s="24">
        <f>Tabela2025Horario[[#This Row],[Mês]]</f>
        <v>6</v>
      </c>
      <c r="D4325" s="24">
        <f>Tabela2025Horario[[#This Row],[Dia]]</f>
        <v>30</v>
      </c>
      <c r="E4325" s="24">
        <f>Tabela2025Horario[[#This Row],[Hora]]</f>
        <v>3</v>
      </c>
      <c r="F4325" s="25">
        <f>Tabela2025Horario[[#This Row],[Conj. Castilho]]</f>
        <v>0</v>
      </c>
      <c r="G4325" s="25">
        <f>Tabela2025Horario[[#This Row],[Conj. Eol. Ventos Santa Eugênia]]</f>
        <v>0</v>
      </c>
      <c r="H4325" s="25">
        <f>Tabela2025Horario[[#This Row],[Conj. Guaimbê]]</f>
        <v>0</v>
      </c>
      <c r="I4325" s="16"/>
      <c r="J4325" s="16"/>
      <c r="K4325" s="16"/>
      <c r="L4325" s="16"/>
      <c r="M4325" s="16"/>
      <c r="N4325" s="16"/>
      <c r="O4325" s="3">
        <f>IF(Tabela2025Horario[[#This Row],[Media Agregada Todas as Usinas]]*$Q$3265&gt;100%,100%,Tabela2025Horario[[#This Row],[Media Agregada Todas as Usinas]]*$Q$3265)</f>
        <v>0</v>
      </c>
    </row>
    <row r="4326" spans="1:15" x14ac:dyDescent="0.25">
      <c r="A4326" s="16">
        <f>Tabela2025Horario[[#This Row],[DataHora]]</f>
        <v>45838.166666666664</v>
      </c>
      <c r="B4326" s="17">
        <v>2026</v>
      </c>
      <c r="C4326" s="24">
        <f>Tabela2025Horario[[#This Row],[Mês]]</f>
        <v>6</v>
      </c>
      <c r="D4326" s="24">
        <f>Tabela2025Horario[[#This Row],[Dia]]</f>
        <v>30</v>
      </c>
      <c r="E4326" s="24">
        <f>Tabela2025Horario[[#This Row],[Hora]]</f>
        <v>4</v>
      </c>
      <c r="F4326" s="25">
        <f>Tabela2025Horario[[#This Row],[Conj. Castilho]]</f>
        <v>0</v>
      </c>
      <c r="G4326" s="25">
        <f>Tabela2025Horario[[#This Row],[Conj. Eol. Ventos Santa Eugênia]]</f>
        <v>0</v>
      </c>
      <c r="H4326" s="25">
        <f>Tabela2025Horario[[#This Row],[Conj. Guaimbê]]</f>
        <v>0</v>
      </c>
      <c r="I4326" s="16"/>
      <c r="J4326" s="16"/>
      <c r="K4326" s="16"/>
      <c r="L4326" s="16"/>
      <c r="M4326" s="16"/>
      <c r="N4326" s="16"/>
      <c r="O4326" s="3">
        <f>IF(Tabela2025Horario[[#This Row],[Media Agregada Todas as Usinas]]*$Q$3265&gt;100%,100%,Tabela2025Horario[[#This Row],[Media Agregada Todas as Usinas]]*$Q$3265)</f>
        <v>0</v>
      </c>
    </row>
    <row r="4327" spans="1:15" x14ac:dyDescent="0.25">
      <c r="A4327" s="16">
        <f>Tabela2025Horario[[#This Row],[DataHora]]</f>
        <v>45838.208333333336</v>
      </c>
      <c r="B4327" s="17">
        <v>2026</v>
      </c>
      <c r="C4327" s="24">
        <f>Tabela2025Horario[[#This Row],[Mês]]</f>
        <v>6</v>
      </c>
      <c r="D4327" s="24">
        <f>Tabela2025Horario[[#This Row],[Dia]]</f>
        <v>30</v>
      </c>
      <c r="E4327" s="24">
        <f>Tabela2025Horario[[#This Row],[Hora]]</f>
        <v>5</v>
      </c>
      <c r="F4327" s="25">
        <f>Tabela2025Horario[[#This Row],[Conj. Castilho]]</f>
        <v>0</v>
      </c>
      <c r="G4327" s="25">
        <f>Tabela2025Horario[[#This Row],[Conj. Eol. Ventos Santa Eugênia]]</f>
        <v>0</v>
      </c>
      <c r="H4327" s="25">
        <f>Tabela2025Horario[[#This Row],[Conj. Guaimbê]]</f>
        <v>0</v>
      </c>
      <c r="I4327" s="16"/>
      <c r="J4327" s="16"/>
      <c r="K4327" s="16"/>
      <c r="L4327" s="16"/>
      <c r="M4327" s="16"/>
      <c r="N4327" s="16"/>
      <c r="O4327" s="3">
        <f>IF(Tabela2025Horario[[#This Row],[Media Agregada Todas as Usinas]]*$Q$3265&gt;100%,100%,Tabela2025Horario[[#This Row],[Media Agregada Todas as Usinas]]*$Q$3265)</f>
        <v>0</v>
      </c>
    </row>
    <row r="4328" spans="1:15" x14ac:dyDescent="0.25">
      <c r="A4328" s="16">
        <f>Tabela2025Horario[[#This Row],[DataHora]]</f>
        <v>45838.25</v>
      </c>
      <c r="B4328" s="17">
        <v>2026</v>
      </c>
      <c r="C4328" s="24">
        <f>Tabela2025Horario[[#This Row],[Mês]]</f>
        <v>6</v>
      </c>
      <c r="D4328" s="24">
        <f>Tabela2025Horario[[#This Row],[Dia]]</f>
        <v>30</v>
      </c>
      <c r="E4328" s="24">
        <f>Tabela2025Horario[[#This Row],[Hora]]</f>
        <v>6</v>
      </c>
      <c r="F4328" s="25">
        <f>Tabela2025Horario[[#This Row],[Conj. Castilho]]</f>
        <v>0</v>
      </c>
      <c r="G4328" s="25">
        <f>Tabela2025Horario[[#This Row],[Conj. Eol. Ventos Santa Eugênia]]</f>
        <v>0</v>
      </c>
      <c r="H4328" s="25">
        <f>Tabela2025Horario[[#This Row],[Conj. Guaimbê]]</f>
        <v>0</v>
      </c>
      <c r="I4328" s="16"/>
      <c r="J4328" s="16"/>
      <c r="K4328" s="16"/>
      <c r="L4328" s="16"/>
      <c r="M4328" s="16"/>
      <c r="N4328" s="16"/>
      <c r="O4328" s="3">
        <f>IF(Tabela2025Horario[[#This Row],[Media Agregada Todas as Usinas]]*$Q$3265&gt;100%,100%,Tabela2025Horario[[#This Row],[Media Agregada Todas as Usinas]]*$Q$3265)</f>
        <v>0</v>
      </c>
    </row>
    <row r="4329" spans="1:15" x14ac:dyDescent="0.25">
      <c r="A4329" s="16">
        <f>Tabela2025Horario[[#This Row],[DataHora]]</f>
        <v>45838.291666666664</v>
      </c>
      <c r="B4329" s="17">
        <v>2026</v>
      </c>
      <c r="C4329" s="24">
        <f>Tabela2025Horario[[#This Row],[Mês]]</f>
        <v>6</v>
      </c>
      <c r="D4329" s="24">
        <f>Tabela2025Horario[[#This Row],[Dia]]</f>
        <v>30</v>
      </c>
      <c r="E4329" s="24">
        <f>Tabela2025Horario[[#This Row],[Hora]]</f>
        <v>7</v>
      </c>
      <c r="F4329" s="25">
        <f>Tabela2025Horario[[#This Row],[Conj. Castilho]]</f>
        <v>0</v>
      </c>
      <c r="G4329" s="25">
        <f>Tabela2025Horario[[#This Row],[Conj. Eol. Ventos Santa Eugênia]]</f>
        <v>0</v>
      </c>
      <c r="H4329" s="25">
        <f>Tabela2025Horario[[#This Row],[Conj. Guaimbê]]</f>
        <v>0</v>
      </c>
      <c r="I4329" s="16"/>
      <c r="J4329" s="16"/>
      <c r="K4329" s="16"/>
      <c r="L4329" s="16"/>
      <c r="M4329" s="16"/>
      <c r="N4329" s="16"/>
      <c r="O4329" s="3">
        <f>IF(Tabela2025Horario[[#This Row],[Media Agregada Todas as Usinas]]*$Q$3265&gt;100%,100%,Tabela2025Horario[[#This Row],[Media Agregada Todas as Usinas]]*$Q$3265)</f>
        <v>0</v>
      </c>
    </row>
    <row r="4330" spans="1:15" x14ac:dyDescent="0.25">
      <c r="A4330" s="16">
        <f>Tabela2025Horario[[#This Row],[DataHora]]</f>
        <v>45838.333333333336</v>
      </c>
      <c r="B4330" s="17">
        <v>2026</v>
      </c>
      <c r="C4330" s="24">
        <f>Tabela2025Horario[[#This Row],[Mês]]</f>
        <v>6</v>
      </c>
      <c r="D4330" s="24">
        <f>Tabela2025Horario[[#This Row],[Dia]]</f>
        <v>30</v>
      </c>
      <c r="E4330" s="24">
        <f>Tabela2025Horario[[#This Row],[Hora]]</f>
        <v>8</v>
      </c>
      <c r="F4330" s="25">
        <f>Tabela2025Horario[[#This Row],[Conj. Castilho]]</f>
        <v>0</v>
      </c>
      <c r="G4330" s="25">
        <f>Tabela2025Horario[[#This Row],[Conj. Eol. Ventos Santa Eugênia]]</f>
        <v>0</v>
      </c>
      <c r="H4330" s="25">
        <f>Tabela2025Horario[[#This Row],[Conj. Guaimbê]]</f>
        <v>0</v>
      </c>
      <c r="I4330" s="16"/>
      <c r="J4330" s="16"/>
      <c r="K4330" s="16"/>
      <c r="L4330" s="16"/>
      <c r="M4330" s="16"/>
      <c r="N4330" s="16"/>
      <c r="O4330" s="3">
        <f>IF(Tabela2025Horario[[#This Row],[Media Agregada Todas as Usinas]]*$Q$3265&gt;100%,100%,Tabela2025Horario[[#This Row],[Media Agregada Todas as Usinas]]*$Q$3265)</f>
        <v>0</v>
      </c>
    </row>
    <row r="4331" spans="1:15" x14ac:dyDescent="0.25">
      <c r="A4331" s="16">
        <f>Tabela2025Horario[[#This Row],[DataHora]]</f>
        <v>45838.375</v>
      </c>
      <c r="B4331" s="17">
        <v>2026</v>
      </c>
      <c r="C4331" s="24">
        <f>Tabela2025Horario[[#This Row],[Mês]]</f>
        <v>6</v>
      </c>
      <c r="D4331" s="24">
        <f>Tabela2025Horario[[#This Row],[Dia]]</f>
        <v>30</v>
      </c>
      <c r="E4331" s="24">
        <f>Tabela2025Horario[[#This Row],[Hora]]</f>
        <v>9</v>
      </c>
      <c r="F4331" s="25">
        <f>Tabela2025Horario[[#This Row],[Conj. Castilho]]</f>
        <v>0</v>
      </c>
      <c r="G4331" s="25">
        <f>Tabela2025Horario[[#This Row],[Conj. Eol. Ventos Santa Eugênia]]</f>
        <v>0</v>
      </c>
      <c r="H4331" s="25">
        <f>Tabela2025Horario[[#This Row],[Conj. Guaimbê]]</f>
        <v>0</v>
      </c>
      <c r="I4331" s="16"/>
      <c r="J4331" s="16"/>
      <c r="K4331" s="16"/>
      <c r="L4331" s="16"/>
      <c r="M4331" s="16"/>
      <c r="N4331" s="16"/>
      <c r="O4331" s="3">
        <f>IF(Tabela2025Horario[[#This Row],[Media Agregada Todas as Usinas]]*$Q$3265&gt;100%,100%,Tabela2025Horario[[#This Row],[Media Agregada Todas as Usinas]]*$Q$3265)</f>
        <v>0</v>
      </c>
    </row>
    <row r="4332" spans="1:15" x14ac:dyDescent="0.25">
      <c r="A4332" s="16">
        <f>Tabela2025Horario[[#This Row],[DataHora]]</f>
        <v>45838.416666666664</v>
      </c>
      <c r="B4332" s="17">
        <v>2026</v>
      </c>
      <c r="C4332" s="24">
        <f>Tabela2025Horario[[#This Row],[Mês]]</f>
        <v>6</v>
      </c>
      <c r="D4332" s="24">
        <f>Tabela2025Horario[[#This Row],[Dia]]</f>
        <v>30</v>
      </c>
      <c r="E4332" s="24">
        <f>Tabela2025Horario[[#This Row],[Hora]]</f>
        <v>10</v>
      </c>
      <c r="F4332" s="25">
        <f>Tabela2025Horario[[#This Row],[Conj. Castilho]]</f>
        <v>0</v>
      </c>
      <c r="G4332" s="25">
        <f>Tabela2025Horario[[#This Row],[Conj. Eol. Ventos Santa Eugênia]]</f>
        <v>0</v>
      </c>
      <c r="H4332" s="25">
        <f>Tabela2025Horario[[#This Row],[Conj. Guaimbê]]</f>
        <v>0</v>
      </c>
      <c r="I4332" s="16"/>
      <c r="J4332" s="16"/>
      <c r="K4332" s="16"/>
      <c r="L4332" s="16"/>
      <c r="M4332" s="16"/>
      <c r="N4332" s="16"/>
      <c r="O4332" s="3">
        <f>IF(Tabela2025Horario[[#This Row],[Media Agregada Todas as Usinas]]*$Q$3265&gt;100%,100%,Tabela2025Horario[[#This Row],[Media Agregada Todas as Usinas]]*$Q$3265)</f>
        <v>0</v>
      </c>
    </row>
    <row r="4333" spans="1:15" x14ac:dyDescent="0.25">
      <c r="A4333" s="16">
        <f>Tabela2025Horario[[#This Row],[DataHora]]</f>
        <v>45838.458333333336</v>
      </c>
      <c r="B4333" s="17">
        <v>2026</v>
      </c>
      <c r="C4333" s="24">
        <f>Tabela2025Horario[[#This Row],[Mês]]</f>
        <v>6</v>
      </c>
      <c r="D4333" s="24">
        <f>Tabela2025Horario[[#This Row],[Dia]]</f>
        <v>30</v>
      </c>
      <c r="E4333" s="24">
        <f>Tabela2025Horario[[#This Row],[Hora]]</f>
        <v>11</v>
      </c>
      <c r="F4333" s="25">
        <f>Tabela2025Horario[[#This Row],[Conj. Castilho]]</f>
        <v>0</v>
      </c>
      <c r="G4333" s="25">
        <f>Tabela2025Horario[[#This Row],[Conj. Eol. Ventos Santa Eugênia]]</f>
        <v>0</v>
      </c>
      <c r="H4333" s="25">
        <f>Tabela2025Horario[[#This Row],[Conj. Guaimbê]]</f>
        <v>0</v>
      </c>
      <c r="I4333" s="16"/>
      <c r="J4333" s="16"/>
      <c r="K4333" s="16"/>
      <c r="L4333" s="16"/>
      <c r="M4333" s="16"/>
      <c r="N4333" s="16"/>
      <c r="O4333" s="3">
        <f>IF(Tabela2025Horario[[#This Row],[Media Agregada Todas as Usinas]]*$Q$3265&gt;100%,100%,Tabela2025Horario[[#This Row],[Media Agregada Todas as Usinas]]*$Q$3265)</f>
        <v>0</v>
      </c>
    </row>
    <row r="4334" spans="1:15" x14ac:dyDescent="0.25">
      <c r="A4334" s="16">
        <f>Tabela2025Horario[[#This Row],[DataHora]]</f>
        <v>45838.5</v>
      </c>
      <c r="B4334" s="17">
        <v>2026</v>
      </c>
      <c r="C4334" s="24">
        <f>Tabela2025Horario[[#This Row],[Mês]]</f>
        <v>6</v>
      </c>
      <c r="D4334" s="24">
        <f>Tabela2025Horario[[#This Row],[Dia]]</f>
        <v>30</v>
      </c>
      <c r="E4334" s="24">
        <f>Tabela2025Horario[[#This Row],[Hora]]</f>
        <v>12</v>
      </c>
      <c r="F4334" s="25">
        <f>Tabela2025Horario[[#This Row],[Conj. Castilho]]</f>
        <v>0</v>
      </c>
      <c r="G4334" s="25">
        <f>Tabela2025Horario[[#This Row],[Conj. Eol. Ventos Santa Eugênia]]</f>
        <v>0</v>
      </c>
      <c r="H4334" s="25">
        <f>Tabela2025Horario[[#This Row],[Conj. Guaimbê]]</f>
        <v>0</v>
      </c>
      <c r="I4334" s="16"/>
      <c r="J4334" s="16"/>
      <c r="K4334" s="16"/>
      <c r="L4334" s="16"/>
      <c r="M4334" s="16"/>
      <c r="N4334" s="16"/>
      <c r="O4334" s="3">
        <f>IF(Tabela2025Horario[[#This Row],[Media Agregada Todas as Usinas]]*$Q$3265&gt;100%,100%,Tabela2025Horario[[#This Row],[Media Agregada Todas as Usinas]]*$Q$3265)</f>
        <v>0</v>
      </c>
    </row>
    <row r="4335" spans="1:15" x14ac:dyDescent="0.25">
      <c r="A4335" s="16">
        <f>Tabela2025Horario[[#This Row],[DataHora]]</f>
        <v>45838.541666666664</v>
      </c>
      <c r="B4335" s="17">
        <v>2026</v>
      </c>
      <c r="C4335" s="24">
        <f>Tabela2025Horario[[#This Row],[Mês]]</f>
        <v>6</v>
      </c>
      <c r="D4335" s="24">
        <f>Tabela2025Horario[[#This Row],[Dia]]</f>
        <v>30</v>
      </c>
      <c r="E4335" s="24">
        <f>Tabela2025Horario[[#This Row],[Hora]]</f>
        <v>13</v>
      </c>
      <c r="F4335" s="25">
        <f>Tabela2025Horario[[#This Row],[Conj. Castilho]]</f>
        <v>0</v>
      </c>
      <c r="G4335" s="25">
        <f>Tabela2025Horario[[#This Row],[Conj. Eol. Ventos Santa Eugênia]]</f>
        <v>0</v>
      </c>
      <c r="H4335" s="25">
        <f>Tabela2025Horario[[#This Row],[Conj. Guaimbê]]</f>
        <v>0</v>
      </c>
      <c r="I4335" s="16"/>
      <c r="J4335" s="16"/>
      <c r="K4335" s="16"/>
      <c r="L4335" s="16"/>
      <c r="M4335" s="16"/>
      <c r="N4335" s="16"/>
      <c r="O4335" s="3">
        <f>IF(Tabela2025Horario[[#This Row],[Media Agregada Todas as Usinas]]*$Q$3265&gt;100%,100%,Tabela2025Horario[[#This Row],[Media Agregada Todas as Usinas]]*$Q$3265)</f>
        <v>0</v>
      </c>
    </row>
    <row r="4336" spans="1:15" x14ac:dyDescent="0.25">
      <c r="A4336" s="16">
        <f>Tabela2025Horario[[#This Row],[DataHora]]</f>
        <v>45838.583333333336</v>
      </c>
      <c r="B4336" s="17">
        <v>2026</v>
      </c>
      <c r="C4336" s="24">
        <f>Tabela2025Horario[[#This Row],[Mês]]</f>
        <v>6</v>
      </c>
      <c r="D4336" s="24">
        <f>Tabela2025Horario[[#This Row],[Dia]]</f>
        <v>30</v>
      </c>
      <c r="E4336" s="24">
        <f>Tabela2025Horario[[#This Row],[Hora]]</f>
        <v>14</v>
      </c>
      <c r="F4336" s="25">
        <f>Tabela2025Horario[[#This Row],[Conj. Castilho]]</f>
        <v>0</v>
      </c>
      <c r="G4336" s="25">
        <f>Tabela2025Horario[[#This Row],[Conj. Eol. Ventos Santa Eugênia]]</f>
        <v>0</v>
      </c>
      <c r="H4336" s="25">
        <f>Tabela2025Horario[[#This Row],[Conj. Guaimbê]]</f>
        <v>0</v>
      </c>
      <c r="I4336" s="16"/>
      <c r="J4336" s="16"/>
      <c r="K4336" s="16"/>
      <c r="L4336" s="16"/>
      <c r="M4336" s="16"/>
      <c r="N4336" s="16"/>
      <c r="O4336" s="3">
        <f>IF(Tabela2025Horario[[#This Row],[Media Agregada Todas as Usinas]]*$Q$3265&gt;100%,100%,Tabela2025Horario[[#This Row],[Media Agregada Todas as Usinas]]*$Q$3265)</f>
        <v>0</v>
      </c>
    </row>
    <row r="4337" spans="1:15" x14ac:dyDescent="0.25">
      <c r="A4337" s="16">
        <f>Tabela2025Horario[[#This Row],[DataHora]]</f>
        <v>45838.625</v>
      </c>
      <c r="B4337" s="17">
        <v>2026</v>
      </c>
      <c r="C4337" s="24">
        <f>Tabela2025Horario[[#This Row],[Mês]]</f>
        <v>6</v>
      </c>
      <c r="D4337" s="24">
        <f>Tabela2025Horario[[#This Row],[Dia]]</f>
        <v>30</v>
      </c>
      <c r="E4337" s="24">
        <f>Tabela2025Horario[[#This Row],[Hora]]</f>
        <v>15</v>
      </c>
      <c r="F4337" s="25">
        <f>Tabela2025Horario[[#This Row],[Conj. Castilho]]</f>
        <v>0</v>
      </c>
      <c r="G4337" s="25">
        <f>Tabela2025Horario[[#This Row],[Conj. Eol. Ventos Santa Eugênia]]</f>
        <v>0</v>
      </c>
      <c r="H4337" s="25">
        <f>Tabela2025Horario[[#This Row],[Conj. Guaimbê]]</f>
        <v>0</v>
      </c>
      <c r="I4337" s="16"/>
      <c r="J4337" s="16"/>
      <c r="K4337" s="16"/>
      <c r="L4337" s="16"/>
      <c r="M4337" s="16"/>
      <c r="N4337" s="16"/>
      <c r="O4337" s="3">
        <f>IF(Tabela2025Horario[[#This Row],[Media Agregada Todas as Usinas]]*$Q$3265&gt;100%,100%,Tabela2025Horario[[#This Row],[Media Agregada Todas as Usinas]]*$Q$3265)</f>
        <v>0</v>
      </c>
    </row>
    <row r="4338" spans="1:15" x14ac:dyDescent="0.25">
      <c r="A4338" s="16">
        <f>Tabela2025Horario[[#This Row],[DataHora]]</f>
        <v>45838.666666666664</v>
      </c>
      <c r="B4338" s="17">
        <v>2026</v>
      </c>
      <c r="C4338" s="24">
        <f>Tabela2025Horario[[#This Row],[Mês]]</f>
        <v>6</v>
      </c>
      <c r="D4338" s="24">
        <f>Tabela2025Horario[[#This Row],[Dia]]</f>
        <v>30</v>
      </c>
      <c r="E4338" s="24">
        <f>Tabela2025Horario[[#This Row],[Hora]]</f>
        <v>16</v>
      </c>
      <c r="F4338" s="25">
        <f>Tabela2025Horario[[#This Row],[Conj. Castilho]]</f>
        <v>0</v>
      </c>
      <c r="G4338" s="25">
        <f>Tabela2025Horario[[#This Row],[Conj. Eol. Ventos Santa Eugênia]]</f>
        <v>0</v>
      </c>
      <c r="H4338" s="25">
        <f>Tabela2025Horario[[#This Row],[Conj. Guaimbê]]</f>
        <v>0</v>
      </c>
      <c r="I4338" s="16"/>
      <c r="J4338" s="16"/>
      <c r="K4338" s="16"/>
      <c r="L4338" s="16"/>
      <c r="M4338" s="16"/>
      <c r="N4338" s="16"/>
      <c r="O4338" s="3">
        <f>IF(Tabela2025Horario[[#This Row],[Media Agregada Todas as Usinas]]*$Q$3265&gt;100%,100%,Tabela2025Horario[[#This Row],[Media Agregada Todas as Usinas]]*$Q$3265)</f>
        <v>0</v>
      </c>
    </row>
    <row r="4339" spans="1:15" x14ac:dyDescent="0.25">
      <c r="A4339" s="16">
        <f>Tabela2025Horario[[#This Row],[DataHora]]</f>
        <v>45838.708333333336</v>
      </c>
      <c r="B4339" s="17">
        <v>2026</v>
      </c>
      <c r="C4339" s="24">
        <f>Tabela2025Horario[[#This Row],[Mês]]</f>
        <v>6</v>
      </c>
      <c r="D4339" s="24">
        <f>Tabela2025Horario[[#This Row],[Dia]]</f>
        <v>30</v>
      </c>
      <c r="E4339" s="24">
        <f>Tabela2025Horario[[#This Row],[Hora]]</f>
        <v>17</v>
      </c>
      <c r="F4339" s="25">
        <f>Tabela2025Horario[[#This Row],[Conj. Castilho]]</f>
        <v>0</v>
      </c>
      <c r="G4339" s="25">
        <f>Tabela2025Horario[[#This Row],[Conj. Eol. Ventos Santa Eugênia]]</f>
        <v>0</v>
      </c>
      <c r="H4339" s="25">
        <f>Tabela2025Horario[[#This Row],[Conj. Guaimbê]]</f>
        <v>0</v>
      </c>
      <c r="I4339" s="16"/>
      <c r="J4339" s="16"/>
      <c r="K4339" s="16"/>
      <c r="L4339" s="16"/>
      <c r="M4339" s="16"/>
      <c r="N4339" s="16"/>
      <c r="O4339" s="3">
        <f>IF(Tabela2025Horario[[#This Row],[Media Agregada Todas as Usinas]]*$Q$3265&gt;100%,100%,Tabela2025Horario[[#This Row],[Media Agregada Todas as Usinas]]*$Q$3265)</f>
        <v>0</v>
      </c>
    </row>
    <row r="4340" spans="1:15" x14ac:dyDescent="0.25">
      <c r="A4340" s="16">
        <f>Tabela2025Horario[[#This Row],[DataHora]]</f>
        <v>45838.75</v>
      </c>
      <c r="B4340" s="17">
        <v>2026</v>
      </c>
      <c r="C4340" s="24">
        <f>Tabela2025Horario[[#This Row],[Mês]]</f>
        <v>6</v>
      </c>
      <c r="D4340" s="24">
        <f>Tabela2025Horario[[#This Row],[Dia]]</f>
        <v>30</v>
      </c>
      <c r="E4340" s="24">
        <f>Tabela2025Horario[[#This Row],[Hora]]</f>
        <v>18</v>
      </c>
      <c r="F4340" s="25">
        <f>Tabela2025Horario[[#This Row],[Conj. Castilho]]</f>
        <v>0</v>
      </c>
      <c r="G4340" s="25">
        <f>Tabela2025Horario[[#This Row],[Conj. Eol. Ventos Santa Eugênia]]</f>
        <v>0</v>
      </c>
      <c r="H4340" s="25">
        <f>Tabela2025Horario[[#This Row],[Conj. Guaimbê]]</f>
        <v>0</v>
      </c>
      <c r="I4340" s="16"/>
      <c r="J4340" s="16"/>
      <c r="K4340" s="16"/>
      <c r="L4340" s="16"/>
      <c r="M4340" s="16"/>
      <c r="N4340" s="16"/>
      <c r="O4340" s="3">
        <f>IF(Tabela2025Horario[[#This Row],[Media Agregada Todas as Usinas]]*$Q$3265&gt;100%,100%,Tabela2025Horario[[#This Row],[Media Agregada Todas as Usinas]]*$Q$3265)</f>
        <v>0</v>
      </c>
    </row>
    <row r="4341" spans="1:15" x14ac:dyDescent="0.25">
      <c r="A4341" s="16">
        <f>Tabela2025Horario[[#This Row],[DataHora]]</f>
        <v>45838.791666666664</v>
      </c>
      <c r="B4341" s="17">
        <v>2026</v>
      </c>
      <c r="C4341" s="24">
        <f>Tabela2025Horario[[#This Row],[Mês]]</f>
        <v>6</v>
      </c>
      <c r="D4341" s="24">
        <f>Tabela2025Horario[[#This Row],[Dia]]</f>
        <v>30</v>
      </c>
      <c r="E4341" s="24">
        <f>Tabela2025Horario[[#This Row],[Hora]]</f>
        <v>19</v>
      </c>
      <c r="F4341" s="25">
        <f>Tabela2025Horario[[#This Row],[Conj. Castilho]]</f>
        <v>0</v>
      </c>
      <c r="G4341" s="25">
        <f>Tabela2025Horario[[#This Row],[Conj. Eol. Ventos Santa Eugênia]]</f>
        <v>0</v>
      </c>
      <c r="H4341" s="25">
        <f>Tabela2025Horario[[#This Row],[Conj. Guaimbê]]</f>
        <v>0</v>
      </c>
      <c r="I4341" s="16"/>
      <c r="J4341" s="16"/>
      <c r="K4341" s="16"/>
      <c r="L4341" s="16"/>
      <c r="M4341" s="16"/>
      <c r="N4341" s="16"/>
      <c r="O4341" s="3">
        <f>IF(Tabela2025Horario[[#This Row],[Media Agregada Todas as Usinas]]*$Q$3265&gt;100%,100%,Tabela2025Horario[[#This Row],[Media Agregada Todas as Usinas]]*$Q$3265)</f>
        <v>0</v>
      </c>
    </row>
    <row r="4342" spans="1:15" x14ac:dyDescent="0.25">
      <c r="A4342" s="16">
        <f>Tabela2025Horario[[#This Row],[DataHora]]</f>
        <v>45838.833333333336</v>
      </c>
      <c r="B4342" s="17">
        <v>2026</v>
      </c>
      <c r="C4342" s="24">
        <f>Tabela2025Horario[[#This Row],[Mês]]</f>
        <v>6</v>
      </c>
      <c r="D4342" s="24">
        <f>Tabela2025Horario[[#This Row],[Dia]]</f>
        <v>30</v>
      </c>
      <c r="E4342" s="24">
        <f>Tabela2025Horario[[#This Row],[Hora]]</f>
        <v>20</v>
      </c>
      <c r="F4342" s="25">
        <f>Tabela2025Horario[[#This Row],[Conj. Castilho]]</f>
        <v>0</v>
      </c>
      <c r="G4342" s="25">
        <f>Tabela2025Horario[[#This Row],[Conj. Eol. Ventos Santa Eugênia]]</f>
        <v>0</v>
      </c>
      <c r="H4342" s="25">
        <f>Tabela2025Horario[[#This Row],[Conj. Guaimbê]]</f>
        <v>0</v>
      </c>
      <c r="I4342" s="16"/>
      <c r="J4342" s="16"/>
      <c r="K4342" s="16"/>
      <c r="L4342" s="16"/>
      <c r="M4342" s="16"/>
      <c r="N4342" s="16"/>
      <c r="O4342" s="3">
        <f>IF(Tabela2025Horario[[#This Row],[Media Agregada Todas as Usinas]]*$Q$3265&gt;100%,100%,Tabela2025Horario[[#This Row],[Media Agregada Todas as Usinas]]*$Q$3265)</f>
        <v>0</v>
      </c>
    </row>
    <row r="4343" spans="1:15" x14ac:dyDescent="0.25">
      <c r="A4343" s="16">
        <f>Tabela2025Horario[[#This Row],[DataHora]]</f>
        <v>45838.875</v>
      </c>
      <c r="B4343" s="17">
        <v>2026</v>
      </c>
      <c r="C4343" s="24">
        <f>Tabela2025Horario[[#This Row],[Mês]]</f>
        <v>6</v>
      </c>
      <c r="D4343" s="24">
        <f>Tabela2025Horario[[#This Row],[Dia]]</f>
        <v>30</v>
      </c>
      <c r="E4343" s="24">
        <f>Tabela2025Horario[[#This Row],[Hora]]</f>
        <v>21</v>
      </c>
      <c r="F4343" s="25">
        <f>Tabela2025Horario[[#This Row],[Conj. Castilho]]</f>
        <v>0</v>
      </c>
      <c r="G4343" s="25">
        <f>Tabela2025Horario[[#This Row],[Conj. Eol. Ventos Santa Eugênia]]</f>
        <v>0</v>
      </c>
      <c r="H4343" s="25">
        <f>Tabela2025Horario[[#This Row],[Conj. Guaimbê]]</f>
        <v>0</v>
      </c>
      <c r="I4343" s="16"/>
      <c r="J4343" s="16"/>
      <c r="K4343" s="16"/>
      <c r="L4343" s="16"/>
      <c r="M4343" s="16"/>
      <c r="N4343" s="16"/>
      <c r="O4343" s="3">
        <f>IF(Tabela2025Horario[[#This Row],[Media Agregada Todas as Usinas]]*$Q$3265&gt;100%,100%,Tabela2025Horario[[#This Row],[Media Agregada Todas as Usinas]]*$Q$3265)</f>
        <v>0</v>
      </c>
    </row>
    <row r="4344" spans="1:15" x14ac:dyDescent="0.25">
      <c r="A4344" s="16">
        <f>Tabela2025Horario[[#This Row],[DataHora]]</f>
        <v>45838.916666666664</v>
      </c>
      <c r="B4344" s="17">
        <v>2026</v>
      </c>
      <c r="C4344" s="24">
        <f>Tabela2025Horario[[#This Row],[Mês]]</f>
        <v>6</v>
      </c>
      <c r="D4344" s="24">
        <f>Tabela2025Horario[[#This Row],[Dia]]</f>
        <v>30</v>
      </c>
      <c r="E4344" s="24">
        <f>Tabela2025Horario[[#This Row],[Hora]]</f>
        <v>22</v>
      </c>
      <c r="F4344" s="25">
        <f>Tabela2025Horario[[#This Row],[Conj. Castilho]]</f>
        <v>0</v>
      </c>
      <c r="G4344" s="25">
        <f>Tabela2025Horario[[#This Row],[Conj. Eol. Ventos Santa Eugênia]]</f>
        <v>0</v>
      </c>
      <c r="H4344" s="25">
        <f>Tabela2025Horario[[#This Row],[Conj. Guaimbê]]</f>
        <v>0</v>
      </c>
      <c r="I4344" s="16"/>
      <c r="J4344" s="16"/>
      <c r="K4344" s="16"/>
      <c r="L4344" s="16"/>
      <c r="M4344" s="16"/>
      <c r="N4344" s="16"/>
      <c r="O4344" s="3">
        <f>IF(Tabela2025Horario[[#This Row],[Media Agregada Todas as Usinas]]*$Q$3265&gt;100%,100%,Tabela2025Horario[[#This Row],[Media Agregada Todas as Usinas]]*$Q$3265)</f>
        <v>0</v>
      </c>
    </row>
    <row r="4345" spans="1:15" x14ac:dyDescent="0.25">
      <c r="A4345" s="16">
        <f>Tabela2025Horario[[#This Row],[DataHora]]</f>
        <v>45838.958333333336</v>
      </c>
      <c r="B4345" s="17">
        <v>2026</v>
      </c>
      <c r="C4345" s="24">
        <f>Tabela2025Horario[[#This Row],[Mês]]</f>
        <v>6</v>
      </c>
      <c r="D4345" s="24">
        <f>Tabela2025Horario[[#This Row],[Dia]]</f>
        <v>30</v>
      </c>
      <c r="E4345" s="24">
        <f>Tabela2025Horario[[#This Row],[Hora]]</f>
        <v>23</v>
      </c>
      <c r="F4345" s="25">
        <f>Tabela2025Horario[[#This Row],[Conj. Castilho]]</f>
        <v>0</v>
      </c>
      <c r="G4345" s="25">
        <f>Tabela2025Horario[[#This Row],[Conj. Eol. Ventos Santa Eugênia]]</f>
        <v>0</v>
      </c>
      <c r="H4345" s="25">
        <f>Tabela2025Horario[[#This Row],[Conj. Guaimbê]]</f>
        <v>0</v>
      </c>
      <c r="I4345" s="16"/>
      <c r="J4345" s="16"/>
      <c r="K4345" s="16"/>
      <c r="L4345" s="16"/>
      <c r="M4345" s="16"/>
      <c r="N4345" s="16"/>
      <c r="O4345" s="3">
        <f>IF(Tabela2025Horario[[#This Row],[Media Agregada Todas as Usinas]]*$Q$3265&gt;100%,100%,Tabela2025Horario[[#This Row],[Media Agregada Todas as Usinas]]*$Q$3265)</f>
        <v>0</v>
      </c>
    </row>
    <row r="4346" spans="1:15" x14ac:dyDescent="0.25">
      <c r="A4346" s="16">
        <f>Tabela2025Horario[[#This Row],[DataHora]]</f>
        <v>45839</v>
      </c>
      <c r="B4346" s="17">
        <v>2026</v>
      </c>
      <c r="C4346" s="24">
        <f>Tabela2025Horario[[#This Row],[Mês]]</f>
        <v>7</v>
      </c>
      <c r="D4346" s="24">
        <f>Tabela2025Horario[[#This Row],[Dia]]</f>
        <v>1</v>
      </c>
      <c r="E4346" s="24">
        <f>Tabela2025Horario[[#This Row],[Hora]]</f>
        <v>0</v>
      </c>
      <c r="F4346" s="25">
        <f>Tabela2025Horario[[#This Row],[Conj. Castilho]]</f>
        <v>0</v>
      </c>
      <c r="G4346" s="25">
        <f>Tabela2025Horario[[#This Row],[Conj. Eol. Ventos Santa Eugênia]]</f>
        <v>0</v>
      </c>
      <c r="H4346" s="25">
        <f>Tabela2025Horario[[#This Row],[Conj. Guaimbê]]</f>
        <v>0</v>
      </c>
      <c r="I4346" s="16"/>
      <c r="J4346" s="16"/>
      <c r="K4346" s="16"/>
      <c r="L4346" s="16"/>
      <c r="M4346" s="16"/>
      <c r="N4346" s="16"/>
      <c r="O4346" s="3">
        <f>IF(Tabela2025Horario[[#This Row],[Media Agregada Todas as Usinas]]*$Q$3265&gt;100%,100%,Tabela2025Horario[[#This Row],[Media Agregada Todas as Usinas]]*$Q$3265)</f>
        <v>0</v>
      </c>
    </row>
    <row r="4347" spans="1:15" x14ac:dyDescent="0.25">
      <c r="A4347" s="16">
        <f>Tabela2025Horario[[#This Row],[DataHora]]</f>
        <v>45839.041666666664</v>
      </c>
      <c r="B4347" s="17">
        <v>2026</v>
      </c>
      <c r="C4347" s="24">
        <f>Tabela2025Horario[[#This Row],[Mês]]</f>
        <v>7</v>
      </c>
      <c r="D4347" s="24">
        <f>Tabela2025Horario[[#This Row],[Dia]]</f>
        <v>1</v>
      </c>
      <c r="E4347" s="24">
        <f>Tabela2025Horario[[#This Row],[Hora]]</f>
        <v>1</v>
      </c>
      <c r="F4347" s="25">
        <f>Tabela2025Horario[[#This Row],[Conj. Castilho]]</f>
        <v>0</v>
      </c>
      <c r="G4347" s="25">
        <f>Tabela2025Horario[[#This Row],[Conj. Eol. Ventos Santa Eugênia]]</f>
        <v>0</v>
      </c>
      <c r="H4347" s="25">
        <f>Tabela2025Horario[[#This Row],[Conj. Guaimbê]]</f>
        <v>0</v>
      </c>
      <c r="I4347" s="16"/>
      <c r="J4347" s="16"/>
      <c r="K4347" s="16"/>
      <c r="L4347" s="16"/>
      <c r="M4347" s="16"/>
      <c r="N4347" s="16"/>
      <c r="O4347" s="3">
        <f>IF(Tabela2025Horario[[#This Row],[Media Agregada Todas as Usinas]]*$Q$3265&gt;100%,100%,Tabela2025Horario[[#This Row],[Media Agregada Todas as Usinas]]*$Q$3265)</f>
        <v>0</v>
      </c>
    </row>
    <row r="4348" spans="1:15" x14ac:dyDescent="0.25">
      <c r="A4348" s="16">
        <f>Tabela2025Horario[[#This Row],[DataHora]]</f>
        <v>45839.083333333336</v>
      </c>
      <c r="B4348" s="17">
        <v>2026</v>
      </c>
      <c r="C4348" s="24">
        <f>Tabela2025Horario[[#This Row],[Mês]]</f>
        <v>7</v>
      </c>
      <c r="D4348" s="24">
        <f>Tabela2025Horario[[#This Row],[Dia]]</f>
        <v>1</v>
      </c>
      <c r="E4348" s="24">
        <f>Tabela2025Horario[[#This Row],[Hora]]</f>
        <v>2</v>
      </c>
      <c r="F4348" s="25">
        <f>Tabela2025Horario[[#This Row],[Conj. Castilho]]</f>
        <v>0</v>
      </c>
      <c r="G4348" s="25">
        <f>Tabela2025Horario[[#This Row],[Conj. Eol. Ventos Santa Eugênia]]</f>
        <v>0</v>
      </c>
      <c r="H4348" s="25">
        <f>Tabela2025Horario[[#This Row],[Conj. Guaimbê]]</f>
        <v>0</v>
      </c>
      <c r="I4348" s="16"/>
      <c r="J4348" s="16"/>
      <c r="K4348" s="16"/>
      <c r="L4348" s="16"/>
      <c r="M4348" s="16"/>
      <c r="N4348" s="16"/>
      <c r="O4348" s="3">
        <f>IF(Tabela2025Horario[[#This Row],[Media Agregada Todas as Usinas]]*$Q$3265&gt;100%,100%,Tabela2025Horario[[#This Row],[Media Agregada Todas as Usinas]]*$Q$3265)</f>
        <v>0</v>
      </c>
    </row>
    <row r="4349" spans="1:15" x14ac:dyDescent="0.25">
      <c r="A4349" s="16">
        <f>Tabela2025Horario[[#This Row],[DataHora]]</f>
        <v>45839.125</v>
      </c>
      <c r="B4349" s="17">
        <v>2026</v>
      </c>
      <c r="C4349" s="24">
        <f>Tabela2025Horario[[#This Row],[Mês]]</f>
        <v>7</v>
      </c>
      <c r="D4349" s="24">
        <f>Tabela2025Horario[[#This Row],[Dia]]</f>
        <v>1</v>
      </c>
      <c r="E4349" s="24">
        <f>Tabela2025Horario[[#This Row],[Hora]]</f>
        <v>3</v>
      </c>
      <c r="F4349" s="25">
        <f>Tabela2025Horario[[#This Row],[Conj. Castilho]]</f>
        <v>0</v>
      </c>
      <c r="G4349" s="25">
        <f>Tabela2025Horario[[#This Row],[Conj. Eol. Ventos Santa Eugênia]]</f>
        <v>0</v>
      </c>
      <c r="H4349" s="25">
        <f>Tabela2025Horario[[#This Row],[Conj. Guaimbê]]</f>
        <v>0</v>
      </c>
      <c r="I4349" s="16"/>
      <c r="J4349" s="16"/>
      <c r="K4349" s="16"/>
      <c r="L4349" s="16"/>
      <c r="M4349" s="16"/>
      <c r="N4349" s="16"/>
      <c r="O4349" s="3">
        <f>IF(Tabela2025Horario[[#This Row],[Media Agregada Todas as Usinas]]*$Q$3265&gt;100%,100%,Tabela2025Horario[[#This Row],[Media Agregada Todas as Usinas]]*$Q$3265)</f>
        <v>0</v>
      </c>
    </row>
    <row r="4350" spans="1:15" x14ac:dyDescent="0.25">
      <c r="A4350" s="16">
        <f>Tabela2025Horario[[#This Row],[DataHora]]</f>
        <v>45839.166666666664</v>
      </c>
      <c r="B4350" s="17">
        <v>2026</v>
      </c>
      <c r="C4350" s="24">
        <f>Tabela2025Horario[[#This Row],[Mês]]</f>
        <v>7</v>
      </c>
      <c r="D4350" s="24">
        <f>Tabela2025Horario[[#This Row],[Dia]]</f>
        <v>1</v>
      </c>
      <c r="E4350" s="24">
        <f>Tabela2025Horario[[#This Row],[Hora]]</f>
        <v>4</v>
      </c>
      <c r="F4350" s="25">
        <f>Tabela2025Horario[[#This Row],[Conj. Castilho]]</f>
        <v>0</v>
      </c>
      <c r="G4350" s="25">
        <f>Tabela2025Horario[[#This Row],[Conj. Eol. Ventos Santa Eugênia]]</f>
        <v>0</v>
      </c>
      <c r="H4350" s="25">
        <f>Tabela2025Horario[[#This Row],[Conj. Guaimbê]]</f>
        <v>0</v>
      </c>
      <c r="I4350" s="16"/>
      <c r="J4350" s="16"/>
      <c r="K4350" s="16"/>
      <c r="L4350" s="16"/>
      <c r="M4350" s="16"/>
      <c r="N4350" s="16"/>
      <c r="O4350" s="3">
        <f>IF(Tabela2025Horario[[#This Row],[Media Agregada Todas as Usinas]]*$Q$3265&gt;100%,100%,Tabela2025Horario[[#This Row],[Media Agregada Todas as Usinas]]*$Q$3265)</f>
        <v>0</v>
      </c>
    </row>
    <row r="4351" spans="1:15" x14ac:dyDescent="0.25">
      <c r="A4351" s="16">
        <f>Tabela2025Horario[[#This Row],[DataHora]]</f>
        <v>45839.208333333336</v>
      </c>
      <c r="B4351" s="17">
        <v>2026</v>
      </c>
      <c r="C4351" s="24">
        <f>Tabela2025Horario[[#This Row],[Mês]]</f>
        <v>7</v>
      </c>
      <c r="D4351" s="24">
        <f>Tabela2025Horario[[#This Row],[Dia]]</f>
        <v>1</v>
      </c>
      <c r="E4351" s="24">
        <f>Tabela2025Horario[[#This Row],[Hora]]</f>
        <v>5</v>
      </c>
      <c r="F4351" s="25">
        <f>Tabela2025Horario[[#This Row],[Conj. Castilho]]</f>
        <v>0</v>
      </c>
      <c r="G4351" s="25">
        <f>Tabela2025Horario[[#This Row],[Conj. Eol. Ventos Santa Eugênia]]</f>
        <v>0</v>
      </c>
      <c r="H4351" s="25">
        <f>Tabela2025Horario[[#This Row],[Conj. Guaimbê]]</f>
        <v>0</v>
      </c>
      <c r="I4351" s="16"/>
      <c r="J4351" s="16"/>
      <c r="K4351" s="16"/>
      <c r="L4351" s="16"/>
      <c r="M4351" s="16"/>
      <c r="N4351" s="16"/>
      <c r="O4351" s="3">
        <f>IF(Tabela2025Horario[[#This Row],[Media Agregada Todas as Usinas]]*$Q$3265&gt;100%,100%,Tabela2025Horario[[#This Row],[Media Agregada Todas as Usinas]]*$Q$3265)</f>
        <v>0</v>
      </c>
    </row>
    <row r="4352" spans="1:15" x14ac:dyDescent="0.25">
      <c r="A4352" s="16">
        <f>Tabela2025Horario[[#This Row],[DataHora]]</f>
        <v>45839.25</v>
      </c>
      <c r="B4352" s="17">
        <v>2026</v>
      </c>
      <c r="C4352" s="24">
        <f>Tabela2025Horario[[#This Row],[Mês]]</f>
        <v>7</v>
      </c>
      <c r="D4352" s="24">
        <f>Tabela2025Horario[[#This Row],[Dia]]</f>
        <v>1</v>
      </c>
      <c r="E4352" s="24">
        <f>Tabela2025Horario[[#This Row],[Hora]]</f>
        <v>6</v>
      </c>
      <c r="F4352" s="25">
        <f>Tabela2025Horario[[#This Row],[Conj. Castilho]]</f>
        <v>0</v>
      </c>
      <c r="G4352" s="25">
        <f>Tabela2025Horario[[#This Row],[Conj. Eol. Ventos Santa Eugênia]]</f>
        <v>0</v>
      </c>
      <c r="H4352" s="25">
        <f>Tabela2025Horario[[#This Row],[Conj. Guaimbê]]</f>
        <v>0</v>
      </c>
      <c r="I4352" s="16"/>
      <c r="J4352" s="16"/>
      <c r="K4352" s="16"/>
      <c r="L4352" s="16"/>
      <c r="M4352" s="16"/>
      <c r="N4352" s="16"/>
      <c r="O4352" s="3">
        <f>IF(Tabela2025Horario[[#This Row],[Media Agregada Todas as Usinas]]*$Q$3265&gt;100%,100%,Tabela2025Horario[[#This Row],[Media Agregada Todas as Usinas]]*$Q$3265)</f>
        <v>0</v>
      </c>
    </row>
    <row r="4353" spans="1:15" x14ac:dyDescent="0.25">
      <c r="A4353" s="16">
        <f>Tabela2025Horario[[#This Row],[DataHora]]</f>
        <v>45839.291666666664</v>
      </c>
      <c r="B4353" s="17">
        <v>2026</v>
      </c>
      <c r="C4353" s="24">
        <f>Tabela2025Horario[[#This Row],[Mês]]</f>
        <v>7</v>
      </c>
      <c r="D4353" s="24">
        <f>Tabela2025Horario[[#This Row],[Dia]]</f>
        <v>1</v>
      </c>
      <c r="E4353" s="24">
        <f>Tabela2025Horario[[#This Row],[Hora]]</f>
        <v>7</v>
      </c>
      <c r="F4353" s="25">
        <f>Tabela2025Horario[[#This Row],[Conj. Castilho]]</f>
        <v>0</v>
      </c>
      <c r="G4353" s="25">
        <f>Tabela2025Horario[[#This Row],[Conj. Eol. Ventos Santa Eugênia]]</f>
        <v>0</v>
      </c>
      <c r="H4353" s="25">
        <f>Tabela2025Horario[[#This Row],[Conj. Guaimbê]]</f>
        <v>0</v>
      </c>
      <c r="I4353" s="16"/>
      <c r="J4353" s="16"/>
      <c r="K4353" s="16"/>
      <c r="L4353" s="16"/>
      <c r="M4353" s="16"/>
      <c r="N4353" s="16"/>
      <c r="O4353" s="3">
        <f>IF(Tabela2025Horario[[#This Row],[Media Agregada Todas as Usinas]]*$Q$3265&gt;100%,100%,Tabela2025Horario[[#This Row],[Media Agregada Todas as Usinas]]*$Q$3265)</f>
        <v>0</v>
      </c>
    </row>
    <row r="4354" spans="1:15" x14ac:dyDescent="0.25">
      <c r="A4354" s="16">
        <f>Tabela2025Horario[[#This Row],[DataHora]]</f>
        <v>45839.333333333336</v>
      </c>
      <c r="B4354" s="17">
        <v>2026</v>
      </c>
      <c r="C4354" s="24">
        <f>Tabela2025Horario[[#This Row],[Mês]]</f>
        <v>7</v>
      </c>
      <c r="D4354" s="24">
        <f>Tabela2025Horario[[#This Row],[Dia]]</f>
        <v>1</v>
      </c>
      <c r="E4354" s="24">
        <f>Tabela2025Horario[[#This Row],[Hora]]</f>
        <v>8</v>
      </c>
      <c r="F4354" s="25">
        <f>Tabela2025Horario[[#This Row],[Conj. Castilho]]</f>
        <v>0</v>
      </c>
      <c r="G4354" s="25">
        <f>Tabela2025Horario[[#This Row],[Conj. Eol. Ventos Santa Eugênia]]</f>
        <v>0</v>
      </c>
      <c r="H4354" s="25">
        <f>Tabela2025Horario[[#This Row],[Conj. Guaimbê]]</f>
        <v>0</v>
      </c>
      <c r="I4354" s="16"/>
      <c r="J4354" s="16"/>
      <c r="K4354" s="16"/>
      <c r="L4354" s="16"/>
      <c r="M4354" s="16"/>
      <c r="N4354" s="16"/>
      <c r="O4354" s="3">
        <f>IF(Tabela2025Horario[[#This Row],[Media Agregada Todas as Usinas]]*$Q$3265&gt;100%,100%,Tabela2025Horario[[#This Row],[Media Agregada Todas as Usinas]]*$Q$3265)</f>
        <v>0</v>
      </c>
    </row>
    <row r="4355" spans="1:15" x14ac:dyDescent="0.25">
      <c r="A4355" s="16">
        <f>Tabela2025Horario[[#This Row],[DataHora]]</f>
        <v>45839.375</v>
      </c>
      <c r="B4355" s="17">
        <v>2026</v>
      </c>
      <c r="C4355" s="24">
        <f>Tabela2025Horario[[#This Row],[Mês]]</f>
        <v>7</v>
      </c>
      <c r="D4355" s="24">
        <f>Tabela2025Horario[[#This Row],[Dia]]</f>
        <v>1</v>
      </c>
      <c r="E4355" s="24">
        <f>Tabela2025Horario[[#This Row],[Hora]]</f>
        <v>9</v>
      </c>
      <c r="F4355" s="25">
        <f>Tabela2025Horario[[#This Row],[Conj. Castilho]]</f>
        <v>0</v>
      </c>
      <c r="G4355" s="25">
        <f>Tabela2025Horario[[#This Row],[Conj. Eol. Ventos Santa Eugênia]]</f>
        <v>0</v>
      </c>
      <c r="H4355" s="25">
        <f>Tabela2025Horario[[#This Row],[Conj. Guaimbê]]</f>
        <v>0</v>
      </c>
      <c r="I4355" s="16"/>
      <c r="J4355" s="16"/>
      <c r="K4355" s="16"/>
      <c r="L4355" s="16"/>
      <c r="M4355" s="16"/>
      <c r="N4355" s="16"/>
      <c r="O4355" s="3">
        <f>IF(Tabela2025Horario[[#This Row],[Media Agregada Todas as Usinas]]*$Q$3265&gt;100%,100%,Tabela2025Horario[[#This Row],[Media Agregada Todas as Usinas]]*$Q$3265)</f>
        <v>0</v>
      </c>
    </row>
    <row r="4356" spans="1:15" x14ac:dyDescent="0.25">
      <c r="A4356" s="16">
        <f>Tabela2025Horario[[#This Row],[DataHora]]</f>
        <v>45839.416666666664</v>
      </c>
      <c r="B4356" s="17">
        <v>2026</v>
      </c>
      <c r="C4356" s="24">
        <f>Tabela2025Horario[[#This Row],[Mês]]</f>
        <v>7</v>
      </c>
      <c r="D4356" s="24">
        <f>Tabela2025Horario[[#This Row],[Dia]]</f>
        <v>1</v>
      </c>
      <c r="E4356" s="24">
        <f>Tabela2025Horario[[#This Row],[Hora]]</f>
        <v>10</v>
      </c>
      <c r="F4356" s="25">
        <f>Tabela2025Horario[[#This Row],[Conj. Castilho]]</f>
        <v>3.8561589799356109E-2</v>
      </c>
      <c r="G4356" s="25">
        <f>Tabela2025Horario[[#This Row],[Conj. Eol. Ventos Santa Eugênia]]</f>
        <v>0</v>
      </c>
      <c r="H4356" s="25">
        <f>Tabela2025Horario[[#This Row],[Conj. Guaimbê]]</f>
        <v>0</v>
      </c>
      <c r="I4356" s="16"/>
      <c r="J4356" s="16"/>
      <c r="K4356" s="16"/>
      <c r="L4356" s="16"/>
      <c r="M4356" s="16"/>
      <c r="N4356" s="16"/>
      <c r="O4356" s="3">
        <f>IF(Tabela2025Horario[[#This Row],[Media Agregada Todas as Usinas]]*$Q$3265&gt;100%,100%,Tabela2025Horario[[#This Row],[Media Agregada Todas as Usinas]]*$Q$3265)</f>
        <v>9.978623866089549E-2</v>
      </c>
    </row>
    <row r="4357" spans="1:15" x14ac:dyDescent="0.25">
      <c r="A4357" s="16">
        <f>Tabela2025Horario[[#This Row],[DataHora]]</f>
        <v>45839.458333333336</v>
      </c>
      <c r="B4357" s="17">
        <v>2026</v>
      </c>
      <c r="C4357" s="24">
        <f>Tabela2025Horario[[#This Row],[Mês]]</f>
        <v>7</v>
      </c>
      <c r="D4357" s="24">
        <f>Tabela2025Horario[[#This Row],[Dia]]</f>
        <v>1</v>
      </c>
      <c r="E4357" s="24">
        <f>Tabela2025Horario[[#This Row],[Hora]]</f>
        <v>11</v>
      </c>
      <c r="F4357" s="25">
        <f>Tabela2025Horario[[#This Row],[Conj. Castilho]]</f>
        <v>0.10097080627620195</v>
      </c>
      <c r="G4357" s="25">
        <f>Tabela2025Horario[[#This Row],[Conj. Eol. Ventos Santa Eugênia]]</f>
        <v>0</v>
      </c>
      <c r="H4357" s="25">
        <f>Tabela2025Horario[[#This Row],[Conj. Guaimbê]]</f>
        <v>0</v>
      </c>
      <c r="I4357" s="16"/>
      <c r="J4357" s="16"/>
      <c r="K4357" s="16"/>
      <c r="L4357" s="16"/>
      <c r="M4357" s="16"/>
      <c r="N4357" s="16"/>
      <c r="O4357" s="3">
        <f>IF(Tabela2025Horario[[#This Row],[Media Agregada Todas as Usinas]]*$Q$3265&gt;100%,100%,Tabela2025Horario[[#This Row],[Media Agregada Todas as Usinas]]*$Q$3265)</f>
        <v>0.11581120597037692</v>
      </c>
    </row>
    <row r="4358" spans="1:15" x14ac:dyDescent="0.25">
      <c r="A4358" s="16">
        <f>Tabela2025Horario[[#This Row],[DataHora]]</f>
        <v>45839.5</v>
      </c>
      <c r="B4358" s="17">
        <v>2026</v>
      </c>
      <c r="C4358" s="24">
        <f>Tabela2025Horario[[#This Row],[Mês]]</f>
        <v>7</v>
      </c>
      <c r="D4358" s="24">
        <f>Tabela2025Horario[[#This Row],[Dia]]</f>
        <v>1</v>
      </c>
      <c r="E4358" s="24">
        <f>Tabela2025Horario[[#This Row],[Hora]]</f>
        <v>12</v>
      </c>
      <c r="F4358" s="25">
        <f>Tabela2025Horario[[#This Row],[Conj. Castilho]]</f>
        <v>9.0566623817311717E-2</v>
      </c>
      <c r="G4358" s="25">
        <f>Tabela2025Horario[[#This Row],[Conj. Eol. Ventos Santa Eugênia]]</f>
        <v>0</v>
      </c>
      <c r="H4358" s="25">
        <f>Tabela2025Horario[[#This Row],[Conj. Guaimbê]]</f>
        <v>0</v>
      </c>
      <c r="I4358" s="16"/>
      <c r="J4358" s="16"/>
      <c r="K4358" s="16"/>
      <c r="L4358" s="16"/>
      <c r="M4358" s="16"/>
      <c r="N4358" s="16"/>
      <c r="O4358" s="3">
        <f>IF(Tabela2025Horario[[#This Row],[Media Agregada Todas as Usinas]]*$Q$3265&gt;100%,100%,Tabela2025Horario[[#This Row],[Media Agregada Todas as Usinas]]*$Q$3265)</f>
        <v>0.11960316993618876</v>
      </c>
    </row>
    <row r="4359" spans="1:15" x14ac:dyDescent="0.25">
      <c r="A4359" s="16">
        <f>Tabela2025Horario[[#This Row],[DataHora]]</f>
        <v>45839.541666666664</v>
      </c>
      <c r="B4359" s="17">
        <v>2026</v>
      </c>
      <c r="C4359" s="24">
        <f>Tabela2025Horario[[#This Row],[Mês]]</f>
        <v>7</v>
      </c>
      <c r="D4359" s="24">
        <f>Tabela2025Horario[[#This Row],[Dia]]</f>
        <v>1</v>
      </c>
      <c r="E4359" s="24">
        <f>Tabela2025Horario[[#This Row],[Hora]]</f>
        <v>13</v>
      </c>
      <c r="F4359" s="25">
        <f>Tabela2025Horario[[#This Row],[Conj. Castilho]]</f>
        <v>0</v>
      </c>
      <c r="G4359" s="25">
        <f>Tabela2025Horario[[#This Row],[Conj. Eol. Ventos Santa Eugênia]]</f>
        <v>0</v>
      </c>
      <c r="H4359" s="25">
        <f>Tabela2025Horario[[#This Row],[Conj. Guaimbê]]</f>
        <v>0</v>
      </c>
      <c r="I4359" s="16"/>
      <c r="J4359" s="16"/>
      <c r="K4359" s="16"/>
      <c r="L4359" s="16"/>
      <c r="M4359" s="16"/>
      <c r="N4359" s="16"/>
      <c r="O4359" s="3">
        <f>IF(Tabela2025Horario[[#This Row],[Media Agregada Todas as Usinas]]*$Q$3265&gt;100%,100%,Tabela2025Horario[[#This Row],[Media Agregada Todas as Usinas]]*$Q$3265)</f>
        <v>0</v>
      </c>
    </row>
    <row r="4360" spans="1:15" x14ac:dyDescent="0.25">
      <c r="A4360" s="16">
        <f>Tabela2025Horario[[#This Row],[DataHora]]</f>
        <v>45839.583333333336</v>
      </c>
      <c r="B4360" s="17">
        <v>2026</v>
      </c>
      <c r="C4360" s="24">
        <f>Tabela2025Horario[[#This Row],[Mês]]</f>
        <v>7</v>
      </c>
      <c r="D4360" s="24">
        <f>Tabela2025Horario[[#This Row],[Dia]]</f>
        <v>1</v>
      </c>
      <c r="E4360" s="24">
        <f>Tabela2025Horario[[#This Row],[Hora]]</f>
        <v>14</v>
      </c>
      <c r="F4360" s="25">
        <f>Tabela2025Horario[[#This Row],[Conj. Castilho]]</f>
        <v>0</v>
      </c>
      <c r="G4360" s="25">
        <f>Tabela2025Horario[[#This Row],[Conj. Eol. Ventos Santa Eugênia]]</f>
        <v>0</v>
      </c>
      <c r="H4360" s="25">
        <f>Tabela2025Horario[[#This Row],[Conj. Guaimbê]]</f>
        <v>0</v>
      </c>
      <c r="I4360" s="16"/>
      <c r="J4360" s="16"/>
      <c r="K4360" s="16"/>
      <c r="L4360" s="16"/>
      <c r="M4360" s="16"/>
      <c r="N4360" s="16"/>
      <c r="O4360" s="3">
        <f>IF(Tabela2025Horario[[#This Row],[Media Agregada Todas as Usinas]]*$Q$3265&gt;100%,100%,Tabela2025Horario[[#This Row],[Media Agregada Todas as Usinas]]*$Q$3265)</f>
        <v>0</v>
      </c>
    </row>
    <row r="4361" spans="1:15" x14ac:dyDescent="0.25">
      <c r="A4361" s="16">
        <f>Tabela2025Horario[[#This Row],[DataHora]]</f>
        <v>45839.625</v>
      </c>
      <c r="B4361" s="17">
        <v>2026</v>
      </c>
      <c r="C4361" s="24">
        <f>Tabela2025Horario[[#This Row],[Mês]]</f>
        <v>7</v>
      </c>
      <c r="D4361" s="24">
        <f>Tabela2025Horario[[#This Row],[Dia]]</f>
        <v>1</v>
      </c>
      <c r="E4361" s="24">
        <f>Tabela2025Horario[[#This Row],[Hora]]</f>
        <v>15</v>
      </c>
      <c r="F4361" s="25">
        <f>Tabela2025Horario[[#This Row],[Conj. Castilho]]</f>
        <v>0</v>
      </c>
      <c r="G4361" s="25">
        <f>Tabela2025Horario[[#This Row],[Conj. Eol. Ventos Santa Eugênia]]</f>
        <v>0</v>
      </c>
      <c r="H4361" s="25">
        <f>Tabela2025Horario[[#This Row],[Conj. Guaimbê]]</f>
        <v>0</v>
      </c>
      <c r="I4361" s="16"/>
      <c r="J4361" s="16"/>
      <c r="K4361" s="16"/>
      <c r="L4361" s="16"/>
      <c r="M4361" s="16"/>
      <c r="N4361" s="16"/>
      <c r="O4361" s="3">
        <f>IF(Tabela2025Horario[[#This Row],[Media Agregada Todas as Usinas]]*$Q$3265&gt;100%,100%,Tabela2025Horario[[#This Row],[Media Agregada Todas as Usinas]]*$Q$3265)</f>
        <v>0</v>
      </c>
    </row>
    <row r="4362" spans="1:15" x14ac:dyDescent="0.25">
      <c r="A4362" s="16">
        <f>Tabela2025Horario[[#This Row],[DataHora]]</f>
        <v>45839.666666666664</v>
      </c>
      <c r="B4362" s="17">
        <v>2026</v>
      </c>
      <c r="C4362" s="24">
        <f>Tabela2025Horario[[#This Row],[Mês]]</f>
        <v>7</v>
      </c>
      <c r="D4362" s="24">
        <f>Tabela2025Horario[[#This Row],[Dia]]</f>
        <v>1</v>
      </c>
      <c r="E4362" s="24">
        <f>Tabela2025Horario[[#This Row],[Hora]]</f>
        <v>16</v>
      </c>
      <c r="F4362" s="25">
        <f>Tabela2025Horario[[#This Row],[Conj. Castilho]]</f>
        <v>0</v>
      </c>
      <c r="G4362" s="25">
        <f>Tabela2025Horario[[#This Row],[Conj. Eol. Ventos Santa Eugênia]]</f>
        <v>0</v>
      </c>
      <c r="H4362" s="25">
        <f>Tabela2025Horario[[#This Row],[Conj. Guaimbê]]</f>
        <v>0</v>
      </c>
      <c r="I4362" s="16"/>
      <c r="J4362" s="16"/>
      <c r="K4362" s="16"/>
      <c r="L4362" s="16"/>
      <c r="M4362" s="16"/>
      <c r="N4362" s="16"/>
      <c r="O4362" s="3">
        <f>IF(Tabela2025Horario[[#This Row],[Media Agregada Todas as Usinas]]*$Q$3265&gt;100%,100%,Tabela2025Horario[[#This Row],[Media Agregada Todas as Usinas]]*$Q$3265)</f>
        <v>0</v>
      </c>
    </row>
    <row r="4363" spans="1:15" x14ac:dyDescent="0.25">
      <c r="A4363" s="16">
        <f>Tabela2025Horario[[#This Row],[DataHora]]</f>
        <v>45839.708333333336</v>
      </c>
      <c r="B4363" s="17">
        <v>2026</v>
      </c>
      <c r="C4363" s="24">
        <f>Tabela2025Horario[[#This Row],[Mês]]</f>
        <v>7</v>
      </c>
      <c r="D4363" s="24">
        <f>Tabela2025Horario[[#This Row],[Dia]]</f>
        <v>1</v>
      </c>
      <c r="E4363" s="24">
        <f>Tabela2025Horario[[#This Row],[Hora]]</f>
        <v>17</v>
      </c>
      <c r="F4363" s="25">
        <f>Tabela2025Horario[[#This Row],[Conj. Castilho]]</f>
        <v>0</v>
      </c>
      <c r="G4363" s="25">
        <f>Tabela2025Horario[[#This Row],[Conj. Eol. Ventos Santa Eugênia]]</f>
        <v>0</v>
      </c>
      <c r="H4363" s="25">
        <f>Tabela2025Horario[[#This Row],[Conj. Guaimbê]]</f>
        <v>0</v>
      </c>
      <c r="I4363" s="16"/>
      <c r="J4363" s="16"/>
      <c r="K4363" s="16"/>
      <c r="L4363" s="16"/>
      <c r="M4363" s="16"/>
      <c r="N4363" s="16"/>
      <c r="O4363" s="3">
        <f>IF(Tabela2025Horario[[#This Row],[Media Agregada Todas as Usinas]]*$Q$3265&gt;100%,100%,Tabela2025Horario[[#This Row],[Media Agregada Todas as Usinas]]*$Q$3265)</f>
        <v>0</v>
      </c>
    </row>
    <row r="4364" spans="1:15" x14ac:dyDescent="0.25">
      <c r="A4364" s="16">
        <f>Tabela2025Horario[[#This Row],[DataHora]]</f>
        <v>45839.75</v>
      </c>
      <c r="B4364" s="17">
        <v>2026</v>
      </c>
      <c r="C4364" s="24">
        <f>Tabela2025Horario[[#This Row],[Mês]]</f>
        <v>7</v>
      </c>
      <c r="D4364" s="24">
        <f>Tabela2025Horario[[#This Row],[Dia]]</f>
        <v>1</v>
      </c>
      <c r="E4364" s="24">
        <f>Tabela2025Horario[[#This Row],[Hora]]</f>
        <v>18</v>
      </c>
      <c r="F4364" s="25">
        <f>Tabela2025Horario[[#This Row],[Conj. Castilho]]</f>
        <v>0</v>
      </c>
      <c r="G4364" s="25">
        <f>Tabela2025Horario[[#This Row],[Conj. Eol. Ventos Santa Eugênia]]</f>
        <v>0</v>
      </c>
      <c r="H4364" s="25">
        <f>Tabela2025Horario[[#This Row],[Conj. Guaimbê]]</f>
        <v>0</v>
      </c>
      <c r="I4364" s="16"/>
      <c r="J4364" s="16"/>
      <c r="K4364" s="16"/>
      <c r="L4364" s="16"/>
      <c r="M4364" s="16"/>
      <c r="N4364" s="16"/>
      <c r="O4364" s="3">
        <f>IF(Tabela2025Horario[[#This Row],[Media Agregada Todas as Usinas]]*$Q$3265&gt;100%,100%,Tabela2025Horario[[#This Row],[Media Agregada Todas as Usinas]]*$Q$3265)</f>
        <v>0</v>
      </c>
    </row>
    <row r="4365" spans="1:15" x14ac:dyDescent="0.25">
      <c r="A4365" s="16">
        <f>Tabela2025Horario[[#This Row],[DataHora]]</f>
        <v>45839.791666666664</v>
      </c>
      <c r="B4365" s="17">
        <v>2026</v>
      </c>
      <c r="C4365" s="24">
        <f>Tabela2025Horario[[#This Row],[Mês]]</f>
        <v>7</v>
      </c>
      <c r="D4365" s="24">
        <f>Tabela2025Horario[[#This Row],[Dia]]</f>
        <v>1</v>
      </c>
      <c r="E4365" s="24">
        <f>Tabela2025Horario[[#This Row],[Hora]]</f>
        <v>19</v>
      </c>
      <c r="F4365" s="25">
        <f>Tabela2025Horario[[#This Row],[Conj. Castilho]]</f>
        <v>0</v>
      </c>
      <c r="G4365" s="25">
        <f>Tabela2025Horario[[#This Row],[Conj. Eol. Ventos Santa Eugênia]]</f>
        <v>0</v>
      </c>
      <c r="H4365" s="25">
        <f>Tabela2025Horario[[#This Row],[Conj. Guaimbê]]</f>
        <v>0</v>
      </c>
      <c r="I4365" s="16"/>
      <c r="J4365" s="16"/>
      <c r="K4365" s="16"/>
      <c r="L4365" s="16"/>
      <c r="M4365" s="16"/>
      <c r="N4365" s="16"/>
      <c r="O4365" s="3">
        <f>IF(Tabela2025Horario[[#This Row],[Media Agregada Todas as Usinas]]*$Q$3265&gt;100%,100%,Tabela2025Horario[[#This Row],[Media Agregada Todas as Usinas]]*$Q$3265)</f>
        <v>0</v>
      </c>
    </row>
    <row r="4366" spans="1:15" x14ac:dyDescent="0.25">
      <c r="A4366" s="16">
        <f>Tabela2025Horario[[#This Row],[DataHora]]</f>
        <v>45839.833333333336</v>
      </c>
      <c r="B4366" s="17">
        <v>2026</v>
      </c>
      <c r="C4366" s="24">
        <f>Tabela2025Horario[[#This Row],[Mês]]</f>
        <v>7</v>
      </c>
      <c r="D4366" s="24">
        <f>Tabela2025Horario[[#This Row],[Dia]]</f>
        <v>1</v>
      </c>
      <c r="E4366" s="24">
        <f>Tabela2025Horario[[#This Row],[Hora]]</f>
        <v>20</v>
      </c>
      <c r="F4366" s="25">
        <f>Tabela2025Horario[[#This Row],[Conj. Castilho]]</f>
        <v>0</v>
      </c>
      <c r="G4366" s="25">
        <f>Tabela2025Horario[[#This Row],[Conj. Eol. Ventos Santa Eugênia]]</f>
        <v>0</v>
      </c>
      <c r="H4366" s="25">
        <f>Tabela2025Horario[[#This Row],[Conj. Guaimbê]]</f>
        <v>0</v>
      </c>
      <c r="I4366" s="16"/>
      <c r="J4366" s="16"/>
      <c r="K4366" s="16"/>
      <c r="L4366" s="16"/>
      <c r="M4366" s="16"/>
      <c r="N4366" s="16"/>
      <c r="O4366" s="3">
        <f>IF(Tabela2025Horario[[#This Row],[Media Agregada Todas as Usinas]]*$Q$3265&gt;100%,100%,Tabela2025Horario[[#This Row],[Media Agregada Todas as Usinas]]*$Q$3265)</f>
        <v>0</v>
      </c>
    </row>
    <row r="4367" spans="1:15" x14ac:dyDescent="0.25">
      <c r="A4367" s="16">
        <f>Tabela2025Horario[[#This Row],[DataHora]]</f>
        <v>45839.875</v>
      </c>
      <c r="B4367" s="17">
        <v>2026</v>
      </c>
      <c r="C4367" s="24">
        <f>Tabela2025Horario[[#This Row],[Mês]]</f>
        <v>7</v>
      </c>
      <c r="D4367" s="24">
        <f>Tabela2025Horario[[#This Row],[Dia]]</f>
        <v>1</v>
      </c>
      <c r="E4367" s="24">
        <f>Tabela2025Horario[[#This Row],[Hora]]</f>
        <v>21</v>
      </c>
      <c r="F4367" s="25">
        <f>Tabela2025Horario[[#This Row],[Conj. Castilho]]</f>
        <v>0</v>
      </c>
      <c r="G4367" s="25">
        <f>Tabela2025Horario[[#This Row],[Conj. Eol. Ventos Santa Eugênia]]</f>
        <v>0</v>
      </c>
      <c r="H4367" s="25">
        <f>Tabela2025Horario[[#This Row],[Conj. Guaimbê]]</f>
        <v>0</v>
      </c>
      <c r="I4367" s="16"/>
      <c r="J4367" s="16"/>
      <c r="K4367" s="16"/>
      <c r="L4367" s="16"/>
      <c r="M4367" s="16"/>
      <c r="N4367" s="16"/>
      <c r="O4367" s="3">
        <f>IF(Tabela2025Horario[[#This Row],[Media Agregada Todas as Usinas]]*$Q$3265&gt;100%,100%,Tabela2025Horario[[#This Row],[Media Agregada Todas as Usinas]]*$Q$3265)</f>
        <v>0</v>
      </c>
    </row>
    <row r="4368" spans="1:15" x14ac:dyDescent="0.25">
      <c r="A4368" s="16">
        <f>Tabela2025Horario[[#This Row],[DataHora]]</f>
        <v>45839.916666666664</v>
      </c>
      <c r="B4368" s="17">
        <v>2026</v>
      </c>
      <c r="C4368" s="24">
        <f>Tabela2025Horario[[#This Row],[Mês]]</f>
        <v>7</v>
      </c>
      <c r="D4368" s="24">
        <f>Tabela2025Horario[[#This Row],[Dia]]</f>
        <v>1</v>
      </c>
      <c r="E4368" s="24">
        <f>Tabela2025Horario[[#This Row],[Hora]]</f>
        <v>22</v>
      </c>
      <c r="F4368" s="25">
        <f>Tabela2025Horario[[#This Row],[Conj. Castilho]]</f>
        <v>0</v>
      </c>
      <c r="G4368" s="25">
        <f>Tabela2025Horario[[#This Row],[Conj. Eol. Ventos Santa Eugênia]]</f>
        <v>0</v>
      </c>
      <c r="H4368" s="25">
        <f>Tabela2025Horario[[#This Row],[Conj. Guaimbê]]</f>
        <v>0</v>
      </c>
      <c r="I4368" s="16"/>
      <c r="J4368" s="16"/>
      <c r="K4368" s="16"/>
      <c r="L4368" s="16"/>
      <c r="M4368" s="16"/>
      <c r="N4368" s="16"/>
      <c r="O4368" s="3">
        <f>IF(Tabela2025Horario[[#This Row],[Media Agregada Todas as Usinas]]*$Q$3265&gt;100%,100%,Tabela2025Horario[[#This Row],[Media Agregada Todas as Usinas]]*$Q$3265)</f>
        <v>0</v>
      </c>
    </row>
    <row r="4369" spans="1:15" x14ac:dyDescent="0.25">
      <c r="A4369" s="16">
        <f>Tabela2025Horario[[#This Row],[DataHora]]</f>
        <v>45839.958333333336</v>
      </c>
      <c r="B4369" s="17">
        <v>2026</v>
      </c>
      <c r="C4369" s="24">
        <f>Tabela2025Horario[[#This Row],[Mês]]</f>
        <v>7</v>
      </c>
      <c r="D4369" s="24">
        <f>Tabela2025Horario[[#This Row],[Dia]]</f>
        <v>1</v>
      </c>
      <c r="E4369" s="24">
        <f>Tabela2025Horario[[#This Row],[Hora]]</f>
        <v>23</v>
      </c>
      <c r="F4369" s="25">
        <f>Tabela2025Horario[[#This Row],[Conj. Castilho]]</f>
        <v>0</v>
      </c>
      <c r="G4369" s="25">
        <f>Tabela2025Horario[[#This Row],[Conj. Eol. Ventos Santa Eugênia]]</f>
        <v>0</v>
      </c>
      <c r="H4369" s="25">
        <f>Tabela2025Horario[[#This Row],[Conj. Guaimbê]]</f>
        <v>0</v>
      </c>
      <c r="I4369" s="16"/>
      <c r="J4369" s="16"/>
      <c r="K4369" s="16"/>
      <c r="L4369" s="16"/>
      <c r="M4369" s="16"/>
      <c r="N4369" s="16"/>
      <c r="O4369" s="3">
        <f>IF(Tabela2025Horario[[#This Row],[Media Agregada Todas as Usinas]]*$Q$3265&gt;100%,100%,Tabela2025Horario[[#This Row],[Media Agregada Todas as Usinas]]*$Q$3265)</f>
        <v>0</v>
      </c>
    </row>
    <row r="4370" spans="1:15" x14ac:dyDescent="0.25">
      <c r="A4370" s="16">
        <f>Tabela2025Horario[[#This Row],[DataHora]]</f>
        <v>45840</v>
      </c>
      <c r="B4370" s="17">
        <v>2026</v>
      </c>
      <c r="C4370" s="24">
        <f>Tabela2025Horario[[#This Row],[Mês]]</f>
        <v>7</v>
      </c>
      <c r="D4370" s="24">
        <f>Tabela2025Horario[[#This Row],[Dia]]</f>
        <v>2</v>
      </c>
      <c r="E4370" s="24">
        <f>Tabela2025Horario[[#This Row],[Hora]]</f>
        <v>0</v>
      </c>
      <c r="F4370" s="25">
        <f>Tabela2025Horario[[#This Row],[Conj. Castilho]]</f>
        <v>0</v>
      </c>
      <c r="G4370" s="25">
        <f>Tabela2025Horario[[#This Row],[Conj. Eol. Ventos Santa Eugênia]]</f>
        <v>0</v>
      </c>
      <c r="H4370" s="25">
        <f>Tabela2025Horario[[#This Row],[Conj. Guaimbê]]</f>
        <v>0</v>
      </c>
      <c r="I4370" s="16"/>
      <c r="J4370" s="16"/>
      <c r="K4370" s="16"/>
      <c r="L4370" s="16"/>
      <c r="M4370" s="16"/>
      <c r="N4370" s="16"/>
      <c r="O4370" s="3">
        <f>IF(Tabela2025Horario[[#This Row],[Media Agregada Todas as Usinas]]*$Q$3265&gt;100%,100%,Tabela2025Horario[[#This Row],[Media Agregada Todas as Usinas]]*$Q$3265)</f>
        <v>0</v>
      </c>
    </row>
    <row r="4371" spans="1:15" x14ac:dyDescent="0.25">
      <c r="A4371" s="16">
        <f>Tabela2025Horario[[#This Row],[DataHora]]</f>
        <v>45840.041666666664</v>
      </c>
      <c r="B4371" s="17">
        <v>2026</v>
      </c>
      <c r="C4371" s="24">
        <f>Tabela2025Horario[[#This Row],[Mês]]</f>
        <v>7</v>
      </c>
      <c r="D4371" s="24">
        <f>Tabela2025Horario[[#This Row],[Dia]]</f>
        <v>2</v>
      </c>
      <c r="E4371" s="24">
        <f>Tabela2025Horario[[#This Row],[Hora]]</f>
        <v>1</v>
      </c>
      <c r="F4371" s="25">
        <f>Tabela2025Horario[[#This Row],[Conj. Castilho]]</f>
        <v>0</v>
      </c>
      <c r="G4371" s="25">
        <f>Tabela2025Horario[[#This Row],[Conj. Eol. Ventos Santa Eugênia]]</f>
        <v>0</v>
      </c>
      <c r="H4371" s="25">
        <f>Tabela2025Horario[[#This Row],[Conj. Guaimbê]]</f>
        <v>0</v>
      </c>
      <c r="I4371" s="16"/>
      <c r="J4371" s="16"/>
      <c r="K4371" s="16"/>
      <c r="L4371" s="16"/>
      <c r="M4371" s="16"/>
      <c r="N4371" s="16"/>
      <c r="O4371" s="3">
        <f>IF(Tabela2025Horario[[#This Row],[Media Agregada Todas as Usinas]]*$Q$3265&gt;100%,100%,Tabela2025Horario[[#This Row],[Media Agregada Todas as Usinas]]*$Q$3265)</f>
        <v>0</v>
      </c>
    </row>
    <row r="4372" spans="1:15" x14ac:dyDescent="0.25">
      <c r="A4372" s="16">
        <f>Tabela2025Horario[[#This Row],[DataHora]]</f>
        <v>45840.083333333336</v>
      </c>
      <c r="B4372" s="17">
        <v>2026</v>
      </c>
      <c r="C4372" s="24">
        <f>Tabela2025Horario[[#This Row],[Mês]]</f>
        <v>7</v>
      </c>
      <c r="D4372" s="24">
        <f>Tabela2025Horario[[#This Row],[Dia]]</f>
        <v>2</v>
      </c>
      <c r="E4372" s="24">
        <f>Tabela2025Horario[[#This Row],[Hora]]</f>
        <v>2</v>
      </c>
      <c r="F4372" s="25">
        <f>Tabela2025Horario[[#This Row],[Conj. Castilho]]</f>
        <v>0</v>
      </c>
      <c r="G4372" s="25">
        <f>Tabela2025Horario[[#This Row],[Conj. Eol. Ventos Santa Eugênia]]</f>
        <v>0</v>
      </c>
      <c r="H4372" s="25">
        <f>Tabela2025Horario[[#This Row],[Conj. Guaimbê]]</f>
        <v>0</v>
      </c>
      <c r="I4372" s="16"/>
      <c r="J4372" s="16"/>
      <c r="K4372" s="16"/>
      <c r="L4372" s="16"/>
      <c r="M4372" s="16"/>
      <c r="N4372" s="16"/>
      <c r="O4372" s="3">
        <f>IF(Tabela2025Horario[[#This Row],[Media Agregada Todas as Usinas]]*$Q$3265&gt;100%,100%,Tabela2025Horario[[#This Row],[Media Agregada Todas as Usinas]]*$Q$3265)</f>
        <v>0</v>
      </c>
    </row>
    <row r="4373" spans="1:15" x14ac:dyDescent="0.25">
      <c r="A4373" s="16">
        <f>Tabela2025Horario[[#This Row],[DataHora]]</f>
        <v>45840.125</v>
      </c>
      <c r="B4373" s="17">
        <v>2026</v>
      </c>
      <c r="C4373" s="24">
        <f>Tabela2025Horario[[#This Row],[Mês]]</f>
        <v>7</v>
      </c>
      <c r="D4373" s="24">
        <f>Tabela2025Horario[[#This Row],[Dia]]</f>
        <v>2</v>
      </c>
      <c r="E4373" s="24">
        <f>Tabela2025Horario[[#This Row],[Hora]]</f>
        <v>3</v>
      </c>
      <c r="F4373" s="25">
        <f>Tabela2025Horario[[#This Row],[Conj. Castilho]]</f>
        <v>0</v>
      </c>
      <c r="G4373" s="25">
        <f>Tabela2025Horario[[#This Row],[Conj. Eol. Ventos Santa Eugênia]]</f>
        <v>0</v>
      </c>
      <c r="H4373" s="25">
        <f>Tabela2025Horario[[#This Row],[Conj. Guaimbê]]</f>
        <v>0</v>
      </c>
      <c r="I4373" s="16"/>
      <c r="J4373" s="16"/>
      <c r="K4373" s="16"/>
      <c r="L4373" s="16"/>
      <c r="M4373" s="16"/>
      <c r="N4373" s="16"/>
      <c r="O4373" s="3">
        <f>IF(Tabela2025Horario[[#This Row],[Media Agregada Todas as Usinas]]*$Q$3265&gt;100%,100%,Tabela2025Horario[[#This Row],[Media Agregada Todas as Usinas]]*$Q$3265)</f>
        <v>0</v>
      </c>
    </row>
    <row r="4374" spans="1:15" x14ac:dyDescent="0.25">
      <c r="A4374" s="16">
        <f>Tabela2025Horario[[#This Row],[DataHora]]</f>
        <v>45840.166666666664</v>
      </c>
      <c r="B4374" s="17">
        <v>2026</v>
      </c>
      <c r="C4374" s="24">
        <f>Tabela2025Horario[[#This Row],[Mês]]</f>
        <v>7</v>
      </c>
      <c r="D4374" s="24">
        <f>Tabela2025Horario[[#This Row],[Dia]]</f>
        <v>2</v>
      </c>
      <c r="E4374" s="24">
        <f>Tabela2025Horario[[#This Row],[Hora]]</f>
        <v>4</v>
      </c>
      <c r="F4374" s="25">
        <f>Tabela2025Horario[[#This Row],[Conj. Castilho]]</f>
        <v>0</v>
      </c>
      <c r="G4374" s="25">
        <f>Tabela2025Horario[[#This Row],[Conj. Eol. Ventos Santa Eugênia]]</f>
        <v>0</v>
      </c>
      <c r="H4374" s="25">
        <f>Tabela2025Horario[[#This Row],[Conj. Guaimbê]]</f>
        <v>0</v>
      </c>
      <c r="I4374" s="16"/>
      <c r="J4374" s="16"/>
      <c r="K4374" s="16"/>
      <c r="L4374" s="16"/>
      <c r="M4374" s="16"/>
      <c r="N4374" s="16"/>
      <c r="O4374" s="3">
        <f>IF(Tabela2025Horario[[#This Row],[Media Agregada Todas as Usinas]]*$Q$3265&gt;100%,100%,Tabela2025Horario[[#This Row],[Media Agregada Todas as Usinas]]*$Q$3265)</f>
        <v>0</v>
      </c>
    </row>
    <row r="4375" spans="1:15" x14ac:dyDescent="0.25">
      <c r="A4375" s="16">
        <f>Tabela2025Horario[[#This Row],[DataHora]]</f>
        <v>45840.208333333336</v>
      </c>
      <c r="B4375" s="17">
        <v>2026</v>
      </c>
      <c r="C4375" s="24">
        <f>Tabela2025Horario[[#This Row],[Mês]]</f>
        <v>7</v>
      </c>
      <c r="D4375" s="24">
        <f>Tabela2025Horario[[#This Row],[Dia]]</f>
        <v>2</v>
      </c>
      <c r="E4375" s="24">
        <f>Tabela2025Horario[[#This Row],[Hora]]</f>
        <v>5</v>
      </c>
      <c r="F4375" s="25">
        <f>Tabela2025Horario[[#This Row],[Conj. Castilho]]</f>
        <v>0</v>
      </c>
      <c r="G4375" s="25">
        <f>Tabela2025Horario[[#This Row],[Conj. Eol. Ventos Santa Eugênia]]</f>
        <v>0</v>
      </c>
      <c r="H4375" s="25">
        <f>Tabela2025Horario[[#This Row],[Conj. Guaimbê]]</f>
        <v>0</v>
      </c>
      <c r="I4375" s="16"/>
      <c r="J4375" s="16"/>
      <c r="K4375" s="16"/>
      <c r="L4375" s="16"/>
      <c r="M4375" s="16"/>
      <c r="N4375" s="16"/>
      <c r="O4375" s="3">
        <f>IF(Tabela2025Horario[[#This Row],[Media Agregada Todas as Usinas]]*$Q$3265&gt;100%,100%,Tabela2025Horario[[#This Row],[Media Agregada Todas as Usinas]]*$Q$3265)</f>
        <v>0</v>
      </c>
    </row>
    <row r="4376" spans="1:15" x14ac:dyDescent="0.25">
      <c r="A4376" s="16">
        <f>Tabela2025Horario[[#This Row],[DataHora]]</f>
        <v>45840.25</v>
      </c>
      <c r="B4376" s="17">
        <v>2026</v>
      </c>
      <c r="C4376" s="24">
        <f>Tabela2025Horario[[#This Row],[Mês]]</f>
        <v>7</v>
      </c>
      <c r="D4376" s="24">
        <f>Tabela2025Horario[[#This Row],[Dia]]</f>
        <v>2</v>
      </c>
      <c r="E4376" s="24">
        <f>Tabela2025Horario[[#This Row],[Hora]]</f>
        <v>6</v>
      </c>
      <c r="F4376" s="25">
        <f>Tabela2025Horario[[#This Row],[Conj. Castilho]]</f>
        <v>0</v>
      </c>
      <c r="G4376" s="25">
        <f>Tabela2025Horario[[#This Row],[Conj. Eol. Ventos Santa Eugênia]]</f>
        <v>0</v>
      </c>
      <c r="H4376" s="25">
        <f>Tabela2025Horario[[#This Row],[Conj. Guaimbê]]</f>
        <v>0</v>
      </c>
      <c r="I4376" s="16"/>
      <c r="J4376" s="16"/>
      <c r="K4376" s="16"/>
      <c r="L4376" s="16"/>
      <c r="M4376" s="16"/>
      <c r="N4376" s="16"/>
      <c r="O4376" s="3">
        <f>IF(Tabela2025Horario[[#This Row],[Media Agregada Todas as Usinas]]*$Q$3265&gt;100%,100%,Tabela2025Horario[[#This Row],[Media Agregada Todas as Usinas]]*$Q$3265)</f>
        <v>0</v>
      </c>
    </row>
    <row r="4377" spans="1:15" x14ac:dyDescent="0.25">
      <c r="A4377" s="16">
        <f>Tabela2025Horario[[#This Row],[DataHora]]</f>
        <v>45840.291666666664</v>
      </c>
      <c r="B4377" s="17">
        <v>2026</v>
      </c>
      <c r="C4377" s="24">
        <f>Tabela2025Horario[[#This Row],[Mês]]</f>
        <v>7</v>
      </c>
      <c r="D4377" s="24">
        <f>Tabela2025Horario[[#This Row],[Dia]]</f>
        <v>2</v>
      </c>
      <c r="E4377" s="24">
        <f>Tabela2025Horario[[#This Row],[Hora]]</f>
        <v>7</v>
      </c>
      <c r="F4377" s="25">
        <f>Tabela2025Horario[[#This Row],[Conj. Castilho]]</f>
        <v>0</v>
      </c>
      <c r="G4377" s="25">
        <f>Tabela2025Horario[[#This Row],[Conj. Eol. Ventos Santa Eugênia]]</f>
        <v>0</v>
      </c>
      <c r="H4377" s="25">
        <f>Tabela2025Horario[[#This Row],[Conj. Guaimbê]]</f>
        <v>0</v>
      </c>
      <c r="I4377" s="16"/>
      <c r="J4377" s="16"/>
      <c r="K4377" s="16"/>
      <c r="L4377" s="16"/>
      <c r="M4377" s="16"/>
      <c r="N4377" s="16"/>
      <c r="O4377" s="3">
        <f>IF(Tabela2025Horario[[#This Row],[Media Agregada Todas as Usinas]]*$Q$3265&gt;100%,100%,Tabela2025Horario[[#This Row],[Media Agregada Todas as Usinas]]*$Q$3265)</f>
        <v>0</v>
      </c>
    </row>
    <row r="4378" spans="1:15" x14ac:dyDescent="0.25">
      <c r="A4378" s="16">
        <f>Tabela2025Horario[[#This Row],[DataHora]]</f>
        <v>45840.333333333336</v>
      </c>
      <c r="B4378" s="17">
        <v>2026</v>
      </c>
      <c r="C4378" s="24">
        <f>Tabela2025Horario[[#This Row],[Mês]]</f>
        <v>7</v>
      </c>
      <c r="D4378" s="24">
        <f>Tabela2025Horario[[#This Row],[Dia]]</f>
        <v>2</v>
      </c>
      <c r="E4378" s="24">
        <f>Tabela2025Horario[[#This Row],[Hora]]</f>
        <v>8</v>
      </c>
      <c r="F4378" s="25">
        <f>Tabela2025Horario[[#This Row],[Conj. Castilho]]</f>
        <v>0</v>
      </c>
      <c r="G4378" s="25">
        <f>Tabela2025Horario[[#This Row],[Conj. Eol. Ventos Santa Eugênia]]</f>
        <v>0.5</v>
      </c>
      <c r="H4378" s="25">
        <f>Tabela2025Horario[[#This Row],[Conj. Guaimbê]]</f>
        <v>0</v>
      </c>
      <c r="I4378" s="16"/>
      <c r="J4378" s="16"/>
      <c r="K4378" s="16"/>
      <c r="L4378" s="16"/>
      <c r="M4378" s="16"/>
      <c r="N4378" s="16"/>
      <c r="O4378" s="3">
        <f>IF(Tabela2025Horario[[#This Row],[Media Agregada Todas as Usinas]]*$Q$3265&gt;100%,100%,Tabela2025Horario[[#This Row],[Media Agregada Todas as Usinas]]*$Q$3265)</f>
        <v>0.47171369169445576</v>
      </c>
    </row>
    <row r="4379" spans="1:15" x14ac:dyDescent="0.25">
      <c r="A4379" s="16">
        <f>Tabela2025Horario[[#This Row],[DataHora]]</f>
        <v>45840.375</v>
      </c>
      <c r="B4379" s="17">
        <v>2026</v>
      </c>
      <c r="C4379" s="24">
        <f>Tabela2025Horario[[#This Row],[Mês]]</f>
        <v>7</v>
      </c>
      <c r="D4379" s="24">
        <f>Tabela2025Horario[[#This Row],[Dia]]</f>
        <v>2</v>
      </c>
      <c r="E4379" s="24">
        <f>Tabela2025Horario[[#This Row],[Hora]]</f>
        <v>9</v>
      </c>
      <c r="F4379" s="25">
        <f>Tabela2025Horario[[#This Row],[Conj. Castilho]]</f>
        <v>0</v>
      </c>
      <c r="G4379" s="25">
        <f>Tabela2025Horario[[#This Row],[Conj. Eol. Ventos Santa Eugênia]]</f>
        <v>1</v>
      </c>
      <c r="H4379" s="25">
        <f>Tabela2025Horario[[#This Row],[Conj. Guaimbê]]</f>
        <v>0</v>
      </c>
      <c r="I4379" s="16"/>
      <c r="J4379" s="16"/>
      <c r="K4379" s="16"/>
      <c r="L4379" s="16"/>
      <c r="M4379" s="16"/>
      <c r="N4379" s="16"/>
      <c r="O4379" s="3">
        <f>IF(Tabela2025Horario[[#This Row],[Media Agregada Todas as Usinas]]*$Q$3265&gt;100%,100%,Tabela2025Horario[[#This Row],[Media Agregada Todas as Usinas]]*$Q$3265)</f>
        <v>1</v>
      </c>
    </row>
    <row r="4380" spans="1:15" x14ac:dyDescent="0.25">
      <c r="A4380" s="16">
        <f>Tabela2025Horario[[#This Row],[DataHora]]</f>
        <v>45840.416666666664</v>
      </c>
      <c r="B4380" s="17">
        <v>2026</v>
      </c>
      <c r="C4380" s="24">
        <f>Tabela2025Horario[[#This Row],[Mês]]</f>
        <v>7</v>
      </c>
      <c r="D4380" s="24">
        <f>Tabela2025Horario[[#This Row],[Dia]]</f>
        <v>2</v>
      </c>
      <c r="E4380" s="24">
        <f>Tabela2025Horario[[#This Row],[Hora]]</f>
        <v>10</v>
      </c>
      <c r="F4380" s="25">
        <f>Tabela2025Horario[[#This Row],[Conj. Castilho]]</f>
        <v>8.7794353565583017E-2</v>
      </c>
      <c r="G4380" s="25">
        <f>Tabela2025Horario[[#This Row],[Conj. Eol. Ventos Santa Eugênia]]</f>
        <v>1</v>
      </c>
      <c r="H4380" s="25">
        <f>Tabela2025Horario[[#This Row],[Conj. Guaimbê]]</f>
        <v>2.178508217446274E-2</v>
      </c>
      <c r="I4380" s="16"/>
      <c r="J4380" s="16"/>
      <c r="K4380" s="16"/>
      <c r="L4380" s="16"/>
      <c r="M4380" s="16"/>
      <c r="N4380" s="16"/>
      <c r="O4380" s="3">
        <f>IF(Tabela2025Horario[[#This Row],[Media Agregada Todas as Usinas]]*$Q$3265&gt;100%,100%,Tabela2025Horario[[#This Row],[Media Agregada Todas as Usinas]]*$Q$3265)</f>
        <v>1</v>
      </c>
    </row>
    <row r="4381" spans="1:15" x14ac:dyDescent="0.25">
      <c r="A4381" s="16">
        <f>Tabela2025Horario[[#This Row],[DataHora]]</f>
        <v>45840.458333333336</v>
      </c>
      <c r="B4381" s="17">
        <v>2026</v>
      </c>
      <c r="C4381" s="24">
        <f>Tabela2025Horario[[#This Row],[Mês]]</f>
        <v>7</v>
      </c>
      <c r="D4381" s="24">
        <f>Tabela2025Horario[[#This Row],[Dia]]</f>
        <v>2</v>
      </c>
      <c r="E4381" s="24">
        <f>Tabela2025Horario[[#This Row],[Hora]]</f>
        <v>11</v>
      </c>
      <c r="F4381" s="25">
        <f>Tabela2025Horario[[#This Row],[Conj. Castilho]]</f>
        <v>8.8428874213747732E-2</v>
      </c>
      <c r="G4381" s="25">
        <f>Tabela2025Horario[[#This Row],[Conj. Eol. Ventos Santa Eugênia]]</f>
        <v>1</v>
      </c>
      <c r="H4381" s="25">
        <f>Tabela2025Horario[[#This Row],[Conj. Guaimbê]]</f>
        <v>7.0402507723060156E-2</v>
      </c>
      <c r="I4381" s="16"/>
      <c r="J4381" s="16"/>
      <c r="K4381" s="16"/>
      <c r="L4381" s="16"/>
      <c r="M4381" s="16"/>
      <c r="N4381" s="16"/>
      <c r="O4381" s="3">
        <f>IF(Tabela2025Horario[[#This Row],[Media Agregada Todas as Usinas]]*$Q$3265&gt;100%,100%,Tabela2025Horario[[#This Row],[Media Agregada Todas as Usinas]]*$Q$3265)</f>
        <v>1</v>
      </c>
    </row>
    <row r="4382" spans="1:15" x14ac:dyDescent="0.25">
      <c r="A4382" s="16">
        <f>Tabela2025Horario[[#This Row],[DataHora]]</f>
        <v>45840.5</v>
      </c>
      <c r="B4382" s="17">
        <v>2026</v>
      </c>
      <c r="C4382" s="24">
        <f>Tabela2025Horario[[#This Row],[Mês]]</f>
        <v>7</v>
      </c>
      <c r="D4382" s="24">
        <f>Tabela2025Horario[[#This Row],[Dia]]</f>
        <v>2</v>
      </c>
      <c r="E4382" s="24">
        <f>Tabela2025Horario[[#This Row],[Hora]]</f>
        <v>12</v>
      </c>
      <c r="F4382" s="25">
        <f>Tabela2025Horario[[#This Row],[Conj. Castilho]]</f>
        <v>3.897740296935151E-2</v>
      </c>
      <c r="G4382" s="25">
        <f>Tabela2025Horario[[#This Row],[Conj. Eol. Ventos Santa Eugênia]]</f>
        <v>1</v>
      </c>
      <c r="H4382" s="25">
        <f>Tabela2025Horario[[#This Row],[Conj. Guaimbê]]</f>
        <v>6.4880294659300203E-2</v>
      </c>
      <c r="I4382" s="16"/>
      <c r="J4382" s="16"/>
      <c r="K4382" s="16"/>
      <c r="L4382" s="16"/>
      <c r="M4382" s="16"/>
      <c r="N4382" s="16"/>
      <c r="O4382" s="3">
        <f>IF(Tabela2025Horario[[#This Row],[Media Agregada Todas as Usinas]]*$Q$3265&gt;100%,100%,Tabela2025Horario[[#This Row],[Media Agregada Todas as Usinas]]*$Q$3265)</f>
        <v>1</v>
      </c>
    </row>
    <row r="4383" spans="1:15" x14ac:dyDescent="0.25">
      <c r="A4383" s="16">
        <f>Tabela2025Horario[[#This Row],[DataHora]]</f>
        <v>45840.541666666664</v>
      </c>
      <c r="B4383" s="17">
        <v>2026</v>
      </c>
      <c r="C4383" s="24">
        <f>Tabela2025Horario[[#This Row],[Mês]]</f>
        <v>7</v>
      </c>
      <c r="D4383" s="24">
        <f>Tabela2025Horario[[#This Row],[Dia]]</f>
        <v>2</v>
      </c>
      <c r="E4383" s="24">
        <f>Tabela2025Horario[[#This Row],[Hora]]</f>
        <v>13</v>
      </c>
      <c r="F4383" s="25">
        <f>Tabela2025Horario[[#This Row],[Conj. Castilho]]</f>
        <v>0</v>
      </c>
      <c r="G4383" s="25">
        <f>Tabela2025Horario[[#This Row],[Conj. Eol. Ventos Santa Eugênia]]</f>
        <v>0.40968302214502827</v>
      </c>
      <c r="H4383" s="25">
        <f>Tabela2025Horario[[#This Row],[Conj. Guaimbê]]</f>
        <v>5.2793015176449E-2</v>
      </c>
      <c r="I4383" s="16"/>
      <c r="J4383" s="16"/>
      <c r="K4383" s="16"/>
      <c r="L4383" s="16"/>
      <c r="M4383" s="16"/>
      <c r="N4383" s="16"/>
      <c r="O4383" s="3">
        <f>IF(Tabela2025Horario[[#This Row],[Media Agregada Todas as Usinas]]*$Q$3265&gt;100%,100%,Tabela2025Horario[[#This Row],[Media Agregada Todas as Usinas]]*$Q$3265)</f>
        <v>1</v>
      </c>
    </row>
    <row r="4384" spans="1:15" x14ac:dyDescent="0.25">
      <c r="A4384" s="16">
        <f>Tabela2025Horario[[#This Row],[DataHora]]</f>
        <v>45840.583333333336</v>
      </c>
      <c r="B4384" s="17">
        <v>2026</v>
      </c>
      <c r="C4384" s="24">
        <f>Tabela2025Horario[[#This Row],[Mês]]</f>
        <v>7</v>
      </c>
      <c r="D4384" s="24">
        <f>Tabela2025Horario[[#This Row],[Dia]]</f>
        <v>2</v>
      </c>
      <c r="E4384" s="24">
        <f>Tabela2025Horario[[#This Row],[Hora]]</f>
        <v>14</v>
      </c>
      <c r="F4384" s="25">
        <f>Tabela2025Horario[[#This Row],[Conj. Castilho]]</f>
        <v>0</v>
      </c>
      <c r="G4384" s="25">
        <f>Tabela2025Horario[[#This Row],[Conj. Eol. Ventos Santa Eugênia]]</f>
        <v>0.28806301649447408</v>
      </c>
      <c r="H4384" s="25">
        <f>Tabela2025Horario[[#This Row],[Conj. Guaimbê]]</f>
        <v>0</v>
      </c>
      <c r="I4384" s="16"/>
      <c r="J4384" s="16"/>
      <c r="K4384" s="16"/>
      <c r="L4384" s="16"/>
      <c r="M4384" s="16"/>
      <c r="N4384" s="16"/>
      <c r="O4384" s="3">
        <f>IF(Tabela2025Horario[[#This Row],[Media Agregada Todas as Usinas]]*$Q$3265&gt;100%,100%,Tabela2025Horario[[#This Row],[Media Agregada Todas as Usinas]]*$Q$3265)</f>
        <v>0.33423047436163328</v>
      </c>
    </row>
    <row r="4385" spans="1:15" x14ac:dyDescent="0.25">
      <c r="A4385" s="16">
        <f>Tabela2025Horario[[#This Row],[DataHora]]</f>
        <v>45840.625</v>
      </c>
      <c r="B4385" s="17">
        <v>2026</v>
      </c>
      <c r="C4385" s="24">
        <f>Tabela2025Horario[[#This Row],[Mês]]</f>
        <v>7</v>
      </c>
      <c r="D4385" s="24">
        <f>Tabela2025Horario[[#This Row],[Dia]]</f>
        <v>2</v>
      </c>
      <c r="E4385" s="24">
        <f>Tabela2025Horario[[#This Row],[Hora]]</f>
        <v>15</v>
      </c>
      <c r="F4385" s="25">
        <f>Tabela2025Horario[[#This Row],[Conj. Castilho]]</f>
        <v>0</v>
      </c>
      <c r="G4385" s="25">
        <f>Tabela2025Horario[[#This Row],[Conj. Eol. Ventos Santa Eugênia]]</f>
        <v>0</v>
      </c>
      <c r="H4385" s="25">
        <f>Tabela2025Horario[[#This Row],[Conj. Guaimbê]]</f>
        <v>0</v>
      </c>
      <c r="I4385" s="16"/>
      <c r="J4385" s="16"/>
      <c r="K4385" s="16"/>
      <c r="L4385" s="16"/>
      <c r="M4385" s="16"/>
      <c r="N4385" s="16"/>
      <c r="O4385" s="3">
        <f>IF(Tabela2025Horario[[#This Row],[Media Agregada Todas as Usinas]]*$Q$3265&gt;100%,100%,Tabela2025Horario[[#This Row],[Media Agregada Todas as Usinas]]*$Q$3265)</f>
        <v>0</v>
      </c>
    </row>
    <row r="4386" spans="1:15" x14ac:dyDescent="0.25">
      <c r="A4386" s="16">
        <f>Tabela2025Horario[[#This Row],[DataHora]]</f>
        <v>45840.666666666664</v>
      </c>
      <c r="B4386" s="17">
        <v>2026</v>
      </c>
      <c r="C4386" s="24">
        <f>Tabela2025Horario[[#This Row],[Mês]]</f>
        <v>7</v>
      </c>
      <c r="D4386" s="24">
        <f>Tabela2025Horario[[#This Row],[Dia]]</f>
        <v>2</v>
      </c>
      <c r="E4386" s="24">
        <f>Tabela2025Horario[[#This Row],[Hora]]</f>
        <v>16</v>
      </c>
      <c r="F4386" s="25">
        <f>Tabela2025Horario[[#This Row],[Conj. Castilho]]</f>
        <v>0</v>
      </c>
      <c r="G4386" s="25">
        <f>Tabela2025Horario[[#This Row],[Conj. Eol. Ventos Santa Eugênia]]</f>
        <v>0</v>
      </c>
      <c r="H4386" s="25">
        <f>Tabela2025Horario[[#This Row],[Conj. Guaimbê]]</f>
        <v>0</v>
      </c>
      <c r="I4386" s="16"/>
      <c r="J4386" s="16"/>
      <c r="K4386" s="16"/>
      <c r="L4386" s="16"/>
      <c r="M4386" s="16"/>
      <c r="N4386" s="16"/>
      <c r="O4386" s="3">
        <f>IF(Tabela2025Horario[[#This Row],[Media Agregada Todas as Usinas]]*$Q$3265&gt;100%,100%,Tabela2025Horario[[#This Row],[Media Agregada Todas as Usinas]]*$Q$3265)</f>
        <v>0</v>
      </c>
    </row>
    <row r="4387" spans="1:15" x14ac:dyDescent="0.25">
      <c r="A4387" s="16">
        <f>Tabela2025Horario[[#This Row],[DataHora]]</f>
        <v>45840.708333333336</v>
      </c>
      <c r="B4387" s="17">
        <v>2026</v>
      </c>
      <c r="C4387" s="24">
        <f>Tabela2025Horario[[#This Row],[Mês]]</f>
        <v>7</v>
      </c>
      <c r="D4387" s="24">
        <f>Tabela2025Horario[[#This Row],[Dia]]</f>
        <v>2</v>
      </c>
      <c r="E4387" s="24">
        <f>Tabela2025Horario[[#This Row],[Hora]]</f>
        <v>17</v>
      </c>
      <c r="F4387" s="25">
        <f>Tabela2025Horario[[#This Row],[Conj. Castilho]]</f>
        <v>0</v>
      </c>
      <c r="G4387" s="25">
        <f>Tabela2025Horario[[#This Row],[Conj. Eol. Ventos Santa Eugênia]]</f>
        <v>0</v>
      </c>
      <c r="H4387" s="25">
        <f>Tabela2025Horario[[#This Row],[Conj. Guaimbê]]</f>
        <v>0</v>
      </c>
      <c r="I4387" s="16"/>
      <c r="J4387" s="16"/>
      <c r="K4387" s="16"/>
      <c r="L4387" s="16"/>
      <c r="M4387" s="16"/>
      <c r="N4387" s="16"/>
      <c r="O4387" s="3">
        <f>IF(Tabela2025Horario[[#This Row],[Media Agregada Todas as Usinas]]*$Q$3265&gt;100%,100%,Tabela2025Horario[[#This Row],[Media Agregada Todas as Usinas]]*$Q$3265)</f>
        <v>0</v>
      </c>
    </row>
    <row r="4388" spans="1:15" x14ac:dyDescent="0.25">
      <c r="A4388" s="16">
        <f>Tabela2025Horario[[#This Row],[DataHora]]</f>
        <v>45840.75</v>
      </c>
      <c r="B4388" s="17">
        <v>2026</v>
      </c>
      <c r="C4388" s="24">
        <f>Tabela2025Horario[[#This Row],[Mês]]</f>
        <v>7</v>
      </c>
      <c r="D4388" s="24">
        <f>Tabela2025Horario[[#This Row],[Dia]]</f>
        <v>2</v>
      </c>
      <c r="E4388" s="24">
        <f>Tabela2025Horario[[#This Row],[Hora]]</f>
        <v>18</v>
      </c>
      <c r="F4388" s="25">
        <f>Tabela2025Horario[[#This Row],[Conj. Castilho]]</f>
        <v>0</v>
      </c>
      <c r="G4388" s="25">
        <f>Tabela2025Horario[[#This Row],[Conj. Eol. Ventos Santa Eugênia]]</f>
        <v>0</v>
      </c>
      <c r="H4388" s="25">
        <f>Tabela2025Horario[[#This Row],[Conj. Guaimbê]]</f>
        <v>0</v>
      </c>
      <c r="I4388" s="16"/>
      <c r="J4388" s="16"/>
      <c r="K4388" s="16"/>
      <c r="L4388" s="16"/>
      <c r="M4388" s="16"/>
      <c r="N4388" s="16"/>
      <c r="O4388" s="3">
        <f>IF(Tabela2025Horario[[#This Row],[Media Agregada Todas as Usinas]]*$Q$3265&gt;100%,100%,Tabela2025Horario[[#This Row],[Media Agregada Todas as Usinas]]*$Q$3265)</f>
        <v>0</v>
      </c>
    </row>
    <row r="4389" spans="1:15" x14ac:dyDescent="0.25">
      <c r="A4389" s="16">
        <f>Tabela2025Horario[[#This Row],[DataHora]]</f>
        <v>45840.791666666664</v>
      </c>
      <c r="B4389" s="17">
        <v>2026</v>
      </c>
      <c r="C4389" s="24">
        <f>Tabela2025Horario[[#This Row],[Mês]]</f>
        <v>7</v>
      </c>
      <c r="D4389" s="24">
        <f>Tabela2025Horario[[#This Row],[Dia]]</f>
        <v>2</v>
      </c>
      <c r="E4389" s="24">
        <f>Tabela2025Horario[[#This Row],[Hora]]</f>
        <v>19</v>
      </c>
      <c r="F4389" s="25">
        <f>Tabela2025Horario[[#This Row],[Conj. Castilho]]</f>
        <v>0</v>
      </c>
      <c r="G4389" s="25">
        <f>Tabela2025Horario[[#This Row],[Conj. Eol. Ventos Santa Eugênia]]</f>
        <v>0</v>
      </c>
      <c r="H4389" s="25">
        <f>Tabela2025Horario[[#This Row],[Conj. Guaimbê]]</f>
        <v>0</v>
      </c>
      <c r="I4389" s="16"/>
      <c r="J4389" s="16"/>
      <c r="K4389" s="16"/>
      <c r="L4389" s="16"/>
      <c r="M4389" s="16"/>
      <c r="N4389" s="16"/>
      <c r="O4389" s="3">
        <f>IF(Tabela2025Horario[[#This Row],[Media Agregada Todas as Usinas]]*$Q$3265&gt;100%,100%,Tabela2025Horario[[#This Row],[Media Agregada Todas as Usinas]]*$Q$3265)</f>
        <v>0</v>
      </c>
    </row>
    <row r="4390" spans="1:15" x14ac:dyDescent="0.25">
      <c r="A4390" s="16">
        <f>Tabela2025Horario[[#This Row],[DataHora]]</f>
        <v>45840.833333333336</v>
      </c>
      <c r="B4390" s="17">
        <v>2026</v>
      </c>
      <c r="C4390" s="24">
        <f>Tabela2025Horario[[#This Row],[Mês]]</f>
        <v>7</v>
      </c>
      <c r="D4390" s="24">
        <f>Tabela2025Horario[[#This Row],[Dia]]</f>
        <v>2</v>
      </c>
      <c r="E4390" s="24">
        <f>Tabela2025Horario[[#This Row],[Hora]]</f>
        <v>20</v>
      </c>
      <c r="F4390" s="25">
        <f>Tabela2025Horario[[#This Row],[Conj. Castilho]]</f>
        <v>0</v>
      </c>
      <c r="G4390" s="25">
        <f>Tabela2025Horario[[#This Row],[Conj. Eol. Ventos Santa Eugênia]]</f>
        <v>0</v>
      </c>
      <c r="H4390" s="25">
        <f>Tabela2025Horario[[#This Row],[Conj. Guaimbê]]</f>
        <v>0</v>
      </c>
      <c r="I4390" s="16"/>
      <c r="J4390" s="16"/>
      <c r="K4390" s="16"/>
      <c r="L4390" s="16"/>
      <c r="M4390" s="16"/>
      <c r="N4390" s="16"/>
      <c r="O4390" s="3">
        <f>IF(Tabela2025Horario[[#This Row],[Media Agregada Todas as Usinas]]*$Q$3265&gt;100%,100%,Tabela2025Horario[[#This Row],[Media Agregada Todas as Usinas]]*$Q$3265)</f>
        <v>0</v>
      </c>
    </row>
    <row r="4391" spans="1:15" x14ac:dyDescent="0.25">
      <c r="A4391" s="16">
        <f>Tabela2025Horario[[#This Row],[DataHora]]</f>
        <v>45840.875</v>
      </c>
      <c r="B4391" s="17">
        <v>2026</v>
      </c>
      <c r="C4391" s="24">
        <f>Tabela2025Horario[[#This Row],[Mês]]</f>
        <v>7</v>
      </c>
      <c r="D4391" s="24">
        <f>Tabela2025Horario[[#This Row],[Dia]]</f>
        <v>2</v>
      </c>
      <c r="E4391" s="24">
        <f>Tabela2025Horario[[#This Row],[Hora]]</f>
        <v>21</v>
      </c>
      <c r="F4391" s="25">
        <f>Tabela2025Horario[[#This Row],[Conj. Castilho]]</f>
        <v>0</v>
      </c>
      <c r="G4391" s="25">
        <f>Tabela2025Horario[[#This Row],[Conj. Eol. Ventos Santa Eugênia]]</f>
        <v>0</v>
      </c>
      <c r="H4391" s="25">
        <f>Tabela2025Horario[[#This Row],[Conj. Guaimbê]]</f>
        <v>0</v>
      </c>
      <c r="I4391" s="16"/>
      <c r="J4391" s="16"/>
      <c r="K4391" s="16"/>
      <c r="L4391" s="16"/>
      <c r="M4391" s="16"/>
      <c r="N4391" s="16"/>
      <c r="O4391" s="3">
        <f>IF(Tabela2025Horario[[#This Row],[Media Agregada Todas as Usinas]]*$Q$3265&gt;100%,100%,Tabela2025Horario[[#This Row],[Media Agregada Todas as Usinas]]*$Q$3265)</f>
        <v>0</v>
      </c>
    </row>
    <row r="4392" spans="1:15" x14ac:dyDescent="0.25">
      <c r="A4392" s="16">
        <f>Tabela2025Horario[[#This Row],[DataHora]]</f>
        <v>45840.916666666664</v>
      </c>
      <c r="B4392" s="17">
        <v>2026</v>
      </c>
      <c r="C4392" s="24">
        <f>Tabela2025Horario[[#This Row],[Mês]]</f>
        <v>7</v>
      </c>
      <c r="D4392" s="24">
        <f>Tabela2025Horario[[#This Row],[Dia]]</f>
        <v>2</v>
      </c>
      <c r="E4392" s="24">
        <f>Tabela2025Horario[[#This Row],[Hora]]</f>
        <v>22</v>
      </c>
      <c r="F4392" s="25">
        <f>Tabela2025Horario[[#This Row],[Conj. Castilho]]</f>
        <v>0</v>
      </c>
      <c r="G4392" s="25">
        <f>Tabela2025Horario[[#This Row],[Conj. Eol. Ventos Santa Eugênia]]</f>
        <v>0</v>
      </c>
      <c r="H4392" s="25">
        <f>Tabela2025Horario[[#This Row],[Conj. Guaimbê]]</f>
        <v>0</v>
      </c>
      <c r="I4392" s="16"/>
      <c r="J4392" s="16"/>
      <c r="K4392" s="16"/>
      <c r="L4392" s="16"/>
      <c r="M4392" s="16"/>
      <c r="N4392" s="16"/>
      <c r="O4392" s="3">
        <f>IF(Tabela2025Horario[[#This Row],[Media Agregada Todas as Usinas]]*$Q$3265&gt;100%,100%,Tabela2025Horario[[#This Row],[Media Agregada Todas as Usinas]]*$Q$3265)</f>
        <v>0</v>
      </c>
    </row>
    <row r="4393" spans="1:15" x14ac:dyDescent="0.25">
      <c r="A4393" s="16">
        <f>Tabela2025Horario[[#This Row],[DataHora]]</f>
        <v>45840.958333333336</v>
      </c>
      <c r="B4393" s="17">
        <v>2026</v>
      </c>
      <c r="C4393" s="24">
        <f>Tabela2025Horario[[#This Row],[Mês]]</f>
        <v>7</v>
      </c>
      <c r="D4393" s="24">
        <f>Tabela2025Horario[[#This Row],[Dia]]</f>
        <v>2</v>
      </c>
      <c r="E4393" s="24">
        <f>Tabela2025Horario[[#This Row],[Hora]]</f>
        <v>23</v>
      </c>
      <c r="F4393" s="25">
        <f>Tabela2025Horario[[#This Row],[Conj. Castilho]]</f>
        <v>0</v>
      </c>
      <c r="G4393" s="25">
        <f>Tabela2025Horario[[#This Row],[Conj. Eol. Ventos Santa Eugênia]]</f>
        <v>0</v>
      </c>
      <c r="H4393" s="25">
        <f>Tabela2025Horario[[#This Row],[Conj. Guaimbê]]</f>
        <v>0</v>
      </c>
      <c r="I4393" s="16"/>
      <c r="J4393" s="16"/>
      <c r="K4393" s="16"/>
      <c r="L4393" s="16"/>
      <c r="M4393" s="16"/>
      <c r="N4393" s="16"/>
      <c r="O4393" s="3">
        <f>IF(Tabela2025Horario[[#This Row],[Media Agregada Todas as Usinas]]*$Q$3265&gt;100%,100%,Tabela2025Horario[[#This Row],[Media Agregada Todas as Usinas]]*$Q$3265)</f>
        <v>0</v>
      </c>
    </row>
    <row r="4394" spans="1:15" x14ac:dyDescent="0.25">
      <c r="A4394" s="16">
        <f>Tabela2025Horario[[#This Row],[DataHora]]</f>
        <v>45841</v>
      </c>
      <c r="B4394" s="17">
        <v>2026</v>
      </c>
      <c r="C4394" s="24">
        <f>Tabela2025Horario[[#This Row],[Mês]]</f>
        <v>7</v>
      </c>
      <c r="D4394" s="24">
        <f>Tabela2025Horario[[#This Row],[Dia]]</f>
        <v>3</v>
      </c>
      <c r="E4394" s="24">
        <f>Tabela2025Horario[[#This Row],[Hora]]</f>
        <v>0</v>
      </c>
      <c r="F4394" s="25">
        <f>Tabela2025Horario[[#This Row],[Conj. Castilho]]</f>
        <v>0</v>
      </c>
      <c r="G4394" s="25">
        <f>Tabela2025Horario[[#This Row],[Conj. Eol. Ventos Santa Eugênia]]</f>
        <v>0</v>
      </c>
      <c r="H4394" s="25">
        <f>Tabela2025Horario[[#This Row],[Conj. Guaimbê]]</f>
        <v>0</v>
      </c>
      <c r="I4394" s="16"/>
      <c r="J4394" s="16"/>
      <c r="K4394" s="16"/>
      <c r="L4394" s="16"/>
      <c r="M4394" s="16"/>
      <c r="N4394" s="16"/>
      <c r="O4394" s="3">
        <f>IF(Tabela2025Horario[[#This Row],[Media Agregada Todas as Usinas]]*$Q$3265&gt;100%,100%,Tabela2025Horario[[#This Row],[Media Agregada Todas as Usinas]]*$Q$3265)</f>
        <v>0</v>
      </c>
    </row>
    <row r="4395" spans="1:15" x14ac:dyDescent="0.25">
      <c r="A4395" s="16">
        <f>Tabela2025Horario[[#This Row],[DataHora]]</f>
        <v>45841.041666666664</v>
      </c>
      <c r="B4395" s="17">
        <v>2026</v>
      </c>
      <c r="C4395" s="24">
        <f>Tabela2025Horario[[#This Row],[Mês]]</f>
        <v>7</v>
      </c>
      <c r="D4395" s="24">
        <f>Tabela2025Horario[[#This Row],[Dia]]</f>
        <v>3</v>
      </c>
      <c r="E4395" s="24">
        <f>Tabela2025Horario[[#This Row],[Hora]]</f>
        <v>1</v>
      </c>
      <c r="F4395" s="25">
        <f>Tabela2025Horario[[#This Row],[Conj. Castilho]]</f>
        <v>0</v>
      </c>
      <c r="G4395" s="25">
        <f>Tabela2025Horario[[#This Row],[Conj. Eol. Ventos Santa Eugênia]]</f>
        <v>0</v>
      </c>
      <c r="H4395" s="25">
        <f>Tabela2025Horario[[#This Row],[Conj. Guaimbê]]</f>
        <v>0</v>
      </c>
      <c r="I4395" s="16"/>
      <c r="J4395" s="16"/>
      <c r="K4395" s="16"/>
      <c r="L4395" s="16"/>
      <c r="M4395" s="16"/>
      <c r="N4395" s="16"/>
      <c r="O4395" s="3">
        <f>IF(Tabela2025Horario[[#This Row],[Media Agregada Todas as Usinas]]*$Q$3265&gt;100%,100%,Tabela2025Horario[[#This Row],[Media Agregada Todas as Usinas]]*$Q$3265)</f>
        <v>0</v>
      </c>
    </row>
    <row r="4396" spans="1:15" x14ac:dyDescent="0.25">
      <c r="A4396" s="16">
        <f>Tabela2025Horario[[#This Row],[DataHora]]</f>
        <v>45841.083333333336</v>
      </c>
      <c r="B4396" s="17">
        <v>2026</v>
      </c>
      <c r="C4396" s="24">
        <f>Tabela2025Horario[[#This Row],[Mês]]</f>
        <v>7</v>
      </c>
      <c r="D4396" s="24">
        <f>Tabela2025Horario[[#This Row],[Dia]]</f>
        <v>3</v>
      </c>
      <c r="E4396" s="24">
        <f>Tabela2025Horario[[#This Row],[Hora]]</f>
        <v>2</v>
      </c>
      <c r="F4396" s="25">
        <f>Tabela2025Horario[[#This Row],[Conj. Castilho]]</f>
        <v>0</v>
      </c>
      <c r="G4396" s="25">
        <f>Tabela2025Horario[[#This Row],[Conj. Eol. Ventos Santa Eugênia]]</f>
        <v>0</v>
      </c>
      <c r="H4396" s="25">
        <f>Tabela2025Horario[[#This Row],[Conj. Guaimbê]]</f>
        <v>0</v>
      </c>
      <c r="I4396" s="16"/>
      <c r="J4396" s="16"/>
      <c r="K4396" s="16"/>
      <c r="L4396" s="16"/>
      <c r="M4396" s="16"/>
      <c r="N4396" s="16"/>
      <c r="O4396" s="3">
        <f>IF(Tabela2025Horario[[#This Row],[Media Agregada Todas as Usinas]]*$Q$3265&gt;100%,100%,Tabela2025Horario[[#This Row],[Media Agregada Todas as Usinas]]*$Q$3265)</f>
        <v>0</v>
      </c>
    </row>
    <row r="4397" spans="1:15" x14ac:dyDescent="0.25">
      <c r="A4397" s="16">
        <f>Tabela2025Horario[[#This Row],[DataHora]]</f>
        <v>45841.125</v>
      </c>
      <c r="B4397" s="17">
        <v>2026</v>
      </c>
      <c r="C4397" s="24">
        <f>Tabela2025Horario[[#This Row],[Mês]]</f>
        <v>7</v>
      </c>
      <c r="D4397" s="24">
        <f>Tabela2025Horario[[#This Row],[Dia]]</f>
        <v>3</v>
      </c>
      <c r="E4397" s="24">
        <f>Tabela2025Horario[[#This Row],[Hora]]</f>
        <v>3</v>
      </c>
      <c r="F4397" s="25">
        <f>Tabela2025Horario[[#This Row],[Conj. Castilho]]</f>
        <v>0</v>
      </c>
      <c r="G4397" s="25">
        <f>Tabela2025Horario[[#This Row],[Conj. Eol. Ventos Santa Eugênia]]</f>
        <v>0</v>
      </c>
      <c r="H4397" s="25">
        <f>Tabela2025Horario[[#This Row],[Conj. Guaimbê]]</f>
        <v>0</v>
      </c>
      <c r="I4397" s="16"/>
      <c r="J4397" s="16"/>
      <c r="K4397" s="16"/>
      <c r="L4397" s="16"/>
      <c r="M4397" s="16"/>
      <c r="N4397" s="16"/>
      <c r="O4397" s="3">
        <f>IF(Tabela2025Horario[[#This Row],[Media Agregada Todas as Usinas]]*$Q$3265&gt;100%,100%,Tabela2025Horario[[#This Row],[Media Agregada Todas as Usinas]]*$Q$3265)</f>
        <v>0</v>
      </c>
    </row>
    <row r="4398" spans="1:15" x14ac:dyDescent="0.25">
      <c r="A4398" s="16">
        <f>Tabela2025Horario[[#This Row],[DataHora]]</f>
        <v>45841.166666666664</v>
      </c>
      <c r="B4398" s="17">
        <v>2026</v>
      </c>
      <c r="C4398" s="24">
        <f>Tabela2025Horario[[#This Row],[Mês]]</f>
        <v>7</v>
      </c>
      <c r="D4398" s="24">
        <f>Tabela2025Horario[[#This Row],[Dia]]</f>
        <v>3</v>
      </c>
      <c r="E4398" s="24">
        <f>Tabela2025Horario[[#This Row],[Hora]]</f>
        <v>4</v>
      </c>
      <c r="F4398" s="25">
        <f>Tabela2025Horario[[#This Row],[Conj. Castilho]]</f>
        <v>0</v>
      </c>
      <c r="G4398" s="25">
        <f>Tabela2025Horario[[#This Row],[Conj. Eol. Ventos Santa Eugênia]]</f>
        <v>0</v>
      </c>
      <c r="H4398" s="25">
        <f>Tabela2025Horario[[#This Row],[Conj. Guaimbê]]</f>
        <v>0</v>
      </c>
      <c r="I4398" s="16"/>
      <c r="J4398" s="16"/>
      <c r="K4398" s="16"/>
      <c r="L4398" s="16"/>
      <c r="M4398" s="16"/>
      <c r="N4398" s="16"/>
      <c r="O4398" s="3">
        <f>IF(Tabela2025Horario[[#This Row],[Media Agregada Todas as Usinas]]*$Q$3265&gt;100%,100%,Tabela2025Horario[[#This Row],[Media Agregada Todas as Usinas]]*$Q$3265)</f>
        <v>0</v>
      </c>
    </row>
    <row r="4399" spans="1:15" x14ac:dyDescent="0.25">
      <c r="A4399" s="16">
        <f>Tabela2025Horario[[#This Row],[DataHora]]</f>
        <v>45841.208333333336</v>
      </c>
      <c r="B4399" s="17">
        <v>2026</v>
      </c>
      <c r="C4399" s="24">
        <f>Tabela2025Horario[[#This Row],[Mês]]</f>
        <v>7</v>
      </c>
      <c r="D4399" s="24">
        <f>Tabela2025Horario[[#This Row],[Dia]]</f>
        <v>3</v>
      </c>
      <c r="E4399" s="24">
        <f>Tabela2025Horario[[#This Row],[Hora]]</f>
        <v>5</v>
      </c>
      <c r="F4399" s="25">
        <f>Tabela2025Horario[[#This Row],[Conj. Castilho]]</f>
        <v>0</v>
      </c>
      <c r="G4399" s="25">
        <f>Tabela2025Horario[[#This Row],[Conj. Eol. Ventos Santa Eugênia]]</f>
        <v>0</v>
      </c>
      <c r="H4399" s="25">
        <f>Tabela2025Horario[[#This Row],[Conj. Guaimbê]]</f>
        <v>0</v>
      </c>
      <c r="I4399" s="16"/>
      <c r="J4399" s="16"/>
      <c r="K4399" s="16"/>
      <c r="L4399" s="16"/>
      <c r="M4399" s="16"/>
      <c r="N4399" s="16"/>
      <c r="O4399" s="3">
        <f>IF(Tabela2025Horario[[#This Row],[Media Agregada Todas as Usinas]]*$Q$3265&gt;100%,100%,Tabela2025Horario[[#This Row],[Media Agregada Todas as Usinas]]*$Q$3265)</f>
        <v>0</v>
      </c>
    </row>
    <row r="4400" spans="1:15" x14ac:dyDescent="0.25">
      <c r="A4400" s="16">
        <f>Tabela2025Horario[[#This Row],[DataHora]]</f>
        <v>45841.25</v>
      </c>
      <c r="B4400" s="17">
        <v>2026</v>
      </c>
      <c r="C4400" s="24">
        <f>Tabela2025Horario[[#This Row],[Mês]]</f>
        <v>7</v>
      </c>
      <c r="D4400" s="24">
        <f>Tabela2025Horario[[#This Row],[Dia]]</f>
        <v>3</v>
      </c>
      <c r="E4400" s="24">
        <f>Tabela2025Horario[[#This Row],[Hora]]</f>
        <v>6</v>
      </c>
      <c r="F4400" s="25">
        <f>Tabela2025Horario[[#This Row],[Conj. Castilho]]</f>
        <v>0</v>
      </c>
      <c r="G4400" s="25">
        <f>Tabela2025Horario[[#This Row],[Conj. Eol. Ventos Santa Eugênia]]</f>
        <v>0</v>
      </c>
      <c r="H4400" s="25">
        <f>Tabela2025Horario[[#This Row],[Conj. Guaimbê]]</f>
        <v>0</v>
      </c>
      <c r="I4400" s="16"/>
      <c r="J4400" s="16"/>
      <c r="K4400" s="16"/>
      <c r="L4400" s="16"/>
      <c r="M4400" s="16"/>
      <c r="N4400" s="16"/>
      <c r="O4400" s="3">
        <f>IF(Tabela2025Horario[[#This Row],[Media Agregada Todas as Usinas]]*$Q$3265&gt;100%,100%,Tabela2025Horario[[#This Row],[Media Agregada Todas as Usinas]]*$Q$3265)</f>
        <v>0</v>
      </c>
    </row>
    <row r="4401" spans="1:15" x14ac:dyDescent="0.25">
      <c r="A4401" s="16">
        <f>Tabela2025Horario[[#This Row],[DataHora]]</f>
        <v>45841.291666666664</v>
      </c>
      <c r="B4401" s="17">
        <v>2026</v>
      </c>
      <c r="C4401" s="24">
        <f>Tabela2025Horario[[#This Row],[Mês]]</f>
        <v>7</v>
      </c>
      <c r="D4401" s="24">
        <f>Tabela2025Horario[[#This Row],[Dia]]</f>
        <v>3</v>
      </c>
      <c r="E4401" s="24">
        <f>Tabela2025Horario[[#This Row],[Hora]]</f>
        <v>7</v>
      </c>
      <c r="F4401" s="25">
        <f>Tabela2025Horario[[#This Row],[Conj. Castilho]]</f>
        <v>0</v>
      </c>
      <c r="G4401" s="25">
        <f>Tabela2025Horario[[#This Row],[Conj. Eol. Ventos Santa Eugênia]]</f>
        <v>0</v>
      </c>
      <c r="H4401" s="25">
        <f>Tabela2025Horario[[#This Row],[Conj. Guaimbê]]</f>
        <v>0</v>
      </c>
      <c r="I4401" s="16"/>
      <c r="J4401" s="16"/>
      <c r="K4401" s="16"/>
      <c r="L4401" s="16"/>
      <c r="M4401" s="16"/>
      <c r="N4401" s="16"/>
      <c r="O4401" s="3">
        <f>IF(Tabela2025Horario[[#This Row],[Media Agregada Todas as Usinas]]*$Q$3265&gt;100%,100%,Tabela2025Horario[[#This Row],[Media Agregada Todas as Usinas]]*$Q$3265)</f>
        <v>0.14290433964976471</v>
      </c>
    </row>
    <row r="4402" spans="1:15" x14ac:dyDescent="0.25">
      <c r="A4402" s="16">
        <f>Tabela2025Horario[[#This Row],[DataHora]]</f>
        <v>45841.333333333336</v>
      </c>
      <c r="B4402" s="17">
        <v>2026</v>
      </c>
      <c r="C4402" s="24">
        <f>Tabela2025Horario[[#This Row],[Mês]]</f>
        <v>7</v>
      </c>
      <c r="D4402" s="24">
        <f>Tabela2025Horario[[#This Row],[Dia]]</f>
        <v>3</v>
      </c>
      <c r="E4402" s="24">
        <f>Tabela2025Horario[[#This Row],[Hora]]</f>
        <v>8</v>
      </c>
      <c r="F4402" s="25">
        <f>Tabela2025Horario[[#This Row],[Conj. Castilho]]</f>
        <v>0</v>
      </c>
      <c r="G4402" s="25">
        <f>Tabela2025Horario[[#This Row],[Conj. Eol. Ventos Santa Eugênia]]</f>
        <v>0.49979997884833799</v>
      </c>
      <c r="H4402" s="25">
        <f>Tabela2025Horario[[#This Row],[Conj. Guaimbê]]</f>
        <v>0</v>
      </c>
      <c r="I4402" s="16"/>
      <c r="J4402" s="16"/>
      <c r="K4402" s="16"/>
      <c r="L4402" s="16"/>
      <c r="M4402" s="16"/>
      <c r="N4402" s="16"/>
      <c r="O4402" s="3">
        <f>IF(Tabela2025Horario[[#This Row],[Media Agregada Todas as Usinas]]*$Q$3265&gt;100%,100%,Tabela2025Horario[[#This Row],[Media Agregada Todas as Usinas]]*$Q$3265)</f>
        <v>1</v>
      </c>
    </row>
    <row r="4403" spans="1:15" x14ac:dyDescent="0.25">
      <c r="A4403" s="16">
        <f>Tabela2025Horario[[#This Row],[DataHora]]</f>
        <v>45841.375</v>
      </c>
      <c r="B4403" s="17">
        <v>2026</v>
      </c>
      <c r="C4403" s="24">
        <f>Tabela2025Horario[[#This Row],[Mês]]</f>
        <v>7</v>
      </c>
      <c r="D4403" s="24">
        <f>Tabela2025Horario[[#This Row],[Dia]]</f>
        <v>3</v>
      </c>
      <c r="E4403" s="24">
        <f>Tabela2025Horario[[#This Row],[Hora]]</f>
        <v>9</v>
      </c>
      <c r="F4403" s="25">
        <f>Tabela2025Horario[[#This Row],[Conj. Castilho]]</f>
        <v>0</v>
      </c>
      <c r="G4403" s="25">
        <f>Tabela2025Horario[[#This Row],[Conj. Eol. Ventos Santa Eugênia]]</f>
        <v>1</v>
      </c>
      <c r="H4403" s="25">
        <f>Tabela2025Horario[[#This Row],[Conj. Guaimbê]]</f>
        <v>0</v>
      </c>
      <c r="I4403" s="16"/>
      <c r="J4403" s="16"/>
      <c r="K4403" s="16"/>
      <c r="L4403" s="16"/>
      <c r="M4403" s="16"/>
      <c r="N4403" s="16"/>
      <c r="O4403" s="3">
        <f>IF(Tabela2025Horario[[#This Row],[Media Agregada Todas as Usinas]]*$Q$3265&gt;100%,100%,Tabela2025Horario[[#This Row],[Media Agregada Todas as Usinas]]*$Q$3265)</f>
        <v>1</v>
      </c>
    </row>
    <row r="4404" spans="1:15" x14ac:dyDescent="0.25">
      <c r="A4404" s="16">
        <f>Tabela2025Horario[[#This Row],[DataHora]]</f>
        <v>45841.416666666664</v>
      </c>
      <c r="B4404" s="17">
        <v>2026</v>
      </c>
      <c r="C4404" s="24">
        <f>Tabela2025Horario[[#This Row],[Mês]]</f>
        <v>7</v>
      </c>
      <c r="D4404" s="24">
        <f>Tabela2025Horario[[#This Row],[Dia]]</f>
        <v>3</v>
      </c>
      <c r="E4404" s="24">
        <f>Tabela2025Horario[[#This Row],[Hora]]</f>
        <v>10</v>
      </c>
      <c r="F4404" s="25">
        <f>Tabela2025Horario[[#This Row],[Conj. Castilho]]</f>
        <v>0</v>
      </c>
      <c r="G4404" s="25">
        <f>Tabela2025Horario[[#This Row],[Conj. Eol. Ventos Santa Eugênia]]</f>
        <v>1</v>
      </c>
      <c r="H4404" s="25">
        <f>Tabela2025Horario[[#This Row],[Conj. Guaimbê]]</f>
        <v>0</v>
      </c>
      <c r="I4404" s="16"/>
      <c r="J4404" s="16"/>
      <c r="K4404" s="16"/>
      <c r="L4404" s="16"/>
      <c r="M4404" s="16"/>
      <c r="N4404" s="16"/>
      <c r="O4404" s="3">
        <f>IF(Tabela2025Horario[[#This Row],[Media Agregada Todas as Usinas]]*$Q$3265&gt;100%,100%,Tabela2025Horario[[#This Row],[Media Agregada Todas as Usinas]]*$Q$3265)</f>
        <v>1</v>
      </c>
    </row>
    <row r="4405" spans="1:15" x14ac:dyDescent="0.25">
      <c r="A4405" s="16">
        <f>Tabela2025Horario[[#This Row],[DataHora]]</f>
        <v>45841.458333333336</v>
      </c>
      <c r="B4405" s="17">
        <v>2026</v>
      </c>
      <c r="C4405" s="24">
        <f>Tabela2025Horario[[#This Row],[Mês]]</f>
        <v>7</v>
      </c>
      <c r="D4405" s="24">
        <f>Tabela2025Horario[[#This Row],[Dia]]</f>
        <v>3</v>
      </c>
      <c r="E4405" s="24">
        <f>Tabela2025Horario[[#This Row],[Hora]]</f>
        <v>11</v>
      </c>
      <c r="F4405" s="25">
        <f>Tabela2025Horario[[#This Row],[Conj. Castilho]]</f>
        <v>0</v>
      </c>
      <c r="G4405" s="25">
        <f>Tabela2025Horario[[#This Row],[Conj. Eol. Ventos Santa Eugênia]]</f>
        <v>1</v>
      </c>
      <c r="H4405" s="25">
        <f>Tabela2025Horario[[#This Row],[Conj. Guaimbê]]</f>
        <v>0</v>
      </c>
      <c r="I4405" s="16"/>
      <c r="J4405" s="16"/>
      <c r="K4405" s="16"/>
      <c r="L4405" s="16"/>
      <c r="M4405" s="16"/>
      <c r="N4405" s="16"/>
      <c r="O4405" s="3">
        <f>IF(Tabela2025Horario[[#This Row],[Media Agregada Todas as Usinas]]*$Q$3265&gt;100%,100%,Tabela2025Horario[[#This Row],[Media Agregada Todas as Usinas]]*$Q$3265)</f>
        <v>1</v>
      </c>
    </row>
    <row r="4406" spans="1:15" x14ac:dyDescent="0.25">
      <c r="A4406" s="16">
        <f>Tabela2025Horario[[#This Row],[DataHora]]</f>
        <v>45841.5</v>
      </c>
      <c r="B4406" s="17">
        <v>2026</v>
      </c>
      <c r="C4406" s="24">
        <f>Tabela2025Horario[[#This Row],[Mês]]</f>
        <v>7</v>
      </c>
      <c r="D4406" s="24">
        <f>Tabela2025Horario[[#This Row],[Dia]]</f>
        <v>3</v>
      </c>
      <c r="E4406" s="24">
        <f>Tabela2025Horario[[#This Row],[Hora]]</f>
        <v>12</v>
      </c>
      <c r="F4406" s="25">
        <f>Tabela2025Horario[[#This Row],[Conj. Castilho]]</f>
        <v>0</v>
      </c>
      <c r="G4406" s="25">
        <f>Tabela2025Horario[[#This Row],[Conj. Eol. Ventos Santa Eugênia]]</f>
        <v>1</v>
      </c>
      <c r="H4406" s="25">
        <f>Tabela2025Horario[[#This Row],[Conj. Guaimbê]]</f>
        <v>0</v>
      </c>
      <c r="I4406" s="16"/>
      <c r="J4406" s="16"/>
      <c r="K4406" s="16"/>
      <c r="L4406" s="16"/>
      <c r="M4406" s="16"/>
      <c r="N4406" s="16"/>
      <c r="O4406" s="3">
        <f>IF(Tabela2025Horario[[#This Row],[Media Agregada Todas as Usinas]]*$Q$3265&gt;100%,100%,Tabela2025Horario[[#This Row],[Media Agregada Todas as Usinas]]*$Q$3265)</f>
        <v>1</v>
      </c>
    </row>
    <row r="4407" spans="1:15" x14ac:dyDescent="0.25">
      <c r="A4407" s="16">
        <f>Tabela2025Horario[[#This Row],[DataHora]]</f>
        <v>45841.541666666664</v>
      </c>
      <c r="B4407" s="17">
        <v>2026</v>
      </c>
      <c r="C4407" s="24">
        <f>Tabela2025Horario[[#This Row],[Mês]]</f>
        <v>7</v>
      </c>
      <c r="D4407" s="24">
        <f>Tabela2025Horario[[#This Row],[Dia]]</f>
        <v>3</v>
      </c>
      <c r="E4407" s="24">
        <f>Tabela2025Horario[[#This Row],[Hora]]</f>
        <v>13</v>
      </c>
      <c r="F4407" s="25">
        <f>Tabela2025Horario[[#This Row],[Conj. Castilho]]</f>
        <v>0</v>
      </c>
      <c r="G4407" s="25">
        <f>Tabela2025Horario[[#This Row],[Conj. Eol. Ventos Santa Eugênia]]</f>
        <v>1</v>
      </c>
      <c r="H4407" s="25">
        <f>Tabela2025Horario[[#This Row],[Conj. Guaimbê]]</f>
        <v>0</v>
      </c>
      <c r="I4407" s="16"/>
      <c r="J4407" s="16"/>
      <c r="K4407" s="16"/>
      <c r="L4407" s="16"/>
      <c r="M4407" s="16"/>
      <c r="N4407" s="16"/>
      <c r="O4407" s="3">
        <f>IF(Tabela2025Horario[[#This Row],[Media Agregada Todas as Usinas]]*$Q$3265&gt;100%,100%,Tabela2025Horario[[#This Row],[Media Agregada Todas as Usinas]]*$Q$3265)</f>
        <v>1</v>
      </c>
    </row>
    <row r="4408" spans="1:15" x14ac:dyDescent="0.25">
      <c r="A4408" s="16">
        <f>Tabela2025Horario[[#This Row],[DataHora]]</f>
        <v>45841.583333333336</v>
      </c>
      <c r="B4408" s="17">
        <v>2026</v>
      </c>
      <c r="C4408" s="24">
        <f>Tabela2025Horario[[#This Row],[Mês]]</f>
        <v>7</v>
      </c>
      <c r="D4408" s="24">
        <f>Tabela2025Horario[[#This Row],[Dia]]</f>
        <v>3</v>
      </c>
      <c r="E4408" s="24">
        <f>Tabela2025Horario[[#This Row],[Hora]]</f>
        <v>14</v>
      </c>
      <c r="F4408" s="25">
        <f>Tabela2025Horario[[#This Row],[Conj. Castilho]]</f>
        <v>0</v>
      </c>
      <c r="G4408" s="25">
        <f>Tabela2025Horario[[#This Row],[Conj. Eol. Ventos Santa Eugênia]]</f>
        <v>0.5</v>
      </c>
      <c r="H4408" s="25">
        <f>Tabela2025Horario[[#This Row],[Conj. Guaimbê]]</f>
        <v>0</v>
      </c>
      <c r="I4408" s="16"/>
      <c r="J4408" s="16"/>
      <c r="K4408" s="16"/>
      <c r="L4408" s="16"/>
      <c r="M4408" s="16"/>
      <c r="N4408" s="16"/>
      <c r="O4408" s="3">
        <f>IF(Tabela2025Horario[[#This Row],[Media Agregada Todas as Usinas]]*$Q$3265&gt;100%,100%,Tabela2025Horario[[#This Row],[Media Agregada Todas as Usinas]]*$Q$3265)</f>
        <v>1</v>
      </c>
    </row>
    <row r="4409" spans="1:15" x14ac:dyDescent="0.25">
      <c r="A4409" s="16">
        <f>Tabela2025Horario[[#This Row],[DataHora]]</f>
        <v>45841.625</v>
      </c>
      <c r="B4409" s="17">
        <v>2026</v>
      </c>
      <c r="C4409" s="24">
        <f>Tabela2025Horario[[#This Row],[Mês]]</f>
        <v>7</v>
      </c>
      <c r="D4409" s="24">
        <f>Tabela2025Horario[[#This Row],[Dia]]</f>
        <v>3</v>
      </c>
      <c r="E4409" s="24">
        <f>Tabela2025Horario[[#This Row],[Hora]]</f>
        <v>15</v>
      </c>
      <c r="F4409" s="25">
        <f>Tabela2025Horario[[#This Row],[Conj. Castilho]]</f>
        <v>0</v>
      </c>
      <c r="G4409" s="25">
        <f>Tabela2025Horario[[#This Row],[Conj. Eol. Ventos Santa Eugênia]]</f>
        <v>0</v>
      </c>
      <c r="H4409" s="25">
        <f>Tabela2025Horario[[#This Row],[Conj. Guaimbê]]</f>
        <v>0</v>
      </c>
      <c r="I4409" s="16"/>
      <c r="J4409" s="16"/>
      <c r="K4409" s="16"/>
      <c r="L4409" s="16"/>
      <c r="M4409" s="16"/>
      <c r="N4409" s="16"/>
      <c r="O4409" s="3">
        <f>IF(Tabela2025Horario[[#This Row],[Media Agregada Todas as Usinas]]*$Q$3265&gt;100%,100%,Tabela2025Horario[[#This Row],[Media Agregada Todas as Usinas]]*$Q$3265)</f>
        <v>0.20017241198807839</v>
      </c>
    </row>
    <row r="4410" spans="1:15" x14ac:dyDescent="0.25">
      <c r="A4410" s="16">
        <f>Tabela2025Horario[[#This Row],[DataHora]]</f>
        <v>45841.666666666664</v>
      </c>
      <c r="B4410" s="17">
        <v>2026</v>
      </c>
      <c r="C4410" s="24">
        <f>Tabela2025Horario[[#This Row],[Mês]]</f>
        <v>7</v>
      </c>
      <c r="D4410" s="24">
        <f>Tabela2025Horario[[#This Row],[Dia]]</f>
        <v>3</v>
      </c>
      <c r="E4410" s="24">
        <f>Tabela2025Horario[[#This Row],[Hora]]</f>
        <v>16</v>
      </c>
      <c r="F4410" s="25">
        <f>Tabela2025Horario[[#This Row],[Conj. Castilho]]</f>
        <v>0</v>
      </c>
      <c r="G4410" s="25">
        <f>Tabela2025Horario[[#This Row],[Conj. Eol. Ventos Santa Eugênia]]</f>
        <v>0</v>
      </c>
      <c r="H4410" s="25">
        <f>Tabela2025Horario[[#This Row],[Conj. Guaimbê]]</f>
        <v>0</v>
      </c>
      <c r="I4410" s="16"/>
      <c r="J4410" s="16"/>
      <c r="K4410" s="16"/>
      <c r="L4410" s="16"/>
      <c r="M4410" s="16"/>
      <c r="N4410" s="16"/>
      <c r="O4410" s="3">
        <f>IF(Tabela2025Horario[[#This Row],[Media Agregada Todas as Usinas]]*$Q$3265&gt;100%,100%,Tabela2025Horario[[#This Row],[Media Agregada Todas as Usinas]]*$Q$3265)</f>
        <v>0</v>
      </c>
    </row>
    <row r="4411" spans="1:15" x14ac:dyDescent="0.25">
      <c r="A4411" s="16">
        <f>Tabela2025Horario[[#This Row],[DataHora]]</f>
        <v>45841.708333333336</v>
      </c>
      <c r="B4411" s="17">
        <v>2026</v>
      </c>
      <c r="C4411" s="24">
        <f>Tabela2025Horario[[#This Row],[Mês]]</f>
        <v>7</v>
      </c>
      <c r="D4411" s="24">
        <f>Tabela2025Horario[[#This Row],[Dia]]</f>
        <v>3</v>
      </c>
      <c r="E4411" s="24">
        <f>Tabela2025Horario[[#This Row],[Hora]]</f>
        <v>17</v>
      </c>
      <c r="F4411" s="25">
        <f>Tabela2025Horario[[#This Row],[Conj. Castilho]]</f>
        <v>0</v>
      </c>
      <c r="G4411" s="25">
        <f>Tabela2025Horario[[#This Row],[Conj. Eol. Ventos Santa Eugênia]]</f>
        <v>0</v>
      </c>
      <c r="H4411" s="25">
        <f>Tabela2025Horario[[#This Row],[Conj. Guaimbê]]</f>
        <v>0</v>
      </c>
      <c r="I4411" s="16"/>
      <c r="J4411" s="16"/>
      <c r="K4411" s="16"/>
      <c r="L4411" s="16"/>
      <c r="M4411" s="16"/>
      <c r="N4411" s="16"/>
      <c r="O4411" s="3">
        <f>IF(Tabela2025Horario[[#This Row],[Media Agregada Todas as Usinas]]*$Q$3265&gt;100%,100%,Tabela2025Horario[[#This Row],[Media Agregada Todas as Usinas]]*$Q$3265)</f>
        <v>0</v>
      </c>
    </row>
    <row r="4412" spans="1:15" x14ac:dyDescent="0.25">
      <c r="A4412" s="16">
        <f>Tabela2025Horario[[#This Row],[DataHora]]</f>
        <v>45841.75</v>
      </c>
      <c r="B4412" s="17">
        <v>2026</v>
      </c>
      <c r="C4412" s="24">
        <f>Tabela2025Horario[[#This Row],[Mês]]</f>
        <v>7</v>
      </c>
      <c r="D4412" s="24">
        <f>Tabela2025Horario[[#This Row],[Dia]]</f>
        <v>3</v>
      </c>
      <c r="E4412" s="24">
        <f>Tabela2025Horario[[#This Row],[Hora]]</f>
        <v>18</v>
      </c>
      <c r="F4412" s="25">
        <f>Tabela2025Horario[[#This Row],[Conj. Castilho]]</f>
        <v>0</v>
      </c>
      <c r="G4412" s="25">
        <f>Tabela2025Horario[[#This Row],[Conj. Eol. Ventos Santa Eugênia]]</f>
        <v>0</v>
      </c>
      <c r="H4412" s="25">
        <f>Tabela2025Horario[[#This Row],[Conj. Guaimbê]]</f>
        <v>0</v>
      </c>
      <c r="I4412" s="16"/>
      <c r="J4412" s="16"/>
      <c r="K4412" s="16"/>
      <c r="L4412" s="16"/>
      <c r="M4412" s="16"/>
      <c r="N4412" s="16"/>
      <c r="O4412" s="3">
        <f>IF(Tabela2025Horario[[#This Row],[Media Agregada Todas as Usinas]]*$Q$3265&gt;100%,100%,Tabela2025Horario[[#This Row],[Media Agregada Todas as Usinas]]*$Q$3265)</f>
        <v>0</v>
      </c>
    </row>
    <row r="4413" spans="1:15" x14ac:dyDescent="0.25">
      <c r="A4413" s="16">
        <f>Tabela2025Horario[[#This Row],[DataHora]]</f>
        <v>45841.791666666664</v>
      </c>
      <c r="B4413" s="17">
        <v>2026</v>
      </c>
      <c r="C4413" s="24">
        <f>Tabela2025Horario[[#This Row],[Mês]]</f>
        <v>7</v>
      </c>
      <c r="D4413" s="24">
        <f>Tabela2025Horario[[#This Row],[Dia]]</f>
        <v>3</v>
      </c>
      <c r="E4413" s="24">
        <f>Tabela2025Horario[[#This Row],[Hora]]</f>
        <v>19</v>
      </c>
      <c r="F4413" s="25">
        <f>Tabela2025Horario[[#This Row],[Conj. Castilho]]</f>
        <v>0</v>
      </c>
      <c r="G4413" s="25">
        <f>Tabela2025Horario[[#This Row],[Conj. Eol. Ventos Santa Eugênia]]</f>
        <v>0</v>
      </c>
      <c r="H4413" s="25">
        <f>Tabela2025Horario[[#This Row],[Conj. Guaimbê]]</f>
        <v>0</v>
      </c>
      <c r="I4413" s="16"/>
      <c r="J4413" s="16"/>
      <c r="K4413" s="16"/>
      <c r="L4413" s="16"/>
      <c r="M4413" s="16"/>
      <c r="N4413" s="16"/>
      <c r="O4413" s="3">
        <f>IF(Tabela2025Horario[[#This Row],[Media Agregada Todas as Usinas]]*$Q$3265&gt;100%,100%,Tabela2025Horario[[#This Row],[Media Agregada Todas as Usinas]]*$Q$3265)</f>
        <v>0</v>
      </c>
    </row>
    <row r="4414" spans="1:15" x14ac:dyDescent="0.25">
      <c r="A4414" s="16">
        <f>Tabela2025Horario[[#This Row],[DataHora]]</f>
        <v>45841.833333333336</v>
      </c>
      <c r="B4414" s="17">
        <v>2026</v>
      </c>
      <c r="C4414" s="24">
        <f>Tabela2025Horario[[#This Row],[Mês]]</f>
        <v>7</v>
      </c>
      <c r="D4414" s="24">
        <f>Tabela2025Horario[[#This Row],[Dia]]</f>
        <v>3</v>
      </c>
      <c r="E4414" s="24">
        <f>Tabela2025Horario[[#This Row],[Hora]]</f>
        <v>20</v>
      </c>
      <c r="F4414" s="25">
        <f>Tabela2025Horario[[#This Row],[Conj. Castilho]]</f>
        <v>0</v>
      </c>
      <c r="G4414" s="25">
        <f>Tabela2025Horario[[#This Row],[Conj. Eol. Ventos Santa Eugênia]]</f>
        <v>0</v>
      </c>
      <c r="H4414" s="25">
        <f>Tabela2025Horario[[#This Row],[Conj. Guaimbê]]</f>
        <v>0</v>
      </c>
      <c r="I4414" s="16"/>
      <c r="J4414" s="16"/>
      <c r="K4414" s="16"/>
      <c r="L4414" s="16"/>
      <c r="M4414" s="16"/>
      <c r="N4414" s="16"/>
      <c r="O4414" s="3">
        <f>IF(Tabela2025Horario[[#This Row],[Media Agregada Todas as Usinas]]*$Q$3265&gt;100%,100%,Tabela2025Horario[[#This Row],[Media Agregada Todas as Usinas]]*$Q$3265)</f>
        <v>0</v>
      </c>
    </row>
    <row r="4415" spans="1:15" x14ac:dyDescent="0.25">
      <c r="A4415" s="16">
        <f>Tabela2025Horario[[#This Row],[DataHora]]</f>
        <v>45841.875</v>
      </c>
      <c r="B4415" s="17">
        <v>2026</v>
      </c>
      <c r="C4415" s="24">
        <f>Tabela2025Horario[[#This Row],[Mês]]</f>
        <v>7</v>
      </c>
      <c r="D4415" s="24">
        <f>Tabela2025Horario[[#This Row],[Dia]]</f>
        <v>3</v>
      </c>
      <c r="E4415" s="24">
        <f>Tabela2025Horario[[#This Row],[Hora]]</f>
        <v>21</v>
      </c>
      <c r="F4415" s="25">
        <f>Tabela2025Horario[[#This Row],[Conj. Castilho]]</f>
        <v>0</v>
      </c>
      <c r="G4415" s="25">
        <f>Tabela2025Horario[[#This Row],[Conj. Eol. Ventos Santa Eugênia]]</f>
        <v>0</v>
      </c>
      <c r="H4415" s="25">
        <f>Tabela2025Horario[[#This Row],[Conj. Guaimbê]]</f>
        <v>0</v>
      </c>
      <c r="I4415" s="16"/>
      <c r="J4415" s="16"/>
      <c r="K4415" s="16"/>
      <c r="L4415" s="16"/>
      <c r="M4415" s="16"/>
      <c r="N4415" s="16"/>
      <c r="O4415" s="3">
        <f>IF(Tabela2025Horario[[#This Row],[Media Agregada Todas as Usinas]]*$Q$3265&gt;100%,100%,Tabela2025Horario[[#This Row],[Media Agregada Todas as Usinas]]*$Q$3265)</f>
        <v>0</v>
      </c>
    </row>
    <row r="4416" spans="1:15" x14ac:dyDescent="0.25">
      <c r="A4416" s="16">
        <f>Tabela2025Horario[[#This Row],[DataHora]]</f>
        <v>45841.916666666664</v>
      </c>
      <c r="B4416" s="17">
        <v>2026</v>
      </c>
      <c r="C4416" s="24">
        <f>Tabela2025Horario[[#This Row],[Mês]]</f>
        <v>7</v>
      </c>
      <c r="D4416" s="24">
        <f>Tabela2025Horario[[#This Row],[Dia]]</f>
        <v>3</v>
      </c>
      <c r="E4416" s="24">
        <f>Tabela2025Horario[[#This Row],[Hora]]</f>
        <v>22</v>
      </c>
      <c r="F4416" s="25">
        <f>Tabela2025Horario[[#This Row],[Conj. Castilho]]</f>
        <v>0</v>
      </c>
      <c r="G4416" s="25">
        <f>Tabela2025Horario[[#This Row],[Conj. Eol. Ventos Santa Eugênia]]</f>
        <v>0</v>
      </c>
      <c r="H4416" s="25">
        <f>Tabela2025Horario[[#This Row],[Conj. Guaimbê]]</f>
        <v>0</v>
      </c>
      <c r="I4416" s="16"/>
      <c r="J4416" s="16"/>
      <c r="K4416" s="16"/>
      <c r="L4416" s="16"/>
      <c r="M4416" s="16"/>
      <c r="N4416" s="16"/>
      <c r="O4416" s="3">
        <f>IF(Tabela2025Horario[[#This Row],[Media Agregada Todas as Usinas]]*$Q$3265&gt;100%,100%,Tabela2025Horario[[#This Row],[Media Agregada Todas as Usinas]]*$Q$3265)</f>
        <v>0</v>
      </c>
    </row>
    <row r="4417" spans="1:15" x14ac:dyDescent="0.25">
      <c r="A4417" s="16">
        <f>Tabela2025Horario[[#This Row],[DataHora]]</f>
        <v>45841.958333333336</v>
      </c>
      <c r="B4417" s="17">
        <v>2026</v>
      </c>
      <c r="C4417" s="24">
        <f>Tabela2025Horario[[#This Row],[Mês]]</f>
        <v>7</v>
      </c>
      <c r="D4417" s="24">
        <f>Tabela2025Horario[[#This Row],[Dia]]</f>
        <v>3</v>
      </c>
      <c r="E4417" s="24">
        <f>Tabela2025Horario[[#This Row],[Hora]]</f>
        <v>23</v>
      </c>
      <c r="F4417" s="25">
        <f>Tabela2025Horario[[#This Row],[Conj. Castilho]]</f>
        <v>0</v>
      </c>
      <c r="G4417" s="25">
        <f>Tabela2025Horario[[#This Row],[Conj. Eol. Ventos Santa Eugênia]]</f>
        <v>0</v>
      </c>
      <c r="H4417" s="25">
        <f>Tabela2025Horario[[#This Row],[Conj. Guaimbê]]</f>
        <v>0</v>
      </c>
      <c r="I4417" s="16"/>
      <c r="J4417" s="16"/>
      <c r="K4417" s="16"/>
      <c r="L4417" s="16"/>
      <c r="M4417" s="16"/>
      <c r="N4417" s="16"/>
      <c r="O4417" s="3">
        <f>IF(Tabela2025Horario[[#This Row],[Media Agregada Todas as Usinas]]*$Q$3265&gt;100%,100%,Tabela2025Horario[[#This Row],[Media Agregada Todas as Usinas]]*$Q$3265)</f>
        <v>0</v>
      </c>
    </row>
    <row r="4418" spans="1:15" x14ac:dyDescent="0.25">
      <c r="A4418" s="16">
        <f>Tabela2025Horario[[#This Row],[DataHora]]</f>
        <v>45842</v>
      </c>
      <c r="B4418" s="17">
        <v>2026</v>
      </c>
      <c r="C4418" s="24">
        <f>Tabela2025Horario[[#This Row],[Mês]]</f>
        <v>7</v>
      </c>
      <c r="D4418" s="24">
        <f>Tabela2025Horario[[#This Row],[Dia]]</f>
        <v>4</v>
      </c>
      <c r="E4418" s="24">
        <f>Tabela2025Horario[[#This Row],[Hora]]</f>
        <v>0</v>
      </c>
      <c r="F4418" s="25">
        <f>Tabela2025Horario[[#This Row],[Conj. Castilho]]</f>
        <v>0</v>
      </c>
      <c r="G4418" s="25">
        <f>Tabela2025Horario[[#This Row],[Conj. Eol. Ventos Santa Eugênia]]</f>
        <v>0</v>
      </c>
      <c r="H4418" s="25">
        <f>Tabela2025Horario[[#This Row],[Conj. Guaimbê]]</f>
        <v>0</v>
      </c>
      <c r="I4418" s="16"/>
      <c r="J4418" s="16"/>
      <c r="K4418" s="16"/>
      <c r="L4418" s="16"/>
      <c r="M4418" s="16"/>
      <c r="N4418" s="16"/>
      <c r="O4418" s="3">
        <f>IF(Tabela2025Horario[[#This Row],[Media Agregada Todas as Usinas]]*$Q$3265&gt;100%,100%,Tabela2025Horario[[#This Row],[Media Agregada Todas as Usinas]]*$Q$3265)</f>
        <v>0</v>
      </c>
    </row>
    <row r="4419" spans="1:15" x14ac:dyDescent="0.25">
      <c r="A4419" s="16">
        <f>Tabela2025Horario[[#This Row],[DataHora]]</f>
        <v>45842.041666666664</v>
      </c>
      <c r="B4419" s="17">
        <v>2026</v>
      </c>
      <c r="C4419" s="24">
        <f>Tabela2025Horario[[#This Row],[Mês]]</f>
        <v>7</v>
      </c>
      <c r="D4419" s="24">
        <f>Tabela2025Horario[[#This Row],[Dia]]</f>
        <v>4</v>
      </c>
      <c r="E4419" s="24">
        <f>Tabela2025Horario[[#This Row],[Hora]]</f>
        <v>1</v>
      </c>
      <c r="F4419" s="25">
        <f>Tabela2025Horario[[#This Row],[Conj. Castilho]]</f>
        <v>0</v>
      </c>
      <c r="G4419" s="25">
        <f>Tabela2025Horario[[#This Row],[Conj. Eol. Ventos Santa Eugênia]]</f>
        <v>0</v>
      </c>
      <c r="H4419" s="25">
        <f>Tabela2025Horario[[#This Row],[Conj. Guaimbê]]</f>
        <v>0</v>
      </c>
      <c r="I4419" s="16"/>
      <c r="J4419" s="16"/>
      <c r="K4419" s="16"/>
      <c r="L4419" s="16"/>
      <c r="M4419" s="16"/>
      <c r="N4419" s="16"/>
      <c r="O4419" s="3">
        <f>IF(Tabela2025Horario[[#This Row],[Media Agregada Todas as Usinas]]*$Q$3265&gt;100%,100%,Tabela2025Horario[[#This Row],[Media Agregada Todas as Usinas]]*$Q$3265)</f>
        <v>0</v>
      </c>
    </row>
    <row r="4420" spans="1:15" x14ac:dyDescent="0.25">
      <c r="A4420" s="16">
        <f>Tabela2025Horario[[#This Row],[DataHora]]</f>
        <v>45842.083333333336</v>
      </c>
      <c r="B4420" s="17">
        <v>2026</v>
      </c>
      <c r="C4420" s="24">
        <f>Tabela2025Horario[[#This Row],[Mês]]</f>
        <v>7</v>
      </c>
      <c r="D4420" s="24">
        <f>Tabela2025Horario[[#This Row],[Dia]]</f>
        <v>4</v>
      </c>
      <c r="E4420" s="24">
        <f>Tabela2025Horario[[#This Row],[Hora]]</f>
        <v>2</v>
      </c>
      <c r="F4420" s="25">
        <f>Tabela2025Horario[[#This Row],[Conj. Castilho]]</f>
        <v>0</v>
      </c>
      <c r="G4420" s="25">
        <f>Tabela2025Horario[[#This Row],[Conj. Eol. Ventos Santa Eugênia]]</f>
        <v>0</v>
      </c>
      <c r="H4420" s="25">
        <f>Tabela2025Horario[[#This Row],[Conj. Guaimbê]]</f>
        <v>0</v>
      </c>
      <c r="I4420" s="16"/>
      <c r="J4420" s="16"/>
      <c r="K4420" s="16"/>
      <c r="L4420" s="16"/>
      <c r="M4420" s="16"/>
      <c r="N4420" s="16"/>
      <c r="O4420" s="3">
        <f>IF(Tabela2025Horario[[#This Row],[Media Agregada Todas as Usinas]]*$Q$3265&gt;100%,100%,Tabela2025Horario[[#This Row],[Media Agregada Todas as Usinas]]*$Q$3265)</f>
        <v>0</v>
      </c>
    </row>
    <row r="4421" spans="1:15" x14ac:dyDescent="0.25">
      <c r="A4421" s="16">
        <f>Tabela2025Horario[[#This Row],[DataHora]]</f>
        <v>45842.125</v>
      </c>
      <c r="B4421" s="17">
        <v>2026</v>
      </c>
      <c r="C4421" s="24">
        <f>Tabela2025Horario[[#This Row],[Mês]]</f>
        <v>7</v>
      </c>
      <c r="D4421" s="24">
        <f>Tabela2025Horario[[#This Row],[Dia]]</f>
        <v>4</v>
      </c>
      <c r="E4421" s="24">
        <f>Tabela2025Horario[[#This Row],[Hora]]</f>
        <v>3</v>
      </c>
      <c r="F4421" s="25">
        <f>Tabela2025Horario[[#This Row],[Conj. Castilho]]</f>
        <v>0</v>
      </c>
      <c r="G4421" s="25">
        <f>Tabela2025Horario[[#This Row],[Conj. Eol. Ventos Santa Eugênia]]</f>
        <v>0</v>
      </c>
      <c r="H4421" s="25">
        <f>Tabela2025Horario[[#This Row],[Conj. Guaimbê]]</f>
        <v>0</v>
      </c>
      <c r="I4421" s="16"/>
      <c r="J4421" s="16"/>
      <c r="K4421" s="16"/>
      <c r="L4421" s="16"/>
      <c r="M4421" s="16"/>
      <c r="N4421" s="16"/>
      <c r="O4421" s="3">
        <f>IF(Tabela2025Horario[[#This Row],[Media Agregada Todas as Usinas]]*$Q$3265&gt;100%,100%,Tabela2025Horario[[#This Row],[Media Agregada Todas as Usinas]]*$Q$3265)</f>
        <v>0</v>
      </c>
    </row>
    <row r="4422" spans="1:15" x14ac:dyDescent="0.25">
      <c r="A4422" s="16">
        <f>Tabela2025Horario[[#This Row],[DataHora]]</f>
        <v>45842.166666666664</v>
      </c>
      <c r="B4422" s="17">
        <v>2026</v>
      </c>
      <c r="C4422" s="24">
        <f>Tabela2025Horario[[#This Row],[Mês]]</f>
        <v>7</v>
      </c>
      <c r="D4422" s="24">
        <f>Tabela2025Horario[[#This Row],[Dia]]</f>
        <v>4</v>
      </c>
      <c r="E4422" s="24">
        <f>Tabela2025Horario[[#This Row],[Hora]]</f>
        <v>4</v>
      </c>
      <c r="F4422" s="25">
        <f>Tabela2025Horario[[#This Row],[Conj. Castilho]]</f>
        <v>0</v>
      </c>
      <c r="G4422" s="25">
        <f>Tabela2025Horario[[#This Row],[Conj. Eol. Ventos Santa Eugênia]]</f>
        <v>0</v>
      </c>
      <c r="H4422" s="25">
        <f>Tabela2025Horario[[#This Row],[Conj. Guaimbê]]</f>
        <v>0</v>
      </c>
      <c r="I4422" s="16"/>
      <c r="J4422" s="16"/>
      <c r="K4422" s="16"/>
      <c r="L4422" s="16"/>
      <c r="M4422" s="16"/>
      <c r="N4422" s="16"/>
      <c r="O4422" s="3">
        <f>IF(Tabela2025Horario[[#This Row],[Media Agregada Todas as Usinas]]*$Q$3265&gt;100%,100%,Tabela2025Horario[[#This Row],[Media Agregada Todas as Usinas]]*$Q$3265)</f>
        <v>0</v>
      </c>
    </row>
    <row r="4423" spans="1:15" x14ac:dyDescent="0.25">
      <c r="A4423" s="16">
        <f>Tabela2025Horario[[#This Row],[DataHora]]</f>
        <v>45842.208333333336</v>
      </c>
      <c r="B4423" s="17">
        <v>2026</v>
      </c>
      <c r="C4423" s="24">
        <f>Tabela2025Horario[[#This Row],[Mês]]</f>
        <v>7</v>
      </c>
      <c r="D4423" s="24">
        <f>Tabela2025Horario[[#This Row],[Dia]]</f>
        <v>4</v>
      </c>
      <c r="E4423" s="24">
        <f>Tabela2025Horario[[#This Row],[Hora]]</f>
        <v>5</v>
      </c>
      <c r="F4423" s="25">
        <f>Tabela2025Horario[[#This Row],[Conj. Castilho]]</f>
        <v>0</v>
      </c>
      <c r="G4423" s="25">
        <f>Tabela2025Horario[[#This Row],[Conj. Eol. Ventos Santa Eugênia]]</f>
        <v>0</v>
      </c>
      <c r="H4423" s="25">
        <f>Tabela2025Horario[[#This Row],[Conj. Guaimbê]]</f>
        <v>0</v>
      </c>
      <c r="I4423" s="16"/>
      <c r="J4423" s="16"/>
      <c r="K4423" s="16"/>
      <c r="L4423" s="16"/>
      <c r="M4423" s="16"/>
      <c r="N4423" s="16"/>
      <c r="O4423" s="3">
        <f>IF(Tabela2025Horario[[#This Row],[Media Agregada Todas as Usinas]]*$Q$3265&gt;100%,100%,Tabela2025Horario[[#This Row],[Media Agregada Todas as Usinas]]*$Q$3265)</f>
        <v>0</v>
      </c>
    </row>
    <row r="4424" spans="1:15" x14ac:dyDescent="0.25">
      <c r="A4424" s="16">
        <f>Tabela2025Horario[[#This Row],[DataHora]]</f>
        <v>45842.25</v>
      </c>
      <c r="B4424" s="17">
        <v>2026</v>
      </c>
      <c r="C4424" s="24">
        <f>Tabela2025Horario[[#This Row],[Mês]]</f>
        <v>7</v>
      </c>
      <c r="D4424" s="24">
        <f>Tabela2025Horario[[#This Row],[Dia]]</f>
        <v>4</v>
      </c>
      <c r="E4424" s="24">
        <f>Tabela2025Horario[[#This Row],[Hora]]</f>
        <v>6</v>
      </c>
      <c r="F4424" s="25">
        <f>Tabela2025Horario[[#This Row],[Conj. Castilho]]</f>
        <v>0</v>
      </c>
      <c r="G4424" s="25">
        <f>Tabela2025Horario[[#This Row],[Conj. Eol. Ventos Santa Eugênia]]</f>
        <v>0</v>
      </c>
      <c r="H4424" s="25">
        <f>Tabela2025Horario[[#This Row],[Conj. Guaimbê]]</f>
        <v>0</v>
      </c>
      <c r="I4424" s="16"/>
      <c r="J4424" s="16"/>
      <c r="K4424" s="16"/>
      <c r="L4424" s="16"/>
      <c r="M4424" s="16"/>
      <c r="N4424" s="16"/>
      <c r="O4424" s="3">
        <f>IF(Tabela2025Horario[[#This Row],[Media Agregada Todas as Usinas]]*$Q$3265&gt;100%,100%,Tabela2025Horario[[#This Row],[Media Agregada Todas as Usinas]]*$Q$3265)</f>
        <v>0</v>
      </c>
    </row>
    <row r="4425" spans="1:15" x14ac:dyDescent="0.25">
      <c r="A4425" s="16">
        <f>Tabela2025Horario[[#This Row],[DataHora]]</f>
        <v>45842.291666666664</v>
      </c>
      <c r="B4425" s="17">
        <v>2026</v>
      </c>
      <c r="C4425" s="24">
        <f>Tabela2025Horario[[#This Row],[Mês]]</f>
        <v>7</v>
      </c>
      <c r="D4425" s="24">
        <f>Tabela2025Horario[[#This Row],[Dia]]</f>
        <v>4</v>
      </c>
      <c r="E4425" s="24">
        <f>Tabela2025Horario[[#This Row],[Hora]]</f>
        <v>7</v>
      </c>
      <c r="F4425" s="25">
        <f>Tabela2025Horario[[#This Row],[Conj. Castilho]]</f>
        <v>0</v>
      </c>
      <c r="G4425" s="25">
        <f>Tabela2025Horario[[#This Row],[Conj. Eol. Ventos Santa Eugênia]]</f>
        <v>0</v>
      </c>
      <c r="H4425" s="25">
        <f>Tabela2025Horario[[#This Row],[Conj. Guaimbê]]</f>
        <v>0</v>
      </c>
      <c r="I4425" s="16"/>
      <c r="J4425" s="16"/>
      <c r="K4425" s="16"/>
      <c r="L4425" s="16"/>
      <c r="M4425" s="16"/>
      <c r="N4425" s="16"/>
      <c r="O4425" s="3">
        <f>IF(Tabela2025Horario[[#This Row],[Media Agregada Todas as Usinas]]*$Q$3265&gt;100%,100%,Tabela2025Horario[[#This Row],[Media Agregada Todas as Usinas]]*$Q$3265)</f>
        <v>0</v>
      </c>
    </row>
    <row r="4426" spans="1:15" x14ac:dyDescent="0.25">
      <c r="A4426" s="16">
        <f>Tabela2025Horario[[#This Row],[DataHora]]</f>
        <v>45842.333333333336</v>
      </c>
      <c r="B4426" s="17">
        <v>2026</v>
      </c>
      <c r="C4426" s="24">
        <f>Tabela2025Horario[[#This Row],[Mês]]</f>
        <v>7</v>
      </c>
      <c r="D4426" s="24">
        <f>Tabela2025Horario[[#This Row],[Dia]]</f>
        <v>4</v>
      </c>
      <c r="E4426" s="24">
        <f>Tabela2025Horario[[#This Row],[Hora]]</f>
        <v>8</v>
      </c>
      <c r="F4426" s="25">
        <f>Tabela2025Horario[[#This Row],[Conj. Castilho]]</f>
        <v>0</v>
      </c>
      <c r="G4426" s="25">
        <f>Tabela2025Horario[[#This Row],[Conj. Eol. Ventos Santa Eugênia]]</f>
        <v>2.1340579953030226E-2</v>
      </c>
      <c r="H4426" s="25">
        <f>Tabela2025Horario[[#This Row],[Conj. Guaimbê]]</f>
        <v>0</v>
      </c>
      <c r="I4426" s="16"/>
      <c r="J4426" s="16"/>
      <c r="K4426" s="16"/>
      <c r="L4426" s="16"/>
      <c r="M4426" s="16"/>
      <c r="N4426" s="16"/>
      <c r="O4426" s="3">
        <f>IF(Tabela2025Horario[[#This Row],[Media Agregada Todas as Usinas]]*$Q$3265&gt;100%,100%,Tabela2025Horario[[#This Row],[Media Agregada Todas as Usinas]]*$Q$3265)</f>
        <v>9.4292852258733115E-2</v>
      </c>
    </row>
    <row r="4427" spans="1:15" x14ac:dyDescent="0.25">
      <c r="A4427" s="16">
        <f>Tabela2025Horario[[#This Row],[DataHora]]</f>
        <v>45842.375</v>
      </c>
      <c r="B4427" s="17">
        <v>2026</v>
      </c>
      <c r="C4427" s="24">
        <f>Tabela2025Horario[[#This Row],[Mês]]</f>
        <v>7</v>
      </c>
      <c r="D4427" s="24">
        <f>Tabela2025Horario[[#This Row],[Dia]]</f>
        <v>4</v>
      </c>
      <c r="E4427" s="24">
        <f>Tabela2025Horario[[#This Row],[Hora]]</f>
        <v>9</v>
      </c>
      <c r="F4427" s="25">
        <f>Tabela2025Horario[[#This Row],[Conj. Castilho]]</f>
        <v>9.4898710152219699E-4</v>
      </c>
      <c r="G4427" s="25">
        <f>Tabela2025Horario[[#This Row],[Conj. Eol. Ventos Santa Eugênia]]</f>
        <v>0</v>
      </c>
      <c r="H4427" s="25">
        <f>Tabela2025Horario[[#This Row],[Conj. Guaimbê]]</f>
        <v>0</v>
      </c>
      <c r="I4427" s="16"/>
      <c r="J4427" s="16"/>
      <c r="K4427" s="16"/>
      <c r="L4427" s="16"/>
      <c r="M4427" s="16"/>
      <c r="N4427" s="16"/>
      <c r="O4427" s="3">
        <f>IF(Tabela2025Horario[[#This Row],[Media Agregada Todas as Usinas]]*$Q$3265&gt;100%,100%,Tabela2025Horario[[#This Row],[Media Agregada Todas as Usinas]]*$Q$3265)</f>
        <v>8.8358578198918514E-2</v>
      </c>
    </row>
    <row r="4428" spans="1:15" x14ac:dyDescent="0.25">
      <c r="A4428" s="16">
        <f>Tabela2025Horario[[#This Row],[DataHora]]</f>
        <v>45842.416666666664</v>
      </c>
      <c r="B4428" s="17">
        <v>2026</v>
      </c>
      <c r="C4428" s="24">
        <f>Tabela2025Horario[[#This Row],[Mês]]</f>
        <v>7</v>
      </c>
      <c r="D4428" s="24">
        <f>Tabela2025Horario[[#This Row],[Dia]]</f>
        <v>4</v>
      </c>
      <c r="E4428" s="24">
        <f>Tabela2025Horario[[#This Row],[Hora]]</f>
        <v>10</v>
      </c>
      <c r="F4428" s="25">
        <f>Tabela2025Horario[[#This Row],[Conj. Castilho]]</f>
        <v>3.087512481229545E-2</v>
      </c>
      <c r="G4428" s="25">
        <f>Tabela2025Horario[[#This Row],[Conj. Eol. Ventos Santa Eugênia]]</f>
        <v>0</v>
      </c>
      <c r="H4428" s="25">
        <f>Tabela2025Horario[[#This Row],[Conj. Guaimbê]]</f>
        <v>3.4240556538719658E-2</v>
      </c>
      <c r="I4428" s="16"/>
      <c r="J4428" s="16"/>
      <c r="K4428" s="16"/>
      <c r="L4428" s="16"/>
      <c r="M4428" s="16"/>
      <c r="N4428" s="16"/>
      <c r="O4428" s="3">
        <f>IF(Tabela2025Horario[[#This Row],[Media Agregada Todas as Usinas]]*$Q$3265&gt;100%,100%,Tabela2025Horario[[#This Row],[Media Agregada Todas as Usinas]]*$Q$3265)</f>
        <v>7.9171377081697331E-2</v>
      </c>
    </row>
    <row r="4429" spans="1:15" x14ac:dyDescent="0.25">
      <c r="A4429" s="16">
        <f>Tabela2025Horario[[#This Row],[DataHora]]</f>
        <v>45842.458333333336</v>
      </c>
      <c r="B4429" s="17">
        <v>2026</v>
      </c>
      <c r="C4429" s="24">
        <f>Tabela2025Horario[[#This Row],[Mês]]</f>
        <v>7</v>
      </c>
      <c r="D4429" s="24">
        <f>Tabela2025Horario[[#This Row],[Dia]]</f>
        <v>4</v>
      </c>
      <c r="E4429" s="24">
        <f>Tabela2025Horario[[#This Row],[Hora]]</f>
        <v>11</v>
      </c>
      <c r="F4429" s="25">
        <f>Tabela2025Horario[[#This Row],[Conj. Castilho]]</f>
        <v>2.1254161465056591E-2</v>
      </c>
      <c r="G4429" s="25">
        <f>Tabela2025Horario[[#This Row],[Conj. Eol. Ventos Santa Eugênia]]</f>
        <v>8.1139826260247655E-2</v>
      </c>
      <c r="H4429" s="25">
        <f>Tabela2025Horario[[#This Row],[Conj. Guaimbê]]</f>
        <v>0</v>
      </c>
      <c r="I4429" s="16"/>
      <c r="J4429" s="16"/>
      <c r="K4429" s="16"/>
      <c r="L4429" s="16"/>
      <c r="M4429" s="16"/>
      <c r="N4429" s="16"/>
      <c r="O4429" s="3">
        <f>IF(Tabela2025Horario[[#This Row],[Media Agregada Todas as Usinas]]*$Q$3265&gt;100%,100%,Tabela2025Horario[[#This Row],[Media Agregada Todas as Usinas]]*$Q$3265)</f>
        <v>6.391348678997677E-2</v>
      </c>
    </row>
    <row r="4430" spans="1:15" x14ac:dyDescent="0.25">
      <c r="A4430" s="16">
        <f>Tabela2025Horario[[#This Row],[DataHora]]</f>
        <v>45842.5</v>
      </c>
      <c r="B4430" s="17">
        <v>2026</v>
      </c>
      <c r="C4430" s="24">
        <f>Tabela2025Horario[[#This Row],[Mês]]</f>
        <v>7</v>
      </c>
      <c r="D4430" s="24">
        <f>Tabela2025Horario[[#This Row],[Dia]]</f>
        <v>4</v>
      </c>
      <c r="E4430" s="24">
        <f>Tabela2025Horario[[#This Row],[Hora]]</f>
        <v>12</v>
      </c>
      <c r="F4430" s="25">
        <f>Tabela2025Horario[[#This Row],[Conj. Castilho]]</f>
        <v>1.0423447766043899E-2</v>
      </c>
      <c r="G4430" s="25">
        <f>Tabela2025Horario[[#This Row],[Conj. Eol. Ventos Santa Eugênia]]</f>
        <v>0.16285464108050152</v>
      </c>
      <c r="H4430" s="25">
        <f>Tabela2025Horario[[#This Row],[Conj. Guaimbê]]</f>
        <v>0</v>
      </c>
      <c r="I4430" s="16"/>
      <c r="J4430" s="16"/>
      <c r="K4430" s="16"/>
      <c r="L4430" s="16"/>
      <c r="M4430" s="16"/>
      <c r="N4430" s="16"/>
      <c r="O4430" s="3">
        <f>IF(Tabela2025Horario[[#This Row],[Media Agregada Todas as Usinas]]*$Q$3265&gt;100%,100%,Tabela2025Horario[[#This Row],[Media Agregada Todas as Usinas]]*$Q$3265)</f>
        <v>0.36959999736046434</v>
      </c>
    </row>
    <row r="4431" spans="1:15" x14ac:dyDescent="0.25">
      <c r="A4431" s="16">
        <f>Tabela2025Horario[[#This Row],[DataHora]]</f>
        <v>45842.541666666664</v>
      </c>
      <c r="B4431" s="17">
        <v>2026</v>
      </c>
      <c r="C4431" s="24">
        <f>Tabela2025Horario[[#This Row],[Mês]]</f>
        <v>7</v>
      </c>
      <c r="D4431" s="24">
        <f>Tabela2025Horario[[#This Row],[Dia]]</f>
        <v>4</v>
      </c>
      <c r="E4431" s="24">
        <f>Tabela2025Horario[[#This Row],[Hora]]</f>
        <v>13</v>
      </c>
      <c r="F4431" s="25">
        <f>Tabela2025Horario[[#This Row],[Conj. Castilho]]</f>
        <v>0</v>
      </c>
      <c r="G4431" s="25">
        <f>Tabela2025Horario[[#This Row],[Conj. Eol. Ventos Santa Eugênia]]</f>
        <v>0.20564531960003751</v>
      </c>
      <c r="H4431" s="25">
        <f>Tabela2025Horario[[#This Row],[Conj. Guaimbê]]</f>
        <v>0</v>
      </c>
      <c r="I4431" s="16"/>
      <c r="J4431" s="16"/>
      <c r="K4431" s="16"/>
      <c r="L4431" s="16"/>
      <c r="M4431" s="16"/>
      <c r="N4431" s="16"/>
      <c r="O4431" s="3">
        <f>IF(Tabela2025Horario[[#This Row],[Media Agregada Todas as Usinas]]*$Q$3265&gt;100%,100%,Tabela2025Horario[[#This Row],[Media Agregada Todas as Usinas]]*$Q$3265)</f>
        <v>0.44887951755002176</v>
      </c>
    </row>
    <row r="4432" spans="1:15" x14ac:dyDescent="0.25">
      <c r="A4432" s="16">
        <f>Tabela2025Horario[[#This Row],[DataHora]]</f>
        <v>45842.583333333336</v>
      </c>
      <c r="B4432" s="17">
        <v>2026</v>
      </c>
      <c r="C4432" s="24">
        <f>Tabela2025Horario[[#This Row],[Mês]]</f>
        <v>7</v>
      </c>
      <c r="D4432" s="24">
        <f>Tabela2025Horario[[#This Row],[Dia]]</f>
        <v>4</v>
      </c>
      <c r="E4432" s="24">
        <f>Tabela2025Horario[[#This Row],[Hora]]</f>
        <v>14</v>
      </c>
      <c r="F4432" s="25">
        <f>Tabela2025Horario[[#This Row],[Conj. Castilho]]</f>
        <v>0</v>
      </c>
      <c r="G4432" s="25">
        <f>Tabela2025Horario[[#This Row],[Conj. Eol. Ventos Santa Eugênia]]</f>
        <v>0.13630657147059286</v>
      </c>
      <c r="H4432" s="25">
        <f>Tabela2025Horario[[#This Row],[Conj. Guaimbê]]</f>
        <v>0</v>
      </c>
      <c r="I4432" s="16"/>
      <c r="J4432" s="16"/>
      <c r="K4432" s="16"/>
      <c r="L4432" s="16"/>
      <c r="M4432" s="16"/>
      <c r="N4432" s="16"/>
      <c r="O4432" s="3">
        <f>IF(Tabela2025Horario[[#This Row],[Media Agregada Todas as Usinas]]*$Q$3265&gt;100%,100%,Tabela2025Horario[[#This Row],[Media Agregada Todas as Usinas]]*$Q$3265)</f>
        <v>0.25204080988342803</v>
      </c>
    </row>
    <row r="4433" spans="1:15" x14ac:dyDescent="0.25">
      <c r="A4433" s="16">
        <f>Tabela2025Horario[[#This Row],[DataHora]]</f>
        <v>45842.625</v>
      </c>
      <c r="B4433" s="17">
        <v>2026</v>
      </c>
      <c r="C4433" s="24">
        <f>Tabela2025Horario[[#This Row],[Mês]]</f>
        <v>7</v>
      </c>
      <c r="D4433" s="24">
        <f>Tabela2025Horario[[#This Row],[Dia]]</f>
        <v>4</v>
      </c>
      <c r="E4433" s="24">
        <f>Tabela2025Horario[[#This Row],[Hora]]</f>
        <v>15</v>
      </c>
      <c r="F4433" s="25">
        <f>Tabela2025Horario[[#This Row],[Conj. Castilho]]</f>
        <v>0</v>
      </c>
      <c r="G4433" s="25">
        <f>Tabela2025Horario[[#This Row],[Conj. Eol. Ventos Santa Eugênia]]</f>
        <v>8.9430881295677514E-2</v>
      </c>
      <c r="H4433" s="25">
        <f>Tabela2025Horario[[#This Row],[Conj. Guaimbê]]</f>
        <v>0</v>
      </c>
      <c r="I4433" s="16"/>
      <c r="J4433" s="16"/>
      <c r="K4433" s="16"/>
      <c r="L4433" s="16"/>
      <c r="M4433" s="16"/>
      <c r="N4433" s="16"/>
      <c r="O4433" s="3">
        <f>IF(Tabela2025Horario[[#This Row],[Media Agregada Todas as Usinas]]*$Q$3265&gt;100%,100%,Tabela2025Horario[[#This Row],[Media Agregada Todas as Usinas]]*$Q$3265)</f>
        <v>0.21743758037541192</v>
      </c>
    </row>
    <row r="4434" spans="1:15" x14ac:dyDescent="0.25">
      <c r="A4434" s="16">
        <f>Tabela2025Horario[[#This Row],[DataHora]]</f>
        <v>45842.666666666664</v>
      </c>
      <c r="B4434" s="17">
        <v>2026</v>
      </c>
      <c r="C4434" s="24">
        <f>Tabela2025Horario[[#This Row],[Mês]]</f>
        <v>7</v>
      </c>
      <c r="D4434" s="24">
        <f>Tabela2025Horario[[#This Row],[Dia]]</f>
        <v>4</v>
      </c>
      <c r="E4434" s="24">
        <f>Tabela2025Horario[[#This Row],[Hora]]</f>
        <v>16</v>
      </c>
      <c r="F4434" s="25">
        <f>Tabela2025Horario[[#This Row],[Conj. Castilho]]</f>
        <v>0</v>
      </c>
      <c r="G4434" s="25">
        <f>Tabela2025Horario[[#This Row],[Conj. Eol. Ventos Santa Eugênia]]</f>
        <v>0.11527933627028536</v>
      </c>
      <c r="H4434" s="25">
        <f>Tabela2025Horario[[#This Row],[Conj. Guaimbê]]</f>
        <v>0</v>
      </c>
      <c r="I4434" s="16"/>
      <c r="J4434" s="16"/>
      <c r="K4434" s="16"/>
      <c r="L4434" s="16"/>
      <c r="M4434" s="16"/>
      <c r="N4434" s="16"/>
      <c r="O4434" s="3">
        <f>IF(Tabela2025Horario[[#This Row],[Media Agregada Todas as Usinas]]*$Q$3265&gt;100%,100%,Tabela2025Horario[[#This Row],[Media Agregada Todas as Usinas]]*$Q$3265)</f>
        <v>0.14612378785489086</v>
      </c>
    </row>
    <row r="4435" spans="1:15" x14ac:dyDescent="0.25">
      <c r="A4435" s="16">
        <f>Tabela2025Horario[[#This Row],[DataHora]]</f>
        <v>45842.708333333336</v>
      </c>
      <c r="B4435" s="17">
        <v>2026</v>
      </c>
      <c r="C4435" s="24">
        <f>Tabela2025Horario[[#This Row],[Mês]]</f>
        <v>7</v>
      </c>
      <c r="D4435" s="24">
        <f>Tabela2025Horario[[#This Row],[Dia]]</f>
        <v>4</v>
      </c>
      <c r="E4435" s="24">
        <f>Tabela2025Horario[[#This Row],[Hora]]</f>
        <v>17</v>
      </c>
      <c r="F4435" s="25">
        <f>Tabela2025Horario[[#This Row],[Conj. Castilho]]</f>
        <v>0</v>
      </c>
      <c r="G4435" s="25">
        <f>Tabela2025Horario[[#This Row],[Conj. Eol. Ventos Santa Eugênia]]</f>
        <v>0</v>
      </c>
      <c r="H4435" s="25">
        <f>Tabela2025Horario[[#This Row],[Conj. Guaimbê]]</f>
        <v>0</v>
      </c>
      <c r="I4435" s="16"/>
      <c r="J4435" s="16"/>
      <c r="K4435" s="16"/>
      <c r="L4435" s="16"/>
      <c r="M4435" s="16"/>
      <c r="N4435" s="16"/>
      <c r="O4435" s="3">
        <f>IF(Tabela2025Horario[[#This Row],[Media Agregada Todas as Usinas]]*$Q$3265&gt;100%,100%,Tabela2025Horario[[#This Row],[Media Agregada Todas as Usinas]]*$Q$3265)</f>
        <v>0</v>
      </c>
    </row>
    <row r="4436" spans="1:15" x14ac:dyDescent="0.25">
      <c r="A4436" s="16">
        <f>Tabela2025Horario[[#This Row],[DataHora]]</f>
        <v>45842.75</v>
      </c>
      <c r="B4436" s="17">
        <v>2026</v>
      </c>
      <c r="C4436" s="24">
        <f>Tabela2025Horario[[#This Row],[Mês]]</f>
        <v>7</v>
      </c>
      <c r="D4436" s="24">
        <f>Tabela2025Horario[[#This Row],[Dia]]</f>
        <v>4</v>
      </c>
      <c r="E4436" s="24">
        <f>Tabela2025Horario[[#This Row],[Hora]]</f>
        <v>18</v>
      </c>
      <c r="F4436" s="25">
        <f>Tabela2025Horario[[#This Row],[Conj. Castilho]]</f>
        <v>0</v>
      </c>
      <c r="G4436" s="25">
        <f>Tabela2025Horario[[#This Row],[Conj. Eol. Ventos Santa Eugênia]]</f>
        <v>0</v>
      </c>
      <c r="H4436" s="25">
        <f>Tabela2025Horario[[#This Row],[Conj. Guaimbê]]</f>
        <v>0</v>
      </c>
      <c r="I4436" s="16"/>
      <c r="J4436" s="16"/>
      <c r="K4436" s="16"/>
      <c r="L4436" s="16"/>
      <c r="M4436" s="16"/>
      <c r="N4436" s="16"/>
      <c r="O4436" s="3">
        <f>IF(Tabela2025Horario[[#This Row],[Media Agregada Todas as Usinas]]*$Q$3265&gt;100%,100%,Tabela2025Horario[[#This Row],[Media Agregada Todas as Usinas]]*$Q$3265)</f>
        <v>0</v>
      </c>
    </row>
    <row r="4437" spans="1:15" x14ac:dyDescent="0.25">
      <c r="A4437" s="16">
        <f>Tabela2025Horario[[#This Row],[DataHora]]</f>
        <v>45842.791666666664</v>
      </c>
      <c r="B4437" s="17">
        <v>2026</v>
      </c>
      <c r="C4437" s="24">
        <f>Tabela2025Horario[[#This Row],[Mês]]</f>
        <v>7</v>
      </c>
      <c r="D4437" s="24">
        <f>Tabela2025Horario[[#This Row],[Dia]]</f>
        <v>4</v>
      </c>
      <c r="E4437" s="24">
        <f>Tabela2025Horario[[#This Row],[Hora]]</f>
        <v>19</v>
      </c>
      <c r="F4437" s="25">
        <f>Tabela2025Horario[[#This Row],[Conj. Castilho]]</f>
        <v>0</v>
      </c>
      <c r="G4437" s="25">
        <f>Tabela2025Horario[[#This Row],[Conj. Eol. Ventos Santa Eugênia]]</f>
        <v>0</v>
      </c>
      <c r="H4437" s="25">
        <f>Tabela2025Horario[[#This Row],[Conj. Guaimbê]]</f>
        <v>0</v>
      </c>
      <c r="I4437" s="16"/>
      <c r="J4437" s="16"/>
      <c r="K4437" s="16"/>
      <c r="L4437" s="16"/>
      <c r="M4437" s="16"/>
      <c r="N4437" s="16"/>
      <c r="O4437" s="3">
        <f>IF(Tabela2025Horario[[#This Row],[Media Agregada Todas as Usinas]]*$Q$3265&gt;100%,100%,Tabela2025Horario[[#This Row],[Media Agregada Todas as Usinas]]*$Q$3265)</f>
        <v>0</v>
      </c>
    </row>
    <row r="4438" spans="1:15" x14ac:dyDescent="0.25">
      <c r="A4438" s="16">
        <f>Tabela2025Horario[[#This Row],[DataHora]]</f>
        <v>45842.833333333336</v>
      </c>
      <c r="B4438" s="17">
        <v>2026</v>
      </c>
      <c r="C4438" s="24">
        <f>Tabela2025Horario[[#This Row],[Mês]]</f>
        <v>7</v>
      </c>
      <c r="D4438" s="24">
        <f>Tabela2025Horario[[#This Row],[Dia]]</f>
        <v>4</v>
      </c>
      <c r="E4438" s="24">
        <f>Tabela2025Horario[[#This Row],[Hora]]</f>
        <v>20</v>
      </c>
      <c r="F4438" s="25">
        <f>Tabela2025Horario[[#This Row],[Conj. Castilho]]</f>
        <v>0</v>
      </c>
      <c r="G4438" s="25">
        <f>Tabela2025Horario[[#This Row],[Conj. Eol. Ventos Santa Eugênia]]</f>
        <v>0</v>
      </c>
      <c r="H4438" s="25">
        <f>Tabela2025Horario[[#This Row],[Conj. Guaimbê]]</f>
        <v>0</v>
      </c>
      <c r="I4438" s="16"/>
      <c r="J4438" s="16"/>
      <c r="K4438" s="16"/>
      <c r="L4438" s="16"/>
      <c r="M4438" s="16"/>
      <c r="N4438" s="16"/>
      <c r="O4438" s="3">
        <f>IF(Tabela2025Horario[[#This Row],[Media Agregada Todas as Usinas]]*$Q$3265&gt;100%,100%,Tabela2025Horario[[#This Row],[Media Agregada Todas as Usinas]]*$Q$3265)</f>
        <v>0</v>
      </c>
    </row>
    <row r="4439" spans="1:15" x14ac:dyDescent="0.25">
      <c r="A4439" s="16">
        <f>Tabela2025Horario[[#This Row],[DataHora]]</f>
        <v>45842.875</v>
      </c>
      <c r="B4439" s="17">
        <v>2026</v>
      </c>
      <c r="C4439" s="24">
        <f>Tabela2025Horario[[#This Row],[Mês]]</f>
        <v>7</v>
      </c>
      <c r="D4439" s="24">
        <f>Tabela2025Horario[[#This Row],[Dia]]</f>
        <v>4</v>
      </c>
      <c r="E4439" s="24">
        <f>Tabela2025Horario[[#This Row],[Hora]]</f>
        <v>21</v>
      </c>
      <c r="F4439" s="25">
        <f>Tabela2025Horario[[#This Row],[Conj. Castilho]]</f>
        <v>0</v>
      </c>
      <c r="G4439" s="25">
        <f>Tabela2025Horario[[#This Row],[Conj. Eol. Ventos Santa Eugênia]]</f>
        <v>0</v>
      </c>
      <c r="H4439" s="25">
        <f>Tabela2025Horario[[#This Row],[Conj. Guaimbê]]</f>
        <v>0</v>
      </c>
      <c r="I4439" s="16"/>
      <c r="J4439" s="16"/>
      <c r="K4439" s="16"/>
      <c r="L4439" s="16"/>
      <c r="M4439" s="16"/>
      <c r="N4439" s="16"/>
      <c r="O4439" s="3">
        <f>IF(Tabela2025Horario[[#This Row],[Media Agregada Todas as Usinas]]*$Q$3265&gt;100%,100%,Tabela2025Horario[[#This Row],[Media Agregada Todas as Usinas]]*$Q$3265)</f>
        <v>0</v>
      </c>
    </row>
    <row r="4440" spans="1:15" x14ac:dyDescent="0.25">
      <c r="A4440" s="16">
        <f>Tabela2025Horario[[#This Row],[DataHora]]</f>
        <v>45842.916666666664</v>
      </c>
      <c r="B4440" s="17">
        <v>2026</v>
      </c>
      <c r="C4440" s="24">
        <f>Tabela2025Horario[[#This Row],[Mês]]</f>
        <v>7</v>
      </c>
      <c r="D4440" s="24">
        <f>Tabela2025Horario[[#This Row],[Dia]]</f>
        <v>4</v>
      </c>
      <c r="E4440" s="24">
        <f>Tabela2025Horario[[#This Row],[Hora]]</f>
        <v>22</v>
      </c>
      <c r="F4440" s="25">
        <f>Tabela2025Horario[[#This Row],[Conj. Castilho]]</f>
        <v>0</v>
      </c>
      <c r="G4440" s="25">
        <f>Tabela2025Horario[[#This Row],[Conj. Eol. Ventos Santa Eugênia]]</f>
        <v>0</v>
      </c>
      <c r="H4440" s="25">
        <f>Tabela2025Horario[[#This Row],[Conj. Guaimbê]]</f>
        <v>0</v>
      </c>
      <c r="I4440" s="16"/>
      <c r="J4440" s="16"/>
      <c r="K4440" s="16"/>
      <c r="L4440" s="16"/>
      <c r="M4440" s="16"/>
      <c r="N4440" s="16"/>
      <c r="O4440" s="3">
        <f>IF(Tabela2025Horario[[#This Row],[Media Agregada Todas as Usinas]]*$Q$3265&gt;100%,100%,Tabela2025Horario[[#This Row],[Media Agregada Todas as Usinas]]*$Q$3265)</f>
        <v>0</v>
      </c>
    </row>
    <row r="4441" spans="1:15" x14ac:dyDescent="0.25">
      <c r="A4441" s="16">
        <f>Tabela2025Horario[[#This Row],[DataHora]]</f>
        <v>45842.958333333336</v>
      </c>
      <c r="B4441" s="17">
        <v>2026</v>
      </c>
      <c r="C4441" s="24">
        <f>Tabela2025Horario[[#This Row],[Mês]]</f>
        <v>7</v>
      </c>
      <c r="D4441" s="24">
        <f>Tabela2025Horario[[#This Row],[Dia]]</f>
        <v>4</v>
      </c>
      <c r="E4441" s="24">
        <f>Tabela2025Horario[[#This Row],[Hora]]</f>
        <v>23</v>
      </c>
      <c r="F4441" s="25">
        <f>Tabela2025Horario[[#This Row],[Conj. Castilho]]</f>
        <v>0</v>
      </c>
      <c r="G4441" s="25">
        <f>Tabela2025Horario[[#This Row],[Conj. Eol. Ventos Santa Eugênia]]</f>
        <v>0</v>
      </c>
      <c r="H4441" s="25">
        <f>Tabela2025Horario[[#This Row],[Conj. Guaimbê]]</f>
        <v>0</v>
      </c>
      <c r="I4441" s="16"/>
      <c r="J4441" s="16"/>
      <c r="K4441" s="16"/>
      <c r="L4441" s="16"/>
      <c r="M4441" s="16"/>
      <c r="N4441" s="16"/>
      <c r="O4441" s="3">
        <f>IF(Tabela2025Horario[[#This Row],[Media Agregada Todas as Usinas]]*$Q$3265&gt;100%,100%,Tabela2025Horario[[#This Row],[Media Agregada Todas as Usinas]]*$Q$3265)</f>
        <v>0</v>
      </c>
    </row>
    <row r="4442" spans="1:15" x14ac:dyDescent="0.25">
      <c r="A4442" s="16">
        <f>Tabela2025Horario[[#This Row],[DataHora]]</f>
        <v>45843</v>
      </c>
      <c r="B4442" s="17">
        <v>2026</v>
      </c>
      <c r="C4442" s="24">
        <f>Tabela2025Horario[[#This Row],[Mês]]</f>
        <v>7</v>
      </c>
      <c r="D4442" s="24">
        <f>Tabela2025Horario[[#This Row],[Dia]]</f>
        <v>5</v>
      </c>
      <c r="E4442" s="24">
        <f>Tabela2025Horario[[#This Row],[Hora]]</f>
        <v>0</v>
      </c>
      <c r="F4442" s="25">
        <f>Tabela2025Horario[[#This Row],[Conj. Castilho]]</f>
        <v>0</v>
      </c>
      <c r="G4442" s="25">
        <f>Tabela2025Horario[[#This Row],[Conj. Eol. Ventos Santa Eugênia]]</f>
        <v>0</v>
      </c>
      <c r="H4442" s="25">
        <f>Tabela2025Horario[[#This Row],[Conj. Guaimbê]]</f>
        <v>0</v>
      </c>
      <c r="I4442" s="16"/>
      <c r="J4442" s="16"/>
      <c r="K4442" s="16"/>
      <c r="L4442" s="16"/>
      <c r="M4442" s="16"/>
      <c r="N4442" s="16"/>
      <c r="O4442" s="3">
        <f>IF(Tabela2025Horario[[#This Row],[Media Agregada Todas as Usinas]]*$Q$3265&gt;100%,100%,Tabela2025Horario[[#This Row],[Media Agregada Todas as Usinas]]*$Q$3265)</f>
        <v>0</v>
      </c>
    </row>
    <row r="4443" spans="1:15" x14ac:dyDescent="0.25">
      <c r="A4443" s="16">
        <f>Tabela2025Horario[[#This Row],[DataHora]]</f>
        <v>45843.041666666664</v>
      </c>
      <c r="B4443" s="17">
        <v>2026</v>
      </c>
      <c r="C4443" s="24">
        <f>Tabela2025Horario[[#This Row],[Mês]]</f>
        <v>7</v>
      </c>
      <c r="D4443" s="24">
        <f>Tabela2025Horario[[#This Row],[Dia]]</f>
        <v>5</v>
      </c>
      <c r="E4443" s="24">
        <f>Tabela2025Horario[[#This Row],[Hora]]</f>
        <v>1</v>
      </c>
      <c r="F4443" s="25">
        <f>Tabela2025Horario[[#This Row],[Conj. Castilho]]</f>
        <v>0</v>
      </c>
      <c r="G4443" s="25">
        <f>Tabela2025Horario[[#This Row],[Conj. Eol. Ventos Santa Eugênia]]</f>
        <v>0</v>
      </c>
      <c r="H4443" s="25">
        <f>Tabela2025Horario[[#This Row],[Conj. Guaimbê]]</f>
        <v>0</v>
      </c>
      <c r="I4443" s="16"/>
      <c r="J4443" s="16"/>
      <c r="K4443" s="16"/>
      <c r="L4443" s="16"/>
      <c r="M4443" s="16"/>
      <c r="N4443" s="16"/>
      <c r="O4443" s="3">
        <f>IF(Tabela2025Horario[[#This Row],[Media Agregada Todas as Usinas]]*$Q$3265&gt;100%,100%,Tabela2025Horario[[#This Row],[Media Agregada Todas as Usinas]]*$Q$3265)</f>
        <v>0</v>
      </c>
    </row>
    <row r="4444" spans="1:15" x14ac:dyDescent="0.25">
      <c r="A4444" s="16">
        <f>Tabela2025Horario[[#This Row],[DataHora]]</f>
        <v>45843.083333333336</v>
      </c>
      <c r="B4444" s="17">
        <v>2026</v>
      </c>
      <c r="C4444" s="24">
        <f>Tabela2025Horario[[#This Row],[Mês]]</f>
        <v>7</v>
      </c>
      <c r="D4444" s="24">
        <f>Tabela2025Horario[[#This Row],[Dia]]</f>
        <v>5</v>
      </c>
      <c r="E4444" s="24">
        <f>Tabela2025Horario[[#This Row],[Hora]]</f>
        <v>2</v>
      </c>
      <c r="F4444" s="25">
        <f>Tabela2025Horario[[#This Row],[Conj. Castilho]]</f>
        <v>0</v>
      </c>
      <c r="G4444" s="25">
        <f>Tabela2025Horario[[#This Row],[Conj. Eol. Ventos Santa Eugênia]]</f>
        <v>0</v>
      </c>
      <c r="H4444" s="25">
        <f>Tabela2025Horario[[#This Row],[Conj. Guaimbê]]</f>
        <v>0</v>
      </c>
      <c r="I4444" s="16"/>
      <c r="J4444" s="16"/>
      <c r="K4444" s="16"/>
      <c r="L4444" s="16"/>
      <c r="M4444" s="16"/>
      <c r="N4444" s="16"/>
      <c r="O4444" s="3">
        <f>IF(Tabela2025Horario[[#This Row],[Media Agregada Todas as Usinas]]*$Q$3265&gt;100%,100%,Tabela2025Horario[[#This Row],[Media Agregada Todas as Usinas]]*$Q$3265)</f>
        <v>0</v>
      </c>
    </row>
    <row r="4445" spans="1:15" x14ac:dyDescent="0.25">
      <c r="A4445" s="16">
        <f>Tabela2025Horario[[#This Row],[DataHora]]</f>
        <v>45843.125</v>
      </c>
      <c r="B4445" s="17">
        <v>2026</v>
      </c>
      <c r="C4445" s="24">
        <f>Tabela2025Horario[[#This Row],[Mês]]</f>
        <v>7</v>
      </c>
      <c r="D4445" s="24">
        <f>Tabela2025Horario[[#This Row],[Dia]]</f>
        <v>5</v>
      </c>
      <c r="E4445" s="24">
        <f>Tabela2025Horario[[#This Row],[Hora]]</f>
        <v>3</v>
      </c>
      <c r="F4445" s="25">
        <f>Tabela2025Horario[[#This Row],[Conj. Castilho]]</f>
        <v>0</v>
      </c>
      <c r="G4445" s="25">
        <f>Tabela2025Horario[[#This Row],[Conj. Eol. Ventos Santa Eugênia]]</f>
        <v>0</v>
      </c>
      <c r="H4445" s="25">
        <f>Tabela2025Horario[[#This Row],[Conj. Guaimbê]]</f>
        <v>0</v>
      </c>
      <c r="I4445" s="16"/>
      <c r="J4445" s="16"/>
      <c r="K4445" s="16"/>
      <c r="L4445" s="16"/>
      <c r="M4445" s="16"/>
      <c r="N4445" s="16"/>
      <c r="O4445" s="3">
        <f>IF(Tabela2025Horario[[#This Row],[Media Agregada Todas as Usinas]]*$Q$3265&gt;100%,100%,Tabela2025Horario[[#This Row],[Media Agregada Todas as Usinas]]*$Q$3265)</f>
        <v>0</v>
      </c>
    </row>
    <row r="4446" spans="1:15" x14ac:dyDescent="0.25">
      <c r="A4446" s="16">
        <f>Tabela2025Horario[[#This Row],[DataHora]]</f>
        <v>45843.166666666664</v>
      </c>
      <c r="B4446" s="17">
        <v>2026</v>
      </c>
      <c r="C4446" s="24">
        <f>Tabela2025Horario[[#This Row],[Mês]]</f>
        <v>7</v>
      </c>
      <c r="D4446" s="24">
        <f>Tabela2025Horario[[#This Row],[Dia]]</f>
        <v>5</v>
      </c>
      <c r="E4446" s="24">
        <f>Tabela2025Horario[[#This Row],[Hora]]</f>
        <v>4</v>
      </c>
      <c r="F4446" s="25">
        <f>Tabela2025Horario[[#This Row],[Conj. Castilho]]</f>
        <v>0</v>
      </c>
      <c r="G4446" s="25">
        <f>Tabela2025Horario[[#This Row],[Conj. Eol. Ventos Santa Eugênia]]</f>
        <v>0</v>
      </c>
      <c r="H4446" s="25">
        <f>Tabela2025Horario[[#This Row],[Conj. Guaimbê]]</f>
        <v>0</v>
      </c>
      <c r="I4446" s="16"/>
      <c r="J4446" s="16"/>
      <c r="K4446" s="16"/>
      <c r="L4446" s="16"/>
      <c r="M4446" s="16"/>
      <c r="N4446" s="16"/>
      <c r="O4446" s="3">
        <f>IF(Tabela2025Horario[[#This Row],[Media Agregada Todas as Usinas]]*$Q$3265&gt;100%,100%,Tabela2025Horario[[#This Row],[Media Agregada Todas as Usinas]]*$Q$3265)</f>
        <v>0</v>
      </c>
    </row>
    <row r="4447" spans="1:15" x14ac:dyDescent="0.25">
      <c r="A4447" s="16">
        <f>Tabela2025Horario[[#This Row],[DataHora]]</f>
        <v>45843.208333333336</v>
      </c>
      <c r="B4447" s="17">
        <v>2026</v>
      </c>
      <c r="C4447" s="24">
        <f>Tabela2025Horario[[#This Row],[Mês]]</f>
        <v>7</v>
      </c>
      <c r="D4447" s="24">
        <f>Tabela2025Horario[[#This Row],[Dia]]</f>
        <v>5</v>
      </c>
      <c r="E4447" s="24">
        <f>Tabela2025Horario[[#This Row],[Hora]]</f>
        <v>5</v>
      </c>
      <c r="F4447" s="25">
        <f>Tabela2025Horario[[#This Row],[Conj. Castilho]]</f>
        <v>0</v>
      </c>
      <c r="G4447" s="25">
        <f>Tabela2025Horario[[#This Row],[Conj. Eol. Ventos Santa Eugênia]]</f>
        <v>0</v>
      </c>
      <c r="H4447" s="25">
        <f>Tabela2025Horario[[#This Row],[Conj. Guaimbê]]</f>
        <v>0</v>
      </c>
      <c r="I4447" s="16"/>
      <c r="J4447" s="16"/>
      <c r="K4447" s="16"/>
      <c r="L4447" s="16"/>
      <c r="M4447" s="16"/>
      <c r="N4447" s="16"/>
      <c r="O4447" s="3">
        <f>IF(Tabela2025Horario[[#This Row],[Media Agregada Todas as Usinas]]*$Q$3265&gt;100%,100%,Tabela2025Horario[[#This Row],[Media Agregada Todas as Usinas]]*$Q$3265)</f>
        <v>0</v>
      </c>
    </row>
    <row r="4448" spans="1:15" x14ac:dyDescent="0.25">
      <c r="A4448" s="16">
        <f>Tabela2025Horario[[#This Row],[DataHora]]</f>
        <v>45843.25</v>
      </c>
      <c r="B4448" s="17">
        <v>2026</v>
      </c>
      <c r="C4448" s="24">
        <f>Tabela2025Horario[[#This Row],[Mês]]</f>
        <v>7</v>
      </c>
      <c r="D4448" s="24">
        <f>Tabela2025Horario[[#This Row],[Dia]]</f>
        <v>5</v>
      </c>
      <c r="E4448" s="24">
        <f>Tabela2025Horario[[#This Row],[Hora]]</f>
        <v>6</v>
      </c>
      <c r="F4448" s="25">
        <f>Tabela2025Horario[[#This Row],[Conj. Castilho]]</f>
        <v>0</v>
      </c>
      <c r="G4448" s="25">
        <f>Tabela2025Horario[[#This Row],[Conj. Eol. Ventos Santa Eugênia]]</f>
        <v>0</v>
      </c>
      <c r="H4448" s="25">
        <f>Tabela2025Horario[[#This Row],[Conj. Guaimbê]]</f>
        <v>0</v>
      </c>
      <c r="I4448" s="16"/>
      <c r="J4448" s="16"/>
      <c r="K4448" s="16"/>
      <c r="L4448" s="16"/>
      <c r="M4448" s="16"/>
      <c r="N4448" s="16"/>
      <c r="O4448" s="3">
        <f>IF(Tabela2025Horario[[#This Row],[Media Agregada Todas as Usinas]]*$Q$3265&gt;100%,100%,Tabela2025Horario[[#This Row],[Media Agregada Todas as Usinas]]*$Q$3265)</f>
        <v>0</v>
      </c>
    </row>
    <row r="4449" spans="1:15" x14ac:dyDescent="0.25">
      <c r="A4449" s="16">
        <f>Tabela2025Horario[[#This Row],[DataHora]]</f>
        <v>45843.291666666664</v>
      </c>
      <c r="B4449" s="17">
        <v>2026</v>
      </c>
      <c r="C4449" s="24">
        <f>Tabela2025Horario[[#This Row],[Mês]]</f>
        <v>7</v>
      </c>
      <c r="D4449" s="24">
        <f>Tabela2025Horario[[#This Row],[Dia]]</f>
        <v>5</v>
      </c>
      <c r="E4449" s="24">
        <f>Tabela2025Horario[[#This Row],[Hora]]</f>
        <v>7</v>
      </c>
      <c r="F4449" s="25">
        <f>Tabela2025Horario[[#This Row],[Conj. Castilho]]</f>
        <v>0</v>
      </c>
      <c r="G4449" s="25">
        <f>Tabela2025Horario[[#This Row],[Conj. Eol. Ventos Santa Eugênia]]</f>
        <v>0</v>
      </c>
      <c r="H4449" s="25">
        <f>Tabela2025Horario[[#This Row],[Conj. Guaimbê]]</f>
        <v>8.4387768551469594E-2</v>
      </c>
      <c r="I4449" s="16"/>
      <c r="J4449" s="16"/>
      <c r="K4449" s="16"/>
      <c r="L4449" s="16"/>
      <c r="M4449" s="16"/>
      <c r="N4449" s="16"/>
      <c r="O4449" s="3">
        <f>IF(Tabela2025Horario[[#This Row],[Media Agregada Todas as Usinas]]*$Q$3265&gt;100%,100%,Tabela2025Horario[[#This Row],[Media Agregada Todas as Usinas]]*$Q$3265)</f>
        <v>8.07518483089818E-2</v>
      </c>
    </row>
    <row r="4450" spans="1:15" x14ac:dyDescent="0.25">
      <c r="A4450" s="16">
        <f>Tabela2025Horario[[#This Row],[DataHora]]</f>
        <v>45843.333333333336</v>
      </c>
      <c r="B4450" s="17">
        <v>2026</v>
      </c>
      <c r="C4450" s="24">
        <f>Tabela2025Horario[[#This Row],[Mês]]</f>
        <v>7</v>
      </c>
      <c r="D4450" s="24">
        <f>Tabela2025Horario[[#This Row],[Dia]]</f>
        <v>5</v>
      </c>
      <c r="E4450" s="24">
        <f>Tabela2025Horario[[#This Row],[Hora]]</f>
        <v>8</v>
      </c>
      <c r="F4450" s="25">
        <f>Tabela2025Horario[[#This Row],[Conj. Castilho]]</f>
        <v>0.83634719375453581</v>
      </c>
      <c r="G4450" s="25">
        <f>Tabela2025Horario[[#This Row],[Conj. Eol. Ventos Santa Eugênia]]</f>
        <v>1</v>
      </c>
      <c r="H4450" s="25">
        <f>Tabela2025Horario[[#This Row],[Conj. Guaimbê]]</f>
        <v>0.68994255179099973</v>
      </c>
      <c r="I4450" s="16"/>
      <c r="J4450" s="16"/>
      <c r="K4450" s="16"/>
      <c r="L4450" s="16"/>
      <c r="M4450" s="16"/>
      <c r="N4450" s="16"/>
      <c r="O4450" s="3">
        <f>IF(Tabela2025Horario[[#This Row],[Media Agregada Todas as Usinas]]*$Q$3265&gt;100%,100%,Tabela2025Horario[[#This Row],[Media Agregada Todas as Usinas]]*$Q$3265)</f>
        <v>1</v>
      </c>
    </row>
    <row r="4451" spans="1:15" x14ac:dyDescent="0.25">
      <c r="A4451" s="16">
        <f>Tabela2025Horario[[#This Row],[DataHora]]</f>
        <v>45843.375</v>
      </c>
      <c r="B4451" s="17">
        <v>2026</v>
      </c>
      <c r="C4451" s="24">
        <f>Tabela2025Horario[[#This Row],[Mês]]</f>
        <v>7</v>
      </c>
      <c r="D4451" s="24">
        <f>Tabela2025Horario[[#This Row],[Dia]]</f>
        <v>5</v>
      </c>
      <c r="E4451" s="24">
        <f>Tabela2025Horario[[#This Row],[Hora]]</f>
        <v>9</v>
      </c>
      <c r="F4451" s="25">
        <f>Tabela2025Horario[[#This Row],[Conj. Castilho]]</f>
        <v>0.87994282700957793</v>
      </c>
      <c r="G4451" s="25">
        <f>Tabela2025Horario[[#This Row],[Conj. Eol. Ventos Santa Eugênia]]</f>
        <v>1</v>
      </c>
      <c r="H4451" s="25">
        <f>Tabela2025Horario[[#This Row],[Conj. Guaimbê]]</f>
        <v>0.83265718463700389</v>
      </c>
      <c r="I4451" s="16"/>
      <c r="J4451" s="16"/>
      <c r="K4451" s="16"/>
      <c r="L4451" s="16"/>
      <c r="M4451" s="16"/>
      <c r="N4451" s="16"/>
      <c r="O4451" s="3">
        <f>IF(Tabela2025Horario[[#This Row],[Media Agregada Todas as Usinas]]*$Q$3265&gt;100%,100%,Tabela2025Horario[[#This Row],[Media Agregada Todas as Usinas]]*$Q$3265)</f>
        <v>1</v>
      </c>
    </row>
    <row r="4452" spans="1:15" x14ac:dyDescent="0.25">
      <c r="A4452" s="16">
        <f>Tabela2025Horario[[#This Row],[DataHora]]</f>
        <v>45843.416666666664</v>
      </c>
      <c r="B4452" s="17">
        <v>2026</v>
      </c>
      <c r="C4452" s="24">
        <f>Tabela2025Horario[[#This Row],[Mês]]</f>
        <v>7</v>
      </c>
      <c r="D4452" s="24">
        <f>Tabela2025Horario[[#This Row],[Dia]]</f>
        <v>5</v>
      </c>
      <c r="E4452" s="24">
        <f>Tabela2025Horario[[#This Row],[Hora]]</f>
        <v>10</v>
      </c>
      <c r="F4452" s="25">
        <f>Tabela2025Horario[[#This Row],[Conj. Castilho]]</f>
        <v>0.88667640773135781</v>
      </c>
      <c r="G4452" s="25">
        <f>Tabela2025Horario[[#This Row],[Conj. Eol. Ventos Santa Eugênia]]</f>
        <v>1</v>
      </c>
      <c r="H4452" s="25">
        <f>Tabela2025Horario[[#This Row],[Conj. Guaimbê]]</f>
        <v>0.87151740088293173</v>
      </c>
      <c r="I4452" s="16"/>
      <c r="J4452" s="16"/>
      <c r="K4452" s="16"/>
      <c r="L4452" s="16"/>
      <c r="M4452" s="16"/>
      <c r="N4452" s="16"/>
      <c r="O4452" s="3">
        <f>IF(Tabela2025Horario[[#This Row],[Media Agregada Todas as Usinas]]*$Q$3265&gt;100%,100%,Tabela2025Horario[[#This Row],[Media Agregada Todas as Usinas]]*$Q$3265)</f>
        <v>1</v>
      </c>
    </row>
    <row r="4453" spans="1:15" x14ac:dyDescent="0.25">
      <c r="A4453" s="16">
        <f>Tabela2025Horario[[#This Row],[DataHora]]</f>
        <v>45843.458333333336</v>
      </c>
      <c r="B4453" s="17">
        <v>2026</v>
      </c>
      <c r="C4453" s="24">
        <f>Tabela2025Horario[[#This Row],[Mês]]</f>
        <v>7</v>
      </c>
      <c r="D4453" s="24">
        <f>Tabela2025Horario[[#This Row],[Dia]]</f>
        <v>5</v>
      </c>
      <c r="E4453" s="24">
        <f>Tabela2025Horario[[#This Row],[Hora]]</f>
        <v>11</v>
      </c>
      <c r="F4453" s="25">
        <f>Tabela2025Horario[[#This Row],[Conj. Castilho]]</f>
        <v>0.88706810144075698</v>
      </c>
      <c r="G4453" s="25">
        <f>Tabela2025Horario[[#This Row],[Conj. Eol. Ventos Santa Eugênia]]</f>
        <v>1</v>
      </c>
      <c r="H4453" s="25">
        <f>Tabela2025Horario[[#This Row],[Conj. Guaimbê]]</f>
        <v>0.88849442582380933</v>
      </c>
      <c r="I4453" s="16"/>
      <c r="J4453" s="16"/>
      <c r="K4453" s="16"/>
      <c r="L4453" s="16"/>
      <c r="M4453" s="16"/>
      <c r="N4453" s="16"/>
      <c r="O4453" s="3">
        <f>IF(Tabela2025Horario[[#This Row],[Media Agregada Todas as Usinas]]*$Q$3265&gt;100%,100%,Tabela2025Horario[[#This Row],[Media Agregada Todas as Usinas]]*$Q$3265)</f>
        <v>1</v>
      </c>
    </row>
    <row r="4454" spans="1:15" x14ac:dyDescent="0.25">
      <c r="A4454" s="16">
        <f>Tabela2025Horario[[#This Row],[DataHora]]</f>
        <v>45843.5</v>
      </c>
      <c r="B4454" s="17">
        <v>2026</v>
      </c>
      <c r="C4454" s="24">
        <f>Tabela2025Horario[[#This Row],[Mês]]</f>
        <v>7</v>
      </c>
      <c r="D4454" s="24">
        <f>Tabela2025Horario[[#This Row],[Dia]]</f>
        <v>5</v>
      </c>
      <c r="E4454" s="24">
        <f>Tabela2025Horario[[#This Row],[Hora]]</f>
        <v>12</v>
      </c>
      <c r="F4454" s="25">
        <f>Tabela2025Horario[[#This Row],[Conj. Castilho]]</f>
        <v>0.88880975821169872</v>
      </c>
      <c r="G4454" s="25">
        <f>Tabela2025Horario[[#This Row],[Conj. Eol. Ventos Santa Eugênia]]</f>
        <v>0.5</v>
      </c>
      <c r="H4454" s="25">
        <f>Tabela2025Horario[[#This Row],[Conj. Guaimbê]]</f>
        <v>0.89196817896332381</v>
      </c>
      <c r="I4454" s="16"/>
      <c r="J4454" s="16"/>
      <c r="K4454" s="16"/>
      <c r="L4454" s="16"/>
      <c r="M4454" s="16"/>
      <c r="N4454" s="16"/>
      <c r="O4454" s="3">
        <f>IF(Tabela2025Horario[[#This Row],[Media Agregada Todas as Usinas]]*$Q$3265&gt;100%,100%,Tabela2025Horario[[#This Row],[Media Agregada Todas as Usinas]]*$Q$3265)</f>
        <v>1</v>
      </c>
    </row>
    <row r="4455" spans="1:15" x14ac:dyDescent="0.25">
      <c r="A4455" s="16">
        <f>Tabela2025Horario[[#This Row],[DataHora]]</f>
        <v>45843.541666666664</v>
      </c>
      <c r="B4455" s="17">
        <v>2026</v>
      </c>
      <c r="C4455" s="24">
        <f>Tabela2025Horario[[#This Row],[Mês]]</f>
        <v>7</v>
      </c>
      <c r="D4455" s="24">
        <f>Tabela2025Horario[[#This Row],[Dia]]</f>
        <v>5</v>
      </c>
      <c r="E4455" s="24">
        <f>Tabela2025Horario[[#This Row],[Hora]]</f>
        <v>13</v>
      </c>
      <c r="F4455" s="25">
        <f>Tabela2025Horario[[#This Row],[Conj. Castilho]]</f>
        <v>0.84968479394179108</v>
      </c>
      <c r="G4455" s="25">
        <f>Tabela2025Horario[[#This Row],[Conj. Eol. Ventos Santa Eugênia]]</f>
        <v>0.87262832500452692</v>
      </c>
      <c r="H4455" s="25">
        <f>Tabela2025Horario[[#This Row],[Conj. Guaimbê]]</f>
        <v>0.84939607904477366</v>
      </c>
      <c r="I4455" s="16"/>
      <c r="J4455" s="16"/>
      <c r="K4455" s="16"/>
      <c r="L4455" s="16"/>
      <c r="M4455" s="16"/>
      <c r="N4455" s="16"/>
      <c r="O4455" s="3">
        <f>IF(Tabela2025Horario[[#This Row],[Media Agregada Todas as Usinas]]*$Q$3265&gt;100%,100%,Tabela2025Horario[[#This Row],[Media Agregada Todas as Usinas]]*$Q$3265)</f>
        <v>1</v>
      </c>
    </row>
    <row r="4456" spans="1:15" x14ac:dyDescent="0.25">
      <c r="A4456" s="16">
        <f>Tabela2025Horario[[#This Row],[DataHora]]</f>
        <v>45843.583333333336</v>
      </c>
      <c r="B4456" s="17">
        <v>2026</v>
      </c>
      <c r="C4456" s="24">
        <f>Tabela2025Horario[[#This Row],[Mês]]</f>
        <v>7</v>
      </c>
      <c r="D4456" s="24">
        <f>Tabela2025Horario[[#This Row],[Dia]]</f>
        <v>5</v>
      </c>
      <c r="E4456" s="24">
        <f>Tabela2025Horario[[#This Row],[Hora]]</f>
        <v>14</v>
      </c>
      <c r="F4456" s="25">
        <f>Tabela2025Horario[[#This Row],[Conj. Castilho]]</f>
        <v>0.63749134980388034</v>
      </c>
      <c r="G4456" s="25">
        <f>Tabela2025Horario[[#This Row],[Conj. Eol. Ventos Santa Eugênia]]</f>
        <v>0.65803039838735733</v>
      </c>
      <c r="H4456" s="25">
        <f>Tabela2025Horario[[#This Row],[Conj. Guaimbê]]</f>
        <v>0.60782693426330381</v>
      </c>
      <c r="I4456" s="16"/>
      <c r="J4456" s="16"/>
      <c r="K4456" s="16"/>
      <c r="L4456" s="16"/>
      <c r="M4456" s="16"/>
      <c r="N4456" s="16"/>
      <c r="O4456" s="3">
        <f>IF(Tabela2025Horario[[#This Row],[Media Agregada Todas as Usinas]]*$Q$3265&gt;100%,100%,Tabela2025Horario[[#This Row],[Media Agregada Todas as Usinas]]*$Q$3265)</f>
        <v>1</v>
      </c>
    </row>
    <row r="4457" spans="1:15" x14ac:dyDescent="0.25">
      <c r="A4457" s="16">
        <f>Tabela2025Horario[[#This Row],[DataHora]]</f>
        <v>45843.625</v>
      </c>
      <c r="B4457" s="17">
        <v>2026</v>
      </c>
      <c r="C4457" s="24">
        <f>Tabela2025Horario[[#This Row],[Mês]]</f>
        <v>7</v>
      </c>
      <c r="D4457" s="24">
        <f>Tabela2025Horario[[#This Row],[Dia]]</f>
        <v>5</v>
      </c>
      <c r="E4457" s="24">
        <f>Tabela2025Horario[[#This Row],[Hora]]</f>
        <v>15</v>
      </c>
      <c r="F4457" s="25">
        <f>Tabela2025Horario[[#This Row],[Conj. Castilho]]</f>
        <v>0.13842081098770134</v>
      </c>
      <c r="G4457" s="25">
        <f>Tabela2025Horario[[#This Row],[Conj. Eol. Ventos Santa Eugênia]]</f>
        <v>0.12763212824580439</v>
      </c>
      <c r="H4457" s="25">
        <f>Tabela2025Horario[[#This Row],[Conj. Guaimbê]]</f>
        <v>0</v>
      </c>
      <c r="I4457" s="16"/>
      <c r="J4457" s="16"/>
      <c r="K4457" s="16"/>
      <c r="L4457" s="16"/>
      <c r="M4457" s="16"/>
      <c r="N4457" s="16"/>
      <c r="O4457" s="3">
        <f>IF(Tabela2025Horario[[#This Row],[Media Agregada Todas as Usinas]]*$Q$3265&gt;100%,100%,Tabela2025Horario[[#This Row],[Media Agregada Todas as Usinas]]*$Q$3265)</f>
        <v>0.38685713161715618</v>
      </c>
    </row>
    <row r="4458" spans="1:15" x14ac:dyDescent="0.25">
      <c r="A4458" s="16">
        <f>Tabela2025Horario[[#This Row],[DataHora]]</f>
        <v>45843.666666666664</v>
      </c>
      <c r="B4458" s="17">
        <v>2026</v>
      </c>
      <c r="C4458" s="24">
        <f>Tabela2025Horario[[#This Row],[Mês]]</f>
        <v>7</v>
      </c>
      <c r="D4458" s="24">
        <f>Tabela2025Horario[[#This Row],[Dia]]</f>
        <v>5</v>
      </c>
      <c r="E4458" s="24">
        <f>Tabela2025Horario[[#This Row],[Hora]]</f>
        <v>16</v>
      </c>
      <c r="F4458" s="25">
        <f>Tabela2025Horario[[#This Row],[Conj. Castilho]]</f>
        <v>0</v>
      </c>
      <c r="G4458" s="25">
        <f>Tabela2025Horario[[#This Row],[Conj. Eol. Ventos Santa Eugênia]]</f>
        <v>0</v>
      </c>
      <c r="H4458" s="25">
        <f>Tabela2025Horario[[#This Row],[Conj. Guaimbê]]</f>
        <v>0</v>
      </c>
      <c r="I4458" s="16"/>
      <c r="J4458" s="16"/>
      <c r="K4458" s="16"/>
      <c r="L4458" s="16"/>
      <c r="M4458" s="16"/>
      <c r="N4458" s="16"/>
      <c r="O4458" s="3">
        <f>IF(Tabela2025Horario[[#This Row],[Media Agregada Todas as Usinas]]*$Q$3265&gt;100%,100%,Tabela2025Horario[[#This Row],[Media Agregada Todas as Usinas]]*$Q$3265)</f>
        <v>0</v>
      </c>
    </row>
    <row r="4459" spans="1:15" x14ac:dyDescent="0.25">
      <c r="A4459" s="16">
        <f>Tabela2025Horario[[#This Row],[DataHora]]</f>
        <v>45843.708333333336</v>
      </c>
      <c r="B4459" s="17">
        <v>2026</v>
      </c>
      <c r="C4459" s="24">
        <f>Tabela2025Horario[[#This Row],[Mês]]</f>
        <v>7</v>
      </c>
      <c r="D4459" s="24">
        <f>Tabela2025Horario[[#This Row],[Dia]]</f>
        <v>5</v>
      </c>
      <c r="E4459" s="24">
        <f>Tabela2025Horario[[#This Row],[Hora]]</f>
        <v>17</v>
      </c>
      <c r="F4459" s="25">
        <f>Tabela2025Horario[[#This Row],[Conj. Castilho]]</f>
        <v>0</v>
      </c>
      <c r="G4459" s="25">
        <f>Tabela2025Horario[[#This Row],[Conj. Eol. Ventos Santa Eugênia]]</f>
        <v>0</v>
      </c>
      <c r="H4459" s="25">
        <f>Tabela2025Horario[[#This Row],[Conj. Guaimbê]]</f>
        <v>0</v>
      </c>
      <c r="I4459" s="16"/>
      <c r="J4459" s="16"/>
      <c r="K4459" s="16"/>
      <c r="L4459" s="16"/>
      <c r="M4459" s="16"/>
      <c r="N4459" s="16"/>
      <c r="O4459" s="3">
        <f>IF(Tabela2025Horario[[#This Row],[Media Agregada Todas as Usinas]]*$Q$3265&gt;100%,100%,Tabela2025Horario[[#This Row],[Media Agregada Todas as Usinas]]*$Q$3265)</f>
        <v>0</v>
      </c>
    </row>
    <row r="4460" spans="1:15" x14ac:dyDescent="0.25">
      <c r="A4460" s="16">
        <f>Tabela2025Horario[[#This Row],[DataHora]]</f>
        <v>45843.75</v>
      </c>
      <c r="B4460" s="17">
        <v>2026</v>
      </c>
      <c r="C4460" s="24">
        <f>Tabela2025Horario[[#This Row],[Mês]]</f>
        <v>7</v>
      </c>
      <c r="D4460" s="24">
        <f>Tabela2025Horario[[#This Row],[Dia]]</f>
        <v>5</v>
      </c>
      <c r="E4460" s="24">
        <f>Tabela2025Horario[[#This Row],[Hora]]</f>
        <v>18</v>
      </c>
      <c r="F4460" s="25">
        <f>Tabela2025Horario[[#This Row],[Conj. Castilho]]</f>
        <v>0</v>
      </c>
      <c r="G4460" s="25">
        <f>Tabela2025Horario[[#This Row],[Conj. Eol. Ventos Santa Eugênia]]</f>
        <v>0</v>
      </c>
      <c r="H4460" s="25">
        <f>Tabela2025Horario[[#This Row],[Conj. Guaimbê]]</f>
        <v>0</v>
      </c>
      <c r="I4460" s="16"/>
      <c r="J4460" s="16"/>
      <c r="K4460" s="16"/>
      <c r="L4460" s="16"/>
      <c r="M4460" s="16"/>
      <c r="N4460" s="16"/>
      <c r="O4460" s="3">
        <f>IF(Tabela2025Horario[[#This Row],[Media Agregada Todas as Usinas]]*$Q$3265&gt;100%,100%,Tabela2025Horario[[#This Row],[Media Agregada Todas as Usinas]]*$Q$3265)</f>
        <v>0</v>
      </c>
    </row>
    <row r="4461" spans="1:15" x14ac:dyDescent="0.25">
      <c r="A4461" s="16">
        <f>Tabela2025Horario[[#This Row],[DataHora]]</f>
        <v>45843.791666666664</v>
      </c>
      <c r="B4461" s="17">
        <v>2026</v>
      </c>
      <c r="C4461" s="24">
        <f>Tabela2025Horario[[#This Row],[Mês]]</f>
        <v>7</v>
      </c>
      <c r="D4461" s="24">
        <f>Tabela2025Horario[[#This Row],[Dia]]</f>
        <v>5</v>
      </c>
      <c r="E4461" s="24">
        <f>Tabela2025Horario[[#This Row],[Hora]]</f>
        <v>19</v>
      </c>
      <c r="F4461" s="25">
        <f>Tabela2025Horario[[#This Row],[Conj. Castilho]]</f>
        <v>0</v>
      </c>
      <c r="G4461" s="25">
        <f>Tabela2025Horario[[#This Row],[Conj. Eol. Ventos Santa Eugênia]]</f>
        <v>0</v>
      </c>
      <c r="H4461" s="25">
        <f>Tabela2025Horario[[#This Row],[Conj. Guaimbê]]</f>
        <v>0</v>
      </c>
      <c r="I4461" s="16"/>
      <c r="J4461" s="16"/>
      <c r="K4461" s="16"/>
      <c r="L4461" s="16"/>
      <c r="M4461" s="16"/>
      <c r="N4461" s="16"/>
      <c r="O4461" s="3">
        <f>IF(Tabela2025Horario[[#This Row],[Media Agregada Todas as Usinas]]*$Q$3265&gt;100%,100%,Tabela2025Horario[[#This Row],[Media Agregada Todas as Usinas]]*$Q$3265)</f>
        <v>0</v>
      </c>
    </row>
    <row r="4462" spans="1:15" x14ac:dyDescent="0.25">
      <c r="A4462" s="16">
        <f>Tabela2025Horario[[#This Row],[DataHora]]</f>
        <v>45843.833333333336</v>
      </c>
      <c r="B4462" s="17">
        <v>2026</v>
      </c>
      <c r="C4462" s="24">
        <f>Tabela2025Horario[[#This Row],[Mês]]</f>
        <v>7</v>
      </c>
      <c r="D4462" s="24">
        <f>Tabela2025Horario[[#This Row],[Dia]]</f>
        <v>5</v>
      </c>
      <c r="E4462" s="24">
        <f>Tabela2025Horario[[#This Row],[Hora]]</f>
        <v>20</v>
      </c>
      <c r="F4462" s="25">
        <f>Tabela2025Horario[[#This Row],[Conj. Castilho]]</f>
        <v>0</v>
      </c>
      <c r="G4462" s="25">
        <f>Tabela2025Horario[[#This Row],[Conj. Eol. Ventos Santa Eugênia]]</f>
        <v>0</v>
      </c>
      <c r="H4462" s="25">
        <f>Tabela2025Horario[[#This Row],[Conj. Guaimbê]]</f>
        <v>0</v>
      </c>
      <c r="I4462" s="16"/>
      <c r="J4462" s="16"/>
      <c r="K4462" s="16"/>
      <c r="L4462" s="16"/>
      <c r="M4462" s="16"/>
      <c r="N4462" s="16"/>
      <c r="O4462" s="3">
        <f>IF(Tabela2025Horario[[#This Row],[Media Agregada Todas as Usinas]]*$Q$3265&gt;100%,100%,Tabela2025Horario[[#This Row],[Media Agregada Todas as Usinas]]*$Q$3265)</f>
        <v>0</v>
      </c>
    </row>
    <row r="4463" spans="1:15" x14ac:dyDescent="0.25">
      <c r="A4463" s="16">
        <f>Tabela2025Horario[[#This Row],[DataHora]]</f>
        <v>45843.875</v>
      </c>
      <c r="B4463" s="17">
        <v>2026</v>
      </c>
      <c r="C4463" s="24">
        <f>Tabela2025Horario[[#This Row],[Mês]]</f>
        <v>7</v>
      </c>
      <c r="D4463" s="24">
        <f>Tabela2025Horario[[#This Row],[Dia]]</f>
        <v>5</v>
      </c>
      <c r="E4463" s="24">
        <f>Tabela2025Horario[[#This Row],[Hora]]</f>
        <v>21</v>
      </c>
      <c r="F4463" s="25">
        <f>Tabela2025Horario[[#This Row],[Conj. Castilho]]</f>
        <v>0</v>
      </c>
      <c r="G4463" s="25">
        <f>Tabela2025Horario[[#This Row],[Conj. Eol. Ventos Santa Eugênia]]</f>
        <v>0</v>
      </c>
      <c r="H4463" s="25">
        <f>Tabela2025Horario[[#This Row],[Conj. Guaimbê]]</f>
        <v>0</v>
      </c>
      <c r="I4463" s="16"/>
      <c r="J4463" s="16"/>
      <c r="K4463" s="16"/>
      <c r="L4463" s="16"/>
      <c r="M4463" s="16"/>
      <c r="N4463" s="16"/>
      <c r="O4463" s="3">
        <f>IF(Tabela2025Horario[[#This Row],[Media Agregada Todas as Usinas]]*$Q$3265&gt;100%,100%,Tabela2025Horario[[#This Row],[Media Agregada Todas as Usinas]]*$Q$3265)</f>
        <v>0</v>
      </c>
    </row>
    <row r="4464" spans="1:15" x14ac:dyDescent="0.25">
      <c r="A4464" s="16">
        <f>Tabela2025Horario[[#This Row],[DataHora]]</f>
        <v>45843.916666666664</v>
      </c>
      <c r="B4464" s="17">
        <v>2026</v>
      </c>
      <c r="C4464" s="24">
        <f>Tabela2025Horario[[#This Row],[Mês]]</f>
        <v>7</v>
      </c>
      <c r="D4464" s="24">
        <f>Tabela2025Horario[[#This Row],[Dia]]</f>
        <v>5</v>
      </c>
      <c r="E4464" s="24">
        <f>Tabela2025Horario[[#This Row],[Hora]]</f>
        <v>22</v>
      </c>
      <c r="F4464" s="25">
        <f>Tabela2025Horario[[#This Row],[Conj. Castilho]]</f>
        <v>0</v>
      </c>
      <c r="G4464" s="25">
        <f>Tabela2025Horario[[#This Row],[Conj. Eol. Ventos Santa Eugênia]]</f>
        <v>0</v>
      </c>
      <c r="H4464" s="25">
        <f>Tabela2025Horario[[#This Row],[Conj. Guaimbê]]</f>
        <v>0</v>
      </c>
      <c r="I4464" s="16"/>
      <c r="J4464" s="16"/>
      <c r="K4464" s="16"/>
      <c r="L4464" s="16"/>
      <c r="M4464" s="16"/>
      <c r="N4464" s="16"/>
      <c r="O4464" s="3">
        <f>IF(Tabela2025Horario[[#This Row],[Media Agregada Todas as Usinas]]*$Q$3265&gt;100%,100%,Tabela2025Horario[[#This Row],[Media Agregada Todas as Usinas]]*$Q$3265)</f>
        <v>0</v>
      </c>
    </row>
    <row r="4465" spans="1:15" x14ac:dyDescent="0.25">
      <c r="A4465" s="16">
        <f>Tabela2025Horario[[#This Row],[DataHora]]</f>
        <v>45843.958333333336</v>
      </c>
      <c r="B4465" s="17">
        <v>2026</v>
      </c>
      <c r="C4465" s="24">
        <f>Tabela2025Horario[[#This Row],[Mês]]</f>
        <v>7</v>
      </c>
      <c r="D4465" s="24">
        <f>Tabela2025Horario[[#This Row],[Dia]]</f>
        <v>5</v>
      </c>
      <c r="E4465" s="24">
        <f>Tabela2025Horario[[#This Row],[Hora]]</f>
        <v>23</v>
      </c>
      <c r="F4465" s="25">
        <f>Tabela2025Horario[[#This Row],[Conj. Castilho]]</f>
        <v>0</v>
      </c>
      <c r="G4465" s="25">
        <f>Tabela2025Horario[[#This Row],[Conj. Eol. Ventos Santa Eugênia]]</f>
        <v>0</v>
      </c>
      <c r="H4465" s="25">
        <f>Tabela2025Horario[[#This Row],[Conj. Guaimbê]]</f>
        <v>0</v>
      </c>
      <c r="I4465" s="16"/>
      <c r="J4465" s="16"/>
      <c r="K4465" s="16"/>
      <c r="L4465" s="16"/>
      <c r="M4465" s="16"/>
      <c r="N4465" s="16"/>
      <c r="O4465" s="3">
        <f>IF(Tabela2025Horario[[#This Row],[Media Agregada Todas as Usinas]]*$Q$3265&gt;100%,100%,Tabela2025Horario[[#This Row],[Media Agregada Todas as Usinas]]*$Q$3265)</f>
        <v>0</v>
      </c>
    </row>
    <row r="4466" spans="1:15" x14ac:dyDescent="0.25">
      <c r="A4466" s="16">
        <f>Tabela2025Horario[[#This Row],[DataHora]]</f>
        <v>45844</v>
      </c>
      <c r="B4466" s="17">
        <v>2026</v>
      </c>
      <c r="C4466" s="24">
        <f>Tabela2025Horario[[#This Row],[Mês]]</f>
        <v>7</v>
      </c>
      <c r="D4466" s="24">
        <f>Tabela2025Horario[[#This Row],[Dia]]</f>
        <v>6</v>
      </c>
      <c r="E4466" s="24">
        <f>Tabela2025Horario[[#This Row],[Hora]]</f>
        <v>0</v>
      </c>
      <c r="F4466" s="25">
        <f>Tabela2025Horario[[#This Row],[Conj. Castilho]]</f>
        <v>0</v>
      </c>
      <c r="G4466" s="25">
        <f>Tabela2025Horario[[#This Row],[Conj. Eol. Ventos Santa Eugênia]]</f>
        <v>0</v>
      </c>
      <c r="H4466" s="25">
        <f>Tabela2025Horario[[#This Row],[Conj. Guaimbê]]</f>
        <v>0</v>
      </c>
      <c r="I4466" s="16"/>
      <c r="J4466" s="16"/>
      <c r="K4466" s="16"/>
      <c r="L4466" s="16"/>
      <c r="M4466" s="16"/>
      <c r="N4466" s="16"/>
      <c r="O4466" s="3">
        <f>IF(Tabela2025Horario[[#This Row],[Media Agregada Todas as Usinas]]*$Q$3265&gt;100%,100%,Tabela2025Horario[[#This Row],[Media Agregada Todas as Usinas]]*$Q$3265)</f>
        <v>0</v>
      </c>
    </row>
    <row r="4467" spans="1:15" x14ac:dyDescent="0.25">
      <c r="A4467" s="16">
        <f>Tabela2025Horario[[#This Row],[DataHora]]</f>
        <v>45844.041666666664</v>
      </c>
      <c r="B4467" s="17">
        <v>2026</v>
      </c>
      <c r="C4467" s="24">
        <f>Tabela2025Horario[[#This Row],[Mês]]</f>
        <v>7</v>
      </c>
      <c r="D4467" s="24">
        <f>Tabela2025Horario[[#This Row],[Dia]]</f>
        <v>6</v>
      </c>
      <c r="E4467" s="24">
        <f>Tabela2025Horario[[#This Row],[Hora]]</f>
        <v>1</v>
      </c>
      <c r="F4467" s="25">
        <f>Tabela2025Horario[[#This Row],[Conj. Castilho]]</f>
        <v>0</v>
      </c>
      <c r="G4467" s="25">
        <f>Tabela2025Horario[[#This Row],[Conj. Eol. Ventos Santa Eugênia]]</f>
        <v>0</v>
      </c>
      <c r="H4467" s="25">
        <f>Tabela2025Horario[[#This Row],[Conj. Guaimbê]]</f>
        <v>0</v>
      </c>
      <c r="I4467" s="16"/>
      <c r="J4467" s="16"/>
      <c r="K4467" s="16"/>
      <c r="L4467" s="16"/>
      <c r="M4467" s="16"/>
      <c r="N4467" s="16"/>
      <c r="O4467" s="3">
        <f>IF(Tabela2025Horario[[#This Row],[Media Agregada Todas as Usinas]]*$Q$3265&gt;100%,100%,Tabela2025Horario[[#This Row],[Media Agregada Todas as Usinas]]*$Q$3265)</f>
        <v>0</v>
      </c>
    </row>
    <row r="4468" spans="1:15" x14ac:dyDescent="0.25">
      <c r="A4468" s="16">
        <f>Tabela2025Horario[[#This Row],[DataHora]]</f>
        <v>45844.083333333336</v>
      </c>
      <c r="B4468" s="17">
        <v>2026</v>
      </c>
      <c r="C4468" s="24">
        <f>Tabela2025Horario[[#This Row],[Mês]]</f>
        <v>7</v>
      </c>
      <c r="D4468" s="24">
        <f>Tabela2025Horario[[#This Row],[Dia]]</f>
        <v>6</v>
      </c>
      <c r="E4468" s="24">
        <f>Tabela2025Horario[[#This Row],[Hora]]</f>
        <v>2</v>
      </c>
      <c r="F4468" s="25">
        <f>Tabela2025Horario[[#This Row],[Conj. Castilho]]</f>
        <v>0</v>
      </c>
      <c r="G4468" s="25">
        <f>Tabela2025Horario[[#This Row],[Conj. Eol. Ventos Santa Eugênia]]</f>
        <v>0</v>
      </c>
      <c r="H4468" s="25">
        <f>Tabela2025Horario[[#This Row],[Conj. Guaimbê]]</f>
        <v>0</v>
      </c>
      <c r="I4468" s="16"/>
      <c r="J4468" s="16"/>
      <c r="K4468" s="16"/>
      <c r="L4468" s="16"/>
      <c r="M4468" s="16"/>
      <c r="N4468" s="16"/>
      <c r="O4468" s="3">
        <f>IF(Tabela2025Horario[[#This Row],[Media Agregada Todas as Usinas]]*$Q$3265&gt;100%,100%,Tabela2025Horario[[#This Row],[Media Agregada Todas as Usinas]]*$Q$3265)</f>
        <v>0</v>
      </c>
    </row>
    <row r="4469" spans="1:15" x14ac:dyDescent="0.25">
      <c r="A4469" s="16">
        <f>Tabela2025Horario[[#This Row],[DataHora]]</f>
        <v>45844.125</v>
      </c>
      <c r="B4469" s="17">
        <v>2026</v>
      </c>
      <c r="C4469" s="24">
        <f>Tabela2025Horario[[#This Row],[Mês]]</f>
        <v>7</v>
      </c>
      <c r="D4469" s="24">
        <f>Tabela2025Horario[[#This Row],[Dia]]</f>
        <v>6</v>
      </c>
      <c r="E4469" s="24">
        <f>Tabela2025Horario[[#This Row],[Hora]]</f>
        <v>3</v>
      </c>
      <c r="F4469" s="25">
        <f>Tabela2025Horario[[#This Row],[Conj. Castilho]]</f>
        <v>0</v>
      </c>
      <c r="G4469" s="25">
        <f>Tabela2025Horario[[#This Row],[Conj. Eol. Ventos Santa Eugênia]]</f>
        <v>0</v>
      </c>
      <c r="H4469" s="25">
        <f>Tabela2025Horario[[#This Row],[Conj. Guaimbê]]</f>
        <v>0</v>
      </c>
      <c r="I4469" s="16"/>
      <c r="J4469" s="16"/>
      <c r="K4469" s="16"/>
      <c r="L4469" s="16"/>
      <c r="M4469" s="16"/>
      <c r="N4469" s="16"/>
      <c r="O4469" s="3">
        <f>IF(Tabela2025Horario[[#This Row],[Media Agregada Todas as Usinas]]*$Q$3265&gt;100%,100%,Tabela2025Horario[[#This Row],[Media Agregada Todas as Usinas]]*$Q$3265)</f>
        <v>0</v>
      </c>
    </row>
    <row r="4470" spans="1:15" x14ac:dyDescent="0.25">
      <c r="A4470" s="16">
        <f>Tabela2025Horario[[#This Row],[DataHora]]</f>
        <v>45844.166666666664</v>
      </c>
      <c r="B4470" s="17">
        <v>2026</v>
      </c>
      <c r="C4470" s="24">
        <f>Tabela2025Horario[[#This Row],[Mês]]</f>
        <v>7</v>
      </c>
      <c r="D4470" s="24">
        <f>Tabela2025Horario[[#This Row],[Dia]]</f>
        <v>6</v>
      </c>
      <c r="E4470" s="24">
        <f>Tabela2025Horario[[#This Row],[Hora]]</f>
        <v>4</v>
      </c>
      <c r="F4470" s="25">
        <f>Tabela2025Horario[[#This Row],[Conj. Castilho]]</f>
        <v>0</v>
      </c>
      <c r="G4470" s="25">
        <f>Tabela2025Horario[[#This Row],[Conj. Eol. Ventos Santa Eugênia]]</f>
        <v>0</v>
      </c>
      <c r="H4470" s="25">
        <f>Tabela2025Horario[[#This Row],[Conj. Guaimbê]]</f>
        <v>0</v>
      </c>
      <c r="I4470" s="16"/>
      <c r="J4470" s="16"/>
      <c r="K4470" s="16"/>
      <c r="L4470" s="16"/>
      <c r="M4470" s="16"/>
      <c r="N4470" s="16"/>
      <c r="O4470" s="3">
        <f>IF(Tabela2025Horario[[#This Row],[Media Agregada Todas as Usinas]]*$Q$3265&gt;100%,100%,Tabela2025Horario[[#This Row],[Media Agregada Todas as Usinas]]*$Q$3265)</f>
        <v>0</v>
      </c>
    </row>
    <row r="4471" spans="1:15" x14ac:dyDescent="0.25">
      <c r="A4471" s="16">
        <f>Tabela2025Horario[[#This Row],[DataHora]]</f>
        <v>45844.208333333336</v>
      </c>
      <c r="B4471" s="17">
        <v>2026</v>
      </c>
      <c r="C4471" s="24">
        <f>Tabela2025Horario[[#This Row],[Mês]]</f>
        <v>7</v>
      </c>
      <c r="D4471" s="24">
        <f>Tabela2025Horario[[#This Row],[Dia]]</f>
        <v>6</v>
      </c>
      <c r="E4471" s="24">
        <f>Tabela2025Horario[[#This Row],[Hora]]</f>
        <v>5</v>
      </c>
      <c r="F4471" s="25">
        <f>Tabela2025Horario[[#This Row],[Conj. Castilho]]</f>
        <v>0</v>
      </c>
      <c r="G4471" s="25">
        <f>Tabela2025Horario[[#This Row],[Conj. Eol. Ventos Santa Eugênia]]</f>
        <v>0</v>
      </c>
      <c r="H4471" s="25">
        <f>Tabela2025Horario[[#This Row],[Conj. Guaimbê]]</f>
        <v>0</v>
      </c>
      <c r="I4471" s="16"/>
      <c r="J4471" s="16"/>
      <c r="K4471" s="16"/>
      <c r="L4471" s="16"/>
      <c r="M4471" s="16"/>
      <c r="N4471" s="16"/>
      <c r="O4471" s="3">
        <f>IF(Tabela2025Horario[[#This Row],[Media Agregada Todas as Usinas]]*$Q$3265&gt;100%,100%,Tabela2025Horario[[#This Row],[Media Agregada Todas as Usinas]]*$Q$3265)</f>
        <v>0</v>
      </c>
    </row>
    <row r="4472" spans="1:15" x14ac:dyDescent="0.25">
      <c r="A4472" s="16">
        <f>Tabela2025Horario[[#This Row],[DataHora]]</f>
        <v>45844.25</v>
      </c>
      <c r="B4472" s="17">
        <v>2026</v>
      </c>
      <c r="C4472" s="24">
        <f>Tabela2025Horario[[#This Row],[Mês]]</f>
        <v>7</v>
      </c>
      <c r="D4472" s="24">
        <f>Tabela2025Horario[[#This Row],[Dia]]</f>
        <v>6</v>
      </c>
      <c r="E4472" s="24">
        <f>Tabela2025Horario[[#This Row],[Hora]]</f>
        <v>6</v>
      </c>
      <c r="F4472" s="25">
        <f>Tabela2025Horario[[#This Row],[Conj. Castilho]]</f>
        <v>0</v>
      </c>
      <c r="G4472" s="25">
        <f>Tabela2025Horario[[#This Row],[Conj. Eol. Ventos Santa Eugênia]]</f>
        <v>2.3153723729235513E-2</v>
      </c>
      <c r="H4472" s="25">
        <f>Tabela2025Horario[[#This Row],[Conj. Guaimbê]]</f>
        <v>0</v>
      </c>
      <c r="I4472" s="16"/>
      <c r="J4472" s="16"/>
      <c r="K4472" s="16"/>
      <c r="L4472" s="16"/>
      <c r="M4472" s="16"/>
      <c r="N4472" s="16"/>
      <c r="O4472" s="3">
        <f>IF(Tabela2025Horario[[#This Row],[Media Agregada Todas as Usinas]]*$Q$3265&gt;100%,100%,Tabela2025Horario[[#This Row],[Media Agregada Todas as Usinas]]*$Q$3265)</f>
        <v>8.9432432762374434E-2</v>
      </c>
    </row>
    <row r="4473" spans="1:15" x14ac:dyDescent="0.25">
      <c r="A4473" s="16">
        <f>Tabela2025Horario[[#This Row],[DataHora]]</f>
        <v>45844.291666666664</v>
      </c>
      <c r="B4473" s="17">
        <v>2026</v>
      </c>
      <c r="C4473" s="24">
        <f>Tabela2025Horario[[#This Row],[Mês]]</f>
        <v>7</v>
      </c>
      <c r="D4473" s="24">
        <f>Tabela2025Horario[[#This Row],[Dia]]</f>
        <v>6</v>
      </c>
      <c r="E4473" s="24">
        <f>Tabela2025Horario[[#This Row],[Hora]]</f>
        <v>7</v>
      </c>
      <c r="F4473" s="25">
        <f>Tabela2025Horario[[#This Row],[Conj. Castilho]]</f>
        <v>0</v>
      </c>
      <c r="G4473" s="25">
        <f>Tabela2025Horario[[#This Row],[Conj. Eol. Ventos Santa Eugênia]]</f>
        <v>0.24950306003930972</v>
      </c>
      <c r="H4473" s="25">
        <f>Tabela2025Horario[[#This Row],[Conj. Guaimbê]]</f>
        <v>0</v>
      </c>
      <c r="I4473" s="16"/>
      <c r="J4473" s="16"/>
      <c r="K4473" s="16"/>
      <c r="L4473" s="16"/>
      <c r="M4473" s="16"/>
      <c r="N4473" s="16"/>
      <c r="O4473" s="3">
        <f>IF(Tabela2025Horario[[#This Row],[Media Agregada Todas as Usinas]]*$Q$3265&gt;100%,100%,Tabela2025Horario[[#This Row],[Media Agregada Todas as Usinas]]*$Q$3265)</f>
        <v>0.59890018729404682</v>
      </c>
    </row>
    <row r="4474" spans="1:15" x14ac:dyDescent="0.25">
      <c r="A4474" s="16">
        <f>Tabela2025Horario[[#This Row],[DataHora]]</f>
        <v>45844.333333333336</v>
      </c>
      <c r="B4474" s="17">
        <v>2026</v>
      </c>
      <c r="C4474" s="24">
        <f>Tabela2025Horario[[#This Row],[Mês]]</f>
        <v>7</v>
      </c>
      <c r="D4474" s="24">
        <f>Tabela2025Horario[[#This Row],[Dia]]</f>
        <v>6</v>
      </c>
      <c r="E4474" s="24">
        <f>Tabela2025Horario[[#This Row],[Hora]]</f>
        <v>8</v>
      </c>
      <c r="F4474" s="25">
        <f>Tabela2025Horario[[#This Row],[Conj. Castilho]]</f>
        <v>0.84445991277422972</v>
      </c>
      <c r="G4474" s="25">
        <f>Tabela2025Horario[[#This Row],[Conj. Eol. Ventos Santa Eugênia]]</f>
        <v>0.31891967352027795</v>
      </c>
      <c r="H4474" s="25">
        <f>Tabela2025Horario[[#This Row],[Conj. Guaimbê]]</f>
        <v>0.75484002578608678</v>
      </c>
      <c r="I4474" s="16"/>
      <c r="J4474" s="16"/>
      <c r="K4474" s="16"/>
      <c r="L4474" s="16"/>
      <c r="M4474" s="16"/>
      <c r="N4474" s="16"/>
      <c r="O4474" s="3">
        <f>IF(Tabela2025Horario[[#This Row],[Media Agregada Todas as Usinas]]*$Q$3265&gt;100%,100%,Tabela2025Horario[[#This Row],[Media Agregada Todas as Usinas]]*$Q$3265)</f>
        <v>1</v>
      </c>
    </row>
    <row r="4475" spans="1:15" x14ac:dyDescent="0.25">
      <c r="A4475" s="16">
        <f>Tabela2025Horario[[#This Row],[DataHora]]</f>
        <v>45844.375</v>
      </c>
      <c r="B4475" s="17">
        <v>2026</v>
      </c>
      <c r="C4475" s="24">
        <f>Tabela2025Horario[[#This Row],[Mês]]</f>
        <v>7</v>
      </c>
      <c r="D4475" s="24">
        <f>Tabela2025Horario[[#This Row],[Dia]]</f>
        <v>6</v>
      </c>
      <c r="E4475" s="24">
        <f>Tabela2025Horario[[#This Row],[Hora]]</f>
        <v>9</v>
      </c>
      <c r="F4475" s="25">
        <f>Tabela2025Horario[[#This Row],[Conj. Castilho]]</f>
        <v>0.91608875957434699</v>
      </c>
      <c r="G4475" s="25">
        <f>Tabela2025Horario[[#This Row],[Conj. Eol. Ventos Santa Eugênia]]</f>
        <v>0.49707660310169788</v>
      </c>
      <c r="H4475" s="25">
        <f>Tabela2025Horario[[#This Row],[Conj. Guaimbê]]</f>
        <v>0.9036277065105891</v>
      </c>
      <c r="I4475" s="16"/>
      <c r="J4475" s="16"/>
      <c r="K4475" s="16"/>
      <c r="L4475" s="16"/>
      <c r="M4475" s="16"/>
      <c r="N4475" s="16"/>
      <c r="O4475" s="3">
        <f>IF(Tabela2025Horario[[#This Row],[Media Agregada Todas as Usinas]]*$Q$3265&gt;100%,100%,Tabela2025Horario[[#This Row],[Media Agregada Todas as Usinas]]*$Q$3265)</f>
        <v>1</v>
      </c>
    </row>
    <row r="4476" spans="1:15" x14ac:dyDescent="0.25">
      <c r="A4476" s="16">
        <f>Tabela2025Horario[[#This Row],[DataHora]]</f>
        <v>45844.416666666664</v>
      </c>
      <c r="B4476" s="17">
        <v>2026</v>
      </c>
      <c r="C4476" s="24">
        <f>Tabela2025Horario[[#This Row],[Mês]]</f>
        <v>7</v>
      </c>
      <c r="D4476" s="24">
        <f>Tabela2025Horario[[#This Row],[Dia]]</f>
        <v>6</v>
      </c>
      <c r="E4476" s="24">
        <f>Tabela2025Horario[[#This Row],[Hora]]</f>
        <v>10</v>
      </c>
      <c r="F4476" s="25">
        <f>Tabela2025Horario[[#This Row],[Conj. Castilho]]</f>
        <v>0.93567562999637843</v>
      </c>
      <c r="G4476" s="25">
        <f>Tabela2025Horario[[#This Row],[Conj. Eol. Ventos Santa Eugênia]]</f>
        <v>0.55032122634996439</v>
      </c>
      <c r="H4476" s="25">
        <f>Tabela2025Horario[[#This Row],[Conj. Guaimbê]]</f>
        <v>0.93764271006848154</v>
      </c>
      <c r="I4476" s="16"/>
      <c r="J4476" s="16"/>
      <c r="K4476" s="16"/>
      <c r="L4476" s="16"/>
      <c r="M4476" s="16"/>
      <c r="N4476" s="16"/>
      <c r="O4476" s="3">
        <f>IF(Tabela2025Horario[[#This Row],[Media Agregada Todas as Usinas]]*$Q$3265&gt;100%,100%,Tabela2025Horario[[#This Row],[Media Agregada Todas as Usinas]]*$Q$3265)</f>
        <v>1</v>
      </c>
    </row>
    <row r="4477" spans="1:15" x14ac:dyDescent="0.25">
      <c r="A4477" s="16">
        <f>Tabela2025Horario[[#This Row],[DataHora]]</f>
        <v>45844.458333333336</v>
      </c>
      <c r="B4477" s="17">
        <v>2026</v>
      </c>
      <c r="C4477" s="24">
        <f>Tabela2025Horario[[#This Row],[Mês]]</f>
        <v>7</v>
      </c>
      <c r="D4477" s="24">
        <f>Tabela2025Horario[[#This Row],[Dia]]</f>
        <v>6</v>
      </c>
      <c r="E4477" s="24">
        <f>Tabela2025Horario[[#This Row],[Hora]]</f>
        <v>11</v>
      </c>
      <c r="F4477" s="25">
        <f>Tabela2025Horario[[#This Row],[Conj. Castilho]]</f>
        <v>0.94137941890564392</v>
      </c>
      <c r="G4477" s="25">
        <f>Tabela2025Horario[[#This Row],[Conj. Eol. Ventos Santa Eugênia]]</f>
        <v>0.51861289348111594</v>
      </c>
      <c r="H4477" s="25">
        <f>Tabela2025Horario[[#This Row],[Conj. Guaimbê]]</f>
        <v>0.93430506459225104</v>
      </c>
      <c r="I4477" s="16"/>
      <c r="J4477" s="16"/>
      <c r="K4477" s="16"/>
      <c r="L4477" s="16"/>
      <c r="M4477" s="16"/>
      <c r="N4477" s="16"/>
      <c r="O4477" s="3">
        <f>IF(Tabela2025Horario[[#This Row],[Media Agregada Todas as Usinas]]*$Q$3265&gt;100%,100%,Tabela2025Horario[[#This Row],[Media Agregada Todas as Usinas]]*$Q$3265)</f>
        <v>1</v>
      </c>
    </row>
    <row r="4478" spans="1:15" x14ac:dyDescent="0.25">
      <c r="A4478" s="16">
        <f>Tabela2025Horario[[#This Row],[DataHora]]</f>
        <v>45844.5</v>
      </c>
      <c r="B4478" s="17">
        <v>2026</v>
      </c>
      <c r="C4478" s="24">
        <f>Tabela2025Horario[[#This Row],[Mês]]</f>
        <v>7</v>
      </c>
      <c r="D4478" s="24">
        <f>Tabela2025Horario[[#This Row],[Dia]]</f>
        <v>6</v>
      </c>
      <c r="E4478" s="24">
        <f>Tabela2025Horario[[#This Row],[Hora]]</f>
        <v>12</v>
      </c>
      <c r="F4478" s="25">
        <f>Tabela2025Horario[[#This Row],[Conj. Castilho]]</f>
        <v>0.94159156726490467</v>
      </c>
      <c r="G4478" s="25">
        <f>Tabela2025Horario[[#This Row],[Conj. Eol. Ventos Santa Eugênia]]</f>
        <v>0.40972198817521643</v>
      </c>
      <c r="H4478" s="25">
        <f>Tabela2025Horario[[#This Row],[Conj. Guaimbê]]</f>
        <v>0.92099985773807125</v>
      </c>
      <c r="I4478" s="16"/>
      <c r="J4478" s="16"/>
      <c r="K4478" s="16"/>
      <c r="L4478" s="16"/>
      <c r="M4478" s="16"/>
      <c r="N4478" s="16"/>
      <c r="O4478" s="3">
        <f>IF(Tabela2025Horario[[#This Row],[Media Agregada Todas as Usinas]]*$Q$3265&gt;100%,100%,Tabela2025Horario[[#This Row],[Media Agregada Todas as Usinas]]*$Q$3265)</f>
        <v>1</v>
      </c>
    </row>
    <row r="4479" spans="1:15" x14ac:dyDescent="0.25">
      <c r="A4479" s="16">
        <f>Tabela2025Horario[[#This Row],[DataHora]]</f>
        <v>45844.541666666664</v>
      </c>
      <c r="B4479" s="17">
        <v>2026</v>
      </c>
      <c r="C4479" s="24">
        <f>Tabela2025Horario[[#This Row],[Mês]]</f>
        <v>7</v>
      </c>
      <c r="D4479" s="24">
        <f>Tabela2025Horario[[#This Row],[Dia]]</f>
        <v>6</v>
      </c>
      <c r="E4479" s="24">
        <f>Tabela2025Horario[[#This Row],[Hora]]</f>
        <v>13</v>
      </c>
      <c r="F4479" s="25">
        <f>Tabela2025Horario[[#This Row],[Conj. Castilho]]</f>
        <v>0.94144027854781909</v>
      </c>
      <c r="G4479" s="25">
        <f>Tabela2025Horario[[#This Row],[Conj. Eol. Ventos Santa Eugênia]]</f>
        <v>0.27792388604261242</v>
      </c>
      <c r="H4479" s="25">
        <f>Tabela2025Horario[[#This Row],[Conj. Guaimbê]]</f>
        <v>0.92297128065652401</v>
      </c>
      <c r="I4479" s="16"/>
      <c r="J4479" s="16"/>
      <c r="K4479" s="16"/>
      <c r="L4479" s="16"/>
      <c r="M4479" s="16"/>
      <c r="N4479" s="16"/>
      <c r="O4479" s="3">
        <f>IF(Tabela2025Horario[[#This Row],[Media Agregada Todas as Usinas]]*$Q$3265&gt;100%,100%,Tabela2025Horario[[#This Row],[Media Agregada Todas as Usinas]]*$Q$3265)</f>
        <v>1</v>
      </c>
    </row>
    <row r="4480" spans="1:15" x14ac:dyDescent="0.25">
      <c r="A4480" s="16">
        <f>Tabela2025Horario[[#This Row],[DataHora]]</f>
        <v>45844.583333333336</v>
      </c>
      <c r="B4480" s="17">
        <v>2026</v>
      </c>
      <c r="C4480" s="24">
        <f>Tabela2025Horario[[#This Row],[Mês]]</f>
        <v>7</v>
      </c>
      <c r="D4480" s="24">
        <f>Tabela2025Horario[[#This Row],[Dia]]</f>
        <v>6</v>
      </c>
      <c r="E4480" s="24">
        <f>Tabela2025Horario[[#This Row],[Hora]]</f>
        <v>14</v>
      </c>
      <c r="F4480" s="25">
        <f>Tabela2025Horario[[#This Row],[Conj. Castilho]]</f>
        <v>0.90968620744890838</v>
      </c>
      <c r="G4480" s="25">
        <f>Tabela2025Horario[[#This Row],[Conj. Eol. Ventos Santa Eugênia]]</f>
        <v>0.18681172754386635</v>
      </c>
      <c r="H4480" s="25">
        <f>Tabela2025Horario[[#This Row],[Conj. Guaimbê]]</f>
        <v>0.88931849252834128</v>
      </c>
      <c r="I4480" s="16"/>
      <c r="J4480" s="16"/>
      <c r="K4480" s="16"/>
      <c r="L4480" s="16"/>
      <c r="M4480" s="16"/>
      <c r="N4480" s="16"/>
      <c r="O4480" s="3">
        <f>IF(Tabela2025Horario[[#This Row],[Media Agregada Todas as Usinas]]*$Q$3265&gt;100%,100%,Tabela2025Horario[[#This Row],[Media Agregada Todas as Usinas]]*$Q$3265)</f>
        <v>1</v>
      </c>
    </row>
    <row r="4481" spans="1:15" x14ac:dyDescent="0.25">
      <c r="A4481" s="16">
        <f>Tabela2025Horario[[#This Row],[DataHora]]</f>
        <v>45844.625</v>
      </c>
      <c r="B4481" s="17">
        <v>2026</v>
      </c>
      <c r="C4481" s="24">
        <f>Tabela2025Horario[[#This Row],[Mês]]</f>
        <v>7</v>
      </c>
      <c r="D4481" s="24">
        <f>Tabela2025Horario[[#This Row],[Dia]]</f>
        <v>6</v>
      </c>
      <c r="E4481" s="24">
        <f>Tabela2025Horario[[#This Row],[Hora]]</f>
        <v>15</v>
      </c>
      <c r="F4481" s="25">
        <f>Tabela2025Horario[[#This Row],[Conj. Castilho]]</f>
        <v>0.70023965259424492</v>
      </c>
      <c r="G4481" s="25">
        <f>Tabela2025Horario[[#This Row],[Conj. Eol. Ventos Santa Eugênia]]</f>
        <v>4.7423568076256063E-2</v>
      </c>
      <c r="H4481" s="25">
        <f>Tabela2025Horario[[#This Row],[Conj. Guaimbê]]</f>
        <v>0.5236660661948308</v>
      </c>
      <c r="I4481" s="16"/>
      <c r="J4481" s="16"/>
      <c r="K4481" s="16"/>
      <c r="L4481" s="16"/>
      <c r="M4481" s="16"/>
      <c r="N4481" s="16"/>
      <c r="O4481" s="3">
        <f>IF(Tabela2025Horario[[#This Row],[Media Agregada Todas as Usinas]]*$Q$3265&gt;100%,100%,Tabela2025Horario[[#This Row],[Media Agregada Todas as Usinas]]*$Q$3265)</f>
        <v>1</v>
      </c>
    </row>
    <row r="4482" spans="1:15" x14ac:dyDescent="0.25">
      <c r="A4482" s="16">
        <f>Tabela2025Horario[[#This Row],[DataHora]]</f>
        <v>45844.666666666664</v>
      </c>
      <c r="B4482" s="17">
        <v>2026</v>
      </c>
      <c r="C4482" s="24">
        <f>Tabela2025Horario[[#This Row],[Mês]]</f>
        <v>7</v>
      </c>
      <c r="D4482" s="24">
        <f>Tabela2025Horario[[#This Row],[Dia]]</f>
        <v>6</v>
      </c>
      <c r="E4482" s="24">
        <f>Tabela2025Horario[[#This Row],[Hora]]</f>
        <v>16</v>
      </c>
      <c r="F4482" s="25">
        <f>Tabela2025Horario[[#This Row],[Conj. Castilho]]</f>
        <v>0.20249282538967986</v>
      </c>
      <c r="G4482" s="25">
        <f>Tabela2025Horario[[#This Row],[Conj. Eol. Ventos Santa Eugênia]]</f>
        <v>0</v>
      </c>
      <c r="H4482" s="25">
        <f>Tabela2025Horario[[#This Row],[Conj. Guaimbê]]</f>
        <v>0</v>
      </c>
      <c r="I4482" s="16"/>
      <c r="J4482" s="16"/>
      <c r="K4482" s="16"/>
      <c r="L4482" s="16"/>
      <c r="M4482" s="16"/>
      <c r="N4482" s="16"/>
      <c r="O4482" s="3">
        <f>IF(Tabela2025Horario[[#This Row],[Media Agregada Todas as Usinas]]*$Q$3265&gt;100%,100%,Tabela2025Horario[[#This Row],[Media Agregada Todas as Usinas]]*$Q$3265)</f>
        <v>0.12639435974823413</v>
      </c>
    </row>
    <row r="4483" spans="1:15" x14ac:dyDescent="0.25">
      <c r="A4483" s="16">
        <f>Tabela2025Horario[[#This Row],[DataHora]]</f>
        <v>45844.708333333336</v>
      </c>
      <c r="B4483" s="17">
        <v>2026</v>
      </c>
      <c r="C4483" s="24">
        <f>Tabela2025Horario[[#This Row],[Mês]]</f>
        <v>7</v>
      </c>
      <c r="D4483" s="24">
        <f>Tabela2025Horario[[#This Row],[Dia]]</f>
        <v>6</v>
      </c>
      <c r="E4483" s="24">
        <f>Tabela2025Horario[[#This Row],[Hora]]</f>
        <v>17</v>
      </c>
      <c r="F4483" s="25">
        <f>Tabela2025Horario[[#This Row],[Conj. Castilho]]</f>
        <v>0</v>
      </c>
      <c r="G4483" s="25">
        <f>Tabela2025Horario[[#This Row],[Conj. Eol. Ventos Santa Eugênia]]</f>
        <v>0</v>
      </c>
      <c r="H4483" s="25">
        <f>Tabela2025Horario[[#This Row],[Conj. Guaimbê]]</f>
        <v>0</v>
      </c>
      <c r="I4483" s="16"/>
      <c r="J4483" s="16"/>
      <c r="K4483" s="16"/>
      <c r="L4483" s="16"/>
      <c r="M4483" s="16"/>
      <c r="N4483" s="16"/>
      <c r="O4483" s="3">
        <f>IF(Tabela2025Horario[[#This Row],[Media Agregada Todas as Usinas]]*$Q$3265&gt;100%,100%,Tabela2025Horario[[#This Row],[Media Agregada Todas as Usinas]]*$Q$3265)</f>
        <v>0</v>
      </c>
    </row>
    <row r="4484" spans="1:15" x14ac:dyDescent="0.25">
      <c r="A4484" s="16">
        <f>Tabela2025Horario[[#This Row],[DataHora]]</f>
        <v>45844.75</v>
      </c>
      <c r="B4484" s="17">
        <v>2026</v>
      </c>
      <c r="C4484" s="24">
        <f>Tabela2025Horario[[#This Row],[Mês]]</f>
        <v>7</v>
      </c>
      <c r="D4484" s="24">
        <f>Tabela2025Horario[[#This Row],[Dia]]</f>
        <v>6</v>
      </c>
      <c r="E4484" s="24">
        <f>Tabela2025Horario[[#This Row],[Hora]]</f>
        <v>18</v>
      </c>
      <c r="F4484" s="25">
        <f>Tabela2025Horario[[#This Row],[Conj. Castilho]]</f>
        <v>0</v>
      </c>
      <c r="G4484" s="25">
        <f>Tabela2025Horario[[#This Row],[Conj. Eol. Ventos Santa Eugênia]]</f>
        <v>0</v>
      </c>
      <c r="H4484" s="25">
        <f>Tabela2025Horario[[#This Row],[Conj. Guaimbê]]</f>
        <v>0</v>
      </c>
      <c r="I4484" s="16"/>
      <c r="J4484" s="16"/>
      <c r="K4484" s="16"/>
      <c r="L4484" s="16"/>
      <c r="M4484" s="16"/>
      <c r="N4484" s="16"/>
      <c r="O4484" s="3">
        <f>IF(Tabela2025Horario[[#This Row],[Media Agregada Todas as Usinas]]*$Q$3265&gt;100%,100%,Tabela2025Horario[[#This Row],[Media Agregada Todas as Usinas]]*$Q$3265)</f>
        <v>0</v>
      </c>
    </row>
    <row r="4485" spans="1:15" x14ac:dyDescent="0.25">
      <c r="A4485" s="16">
        <f>Tabela2025Horario[[#This Row],[DataHora]]</f>
        <v>45844.791666666664</v>
      </c>
      <c r="B4485" s="17">
        <v>2026</v>
      </c>
      <c r="C4485" s="24">
        <f>Tabela2025Horario[[#This Row],[Mês]]</f>
        <v>7</v>
      </c>
      <c r="D4485" s="24">
        <f>Tabela2025Horario[[#This Row],[Dia]]</f>
        <v>6</v>
      </c>
      <c r="E4485" s="24">
        <f>Tabela2025Horario[[#This Row],[Hora]]</f>
        <v>19</v>
      </c>
      <c r="F4485" s="25">
        <f>Tabela2025Horario[[#This Row],[Conj. Castilho]]</f>
        <v>0</v>
      </c>
      <c r="G4485" s="25">
        <f>Tabela2025Horario[[#This Row],[Conj. Eol. Ventos Santa Eugênia]]</f>
        <v>0</v>
      </c>
      <c r="H4485" s="25">
        <f>Tabela2025Horario[[#This Row],[Conj. Guaimbê]]</f>
        <v>0</v>
      </c>
      <c r="I4485" s="16"/>
      <c r="J4485" s="16"/>
      <c r="K4485" s="16"/>
      <c r="L4485" s="16"/>
      <c r="M4485" s="16"/>
      <c r="N4485" s="16"/>
      <c r="O4485" s="3">
        <f>IF(Tabela2025Horario[[#This Row],[Media Agregada Todas as Usinas]]*$Q$3265&gt;100%,100%,Tabela2025Horario[[#This Row],[Media Agregada Todas as Usinas]]*$Q$3265)</f>
        <v>0</v>
      </c>
    </row>
    <row r="4486" spans="1:15" x14ac:dyDescent="0.25">
      <c r="A4486" s="16">
        <f>Tabela2025Horario[[#This Row],[DataHora]]</f>
        <v>45844.833333333336</v>
      </c>
      <c r="B4486" s="17">
        <v>2026</v>
      </c>
      <c r="C4486" s="24">
        <f>Tabela2025Horario[[#This Row],[Mês]]</f>
        <v>7</v>
      </c>
      <c r="D4486" s="24">
        <f>Tabela2025Horario[[#This Row],[Dia]]</f>
        <v>6</v>
      </c>
      <c r="E4486" s="24">
        <f>Tabela2025Horario[[#This Row],[Hora]]</f>
        <v>20</v>
      </c>
      <c r="F4486" s="25">
        <f>Tabela2025Horario[[#This Row],[Conj. Castilho]]</f>
        <v>0</v>
      </c>
      <c r="G4486" s="25">
        <f>Tabela2025Horario[[#This Row],[Conj. Eol. Ventos Santa Eugênia]]</f>
        <v>0</v>
      </c>
      <c r="H4486" s="25">
        <f>Tabela2025Horario[[#This Row],[Conj. Guaimbê]]</f>
        <v>0</v>
      </c>
      <c r="I4486" s="16"/>
      <c r="J4486" s="16"/>
      <c r="K4486" s="16"/>
      <c r="L4486" s="16"/>
      <c r="M4486" s="16"/>
      <c r="N4486" s="16"/>
      <c r="O4486" s="3">
        <f>IF(Tabela2025Horario[[#This Row],[Media Agregada Todas as Usinas]]*$Q$3265&gt;100%,100%,Tabela2025Horario[[#This Row],[Media Agregada Todas as Usinas]]*$Q$3265)</f>
        <v>0</v>
      </c>
    </row>
    <row r="4487" spans="1:15" x14ac:dyDescent="0.25">
      <c r="A4487" s="16">
        <f>Tabela2025Horario[[#This Row],[DataHora]]</f>
        <v>45844.875</v>
      </c>
      <c r="B4487" s="17">
        <v>2026</v>
      </c>
      <c r="C4487" s="24">
        <f>Tabela2025Horario[[#This Row],[Mês]]</f>
        <v>7</v>
      </c>
      <c r="D4487" s="24">
        <f>Tabela2025Horario[[#This Row],[Dia]]</f>
        <v>6</v>
      </c>
      <c r="E4487" s="24">
        <f>Tabela2025Horario[[#This Row],[Hora]]</f>
        <v>21</v>
      </c>
      <c r="F4487" s="25">
        <f>Tabela2025Horario[[#This Row],[Conj. Castilho]]</f>
        <v>0</v>
      </c>
      <c r="G4487" s="25">
        <f>Tabela2025Horario[[#This Row],[Conj. Eol. Ventos Santa Eugênia]]</f>
        <v>0</v>
      </c>
      <c r="H4487" s="25">
        <f>Tabela2025Horario[[#This Row],[Conj. Guaimbê]]</f>
        <v>0</v>
      </c>
      <c r="I4487" s="16"/>
      <c r="J4487" s="16"/>
      <c r="K4487" s="16"/>
      <c r="L4487" s="16"/>
      <c r="M4487" s="16"/>
      <c r="N4487" s="16"/>
      <c r="O4487" s="3">
        <f>IF(Tabela2025Horario[[#This Row],[Media Agregada Todas as Usinas]]*$Q$3265&gt;100%,100%,Tabela2025Horario[[#This Row],[Media Agregada Todas as Usinas]]*$Q$3265)</f>
        <v>0</v>
      </c>
    </row>
    <row r="4488" spans="1:15" x14ac:dyDescent="0.25">
      <c r="A4488" s="16">
        <f>Tabela2025Horario[[#This Row],[DataHora]]</f>
        <v>45844.916666666664</v>
      </c>
      <c r="B4488" s="17">
        <v>2026</v>
      </c>
      <c r="C4488" s="24">
        <f>Tabela2025Horario[[#This Row],[Mês]]</f>
        <v>7</v>
      </c>
      <c r="D4488" s="24">
        <f>Tabela2025Horario[[#This Row],[Dia]]</f>
        <v>6</v>
      </c>
      <c r="E4488" s="24">
        <f>Tabela2025Horario[[#This Row],[Hora]]</f>
        <v>22</v>
      </c>
      <c r="F4488" s="25">
        <f>Tabela2025Horario[[#This Row],[Conj. Castilho]]</f>
        <v>0</v>
      </c>
      <c r="G4488" s="25">
        <f>Tabela2025Horario[[#This Row],[Conj. Eol. Ventos Santa Eugênia]]</f>
        <v>0</v>
      </c>
      <c r="H4488" s="25">
        <f>Tabela2025Horario[[#This Row],[Conj. Guaimbê]]</f>
        <v>0</v>
      </c>
      <c r="I4488" s="16"/>
      <c r="J4488" s="16"/>
      <c r="K4488" s="16"/>
      <c r="L4488" s="16"/>
      <c r="M4488" s="16"/>
      <c r="N4488" s="16"/>
      <c r="O4488" s="3">
        <f>IF(Tabela2025Horario[[#This Row],[Media Agregada Todas as Usinas]]*$Q$3265&gt;100%,100%,Tabela2025Horario[[#This Row],[Media Agregada Todas as Usinas]]*$Q$3265)</f>
        <v>0</v>
      </c>
    </row>
    <row r="4489" spans="1:15" x14ac:dyDescent="0.25">
      <c r="A4489" s="16">
        <f>Tabela2025Horario[[#This Row],[DataHora]]</f>
        <v>45844.958333333336</v>
      </c>
      <c r="B4489" s="17">
        <v>2026</v>
      </c>
      <c r="C4489" s="24">
        <f>Tabela2025Horario[[#This Row],[Mês]]</f>
        <v>7</v>
      </c>
      <c r="D4489" s="24">
        <f>Tabela2025Horario[[#This Row],[Dia]]</f>
        <v>6</v>
      </c>
      <c r="E4489" s="24">
        <f>Tabela2025Horario[[#This Row],[Hora]]</f>
        <v>23</v>
      </c>
      <c r="F4489" s="25">
        <f>Tabela2025Horario[[#This Row],[Conj. Castilho]]</f>
        <v>0</v>
      </c>
      <c r="G4489" s="25">
        <f>Tabela2025Horario[[#This Row],[Conj. Eol. Ventos Santa Eugênia]]</f>
        <v>0</v>
      </c>
      <c r="H4489" s="25">
        <f>Tabela2025Horario[[#This Row],[Conj. Guaimbê]]</f>
        <v>0</v>
      </c>
      <c r="I4489" s="16"/>
      <c r="J4489" s="16"/>
      <c r="K4489" s="16"/>
      <c r="L4489" s="16"/>
      <c r="M4489" s="16"/>
      <c r="N4489" s="16"/>
      <c r="O4489" s="3">
        <f>IF(Tabela2025Horario[[#This Row],[Media Agregada Todas as Usinas]]*$Q$3265&gt;100%,100%,Tabela2025Horario[[#This Row],[Media Agregada Todas as Usinas]]*$Q$3265)</f>
        <v>0</v>
      </c>
    </row>
    <row r="4490" spans="1:15" x14ac:dyDescent="0.25">
      <c r="A4490" s="16">
        <f>Tabela2025Horario[[#This Row],[DataHora]]</f>
        <v>45845</v>
      </c>
      <c r="B4490" s="17">
        <v>2026</v>
      </c>
      <c r="C4490" s="24">
        <f>Tabela2025Horario[[#This Row],[Mês]]</f>
        <v>7</v>
      </c>
      <c r="D4490" s="24">
        <f>Tabela2025Horario[[#This Row],[Dia]]</f>
        <v>7</v>
      </c>
      <c r="E4490" s="24">
        <f>Tabela2025Horario[[#This Row],[Hora]]</f>
        <v>0</v>
      </c>
      <c r="F4490" s="25">
        <f>Tabela2025Horario[[#This Row],[Conj. Castilho]]</f>
        <v>0</v>
      </c>
      <c r="G4490" s="25">
        <f>Tabela2025Horario[[#This Row],[Conj. Eol. Ventos Santa Eugênia]]</f>
        <v>0</v>
      </c>
      <c r="H4490" s="25">
        <f>Tabela2025Horario[[#This Row],[Conj. Guaimbê]]</f>
        <v>0</v>
      </c>
      <c r="I4490" s="16"/>
      <c r="J4490" s="16"/>
      <c r="K4490" s="16"/>
      <c r="L4490" s="16"/>
      <c r="M4490" s="16"/>
      <c r="N4490" s="16"/>
      <c r="O4490" s="3">
        <f>IF(Tabela2025Horario[[#This Row],[Media Agregada Todas as Usinas]]*$Q$3265&gt;100%,100%,Tabela2025Horario[[#This Row],[Media Agregada Todas as Usinas]]*$Q$3265)</f>
        <v>0</v>
      </c>
    </row>
    <row r="4491" spans="1:15" x14ac:dyDescent="0.25">
      <c r="A4491" s="16">
        <f>Tabela2025Horario[[#This Row],[DataHora]]</f>
        <v>45845.041666666664</v>
      </c>
      <c r="B4491" s="17">
        <v>2026</v>
      </c>
      <c r="C4491" s="24">
        <f>Tabela2025Horario[[#This Row],[Mês]]</f>
        <v>7</v>
      </c>
      <c r="D4491" s="24">
        <f>Tabela2025Horario[[#This Row],[Dia]]</f>
        <v>7</v>
      </c>
      <c r="E4491" s="24">
        <f>Tabela2025Horario[[#This Row],[Hora]]</f>
        <v>1</v>
      </c>
      <c r="F4491" s="25">
        <f>Tabela2025Horario[[#This Row],[Conj. Castilho]]</f>
        <v>0</v>
      </c>
      <c r="G4491" s="25">
        <f>Tabela2025Horario[[#This Row],[Conj. Eol. Ventos Santa Eugênia]]</f>
        <v>0</v>
      </c>
      <c r="H4491" s="25">
        <f>Tabela2025Horario[[#This Row],[Conj. Guaimbê]]</f>
        <v>0</v>
      </c>
      <c r="I4491" s="16"/>
      <c r="J4491" s="16"/>
      <c r="K4491" s="16"/>
      <c r="L4491" s="16"/>
      <c r="M4491" s="16"/>
      <c r="N4491" s="16"/>
      <c r="O4491" s="3">
        <f>IF(Tabela2025Horario[[#This Row],[Media Agregada Todas as Usinas]]*$Q$3265&gt;100%,100%,Tabela2025Horario[[#This Row],[Media Agregada Todas as Usinas]]*$Q$3265)</f>
        <v>0</v>
      </c>
    </row>
    <row r="4492" spans="1:15" x14ac:dyDescent="0.25">
      <c r="A4492" s="16">
        <f>Tabela2025Horario[[#This Row],[DataHora]]</f>
        <v>45845.083333333336</v>
      </c>
      <c r="B4492" s="17">
        <v>2026</v>
      </c>
      <c r="C4492" s="24">
        <f>Tabela2025Horario[[#This Row],[Mês]]</f>
        <v>7</v>
      </c>
      <c r="D4492" s="24">
        <f>Tabela2025Horario[[#This Row],[Dia]]</f>
        <v>7</v>
      </c>
      <c r="E4492" s="24">
        <f>Tabela2025Horario[[#This Row],[Hora]]</f>
        <v>2</v>
      </c>
      <c r="F4492" s="25">
        <f>Tabela2025Horario[[#This Row],[Conj. Castilho]]</f>
        <v>0</v>
      </c>
      <c r="G4492" s="25">
        <f>Tabela2025Horario[[#This Row],[Conj. Eol. Ventos Santa Eugênia]]</f>
        <v>0</v>
      </c>
      <c r="H4492" s="25">
        <f>Tabela2025Horario[[#This Row],[Conj. Guaimbê]]</f>
        <v>0</v>
      </c>
      <c r="I4492" s="16"/>
      <c r="J4492" s="16"/>
      <c r="K4492" s="16"/>
      <c r="L4492" s="16"/>
      <c r="M4492" s="16"/>
      <c r="N4492" s="16"/>
      <c r="O4492" s="3">
        <f>IF(Tabela2025Horario[[#This Row],[Media Agregada Todas as Usinas]]*$Q$3265&gt;100%,100%,Tabela2025Horario[[#This Row],[Media Agregada Todas as Usinas]]*$Q$3265)</f>
        <v>0</v>
      </c>
    </row>
    <row r="4493" spans="1:15" x14ac:dyDescent="0.25">
      <c r="A4493" s="16">
        <f>Tabela2025Horario[[#This Row],[DataHora]]</f>
        <v>45845.125</v>
      </c>
      <c r="B4493" s="17">
        <v>2026</v>
      </c>
      <c r="C4493" s="24">
        <f>Tabela2025Horario[[#This Row],[Mês]]</f>
        <v>7</v>
      </c>
      <c r="D4493" s="24">
        <f>Tabela2025Horario[[#This Row],[Dia]]</f>
        <v>7</v>
      </c>
      <c r="E4493" s="24">
        <f>Tabela2025Horario[[#This Row],[Hora]]</f>
        <v>3</v>
      </c>
      <c r="F4493" s="25">
        <f>Tabela2025Horario[[#This Row],[Conj. Castilho]]</f>
        <v>0</v>
      </c>
      <c r="G4493" s="25">
        <f>Tabela2025Horario[[#This Row],[Conj. Eol. Ventos Santa Eugênia]]</f>
        <v>0</v>
      </c>
      <c r="H4493" s="25">
        <f>Tabela2025Horario[[#This Row],[Conj. Guaimbê]]</f>
        <v>0</v>
      </c>
      <c r="I4493" s="16"/>
      <c r="J4493" s="16"/>
      <c r="K4493" s="16"/>
      <c r="L4493" s="16"/>
      <c r="M4493" s="16"/>
      <c r="N4493" s="16"/>
      <c r="O4493" s="3">
        <f>IF(Tabela2025Horario[[#This Row],[Media Agregada Todas as Usinas]]*$Q$3265&gt;100%,100%,Tabela2025Horario[[#This Row],[Media Agregada Todas as Usinas]]*$Q$3265)</f>
        <v>0</v>
      </c>
    </row>
    <row r="4494" spans="1:15" x14ac:dyDescent="0.25">
      <c r="A4494" s="16">
        <f>Tabela2025Horario[[#This Row],[DataHora]]</f>
        <v>45845.166666666664</v>
      </c>
      <c r="B4494" s="17">
        <v>2026</v>
      </c>
      <c r="C4494" s="24">
        <f>Tabela2025Horario[[#This Row],[Mês]]</f>
        <v>7</v>
      </c>
      <c r="D4494" s="24">
        <f>Tabela2025Horario[[#This Row],[Dia]]</f>
        <v>7</v>
      </c>
      <c r="E4494" s="24">
        <f>Tabela2025Horario[[#This Row],[Hora]]</f>
        <v>4</v>
      </c>
      <c r="F4494" s="25">
        <f>Tabela2025Horario[[#This Row],[Conj. Castilho]]</f>
        <v>0</v>
      </c>
      <c r="G4494" s="25">
        <f>Tabela2025Horario[[#This Row],[Conj. Eol. Ventos Santa Eugênia]]</f>
        <v>0</v>
      </c>
      <c r="H4494" s="25">
        <f>Tabela2025Horario[[#This Row],[Conj. Guaimbê]]</f>
        <v>0</v>
      </c>
      <c r="I4494" s="16"/>
      <c r="J4494" s="16"/>
      <c r="K4494" s="16"/>
      <c r="L4494" s="16"/>
      <c r="M4494" s="16"/>
      <c r="N4494" s="16"/>
      <c r="O4494" s="3">
        <f>IF(Tabela2025Horario[[#This Row],[Media Agregada Todas as Usinas]]*$Q$3265&gt;100%,100%,Tabela2025Horario[[#This Row],[Media Agregada Todas as Usinas]]*$Q$3265)</f>
        <v>0</v>
      </c>
    </row>
    <row r="4495" spans="1:15" x14ac:dyDescent="0.25">
      <c r="A4495" s="16">
        <f>Tabela2025Horario[[#This Row],[DataHora]]</f>
        <v>45845.208333333336</v>
      </c>
      <c r="B4495" s="17">
        <v>2026</v>
      </c>
      <c r="C4495" s="24">
        <f>Tabela2025Horario[[#This Row],[Mês]]</f>
        <v>7</v>
      </c>
      <c r="D4495" s="24">
        <f>Tabela2025Horario[[#This Row],[Dia]]</f>
        <v>7</v>
      </c>
      <c r="E4495" s="24">
        <f>Tabela2025Horario[[#This Row],[Hora]]</f>
        <v>5</v>
      </c>
      <c r="F4495" s="25">
        <f>Tabela2025Horario[[#This Row],[Conj. Castilho]]</f>
        <v>0</v>
      </c>
      <c r="G4495" s="25">
        <f>Tabela2025Horario[[#This Row],[Conj. Eol. Ventos Santa Eugênia]]</f>
        <v>0</v>
      </c>
      <c r="H4495" s="25">
        <f>Tabela2025Horario[[#This Row],[Conj. Guaimbê]]</f>
        <v>0</v>
      </c>
      <c r="I4495" s="16"/>
      <c r="J4495" s="16"/>
      <c r="K4495" s="16"/>
      <c r="L4495" s="16"/>
      <c r="M4495" s="16"/>
      <c r="N4495" s="16"/>
      <c r="O4495" s="3">
        <f>IF(Tabela2025Horario[[#This Row],[Media Agregada Todas as Usinas]]*$Q$3265&gt;100%,100%,Tabela2025Horario[[#This Row],[Media Agregada Todas as Usinas]]*$Q$3265)</f>
        <v>0</v>
      </c>
    </row>
    <row r="4496" spans="1:15" x14ac:dyDescent="0.25">
      <c r="A4496" s="16">
        <f>Tabela2025Horario[[#This Row],[DataHora]]</f>
        <v>45845.25</v>
      </c>
      <c r="B4496" s="17">
        <v>2026</v>
      </c>
      <c r="C4496" s="24">
        <f>Tabela2025Horario[[#This Row],[Mês]]</f>
        <v>7</v>
      </c>
      <c r="D4496" s="24">
        <f>Tabela2025Horario[[#This Row],[Dia]]</f>
        <v>7</v>
      </c>
      <c r="E4496" s="24">
        <f>Tabela2025Horario[[#This Row],[Hora]]</f>
        <v>6</v>
      </c>
      <c r="F4496" s="25">
        <f>Tabela2025Horario[[#This Row],[Conj. Castilho]]</f>
        <v>0</v>
      </c>
      <c r="G4496" s="25">
        <f>Tabela2025Horario[[#This Row],[Conj. Eol. Ventos Santa Eugênia]]</f>
        <v>0</v>
      </c>
      <c r="H4496" s="25">
        <f>Tabela2025Horario[[#This Row],[Conj. Guaimbê]]</f>
        <v>0</v>
      </c>
      <c r="I4496" s="16"/>
      <c r="J4496" s="16"/>
      <c r="K4496" s="16"/>
      <c r="L4496" s="16"/>
      <c r="M4496" s="16"/>
      <c r="N4496" s="16"/>
      <c r="O4496" s="3">
        <f>IF(Tabela2025Horario[[#This Row],[Media Agregada Todas as Usinas]]*$Q$3265&gt;100%,100%,Tabela2025Horario[[#This Row],[Media Agregada Todas as Usinas]]*$Q$3265)</f>
        <v>0</v>
      </c>
    </row>
    <row r="4497" spans="1:15" x14ac:dyDescent="0.25">
      <c r="A4497" s="16">
        <f>Tabela2025Horario[[#This Row],[DataHora]]</f>
        <v>45845.291666666664</v>
      </c>
      <c r="B4497" s="17">
        <v>2026</v>
      </c>
      <c r="C4497" s="24">
        <f>Tabela2025Horario[[#This Row],[Mês]]</f>
        <v>7</v>
      </c>
      <c r="D4497" s="24">
        <f>Tabela2025Horario[[#This Row],[Dia]]</f>
        <v>7</v>
      </c>
      <c r="E4497" s="24">
        <f>Tabela2025Horario[[#This Row],[Hora]]</f>
        <v>7</v>
      </c>
      <c r="F4497" s="25">
        <f>Tabela2025Horario[[#This Row],[Conj. Castilho]]</f>
        <v>0</v>
      </c>
      <c r="G4497" s="25">
        <f>Tabela2025Horario[[#This Row],[Conj. Eol. Ventos Santa Eugênia]]</f>
        <v>0</v>
      </c>
      <c r="H4497" s="25">
        <f>Tabela2025Horario[[#This Row],[Conj. Guaimbê]]</f>
        <v>0</v>
      </c>
      <c r="I4497" s="16"/>
      <c r="J4497" s="16"/>
      <c r="K4497" s="16"/>
      <c r="L4497" s="16"/>
      <c r="M4497" s="16"/>
      <c r="N4497" s="16"/>
      <c r="O4497" s="3">
        <f>IF(Tabela2025Horario[[#This Row],[Media Agregada Todas as Usinas]]*$Q$3265&gt;100%,100%,Tabela2025Horario[[#This Row],[Media Agregada Todas as Usinas]]*$Q$3265)</f>
        <v>0</v>
      </c>
    </row>
    <row r="4498" spans="1:15" x14ac:dyDescent="0.25">
      <c r="A4498" s="16">
        <f>Tabela2025Horario[[#This Row],[DataHora]]</f>
        <v>45845.333333333336</v>
      </c>
      <c r="B4498" s="17">
        <v>2026</v>
      </c>
      <c r="C4498" s="24">
        <f>Tabela2025Horario[[#This Row],[Mês]]</f>
        <v>7</v>
      </c>
      <c r="D4498" s="24">
        <f>Tabela2025Horario[[#This Row],[Dia]]</f>
        <v>7</v>
      </c>
      <c r="E4498" s="24">
        <f>Tabela2025Horario[[#This Row],[Hora]]</f>
        <v>8</v>
      </c>
      <c r="F4498" s="25">
        <f>Tabela2025Horario[[#This Row],[Conj. Castilho]]</f>
        <v>0</v>
      </c>
      <c r="G4498" s="25">
        <f>Tabela2025Horario[[#This Row],[Conj. Eol. Ventos Santa Eugênia]]</f>
        <v>0</v>
      </c>
      <c r="H4498" s="25">
        <f>Tabela2025Horario[[#This Row],[Conj. Guaimbê]]</f>
        <v>0</v>
      </c>
      <c r="I4498" s="16"/>
      <c r="J4498" s="16"/>
      <c r="K4498" s="16"/>
      <c r="L4498" s="16"/>
      <c r="M4498" s="16"/>
      <c r="N4498" s="16"/>
      <c r="O4498" s="3">
        <f>IF(Tabela2025Horario[[#This Row],[Media Agregada Todas as Usinas]]*$Q$3265&gt;100%,100%,Tabela2025Horario[[#This Row],[Media Agregada Todas as Usinas]]*$Q$3265)</f>
        <v>3.1702923855529232E-2</v>
      </c>
    </row>
    <row r="4499" spans="1:15" x14ac:dyDescent="0.25">
      <c r="A4499" s="16">
        <f>Tabela2025Horario[[#This Row],[DataHora]]</f>
        <v>45845.375</v>
      </c>
      <c r="B4499" s="17">
        <v>2026</v>
      </c>
      <c r="C4499" s="24">
        <f>Tabela2025Horario[[#This Row],[Mês]]</f>
        <v>7</v>
      </c>
      <c r="D4499" s="24">
        <f>Tabela2025Horario[[#This Row],[Dia]]</f>
        <v>7</v>
      </c>
      <c r="E4499" s="24">
        <f>Tabela2025Horario[[#This Row],[Hora]]</f>
        <v>9</v>
      </c>
      <c r="F4499" s="25">
        <f>Tabela2025Horario[[#This Row],[Conj. Castilho]]</f>
        <v>0</v>
      </c>
      <c r="G4499" s="25">
        <f>Tabela2025Horario[[#This Row],[Conj. Eol. Ventos Santa Eugênia]]</f>
        <v>4.8706132241823491E-2</v>
      </c>
      <c r="H4499" s="25">
        <f>Tabela2025Horario[[#This Row],[Conj. Guaimbê]]</f>
        <v>0</v>
      </c>
      <c r="I4499" s="16"/>
      <c r="J4499" s="16"/>
      <c r="K4499" s="16"/>
      <c r="L4499" s="16"/>
      <c r="M4499" s="16"/>
      <c r="N4499" s="16"/>
      <c r="O4499" s="3">
        <f>IF(Tabela2025Horario[[#This Row],[Media Agregada Todas as Usinas]]*$Q$3265&gt;100%,100%,Tabela2025Horario[[#This Row],[Media Agregada Todas as Usinas]]*$Q$3265)</f>
        <v>0.39028869825350088</v>
      </c>
    </row>
    <row r="4500" spans="1:15" x14ac:dyDescent="0.25">
      <c r="A4500" s="16">
        <f>Tabela2025Horario[[#This Row],[DataHora]]</f>
        <v>45845.416666666664</v>
      </c>
      <c r="B4500" s="17">
        <v>2026</v>
      </c>
      <c r="C4500" s="24">
        <f>Tabela2025Horario[[#This Row],[Mês]]</f>
        <v>7</v>
      </c>
      <c r="D4500" s="24">
        <f>Tabela2025Horario[[#This Row],[Dia]]</f>
        <v>7</v>
      </c>
      <c r="E4500" s="24">
        <f>Tabela2025Horario[[#This Row],[Hora]]</f>
        <v>10</v>
      </c>
      <c r="F4500" s="25">
        <f>Tabela2025Horario[[#This Row],[Conj. Castilho]]</f>
        <v>0</v>
      </c>
      <c r="G4500" s="25">
        <f>Tabela2025Horario[[#This Row],[Conj. Eol. Ventos Santa Eugênia]]</f>
        <v>0.12122211881666076</v>
      </c>
      <c r="H4500" s="25">
        <f>Tabela2025Horario[[#This Row],[Conj. Guaimbê]]</f>
        <v>1.2392894133894045E-2</v>
      </c>
      <c r="I4500" s="16"/>
      <c r="J4500" s="16"/>
      <c r="K4500" s="16"/>
      <c r="L4500" s="16"/>
      <c r="M4500" s="16"/>
      <c r="N4500" s="16"/>
      <c r="O4500" s="3">
        <f>IF(Tabela2025Horario[[#This Row],[Media Agregada Todas as Usinas]]*$Q$3265&gt;100%,100%,Tabela2025Horario[[#This Row],[Media Agregada Todas as Usinas]]*$Q$3265)</f>
        <v>0.60988985145124008</v>
      </c>
    </row>
    <row r="4501" spans="1:15" x14ac:dyDescent="0.25">
      <c r="A4501" s="16">
        <f>Tabela2025Horario[[#This Row],[DataHora]]</f>
        <v>45845.458333333336</v>
      </c>
      <c r="B4501" s="17">
        <v>2026</v>
      </c>
      <c r="C4501" s="24">
        <f>Tabela2025Horario[[#This Row],[Mês]]</f>
        <v>7</v>
      </c>
      <c r="D4501" s="24">
        <f>Tabela2025Horario[[#This Row],[Dia]]</f>
        <v>7</v>
      </c>
      <c r="E4501" s="24">
        <f>Tabela2025Horario[[#This Row],[Hora]]</f>
        <v>11</v>
      </c>
      <c r="F4501" s="25">
        <f>Tabela2025Horario[[#This Row],[Conj. Castilho]]</f>
        <v>0</v>
      </c>
      <c r="G4501" s="25">
        <f>Tabela2025Horario[[#This Row],[Conj. Eol. Ventos Santa Eugênia]]</f>
        <v>0.11450979821762175</v>
      </c>
      <c r="H4501" s="25">
        <f>Tabela2025Horario[[#This Row],[Conj. Guaimbê]]</f>
        <v>0</v>
      </c>
      <c r="I4501" s="16"/>
      <c r="J4501" s="16"/>
      <c r="K4501" s="16"/>
      <c r="L4501" s="16"/>
      <c r="M4501" s="16"/>
      <c r="N4501" s="16"/>
      <c r="O4501" s="3">
        <f>IF(Tabela2025Horario[[#This Row],[Media Agregada Todas as Usinas]]*$Q$3265&gt;100%,100%,Tabela2025Horario[[#This Row],[Media Agregada Todas as Usinas]]*$Q$3265)</f>
        <v>0.50881305364425211</v>
      </c>
    </row>
    <row r="4502" spans="1:15" x14ac:dyDescent="0.25">
      <c r="A4502" s="16">
        <f>Tabela2025Horario[[#This Row],[DataHora]]</f>
        <v>45845.5</v>
      </c>
      <c r="B4502" s="17">
        <v>2026</v>
      </c>
      <c r="C4502" s="24">
        <f>Tabela2025Horario[[#This Row],[Mês]]</f>
        <v>7</v>
      </c>
      <c r="D4502" s="24">
        <f>Tabela2025Horario[[#This Row],[Dia]]</f>
        <v>7</v>
      </c>
      <c r="E4502" s="24">
        <f>Tabela2025Horario[[#This Row],[Hora]]</f>
        <v>12</v>
      </c>
      <c r="F4502" s="25">
        <f>Tabela2025Horario[[#This Row],[Conj. Castilho]]</f>
        <v>0</v>
      </c>
      <c r="G4502" s="25">
        <f>Tabela2025Horario[[#This Row],[Conj. Eol. Ventos Santa Eugênia]]</f>
        <v>4.9842903775195561E-2</v>
      </c>
      <c r="H4502" s="25">
        <f>Tabela2025Horario[[#This Row],[Conj. Guaimbê]]</f>
        <v>0</v>
      </c>
      <c r="I4502" s="16"/>
      <c r="J4502" s="16"/>
      <c r="K4502" s="16"/>
      <c r="L4502" s="16"/>
      <c r="M4502" s="16"/>
      <c r="N4502" s="16"/>
      <c r="O4502" s="3">
        <f>IF(Tabela2025Horario[[#This Row],[Media Agregada Todas as Usinas]]*$Q$3265&gt;100%,100%,Tabela2025Horario[[#This Row],[Media Agregada Todas as Usinas]]*$Q$3265)</f>
        <v>0.4418788647102066</v>
      </c>
    </row>
    <row r="4503" spans="1:15" x14ac:dyDescent="0.25">
      <c r="A4503" s="16">
        <f>Tabela2025Horario[[#This Row],[DataHora]]</f>
        <v>45845.541666666664</v>
      </c>
      <c r="B4503" s="17">
        <v>2026</v>
      </c>
      <c r="C4503" s="24">
        <f>Tabela2025Horario[[#This Row],[Mês]]</f>
        <v>7</v>
      </c>
      <c r="D4503" s="24">
        <f>Tabela2025Horario[[#This Row],[Dia]]</f>
        <v>7</v>
      </c>
      <c r="E4503" s="24">
        <f>Tabela2025Horario[[#This Row],[Hora]]</f>
        <v>13</v>
      </c>
      <c r="F4503" s="25">
        <f>Tabela2025Horario[[#This Row],[Conj. Castilho]]</f>
        <v>0</v>
      </c>
      <c r="G4503" s="25">
        <f>Tabela2025Horario[[#This Row],[Conj. Eol. Ventos Santa Eugênia]]</f>
        <v>8.9750955833887952E-2</v>
      </c>
      <c r="H4503" s="25">
        <f>Tabela2025Horario[[#This Row],[Conj. Guaimbê]]</f>
        <v>0</v>
      </c>
      <c r="I4503" s="16"/>
      <c r="J4503" s="16"/>
      <c r="K4503" s="16"/>
      <c r="L4503" s="16"/>
      <c r="M4503" s="16"/>
      <c r="N4503" s="16"/>
      <c r="O4503" s="3">
        <f>IF(Tabela2025Horario[[#This Row],[Media Agregada Todas as Usinas]]*$Q$3265&gt;100%,100%,Tabela2025Horario[[#This Row],[Media Agregada Todas as Usinas]]*$Q$3265)</f>
        <v>9.3884386338954046E-2</v>
      </c>
    </row>
    <row r="4504" spans="1:15" x14ac:dyDescent="0.25">
      <c r="A4504" s="16">
        <f>Tabela2025Horario[[#This Row],[DataHora]]</f>
        <v>45845.583333333336</v>
      </c>
      <c r="B4504" s="17">
        <v>2026</v>
      </c>
      <c r="C4504" s="24">
        <f>Tabela2025Horario[[#This Row],[Mês]]</f>
        <v>7</v>
      </c>
      <c r="D4504" s="24">
        <f>Tabela2025Horario[[#This Row],[Dia]]</f>
        <v>7</v>
      </c>
      <c r="E4504" s="24">
        <f>Tabela2025Horario[[#This Row],[Hora]]</f>
        <v>14</v>
      </c>
      <c r="F4504" s="25">
        <f>Tabela2025Horario[[#This Row],[Conj. Castilho]]</f>
        <v>0</v>
      </c>
      <c r="G4504" s="25">
        <f>Tabela2025Horario[[#This Row],[Conj. Eol. Ventos Santa Eugênia]]</f>
        <v>3.7660819306327864E-2</v>
      </c>
      <c r="H4504" s="25">
        <f>Tabela2025Horario[[#This Row],[Conj. Guaimbê]]</f>
        <v>0</v>
      </c>
      <c r="I4504" s="16"/>
      <c r="J4504" s="16"/>
      <c r="K4504" s="16"/>
      <c r="L4504" s="16"/>
      <c r="M4504" s="16"/>
      <c r="N4504" s="16"/>
      <c r="O4504" s="3">
        <f>IF(Tabela2025Horario[[#This Row],[Media Agregada Todas as Usinas]]*$Q$3265&gt;100%,100%,Tabela2025Horario[[#This Row],[Media Agregada Todas as Usinas]]*$Q$3265)</f>
        <v>2.3507574328408016E-2</v>
      </c>
    </row>
    <row r="4505" spans="1:15" x14ac:dyDescent="0.25">
      <c r="A4505" s="16">
        <f>Tabela2025Horario[[#This Row],[DataHora]]</f>
        <v>45845.625</v>
      </c>
      <c r="B4505" s="17">
        <v>2026</v>
      </c>
      <c r="C4505" s="24">
        <f>Tabela2025Horario[[#This Row],[Mês]]</f>
        <v>7</v>
      </c>
      <c r="D4505" s="24">
        <f>Tabela2025Horario[[#This Row],[Dia]]</f>
        <v>7</v>
      </c>
      <c r="E4505" s="24">
        <f>Tabela2025Horario[[#This Row],[Hora]]</f>
        <v>15</v>
      </c>
      <c r="F4505" s="25">
        <f>Tabela2025Horario[[#This Row],[Conj. Castilho]]</f>
        <v>0</v>
      </c>
      <c r="G4505" s="25">
        <f>Tabela2025Horario[[#This Row],[Conj. Eol. Ventos Santa Eugênia]]</f>
        <v>7.2808448376273233E-2</v>
      </c>
      <c r="H4505" s="25">
        <f>Tabela2025Horario[[#This Row],[Conj. Guaimbê]]</f>
        <v>0</v>
      </c>
      <c r="I4505" s="16"/>
      <c r="J4505" s="16"/>
      <c r="K4505" s="16"/>
      <c r="L4505" s="16"/>
      <c r="M4505" s="16"/>
      <c r="N4505" s="16"/>
      <c r="O4505" s="3">
        <f>IF(Tabela2025Horario[[#This Row],[Media Agregada Todas as Usinas]]*$Q$3265&gt;100%,100%,Tabela2025Horario[[#This Row],[Media Agregada Todas as Usinas]]*$Q$3265)</f>
        <v>4.5446435937035554E-2</v>
      </c>
    </row>
    <row r="4506" spans="1:15" x14ac:dyDescent="0.25">
      <c r="A4506" s="16">
        <f>Tabela2025Horario[[#This Row],[DataHora]]</f>
        <v>45845.666666666664</v>
      </c>
      <c r="B4506" s="17">
        <v>2026</v>
      </c>
      <c r="C4506" s="24">
        <f>Tabela2025Horario[[#This Row],[Mês]]</f>
        <v>7</v>
      </c>
      <c r="D4506" s="24">
        <f>Tabela2025Horario[[#This Row],[Dia]]</f>
        <v>7</v>
      </c>
      <c r="E4506" s="24">
        <f>Tabela2025Horario[[#This Row],[Hora]]</f>
        <v>16</v>
      </c>
      <c r="F4506" s="25">
        <f>Tabela2025Horario[[#This Row],[Conj. Castilho]]</f>
        <v>0</v>
      </c>
      <c r="G4506" s="25">
        <f>Tabela2025Horario[[#This Row],[Conj. Eol. Ventos Santa Eugênia]]</f>
        <v>3.2409219685121567E-2</v>
      </c>
      <c r="H4506" s="25">
        <f>Tabela2025Horario[[#This Row],[Conj. Guaimbê]]</f>
        <v>0</v>
      </c>
      <c r="I4506" s="16"/>
      <c r="J4506" s="16"/>
      <c r="K4506" s="16"/>
      <c r="L4506" s="16"/>
      <c r="M4506" s="16"/>
      <c r="N4506" s="16"/>
      <c r="O4506" s="3">
        <f>IF(Tabela2025Horario[[#This Row],[Media Agregada Todas as Usinas]]*$Q$3265&gt;100%,100%,Tabela2025Horario[[#This Row],[Media Agregada Todas as Usinas]]*$Q$3265)</f>
        <v>2.0229568944765085E-2</v>
      </c>
    </row>
    <row r="4507" spans="1:15" x14ac:dyDescent="0.25">
      <c r="A4507" s="16">
        <f>Tabela2025Horario[[#This Row],[DataHora]]</f>
        <v>45845.708333333336</v>
      </c>
      <c r="B4507" s="17">
        <v>2026</v>
      </c>
      <c r="C4507" s="24">
        <f>Tabela2025Horario[[#This Row],[Mês]]</f>
        <v>7</v>
      </c>
      <c r="D4507" s="24">
        <f>Tabela2025Horario[[#This Row],[Dia]]</f>
        <v>7</v>
      </c>
      <c r="E4507" s="24">
        <f>Tabela2025Horario[[#This Row],[Hora]]</f>
        <v>17</v>
      </c>
      <c r="F4507" s="25">
        <f>Tabela2025Horario[[#This Row],[Conj. Castilho]]</f>
        <v>0</v>
      </c>
      <c r="G4507" s="25">
        <f>Tabela2025Horario[[#This Row],[Conj. Eol. Ventos Santa Eugênia]]</f>
        <v>3.4991636152515174E-2</v>
      </c>
      <c r="H4507" s="25">
        <f>Tabela2025Horario[[#This Row],[Conj. Guaimbê]]</f>
        <v>0</v>
      </c>
      <c r="I4507" s="16"/>
      <c r="J4507" s="16"/>
      <c r="K4507" s="16"/>
      <c r="L4507" s="16"/>
      <c r="M4507" s="16"/>
      <c r="N4507" s="16"/>
      <c r="O4507" s="3">
        <f>IF(Tabela2025Horario[[#This Row],[Media Agregada Todas as Usinas]]*$Q$3265&gt;100%,100%,Tabela2025Horario[[#This Row],[Media Agregada Todas as Usinas]]*$Q$3265)</f>
        <v>7.4705072529124492E-2</v>
      </c>
    </row>
    <row r="4508" spans="1:15" x14ac:dyDescent="0.25">
      <c r="A4508" s="16">
        <f>Tabela2025Horario[[#This Row],[DataHora]]</f>
        <v>45845.75</v>
      </c>
      <c r="B4508" s="17">
        <v>2026</v>
      </c>
      <c r="C4508" s="24">
        <f>Tabela2025Horario[[#This Row],[Mês]]</f>
        <v>7</v>
      </c>
      <c r="D4508" s="24">
        <f>Tabela2025Horario[[#This Row],[Dia]]</f>
        <v>7</v>
      </c>
      <c r="E4508" s="24">
        <f>Tabela2025Horario[[#This Row],[Hora]]</f>
        <v>18</v>
      </c>
      <c r="F4508" s="25">
        <f>Tabela2025Horario[[#This Row],[Conj. Castilho]]</f>
        <v>0</v>
      </c>
      <c r="G4508" s="25">
        <f>Tabela2025Horario[[#This Row],[Conj. Eol. Ventos Santa Eugênia]]</f>
        <v>0</v>
      </c>
      <c r="H4508" s="25">
        <f>Tabela2025Horario[[#This Row],[Conj. Guaimbê]]</f>
        <v>0</v>
      </c>
      <c r="I4508" s="16"/>
      <c r="J4508" s="16"/>
      <c r="K4508" s="16"/>
      <c r="L4508" s="16"/>
      <c r="M4508" s="16"/>
      <c r="N4508" s="16"/>
      <c r="O4508" s="3">
        <f>IF(Tabela2025Horario[[#This Row],[Media Agregada Todas as Usinas]]*$Q$3265&gt;100%,100%,Tabela2025Horario[[#This Row],[Media Agregada Todas as Usinas]]*$Q$3265)</f>
        <v>4.3872609906828938E-2</v>
      </c>
    </row>
    <row r="4509" spans="1:15" x14ac:dyDescent="0.25">
      <c r="A4509" s="16">
        <f>Tabela2025Horario[[#This Row],[DataHora]]</f>
        <v>45845.791666666664</v>
      </c>
      <c r="B4509" s="17">
        <v>2026</v>
      </c>
      <c r="C4509" s="24">
        <f>Tabela2025Horario[[#This Row],[Mês]]</f>
        <v>7</v>
      </c>
      <c r="D4509" s="24">
        <f>Tabela2025Horario[[#This Row],[Dia]]</f>
        <v>7</v>
      </c>
      <c r="E4509" s="24">
        <f>Tabela2025Horario[[#This Row],[Hora]]</f>
        <v>19</v>
      </c>
      <c r="F4509" s="25">
        <f>Tabela2025Horario[[#This Row],[Conj. Castilho]]</f>
        <v>0</v>
      </c>
      <c r="G4509" s="25">
        <f>Tabela2025Horario[[#This Row],[Conj. Eol. Ventos Santa Eugênia]]</f>
        <v>0</v>
      </c>
      <c r="H4509" s="25">
        <f>Tabela2025Horario[[#This Row],[Conj. Guaimbê]]</f>
        <v>0</v>
      </c>
      <c r="I4509" s="16"/>
      <c r="J4509" s="16"/>
      <c r="K4509" s="16"/>
      <c r="L4509" s="16"/>
      <c r="M4509" s="16"/>
      <c r="N4509" s="16"/>
      <c r="O4509" s="3">
        <f>IF(Tabela2025Horario[[#This Row],[Media Agregada Todas as Usinas]]*$Q$3265&gt;100%,100%,Tabela2025Horario[[#This Row],[Media Agregada Todas as Usinas]]*$Q$3265)</f>
        <v>0</v>
      </c>
    </row>
    <row r="4510" spans="1:15" x14ac:dyDescent="0.25">
      <c r="A4510" s="16">
        <f>Tabela2025Horario[[#This Row],[DataHora]]</f>
        <v>45845.833333333336</v>
      </c>
      <c r="B4510" s="17">
        <v>2026</v>
      </c>
      <c r="C4510" s="24">
        <f>Tabela2025Horario[[#This Row],[Mês]]</f>
        <v>7</v>
      </c>
      <c r="D4510" s="24">
        <f>Tabela2025Horario[[#This Row],[Dia]]</f>
        <v>7</v>
      </c>
      <c r="E4510" s="24">
        <f>Tabela2025Horario[[#This Row],[Hora]]</f>
        <v>20</v>
      </c>
      <c r="F4510" s="25">
        <f>Tabela2025Horario[[#This Row],[Conj. Castilho]]</f>
        <v>0</v>
      </c>
      <c r="G4510" s="25">
        <f>Tabela2025Horario[[#This Row],[Conj. Eol. Ventos Santa Eugênia]]</f>
        <v>0</v>
      </c>
      <c r="H4510" s="25">
        <f>Tabela2025Horario[[#This Row],[Conj. Guaimbê]]</f>
        <v>0</v>
      </c>
      <c r="I4510" s="16"/>
      <c r="J4510" s="16"/>
      <c r="K4510" s="16"/>
      <c r="L4510" s="16"/>
      <c r="M4510" s="16"/>
      <c r="N4510" s="16"/>
      <c r="O4510" s="3">
        <f>IF(Tabela2025Horario[[#This Row],[Media Agregada Todas as Usinas]]*$Q$3265&gt;100%,100%,Tabela2025Horario[[#This Row],[Media Agregada Todas as Usinas]]*$Q$3265)</f>
        <v>0</v>
      </c>
    </row>
    <row r="4511" spans="1:15" x14ac:dyDescent="0.25">
      <c r="A4511" s="16">
        <f>Tabela2025Horario[[#This Row],[DataHora]]</f>
        <v>45845.875</v>
      </c>
      <c r="B4511" s="17">
        <v>2026</v>
      </c>
      <c r="C4511" s="24">
        <f>Tabela2025Horario[[#This Row],[Mês]]</f>
        <v>7</v>
      </c>
      <c r="D4511" s="24">
        <f>Tabela2025Horario[[#This Row],[Dia]]</f>
        <v>7</v>
      </c>
      <c r="E4511" s="24">
        <f>Tabela2025Horario[[#This Row],[Hora]]</f>
        <v>21</v>
      </c>
      <c r="F4511" s="25">
        <f>Tabela2025Horario[[#This Row],[Conj. Castilho]]</f>
        <v>0</v>
      </c>
      <c r="G4511" s="25">
        <f>Tabela2025Horario[[#This Row],[Conj. Eol. Ventos Santa Eugênia]]</f>
        <v>0</v>
      </c>
      <c r="H4511" s="25">
        <f>Tabela2025Horario[[#This Row],[Conj. Guaimbê]]</f>
        <v>0</v>
      </c>
      <c r="I4511" s="16"/>
      <c r="J4511" s="16"/>
      <c r="K4511" s="16"/>
      <c r="L4511" s="16"/>
      <c r="M4511" s="16"/>
      <c r="N4511" s="16"/>
      <c r="O4511" s="3">
        <f>IF(Tabela2025Horario[[#This Row],[Media Agregada Todas as Usinas]]*$Q$3265&gt;100%,100%,Tabela2025Horario[[#This Row],[Media Agregada Todas as Usinas]]*$Q$3265)</f>
        <v>0</v>
      </c>
    </row>
    <row r="4512" spans="1:15" x14ac:dyDescent="0.25">
      <c r="A4512" s="16">
        <f>Tabela2025Horario[[#This Row],[DataHora]]</f>
        <v>45845.916666666664</v>
      </c>
      <c r="B4512" s="17">
        <v>2026</v>
      </c>
      <c r="C4512" s="24">
        <f>Tabela2025Horario[[#This Row],[Mês]]</f>
        <v>7</v>
      </c>
      <c r="D4512" s="24">
        <f>Tabela2025Horario[[#This Row],[Dia]]</f>
        <v>7</v>
      </c>
      <c r="E4512" s="24">
        <f>Tabela2025Horario[[#This Row],[Hora]]</f>
        <v>22</v>
      </c>
      <c r="F4512" s="25">
        <f>Tabela2025Horario[[#This Row],[Conj. Castilho]]</f>
        <v>0</v>
      </c>
      <c r="G4512" s="25">
        <f>Tabela2025Horario[[#This Row],[Conj. Eol. Ventos Santa Eugênia]]</f>
        <v>0</v>
      </c>
      <c r="H4512" s="25">
        <f>Tabela2025Horario[[#This Row],[Conj. Guaimbê]]</f>
        <v>0</v>
      </c>
      <c r="I4512" s="16"/>
      <c r="J4512" s="16"/>
      <c r="K4512" s="16"/>
      <c r="L4512" s="16"/>
      <c r="M4512" s="16"/>
      <c r="N4512" s="16"/>
      <c r="O4512" s="3">
        <f>IF(Tabela2025Horario[[#This Row],[Media Agregada Todas as Usinas]]*$Q$3265&gt;100%,100%,Tabela2025Horario[[#This Row],[Media Agregada Todas as Usinas]]*$Q$3265)</f>
        <v>0</v>
      </c>
    </row>
    <row r="4513" spans="1:15" x14ac:dyDescent="0.25">
      <c r="A4513" s="16">
        <f>Tabela2025Horario[[#This Row],[DataHora]]</f>
        <v>45845.958333333336</v>
      </c>
      <c r="B4513" s="17">
        <v>2026</v>
      </c>
      <c r="C4513" s="24">
        <f>Tabela2025Horario[[#This Row],[Mês]]</f>
        <v>7</v>
      </c>
      <c r="D4513" s="24">
        <f>Tabela2025Horario[[#This Row],[Dia]]</f>
        <v>7</v>
      </c>
      <c r="E4513" s="24">
        <f>Tabela2025Horario[[#This Row],[Hora]]</f>
        <v>23</v>
      </c>
      <c r="F4513" s="25">
        <f>Tabela2025Horario[[#This Row],[Conj. Castilho]]</f>
        <v>0</v>
      </c>
      <c r="G4513" s="25">
        <f>Tabela2025Horario[[#This Row],[Conj. Eol. Ventos Santa Eugênia]]</f>
        <v>0</v>
      </c>
      <c r="H4513" s="25">
        <f>Tabela2025Horario[[#This Row],[Conj. Guaimbê]]</f>
        <v>0</v>
      </c>
      <c r="I4513" s="16"/>
      <c r="J4513" s="16"/>
      <c r="K4513" s="16"/>
      <c r="L4513" s="16"/>
      <c r="M4513" s="16"/>
      <c r="N4513" s="16"/>
      <c r="O4513" s="3">
        <f>IF(Tabela2025Horario[[#This Row],[Media Agregada Todas as Usinas]]*$Q$3265&gt;100%,100%,Tabela2025Horario[[#This Row],[Media Agregada Todas as Usinas]]*$Q$3265)</f>
        <v>0</v>
      </c>
    </row>
    <row r="4514" spans="1:15" x14ac:dyDescent="0.25">
      <c r="A4514" s="16">
        <f>Tabela2025Horario[[#This Row],[DataHora]]</f>
        <v>45846</v>
      </c>
      <c r="B4514" s="17">
        <v>2026</v>
      </c>
      <c r="C4514" s="24">
        <f>Tabela2025Horario[[#This Row],[Mês]]</f>
        <v>7</v>
      </c>
      <c r="D4514" s="24">
        <f>Tabela2025Horario[[#This Row],[Dia]]</f>
        <v>8</v>
      </c>
      <c r="E4514" s="24">
        <f>Tabela2025Horario[[#This Row],[Hora]]</f>
        <v>0</v>
      </c>
      <c r="F4514" s="25">
        <f>Tabela2025Horario[[#This Row],[Conj. Castilho]]</f>
        <v>0</v>
      </c>
      <c r="G4514" s="25">
        <f>Tabela2025Horario[[#This Row],[Conj. Eol. Ventos Santa Eugênia]]</f>
        <v>0</v>
      </c>
      <c r="H4514" s="25">
        <f>Tabela2025Horario[[#This Row],[Conj. Guaimbê]]</f>
        <v>0</v>
      </c>
      <c r="I4514" s="16"/>
      <c r="J4514" s="16"/>
      <c r="K4514" s="16"/>
      <c r="L4514" s="16"/>
      <c r="M4514" s="16"/>
      <c r="N4514" s="16"/>
      <c r="O4514" s="3">
        <f>IF(Tabela2025Horario[[#This Row],[Media Agregada Todas as Usinas]]*$Q$3265&gt;100%,100%,Tabela2025Horario[[#This Row],[Media Agregada Todas as Usinas]]*$Q$3265)</f>
        <v>0</v>
      </c>
    </row>
    <row r="4515" spans="1:15" x14ac:dyDescent="0.25">
      <c r="A4515" s="16">
        <f>Tabela2025Horario[[#This Row],[DataHora]]</f>
        <v>45846.041666666664</v>
      </c>
      <c r="B4515" s="17">
        <v>2026</v>
      </c>
      <c r="C4515" s="24">
        <f>Tabela2025Horario[[#This Row],[Mês]]</f>
        <v>7</v>
      </c>
      <c r="D4515" s="24">
        <f>Tabela2025Horario[[#This Row],[Dia]]</f>
        <v>8</v>
      </c>
      <c r="E4515" s="24">
        <f>Tabela2025Horario[[#This Row],[Hora]]</f>
        <v>1</v>
      </c>
      <c r="F4515" s="25">
        <f>Tabela2025Horario[[#This Row],[Conj. Castilho]]</f>
        <v>0</v>
      </c>
      <c r="G4515" s="25">
        <f>Tabela2025Horario[[#This Row],[Conj. Eol. Ventos Santa Eugênia]]</f>
        <v>0</v>
      </c>
      <c r="H4515" s="25">
        <f>Tabela2025Horario[[#This Row],[Conj. Guaimbê]]</f>
        <v>0</v>
      </c>
      <c r="I4515" s="16"/>
      <c r="J4515" s="16"/>
      <c r="K4515" s="16"/>
      <c r="L4515" s="16"/>
      <c r="M4515" s="16"/>
      <c r="N4515" s="16"/>
      <c r="O4515" s="3">
        <f>IF(Tabela2025Horario[[#This Row],[Media Agregada Todas as Usinas]]*$Q$3265&gt;100%,100%,Tabela2025Horario[[#This Row],[Media Agregada Todas as Usinas]]*$Q$3265)</f>
        <v>0</v>
      </c>
    </row>
    <row r="4516" spans="1:15" x14ac:dyDescent="0.25">
      <c r="A4516" s="16">
        <f>Tabela2025Horario[[#This Row],[DataHora]]</f>
        <v>45846.083333333336</v>
      </c>
      <c r="B4516" s="17">
        <v>2026</v>
      </c>
      <c r="C4516" s="24">
        <f>Tabela2025Horario[[#This Row],[Mês]]</f>
        <v>7</v>
      </c>
      <c r="D4516" s="24">
        <f>Tabela2025Horario[[#This Row],[Dia]]</f>
        <v>8</v>
      </c>
      <c r="E4516" s="24">
        <f>Tabela2025Horario[[#This Row],[Hora]]</f>
        <v>2</v>
      </c>
      <c r="F4516" s="25">
        <f>Tabela2025Horario[[#This Row],[Conj. Castilho]]</f>
        <v>0</v>
      </c>
      <c r="G4516" s="25">
        <f>Tabela2025Horario[[#This Row],[Conj. Eol. Ventos Santa Eugênia]]</f>
        <v>0</v>
      </c>
      <c r="H4516" s="25">
        <f>Tabela2025Horario[[#This Row],[Conj. Guaimbê]]</f>
        <v>0</v>
      </c>
      <c r="I4516" s="16"/>
      <c r="J4516" s="16"/>
      <c r="K4516" s="16"/>
      <c r="L4516" s="16"/>
      <c r="M4516" s="16"/>
      <c r="N4516" s="16"/>
      <c r="O4516" s="3">
        <f>IF(Tabela2025Horario[[#This Row],[Media Agregada Todas as Usinas]]*$Q$3265&gt;100%,100%,Tabela2025Horario[[#This Row],[Media Agregada Todas as Usinas]]*$Q$3265)</f>
        <v>0</v>
      </c>
    </row>
    <row r="4517" spans="1:15" x14ac:dyDescent="0.25">
      <c r="A4517" s="16">
        <f>Tabela2025Horario[[#This Row],[DataHora]]</f>
        <v>45846.125</v>
      </c>
      <c r="B4517" s="17">
        <v>2026</v>
      </c>
      <c r="C4517" s="24">
        <f>Tabela2025Horario[[#This Row],[Mês]]</f>
        <v>7</v>
      </c>
      <c r="D4517" s="24">
        <f>Tabela2025Horario[[#This Row],[Dia]]</f>
        <v>8</v>
      </c>
      <c r="E4517" s="24">
        <f>Tabela2025Horario[[#This Row],[Hora]]</f>
        <v>3</v>
      </c>
      <c r="F4517" s="25">
        <f>Tabela2025Horario[[#This Row],[Conj. Castilho]]</f>
        <v>0</v>
      </c>
      <c r="G4517" s="25">
        <f>Tabela2025Horario[[#This Row],[Conj. Eol. Ventos Santa Eugênia]]</f>
        <v>0</v>
      </c>
      <c r="H4517" s="25">
        <f>Tabela2025Horario[[#This Row],[Conj. Guaimbê]]</f>
        <v>0</v>
      </c>
      <c r="I4517" s="16"/>
      <c r="J4517" s="16"/>
      <c r="K4517" s="16"/>
      <c r="L4517" s="16"/>
      <c r="M4517" s="16"/>
      <c r="N4517" s="16"/>
      <c r="O4517" s="3">
        <f>IF(Tabela2025Horario[[#This Row],[Media Agregada Todas as Usinas]]*$Q$3265&gt;100%,100%,Tabela2025Horario[[#This Row],[Media Agregada Todas as Usinas]]*$Q$3265)</f>
        <v>0</v>
      </c>
    </row>
    <row r="4518" spans="1:15" x14ac:dyDescent="0.25">
      <c r="A4518" s="16">
        <f>Tabela2025Horario[[#This Row],[DataHora]]</f>
        <v>45846.166666666664</v>
      </c>
      <c r="B4518" s="17">
        <v>2026</v>
      </c>
      <c r="C4518" s="24">
        <f>Tabela2025Horario[[#This Row],[Mês]]</f>
        <v>7</v>
      </c>
      <c r="D4518" s="24">
        <f>Tabela2025Horario[[#This Row],[Dia]]</f>
        <v>8</v>
      </c>
      <c r="E4518" s="24">
        <f>Tabela2025Horario[[#This Row],[Hora]]</f>
        <v>4</v>
      </c>
      <c r="F4518" s="25">
        <f>Tabela2025Horario[[#This Row],[Conj. Castilho]]</f>
        <v>0</v>
      </c>
      <c r="G4518" s="25">
        <f>Tabela2025Horario[[#This Row],[Conj. Eol. Ventos Santa Eugênia]]</f>
        <v>0</v>
      </c>
      <c r="H4518" s="25">
        <f>Tabela2025Horario[[#This Row],[Conj. Guaimbê]]</f>
        <v>0</v>
      </c>
      <c r="I4518" s="16"/>
      <c r="J4518" s="16"/>
      <c r="K4518" s="16"/>
      <c r="L4518" s="16"/>
      <c r="M4518" s="16"/>
      <c r="N4518" s="16"/>
      <c r="O4518" s="3">
        <f>IF(Tabela2025Horario[[#This Row],[Media Agregada Todas as Usinas]]*$Q$3265&gt;100%,100%,Tabela2025Horario[[#This Row],[Media Agregada Todas as Usinas]]*$Q$3265)</f>
        <v>0</v>
      </c>
    </row>
    <row r="4519" spans="1:15" x14ac:dyDescent="0.25">
      <c r="A4519" s="16">
        <f>Tabela2025Horario[[#This Row],[DataHora]]</f>
        <v>45846.208333333336</v>
      </c>
      <c r="B4519" s="17">
        <v>2026</v>
      </c>
      <c r="C4519" s="24">
        <f>Tabela2025Horario[[#This Row],[Mês]]</f>
        <v>7</v>
      </c>
      <c r="D4519" s="24">
        <f>Tabela2025Horario[[#This Row],[Dia]]</f>
        <v>8</v>
      </c>
      <c r="E4519" s="24">
        <f>Tabela2025Horario[[#This Row],[Hora]]</f>
        <v>5</v>
      </c>
      <c r="F4519" s="25">
        <f>Tabela2025Horario[[#This Row],[Conj. Castilho]]</f>
        <v>0</v>
      </c>
      <c r="G4519" s="25">
        <f>Tabela2025Horario[[#This Row],[Conj. Eol. Ventos Santa Eugênia]]</f>
        <v>0</v>
      </c>
      <c r="H4519" s="25">
        <f>Tabela2025Horario[[#This Row],[Conj. Guaimbê]]</f>
        <v>0</v>
      </c>
      <c r="I4519" s="16"/>
      <c r="J4519" s="16"/>
      <c r="K4519" s="16"/>
      <c r="L4519" s="16"/>
      <c r="M4519" s="16"/>
      <c r="N4519" s="16"/>
      <c r="O4519" s="3">
        <f>IF(Tabela2025Horario[[#This Row],[Media Agregada Todas as Usinas]]*$Q$3265&gt;100%,100%,Tabela2025Horario[[#This Row],[Media Agregada Todas as Usinas]]*$Q$3265)</f>
        <v>0</v>
      </c>
    </row>
    <row r="4520" spans="1:15" x14ac:dyDescent="0.25">
      <c r="A4520" s="16">
        <f>Tabela2025Horario[[#This Row],[DataHora]]</f>
        <v>45846.25</v>
      </c>
      <c r="B4520" s="17">
        <v>2026</v>
      </c>
      <c r="C4520" s="24">
        <f>Tabela2025Horario[[#This Row],[Mês]]</f>
        <v>7</v>
      </c>
      <c r="D4520" s="24">
        <f>Tabela2025Horario[[#This Row],[Dia]]</f>
        <v>8</v>
      </c>
      <c r="E4520" s="24">
        <f>Tabela2025Horario[[#This Row],[Hora]]</f>
        <v>6</v>
      </c>
      <c r="F4520" s="25">
        <f>Tabela2025Horario[[#This Row],[Conj. Castilho]]</f>
        <v>0</v>
      </c>
      <c r="G4520" s="25">
        <f>Tabela2025Horario[[#This Row],[Conj. Eol. Ventos Santa Eugênia]]</f>
        <v>0</v>
      </c>
      <c r="H4520" s="25">
        <f>Tabela2025Horario[[#This Row],[Conj. Guaimbê]]</f>
        <v>0</v>
      </c>
      <c r="I4520" s="16"/>
      <c r="J4520" s="16"/>
      <c r="K4520" s="16"/>
      <c r="L4520" s="16"/>
      <c r="M4520" s="16"/>
      <c r="N4520" s="16"/>
      <c r="O4520" s="3">
        <f>IF(Tabela2025Horario[[#This Row],[Media Agregada Todas as Usinas]]*$Q$3265&gt;100%,100%,Tabela2025Horario[[#This Row],[Media Agregada Todas as Usinas]]*$Q$3265)</f>
        <v>0</v>
      </c>
    </row>
    <row r="4521" spans="1:15" x14ac:dyDescent="0.25">
      <c r="A4521" s="16">
        <f>Tabela2025Horario[[#This Row],[DataHora]]</f>
        <v>45846.291666666664</v>
      </c>
      <c r="B4521" s="17">
        <v>2026</v>
      </c>
      <c r="C4521" s="24">
        <f>Tabela2025Horario[[#This Row],[Mês]]</f>
        <v>7</v>
      </c>
      <c r="D4521" s="24">
        <f>Tabela2025Horario[[#This Row],[Dia]]</f>
        <v>8</v>
      </c>
      <c r="E4521" s="24">
        <f>Tabela2025Horario[[#This Row],[Hora]]</f>
        <v>7</v>
      </c>
      <c r="F4521" s="25">
        <f>Tabela2025Horario[[#This Row],[Conj. Castilho]]</f>
        <v>0</v>
      </c>
      <c r="G4521" s="25">
        <f>Tabela2025Horario[[#This Row],[Conj. Eol. Ventos Santa Eugênia]]</f>
        <v>0</v>
      </c>
      <c r="H4521" s="25">
        <f>Tabela2025Horario[[#This Row],[Conj. Guaimbê]]</f>
        <v>0</v>
      </c>
      <c r="I4521" s="16"/>
      <c r="J4521" s="16"/>
      <c r="K4521" s="16"/>
      <c r="L4521" s="16"/>
      <c r="M4521" s="16"/>
      <c r="N4521" s="16"/>
      <c r="O4521" s="3">
        <f>IF(Tabela2025Horario[[#This Row],[Media Agregada Todas as Usinas]]*$Q$3265&gt;100%,100%,Tabela2025Horario[[#This Row],[Media Agregada Todas as Usinas]]*$Q$3265)</f>
        <v>5.7121849348327917E-2</v>
      </c>
    </row>
    <row r="4522" spans="1:15" x14ac:dyDescent="0.25">
      <c r="A4522" s="16">
        <f>Tabela2025Horario[[#This Row],[DataHora]]</f>
        <v>45846.333333333336</v>
      </c>
      <c r="B4522" s="17">
        <v>2026</v>
      </c>
      <c r="C4522" s="24">
        <f>Tabela2025Horario[[#This Row],[Mês]]</f>
        <v>7</v>
      </c>
      <c r="D4522" s="24">
        <f>Tabela2025Horario[[#This Row],[Dia]]</f>
        <v>8</v>
      </c>
      <c r="E4522" s="24">
        <f>Tabela2025Horario[[#This Row],[Hora]]</f>
        <v>8</v>
      </c>
      <c r="F4522" s="25">
        <f>Tabela2025Horario[[#This Row],[Conj. Castilho]]</f>
        <v>0</v>
      </c>
      <c r="G4522" s="25">
        <f>Tabela2025Horario[[#This Row],[Conj. Eol. Ventos Santa Eugênia]]</f>
        <v>0.5</v>
      </c>
      <c r="H4522" s="25">
        <f>Tabela2025Horario[[#This Row],[Conj. Guaimbê]]</f>
        <v>0</v>
      </c>
      <c r="I4522" s="16"/>
      <c r="J4522" s="16"/>
      <c r="K4522" s="16"/>
      <c r="L4522" s="16"/>
      <c r="M4522" s="16"/>
      <c r="N4522" s="16"/>
      <c r="O4522" s="3">
        <f>IF(Tabela2025Horario[[#This Row],[Media Agregada Todas as Usinas]]*$Q$3265&gt;100%,100%,Tabela2025Horario[[#This Row],[Media Agregada Todas as Usinas]]*$Q$3265)</f>
        <v>0.4333887703410505</v>
      </c>
    </row>
    <row r="4523" spans="1:15" x14ac:dyDescent="0.25">
      <c r="A4523" s="16">
        <f>Tabela2025Horario[[#This Row],[DataHora]]</f>
        <v>45846.375</v>
      </c>
      <c r="B4523" s="17">
        <v>2026</v>
      </c>
      <c r="C4523" s="24">
        <f>Tabela2025Horario[[#This Row],[Mês]]</f>
        <v>7</v>
      </c>
      <c r="D4523" s="24">
        <f>Tabela2025Horario[[#This Row],[Dia]]</f>
        <v>8</v>
      </c>
      <c r="E4523" s="24">
        <f>Tabela2025Horario[[#This Row],[Hora]]</f>
        <v>9</v>
      </c>
      <c r="F4523" s="25">
        <f>Tabela2025Horario[[#This Row],[Conj. Castilho]]</f>
        <v>3.3375101925022896E-2</v>
      </c>
      <c r="G4523" s="25">
        <f>Tabela2025Horario[[#This Row],[Conj. Eol. Ventos Santa Eugênia]]</f>
        <v>1</v>
      </c>
      <c r="H4523" s="25">
        <f>Tabela2025Horario[[#This Row],[Conj. Guaimbê]]</f>
        <v>7.743158690041585E-2</v>
      </c>
      <c r="I4523" s="16"/>
      <c r="J4523" s="16"/>
      <c r="K4523" s="16"/>
      <c r="L4523" s="16"/>
      <c r="M4523" s="16"/>
      <c r="N4523" s="16"/>
      <c r="O4523" s="3">
        <f>IF(Tabela2025Horario[[#This Row],[Media Agregada Todas as Usinas]]*$Q$3265&gt;100%,100%,Tabela2025Horario[[#This Row],[Media Agregada Todas as Usinas]]*$Q$3265)</f>
        <v>1</v>
      </c>
    </row>
    <row r="4524" spans="1:15" x14ac:dyDescent="0.25">
      <c r="A4524" s="16">
        <f>Tabela2025Horario[[#This Row],[DataHora]]</f>
        <v>45846.416666666664</v>
      </c>
      <c r="B4524" s="17">
        <v>2026</v>
      </c>
      <c r="C4524" s="24">
        <f>Tabela2025Horario[[#This Row],[Mês]]</f>
        <v>7</v>
      </c>
      <c r="D4524" s="24">
        <f>Tabela2025Horario[[#This Row],[Dia]]</f>
        <v>8</v>
      </c>
      <c r="E4524" s="24">
        <f>Tabela2025Horario[[#This Row],[Hora]]</f>
        <v>10</v>
      </c>
      <c r="F4524" s="25">
        <f>Tabela2025Horario[[#This Row],[Conj. Castilho]]</f>
        <v>2.4687431780599005E-2</v>
      </c>
      <c r="G4524" s="25">
        <f>Tabela2025Horario[[#This Row],[Conj. Eol. Ventos Santa Eugênia]]</f>
        <v>1</v>
      </c>
      <c r="H4524" s="25">
        <f>Tabela2025Horario[[#This Row],[Conj. Guaimbê]]</f>
        <v>0.1814573008762673</v>
      </c>
      <c r="I4524" s="16"/>
      <c r="J4524" s="16"/>
      <c r="K4524" s="16"/>
      <c r="L4524" s="16"/>
      <c r="M4524" s="16"/>
      <c r="N4524" s="16"/>
      <c r="O4524" s="3">
        <f>IF(Tabela2025Horario[[#This Row],[Media Agregada Todas as Usinas]]*$Q$3265&gt;100%,100%,Tabela2025Horario[[#This Row],[Media Agregada Todas as Usinas]]*$Q$3265)</f>
        <v>1</v>
      </c>
    </row>
    <row r="4525" spans="1:15" x14ac:dyDescent="0.25">
      <c r="A4525" s="16">
        <f>Tabela2025Horario[[#This Row],[DataHora]]</f>
        <v>45846.458333333336</v>
      </c>
      <c r="B4525" s="17">
        <v>2026</v>
      </c>
      <c r="C4525" s="24">
        <f>Tabela2025Horario[[#This Row],[Mês]]</f>
        <v>7</v>
      </c>
      <c r="D4525" s="24">
        <f>Tabela2025Horario[[#This Row],[Dia]]</f>
        <v>8</v>
      </c>
      <c r="E4525" s="24">
        <f>Tabela2025Horario[[#This Row],[Hora]]</f>
        <v>11</v>
      </c>
      <c r="F4525" s="25">
        <f>Tabela2025Horario[[#This Row],[Conj. Castilho]]</f>
        <v>1.25282123866723E-3</v>
      </c>
      <c r="G4525" s="25">
        <f>Tabela2025Horario[[#This Row],[Conj. Eol. Ventos Santa Eugênia]]</f>
        <v>1</v>
      </c>
      <c r="H4525" s="25">
        <f>Tabela2025Horario[[#This Row],[Conj. Guaimbê]]</f>
        <v>0.11404230048878534</v>
      </c>
      <c r="I4525" s="16"/>
      <c r="J4525" s="16"/>
      <c r="K4525" s="16"/>
      <c r="L4525" s="16"/>
      <c r="M4525" s="16"/>
      <c r="N4525" s="16"/>
      <c r="O4525" s="3">
        <f>IF(Tabela2025Horario[[#This Row],[Media Agregada Todas as Usinas]]*$Q$3265&gt;100%,100%,Tabela2025Horario[[#This Row],[Media Agregada Todas as Usinas]]*$Q$3265)</f>
        <v>1</v>
      </c>
    </row>
    <row r="4526" spans="1:15" x14ac:dyDescent="0.25">
      <c r="A4526" s="16">
        <f>Tabela2025Horario[[#This Row],[DataHora]]</f>
        <v>45846.5</v>
      </c>
      <c r="B4526" s="17">
        <v>2026</v>
      </c>
      <c r="C4526" s="24">
        <f>Tabela2025Horario[[#This Row],[Mês]]</f>
        <v>7</v>
      </c>
      <c r="D4526" s="24">
        <f>Tabela2025Horario[[#This Row],[Dia]]</f>
        <v>8</v>
      </c>
      <c r="E4526" s="24">
        <f>Tabela2025Horario[[#This Row],[Hora]]</f>
        <v>12</v>
      </c>
      <c r="F4526" s="25">
        <f>Tabela2025Horario[[#This Row],[Conj. Castilho]]</f>
        <v>0</v>
      </c>
      <c r="G4526" s="25">
        <f>Tabela2025Horario[[#This Row],[Conj. Eol. Ventos Santa Eugênia]]</f>
        <v>1</v>
      </c>
      <c r="H4526" s="25">
        <f>Tabela2025Horario[[#This Row],[Conj. Guaimbê]]</f>
        <v>0</v>
      </c>
      <c r="I4526" s="16"/>
      <c r="J4526" s="16"/>
      <c r="K4526" s="16"/>
      <c r="L4526" s="16"/>
      <c r="M4526" s="16"/>
      <c r="N4526" s="16"/>
      <c r="O4526" s="3">
        <f>IF(Tabela2025Horario[[#This Row],[Media Agregada Todas as Usinas]]*$Q$3265&gt;100%,100%,Tabela2025Horario[[#This Row],[Media Agregada Todas as Usinas]]*$Q$3265)</f>
        <v>1</v>
      </c>
    </row>
    <row r="4527" spans="1:15" x14ac:dyDescent="0.25">
      <c r="A4527" s="16">
        <f>Tabela2025Horario[[#This Row],[DataHora]]</f>
        <v>45846.541666666664</v>
      </c>
      <c r="B4527" s="17">
        <v>2026</v>
      </c>
      <c r="C4527" s="24">
        <f>Tabela2025Horario[[#This Row],[Mês]]</f>
        <v>7</v>
      </c>
      <c r="D4527" s="24">
        <f>Tabela2025Horario[[#This Row],[Dia]]</f>
        <v>8</v>
      </c>
      <c r="E4527" s="24">
        <f>Tabela2025Horario[[#This Row],[Hora]]</f>
        <v>13</v>
      </c>
      <c r="F4527" s="25">
        <f>Tabela2025Horario[[#This Row],[Conj. Castilho]]</f>
        <v>0</v>
      </c>
      <c r="G4527" s="25">
        <f>Tabela2025Horario[[#This Row],[Conj. Eol. Ventos Santa Eugênia]]</f>
        <v>0</v>
      </c>
      <c r="H4527" s="25">
        <f>Tabela2025Horario[[#This Row],[Conj. Guaimbê]]</f>
        <v>0</v>
      </c>
      <c r="I4527" s="16"/>
      <c r="J4527" s="16"/>
      <c r="K4527" s="16"/>
      <c r="L4527" s="16"/>
      <c r="M4527" s="16"/>
      <c r="N4527" s="16"/>
      <c r="O4527" s="3">
        <f>IF(Tabela2025Horario[[#This Row],[Media Agregada Todas as Usinas]]*$Q$3265&gt;100%,100%,Tabela2025Horario[[#This Row],[Media Agregada Todas as Usinas]]*$Q$3265)</f>
        <v>0.23258874470866056</v>
      </c>
    </row>
    <row r="4528" spans="1:15" x14ac:dyDescent="0.25">
      <c r="A4528" s="16">
        <f>Tabela2025Horario[[#This Row],[DataHora]]</f>
        <v>45846.583333333336</v>
      </c>
      <c r="B4528" s="17">
        <v>2026</v>
      </c>
      <c r="C4528" s="24">
        <f>Tabela2025Horario[[#This Row],[Mês]]</f>
        <v>7</v>
      </c>
      <c r="D4528" s="24">
        <f>Tabela2025Horario[[#This Row],[Dia]]</f>
        <v>8</v>
      </c>
      <c r="E4528" s="24">
        <f>Tabela2025Horario[[#This Row],[Hora]]</f>
        <v>14</v>
      </c>
      <c r="F4528" s="25">
        <f>Tabela2025Horario[[#This Row],[Conj. Castilho]]</f>
        <v>0</v>
      </c>
      <c r="G4528" s="25">
        <f>Tabela2025Horario[[#This Row],[Conj. Eol. Ventos Santa Eugênia]]</f>
        <v>0</v>
      </c>
      <c r="H4528" s="25">
        <f>Tabela2025Horario[[#This Row],[Conj. Guaimbê]]</f>
        <v>0</v>
      </c>
      <c r="I4528" s="16"/>
      <c r="J4528" s="16"/>
      <c r="K4528" s="16"/>
      <c r="L4528" s="16"/>
      <c r="M4528" s="16"/>
      <c r="N4528" s="16"/>
      <c r="O4528" s="3">
        <f>IF(Tabela2025Horario[[#This Row],[Media Agregada Todas as Usinas]]*$Q$3265&gt;100%,100%,Tabela2025Horario[[#This Row],[Media Agregada Todas as Usinas]]*$Q$3265)</f>
        <v>0.15511141234954334</v>
      </c>
    </row>
    <row r="4529" spans="1:15" x14ac:dyDescent="0.25">
      <c r="A4529" s="16">
        <f>Tabela2025Horario[[#This Row],[DataHora]]</f>
        <v>45846.625</v>
      </c>
      <c r="B4529" s="17">
        <v>2026</v>
      </c>
      <c r="C4529" s="24">
        <f>Tabela2025Horario[[#This Row],[Mês]]</f>
        <v>7</v>
      </c>
      <c r="D4529" s="24">
        <f>Tabela2025Horario[[#This Row],[Dia]]</f>
        <v>8</v>
      </c>
      <c r="E4529" s="24">
        <f>Tabela2025Horario[[#This Row],[Hora]]</f>
        <v>15</v>
      </c>
      <c r="F4529" s="25">
        <f>Tabela2025Horario[[#This Row],[Conj. Castilho]]</f>
        <v>0</v>
      </c>
      <c r="G4529" s="25">
        <f>Tabela2025Horario[[#This Row],[Conj. Eol. Ventos Santa Eugênia]]</f>
        <v>0</v>
      </c>
      <c r="H4529" s="25">
        <f>Tabela2025Horario[[#This Row],[Conj. Guaimbê]]</f>
        <v>0</v>
      </c>
      <c r="I4529" s="16"/>
      <c r="J4529" s="16"/>
      <c r="K4529" s="16"/>
      <c r="L4529" s="16"/>
      <c r="M4529" s="16"/>
      <c r="N4529" s="16"/>
      <c r="O4529" s="3">
        <f>IF(Tabela2025Horario[[#This Row],[Media Agregada Todas as Usinas]]*$Q$3265&gt;100%,100%,Tabela2025Horario[[#This Row],[Media Agregada Todas as Usinas]]*$Q$3265)</f>
        <v>0</v>
      </c>
    </row>
    <row r="4530" spans="1:15" x14ac:dyDescent="0.25">
      <c r="A4530" s="16">
        <f>Tabela2025Horario[[#This Row],[DataHora]]</f>
        <v>45846.666666666664</v>
      </c>
      <c r="B4530" s="17">
        <v>2026</v>
      </c>
      <c r="C4530" s="24">
        <f>Tabela2025Horario[[#This Row],[Mês]]</f>
        <v>7</v>
      </c>
      <c r="D4530" s="24">
        <f>Tabela2025Horario[[#This Row],[Dia]]</f>
        <v>8</v>
      </c>
      <c r="E4530" s="24">
        <f>Tabela2025Horario[[#This Row],[Hora]]</f>
        <v>16</v>
      </c>
      <c r="F4530" s="25">
        <f>Tabela2025Horario[[#This Row],[Conj. Castilho]]</f>
        <v>0</v>
      </c>
      <c r="G4530" s="25">
        <f>Tabela2025Horario[[#This Row],[Conj. Eol. Ventos Santa Eugênia]]</f>
        <v>0</v>
      </c>
      <c r="H4530" s="25">
        <f>Tabela2025Horario[[#This Row],[Conj. Guaimbê]]</f>
        <v>0</v>
      </c>
      <c r="I4530" s="16"/>
      <c r="J4530" s="16"/>
      <c r="K4530" s="16"/>
      <c r="L4530" s="16"/>
      <c r="M4530" s="16"/>
      <c r="N4530" s="16"/>
      <c r="O4530" s="3">
        <f>IF(Tabela2025Horario[[#This Row],[Media Agregada Todas as Usinas]]*$Q$3265&gt;100%,100%,Tabela2025Horario[[#This Row],[Media Agregada Todas as Usinas]]*$Q$3265)</f>
        <v>0</v>
      </c>
    </row>
    <row r="4531" spans="1:15" x14ac:dyDescent="0.25">
      <c r="A4531" s="16">
        <f>Tabela2025Horario[[#This Row],[DataHora]]</f>
        <v>45846.708333333336</v>
      </c>
      <c r="B4531" s="17">
        <v>2026</v>
      </c>
      <c r="C4531" s="24">
        <f>Tabela2025Horario[[#This Row],[Mês]]</f>
        <v>7</v>
      </c>
      <c r="D4531" s="24">
        <f>Tabela2025Horario[[#This Row],[Dia]]</f>
        <v>8</v>
      </c>
      <c r="E4531" s="24">
        <f>Tabela2025Horario[[#This Row],[Hora]]</f>
        <v>17</v>
      </c>
      <c r="F4531" s="25">
        <f>Tabela2025Horario[[#This Row],[Conj. Castilho]]</f>
        <v>0</v>
      </c>
      <c r="G4531" s="25">
        <f>Tabela2025Horario[[#This Row],[Conj. Eol. Ventos Santa Eugênia]]</f>
        <v>0</v>
      </c>
      <c r="H4531" s="25">
        <f>Tabela2025Horario[[#This Row],[Conj. Guaimbê]]</f>
        <v>0</v>
      </c>
      <c r="I4531" s="16"/>
      <c r="J4531" s="16"/>
      <c r="K4531" s="16"/>
      <c r="L4531" s="16"/>
      <c r="M4531" s="16"/>
      <c r="N4531" s="16"/>
      <c r="O4531" s="3">
        <f>IF(Tabela2025Horario[[#This Row],[Media Agregada Todas as Usinas]]*$Q$3265&gt;100%,100%,Tabela2025Horario[[#This Row],[Media Agregada Todas as Usinas]]*$Q$3265)</f>
        <v>0</v>
      </c>
    </row>
    <row r="4532" spans="1:15" x14ac:dyDescent="0.25">
      <c r="A4532" s="16">
        <f>Tabela2025Horario[[#This Row],[DataHora]]</f>
        <v>45846.75</v>
      </c>
      <c r="B4532" s="17">
        <v>2026</v>
      </c>
      <c r="C4532" s="24">
        <f>Tabela2025Horario[[#This Row],[Mês]]</f>
        <v>7</v>
      </c>
      <c r="D4532" s="24">
        <f>Tabela2025Horario[[#This Row],[Dia]]</f>
        <v>8</v>
      </c>
      <c r="E4532" s="24">
        <f>Tabela2025Horario[[#This Row],[Hora]]</f>
        <v>18</v>
      </c>
      <c r="F4532" s="25">
        <f>Tabela2025Horario[[#This Row],[Conj. Castilho]]</f>
        <v>0</v>
      </c>
      <c r="G4532" s="25">
        <f>Tabela2025Horario[[#This Row],[Conj. Eol. Ventos Santa Eugênia]]</f>
        <v>0</v>
      </c>
      <c r="H4532" s="25">
        <f>Tabela2025Horario[[#This Row],[Conj. Guaimbê]]</f>
        <v>0</v>
      </c>
      <c r="I4532" s="16"/>
      <c r="J4532" s="16"/>
      <c r="K4532" s="16"/>
      <c r="L4532" s="16"/>
      <c r="M4532" s="16"/>
      <c r="N4532" s="16"/>
      <c r="O4532" s="3">
        <f>IF(Tabela2025Horario[[#This Row],[Media Agregada Todas as Usinas]]*$Q$3265&gt;100%,100%,Tabela2025Horario[[#This Row],[Media Agregada Todas as Usinas]]*$Q$3265)</f>
        <v>0</v>
      </c>
    </row>
    <row r="4533" spans="1:15" x14ac:dyDescent="0.25">
      <c r="A4533" s="16">
        <f>Tabela2025Horario[[#This Row],[DataHora]]</f>
        <v>45846.791666666664</v>
      </c>
      <c r="B4533" s="17">
        <v>2026</v>
      </c>
      <c r="C4533" s="24">
        <f>Tabela2025Horario[[#This Row],[Mês]]</f>
        <v>7</v>
      </c>
      <c r="D4533" s="24">
        <f>Tabela2025Horario[[#This Row],[Dia]]</f>
        <v>8</v>
      </c>
      <c r="E4533" s="24">
        <f>Tabela2025Horario[[#This Row],[Hora]]</f>
        <v>19</v>
      </c>
      <c r="F4533" s="25">
        <f>Tabela2025Horario[[#This Row],[Conj. Castilho]]</f>
        <v>0</v>
      </c>
      <c r="G4533" s="25">
        <f>Tabela2025Horario[[#This Row],[Conj. Eol. Ventos Santa Eugênia]]</f>
        <v>0</v>
      </c>
      <c r="H4533" s="25">
        <f>Tabela2025Horario[[#This Row],[Conj. Guaimbê]]</f>
        <v>0</v>
      </c>
      <c r="I4533" s="16"/>
      <c r="J4533" s="16"/>
      <c r="K4533" s="16"/>
      <c r="L4533" s="16"/>
      <c r="M4533" s="16"/>
      <c r="N4533" s="16"/>
      <c r="O4533" s="3">
        <f>IF(Tabela2025Horario[[#This Row],[Media Agregada Todas as Usinas]]*$Q$3265&gt;100%,100%,Tabela2025Horario[[#This Row],[Media Agregada Todas as Usinas]]*$Q$3265)</f>
        <v>0</v>
      </c>
    </row>
    <row r="4534" spans="1:15" x14ac:dyDescent="0.25">
      <c r="A4534" s="16">
        <f>Tabela2025Horario[[#This Row],[DataHora]]</f>
        <v>45846.833333333336</v>
      </c>
      <c r="B4534" s="17">
        <v>2026</v>
      </c>
      <c r="C4534" s="24">
        <f>Tabela2025Horario[[#This Row],[Mês]]</f>
        <v>7</v>
      </c>
      <c r="D4534" s="24">
        <f>Tabela2025Horario[[#This Row],[Dia]]</f>
        <v>8</v>
      </c>
      <c r="E4534" s="24">
        <f>Tabela2025Horario[[#This Row],[Hora]]</f>
        <v>20</v>
      </c>
      <c r="F4534" s="25">
        <f>Tabela2025Horario[[#This Row],[Conj. Castilho]]</f>
        <v>0</v>
      </c>
      <c r="G4534" s="25">
        <f>Tabela2025Horario[[#This Row],[Conj. Eol. Ventos Santa Eugênia]]</f>
        <v>0</v>
      </c>
      <c r="H4534" s="25">
        <f>Tabela2025Horario[[#This Row],[Conj. Guaimbê]]</f>
        <v>0</v>
      </c>
      <c r="I4534" s="16"/>
      <c r="J4534" s="16"/>
      <c r="K4534" s="16"/>
      <c r="L4534" s="16"/>
      <c r="M4534" s="16"/>
      <c r="N4534" s="16"/>
      <c r="O4534" s="3">
        <f>IF(Tabela2025Horario[[#This Row],[Media Agregada Todas as Usinas]]*$Q$3265&gt;100%,100%,Tabela2025Horario[[#This Row],[Media Agregada Todas as Usinas]]*$Q$3265)</f>
        <v>0</v>
      </c>
    </row>
    <row r="4535" spans="1:15" x14ac:dyDescent="0.25">
      <c r="A4535" s="16">
        <f>Tabela2025Horario[[#This Row],[DataHora]]</f>
        <v>45846.875</v>
      </c>
      <c r="B4535" s="17">
        <v>2026</v>
      </c>
      <c r="C4535" s="24">
        <f>Tabela2025Horario[[#This Row],[Mês]]</f>
        <v>7</v>
      </c>
      <c r="D4535" s="24">
        <f>Tabela2025Horario[[#This Row],[Dia]]</f>
        <v>8</v>
      </c>
      <c r="E4535" s="24">
        <f>Tabela2025Horario[[#This Row],[Hora]]</f>
        <v>21</v>
      </c>
      <c r="F4535" s="25">
        <f>Tabela2025Horario[[#This Row],[Conj. Castilho]]</f>
        <v>0</v>
      </c>
      <c r="G4535" s="25">
        <f>Tabela2025Horario[[#This Row],[Conj. Eol. Ventos Santa Eugênia]]</f>
        <v>0</v>
      </c>
      <c r="H4535" s="25">
        <f>Tabela2025Horario[[#This Row],[Conj. Guaimbê]]</f>
        <v>0</v>
      </c>
      <c r="I4535" s="16"/>
      <c r="J4535" s="16"/>
      <c r="K4535" s="16"/>
      <c r="L4535" s="16"/>
      <c r="M4535" s="16"/>
      <c r="N4535" s="16"/>
      <c r="O4535" s="3">
        <f>IF(Tabela2025Horario[[#This Row],[Media Agregada Todas as Usinas]]*$Q$3265&gt;100%,100%,Tabela2025Horario[[#This Row],[Media Agregada Todas as Usinas]]*$Q$3265)</f>
        <v>0</v>
      </c>
    </row>
    <row r="4536" spans="1:15" x14ac:dyDescent="0.25">
      <c r="A4536" s="16">
        <f>Tabela2025Horario[[#This Row],[DataHora]]</f>
        <v>45846.916666666664</v>
      </c>
      <c r="B4536" s="17">
        <v>2026</v>
      </c>
      <c r="C4536" s="24">
        <f>Tabela2025Horario[[#This Row],[Mês]]</f>
        <v>7</v>
      </c>
      <c r="D4536" s="24">
        <f>Tabela2025Horario[[#This Row],[Dia]]</f>
        <v>8</v>
      </c>
      <c r="E4536" s="24">
        <f>Tabela2025Horario[[#This Row],[Hora]]</f>
        <v>22</v>
      </c>
      <c r="F4536" s="25">
        <f>Tabela2025Horario[[#This Row],[Conj. Castilho]]</f>
        <v>0</v>
      </c>
      <c r="G4536" s="25">
        <f>Tabela2025Horario[[#This Row],[Conj. Eol. Ventos Santa Eugênia]]</f>
        <v>0</v>
      </c>
      <c r="H4536" s="25">
        <f>Tabela2025Horario[[#This Row],[Conj. Guaimbê]]</f>
        <v>0</v>
      </c>
      <c r="I4536" s="16"/>
      <c r="J4536" s="16"/>
      <c r="K4536" s="16"/>
      <c r="L4536" s="16"/>
      <c r="M4536" s="16"/>
      <c r="N4536" s="16"/>
      <c r="O4536" s="3">
        <f>IF(Tabela2025Horario[[#This Row],[Media Agregada Todas as Usinas]]*$Q$3265&gt;100%,100%,Tabela2025Horario[[#This Row],[Media Agregada Todas as Usinas]]*$Q$3265)</f>
        <v>0</v>
      </c>
    </row>
    <row r="4537" spans="1:15" x14ac:dyDescent="0.25">
      <c r="A4537" s="16">
        <f>Tabela2025Horario[[#This Row],[DataHora]]</f>
        <v>45846.958333333336</v>
      </c>
      <c r="B4537" s="17">
        <v>2026</v>
      </c>
      <c r="C4537" s="24">
        <f>Tabela2025Horario[[#This Row],[Mês]]</f>
        <v>7</v>
      </c>
      <c r="D4537" s="24">
        <f>Tabela2025Horario[[#This Row],[Dia]]</f>
        <v>8</v>
      </c>
      <c r="E4537" s="24">
        <f>Tabela2025Horario[[#This Row],[Hora]]</f>
        <v>23</v>
      </c>
      <c r="F4537" s="25">
        <f>Tabela2025Horario[[#This Row],[Conj. Castilho]]</f>
        <v>0</v>
      </c>
      <c r="G4537" s="25">
        <f>Tabela2025Horario[[#This Row],[Conj. Eol. Ventos Santa Eugênia]]</f>
        <v>0</v>
      </c>
      <c r="H4537" s="25">
        <f>Tabela2025Horario[[#This Row],[Conj. Guaimbê]]</f>
        <v>0</v>
      </c>
      <c r="I4537" s="16"/>
      <c r="J4537" s="16"/>
      <c r="K4537" s="16"/>
      <c r="L4537" s="16"/>
      <c r="M4537" s="16"/>
      <c r="N4537" s="16"/>
      <c r="O4537" s="3">
        <f>IF(Tabela2025Horario[[#This Row],[Media Agregada Todas as Usinas]]*$Q$3265&gt;100%,100%,Tabela2025Horario[[#This Row],[Media Agregada Todas as Usinas]]*$Q$3265)</f>
        <v>0</v>
      </c>
    </row>
    <row r="4538" spans="1:15" x14ac:dyDescent="0.25">
      <c r="A4538" s="16">
        <f>Tabela2025Horario[[#This Row],[DataHora]]</f>
        <v>45847</v>
      </c>
      <c r="B4538" s="17">
        <v>2026</v>
      </c>
      <c r="C4538" s="24">
        <f>Tabela2025Horario[[#This Row],[Mês]]</f>
        <v>7</v>
      </c>
      <c r="D4538" s="24">
        <f>Tabela2025Horario[[#This Row],[Dia]]</f>
        <v>9</v>
      </c>
      <c r="E4538" s="24">
        <f>Tabela2025Horario[[#This Row],[Hora]]</f>
        <v>0</v>
      </c>
      <c r="F4538" s="25">
        <f>Tabela2025Horario[[#This Row],[Conj. Castilho]]</f>
        <v>0</v>
      </c>
      <c r="G4538" s="25">
        <f>Tabela2025Horario[[#This Row],[Conj. Eol. Ventos Santa Eugênia]]</f>
        <v>0</v>
      </c>
      <c r="H4538" s="25">
        <f>Tabela2025Horario[[#This Row],[Conj. Guaimbê]]</f>
        <v>0</v>
      </c>
      <c r="I4538" s="16"/>
      <c r="J4538" s="16"/>
      <c r="K4538" s="16"/>
      <c r="L4538" s="16"/>
      <c r="M4538" s="16"/>
      <c r="N4538" s="16"/>
      <c r="O4538" s="3">
        <f>IF(Tabela2025Horario[[#This Row],[Media Agregada Todas as Usinas]]*$Q$3265&gt;100%,100%,Tabela2025Horario[[#This Row],[Media Agregada Todas as Usinas]]*$Q$3265)</f>
        <v>0</v>
      </c>
    </row>
    <row r="4539" spans="1:15" x14ac:dyDescent="0.25">
      <c r="A4539" s="16">
        <f>Tabela2025Horario[[#This Row],[DataHora]]</f>
        <v>45847.041666666664</v>
      </c>
      <c r="B4539" s="17">
        <v>2026</v>
      </c>
      <c r="C4539" s="24">
        <f>Tabela2025Horario[[#This Row],[Mês]]</f>
        <v>7</v>
      </c>
      <c r="D4539" s="24">
        <f>Tabela2025Horario[[#This Row],[Dia]]</f>
        <v>9</v>
      </c>
      <c r="E4539" s="24">
        <f>Tabela2025Horario[[#This Row],[Hora]]</f>
        <v>1</v>
      </c>
      <c r="F4539" s="25">
        <f>Tabela2025Horario[[#This Row],[Conj. Castilho]]</f>
        <v>0</v>
      </c>
      <c r="G4539" s="25">
        <f>Tabela2025Horario[[#This Row],[Conj. Eol. Ventos Santa Eugênia]]</f>
        <v>0</v>
      </c>
      <c r="H4539" s="25">
        <f>Tabela2025Horario[[#This Row],[Conj. Guaimbê]]</f>
        <v>0</v>
      </c>
      <c r="I4539" s="16"/>
      <c r="J4539" s="16"/>
      <c r="K4539" s="16"/>
      <c r="L4539" s="16"/>
      <c r="M4539" s="16"/>
      <c r="N4539" s="16"/>
      <c r="O4539" s="3">
        <f>IF(Tabela2025Horario[[#This Row],[Media Agregada Todas as Usinas]]*$Q$3265&gt;100%,100%,Tabela2025Horario[[#This Row],[Media Agregada Todas as Usinas]]*$Q$3265)</f>
        <v>0</v>
      </c>
    </row>
    <row r="4540" spans="1:15" x14ac:dyDescent="0.25">
      <c r="A4540" s="16">
        <f>Tabela2025Horario[[#This Row],[DataHora]]</f>
        <v>45847.083333333336</v>
      </c>
      <c r="B4540" s="17">
        <v>2026</v>
      </c>
      <c r="C4540" s="24">
        <f>Tabela2025Horario[[#This Row],[Mês]]</f>
        <v>7</v>
      </c>
      <c r="D4540" s="24">
        <f>Tabela2025Horario[[#This Row],[Dia]]</f>
        <v>9</v>
      </c>
      <c r="E4540" s="24">
        <f>Tabela2025Horario[[#This Row],[Hora]]</f>
        <v>2</v>
      </c>
      <c r="F4540" s="25">
        <f>Tabela2025Horario[[#This Row],[Conj. Castilho]]</f>
        <v>0</v>
      </c>
      <c r="G4540" s="25">
        <f>Tabela2025Horario[[#This Row],[Conj. Eol. Ventos Santa Eugênia]]</f>
        <v>0</v>
      </c>
      <c r="H4540" s="25">
        <f>Tabela2025Horario[[#This Row],[Conj. Guaimbê]]</f>
        <v>0</v>
      </c>
      <c r="I4540" s="16"/>
      <c r="J4540" s="16"/>
      <c r="K4540" s="16"/>
      <c r="L4540" s="16"/>
      <c r="M4540" s="16"/>
      <c r="N4540" s="16"/>
      <c r="O4540" s="3">
        <f>IF(Tabela2025Horario[[#This Row],[Media Agregada Todas as Usinas]]*$Q$3265&gt;100%,100%,Tabela2025Horario[[#This Row],[Media Agregada Todas as Usinas]]*$Q$3265)</f>
        <v>0</v>
      </c>
    </row>
    <row r="4541" spans="1:15" x14ac:dyDescent="0.25">
      <c r="A4541" s="16">
        <f>Tabela2025Horario[[#This Row],[DataHora]]</f>
        <v>45847.125</v>
      </c>
      <c r="B4541" s="17">
        <v>2026</v>
      </c>
      <c r="C4541" s="24">
        <f>Tabela2025Horario[[#This Row],[Mês]]</f>
        <v>7</v>
      </c>
      <c r="D4541" s="24">
        <f>Tabela2025Horario[[#This Row],[Dia]]</f>
        <v>9</v>
      </c>
      <c r="E4541" s="24">
        <f>Tabela2025Horario[[#This Row],[Hora]]</f>
        <v>3</v>
      </c>
      <c r="F4541" s="25">
        <f>Tabela2025Horario[[#This Row],[Conj. Castilho]]</f>
        <v>0</v>
      </c>
      <c r="G4541" s="25">
        <f>Tabela2025Horario[[#This Row],[Conj. Eol. Ventos Santa Eugênia]]</f>
        <v>0</v>
      </c>
      <c r="H4541" s="25">
        <f>Tabela2025Horario[[#This Row],[Conj. Guaimbê]]</f>
        <v>0</v>
      </c>
      <c r="I4541" s="16"/>
      <c r="J4541" s="16"/>
      <c r="K4541" s="16"/>
      <c r="L4541" s="16"/>
      <c r="M4541" s="16"/>
      <c r="N4541" s="16"/>
      <c r="O4541" s="3">
        <f>IF(Tabela2025Horario[[#This Row],[Media Agregada Todas as Usinas]]*$Q$3265&gt;100%,100%,Tabela2025Horario[[#This Row],[Media Agregada Todas as Usinas]]*$Q$3265)</f>
        <v>0</v>
      </c>
    </row>
    <row r="4542" spans="1:15" x14ac:dyDescent="0.25">
      <c r="A4542" s="16">
        <f>Tabela2025Horario[[#This Row],[DataHora]]</f>
        <v>45847.166666666664</v>
      </c>
      <c r="B4542" s="17">
        <v>2026</v>
      </c>
      <c r="C4542" s="24">
        <f>Tabela2025Horario[[#This Row],[Mês]]</f>
        <v>7</v>
      </c>
      <c r="D4542" s="24">
        <f>Tabela2025Horario[[#This Row],[Dia]]</f>
        <v>9</v>
      </c>
      <c r="E4542" s="24">
        <f>Tabela2025Horario[[#This Row],[Hora]]</f>
        <v>4</v>
      </c>
      <c r="F4542" s="25">
        <f>Tabela2025Horario[[#This Row],[Conj. Castilho]]</f>
        <v>0</v>
      </c>
      <c r="G4542" s="25">
        <f>Tabela2025Horario[[#This Row],[Conj. Eol. Ventos Santa Eugênia]]</f>
        <v>0</v>
      </c>
      <c r="H4542" s="25">
        <f>Tabela2025Horario[[#This Row],[Conj. Guaimbê]]</f>
        <v>0</v>
      </c>
      <c r="I4542" s="16"/>
      <c r="J4542" s="16"/>
      <c r="K4542" s="16"/>
      <c r="L4542" s="16"/>
      <c r="M4542" s="16"/>
      <c r="N4542" s="16"/>
      <c r="O4542" s="3">
        <f>IF(Tabela2025Horario[[#This Row],[Media Agregada Todas as Usinas]]*$Q$3265&gt;100%,100%,Tabela2025Horario[[#This Row],[Media Agregada Todas as Usinas]]*$Q$3265)</f>
        <v>0</v>
      </c>
    </row>
    <row r="4543" spans="1:15" x14ac:dyDescent="0.25">
      <c r="A4543" s="16">
        <f>Tabela2025Horario[[#This Row],[DataHora]]</f>
        <v>45847.208333333336</v>
      </c>
      <c r="B4543" s="17">
        <v>2026</v>
      </c>
      <c r="C4543" s="24">
        <f>Tabela2025Horario[[#This Row],[Mês]]</f>
        <v>7</v>
      </c>
      <c r="D4543" s="24">
        <f>Tabela2025Horario[[#This Row],[Dia]]</f>
        <v>9</v>
      </c>
      <c r="E4543" s="24">
        <f>Tabela2025Horario[[#This Row],[Hora]]</f>
        <v>5</v>
      </c>
      <c r="F4543" s="25">
        <f>Tabela2025Horario[[#This Row],[Conj. Castilho]]</f>
        <v>0</v>
      </c>
      <c r="G4543" s="25">
        <f>Tabela2025Horario[[#This Row],[Conj. Eol. Ventos Santa Eugênia]]</f>
        <v>0</v>
      </c>
      <c r="H4543" s="25">
        <f>Tabela2025Horario[[#This Row],[Conj. Guaimbê]]</f>
        <v>0</v>
      </c>
      <c r="I4543" s="16"/>
      <c r="J4543" s="16"/>
      <c r="K4543" s="16"/>
      <c r="L4543" s="16"/>
      <c r="M4543" s="16"/>
      <c r="N4543" s="16"/>
      <c r="O4543" s="3">
        <f>IF(Tabela2025Horario[[#This Row],[Media Agregada Todas as Usinas]]*$Q$3265&gt;100%,100%,Tabela2025Horario[[#This Row],[Media Agregada Todas as Usinas]]*$Q$3265)</f>
        <v>0</v>
      </c>
    </row>
    <row r="4544" spans="1:15" x14ac:dyDescent="0.25">
      <c r="A4544" s="16">
        <f>Tabela2025Horario[[#This Row],[DataHora]]</f>
        <v>45847.25</v>
      </c>
      <c r="B4544" s="17">
        <v>2026</v>
      </c>
      <c r="C4544" s="24">
        <f>Tabela2025Horario[[#This Row],[Mês]]</f>
        <v>7</v>
      </c>
      <c r="D4544" s="24">
        <f>Tabela2025Horario[[#This Row],[Dia]]</f>
        <v>9</v>
      </c>
      <c r="E4544" s="24">
        <f>Tabela2025Horario[[#This Row],[Hora]]</f>
        <v>6</v>
      </c>
      <c r="F4544" s="25">
        <f>Tabela2025Horario[[#This Row],[Conj. Castilho]]</f>
        <v>0</v>
      </c>
      <c r="G4544" s="25">
        <f>Tabela2025Horario[[#This Row],[Conj. Eol. Ventos Santa Eugênia]]</f>
        <v>0</v>
      </c>
      <c r="H4544" s="25">
        <f>Tabela2025Horario[[#This Row],[Conj. Guaimbê]]</f>
        <v>0</v>
      </c>
      <c r="I4544" s="16"/>
      <c r="J4544" s="16"/>
      <c r="K4544" s="16"/>
      <c r="L4544" s="16"/>
      <c r="M4544" s="16"/>
      <c r="N4544" s="16"/>
      <c r="O4544" s="3">
        <f>IF(Tabela2025Horario[[#This Row],[Media Agregada Todas as Usinas]]*$Q$3265&gt;100%,100%,Tabela2025Horario[[#This Row],[Media Agregada Todas as Usinas]]*$Q$3265)</f>
        <v>0</v>
      </c>
    </row>
    <row r="4545" spans="1:15" x14ac:dyDescent="0.25">
      <c r="A4545" s="16">
        <f>Tabela2025Horario[[#This Row],[DataHora]]</f>
        <v>45847.291666666664</v>
      </c>
      <c r="B4545" s="17">
        <v>2026</v>
      </c>
      <c r="C4545" s="24">
        <f>Tabela2025Horario[[#This Row],[Mês]]</f>
        <v>7</v>
      </c>
      <c r="D4545" s="24">
        <f>Tabela2025Horario[[#This Row],[Dia]]</f>
        <v>9</v>
      </c>
      <c r="E4545" s="24">
        <f>Tabela2025Horario[[#This Row],[Hora]]</f>
        <v>7</v>
      </c>
      <c r="F4545" s="25">
        <f>Tabela2025Horario[[#This Row],[Conj. Castilho]]</f>
        <v>0</v>
      </c>
      <c r="G4545" s="25">
        <f>Tabela2025Horario[[#This Row],[Conj. Eol. Ventos Santa Eugênia]]</f>
        <v>0</v>
      </c>
      <c r="H4545" s="25">
        <f>Tabela2025Horario[[#This Row],[Conj. Guaimbê]]</f>
        <v>0</v>
      </c>
      <c r="I4545" s="16"/>
      <c r="J4545" s="16"/>
      <c r="K4545" s="16"/>
      <c r="L4545" s="16"/>
      <c r="M4545" s="16"/>
      <c r="N4545" s="16"/>
      <c r="O4545" s="3">
        <f>IF(Tabela2025Horario[[#This Row],[Media Agregada Todas as Usinas]]*$Q$3265&gt;100%,100%,Tabela2025Horario[[#This Row],[Media Agregada Todas as Usinas]]*$Q$3265)</f>
        <v>1.3440534225028984E-2</v>
      </c>
    </row>
    <row r="4546" spans="1:15" x14ac:dyDescent="0.25">
      <c r="A4546" s="16">
        <f>Tabela2025Horario[[#This Row],[DataHora]]</f>
        <v>45847.333333333336</v>
      </c>
      <c r="B4546" s="17">
        <v>2026</v>
      </c>
      <c r="C4546" s="24">
        <f>Tabela2025Horario[[#This Row],[Mês]]</f>
        <v>7</v>
      </c>
      <c r="D4546" s="24">
        <f>Tabela2025Horario[[#This Row],[Dia]]</f>
        <v>9</v>
      </c>
      <c r="E4546" s="24">
        <f>Tabela2025Horario[[#This Row],[Hora]]</f>
        <v>8</v>
      </c>
      <c r="F4546" s="25">
        <f>Tabela2025Horario[[#This Row],[Conj. Castilho]]</f>
        <v>0</v>
      </c>
      <c r="G4546" s="25">
        <f>Tabela2025Horario[[#This Row],[Conj. Eol. Ventos Santa Eugênia]]</f>
        <v>0.27139126530875957</v>
      </c>
      <c r="H4546" s="25">
        <f>Tabela2025Horario[[#This Row],[Conj. Guaimbê]]</f>
        <v>0</v>
      </c>
      <c r="I4546" s="16"/>
      <c r="J4546" s="16"/>
      <c r="K4546" s="16"/>
      <c r="L4546" s="16"/>
      <c r="M4546" s="16"/>
      <c r="N4546" s="16"/>
      <c r="O4546" s="3">
        <f>IF(Tabela2025Horario[[#This Row],[Media Agregada Todas as Usinas]]*$Q$3265&gt;100%,100%,Tabela2025Horario[[#This Row],[Media Agregada Todas as Usinas]]*$Q$3265)</f>
        <v>0.22023587137424455</v>
      </c>
    </row>
    <row r="4547" spans="1:15" x14ac:dyDescent="0.25">
      <c r="A4547" s="16">
        <f>Tabela2025Horario[[#This Row],[DataHora]]</f>
        <v>45847.375</v>
      </c>
      <c r="B4547" s="17">
        <v>2026</v>
      </c>
      <c r="C4547" s="24">
        <f>Tabela2025Horario[[#This Row],[Mês]]</f>
        <v>7</v>
      </c>
      <c r="D4547" s="24">
        <f>Tabela2025Horario[[#This Row],[Dia]]</f>
        <v>9</v>
      </c>
      <c r="E4547" s="24">
        <f>Tabela2025Horario[[#This Row],[Hora]]</f>
        <v>9</v>
      </c>
      <c r="F4547" s="25">
        <f>Tabela2025Horario[[#This Row],[Conj. Castilho]]</f>
        <v>2.5769863051388384E-2</v>
      </c>
      <c r="G4547" s="25">
        <f>Tabela2025Horario[[#This Row],[Conj. Eol. Ventos Santa Eugênia]]</f>
        <v>0.21152394849934411</v>
      </c>
      <c r="H4547" s="25">
        <f>Tabela2025Horario[[#This Row],[Conj. Guaimbê]]</f>
        <v>0</v>
      </c>
      <c r="I4547" s="16"/>
      <c r="J4547" s="16"/>
      <c r="K4547" s="16"/>
      <c r="L4547" s="16"/>
      <c r="M4547" s="16"/>
      <c r="N4547" s="16"/>
      <c r="O4547" s="3">
        <f>IF(Tabela2025Horario[[#This Row],[Media Agregada Todas as Usinas]]*$Q$3265&gt;100%,100%,Tabela2025Horario[[#This Row],[Media Agregada Todas as Usinas]]*$Q$3265)</f>
        <v>0.28003646732250898</v>
      </c>
    </row>
    <row r="4548" spans="1:15" x14ac:dyDescent="0.25">
      <c r="A4548" s="16">
        <f>Tabela2025Horario[[#This Row],[DataHora]]</f>
        <v>45847.416666666664</v>
      </c>
      <c r="B4548" s="17">
        <v>2026</v>
      </c>
      <c r="C4548" s="24">
        <f>Tabela2025Horario[[#This Row],[Mês]]</f>
        <v>7</v>
      </c>
      <c r="D4548" s="24">
        <f>Tabela2025Horario[[#This Row],[Dia]]</f>
        <v>9</v>
      </c>
      <c r="E4548" s="24">
        <f>Tabela2025Horario[[#This Row],[Hora]]</f>
        <v>10</v>
      </c>
      <c r="F4548" s="25">
        <f>Tabela2025Horario[[#This Row],[Conj. Castilho]]</f>
        <v>1.3939476000270784E-2</v>
      </c>
      <c r="G4548" s="25">
        <f>Tabela2025Horario[[#This Row],[Conj. Eol. Ventos Santa Eugênia]]</f>
        <v>0.22701196358214326</v>
      </c>
      <c r="H4548" s="25">
        <f>Tabela2025Horario[[#This Row],[Conj. Guaimbê]]</f>
        <v>0.27880062378358916</v>
      </c>
      <c r="I4548" s="16"/>
      <c r="J4548" s="16"/>
      <c r="K4548" s="16"/>
      <c r="L4548" s="16"/>
      <c r="M4548" s="16"/>
      <c r="N4548" s="16"/>
      <c r="O4548" s="3">
        <f>IF(Tabela2025Horario[[#This Row],[Media Agregada Todas as Usinas]]*$Q$3265&gt;100%,100%,Tabela2025Horario[[#This Row],[Media Agregada Todas as Usinas]]*$Q$3265)</f>
        <v>0.36263311191067477</v>
      </c>
    </row>
    <row r="4549" spans="1:15" x14ac:dyDescent="0.25">
      <c r="A4549" s="16">
        <f>Tabela2025Horario[[#This Row],[DataHora]]</f>
        <v>45847.458333333336</v>
      </c>
      <c r="B4549" s="17">
        <v>2026</v>
      </c>
      <c r="C4549" s="24">
        <f>Tabela2025Horario[[#This Row],[Mês]]</f>
        <v>7</v>
      </c>
      <c r="D4549" s="24">
        <f>Tabela2025Horario[[#This Row],[Dia]]</f>
        <v>9</v>
      </c>
      <c r="E4549" s="24">
        <f>Tabela2025Horario[[#This Row],[Hora]]</f>
        <v>11</v>
      </c>
      <c r="F4549" s="25">
        <f>Tabela2025Horario[[#This Row],[Conj. Castilho]]</f>
        <v>2.7432328865932925E-2</v>
      </c>
      <c r="G4549" s="25">
        <f>Tabela2025Horario[[#This Row],[Conj. Eol. Ventos Santa Eugênia]]</f>
        <v>1.5208328613181695E-2</v>
      </c>
      <c r="H4549" s="25">
        <f>Tabela2025Horario[[#This Row],[Conj. Guaimbê]]</f>
        <v>0.17663796387569028</v>
      </c>
      <c r="I4549" s="16"/>
      <c r="J4549" s="16"/>
      <c r="K4549" s="16"/>
      <c r="L4549" s="16"/>
      <c r="M4549" s="16"/>
      <c r="N4549" s="16"/>
      <c r="O4549" s="3">
        <f>IF(Tabela2025Horario[[#This Row],[Media Agregada Todas as Usinas]]*$Q$3265&gt;100%,100%,Tabela2025Horario[[#This Row],[Media Agregada Todas as Usinas]]*$Q$3265)</f>
        <v>0.29966559252390507</v>
      </c>
    </row>
    <row r="4550" spans="1:15" x14ac:dyDescent="0.25">
      <c r="A4550" s="16">
        <f>Tabela2025Horario[[#This Row],[DataHora]]</f>
        <v>45847.5</v>
      </c>
      <c r="B4550" s="17">
        <v>2026</v>
      </c>
      <c r="C4550" s="24">
        <f>Tabela2025Horario[[#This Row],[Mês]]</f>
        <v>7</v>
      </c>
      <c r="D4550" s="24">
        <f>Tabela2025Horario[[#This Row],[Dia]]</f>
        <v>9</v>
      </c>
      <c r="E4550" s="24">
        <f>Tabela2025Horario[[#This Row],[Hora]]</f>
        <v>12</v>
      </c>
      <c r="F4550" s="25">
        <f>Tabela2025Horario[[#This Row],[Conj. Castilho]]</f>
        <v>0</v>
      </c>
      <c r="G4550" s="25">
        <f>Tabela2025Horario[[#This Row],[Conj. Eol. Ventos Santa Eugênia]]</f>
        <v>0</v>
      </c>
      <c r="H4550" s="25">
        <f>Tabela2025Horario[[#This Row],[Conj. Guaimbê]]</f>
        <v>5.5794681586847736E-2</v>
      </c>
      <c r="I4550" s="16"/>
      <c r="J4550" s="16"/>
      <c r="K4550" s="16"/>
      <c r="L4550" s="16"/>
      <c r="M4550" s="16"/>
      <c r="N4550" s="16"/>
      <c r="O4550" s="3">
        <f>IF(Tabela2025Horario[[#This Row],[Media Agregada Todas as Usinas]]*$Q$3265&gt;100%,100%,Tabela2025Horario[[#This Row],[Media Agregada Todas as Usinas]]*$Q$3265)</f>
        <v>0.14870887081837134</v>
      </c>
    </row>
    <row r="4551" spans="1:15" x14ac:dyDescent="0.25">
      <c r="A4551" s="16">
        <f>Tabela2025Horario[[#This Row],[DataHora]]</f>
        <v>45847.541666666664</v>
      </c>
      <c r="B4551" s="17">
        <v>2026</v>
      </c>
      <c r="C4551" s="24">
        <f>Tabela2025Horario[[#This Row],[Mês]]</f>
        <v>7</v>
      </c>
      <c r="D4551" s="24">
        <f>Tabela2025Horario[[#This Row],[Dia]]</f>
        <v>9</v>
      </c>
      <c r="E4551" s="24">
        <f>Tabela2025Horario[[#This Row],[Hora]]</f>
        <v>13</v>
      </c>
      <c r="F4551" s="25">
        <f>Tabela2025Horario[[#This Row],[Conj. Castilho]]</f>
        <v>6.2054700068949198E-3</v>
      </c>
      <c r="G4551" s="25">
        <f>Tabela2025Horario[[#This Row],[Conj. Eol. Ventos Santa Eugênia]]</f>
        <v>0</v>
      </c>
      <c r="H4551" s="25">
        <f>Tabela2025Horario[[#This Row],[Conj. Guaimbê]]</f>
        <v>0</v>
      </c>
      <c r="I4551" s="16"/>
      <c r="J4551" s="16"/>
      <c r="K4551" s="16"/>
      <c r="L4551" s="16"/>
      <c r="M4551" s="16"/>
      <c r="N4551" s="16"/>
      <c r="O4551" s="3">
        <f>IF(Tabela2025Horario[[#This Row],[Media Agregada Todas as Usinas]]*$Q$3265&gt;100%,100%,Tabela2025Horario[[#This Row],[Media Agregada Todas as Usinas]]*$Q$3265)</f>
        <v>3.2877320124824132E-2</v>
      </c>
    </row>
    <row r="4552" spans="1:15" x14ac:dyDescent="0.25">
      <c r="A4552" s="16">
        <f>Tabela2025Horario[[#This Row],[DataHora]]</f>
        <v>45847.583333333336</v>
      </c>
      <c r="B4552" s="17">
        <v>2026</v>
      </c>
      <c r="C4552" s="24">
        <f>Tabela2025Horario[[#This Row],[Mês]]</f>
        <v>7</v>
      </c>
      <c r="D4552" s="24">
        <f>Tabela2025Horario[[#This Row],[Dia]]</f>
        <v>9</v>
      </c>
      <c r="E4552" s="24">
        <f>Tabela2025Horario[[#This Row],[Hora]]</f>
        <v>14</v>
      </c>
      <c r="F4552" s="25">
        <f>Tabela2025Horario[[#This Row],[Conj. Castilho]]</f>
        <v>0</v>
      </c>
      <c r="G4552" s="25">
        <f>Tabela2025Horario[[#This Row],[Conj. Eol. Ventos Santa Eugênia]]</f>
        <v>0</v>
      </c>
      <c r="H4552" s="25">
        <f>Tabela2025Horario[[#This Row],[Conj. Guaimbê]]</f>
        <v>0</v>
      </c>
      <c r="I4552" s="16"/>
      <c r="J4552" s="16"/>
      <c r="K4552" s="16"/>
      <c r="L4552" s="16"/>
      <c r="M4552" s="16"/>
      <c r="N4552" s="16"/>
      <c r="O4552" s="3">
        <f>IF(Tabela2025Horario[[#This Row],[Media Agregada Todas as Usinas]]*$Q$3265&gt;100%,100%,Tabela2025Horario[[#This Row],[Media Agregada Todas as Usinas]]*$Q$3265)</f>
        <v>0</v>
      </c>
    </row>
    <row r="4553" spans="1:15" x14ac:dyDescent="0.25">
      <c r="A4553" s="16">
        <f>Tabela2025Horario[[#This Row],[DataHora]]</f>
        <v>45847.625</v>
      </c>
      <c r="B4553" s="17">
        <v>2026</v>
      </c>
      <c r="C4553" s="24">
        <f>Tabela2025Horario[[#This Row],[Mês]]</f>
        <v>7</v>
      </c>
      <c r="D4553" s="24">
        <f>Tabela2025Horario[[#This Row],[Dia]]</f>
        <v>9</v>
      </c>
      <c r="E4553" s="24">
        <f>Tabela2025Horario[[#This Row],[Hora]]</f>
        <v>15</v>
      </c>
      <c r="F4553" s="25">
        <f>Tabela2025Horario[[#This Row],[Conj. Castilho]]</f>
        <v>0</v>
      </c>
      <c r="G4553" s="25">
        <f>Tabela2025Horario[[#This Row],[Conj. Eol. Ventos Santa Eugênia]]</f>
        <v>0</v>
      </c>
      <c r="H4553" s="25">
        <f>Tabela2025Horario[[#This Row],[Conj. Guaimbê]]</f>
        <v>0</v>
      </c>
      <c r="I4553" s="16"/>
      <c r="J4553" s="16"/>
      <c r="K4553" s="16"/>
      <c r="L4553" s="16"/>
      <c r="M4553" s="16"/>
      <c r="N4553" s="16"/>
      <c r="O4553" s="3">
        <f>IF(Tabela2025Horario[[#This Row],[Media Agregada Todas as Usinas]]*$Q$3265&gt;100%,100%,Tabela2025Horario[[#This Row],[Media Agregada Todas as Usinas]]*$Q$3265)</f>
        <v>0</v>
      </c>
    </row>
    <row r="4554" spans="1:15" x14ac:dyDescent="0.25">
      <c r="A4554" s="16">
        <f>Tabela2025Horario[[#This Row],[DataHora]]</f>
        <v>45847.666666666664</v>
      </c>
      <c r="B4554" s="17">
        <v>2026</v>
      </c>
      <c r="C4554" s="24">
        <f>Tabela2025Horario[[#This Row],[Mês]]</f>
        <v>7</v>
      </c>
      <c r="D4554" s="24">
        <f>Tabela2025Horario[[#This Row],[Dia]]</f>
        <v>9</v>
      </c>
      <c r="E4554" s="24">
        <f>Tabela2025Horario[[#This Row],[Hora]]</f>
        <v>16</v>
      </c>
      <c r="F4554" s="25">
        <f>Tabela2025Horario[[#This Row],[Conj. Castilho]]</f>
        <v>0</v>
      </c>
      <c r="G4554" s="25">
        <f>Tabela2025Horario[[#This Row],[Conj. Eol. Ventos Santa Eugênia]]</f>
        <v>0</v>
      </c>
      <c r="H4554" s="25">
        <f>Tabela2025Horario[[#This Row],[Conj. Guaimbê]]</f>
        <v>0</v>
      </c>
      <c r="I4554" s="16"/>
      <c r="J4554" s="16"/>
      <c r="K4554" s="16"/>
      <c r="L4554" s="16"/>
      <c r="M4554" s="16"/>
      <c r="N4554" s="16"/>
      <c r="O4554" s="3">
        <f>IF(Tabela2025Horario[[#This Row],[Media Agregada Todas as Usinas]]*$Q$3265&gt;100%,100%,Tabela2025Horario[[#This Row],[Media Agregada Todas as Usinas]]*$Q$3265)</f>
        <v>0</v>
      </c>
    </row>
    <row r="4555" spans="1:15" x14ac:dyDescent="0.25">
      <c r="A4555" s="16">
        <f>Tabela2025Horario[[#This Row],[DataHora]]</f>
        <v>45847.708333333336</v>
      </c>
      <c r="B4555" s="17">
        <v>2026</v>
      </c>
      <c r="C4555" s="24">
        <f>Tabela2025Horario[[#This Row],[Mês]]</f>
        <v>7</v>
      </c>
      <c r="D4555" s="24">
        <f>Tabela2025Horario[[#This Row],[Dia]]</f>
        <v>9</v>
      </c>
      <c r="E4555" s="24">
        <f>Tabela2025Horario[[#This Row],[Hora]]</f>
        <v>17</v>
      </c>
      <c r="F4555" s="25">
        <f>Tabela2025Horario[[#This Row],[Conj. Castilho]]</f>
        <v>0</v>
      </c>
      <c r="G4555" s="25">
        <f>Tabela2025Horario[[#This Row],[Conj. Eol. Ventos Santa Eugênia]]</f>
        <v>0</v>
      </c>
      <c r="H4555" s="25">
        <f>Tabela2025Horario[[#This Row],[Conj. Guaimbê]]</f>
        <v>0</v>
      </c>
      <c r="I4555" s="16"/>
      <c r="J4555" s="16"/>
      <c r="K4555" s="16"/>
      <c r="L4555" s="16"/>
      <c r="M4555" s="16"/>
      <c r="N4555" s="16"/>
      <c r="O4555" s="3">
        <f>IF(Tabela2025Horario[[#This Row],[Media Agregada Todas as Usinas]]*$Q$3265&gt;100%,100%,Tabela2025Horario[[#This Row],[Media Agregada Todas as Usinas]]*$Q$3265)</f>
        <v>0</v>
      </c>
    </row>
    <row r="4556" spans="1:15" x14ac:dyDescent="0.25">
      <c r="A4556" s="16">
        <f>Tabela2025Horario[[#This Row],[DataHora]]</f>
        <v>45847.75</v>
      </c>
      <c r="B4556" s="17">
        <v>2026</v>
      </c>
      <c r="C4556" s="24">
        <f>Tabela2025Horario[[#This Row],[Mês]]</f>
        <v>7</v>
      </c>
      <c r="D4556" s="24">
        <f>Tabela2025Horario[[#This Row],[Dia]]</f>
        <v>9</v>
      </c>
      <c r="E4556" s="24">
        <f>Tabela2025Horario[[#This Row],[Hora]]</f>
        <v>18</v>
      </c>
      <c r="F4556" s="25">
        <f>Tabela2025Horario[[#This Row],[Conj. Castilho]]</f>
        <v>0</v>
      </c>
      <c r="G4556" s="25">
        <f>Tabela2025Horario[[#This Row],[Conj. Eol. Ventos Santa Eugênia]]</f>
        <v>0</v>
      </c>
      <c r="H4556" s="25">
        <f>Tabela2025Horario[[#This Row],[Conj. Guaimbê]]</f>
        <v>0</v>
      </c>
      <c r="I4556" s="16"/>
      <c r="J4556" s="16"/>
      <c r="K4556" s="16"/>
      <c r="L4556" s="16"/>
      <c r="M4556" s="16"/>
      <c r="N4556" s="16"/>
      <c r="O4556" s="3">
        <f>IF(Tabela2025Horario[[#This Row],[Media Agregada Todas as Usinas]]*$Q$3265&gt;100%,100%,Tabela2025Horario[[#This Row],[Media Agregada Todas as Usinas]]*$Q$3265)</f>
        <v>0</v>
      </c>
    </row>
    <row r="4557" spans="1:15" x14ac:dyDescent="0.25">
      <c r="A4557" s="16">
        <f>Tabela2025Horario[[#This Row],[DataHora]]</f>
        <v>45847.791666666664</v>
      </c>
      <c r="B4557" s="17">
        <v>2026</v>
      </c>
      <c r="C4557" s="24">
        <f>Tabela2025Horario[[#This Row],[Mês]]</f>
        <v>7</v>
      </c>
      <c r="D4557" s="24">
        <f>Tabela2025Horario[[#This Row],[Dia]]</f>
        <v>9</v>
      </c>
      <c r="E4557" s="24">
        <f>Tabela2025Horario[[#This Row],[Hora]]</f>
        <v>19</v>
      </c>
      <c r="F4557" s="25">
        <f>Tabela2025Horario[[#This Row],[Conj. Castilho]]</f>
        <v>0</v>
      </c>
      <c r="G4557" s="25">
        <f>Tabela2025Horario[[#This Row],[Conj. Eol. Ventos Santa Eugênia]]</f>
        <v>0</v>
      </c>
      <c r="H4557" s="25">
        <f>Tabela2025Horario[[#This Row],[Conj. Guaimbê]]</f>
        <v>0</v>
      </c>
      <c r="I4557" s="16"/>
      <c r="J4557" s="16"/>
      <c r="K4557" s="16"/>
      <c r="L4557" s="16"/>
      <c r="M4557" s="16"/>
      <c r="N4557" s="16"/>
      <c r="O4557" s="3">
        <f>IF(Tabela2025Horario[[#This Row],[Media Agregada Todas as Usinas]]*$Q$3265&gt;100%,100%,Tabela2025Horario[[#This Row],[Media Agregada Todas as Usinas]]*$Q$3265)</f>
        <v>0</v>
      </c>
    </row>
    <row r="4558" spans="1:15" x14ac:dyDescent="0.25">
      <c r="A4558" s="16">
        <f>Tabela2025Horario[[#This Row],[DataHora]]</f>
        <v>45847.833333333336</v>
      </c>
      <c r="B4558" s="17">
        <v>2026</v>
      </c>
      <c r="C4558" s="24">
        <f>Tabela2025Horario[[#This Row],[Mês]]</f>
        <v>7</v>
      </c>
      <c r="D4558" s="24">
        <f>Tabela2025Horario[[#This Row],[Dia]]</f>
        <v>9</v>
      </c>
      <c r="E4558" s="24">
        <f>Tabela2025Horario[[#This Row],[Hora]]</f>
        <v>20</v>
      </c>
      <c r="F4558" s="25">
        <f>Tabela2025Horario[[#This Row],[Conj. Castilho]]</f>
        <v>0</v>
      </c>
      <c r="G4558" s="25">
        <f>Tabela2025Horario[[#This Row],[Conj. Eol. Ventos Santa Eugênia]]</f>
        <v>0</v>
      </c>
      <c r="H4558" s="25">
        <f>Tabela2025Horario[[#This Row],[Conj. Guaimbê]]</f>
        <v>0</v>
      </c>
      <c r="I4558" s="16"/>
      <c r="J4558" s="16"/>
      <c r="K4558" s="16"/>
      <c r="L4558" s="16"/>
      <c r="M4558" s="16"/>
      <c r="N4558" s="16"/>
      <c r="O4558" s="3">
        <f>IF(Tabela2025Horario[[#This Row],[Media Agregada Todas as Usinas]]*$Q$3265&gt;100%,100%,Tabela2025Horario[[#This Row],[Media Agregada Todas as Usinas]]*$Q$3265)</f>
        <v>0</v>
      </c>
    </row>
    <row r="4559" spans="1:15" x14ac:dyDescent="0.25">
      <c r="A4559" s="16">
        <f>Tabela2025Horario[[#This Row],[DataHora]]</f>
        <v>45847.875</v>
      </c>
      <c r="B4559" s="17">
        <v>2026</v>
      </c>
      <c r="C4559" s="24">
        <f>Tabela2025Horario[[#This Row],[Mês]]</f>
        <v>7</v>
      </c>
      <c r="D4559" s="24">
        <f>Tabela2025Horario[[#This Row],[Dia]]</f>
        <v>9</v>
      </c>
      <c r="E4559" s="24">
        <f>Tabela2025Horario[[#This Row],[Hora]]</f>
        <v>21</v>
      </c>
      <c r="F4559" s="25">
        <f>Tabela2025Horario[[#This Row],[Conj. Castilho]]</f>
        <v>0</v>
      </c>
      <c r="G4559" s="25">
        <f>Tabela2025Horario[[#This Row],[Conj. Eol. Ventos Santa Eugênia]]</f>
        <v>0</v>
      </c>
      <c r="H4559" s="25">
        <f>Tabela2025Horario[[#This Row],[Conj. Guaimbê]]</f>
        <v>0</v>
      </c>
      <c r="I4559" s="16"/>
      <c r="J4559" s="16"/>
      <c r="K4559" s="16"/>
      <c r="L4559" s="16"/>
      <c r="M4559" s="16"/>
      <c r="N4559" s="16"/>
      <c r="O4559" s="3">
        <f>IF(Tabela2025Horario[[#This Row],[Media Agregada Todas as Usinas]]*$Q$3265&gt;100%,100%,Tabela2025Horario[[#This Row],[Media Agregada Todas as Usinas]]*$Q$3265)</f>
        <v>0</v>
      </c>
    </row>
    <row r="4560" spans="1:15" x14ac:dyDescent="0.25">
      <c r="A4560" s="16">
        <f>Tabela2025Horario[[#This Row],[DataHora]]</f>
        <v>45847.916666666664</v>
      </c>
      <c r="B4560" s="17">
        <v>2026</v>
      </c>
      <c r="C4560" s="24">
        <f>Tabela2025Horario[[#This Row],[Mês]]</f>
        <v>7</v>
      </c>
      <c r="D4560" s="24">
        <f>Tabela2025Horario[[#This Row],[Dia]]</f>
        <v>9</v>
      </c>
      <c r="E4560" s="24">
        <f>Tabela2025Horario[[#This Row],[Hora]]</f>
        <v>22</v>
      </c>
      <c r="F4560" s="25">
        <f>Tabela2025Horario[[#This Row],[Conj. Castilho]]</f>
        <v>0</v>
      </c>
      <c r="G4560" s="25">
        <f>Tabela2025Horario[[#This Row],[Conj. Eol. Ventos Santa Eugênia]]</f>
        <v>0</v>
      </c>
      <c r="H4560" s="25">
        <f>Tabela2025Horario[[#This Row],[Conj. Guaimbê]]</f>
        <v>0</v>
      </c>
      <c r="I4560" s="16"/>
      <c r="J4560" s="16"/>
      <c r="K4560" s="16"/>
      <c r="L4560" s="16"/>
      <c r="M4560" s="16"/>
      <c r="N4560" s="16"/>
      <c r="O4560" s="3">
        <f>IF(Tabela2025Horario[[#This Row],[Media Agregada Todas as Usinas]]*$Q$3265&gt;100%,100%,Tabela2025Horario[[#This Row],[Media Agregada Todas as Usinas]]*$Q$3265)</f>
        <v>0</v>
      </c>
    </row>
    <row r="4561" spans="1:15" x14ac:dyDescent="0.25">
      <c r="A4561" s="16">
        <f>Tabela2025Horario[[#This Row],[DataHora]]</f>
        <v>45847.958333333336</v>
      </c>
      <c r="B4561" s="17">
        <v>2026</v>
      </c>
      <c r="C4561" s="24">
        <f>Tabela2025Horario[[#This Row],[Mês]]</f>
        <v>7</v>
      </c>
      <c r="D4561" s="24">
        <f>Tabela2025Horario[[#This Row],[Dia]]</f>
        <v>9</v>
      </c>
      <c r="E4561" s="24">
        <f>Tabela2025Horario[[#This Row],[Hora]]</f>
        <v>23</v>
      </c>
      <c r="F4561" s="25">
        <f>Tabela2025Horario[[#This Row],[Conj. Castilho]]</f>
        <v>0</v>
      </c>
      <c r="G4561" s="25">
        <f>Tabela2025Horario[[#This Row],[Conj. Eol. Ventos Santa Eugênia]]</f>
        <v>0</v>
      </c>
      <c r="H4561" s="25">
        <f>Tabela2025Horario[[#This Row],[Conj. Guaimbê]]</f>
        <v>0</v>
      </c>
      <c r="I4561" s="16"/>
      <c r="J4561" s="16"/>
      <c r="K4561" s="16"/>
      <c r="L4561" s="16"/>
      <c r="M4561" s="16"/>
      <c r="N4561" s="16"/>
      <c r="O4561" s="3">
        <f>IF(Tabela2025Horario[[#This Row],[Media Agregada Todas as Usinas]]*$Q$3265&gt;100%,100%,Tabela2025Horario[[#This Row],[Media Agregada Todas as Usinas]]*$Q$3265)</f>
        <v>0</v>
      </c>
    </row>
    <row r="4562" spans="1:15" x14ac:dyDescent="0.25">
      <c r="A4562" s="16">
        <f>Tabela2025Horario[[#This Row],[DataHora]]</f>
        <v>45848</v>
      </c>
      <c r="B4562" s="17">
        <v>2026</v>
      </c>
      <c r="C4562" s="24">
        <f>Tabela2025Horario[[#This Row],[Mês]]</f>
        <v>7</v>
      </c>
      <c r="D4562" s="24">
        <f>Tabela2025Horario[[#This Row],[Dia]]</f>
        <v>10</v>
      </c>
      <c r="E4562" s="24">
        <f>Tabela2025Horario[[#This Row],[Hora]]</f>
        <v>0</v>
      </c>
      <c r="F4562" s="25">
        <f>Tabela2025Horario[[#This Row],[Conj. Castilho]]</f>
        <v>0</v>
      </c>
      <c r="G4562" s="25">
        <f>Tabela2025Horario[[#This Row],[Conj. Eol. Ventos Santa Eugênia]]</f>
        <v>0</v>
      </c>
      <c r="H4562" s="25">
        <f>Tabela2025Horario[[#This Row],[Conj. Guaimbê]]</f>
        <v>0</v>
      </c>
      <c r="I4562" s="16"/>
      <c r="J4562" s="16"/>
      <c r="K4562" s="16"/>
      <c r="L4562" s="16"/>
      <c r="M4562" s="16"/>
      <c r="N4562" s="16"/>
      <c r="O4562" s="3">
        <f>IF(Tabela2025Horario[[#This Row],[Media Agregada Todas as Usinas]]*$Q$3265&gt;100%,100%,Tabela2025Horario[[#This Row],[Media Agregada Todas as Usinas]]*$Q$3265)</f>
        <v>0</v>
      </c>
    </row>
    <row r="4563" spans="1:15" x14ac:dyDescent="0.25">
      <c r="A4563" s="16">
        <f>Tabela2025Horario[[#This Row],[DataHora]]</f>
        <v>45848.041666666664</v>
      </c>
      <c r="B4563" s="17">
        <v>2026</v>
      </c>
      <c r="C4563" s="24">
        <f>Tabela2025Horario[[#This Row],[Mês]]</f>
        <v>7</v>
      </c>
      <c r="D4563" s="24">
        <f>Tabela2025Horario[[#This Row],[Dia]]</f>
        <v>10</v>
      </c>
      <c r="E4563" s="24">
        <f>Tabela2025Horario[[#This Row],[Hora]]</f>
        <v>1</v>
      </c>
      <c r="F4563" s="25">
        <f>Tabela2025Horario[[#This Row],[Conj. Castilho]]</f>
        <v>0</v>
      </c>
      <c r="G4563" s="25">
        <f>Tabela2025Horario[[#This Row],[Conj. Eol. Ventos Santa Eugênia]]</f>
        <v>0</v>
      </c>
      <c r="H4563" s="25">
        <f>Tabela2025Horario[[#This Row],[Conj. Guaimbê]]</f>
        <v>0</v>
      </c>
      <c r="I4563" s="16"/>
      <c r="J4563" s="16"/>
      <c r="K4563" s="16"/>
      <c r="L4563" s="16"/>
      <c r="M4563" s="16"/>
      <c r="N4563" s="16"/>
      <c r="O4563" s="3">
        <f>IF(Tabela2025Horario[[#This Row],[Media Agregada Todas as Usinas]]*$Q$3265&gt;100%,100%,Tabela2025Horario[[#This Row],[Media Agregada Todas as Usinas]]*$Q$3265)</f>
        <v>0</v>
      </c>
    </row>
    <row r="4564" spans="1:15" x14ac:dyDescent="0.25">
      <c r="A4564" s="16">
        <f>Tabela2025Horario[[#This Row],[DataHora]]</f>
        <v>45848.083333333336</v>
      </c>
      <c r="B4564" s="17">
        <v>2026</v>
      </c>
      <c r="C4564" s="24">
        <f>Tabela2025Horario[[#This Row],[Mês]]</f>
        <v>7</v>
      </c>
      <c r="D4564" s="24">
        <f>Tabela2025Horario[[#This Row],[Dia]]</f>
        <v>10</v>
      </c>
      <c r="E4564" s="24">
        <f>Tabela2025Horario[[#This Row],[Hora]]</f>
        <v>2</v>
      </c>
      <c r="F4564" s="25">
        <f>Tabela2025Horario[[#This Row],[Conj. Castilho]]</f>
        <v>0</v>
      </c>
      <c r="G4564" s="25">
        <f>Tabela2025Horario[[#This Row],[Conj. Eol. Ventos Santa Eugênia]]</f>
        <v>0</v>
      </c>
      <c r="H4564" s="25">
        <f>Tabela2025Horario[[#This Row],[Conj. Guaimbê]]</f>
        <v>0</v>
      </c>
      <c r="I4564" s="16"/>
      <c r="J4564" s="16"/>
      <c r="K4564" s="16"/>
      <c r="L4564" s="16"/>
      <c r="M4564" s="16"/>
      <c r="N4564" s="16"/>
      <c r="O4564" s="3">
        <f>IF(Tabela2025Horario[[#This Row],[Media Agregada Todas as Usinas]]*$Q$3265&gt;100%,100%,Tabela2025Horario[[#This Row],[Media Agregada Todas as Usinas]]*$Q$3265)</f>
        <v>0</v>
      </c>
    </row>
    <row r="4565" spans="1:15" x14ac:dyDescent="0.25">
      <c r="A4565" s="16">
        <f>Tabela2025Horario[[#This Row],[DataHora]]</f>
        <v>45848.125</v>
      </c>
      <c r="B4565" s="17">
        <v>2026</v>
      </c>
      <c r="C4565" s="24">
        <f>Tabela2025Horario[[#This Row],[Mês]]</f>
        <v>7</v>
      </c>
      <c r="D4565" s="24">
        <f>Tabela2025Horario[[#This Row],[Dia]]</f>
        <v>10</v>
      </c>
      <c r="E4565" s="24">
        <f>Tabela2025Horario[[#This Row],[Hora]]</f>
        <v>3</v>
      </c>
      <c r="F4565" s="25">
        <f>Tabela2025Horario[[#This Row],[Conj. Castilho]]</f>
        <v>0</v>
      </c>
      <c r="G4565" s="25">
        <f>Tabela2025Horario[[#This Row],[Conj. Eol. Ventos Santa Eugênia]]</f>
        <v>0</v>
      </c>
      <c r="H4565" s="25">
        <f>Tabela2025Horario[[#This Row],[Conj. Guaimbê]]</f>
        <v>0</v>
      </c>
      <c r="I4565" s="16"/>
      <c r="J4565" s="16"/>
      <c r="K4565" s="16"/>
      <c r="L4565" s="16"/>
      <c r="M4565" s="16"/>
      <c r="N4565" s="16"/>
      <c r="O4565" s="3">
        <f>IF(Tabela2025Horario[[#This Row],[Media Agregada Todas as Usinas]]*$Q$3265&gt;100%,100%,Tabela2025Horario[[#This Row],[Media Agregada Todas as Usinas]]*$Q$3265)</f>
        <v>0</v>
      </c>
    </row>
    <row r="4566" spans="1:15" x14ac:dyDescent="0.25">
      <c r="A4566" s="16">
        <f>Tabela2025Horario[[#This Row],[DataHora]]</f>
        <v>45848.166666666664</v>
      </c>
      <c r="B4566" s="17">
        <v>2026</v>
      </c>
      <c r="C4566" s="24">
        <f>Tabela2025Horario[[#This Row],[Mês]]</f>
        <v>7</v>
      </c>
      <c r="D4566" s="24">
        <f>Tabela2025Horario[[#This Row],[Dia]]</f>
        <v>10</v>
      </c>
      <c r="E4566" s="24">
        <f>Tabela2025Horario[[#This Row],[Hora]]</f>
        <v>4</v>
      </c>
      <c r="F4566" s="25">
        <f>Tabela2025Horario[[#This Row],[Conj. Castilho]]</f>
        <v>0</v>
      </c>
      <c r="G4566" s="25">
        <f>Tabela2025Horario[[#This Row],[Conj. Eol. Ventos Santa Eugênia]]</f>
        <v>0</v>
      </c>
      <c r="H4566" s="25">
        <f>Tabela2025Horario[[#This Row],[Conj. Guaimbê]]</f>
        <v>0</v>
      </c>
      <c r="I4566" s="16"/>
      <c r="J4566" s="16"/>
      <c r="K4566" s="16"/>
      <c r="L4566" s="16"/>
      <c r="M4566" s="16"/>
      <c r="N4566" s="16"/>
      <c r="O4566" s="3">
        <f>IF(Tabela2025Horario[[#This Row],[Media Agregada Todas as Usinas]]*$Q$3265&gt;100%,100%,Tabela2025Horario[[#This Row],[Media Agregada Todas as Usinas]]*$Q$3265)</f>
        <v>0</v>
      </c>
    </row>
    <row r="4567" spans="1:15" x14ac:dyDescent="0.25">
      <c r="A4567" s="16">
        <f>Tabela2025Horario[[#This Row],[DataHora]]</f>
        <v>45848.208333333336</v>
      </c>
      <c r="B4567" s="17">
        <v>2026</v>
      </c>
      <c r="C4567" s="24">
        <f>Tabela2025Horario[[#This Row],[Mês]]</f>
        <v>7</v>
      </c>
      <c r="D4567" s="24">
        <f>Tabela2025Horario[[#This Row],[Dia]]</f>
        <v>10</v>
      </c>
      <c r="E4567" s="24">
        <f>Tabela2025Horario[[#This Row],[Hora]]</f>
        <v>5</v>
      </c>
      <c r="F4567" s="25">
        <f>Tabela2025Horario[[#This Row],[Conj. Castilho]]</f>
        <v>0</v>
      </c>
      <c r="G4567" s="25">
        <f>Tabela2025Horario[[#This Row],[Conj. Eol. Ventos Santa Eugênia]]</f>
        <v>0</v>
      </c>
      <c r="H4567" s="25">
        <f>Tabela2025Horario[[#This Row],[Conj. Guaimbê]]</f>
        <v>0</v>
      </c>
      <c r="I4567" s="16"/>
      <c r="J4567" s="16"/>
      <c r="K4567" s="16"/>
      <c r="L4567" s="16"/>
      <c r="M4567" s="16"/>
      <c r="N4567" s="16"/>
      <c r="O4567" s="3">
        <f>IF(Tabela2025Horario[[#This Row],[Media Agregada Todas as Usinas]]*$Q$3265&gt;100%,100%,Tabela2025Horario[[#This Row],[Media Agregada Todas as Usinas]]*$Q$3265)</f>
        <v>0</v>
      </c>
    </row>
    <row r="4568" spans="1:15" x14ac:dyDescent="0.25">
      <c r="A4568" s="16">
        <f>Tabela2025Horario[[#This Row],[DataHora]]</f>
        <v>45848.25</v>
      </c>
      <c r="B4568" s="17">
        <v>2026</v>
      </c>
      <c r="C4568" s="24">
        <f>Tabela2025Horario[[#This Row],[Mês]]</f>
        <v>7</v>
      </c>
      <c r="D4568" s="24">
        <f>Tabela2025Horario[[#This Row],[Dia]]</f>
        <v>10</v>
      </c>
      <c r="E4568" s="24">
        <f>Tabela2025Horario[[#This Row],[Hora]]</f>
        <v>6</v>
      </c>
      <c r="F4568" s="25">
        <f>Tabela2025Horario[[#This Row],[Conj. Castilho]]</f>
        <v>0</v>
      </c>
      <c r="G4568" s="25">
        <f>Tabela2025Horario[[#This Row],[Conj. Eol. Ventos Santa Eugênia]]</f>
        <v>0</v>
      </c>
      <c r="H4568" s="25">
        <f>Tabela2025Horario[[#This Row],[Conj. Guaimbê]]</f>
        <v>0</v>
      </c>
      <c r="I4568" s="16"/>
      <c r="J4568" s="16"/>
      <c r="K4568" s="16"/>
      <c r="L4568" s="16"/>
      <c r="M4568" s="16"/>
      <c r="N4568" s="16"/>
      <c r="O4568" s="3">
        <f>IF(Tabela2025Horario[[#This Row],[Media Agregada Todas as Usinas]]*$Q$3265&gt;100%,100%,Tabela2025Horario[[#This Row],[Media Agregada Todas as Usinas]]*$Q$3265)</f>
        <v>0</v>
      </c>
    </row>
    <row r="4569" spans="1:15" x14ac:dyDescent="0.25">
      <c r="A4569" s="16">
        <f>Tabela2025Horario[[#This Row],[DataHora]]</f>
        <v>45848.291666666664</v>
      </c>
      <c r="B4569" s="17">
        <v>2026</v>
      </c>
      <c r="C4569" s="24">
        <f>Tabela2025Horario[[#This Row],[Mês]]</f>
        <v>7</v>
      </c>
      <c r="D4569" s="24">
        <f>Tabela2025Horario[[#This Row],[Dia]]</f>
        <v>10</v>
      </c>
      <c r="E4569" s="24">
        <f>Tabela2025Horario[[#This Row],[Hora]]</f>
        <v>7</v>
      </c>
      <c r="F4569" s="25">
        <f>Tabela2025Horario[[#This Row],[Conj. Castilho]]</f>
        <v>0</v>
      </c>
      <c r="G4569" s="25">
        <f>Tabela2025Horario[[#This Row],[Conj. Eol. Ventos Santa Eugênia]]</f>
        <v>0</v>
      </c>
      <c r="H4569" s="25">
        <f>Tabela2025Horario[[#This Row],[Conj. Guaimbê]]</f>
        <v>0</v>
      </c>
      <c r="I4569" s="16"/>
      <c r="J4569" s="16"/>
      <c r="K4569" s="16"/>
      <c r="L4569" s="16"/>
      <c r="M4569" s="16"/>
      <c r="N4569" s="16"/>
      <c r="O4569" s="3">
        <f>IF(Tabela2025Horario[[#This Row],[Media Agregada Todas as Usinas]]*$Q$3265&gt;100%,100%,Tabela2025Horario[[#This Row],[Media Agregada Todas as Usinas]]*$Q$3265)</f>
        <v>3.5556463607737281E-2</v>
      </c>
    </row>
    <row r="4570" spans="1:15" x14ac:dyDescent="0.25">
      <c r="A4570" s="16">
        <f>Tabela2025Horario[[#This Row],[DataHora]]</f>
        <v>45848.333333333336</v>
      </c>
      <c r="B4570" s="17">
        <v>2026</v>
      </c>
      <c r="C4570" s="24">
        <f>Tabela2025Horario[[#This Row],[Mês]]</f>
        <v>7</v>
      </c>
      <c r="D4570" s="24">
        <f>Tabela2025Horario[[#This Row],[Dia]]</f>
        <v>10</v>
      </c>
      <c r="E4570" s="24">
        <f>Tabela2025Horario[[#This Row],[Hora]]</f>
        <v>8</v>
      </c>
      <c r="F4570" s="25">
        <f>Tabela2025Horario[[#This Row],[Conj. Castilho]]</f>
        <v>0</v>
      </c>
      <c r="G4570" s="25">
        <f>Tabela2025Horario[[#This Row],[Conj. Eol. Ventos Santa Eugênia]]</f>
        <v>1</v>
      </c>
      <c r="H4570" s="25">
        <f>Tabela2025Horario[[#This Row],[Conj. Guaimbê]]</f>
        <v>0</v>
      </c>
      <c r="I4570" s="16"/>
      <c r="J4570" s="16"/>
      <c r="K4570" s="16"/>
      <c r="L4570" s="16"/>
      <c r="M4570" s="16"/>
      <c r="N4570" s="16"/>
      <c r="O4570" s="3">
        <f>IF(Tabela2025Horario[[#This Row],[Media Agregada Todas as Usinas]]*$Q$3265&gt;100%,100%,Tabela2025Horario[[#This Row],[Media Agregada Todas as Usinas]]*$Q$3265)</f>
        <v>1</v>
      </c>
    </row>
    <row r="4571" spans="1:15" x14ac:dyDescent="0.25">
      <c r="A4571" s="16">
        <f>Tabela2025Horario[[#This Row],[DataHora]]</f>
        <v>45848.375</v>
      </c>
      <c r="B4571" s="17">
        <v>2026</v>
      </c>
      <c r="C4571" s="24">
        <f>Tabela2025Horario[[#This Row],[Mês]]</f>
        <v>7</v>
      </c>
      <c r="D4571" s="24">
        <f>Tabela2025Horario[[#This Row],[Dia]]</f>
        <v>10</v>
      </c>
      <c r="E4571" s="24">
        <f>Tabela2025Horario[[#This Row],[Hora]]</f>
        <v>9</v>
      </c>
      <c r="F4571" s="25">
        <f>Tabela2025Horario[[#This Row],[Conj. Castilho]]</f>
        <v>0</v>
      </c>
      <c r="G4571" s="25">
        <f>Tabela2025Horario[[#This Row],[Conj. Eol. Ventos Santa Eugênia]]</f>
        <v>1</v>
      </c>
      <c r="H4571" s="25">
        <f>Tabela2025Horario[[#This Row],[Conj. Guaimbê]]</f>
        <v>0</v>
      </c>
      <c r="I4571" s="16"/>
      <c r="J4571" s="16"/>
      <c r="K4571" s="16"/>
      <c r="L4571" s="16"/>
      <c r="M4571" s="16"/>
      <c r="N4571" s="16"/>
      <c r="O4571" s="3">
        <f>IF(Tabela2025Horario[[#This Row],[Media Agregada Todas as Usinas]]*$Q$3265&gt;100%,100%,Tabela2025Horario[[#This Row],[Media Agregada Todas as Usinas]]*$Q$3265)</f>
        <v>1</v>
      </c>
    </row>
    <row r="4572" spans="1:15" x14ac:dyDescent="0.25">
      <c r="A4572" s="16">
        <f>Tabela2025Horario[[#This Row],[DataHora]]</f>
        <v>45848.416666666664</v>
      </c>
      <c r="B4572" s="17">
        <v>2026</v>
      </c>
      <c r="C4572" s="24">
        <f>Tabela2025Horario[[#This Row],[Mês]]</f>
        <v>7</v>
      </c>
      <c r="D4572" s="24">
        <f>Tabela2025Horario[[#This Row],[Dia]]</f>
        <v>10</v>
      </c>
      <c r="E4572" s="24">
        <f>Tabela2025Horario[[#This Row],[Hora]]</f>
        <v>10</v>
      </c>
      <c r="F4572" s="25">
        <f>Tabela2025Horario[[#This Row],[Conj. Castilho]]</f>
        <v>0</v>
      </c>
      <c r="G4572" s="25">
        <f>Tabela2025Horario[[#This Row],[Conj. Eol. Ventos Santa Eugênia]]</f>
        <v>1</v>
      </c>
      <c r="H4572" s="25">
        <f>Tabela2025Horario[[#This Row],[Conj. Guaimbê]]</f>
        <v>0</v>
      </c>
      <c r="I4572" s="16"/>
      <c r="J4572" s="16"/>
      <c r="K4572" s="16"/>
      <c r="L4572" s="16"/>
      <c r="M4572" s="16"/>
      <c r="N4572" s="16"/>
      <c r="O4572" s="3">
        <f>IF(Tabela2025Horario[[#This Row],[Media Agregada Todas as Usinas]]*$Q$3265&gt;100%,100%,Tabela2025Horario[[#This Row],[Media Agregada Todas as Usinas]]*$Q$3265)</f>
        <v>1</v>
      </c>
    </row>
    <row r="4573" spans="1:15" x14ac:dyDescent="0.25">
      <c r="A4573" s="16">
        <f>Tabela2025Horario[[#This Row],[DataHora]]</f>
        <v>45848.458333333336</v>
      </c>
      <c r="B4573" s="17">
        <v>2026</v>
      </c>
      <c r="C4573" s="24">
        <f>Tabela2025Horario[[#This Row],[Mês]]</f>
        <v>7</v>
      </c>
      <c r="D4573" s="24">
        <f>Tabela2025Horario[[#This Row],[Dia]]</f>
        <v>10</v>
      </c>
      <c r="E4573" s="24">
        <f>Tabela2025Horario[[#This Row],[Hora]]</f>
        <v>11</v>
      </c>
      <c r="F4573" s="25">
        <f>Tabela2025Horario[[#This Row],[Conj. Castilho]]</f>
        <v>1.2479121161505905E-2</v>
      </c>
      <c r="G4573" s="25">
        <f>Tabela2025Horario[[#This Row],[Conj. Eol. Ventos Santa Eugênia]]</f>
        <v>1</v>
      </c>
      <c r="H4573" s="25">
        <f>Tabela2025Horario[[#This Row],[Conj. Guaimbê]]</f>
        <v>5.2385758854835797E-2</v>
      </c>
      <c r="I4573" s="16"/>
      <c r="J4573" s="16"/>
      <c r="K4573" s="16"/>
      <c r="L4573" s="16"/>
      <c r="M4573" s="16"/>
      <c r="N4573" s="16"/>
      <c r="O4573" s="3">
        <f>IF(Tabela2025Horario[[#This Row],[Media Agregada Todas as Usinas]]*$Q$3265&gt;100%,100%,Tabela2025Horario[[#This Row],[Media Agregada Todas as Usinas]]*$Q$3265)</f>
        <v>1</v>
      </c>
    </row>
    <row r="4574" spans="1:15" x14ac:dyDescent="0.25">
      <c r="A4574" s="16">
        <f>Tabela2025Horario[[#This Row],[DataHora]]</f>
        <v>45848.5</v>
      </c>
      <c r="B4574" s="17">
        <v>2026</v>
      </c>
      <c r="C4574" s="24">
        <f>Tabela2025Horario[[#This Row],[Mês]]</f>
        <v>7</v>
      </c>
      <c r="D4574" s="24">
        <f>Tabela2025Horario[[#This Row],[Dia]]</f>
        <v>10</v>
      </c>
      <c r="E4574" s="24">
        <f>Tabela2025Horario[[#This Row],[Hora]]</f>
        <v>12</v>
      </c>
      <c r="F4574" s="25">
        <f>Tabela2025Horario[[#This Row],[Conj. Castilho]]</f>
        <v>5.1797972304667844E-2</v>
      </c>
      <c r="G4574" s="25">
        <f>Tabela2025Horario[[#This Row],[Conj. Eol. Ventos Santa Eugênia]]</f>
        <v>1</v>
      </c>
      <c r="H4574" s="25">
        <f>Tabela2025Horario[[#This Row],[Conj. Guaimbê]]</f>
        <v>0</v>
      </c>
      <c r="I4574" s="16"/>
      <c r="J4574" s="16"/>
      <c r="K4574" s="16"/>
      <c r="L4574" s="16"/>
      <c r="M4574" s="16"/>
      <c r="N4574" s="16"/>
      <c r="O4574" s="3">
        <f>IF(Tabela2025Horario[[#This Row],[Media Agregada Todas as Usinas]]*$Q$3265&gt;100%,100%,Tabela2025Horario[[#This Row],[Media Agregada Todas as Usinas]]*$Q$3265)</f>
        <v>1</v>
      </c>
    </row>
    <row r="4575" spans="1:15" x14ac:dyDescent="0.25">
      <c r="A4575" s="16">
        <f>Tabela2025Horario[[#This Row],[DataHora]]</f>
        <v>45848.541666666664</v>
      </c>
      <c r="B4575" s="17">
        <v>2026</v>
      </c>
      <c r="C4575" s="24">
        <f>Tabela2025Horario[[#This Row],[Mês]]</f>
        <v>7</v>
      </c>
      <c r="D4575" s="24">
        <f>Tabela2025Horario[[#This Row],[Dia]]</f>
        <v>10</v>
      </c>
      <c r="E4575" s="24">
        <f>Tabela2025Horario[[#This Row],[Hora]]</f>
        <v>13</v>
      </c>
      <c r="F4575" s="25">
        <f>Tabela2025Horario[[#This Row],[Conj. Castilho]]</f>
        <v>3.7017298283013511E-3</v>
      </c>
      <c r="G4575" s="25">
        <f>Tabela2025Horario[[#This Row],[Conj. Eol. Ventos Santa Eugênia]]</f>
        <v>0.5</v>
      </c>
      <c r="H4575" s="25">
        <f>Tabela2025Horario[[#This Row],[Conj. Guaimbê]]</f>
        <v>0</v>
      </c>
      <c r="I4575" s="16"/>
      <c r="J4575" s="16"/>
      <c r="K4575" s="16"/>
      <c r="L4575" s="16"/>
      <c r="M4575" s="16"/>
      <c r="N4575" s="16"/>
      <c r="O4575" s="3">
        <f>IF(Tabela2025Horario[[#This Row],[Media Agregada Todas as Usinas]]*$Q$3265&gt;100%,100%,Tabela2025Horario[[#This Row],[Media Agregada Todas as Usinas]]*$Q$3265)</f>
        <v>1</v>
      </c>
    </row>
    <row r="4576" spans="1:15" x14ac:dyDescent="0.25">
      <c r="A4576" s="16">
        <f>Tabela2025Horario[[#This Row],[DataHora]]</f>
        <v>45848.583333333336</v>
      </c>
      <c r="B4576" s="17">
        <v>2026</v>
      </c>
      <c r="C4576" s="24">
        <f>Tabela2025Horario[[#This Row],[Mês]]</f>
        <v>7</v>
      </c>
      <c r="D4576" s="24">
        <f>Tabela2025Horario[[#This Row],[Dia]]</f>
        <v>10</v>
      </c>
      <c r="E4576" s="24">
        <f>Tabela2025Horario[[#This Row],[Hora]]</f>
        <v>14</v>
      </c>
      <c r="F4576" s="25">
        <f>Tabela2025Horario[[#This Row],[Conj. Castilho]]</f>
        <v>0</v>
      </c>
      <c r="G4576" s="25">
        <f>Tabela2025Horario[[#This Row],[Conj. Eol. Ventos Santa Eugênia]]</f>
        <v>0.6254536242312545</v>
      </c>
      <c r="H4576" s="25">
        <f>Tabela2025Horario[[#This Row],[Conj. Guaimbê]]</f>
        <v>0</v>
      </c>
      <c r="I4576" s="16"/>
      <c r="J4576" s="16"/>
      <c r="K4576" s="16"/>
      <c r="L4576" s="16"/>
      <c r="M4576" s="16"/>
      <c r="N4576" s="16"/>
      <c r="O4576" s="3">
        <f>IF(Tabela2025Horario[[#This Row],[Media Agregada Todas as Usinas]]*$Q$3265&gt;100%,100%,Tabela2025Horario[[#This Row],[Media Agregada Todas as Usinas]]*$Q$3265)</f>
        <v>1</v>
      </c>
    </row>
    <row r="4577" spans="1:15" x14ac:dyDescent="0.25">
      <c r="A4577" s="16">
        <f>Tabela2025Horario[[#This Row],[DataHora]]</f>
        <v>45848.625</v>
      </c>
      <c r="B4577" s="17">
        <v>2026</v>
      </c>
      <c r="C4577" s="24">
        <f>Tabela2025Horario[[#This Row],[Mês]]</f>
        <v>7</v>
      </c>
      <c r="D4577" s="24">
        <f>Tabela2025Horario[[#This Row],[Dia]]</f>
        <v>10</v>
      </c>
      <c r="E4577" s="24">
        <f>Tabela2025Horario[[#This Row],[Hora]]</f>
        <v>15</v>
      </c>
      <c r="F4577" s="25">
        <f>Tabela2025Horario[[#This Row],[Conj. Castilho]]</f>
        <v>0</v>
      </c>
      <c r="G4577" s="25">
        <f>Tabela2025Horario[[#This Row],[Conj. Eol. Ventos Santa Eugênia]]</f>
        <v>0.3468064894790806</v>
      </c>
      <c r="H4577" s="25">
        <f>Tabela2025Horario[[#This Row],[Conj. Guaimbê]]</f>
        <v>0</v>
      </c>
      <c r="I4577" s="16"/>
      <c r="J4577" s="16"/>
      <c r="K4577" s="16"/>
      <c r="L4577" s="16"/>
      <c r="M4577" s="16"/>
      <c r="N4577" s="16"/>
      <c r="O4577" s="3">
        <f>IF(Tabela2025Horario[[#This Row],[Media Agregada Todas as Usinas]]*$Q$3265&gt;100%,100%,Tabela2025Horario[[#This Row],[Media Agregada Todas as Usinas]]*$Q$3265)</f>
        <v>0.56639431152482722</v>
      </c>
    </row>
    <row r="4578" spans="1:15" x14ac:dyDescent="0.25">
      <c r="A4578" s="16">
        <f>Tabela2025Horario[[#This Row],[DataHora]]</f>
        <v>45848.666666666664</v>
      </c>
      <c r="B4578" s="17">
        <v>2026</v>
      </c>
      <c r="C4578" s="24">
        <f>Tabela2025Horario[[#This Row],[Mês]]</f>
        <v>7</v>
      </c>
      <c r="D4578" s="24">
        <f>Tabela2025Horario[[#This Row],[Dia]]</f>
        <v>10</v>
      </c>
      <c r="E4578" s="24">
        <f>Tabela2025Horario[[#This Row],[Hora]]</f>
        <v>16</v>
      </c>
      <c r="F4578" s="25">
        <f>Tabela2025Horario[[#This Row],[Conj. Castilho]]</f>
        <v>0</v>
      </c>
      <c r="G4578" s="25">
        <f>Tabela2025Horario[[#This Row],[Conj. Eol. Ventos Santa Eugênia]]</f>
        <v>0</v>
      </c>
      <c r="H4578" s="25">
        <f>Tabela2025Horario[[#This Row],[Conj. Guaimbê]]</f>
        <v>0</v>
      </c>
      <c r="I4578" s="16"/>
      <c r="J4578" s="16"/>
      <c r="K4578" s="16"/>
      <c r="L4578" s="16"/>
      <c r="M4578" s="16"/>
      <c r="N4578" s="16"/>
      <c r="O4578" s="3">
        <f>IF(Tabela2025Horario[[#This Row],[Media Agregada Todas as Usinas]]*$Q$3265&gt;100%,100%,Tabela2025Horario[[#This Row],[Media Agregada Todas as Usinas]]*$Q$3265)</f>
        <v>0</v>
      </c>
    </row>
    <row r="4579" spans="1:15" x14ac:dyDescent="0.25">
      <c r="A4579" s="16">
        <f>Tabela2025Horario[[#This Row],[DataHora]]</f>
        <v>45848.708333333336</v>
      </c>
      <c r="B4579" s="17">
        <v>2026</v>
      </c>
      <c r="C4579" s="24">
        <f>Tabela2025Horario[[#This Row],[Mês]]</f>
        <v>7</v>
      </c>
      <c r="D4579" s="24">
        <f>Tabela2025Horario[[#This Row],[Dia]]</f>
        <v>10</v>
      </c>
      <c r="E4579" s="24">
        <f>Tabela2025Horario[[#This Row],[Hora]]</f>
        <v>17</v>
      </c>
      <c r="F4579" s="25">
        <f>Tabela2025Horario[[#This Row],[Conj. Castilho]]</f>
        <v>0</v>
      </c>
      <c r="G4579" s="25">
        <f>Tabela2025Horario[[#This Row],[Conj. Eol. Ventos Santa Eugênia]]</f>
        <v>0</v>
      </c>
      <c r="H4579" s="25">
        <f>Tabela2025Horario[[#This Row],[Conj. Guaimbê]]</f>
        <v>0</v>
      </c>
      <c r="I4579" s="16"/>
      <c r="J4579" s="16"/>
      <c r="K4579" s="16"/>
      <c r="L4579" s="16"/>
      <c r="M4579" s="16"/>
      <c r="N4579" s="16"/>
      <c r="O4579" s="3">
        <f>IF(Tabela2025Horario[[#This Row],[Media Agregada Todas as Usinas]]*$Q$3265&gt;100%,100%,Tabela2025Horario[[#This Row],[Media Agregada Todas as Usinas]]*$Q$3265)</f>
        <v>0</v>
      </c>
    </row>
    <row r="4580" spans="1:15" x14ac:dyDescent="0.25">
      <c r="A4580" s="16">
        <f>Tabela2025Horario[[#This Row],[DataHora]]</f>
        <v>45848.75</v>
      </c>
      <c r="B4580" s="17">
        <v>2026</v>
      </c>
      <c r="C4580" s="24">
        <f>Tabela2025Horario[[#This Row],[Mês]]</f>
        <v>7</v>
      </c>
      <c r="D4580" s="24">
        <f>Tabela2025Horario[[#This Row],[Dia]]</f>
        <v>10</v>
      </c>
      <c r="E4580" s="24">
        <f>Tabela2025Horario[[#This Row],[Hora]]</f>
        <v>18</v>
      </c>
      <c r="F4580" s="25">
        <f>Tabela2025Horario[[#This Row],[Conj. Castilho]]</f>
        <v>0</v>
      </c>
      <c r="G4580" s="25">
        <f>Tabela2025Horario[[#This Row],[Conj. Eol. Ventos Santa Eugênia]]</f>
        <v>0</v>
      </c>
      <c r="H4580" s="25">
        <f>Tabela2025Horario[[#This Row],[Conj. Guaimbê]]</f>
        <v>0</v>
      </c>
      <c r="I4580" s="16"/>
      <c r="J4580" s="16"/>
      <c r="K4580" s="16"/>
      <c r="L4580" s="16"/>
      <c r="M4580" s="16"/>
      <c r="N4580" s="16"/>
      <c r="O4580" s="3">
        <f>IF(Tabela2025Horario[[#This Row],[Media Agregada Todas as Usinas]]*$Q$3265&gt;100%,100%,Tabela2025Horario[[#This Row],[Media Agregada Todas as Usinas]]*$Q$3265)</f>
        <v>0</v>
      </c>
    </row>
    <row r="4581" spans="1:15" x14ac:dyDescent="0.25">
      <c r="A4581" s="16">
        <f>Tabela2025Horario[[#This Row],[DataHora]]</f>
        <v>45848.791666666664</v>
      </c>
      <c r="B4581" s="17">
        <v>2026</v>
      </c>
      <c r="C4581" s="24">
        <f>Tabela2025Horario[[#This Row],[Mês]]</f>
        <v>7</v>
      </c>
      <c r="D4581" s="24">
        <f>Tabela2025Horario[[#This Row],[Dia]]</f>
        <v>10</v>
      </c>
      <c r="E4581" s="24">
        <f>Tabela2025Horario[[#This Row],[Hora]]</f>
        <v>19</v>
      </c>
      <c r="F4581" s="25">
        <f>Tabela2025Horario[[#This Row],[Conj. Castilho]]</f>
        <v>0</v>
      </c>
      <c r="G4581" s="25">
        <f>Tabela2025Horario[[#This Row],[Conj. Eol. Ventos Santa Eugênia]]</f>
        <v>0</v>
      </c>
      <c r="H4581" s="25">
        <f>Tabela2025Horario[[#This Row],[Conj. Guaimbê]]</f>
        <v>0</v>
      </c>
      <c r="I4581" s="16"/>
      <c r="J4581" s="16"/>
      <c r="K4581" s="16"/>
      <c r="L4581" s="16"/>
      <c r="M4581" s="16"/>
      <c r="N4581" s="16"/>
      <c r="O4581" s="3">
        <f>IF(Tabela2025Horario[[#This Row],[Media Agregada Todas as Usinas]]*$Q$3265&gt;100%,100%,Tabela2025Horario[[#This Row],[Media Agregada Todas as Usinas]]*$Q$3265)</f>
        <v>0</v>
      </c>
    </row>
    <row r="4582" spans="1:15" x14ac:dyDescent="0.25">
      <c r="A4582" s="16">
        <f>Tabela2025Horario[[#This Row],[DataHora]]</f>
        <v>45848.833333333336</v>
      </c>
      <c r="B4582" s="17">
        <v>2026</v>
      </c>
      <c r="C4582" s="24">
        <f>Tabela2025Horario[[#This Row],[Mês]]</f>
        <v>7</v>
      </c>
      <c r="D4582" s="24">
        <f>Tabela2025Horario[[#This Row],[Dia]]</f>
        <v>10</v>
      </c>
      <c r="E4582" s="24">
        <f>Tabela2025Horario[[#This Row],[Hora]]</f>
        <v>20</v>
      </c>
      <c r="F4582" s="25">
        <f>Tabela2025Horario[[#This Row],[Conj. Castilho]]</f>
        <v>0</v>
      </c>
      <c r="G4582" s="25">
        <f>Tabela2025Horario[[#This Row],[Conj. Eol. Ventos Santa Eugênia]]</f>
        <v>0</v>
      </c>
      <c r="H4582" s="25">
        <f>Tabela2025Horario[[#This Row],[Conj. Guaimbê]]</f>
        <v>0</v>
      </c>
      <c r="I4582" s="16"/>
      <c r="J4582" s="16"/>
      <c r="K4582" s="16"/>
      <c r="L4582" s="16"/>
      <c r="M4582" s="16"/>
      <c r="N4582" s="16"/>
      <c r="O4582" s="3">
        <f>IF(Tabela2025Horario[[#This Row],[Media Agregada Todas as Usinas]]*$Q$3265&gt;100%,100%,Tabela2025Horario[[#This Row],[Media Agregada Todas as Usinas]]*$Q$3265)</f>
        <v>0</v>
      </c>
    </row>
    <row r="4583" spans="1:15" x14ac:dyDescent="0.25">
      <c r="A4583" s="16">
        <f>Tabela2025Horario[[#This Row],[DataHora]]</f>
        <v>45848.875</v>
      </c>
      <c r="B4583" s="17">
        <v>2026</v>
      </c>
      <c r="C4583" s="24">
        <f>Tabela2025Horario[[#This Row],[Mês]]</f>
        <v>7</v>
      </c>
      <c r="D4583" s="24">
        <f>Tabela2025Horario[[#This Row],[Dia]]</f>
        <v>10</v>
      </c>
      <c r="E4583" s="24">
        <f>Tabela2025Horario[[#This Row],[Hora]]</f>
        <v>21</v>
      </c>
      <c r="F4583" s="25">
        <f>Tabela2025Horario[[#This Row],[Conj. Castilho]]</f>
        <v>0</v>
      </c>
      <c r="G4583" s="25">
        <f>Tabela2025Horario[[#This Row],[Conj. Eol. Ventos Santa Eugênia]]</f>
        <v>0</v>
      </c>
      <c r="H4583" s="25">
        <f>Tabela2025Horario[[#This Row],[Conj. Guaimbê]]</f>
        <v>0</v>
      </c>
      <c r="I4583" s="16"/>
      <c r="J4583" s="16"/>
      <c r="K4583" s="16"/>
      <c r="L4583" s="16"/>
      <c r="M4583" s="16"/>
      <c r="N4583" s="16"/>
      <c r="O4583" s="3">
        <f>IF(Tabela2025Horario[[#This Row],[Media Agregada Todas as Usinas]]*$Q$3265&gt;100%,100%,Tabela2025Horario[[#This Row],[Media Agregada Todas as Usinas]]*$Q$3265)</f>
        <v>0</v>
      </c>
    </row>
    <row r="4584" spans="1:15" x14ac:dyDescent="0.25">
      <c r="A4584" s="16">
        <f>Tabela2025Horario[[#This Row],[DataHora]]</f>
        <v>45848.916666666664</v>
      </c>
      <c r="B4584" s="17">
        <v>2026</v>
      </c>
      <c r="C4584" s="24">
        <f>Tabela2025Horario[[#This Row],[Mês]]</f>
        <v>7</v>
      </c>
      <c r="D4584" s="24">
        <f>Tabela2025Horario[[#This Row],[Dia]]</f>
        <v>10</v>
      </c>
      <c r="E4584" s="24">
        <f>Tabela2025Horario[[#This Row],[Hora]]</f>
        <v>22</v>
      </c>
      <c r="F4584" s="25">
        <f>Tabela2025Horario[[#This Row],[Conj. Castilho]]</f>
        <v>0</v>
      </c>
      <c r="G4584" s="25">
        <f>Tabela2025Horario[[#This Row],[Conj. Eol. Ventos Santa Eugênia]]</f>
        <v>0</v>
      </c>
      <c r="H4584" s="25">
        <f>Tabela2025Horario[[#This Row],[Conj. Guaimbê]]</f>
        <v>0</v>
      </c>
      <c r="I4584" s="16"/>
      <c r="J4584" s="16"/>
      <c r="K4584" s="16"/>
      <c r="L4584" s="16"/>
      <c r="M4584" s="16"/>
      <c r="N4584" s="16"/>
      <c r="O4584" s="3">
        <f>IF(Tabela2025Horario[[#This Row],[Media Agregada Todas as Usinas]]*$Q$3265&gt;100%,100%,Tabela2025Horario[[#This Row],[Media Agregada Todas as Usinas]]*$Q$3265)</f>
        <v>0</v>
      </c>
    </row>
    <row r="4585" spans="1:15" x14ac:dyDescent="0.25">
      <c r="A4585" s="16">
        <f>Tabela2025Horario[[#This Row],[DataHora]]</f>
        <v>45848.958333333336</v>
      </c>
      <c r="B4585" s="17">
        <v>2026</v>
      </c>
      <c r="C4585" s="24">
        <f>Tabela2025Horario[[#This Row],[Mês]]</f>
        <v>7</v>
      </c>
      <c r="D4585" s="24">
        <f>Tabela2025Horario[[#This Row],[Dia]]</f>
        <v>10</v>
      </c>
      <c r="E4585" s="24">
        <f>Tabela2025Horario[[#This Row],[Hora]]</f>
        <v>23</v>
      </c>
      <c r="F4585" s="25">
        <f>Tabela2025Horario[[#This Row],[Conj. Castilho]]</f>
        <v>0</v>
      </c>
      <c r="G4585" s="25">
        <f>Tabela2025Horario[[#This Row],[Conj. Eol. Ventos Santa Eugênia]]</f>
        <v>0</v>
      </c>
      <c r="H4585" s="25">
        <f>Tabela2025Horario[[#This Row],[Conj. Guaimbê]]</f>
        <v>0</v>
      </c>
      <c r="I4585" s="16"/>
      <c r="J4585" s="16"/>
      <c r="K4585" s="16"/>
      <c r="L4585" s="16"/>
      <c r="M4585" s="16"/>
      <c r="N4585" s="16"/>
      <c r="O4585" s="3">
        <f>IF(Tabela2025Horario[[#This Row],[Media Agregada Todas as Usinas]]*$Q$3265&gt;100%,100%,Tabela2025Horario[[#This Row],[Media Agregada Todas as Usinas]]*$Q$3265)</f>
        <v>0</v>
      </c>
    </row>
    <row r="4586" spans="1:15" x14ac:dyDescent="0.25">
      <c r="A4586" s="16">
        <f>Tabela2025Horario[[#This Row],[DataHora]]</f>
        <v>45849</v>
      </c>
      <c r="B4586" s="17">
        <v>2026</v>
      </c>
      <c r="C4586" s="24">
        <f>Tabela2025Horario[[#This Row],[Mês]]</f>
        <v>7</v>
      </c>
      <c r="D4586" s="24">
        <f>Tabela2025Horario[[#This Row],[Dia]]</f>
        <v>11</v>
      </c>
      <c r="E4586" s="24">
        <f>Tabela2025Horario[[#This Row],[Hora]]</f>
        <v>0</v>
      </c>
      <c r="F4586" s="25">
        <f>Tabela2025Horario[[#This Row],[Conj. Castilho]]</f>
        <v>0</v>
      </c>
      <c r="G4586" s="25">
        <f>Tabela2025Horario[[#This Row],[Conj. Eol. Ventos Santa Eugênia]]</f>
        <v>0</v>
      </c>
      <c r="H4586" s="25">
        <f>Tabela2025Horario[[#This Row],[Conj. Guaimbê]]</f>
        <v>0</v>
      </c>
      <c r="I4586" s="16"/>
      <c r="J4586" s="16"/>
      <c r="K4586" s="16"/>
      <c r="L4586" s="16"/>
      <c r="M4586" s="16"/>
      <c r="N4586" s="16"/>
      <c r="O4586" s="3">
        <f>IF(Tabela2025Horario[[#This Row],[Media Agregada Todas as Usinas]]*$Q$3265&gt;100%,100%,Tabela2025Horario[[#This Row],[Media Agregada Todas as Usinas]]*$Q$3265)</f>
        <v>0</v>
      </c>
    </row>
    <row r="4587" spans="1:15" x14ac:dyDescent="0.25">
      <c r="A4587" s="16">
        <f>Tabela2025Horario[[#This Row],[DataHora]]</f>
        <v>45849.041666666664</v>
      </c>
      <c r="B4587" s="17">
        <v>2026</v>
      </c>
      <c r="C4587" s="24">
        <f>Tabela2025Horario[[#This Row],[Mês]]</f>
        <v>7</v>
      </c>
      <c r="D4587" s="24">
        <f>Tabela2025Horario[[#This Row],[Dia]]</f>
        <v>11</v>
      </c>
      <c r="E4587" s="24">
        <f>Tabela2025Horario[[#This Row],[Hora]]</f>
        <v>1</v>
      </c>
      <c r="F4587" s="25">
        <f>Tabela2025Horario[[#This Row],[Conj. Castilho]]</f>
        <v>0</v>
      </c>
      <c r="G4587" s="25">
        <f>Tabela2025Horario[[#This Row],[Conj. Eol. Ventos Santa Eugênia]]</f>
        <v>0</v>
      </c>
      <c r="H4587" s="25">
        <f>Tabela2025Horario[[#This Row],[Conj. Guaimbê]]</f>
        <v>0</v>
      </c>
      <c r="I4587" s="16"/>
      <c r="J4587" s="16"/>
      <c r="K4587" s="16"/>
      <c r="L4587" s="16"/>
      <c r="M4587" s="16"/>
      <c r="N4587" s="16"/>
      <c r="O4587" s="3">
        <f>IF(Tabela2025Horario[[#This Row],[Media Agregada Todas as Usinas]]*$Q$3265&gt;100%,100%,Tabela2025Horario[[#This Row],[Media Agregada Todas as Usinas]]*$Q$3265)</f>
        <v>0</v>
      </c>
    </row>
    <row r="4588" spans="1:15" x14ac:dyDescent="0.25">
      <c r="A4588" s="16">
        <f>Tabela2025Horario[[#This Row],[DataHora]]</f>
        <v>45849.083333333336</v>
      </c>
      <c r="B4588" s="17">
        <v>2026</v>
      </c>
      <c r="C4588" s="24">
        <f>Tabela2025Horario[[#This Row],[Mês]]</f>
        <v>7</v>
      </c>
      <c r="D4588" s="24">
        <f>Tabela2025Horario[[#This Row],[Dia]]</f>
        <v>11</v>
      </c>
      <c r="E4588" s="24">
        <f>Tabela2025Horario[[#This Row],[Hora]]</f>
        <v>2</v>
      </c>
      <c r="F4588" s="25">
        <f>Tabela2025Horario[[#This Row],[Conj. Castilho]]</f>
        <v>0</v>
      </c>
      <c r="G4588" s="25">
        <f>Tabela2025Horario[[#This Row],[Conj. Eol. Ventos Santa Eugênia]]</f>
        <v>0</v>
      </c>
      <c r="H4588" s="25">
        <f>Tabela2025Horario[[#This Row],[Conj. Guaimbê]]</f>
        <v>0</v>
      </c>
      <c r="I4588" s="16"/>
      <c r="J4588" s="16"/>
      <c r="K4588" s="16"/>
      <c r="L4588" s="16"/>
      <c r="M4588" s="16"/>
      <c r="N4588" s="16"/>
      <c r="O4588" s="3">
        <f>IF(Tabela2025Horario[[#This Row],[Media Agregada Todas as Usinas]]*$Q$3265&gt;100%,100%,Tabela2025Horario[[#This Row],[Media Agregada Todas as Usinas]]*$Q$3265)</f>
        <v>0</v>
      </c>
    </row>
    <row r="4589" spans="1:15" x14ac:dyDescent="0.25">
      <c r="A4589" s="16">
        <f>Tabela2025Horario[[#This Row],[DataHora]]</f>
        <v>45849.125</v>
      </c>
      <c r="B4589" s="17">
        <v>2026</v>
      </c>
      <c r="C4589" s="24">
        <f>Tabela2025Horario[[#This Row],[Mês]]</f>
        <v>7</v>
      </c>
      <c r="D4589" s="24">
        <f>Tabela2025Horario[[#This Row],[Dia]]</f>
        <v>11</v>
      </c>
      <c r="E4589" s="24">
        <f>Tabela2025Horario[[#This Row],[Hora]]</f>
        <v>3</v>
      </c>
      <c r="F4589" s="25">
        <f>Tabela2025Horario[[#This Row],[Conj. Castilho]]</f>
        <v>0</v>
      </c>
      <c r="G4589" s="25">
        <f>Tabela2025Horario[[#This Row],[Conj. Eol. Ventos Santa Eugênia]]</f>
        <v>0</v>
      </c>
      <c r="H4589" s="25">
        <f>Tabela2025Horario[[#This Row],[Conj. Guaimbê]]</f>
        <v>0</v>
      </c>
      <c r="I4589" s="16"/>
      <c r="J4589" s="16"/>
      <c r="K4589" s="16"/>
      <c r="L4589" s="16"/>
      <c r="M4589" s="16"/>
      <c r="N4589" s="16"/>
      <c r="O4589" s="3">
        <f>IF(Tabela2025Horario[[#This Row],[Media Agregada Todas as Usinas]]*$Q$3265&gt;100%,100%,Tabela2025Horario[[#This Row],[Media Agregada Todas as Usinas]]*$Q$3265)</f>
        <v>0</v>
      </c>
    </row>
    <row r="4590" spans="1:15" x14ac:dyDescent="0.25">
      <c r="A4590" s="16">
        <f>Tabela2025Horario[[#This Row],[DataHora]]</f>
        <v>45849.166666666664</v>
      </c>
      <c r="B4590" s="17">
        <v>2026</v>
      </c>
      <c r="C4590" s="24">
        <f>Tabela2025Horario[[#This Row],[Mês]]</f>
        <v>7</v>
      </c>
      <c r="D4590" s="24">
        <f>Tabela2025Horario[[#This Row],[Dia]]</f>
        <v>11</v>
      </c>
      <c r="E4590" s="24">
        <f>Tabela2025Horario[[#This Row],[Hora]]</f>
        <v>4</v>
      </c>
      <c r="F4590" s="25">
        <f>Tabela2025Horario[[#This Row],[Conj. Castilho]]</f>
        <v>0</v>
      </c>
      <c r="G4590" s="25">
        <f>Tabela2025Horario[[#This Row],[Conj. Eol. Ventos Santa Eugênia]]</f>
        <v>0</v>
      </c>
      <c r="H4590" s="25">
        <f>Tabela2025Horario[[#This Row],[Conj. Guaimbê]]</f>
        <v>0</v>
      </c>
      <c r="I4590" s="16"/>
      <c r="J4590" s="16"/>
      <c r="K4590" s="16"/>
      <c r="L4590" s="16"/>
      <c r="M4590" s="16"/>
      <c r="N4590" s="16"/>
      <c r="O4590" s="3">
        <f>IF(Tabela2025Horario[[#This Row],[Media Agregada Todas as Usinas]]*$Q$3265&gt;100%,100%,Tabela2025Horario[[#This Row],[Media Agregada Todas as Usinas]]*$Q$3265)</f>
        <v>0</v>
      </c>
    </row>
    <row r="4591" spans="1:15" x14ac:dyDescent="0.25">
      <c r="A4591" s="16">
        <f>Tabela2025Horario[[#This Row],[DataHora]]</f>
        <v>45849.208333333336</v>
      </c>
      <c r="B4591" s="17">
        <v>2026</v>
      </c>
      <c r="C4591" s="24">
        <f>Tabela2025Horario[[#This Row],[Mês]]</f>
        <v>7</v>
      </c>
      <c r="D4591" s="24">
        <f>Tabela2025Horario[[#This Row],[Dia]]</f>
        <v>11</v>
      </c>
      <c r="E4591" s="24">
        <f>Tabela2025Horario[[#This Row],[Hora]]</f>
        <v>5</v>
      </c>
      <c r="F4591" s="25">
        <f>Tabela2025Horario[[#This Row],[Conj. Castilho]]</f>
        <v>0</v>
      </c>
      <c r="G4591" s="25">
        <f>Tabela2025Horario[[#This Row],[Conj. Eol. Ventos Santa Eugênia]]</f>
        <v>0</v>
      </c>
      <c r="H4591" s="25">
        <f>Tabela2025Horario[[#This Row],[Conj. Guaimbê]]</f>
        <v>0</v>
      </c>
      <c r="I4591" s="16"/>
      <c r="J4591" s="16"/>
      <c r="K4591" s="16"/>
      <c r="L4591" s="16"/>
      <c r="M4591" s="16"/>
      <c r="N4591" s="16"/>
      <c r="O4591" s="3">
        <f>IF(Tabela2025Horario[[#This Row],[Media Agregada Todas as Usinas]]*$Q$3265&gt;100%,100%,Tabela2025Horario[[#This Row],[Media Agregada Todas as Usinas]]*$Q$3265)</f>
        <v>0</v>
      </c>
    </row>
    <row r="4592" spans="1:15" x14ac:dyDescent="0.25">
      <c r="A4592" s="16">
        <f>Tabela2025Horario[[#This Row],[DataHora]]</f>
        <v>45849.25</v>
      </c>
      <c r="B4592" s="17">
        <v>2026</v>
      </c>
      <c r="C4592" s="24">
        <f>Tabela2025Horario[[#This Row],[Mês]]</f>
        <v>7</v>
      </c>
      <c r="D4592" s="24">
        <f>Tabela2025Horario[[#This Row],[Dia]]</f>
        <v>11</v>
      </c>
      <c r="E4592" s="24">
        <f>Tabela2025Horario[[#This Row],[Hora]]</f>
        <v>6</v>
      </c>
      <c r="F4592" s="25">
        <f>Tabela2025Horario[[#This Row],[Conj. Castilho]]</f>
        <v>0</v>
      </c>
      <c r="G4592" s="25">
        <f>Tabela2025Horario[[#This Row],[Conj. Eol. Ventos Santa Eugênia]]</f>
        <v>1.035224864730103E-2</v>
      </c>
      <c r="H4592" s="25">
        <f>Tabela2025Horario[[#This Row],[Conj. Guaimbê]]</f>
        <v>0</v>
      </c>
      <c r="I4592" s="16"/>
      <c r="J4592" s="16"/>
      <c r="K4592" s="16"/>
      <c r="L4592" s="16"/>
      <c r="M4592" s="16"/>
      <c r="N4592" s="16"/>
      <c r="O4592" s="3">
        <f>IF(Tabela2025Horario[[#This Row],[Media Agregada Todas as Usinas]]*$Q$3265&gt;100%,100%,Tabela2025Horario[[#This Row],[Media Agregada Todas as Usinas]]*$Q$3265)</f>
        <v>5.3560229927635608E-2</v>
      </c>
    </row>
    <row r="4593" spans="1:15" x14ac:dyDescent="0.25">
      <c r="A4593" s="16">
        <f>Tabela2025Horario[[#This Row],[DataHora]]</f>
        <v>45849.291666666664</v>
      </c>
      <c r="B4593" s="17">
        <v>2026</v>
      </c>
      <c r="C4593" s="24">
        <f>Tabela2025Horario[[#This Row],[Mês]]</f>
        <v>7</v>
      </c>
      <c r="D4593" s="24">
        <f>Tabela2025Horario[[#This Row],[Dia]]</f>
        <v>11</v>
      </c>
      <c r="E4593" s="24">
        <f>Tabela2025Horario[[#This Row],[Hora]]</f>
        <v>7</v>
      </c>
      <c r="F4593" s="25">
        <f>Tabela2025Horario[[#This Row],[Conj. Castilho]]</f>
        <v>0</v>
      </c>
      <c r="G4593" s="25">
        <f>Tabela2025Horario[[#This Row],[Conj. Eol. Ventos Santa Eugênia]]</f>
        <v>0.49864716829226446</v>
      </c>
      <c r="H4593" s="25">
        <f>Tabela2025Horario[[#This Row],[Conj. Guaimbê]]</f>
        <v>0</v>
      </c>
      <c r="I4593" s="16"/>
      <c r="J4593" s="16"/>
      <c r="K4593" s="16"/>
      <c r="L4593" s="16"/>
      <c r="M4593" s="16"/>
      <c r="N4593" s="16"/>
      <c r="O4593" s="3">
        <f>IF(Tabela2025Horario[[#This Row],[Media Agregada Todas as Usinas]]*$Q$3265&gt;100%,100%,Tabela2025Horario[[#This Row],[Media Agregada Todas as Usinas]]*$Q$3265)</f>
        <v>0.34789344341971301</v>
      </c>
    </row>
    <row r="4594" spans="1:15" x14ac:dyDescent="0.25">
      <c r="A4594" s="16">
        <f>Tabela2025Horario[[#This Row],[DataHora]]</f>
        <v>45849.333333333336</v>
      </c>
      <c r="B4594" s="17">
        <v>2026</v>
      </c>
      <c r="C4594" s="24">
        <f>Tabela2025Horario[[#This Row],[Mês]]</f>
        <v>7</v>
      </c>
      <c r="D4594" s="24">
        <f>Tabela2025Horario[[#This Row],[Dia]]</f>
        <v>11</v>
      </c>
      <c r="E4594" s="24">
        <f>Tabela2025Horario[[#This Row],[Hora]]</f>
        <v>8</v>
      </c>
      <c r="F4594" s="25">
        <f>Tabela2025Horario[[#This Row],[Conj. Castilho]]</f>
        <v>0</v>
      </c>
      <c r="G4594" s="25">
        <f>Tabela2025Horario[[#This Row],[Conj. Eol. Ventos Santa Eugênia]]</f>
        <v>0.99740168631430159</v>
      </c>
      <c r="H4594" s="25">
        <f>Tabela2025Horario[[#This Row],[Conj. Guaimbê]]</f>
        <v>0</v>
      </c>
      <c r="I4594" s="16"/>
      <c r="J4594" s="16"/>
      <c r="K4594" s="16"/>
      <c r="L4594" s="16"/>
      <c r="M4594" s="16"/>
      <c r="N4594" s="16"/>
      <c r="O4594" s="3">
        <f>IF(Tabela2025Horario[[#This Row],[Media Agregada Todas as Usinas]]*$Q$3265&gt;100%,100%,Tabela2025Horario[[#This Row],[Media Agregada Todas as Usinas]]*$Q$3265)</f>
        <v>1</v>
      </c>
    </row>
    <row r="4595" spans="1:15" x14ac:dyDescent="0.25">
      <c r="A4595" s="16">
        <f>Tabela2025Horario[[#This Row],[DataHora]]</f>
        <v>45849.375</v>
      </c>
      <c r="B4595" s="17">
        <v>2026</v>
      </c>
      <c r="C4595" s="24">
        <f>Tabela2025Horario[[#This Row],[Mês]]</f>
        <v>7</v>
      </c>
      <c r="D4595" s="24">
        <f>Tabela2025Horario[[#This Row],[Dia]]</f>
        <v>11</v>
      </c>
      <c r="E4595" s="24">
        <f>Tabela2025Horario[[#This Row],[Hora]]</f>
        <v>9</v>
      </c>
      <c r="F4595" s="25">
        <f>Tabela2025Horario[[#This Row],[Conj. Castilho]]</f>
        <v>0</v>
      </c>
      <c r="G4595" s="25">
        <f>Tabela2025Horario[[#This Row],[Conj. Eol. Ventos Santa Eugênia]]</f>
        <v>0.99762209467942486</v>
      </c>
      <c r="H4595" s="25">
        <f>Tabela2025Horario[[#This Row],[Conj. Guaimbê]]</f>
        <v>0</v>
      </c>
      <c r="I4595" s="16"/>
      <c r="J4595" s="16"/>
      <c r="K4595" s="16"/>
      <c r="L4595" s="16"/>
      <c r="M4595" s="16"/>
      <c r="N4595" s="16"/>
      <c r="O4595" s="3">
        <f>IF(Tabela2025Horario[[#This Row],[Media Agregada Todas as Usinas]]*$Q$3265&gt;100%,100%,Tabela2025Horario[[#This Row],[Media Agregada Todas as Usinas]]*$Q$3265)</f>
        <v>1</v>
      </c>
    </row>
    <row r="4596" spans="1:15" x14ac:dyDescent="0.25">
      <c r="A4596" s="16">
        <f>Tabela2025Horario[[#This Row],[DataHora]]</f>
        <v>45849.416666666664</v>
      </c>
      <c r="B4596" s="17">
        <v>2026</v>
      </c>
      <c r="C4596" s="24">
        <f>Tabela2025Horario[[#This Row],[Mês]]</f>
        <v>7</v>
      </c>
      <c r="D4596" s="24">
        <f>Tabela2025Horario[[#This Row],[Dia]]</f>
        <v>11</v>
      </c>
      <c r="E4596" s="24">
        <f>Tabela2025Horario[[#This Row],[Hora]]</f>
        <v>10</v>
      </c>
      <c r="F4596" s="25">
        <f>Tabela2025Horario[[#This Row],[Conj. Castilho]]</f>
        <v>2.8401576885776123E-3</v>
      </c>
      <c r="G4596" s="25">
        <f>Tabela2025Horario[[#This Row],[Conj. Eol. Ventos Santa Eugênia]]</f>
        <v>0.99759000498677652</v>
      </c>
      <c r="H4596" s="25">
        <f>Tabela2025Horario[[#This Row],[Conj. Guaimbê]]</f>
        <v>0.13671611646945608</v>
      </c>
      <c r="I4596" s="16"/>
      <c r="J4596" s="16"/>
      <c r="K4596" s="16"/>
      <c r="L4596" s="16"/>
      <c r="M4596" s="16"/>
      <c r="N4596" s="16"/>
      <c r="O4596" s="3">
        <f>IF(Tabela2025Horario[[#This Row],[Media Agregada Todas as Usinas]]*$Q$3265&gt;100%,100%,Tabela2025Horario[[#This Row],[Media Agregada Todas as Usinas]]*$Q$3265)</f>
        <v>1</v>
      </c>
    </row>
    <row r="4597" spans="1:15" x14ac:dyDescent="0.25">
      <c r="A4597" s="16">
        <f>Tabela2025Horario[[#This Row],[DataHora]]</f>
        <v>45849.458333333336</v>
      </c>
      <c r="B4597" s="17">
        <v>2026</v>
      </c>
      <c r="C4597" s="24">
        <f>Tabela2025Horario[[#This Row],[Mês]]</f>
        <v>7</v>
      </c>
      <c r="D4597" s="24">
        <f>Tabela2025Horario[[#This Row],[Dia]]</f>
        <v>11</v>
      </c>
      <c r="E4597" s="24">
        <f>Tabela2025Horario[[#This Row],[Hora]]</f>
        <v>11</v>
      </c>
      <c r="F4597" s="25">
        <f>Tabela2025Horario[[#This Row],[Conj. Castilho]]</f>
        <v>0</v>
      </c>
      <c r="G4597" s="25">
        <f>Tabela2025Horario[[#This Row],[Conj. Eol. Ventos Santa Eugênia]]</f>
        <v>0.99592865044992074</v>
      </c>
      <c r="H4597" s="25">
        <f>Tabela2025Horario[[#This Row],[Conj. Guaimbê]]</f>
        <v>9.3848173266243756E-2</v>
      </c>
      <c r="I4597" s="16"/>
      <c r="J4597" s="16"/>
      <c r="K4597" s="16"/>
      <c r="L4597" s="16"/>
      <c r="M4597" s="16"/>
      <c r="N4597" s="16"/>
      <c r="O4597" s="3">
        <f>IF(Tabela2025Horario[[#This Row],[Media Agregada Todas as Usinas]]*$Q$3265&gt;100%,100%,Tabela2025Horario[[#This Row],[Media Agregada Todas as Usinas]]*$Q$3265)</f>
        <v>1</v>
      </c>
    </row>
    <row r="4598" spans="1:15" x14ac:dyDescent="0.25">
      <c r="A4598" s="16">
        <f>Tabela2025Horario[[#This Row],[DataHora]]</f>
        <v>45849.5</v>
      </c>
      <c r="B4598" s="17">
        <v>2026</v>
      </c>
      <c r="C4598" s="24">
        <f>Tabela2025Horario[[#This Row],[Mês]]</f>
        <v>7</v>
      </c>
      <c r="D4598" s="24">
        <f>Tabela2025Horario[[#This Row],[Dia]]</f>
        <v>11</v>
      </c>
      <c r="E4598" s="24">
        <f>Tabela2025Horario[[#This Row],[Hora]]</f>
        <v>12</v>
      </c>
      <c r="F4598" s="25">
        <f>Tabela2025Horario[[#This Row],[Conj. Castilho]]</f>
        <v>0</v>
      </c>
      <c r="G4598" s="25">
        <f>Tabela2025Horario[[#This Row],[Conj. Eol. Ventos Santa Eugênia]]</f>
        <v>0.99318102718685886</v>
      </c>
      <c r="H4598" s="25">
        <f>Tabela2025Horario[[#This Row],[Conj. Guaimbê]]</f>
        <v>0</v>
      </c>
      <c r="I4598" s="16"/>
      <c r="J4598" s="16"/>
      <c r="K4598" s="16"/>
      <c r="L4598" s="16"/>
      <c r="M4598" s="16"/>
      <c r="N4598" s="16"/>
      <c r="O4598" s="3">
        <f>IF(Tabela2025Horario[[#This Row],[Media Agregada Todas as Usinas]]*$Q$3265&gt;100%,100%,Tabela2025Horario[[#This Row],[Media Agregada Todas as Usinas]]*$Q$3265)</f>
        <v>1</v>
      </c>
    </row>
    <row r="4599" spans="1:15" x14ac:dyDescent="0.25">
      <c r="A4599" s="16">
        <f>Tabela2025Horario[[#This Row],[DataHora]]</f>
        <v>45849.541666666664</v>
      </c>
      <c r="B4599" s="17">
        <v>2026</v>
      </c>
      <c r="C4599" s="24">
        <f>Tabela2025Horario[[#This Row],[Mês]]</f>
        <v>7</v>
      </c>
      <c r="D4599" s="24">
        <f>Tabela2025Horario[[#This Row],[Dia]]</f>
        <v>11</v>
      </c>
      <c r="E4599" s="24">
        <f>Tabela2025Horario[[#This Row],[Hora]]</f>
        <v>13</v>
      </c>
      <c r="F4599" s="25">
        <f>Tabela2025Horario[[#This Row],[Conj. Castilho]]</f>
        <v>0</v>
      </c>
      <c r="G4599" s="25">
        <f>Tabela2025Horario[[#This Row],[Conj. Eol. Ventos Santa Eugênia]]</f>
        <v>0.31316086374727786</v>
      </c>
      <c r="H4599" s="25">
        <f>Tabela2025Horario[[#This Row],[Conj. Guaimbê]]</f>
        <v>1.5616403026134784E-2</v>
      </c>
      <c r="I4599" s="16"/>
      <c r="J4599" s="16"/>
      <c r="K4599" s="16"/>
      <c r="L4599" s="16"/>
      <c r="M4599" s="16"/>
      <c r="N4599" s="16"/>
      <c r="O4599" s="3">
        <f>IF(Tabela2025Horario[[#This Row],[Media Agregada Todas as Usinas]]*$Q$3265&gt;100%,100%,Tabela2025Horario[[#This Row],[Media Agregada Todas as Usinas]]*$Q$3265)</f>
        <v>1</v>
      </c>
    </row>
    <row r="4600" spans="1:15" x14ac:dyDescent="0.25">
      <c r="A4600" s="16">
        <f>Tabela2025Horario[[#This Row],[DataHora]]</f>
        <v>45849.583333333336</v>
      </c>
      <c r="B4600" s="17">
        <v>2026</v>
      </c>
      <c r="C4600" s="24">
        <f>Tabela2025Horario[[#This Row],[Mês]]</f>
        <v>7</v>
      </c>
      <c r="D4600" s="24">
        <f>Tabela2025Horario[[#This Row],[Dia]]</f>
        <v>11</v>
      </c>
      <c r="E4600" s="24">
        <f>Tabela2025Horario[[#This Row],[Hora]]</f>
        <v>14</v>
      </c>
      <c r="F4600" s="25">
        <f>Tabela2025Horario[[#This Row],[Conj. Castilho]]</f>
        <v>0</v>
      </c>
      <c r="G4600" s="25">
        <f>Tabela2025Horario[[#This Row],[Conj. Eol. Ventos Santa Eugênia]]</f>
        <v>0.51531651942331991</v>
      </c>
      <c r="H4600" s="25">
        <f>Tabela2025Horario[[#This Row],[Conj. Guaimbê]]</f>
        <v>0</v>
      </c>
      <c r="I4600" s="16"/>
      <c r="J4600" s="16"/>
      <c r="K4600" s="16"/>
      <c r="L4600" s="16"/>
      <c r="M4600" s="16"/>
      <c r="N4600" s="16"/>
      <c r="O4600" s="3">
        <f>IF(Tabela2025Horario[[#This Row],[Media Agregada Todas as Usinas]]*$Q$3265&gt;100%,100%,Tabela2025Horario[[#This Row],[Media Agregada Todas as Usinas]]*$Q$3265)</f>
        <v>0.83423602330563518</v>
      </c>
    </row>
    <row r="4601" spans="1:15" x14ac:dyDescent="0.25">
      <c r="A4601" s="16">
        <f>Tabela2025Horario[[#This Row],[DataHora]]</f>
        <v>45849.625</v>
      </c>
      <c r="B4601" s="17">
        <v>2026</v>
      </c>
      <c r="C4601" s="24">
        <f>Tabela2025Horario[[#This Row],[Mês]]</f>
        <v>7</v>
      </c>
      <c r="D4601" s="24">
        <f>Tabela2025Horario[[#This Row],[Dia]]</f>
        <v>11</v>
      </c>
      <c r="E4601" s="24">
        <f>Tabela2025Horario[[#This Row],[Hora]]</f>
        <v>15</v>
      </c>
      <c r="F4601" s="25">
        <f>Tabela2025Horario[[#This Row],[Conj. Castilho]]</f>
        <v>0</v>
      </c>
      <c r="G4601" s="25">
        <f>Tabela2025Horario[[#This Row],[Conj. Eol. Ventos Santa Eugênia]]</f>
        <v>0.34543526097084215</v>
      </c>
      <c r="H4601" s="25">
        <f>Tabela2025Horario[[#This Row],[Conj. Guaimbê]]</f>
        <v>0</v>
      </c>
      <c r="I4601" s="16"/>
      <c r="J4601" s="16"/>
      <c r="K4601" s="16"/>
      <c r="L4601" s="16"/>
      <c r="M4601" s="16"/>
      <c r="N4601" s="16"/>
      <c r="O4601" s="3">
        <f>IF(Tabela2025Horario[[#This Row],[Media Agregada Todas as Usinas]]*$Q$3265&gt;100%,100%,Tabela2025Horario[[#This Row],[Media Agregada Todas as Usinas]]*$Q$3265)</f>
        <v>0.25908534389646443</v>
      </c>
    </row>
    <row r="4602" spans="1:15" x14ac:dyDescent="0.25">
      <c r="A4602" s="16">
        <f>Tabela2025Horario[[#This Row],[DataHora]]</f>
        <v>45849.666666666664</v>
      </c>
      <c r="B4602" s="17">
        <v>2026</v>
      </c>
      <c r="C4602" s="24">
        <f>Tabela2025Horario[[#This Row],[Mês]]</f>
        <v>7</v>
      </c>
      <c r="D4602" s="24">
        <f>Tabela2025Horario[[#This Row],[Dia]]</f>
        <v>11</v>
      </c>
      <c r="E4602" s="24">
        <f>Tabela2025Horario[[#This Row],[Hora]]</f>
        <v>16</v>
      </c>
      <c r="F4602" s="25">
        <f>Tabela2025Horario[[#This Row],[Conj. Castilho]]</f>
        <v>0</v>
      </c>
      <c r="G4602" s="25">
        <f>Tabela2025Horario[[#This Row],[Conj. Eol. Ventos Santa Eugênia]]</f>
        <v>0</v>
      </c>
      <c r="H4602" s="25">
        <f>Tabela2025Horario[[#This Row],[Conj. Guaimbê]]</f>
        <v>0</v>
      </c>
      <c r="I4602" s="16"/>
      <c r="J4602" s="16"/>
      <c r="K4602" s="16"/>
      <c r="L4602" s="16"/>
      <c r="M4602" s="16"/>
      <c r="N4602" s="16"/>
      <c r="O4602" s="3">
        <f>IF(Tabela2025Horario[[#This Row],[Media Agregada Todas as Usinas]]*$Q$3265&gt;100%,100%,Tabela2025Horario[[#This Row],[Media Agregada Todas as Usinas]]*$Q$3265)</f>
        <v>0</v>
      </c>
    </row>
    <row r="4603" spans="1:15" x14ac:dyDescent="0.25">
      <c r="A4603" s="16">
        <f>Tabela2025Horario[[#This Row],[DataHora]]</f>
        <v>45849.708333333336</v>
      </c>
      <c r="B4603" s="17">
        <v>2026</v>
      </c>
      <c r="C4603" s="24">
        <f>Tabela2025Horario[[#This Row],[Mês]]</f>
        <v>7</v>
      </c>
      <c r="D4603" s="24">
        <f>Tabela2025Horario[[#This Row],[Dia]]</f>
        <v>11</v>
      </c>
      <c r="E4603" s="24">
        <f>Tabela2025Horario[[#This Row],[Hora]]</f>
        <v>17</v>
      </c>
      <c r="F4603" s="25">
        <f>Tabela2025Horario[[#This Row],[Conj. Castilho]]</f>
        <v>0</v>
      </c>
      <c r="G4603" s="25">
        <f>Tabela2025Horario[[#This Row],[Conj. Eol. Ventos Santa Eugênia]]</f>
        <v>0</v>
      </c>
      <c r="H4603" s="25">
        <f>Tabela2025Horario[[#This Row],[Conj. Guaimbê]]</f>
        <v>0</v>
      </c>
      <c r="I4603" s="16"/>
      <c r="J4603" s="16"/>
      <c r="K4603" s="16"/>
      <c r="L4603" s="16"/>
      <c r="M4603" s="16"/>
      <c r="N4603" s="16"/>
      <c r="O4603" s="3">
        <f>IF(Tabela2025Horario[[#This Row],[Media Agregada Todas as Usinas]]*$Q$3265&gt;100%,100%,Tabela2025Horario[[#This Row],[Media Agregada Todas as Usinas]]*$Q$3265)</f>
        <v>0</v>
      </c>
    </row>
    <row r="4604" spans="1:15" x14ac:dyDescent="0.25">
      <c r="A4604" s="16">
        <f>Tabela2025Horario[[#This Row],[DataHora]]</f>
        <v>45849.75</v>
      </c>
      <c r="B4604" s="17">
        <v>2026</v>
      </c>
      <c r="C4604" s="24">
        <f>Tabela2025Horario[[#This Row],[Mês]]</f>
        <v>7</v>
      </c>
      <c r="D4604" s="24">
        <f>Tabela2025Horario[[#This Row],[Dia]]</f>
        <v>11</v>
      </c>
      <c r="E4604" s="24">
        <f>Tabela2025Horario[[#This Row],[Hora]]</f>
        <v>18</v>
      </c>
      <c r="F4604" s="25">
        <f>Tabela2025Horario[[#This Row],[Conj. Castilho]]</f>
        <v>0</v>
      </c>
      <c r="G4604" s="25">
        <f>Tabela2025Horario[[#This Row],[Conj. Eol. Ventos Santa Eugênia]]</f>
        <v>0</v>
      </c>
      <c r="H4604" s="25">
        <f>Tabela2025Horario[[#This Row],[Conj. Guaimbê]]</f>
        <v>0</v>
      </c>
      <c r="I4604" s="16"/>
      <c r="J4604" s="16"/>
      <c r="K4604" s="16"/>
      <c r="L4604" s="16"/>
      <c r="M4604" s="16"/>
      <c r="N4604" s="16"/>
      <c r="O4604" s="3">
        <f>IF(Tabela2025Horario[[#This Row],[Media Agregada Todas as Usinas]]*$Q$3265&gt;100%,100%,Tabela2025Horario[[#This Row],[Media Agregada Todas as Usinas]]*$Q$3265)</f>
        <v>0</v>
      </c>
    </row>
    <row r="4605" spans="1:15" x14ac:dyDescent="0.25">
      <c r="A4605" s="16">
        <f>Tabela2025Horario[[#This Row],[DataHora]]</f>
        <v>45849.791666666664</v>
      </c>
      <c r="B4605" s="17">
        <v>2026</v>
      </c>
      <c r="C4605" s="24">
        <f>Tabela2025Horario[[#This Row],[Mês]]</f>
        <v>7</v>
      </c>
      <c r="D4605" s="24">
        <f>Tabela2025Horario[[#This Row],[Dia]]</f>
        <v>11</v>
      </c>
      <c r="E4605" s="24">
        <f>Tabela2025Horario[[#This Row],[Hora]]</f>
        <v>19</v>
      </c>
      <c r="F4605" s="25">
        <f>Tabela2025Horario[[#This Row],[Conj. Castilho]]</f>
        <v>0</v>
      </c>
      <c r="G4605" s="25">
        <f>Tabela2025Horario[[#This Row],[Conj. Eol. Ventos Santa Eugênia]]</f>
        <v>0</v>
      </c>
      <c r="H4605" s="25">
        <f>Tabela2025Horario[[#This Row],[Conj. Guaimbê]]</f>
        <v>0</v>
      </c>
      <c r="I4605" s="16"/>
      <c r="J4605" s="16"/>
      <c r="K4605" s="16"/>
      <c r="L4605" s="16"/>
      <c r="M4605" s="16"/>
      <c r="N4605" s="16"/>
      <c r="O4605" s="3">
        <f>IF(Tabela2025Horario[[#This Row],[Media Agregada Todas as Usinas]]*$Q$3265&gt;100%,100%,Tabela2025Horario[[#This Row],[Media Agregada Todas as Usinas]]*$Q$3265)</f>
        <v>0</v>
      </c>
    </row>
    <row r="4606" spans="1:15" x14ac:dyDescent="0.25">
      <c r="A4606" s="16">
        <f>Tabela2025Horario[[#This Row],[DataHora]]</f>
        <v>45849.833333333336</v>
      </c>
      <c r="B4606" s="17">
        <v>2026</v>
      </c>
      <c r="C4606" s="24">
        <f>Tabela2025Horario[[#This Row],[Mês]]</f>
        <v>7</v>
      </c>
      <c r="D4606" s="24">
        <f>Tabela2025Horario[[#This Row],[Dia]]</f>
        <v>11</v>
      </c>
      <c r="E4606" s="24">
        <f>Tabela2025Horario[[#This Row],[Hora]]</f>
        <v>20</v>
      </c>
      <c r="F4606" s="25">
        <f>Tabela2025Horario[[#This Row],[Conj. Castilho]]</f>
        <v>0</v>
      </c>
      <c r="G4606" s="25">
        <f>Tabela2025Horario[[#This Row],[Conj. Eol. Ventos Santa Eugênia]]</f>
        <v>0</v>
      </c>
      <c r="H4606" s="25">
        <f>Tabela2025Horario[[#This Row],[Conj. Guaimbê]]</f>
        <v>0</v>
      </c>
      <c r="I4606" s="16"/>
      <c r="J4606" s="16"/>
      <c r="K4606" s="16"/>
      <c r="L4606" s="16"/>
      <c r="M4606" s="16"/>
      <c r="N4606" s="16"/>
      <c r="O4606" s="3">
        <f>IF(Tabela2025Horario[[#This Row],[Media Agregada Todas as Usinas]]*$Q$3265&gt;100%,100%,Tabela2025Horario[[#This Row],[Media Agregada Todas as Usinas]]*$Q$3265)</f>
        <v>0</v>
      </c>
    </row>
    <row r="4607" spans="1:15" x14ac:dyDescent="0.25">
      <c r="A4607" s="16">
        <f>Tabela2025Horario[[#This Row],[DataHora]]</f>
        <v>45849.875</v>
      </c>
      <c r="B4607" s="17">
        <v>2026</v>
      </c>
      <c r="C4607" s="24">
        <f>Tabela2025Horario[[#This Row],[Mês]]</f>
        <v>7</v>
      </c>
      <c r="D4607" s="24">
        <f>Tabela2025Horario[[#This Row],[Dia]]</f>
        <v>11</v>
      </c>
      <c r="E4607" s="24">
        <f>Tabela2025Horario[[#This Row],[Hora]]</f>
        <v>21</v>
      </c>
      <c r="F4607" s="25">
        <f>Tabela2025Horario[[#This Row],[Conj. Castilho]]</f>
        <v>0</v>
      </c>
      <c r="G4607" s="25">
        <f>Tabela2025Horario[[#This Row],[Conj. Eol. Ventos Santa Eugênia]]</f>
        <v>0</v>
      </c>
      <c r="H4607" s="25">
        <f>Tabela2025Horario[[#This Row],[Conj. Guaimbê]]</f>
        <v>0</v>
      </c>
      <c r="I4607" s="16"/>
      <c r="J4607" s="16"/>
      <c r="K4607" s="16"/>
      <c r="L4607" s="16"/>
      <c r="M4607" s="16"/>
      <c r="N4607" s="16"/>
      <c r="O4607" s="3">
        <f>IF(Tabela2025Horario[[#This Row],[Media Agregada Todas as Usinas]]*$Q$3265&gt;100%,100%,Tabela2025Horario[[#This Row],[Media Agregada Todas as Usinas]]*$Q$3265)</f>
        <v>0</v>
      </c>
    </row>
    <row r="4608" spans="1:15" x14ac:dyDescent="0.25">
      <c r="A4608" s="16">
        <f>Tabela2025Horario[[#This Row],[DataHora]]</f>
        <v>45849.916666666664</v>
      </c>
      <c r="B4608" s="17">
        <v>2026</v>
      </c>
      <c r="C4608" s="24">
        <f>Tabela2025Horario[[#This Row],[Mês]]</f>
        <v>7</v>
      </c>
      <c r="D4608" s="24">
        <f>Tabela2025Horario[[#This Row],[Dia]]</f>
        <v>11</v>
      </c>
      <c r="E4608" s="24">
        <f>Tabela2025Horario[[#This Row],[Hora]]</f>
        <v>22</v>
      </c>
      <c r="F4608" s="25">
        <f>Tabela2025Horario[[#This Row],[Conj. Castilho]]</f>
        <v>0</v>
      </c>
      <c r="G4608" s="25">
        <f>Tabela2025Horario[[#This Row],[Conj. Eol. Ventos Santa Eugênia]]</f>
        <v>0</v>
      </c>
      <c r="H4608" s="25">
        <f>Tabela2025Horario[[#This Row],[Conj. Guaimbê]]</f>
        <v>0</v>
      </c>
      <c r="I4608" s="16"/>
      <c r="J4608" s="16"/>
      <c r="K4608" s="16"/>
      <c r="L4608" s="16"/>
      <c r="M4608" s="16"/>
      <c r="N4608" s="16"/>
      <c r="O4608" s="3">
        <f>IF(Tabela2025Horario[[#This Row],[Media Agregada Todas as Usinas]]*$Q$3265&gt;100%,100%,Tabela2025Horario[[#This Row],[Media Agregada Todas as Usinas]]*$Q$3265)</f>
        <v>3.7755933514763959E-2</v>
      </c>
    </row>
    <row r="4609" spans="1:15" x14ac:dyDescent="0.25">
      <c r="A4609" s="16">
        <f>Tabela2025Horario[[#This Row],[DataHora]]</f>
        <v>45849.958333333336</v>
      </c>
      <c r="B4609" s="17">
        <v>2026</v>
      </c>
      <c r="C4609" s="24">
        <f>Tabela2025Horario[[#This Row],[Mês]]</f>
        <v>7</v>
      </c>
      <c r="D4609" s="24">
        <f>Tabela2025Horario[[#This Row],[Dia]]</f>
        <v>11</v>
      </c>
      <c r="E4609" s="24">
        <f>Tabela2025Horario[[#This Row],[Hora]]</f>
        <v>23</v>
      </c>
      <c r="F4609" s="25">
        <f>Tabela2025Horario[[#This Row],[Conj. Castilho]]</f>
        <v>0</v>
      </c>
      <c r="G4609" s="25">
        <f>Tabela2025Horario[[#This Row],[Conj. Eol. Ventos Santa Eugênia]]</f>
        <v>0</v>
      </c>
      <c r="H4609" s="25">
        <f>Tabela2025Horario[[#This Row],[Conj. Guaimbê]]</f>
        <v>0</v>
      </c>
      <c r="I4609" s="16"/>
      <c r="J4609" s="16"/>
      <c r="K4609" s="16"/>
      <c r="L4609" s="16"/>
      <c r="M4609" s="16"/>
      <c r="N4609" s="16"/>
      <c r="O4609" s="3">
        <f>IF(Tabela2025Horario[[#This Row],[Media Agregada Todas as Usinas]]*$Q$3265&gt;100%,100%,Tabela2025Horario[[#This Row],[Media Agregada Todas as Usinas]]*$Q$3265)</f>
        <v>0</v>
      </c>
    </row>
    <row r="4610" spans="1:15" x14ac:dyDescent="0.25">
      <c r="A4610" s="16">
        <f>Tabela2025Horario[[#This Row],[DataHora]]</f>
        <v>45850</v>
      </c>
      <c r="B4610" s="17">
        <v>2026</v>
      </c>
      <c r="C4610" s="24">
        <f>Tabela2025Horario[[#This Row],[Mês]]</f>
        <v>7</v>
      </c>
      <c r="D4610" s="24">
        <f>Tabela2025Horario[[#This Row],[Dia]]</f>
        <v>12</v>
      </c>
      <c r="E4610" s="24">
        <f>Tabela2025Horario[[#This Row],[Hora]]</f>
        <v>0</v>
      </c>
      <c r="F4610" s="25">
        <f>Tabela2025Horario[[#This Row],[Conj. Castilho]]</f>
        <v>0</v>
      </c>
      <c r="G4610" s="25">
        <f>Tabela2025Horario[[#This Row],[Conj. Eol. Ventos Santa Eugênia]]</f>
        <v>0</v>
      </c>
      <c r="H4610" s="25">
        <f>Tabela2025Horario[[#This Row],[Conj. Guaimbê]]</f>
        <v>0</v>
      </c>
      <c r="I4610" s="16"/>
      <c r="J4610" s="16"/>
      <c r="K4610" s="16"/>
      <c r="L4610" s="16"/>
      <c r="M4610" s="16"/>
      <c r="N4610" s="16"/>
      <c r="O4610" s="3">
        <f>IF(Tabela2025Horario[[#This Row],[Media Agregada Todas as Usinas]]*$Q$3265&gt;100%,100%,Tabela2025Horario[[#This Row],[Media Agregada Todas as Usinas]]*$Q$3265)</f>
        <v>0</v>
      </c>
    </row>
    <row r="4611" spans="1:15" x14ac:dyDescent="0.25">
      <c r="A4611" s="16">
        <f>Tabela2025Horario[[#This Row],[DataHora]]</f>
        <v>45850.041666666664</v>
      </c>
      <c r="B4611" s="17">
        <v>2026</v>
      </c>
      <c r="C4611" s="24">
        <f>Tabela2025Horario[[#This Row],[Mês]]</f>
        <v>7</v>
      </c>
      <c r="D4611" s="24">
        <f>Tabela2025Horario[[#This Row],[Dia]]</f>
        <v>12</v>
      </c>
      <c r="E4611" s="24">
        <f>Tabela2025Horario[[#This Row],[Hora]]</f>
        <v>1</v>
      </c>
      <c r="F4611" s="25">
        <f>Tabela2025Horario[[#This Row],[Conj. Castilho]]</f>
        <v>0</v>
      </c>
      <c r="G4611" s="25">
        <f>Tabela2025Horario[[#This Row],[Conj. Eol. Ventos Santa Eugênia]]</f>
        <v>0</v>
      </c>
      <c r="H4611" s="25">
        <f>Tabela2025Horario[[#This Row],[Conj. Guaimbê]]</f>
        <v>0</v>
      </c>
      <c r="I4611" s="16"/>
      <c r="J4611" s="16"/>
      <c r="K4611" s="16"/>
      <c r="L4611" s="16"/>
      <c r="M4611" s="16"/>
      <c r="N4611" s="16"/>
      <c r="O4611" s="3">
        <f>IF(Tabela2025Horario[[#This Row],[Media Agregada Todas as Usinas]]*$Q$3265&gt;100%,100%,Tabela2025Horario[[#This Row],[Media Agregada Todas as Usinas]]*$Q$3265)</f>
        <v>0</v>
      </c>
    </row>
    <row r="4612" spans="1:15" x14ac:dyDescent="0.25">
      <c r="A4612" s="16">
        <f>Tabela2025Horario[[#This Row],[DataHora]]</f>
        <v>45850.083333333336</v>
      </c>
      <c r="B4612" s="17">
        <v>2026</v>
      </c>
      <c r="C4612" s="24">
        <f>Tabela2025Horario[[#This Row],[Mês]]</f>
        <v>7</v>
      </c>
      <c r="D4612" s="24">
        <f>Tabela2025Horario[[#This Row],[Dia]]</f>
        <v>12</v>
      </c>
      <c r="E4612" s="24">
        <f>Tabela2025Horario[[#This Row],[Hora]]</f>
        <v>2</v>
      </c>
      <c r="F4612" s="25">
        <f>Tabela2025Horario[[#This Row],[Conj. Castilho]]</f>
        <v>0</v>
      </c>
      <c r="G4612" s="25">
        <f>Tabela2025Horario[[#This Row],[Conj. Eol. Ventos Santa Eugênia]]</f>
        <v>0</v>
      </c>
      <c r="H4612" s="25">
        <f>Tabela2025Horario[[#This Row],[Conj. Guaimbê]]</f>
        <v>0</v>
      </c>
      <c r="I4612" s="16"/>
      <c r="J4612" s="16"/>
      <c r="K4612" s="16"/>
      <c r="L4612" s="16"/>
      <c r="M4612" s="16"/>
      <c r="N4612" s="16"/>
      <c r="O4612" s="3">
        <f>IF(Tabela2025Horario[[#This Row],[Media Agregada Todas as Usinas]]*$Q$3265&gt;100%,100%,Tabela2025Horario[[#This Row],[Media Agregada Todas as Usinas]]*$Q$3265)</f>
        <v>0</v>
      </c>
    </row>
    <row r="4613" spans="1:15" x14ac:dyDescent="0.25">
      <c r="A4613" s="16">
        <f>Tabela2025Horario[[#This Row],[DataHora]]</f>
        <v>45850.125</v>
      </c>
      <c r="B4613" s="17">
        <v>2026</v>
      </c>
      <c r="C4613" s="24">
        <f>Tabela2025Horario[[#This Row],[Mês]]</f>
        <v>7</v>
      </c>
      <c r="D4613" s="24">
        <f>Tabela2025Horario[[#This Row],[Dia]]</f>
        <v>12</v>
      </c>
      <c r="E4613" s="24">
        <f>Tabela2025Horario[[#This Row],[Hora]]</f>
        <v>3</v>
      </c>
      <c r="F4613" s="25">
        <f>Tabela2025Horario[[#This Row],[Conj. Castilho]]</f>
        <v>0</v>
      </c>
      <c r="G4613" s="25">
        <f>Tabela2025Horario[[#This Row],[Conj. Eol. Ventos Santa Eugênia]]</f>
        <v>0</v>
      </c>
      <c r="H4613" s="25">
        <f>Tabela2025Horario[[#This Row],[Conj. Guaimbê]]</f>
        <v>0</v>
      </c>
      <c r="I4613" s="16"/>
      <c r="J4613" s="16"/>
      <c r="K4613" s="16"/>
      <c r="L4613" s="16"/>
      <c r="M4613" s="16"/>
      <c r="N4613" s="16"/>
      <c r="O4613" s="3">
        <f>IF(Tabela2025Horario[[#This Row],[Media Agregada Todas as Usinas]]*$Q$3265&gt;100%,100%,Tabela2025Horario[[#This Row],[Media Agregada Todas as Usinas]]*$Q$3265)</f>
        <v>0</v>
      </c>
    </row>
    <row r="4614" spans="1:15" x14ac:dyDescent="0.25">
      <c r="A4614" s="16">
        <f>Tabela2025Horario[[#This Row],[DataHora]]</f>
        <v>45850.166666666664</v>
      </c>
      <c r="B4614" s="17">
        <v>2026</v>
      </c>
      <c r="C4614" s="24">
        <f>Tabela2025Horario[[#This Row],[Mês]]</f>
        <v>7</v>
      </c>
      <c r="D4614" s="24">
        <f>Tabela2025Horario[[#This Row],[Dia]]</f>
        <v>12</v>
      </c>
      <c r="E4614" s="24">
        <f>Tabela2025Horario[[#This Row],[Hora]]</f>
        <v>4</v>
      </c>
      <c r="F4614" s="25">
        <f>Tabela2025Horario[[#This Row],[Conj. Castilho]]</f>
        <v>0</v>
      </c>
      <c r="G4614" s="25">
        <f>Tabela2025Horario[[#This Row],[Conj. Eol. Ventos Santa Eugênia]]</f>
        <v>0</v>
      </c>
      <c r="H4614" s="25">
        <f>Tabela2025Horario[[#This Row],[Conj. Guaimbê]]</f>
        <v>0</v>
      </c>
      <c r="I4614" s="16"/>
      <c r="J4614" s="16"/>
      <c r="K4614" s="16"/>
      <c r="L4614" s="16"/>
      <c r="M4614" s="16"/>
      <c r="N4614" s="16"/>
      <c r="O4614" s="3">
        <f>IF(Tabela2025Horario[[#This Row],[Media Agregada Todas as Usinas]]*$Q$3265&gt;100%,100%,Tabela2025Horario[[#This Row],[Media Agregada Todas as Usinas]]*$Q$3265)</f>
        <v>0</v>
      </c>
    </row>
    <row r="4615" spans="1:15" x14ac:dyDescent="0.25">
      <c r="A4615" s="16">
        <f>Tabela2025Horario[[#This Row],[DataHora]]</f>
        <v>45850.208333333336</v>
      </c>
      <c r="B4615" s="17">
        <v>2026</v>
      </c>
      <c r="C4615" s="24">
        <f>Tabela2025Horario[[#This Row],[Mês]]</f>
        <v>7</v>
      </c>
      <c r="D4615" s="24">
        <f>Tabela2025Horario[[#This Row],[Dia]]</f>
        <v>12</v>
      </c>
      <c r="E4615" s="24">
        <f>Tabela2025Horario[[#This Row],[Hora]]</f>
        <v>5</v>
      </c>
      <c r="F4615" s="25">
        <f>Tabela2025Horario[[#This Row],[Conj. Castilho]]</f>
        <v>0</v>
      </c>
      <c r="G4615" s="25">
        <f>Tabela2025Horario[[#This Row],[Conj. Eol. Ventos Santa Eugênia]]</f>
        <v>0</v>
      </c>
      <c r="H4615" s="25">
        <f>Tabela2025Horario[[#This Row],[Conj. Guaimbê]]</f>
        <v>0</v>
      </c>
      <c r="I4615" s="16"/>
      <c r="J4615" s="16"/>
      <c r="K4615" s="16"/>
      <c r="L4615" s="16"/>
      <c r="M4615" s="16"/>
      <c r="N4615" s="16"/>
      <c r="O4615" s="3">
        <f>IF(Tabela2025Horario[[#This Row],[Media Agregada Todas as Usinas]]*$Q$3265&gt;100%,100%,Tabela2025Horario[[#This Row],[Media Agregada Todas as Usinas]]*$Q$3265)</f>
        <v>0</v>
      </c>
    </row>
    <row r="4616" spans="1:15" x14ac:dyDescent="0.25">
      <c r="A4616" s="16">
        <f>Tabela2025Horario[[#This Row],[DataHora]]</f>
        <v>45850.25</v>
      </c>
      <c r="B4616" s="17">
        <v>2026</v>
      </c>
      <c r="C4616" s="24">
        <f>Tabela2025Horario[[#This Row],[Mês]]</f>
        <v>7</v>
      </c>
      <c r="D4616" s="24">
        <f>Tabela2025Horario[[#This Row],[Dia]]</f>
        <v>12</v>
      </c>
      <c r="E4616" s="24">
        <f>Tabela2025Horario[[#This Row],[Hora]]</f>
        <v>6</v>
      </c>
      <c r="F4616" s="25">
        <f>Tabela2025Horario[[#This Row],[Conj. Castilho]]</f>
        <v>0</v>
      </c>
      <c r="G4616" s="25">
        <f>Tabela2025Horario[[#This Row],[Conj. Eol. Ventos Santa Eugênia]]</f>
        <v>0</v>
      </c>
      <c r="H4616" s="25">
        <f>Tabela2025Horario[[#This Row],[Conj. Guaimbê]]</f>
        <v>0</v>
      </c>
      <c r="I4616" s="16"/>
      <c r="J4616" s="16"/>
      <c r="K4616" s="16"/>
      <c r="L4616" s="16"/>
      <c r="M4616" s="16"/>
      <c r="N4616" s="16"/>
      <c r="O4616" s="3">
        <f>IF(Tabela2025Horario[[#This Row],[Media Agregada Todas as Usinas]]*$Q$3265&gt;100%,100%,Tabela2025Horario[[#This Row],[Media Agregada Todas as Usinas]]*$Q$3265)</f>
        <v>7.1077152039557695E-2</v>
      </c>
    </row>
    <row r="4617" spans="1:15" x14ac:dyDescent="0.25">
      <c r="A4617" s="16">
        <f>Tabela2025Horario[[#This Row],[DataHora]]</f>
        <v>45850.291666666664</v>
      </c>
      <c r="B4617" s="17">
        <v>2026</v>
      </c>
      <c r="C4617" s="24">
        <f>Tabela2025Horario[[#This Row],[Mês]]</f>
        <v>7</v>
      </c>
      <c r="D4617" s="24">
        <f>Tabela2025Horario[[#This Row],[Dia]]</f>
        <v>12</v>
      </c>
      <c r="E4617" s="24">
        <f>Tabela2025Horario[[#This Row],[Hora]]</f>
        <v>7</v>
      </c>
      <c r="F4617" s="25">
        <f>Tabela2025Horario[[#This Row],[Conj. Castilho]]</f>
        <v>0</v>
      </c>
      <c r="G4617" s="25">
        <f>Tabela2025Horario[[#This Row],[Conj. Eol. Ventos Santa Eugênia]]</f>
        <v>1</v>
      </c>
      <c r="H4617" s="25">
        <f>Tabela2025Horario[[#This Row],[Conj. Guaimbê]]</f>
        <v>0</v>
      </c>
      <c r="I4617" s="16"/>
      <c r="J4617" s="16"/>
      <c r="K4617" s="16"/>
      <c r="L4617" s="16"/>
      <c r="M4617" s="16"/>
      <c r="N4617" s="16"/>
      <c r="O4617" s="3">
        <f>IF(Tabela2025Horario[[#This Row],[Media Agregada Todas as Usinas]]*$Q$3265&gt;100%,100%,Tabela2025Horario[[#This Row],[Media Agregada Todas as Usinas]]*$Q$3265)</f>
        <v>1</v>
      </c>
    </row>
    <row r="4618" spans="1:15" x14ac:dyDescent="0.25">
      <c r="A4618" s="16">
        <f>Tabela2025Horario[[#This Row],[DataHora]]</f>
        <v>45850.333333333336</v>
      </c>
      <c r="B4618" s="17">
        <v>2026</v>
      </c>
      <c r="C4618" s="24">
        <f>Tabela2025Horario[[#This Row],[Mês]]</f>
        <v>7</v>
      </c>
      <c r="D4618" s="24">
        <f>Tabela2025Horario[[#This Row],[Dia]]</f>
        <v>12</v>
      </c>
      <c r="E4618" s="24">
        <f>Tabela2025Horario[[#This Row],[Hora]]</f>
        <v>8</v>
      </c>
      <c r="F4618" s="25">
        <f>Tabela2025Horario[[#This Row],[Conj. Castilho]]</f>
        <v>0</v>
      </c>
      <c r="G4618" s="25">
        <f>Tabela2025Horario[[#This Row],[Conj. Eol. Ventos Santa Eugênia]]</f>
        <v>1</v>
      </c>
      <c r="H4618" s="25">
        <f>Tabela2025Horario[[#This Row],[Conj. Guaimbê]]</f>
        <v>0</v>
      </c>
      <c r="I4618" s="16"/>
      <c r="J4618" s="16"/>
      <c r="K4618" s="16"/>
      <c r="L4618" s="16"/>
      <c r="M4618" s="16"/>
      <c r="N4618" s="16"/>
      <c r="O4618" s="3">
        <f>IF(Tabela2025Horario[[#This Row],[Media Agregada Todas as Usinas]]*$Q$3265&gt;100%,100%,Tabela2025Horario[[#This Row],[Media Agregada Todas as Usinas]]*$Q$3265)</f>
        <v>1</v>
      </c>
    </row>
    <row r="4619" spans="1:15" x14ac:dyDescent="0.25">
      <c r="A4619" s="16">
        <f>Tabela2025Horario[[#This Row],[DataHora]]</f>
        <v>45850.375</v>
      </c>
      <c r="B4619" s="17">
        <v>2026</v>
      </c>
      <c r="C4619" s="24">
        <f>Tabela2025Horario[[#This Row],[Mês]]</f>
        <v>7</v>
      </c>
      <c r="D4619" s="24">
        <f>Tabela2025Horario[[#This Row],[Dia]]</f>
        <v>12</v>
      </c>
      <c r="E4619" s="24">
        <f>Tabela2025Horario[[#This Row],[Hora]]</f>
        <v>9</v>
      </c>
      <c r="F4619" s="25">
        <f>Tabela2025Horario[[#This Row],[Conj. Castilho]]</f>
        <v>0.58251710454416239</v>
      </c>
      <c r="G4619" s="25">
        <f>Tabela2025Horario[[#This Row],[Conj. Eol. Ventos Santa Eugênia]]</f>
        <v>1</v>
      </c>
      <c r="H4619" s="25">
        <f>Tabela2025Horario[[#This Row],[Conj. Guaimbê]]</f>
        <v>0.44997612375896495</v>
      </c>
      <c r="I4619" s="16"/>
      <c r="J4619" s="16"/>
      <c r="K4619" s="16"/>
      <c r="L4619" s="16"/>
      <c r="M4619" s="16"/>
      <c r="N4619" s="16"/>
      <c r="O4619" s="3">
        <f>IF(Tabela2025Horario[[#This Row],[Media Agregada Todas as Usinas]]*$Q$3265&gt;100%,100%,Tabela2025Horario[[#This Row],[Media Agregada Todas as Usinas]]*$Q$3265)</f>
        <v>1</v>
      </c>
    </row>
    <row r="4620" spans="1:15" x14ac:dyDescent="0.25">
      <c r="A4620" s="16">
        <f>Tabela2025Horario[[#This Row],[DataHora]]</f>
        <v>45850.416666666664</v>
      </c>
      <c r="B4620" s="17">
        <v>2026</v>
      </c>
      <c r="C4620" s="24">
        <f>Tabela2025Horario[[#This Row],[Mês]]</f>
        <v>7</v>
      </c>
      <c r="D4620" s="24">
        <f>Tabela2025Horario[[#This Row],[Dia]]</f>
        <v>12</v>
      </c>
      <c r="E4620" s="24">
        <f>Tabela2025Horario[[#This Row],[Hora]]</f>
        <v>10</v>
      </c>
      <c r="F4620" s="25">
        <f>Tabela2025Horario[[#This Row],[Conj. Castilho]]</f>
        <v>0.68296150118619603</v>
      </c>
      <c r="G4620" s="25">
        <f>Tabela2025Horario[[#This Row],[Conj. Eol. Ventos Santa Eugênia]]</f>
        <v>1</v>
      </c>
      <c r="H4620" s="25">
        <f>Tabela2025Horario[[#This Row],[Conj. Guaimbê]]</f>
        <v>0.79477882596268823</v>
      </c>
      <c r="I4620" s="16"/>
      <c r="J4620" s="16"/>
      <c r="K4620" s="16"/>
      <c r="L4620" s="16"/>
      <c r="M4620" s="16"/>
      <c r="N4620" s="16"/>
      <c r="O4620" s="3">
        <f>IF(Tabela2025Horario[[#This Row],[Media Agregada Todas as Usinas]]*$Q$3265&gt;100%,100%,Tabela2025Horario[[#This Row],[Media Agregada Todas as Usinas]]*$Q$3265)</f>
        <v>1</v>
      </c>
    </row>
    <row r="4621" spans="1:15" x14ac:dyDescent="0.25">
      <c r="A4621" s="16">
        <f>Tabela2025Horario[[#This Row],[DataHora]]</f>
        <v>45850.458333333336</v>
      </c>
      <c r="B4621" s="17">
        <v>2026</v>
      </c>
      <c r="C4621" s="24">
        <f>Tabela2025Horario[[#This Row],[Mês]]</f>
        <v>7</v>
      </c>
      <c r="D4621" s="24">
        <f>Tabela2025Horario[[#This Row],[Dia]]</f>
        <v>12</v>
      </c>
      <c r="E4621" s="24">
        <f>Tabela2025Horario[[#This Row],[Hora]]</f>
        <v>11</v>
      </c>
      <c r="F4621" s="25">
        <f>Tabela2025Horario[[#This Row],[Conj. Castilho]]</f>
        <v>0.71083746274010773</v>
      </c>
      <c r="G4621" s="25">
        <f>Tabela2025Horario[[#This Row],[Conj. Eol. Ventos Santa Eugênia]]</f>
        <v>1</v>
      </c>
      <c r="H4621" s="25">
        <f>Tabela2025Horario[[#This Row],[Conj. Guaimbê]]</f>
        <v>0.85249002349736325</v>
      </c>
      <c r="I4621" s="16"/>
      <c r="J4621" s="16"/>
      <c r="K4621" s="16"/>
      <c r="L4621" s="16"/>
      <c r="M4621" s="16"/>
      <c r="N4621" s="16"/>
      <c r="O4621" s="3">
        <f>IF(Tabela2025Horario[[#This Row],[Media Agregada Todas as Usinas]]*$Q$3265&gt;100%,100%,Tabela2025Horario[[#This Row],[Media Agregada Todas as Usinas]]*$Q$3265)</f>
        <v>1</v>
      </c>
    </row>
    <row r="4622" spans="1:15" x14ac:dyDescent="0.25">
      <c r="A4622" s="16">
        <f>Tabela2025Horario[[#This Row],[DataHora]]</f>
        <v>45850.5</v>
      </c>
      <c r="B4622" s="17">
        <v>2026</v>
      </c>
      <c r="C4622" s="24">
        <f>Tabela2025Horario[[#This Row],[Mês]]</f>
        <v>7</v>
      </c>
      <c r="D4622" s="24">
        <f>Tabela2025Horario[[#This Row],[Dia]]</f>
        <v>12</v>
      </c>
      <c r="E4622" s="24">
        <f>Tabela2025Horario[[#This Row],[Hora]]</f>
        <v>12</v>
      </c>
      <c r="F4622" s="25">
        <f>Tabela2025Horario[[#This Row],[Conj. Castilho]]</f>
        <v>0.7087649826776905</v>
      </c>
      <c r="G4622" s="25">
        <f>Tabela2025Horario[[#This Row],[Conj. Eol. Ventos Santa Eugênia]]</f>
        <v>1</v>
      </c>
      <c r="H4622" s="25">
        <f>Tabela2025Horario[[#This Row],[Conj. Guaimbê]]</f>
        <v>0.80775666688173464</v>
      </c>
      <c r="I4622" s="16"/>
      <c r="J4622" s="16"/>
      <c r="K4622" s="16"/>
      <c r="L4622" s="16"/>
      <c r="M4622" s="16"/>
      <c r="N4622" s="16"/>
      <c r="O4622" s="3">
        <f>IF(Tabela2025Horario[[#This Row],[Media Agregada Todas as Usinas]]*$Q$3265&gt;100%,100%,Tabela2025Horario[[#This Row],[Media Agregada Todas as Usinas]]*$Q$3265)</f>
        <v>1</v>
      </c>
    </row>
    <row r="4623" spans="1:15" x14ac:dyDescent="0.25">
      <c r="A4623" s="16">
        <f>Tabela2025Horario[[#This Row],[DataHora]]</f>
        <v>45850.541666666664</v>
      </c>
      <c r="B4623" s="17">
        <v>2026</v>
      </c>
      <c r="C4623" s="24">
        <f>Tabela2025Horario[[#This Row],[Mês]]</f>
        <v>7</v>
      </c>
      <c r="D4623" s="24">
        <f>Tabela2025Horario[[#This Row],[Dia]]</f>
        <v>12</v>
      </c>
      <c r="E4623" s="24">
        <f>Tabela2025Horario[[#This Row],[Hora]]</f>
        <v>13</v>
      </c>
      <c r="F4623" s="25">
        <f>Tabela2025Horario[[#This Row],[Conj. Castilho]]</f>
        <v>0.64997997903835225</v>
      </c>
      <c r="G4623" s="25">
        <f>Tabela2025Horario[[#This Row],[Conj. Eol. Ventos Santa Eugênia]]</f>
        <v>0.4658482854834719</v>
      </c>
      <c r="H4623" s="25">
        <f>Tabela2025Horario[[#This Row],[Conj. Guaimbê]]</f>
        <v>0.77845818599938499</v>
      </c>
      <c r="I4623" s="16"/>
      <c r="J4623" s="16"/>
      <c r="K4623" s="16"/>
      <c r="L4623" s="16"/>
      <c r="M4623" s="16"/>
      <c r="N4623" s="16"/>
      <c r="O4623" s="3">
        <f>IF(Tabela2025Horario[[#This Row],[Media Agregada Todas as Usinas]]*$Q$3265&gt;100%,100%,Tabela2025Horario[[#This Row],[Media Agregada Todas as Usinas]]*$Q$3265)</f>
        <v>1</v>
      </c>
    </row>
    <row r="4624" spans="1:15" x14ac:dyDescent="0.25">
      <c r="A4624" s="16">
        <f>Tabela2025Horario[[#This Row],[DataHora]]</f>
        <v>45850.583333333336</v>
      </c>
      <c r="B4624" s="17">
        <v>2026</v>
      </c>
      <c r="C4624" s="24">
        <f>Tabela2025Horario[[#This Row],[Mês]]</f>
        <v>7</v>
      </c>
      <c r="D4624" s="24">
        <f>Tabela2025Horario[[#This Row],[Dia]]</f>
        <v>12</v>
      </c>
      <c r="E4624" s="24">
        <f>Tabela2025Horario[[#This Row],[Hora]]</f>
        <v>14</v>
      </c>
      <c r="F4624" s="25">
        <f>Tabela2025Horario[[#This Row],[Conj. Castilho]]</f>
        <v>0.4338680314431696</v>
      </c>
      <c r="G4624" s="25">
        <f>Tabela2025Horario[[#This Row],[Conj. Eol. Ventos Santa Eugênia]]</f>
        <v>0.74120010291191474</v>
      </c>
      <c r="H4624" s="25">
        <f>Tabela2025Horario[[#This Row],[Conj. Guaimbê]]</f>
        <v>0.15038408032420009</v>
      </c>
      <c r="I4624" s="16"/>
      <c r="J4624" s="16"/>
      <c r="K4624" s="16"/>
      <c r="L4624" s="16"/>
      <c r="M4624" s="16"/>
      <c r="N4624" s="16"/>
      <c r="O4624" s="3">
        <f>IF(Tabela2025Horario[[#This Row],[Media Agregada Todas as Usinas]]*$Q$3265&gt;100%,100%,Tabela2025Horario[[#This Row],[Media Agregada Todas as Usinas]]*$Q$3265)</f>
        <v>1</v>
      </c>
    </row>
    <row r="4625" spans="1:15" x14ac:dyDescent="0.25">
      <c r="A4625" s="16">
        <f>Tabela2025Horario[[#This Row],[DataHora]]</f>
        <v>45850.625</v>
      </c>
      <c r="B4625" s="17">
        <v>2026</v>
      </c>
      <c r="C4625" s="24">
        <f>Tabela2025Horario[[#This Row],[Mês]]</f>
        <v>7</v>
      </c>
      <c r="D4625" s="24">
        <f>Tabela2025Horario[[#This Row],[Dia]]</f>
        <v>12</v>
      </c>
      <c r="E4625" s="24">
        <f>Tabela2025Horario[[#This Row],[Hora]]</f>
        <v>15</v>
      </c>
      <c r="F4625" s="25">
        <f>Tabela2025Horario[[#This Row],[Conj. Castilho]]</f>
        <v>0.31430284632862071</v>
      </c>
      <c r="G4625" s="25">
        <f>Tabela2025Horario[[#This Row],[Conj. Eol. Ventos Santa Eugênia]]</f>
        <v>0.54593061147462851</v>
      </c>
      <c r="H4625" s="25">
        <f>Tabela2025Horario[[#This Row],[Conj. Guaimbê]]</f>
        <v>0</v>
      </c>
      <c r="I4625" s="16"/>
      <c r="J4625" s="16"/>
      <c r="K4625" s="16"/>
      <c r="L4625" s="16"/>
      <c r="M4625" s="16"/>
      <c r="N4625" s="16"/>
      <c r="O4625" s="3">
        <f>IF(Tabela2025Horario[[#This Row],[Media Agregada Todas as Usinas]]*$Q$3265&gt;100%,100%,Tabela2025Horario[[#This Row],[Media Agregada Todas as Usinas]]*$Q$3265)</f>
        <v>1</v>
      </c>
    </row>
    <row r="4626" spans="1:15" x14ac:dyDescent="0.25">
      <c r="A4626" s="16">
        <f>Tabela2025Horario[[#This Row],[DataHora]]</f>
        <v>45850.666666666664</v>
      </c>
      <c r="B4626" s="17">
        <v>2026</v>
      </c>
      <c r="C4626" s="24">
        <f>Tabela2025Horario[[#This Row],[Mês]]</f>
        <v>7</v>
      </c>
      <c r="D4626" s="24">
        <f>Tabela2025Horario[[#This Row],[Dia]]</f>
        <v>12</v>
      </c>
      <c r="E4626" s="24">
        <f>Tabela2025Horario[[#This Row],[Hora]]</f>
        <v>16</v>
      </c>
      <c r="F4626" s="25">
        <f>Tabela2025Horario[[#This Row],[Conj. Castilho]]</f>
        <v>0</v>
      </c>
      <c r="G4626" s="25">
        <f>Tabela2025Horario[[#This Row],[Conj. Eol. Ventos Santa Eugênia]]</f>
        <v>0.48477143695132974</v>
      </c>
      <c r="H4626" s="25">
        <f>Tabela2025Horario[[#This Row],[Conj. Guaimbê]]</f>
        <v>0</v>
      </c>
      <c r="I4626" s="16"/>
      <c r="J4626" s="16"/>
      <c r="K4626" s="16"/>
      <c r="L4626" s="16"/>
      <c r="M4626" s="16"/>
      <c r="N4626" s="16"/>
      <c r="O4626" s="3">
        <f>IF(Tabela2025Horario[[#This Row],[Media Agregada Todas as Usinas]]*$Q$3265&gt;100%,100%,Tabela2025Horario[[#This Row],[Media Agregada Todas as Usinas]]*$Q$3265)</f>
        <v>0.76548097264547676</v>
      </c>
    </row>
    <row r="4627" spans="1:15" x14ac:dyDescent="0.25">
      <c r="A4627" s="16">
        <f>Tabela2025Horario[[#This Row],[DataHora]]</f>
        <v>45850.708333333336</v>
      </c>
      <c r="B4627" s="17">
        <v>2026</v>
      </c>
      <c r="C4627" s="24">
        <f>Tabela2025Horario[[#This Row],[Mês]]</f>
        <v>7</v>
      </c>
      <c r="D4627" s="24">
        <f>Tabela2025Horario[[#This Row],[Dia]]</f>
        <v>12</v>
      </c>
      <c r="E4627" s="24">
        <f>Tabela2025Horario[[#This Row],[Hora]]</f>
        <v>17</v>
      </c>
      <c r="F4627" s="25">
        <f>Tabela2025Horario[[#This Row],[Conj. Castilho]]</f>
        <v>0</v>
      </c>
      <c r="G4627" s="25">
        <f>Tabela2025Horario[[#This Row],[Conj. Eol. Ventos Santa Eugênia]]</f>
        <v>9.0259973948463953E-2</v>
      </c>
      <c r="H4627" s="25">
        <f>Tabela2025Horario[[#This Row],[Conj. Guaimbê]]</f>
        <v>0</v>
      </c>
      <c r="I4627" s="16"/>
      <c r="J4627" s="16"/>
      <c r="K4627" s="16"/>
      <c r="L4627" s="16"/>
      <c r="M4627" s="16"/>
      <c r="N4627" s="16"/>
      <c r="O4627" s="3">
        <f>IF(Tabela2025Horario[[#This Row],[Media Agregada Todas as Usinas]]*$Q$3265&gt;100%,100%,Tabela2025Horario[[#This Row],[Media Agregada Todas as Usinas]]*$Q$3265)</f>
        <v>0.13115004540576303</v>
      </c>
    </row>
    <row r="4628" spans="1:15" x14ac:dyDescent="0.25">
      <c r="A4628" s="16">
        <f>Tabela2025Horario[[#This Row],[DataHora]]</f>
        <v>45850.75</v>
      </c>
      <c r="B4628" s="17">
        <v>2026</v>
      </c>
      <c r="C4628" s="24">
        <f>Tabela2025Horario[[#This Row],[Mês]]</f>
        <v>7</v>
      </c>
      <c r="D4628" s="24">
        <f>Tabela2025Horario[[#This Row],[Dia]]</f>
        <v>12</v>
      </c>
      <c r="E4628" s="24">
        <f>Tabela2025Horario[[#This Row],[Hora]]</f>
        <v>18</v>
      </c>
      <c r="F4628" s="25">
        <f>Tabela2025Horario[[#This Row],[Conj. Castilho]]</f>
        <v>0</v>
      </c>
      <c r="G4628" s="25">
        <f>Tabela2025Horario[[#This Row],[Conj. Eol. Ventos Santa Eugênia]]</f>
        <v>0</v>
      </c>
      <c r="H4628" s="25">
        <f>Tabela2025Horario[[#This Row],[Conj. Guaimbê]]</f>
        <v>0</v>
      </c>
      <c r="I4628" s="16"/>
      <c r="J4628" s="16"/>
      <c r="K4628" s="16"/>
      <c r="L4628" s="16"/>
      <c r="M4628" s="16"/>
      <c r="N4628" s="16"/>
      <c r="O4628" s="3">
        <f>IF(Tabela2025Horario[[#This Row],[Media Agregada Todas as Usinas]]*$Q$3265&gt;100%,100%,Tabela2025Horario[[#This Row],[Media Agregada Todas as Usinas]]*$Q$3265)</f>
        <v>0</v>
      </c>
    </row>
    <row r="4629" spans="1:15" x14ac:dyDescent="0.25">
      <c r="A4629" s="16">
        <f>Tabela2025Horario[[#This Row],[DataHora]]</f>
        <v>45850.791666666664</v>
      </c>
      <c r="B4629" s="17">
        <v>2026</v>
      </c>
      <c r="C4629" s="24">
        <f>Tabela2025Horario[[#This Row],[Mês]]</f>
        <v>7</v>
      </c>
      <c r="D4629" s="24">
        <f>Tabela2025Horario[[#This Row],[Dia]]</f>
        <v>12</v>
      </c>
      <c r="E4629" s="24">
        <f>Tabela2025Horario[[#This Row],[Hora]]</f>
        <v>19</v>
      </c>
      <c r="F4629" s="25">
        <f>Tabela2025Horario[[#This Row],[Conj. Castilho]]</f>
        <v>0</v>
      </c>
      <c r="G4629" s="25">
        <f>Tabela2025Horario[[#This Row],[Conj. Eol. Ventos Santa Eugênia]]</f>
        <v>0</v>
      </c>
      <c r="H4629" s="25">
        <f>Tabela2025Horario[[#This Row],[Conj. Guaimbê]]</f>
        <v>0</v>
      </c>
      <c r="I4629" s="16"/>
      <c r="J4629" s="16"/>
      <c r="K4629" s="16"/>
      <c r="L4629" s="16"/>
      <c r="M4629" s="16"/>
      <c r="N4629" s="16"/>
      <c r="O4629" s="3">
        <f>IF(Tabela2025Horario[[#This Row],[Media Agregada Todas as Usinas]]*$Q$3265&gt;100%,100%,Tabela2025Horario[[#This Row],[Media Agregada Todas as Usinas]]*$Q$3265)</f>
        <v>0</v>
      </c>
    </row>
    <row r="4630" spans="1:15" x14ac:dyDescent="0.25">
      <c r="A4630" s="16">
        <f>Tabela2025Horario[[#This Row],[DataHora]]</f>
        <v>45850.833333333336</v>
      </c>
      <c r="B4630" s="17">
        <v>2026</v>
      </c>
      <c r="C4630" s="24">
        <f>Tabela2025Horario[[#This Row],[Mês]]</f>
        <v>7</v>
      </c>
      <c r="D4630" s="24">
        <f>Tabela2025Horario[[#This Row],[Dia]]</f>
        <v>12</v>
      </c>
      <c r="E4630" s="24">
        <f>Tabela2025Horario[[#This Row],[Hora]]</f>
        <v>20</v>
      </c>
      <c r="F4630" s="25">
        <f>Tabela2025Horario[[#This Row],[Conj. Castilho]]</f>
        <v>0</v>
      </c>
      <c r="G4630" s="25">
        <f>Tabela2025Horario[[#This Row],[Conj. Eol. Ventos Santa Eugênia]]</f>
        <v>0</v>
      </c>
      <c r="H4630" s="25">
        <f>Tabela2025Horario[[#This Row],[Conj. Guaimbê]]</f>
        <v>0</v>
      </c>
      <c r="I4630" s="16"/>
      <c r="J4630" s="16"/>
      <c r="K4630" s="16"/>
      <c r="L4630" s="16"/>
      <c r="M4630" s="16"/>
      <c r="N4630" s="16"/>
      <c r="O4630" s="3">
        <f>IF(Tabela2025Horario[[#This Row],[Media Agregada Todas as Usinas]]*$Q$3265&gt;100%,100%,Tabela2025Horario[[#This Row],[Media Agregada Todas as Usinas]]*$Q$3265)</f>
        <v>0</v>
      </c>
    </row>
    <row r="4631" spans="1:15" x14ac:dyDescent="0.25">
      <c r="A4631" s="16">
        <f>Tabela2025Horario[[#This Row],[DataHora]]</f>
        <v>45850.875</v>
      </c>
      <c r="B4631" s="17">
        <v>2026</v>
      </c>
      <c r="C4631" s="24">
        <f>Tabela2025Horario[[#This Row],[Mês]]</f>
        <v>7</v>
      </c>
      <c r="D4631" s="24">
        <f>Tabela2025Horario[[#This Row],[Dia]]</f>
        <v>12</v>
      </c>
      <c r="E4631" s="24">
        <f>Tabela2025Horario[[#This Row],[Hora]]</f>
        <v>21</v>
      </c>
      <c r="F4631" s="25">
        <f>Tabela2025Horario[[#This Row],[Conj. Castilho]]</f>
        <v>0</v>
      </c>
      <c r="G4631" s="25">
        <f>Tabela2025Horario[[#This Row],[Conj. Eol. Ventos Santa Eugênia]]</f>
        <v>0</v>
      </c>
      <c r="H4631" s="25">
        <f>Tabela2025Horario[[#This Row],[Conj. Guaimbê]]</f>
        <v>0</v>
      </c>
      <c r="I4631" s="16"/>
      <c r="J4631" s="16"/>
      <c r="K4631" s="16"/>
      <c r="L4631" s="16"/>
      <c r="M4631" s="16"/>
      <c r="N4631" s="16"/>
      <c r="O4631" s="3">
        <f>IF(Tabela2025Horario[[#This Row],[Media Agregada Todas as Usinas]]*$Q$3265&gt;100%,100%,Tabela2025Horario[[#This Row],[Media Agregada Todas as Usinas]]*$Q$3265)</f>
        <v>0</v>
      </c>
    </row>
    <row r="4632" spans="1:15" x14ac:dyDescent="0.25">
      <c r="A4632" s="16">
        <f>Tabela2025Horario[[#This Row],[DataHora]]</f>
        <v>45850.916666666664</v>
      </c>
      <c r="B4632" s="17">
        <v>2026</v>
      </c>
      <c r="C4632" s="24">
        <f>Tabela2025Horario[[#This Row],[Mês]]</f>
        <v>7</v>
      </c>
      <c r="D4632" s="24">
        <f>Tabela2025Horario[[#This Row],[Dia]]</f>
        <v>12</v>
      </c>
      <c r="E4632" s="24">
        <f>Tabela2025Horario[[#This Row],[Hora]]</f>
        <v>22</v>
      </c>
      <c r="F4632" s="25">
        <f>Tabela2025Horario[[#This Row],[Conj. Castilho]]</f>
        <v>0</v>
      </c>
      <c r="G4632" s="25">
        <f>Tabela2025Horario[[#This Row],[Conj. Eol. Ventos Santa Eugênia]]</f>
        <v>0</v>
      </c>
      <c r="H4632" s="25">
        <f>Tabela2025Horario[[#This Row],[Conj. Guaimbê]]</f>
        <v>0</v>
      </c>
      <c r="I4632" s="16"/>
      <c r="J4632" s="16"/>
      <c r="K4632" s="16"/>
      <c r="L4632" s="16"/>
      <c r="M4632" s="16"/>
      <c r="N4632" s="16"/>
      <c r="O4632" s="3">
        <f>IF(Tabela2025Horario[[#This Row],[Media Agregada Todas as Usinas]]*$Q$3265&gt;100%,100%,Tabela2025Horario[[#This Row],[Media Agregada Todas as Usinas]]*$Q$3265)</f>
        <v>0</v>
      </c>
    </row>
    <row r="4633" spans="1:15" x14ac:dyDescent="0.25">
      <c r="A4633" s="16">
        <f>Tabela2025Horario[[#This Row],[DataHora]]</f>
        <v>45850.958333333336</v>
      </c>
      <c r="B4633" s="17">
        <v>2026</v>
      </c>
      <c r="C4633" s="24">
        <f>Tabela2025Horario[[#This Row],[Mês]]</f>
        <v>7</v>
      </c>
      <c r="D4633" s="24">
        <f>Tabela2025Horario[[#This Row],[Dia]]</f>
        <v>12</v>
      </c>
      <c r="E4633" s="24">
        <f>Tabela2025Horario[[#This Row],[Hora]]</f>
        <v>23</v>
      </c>
      <c r="F4633" s="25">
        <f>Tabela2025Horario[[#This Row],[Conj. Castilho]]</f>
        <v>0</v>
      </c>
      <c r="G4633" s="25">
        <f>Tabela2025Horario[[#This Row],[Conj. Eol. Ventos Santa Eugênia]]</f>
        <v>0</v>
      </c>
      <c r="H4633" s="25">
        <f>Tabela2025Horario[[#This Row],[Conj. Guaimbê]]</f>
        <v>0</v>
      </c>
      <c r="I4633" s="16"/>
      <c r="J4633" s="16"/>
      <c r="K4633" s="16"/>
      <c r="L4633" s="16"/>
      <c r="M4633" s="16"/>
      <c r="N4633" s="16"/>
      <c r="O4633" s="3">
        <f>IF(Tabela2025Horario[[#This Row],[Media Agregada Todas as Usinas]]*$Q$3265&gt;100%,100%,Tabela2025Horario[[#This Row],[Media Agregada Todas as Usinas]]*$Q$3265)</f>
        <v>0</v>
      </c>
    </row>
    <row r="4634" spans="1:15" x14ac:dyDescent="0.25">
      <c r="A4634" s="16">
        <f>Tabela2025Horario[[#This Row],[DataHora]]</f>
        <v>45851</v>
      </c>
      <c r="B4634" s="17">
        <v>2026</v>
      </c>
      <c r="C4634" s="24">
        <f>Tabela2025Horario[[#This Row],[Mês]]</f>
        <v>7</v>
      </c>
      <c r="D4634" s="24">
        <f>Tabela2025Horario[[#This Row],[Dia]]</f>
        <v>13</v>
      </c>
      <c r="E4634" s="24">
        <f>Tabela2025Horario[[#This Row],[Hora]]</f>
        <v>0</v>
      </c>
      <c r="F4634" s="25">
        <f>Tabela2025Horario[[#This Row],[Conj. Castilho]]</f>
        <v>0</v>
      </c>
      <c r="G4634" s="25">
        <f>Tabela2025Horario[[#This Row],[Conj. Eol. Ventos Santa Eugênia]]</f>
        <v>0</v>
      </c>
      <c r="H4634" s="25">
        <f>Tabela2025Horario[[#This Row],[Conj. Guaimbê]]</f>
        <v>0</v>
      </c>
      <c r="I4634" s="16"/>
      <c r="J4634" s="16"/>
      <c r="K4634" s="16"/>
      <c r="L4634" s="16"/>
      <c r="M4634" s="16"/>
      <c r="N4634" s="16"/>
      <c r="O4634" s="3">
        <f>IF(Tabela2025Horario[[#This Row],[Media Agregada Todas as Usinas]]*$Q$3265&gt;100%,100%,Tabela2025Horario[[#This Row],[Media Agregada Todas as Usinas]]*$Q$3265)</f>
        <v>0</v>
      </c>
    </row>
    <row r="4635" spans="1:15" x14ac:dyDescent="0.25">
      <c r="A4635" s="16">
        <f>Tabela2025Horario[[#This Row],[DataHora]]</f>
        <v>45851.041666666664</v>
      </c>
      <c r="B4635" s="17">
        <v>2026</v>
      </c>
      <c r="C4635" s="24">
        <f>Tabela2025Horario[[#This Row],[Mês]]</f>
        <v>7</v>
      </c>
      <c r="D4635" s="24">
        <f>Tabela2025Horario[[#This Row],[Dia]]</f>
        <v>13</v>
      </c>
      <c r="E4635" s="24">
        <f>Tabela2025Horario[[#This Row],[Hora]]</f>
        <v>1</v>
      </c>
      <c r="F4635" s="25">
        <f>Tabela2025Horario[[#This Row],[Conj. Castilho]]</f>
        <v>0</v>
      </c>
      <c r="G4635" s="25">
        <f>Tabela2025Horario[[#This Row],[Conj. Eol. Ventos Santa Eugênia]]</f>
        <v>0</v>
      </c>
      <c r="H4635" s="25">
        <f>Tabela2025Horario[[#This Row],[Conj. Guaimbê]]</f>
        <v>0</v>
      </c>
      <c r="I4635" s="16"/>
      <c r="J4635" s="16"/>
      <c r="K4635" s="16"/>
      <c r="L4635" s="16"/>
      <c r="M4635" s="16"/>
      <c r="N4635" s="16"/>
      <c r="O4635" s="3">
        <f>IF(Tabela2025Horario[[#This Row],[Media Agregada Todas as Usinas]]*$Q$3265&gt;100%,100%,Tabela2025Horario[[#This Row],[Media Agregada Todas as Usinas]]*$Q$3265)</f>
        <v>0</v>
      </c>
    </row>
    <row r="4636" spans="1:15" x14ac:dyDescent="0.25">
      <c r="A4636" s="16">
        <f>Tabela2025Horario[[#This Row],[DataHora]]</f>
        <v>45851.083333333336</v>
      </c>
      <c r="B4636" s="17">
        <v>2026</v>
      </c>
      <c r="C4636" s="24">
        <f>Tabela2025Horario[[#This Row],[Mês]]</f>
        <v>7</v>
      </c>
      <c r="D4636" s="24">
        <f>Tabela2025Horario[[#This Row],[Dia]]</f>
        <v>13</v>
      </c>
      <c r="E4636" s="24">
        <f>Tabela2025Horario[[#This Row],[Hora]]</f>
        <v>2</v>
      </c>
      <c r="F4636" s="25">
        <f>Tabela2025Horario[[#This Row],[Conj. Castilho]]</f>
        <v>0</v>
      </c>
      <c r="G4636" s="25">
        <f>Tabela2025Horario[[#This Row],[Conj. Eol. Ventos Santa Eugênia]]</f>
        <v>0</v>
      </c>
      <c r="H4636" s="25">
        <f>Tabela2025Horario[[#This Row],[Conj. Guaimbê]]</f>
        <v>0</v>
      </c>
      <c r="I4636" s="16"/>
      <c r="J4636" s="16"/>
      <c r="K4636" s="16"/>
      <c r="L4636" s="16"/>
      <c r="M4636" s="16"/>
      <c r="N4636" s="16"/>
      <c r="O4636" s="3">
        <f>IF(Tabela2025Horario[[#This Row],[Media Agregada Todas as Usinas]]*$Q$3265&gt;100%,100%,Tabela2025Horario[[#This Row],[Media Agregada Todas as Usinas]]*$Q$3265)</f>
        <v>0</v>
      </c>
    </row>
    <row r="4637" spans="1:15" x14ac:dyDescent="0.25">
      <c r="A4637" s="16">
        <f>Tabela2025Horario[[#This Row],[DataHora]]</f>
        <v>45851.125</v>
      </c>
      <c r="B4637" s="17">
        <v>2026</v>
      </c>
      <c r="C4637" s="24">
        <f>Tabela2025Horario[[#This Row],[Mês]]</f>
        <v>7</v>
      </c>
      <c r="D4637" s="24">
        <f>Tabela2025Horario[[#This Row],[Dia]]</f>
        <v>13</v>
      </c>
      <c r="E4637" s="24">
        <f>Tabela2025Horario[[#This Row],[Hora]]</f>
        <v>3</v>
      </c>
      <c r="F4637" s="25">
        <f>Tabela2025Horario[[#This Row],[Conj. Castilho]]</f>
        <v>0</v>
      </c>
      <c r="G4637" s="25">
        <f>Tabela2025Horario[[#This Row],[Conj. Eol. Ventos Santa Eugênia]]</f>
        <v>0</v>
      </c>
      <c r="H4637" s="25">
        <f>Tabela2025Horario[[#This Row],[Conj. Guaimbê]]</f>
        <v>0</v>
      </c>
      <c r="I4637" s="16"/>
      <c r="J4637" s="16"/>
      <c r="K4637" s="16"/>
      <c r="L4637" s="16"/>
      <c r="M4637" s="16"/>
      <c r="N4637" s="16"/>
      <c r="O4637" s="3">
        <f>IF(Tabela2025Horario[[#This Row],[Media Agregada Todas as Usinas]]*$Q$3265&gt;100%,100%,Tabela2025Horario[[#This Row],[Media Agregada Todas as Usinas]]*$Q$3265)</f>
        <v>0</v>
      </c>
    </row>
    <row r="4638" spans="1:15" x14ac:dyDescent="0.25">
      <c r="A4638" s="16">
        <f>Tabela2025Horario[[#This Row],[DataHora]]</f>
        <v>45851.166666666664</v>
      </c>
      <c r="B4638" s="17">
        <v>2026</v>
      </c>
      <c r="C4638" s="24">
        <f>Tabela2025Horario[[#This Row],[Mês]]</f>
        <v>7</v>
      </c>
      <c r="D4638" s="24">
        <f>Tabela2025Horario[[#This Row],[Dia]]</f>
        <v>13</v>
      </c>
      <c r="E4638" s="24">
        <f>Tabela2025Horario[[#This Row],[Hora]]</f>
        <v>4</v>
      </c>
      <c r="F4638" s="25">
        <f>Tabela2025Horario[[#This Row],[Conj. Castilho]]</f>
        <v>0</v>
      </c>
      <c r="G4638" s="25">
        <f>Tabela2025Horario[[#This Row],[Conj. Eol. Ventos Santa Eugênia]]</f>
        <v>0</v>
      </c>
      <c r="H4638" s="25">
        <f>Tabela2025Horario[[#This Row],[Conj. Guaimbê]]</f>
        <v>0</v>
      </c>
      <c r="I4638" s="16"/>
      <c r="J4638" s="16"/>
      <c r="K4638" s="16"/>
      <c r="L4638" s="16"/>
      <c r="M4638" s="16"/>
      <c r="N4638" s="16"/>
      <c r="O4638" s="3">
        <f>IF(Tabela2025Horario[[#This Row],[Media Agregada Todas as Usinas]]*$Q$3265&gt;100%,100%,Tabela2025Horario[[#This Row],[Media Agregada Todas as Usinas]]*$Q$3265)</f>
        <v>0</v>
      </c>
    </row>
    <row r="4639" spans="1:15" x14ac:dyDescent="0.25">
      <c r="A4639" s="16">
        <f>Tabela2025Horario[[#This Row],[DataHora]]</f>
        <v>45851.208333333336</v>
      </c>
      <c r="B4639" s="17">
        <v>2026</v>
      </c>
      <c r="C4639" s="24">
        <f>Tabela2025Horario[[#This Row],[Mês]]</f>
        <v>7</v>
      </c>
      <c r="D4639" s="24">
        <f>Tabela2025Horario[[#This Row],[Dia]]</f>
        <v>13</v>
      </c>
      <c r="E4639" s="24">
        <f>Tabela2025Horario[[#This Row],[Hora]]</f>
        <v>5</v>
      </c>
      <c r="F4639" s="25">
        <f>Tabela2025Horario[[#This Row],[Conj. Castilho]]</f>
        <v>0</v>
      </c>
      <c r="G4639" s="25">
        <f>Tabela2025Horario[[#This Row],[Conj. Eol. Ventos Santa Eugênia]]</f>
        <v>0</v>
      </c>
      <c r="H4639" s="25">
        <f>Tabela2025Horario[[#This Row],[Conj. Guaimbê]]</f>
        <v>0</v>
      </c>
      <c r="I4639" s="16"/>
      <c r="J4639" s="16"/>
      <c r="K4639" s="16"/>
      <c r="L4639" s="16"/>
      <c r="M4639" s="16"/>
      <c r="N4639" s="16"/>
      <c r="O4639" s="3">
        <f>IF(Tabela2025Horario[[#This Row],[Media Agregada Todas as Usinas]]*$Q$3265&gt;100%,100%,Tabela2025Horario[[#This Row],[Media Agregada Todas as Usinas]]*$Q$3265)</f>
        <v>9.2634833118432028E-2</v>
      </c>
    </row>
    <row r="4640" spans="1:15" x14ac:dyDescent="0.25">
      <c r="A4640" s="16">
        <f>Tabela2025Horario[[#This Row],[DataHora]]</f>
        <v>45851.25</v>
      </c>
      <c r="B4640" s="17">
        <v>2026</v>
      </c>
      <c r="C4640" s="24">
        <f>Tabela2025Horario[[#This Row],[Mês]]</f>
        <v>7</v>
      </c>
      <c r="D4640" s="24">
        <f>Tabela2025Horario[[#This Row],[Dia]]</f>
        <v>13</v>
      </c>
      <c r="E4640" s="24">
        <f>Tabela2025Horario[[#This Row],[Hora]]</f>
        <v>6</v>
      </c>
      <c r="F4640" s="25">
        <f>Tabela2025Horario[[#This Row],[Conj. Castilho]]</f>
        <v>0</v>
      </c>
      <c r="G4640" s="25">
        <f>Tabela2025Horario[[#This Row],[Conj. Eol. Ventos Santa Eugênia]]</f>
        <v>0</v>
      </c>
      <c r="H4640" s="25">
        <f>Tabela2025Horario[[#This Row],[Conj. Guaimbê]]</f>
        <v>1</v>
      </c>
      <c r="I4640" s="16"/>
      <c r="J4640" s="16"/>
      <c r="K4640" s="16"/>
      <c r="L4640" s="16"/>
      <c r="M4640" s="16"/>
      <c r="N4640" s="16"/>
      <c r="O4640" s="3">
        <f>IF(Tabela2025Horario[[#This Row],[Media Agregada Todas as Usinas]]*$Q$3265&gt;100%,100%,Tabela2025Horario[[#This Row],[Media Agregada Todas as Usinas]]*$Q$3265)</f>
        <v>1</v>
      </c>
    </row>
    <row r="4641" spans="1:15" x14ac:dyDescent="0.25">
      <c r="A4641" s="16">
        <f>Tabela2025Horario[[#This Row],[DataHora]]</f>
        <v>45851.291666666664</v>
      </c>
      <c r="B4641" s="17">
        <v>2026</v>
      </c>
      <c r="C4641" s="24">
        <f>Tabela2025Horario[[#This Row],[Mês]]</f>
        <v>7</v>
      </c>
      <c r="D4641" s="24">
        <f>Tabela2025Horario[[#This Row],[Dia]]</f>
        <v>13</v>
      </c>
      <c r="E4641" s="24">
        <f>Tabela2025Horario[[#This Row],[Hora]]</f>
        <v>7</v>
      </c>
      <c r="F4641" s="25">
        <f>Tabela2025Horario[[#This Row],[Conj. Castilho]]</f>
        <v>0</v>
      </c>
      <c r="G4641" s="25">
        <f>Tabela2025Horario[[#This Row],[Conj. Eol. Ventos Santa Eugênia]]</f>
        <v>5.4645489730962303E-2</v>
      </c>
      <c r="H4641" s="25">
        <f>Tabela2025Horario[[#This Row],[Conj. Guaimbê]]</f>
        <v>0</v>
      </c>
      <c r="I4641" s="16"/>
      <c r="J4641" s="16"/>
      <c r="K4641" s="16"/>
      <c r="L4641" s="16"/>
      <c r="M4641" s="16"/>
      <c r="N4641" s="16"/>
      <c r="O4641" s="3">
        <f>IF(Tabela2025Horario[[#This Row],[Media Agregada Todas as Usinas]]*$Q$3265&gt;100%,100%,Tabela2025Horario[[#This Row],[Media Agregada Todas as Usinas]]*$Q$3265)</f>
        <v>0.15063605969535604</v>
      </c>
    </row>
    <row r="4642" spans="1:15" x14ac:dyDescent="0.25">
      <c r="A4642" s="16">
        <f>Tabela2025Horario[[#This Row],[DataHora]]</f>
        <v>45851.333333333336</v>
      </c>
      <c r="B4642" s="17">
        <v>2026</v>
      </c>
      <c r="C4642" s="24">
        <f>Tabela2025Horario[[#This Row],[Mês]]</f>
        <v>7</v>
      </c>
      <c r="D4642" s="24">
        <f>Tabela2025Horario[[#This Row],[Dia]]</f>
        <v>13</v>
      </c>
      <c r="E4642" s="24">
        <f>Tabela2025Horario[[#This Row],[Hora]]</f>
        <v>8</v>
      </c>
      <c r="F4642" s="25">
        <f>Tabela2025Horario[[#This Row],[Conj. Castilho]]</f>
        <v>0.74228105290471635</v>
      </c>
      <c r="G4642" s="25">
        <f>Tabela2025Horario[[#This Row],[Conj. Eol. Ventos Santa Eugênia]]</f>
        <v>0.3903560481224283</v>
      </c>
      <c r="H4642" s="25">
        <f>Tabela2025Horario[[#This Row],[Conj. Guaimbê]]</f>
        <v>0.22611660335511874</v>
      </c>
      <c r="I4642" s="16"/>
      <c r="J4642" s="16"/>
      <c r="K4642" s="16"/>
      <c r="L4642" s="16"/>
      <c r="M4642" s="16"/>
      <c r="N4642" s="16"/>
      <c r="O4642" s="3">
        <f>IF(Tabela2025Horario[[#This Row],[Media Agregada Todas as Usinas]]*$Q$3265&gt;100%,100%,Tabela2025Horario[[#This Row],[Media Agregada Todas as Usinas]]*$Q$3265)</f>
        <v>1</v>
      </c>
    </row>
    <row r="4643" spans="1:15" x14ac:dyDescent="0.25">
      <c r="A4643" s="16">
        <f>Tabela2025Horario[[#This Row],[DataHora]]</f>
        <v>45851.375</v>
      </c>
      <c r="B4643" s="17">
        <v>2026</v>
      </c>
      <c r="C4643" s="24">
        <f>Tabela2025Horario[[#This Row],[Mês]]</f>
        <v>7</v>
      </c>
      <c r="D4643" s="24">
        <f>Tabela2025Horario[[#This Row],[Dia]]</f>
        <v>13</v>
      </c>
      <c r="E4643" s="24">
        <f>Tabela2025Horario[[#This Row],[Hora]]</f>
        <v>9</v>
      </c>
      <c r="F4643" s="25">
        <f>Tabela2025Horario[[#This Row],[Conj. Castilho]]</f>
        <v>0.83997592713572378</v>
      </c>
      <c r="G4643" s="25">
        <f>Tabela2025Horario[[#This Row],[Conj. Eol. Ventos Santa Eugênia]]</f>
        <v>0.68522977761546033</v>
      </c>
      <c r="H4643" s="25">
        <f>Tabela2025Horario[[#This Row],[Conj. Guaimbê]]</f>
        <v>0.67243690112517718</v>
      </c>
      <c r="I4643" s="16"/>
      <c r="J4643" s="16"/>
      <c r="K4643" s="16"/>
      <c r="L4643" s="16"/>
      <c r="M4643" s="16"/>
      <c r="N4643" s="16"/>
      <c r="O4643" s="3">
        <f>IF(Tabela2025Horario[[#This Row],[Media Agregada Todas as Usinas]]*$Q$3265&gt;100%,100%,Tabela2025Horario[[#This Row],[Media Agregada Todas as Usinas]]*$Q$3265)</f>
        <v>1</v>
      </c>
    </row>
    <row r="4644" spans="1:15" x14ac:dyDescent="0.25">
      <c r="A4644" s="16">
        <f>Tabela2025Horario[[#This Row],[DataHora]]</f>
        <v>45851.416666666664</v>
      </c>
      <c r="B4644" s="17">
        <v>2026</v>
      </c>
      <c r="C4644" s="24">
        <f>Tabela2025Horario[[#This Row],[Mês]]</f>
        <v>7</v>
      </c>
      <c r="D4644" s="24">
        <f>Tabela2025Horario[[#This Row],[Dia]]</f>
        <v>13</v>
      </c>
      <c r="E4644" s="24">
        <f>Tabela2025Horario[[#This Row],[Hora]]</f>
        <v>10</v>
      </c>
      <c r="F4644" s="25">
        <f>Tabela2025Horario[[#This Row],[Conj. Castilho]]</f>
        <v>0.92047723034802975</v>
      </c>
      <c r="G4644" s="25">
        <f>Tabela2025Horario[[#This Row],[Conj. Eol. Ventos Santa Eugênia]]</f>
        <v>0.80064673901439876</v>
      </c>
      <c r="H4644" s="25">
        <f>Tabela2025Horario[[#This Row],[Conj. Guaimbê]]</f>
        <v>0.64971221732368034</v>
      </c>
      <c r="I4644" s="16"/>
      <c r="J4644" s="16"/>
      <c r="K4644" s="16"/>
      <c r="L4644" s="16"/>
      <c r="M4644" s="16"/>
      <c r="N4644" s="16"/>
      <c r="O4644" s="3">
        <f>IF(Tabela2025Horario[[#This Row],[Media Agregada Todas as Usinas]]*$Q$3265&gt;100%,100%,Tabela2025Horario[[#This Row],[Media Agregada Todas as Usinas]]*$Q$3265)</f>
        <v>1</v>
      </c>
    </row>
    <row r="4645" spans="1:15" x14ac:dyDescent="0.25">
      <c r="A4645" s="16">
        <f>Tabela2025Horario[[#This Row],[DataHora]]</f>
        <v>45851.458333333336</v>
      </c>
      <c r="B4645" s="17">
        <v>2026</v>
      </c>
      <c r="C4645" s="24">
        <f>Tabela2025Horario[[#This Row],[Mês]]</f>
        <v>7</v>
      </c>
      <c r="D4645" s="24">
        <f>Tabela2025Horario[[#This Row],[Dia]]</f>
        <v>13</v>
      </c>
      <c r="E4645" s="24">
        <f>Tabela2025Horario[[#This Row],[Hora]]</f>
        <v>11</v>
      </c>
      <c r="F4645" s="25">
        <f>Tabela2025Horario[[#This Row],[Conj. Castilho]]</f>
        <v>0.99331269406797795</v>
      </c>
      <c r="G4645" s="25">
        <f>Tabela2025Horario[[#This Row],[Conj. Eol. Ventos Santa Eugênia]]</f>
        <v>0.84028325627577161</v>
      </c>
      <c r="H4645" s="25">
        <f>Tabela2025Horario[[#This Row],[Conj. Guaimbê]]</f>
        <v>0.93605293545431667</v>
      </c>
      <c r="I4645" s="16"/>
      <c r="J4645" s="16"/>
      <c r="K4645" s="16"/>
      <c r="L4645" s="16"/>
      <c r="M4645" s="16"/>
      <c r="N4645" s="16"/>
      <c r="O4645" s="3">
        <f>IF(Tabela2025Horario[[#This Row],[Media Agregada Todas as Usinas]]*$Q$3265&gt;100%,100%,Tabela2025Horario[[#This Row],[Media Agregada Todas as Usinas]]*$Q$3265)</f>
        <v>1</v>
      </c>
    </row>
    <row r="4646" spans="1:15" x14ac:dyDescent="0.25">
      <c r="A4646" s="16">
        <f>Tabela2025Horario[[#This Row],[DataHora]]</f>
        <v>45851.5</v>
      </c>
      <c r="B4646" s="17">
        <v>2026</v>
      </c>
      <c r="C4646" s="24">
        <f>Tabela2025Horario[[#This Row],[Mês]]</f>
        <v>7</v>
      </c>
      <c r="D4646" s="24">
        <f>Tabela2025Horario[[#This Row],[Dia]]</f>
        <v>13</v>
      </c>
      <c r="E4646" s="24">
        <f>Tabela2025Horario[[#This Row],[Hora]]</f>
        <v>12</v>
      </c>
      <c r="F4646" s="25">
        <f>Tabela2025Horario[[#This Row],[Conj. Castilho]]</f>
        <v>0.99478257453145302</v>
      </c>
      <c r="G4646" s="25">
        <f>Tabela2025Horario[[#This Row],[Conj. Eol. Ventos Santa Eugênia]]</f>
        <v>0.87018443009737545</v>
      </c>
      <c r="H4646" s="25">
        <f>Tabela2025Horario[[#This Row],[Conj. Guaimbê]]</f>
        <v>0.91684942834915306</v>
      </c>
      <c r="I4646" s="16"/>
      <c r="J4646" s="16"/>
      <c r="K4646" s="16"/>
      <c r="L4646" s="16"/>
      <c r="M4646" s="16"/>
      <c r="N4646" s="16"/>
      <c r="O4646" s="3">
        <f>IF(Tabela2025Horario[[#This Row],[Media Agregada Todas as Usinas]]*$Q$3265&gt;100%,100%,Tabela2025Horario[[#This Row],[Media Agregada Todas as Usinas]]*$Q$3265)</f>
        <v>1</v>
      </c>
    </row>
    <row r="4647" spans="1:15" x14ac:dyDescent="0.25">
      <c r="A4647" s="16">
        <f>Tabela2025Horario[[#This Row],[DataHora]]</f>
        <v>45851.541666666664</v>
      </c>
      <c r="B4647" s="17">
        <v>2026</v>
      </c>
      <c r="C4647" s="24">
        <f>Tabela2025Horario[[#This Row],[Mês]]</f>
        <v>7</v>
      </c>
      <c r="D4647" s="24">
        <f>Tabela2025Horario[[#This Row],[Dia]]</f>
        <v>13</v>
      </c>
      <c r="E4647" s="24">
        <f>Tabela2025Horario[[#This Row],[Hora]]</f>
        <v>13</v>
      </c>
      <c r="F4647" s="25">
        <f>Tabela2025Horario[[#This Row],[Conj. Castilho]]</f>
        <v>0.92626877641672678</v>
      </c>
      <c r="G4647" s="25">
        <f>Tabela2025Horario[[#This Row],[Conj. Eol. Ventos Santa Eugênia]]</f>
        <v>0.85668213164560258</v>
      </c>
      <c r="H4647" s="25">
        <f>Tabela2025Horario[[#This Row],[Conj. Guaimbê]]</f>
        <v>0.40204427999143755</v>
      </c>
      <c r="I4647" s="16"/>
      <c r="J4647" s="16"/>
      <c r="K4647" s="16"/>
      <c r="L4647" s="16"/>
      <c r="M4647" s="16"/>
      <c r="N4647" s="16"/>
      <c r="O4647" s="3">
        <f>IF(Tabela2025Horario[[#This Row],[Media Agregada Todas as Usinas]]*$Q$3265&gt;100%,100%,Tabela2025Horario[[#This Row],[Media Agregada Todas as Usinas]]*$Q$3265)</f>
        <v>1</v>
      </c>
    </row>
    <row r="4648" spans="1:15" x14ac:dyDescent="0.25">
      <c r="A4648" s="16">
        <f>Tabela2025Horario[[#This Row],[DataHora]]</f>
        <v>45851.583333333336</v>
      </c>
      <c r="B4648" s="17">
        <v>2026</v>
      </c>
      <c r="C4648" s="24">
        <f>Tabela2025Horario[[#This Row],[Mês]]</f>
        <v>7</v>
      </c>
      <c r="D4648" s="24">
        <f>Tabela2025Horario[[#This Row],[Dia]]</f>
        <v>13</v>
      </c>
      <c r="E4648" s="24">
        <f>Tabela2025Horario[[#This Row],[Hora]]</f>
        <v>14</v>
      </c>
      <c r="F4648" s="25">
        <f>Tabela2025Horario[[#This Row],[Conj. Castilho]]</f>
        <v>0.5814371742151242</v>
      </c>
      <c r="G4648" s="25">
        <f>Tabela2025Horario[[#This Row],[Conj. Eol. Ventos Santa Eugênia]]</f>
        <v>0.37715149620260174</v>
      </c>
      <c r="H4648" s="25">
        <f>Tabela2025Horario[[#This Row],[Conj. Guaimbê]]</f>
        <v>0.351615436392192</v>
      </c>
      <c r="I4648" s="16"/>
      <c r="J4648" s="16"/>
      <c r="K4648" s="16"/>
      <c r="L4648" s="16"/>
      <c r="M4648" s="16"/>
      <c r="N4648" s="16"/>
      <c r="O4648" s="3">
        <f>IF(Tabela2025Horario[[#This Row],[Media Agregada Todas as Usinas]]*$Q$3265&gt;100%,100%,Tabela2025Horario[[#This Row],[Media Agregada Todas as Usinas]]*$Q$3265)</f>
        <v>1</v>
      </c>
    </row>
    <row r="4649" spans="1:15" x14ac:dyDescent="0.25">
      <c r="A4649" s="16">
        <f>Tabela2025Horario[[#This Row],[DataHora]]</f>
        <v>45851.625</v>
      </c>
      <c r="B4649" s="17">
        <v>2026</v>
      </c>
      <c r="C4649" s="24">
        <f>Tabela2025Horario[[#This Row],[Mês]]</f>
        <v>7</v>
      </c>
      <c r="D4649" s="24">
        <f>Tabela2025Horario[[#This Row],[Dia]]</f>
        <v>13</v>
      </c>
      <c r="E4649" s="24">
        <f>Tabela2025Horario[[#This Row],[Hora]]</f>
        <v>15</v>
      </c>
      <c r="F4649" s="25">
        <f>Tabela2025Horario[[#This Row],[Conj. Castilho]]</f>
        <v>3.5849195365411708E-2</v>
      </c>
      <c r="G4649" s="25">
        <f>Tabela2025Horario[[#This Row],[Conj. Eol. Ventos Santa Eugênia]]</f>
        <v>0</v>
      </c>
      <c r="H4649" s="25">
        <f>Tabela2025Horario[[#This Row],[Conj. Guaimbê]]</f>
        <v>0</v>
      </c>
      <c r="I4649" s="16"/>
      <c r="J4649" s="16"/>
      <c r="K4649" s="16"/>
      <c r="L4649" s="16"/>
      <c r="M4649" s="16"/>
      <c r="N4649" s="16"/>
      <c r="O4649" s="3">
        <f>IF(Tabela2025Horario[[#This Row],[Media Agregada Todas as Usinas]]*$Q$3265&gt;100%,100%,Tabela2025Horario[[#This Row],[Media Agregada Todas as Usinas]]*$Q$3265)</f>
        <v>0.57843689301796475</v>
      </c>
    </row>
    <row r="4650" spans="1:15" x14ac:dyDescent="0.25">
      <c r="A4650" s="16">
        <f>Tabela2025Horario[[#This Row],[DataHora]]</f>
        <v>45851.666666666664</v>
      </c>
      <c r="B4650" s="17">
        <v>2026</v>
      </c>
      <c r="C4650" s="24">
        <f>Tabela2025Horario[[#This Row],[Mês]]</f>
        <v>7</v>
      </c>
      <c r="D4650" s="24">
        <f>Tabela2025Horario[[#This Row],[Dia]]</f>
        <v>13</v>
      </c>
      <c r="E4650" s="24">
        <f>Tabela2025Horario[[#This Row],[Hora]]</f>
        <v>16</v>
      </c>
      <c r="F4650" s="25">
        <f>Tabela2025Horario[[#This Row],[Conj. Castilho]]</f>
        <v>0</v>
      </c>
      <c r="G4650" s="25">
        <f>Tabela2025Horario[[#This Row],[Conj. Eol. Ventos Santa Eugênia]]</f>
        <v>0</v>
      </c>
      <c r="H4650" s="25">
        <f>Tabela2025Horario[[#This Row],[Conj. Guaimbê]]</f>
        <v>0</v>
      </c>
      <c r="I4650" s="16"/>
      <c r="J4650" s="16"/>
      <c r="K4650" s="16"/>
      <c r="L4650" s="16"/>
      <c r="M4650" s="16"/>
      <c r="N4650" s="16"/>
      <c r="O4650" s="3">
        <f>IF(Tabela2025Horario[[#This Row],[Media Agregada Todas as Usinas]]*$Q$3265&gt;100%,100%,Tabela2025Horario[[#This Row],[Media Agregada Todas as Usinas]]*$Q$3265)</f>
        <v>0.10084398192922533</v>
      </c>
    </row>
    <row r="4651" spans="1:15" x14ac:dyDescent="0.25">
      <c r="A4651" s="16">
        <f>Tabela2025Horario[[#This Row],[DataHora]]</f>
        <v>45851.708333333336</v>
      </c>
      <c r="B4651" s="17">
        <v>2026</v>
      </c>
      <c r="C4651" s="24">
        <f>Tabela2025Horario[[#This Row],[Mês]]</f>
        <v>7</v>
      </c>
      <c r="D4651" s="24">
        <f>Tabela2025Horario[[#This Row],[Dia]]</f>
        <v>13</v>
      </c>
      <c r="E4651" s="24">
        <f>Tabela2025Horario[[#This Row],[Hora]]</f>
        <v>17</v>
      </c>
      <c r="F4651" s="25">
        <f>Tabela2025Horario[[#This Row],[Conj. Castilho]]</f>
        <v>0</v>
      </c>
      <c r="G4651" s="25">
        <f>Tabela2025Horario[[#This Row],[Conj. Eol. Ventos Santa Eugênia]]</f>
        <v>0</v>
      </c>
      <c r="H4651" s="25">
        <f>Tabela2025Horario[[#This Row],[Conj. Guaimbê]]</f>
        <v>0</v>
      </c>
      <c r="I4651" s="16"/>
      <c r="J4651" s="16"/>
      <c r="K4651" s="16"/>
      <c r="L4651" s="16"/>
      <c r="M4651" s="16"/>
      <c r="N4651" s="16"/>
      <c r="O4651" s="3">
        <f>IF(Tabela2025Horario[[#This Row],[Media Agregada Todas as Usinas]]*$Q$3265&gt;100%,100%,Tabela2025Horario[[#This Row],[Media Agregada Todas as Usinas]]*$Q$3265)</f>
        <v>0</v>
      </c>
    </row>
    <row r="4652" spans="1:15" x14ac:dyDescent="0.25">
      <c r="A4652" s="16">
        <f>Tabela2025Horario[[#This Row],[DataHora]]</f>
        <v>45851.75</v>
      </c>
      <c r="B4652" s="17">
        <v>2026</v>
      </c>
      <c r="C4652" s="24">
        <f>Tabela2025Horario[[#This Row],[Mês]]</f>
        <v>7</v>
      </c>
      <c r="D4652" s="24">
        <f>Tabela2025Horario[[#This Row],[Dia]]</f>
        <v>13</v>
      </c>
      <c r="E4652" s="24">
        <f>Tabela2025Horario[[#This Row],[Hora]]</f>
        <v>18</v>
      </c>
      <c r="F4652" s="25">
        <f>Tabela2025Horario[[#This Row],[Conj. Castilho]]</f>
        <v>0</v>
      </c>
      <c r="G4652" s="25">
        <f>Tabela2025Horario[[#This Row],[Conj. Eol. Ventos Santa Eugênia]]</f>
        <v>0</v>
      </c>
      <c r="H4652" s="25">
        <f>Tabela2025Horario[[#This Row],[Conj. Guaimbê]]</f>
        <v>0</v>
      </c>
      <c r="I4652" s="16"/>
      <c r="J4652" s="16"/>
      <c r="K4652" s="16"/>
      <c r="L4652" s="16"/>
      <c r="M4652" s="16"/>
      <c r="N4652" s="16"/>
      <c r="O4652" s="3">
        <f>IF(Tabela2025Horario[[#This Row],[Media Agregada Todas as Usinas]]*$Q$3265&gt;100%,100%,Tabela2025Horario[[#This Row],[Media Agregada Todas as Usinas]]*$Q$3265)</f>
        <v>0</v>
      </c>
    </row>
    <row r="4653" spans="1:15" x14ac:dyDescent="0.25">
      <c r="A4653" s="16">
        <f>Tabela2025Horario[[#This Row],[DataHora]]</f>
        <v>45851.791666666664</v>
      </c>
      <c r="B4653" s="17">
        <v>2026</v>
      </c>
      <c r="C4653" s="24">
        <f>Tabela2025Horario[[#This Row],[Mês]]</f>
        <v>7</v>
      </c>
      <c r="D4653" s="24">
        <f>Tabela2025Horario[[#This Row],[Dia]]</f>
        <v>13</v>
      </c>
      <c r="E4653" s="24">
        <f>Tabela2025Horario[[#This Row],[Hora]]</f>
        <v>19</v>
      </c>
      <c r="F4653" s="25">
        <f>Tabela2025Horario[[#This Row],[Conj. Castilho]]</f>
        <v>0</v>
      </c>
      <c r="G4653" s="25">
        <f>Tabela2025Horario[[#This Row],[Conj. Eol. Ventos Santa Eugênia]]</f>
        <v>0</v>
      </c>
      <c r="H4653" s="25">
        <f>Tabela2025Horario[[#This Row],[Conj. Guaimbê]]</f>
        <v>0</v>
      </c>
      <c r="I4653" s="16"/>
      <c r="J4653" s="16"/>
      <c r="K4653" s="16"/>
      <c r="L4653" s="16"/>
      <c r="M4653" s="16"/>
      <c r="N4653" s="16"/>
      <c r="O4653" s="3">
        <f>IF(Tabela2025Horario[[#This Row],[Media Agregada Todas as Usinas]]*$Q$3265&gt;100%,100%,Tabela2025Horario[[#This Row],[Media Agregada Todas as Usinas]]*$Q$3265)</f>
        <v>0</v>
      </c>
    </row>
    <row r="4654" spans="1:15" x14ac:dyDescent="0.25">
      <c r="A4654" s="16">
        <f>Tabela2025Horario[[#This Row],[DataHora]]</f>
        <v>45851.833333333336</v>
      </c>
      <c r="B4654" s="17">
        <v>2026</v>
      </c>
      <c r="C4654" s="24">
        <f>Tabela2025Horario[[#This Row],[Mês]]</f>
        <v>7</v>
      </c>
      <c r="D4654" s="24">
        <f>Tabela2025Horario[[#This Row],[Dia]]</f>
        <v>13</v>
      </c>
      <c r="E4654" s="24">
        <f>Tabela2025Horario[[#This Row],[Hora]]</f>
        <v>20</v>
      </c>
      <c r="F4654" s="25">
        <f>Tabela2025Horario[[#This Row],[Conj. Castilho]]</f>
        <v>0</v>
      </c>
      <c r="G4654" s="25">
        <f>Tabela2025Horario[[#This Row],[Conj. Eol. Ventos Santa Eugênia]]</f>
        <v>0</v>
      </c>
      <c r="H4654" s="25">
        <f>Tabela2025Horario[[#This Row],[Conj. Guaimbê]]</f>
        <v>0</v>
      </c>
      <c r="I4654" s="16"/>
      <c r="J4654" s="16"/>
      <c r="K4654" s="16"/>
      <c r="L4654" s="16"/>
      <c r="M4654" s="16"/>
      <c r="N4654" s="16"/>
      <c r="O4654" s="3">
        <f>IF(Tabela2025Horario[[#This Row],[Media Agregada Todas as Usinas]]*$Q$3265&gt;100%,100%,Tabela2025Horario[[#This Row],[Media Agregada Todas as Usinas]]*$Q$3265)</f>
        <v>0</v>
      </c>
    </row>
    <row r="4655" spans="1:15" x14ac:dyDescent="0.25">
      <c r="A4655" s="16">
        <f>Tabela2025Horario[[#This Row],[DataHora]]</f>
        <v>45851.875</v>
      </c>
      <c r="B4655" s="17">
        <v>2026</v>
      </c>
      <c r="C4655" s="24">
        <f>Tabela2025Horario[[#This Row],[Mês]]</f>
        <v>7</v>
      </c>
      <c r="D4655" s="24">
        <f>Tabela2025Horario[[#This Row],[Dia]]</f>
        <v>13</v>
      </c>
      <c r="E4655" s="24">
        <f>Tabela2025Horario[[#This Row],[Hora]]</f>
        <v>21</v>
      </c>
      <c r="F4655" s="25">
        <f>Tabela2025Horario[[#This Row],[Conj. Castilho]]</f>
        <v>0</v>
      </c>
      <c r="G4655" s="25">
        <f>Tabela2025Horario[[#This Row],[Conj. Eol. Ventos Santa Eugênia]]</f>
        <v>0</v>
      </c>
      <c r="H4655" s="25">
        <f>Tabela2025Horario[[#This Row],[Conj. Guaimbê]]</f>
        <v>0</v>
      </c>
      <c r="I4655" s="16"/>
      <c r="J4655" s="16"/>
      <c r="K4655" s="16"/>
      <c r="L4655" s="16"/>
      <c r="M4655" s="16"/>
      <c r="N4655" s="16"/>
      <c r="O4655" s="3">
        <f>IF(Tabela2025Horario[[#This Row],[Media Agregada Todas as Usinas]]*$Q$3265&gt;100%,100%,Tabela2025Horario[[#This Row],[Media Agregada Todas as Usinas]]*$Q$3265)</f>
        <v>0</v>
      </c>
    </row>
    <row r="4656" spans="1:15" x14ac:dyDescent="0.25">
      <c r="A4656" s="16">
        <f>Tabela2025Horario[[#This Row],[DataHora]]</f>
        <v>45851.916666666664</v>
      </c>
      <c r="B4656" s="17">
        <v>2026</v>
      </c>
      <c r="C4656" s="24">
        <f>Tabela2025Horario[[#This Row],[Mês]]</f>
        <v>7</v>
      </c>
      <c r="D4656" s="24">
        <f>Tabela2025Horario[[#This Row],[Dia]]</f>
        <v>13</v>
      </c>
      <c r="E4656" s="24">
        <f>Tabela2025Horario[[#This Row],[Hora]]</f>
        <v>22</v>
      </c>
      <c r="F4656" s="25">
        <f>Tabela2025Horario[[#This Row],[Conj. Castilho]]</f>
        <v>0</v>
      </c>
      <c r="G4656" s="25">
        <f>Tabela2025Horario[[#This Row],[Conj. Eol. Ventos Santa Eugênia]]</f>
        <v>0</v>
      </c>
      <c r="H4656" s="25">
        <f>Tabela2025Horario[[#This Row],[Conj. Guaimbê]]</f>
        <v>0</v>
      </c>
      <c r="I4656" s="16"/>
      <c r="J4656" s="16"/>
      <c r="K4656" s="16"/>
      <c r="L4656" s="16"/>
      <c r="M4656" s="16"/>
      <c r="N4656" s="16"/>
      <c r="O4656" s="3">
        <f>IF(Tabela2025Horario[[#This Row],[Media Agregada Todas as Usinas]]*$Q$3265&gt;100%,100%,Tabela2025Horario[[#This Row],[Media Agregada Todas as Usinas]]*$Q$3265)</f>
        <v>0</v>
      </c>
    </row>
    <row r="4657" spans="1:15" x14ac:dyDescent="0.25">
      <c r="A4657" s="16">
        <f>Tabela2025Horario[[#This Row],[DataHora]]</f>
        <v>45851.958333333336</v>
      </c>
      <c r="B4657" s="17">
        <v>2026</v>
      </c>
      <c r="C4657" s="24">
        <f>Tabela2025Horario[[#This Row],[Mês]]</f>
        <v>7</v>
      </c>
      <c r="D4657" s="24">
        <f>Tabela2025Horario[[#This Row],[Dia]]</f>
        <v>13</v>
      </c>
      <c r="E4657" s="24">
        <f>Tabela2025Horario[[#This Row],[Hora]]</f>
        <v>23</v>
      </c>
      <c r="F4657" s="25">
        <f>Tabela2025Horario[[#This Row],[Conj. Castilho]]</f>
        <v>0</v>
      </c>
      <c r="G4657" s="25">
        <f>Tabela2025Horario[[#This Row],[Conj. Eol. Ventos Santa Eugênia]]</f>
        <v>0</v>
      </c>
      <c r="H4657" s="25">
        <f>Tabela2025Horario[[#This Row],[Conj. Guaimbê]]</f>
        <v>0</v>
      </c>
      <c r="I4657" s="16"/>
      <c r="J4657" s="16"/>
      <c r="K4657" s="16"/>
      <c r="L4657" s="16"/>
      <c r="M4657" s="16"/>
      <c r="N4657" s="16"/>
      <c r="O4657" s="3">
        <f>IF(Tabela2025Horario[[#This Row],[Media Agregada Todas as Usinas]]*$Q$3265&gt;100%,100%,Tabela2025Horario[[#This Row],[Media Agregada Todas as Usinas]]*$Q$3265)</f>
        <v>0</v>
      </c>
    </row>
    <row r="4658" spans="1:15" x14ac:dyDescent="0.25">
      <c r="A4658" s="16">
        <f>Tabela2025Horario[[#This Row],[DataHora]]</f>
        <v>45852</v>
      </c>
      <c r="B4658" s="17">
        <v>2026</v>
      </c>
      <c r="C4658" s="24">
        <f>Tabela2025Horario[[#This Row],[Mês]]</f>
        <v>7</v>
      </c>
      <c r="D4658" s="24">
        <f>Tabela2025Horario[[#This Row],[Dia]]</f>
        <v>14</v>
      </c>
      <c r="E4658" s="24">
        <f>Tabela2025Horario[[#This Row],[Hora]]</f>
        <v>0</v>
      </c>
      <c r="F4658" s="25">
        <f>Tabela2025Horario[[#This Row],[Conj. Castilho]]</f>
        <v>0</v>
      </c>
      <c r="G4658" s="25">
        <f>Tabela2025Horario[[#This Row],[Conj. Eol. Ventos Santa Eugênia]]</f>
        <v>0</v>
      </c>
      <c r="H4658" s="25">
        <f>Tabela2025Horario[[#This Row],[Conj. Guaimbê]]</f>
        <v>0</v>
      </c>
      <c r="I4658" s="16"/>
      <c r="J4658" s="16"/>
      <c r="K4658" s="16"/>
      <c r="L4658" s="16"/>
      <c r="M4658" s="16"/>
      <c r="N4658" s="16"/>
      <c r="O4658" s="3">
        <f>IF(Tabela2025Horario[[#This Row],[Media Agregada Todas as Usinas]]*$Q$3265&gt;100%,100%,Tabela2025Horario[[#This Row],[Media Agregada Todas as Usinas]]*$Q$3265)</f>
        <v>0</v>
      </c>
    </row>
    <row r="4659" spans="1:15" x14ac:dyDescent="0.25">
      <c r="A4659" s="16">
        <f>Tabela2025Horario[[#This Row],[DataHora]]</f>
        <v>45852.041666666664</v>
      </c>
      <c r="B4659" s="17">
        <v>2026</v>
      </c>
      <c r="C4659" s="24">
        <f>Tabela2025Horario[[#This Row],[Mês]]</f>
        <v>7</v>
      </c>
      <c r="D4659" s="24">
        <f>Tabela2025Horario[[#This Row],[Dia]]</f>
        <v>14</v>
      </c>
      <c r="E4659" s="24">
        <f>Tabela2025Horario[[#This Row],[Hora]]</f>
        <v>1</v>
      </c>
      <c r="F4659" s="25">
        <f>Tabela2025Horario[[#This Row],[Conj. Castilho]]</f>
        <v>0</v>
      </c>
      <c r="G4659" s="25">
        <f>Tabela2025Horario[[#This Row],[Conj. Eol. Ventos Santa Eugênia]]</f>
        <v>0</v>
      </c>
      <c r="H4659" s="25">
        <f>Tabela2025Horario[[#This Row],[Conj. Guaimbê]]</f>
        <v>0</v>
      </c>
      <c r="I4659" s="16"/>
      <c r="J4659" s="16"/>
      <c r="K4659" s="16"/>
      <c r="L4659" s="16"/>
      <c r="M4659" s="16"/>
      <c r="N4659" s="16"/>
      <c r="O4659" s="3">
        <f>IF(Tabela2025Horario[[#This Row],[Media Agregada Todas as Usinas]]*$Q$3265&gt;100%,100%,Tabela2025Horario[[#This Row],[Media Agregada Todas as Usinas]]*$Q$3265)</f>
        <v>0</v>
      </c>
    </row>
    <row r="4660" spans="1:15" x14ac:dyDescent="0.25">
      <c r="A4660" s="16">
        <f>Tabela2025Horario[[#This Row],[DataHora]]</f>
        <v>45852.083333333336</v>
      </c>
      <c r="B4660" s="17">
        <v>2026</v>
      </c>
      <c r="C4660" s="24">
        <f>Tabela2025Horario[[#This Row],[Mês]]</f>
        <v>7</v>
      </c>
      <c r="D4660" s="24">
        <f>Tabela2025Horario[[#This Row],[Dia]]</f>
        <v>14</v>
      </c>
      <c r="E4660" s="24">
        <f>Tabela2025Horario[[#This Row],[Hora]]</f>
        <v>2</v>
      </c>
      <c r="F4660" s="25">
        <f>Tabela2025Horario[[#This Row],[Conj. Castilho]]</f>
        <v>0</v>
      </c>
      <c r="G4660" s="25">
        <f>Tabela2025Horario[[#This Row],[Conj. Eol. Ventos Santa Eugênia]]</f>
        <v>0</v>
      </c>
      <c r="H4660" s="25">
        <f>Tabela2025Horario[[#This Row],[Conj. Guaimbê]]</f>
        <v>0</v>
      </c>
      <c r="I4660" s="16"/>
      <c r="J4660" s="16"/>
      <c r="K4660" s="16"/>
      <c r="L4660" s="16"/>
      <c r="M4660" s="16"/>
      <c r="N4660" s="16"/>
      <c r="O4660" s="3">
        <f>IF(Tabela2025Horario[[#This Row],[Media Agregada Todas as Usinas]]*$Q$3265&gt;100%,100%,Tabela2025Horario[[#This Row],[Media Agregada Todas as Usinas]]*$Q$3265)</f>
        <v>0</v>
      </c>
    </row>
    <row r="4661" spans="1:15" x14ac:dyDescent="0.25">
      <c r="A4661" s="16">
        <f>Tabela2025Horario[[#This Row],[DataHora]]</f>
        <v>45852.125</v>
      </c>
      <c r="B4661" s="17">
        <v>2026</v>
      </c>
      <c r="C4661" s="24">
        <f>Tabela2025Horario[[#This Row],[Mês]]</f>
        <v>7</v>
      </c>
      <c r="D4661" s="24">
        <f>Tabela2025Horario[[#This Row],[Dia]]</f>
        <v>14</v>
      </c>
      <c r="E4661" s="24">
        <f>Tabela2025Horario[[#This Row],[Hora]]</f>
        <v>3</v>
      </c>
      <c r="F4661" s="25">
        <f>Tabela2025Horario[[#This Row],[Conj. Castilho]]</f>
        <v>0</v>
      </c>
      <c r="G4661" s="25">
        <f>Tabela2025Horario[[#This Row],[Conj. Eol. Ventos Santa Eugênia]]</f>
        <v>0</v>
      </c>
      <c r="H4661" s="25">
        <f>Tabela2025Horario[[#This Row],[Conj. Guaimbê]]</f>
        <v>0</v>
      </c>
      <c r="I4661" s="16"/>
      <c r="J4661" s="16"/>
      <c r="K4661" s="16"/>
      <c r="L4661" s="16"/>
      <c r="M4661" s="16"/>
      <c r="N4661" s="16"/>
      <c r="O4661" s="3">
        <f>IF(Tabela2025Horario[[#This Row],[Media Agregada Todas as Usinas]]*$Q$3265&gt;100%,100%,Tabela2025Horario[[#This Row],[Media Agregada Todas as Usinas]]*$Q$3265)</f>
        <v>0</v>
      </c>
    </row>
    <row r="4662" spans="1:15" x14ac:dyDescent="0.25">
      <c r="A4662" s="16">
        <f>Tabela2025Horario[[#This Row],[DataHora]]</f>
        <v>45852.166666666664</v>
      </c>
      <c r="B4662" s="17">
        <v>2026</v>
      </c>
      <c r="C4662" s="24">
        <f>Tabela2025Horario[[#This Row],[Mês]]</f>
        <v>7</v>
      </c>
      <c r="D4662" s="24">
        <f>Tabela2025Horario[[#This Row],[Dia]]</f>
        <v>14</v>
      </c>
      <c r="E4662" s="24">
        <f>Tabela2025Horario[[#This Row],[Hora]]</f>
        <v>4</v>
      </c>
      <c r="F4662" s="25">
        <f>Tabela2025Horario[[#This Row],[Conj. Castilho]]</f>
        <v>0</v>
      </c>
      <c r="G4662" s="25">
        <f>Tabela2025Horario[[#This Row],[Conj. Eol. Ventos Santa Eugênia]]</f>
        <v>0</v>
      </c>
      <c r="H4662" s="25">
        <f>Tabela2025Horario[[#This Row],[Conj. Guaimbê]]</f>
        <v>0</v>
      </c>
      <c r="I4662" s="16"/>
      <c r="J4662" s="16"/>
      <c r="K4662" s="16"/>
      <c r="L4662" s="16"/>
      <c r="M4662" s="16"/>
      <c r="N4662" s="16"/>
      <c r="O4662" s="3">
        <f>IF(Tabela2025Horario[[#This Row],[Media Agregada Todas as Usinas]]*$Q$3265&gt;100%,100%,Tabela2025Horario[[#This Row],[Media Agregada Todas as Usinas]]*$Q$3265)</f>
        <v>0</v>
      </c>
    </row>
    <row r="4663" spans="1:15" x14ac:dyDescent="0.25">
      <c r="A4663" s="16">
        <f>Tabela2025Horario[[#This Row],[DataHora]]</f>
        <v>45852.208333333336</v>
      </c>
      <c r="B4663" s="17">
        <v>2026</v>
      </c>
      <c r="C4663" s="24">
        <f>Tabela2025Horario[[#This Row],[Mês]]</f>
        <v>7</v>
      </c>
      <c r="D4663" s="24">
        <f>Tabela2025Horario[[#This Row],[Dia]]</f>
        <v>14</v>
      </c>
      <c r="E4663" s="24">
        <f>Tabela2025Horario[[#This Row],[Hora]]</f>
        <v>5</v>
      </c>
      <c r="F4663" s="25">
        <f>Tabela2025Horario[[#This Row],[Conj. Castilho]]</f>
        <v>0</v>
      </c>
      <c r="G4663" s="25">
        <f>Tabela2025Horario[[#This Row],[Conj. Eol. Ventos Santa Eugênia]]</f>
        <v>0</v>
      </c>
      <c r="H4663" s="25">
        <f>Tabela2025Horario[[#This Row],[Conj. Guaimbê]]</f>
        <v>0</v>
      </c>
      <c r="I4663" s="16"/>
      <c r="J4663" s="16"/>
      <c r="K4663" s="16"/>
      <c r="L4663" s="16"/>
      <c r="M4663" s="16"/>
      <c r="N4663" s="16"/>
      <c r="O4663" s="3">
        <f>IF(Tabela2025Horario[[#This Row],[Media Agregada Todas as Usinas]]*$Q$3265&gt;100%,100%,Tabela2025Horario[[#This Row],[Media Agregada Todas as Usinas]]*$Q$3265)</f>
        <v>0</v>
      </c>
    </row>
    <row r="4664" spans="1:15" x14ac:dyDescent="0.25">
      <c r="A4664" s="16">
        <f>Tabela2025Horario[[#This Row],[DataHora]]</f>
        <v>45852.25</v>
      </c>
      <c r="B4664" s="17">
        <v>2026</v>
      </c>
      <c r="C4664" s="24">
        <f>Tabela2025Horario[[#This Row],[Mês]]</f>
        <v>7</v>
      </c>
      <c r="D4664" s="24">
        <f>Tabela2025Horario[[#This Row],[Dia]]</f>
        <v>14</v>
      </c>
      <c r="E4664" s="24">
        <f>Tabela2025Horario[[#This Row],[Hora]]</f>
        <v>6</v>
      </c>
      <c r="F4664" s="25">
        <f>Tabela2025Horario[[#This Row],[Conj. Castilho]]</f>
        <v>0</v>
      </c>
      <c r="G4664" s="25">
        <f>Tabela2025Horario[[#This Row],[Conj. Eol. Ventos Santa Eugênia]]</f>
        <v>0</v>
      </c>
      <c r="H4664" s="25">
        <f>Tabela2025Horario[[#This Row],[Conj. Guaimbê]]</f>
        <v>0</v>
      </c>
      <c r="I4664" s="16"/>
      <c r="J4664" s="16"/>
      <c r="K4664" s="16"/>
      <c r="L4664" s="16"/>
      <c r="M4664" s="16"/>
      <c r="N4664" s="16"/>
      <c r="O4664" s="3">
        <f>IF(Tabela2025Horario[[#This Row],[Media Agregada Todas as Usinas]]*$Q$3265&gt;100%,100%,Tabela2025Horario[[#This Row],[Media Agregada Todas as Usinas]]*$Q$3265)</f>
        <v>0</v>
      </c>
    </row>
    <row r="4665" spans="1:15" x14ac:dyDescent="0.25">
      <c r="A4665" s="16">
        <f>Tabela2025Horario[[#This Row],[DataHora]]</f>
        <v>45852.291666666664</v>
      </c>
      <c r="B4665" s="17">
        <v>2026</v>
      </c>
      <c r="C4665" s="24">
        <f>Tabela2025Horario[[#This Row],[Mês]]</f>
        <v>7</v>
      </c>
      <c r="D4665" s="24">
        <f>Tabela2025Horario[[#This Row],[Dia]]</f>
        <v>14</v>
      </c>
      <c r="E4665" s="24">
        <f>Tabela2025Horario[[#This Row],[Hora]]</f>
        <v>7</v>
      </c>
      <c r="F4665" s="25">
        <f>Tabela2025Horario[[#This Row],[Conj. Castilho]]</f>
        <v>0</v>
      </c>
      <c r="G4665" s="25">
        <f>Tabela2025Horario[[#This Row],[Conj. Eol. Ventos Santa Eugênia]]</f>
        <v>1.4074960127591666E-2</v>
      </c>
      <c r="H4665" s="25">
        <f>Tabela2025Horario[[#This Row],[Conj. Guaimbê]]</f>
        <v>0</v>
      </c>
      <c r="I4665" s="16"/>
      <c r="J4665" s="16"/>
      <c r="K4665" s="16"/>
      <c r="L4665" s="16"/>
      <c r="M4665" s="16"/>
      <c r="N4665" s="16"/>
      <c r="O4665" s="3">
        <f>IF(Tabela2025Horario[[#This Row],[Media Agregada Todas as Usinas]]*$Q$3265&gt;100%,100%,Tabela2025Horario[[#This Row],[Media Agregada Todas as Usinas]]*$Q$3265)</f>
        <v>8.7854745983486065E-3</v>
      </c>
    </row>
    <row r="4666" spans="1:15" x14ac:dyDescent="0.25">
      <c r="A4666" s="16">
        <f>Tabela2025Horario[[#This Row],[DataHora]]</f>
        <v>45852.333333333336</v>
      </c>
      <c r="B4666" s="17">
        <v>2026</v>
      </c>
      <c r="C4666" s="24">
        <f>Tabela2025Horario[[#This Row],[Mês]]</f>
        <v>7</v>
      </c>
      <c r="D4666" s="24">
        <f>Tabela2025Horario[[#This Row],[Dia]]</f>
        <v>14</v>
      </c>
      <c r="E4666" s="24">
        <f>Tabela2025Horario[[#This Row],[Hora]]</f>
        <v>8</v>
      </c>
      <c r="F4666" s="25">
        <f>Tabela2025Horario[[#This Row],[Conj. Castilho]]</f>
        <v>0</v>
      </c>
      <c r="G4666" s="25">
        <f>Tabela2025Horario[[#This Row],[Conj. Eol. Ventos Santa Eugênia]]</f>
        <v>5.1939363572189208E-2</v>
      </c>
      <c r="H4666" s="25">
        <f>Tabela2025Horario[[#This Row],[Conj. Guaimbê]]</f>
        <v>0</v>
      </c>
      <c r="I4666" s="16"/>
      <c r="J4666" s="16"/>
      <c r="K4666" s="16"/>
      <c r="L4666" s="16"/>
      <c r="M4666" s="16"/>
      <c r="N4666" s="16"/>
      <c r="O4666" s="3">
        <f>IF(Tabela2025Horario[[#This Row],[Media Agregada Todas as Usinas]]*$Q$3265&gt;100%,100%,Tabela2025Horario[[#This Row],[Media Agregada Todas as Usinas]]*$Q$3265)</f>
        <v>7.4687553737668333E-2</v>
      </c>
    </row>
    <row r="4667" spans="1:15" x14ac:dyDescent="0.25">
      <c r="A4667" s="16">
        <f>Tabela2025Horario[[#This Row],[DataHora]]</f>
        <v>45852.375</v>
      </c>
      <c r="B4667" s="17">
        <v>2026</v>
      </c>
      <c r="C4667" s="24">
        <f>Tabela2025Horario[[#This Row],[Mês]]</f>
        <v>7</v>
      </c>
      <c r="D4667" s="24">
        <f>Tabela2025Horario[[#This Row],[Dia]]</f>
        <v>14</v>
      </c>
      <c r="E4667" s="24">
        <f>Tabela2025Horario[[#This Row],[Hora]]</f>
        <v>9</v>
      </c>
      <c r="F4667" s="25">
        <f>Tabela2025Horario[[#This Row],[Conj. Castilho]]</f>
        <v>0.2996060753068242</v>
      </c>
      <c r="G4667" s="25">
        <f>Tabela2025Horario[[#This Row],[Conj. Eol. Ventos Santa Eugênia]]</f>
        <v>0.18913313119407435</v>
      </c>
      <c r="H4667" s="25">
        <f>Tabela2025Horario[[#This Row],[Conj. Guaimbê]]</f>
        <v>0.13718179480586271</v>
      </c>
      <c r="I4667" s="16"/>
      <c r="J4667" s="16"/>
      <c r="K4667" s="16"/>
      <c r="L4667" s="16"/>
      <c r="M4667" s="16"/>
      <c r="N4667" s="16"/>
      <c r="O4667" s="3">
        <f>IF(Tabela2025Horario[[#This Row],[Media Agregada Todas as Usinas]]*$Q$3265&gt;100%,100%,Tabela2025Horario[[#This Row],[Media Agregada Todas as Usinas]]*$Q$3265)</f>
        <v>1</v>
      </c>
    </row>
    <row r="4668" spans="1:15" x14ac:dyDescent="0.25">
      <c r="A4668" s="16">
        <f>Tabela2025Horario[[#This Row],[DataHora]]</f>
        <v>45852.416666666664</v>
      </c>
      <c r="B4668" s="17">
        <v>2026</v>
      </c>
      <c r="C4668" s="24">
        <f>Tabela2025Horario[[#This Row],[Mês]]</f>
        <v>7</v>
      </c>
      <c r="D4668" s="24">
        <f>Tabela2025Horario[[#This Row],[Dia]]</f>
        <v>14</v>
      </c>
      <c r="E4668" s="24">
        <f>Tabela2025Horario[[#This Row],[Hora]]</f>
        <v>10</v>
      </c>
      <c r="F4668" s="25">
        <f>Tabela2025Horario[[#This Row],[Conj. Castilho]]</f>
        <v>0.72591006457628227</v>
      </c>
      <c r="G4668" s="25">
        <f>Tabela2025Horario[[#This Row],[Conj. Eol. Ventos Santa Eugênia]]</f>
        <v>0.22187637523817216</v>
      </c>
      <c r="H4668" s="25">
        <f>Tabela2025Horario[[#This Row],[Conj. Guaimbê]]</f>
        <v>0.39719334861045402</v>
      </c>
      <c r="I4668" s="16"/>
      <c r="J4668" s="16"/>
      <c r="K4668" s="16"/>
      <c r="L4668" s="16"/>
      <c r="M4668" s="16"/>
      <c r="N4668" s="16"/>
      <c r="O4668" s="3">
        <f>IF(Tabela2025Horario[[#This Row],[Media Agregada Todas as Usinas]]*$Q$3265&gt;100%,100%,Tabela2025Horario[[#This Row],[Media Agregada Todas as Usinas]]*$Q$3265)</f>
        <v>1</v>
      </c>
    </row>
    <row r="4669" spans="1:15" x14ac:dyDescent="0.25">
      <c r="A4669" s="16">
        <f>Tabela2025Horario[[#This Row],[DataHora]]</f>
        <v>45852.458333333336</v>
      </c>
      <c r="B4669" s="17">
        <v>2026</v>
      </c>
      <c r="C4669" s="24">
        <f>Tabela2025Horario[[#This Row],[Mês]]</f>
        <v>7</v>
      </c>
      <c r="D4669" s="24">
        <f>Tabela2025Horario[[#This Row],[Dia]]</f>
        <v>14</v>
      </c>
      <c r="E4669" s="24">
        <f>Tabela2025Horario[[#This Row],[Hora]]</f>
        <v>11</v>
      </c>
      <c r="F4669" s="25">
        <f>Tabela2025Horario[[#This Row],[Conj. Castilho]]</f>
        <v>0.75319603251150213</v>
      </c>
      <c r="G4669" s="25">
        <f>Tabela2025Horario[[#This Row],[Conj. Eol. Ventos Santa Eugênia]]</f>
        <v>0.32267840874761811</v>
      </c>
      <c r="H4669" s="25">
        <f>Tabela2025Horario[[#This Row],[Conj. Guaimbê]]</f>
        <v>0.68218251034968647</v>
      </c>
      <c r="I4669" s="16"/>
      <c r="J4669" s="16"/>
      <c r="K4669" s="16"/>
      <c r="L4669" s="16"/>
      <c r="M4669" s="16"/>
      <c r="N4669" s="16"/>
      <c r="O4669" s="3">
        <f>IF(Tabela2025Horario[[#This Row],[Media Agregada Todas as Usinas]]*$Q$3265&gt;100%,100%,Tabela2025Horario[[#This Row],[Media Agregada Todas as Usinas]]*$Q$3265)</f>
        <v>1</v>
      </c>
    </row>
    <row r="4670" spans="1:15" x14ac:dyDescent="0.25">
      <c r="A4670" s="16">
        <f>Tabela2025Horario[[#This Row],[DataHora]]</f>
        <v>45852.5</v>
      </c>
      <c r="B4670" s="17">
        <v>2026</v>
      </c>
      <c r="C4670" s="24">
        <f>Tabela2025Horario[[#This Row],[Mês]]</f>
        <v>7</v>
      </c>
      <c r="D4670" s="24">
        <f>Tabela2025Horario[[#This Row],[Dia]]</f>
        <v>14</v>
      </c>
      <c r="E4670" s="24">
        <f>Tabela2025Horario[[#This Row],[Hora]]</f>
        <v>12</v>
      </c>
      <c r="F4670" s="25">
        <f>Tabela2025Horario[[#This Row],[Conj. Castilho]]</f>
        <v>0.74468482262291391</v>
      </c>
      <c r="G4670" s="25">
        <f>Tabela2025Horario[[#This Row],[Conj. Eol. Ventos Santa Eugênia]]</f>
        <v>0.37870059296170977</v>
      </c>
      <c r="H4670" s="25">
        <f>Tabela2025Horario[[#This Row],[Conj. Guaimbê]]</f>
        <v>0.77699413814756069</v>
      </c>
      <c r="I4670" s="16"/>
      <c r="J4670" s="16"/>
      <c r="K4670" s="16"/>
      <c r="L4670" s="16"/>
      <c r="M4670" s="16"/>
      <c r="N4670" s="16"/>
      <c r="O4670" s="3">
        <f>IF(Tabela2025Horario[[#This Row],[Media Agregada Todas as Usinas]]*$Q$3265&gt;100%,100%,Tabela2025Horario[[#This Row],[Media Agregada Todas as Usinas]]*$Q$3265)</f>
        <v>1</v>
      </c>
    </row>
    <row r="4671" spans="1:15" x14ac:dyDescent="0.25">
      <c r="A4671" s="16">
        <f>Tabela2025Horario[[#This Row],[DataHora]]</f>
        <v>45852.541666666664</v>
      </c>
      <c r="B4671" s="17">
        <v>2026</v>
      </c>
      <c r="C4671" s="24">
        <f>Tabela2025Horario[[#This Row],[Mês]]</f>
        <v>7</v>
      </c>
      <c r="D4671" s="24">
        <f>Tabela2025Horario[[#This Row],[Dia]]</f>
        <v>14</v>
      </c>
      <c r="E4671" s="24">
        <f>Tabela2025Horario[[#This Row],[Hora]]</f>
        <v>13</v>
      </c>
      <c r="F4671" s="25">
        <f>Tabela2025Horario[[#This Row],[Conj. Castilho]]</f>
        <v>0.67898107025974475</v>
      </c>
      <c r="G4671" s="25">
        <f>Tabela2025Horario[[#This Row],[Conj. Eol. Ventos Santa Eugênia]]</f>
        <v>0.1902940814914223</v>
      </c>
      <c r="H4671" s="25">
        <f>Tabela2025Horario[[#This Row],[Conj. Guaimbê]]</f>
        <v>0.67467156079726953</v>
      </c>
      <c r="I4671" s="16"/>
      <c r="J4671" s="16"/>
      <c r="K4671" s="16"/>
      <c r="L4671" s="16"/>
      <c r="M4671" s="16"/>
      <c r="N4671" s="16"/>
      <c r="O4671" s="3">
        <f>IF(Tabela2025Horario[[#This Row],[Media Agregada Todas as Usinas]]*$Q$3265&gt;100%,100%,Tabela2025Horario[[#This Row],[Media Agregada Todas as Usinas]]*$Q$3265)</f>
        <v>1</v>
      </c>
    </row>
    <row r="4672" spans="1:15" x14ac:dyDescent="0.25">
      <c r="A4672" s="16">
        <f>Tabela2025Horario[[#This Row],[DataHora]]</f>
        <v>45852.583333333336</v>
      </c>
      <c r="B4672" s="17">
        <v>2026</v>
      </c>
      <c r="C4672" s="24">
        <f>Tabela2025Horario[[#This Row],[Mês]]</f>
        <v>7</v>
      </c>
      <c r="D4672" s="24">
        <f>Tabela2025Horario[[#This Row],[Dia]]</f>
        <v>14</v>
      </c>
      <c r="E4672" s="24">
        <f>Tabela2025Horario[[#This Row],[Hora]]</f>
        <v>14</v>
      </c>
      <c r="F4672" s="25">
        <f>Tabela2025Horario[[#This Row],[Conj. Castilho]]</f>
        <v>0.2991250642565178</v>
      </c>
      <c r="G4672" s="25">
        <f>Tabela2025Horario[[#This Row],[Conj. Eol. Ventos Santa Eugênia]]</f>
        <v>0</v>
      </c>
      <c r="H4672" s="25">
        <f>Tabela2025Horario[[#This Row],[Conj. Guaimbê]]</f>
        <v>9.6510329809666895E-2</v>
      </c>
      <c r="I4672" s="16"/>
      <c r="J4672" s="16"/>
      <c r="K4672" s="16"/>
      <c r="L4672" s="16"/>
      <c r="M4672" s="16"/>
      <c r="N4672" s="16"/>
      <c r="O4672" s="3">
        <f>IF(Tabela2025Horario[[#This Row],[Media Agregada Todas as Usinas]]*$Q$3265&gt;100%,100%,Tabela2025Horario[[#This Row],[Media Agregada Todas as Usinas]]*$Q$3265)</f>
        <v>0.2763157056766315</v>
      </c>
    </row>
    <row r="4673" spans="1:15" x14ac:dyDescent="0.25">
      <c r="A4673" s="16">
        <f>Tabela2025Horario[[#This Row],[DataHora]]</f>
        <v>45852.625</v>
      </c>
      <c r="B4673" s="17">
        <v>2026</v>
      </c>
      <c r="C4673" s="24">
        <f>Tabela2025Horario[[#This Row],[Mês]]</f>
        <v>7</v>
      </c>
      <c r="D4673" s="24">
        <f>Tabela2025Horario[[#This Row],[Dia]]</f>
        <v>14</v>
      </c>
      <c r="E4673" s="24">
        <f>Tabela2025Horario[[#This Row],[Hora]]</f>
        <v>15</v>
      </c>
      <c r="F4673" s="25">
        <f>Tabela2025Horario[[#This Row],[Conj. Castilho]]</f>
        <v>0</v>
      </c>
      <c r="G4673" s="25">
        <f>Tabela2025Horario[[#This Row],[Conj. Eol. Ventos Santa Eugênia]]</f>
        <v>0</v>
      </c>
      <c r="H4673" s="25">
        <f>Tabela2025Horario[[#This Row],[Conj. Guaimbê]]</f>
        <v>0</v>
      </c>
      <c r="I4673" s="16"/>
      <c r="J4673" s="16"/>
      <c r="K4673" s="16"/>
      <c r="L4673" s="16"/>
      <c r="M4673" s="16"/>
      <c r="N4673" s="16"/>
      <c r="O4673" s="3">
        <f>IF(Tabela2025Horario[[#This Row],[Media Agregada Todas as Usinas]]*$Q$3265&gt;100%,100%,Tabela2025Horario[[#This Row],[Media Agregada Todas as Usinas]]*$Q$3265)</f>
        <v>0</v>
      </c>
    </row>
    <row r="4674" spans="1:15" x14ac:dyDescent="0.25">
      <c r="A4674" s="16">
        <f>Tabela2025Horario[[#This Row],[DataHora]]</f>
        <v>45852.666666666664</v>
      </c>
      <c r="B4674" s="17">
        <v>2026</v>
      </c>
      <c r="C4674" s="24">
        <f>Tabela2025Horario[[#This Row],[Mês]]</f>
        <v>7</v>
      </c>
      <c r="D4674" s="24">
        <f>Tabela2025Horario[[#This Row],[Dia]]</f>
        <v>14</v>
      </c>
      <c r="E4674" s="24">
        <f>Tabela2025Horario[[#This Row],[Hora]]</f>
        <v>16</v>
      </c>
      <c r="F4674" s="25">
        <f>Tabela2025Horario[[#This Row],[Conj. Castilho]]</f>
        <v>0</v>
      </c>
      <c r="G4674" s="25">
        <f>Tabela2025Horario[[#This Row],[Conj. Eol. Ventos Santa Eugênia]]</f>
        <v>0</v>
      </c>
      <c r="H4674" s="25">
        <f>Tabela2025Horario[[#This Row],[Conj. Guaimbê]]</f>
        <v>0</v>
      </c>
      <c r="I4674" s="16"/>
      <c r="J4674" s="16"/>
      <c r="K4674" s="16"/>
      <c r="L4674" s="16"/>
      <c r="M4674" s="16"/>
      <c r="N4674" s="16"/>
      <c r="O4674" s="3">
        <f>IF(Tabela2025Horario[[#This Row],[Media Agregada Todas as Usinas]]*$Q$3265&gt;100%,100%,Tabela2025Horario[[#This Row],[Media Agregada Todas as Usinas]]*$Q$3265)</f>
        <v>0</v>
      </c>
    </row>
    <row r="4675" spans="1:15" x14ac:dyDescent="0.25">
      <c r="A4675" s="16">
        <f>Tabela2025Horario[[#This Row],[DataHora]]</f>
        <v>45852.708333333336</v>
      </c>
      <c r="B4675" s="17">
        <v>2026</v>
      </c>
      <c r="C4675" s="24">
        <f>Tabela2025Horario[[#This Row],[Mês]]</f>
        <v>7</v>
      </c>
      <c r="D4675" s="24">
        <f>Tabela2025Horario[[#This Row],[Dia]]</f>
        <v>14</v>
      </c>
      <c r="E4675" s="24">
        <f>Tabela2025Horario[[#This Row],[Hora]]</f>
        <v>17</v>
      </c>
      <c r="F4675" s="25">
        <f>Tabela2025Horario[[#This Row],[Conj. Castilho]]</f>
        <v>0</v>
      </c>
      <c r="G4675" s="25">
        <f>Tabela2025Horario[[#This Row],[Conj. Eol. Ventos Santa Eugênia]]</f>
        <v>0</v>
      </c>
      <c r="H4675" s="25">
        <f>Tabela2025Horario[[#This Row],[Conj. Guaimbê]]</f>
        <v>0</v>
      </c>
      <c r="I4675" s="16"/>
      <c r="J4675" s="16"/>
      <c r="K4675" s="16"/>
      <c r="L4675" s="16"/>
      <c r="M4675" s="16"/>
      <c r="N4675" s="16"/>
      <c r="O4675" s="3">
        <f>IF(Tabela2025Horario[[#This Row],[Media Agregada Todas as Usinas]]*$Q$3265&gt;100%,100%,Tabela2025Horario[[#This Row],[Media Agregada Todas as Usinas]]*$Q$3265)</f>
        <v>7.1092415759047142E-3</v>
      </c>
    </row>
    <row r="4676" spans="1:15" x14ac:dyDescent="0.25">
      <c r="A4676" s="16">
        <f>Tabela2025Horario[[#This Row],[DataHora]]</f>
        <v>45852.75</v>
      </c>
      <c r="B4676" s="17">
        <v>2026</v>
      </c>
      <c r="C4676" s="24">
        <f>Tabela2025Horario[[#This Row],[Mês]]</f>
        <v>7</v>
      </c>
      <c r="D4676" s="24">
        <f>Tabela2025Horario[[#This Row],[Dia]]</f>
        <v>14</v>
      </c>
      <c r="E4676" s="24">
        <f>Tabela2025Horario[[#This Row],[Hora]]</f>
        <v>18</v>
      </c>
      <c r="F4676" s="25">
        <f>Tabela2025Horario[[#This Row],[Conj. Castilho]]</f>
        <v>0</v>
      </c>
      <c r="G4676" s="25">
        <f>Tabela2025Horario[[#This Row],[Conj. Eol. Ventos Santa Eugênia]]</f>
        <v>0</v>
      </c>
      <c r="H4676" s="25">
        <f>Tabela2025Horario[[#This Row],[Conj. Guaimbê]]</f>
        <v>0</v>
      </c>
      <c r="I4676" s="16"/>
      <c r="J4676" s="16"/>
      <c r="K4676" s="16"/>
      <c r="L4676" s="16"/>
      <c r="M4676" s="16"/>
      <c r="N4676" s="16"/>
      <c r="O4676" s="3">
        <f>IF(Tabela2025Horario[[#This Row],[Media Agregada Todas as Usinas]]*$Q$3265&gt;100%,100%,Tabela2025Horario[[#This Row],[Media Agregada Todas as Usinas]]*$Q$3265)</f>
        <v>0</v>
      </c>
    </row>
    <row r="4677" spans="1:15" x14ac:dyDescent="0.25">
      <c r="A4677" s="16">
        <f>Tabela2025Horario[[#This Row],[DataHora]]</f>
        <v>45852.791666666664</v>
      </c>
      <c r="B4677" s="17">
        <v>2026</v>
      </c>
      <c r="C4677" s="24">
        <f>Tabela2025Horario[[#This Row],[Mês]]</f>
        <v>7</v>
      </c>
      <c r="D4677" s="24">
        <f>Tabela2025Horario[[#This Row],[Dia]]</f>
        <v>14</v>
      </c>
      <c r="E4677" s="24">
        <f>Tabela2025Horario[[#This Row],[Hora]]</f>
        <v>19</v>
      </c>
      <c r="F4677" s="25">
        <f>Tabela2025Horario[[#This Row],[Conj. Castilho]]</f>
        <v>0</v>
      </c>
      <c r="G4677" s="25">
        <f>Tabela2025Horario[[#This Row],[Conj. Eol. Ventos Santa Eugênia]]</f>
        <v>0</v>
      </c>
      <c r="H4677" s="25">
        <f>Tabela2025Horario[[#This Row],[Conj. Guaimbê]]</f>
        <v>0</v>
      </c>
      <c r="I4677" s="16"/>
      <c r="J4677" s="16"/>
      <c r="K4677" s="16"/>
      <c r="L4677" s="16"/>
      <c r="M4677" s="16"/>
      <c r="N4677" s="16"/>
      <c r="O4677" s="3">
        <f>IF(Tabela2025Horario[[#This Row],[Media Agregada Todas as Usinas]]*$Q$3265&gt;100%,100%,Tabela2025Horario[[#This Row],[Media Agregada Todas as Usinas]]*$Q$3265)</f>
        <v>0</v>
      </c>
    </row>
    <row r="4678" spans="1:15" x14ac:dyDescent="0.25">
      <c r="A4678" s="16">
        <f>Tabela2025Horario[[#This Row],[DataHora]]</f>
        <v>45852.833333333336</v>
      </c>
      <c r="B4678" s="17">
        <v>2026</v>
      </c>
      <c r="C4678" s="24">
        <f>Tabela2025Horario[[#This Row],[Mês]]</f>
        <v>7</v>
      </c>
      <c r="D4678" s="24">
        <f>Tabela2025Horario[[#This Row],[Dia]]</f>
        <v>14</v>
      </c>
      <c r="E4678" s="24">
        <f>Tabela2025Horario[[#This Row],[Hora]]</f>
        <v>20</v>
      </c>
      <c r="F4678" s="25">
        <f>Tabela2025Horario[[#This Row],[Conj. Castilho]]</f>
        <v>0</v>
      </c>
      <c r="G4678" s="25">
        <f>Tabela2025Horario[[#This Row],[Conj. Eol. Ventos Santa Eugênia]]</f>
        <v>0</v>
      </c>
      <c r="H4678" s="25">
        <f>Tabela2025Horario[[#This Row],[Conj. Guaimbê]]</f>
        <v>0</v>
      </c>
      <c r="I4678" s="16"/>
      <c r="J4678" s="16"/>
      <c r="K4678" s="16"/>
      <c r="L4678" s="16"/>
      <c r="M4678" s="16"/>
      <c r="N4678" s="16"/>
      <c r="O4678" s="3">
        <f>IF(Tabela2025Horario[[#This Row],[Media Agregada Todas as Usinas]]*$Q$3265&gt;100%,100%,Tabela2025Horario[[#This Row],[Media Agregada Todas as Usinas]]*$Q$3265)</f>
        <v>0</v>
      </c>
    </row>
    <row r="4679" spans="1:15" x14ac:dyDescent="0.25">
      <c r="A4679" s="16">
        <f>Tabela2025Horario[[#This Row],[DataHora]]</f>
        <v>45852.875</v>
      </c>
      <c r="B4679" s="17">
        <v>2026</v>
      </c>
      <c r="C4679" s="24">
        <f>Tabela2025Horario[[#This Row],[Mês]]</f>
        <v>7</v>
      </c>
      <c r="D4679" s="24">
        <f>Tabela2025Horario[[#This Row],[Dia]]</f>
        <v>14</v>
      </c>
      <c r="E4679" s="24">
        <f>Tabela2025Horario[[#This Row],[Hora]]</f>
        <v>21</v>
      </c>
      <c r="F4679" s="25">
        <f>Tabela2025Horario[[#This Row],[Conj. Castilho]]</f>
        <v>0</v>
      </c>
      <c r="G4679" s="25">
        <f>Tabela2025Horario[[#This Row],[Conj. Eol. Ventos Santa Eugênia]]</f>
        <v>0</v>
      </c>
      <c r="H4679" s="25">
        <f>Tabela2025Horario[[#This Row],[Conj. Guaimbê]]</f>
        <v>0</v>
      </c>
      <c r="I4679" s="16"/>
      <c r="J4679" s="16"/>
      <c r="K4679" s="16"/>
      <c r="L4679" s="16"/>
      <c r="M4679" s="16"/>
      <c r="N4679" s="16"/>
      <c r="O4679" s="3">
        <f>IF(Tabela2025Horario[[#This Row],[Media Agregada Todas as Usinas]]*$Q$3265&gt;100%,100%,Tabela2025Horario[[#This Row],[Media Agregada Todas as Usinas]]*$Q$3265)</f>
        <v>0</v>
      </c>
    </row>
    <row r="4680" spans="1:15" x14ac:dyDescent="0.25">
      <c r="A4680" s="16">
        <f>Tabela2025Horario[[#This Row],[DataHora]]</f>
        <v>45852.916666666664</v>
      </c>
      <c r="B4680" s="17">
        <v>2026</v>
      </c>
      <c r="C4680" s="24">
        <f>Tabela2025Horario[[#This Row],[Mês]]</f>
        <v>7</v>
      </c>
      <c r="D4680" s="24">
        <f>Tabela2025Horario[[#This Row],[Dia]]</f>
        <v>14</v>
      </c>
      <c r="E4680" s="24">
        <f>Tabela2025Horario[[#This Row],[Hora]]</f>
        <v>22</v>
      </c>
      <c r="F4680" s="25">
        <f>Tabela2025Horario[[#This Row],[Conj. Castilho]]</f>
        <v>0</v>
      </c>
      <c r="G4680" s="25">
        <f>Tabela2025Horario[[#This Row],[Conj. Eol. Ventos Santa Eugênia]]</f>
        <v>0</v>
      </c>
      <c r="H4680" s="25">
        <f>Tabela2025Horario[[#This Row],[Conj. Guaimbê]]</f>
        <v>0</v>
      </c>
      <c r="I4680" s="16"/>
      <c r="J4680" s="16"/>
      <c r="K4680" s="16"/>
      <c r="L4680" s="16"/>
      <c r="M4680" s="16"/>
      <c r="N4680" s="16"/>
      <c r="O4680" s="3">
        <f>IF(Tabela2025Horario[[#This Row],[Media Agregada Todas as Usinas]]*$Q$3265&gt;100%,100%,Tabela2025Horario[[#This Row],[Media Agregada Todas as Usinas]]*$Q$3265)</f>
        <v>0</v>
      </c>
    </row>
    <row r="4681" spans="1:15" x14ac:dyDescent="0.25">
      <c r="A4681" s="16">
        <f>Tabela2025Horario[[#This Row],[DataHora]]</f>
        <v>45852.958333333336</v>
      </c>
      <c r="B4681" s="17">
        <v>2026</v>
      </c>
      <c r="C4681" s="24">
        <f>Tabela2025Horario[[#This Row],[Mês]]</f>
        <v>7</v>
      </c>
      <c r="D4681" s="24">
        <f>Tabela2025Horario[[#This Row],[Dia]]</f>
        <v>14</v>
      </c>
      <c r="E4681" s="24">
        <f>Tabela2025Horario[[#This Row],[Hora]]</f>
        <v>23</v>
      </c>
      <c r="F4681" s="25">
        <f>Tabela2025Horario[[#This Row],[Conj. Castilho]]</f>
        <v>0</v>
      </c>
      <c r="G4681" s="25">
        <f>Tabela2025Horario[[#This Row],[Conj. Eol. Ventos Santa Eugênia]]</f>
        <v>0</v>
      </c>
      <c r="H4681" s="25">
        <f>Tabela2025Horario[[#This Row],[Conj. Guaimbê]]</f>
        <v>0</v>
      </c>
      <c r="I4681" s="16"/>
      <c r="J4681" s="16"/>
      <c r="K4681" s="16"/>
      <c r="L4681" s="16"/>
      <c r="M4681" s="16"/>
      <c r="N4681" s="16"/>
      <c r="O4681" s="3">
        <f>IF(Tabela2025Horario[[#This Row],[Media Agregada Todas as Usinas]]*$Q$3265&gt;100%,100%,Tabela2025Horario[[#This Row],[Media Agregada Todas as Usinas]]*$Q$3265)</f>
        <v>0</v>
      </c>
    </row>
    <row r="4682" spans="1:15" x14ac:dyDescent="0.25">
      <c r="A4682" s="16">
        <f>Tabela2025Horario[[#This Row],[DataHora]]</f>
        <v>45853</v>
      </c>
      <c r="B4682" s="17">
        <v>2026</v>
      </c>
      <c r="C4682" s="24">
        <f>Tabela2025Horario[[#This Row],[Mês]]</f>
        <v>7</v>
      </c>
      <c r="D4682" s="24">
        <f>Tabela2025Horario[[#This Row],[Dia]]</f>
        <v>15</v>
      </c>
      <c r="E4682" s="24">
        <f>Tabela2025Horario[[#This Row],[Hora]]</f>
        <v>0</v>
      </c>
      <c r="F4682" s="25">
        <f>Tabela2025Horario[[#This Row],[Conj. Castilho]]</f>
        <v>0</v>
      </c>
      <c r="G4682" s="25">
        <f>Tabela2025Horario[[#This Row],[Conj. Eol. Ventos Santa Eugênia]]</f>
        <v>0</v>
      </c>
      <c r="H4682" s="25">
        <f>Tabela2025Horario[[#This Row],[Conj. Guaimbê]]</f>
        <v>0</v>
      </c>
      <c r="I4682" s="16"/>
      <c r="J4682" s="16"/>
      <c r="K4682" s="16"/>
      <c r="L4682" s="16"/>
      <c r="M4682" s="16"/>
      <c r="N4682" s="16"/>
      <c r="O4682" s="3">
        <f>IF(Tabela2025Horario[[#This Row],[Media Agregada Todas as Usinas]]*$Q$3265&gt;100%,100%,Tabela2025Horario[[#This Row],[Media Agregada Todas as Usinas]]*$Q$3265)</f>
        <v>0</v>
      </c>
    </row>
    <row r="4683" spans="1:15" x14ac:dyDescent="0.25">
      <c r="A4683" s="16">
        <f>Tabela2025Horario[[#This Row],[DataHora]]</f>
        <v>45853.041666666664</v>
      </c>
      <c r="B4683" s="17">
        <v>2026</v>
      </c>
      <c r="C4683" s="24">
        <f>Tabela2025Horario[[#This Row],[Mês]]</f>
        <v>7</v>
      </c>
      <c r="D4683" s="24">
        <f>Tabela2025Horario[[#This Row],[Dia]]</f>
        <v>15</v>
      </c>
      <c r="E4683" s="24">
        <f>Tabela2025Horario[[#This Row],[Hora]]</f>
        <v>1</v>
      </c>
      <c r="F4683" s="25">
        <f>Tabela2025Horario[[#This Row],[Conj. Castilho]]</f>
        <v>0</v>
      </c>
      <c r="G4683" s="25">
        <f>Tabela2025Horario[[#This Row],[Conj. Eol. Ventos Santa Eugênia]]</f>
        <v>0</v>
      </c>
      <c r="H4683" s="25">
        <f>Tabela2025Horario[[#This Row],[Conj. Guaimbê]]</f>
        <v>0</v>
      </c>
      <c r="I4683" s="16"/>
      <c r="J4683" s="16"/>
      <c r="K4683" s="16"/>
      <c r="L4683" s="16"/>
      <c r="M4683" s="16"/>
      <c r="N4683" s="16"/>
      <c r="O4683" s="3">
        <f>IF(Tabela2025Horario[[#This Row],[Media Agregada Todas as Usinas]]*$Q$3265&gt;100%,100%,Tabela2025Horario[[#This Row],[Media Agregada Todas as Usinas]]*$Q$3265)</f>
        <v>0</v>
      </c>
    </row>
    <row r="4684" spans="1:15" x14ac:dyDescent="0.25">
      <c r="A4684" s="16">
        <f>Tabela2025Horario[[#This Row],[DataHora]]</f>
        <v>45853.083333333336</v>
      </c>
      <c r="B4684" s="17">
        <v>2026</v>
      </c>
      <c r="C4684" s="24">
        <f>Tabela2025Horario[[#This Row],[Mês]]</f>
        <v>7</v>
      </c>
      <c r="D4684" s="24">
        <f>Tabela2025Horario[[#This Row],[Dia]]</f>
        <v>15</v>
      </c>
      <c r="E4684" s="24">
        <f>Tabela2025Horario[[#This Row],[Hora]]</f>
        <v>2</v>
      </c>
      <c r="F4684" s="25">
        <f>Tabela2025Horario[[#This Row],[Conj. Castilho]]</f>
        <v>0</v>
      </c>
      <c r="G4684" s="25">
        <f>Tabela2025Horario[[#This Row],[Conj. Eol. Ventos Santa Eugênia]]</f>
        <v>0</v>
      </c>
      <c r="H4684" s="25">
        <f>Tabela2025Horario[[#This Row],[Conj. Guaimbê]]</f>
        <v>0</v>
      </c>
      <c r="I4684" s="16"/>
      <c r="J4684" s="16"/>
      <c r="K4684" s="16"/>
      <c r="L4684" s="16"/>
      <c r="M4684" s="16"/>
      <c r="N4684" s="16"/>
      <c r="O4684" s="3">
        <f>IF(Tabela2025Horario[[#This Row],[Media Agregada Todas as Usinas]]*$Q$3265&gt;100%,100%,Tabela2025Horario[[#This Row],[Media Agregada Todas as Usinas]]*$Q$3265)</f>
        <v>0</v>
      </c>
    </row>
    <row r="4685" spans="1:15" x14ac:dyDescent="0.25">
      <c r="A4685" s="16">
        <f>Tabela2025Horario[[#This Row],[DataHora]]</f>
        <v>45853.125</v>
      </c>
      <c r="B4685" s="17">
        <v>2026</v>
      </c>
      <c r="C4685" s="24">
        <f>Tabela2025Horario[[#This Row],[Mês]]</f>
        <v>7</v>
      </c>
      <c r="D4685" s="24">
        <f>Tabela2025Horario[[#This Row],[Dia]]</f>
        <v>15</v>
      </c>
      <c r="E4685" s="24">
        <f>Tabela2025Horario[[#This Row],[Hora]]</f>
        <v>3</v>
      </c>
      <c r="F4685" s="25">
        <f>Tabela2025Horario[[#This Row],[Conj. Castilho]]</f>
        <v>0</v>
      </c>
      <c r="G4685" s="25">
        <f>Tabela2025Horario[[#This Row],[Conj. Eol. Ventos Santa Eugênia]]</f>
        <v>0</v>
      </c>
      <c r="H4685" s="25">
        <f>Tabela2025Horario[[#This Row],[Conj. Guaimbê]]</f>
        <v>0</v>
      </c>
      <c r="I4685" s="16"/>
      <c r="J4685" s="16"/>
      <c r="K4685" s="16"/>
      <c r="L4685" s="16"/>
      <c r="M4685" s="16"/>
      <c r="N4685" s="16"/>
      <c r="O4685" s="3">
        <f>IF(Tabela2025Horario[[#This Row],[Media Agregada Todas as Usinas]]*$Q$3265&gt;100%,100%,Tabela2025Horario[[#This Row],[Media Agregada Todas as Usinas]]*$Q$3265)</f>
        <v>0</v>
      </c>
    </row>
    <row r="4686" spans="1:15" x14ac:dyDescent="0.25">
      <c r="A4686" s="16">
        <f>Tabela2025Horario[[#This Row],[DataHora]]</f>
        <v>45853.166666666664</v>
      </c>
      <c r="B4686" s="17">
        <v>2026</v>
      </c>
      <c r="C4686" s="24">
        <f>Tabela2025Horario[[#This Row],[Mês]]</f>
        <v>7</v>
      </c>
      <c r="D4686" s="24">
        <f>Tabela2025Horario[[#This Row],[Dia]]</f>
        <v>15</v>
      </c>
      <c r="E4686" s="24">
        <f>Tabela2025Horario[[#This Row],[Hora]]</f>
        <v>4</v>
      </c>
      <c r="F4686" s="25">
        <f>Tabela2025Horario[[#This Row],[Conj. Castilho]]</f>
        <v>0</v>
      </c>
      <c r="G4686" s="25">
        <f>Tabela2025Horario[[#This Row],[Conj. Eol. Ventos Santa Eugênia]]</f>
        <v>0</v>
      </c>
      <c r="H4686" s="25">
        <f>Tabela2025Horario[[#This Row],[Conj. Guaimbê]]</f>
        <v>0</v>
      </c>
      <c r="I4686" s="16"/>
      <c r="J4686" s="16"/>
      <c r="K4686" s="16"/>
      <c r="L4686" s="16"/>
      <c r="M4686" s="16"/>
      <c r="N4686" s="16"/>
      <c r="O4686" s="3">
        <f>IF(Tabela2025Horario[[#This Row],[Media Agregada Todas as Usinas]]*$Q$3265&gt;100%,100%,Tabela2025Horario[[#This Row],[Media Agregada Todas as Usinas]]*$Q$3265)</f>
        <v>0</v>
      </c>
    </row>
    <row r="4687" spans="1:15" x14ac:dyDescent="0.25">
      <c r="A4687" s="16">
        <f>Tabela2025Horario[[#This Row],[DataHora]]</f>
        <v>45853.208333333336</v>
      </c>
      <c r="B4687" s="17">
        <v>2026</v>
      </c>
      <c r="C4687" s="24">
        <f>Tabela2025Horario[[#This Row],[Mês]]</f>
        <v>7</v>
      </c>
      <c r="D4687" s="24">
        <f>Tabela2025Horario[[#This Row],[Dia]]</f>
        <v>15</v>
      </c>
      <c r="E4687" s="24">
        <f>Tabela2025Horario[[#This Row],[Hora]]</f>
        <v>5</v>
      </c>
      <c r="F4687" s="25">
        <f>Tabela2025Horario[[#This Row],[Conj. Castilho]]</f>
        <v>0</v>
      </c>
      <c r="G4687" s="25">
        <f>Tabela2025Horario[[#This Row],[Conj. Eol. Ventos Santa Eugênia]]</f>
        <v>0</v>
      </c>
      <c r="H4687" s="25">
        <f>Tabela2025Horario[[#This Row],[Conj. Guaimbê]]</f>
        <v>0</v>
      </c>
      <c r="I4687" s="16"/>
      <c r="J4687" s="16"/>
      <c r="K4687" s="16"/>
      <c r="L4687" s="16"/>
      <c r="M4687" s="16"/>
      <c r="N4687" s="16"/>
      <c r="O4687" s="3">
        <f>IF(Tabela2025Horario[[#This Row],[Media Agregada Todas as Usinas]]*$Q$3265&gt;100%,100%,Tabela2025Horario[[#This Row],[Media Agregada Todas as Usinas]]*$Q$3265)</f>
        <v>0</v>
      </c>
    </row>
    <row r="4688" spans="1:15" x14ac:dyDescent="0.25">
      <c r="A4688" s="16">
        <f>Tabela2025Horario[[#This Row],[DataHora]]</f>
        <v>45853.25</v>
      </c>
      <c r="B4688" s="17">
        <v>2026</v>
      </c>
      <c r="C4688" s="24">
        <f>Tabela2025Horario[[#This Row],[Mês]]</f>
        <v>7</v>
      </c>
      <c r="D4688" s="24">
        <f>Tabela2025Horario[[#This Row],[Dia]]</f>
        <v>15</v>
      </c>
      <c r="E4688" s="24">
        <f>Tabela2025Horario[[#This Row],[Hora]]</f>
        <v>6</v>
      </c>
      <c r="F4688" s="25">
        <f>Tabela2025Horario[[#This Row],[Conj. Castilho]]</f>
        <v>0</v>
      </c>
      <c r="G4688" s="25">
        <f>Tabela2025Horario[[#This Row],[Conj. Eol. Ventos Santa Eugênia]]</f>
        <v>0</v>
      </c>
      <c r="H4688" s="25">
        <f>Tabela2025Horario[[#This Row],[Conj. Guaimbê]]</f>
        <v>0</v>
      </c>
      <c r="I4688" s="16"/>
      <c r="J4688" s="16"/>
      <c r="K4688" s="16"/>
      <c r="L4688" s="16"/>
      <c r="M4688" s="16"/>
      <c r="N4688" s="16"/>
      <c r="O4688" s="3">
        <f>IF(Tabela2025Horario[[#This Row],[Media Agregada Todas as Usinas]]*$Q$3265&gt;100%,100%,Tabela2025Horario[[#This Row],[Media Agregada Todas as Usinas]]*$Q$3265)</f>
        <v>0</v>
      </c>
    </row>
    <row r="4689" spans="1:15" x14ac:dyDescent="0.25">
      <c r="A4689" s="16">
        <f>Tabela2025Horario[[#This Row],[DataHora]]</f>
        <v>45853.291666666664</v>
      </c>
      <c r="B4689" s="17">
        <v>2026</v>
      </c>
      <c r="C4689" s="24">
        <f>Tabela2025Horario[[#This Row],[Mês]]</f>
        <v>7</v>
      </c>
      <c r="D4689" s="24">
        <f>Tabela2025Horario[[#This Row],[Dia]]</f>
        <v>15</v>
      </c>
      <c r="E4689" s="24">
        <f>Tabela2025Horario[[#This Row],[Hora]]</f>
        <v>7</v>
      </c>
      <c r="F4689" s="25">
        <f>Tabela2025Horario[[#This Row],[Conj. Castilho]]</f>
        <v>0</v>
      </c>
      <c r="G4689" s="25">
        <f>Tabela2025Horario[[#This Row],[Conj. Eol. Ventos Santa Eugênia]]</f>
        <v>0</v>
      </c>
      <c r="H4689" s="25">
        <f>Tabela2025Horario[[#This Row],[Conj. Guaimbê]]</f>
        <v>0</v>
      </c>
      <c r="I4689" s="16"/>
      <c r="J4689" s="16"/>
      <c r="K4689" s="16"/>
      <c r="L4689" s="16"/>
      <c r="M4689" s="16"/>
      <c r="N4689" s="16"/>
      <c r="O4689" s="3">
        <f>IF(Tabela2025Horario[[#This Row],[Media Agregada Todas as Usinas]]*$Q$3265&gt;100%,100%,Tabela2025Horario[[#This Row],[Media Agregada Todas as Usinas]]*$Q$3265)</f>
        <v>3.0570375734486812E-2</v>
      </c>
    </row>
    <row r="4690" spans="1:15" x14ac:dyDescent="0.25">
      <c r="A4690" s="16">
        <f>Tabela2025Horario[[#This Row],[DataHora]]</f>
        <v>45853.333333333336</v>
      </c>
      <c r="B4690" s="17">
        <v>2026</v>
      </c>
      <c r="C4690" s="24">
        <f>Tabela2025Horario[[#This Row],[Mês]]</f>
        <v>7</v>
      </c>
      <c r="D4690" s="24">
        <f>Tabela2025Horario[[#This Row],[Dia]]</f>
        <v>15</v>
      </c>
      <c r="E4690" s="24">
        <f>Tabela2025Horario[[#This Row],[Hora]]</f>
        <v>8</v>
      </c>
      <c r="F4690" s="25">
        <f>Tabela2025Horario[[#This Row],[Conj. Castilho]]</f>
        <v>0</v>
      </c>
      <c r="G4690" s="25">
        <f>Tabela2025Horario[[#This Row],[Conj. Eol. Ventos Santa Eugênia]]</f>
        <v>0</v>
      </c>
      <c r="H4690" s="25">
        <f>Tabela2025Horario[[#This Row],[Conj. Guaimbê]]</f>
        <v>0</v>
      </c>
      <c r="I4690" s="16"/>
      <c r="J4690" s="16"/>
      <c r="K4690" s="16"/>
      <c r="L4690" s="16"/>
      <c r="M4690" s="16"/>
      <c r="N4690" s="16"/>
      <c r="O4690" s="3">
        <f>IF(Tabela2025Horario[[#This Row],[Media Agregada Todas as Usinas]]*$Q$3265&gt;100%,100%,Tabela2025Horario[[#This Row],[Media Agregada Todas as Usinas]]*$Q$3265)</f>
        <v>0.10920203938089833</v>
      </c>
    </row>
    <row r="4691" spans="1:15" x14ac:dyDescent="0.25">
      <c r="A4691" s="16">
        <f>Tabela2025Horario[[#This Row],[DataHora]]</f>
        <v>45853.375</v>
      </c>
      <c r="B4691" s="17">
        <v>2026</v>
      </c>
      <c r="C4691" s="24">
        <f>Tabela2025Horario[[#This Row],[Mês]]</f>
        <v>7</v>
      </c>
      <c r="D4691" s="24">
        <f>Tabela2025Horario[[#This Row],[Dia]]</f>
        <v>15</v>
      </c>
      <c r="E4691" s="24">
        <f>Tabela2025Horario[[#This Row],[Hora]]</f>
        <v>9</v>
      </c>
      <c r="F4691" s="25">
        <f>Tabela2025Horario[[#This Row],[Conj. Castilho]]</f>
        <v>0</v>
      </c>
      <c r="G4691" s="25">
        <f>Tabela2025Horario[[#This Row],[Conj. Eol. Ventos Santa Eugênia]]</f>
        <v>0.16729295250452705</v>
      </c>
      <c r="H4691" s="25">
        <f>Tabela2025Horario[[#This Row],[Conj. Guaimbê]]</f>
        <v>0</v>
      </c>
      <c r="I4691" s="16"/>
      <c r="J4691" s="16"/>
      <c r="K4691" s="16"/>
      <c r="L4691" s="16"/>
      <c r="M4691" s="16"/>
      <c r="N4691" s="16"/>
      <c r="O4691" s="3">
        <f>IF(Tabela2025Horario[[#This Row],[Media Agregada Todas as Usinas]]*$Q$3265&gt;100%,100%,Tabela2025Horario[[#This Row],[Media Agregada Todas as Usinas]]*$Q$3265)</f>
        <v>0.27088365882082421</v>
      </c>
    </row>
    <row r="4692" spans="1:15" x14ac:dyDescent="0.25">
      <c r="A4692" s="16">
        <f>Tabela2025Horario[[#This Row],[DataHora]]</f>
        <v>45853.416666666664</v>
      </c>
      <c r="B4692" s="17">
        <v>2026</v>
      </c>
      <c r="C4692" s="24">
        <f>Tabela2025Horario[[#This Row],[Mês]]</f>
        <v>7</v>
      </c>
      <c r="D4692" s="24">
        <f>Tabela2025Horario[[#This Row],[Dia]]</f>
        <v>15</v>
      </c>
      <c r="E4692" s="24">
        <f>Tabela2025Horario[[#This Row],[Hora]]</f>
        <v>10</v>
      </c>
      <c r="F4692" s="25">
        <f>Tabela2025Horario[[#This Row],[Conj. Castilho]]</f>
        <v>0</v>
      </c>
      <c r="G4692" s="25">
        <f>Tabela2025Horario[[#This Row],[Conj. Eol. Ventos Santa Eugênia]]</f>
        <v>0.1543028510331535</v>
      </c>
      <c r="H4692" s="25">
        <f>Tabela2025Horario[[#This Row],[Conj. Guaimbê]]</f>
        <v>0</v>
      </c>
      <c r="I4692" s="16"/>
      <c r="J4692" s="16"/>
      <c r="K4692" s="16"/>
      <c r="L4692" s="16"/>
      <c r="M4692" s="16"/>
      <c r="N4692" s="16"/>
      <c r="O4692" s="3">
        <f>IF(Tabela2025Horario[[#This Row],[Media Agregada Todas as Usinas]]*$Q$3265&gt;100%,100%,Tabela2025Horario[[#This Row],[Media Agregada Todas as Usinas]]*$Q$3265)</f>
        <v>0.40339005201715245</v>
      </c>
    </row>
    <row r="4693" spans="1:15" x14ac:dyDescent="0.25">
      <c r="A4693" s="16">
        <f>Tabela2025Horario[[#This Row],[DataHora]]</f>
        <v>45853.458333333336</v>
      </c>
      <c r="B4693" s="17">
        <v>2026</v>
      </c>
      <c r="C4693" s="24">
        <f>Tabela2025Horario[[#This Row],[Mês]]</f>
        <v>7</v>
      </c>
      <c r="D4693" s="24">
        <f>Tabela2025Horario[[#This Row],[Dia]]</f>
        <v>15</v>
      </c>
      <c r="E4693" s="24">
        <f>Tabela2025Horario[[#This Row],[Hora]]</f>
        <v>11</v>
      </c>
      <c r="F4693" s="25">
        <f>Tabela2025Horario[[#This Row],[Conj. Castilho]]</f>
        <v>7.064000463219143E-2</v>
      </c>
      <c r="G4693" s="25">
        <f>Tabela2025Horario[[#This Row],[Conj. Eol. Ventos Santa Eugênia]]</f>
        <v>2.9589533356456046E-2</v>
      </c>
      <c r="H4693" s="25">
        <f>Tabela2025Horario[[#This Row],[Conj. Guaimbê]]</f>
        <v>0</v>
      </c>
      <c r="I4693" s="16"/>
      <c r="J4693" s="16"/>
      <c r="K4693" s="16"/>
      <c r="L4693" s="16"/>
      <c r="M4693" s="16"/>
      <c r="N4693" s="16"/>
      <c r="O4693" s="3">
        <f>IF(Tabela2025Horario[[#This Row],[Media Agregada Todas as Usinas]]*$Q$3265&gt;100%,100%,Tabela2025Horario[[#This Row],[Media Agregada Todas as Usinas]]*$Q$3265)</f>
        <v>0.20678452232403602</v>
      </c>
    </row>
    <row r="4694" spans="1:15" x14ac:dyDescent="0.25">
      <c r="A4694" s="16">
        <f>Tabela2025Horario[[#This Row],[DataHora]]</f>
        <v>45853.5</v>
      </c>
      <c r="B4694" s="17">
        <v>2026</v>
      </c>
      <c r="C4694" s="24">
        <f>Tabela2025Horario[[#This Row],[Mês]]</f>
        <v>7</v>
      </c>
      <c r="D4694" s="24">
        <f>Tabela2025Horario[[#This Row],[Dia]]</f>
        <v>15</v>
      </c>
      <c r="E4694" s="24">
        <f>Tabela2025Horario[[#This Row],[Hora]]</f>
        <v>12</v>
      </c>
      <c r="F4694" s="25">
        <f>Tabela2025Horario[[#This Row],[Conj. Castilho]]</f>
        <v>0.17044958491891321</v>
      </c>
      <c r="G4694" s="25">
        <f>Tabela2025Horario[[#This Row],[Conj. Eol. Ventos Santa Eugênia]]</f>
        <v>0</v>
      </c>
      <c r="H4694" s="25">
        <f>Tabela2025Horario[[#This Row],[Conj. Guaimbê]]</f>
        <v>8.6088448349003283E-2</v>
      </c>
      <c r="I4694" s="16"/>
      <c r="J4694" s="16"/>
      <c r="K4694" s="16"/>
      <c r="L4694" s="16"/>
      <c r="M4694" s="16"/>
      <c r="N4694" s="16"/>
      <c r="O4694" s="3">
        <f>IF(Tabela2025Horario[[#This Row],[Media Agregada Todas as Usinas]]*$Q$3265&gt;100%,100%,Tabela2025Horario[[#This Row],[Media Agregada Todas as Usinas]]*$Q$3265)</f>
        <v>0.18062982095031732</v>
      </c>
    </row>
    <row r="4695" spans="1:15" x14ac:dyDescent="0.25">
      <c r="A4695" s="16">
        <f>Tabela2025Horario[[#This Row],[DataHora]]</f>
        <v>45853.541666666664</v>
      </c>
      <c r="B4695" s="17">
        <v>2026</v>
      </c>
      <c r="C4695" s="24">
        <f>Tabela2025Horario[[#This Row],[Mês]]</f>
        <v>7</v>
      </c>
      <c r="D4695" s="24">
        <f>Tabela2025Horario[[#This Row],[Dia]]</f>
        <v>15</v>
      </c>
      <c r="E4695" s="24">
        <f>Tabela2025Horario[[#This Row],[Hora]]</f>
        <v>13</v>
      </c>
      <c r="F4695" s="25">
        <f>Tabela2025Horario[[#This Row],[Conj. Castilho]]</f>
        <v>0.22522435871229074</v>
      </c>
      <c r="G4695" s="25">
        <f>Tabela2025Horario[[#This Row],[Conj. Eol. Ventos Santa Eugênia]]</f>
        <v>0</v>
      </c>
      <c r="H4695" s="25">
        <f>Tabela2025Horario[[#This Row],[Conj. Guaimbê]]</f>
        <v>0.32870377694781183</v>
      </c>
      <c r="I4695" s="16"/>
      <c r="J4695" s="16"/>
      <c r="K4695" s="16"/>
      <c r="L4695" s="16"/>
      <c r="M4695" s="16"/>
      <c r="N4695" s="16"/>
      <c r="O4695" s="3">
        <f>IF(Tabela2025Horario[[#This Row],[Media Agregada Todas as Usinas]]*$Q$3265&gt;100%,100%,Tabela2025Horario[[#This Row],[Media Agregada Todas as Usinas]]*$Q$3265)</f>
        <v>0.37268065392795513</v>
      </c>
    </row>
    <row r="4696" spans="1:15" x14ac:dyDescent="0.25">
      <c r="A4696" s="16">
        <f>Tabela2025Horario[[#This Row],[DataHora]]</f>
        <v>45853.583333333336</v>
      </c>
      <c r="B4696" s="17">
        <v>2026</v>
      </c>
      <c r="C4696" s="24">
        <f>Tabela2025Horario[[#This Row],[Mês]]</f>
        <v>7</v>
      </c>
      <c r="D4696" s="24">
        <f>Tabela2025Horario[[#This Row],[Dia]]</f>
        <v>15</v>
      </c>
      <c r="E4696" s="24">
        <f>Tabela2025Horario[[#This Row],[Hora]]</f>
        <v>14</v>
      </c>
      <c r="F4696" s="25">
        <f>Tabela2025Horario[[#This Row],[Conj. Castilho]]</f>
        <v>0.11920391481443032</v>
      </c>
      <c r="G4696" s="25">
        <f>Tabela2025Horario[[#This Row],[Conj. Eol. Ventos Santa Eugênia]]</f>
        <v>0</v>
      </c>
      <c r="H4696" s="25">
        <f>Tabela2025Horario[[#This Row],[Conj. Guaimbê]]</f>
        <v>0.115516117526965</v>
      </c>
      <c r="I4696" s="16"/>
      <c r="J4696" s="16"/>
      <c r="K4696" s="16"/>
      <c r="L4696" s="16"/>
      <c r="M4696" s="16"/>
      <c r="N4696" s="16"/>
      <c r="O4696" s="3">
        <f>IF(Tabela2025Horario[[#This Row],[Media Agregada Todas as Usinas]]*$Q$3265&gt;100%,100%,Tabela2025Horario[[#This Row],[Media Agregada Todas as Usinas]]*$Q$3265)</f>
        <v>0.14651031783858687</v>
      </c>
    </row>
    <row r="4697" spans="1:15" x14ac:dyDescent="0.25">
      <c r="A4697" s="16">
        <f>Tabela2025Horario[[#This Row],[DataHora]]</f>
        <v>45853.625</v>
      </c>
      <c r="B4697" s="17">
        <v>2026</v>
      </c>
      <c r="C4697" s="24">
        <f>Tabela2025Horario[[#This Row],[Mês]]</f>
        <v>7</v>
      </c>
      <c r="D4697" s="24">
        <f>Tabela2025Horario[[#This Row],[Dia]]</f>
        <v>15</v>
      </c>
      <c r="E4697" s="24">
        <f>Tabela2025Horario[[#This Row],[Hora]]</f>
        <v>15</v>
      </c>
      <c r="F4697" s="25">
        <f>Tabela2025Horario[[#This Row],[Conj. Castilho]]</f>
        <v>9.9255737541690051E-4</v>
      </c>
      <c r="G4697" s="25">
        <f>Tabela2025Horario[[#This Row],[Conj. Eol. Ventos Santa Eugênia]]</f>
        <v>0</v>
      </c>
      <c r="H4697" s="25">
        <f>Tabela2025Horario[[#This Row],[Conj. Guaimbê]]</f>
        <v>0</v>
      </c>
      <c r="I4697" s="16"/>
      <c r="J4697" s="16"/>
      <c r="K4697" s="16"/>
      <c r="L4697" s="16"/>
      <c r="M4697" s="16"/>
      <c r="N4697" s="16"/>
      <c r="O4697" s="3">
        <f>IF(Tabela2025Horario[[#This Row],[Media Agregada Todas as Usinas]]*$Q$3265&gt;100%,100%,Tabela2025Horario[[#This Row],[Media Agregada Todas as Usinas]]*$Q$3265)</f>
        <v>6.1954616781005514E-4</v>
      </c>
    </row>
    <row r="4698" spans="1:15" x14ac:dyDescent="0.25">
      <c r="A4698" s="16">
        <f>Tabela2025Horario[[#This Row],[DataHora]]</f>
        <v>45853.666666666664</v>
      </c>
      <c r="B4698" s="17">
        <v>2026</v>
      </c>
      <c r="C4698" s="24">
        <f>Tabela2025Horario[[#This Row],[Mês]]</f>
        <v>7</v>
      </c>
      <c r="D4698" s="24">
        <f>Tabela2025Horario[[#This Row],[Dia]]</f>
        <v>15</v>
      </c>
      <c r="E4698" s="24">
        <f>Tabela2025Horario[[#This Row],[Hora]]</f>
        <v>16</v>
      </c>
      <c r="F4698" s="25">
        <f>Tabela2025Horario[[#This Row],[Conj. Castilho]]</f>
        <v>0</v>
      </c>
      <c r="G4698" s="25">
        <f>Tabela2025Horario[[#This Row],[Conj. Eol. Ventos Santa Eugênia]]</f>
        <v>0</v>
      </c>
      <c r="H4698" s="25">
        <f>Tabela2025Horario[[#This Row],[Conj. Guaimbê]]</f>
        <v>0</v>
      </c>
      <c r="I4698" s="16"/>
      <c r="J4698" s="16"/>
      <c r="K4698" s="16"/>
      <c r="L4698" s="16"/>
      <c r="M4698" s="16"/>
      <c r="N4698" s="16"/>
      <c r="O4698" s="3">
        <f>IF(Tabela2025Horario[[#This Row],[Media Agregada Todas as Usinas]]*$Q$3265&gt;100%,100%,Tabela2025Horario[[#This Row],[Media Agregada Todas as Usinas]]*$Q$3265)</f>
        <v>0</v>
      </c>
    </row>
    <row r="4699" spans="1:15" x14ac:dyDescent="0.25">
      <c r="A4699" s="16">
        <f>Tabela2025Horario[[#This Row],[DataHora]]</f>
        <v>45853.708333333336</v>
      </c>
      <c r="B4699" s="17">
        <v>2026</v>
      </c>
      <c r="C4699" s="24">
        <f>Tabela2025Horario[[#This Row],[Mês]]</f>
        <v>7</v>
      </c>
      <c r="D4699" s="24">
        <f>Tabela2025Horario[[#This Row],[Dia]]</f>
        <v>15</v>
      </c>
      <c r="E4699" s="24">
        <f>Tabela2025Horario[[#This Row],[Hora]]</f>
        <v>17</v>
      </c>
      <c r="F4699" s="25">
        <f>Tabela2025Horario[[#This Row],[Conj. Castilho]]</f>
        <v>0</v>
      </c>
      <c r="G4699" s="25">
        <f>Tabela2025Horario[[#This Row],[Conj. Eol. Ventos Santa Eugênia]]</f>
        <v>0</v>
      </c>
      <c r="H4699" s="25">
        <f>Tabela2025Horario[[#This Row],[Conj. Guaimbê]]</f>
        <v>0</v>
      </c>
      <c r="I4699" s="16"/>
      <c r="J4699" s="16"/>
      <c r="K4699" s="16"/>
      <c r="L4699" s="16"/>
      <c r="M4699" s="16"/>
      <c r="N4699" s="16"/>
      <c r="O4699" s="3">
        <f>IF(Tabela2025Horario[[#This Row],[Media Agregada Todas as Usinas]]*$Q$3265&gt;100%,100%,Tabela2025Horario[[#This Row],[Media Agregada Todas as Usinas]]*$Q$3265)</f>
        <v>0</v>
      </c>
    </row>
    <row r="4700" spans="1:15" x14ac:dyDescent="0.25">
      <c r="A4700" s="16">
        <f>Tabela2025Horario[[#This Row],[DataHora]]</f>
        <v>45853.75</v>
      </c>
      <c r="B4700" s="17">
        <v>2026</v>
      </c>
      <c r="C4700" s="24">
        <f>Tabela2025Horario[[#This Row],[Mês]]</f>
        <v>7</v>
      </c>
      <c r="D4700" s="24">
        <f>Tabela2025Horario[[#This Row],[Dia]]</f>
        <v>15</v>
      </c>
      <c r="E4700" s="24">
        <f>Tabela2025Horario[[#This Row],[Hora]]</f>
        <v>18</v>
      </c>
      <c r="F4700" s="25">
        <f>Tabela2025Horario[[#This Row],[Conj. Castilho]]</f>
        <v>0</v>
      </c>
      <c r="G4700" s="25">
        <f>Tabela2025Horario[[#This Row],[Conj. Eol. Ventos Santa Eugênia]]</f>
        <v>0</v>
      </c>
      <c r="H4700" s="25">
        <f>Tabela2025Horario[[#This Row],[Conj. Guaimbê]]</f>
        <v>0</v>
      </c>
      <c r="I4700" s="16"/>
      <c r="J4700" s="16"/>
      <c r="K4700" s="16"/>
      <c r="L4700" s="16"/>
      <c r="M4700" s="16"/>
      <c r="N4700" s="16"/>
      <c r="O4700" s="3">
        <f>IF(Tabela2025Horario[[#This Row],[Media Agregada Todas as Usinas]]*$Q$3265&gt;100%,100%,Tabela2025Horario[[#This Row],[Media Agregada Todas as Usinas]]*$Q$3265)</f>
        <v>0</v>
      </c>
    </row>
    <row r="4701" spans="1:15" x14ac:dyDescent="0.25">
      <c r="A4701" s="16">
        <f>Tabela2025Horario[[#This Row],[DataHora]]</f>
        <v>45853.791666666664</v>
      </c>
      <c r="B4701" s="17">
        <v>2026</v>
      </c>
      <c r="C4701" s="24">
        <f>Tabela2025Horario[[#This Row],[Mês]]</f>
        <v>7</v>
      </c>
      <c r="D4701" s="24">
        <f>Tabela2025Horario[[#This Row],[Dia]]</f>
        <v>15</v>
      </c>
      <c r="E4701" s="24">
        <f>Tabela2025Horario[[#This Row],[Hora]]</f>
        <v>19</v>
      </c>
      <c r="F4701" s="25">
        <f>Tabela2025Horario[[#This Row],[Conj. Castilho]]</f>
        <v>0</v>
      </c>
      <c r="G4701" s="25">
        <f>Tabela2025Horario[[#This Row],[Conj. Eol. Ventos Santa Eugênia]]</f>
        <v>0</v>
      </c>
      <c r="H4701" s="25">
        <f>Tabela2025Horario[[#This Row],[Conj. Guaimbê]]</f>
        <v>0</v>
      </c>
      <c r="I4701" s="16"/>
      <c r="J4701" s="16"/>
      <c r="K4701" s="16"/>
      <c r="L4701" s="16"/>
      <c r="M4701" s="16"/>
      <c r="N4701" s="16"/>
      <c r="O4701" s="3">
        <f>IF(Tabela2025Horario[[#This Row],[Media Agregada Todas as Usinas]]*$Q$3265&gt;100%,100%,Tabela2025Horario[[#This Row],[Media Agregada Todas as Usinas]]*$Q$3265)</f>
        <v>0</v>
      </c>
    </row>
    <row r="4702" spans="1:15" x14ac:dyDescent="0.25">
      <c r="A4702" s="16">
        <f>Tabela2025Horario[[#This Row],[DataHora]]</f>
        <v>45853.833333333336</v>
      </c>
      <c r="B4702" s="17">
        <v>2026</v>
      </c>
      <c r="C4702" s="24">
        <f>Tabela2025Horario[[#This Row],[Mês]]</f>
        <v>7</v>
      </c>
      <c r="D4702" s="24">
        <f>Tabela2025Horario[[#This Row],[Dia]]</f>
        <v>15</v>
      </c>
      <c r="E4702" s="24">
        <f>Tabela2025Horario[[#This Row],[Hora]]</f>
        <v>20</v>
      </c>
      <c r="F4702" s="25">
        <f>Tabela2025Horario[[#This Row],[Conj. Castilho]]</f>
        <v>0</v>
      </c>
      <c r="G4702" s="25">
        <f>Tabela2025Horario[[#This Row],[Conj. Eol. Ventos Santa Eugênia]]</f>
        <v>0</v>
      </c>
      <c r="H4702" s="25">
        <f>Tabela2025Horario[[#This Row],[Conj. Guaimbê]]</f>
        <v>0</v>
      </c>
      <c r="I4702" s="16"/>
      <c r="J4702" s="16"/>
      <c r="K4702" s="16"/>
      <c r="L4702" s="16"/>
      <c r="M4702" s="16"/>
      <c r="N4702" s="16"/>
      <c r="O4702" s="3">
        <f>IF(Tabela2025Horario[[#This Row],[Media Agregada Todas as Usinas]]*$Q$3265&gt;100%,100%,Tabela2025Horario[[#This Row],[Media Agregada Todas as Usinas]]*$Q$3265)</f>
        <v>0</v>
      </c>
    </row>
    <row r="4703" spans="1:15" x14ac:dyDescent="0.25">
      <c r="A4703" s="16">
        <f>Tabela2025Horario[[#This Row],[DataHora]]</f>
        <v>45853.875</v>
      </c>
      <c r="B4703" s="17">
        <v>2026</v>
      </c>
      <c r="C4703" s="24">
        <f>Tabela2025Horario[[#This Row],[Mês]]</f>
        <v>7</v>
      </c>
      <c r="D4703" s="24">
        <f>Tabela2025Horario[[#This Row],[Dia]]</f>
        <v>15</v>
      </c>
      <c r="E4703" s="24">
        <f>Tabela2025Horario[[#This Row],[Hora]]</f>
        <v>21</v>
      </c>
      <c r="F4703" s="25">
        <f>Tabela2025Horario[[#This Row],[Conj. Castilho]]</f>
        <v>0</v>
      </c>
      <c r="G4703" s="25">
        <f>Tabela2025Horario[[#This Row],[Conj. Eol. Ventos Santa Eugênia]]</f>
        <v>0</v>
      </c>
      <c r="H4703" s="25">
        <f>Tabela2025Horario[[#This Row],[Conj. Guaimbê]]</f>
        <v>0</v>
      </c>
      <c r="I4703" s="16"/>
      <c r="J4703" s="16"/>
      <c r="K4703" s="16"/>
      <c r="L4703" s="16"/>
      <c r="M4703" s="16"/>
      <c r="N4703" s="16"/>
      <c r="O4703" s="3">
        <f>IF(Tabela2025Horario[[#This Row],[Media Agregada Todas as Usinas]]*$Q$3265&gt;100%,100%,Tabela2025Horario[[#This Row],[Media Agregada Todas as Usinas]]*$Q$3265)</f>
        <v>0</v>
      </c>
    </row>
    <row r="4704" spans="1:15" x14ac:dyDescent="0.25">
      <c r="A4704" s="16">
        <f>Tabela2025Horario[[#This Row],[DataHora]]</f>
        <v>45853.916666666664</v>
      </c>
      <c r="B4704" s="17">
        <v>2026</v>
      </c>
      <c r="C4704" s="24">
        <f>Tabela2025Horario[[#This Row],[Mês]]</f>
        <v>7</v>
      </c>
      <c r="D4704" s="24">
        <f>Tabela2025Horario[[#This Row],[Dia]]</f>
        <v>15</v>
      </c>
      <c r="E4704" s="24">
        <f>Tabela2025Horario[[#This Row],[Hora]]</f>
        <v>22</v>
      </c>
      <c r="F4704" s="25">
        <f>Tabela2025Horario[[#This Row],[Conj. Castilho]]</f>
        <v>0</v>
      </c>
      <c r="G4704" s="25">
        <f>Tabela2025Horario[[#This Row],[Conj. Eol. Ventos Santa Eugênia]]</f>
        <v>0</v>
      </c>
      <c r="H4704" s="25">
        <f>Tabela2025Horario[[#This Row],[Conj. Guaimbê]]</f>
        <v>0</v>
      </c>
      <c r="I4704" s="16"/>
      <c r="J4704" s="16"/>
      <c r="K4704" s="16"/>
      <c r="L4704" s="16"/>
      <c r="M4704" s="16"/>
      <c r="N4704" s="16"/>
      <c r="O4704" s="3">
        <f>IF(Tabela2025Horario[[#This Row],[Media Agregada Todas as Usinas]]*$Q$3265&gt;100%,100%,Tabela2025Horario[[#This Row],[Media Agregada Todas as Usinas]]*$Q$3265)</f>
        <v>0</v>
      </c>
    </row>
    <row r="4705" spans="1:15" x14ac:dyDescent="0.25">
      <c r="A4705" s="16">
        <f>Tabela2025Horario[[#This Row],[DataHora]]</f>
        <v>45853.958333333336</v>
      </c>
      <c r="B4705" s="17">
        <v>2026</v>
      </c>
      <c r="C4705" s="24">
        <f>Tabela2025Horario[[#This Row],[Mês]]</f>
        <v>7</v>
      </c>
      <c r="D4705" s="24">
        <f>Tabela2025Horario[[#This Row],[Dia]]</f>
        <v>15</v>
      </c>
      <c r="E4705" s="24">
        <f>Tabela2025Horario[[#This Row],[Hora]]</f>
        <v>23</v>
      </c>
      <c r="F4705" s="25">
        <f>Tabela2025Horario[[#This Row],[Conj. Castilho]]</f>
        <v>0</v>
      </c>
      <c r="G4705" s="25">
        <f>Tabela2025Horario[[#This Row],[Conj. Eol. Ventos Santa Eugênia]]</f>
        <v>0</v>
      </c>
      <c r="H4705" s="25">
        <f>Tabela2025Horario[[#This Row],[Conj. Guaimbê]]</f>
        <v>0</v>
      </c>
      <c r="I4705" s="16"/>
      <c r="J4705" s="16"/>
      <c r="K4705" s="16"/>
      <c r="L4705" s="16"/>
      <c r="M4705" s="16"/>
      <c r="N4705" s="16"/>
      <c r="O4705" s="3">
        <f>IF(Tabela2025Horario[[#This Row],[Media Agregada Todas as Usinas]]*$Q$3265&gt;100%,100%,Tabela2025Horario[[#This Row],[Media Agregada Todas as Usinas]]*$Q$3265)</f>
        <v>0</v>
      </c>
    </row>
    <row r="4706" spans="1:15" x14ac:dyDescent="0.25">
      <c r="A4706" s="16">
        <f>Tabela2025Horario[[#This Row],[DataHora]]</f>
        <v>45854</v>
      </c>
      <c r="B4706" s="17">
        <v>2026</v>
      </c>
      <c r="C4706" s="24">
        <f>Tabela2025Horario[[#This Row],[Mês]]</f>
        <v>7</v>
      </c>
      <c r="D4706" s="24">
        <f>Tabela2025Horario[[#This Row],[Dia]]</f>
        <v>16</v>
      </c>
      <c r="E4706" s="24">
        <f>Tabela2025Horario[[#This Row],[Hora]]</f>
        <v>0</v>
      </c>
      <c r="F4706" s="25">
        <f>Tabela2025Horario[[#This Row],[Conj. Castilho]]</f>
        <v>0</v>
      </c>
      <c r="G4706" s="25">
        <f>Tabela2025Horario[[#This Row],[Conj. Eol. Ventos Santa Eugênia]]</f>
        <v>0</v>
      </c>
      <c r="H4706" s="25">
        <f>Tabela2025Horario[[#This Row],[Conj. Guaimbê]]</f>
        <v>0</v>
      </c>
      <c r="I4706" s="16"/>
      <c r="J4706" s="16"/>
      <c r="K4706" s="16"/>
      <c r="L4706" s="16"/>
      <c r="M4706" s="16"/>
      <c r="N4706" s="16"/>
      <c r="O4706" s="3">
        <f>IF(Tabela2025Horario[[#This Row],[Media Agregada Todas as Usinas]]*$Q$3265&gt;100%,100%,Tabela2025Horario[[#This Row],[Media Agregada Todas as Usinas]]*$Q$3265)</f>
        <v>0</v>
      </c>
    </row>
    <row r="4707" spans="1:15" x14ac:dyDescent="0.25">
      <c r="A4707" s="16">
        <f>Tabela2025Horario[[#This Row],[DataHora]]</f>
        <v>45854.041666666664</v>
      </c>
      <c r="B4707" s="17">
        <v>2026</v>
      </c>
      <c r="C4707" s="24">
        <f>Tabela2025Horario[[#This Row],[Mês]]</f>
        <v>7</v>
      </c>
      <c r="D4707" s="24">
        <f>Tabela2025Horario[[#This Row],[Dia]]</f>
        <v>16</v>
      </c>
      <c r="E4707" s="24">
        <f>Tabela2025Horario[[#This Row],[Hora]]</f>
        <v>1</v>
      </c>
      <c r="F4707" s="25">
        <f>Tabela2025Horario[[#This Row],[Conj. Castilho]]</f>
        <v>0</v>
      </c>
      <c r="G4707" s="25">
        <f>Tabela2025Horario[[#This Row],[Conj. Eol. Ventos Santa Eugênia]]</f>
        <v>0</v>
      </c>
      <c r="H4707" s="25">
        <f>Tabela2025Horario[[#This Row],[Conj. Guaimbê]]</f>
        <v>0</v>
      </c>
      <c r="I4707" s="16"/>
      <c r="J4707" s="16"/>
      <c r="K4707" s="16"/>
      <c r="L4707" s="16"/>
      <c r="M4707" s="16"/>
      <c r="N4707" s="16"/>
      <c r="O4707" s="3">
        <f>IF(Tabela2025Horario[[#This Row],[Media Agregada Todas as Usinas]]*$Q$3265&gt;100%,100%,Tabela2025Horario[[#This Row],[Media Agregada Todas as Usinas]]*$Q$3265)</f>
        <v>0</v>
      </c>
    </row>
    <row r="4708" spans="1:15" x14ac:dyDescent="0.25">
      <c r="A4708" s="16">
        <f>Tabela2025Horario[[#This Row],[DataHora]]</f>
        <v>45854.083333333336</v>
      </c>
      <c r="B4708" s="17">
        <v>2026</v>
      </c>
      <c r="C4708" s="24">
        <f>Tabela2025Horario[[#This Row],[Mês]]</f>
        <v>7</v>
      </c>
      <c r="D4708" s="24">
        <f>Tabela2025Horario[[#This Row],[Dia]]</f>
        <v>16</v>
      </c>
      <c r="E4708" s="24">
        <f>Tabela2025Horario[[#This Row],[Hora]]</f>
        <v>2</v>
      </c>
      <c r="F4708" s="25">
        <f>Tabela2025Horario[[#This Row],[Conj. Castilho]]</f>
        <v>0</v>
      </c>
      <c r="G4708" s="25">
        <f>Tabela2025Horario[[#This Row],[Conj. Eol. Ventos Santa Eugênia]]</f>
        <v>0</v>
      </c>
      <c r="H4708" s="25">
        <f>Tabela2025Horario[[#This Row],[Conj. Guaimbê]]</f>
        <v>0</v>
      </c>
      <c r="I4708" s="16"/>
      <c r="J4708" s="16"/>
      <c r="K4708" s="16"/>
      <c r="L4708" s="16"/>
      <c r="M4708" s="16"/>
      <c r="N4708" s="16"/>
      <c r="O4708" s="3">
        <f>IF(Tabela2025Horario[[#This Row],[Media Agregada Todas as Usinas]]*$Q$3265&gt;100%,100%,Tabela2025Horario[[#This Row],[Media Agregada Todas as Usinas]]*$Q$3265)</f>
        <v>0</v>
      </c>
    </row>
    <row r="4709" spans="1:15" x14ac:dyDescent="0.25">
      <c r="A4709" s="16">
        <f>Tabela2025Horario[[#This Row],[DataHora]]</f>
        <v>45854.125</v>
      </c>
      <c r="B4709" s="17">
        <v>2026</v>
      </c>
      <c r="C4709" s="24">
        <f>Tabela2025Horario[[#This Row],[Mês]]</f>
        <v>7</v>
      </c>
      <c r="D4709" s="24">
        <f>Tabela2025Horario[[#This Row],[Dia]]</f>
        <v>16</v>
      </c>
      <c r="E4709" s="24">
        <f>Tabela2025Horario[[#This Row],[Hora]]</f>
        <v>3</v>
      </c>
      <c r="F4709" s="25">
        <f>Tabela2025Horario[[#This Row],[Conj. Castilho]]</f>
        <v>0</v>
      </c>
      <c r="G4709" s="25">
        <f>Tabela2025Horario[[#This Row],[Conj. Eol. Ventos Santa Eugênia]]</f>
        <v>0</v>
      </c>
      <c r="H4709" s="25">
        <f>Tabela2025Horario[[#This Row],[Conj. Guaimbê]]</f>
        <v>0</v>
      </c>
      <c r="I4709" s="16"/>
      <c r="J4709" s="16"/>
      <c r="K4709" s="16"/>
      <c r="L4709" s="16"/>
      <c r="M4709" s="16"/>
      <c r="N4709" s="16"/>
      <c r="O4709" s="3">
        <f>IF(Tabela2025Horario[[#This Row],[Media Agregada Todas as Usinas]]*$Q$3265&gt;100%,100%,Tabela2025Horario[[#This Row],[Media Agregada Todas as Usinas]]*$Q$3265)</f>
        <v>0</v>
      </c>
    </row>
    <row r="4710" spans="1:15" x14ac:dyDescent="0.25">
      <c r="A4710" s="16">
        <f>Tabela2025Horario[[#This Row],[DataHora]]</f>
        <v>45854.166666666664</v>
      </c>
      <c r="B4710" s="17">
        <v>2026</v>
      </c>
      <c r="C4710" s="24">
        <f>Tabela2025Horario[[#This Row],[Mês]]</f>
        <v>7</v>
      </c>
      <c r="D4710" s="24">
        <f>Tabela2025Horario[[#This Row],[Dia]]</f>
        <v>16</v>
      </c>
      <c r="E4710" s="24">
        <f>Tabela2025Horario[[#This Row],[Hora]]</f>
        <v>4</v>
      </c>
      <c r="F4710" s="25">
        <f>Tabela2025Horario[[#This Row],[Conj. Castilho]]</f>
        <v>0</v>
      </c>
      <c r="G4710" s="25">
        <f>Tabela2025Horario[[#This Row],[Conj. Eol. Ventos Santa Eugênia]]</f>
        <v>0</v>
      </c>
      <c r="H4710" s="25">
        <f>Tabela2025Horario[[#This Row],[Conj. Guaimbê]]</f>
        <v>0</v>
      </c>
      <c r="I4710" s="16"/>
      <c r="J4710" s="16"/>
      <c r="K4710" s="16"/>
      <c r="L4710" s="16"/>
      <c r="M4710" s="16"/>
      <c r="N4710" s="16"/>
      <c r="O4710" s="3">
        <f>IF(Tabela2025Horario[[#This Row],[Media Agregada Todas as Usinas]]*$Q$3265&gt;100%,100%,Tabela2025Horario[[#This Row],[Media Agregada Todas as Usinas]]*$Q$3265)</f>
        <v>0</v>
      </c>
    </row>
    <row r="4711" spans="1:15" x14ac:dyDescent="0.25">
      <c r="A4711" s="16">
        <f>Tabela2025Horario[[#This Row],[DataHora]]</f>
        <v>45854.208333333336</v>
      </c>
      <c r="B4711" s="17">
        <v>2026</v>
      </c>
      <c r="C4711" s="24">
        <f>Tabela2025Horario[[#This Row],[Mês]]</f>
        <v>7</v>
      </c>
      <c r="D4711" s="24">
        <f>Tabela2025Horario[[#This Row],[Dia]]</f>
        <v>16</v>
      </c>
      <c r="E4711" s="24">
        <f>Tabela2025Horario[[#This Row],[Hora]]</f>
        <v>5</v>
      </c>
      <c r="F4711" s="25">
        <f>Tabela2025Horario[[#This Row],[Conj. Castilho]]</f>
        <v>0</v>
      </c>
      <c r="G4711" s="25">
        <f>Tabela2025Horario[[#This Row],[Conj. Eol. Ventos Santa Eugênia]]</f>
        <v>0</v>
      </c>
      <c r="H4711" s="25">
        <f>Tabela2025Horario[[#This Row],[Conj. Guaimbê]]</f>
        <v>0</v>
      </c>
      <c r="I4711" s="16"/>
      <c r="J4711" s="16"/>
      <c r="K4711" s="16"/>
      <c r="L4711" s="16"/>
      <c r="M4711" s="16"/>
      <c r="N4711" s="16"/>
      <c r="O4711" s="3">
        <f>IF(Tabela2025Horario[[#This Row],[Media Agregada Todas as Usinas]]*$Q$3265&gt;100%,100%,Tabela2025Horario[[#This Row],[Media Agregada Todas as Usinas]]*$Q$3265)</f>
        <v>0</v>
      </c>
    </row>
    <row r="4712" spans="1:15" x14ac:dyDescent="0.25">
      <c r="A4712" s="16">
        <f>Tabela2025Horario[[#This Row],[DataHora]]</f>
        <v>45854.25</v>
      </c>
      <c r="B4712" s="17">
        <v>2026</v>
      </c>
      <c r="C4712" s="24">
        <f>Tabela2025Horario[[#This Row],[Mês]]</f>
        <v>7</v>
      </c>
      <c r="D4712" s="24">
        <f>Tabela2025Horario[[#This Row],[Dia]]</f>
        <v>16</v>
      </c>
      <c r="E4712" s="24">
        <f>Tabela2025Horario[[#This Row],[Hora]]</f>
        <v>6</v>
      </c>
      <c r="F4712" s="25">
        <f>Tabela2025Horario[[#This Row],[Conj. Castilho]]</f>
        <v>0</v>
      </c>
      <c r="G4712" s="25">
        <f>Tabela2025Horario[[#This Row],[Conj. Eol. Ventos Santa Eugênia]]</f>
        <v>0</v>
      </c>
      <c r="H4712" s="25">
        <f>Tabela2025Horario[[#This Row],[Conj. Guaimbê]]</f>
        <v>0</v>
      </c>
      <c r="I4712" s="16"/>
      <c r="J4712" s="16"/>
      <c r="K4712" s="16"/>
      <c r="L4712" s="16"/>
      <c r="M4712" s="16"/>
      <c r="N4712" s="16"/>
      <c r="O4712" s="3">
        <f>IF(Tabela2025Horario[[#This Row],[Media Agregada Todas as Usinas]]*$Q$3265&gt;100%,100%,Tabela2025Horario[[#This Row],[Media Agregada Todas as Usinas]]*$Q$3265)</f>
        <v>1.6718515404983682E-2</v>
      </c>
    </row>
    <row r="4713" spans="1:15" x14ac:dyDescent="0.25">
      <c r="A4713" s="16">
        <f>Tabela2025Horario[[#This Row],[DataHora]]</f>
        <v>45854.291666666664</v>
      </c>
      <c r="B4713" s="17">
        <v>2026</v>
      </c>
      <c r="C4713" s="24">
        <f>Tabela2025Horario[[#This Row],[Mês]]</f>
        <v>7</v>
      </c>
      <c r="D4713" s="24">
        <f>Tabela2025Horario[[#This Row],[Dia]]</f>
        <v>16</v>
      </c>
      <c r="E4713" s="24">
        <f>Tabela2025Horario[[#This Row],[Hora]]</f>
        <v>7</v>
      </c>
      <c r="F4713" s="25">
        <f>Tabela2025Horario[[#This Row],[Conj. Castilho]]</f>
        <v>0</v>
      </c>
      <c r="G4713" s="25">
        <f>Tabela2025Horario[[#This Row],[Conj. Eol. Ventos Santa Eugênia]]</f>
        <v>0</v>
      </c>
      <c r="H4713" s="25">
        <f>Tabela2025Horario[[#This Row],[Conj. Guaimbê]]</f>
        <v>0</v>
      </c>
      <c r="I4713" s="16"/>
      <c r="J4713" s="16"/>
      <c r="K4713" s="16"/>
      <c r="L4713" s="16"/>
      <c r="M4713" s="16"/>
      <c r="N4713" s="16"/>
      <c r="O4713" s="3">
        <f>IF(Tabela2025Horario[[#This Row],[Media Agregada Todas as Usinas]]*$Q$3265&gt;100%,100%,Tabela2025Horario[[#This Row],[Media Agregada Todas as Usinas]]*$Q$3265)</f>
        <v>0.55460596453360045</v>
      </c>
    </row>
    <row r="4714" spans="1:15" x14ac:dyDescent="0.25">
      <c r="A4714" s="16">
        <f>Tabela2025Horario[[#This Row],[DataHora]]</f>
        <v>45854.333333333336</v>
      </c>
      <c r="B4714" s="17">
        <v>2026</v>
      </c>
      <c r="C4714" s="24">
        <f>Tabela2025Horario[[#This Row],[Mês]]</f>
        <v>7</v>
      </c>
      <c r="D4714" s="24">
        <f>Tabela2025Horario[[#This Row],[Dia]]</f>
        <v>16</v>
      </c>
      <c r="E4714" s="24">
        <f>Tabela2025Horario[[#This Row],[Hora]]</f>
        <v>8</v>
      </c>
      <c r="F4714" s="25">
        <f>Tabela2025Horario[[#This Row],[Conj. Castilho]]</f>
        <v>0</v>
      </c>
      <c r="G4714" s="25">
        <f>Tabela2025Horario[[#This Row],[Conj. Eol. Ventos Santa Eugênia]]</f>
        <v>0</v>
      </c>
      <c r="H4714" s="25">
        <f>Tabela2025Horario[[#This Row],[Conj. Guaimbê]]</f>
        <v>0</v>
      </c>
      <c r="I4714" s="16"/>
      <c r="J4714" s="16"/>
      <c r="K4714" s="16"/>
      <c r="L4714" s="16"/>
      <c r="M4714" s="16"/>
      <c r="N4714" s="16"/>
      <c r="O4714" s="3">
        <f>IF(Tabela2025Horario[[#This Row],[Media Agregada Todas as Usinas]]*$Q$3265&gt;100%,100%,Tabela2025Horario[[#This Row],[Media Agregada Todas as Usinas]]*$Q$3265)</f>
        <v>0.3697290206863808</v>
      </c>
    </row>
    <row r="4715" spans="1:15" x14ac:dyDescent="0.25">
      <c r="A4715" s="16">
        <f>Tabela2025Horario[[#This Row],[DataHora]]</f>
        <v>45854.375</v>
      </c>
      <c r="B4715" s="17">
        <v>2026</v>
      </c>
      <c r="C4715" s="24">
        <f>Tabela2025Horario[[#This Row],[Mês]]</f>
        <v>7</v>
      </c>
      <c r="D4715" s="24">
        <f>Tabela2025Horario[[#This Row],[Dia]]</f>
        <v>16</v>
      </c>
      <c r="E4715" s="24">
        <f>Tabela2025Horario[[#This Row],[Hora]]</f>
        <v>9</v>
      </c>
      <c r="F4715" s="25">
        <f>Tabela2025Horario[[#This Row],[Conj. Castilho]]</f>
        <v>0</v>
      </c>
      <c r="G4715" s="25">
        <f>Tabela2025Horario[[#This Row],[Conj. Eol. Ventos Santa Eugênia]]</f>
        <v>0</v>
      </c>
      <c r="H4715" s="25">
        <f>Tabela2025Horario[[#This Row],[Conj. Guaimbê]]</f>
        <v>0</v>
      </c>
      <c r="I4715" s="16"/>
      <c r="J4715" s="16"/>
      <c r="K4715" s="16"/>
      <c r="L4715" s="16"/>
      <c r="M4715" s="16"/>
      <c r="N4715" s="16"/>
      <c r="O4715" s="3">
        <f>IF(Tabela2025Horario[[#This Row],[Media Agregada Todas as Usinas]]*$Q$3265&gt;100%,100%,Tabela2025Horario[[#This Row],[Media Agregada Todas as Usinas]]*$Q$3265)</f>
        <v>0.23660257993378475</v>
      </c>
    </row>
    <row r="4716" spans="1:15" x14ac:dyDescent="0.25">
      <c r="A4716" s="16">
        <f>Tabela2025Horario[[#This Row],[DataHora]]</f>
        <v>45854.416666666664</v>
      </c>
      <c r="B4716" s="17">
        <v>2026</v>
      </c>
      <c r="C4716" s="24">
        <f>Tabela2025Horario[[#This Row],[Mês]]</f>
        <v>7</v>
      </c>
      <c r="D4716" s="24">
        <f>Tabela2025Horario[[#This Row],[Dia]]</f>
        <v>16</v>
      </c>
      <c r="E4716" s="24">
        <f>Tabela2025Horario[[#This Row],[Hora]]</f>
        <v>10</v>
      </c>
      <c r="F4716" s="25">
        <f>Tabela2025Horario[[#This Row],[Conj. Castilho]]</f>
        <v>2.6102035966487875E-2</v>
      </c>
      <c r="G4716" s="25">
        <f>Tabela2025Horario[[#This Row],[Conj. Eol. Ventos Santa Eugênia]]</f>
        <v>0</v>
      </c>
      <c r="H4716" s="25">
        <f>Tabela2025Horario[[#This Row],[Conj. Guaimbê]]</f>
        <v>6.1736649774439281E-2</v>
      </c>
      <c r="I4716" s="16"/>
      <c r="J4716" s="16"/>
      <c r="K4716" s="16"/>
      <c r="L4716" s="16"/>
      <c r="M4716" s="16"/>
      <c r="N4716" s="16"/>
      <c r="O4716" s="3">
        <f>IF(Tabela2025Horario[[#This Row],[Media Agregada Todas as Usinas]]*$Q$3265&gt;100%,100%,Tabela2025Horario[[#This Row],[Media Agregada Todas as Usinas]]*$Q$3265)</f>
        <v>0.26474998390077942</v>
      </c>
    </row>
    <row r="4717" spans="1:15" x14ac:dyDescent="0.25">
      <c r="A4717" s="16">
        <f>Tabela2025Horario[[#This Row],[DataHora]]</f>
        <v>45854.458333333336</v>
      </c>
      <c r="B4717" s="17">
        <v>2026</v>
      </c>
      <c r="C4717" s="24">
        <f>Tabela2025Horario[[#This Row],[Mês]]</f>
        <v>7</v>
      </c>
      <c r="D4717" s="24">
        <f>Tabela2025Horario[[#This Row],[Dia]]</f>
        <v>16</v>
      </c>
      <c r="E4717" s="24">
        <f>Tabela2025Horario[[#This Row],[Hora]]</f>
        <v>11</v>
      </c>
      <c r="F4717" s="25">
        <f>Tabela2025Horario[[#This Row],[Conj. Castilho]]</f>
        <v>0</v>
      </c>
      <c r="G4717" s="25">
        <f>Tabela2025Horario[[#This Row],[Conj. Eol. Ventos Santa Eugênia]]</f>
        <v>0</v>
      </c>
      <c r="H4717" s="25">
        <f>Tabela2025Horario[[#This Row],[Conj. Guaimbê]]</f>
        <v>0</v>
      </c>
      <c r="I4717" s="16"/>
      <c r="J4717" s="16"/>
      <c r="K4717" s="16"/>
      <c r="L4717" s="16"/>
      <c r="M4717" s="16"/>
      <c r="N4717" s="16"/>
      <c r="O4717" s="3">
        <f>IF(Tabela2025Horario[[#This Row],[Media Agregada Todas as Usinas]]*$Q$3265&gt;100%,100%,Tabela2025Horario[[#This Row],[Media Agregada Todas as Usinas]]*$Q$3265)</f>
        <v>1.9595489991491737E-2</v>
      </c>
    </row>
    <row r="4718" spans="1:15" x14ac:dyDescent="0.25">
      <c r="A4718" s="16">
        <f>Tabela2025Horario[[#This Row],[DataHora]]</f>
        <v>45854.5</v>
      </c>
      <c r="B4718" s="17">
        <v>2026</v>
      </c>
      <c r="C4718" s="24">
        <f>Tabela2025Horario[[#This Row],[Mês]]</f>
        <v>7</v>
      </c>
      <c r="D4718" s="24">
        <f>Tabela2025Horario[[#This Row],[Dia]]</f>
        <v>16</v>
      </c>
      <c r="E4718" s="24">
        <f>Tabela2025Horario[[#This Row],[Hora]]</f>
        <v>12</v>
      </c>
      <c r="F4718" s="25">
        <f>Tabela2025Horario[[#This Row],[Conj. Castilho]]</f>
        <v>0</v>
      </c>
      <c r="G4718" s="25">
        <f>Tabela2025Horario[[#This Row],[Conj. Eol. Ventos Santa Eugênia]]</f>
        <v>0</v>
      </c>
      <c r="H4718" s="25">
        <f>Tabela2025Horario[[#This Row],[Conj. Guaimbê]]</f>
        <v>0</v>
      </c>
      <c r="I4718" s="16"/>
      <c r="J4718" s="16"/>
      <c r="K4718" s="16"/>
      <c r="L4718" s="16"/>
      <c r="M4718" s="16"/>
      <c r="N4718" s="16"/>
      <c r="O4718" s="3">
        <f>IF(Tabela2025Horario[[#This Row],[Media Agregada Todas as Usinas]]*$Q$3265&gt;100%,100%,Tabela2025Horario[[#This Row],[Media Agregada Todas as Usinas]]*$Q$3265)</f>
        <v>0</v>
      </c>
    </row>
    <row r="4719" spans="1:15" x14ac:dyDescent="0.25">
      <c r="A4719" s="16">
        <f>Tabela2025Horario[[#This Row],[DataHora]]</f>
        <v>45854.541666666664</v>
      </c>
      <c r="B4719" s="17">
        <v>2026</v>
      </c>
      <c r="C4719" s="24">
        <f>Tabela2025Horario[[#This Row],[Mês]]</f>
        <v>7</v>
      </c>
      <c r="D4719" s="24">
        <f>Tabela2025Horario[[#This Row],[Dia]]</f>
        <v>16</v>
      </c>
      <c r="E4719" s="24">
        <f>Tabela2025Horario[[#This Row],[Hora]]</f>
        <v>13</v>
      </c>
      <c r="F4719" s="25">
        <f>Tabela2025Horario[[#This Row],[Conj. Castilho]]</f>
        <v>0</v>
      </c>
      <c r="G4719" s="25">
        <f>Tabela2025Horario[[#This Row],[Conj. Eol. Ventos Santa Eugênia]]</f>
        <v>0</v>
      </c>
      <c r="H4719" s="25">
        <f>Tabela2025Horario[[#This Row],[Conj. Guaimbê]]</f>
        <v>0</v>
      </c>
      <c r="I4719" s="16"/>
      <c r="J4719" s="16"/>
      <c r="K4719" s="16"/>
      <c r="L4719" s="16"/>
      <c r="M4719" s="16"/>
      <c r="N4719" s="16"/>
      <c r="O4719" s="3">
        <f>IF(Tabela2025Horario[[#This Row],[Media Agregada Todas as Usinas]]*$Q$3265&gt;100%,100%,Tabela2025Horario[[#This Row],[Media Agregada Todas as Usinas]]*$Q$3265)</f>
        <v>0</v>
      </c>
    </row>
    <row r="4720" spans="1:15" x14ac:dyDescent="0.25">
      <c r="A4720" s="16">
        <f>Tabela2025Horario[[#This Row],[DataHora]]</f>
        <v>45854.583333333336</v>
      </c>
      <c r="B4720" s="17">
        <v>2026</v>
      </c>
      <c r="C4720" s="24">
        <f>Tabela2025Horario[[#This Row],[Mês]]</f>
        <v>7</v>
      </c>
      <c r="D4720" s="24">
        <f>Tabela2025Horario[[#This Row],[Dia]]</f>
        <v>16</v>
      </c>
      <c r="E4720" s="24">
        <f>Tabela2025Horario[[#This Row],[Hora]]</f>
        <v>14</v>
      </c>
      <c r="F4720" s="25">
        <f>Tabela2025Horario[[#This Row],[Conj. Castilho]]</f>
        <v>0</v>
      </c>
      <c r="G4720" s="25">
        <f>Tabela2025Horario[[#This Row],[Conj. Eol. Ventos Santa Eugênia]]</f>
        <v>0</v>
      </c>
      <c r="H4720" s="25">
        <f>Tabela2025Horario[[#This Row],[Conj. Guaimbê]]</f>
        <v>0</v>
      </c>
      <c r="I4720" s="16"/>
      <c r="J4720" s="16"/>
      <c r="K4720" s="16"/>
      <c r="L4720" s="16"/>
      <c r="M4720" s="16"/>
      <c r="N4720" s="16"/>
      <c r="O4720" s="3">
        <f>IF(Tabela2025Horario[[#This Row],[Media Agregada Todas as Usinas]]*$Q$3265&gt;100%,100%,Tabela2025Horario[[#This Row],[Media Agregada Todas as Usinas]]*$Q$3265)</f>
        <v>0</v>
      </c>
    </row>
    <row r="4721" spans="1:15" x14ac:dyDescent="0.25">
      <c r="A4721" s="16">
        <f>Tabela2025Horario[[#This Row],[DataHora]]</f>
        <v>45854.625</v>
      </c>
      <c r="B4721" s="17">
        <v>2026</v>
      </c>
      <c r="C4721" s="24">
        <f>Tabela2025Horario[[#This Row],[Mês]]</f>
        <v>7</v>
      </c>
      <c r="D4721" s="24">
        <f>Tabela2025Horario[[#This Row],[Dia]]</f>
        <v>16</v>
      </c>
      <c r="E4721" s="24">
        <f>Tabela2025Horario[[#This Row],[Hora]]</f>
        <v>15</v>
      </c>
      <c r="F4721" s="25">
        <f>Tabela2025Horario[[#This Row],[Conj. Castilho]]</f>
        <v>0</v>
      </c>
      <c r="G4721" s="25">
        <f>Tabela2025Horario[[#This Row],[Conj. Eol. Ventos Santa Eugênia]]</f>
        <v>0</v>
      </c>
      <c r="H4721" s="25">
        <f>Tabela2025Horario[[#This Row],[Conj. Guaimbê]]</f>
        <v>0</v>
      </c>
      <c r="I4721" s="16"/>
      <c r="J4721" s="16"/>
      <c r="K4721" s="16"/>
      <c r="L4721" s="16"/>
      <c r="M4721" s="16"/>
      <c r="N4721" s="16"/>
      <c r="O4721" s="3">
        <f>IF(Tabela2025Horario[[#This Row],[Media Agregada Todas as Usinas]]*$Q$3265&gt;100%,100%,Tabela2025Horario[[#This Row],[Media Agregada Todas as Usinas]]*$Q$3265)</f>
        <v>0</v>
      </c>
    </row>
    <row r="4722" spans="1:15" x14ac:dyDescent="0.25">
      <c r="A4722" s="16">
        <f>Tabela2025Horario[[#This Row],[DataHora]]</f>
        <v>45854.666666666664</v>
      </c>
      <c r="B4722" s="17">
        <v>2026</v>
      </c>
      <c r="C4722" s="24">
        <f>Tabela2025Horario[[#This Row],[Mês]]</f>
        <v>7</v>
      </c>
      <c r="D4722" s="24">
        <f>Tabela2025Horario[[#This Row],[Dia]]</f>
        <v>16</v>
      </c>
      <c r="E4722" s="24">
        <f>Tabela2025Horario[[#This Row],[Hora]]</f>
        <v>16</v>
      </c>
      <c r="F4722" s="25">
        <f>Tabela2025Horario[[#This Row],[Conj. Castilho]]</f>
        <v>0</v>
      </c>
      <c r="G4722" s="25">
        <f>Tabela2025Horario[[#This Row],[Conj. Eol. Ventos Santa Eugênia]]</f>
        <v>0</v>
      </c>
      <c r="H4722" s="25">
        <f>Tabela2025Horario[[#This Row],[Conj. Guaimbê]]</f>
        <v>0</v>
      </c>
      <c r="I4722" s="16"/>
      <c r="J4722" s="16"/>
      <c r="K4722" s="16"/>
      <c r="L4722" s="16"/>
      <c r="M4722" s="16"/>
      <c r="N4722" s="16"/>
      <c r="O4722" s="3">
        <f>IF(Tabela2025Horario[[#This Row],[Media Agregada Todas as Usinas]]*$Q$3265&gt;100%,100%,Tabela2025Horario[[#This Row],[Media Agregada Todas as Usinas]]*$Q$3265)</f>
        <v>0</v>
      </c>
    </row>
    <row r="4723" spans="1:15" x14ac:dyDescent="0.25">
      <c r="A4723" s="16">
        <f>Tabela2025Horario[[#This Row],[DataHora]]</f>
        <v>45854.708333333336</v>
      </c>
      <c r="B4723" s="17">
        <v>2026</v>
      </c>
      <c r="C4723" s="24">
        <f>Tabela2025Horario[[#This Row],[Mês]]</f>
        <v>7</v>
      </c>
      <c r="D4723" s="24">
        <f>Tabela2025Horario[[#This Row],[Dia]]</f>
        <v>16</v>
      </c>
      <c r="E4723" s="24">
        <f>Tabela2025Horario[[#This Row],[Hora]]</f>
        <v>17</v>
      </c>
      <c r="F4723" s="25">
        <f>Tabela2025Horario[[#This Row],[Conj. Castilho]]</f>
        <v>0</v>
      </c>
      <c r="G4723" s="25">
        <f>Tabela2025Horario[[#This Row],[Conj. Eol. Ventos Santa Eugênia]]</f>
        <v>0</v>
      </c>
      <c r="H4723" s="25">
        <f>Tabela2025Horario[[#This Row],[Conj. Guaimbê]]</f>
        <v>0</v>
      </c>
      <c r="I4723" s="16"/>
      <c r="J4723" s="16"/>
      <c r="K4723" s="16"/>
      <c r="L4723" s="16"/>
      <c r="M4723" s="16"/>
      <c r="N4723" s="16"/>
      <c r="O4723" s="3">
        <f>IF(Tabela2025Horario[[#This Row],[Media Agregada Todas as Usinas]]*$Q$3265&gt;100%,100%,Tabela2025Horario[[#This Row],[Media Agregada Todas as Usinas]]*$Q$3265)</f>
        <v>0</v>
      </c>
    </row>
    <row r="4724" spans="1:15" x14ac:dyDescent="0.25">
      <c r="A4724" s="16">
        <f>Tabela2025Horario[[#This Row],[DataHora]]</f>
        <v>45854.75</v>
      </c>
      <c r="B4724" s="17">
        <v>2026</v>
      </c>
      <c r="C4724" s="24">
        <f>Tabela2025Horario[[#This Row],[Mês]]</f>
        <v>7</v>
      </c>
      <c r="D4724" s="24">
        <f>Tabela2025Horario[[#This Row],[Dia]]</f>
        <v>16</v>
      </c>
      <c r="E4724" s="24">
        <f>Tabela2025Horario[[#This Row],[Hora]]</f>
        <v>18</v>
      </c>
      <c r="F4724" s="25">
        <f>Tabela2025Horario[[#This Row],[Conj. Castilho]]</f>
        <v>0</v>
      </c>
      <c r="G4724" s="25">
        <f>Tabela2025Horario[[#This Row],[Conj. Eol. Ventos Santa Eugênia]]</f>
        <v>0</v>
      </c>
      <c r="H4724" s="25">
        <f>Tabela2025Horario[[#This Row],[Conj. Guaimbê]]</f>
        <v>0</v>
      </c>
      <c r="I4724" s="16"/>
      <c r="J4724" s="16"/>
      <c r="K4724" s="16"/>
      <c r="L4724" s="16"/>
      <c r="M4724" s="16"/>
      <c r="N4724" s="16"/>
      <c r="O4724" s="3">
        <f>IF(Tabela2025Horario[[#This Row],[Media Agregada Todas as Usinas]]*$Q$3265&gt;100%,100%,Tabela2025Horario[[#This Row],[Media Agregada Todas as Usinas]]*$Q$3265)</f>
        <v>0</v>
      </c>
    </row>
    <row r="4725" spans="1:15" x14ac:dyDescent="0.25">
      <c r="A4725" s="16">
        <f>Tabela2025Horario[[#This Row],[DataHora]]</f>
        <v>45854.791666666664</v>
      </c>
      <c r="B4725" s="17">
        <v>2026</v>
      </c>
      <c r="C4725" s="24">
        <f>Tabela2025Horario[[#This Row],[Mês]]</f>
        <v>7</v>
      </c>
      <c r="D4725" s="24">
        <f>Tabela2025Horario[[#This Row],[Dia]]</f>
        <v>16</v>
      </c>
      <c r="E4725" s="24">
        <f>Tabela2025Horario[[#This Row],[Hora]]</f>
        <v>19</v>
      </c>
      <c r="F4725" s="25">
        <f>Tabela2025Horario[[#This Row],[Conj. Castilho]]</f>
        <v>0</v>
      </c>
      <c r="G4725" s="25">
        <f>Tabela2025Horario[[#This Row],[Conj. Eol. Ventos Santa Eugênia]]</f>
        <v>0</v>
      </c>
      <c r="H4725" s="25">
        <f>Tabela2025Horario[[#This Row],[Conj. Guaimbê]]</f>
        <v>0</v>
      </c>
      <c r="I4725" s="16"/>
      <c r="J4725" s="16"/>
      <c r="K4725" s="16"/>
      <c r="L4725" s="16"/>
      <c r="M4725" s="16"/>
      <c r="N4725" s="16"/>
      <c r="O4725" s="3">
        <f>IF(Tabela2025Horario[[#This Row],[Media Agregada Todas as Usinas]]*$Q$3265&gt;100%,100%,Tabela2025Horario[[#This Row],[Media Agregada Todas as Usinas]]*$Q$3265)</f>
        <v>0</v>
      </c>
    </row>
    <row r="4726" spans="1:15" x14ac:dyDescent="0.25">
      <c r="A4726" s="16">
        <f>Tabela2025Horario[[#This Row],[DataHora]]</f>
        <v>45854.833333333336</v>
      </c>
      <c r="B4726" s="17">
        <v>2026</v>
      </c>
      <c r="C4726" s="24">
        <f>Tabela2025Horario[[#This Row],[Mês]]</f>
        <v>7</v>
      </c>
      <c r="D4726" s="24">
        <f>Tabela2025Horario[[#This Row],[Dia]]</f>
        <v>16</v>
      </c>
      <c r="E4726" s="24">
        <f>Tabela2025Horario[[#This Row],[Hora]]</f>
        <v>20</v>
      </c>
      <c r="F4726" s="25">
        <f>Tabela2025Horario[[#This Row],[Conj. Castilho]]</f>
        <v>0</v>
      </c>
      <c r="G4726" s="25">
        <f>Tabela2025Horario[[#This Row],[Conj. Eol. Ventos Santa Eugênia]]</f>
        <v>0</v>
      </c>
      <c r="H4726" s="25">
        <f>Tabela2025Horario[[#This Row],[Conj. Guaimbê]]</f>
        <v>0</v>
      </c>
      <c r="I4726" s="16"/>
      <c r="J4726" s="16"/>
      <c r="K4726" s="16"/>
      <c r="L4726" s="16"/>
      <c r="M4726" s="16"/>
      <c r="N4726" s="16"/>
      <c r="O4726" s="3">
        <f>IF(Tabela2025Horario[[#This Row],[Media Agregada Todas as Usinas]]*$Q$3265&gt;100%,100%,Tabela2025Horario[[#This Row],[Media Agregada Todas as Usinas]]*$Q$3265)</f>
        <v>0</v>
      </c>
    </row>
    <row r="4727" spans="1:15" x14ac:dyDescent="0.25">
      <c r="A4727" s="16">
        <f>Tabela2025Horario[[#This Row],[DataHora]]</f>
        <v>45854.875</v>
      </c>
      <c r="B4727" s="17">
        <v>2026</v>
      </c>
      <c r="C4727" s="24">
        <f>Tabela2025Horario[[#This Row],[Mês]]</f>
        <v>7</v>
      </c>
      <c r="D4727" s="24">
        <f>Tabela2025Horario[[#This Row],[Dia]]</f>
        <v>16</v>
      </c>
      <c r="E4727" s="24">
        <f>Tabela2025Horario[[#This Row],[Hora]]</f>
        <v>21</v>
      </c>
      <c r="F4727" s="25">
        <f>Tabela2025Horario[[#This Row],[Conj. Castilho]]</f>
        <v>0</v>
      </c>
      <c r="G4727" s="25">
        <f>Tabela2025Horario[[#This Row],[Conj. Eol. Ventos Santa Eugênia]]</f>
        <v>0</v>
      </c>
      <c r="H4727" s="25">
        <f>Tabela2025Horario[[#This Row],[Conj. Guaimbê]]</f>
        <v>0</v>
      </c>
      <c r="I4727" s="16"/>
      <c r="J4727" s="16"/>
      <c r="K4727" s="16"/>
      <c r="L4727" s="16"/>
      <c r="M4727" s="16"/>
      <c r="N4727" s="16"/>
      <c r="O4727" s="3">
        <f>IF(Tabela2025Horario[[#This Row],[Media Agregada Todas as Usinas]]*$Q$3265&gt;100%,100%,Tabela2025Horario[[#This Row],[Media Agregada Todas as Usinas]]*$Q$3265)</f>
        <v>0</v>
      </c>
    </row>
    <row r="4728" spans="1:15" x14ac:dyDescent="0.25">
      <c r="A4728" s="16">
        <f>Tabela2025Horario[[#This Row],[DataHora]]</f>
        <v>45854.916666666664</v>
      </c>
      <c r="B4728" s="17">
        <v>2026</v>
      </c>
      <c r="C4728" s="24">
        <f>Tabela2025Horario[[#This Row],[Mês]]</f>
        <v>7</v>
      </c>
      <c r="D4728" s="24">
        <f>Tabela2025Horario[[#This Row],[Dia]]</f>
        <v>16</v>
      </c>
      <c r="E4728" s="24">
        <f>Tabela2025Horario[[#This Row],[Hora]]</f>
        <v>22</v>
      </c>
      <c r="F4728" s="25">
        <f>Tabela2025Horario[[#This Row],[Conj. Castilho]]</f>
        <v>0</v>
      </c>
      <c r="G4728" s="25">
        <f>Tabela2025Horario[[#This Row],[Conj. Eol. Ventos Santa Eugênia]]</f>
        <v>0</v>
      </c>
      <c r="H4728" s="25">
        <f>Tabela2025Horario[[#This Row],[Conj. Guaimbê]]</f>
        <v>0</v>
      </c>
      <c r="I4728" s="16"/>
      <c r="J4728" s="16"/>
      <c r="K4728" s="16"/>
      <c r="L4728" s="16"/>
      <c r="M4728" s="16"/>
      <c r="N4728" s="16"/>
      <c r="O4728" s="3">
        <f>IF(Tabela2025Horario[[#This Row],[Media Agregada Todas as Usinas]]*$Q$3265&gt;100%,100%,Tabela2025Horario[[#This Row],[Media Agregada Todas as Usinas]]*$Q$3265)</f>
        <v>0</v>
      </c>
    </row>
    <row r="4729" spans="1:15" x14ac:dyDescent="0.25">
      <c r="A4729" s="16">
        <f>Tabela2025Horario[[#This Row],[DataHora]]</f>
        <v>45854.958333333336</v>
      </c>
      <c r="B4729" s="17">
        <v>2026</v>
      </c>
      <c r="C4729" s="24">
        <f>Tabela2025Horario[[#This Row],[Mês]]</f>
        <v>7</v>
      </c>
      <c r="D4729" s="24">
        <f>Tabela2025Horario[[#This Row],[Dia]]</f>
        <v>16</v>
      </c>
      <c r="E4729" s="24">
        <f>Tabela2025Horario[[#This Row],[Hora]]</f>
        <v>23</v>
      </c>
      <c r="F4729" s="25">
        <f>Tabela2025Horario[[#This Row],[Conj. Castilho]]</f>
        <v>0</v>
      </c>
      <c r="G4729" s="25">
        <f>Tabela2025Horario[[#This Row],[Conj. Eol. Ventos Santa Eugênia]]</f>
        <v>0</v>
      </c>
      <c r="H4729" s="25">
        <f>Tabela2025Horario[[#This Row],[Conj. Guaimbê]]</f>
        <v>0</v>
      </c>
      <c r="I4729" s="16"/>
      <c r="J4729" s="16"/>
      <c r="K4729" s="16"/>
      <c r="L4729" s="16"/>
      <c r="M4729" s="16"/>
      <c r="N4729" s="16"/>
      <c r="O4729" s="3">
        <f>IF(Tabela2025Horario[[#This Row],[Media Agregada Todas as Usinas]]*$Q$3265&gt;100%,100%,Tabela2025Horario[[#This Row],[Media Agregada Todas as Usinas]]*$Q$3265)</f>
        <v>0</v>
      </c>
    </row>
    <row r="4730" spans="1:15" x14ac:dyDescent="0.25">
      <c r="A4730" s="16">
        <f>Tabela2025Horario[[#This Row],[DataHora]]</f>
        <v>45855</v>
      </c>
      <c r="B4730" s="17">
        <v>2026</v>
      </c>
      <c r="C4730" s="24">
        <f>Tabela2025Horario[[#This Row],[Mês]]</f>
        <v>7</v>
      </c>
      <c r="D4730" s="24">
        <f>Tabela2025Horario[[#This Row],[Dia]]</f>
        <v>17</v>
      </c>
      <c r="E4730" s="24">
        <f>Tabela2025Horario[[#This Row],[Hora]]</f>
        <v>0</v>
      </c>
      <c r="F4730" s="25">
        <f>Tabela2025Horario[[#This Row],[Conj. Castilho]]</f>
        <v>0</v>
      </c>
      <c r="G4730" s="25">
        <f>Tabela2025Horario[[#This Row],[Conj. Eol. Ventos Santa Eugênia]]</f>
        <v>0</v>
      </c>
      <c r="H4730" s="25">
        <f>Tabela2025Horario[[#This Row],[Conj. Guaimbê]]</f>
        <v>0</v>
      </c>
      <c r="I4730" s="16"/>
      <c r="J4730" s="16"/>
      <c r="K4730" s="16"/>
      <c r="L4730" s="16"/>
      <c r="M4730" s="16"/>
      <c r="N4730" s="16"/>
      <c r="O4730" s="3">
        <f>IF(Tabela2025Horario[[#This Row],[Media Agregada Todas as Usinas]]*$Q$3265&gt;100%,100%,Tabela2025Horario[[#This Row],[Media Agregada Todas as Usinas]]*$Q$3265)</f>
        <v>0</v>
      </c>
    </row>
    <row r="4731" spans="1:15" x14ac:dyDescent="0.25">
      <c r="A4731" s="16">
        <f>Tabela2025Horario[[#This Row],[DataHora]]</f>
        <v>45855.041666666664</v>
      </c>
      <c r="B4731" s="17">
        <v>2026</v>
      </c>
      <c r="C4731" s="24">
        <f>Tabela2025Horario[[#This Row],[Mês]]</f>
        <v>7</v>
      </c>
      <c r="D4731" s="24">
        <f>Tabela2025Horario[[#This Row],[Dia]]</f>
        <v>17</v>
      </c>
      <c r="E4731" s="24">
        <f>Tabela2025Horario[[#This Row],[Hora]]</f>
        <v>1</v>
      </c>
      <c r="F4731" s="25">
        <f>Tabela2025Horario[[#This Row],[Conj. Castilho]]</f>
        <v>0</v>
      </c>
      <c r="G4731" s="25">
        <f>Tabela2025Horario[[#This Row],[Conj. Eol. Ventos Santa Eugênia]]</f>
        <v>0</v>
      </c>
      <c r="H4731" s="25">
        <f>Tabela2025Horario[[#This Row],[Conj. Guaimbê]]</f>
        <v>0</v>
      </c>
      <c r="I4731" s="16"/>
      <c r="J4731" s="16"/>
      <c r="K4731" s="16"/>
      <c r="L4731" s="16"/>
      <c r="M4731" s="16"/>
      <c r="N4731" s="16"/>
      <c r="O4731" s="3">
        <f>IF(Tabela2025Horario[[#This Row],[Media Agregada Todas as Usinas]]*$Q$3265&gt;100%,100%,Tabela2025Horario[[#This Row],[Media Agregada Todas as Usinas]]*$Q$3265)</f>
        <v>0</v>
      </c>
    </row>
    <row r="4732" spans="1:15" x14ac:dyDescent="0.25">
      <c r="A4732" s="16">
        <f>Tabela2025Horario[[#This Row],[DataHora]]</f>
        <v>45855.083333333336</v>
      </c>
      <c r="B4732" s="17">
        <v>2026</v>
      </c>
      <c r="C4732" s="24">
        <f>Tabela2025Horario[[#This Row],[Mês]]</f>
        <v>7</v>
      </c>
      <c r="D4732" s="24">
        <f>Tabela2025Horario[[#This Row],[Dia]]</f>
        <v>17</v>
      </c>
      <c r="E4732" s="24">
        <f>Tabela2025Horario[[#This Row],[Hora]]</f>
        <v>2</v>
      </c>
      <c r="F4732" s="25">
        <f>Tabela2025Horario[[#This Row],[Conj. Castilho]]</f>
        <v>0</v>
      </c>
      <c r="G4732" s="25">
        <f>Tabela2025Horario[[#This Row],[Conj. Eol. Ventos Santa Eugênia]]</f>
        <v>0</v>
      </c>
      <c r="H4732" s="25">
        <f>Tabela2025Horario[[#This Row],[Conj. Guaimbê]]</f>
        <v>0</v>
      </c>
      <c r="I4732" s="16"/>
      <c r="J4732" s="16"/>
      <c r="K4732" s="16"/>
      <c r="L4732" s="16"/>
      <c r="M4732" s="16"/>
      <c r="N4732" s="16"/>
      <c r="O4732" s="3">
        <f>IF(Tabela2025Horario[[#This Row],[Media Agregada Todas as Usinas]]*$Q$3265&gt;100%,100%,Tabela2025Horario[[#This Row],[Media Agregada Todas as Usinas]]*$Q$3265)</f>
        <v>0</v>
      </c>
    </row>
    <row r="4733" spans="1:15" x14ac:dyDescent="0.25">
      <c r="A4733" s="16">
        <f>Tabela2025Horario[[#This Row],[DataHora]]</f>
        <v>45855.125</v>
      </c>
      <c r="B4733" s="17">
        <v>2026</v>
      </c>
      <c r="C4733" s="24">
        <f>Tabela2025Horario[[#This Row],[Mês]]</f>
        <v>7</v>
      </c>
      <c r="D4733" s="24">
        <f>Tabela2025Horario[[#This Row],[Dia]]</f>
        <v>17</v>
      </c>
      <c r="E4733" s="24">
        <f>Tabela2025Horario[[#This Row],[Hora]]</f>
        <v>3</v>
      </c>
      <c r="F4733" s="25">
        <f>Tabela2025Horario[[#This Row],[Conj. Castilho]]</f>
        <v>0</v>
      </c>
      <c r="G4733" s="25">
        <f>Tabela2025Horario[[#This Row],[Conj. Eol. Ventos Santa Eugênia]]</f>
        <v>0</v>
      </c>
      <c r="H4733" s="25">
        <f>Tabela2025Horario[[#This Row],[Conj. Guaimbê]]</f>
        <v>0</v>
      </c>
      <c r="I4733" s="16"/>
      <c r="J4733" s="16"/>
      <c r="K4733" s="16"/>
      <c r="L4733" s="16"/>
      <c r="M4733" s="16"/>
      <c r="N4733" s="16"/>
      <c r="O4733" s="3">
        <f>IF(Tabela2025Horario[[#This Row],[Media Agregada Todas as Usinas]]*$Q$3265&gt;100%,100%,Tabela2025Horario[[#This Row],[Media Agregada Todas as Usinas]]*$Q$3265)</f>
        <v>0</v>
      </c>
    </row>
    <row r="4734" spans="1:15" x14ac:dyDescent="0.25">
      <c r="A4734" s="16">
        <f>Tabela2025Horario[[#This Row],[DataHora]]</f>
        <v>45855.166666666664</v>
      </c>
      <c r="B4734" s="17">
        <v>2026</v>
      </c>
      <c r="C4734" s="24">
        <f>Tabela2025Horario[[#This Row],[Mês]]</f>
        <v>7</v>
      </c>
      <c r="D4734" s="24">
        <f>Tabela2025Horario[[#This Row],[Dia]]</f>
        <v>17</v>
      </c>
      <c r="E4734" s="24">
        <f>Tabela2025Horario[[#This Row],[Hora]]</f>
        <v>4</v>
      </c>
      <c r="F4734" s="25">
        <f>Tabela2025Horario[[#This Row],[Conj. Castilho]]</f>
        <v>0</v>
      </c>
      <c r="G4734" s="25">
        <f>Tabela2025Horario[[#This Row],[Conj. Eol. Ventos Santa Eugênia]]</f>
        <v>0</v>
      </c>
      <c r="H4734" s="25">
        <f>Tabela2025Horario[[#This Row],[Conj. Guaimbê]]</f>
        <v>0</v>
      </c>
      <c r="I4734" s="16"/>
      <c r="J4734" s="16"/>
      <c r="K4734" s="16"/>
      <c r="L4734" s="16"/>
      <c r="M4734" s="16"/>
      <c r="N4734" s="16"/>
      <c r="O4734" s="3">
        <f>IF(Tabela2025Horario[[#This Row],[Media Agregada Todas as Usinas]]*$Q$3265&gt;100%,100%,Tabela2025Horario[[#This Row],[Media Agregada Todas as Usinas]]*$Q$3265)</f>
        <v>0</v>
      </c>
    </row>
    <row r="4735" spans="1:15" x14ac:dyDescent="0.25">
      <c r="A4735" s="16">
        <f>Tabela2025Horario[[#This Row],[DataHora]]</f>
        <v>45855.208333333336</v>
      </c>
      <c r="B4735" s="17">
        <v>2026</v>
      </c>
      <c r="C4735" s="24">
        <f>Tabela2025Horario[[#This Row],[Mês]]</f>
        <v>7</v>
      </c>
      <c r="D4735" s="24">
        <f>Tabela2025Horario[[#This Row],[Dia]]</f>
        <v>17</v>
      </c>
      <c r="E4735" s="24">
        <f>Tabela2025Horario[[#This Row],[Hora]]</f>
        <v>5</v>
      </c>
      <c r="F4735" s="25">
        <f>Tabela2025Horario[[#This Row],[Conj. Castilho]]</f>
        <v>0</v>
      </c>
      <c r="G4735" s="25">
        <f>Tabela2025Horario[[#This Row],[Conj. Eol. Ventos Santa Eugênia]]</f>
        <v>0</v>
      </c>
      <c r="H4735" s="25">
        <f>Tabela2025Horario[[#This Row],[Conj. Guaimbê]]</f>
        <v>0</v>
      </c>
      <c r="I4735" s="16"/>
      <c r="J4735" s="16"/>
      <c r="K4735" s="16"/>
      <c r="L4735" s="16"/>
      <c r="M4735" s="16"/>
      <c r="N4735" s="16"/>
      <c r="O4735" s="3">
        <f>IF(Tabela2025Horario[[#This Row],[Media Agregada Todas as Usinas]]*$Q$3265&gt;100%,100%,Tabela2025Horario[[#This Row],[Media Agregada Todas as Usinas]]*$Q$3265)</f>
        <v>0</v>
      </c>
    </row>
    <row r="4736" spans="1:15" x14ac:dyDescent="0.25">
      <c r="A4736" s="16">
        <f>Tabela2025Horario[[#This Row],[DataHora]]</f>
        <v>45855.25</v>
      </c>
      <c r="B4736" s="17">
        <v>2026</v>
      </c>
      <c r="C4736" s="24">
        <f>Tabela2025Horario[[#This Row],[Mês]]</f>
        <v>7</v>
      </c>
      <c r="D4736" s="24">
        <f>Tabela2025Horario[[#This Row],[Dia]]</f>
        <v>17</v>
      </c>
      <c r="E4736" s="24">
        <f>Tabela2025Horario[[#This Row],[Hora]]</f>
        <v>6</v>
      </c>
      <c r="F4736" s="25">
        <f>Tabela2025Horario[[#This Row],[Conj. Castilho]]</f>
        <v>0</v>
      </c>
      <c r="G4736" s="25">
        <f>Tabela2025Horario[[#This Row],[Conj. Eol. Ventos Santa Eugênia]]</f>
        <v>0</v>
      </c>
      <c r="H4736" s="25">
        <f>Tabela2025Horario[[#This Row],[Conj. Guaimbê]]</f>
        <v>0</v>
      </c>
      <c r="I4736" s="16"/>
      <c r="J4736" s="16"/>
      <c r="K4736" s="16"/>
      <c r="L4736" s="16"/>
      <c r="M4736" s="16"/>
      <c r="N4736" s="16"/>
      <c r="O4736" s="3">
        <f>IF(Tabela2025Horario[[#This Row],[Media Agregada Todas as Usinas]]*$Q$3265&gt;100%,100%,Tabela2025Horario[[#This Row],[Media Agregada Todas as Usinas]]*$Q$3265)</f>
        <v>0</v>
      </c>
    </row>
    <row r="4737" spans="1:15" x14ac:dyDescent="0.25">
      <c r="A4737" s="16">
        <f>Tabela2025Horario[[#This Row],[DataHora]]</f>
        <v>45855.291666666664</v>
      </c>
      <c r="B4737" s="17">
        <v>2026</v>
      </c>
      <c r="C4737" s="24">
        <f>Tabela2025Horario[[#This Row],[Mês]]</f>
        <v>7</v>
      </c>
      <c r="D4737" s="24">
        <f>Tabela2025Horario[[#This Row],[Dia]]</f>
        <v>17</v>
      </c>
      <c r="E4737" s="24">
        <f>Tabela2025Horario[[#This Row],[Hora]]</f>
        <v>7</v>
      </c>
      <c r="F4737" s="25">
        <f>Tabela2025Horario[[#This Row],[Conj. Castilho]]</f>
        <v>0</v>
      </c>
      <c r="G4737" s="25">
        <f>Tabela2025Horario[[#This Row],[Conj. Eol. Ventos Santa Eugênia]]</f>
        <v>0</v>
      </c>
      <c r="H4737" s="25">
        <f>Tabela2025Horario[[#This Row],[Conj. Guaimbê]]</f>
        <v>0</v>
      </c>
      <c r="I4737" s="16"/>
      <c r="J4737" s="16"/>
      <c r="K4737" s="16"/>
      <c r="L4737" s="16"/>
      <c r="M4737" s="16"/>
      <c r="N4737" s="16"/>
      <c r="O4737" s="3">
        <f>IF(Tabela2025Horario[[#This Row],[Media Agregada Todas as Usinas]]*$Q$3265&gt;100%,100%,Tabela2025Horario[[#This Row],[Media Agregada Todas as Usinas]]*$Q$3265)</f>
        <v>1.9039031532094769E-2</v>
      </c>
    </row>
    <row r="4738" spans="1:15" x14ac:dyDescent="0.25">
      <c r="A4738" s="16">
        <f>Tabela2025Horario[[#This Row],[DataHora]]</f>
        <v>45855.333333333336</v>
      </c>
      <c r="B4738" s="17">
        <v>2026</v>
      </c>
      <c r="C4738" s="24">
        <f>Tabela2025Horario[[#This Row],[Mês]]</f>
        <v>7</v>
      </c>
      <c r="D4738" s="24">
        <f>Tabela2025Horario[[#This Row],[Dia]]</f>
        <v>17</v>
      </c>
      <c r="E4738" s="24">
        <f>Tabela2025Horario[[#This Row],[Hora]]</f>
        <v>8</v>
      </c>
      <c r="F4738" s="25">
        <f>Tabela2025Horario[[#This Row],[Conj. Castilho]]</f>
        <v>0</v>
      </c>
      <c r="G4738" s="25">
        <f>Tabela2025Horario[[#This Row],[Conj. Eol. Ventos Santa Eugênia]]</f>
        <v>0</v>
      </c>
      <c r="H4738" s="25">
        <f>Tabela2025Horario[[#This Row],[Conj. Guaimbê]]</f>
        <v>0</v>
      </c>
      <c r="I4738" s="16"/>
      <c r="J4738" s="16"/>
      <c r="K4738" s="16"/>
      <c r="L4738" s="16"/>
      <c r="M4738" s="16"/>
      <c r="N4738" s="16"/>
      <c r="O4738" s="3">
        <f>IF(Tabela2025Horario[[#This Row],[Media Agregada Todas as Usinas]]*$Q$3265&gt;100%,100%,Tabela2025Horario[[#This Row],[Media Agregada Todas as Usinas]]*$Q$3265)</f>
        <v>0.14038849380087404</v>
      </c>
    </row>
    <row r="4739" spans="1:15" x14ac:dyDescent="0.25">
      <c r="A4739" s="16">
        <f>Tabela2025Horario[[#This Row],[DataHora]]</f>
        <v>45855.375</v>
      </c>
      <c r="B4739" s="17">
        <v>2026</v>
      </c>
      <c r="C4739" s="24">
        <f>Tabela2025Horario[[#This Row],[Mês]]</f>
        <v>7</v>
      </c>
      <c r="D4739" s="24">
        <f>Tabela2025Horario[[#This Row],[Dia]]</f>
        <v>17</v>
      </c>
      <c r="E4739" s="24">
        <f>Tabela2025Horario[[#This Row],[Hora]]</f>
        <v>9</v>
      </c>
      <c r="F4739" s="25">
        <f>Tabela2025Horario[[#This Row],[Conj. Castilho]]</f>
        <v>0</v>
      </c>
      <c r="G4739" s="25">
        <f>Tabela2025Horario[[#This Row],[Conj. Eol. Ventos Santa Eugênia]]</f>
        <v>3.9321219214118512E-2</v>
      </c>
      <c r="H4739" s="25">
        <f>Tabela2025Horario[[#This Row],[Conj. Guaimbê]]</f>
        <v>0</v>
      </c>
      <c r="I4739" s="16"/>
      <c r="J4739" s="16"/>
      <c r="K4739" s="16"/>
      <c r="L4739" s="16"/>
      <c r="M4739" s="16"/>
      <c r="N4739" s="16"/>
      <c r="O4739" s="3">
        <f>IF(Tabela2025Horario[[#This Row],[Media Agregada Todas as Usinas]]*$Q$3265&gt;100%,100%,Tabela2025Horario[[#This Row],[Media Agregada Todas as Usinas]]*$Q$3265)</f>
        <v>0.26192303112203591</v>
      </c>
    </row>
    <row r="4740" spans="1:15" x14ac:dyDescent="0.25">
      <c r="A4740" s="16">
        <f>Tabela2025Horario[[#This Row],[DataHora]]</f>
        <v>45855.416666666664</v>
      </c>
      <c r="B4740" s="17">
        <v>2026</v>
      </c>
      <c r="C4740" s="24">
        <f>Tabela2025Horario[[#This Row],[Mês]]</f>
        <v>7</v>
      </c>
      <c r="D4740" s="24">
        <f>Tabela2025Horario[[#This Row],[Dia]]</f>
        <v>17</v>
      </c>
      <c r="E4740" s="24">
        <f>Tabela2025Horario[[#This Row],[Hora]]</f>
        <v>10</v>
      </c>
      <c r="F4740" s="25">
        <f>Tabela2025Horario[[#This Row],[Conj. Castilho]]</f>
        <v>0</v>
      </c>
      <c r="G4740" s="25">
        <f>Tabela2025Horario[[#This Row],[Conj. Eol. Ventos Santa Eugênia]]</f>
        <v>0</v>
      </c>
      <c r="H4740" s="25">
        <f>Tabela2025Horario[[#This Row],[Conj. Guaimbê]]</f>
        <v>0</v>
      </c>
      <c r="I4740" s="16"/>
      <c r="J4740" s="16"/>
      <c r="K4740" s="16"/>
      <c r="L4740" s="16"/>
      <c r="M4740" s="16"/>
      <c r="N4740" s="16"/>
      <c r="O4740" s="3">
        <f>IF(Tabela2025Horario[[#This Row],[Media Agregada Todas as Usinas]]*$Q$3265&gt;100%,100%,Tabela2025Horario[[#This Row],[Media Agregada Todas as Usinas]]*$Q$3265)</f>
        <v>5.3046722412970967E-2</v>
      </c>
    </row>
    <row r="4741" spans="1:15" x14ac:dyDescent="0.25">
      <c r="A4741" s="16">
        <f>Tabela2025Horario[[#This Row],[DataHora]]</f>
        <v>45855.458333333336</v>
      </c>
      <c r="B4741" s="17">
        <v>2026</v>
      </c>
      <c r="C4741" s="24">
        <f>Tabela2025Horario[[#This Row],[Mês]]</f>
        <v>7</v>
      </c>
      <c r="D4741" s="24">
        <f>Tabela2025Horario[[#This Row],[Dia]]</f>
        <v>17</v>
      </c>
      <c r="E4741" s="24">
        <f>Tabela2025Horario[[#This Row],[Hora]]</f>
        <v>11</v>
      </c>
      <c r="F4741" s="25">
        <f>Tabela2025Horario[[#This Row],[Conj. Castilho]]</f>
        <v>0</v>
      </c>
      <c r="G4741" s="25">
        <f>Tabela2025Horario[[#This Row],[Conj. Eol. Ventos Santa Eugênia]]</f>
        <v>0</v>
      </c>
      <c r="H4741" s="25">
        <f>Tabela2025Horario[[#This Row],[Conj. Guaimbê]]</f>
        <v>0</v>
      </c>
      <c r="I4741" s="16"/>
      <c r="J4741" s="16"/>
      <c r="K4741" s="16"/>
      <c r="L4741" s="16"/>
      <c r="M4741" s="16"/>
      <c r="N4741" s="16"/>
      <c r="O4741" s="3">
        <f>IF(Tabela2025Horario[[#This Row],[Media Agregada Todas as Usinas]]*$Q$3265&gt;100%,100%,Tabela2025Horario[[#This Row],[Media Agregada Todas as Usinas]]*$Q$3265)</f>
        <v>0</v>
      </c>
    </row>
    <row r="4742" spans="1:15" x14ac:dyDescent="0.25">
      <c r="A4742" s="16">
        <f>Tabela2025Horario[[#This Row],[DataHora]]</f>
        <v>45855.5</v>
      </c>
      <c r="B4742" s="17">
        <v>2026</v>
      </c>
      <c r="C4742" s="24">
        <f>Tabela2025Horario[[#This Row],[Mês]]</f>
        <v>7</v>
      </c>
      <c r="D4742" s="24">
        <f>Tabela2025Horario[[#This Row],[Dia]]</f>
        <v>17</v>
      </c>
      <c r="E4742" s="24">
        <f>Tabela2025Horario[[#This Row],[Hora]]</f>
        <v>12</v>
      </c>
      <c r="F4742" s="25">
        <f>Tabela2025Horario[[#This Row],[Conj. Castilho]]</f>
        <v>0</v>
      </c>
      <c r="G4742" s="25">
        <f>Tabela2025Horario[[#This Row],[Conj. Eol. Ventos Santa Eugênia]]</f>
        <v>0</v>
      </c>
      <c r="H4742" s="25">
        <f>Tabela2025Horario[[#This Row],[Conj. Guaimbê]]</f>
        <v>0</v>
      </c>
      <c r="I4742" s="16"/>
      <c r="J4742" s="16"/>
      <c r="K4742" s="16"/>
      <c r="L4742" s="16"/>
      <c r="M4742" s="16"/>
      <c r="N4742" s="16"/>
      <c r="O4742" s="3">
        <f>IF(Tabela2025Horario[[#This Row],[Media Agregada Todas as Usinas]]*$Q$3265&gt;100%,100%,Tabela2025Horario[[#This Row],[Media Agregada Todas as Usinas]]*$Q$3265)</f>
        <v>0</v>
      </c>
    </row>
    <row r="4743" spans="1:15" x14ac:dyDescent="0.25">
      <c r="A4743" s="16">
        <f>Tabela2025Horario[[#This Row],[DataHora]]</f>
        <v>45855.541666666664</v>
      </c>
      <c r="B4743" s="17">
        <v>2026</v>
      </c>
      <c r="C4743" s="24">
        <f>Tabela2025Horario[[#This Row],[Mês]]</f>
        <v>7</v>
      </c>
      <c r="D4743" s="24">
        <f>Tabela2025Horario[[#This Row],[Dia]]</f>
        <v>17</v>
      </c>
      <c r="E4743" s="24">
        <f>Tabela2025Horario[[#This Row],[Hora]]</f>
        <v>13</v>
      </c>
      <c r="F4743" s="25">
        <f>Tabela2025Horario[[#This Row],[Conj. Castilho]]</f>
        <v>0</v>
      </c>
      <c r="G4743" s="25">
        <f>Tabela2025Horario[[#This Row],[Conj. Eol. Ventos Santa Eugênia]]</f>
        <v>0</v>
      </c>
      <c r="H4743" s="25">
        <f>Tabela2025Horario[[#This Row],[Conj. Guaimbê]]</f>
        <v>0</v>
      </c>
      <c r="I4743" s="16"/>
      <c r="J4743" s="16"/>
      <c r="K4743" s="16"/>
      <c r="L4743" s="16"/>
      <c r="M4743" s="16"/>
      <c r="N4743" s="16"/>
      <c r="O4743" s="3">
        <f>IF(Tabela2025Horario[[#This Row],[Media Agregada Todas as Usinas]]*$Q$3265&gt;100%,100%,Tabela2025Horario[[#This Row],[Media Agregada Todas as Usinas]]*$Q$3265)</f>
        <v>0</v>
      </c>
    </row>
    <row r="4744" spans="1:15" x14ac:dyDescent="0.25">
      <c r="A4744" s="16">
        <f>Tabela2025Horario[[#This Row],[DataHora]]</f>
        <v>45855.583333333336</v>
      </c>
      <c r="B4744" s="17">
        <v>2026</v>
      </c>
      <c r="C4744" s="24">
        <f>Tabela2025Horario[[#This Row],[Mês]]</f>
        <v>7</v>
      </c>
      <c r="D4744" s="24">
        <f>Tabela2025Horario[[#This Row],[Dia]]</f>
        <v>17</v>
      </c>
      <c r="E4744" s="24">
        <f>Tabela2025Horario[[#This Row],[Hora]]</f>
        <v>14</v>
      </c>
      <c r="F4744" s="25">
        <f>Tabela2025Horario[[#This Row],[Conj. Castilho]]</f>
        <v>0</v>
      </c>
      <c r="G4744" s="25">
        <f>Tabela2025Horario[[#This Row],[Conj. Eol. Ventos Santa Eugênia]]</f>
        <v>0</v>
      </c>
      <c r="H4744" s="25">
        <f>Tabela2025Horario[[#This Row],[Conj. Guaimbê]]</f>
        <v>0</v>
      </c>
      <c r="I4744" s="16"/>
      <c r="J4744" s="16"/>
      <c r="K4744" s="16"/>
      <c r="L4744" s="16"/>
      <c r="M4744" s="16"/>
      <c r="N4744" s="16"/>
      <c r="O4744" s="3">
        <f>IF(Tabela2025Horario[[#This Row],[Media Agregada Todas as Usinas]]*$Q$3265&gt;100%,100%,Tabela2025Horario[[#This Row],[Media Agregada Todas as Usinas]]*$Q$3265)</f>
        <v>0</v>
      </c>
    </row>
    <row r="4745" spans="1:15" x14ac:dyDescent="0.25">
      <c r="A4745" s="16">
        <f>Tabela2025Horario[[#This Row],[DataHora]]</f>
        <v>45855.625</v>
      </c>
      <c r="B4745" s="17">
        <v>2026</v>
      </c>
      <c r="C4745" s="24">
        <f>Tabela2025Horario[[#This Row],[Mês]]</f>
        <v>7</v>
      </c>
      <c r="D4745" s="24">
        <f>Tabela2025Horario[[#This Row],[Dia]]</f>
        <v>17</v>
      </c>
      <c r="E4745" s="24">
        <f>Tabela2025Horario[[#This Row],[Hora]]</f>
        <v>15</v>
      </c>
      <c r="F4745" s="25">
        <f>Tabela2025Horario[[#This Row],[Conj. Castilho]]</f>
        <v>0</v>
      </c>
      <c r="G4745" s="25">
        <f>Tabela2025Horario[[#This Row],[Conj. Eol. Ventos Santa Eugênia]]</f>
        <v>0</v>
      </c>
      <c r="H4745" s="25">
        <f>Tabela2025Horario[[#This Row],[Conj. Guaimbê]]</f>
        <v>0</v>
      </c>
      <c r="I4745" s="16"/>
      <c r="J4745" s="16"/>
      <c r="K4745" s="16"/>
      <c r="L4745" s="16"/>
      <c r="M4745" s="16"/>
      <c r="N4745" s="16"/>
      <c r="O4745" s="3">
        <f>IF(Tabela2025Horario[[#This Row],[Media Agregada Todas as Usinas]]*$Q$3265&gt;100%,100%,Tabela2025Horario[[#This Row],[Media Agregada Todas as Usinas]]*$Q$3265)</f>
        <v>0</v>
      </c>
    </row>
    <row r="4746" spans="1:15" x14ac:dyDescent="0.25">
      <c r="A4746" s="16">
        <f>Tabela2025Horario[[#This Row],[DataHora]]</f>
        <v>45855.666666666664</v>
      </c>
      <c r="B4746" s="17">
        <v>2026</v>
      </c>
      <c r="C4746" s="24">
        <f>Tabela2025Horario[[#This Row],[Mês]]</f>
        <v>7</v>
      </c>
      <c r="D4746" s="24">
        <f>Tabela2025Horario[[#This Row],[Dia]]</f>
        <v>17</v>
      </c>
      <c r="E4746" s="24">
        <f>Tabela2025Horario[[#This Row],[Hora]]</f>
        <v>16</v>
      </c>
      <c r="F4746" s="25">
        <f>Tabela2025Horario[[#This Row],[Conj. Castilho]]</f>
        <v>0</v>
      </c>
      <c r="G4746" s="25">
        <f>Tabela2025Horario[[#This Row],[Conj. Eol. Ventos Santa Eugênia]]</f>
        <v>0</v>
      </c>
      <c r="H4746" s="25">
        <f>Tabela2025Horario[[#This Row],[Conj. Guaimbê]]</f>
        <v>0</v>
      </c>
      <c r="I4746" s="16"/>
      <c r="J4746" s="16"/>
      <c r="K4746" s="16"/>
      <c r="L4746" s="16"/>
      <c r="M4746" s="16"/>
      <c r="N4746" s="16"/>
      <c r="O4746" s="3">
        <f>IF(Tabela2025Horario[[#This Row],[Media Agregada Todas as Usinas]]*$Q$3265&gt;100%,100%,Tabela2025Horario[[#This Row],[Media Agregada Todas as Usinas]]*$Q$3265)</f>
        <v>0</v>
      </c>
    </row>
    <row r="4747" spans="1:15" x14ac:dyDescent="0.25">
      <c r="A4747" s="16">
        <f>Tabela2025Horario[[#This Row],[DataHora]]</f>
        <v>45855.708333333336</v>
      </c>
      <c r="B4747" s="17">
        <v>2026</v>
      </c>
      <c r="C4747" s="24">
        <f>Tabela2025Horario[[#This Row],[Mês]]</f>
        <v>7</v>
      </c>
      <c r="D4747" s="24">
        <f>Tabela2025Horario[[#This Row],[Dia]]</f>
        <v>17</v>
      </c>
      <c r="E4747" s="24">
        <f>Tabela2025Horario[[#This Row],[Hora]]</f>
        <v>17</v>
      </c>
      <c r="F4747" s="25">
        <f>Tabela2025Horario[[#This Row],[Conj. Castilho]]</f>
        <v>0</v>
      </c>
      <c r="G4747" s="25">
        <f>Tabela2025Horario[[#This Row],[Conj. Eol. Ventos Santa Eugênia]]</f>
        <v>0</v>
      </c>
      <c r="H4747" s="25">
        <f>Tabela2025Horario[[#This Row],[Conj. Guaimbê]]</f>
        <v>0</v>
      </c>
      <c r="I4747" s="16"/>
      <c r="J4747" s="16"/>
      <c r="K4747" s="16"/>
      <c r="L4747" s="16"/>
      <c r="M4747" s="16"/>
      <c r="N4747" s="16"/>
      <c r="O4747" s="3">
        <f>IF(Tabela2025Horario[[#This Row],[Media Agregada Todas as Usinas]]*$Q$3265&gt;100%,100%,Tabela2025Horario[[#This Row],[Media Agregada Todas as Usinas]]*$Q$3265)</f>
        <v>0</v>
      </c>
    </row>
    <row r="4748" spans="1:15" x14ac:dyDescent="0.25">
      <c r="A4748" s="16">
        <f>Tabela2025Horario[[#This Row],[DataHora]]</f>
        <v>45855.75</v>
      </c>
      <c r="B4748" s="17">
        <v>2026</v>
      </c>
      <c r="C4748" s="24">
        <f>Tabela2025Horario[[#This Row],[Mês]]</f>
        <v>7</v>
      </c>
      <c r="D4748" s="24">
        <f>Tabela2025Horario[[#This Row],[Dia]]</f>
        <v>17</v>
      </c>
      <c r="E4748" s="24">
        <f>Tabela2025Horario[[#This Row],[Hora]]</f>
        <v>18</v>
      </c>
      <c r="F4748" s="25">
        <f>Tabela2025Horario[[#This Row],[Conj. Castilho]]</f>
        <v>0</v>
      </c>
      <c r="G4748" s="25">
        <f>Tabela2025Horario[[#This Row],[Conj. Eol. Ventos Santa Eugênia]]</f>
        <v>0</v>
      </c>
      <c r="H4748" s="25">
        <f>Tabela2025Horario[[#This Row],[Conj. Guaimbê]]</f>
        <v>0</v>
      </c>
      <c r="I4748" s="16"/>
      <c r="J4748" s="16"/>
      <c r="K4748" s="16"/>
      <c r="L4748" s="16"/>
      <c r="M4748" s="16"/>
      <c r="N4748" s="16"/>
      <c r="O4748" s="3">
        <f>IF(Tabela2025Horario[[#This Row],[Media Agregada Todas as Usinas]]*$Q$3265&gt;100%,100%,Tabela2025Horario[[#This Row],[Media Agregada Todas as Usinas]]*$Q$3265)</f>
        <v>0</v>
      </c>
    </row>
    <row r="4749" spans="1:15" x14ac:dyDescent="0.25">
      <c r="A4749" s="16">
        <f>Tabela2025Horario[[#This Row],[DataHora]]</f>
        <v>45855.791666666664</v>
      </c>
      <c r="B4749" s="17">
        <v>2026</v>
      </c>
      <c r="C4749" s="24">
        <f>Tabela2025Horario[[#This Row],[Mês]]</f>
        <v>7</v>
      </c>
      <c r="D4749" s="24">
        <f>Tabela2025Horario[[#This Row],[Dia]]</f>
        <v>17</v>
      </c>
      <c r="E4749" s="24">
        <f>Tabela2025Horario[[#This Row],[Hora]]</f>
        <v>19</v>
      </c>
      <c r="F4749" s="25">
        <f>Tabela2025Horario[[#This Row],[Conj. Castilho]]</f>
        <v>0</v>
      </c>
      <c r="G4749" s="25">
        <f>Tabela2025Horario[[#This Row],[Conj. Eol. Ventos Santa Eugênia]]</f>
        <v>0</v>
      </c>
      <c r="H4749" s="25">
        <f>Tabela2025Horario[[#This Row],[Conj. Guaimbê]]</f>
        <v>0</v>
      </c>
      <c r="I4749" s="16"/>
      <c r="J4749" s="16"/>
      <c r="K4749" s="16"/>
      <c r="L4749" s="16"/>
      <c r="M4749" s="16"/>
      <c r="N4749" s="16"/>
      <c r="O4749" s="3">
        <f>IF(Tabela2025Horario[[#This Row],[Media Agregada Todas as Usinas]]*$Q$3265&gt;100%,100%,Tabela2025Horario[[#This Row],[Media Agregada Todas as Usinas]]*$Q$3265)</f>
        <v>0</v>
      </c>
    </row>
    <row r="4750" spans="1:15" x14ac:dyDescent="0.25">
      <c r="A4750" s="16">
        <f>Tabela2025Horario[[#This Row],[DataHora]]</f>
        <v>45855.833333333336</v>
      </c>
      <c r="B4750" s="17">
        <v>2026</v>
      </c>
      <c r="C4750" s="24">
        <f>Tabela2025Horario[[#This Row],[Mês]]</f>
        <v>7</v>
      </c>
      <c r="D4750" s="24">
        <f>Tabela2025Horario[[#This Row],[Dia]]</f>
        <v>17</v>
      </c>
      <c r="E4750" s="24">
        <f>Tabela2025Horario[[#This Row],[Hora]]</f>
        <v>20</v>
      </c>
      <c r="F4750" s="25">
        <f>Tabela2025Horario[[#This Row],[Conj. Castilho]]</f>
        <v>0</v>
      </c>
      <c r="G4750" s="25">
        <f>Tabela2025Horario[[#This Row],[Conj. Eol. Ventos Santa Eugênia]]</f>
        <v>0</v>
      </c>
      <c r="H4750" s="25">
        <f>Tabela2025Horario[[#This Row],[Conj. Guaimbê]]</f>
        <v>0</v>
      </c>
      <c r="I4750" s="16"/>
      <c r="J4750" s="16"/>
      <c r="K4750" s="16"/>
      <c r="L4750" s="16"/>
      <c r="M4750" s="16"/>
      <c r="N4750" s="16"/>
      <c r="O4750" s="3">
        <f>IF(Tabela2025Horario[[#This Row],[Media Agregada Todas as Usinas]]*$Q$3265&gt;100%,100%,Tabela2025Horario[[#This Row],[Media Agregada Todas as Usinas]]*$Q$3265)</f>
        <v>0</v>
      </c>
    </row>
    <row r="4751" spans="1:15" x14ac:dyDescent="0.25">
      <c r="A4751" s="16">
        <f>Tabela2025Horario[[#This Row],[DataHora]]</f>
        <v>45855.875</v>
      </c>
      <c r="B4751" s="17">
        <v>2026</v>
      </c>
      <c r="C4751" s="24">
        <f>Tabela2025Horario[[#This Row],[Mês]]</f>
        <v>7</v>
      </c>
      <c r="D4751" s="24">
        <f>Tabela2025Horario[[#This Row],[Dia]]</f>
        <v>17</v>
      </c>
      <c r="E4751" s="24">
        <f>Tabela2025Horario[[#This Row],[Hora]]</f>
        <v>21</v>
      </c>
      <c r="F4751" s="25">
        <f>Tabela2025Horario[[#This Row],[Conj. Castilho]]</f>
        <v>0</v>
      </c>
      <c r="G4751" s="25">
        <f>Tabela2025Horario[[#This Row],[Conj. Eol. Ventos Santa Eugênia]]</f>
        <v>0</v>
      </c>
      <c r="H4751" s="25">
        <f>Tabela2025Horario[[#This Row],[Conj. Guaimbê]]</f>
        <v>0</v>
      </c>
      <c r="I4751" s="16"/>
      <c r="J4751" s="16"/>
      <c r="K4751" s="16"/>
      <c r="L4751" s="16"/>
      <c r="M4751" s="16"/>
      <c r="N4751" s="16"/>
      <c r="O4751" s="3">
        <f>IF(Tabela2025Horario[[#This Row],[Media Agregada Todas as Usinas]]*$Q$3265&gt;100%,100%,Tabela2025Horario[[#This Row],[Media Agregada Todas as Usinas]]*$Q$3265)</f>
        <v>0</v>
      </c>
    </row>
    <row r="4752" spans="1:15" x14ac:dyDescent="0.25">
      <c r="A4752" s="16">
        <f>Tabela2025Horario[[#This Row],[DataHora]]</f>
        <v>45855.916666666664</v>
      </c>
      <c r="B4752" s="17">
        <v>2026</v>
      </c>
      <c r="C4752" s="24">
        <f>Tabela2025Horario[[#This Row],[Mês]]</f>
        <v>7</v>
      </c>
      <c r="D4752" s="24">
        <f>Tabela2025Horario[[#This Row],[Dia]]</f>
        <v>17</v>
      </c>
      <c r="E4752" s="24">
        <f>Tabela2025Horario[[#This Row],[Hora]]</f>
        <v>22</v>
      </c>
      <c r="F4752" s="25">
        <f>Tabela2025Horario[[#This Row],[Conj. Castilho]]</f>
        <v>0</v>
      </c>
      <c r="G4752" s="25">
        <f>Tabela2025Horario[[#This Row],[Conj. Eol. Ventos Santa Eugênia]]</f>
        <v>0</v>
      </c>
      <c r="H4752" s="25">
        <f>Tabela2025Horario[[#This Row],[Conj. Guaimbê]]</f>
        <v>0</v>
      </c>
      <c r="I4752" s="16"/>
      <c r="J4752" s="16"/>
      <c r="K4752" s="16"/>
      <c r="L4752" s="16"/>
      <c r="M4752" s="16"/>
      <c r="N4752" s="16"/>
      <c r="O4752" s="3">
        <f>IF(Tabela2025Horario[[#This Row],[Media Agregada Todas as Usinas]]*$Q$3265&gt;100%,100%,Tabela2025Horario[[#This Row],[Media Agregada Todas as Usinas]]*$Q$3265)</f>
        <v>0</v>
      </c>
    </row>
    <row r="4753" spans="1:15" x14ac:dyDescent="0.25">
      <c r="A4753" s="16">
        <f>Tabela2025Horario[[#This Row],[DataHora]]</f>
        <v>45855.958333333336</v>
      </c>
      <c r="B4753" s="17">
        <v>2026</v>
      </c>
      <c r="C4753" s="24">
        <f>Tabela2025Horario[[#This Row],[Mês]]</f>
        <v>7</v>
      </c>
      <c r="D4753" s="24">
        <f>Tabela2025Horario[[#This Row],[Dia]]</f>
        <v>17</v>
      </c>
      <c r="E4753" s="24">
        <f>Tabela2025Horario[[#This Row],[Hora]]</f>
        <v>23</v>
      </c>
      <c r="F4753" s="25">
        <f>Tabela2025Horario[[#This Row],[Conj. Castilho]]</f>
        <v>0</v>
      </c>
      <c r="G4753" s="25">
        <f>Tabela2025Horario[[#This Row],[Conj. Eol. Ventos Santa Eugênia]]</f>
        <v>0</v>
      </c>
      <c r="H4753" s="25">
        <f>Tabela2025Horario[[#This Row],[Conj. Guaimbê]]</f>
        <v>0</v>
      </c>
      <c r="I4753" s="16"/>
      <c r="J4753" s="16"/>
      <c r="K4753" s="16"/>
      <c r="L4753" s="16"/>
      <c r="M4753" s="16"/>
      <c r="N4753" s="16"/>
      <c r="O4753" s="3">
        <f>IF(Tabela2025Horario[[#This Row],[Media Agregada Todas as Usinas]]*$Q$3265&gt;100%,100%,Tabela2025Horario[[#This Row],[Media Agregada Todas as Usinas]]*$Q$3265)</f>
        <v>0</v>
      </c>
    </row>
    <row r="4754" spans="1:15" x14ac:dyDescent="0.25">
      <c r="A4754" s="16">
        <f>Tabela2025Horario[[#This Row],[DataHora]]</f>
        <v>45856</v>
      </c>
      <c r="B4754" s="17">
        <v>2026</v>
      </c>
      <c r="C4754" s="24">
        <f>Tabela2025Horario[[#This Row],[Mês]]</f>
        <v>7</v>
      </c>
      <c r="D4754" s="24">
        <f>Tabela2025Horario[[#This Row],[Dia]]</f>
        <v>18</v>
      </c>
      <c r="E4754" s="24">
        <f>Tabela2025Horario[[#This Row],[Hora]]</f>
        <v>0</v>
      </c>
      <c r="F4754" s="25">
        <f>Tabela2025Horario[[#This Row],[Conj. Castilho]]</f>
        <v>0</v>
      </c>
      <c r="G4754" s="25">
        <f>Tabela2025Horario[[#This Row],[Conj. Eol. Ventos Santa Eugênia]]</f>
        <v>0</v>
      </c>
      <c r="H4754" s="25">
        <f>Tabela2025Horario[[#This Row],[Conj. Guaimbê]]</f>
        <v>0</v>
      </c>
      <c r="I4754" s="16"/>
      <c r="J4754" s="16"/>
      <c r="K4754" s="16"/>
      <c r="L4754" s="16"/>
      <c r="M4754" s="16"/>
      <c r="N4754" s="16"/>
      <c r="O4754" s="3">
        <f>IF(Tabela2025Horario[[#This Row],[Media Agregada Todas as Usinas]]*$Q$3265&gt;100%,100%,Tabela2025Horario[[#This Row],[Media Agregada Todas as Usinas]]*$Q$3265)</f>
        <v>0</v>
      </c>
    </row>
    <row r="4755" spans="1:15" x14ac:dyDescent="0.25">
      <c r="A4755" s="16">
        <f>Tabela2025Horario[[#This Row],[DataHora]]</f>
        <v>45856.041666666664</v>
      </c>
      <c r="B4755" s="17">
        <v>2026</v>
      </c>
      <c r="C4755" s="24">
        <f>Tabela2025Horario[[#This Row],[Mês]]</f>
        <v>7</v>
      </c>
      <c r="D4755" s="24">
        <f>Tabela2025Horario[[#This Row],[Dia]]</f>
        <v>18</v>
      </c>
      <c r="E4755" s="24">
        <f>Tabela2025Horario[[#This Row],[Hora]]</f>
        <v>1</v>
      </c>
      <c r="F4755" s="25">
        <f>Tabela2025Horario[[#This Row],[Conj. Castilho]]</f>
        <v>0</v>
      </c>
      <c r="G4755" s="25">
        <f>Tabela2025Horario[[#This Row],[Conj. Eol. Ventos Santa Eugênia]]</f>
        <v>0</v>
      </c>
      <c r="H4755" s="25">
        <f>Tabela2025Horario[[#This Row],[Conj. Guaimbê]]</f>
        <v>0</v>
      </c>
      <c r="I4755" s="16"/>
      <c r="J4755" s="16"/>
      <c r="K4755" s="16"/>
      <c r="L4755" s="16"/>
      <c r="M4755" s="16"/>
      <c r="N4755" s="16"/>
      <c r="O4755" s="3">
        <f>IF(Tabela2025Horario[[#This Row],[Media Agregada Todas as Usinas]]*$Q$3265&gt;100%,100%,Tabela2025Horario[[#This Row],[Media Agregada Todas as Usinas]]*$Q$3265)</f>
        <v>0</v>
      </c>
    </row>
    <row r="4756" spans="1:15" x14ac:dyDescent="0.25">
      <c r="A4756" s="16">
        <f>Tabela2025Horario[[#This Row],[DataHora]]</f>
        <v>45856.083333333336</v>
      </c>
      <c r="B4756" s="17">
        <v>2026</v>
      </c>
      <c r="C4756" s="24">
        <f>Tabela2025Horario[[#This Row],[Mês]]</f>
        <v>7</v>
      </c>
      <c r="D4756" s="24">
        <f>Tabela2025Horario[[#This Row],[Dia]]</f>
        <v>18</v>
      </c>
      <c r="E4756" s="24">
        <f>Tabela2025Horario[[#This Row],[Hora]]</f>
        <v>2</v>
      </c>
      <c r="F4756" s="25">
        <f>Tabela2025Horario[[#This Row],[Conj. Castilho]]</f>
        <v>0</v>
      </c>
      <c r="G4756" s="25">
        <f>Tabela2025Horario[[#This Row],[Conj. Eol. Ventos Santa Eugênia]]</f>
        <v>0</v>
      </c>
      <c r="H4756" s="25">
        <f>Tabela2025Horario[[#This Row],[Conj. Guaimbê]]</f>
        <v>0</v>
      </c>
      <c r="I4756" s="16"/>
      <c r="J4756" s="16"/>
      <c r="K4756" s="16"/>
      <c r="L4756" s="16"/>
      <c r="M4756" s="16"/>
      <c r="N4756" s="16"/>
      <c r="O4756" s="3">
        <f>IF(Tabela2025Horario[[#This Row],[Media Agregada Todas as Usinas]]*$Q$3265&gt;100%,100%,Tabela2025Horario[[#This Row],[Media Agregada Todas as Usinas]]*$Q$3265)</f>
        <v>0</v>
      </c>
    </row>
    <row r="4757" spans="1:15" x14ac:dyDescent="0.25">
      <c r="A4757" s="16">
        <f>Tabela2025Horario[[#This Row],[DataHora]]</f>
        <v>45856.125</v>
      </c>
      <c r="B4757" s="17">
        <v>2026</v>
      </c>
      <c r="C4757" s="24">
        <f>Tabela2025Horario[[#This Row],[Mês]]</f>
        <v>7</v>
      </c>
      <c r="D4757" s="24">
        <f>Tabela2025Horario[[#This Row],[Dia]]</f>
        <v>18</v>
      </c>
      <c r="E4757" s="24">
        <f>Tabela2025Horario[[#This Row],[Hora]]</f>
        <v>3</v>
      </c>
      <c r="F4757" s="25">
        <f>Tabela2025Horario[[#This Row],[Conj. Castilho]]</f>
        <v>0</v>
      </c>
      <c r="G4757" s="25">
        <f>Tabela2025Horario[[#This Row],[Conj. Eol. Ventos Santa Eugênia]]</f>
        <v>0</v>
      </c>
      <c r="H4757" s="25">
        <f>Tabela2025Horario[[#This Row],[Conj. Guaimbê]]</f>
        <v>0</v>
      </c>
      <c r="I4757" s="16"/>
      <c r="J4757" s="16"/>
      <c r="K4757" s="16"/>
      <c r="L4757" s="16"/>
      <c r="M4757" s="16"/>
      <c r="N4757" s="16"/>
      <c r="O4757" s="3">
        <f>IF(Tabela2025Horario[[#This Row],[Media Agregada Todas as Usinas]]*$Q$3265&gt;100%,100%,Tabela2025Horario[[#This Row],[Media Agregada Todas as Usinas]]*$Q$3265)</f>
        <v>0</v>
      </c>
    </row>
    <row r="4758" spans="1:15" x14ac:dyDescent="0.25">
      <c r="A4758" s="16">
        <f>Tabela2025Horario[[#This Row],[DataHora]]</f>
        <v>45856.166666666664</v>
      </c>
      <c r="B4758" s="17">
        <v>2026</v>
      </c>
      <c r="C4758" s="24">
        <f>Tabela2025Horario[[#This Row],[Mês]]</f>
        <v>7</v>
      </c>
      <c r="D4758" s="24">
        <f>Tabela2025Horario[[#This Row],[Dia]]</f>
        <v>18</v>
      </c>
      <c r="E4758" s="24">
        <f>Tabela2025Horario[[#This Row],[Hora]]</f>
        <v>4</v>
      </c>
      <c r="F4758" s="25">
        <f>Tabela2025Horario[[#This Row],[Conj. Castilho]]</f>
        <v>0</v>
      </c>
      <c r="G4758" s="25">
        <f>Tabela2025Horario[[#This Row],[Conj. Eol. Ventos Santa Eugênia]]</f>
        <v>0</v>
      </c>
      <c r="H4758" s="25">
        <f>Tabela2025Horario[[#This Row],[Conj. Guaimbê]]</f>
        <v>0</v>
      </c>
      <c r="I4758" s="16"/>
      <c r="J4758" s="16"/>
      <c r="K4758" s="16"/>
      <c r="L4758" s="16"/>
      <c r="M4758" s="16"/>
      <c r="N4758" s="16"/>
      <c r="O4758" s="3">
        <f>IF(Tabela2025Horario[[#This Row],[Media Agregada Todas as Usinas]]*$Q$3265&gt;100%,100%,Tabela2025Horario[[#This Row],[Media Agregada Todas as Usinas]]*$Q$3265)</f>
        <v>0</v>
      </c>
    </row>
    <row r="4759" spans="1:15" x14ac:dyDescent="0.25">
      <c r="A4759" s="16">
        <f>Tabela2025Horario[[#This Row],[DataHora]]</f>
        <v>45856.208333333336</v>
      </c>
      <c r="B4759" s="17">
        <v>2026</v>
      </c>
      <c r="C4759" s="24">
        <f>Tabela2025Horario[[#This Row],[Mês]]</f>
        <v>7</v>
      </c>
      <c r="D4759" s="24">
        <f>Tabela2025Horario[[#This Row],[Dia]]</f>
        <v>18</v>
      </c>
      <c r="E4759" s="24">
        <f>Tabela2025Horario[[#This Row],[Hora]]</f>
        <v>5</v>
      </c>
      <c r="F4759" s="25">
        <f>Tabela2025Horario[[#This Row],[Conj. Castilho]]</f>
        <v>0</v>
      </c>
      <c r="G4759" s="25">
        <f>Tabela2025Horario[[#This Row],[Conj. Eol. Ventos Santa Eugênia]]</f>
        <v>0</v>
      </c>
      <c r="H4759" s="25">
        <f>Tabela2025Horario[[#This Row],[Conj. Guaimbê]]</f>
        <v>0</v>
      </c>
      <c r="I4759" s="16"/>
      <c r="J4759" s="16"/>
      <c r="K4759" s="16"/>
      <c r="L4759" s="16"/>
      <c r="M4759" s="16"/>
      <c r="N4759" s="16"/>
      <c r="O4759" s="3">
        <f>IF(Tabela2025Horario[[#This Row],[Media Agregada Todas as Usinas]]*$Q$3265&gt;100%,100%,Tabela2025Horario[[#This Row],[Media Agregada Todas as Usinas]]*$Q$3265)</f>
        <v>0</v>
      </c>
    </row>
    <row r="4760" spans="1:15" x14ac:dyDescent="0.25">
      <c r="A4760" s="16">
        <f>Tabela2025Horario[[#This Row],[DataHora]]</f>
        <v>45856.25</v>
      </c>
      <c r="B4760" s="17">
        <v>2026</v>
      </c>
      <c r="C4760" s="24">
        <f>Tabela2025Horario[[#This Row],[Mês]]</f>
        <v>7</v>
      </c>
      <c r="D4760" s="24">
        <f>Tabela2025Horario[[#This Row],[Dia]]</f>
        <v>18</v>
      </c>
      <c r="E4760" s="24">
        <f>Tabela2025Horario[[#This Row],[Hora]]</f>
        <v>6</v>
      </c>
      <c r="F4760" s="25">
        <f>Tabela2025Horario[[#This Row],[Conj. Castilho]]</f>
        <v>0</v>
      </c>
      <c r="G4760" s="25">
        <f>Tabela2025Horario[[#This Row],[Conj. Eol. Ventos Santa Eugênia]]</f>
        <v>1.7299413128335394E-2</v>
      </c>
      <c r="H4760" s="25">
        <f>Tabela2025Horario[[#This Row],[Conj. Guaimbê]]</f>
        <v>0</v>
      </c>
      <c r="I4760" s="16"/>
      <c r="J4760" s="16"/>
      <c r="K4760" s="16"/>
      <c r="L4760" s="16"/>
      <c r="M4760" s="16"/>
      <c r="N4760" s="16"/>
      <c r="O4760" s="3">
        <f>IF(Tabela2025Horario[[#This Row],[Media Agregada Todas as Usinas]]*$Q$3265&gt;100%,100%,Tabela2025Horario[[#This Row],[Media Agregada Todas as Usinas]]*$Q$3265)</f>
        <v>2.9835851492692026E-2</v>
      </c>
    </row>
    <row r="4761" spans="1:15" x14ac:dyDescent="0.25">
      <c r="A4761" s="16">
        <f>Tabela2025Horario[[#This Row],[DataHora]]</f>
        <v>45856.291666666664</v>
      </c>
      <c r="B4761" s="17">
        <v>2026</v>
      </c>
      <c r="C4761" s="24">
        <f>Tabela2025Horario[[#This Row],[Mês]]</f>
        <v>7</v>
      </c>
      <c r="D4761" s="24">
        <f>Tabela2025Horario[[#This Row],[Dia]]</f>
        <v>18</v>
      </c>
      <c r="E4761" s="24">
        <f>Tabela2025Horario[[#This Row],[Hora]]</f>
        <v>7</v>
      </c>
      <c r="F4761" s="25">
        <f>Tabela2025Horario[[#This Row],[Conj. Castilho]]</f>
        <v>0</v>
      </c>
      <c r="G4761" s="25">
        <f>Tabela2025Horario[[#This Row],[Conj. Eol. Ventos Santa Eugênia]]</f>
        <v>0.5</v>
      </c>
      <c r="H4761" s="25">
        <f>Tabela2025Horario[[#This Row],[Conj. Guaimbê]]</f>
        <v>0</v>
      </c>
      <c r="I4761" s="16"/>
      <c r="J4761" s="16"/>
      <c r="K4761" s="16"/>
      <c r="L4761" s="16"/>
      <c r="M4761" s="16"/>
      <c r="N4761" s="16"/>
      <c r="O4761" s="3">
        <f>IF(Tabela2025Horario[[#This Row],[Media Agregada Todas as Usinas]]*$Q$3265&gt;100%,100%,Tabela2025Horario[[#This Row],[Media Agregada Todas as Usinas]]*$Q$3265)</f>
        <v>0.60173694555260537</v>
      </c>
    </row>
    <row r="4762" spans="1:15" x14ac:dyDescent="0.25">
      <c r="A4762" s="16">
        <f>Tabela2025Horario[[#This Row],[DataHora]]</f>
        <v>45856.333333333336</v>
      </c>
      <c r="B4762" s="17">
        <v>2026</v>
      </c>
      <c r="C4762" s="24">
        <f>Tabela2025Horario[[#This Row],[Mês]]</f>
        <v>7</v>
      </c>
      <c r="D4762" s="24">
        <f>Tabela2025Horario[[#This Row],[Dia]]</f>
        <v>18</v>
      </c>
      <c r="E4762" s="24">
        <f>Tabela2025Horario[[#This Row],[Hora]]</f>
        <v>8</v>
      </c>
      <c r="F4762" s="25">
        <f>Tabela2025Horario[[#This Row],[Conj. Castilho]]</f>
        <v>0</v>
      </c>
      <c r="G4762" s="25">
        <f>Tabela2025Horario[[#This Row],[Conj. Eol. Ventos Santa Eugênia]]</f>
        <v>1</v>
      </c>
      <c r="H4762" s="25">
        <f>Tabela2025Horario[[#This Row],[Conj. Guaimbê]]</f>
        <v>0</v>
      </c>
      <c r="I4762" s="16"/>
      <c r="J4762" s="16"/>
      <c r="K4762" s="16"/>
      <c r="L4762" s="16"/>
      <c r="M4762" s="16"/>
      <c r="N4762" s="16"/>
      <c r="O4762" s="3">
        <f>IF(Tabela2025Horario[[#This Row],[Media Agregada Todas as Usinas]]*$Q$3265&gt;100%,100%,Tabela2025Horario[[#This Row],[Media Agregada Todas as Usinas]]*$Q$3265)</f>
        <v>1</v>
      </c>
    </row>
    <row r="4763" spans="1:15" x14ac:dyDescent="0.25">
      <c r="A4763" s="16">
        <f>Tabela2025Horario[[#This Row],[DataHora]]</f>
        <v>45856.375</v>
      </c>
      <c r="B4763" s="17">
        <v>2026</v>
      </c>
      <c r="C4763" s="24">
        <f>Tabela2025Horario[[#This Row],[Mês]]</f>
        <v>7</v>
      </c>
      <c r="D4763" s="24">
        <f>Tabela2025Horario[[#This Row],[Dia]]</f>
        <v>18</v>
      </c>
      <c r="E4763" s="24">
        <f>Tabela2025Horario[[#This Row],[Hora]]</f>
        <v>9</v>
      </c>
      <c r="F4763" s="25">
        <f>Tabela2025Horario[[#This Row],[Conj. Castilho]]</f>
        <v>0</v>
      </c>
      <c r="G4763" s="25">
        <f>Tabela2025Horario[[#This Row],[Conj. Eol. Ventos Santa Eugênia]]</f>
        <v>1</v>
      </c>
      <c r="H4763" s="25">
        <f>Tabela2025Horario[[#This Row],[Conj. Guaimbê]]</f>
        <v>0</v>
      </c>
      <c r="I4763" s="16"/>
      <c r="J4763" s="16"/>
      <c r="K4763" s="16"/>
      <c r="L4763" s="16"/>
      <c r="M4763" s="16"/>
      <c r="N4763" s="16"/>
      <c r="O4763" s="3">
        <f>IF(Tabela2025Horario[[#This Row],[Media Agregada Todas as Usinas]]*$Q$3265&gt;100%,100%,Tabela2025Horario[[#This Row],[Media Agregada Todas as Usinas]]*$Q$3265)</f>
        <v>0.84793950806268492</v>
      </c>
    </row>
    <row r="4764" spans="1:15" x14ac:dyDescent="0.25">
      <c r="A4764" s="16">
        <f>Tabela2025Horario[[#This Row],[DataHora]]</f>
        <v>45856.416666666664</v>
      </c>
      <c r="B4764" s="17">
        <v>2026</v>
      </c>
      <c r="C4764" s="24">
        <f>Tabela2025Horario[[#This Row],[Mês]]</f>
        <v>7</v>
      </c>
      <c r="D4764" s="24">
        <f>Tabela2025Horario[[#This Row],[Dia]]</f>
        <v>18</v>
      </c>
      <c r="E4764" s="24">
        <f>Tabela2025Horario[[#This Row],[Hora]]</f>
        <v>10</v>
      </c>
      <c r="F4764" s="25">
        <f>Tabela2025Horario[[#This Row],[Conj. Castilho]]</f>
        <v>0</v>
      </c>
      <c r="G4764" s="25">
        <f>Tabela2025Horario[[#This Row],[Conj. Eol. Ventos Santa Eugênia]]</f>
        <v>0</v>
      </c>
      <c r="H4764" s="25">
        <f>Tabela2025Horario[[#This Row],[Conj. Guaimbê]]</f>
        <v>0</v>
      </c>
      <c r="I4764" s="16"/>
      <c r="J4764" s="16"/>
      <c r="K4764" s="16"/>
      <c r="L4764" s="16"/>
      <c r="M4764" s="16"/>
      <c r="N4764" s="16"/>
      <c r="O4764" s="3">
        <f>IF(Tabela2025Horario[[#This Row],[Media Agregada Todas as Usinas]]*$Q$3265&gt;100%,100%,Tabela2025Horario[[#This Row],[Media Agregada Todas as Usinas]]*$Q$3265)</f>
        <v>4.8826125208458353E-2</v>
      </c>
    </row>
    <row r="4765" spans="1:15" x14ac:dyDescent="0.25">
      <c r="A4765" s="16">
        <f>Tabela2025Horario[[#This Row],[DataHora]]</f>
        <v>45856.458333333336</v>
      </c>
      <c r="B4765" s="17">
        <v>2026</v>
      </c>
      <c r="C4765" s="24">
        <f>Tabela2025Horario[[#This Row],[Mês]]</f>
        <v>7</v>
      </c>
      <c r="D4765" s="24">
        <f>Tabela2025Horario[[#This Row],[Dia]]</f>
        <v>18</v>
      </c>
      <c r="E4765" s="24">
        <f>Tabela2025Horario[[#This Row],[Hora]]</f>
        <v>11</v>
      </c>
      <c r="F4765" s="25">
        <f>Tabela2025Horario[[#This Row],[Conj. Castilho]]</f>
        <v>0</v>
      </c>
      <c r="G4765" s="25">
        <f>Tabela2025Horario[[#This Row],[Conj. Eol. Ventos Santa Eugênia]]</f>
        <v>0.84472962896313486</v>
      </c>
      <c r="H4765" s="25">
        <f>Tabela2025Horario[[#This Row],[Conj. Guaimbê]]</f>
        <v>0</v>
      </c>
      <c r="I4765" s="16"/>
      <c r="J4765" s="16"/>
      <c r="K4765" s="16"/>
      <c r="L4765" s="16"/>
      <c r="M4765" s="16"/>
      <c r="N4765" s="16"/>
      <c r="O4765" s="3">
        <f>IF(Tabela2025Horario[[#This Row],[Media Agregada Todas as Usinas]]*$Q$3265&gt;100%,100%,Tabela2025Horario[[#This Row],[Media Agregada Todas as Usinas]]*$Q$3265)</f>
        <v>0.52727330169694164</v>
      </c>
    </row>
    <row r="4766" spans="1:15" x14ac:dyDescent="0.25">
      <c r="A4766" s="16">
        <f>Tabela2025Horario[[#This Row],[DataHora]]</f>
        <v>45856.5</v>
      </c>
      <c r="B4766" s="17">
        <v>2026</v>
      </c>
      <c r="C4766" s="24">
        <f>Tabela2025Horario[[#This Row],[Mês]]</f>
        <v>7</v>
      </c>
      <c r="D4766" s="24">
        <f>Tabela2025Horario[[#This Row],[Dia]]</f>
        <v>18</v>
      </c>
      <c r="E4766" s="24">
        <f>Tabela2025Horario[[#This Row],[Hora]]</f>
        <v>12</v>
      </c>
      <c r="F4766" s="25">
        <f>Tabela2025Horario[[#This Row],[Conj. Castilho]]</f>
        <v>0</v>
      </c>
      <c r="G4766" s="25">
        <f>Tabela2025Horario[[#This Row],[Conj. Eol. Ventos Santa Eugênia]]</f>
        <v>0.39317594693427238</v>
      </c>
      <c r="H4766" s="25">
        <f>Tabela2025Horario[[#This Row],[Conj. Guaimbê]]</f>
        <v>0</v>
      </c>
      <c r="I4766" s="16"/>
      <c r="J4766" s="16"/>
      <c r="K4766" s="16"/>
      <c r="L4766" s="16"/>
      <c r="M4766" s="16"/>
      <c r="N4766" s="16"/>
      <c r="O4766" s="3">
        <f>IF(Tabela2025Horario[[#This Row],[Media Agregada Todas as Usinas]]*$Q$3265&gt;100%,100%,Tabela2025Horario[[#This Row],[Media Agregada Todas as Usinas]]*$Q$3265)</f>
        <v>0.24541719927868502</v>
      </c>
    </row>
    <row r="4767" spans="1:15" x14ac:dyDescent="0.25">
      <c r="A4767" s="16">
        <f>Tabela2025Horario[[#This Row],[DataHora]]</f>
        <v>45856.541666666664</v>
      </c>
      <c r="B4767" s="17">
        <v>2026</v>
      </c>
      <c r="C4767" s="24">
        <f>Tabela2025Horario[[#This Row],[Mês]]</f>
        <v>7</v>
      </c>
      <c r="D4767" s="24">
        <f>Tabela2025Horario[[#This Row],[Dia]]</f>
        <v>18</v>
      </c>
      <c r="E4767" s="24">
        <f>Tabela2025Horario[[#This Row],[Hora]]</f>
        <v>13</v>
      </c>
      <c r="F4767" s="25">
        <f>Tabela2025Horario[[#This Row],[Conj. Castilho]]</f>
        <v>0</v>
      </c>
      <c r="G4767" s="25">
        <f>Tabela2025Horario[[#This Row],[Conj. Eol. Ventos Santa Eugênia]]</f>
        <v>0</v>
      </c>
      <c r="H4767" s="25">
        <f>Tabela2025Horario[[#This Row],[Conj. Guaimbê]]</f>
        <v>0</v>
      </c>
      <c r="I4767" s="16"/>
      <c r="J4767" s="16"/>
      <c r="K4767" s="16"/>
      <c r="L4767" s="16"/>
      <c r="M4767" s="16"/>
      <c r="N4767" s="16"/>
      <c r="O4767" s="3">
        <f>IF(Tabela2025Horario[[#This Row],[Media Agregada Todas as Usinas]]*$Q$3265&gt;100%,100%,Tabela2025Horario[[#This Row],[Media Agregada Todas as Usinas]]*$Q$3265)</f>
        <v>0</v>
      </c>
    </row>
    <row r="4768" spans="1:15" x14ac:dyDescent="0.25">
      <c r="A4768" s="16">
        <f>Tabela2025Horario[[#This Row],[DataHora]]</f>
        <v>45856.583333333336</v>
      </c>
      <c r="B4768" s="17">
        <v>2026</v>
      </c>
      <c r="C4768" s="24">
        <f>Tabela2025Horario[[#This Row],[Mês]]</f>
        <v>7</v>
      </c>
      <c r="D4768" s="24">
        <f>Tabela2025Horario[[#This Row],[Dia]]</f>
        <v>18</v>
      </c>
      <c r="E4768" s="24">
        <f>Tabela2025Horario[[#This Row],[Hora]]</f>
        <v>14</v>
      </c>
      <c r="F4768" s="25">
        <f>Tabela2025Horario[[#This Row],[Conj. Castilho]]</f>
        <v>0</v>
      </c>
      <c r="G4768" s="25">
        <f>Tabela2025Horario[[#This Row],[Conj. Eol. Ventos Santa Eugênia]]</f>
        <v>0</v>
      </c>
      <c r="H4768" s="25">
        <f>Tabela2025Horario[[#This Row],[Conj. Guaimbê]]</f>
        <v>0</v>
      </c>
      <c r="I4768" s="16"/>
      <c r="J4768" s="16"/>
      <c r="K4768" s="16"/>
      <c r="L4768" s="16"/>
      <c r="M4768" s="16"/>
      <c r="N4768" s="16"/>
      <c r="O4768" s="3">
        <f>IF(Tabela2025Horario[[#This Row],[Media Agregada Todas as Usinas]]*$Q$3265&gt;100%,100%,Tabela2025Horario[[#This Row],[Media Agregada Todas as Usinas]]*$Q$3265)</f>
        <v>0</v>
      </c>
    </row>
    <row r="4769" spans="1:15" x14ac:dyDescent="0.25">
      <c r="A4769" s="16">
        <f>Tabela2025Horario[[#This Row],[DataHora]]</f>
        <v>45856.625</v>
      </c>
      <c r="B4769" s="17">
        <v>2026</v>
      </c>
      <c r="C4769" s="24">
        <f>Tabela2025Horario[[#This Row],[Mês]]</f>
        <v>7</v>
      </c>
      <c r="D4769" s="24">
        <f>Tabela2025Horario[[#This Row],[Dia]]</f>
        <v>18</v>
      </c>
      <c r="E4769" s="24">
        <f>Tabela2025Horario[[#This Row],[Hora]]</f>
        <v>15</v>
      </c>
      <c r="F4769" s="25">
        <f>Tabela2025Horario[[#This Row],[Conj. Castilho]]</f>
        <v>0</v>
      </c>
      <c r="G4769" s="25">
        <f>Tabela2025Horario[[#This Row],[Conj. Eol. Ventos Santa Eugênia]]</f>
        <v>0</v>
      </c>
      <c r="H4769" s="25">
        <f>Tabela2025Horario[[#This Row],[Conj. Guaimbê]]</f>
        <v>0</v>
      </c>
      <c r="I4769" s="16"/>
      <c r="J4769" s="16"/>
      <c r="K4769" s="16"/>
      <c r="L4769" s="16"/>
      <c r="M4769" s="16"/>
      <c r="N4769" s="16"/>
      <c r="O4769" s="3">
        <f>IF(Tabela2025Horario[[#This Row],[Media Agregada Todas as Usinas]]*$Q$3265&gt;100%,100%,Tabela2025Horario[[#This Row],[Media Agregada Todas as Usinas]]*$Q$3265)</f>
        <v>0</v>
      </c>
    </row>
    <row r="4770" spans="1:15" x14ac:dyDescent="0.25">
      <c r="A4770" s="16">
        <f>Tabela2025Horario[[#This Row],[DataHora]]</f>
        <v>45856.666666666664</v>
      </c>
      <c r="B4770" s="17">
        <v>2026</v>
      </c>
      <c r="C4770" s="24">
        <f>Tabela2025Horario[[#This Row],[Mês]]</f>
        <v>7</v>
      </c>
      <c r="D4770" s="24">
        <f>Tabela2025Horario[[#This Row],[Dia]]</f>
        <v>18</v>
      </c>
      <c r="E4770" s="24">
        <f>Tabela2025Horario[[#This Row],[Hora]]</f>
        <v>16</v>
      </c>
      <c r="F4770" s="25">
        <f>Tabela2025Horario[[#This Row],[Conj. Castilho]]</f>
        <v>0</v>
      </c>
      <c r="G4770" s="25">
        <f>Tabela2025Horario[[#This Row],[Conj. Eol. Ventos Santa Eugênia]]</f>
        <v>0</v>
      </c>
      <c r="H4770" s="25">
        <f>Tabela2025Horario[[#This Row],[Conj. Guaimbê]]</f>
        <v>0</v>
      </c>
      <c r="I4770" s="16"/>
      <c r="J4770" s="16"/>
      <c r="K4770" s="16"/>
      <c r="L4770" s="16"/>
      <c r="M4770" s="16"/>
      <c r="N4770" s="16"/>
      <c r="O4770" s="3">
        <f>IF(Tabela2025Horario[[#This Row],[Media Agregada Todas as Usinas]]*$Q$3265&gt;100%,100%,Tabela2025Horario[[#This Row],[Media Agregada Todas as Usinas]]*$Q$3265)</f>
        <v>0</v>
      </c>
    </row>
    <row r="4771" spans="1:15" x14ac:dyDescent="0.25">
      <c r="A4771" s="16">
        <f>Tabela2025Horario[[#This Row],[DataHora]]</f>
        <v>45856.708333333336</v>
      </c>
      <c r="B4771" s="17">
        <v>2026</v>
      </c>
      <c r="C4771" s="24">
        <f>Tabela2025Horario[[#This Row],[Mês]]</f>
        <v>7</v>
      </c>
      <c r="D4771" s="24">
        <f>Tabela2025Horario[[#This Row],[Dia]]</f>
        <v>18</v>
      </c>
      <c r="E4771" s="24">
        <f>Tabela2025Horario[[#This Row],[Hora]]</f>
        <v>17</v>
      </c>
      <c r="F4771" s="25">
        <f>Tabela2025Horario[[#This Row],[Conj. Castilho]]</f>
        <v>0</v>
      </c>
      <c r="G4771" s="25">
        <f>Tabela2025Horario[[#This Row],[Conj. Eol. Ventos Santa Eugênia]]</f>
        <v>0</v>
      </c>
      <c r="H4771" s="25">
        <f>Tabela2025Horario[[#This Row],[Conj. Guaimbê]]</f>
        <v>0</v>
      </c>
      <c r="I4771" s="16"/>
      <c r="J4771" s="16"/>
      <c r="K4771" s="16"/>
      <c r="L4771" s="16"/>
      <c r="M4771" s="16"/>
      <c r="N4771" s="16"/>
      <c r="O4771" s="3">
        <f>IF(Tabela2025Horario[[#This Row],[Media Agregada Todas as Usinas]]*$Q$3265&gt;100%,100%,Tabela2025Horario[[#This Row],[Media Agregada Todas as Usinas]]*$Q$3265)</f>
        <v>0</v>
      </c>
    </row>
    <row r="4772" spans="1:15" x14ac:dyDescent="0.25">
      <c r="A4772" s="16">
        <f>Tabela2025Horario[[#This Row],[DataHora]]</f>
        <v>45856.75</v>
      </c>
      <c r="B4772" s="17">
        <v>2026</v>
      </c>
      <c r="C4772" s="24">
        <f>Tabela2025Horario[[#This Row],[Mês]]</f>
        <v>7</v>
      </c>
      <c r="D4772" s="24">
        <f>Tabela2025Horario[[#This Row],[Dia]]</f>
        <v>18</v>
      </c>
      <c r="E4772" s="24">
        <f>Tabela2025Horario[[#This Row],[Hora]]</f>
        <v>18</v>
      </c>
      <c r="F4772" s="25">
        <f>Tabela2025Horario[[#This Row],[Conj. Castilho]]</f>
        <v>0</v>
      </c>
      <c r="G4772" s="25">
        <f>Tabela2025Horario[[#This Row],[Conj. Eol. Ventos Santa Eugênia]]</f>
        <v>0</v>
      </c>
      <c r="H4772" s="25">
        <f>Tabela2025Horario[[#This Row],[Conj. Guaimbê]]</f>
        <v>0</v>
      </c>
      <c r="I4772" s="16"/>
      <c r="J4772" s="16"/>
      <c r="K4772" s="16"/>
      <c r="L4772" s="16"/>
      <c r="M4772" s="16"/>
      <c r="N4772" s="16"/>
      <c r="O4772" s="3">
        <f>IF(Tabela2025Horario[[#This Row],[Media Agregada Todas as Usinas]]*$Q$3265&gt;100%,100%,Tabela2025Horario[[#This Row],[Media Agregada Todas as Usinas]]*$Q$3265)</f>
        <v>0</v>
      </c>
    </row>
    <row r="4773" spans="1:15" x14ac:dyDescent="0.25">
      <c r="A4773" s="16">
        <f>Tabela2025Horario[[#This Row],[DataHora]]</f>
        <v>45856.791666666664</v>
      </c>
      <c r="B4773" s="17">
        <v>2026</v>
      </c>
      <c r="C4773" s="24">
        <f>Tabela2025Horario[[#This Row],[Mês]]</f>
        <v>7</v>
      </c>
      <c r="D4773" s="24">
        <f>Tabela2025Horario[[#This Row],[Dia]]</f>
        <v>18</v>
      </c>
      <c r="E4773" s="24">
        <f>Tabela2025Horario[[#This Row],[Hora]]</f>
        <v>19</v>
      </c>
      <c r="F4773" s="25">
        <f>Tabela2025Horario[[#This Row],[Conj. Castilho]]</f>
        <v>0</v>
      </c>
      <c r="G4773" s="25">
        <f>Tabela2025Horario[[#This Row],[Conj. Eol. Ventos Santa Eugênia]]</f>
        <v>0</v>
      </c>
      <c r="H4773" s="25">
        <f>Tabela2025Horario[[#This Row],[Conj. Guaimbê]]</f>
        <v>0</v>
      </c>
      <c r="I4773" s="16"/>
      <c r="J4773" s="16"/>
      <c r="K4773" s="16"/>
      <c r="L4773" s="16"/>
      <c r="M4773" s="16"/>
      <c r="N4773" s="16"/>
      <c r="O4773" s="3">
        <f>IF(Tabela2025Horario[[#This Row],[Media Agregada Todas as Usinas]]*$Q$3265&gt;100%,100%,Tabela2025Horario[[#This Row],[Media Agregada Todas as Usinas]]*$Q$3265)</f>
        <v>0</v>
      </c>
    </row>
    <row r="4774" spans="1:15" x14ac:dyDescent="0.25">
      <c r="A4774" s="16">
        <f>Tabela2025Horario[[#This Row],[DataHora]]</f>
        <v>45856.833333333336</v>
      </c>
      <c r="B4774" s="17">
        <v>2026</v>
      </c>
      <c r="C4774" s="24">
        <f>Tabela2025Horario[[#This Row],[Mês]]</f>
        <v>7</v>
      </c>
      <c r="D4774" s="24">
        <f>Tabela2025Horario[[#This Row],[Dia]]</f>
        <v>18</v>
      </c>
      <c r="E4774" s="24">
        <f>Tabela2025Horario[[#This Row],[Hora]]</f>
        <v>20</v>
      </c>
      <c r="F4774" s="25">
        <f>Tabela2025Horario[[#This Row],[Conj. Castilho]]</f>
        <v>0</v>
      </c>
      <c r="G4774" s="25">
        <f>Tabela2025Horario[[#This Row],[Conj. Eol. Ventos Santa Eugênia]]</f>
        <v>0</v>
      </c>
      <c r="H4774" s="25">
        <f>Tabela2025Horario[[#This Row],[Conj. Guaimbê]]</f>
        <v>0</v>
      </c>
      <c r="I4774" s="16"/>
      <c r="J4774" s="16"/>
      <c r="K4774" s="16"/>
      <c r="L4774" s="16"/>
      <c r="M4774" s="16"/>
      <c r="N4774" s="16"/>
      <c r="O4774" s="3">
        <f>IF(Tabela2025Horario[[#This Row],[Media Agregada Todas as Usinas]]*$Q$3265&gt;100%,100%,Tabela2025Horario[[#This Row],[Media Agregada Todas as Usinas]]*$Q$3265)</f>
        <v>0</v>
      </c>
    </row>
    <row r="4775" spans="1:15" x14ac:dyDescent="0.25">
      <c r="A4775" s="16">
        <f>Tabela2025Horario[[#This Row],[DataHora]]</f>
        <v>45856.875</v>
      </c>
      <c r="B4775" s="17">
        <v>2026</v>
      </c>
      <c r="C4775" s="24">
        <f>Tabela2025Horario[[#This Row],[Mês]]</f>
        <v>7</v>
      </c>
      <c r="D4775" s="24">
        <f>Tabela2025Horario[[#This Row],[Dia]]</f>
        <v>18</v>
      </c>
      <c r="E4775" s="24">
        <f>Tabela2025Horario[[#This Row],[Hora]]</f>
        <v>21</v>
      </c>
      <c r="F4775" s="25">
        <f>Tabela2025Horario[[#This Row],[Conj. Castilho]]</f>
        <v>0</v>
      </c>
      <c r="G4775" s="25">
        <f>Tabela2025Horario[[#This Row],[Conj. Eol. Ventos Santa Eugênia]]</f>
        <v>0</v>
      </c>
      <c r="H4775" s="25">
        <f>Tabela2025Horario[[#This Row],[Conj. Guaimbê]]</f>
        <v>0</v>
      </c>
      <c r="I4775" s="16"/>
      <c r="J4775" s="16"/>
      <c r="K4775" s="16"/>
      <c r="L4775" s="16"/>
      <c r="M4775" s="16"/>
      <c r="N4775" s="16"/>
      <c r="O4775" s="3">
        <f>IF(Tabela2025Horario[[#This Row],[Media Agregada Todas as Usinas]]*$Q$3265&gt;100%,100%,Tabela2025Horario[[#This Row],[Media Agregada Todas as Usinas]]*$Q$3265)</f>
        <v>0</v>
      </c>
    </row>
    <row r="4776" spans="1:15" x14ac:dyDescent="0.25">
      <c r="A4776" s="16">
        <f>Tabela2025Horario[[#This Row],[DataHora]]</f>
        <v>45856.916666666664</v>
      </c>
      <c r="B4776" s="17">
        <v>2026</v>
      </c>
      <c r="C4776" s="24">
        <f>Tabela2025Horario[[#This Row],[Mês]]</f>
        <v>7</v>
      </c>
      <c r="D4776" s="24">
        <f>Tabela2025Horario[[#This Row],[Dia]]</f>
        <v>18</v>
      </c>
      <c r="E4776" s="24">
        <f>Tabela2025Horario[[#This Row],[Hora]]</f>
        <v>22</v>
      </c>
      <c r="F4776" s="25">
        <f>Tabela2025Horario[[#This Row],[Conj. Castilho]]</f>
        <v>0</v>
      </c>
      <c r="G4776" s="25">
        <f>Tabela2025Horario[[#This Row],[Conj. Eol. Ventos Santa Eugênia]]</f>
        <v>0</v>
      </c>
      <c r="H4776" s="25">
        <f>Tabela2025Horario[[#This Row],[Conj. Guaimbê]]</f>
        <v>0</v>
      </c>
      <c r="I4776" s="16"/>
      <c r="J4776" s="16"/>
      <c r="K4776" s="16"/>
      <c r="L4776" s="16"/>
      <c r="M4776" s="16"/>
      <c r="N4776" s="16"/>
      <c r="O4776" s="3">
        <f>IF(Tabela2025Horario[[#This Row],[Media Agregada Todas as Usinas]]*$Q$3265&gt;100%,100%,Tabela2025Horario[[#This Row],[Media Agregada Todas as Usinas]]*$Q$3265)</f>
        <v>0</v>
      </c>
    </row>
    <row r="4777" spans="1:15" x14ac:dyDescent="0.25">
      <c r="A4777" s="16">
        <f>Tabela2025Horario[[#This Row],[DataHora]]</f>
        <v>45856.958333333336</v>
      </c>
      <c r="B4777" s="17">
        <v>2026</v>
      </c>
      <c r="C4777" s="24">
        <f>Tabela2025Horario[[#This Row],[Mês]]</f>
        <v>7</v>
      </c>
      <c r="D4777" s="24">
        <f>Tabela2025Horario[[#This Row],[Dia]]</f>
        <v>18</v>
      </c>
      <c r="E4777" s="24">
        <f>Tabela2025Horario[[#This Row],[Hora]]</f>
        <v>23</v>
      </c>
      <c r="F4777" s="25">
        <f>Tabela2025Horario[[#This Row],[Conj. Castilho]]</f>
        <v>0</v>
      </c>
      <c r="G4777" s="25">
        <f>Tabela2025Horario[[#This Row],[Conj. Eol. Ventos Santa Eugênia]]</f>
        <v>0</v>
      </c>
      <c r="H4777" s="25">
        <f>Tabela2025Horario[[#This Row],[Conj. Guaimbê]]</f>
        <v>0</v>
      </c>
      <c r="I4777" s="16"/>
      <c r="J4777" s="16"/>
      <c r="K4777" s="16"/>
      <c r="L4777" s="16"/>
      <c r="M4777" s="16"/>
      <c r="N4777" s="16"/>
      <c r="O4777" s="3">
        <f>IF(Tabela2025Horario[[#This Row],[Media Agregada Todas as Usinas]]*$Q$3265&gt;100%,100%,Tabela2025Horario[[#This Row],[Media Agregada Todas as Usinas]]*$Q$3265)</f>
        <v>0</v>
      </c>
    </row>
    <row r="4778" spans="1:15" x14ac:dyDescent="0.25">
      <c r="A4778" s="16">
        <f>Tabela2025Horario[[#This Row],[DataHora]]</f>
        <v>45857</v>
      </c>
      <c r="B4778" s="17">
        <v>2026</v>
      </c>
      <c r="C4778" s="24">
        <f>Tabela2025Horario[[#This Row],[Mês]]</f>
        <v>7</v>
      </c>
      <c r="D4778" s="24">
        <f>Tabela2025Horario[[#This Row],[Dia]]</f>
        <v>19</v>
      </c>
      <c r="E4778" s="24">
        <f>Tabela2025Horario[[#This Row],[Hora]]</f>
        <v>0</v>
      </c>
      <c r="F4778" s="25">
        <f>Tabela2025Horario[[#This Row],[Conj. Castilho]]</f>
        <v>0</v>
      </c>
      <c r="G4778" s="25">
        <f>Tabela2025Horario[[#This Row],[Conj. Eol. Ventos Santa Eugênia]]</f>
        <v>0</v>
      </c>
      <c r="H4778" s="25">
        <f>Tabela2025Horario[[#This Row],[Conj. Guaimbê]]</f>
        <v>0</v>
      </c>
      <c r="I4778" s="16"/>
      <c r="J4778" s="16"/>
      <c r="K4778" s="16"/>
      <c r="L4778" s="16"/>
      <c r="M4778" s="16"/>
      <c r="N4778" s="16"/>
      <c r="O4778" s="3">
        <f>IF(Tabela2025Horario[[#This Row],[Media Agregada Todas as Usinas]]*$Q$3265&gt;100%,100%,Tabela2025Horario[[#This Row],[Media Agregada Todas as Usinas]]*$Q$3265)</f>
        <v>0</v>
      </c>
    </row>
    <row r="4779" spans="1:15" x14ac:dyDescent="0.25">
      <c r="A4779" s="16">
        <f>Tabela2025Horario[[#This Row],[DataHora]]</f>
        <v>45857.041666666664</v>
      </c>
      <c r="B4779" s="17">
        <v>2026</v>
      </c>
      <c r="C4779" s="24">
        <f>Tabela2025Horario[[#This Row],[Mês]]</f>
        <v>7</v>
      </c>
      <c r="D4779" s="24">
        <f>Tabela2025Horario[[#This Row],[Dia]]</f>
        <v>19</v>
      </c>
      <c r="E4779" s="24">
        <f>Tabela2025Horario[[#This Row],[Hora]]</f>
        <v>1</v>
      </c>
      <c r="F4779" s="25">
        <f>Tabela2025Horario[[#This Row],[Conj. Castilho]]</f>
        <v>0</v>
      </c>
      <c r="G4779" s="25">
        <f>Tabela2025Horario[[#This Row],[Conj. Eol. Ventos Santa Eugênia]]</f>
        <v>0</v>
      </c>
      <c r="H4779" s="25">
        <f>Tabela2025Horario[[#This Row],[Conj. Guaimbê]]</f>
        <v>0</v>
      </c>
      <c r="I4779" s="16"/>
      <c r="J4779" s="16"/>
      <c r="K4779" s="16"/>
      <c r="L4779" s="16"/>
      <c r="M4779" s="16"/>
      <c r="N4779" s="16"/>
      <c r="O4779" s="3">
        <f>IF(Tabela2025Horario[[#This Row],[Media Agregada Todas as Usinas]]*$Q$3265&gt;100%,100%,Tabela2025Horario[[#This Row],[Media Agregada Todas as Usinas]]*$Q$3265)</f>
        <v>0</v>
      </c>
    </row>
    <row r="4780" spans="1:15" x14ac:dyDescent="0.25">
      <c r="A4780" s="16">
        <f>Tabela2025Horario[[#This Row],[DataHora]]</f>
        <v>45857.083333333336</v>
      </c>
      <c r="B4780" s="17">
        <v>2026</v>
      </c>
      <c r="C4780" s="24">
        <f>Tabela2025Horario[[#This Row],[Mês]]</f>
        <v>7</v>
      </c>
      <c r="D4780" s="24">
        <f>Tabela2025Horario[[#This Row],[Dia]]</f>
        <v>19</v>
      </c>
      <c r="E4780" s="24">
        <f>Tabela2025Horario[[#This Row],[Hora]]</f>
        <v>2</v>
      </c>
      <c r="F4780" s="25">
        <f>Tabela2025Horario[[#This Row],[Conj. Castilho]]</f>
        <v>0</v>
      </c>
      <c r="G4780" s="25">
        <f>Tabela2025Horario[[#This Row],[Conj. Eol. Ventos Santa Eugênia]]</f>
        <v>0</v>
      </c>
      <c r="H4780" s="25">
        <f>Tabela2025Horario[[#This Row],[Conj. Guaimbê]]</f>
        <v>0</v>
      </c>
      <c r="I4780" s="16"/>
      <c r="J4780" s="16"/>
      <c r="K4780" s="16"/>
      <c r="L4780" s="16"/>
      <c r="M4780" s="16"/>
      <c r="N4780" s="16"/>
      <c r="O4780" s="3">
        <f>IF(Tabela2025Horario[[#This Row],[Media Agregada Todas as Usinas]]*$Q$3265&gt;100%,100%,Tabela2025Horario[[#This Row],[Media Agregada Todas as Usinas]]*$Q$3265)</f>
        <v>0</v>
      </c>
    </row>
    <row r="4781" spans="1:15" x14ac:dyDescent="0.25">
      <c r="A4781" s="16">
        <f>Tabela2025Horario[[#This Row],[DataHora]]</f>
        <v>45857.125</v>
      </c>
      <c r="B4781" s="17">
        <v>2026</v>
      </c>
      <c r="C4781" s="24">
        <f>Tabela2025Horario[[#This Row],[Mês]]</f>
        <v>7</v>
      </c>
      <c r="D4781" s="24">
        <f>Tabela2025Horario[[#This Row],[Dia]]</f>
        <v>19</v>
      </c>
      <c r="E4781" s="24">
        <f>Tabela2025Horario[[#This Row],[Hora]]</f>
        <v>3</v>
      </c>
      <c r="F4781" s="25">
        <f>Tabela2025Horario[[#This Row],[Conj. Castilho]]</f>
        <v>0</v>
      </c>
      <c r="G4781" s="25">
        <f>Tabela2025Horario[[#This Row],[Conj. Eol. Ventos Santa Eugênia]]</f>
        <v>0</v>
      </c>
      <c r="H4781" s="25">
        <f>Tabela2025Horario[[#This Row],[Conj. Guaimbê]]</f>
        <v>0</v>
      </c>
      <c r="I4781" s="16"/>
      <c r="J4781" s="16"/>
      <c r="K4781" s="16"/>
      <c r="L4781" s="16"/>
      <c r="M4781" s="16"/>
      <c r="N4781" s="16"/>
      <c r="O4781" s="3">
        <f>IF(Tabela2025Horario[[#This Row],[Media Agregada Todas as Usinas]]*$Q$3265&gt;100%,100%,Tabela2025Horario[[#This Row],[Media Agregada Todas as Usinas]]*$Q$3265)</f>
        <v>0</v>
      </c>
    </row>
    <row r="4782" spans="1:15" x14ac:dyDescent="0.25">
      <c r="A4782" s="16">
        <f>Tabela2025Horario[[#This Row],[DataHora]]</f>
        <v>45857.166666666664</v>
      </c>
      <c r="B4782" s="17">
        <v>2026</v>
      </c>
      <c r="C4782" s="24">
        <f>Tabela2025Horario[[#This Row],[Mês]]</f>
        <v>7</v>
      </c>
      <c r="D4782" s="24">
        <f>Tabela2025Horario[[#This Row],[Dia]]</f>
        <v>19</v>
      </c>
      <c r="E4782" s="24">
        <f>Tabela2025Horario[[#This Row],[Hora]]</f>
        <v>4</v>
      </c>
      <c r="F4782" s="25">
        <f>Tabela2025Horario[[#This Row],[Conj. Castilho]]</f>
        <v>0</v>
      </c>
      <c r="G4782" s="25">
        <f>Tabela2025Horario[[#This Row],[Conj. Eol. Ventos Santa Eugênia]]</f>
        <v>0</v>
      </c>
      <c r="H4782" s="25">
        <f>Tabela2025Horario[[#This Row],[Conj. Guaimbê]]</f>
        <v>0</v>
      </c>
      <c r="I4782" s="16"/>
      <c r="J4782" s="16"/>
      <c r="K4782" s="16"/>
      <c r="L4782" s="16"/>
      <c r="M4782" s="16"/>
      <c r="N4782" s="16"/>
      <c r="O4782" s="3">
        <f>IF(Tabela2025Horario[[#This Row],[Media Agregada Todas as Usinas]]*$Q$3265&gt;100%,100%,Tabela2025Horario[[#This Row],[Media Agregada Todas as Usinas]]*$Q$3265)</f>
        <v>0</v>
      </c>
    </row>
    <row r="4783" spans="1:15" x14ac:dyDescent="0.25">
      <c r="A4783" s="16">
        <f>Tabela2025Horario[[#This Row],[DataHora]]</f>
        <v>45857.208333333336</v>
      </c>
      <c r="B4783" s="17">
        <v>2026</v>
      </c>
      <c r="C4783" s="24">
        <f>Tabela2025Horario[[#This Row],[Mês]]</f>
        <v>7</v>
      </c>
      <c r="D4783" s="24">
        <f>Tabela2025Horario[[#This Row],[Dia]]</f>
        <v>19</v>
      </c>
      <c r="E4783" s="24">
        <f>Tabela2025Horario[[#This Row],[Hora]]</f>
        <v>5</v>
      </c>
      <c r="F4783" s="25">
        <f>Tabela2025Horario[[#This Row],[Conj. Castilho]]</f>
        <v>0</v>
      </c>
      <c r="G4783" s="25">
        <f>Tabela2025Horario[[#This Row],[Conj. Eol. Ventos Santa Eugênia]]</f>
        <v>0</v>
      </c>
      <c r="H4783" s="25">
        <f>Tabela2025Horario[[#This Row],[Conj. Guaimbê]]</f>
        <v>0</v>
      </c>
      <c r="I4783" s="16"/>
      <c r="J4783" s="16"/>
      <c r="K4783" s="16"/>
      <c r="L4783" s="16"/>
      <c r="M4783" s="16"/>
      <c r="N4783" s="16"/>
      <c r="O4783" s="3">
        <f>IF(Tabela2025Horario[[#This Row],[Media Agregada Todas as Usinas]]*$Q$3265&gt;100%,100%,Tabela2025Horario[[#This Row],[Media Agregada Todas as Usinas]]*$Q$3265)</f>
        <v>0</v>
      </c>
    </row>
    <row r="4784" spans="1:15" x14ac:dyDescent="0.25">
      <c r="A4784" s="16">
        <f>Tabela2025Horario[[#This Row],[DataHora]]</f>
        <v>45857.25</v>
      </c>
      <c r="B4784" s="17">
        <v>2026</v>
      </c>
      <c r="C4784" s="24">
        <f>Tabela2025Horario[[#This Row],[Mês]]</f>
        <v>7</v>
      </c>
      <c r="D4784" s="24">
        <f>Tabela2025Horario[[#This Row],[Dia]]</f>
        <v>19</v>
      </c>
      <c r="E4784" s="24">
        <f>Tabela2025Horario[[#This Row],[Hora]]</f>
        <v>6</v>
      </c>
      <c r="F4784" s="25">
        <f>Tabela2025Horario[[#This Row],[Conj. Castilho]]</f>
        <v>0</v>
      </c>
      <c r="G4784" s="25">
        <f>Tabela2025Horario[[#This Row],[Conj. Eol. Ventos Santa Eugênia]]</f>
        <v>0</v>
      </c>
      <c r="H4784" s="25">
        <f>Tabela2025Horario[[#This Row],[Conj. Guaimbê]]</f>
        <v>0</v>
      </c>
      <c r="I4784" s="16"/>
      <c r="J4784" s="16"/>
      <c r="K4784" s="16"/>
      <c r="L4784" s="16"/>
      <c r="M4784" s="16"/>
      <c r="N4784" s="16"/>
      <c r="O4784" s="3">
        <f>IF(Tabela2025Horario[[#This Row],[Media Agregada Todas as Usinas]]*$Q$3265&gt;100%,100%,Tabela2025Horario[[#This Row],[Media Agregada Todas as Usinas]]*$Q$3265)</f>
        <v>0</v>
      </c>
    </row>
    <row r="4785" spans="1:15" x14ac:dyDescent="0.25">
      <c r="A4785" s="16">
        <f>Tabela2025Horario[[#This Row],[DataHora]]</f>
        <v>45857.291666666664</v>
      </c>
      <c r="B4785" s="17">
        <v>2026</v>
      </c>
      <c r="C4785" s="24">
        <f>Tabela2025Horario[[#This Row],[Mês]]</f>
        <v>7</v>
      </c>
      <c r="D4785" s="24">
        <f>Tabela2025Horario[[#This Row],[Dia]]</f>
        <v>19</v>
      </c>
      <c r="E4785" s="24">
        <f>Tabela2025Horario[[#This Row],[Hora]]</f>
        <v>7</v>
      </c>
      <c r="F4785" s="25">
        <f>Tabela2025Horario[[#This Row],[Conj. Castilho]]</f>
        <v>0</v>
      </c>
      <c r="G4785" s="25">
        <f>Tabela2025Horario[[#This Row],[Conj. Eol. Ventos Santa Eugênia]]</f>
        <v>0.49963495655983059</v>
      </c>
      <c r="H4785" s="25">
        <f>Tabela2025Horario[[#This Row],[Conj. Guaimbê]]</f>
        <v>0</v>
      </c>
      <c r="I4785" s="16"/>
      <c r="J4785" s="16"/>
      <c r="K4785" s="16"/>
      <c r="L4785" s="16"/>
      <c r="M4785" s="16"/>
      <c r="N4785" s="16"/>
      <c r="O4785" s="3">
        <f>IF(Tabela2025Horario[[#This Row],[Media Agregada Todas as Usinas]]*$Q$3265&gt;100%,100%,Tabela2025Horario[[#This Row],[Media Agregada Todas as Usinas]]*$Q$3265)</f>
        <v>1</v>
      </c>
    </row>
    <row r="4786" spans="1:15" x14ac:dyDescent="0.25">
      <c r="A4786" s="16">
        <f>Tabela2025Horario[[#This Row],[DataHora]]</f>
        <v>45857.333333333336</v>
      </c>
      <c r="B4786" s="17">
        <v>2026</v>
      </c>
      <c r="C4786" s="24">
        <f>Tabela2025Horario[[#This Row],[Mês]]</f>
        <v>7</v>
      </c>
      <c r="D4786" s="24">
        <f>Tabela2025Horario[[#This Row],[Dia]]</f>
        <v>19</v>
      </c>
      <c r="E4786" s="24">
        <f>Tabela2025Horario[[#This Row],[Hora]]</f>
        <v>8</v>
      </c>
      <c r="F4786" s="25">
        <f>Tabela2025Horario[[#This Row],[Conj. Castilho]]</f>
        <v>0</v>
      </c>
      <c r="G4786" s="25">
        <f>Tabela2025Horario[[#This Row],[Conj. Eol. Ventos Santa Eugênia]]</f>
        <v>1</v>
      </c>
      <c r="H4786" s="25">
        <f>Tabela2025Horario[[#This Row],[Conj. Guaimbê]]</f>
        <v>0</v>
      </c>
      <c r="I4786" s="16"/>
      <c r="J4786" s="16"/>
      <c r="K4786" s="16"/>
      <c r="L4786" s="16"/>
      <c r="M4786" s="16"/>
      <c r="N4786" s="16"/>
      <c r="O4786" s="3">
        <f>IF(Tabela2025Horario[[#This Row],[Media Agregada Todas as Usinas]]*$Q$3265&gt;100%,100%,Tabela2025Horario[[#This Row],[Media Agregada Todas as Usinas]]*$Q$3265)</f>
        <v>1</v>
      </c>
    </row>
    <row r="4787" spans="1:15" x14ac:dyDescent="0.25">
      <c r="A4787" s="16">
        <f>Tabela2025Horario[[#This Row],[DataHora]]</f>
        <v>45857.375</v>
      </c>
      <c r="B4787" s="17">
        <v>2026</v>
      </c>
      <c r="C4787" s="24">
        <f>Tabela2025Horario[[#This Row],[Mês]]</f>
        <v>7</v>
      </c>
      <c r="D4787" s="24">
        <f>Tabela2025Horario[[#This Row],[Dia]]</f>
        <v>19</v>
      </c>
      <c r="E4787" s="24">
        <f>Tabela2025Horario[[#This Row],[Hora]]</f>
        <v>9</v>
      </c>
      <c r="F4787" s="25">
        <f>Tabela2025Horario[[#This Row],[Conj. Castilho]]</f>
        <v>0.2123768636106457</v>
      </c>
      <c r="G4787" s="25">
        <f>Tabela2025Horario[[#This Row],[Conj. Eol. Ventos Santa Eugênia]]</f>
        <v>1</v>
      </c>
      <c r="H4787" s="25">
        <f>Tabela2025Horario[[#This Row],[Conj. Guaimbê]]</f>
        <v>0.36892412318704271</v>
      </c>
      <c r="I4787" s="16"/>
      <c r="J4787" s="16"/>
      <c r="K4787" s="16"/>
      <c r="L4787" s="16"/>
      <c r="M4787" s="16"/>
      <c r="N4787" s="16"/>
      <c r="O4787" s="3">
        <f>IF(Tabela2025Horario[[#This Row],[Media Agregada Todas as Usinas]]*$Q$3265&gt;100%,100%,Tabela2025Horario[[#This Row],[Media Agregada Todas as Usinas]]*$Q$3265)</f>
        <v>1</v>
      </c>
    </row>
    <row r="4788" spans="1:15" x14ac:dyDescent="0.25">
      <c r="A4788" s="16">
        <f>Tabela2025Horario[[#This Row],[DataHora]]</f>
        <v>45857.416666666664</v>
      </c>
      <c r="B4788" s="17">
        <v>2026</v>
      </c>
      <c r="C4788" s="24">
        <f>Tabela2025Horario[[#This Row],[Mês]]</f>
        <v>7</v>
      </c>
      <c r="D4788" s="24">
        <f>Tabela2025Horario[[#This Row],[Dia]]</f>
        <v>19</v>
      </c>
      <c r="E4788" s="24">
        <f>Tabela2025Horario[[#This Row],[Hora]]</f>
        <v>10</v>
      </c>
      <c r="F4788" s="25">
        <f>Tabela2025Horario[[#This Row],[Conj. Castilho]]</f>
        <v>0.25223080191176578</v>
      </c>
      <c r="G4788" s="25">
        <f>Tabela2025Horario[[#This Row],[Conj. Eol. Ventos Santa Eugênia]]</f>
        <v>1</v>
      </c>
      <c r="H4788" s="25">
        <f>Tabela2025Horario[[#This Row],[Conj. Guaimbê]]</f>
        <v>0.56251768969712623</v>
      </c>
      <c r="I4788" s="16"/>
      <c r="J4788" s="16"/>
      <c r="K4788" s="16"/>
      <c r="L4788" s="16"/>
      <c r="M4788" s="16"/>
      <c r="N4788" s="16"/>
      <c r="O4788" s="3">
        <f>IF(Tabela2025Horario[[#This Row],[Media Agregada Todas as Usinas]]*$Q$3265&gt;100%,100%,Tabela2025Horario[[#This Row],[Media Agregada Todas as Usinas]]*$Q$3265)</f>
        <v>1</v>
      </c>
    </row>
    <row r="4789" spans="1:15" x14ac:dyDescent="0.25">
      <c r="A4789" s="16">
        <f>Tabela2025Horario[[#This Row],[DataHora]]</f>
        <v>45857.458333333336</v>
      </c>
      <c r="B4789" s="17">
        <v>2026</v>
      </c>
      <c r="C4789" s="24">
        <f>Tabela2025Horario[[#This Row],[Mês]]</f>
        <v>7</v>
      </c>
      <c r="D4789" s="24">
        <f>Tabela2025Horario[[#This Row],[Dia]]</f>
        <v>19</v>
      </c>
      <c r="E4789" s="24">
        <f>Tabela2025Horario[[#This Row],[Hora]]</f>
        <v>11</v>
      </c>
      <c r="F4789" s="25">
        <f>Tabela2025Horario[[#This Row],[Conj. Castilho]]</f>
        <v>0.27442081002131685</v>
      </c>
      <c r="G4789" s="25">
        <f>Tabela2025Horario[[#This Row],[Conj. Eol. Ventos Santa Eugênia]]</f>
        <v>1</v>
      </c>
      <c r="H4789" s="25">
        <f>Tabela2025Horario[[#This Row],[Conj. Guaimbê]]</f>
        <v>0.55410140085597126</v>
      </c>
      <c r="I4789" s="16"/>
      <c r="J4789" s="16"/>
      <c r="K4789" s="16"/>
      <c r="L4789" s="16"/>
      <c r="M4789" s="16"/>
      <c r="N4789" s="16"/>
      <c r="O4789" s="3">
        <f>IF(Tabela2025Horario[[#This Row],[Media Agregada Todas as Usinas]]*$Q$3265&gt;100%,100%,Tabela2025Horario[[#This Row],[Media Agregada Todas as Usinas]]*$Q$3265)</f>
        <v>1</v>
      </c>
    </row>
    <row r="4790" spans="1:15" x14ac:dyDescent="0.25">
      <c r="A4790" s="16">
        <f>Tabela2025Horario[[#This Row],[DataHora]]</f>
        <v>45857.5</v>
      </c>
      <c r="B4790" s="17">
        <v>2026</v>
      </c>
      <c r="C4790" s="24">
        <f>Tabela2025Horario[[#This Row],[Mês]]</f>
        <v>7</v>
      </c>
      <c r="D4790" s="24">
        <f>Tabela2025Horario[[#This Row],[Dia]]</f>
        <v>19</v>
      </c>
      <c r="E4790" s="24">
        <f>Tabela2025Horario[[#This Row],[Hora]]</f>
        <v>12</v>
      </c>
      <c r="F4790" s="25">
        <f>Tabela2025Horario[[#This Row],[Conj. Castilho]]</f>
        <v>0.17097611162281534</v>
      </c>
      <c r="G4790" s="25">
        <f>Tabela2025Horario[[#This Row],[Conj. Eol. Ventos Santa Eugênia]]</f>
        <v>1</v>
      </c>
      <c r="H4790" s="25">
        <f>Tabela2025Horario[[#This Row],[Conj. Guaimbê]]</f>
        <v>0.53730017092318083</v>
      </c>
      <c r="I4790" s="16"/>
      <c r="J4790" s="16"/>
      <c r="K4790" s="16"/>
      <c r="L4790" s="16"/>
      <c r="M4790" s="16"/>
      <c r="N4790" s="16"/>
      <c r="O4790" s="3">
        <f>IF(Tabela2025Horario[[#This Row],[Media Agregada Todas as Usinas]]*$Q$3265&gt;100%,100%,Tabela2025Horario[[#This Row],[Media Agregada Todas as Usinas]]*$Q$3265)</f>
        <v>1</v>
      </c>
    </row>
    <row r="4791" spans="1:15" x14ac:dyDescent="0.25">
      <c r="A4791" s="16">
        <f>Tabela2025Horario[[#This Row],[DataHora]]</f>
        <v>45857.541666666664</v>
      </c>
      <c r="B4791" s="17">
        <v>2026</v>
      </c>
      <c r="C4791" s="24">
        <f>Tabela2025Horario[[#This Row],[Mês]]</f>
        <v>7</v>
      </c>
      <c r="D4791" s="24">
        <f>Tabela2025Horario[[#This Row],[Dia]]</f>
        <v>19</v>
      </c>
      <c r="E4791" s="24">
        <f>Tabela2025Horario[[#This Row],[Hora]]</f>
        <v>13</v>
      </c>
      <c r="F4791" s="25">
        <f>Tabela2025Horario[[#This Row],[Conj. Castilho]]</f>
        <v>0.28359726187294299</v>
      </c>
      <c r="G4791" s="25">
        <f>Tabela2025Horario[[#This Row],[Conj. Eol. Ventos Santa Eugênia]]</f>
        <v>1</v>
      </c>
      <c r="H4791" s="25">
        <f>Tabela2025Horario[[#This Row],[Conj. Guaimbê]]</f>
        <v>0.58005413843349607</v>
      </c>
      <c r="I4791" s="16"/>
      <c r="J4791" s="16"/>
      <c r="K4791" s="16"/>
      <c r="L4791" s="16"/>
      <c r="M4791" s="16"/>
      <c r="N4791" s="16"/>
      <c r="O4791" s="3">
        <f>IF(Tabela2025Horario[[#This Row],[Media Agregada Todas as Usinas]]*$Q$3265&gt;100%,100%,Tabela2025Horario[[#This Row],[Media Agregada Todas as Usinas]]*$Q$3265)</f>
        <v>1</v>
      </c>
    </row>
    <row r="4792" spans="1:15" x14ac:dyDescent="0.25">
      <c r="A4792" s="16">
        <f>Tabela2025Horario[[#This Row],[DataHora]]</f>
        <v>45857.583333333336</v>
      </c>
      <c r="B4792" s="17">
        <v>2026</v>
      </c>
      <c r="C4792" s="24">
        <f>Tabela2025Horario[[#This Row],[Mês]]</f>
        <v>7</v>
      </c>
      <c r="D4792" s="24">
        <f>Tabela2025Horario[[#This Row],[Dia]]</f>
        <v>19</v>
      </c>
      <c r="E4792" s="24">
        <f>Tabela2025Horario[[#This Row],[Hora]]</f>
        <v>14</v>
      </c>
      <c r="F4792" s="25">
        <f>Tabela2025Horario[[#This Row],[Conj. Castilho]]</f>
        <v>4.3653858531248001E-2</v>
      </c>
      <c r="G4792" s="25">
        <f>Tabela2025Horario[[#This Row],[Conj. Eol. Ventos Santa Eugênia]]</f>
        <v>1</v>
      </c>
      <c r="H4792" s="25">
        <f>Tabela2025Horario[[#This Row],[Conj. Guaimbê]]</f>
        <v>0.36254050717821801</v>
      </c>
      <c r="I4792" s="16"/>
      <c r="J4792" s="16"/>
      <c r="K4792" s="16"/>
      <c r="L4792" s="16"/>
      <c r="M4792" s="16"/>
      <c r="N4792" s="16"/>
      <c r="O4792" s="3">
        <f>IF(Tabela2025Horario[[#This Row],[Media Agregada Todas as Usinas]]*$Q$3265&gt;100%,100%,Tabela2025Horario[[#This Row],[Media Agregada Todas as Usinas]]*$Q$3265)</f>
        <v>1</v>
      </c>
    </row>
    <row r="4793" spans="1:15" x14ac:dyDescent="0.25">
      <c r="A4793" s="16">
        <f>Tabela2025Horario[[#This Row],[DataHora]]</f>
        <v>45857.625</v>
      </c>
      <c r="B4793" s="17">
        <v>2026</v>
      </c>
      <c r="C4793" s="24">
        <f>Tabela2025Horario[[#This Row],[Mês]]</f>
        <v>7</v>
      </c>
      <c r="D4793" s="24">
        <f>Tabela2025Horario[[#This Row],[Dia]]</f>
        <v>19</v>
      </c>
      <c r="E4793" s="24">
        <f>Tabela2025Horario[[#This Row],[Hora]]</f>
        <v>15</v>
      </c>
      <c r="F4793" s="25">
        <f>Tabela2025Horario[[#This Row],[Conj. Castilho]]</f>
        <v>0</v>
      </c>
      <c r="G4793" s="25">
        <f>Tabela2025Horario[[#This Row],[Conj. Eol. Ventos Santa Eugênia]]</f>
        <v>0</v>
      </c>
      <c r="H4793" s="25">
        <f>Tabela2025Horario[[#This Row],[Conj. Guaimbê]]</f>
        <v>0</v>
      </c>
      <c r="I4793" s="16"/>
      <c r="J4793" s="16"/>
      <c r="K4793" s="16"/>
      <c r="L4793" s="16"/>
      <c r="M4793" s="16"/>
      <c r="N4793" s="16"/>
      <c r="O4793" s="3">
        <f>IF(Tabela2025Horario[[#This Row],[Media Agregada Todas as Usinas]]*$Q$3265&gt;100%,100%,Tabela2025Horario[[#This Row],[Media Agregada Todas as Usinas]]*$Q$3265)</f>
        <v>0.74717985981007273</v>
      </c>
    </row>
    <row r="4794" spans="1:15" x14ac:dyDescent="0.25">
      <c r="A4794" s="16">
        <f>Tabela2025Horario[[#This Row],[DataHora]]</f>
        <v>45857.666666666664</v>
      </c>
      <c r="B4794" s="17">
        <v>2026</v>
      </c>
      <c r="C4794" s="24">
        <f>Tabela2025Horario[[#This Row],[Mês]]</f>
        <v>7</v>
      </c>
      <c r="D4794" s="24">
        <f>Tabela2025Horario[[#This Row],[Dia]]</f>
        <v>19</v>
      </c>
      <c r="E4794" s="24">
        <f>Tabela2025Horario[[#This Row],[Hora]]</f>
        <v>16</v>
      </c>
      <c r="F4794" s="25">
        <f>Tabela2025Horario[[#This Row],[Conj. Castilho]]</f>
        <v>0</v>
      </c>
      <c r="G4794" s="25">
        <f>Tabela2025Horario[[#This Row],[Conj. Eol. Ventos Santa Eugênia]]</f>
        <v>0.23242743952544034</v>
      </c>
      <c r="H4794" s="25">
        <f>Tabela2025Horario[[#This Row],[Conj. Guaimbê]]</f>
        <v>0</v>
      </c>
      <c r="I4794" s="16"/>
      <c r="J4794" s="16"/>
      <c r="K4794" s="16"/>
      <c r="L4794" s="16"/>
      <c r="M4794" s="16"/>
      <c r="N4794" s="16"/>
      <c r="O4794" s="3">
        <f>IF(Tabela2025Horario[[#This Row],[Media Agregada Todas as Usinas]]*$Q$3265&gt;100%,100%,Tabela2025Horario[[#This Row],[Media Agregada Todas as Usinas]]*$Q$3265)</f>
        <v>0.47242158005317636</v>
      </c>
    </row>
    <row r="4795" spans="1:15" x14ac:dyDescent="0.25">
      <c r="A4795" s="16">
        <f>Tabela2025Horario[[#This Row],[DataHora]]</f>
        <v>45857.708333333336</v>
      </c>
      <c r="B4795" s="17">
        <v>2026</v>
      </c>
      <c r="C4795" s="24">
        <f>Tabela2025Horario[[#This Row],[Mês]]</f>
        <v>7</v>
      </c>
      <c r="D4795" s="24">
        <f>Tabela2025Horario[[#This Row],[Dia]]</f>
        <v>19</v>
      </c>
      <c r="E4795" s="24">
        <f>Tabela2025Horario[[#This Row],[Hora]]</f>
        <v>17</v>
      </c>
      <c r="F4795" s="25">
        <f>Tabela2025Horario[[#This Row],[Conj. Castilho]]</f>
        <v>0</v>
      </c>
      <c r="G4795" s="25">
        <f>Tabela2025Horario[[#This Row],[Conj. Eol. Ventos Santa Eugênia]]</f>
        <v>9.4497322628259051E-2</v>
      </c>
      <c r="H4795" s="25">
        <f>Tabela2025Horario[[#This Row],[Conj. Guaimbê]]</f>
        <v>0</v>
      </c>
      <c r="I4795" s="16"/>
      <c r="J4795" s="16"/>
      <c r="K4795" s="16"/>
      <c r="L4795" s="16"/>
      <c r="M4795" s="16"/>
      <c r="N4795" s="16"/>
      <c r="O4795" s="3">
        <f>IF(Tabela2025Horario[[#This Row],[Media Agregada Todas as Usinas]]*$Q$3265&gt;100%,100%,Tabela2025Horario[[#This Row],[Media Agregada Todas as Usinas]]*$Q$3265)</f>
        <v>5.898445324438565E-2</v>
      </c>
    </row>
    <row r="4796" spans="1:15" x14ac:dyDescent="0.25">
      <c r="A4796" s="16">
        <f>Tabela2025Horario[[#This Row],[DataHora]]</f>
        <v>45857.75</v>
      </c>
      <c r="B4796" s="17">
        <v>2026</v>
      </c>
      <c r="C4796" s="24">
        <f>Tabela2025Horario[[#This Row],[Mês]]</f>
        <v>7</v>
      </c>
      <c r="D4796" s="24">
        <f>Tabela2025Horario[[#This Row],[Dia]]</f>
        <v>19</v>
      </c>
      <c r="E4796" s="24">
        <f>Tabela2025Horario[[#This Row],[Hora]]</f>
        <v>18</v>
      </c>
      <c r="F4796" s="25">
        <f>Tabela2025Horario[[#This Row],[Conj. Castilho]]</f>
        <v>0</v>
      </c>
      <c r="G4796" s="25">
        <f>Tabela2025Horario[[#This Row],[Conj. Eol. Ventos Santa Eugênia]]</f>
        <v>0</v>
      </c>
      <c r="H4796" s="25">
        <f>Tabela2025Horario[[#This Row],[Conj. Guaimbê]]</f>
        <v>0</v>
      </c>
      <c r="I4796" s="16"/>
      <c r="J4796" s="16"/>
      <c r="K4796" s="16"/>
      <c r="L4796" s="16"/>
      <c r="M4796" s="16"/>
      <c r="N4796" s="16"/>
      <c r="O4796" s="3">
        <f>IF(Tabela2025Horario[[#This Row],[Media Agregada Todas as Usinas]]*$Q$3265&gt;100%,100%,Tabela2025Horario[[#This Row],[Media Agregada Todas as Usinas]]*$Q$3265)</f>
        <v>1.543461318922457E-2</v>
      </c>
    </row>
    <row r="4797" spans="1:15" x14ac:dyDescent="0.25">
      <c r="A4797" s="16">
        <f>Tabela2025Horario[[#This Row],[DataHora]]</f>
        <v>45857.791666666664</v>
      </c>
      <c r="B4797" s="17">
        <v>2026</v>
      </c>
      <c r="C4797" s="24">
        <f>Tabela2025Horario[[#This Row],[Mês]]</f>
        <v>7</v>
      </c>
      <c r="D4797" s="24">
        <f>Tabela2025Horario[[#This Row],[Dia]]</f>
        <v>19</v>
      </c>
      <c r="E4797" s="24">
        <f>Tabela2025Horario[[#This Row],[Hora]]</f>
        <v>19</v>
      </c>
      <c r="F4797" s="25">
        <f>Tabela2025Horario[[#This Row],[Conj. Castilho]]</f>
        <v>0</v>
      </c>
      <c r="G4797" s="25">
        <f>Tabela2025Horario[[#This Row],[Conj. Eol. Ventos Santa Eugênia]]</f>
        <v>0</v>
      </c>
      <c r="H4797" s="25">
        <f>Tabela2025Horario[[#This Row],[Conj. Guaimbê]]</f>
        <v>0</v>
      </c>
      <c r="I4797" s="16"/>
      <c r="J4797" s="16"/>
      <c r="K4797" s="16"/>
      <c r="L4797" s="16"/>
      <c r="M4797" s="16"/>
      <c r="N4797" s="16"/>
      <c r="O4797" s="3">
        <f>IF(Tabela2025Horario[[#This Row],[Media Agregada Todas as Usinas]]*$Q$3265&gt;100%,100%,Tabela2025Horario[[#This Row],[Media Agregada Todas as Usinas]]*$Q$3265)</f>
        <v>0</v>
      </c>
    </row>
    <row r="4798" spans="1:15" x14ac:dyDescent="0.25">
      <c r="A4798" s="16">
        <f>Tabela2025Horario[[#This Row],[DataHora]]</f>
        <v>45857.833333333336</v>
      </c>
      <c r="B4798" s="17">
        <v>2026</v>
      </c>
      <c r="C4798" s="24">
        <f>Tabela2025Horario[[#This Row],[Mês]]</f>
        <v>7</v>
      </c>
      <c r="D4798" s="24">
        <f>Tabela2025Horario[[#This Row],[Dia]]</f>
        <v>19</v>
      </c>
      <c r="E4798" s="24">
        <f>Tabela2025Horario[[#This Row],[Hora]]</f>
        <v>20</v>
      </c>
      <c r="F4798" s="25">
        <f>Tabela2025Horario[[#This Row],[Conj. Castilho]]</f>
        <v>0</v>
      </c>
      <c r="G4798" s="25">
        <f>Tabela2025Horario[[#This Row],[Conj. Eol. Ventos Santa Eugênia]]</f>
        <v>0</v>
      </c>
      <c r="H4798" s="25">
        <f>Tabela2025Horario[[#This Row],[Conj. Guaimbê]]</f>
        <v>0</v>
      </c>
      <c r="I4798" s="16"/>
      <c r="J4798" s="16"/>
      <c r="K4798" s="16"/>
      <c r="L4798" s="16"/>
      <c r="M4798" s="16"/>
      <c r="N4798" s="16"/>
      <c r="O4798" s="3">
        <f>IF(Tabela2025Horario[[#This Row],[Media Agregada Todas as Usinas]]*$Q$3265&gt;100%,100%,Tabela2025Horario[[#This Row],[Media Agregada Todas as Usinas]]*$Q$3265)</f>
        <v>0</v>
      </c>
    </row>
    <row r="4799" spans="1:15" x14ac:dyDescent="0.25">
      <c r="A4799" s="16">
        <f>Tabela2025Horario[[#This Row],[DataHora]]</f>
        <v>45857.875</v>
      </c>
      <c r="B4799" s="17">
        <v>2026</v>
      </c>
      <c r="C4799" s="24">
        <f>Tabela2025Horario[[#This Row],[Mês]]</f>
        <v>7</v>
      </c>
      <c r="D4799" s="24">
        <f>Tabela2025Horario[[#This Row],[Dia]]</f>
        <v>19</v>
      </c>
      <c r="E4799" s="24">
        <f>Tabela2025Horario[[#This Row],[Hora]]</f>
        <v>21</v>
      </c>
      <c r="F4799" s="25">
        <f>Tabela2025Horario[[#This Row],[Conj. Castilho]]</f>
        <v>0</v>
      </c>
      <c r="G4799" s="25">
        <f>Tabela2025Horario[[#This Row],[Conj. Eol. Ventos Santa Eugênia]]</f>
        <v>0</v>
      </c>
      <c r="H4799" s="25">
        <f>Tabela2025Horario[[#This Row],[Conj. Guaimbê]]</f>
        <v>0</v>
      </c>
      <c r="I4799" s="16"/>
      <c r="J4799" s="16"/>
      <c r="K4799" s="16"/>
      <c r="L4799" s="16"/>
      <c r="M4799" s="16"/>
      <c r="N4799" s="16"/>
      <c r="O4799" s="3">
        <f>IF(Tabela2025Horario[[#This Row],[Media Agregada Todas as Usinas]]*$Q$3265&gt;100%,100%,Tabela2025Horario[[#This Row],[Media Agregada Todas as Usinas]]*$Q$3265)</f>
        <v>0</v>
      </c>
    </row>
    <row r="4800" spans="1:15" x14ac:dyDescent="0.25">
      <c r="A4800" s="16">
        <f>Tabela2025Horario[[#This Row],[DataHora]]</f>
        <v>45857.916666666664</v>
      </c>
      <c r="B4800" s="17">
        <v>2026</v>
      </c>
      <c r="C4800" s="24">
        <f>Tabela2025Horario[[#This Row],[Mês]]</f>
        <v>7</v>
      </c>
      <c r="D4800" s="24">
        <f>Tabela2025Horario[[#This Row],[Dia]]</f>
        <v>19</v>
      </c>
      <c r="E4800" s="24">
        <f>Tabela2025Horario[[#This Row],[Hora]]</f>
        <v>22</v>
      </c>
      <c r="F4800" s="25">
        <f>Tabela2025Horario[[#This Row],[Conj. Castilho]]</f>
        <v>0</v>
      </c>
      <c r="G4800" s="25">
        <f>Tabela2025Horario[[#This Row],[Conj. Eol. Ventos Santa Eugênia]]</f>
        <v>0</v>
      </c>
      <c r="H4800" s="25">
        <f>Tabela2025Horario[[#This Row],[Conj. Guaimbê]]</f>
        <v>0</v>
      </c>
      <c r="I4800" s="16"/>
      <c r="J4800" s="16"/>
      <c r="K4800" s="16"/>
      <c r="L4800" s="16"/>
      <c r="M4800" s="16"/>
      <c r="N4800" s="16"/>
      <c r="O4800" s="3">
        <f>IF(Tabela2025Horario[[#This Row],[Media Agregada Todas as Usinas]]*$Q$3265&gt;100%,100%,Tabela2025Horario[[#This Row],[Media Agregada Todas as Usinas]]*$Q$3265)</f>
        <v>0</v>
      </c>
    </row>
    <row r="4801" spans="1:15" x14ac:dyDescent="0.25">
      <c r="A4801" s="16">
        <f>Tabela2025Horario[[#This Row],[DataHora]]</f>
        <v>45857.958333333336</v>
      </c>
      <c r="B4801" s="17">
        <v>2026</v>
      </c>
      <c r="C4801" s="24">
        <f>Tabela2025Horario[[#This Row],[Mês]]</f>
        <v>7</v>
      </c>
      <c r="D4801" s="24">
        <f>Tabela2025Horario[[#This Row],[Dia]]</f>
        <v>19</v>
      </c>
      <c r="E4801" s="24">
        <f>Tabela2025Horario[[#This Row],[Hora]]</f>
        <v>23</v>
      </c>
      <c r="F4801" s="25">
        <f>Tabela2025Horario[[#This Row],[Conj. Castilho]]</f>
        <v>0</v>
      </c>
      <c r="G4801" s="25">
        <f>Tabela2025Horario[[#This Row],[Conj. Eol. Ventos Santa Eugênia]]</f>
        <v>0</v>
      </c>
      <c r="H4801" s="25">
        <f>Tabela2025Horario[[#This Row],[Conj. Guaimbê]]</f>
        <v>0</v>
      </c>
      <c r="I4801" s="16"/>
      <c r="J4801" s="16"/>
      <c r="K4801" s="16"/>
      <c r="L4801" s="16"/>
      <c r="M4801" s="16"/>
      <c r="N4801" s="16"/>
      <c r="O4801" s="3">
        <f>IF(Tabela2025Horario[[#This Row],[Media Agregada Todas as Usinas]]*$Q$3265&gt;100%,100%,Tabela2025Horario[[#This Row],[Media Agregada Todas as Usinas]]*$Q$3265)</f>
        <v>0</v>
      </c>
    </row>
    <row r="4802" spans="1:15" x14ac:dyDescent="0.25">
      <c r="A4802" s="16">
        <f>Tabela2025Horario[[#This Row],[DataHora]]</f>
        <v>45858</v>
      </c>
      <c r="B4802" s="17">
        <v>2026</v>
      </c>
      <c r="C4802" s="24">
        <f>Tabela2025Horario[[#This Row],[Mês]]</f>
        <v>7</v>
      </c>
      <c r="D4802" s="24">
        <f>Tabela2025Horario[[#This Row],[Dia]]</f>
        <v>20</v>
      </c>
      <c r="E4802" s="24">
        <f>Tabela2025Horario[[#This Row],[Hora]]</f>
        <v>0</v>
      </c>
      <c r="F4802" s="25">
        <f>Tabela2025Horario[[#This Row],[Conj. Castilho]]</f>
        <v>0</v>
      </c>
      <c r="G4802" s="25">
        <f>Tabela2025Horario[[#This Row],[Conj. Eol. Ventos Santa Eugênia]]</f>
        <v>0</v>
      </c>
      <c r="H4802" s="25">
        <f>Tabela2025Horario[[#This Row],[Conj. Guaimbê]]</f>
        <v>0</v>
      </c>
      <c r="I4802" s="16"/>
      <c r="J4802" s="16"/>
      <c r="K4802" s="16"/>
      <c r="L4802" s="16"/>
      <c r="M4802" s="16"/>
      <c r="N4802" s="16"/>
      <c r="O4802" s="3">
        <f>IF(Tabela2025Horario[[#This Row],[Media Agregada Todas as Usinas]]*$Q$3265&gt;100%,100%,Tabela2025Horario[[#This Row],[Media Agregada Todas as Usinas]]*$Q$3265)</f>
        <v>0</v>
      </c>
    </row>
    <row r="4803" spans="1:15" x14ac:dyDescent="0.25">
      <c r="A4803" s="16">
        <f>Tabela2025Horario[[#This Row],[DataHora]]</f>
        <v>45858.041666666664</v>
      </c>
      <c r="B4803" s="17">
        <v>2026</v>
      </c>
      <c r="C4803" s="24">
        <f>Tabela2025Horario[[#This Row],[Mês]]</f>
        <v>7</v>
      </c>
      <c r="D4803" s="24">
        <f>Tabela2025Horario[[#This Row],[Dia]]</f>
        <v>20</v>
      </c>
      <c r="E4803" s="24">
        <f>Tabela2025Horario[[#This Row],[Hora]]</f>
        <v>1</v>
      </c>
      <c r="F4803" s="25">
        <f>Tabela2025Horario[[#This Row],[Conj. Castilho]]</f>
        <v>0</v>
      </c>
      <c r="G4803" s="25">
        <f>Tabela2025Horario[[#This Row],[Conj. Eol. Ventos Santa Eugênia]]</f>
        <v>0</v>
      </c>
      <c r="H4803" s="25">
        <f>Tabela2025Horario[[#This Row],[Conj. Guaimbê]]</f>
        <v>0</v>
      </c>
      <c r="I4803" s="16"/>
      <c r="J4803" s="16"/>
      <c r="K4803" s="16"/>
      <c r="L4803" s="16"/>
      <c r="M4803" s="16"/>
      <c r="N4803" s="16"/>
      <c r="O4803" s="3">
        <f>IF(Tabela2025Horario[[#This Row],[Media Agregada Todas as Usinas]]*$Q$3265&gt;100%,100%,Tabela2025Horario[[#This Row],[Media Agregada Todas as Usinas]]*$Q$3265)</f>
        <v>0</v>
      </c>
    </row>
    <row r="4804" spans="1:15" x14ac:dyDescent="0.25">
      <c r="A4804" s="16">
        <f>Tabela2025Horario[[#This Row],[DataHora]]</f>
        <v>45858.083333333336</v>
      </c>
      <c r="B4804" s="17">
        <v>2026</v>
      </c>
      <c r="C4804" s="24">
        <f>Tabela2025Horario[[#This Row],[Mês]]</f>
        <v>7</v>
      </c>
      <c r="D4804" s="24">
        <f>Tabela2025Horario[[#This Row],[Dia]]</f>
        <v>20</v>
      </c>
      <c r="E4804" s="24">
        <f>Tabela2025Horario[[#This Row],[Hora]]</f>
        <v>2</v>
      </c>
      <c r="F4804" s="25">
        <f>Tabela2025Horario[[#This Row],[Conj. Castilho]]</f>
        <v>0</v>
      </c>
      <c r="G4804" s="25">
        <f>Tabela2025Horario[[#This Row],[Conj. Eol. Ventos Santa Eugênia]]</f>
        <v>0</v>
      </c>
      <c r="H4804" s="25">
        <f>Tabela2025Horario[[#This Row],[Conj. Guaimbê]]</f>
        <v>0</v>
      </c>
      <c r="I4804" s="16"/>
      <c r="J4804" s="16"/>
      <c r="K4804" s="16"/>
      <c r="L4804" s="16"/>
      <c r="M4804" s="16"/>
      <c r="N4804" s="16"/>
      <c r="O4804" s="3">
        <f>IF(Tabela2025Horario[[#This Row],[Media Agregada Todas as Usinas]]*$Q$3265&gt;100%,100%,Tabela2025Horario[[#This Row],[Media Agregada Todas as Usinas]]*$Q$3265)</f>
        <v>0</v>
      </c>
    </row>
    <row r="4805" spans="1:15" x14ac:dyDescent="0.25">
      <c r="A4805" s="16">
        <f>Tabela2025Horario[[#This Row],[DataHora]]</f>
        <v>45858.125</v>
      </c>
      <c r="B4805" s="17">
        <v>2026</v>
      </c>
      <c r="C4805" s="24">
        <f>Tabela2025Horario[[#This Row],[Mês]]</f>
        <v>7</v>
      </c>
      <c r="D4805" s="24">
        <f>Tabela2025Horario[[#This Row],[Dia]]</f>
        <v>20</v>
      </c>
      <c r="E4805" s="24">
        <f>Tabela2025Horario[[#This Row],[Hora]]</f>
        <v>3</v>
      </c>
      <c r="F4805" s="25">
        <f>Tabela2025Horario[[#This Row],[Conj. Castilho]]</f>
        <v>0</v>
      </c>
      <c r="G4805" s="25">
        <f>Tabela2025Horario[[#This Row],[Conj. Eol. Ventos Santa Eugênia]]</f>
        <v>0</v>
      </c>
      <c r="H4805" s="25">
        <f>Tabela2025Horario[[#This Row],[Conj. Guaimbê]]</f>
        <v>0</v>
      </c>
      <c r="I4805" s="16"/>
      <c r="J4805" s="16"/>
      <c r="K4805" s="16"/>
      <c r="L4805" s="16"/>
      <c r="M4805" s="16"/>
      <c r="N4805" s="16"/>
      <c r="O4805" s="3">
        <f>IF(Tabela2025Horario[[#This Row],[Media Agregada Todas as Usinas]]*$Q$3265&gt;100%,100%,Tabela2025Horario[[#This Row],[Media Agregada Todas as Usinas]]*$Q$3265)</f>
        <v>0</v>
      </c>
    </row>
    <row r="4806" spans="1:15" x14ac:dyDescent="0.25">
      <c r="A4806" s="16">
        <f>Tabela2025Horario[[#This Row],[DataHora]]</f>
        <v>45858.166666666664</v>
      </c>
      <c r="B4806" s="17">
        <v>2026</v>
      </c>
      <c r="C4806" s="24">
        <f>Tabela2025Horario[[#This Row],[Mês]]</f>
        <v>7</v>
      </c>
      <c r="D4806" s="24">
        <f>Tabela2025Horario[[#This Row],[Dia]]</f>
        <v>20</v>
      </c>
      <c r="E4806" s="24">
        <f>Tabela2025Horario[[#This Row],[Hora]]</f>
        <v>4</v>
      </c>
      <c r="F4806" s="25">
        <f>Tabela2025Horario[[#This Row],[Conj. Castilho]]</f>
        <v>0</v>
      </c>
      <c r="G4806" s="25">
        <f>Tabela2025Horario[[#This Row],[Conj. Eol. Ventos Santa Eugênia]]</f>
        <v>0</v>
      </c>
      <c r="H4806" s="25">
        <f>Tabela2025Horario[[#This Row],[Conj. Guaimbê]]</f>
        <v>0</v>
      </c>
      <c r="I4806" s="16"/>
      <c r="J4806" s="16"/>
      <c r="K4806" s="16"/>
      <c r="L4806" s="16"/>
      <c r="M4806" s="16"/>
      <c r="N4806" s="16"/>
      <c r="O4806" s="3">
        <f>IF(Tabela2025Horario[[#This Row],[Media Agregada Todas as Usinas]]*$Q$3265&gt;100%,100%,Tabela2025Horario[[#This Row],[Media Agregada Todas as Usinas]]*$Q$3265)</f>
        <v>0</v>
      </c>
    </row>
    <row r="4807" spans="1:15" x14ac:dyDescent="0.25">
      <c r="A4807" s="16">
        <f>Tabela2025Horario[[#This Row],[DataHora]]</f>
        <v>45858.208333333336</v>
      </c>
      <c r="B4807" s="17">
        <v>2026</v>
      </c>
      <c r="C4807" s="24">
        <f>Tabela2025Horario[[#This Row],[Mês]]</f>
        <v>7</v>
      </c>
      <c r="D4807" s="24">
        <f>Tabela2025Horario[[#This Row],[Dia]]</f>
        <v>20</v>
      </c>
      <c r="E4807" s="24">
        <f>Tabela2025Horario[[#This Row],[Hora]]</f>
        <v>5</v>
      </c>
      <c r="F4807" s="25">
        <f>Tabela2025Horario[[#This Row],[Conj. Castilho]]</f>
        <v>0</v>
      </c>
      <c r="G4807" s="25">
        <f>Tabela2025Horario[[#This Row],[Conj. Eol. Ventos Santa Eugênia]]</f>
        <v>0</v>
      </c>
      <c r="H4807" s="25">
        <f>Tabela2025Horario[[#This Row],[Conj. Guaimbê]]</f>
        <v>0</v>
      </c>
      <c r="I4807" s="16"/>
      <c r="J4807" s="16"/>
      <c r="K4807" s="16"/>
      <c r="L4807" s="16"/>
      <c r="M4807" s="16"/>
      <c r="N4807" s="16"/>
      <c r="O4807" s="3">
        <f>IF(Tabela2025Horario[[#This Row],[Media Agregada Todas as Usinas]]*$Q$3265&gt;100%,100%,Tabela2025Horario[[#This Row],[Media Agregada Todas as Usinas]]*$Q$3265)</f>
        <v>0</v>
      </c>
    </row>
    <row r="4808" spans="1:15" x14ac:dyDescent="0.25">
      <c r="A4808" s="16">
        <f>Tabela2025Horario[[#This Row],[DataHora]]</f>
        <v>45858.25</v>
      </c>
      <c r="B4808" s="17">
        <v>2026</v>
      </c>
      <c r="C4808" s="24">
        <f>Tabela2025Horario[[#This Row],[Mês]]</f>
        <v>7</v>
      </c>
      <c r="D4808" s="24">
        <f>Tabela2025Horario[[#This Row],[Dia]]</f>
        <v>20</v>
      </c>
      <c r="E4808" s="24">
        <f>Tabela2025Horario[[#This Row],[Hora]]</f>
        <v>6</v>
      </c>
      <c r="F4808" s="25">
        <f>Tabela2025Horario[[#This Row],[Conj. Castilho]]</f>
        <v>0</v>
      </c>
      <c r="G4808" s="25">
        <f>Tabela2025Horario[[#This Row],[Conj. Eol. Ventos Santa Eugênia]]</f>
        <v>0</v>
      </c>
      <c r="H4808" s="25">
        <f>Tabela2025Horario[[#This Row],[Conj. Guaimbê]]</f>
        <v>0</v>
      </c>
      <c r="I4808" s="16"/>
      <c r="J4808" s="16"/>
      <c r="K4808" s="16"/>
      <c r="L4808" s="16"/>
      <c r="M4808" s="16"/>
      <c r="N4808" s="16"/>
      <c r="O4808" s="3">
        <f>IF(Tabela2025Horario[[#This Row],[Media Agregada Todas as Usinas]]*$Q$3265&gt;100%,100%,Tabela2025Horario[[#This Row],[Media Agregada Todas as Usinas]]*$Q$3265)</f>
        <v>0.85603445896204111</v>
      </c>
    </row>
    <row r="4809" spans="1:15" x14ac:dyDescent="0.25">
      <c r="A4809" s="16">
        <f>Tabela2025Horario[[#This Row],[DataHora]]</f>
        <v>45858.291666666664</v>
      </c>
      <c r="B4809" s="17">
        <v>2026</v>
      </c>
      <c r="C4809" s="24">
        <f>Tabela2025Horario[[#This Row],[Mês]]</f>
        <v>7</v>
      </c>
      <c r="D4809" s="24">
        <f>Tabela2025Horario[[#This Row],[Dia]]</f>
        <v>20</v>
      </c>
      <c r="E4809" s="24">
        <f>Tabela2025Horario[[#This Row],[Hora]]</f>
        <v>7</v>
      </c>
      <c r="F4809" s="25">
        <f>Tabela2025Horario[[#This Row],[Conj. Castilho]]</f>
        <v>0</v>
      </c>
      <c r="G4809" s="25">
        <f>Tabela2025Horario[[#This Row],[Conj. Eol. Ventos Santa Eugênia]]</f>
        <v>4.7707958830325727E-2</v>
      </c>
      <c r="H4809" s="25">
        <f>Tabela2025Horario[[#This Row],[Conj. Guaimbê]]</f>
        <v>0</v>
      </c>
      <c r="I4809" s="16"/>
      <c r="J4809" s="16"/>
      <c r="K4809" s="16"/>
      <c r="L4809" s="16"/>
      <c r="M4809" s="16"/>
      <c r="N4809" s="16"/>
      <c r="O4809" s="3">
        <f>IF(Tabela2025Horario[[#This Row],[Media Agregada Todas as Usinas]]*$Q$3265&gt;100%,100%,Tabela2025Horario[[#This Row],[Media Agregada Todas as Usinas]]*$Q$3265)</f>
        <v>0.10469818283439986</v>
      </c>
    </row>
    <row r="4810" spans="1:15" x14ac:dyDescent="0.25">
      <c r="A4810" s="16">
        <f>Tabela2025Horario[[#This Row],[DataHora]]</f>
        <v>45858.333333333336</v>
      </c>
      <c r="B4810" s="17">
        <v>2026</v>
      </c>
      <c r="C4810" s="24">
        <f>Tabela2025Horario[[#This Row],[Mês]]</f>
        <v>7</v>
      </c>
      <c r="D4810" s="24">
        <f>Tabela2025Horario[[#This Row],[Dia]]</f>
        <v>20</v>
      </c>
      <c r="E4810" s="24">
        <f>Tabela2025Horario[[#This Row],[Hora]]</f>
        <v>8</v>
      </c>
      <c r="F4810" s="25">
        <f>Tabela2025Horario[[#This Row],[Conj. Castilho]]</f>
        <v>0.117549927101346</v>
      </c>
      <c r="G4810" s="25">
        <f>Tabela2025Horario[[#This Row],[Conj. Eol. Ventos Santa Eugênia]]</f>
        <v>0.24231363529186686</v>
      </c>
      <c r="H4810" s="25">
        <f>Tabela2025Horario[[#This Row],[Conj. Guaimbê]]</f>
        <v>0</v>
      </c>
      <c r="I4810" s="16"/>
      <c r="J4810" s="16"/>
      <c r="K4810" s="16"/>
      <c r="L4810" s="16"/>
      <c r="M4810" s="16"/>
      <c r="N4810" s="16"/>
      <c r="O4810" s="3">
        <f>IF(Tabela2025Horario[[#This Row],[Media Agregada Todas as Usinas]]*$Q$3265&gt;100%,100%,Tabela2025Horario[[#This Row],[Media Agregada Todas as Usinas]]*$Q$3265)</f>
        <v>0.87436995354375879</v>
      </c>
    </row>
    <row r="4811" spans="1:15" x14ac:dyDescent="0.25">
      <c r="A4811" s="16">
        <f>Tabela2025Horario[[#This Row],[DataHora]]</f>
        <v>45858.375</v>
      </c>
      <c r="B4811" s="17">
        <v>2026</v>
      </c>
      <c r="C4811" s="24">
        <f>Tabela2025Horario[[#This Row],[Mês]]</f>
        <v>7</v>
      </c>
      <c r="D4811" s="24">
        <f>Tabela2025Horario[[#This Row],[Dia]]</f>
        <v>20</v>
      </c>
      <c r="E4811" s="24">
        <f>Tabela2025Horario[[#This Row],[Hora]]</f>
        <v>9</v>
      </c>
      <c r="F4811" s="25">
        <f>Tabela2025Horario[[#This Row],[Conj. Castilho]]</f>
        <v>0.4785972182039625</v>
      </c>
      <c r="G4811" s="25">
        <f>Tabela2025Horario[[#This Row],[Conj. Eol. Ventos Santa Eugênia]]</f>
        <v>0.53872134430546437</v>
      </c>
      <c r="H4811" s="25">
        <f>Tabela2025Horario[[#This Row],[Conj. Guaimbê]]</f>
        <v>0</v>
      </c>
      <c r="I4811" s="16"/>
      <c r="J4811" s="16"/>
      <c r="K4811" s="16"/>
      <c r="L4811" s="16"/>
      <c r="M4811" s="16"/>
      <c r="N4811" s="16"/>
      <c r="O4811" s="3">
        <f>IF(Tabela2025Horario[[#This Row],[Media Agregada Todas as Usinas]]*$Q$3265&gt;100%,100%,Tabela2025Horario[[#This Row],[Media Agregada Todas as Usinas]]*$Q$3265)</f>
        <v>1</v>
      </c>
    </row>
    <row r="4812" spans="1:15" x14ac:dyDescent="0.25">
      <c r="A4812" s="16">
        <f>Tabela2025Horario[[#This Row],[DataHora]]</f>
        <v>45858.416666666664</v>
      </c>
      <c r="B4812" s="17">
        <v>2026</v>
      </c>
      <c r="C4812" s="24">
        <f>Tabela2025Horario[[#This Row],[Mês]]</f>
        <v>7</v>
      </c>
      <c r="D4812" s="24">
        <f>Tabela2025Horario[[#This Row],[Dia]]</f>
        <v>20</v>
      </c>
      <c r="E4812" s="24">
        <f>Tabela2025Horario[[#This Row],[Hora]]</f>
        <v>10</v>
      </c>
      <c r="F4812" s="25">
        <f>Tabela2025Horario[[#This Row],[Conj. Castilho]]</f>
        <v>0.61339327934586829</v>
      </c>
      <c r="G4812" s="25">
        <f>Tabela2025Horario[[#This Row],[Conj. Eol. Ventos Santa Eugênia]]</f>
        <v>0.67492864679064213</v>
      </c>
      <c r="H4812" s="25">
        <f>Tabela2025Horario[[#This Row],[Conj. Guaimbê]]</f>
        <v>0.27734645274492226</v>
      </c>
      <c r="I4812" s="16"/>
      <c r="J4812" s="16"/>
      <c r="K4812" s="16"/>
      <c r="L4812" s="16"/>
      <c r="M4812" s="16"/>
      <c r="N4812" s="16"/>
      <c r="O4812" s="3">
        <f>IF(Tabela2025Horario[[#This Row],[Media Agregada Todas as Usinas]]*$Q$3265&gt;100%,100%,Tabela2025Horario[[#This Row],[Media Agregada Todas as Usinas]]*$Q$3265)</f>
        <v>1</v>
      </c>
    </row>
    <row r="4813" spans="1:15" x14ac:dyDescent="0.25">
      <c r="A4813" s="16">
        <f>Tabela2025Horario[[#This Row],[DataHora]]</f>
        <v>45858.458333333336</v>
      </c>
      <c r="B4813" s="17">
        <v>2026</v>
      </c>
      <c r="C4813" s="24">
        <f>Tabela2025Horario[[#This Row],[Mês]]</f>
        <v>7</v>
      </c>
      <c r="D4813" s="24">
        <f>Tabela2025Horario[[#This Row],[Dia]]</f>
        <v>20</v>
      </c>
      <c r="E4813" s="24">
        <f>Tabela2025Horario[[#This Row],[Hora]]</f>
        <v>11</v>
      </c>
      <c r="F4813" s="25">
        <f>Tabela2025Horario[[#This Row],[Conj. Castilho]]</f>
        <v>0.6347062052943363</v>
      </c>
      <c r="G4813" s="25">
        <f>Tabela2025Horario[[#This Row],[Conj. Eol. Ventos Santa Eugênia]]</f>
        <v>0.58239591387534662</v>
      </c>
      <c r="H4813" s="25">
        <f>Tabela2025Horario[[#This Row],[Conj. Guaimbê]]</f>
        <v>0.54460524466702287</v>
      </c>
      <c r="I4813" s="16"/>
      <c r="J4813" s="16"/>
      <c r="K4813" s="16"/>
      <c r="L4813" s="16"/>
      <c r="M4813" s="16"/>
      <c r="N4813" s="16"/>
      <c r="O4813" s="3">
        <f>IF(Tabela2025Horario[[#This Row],[Media Agregada Todas as Usinas]]*$Q$3265&gt;100%,100%,Tabela2025Horario[[#This Row],[Media Agregada Todas as Usinas]]*$Q$3265)</f>
        <v>1</v>
      </c>
    </row>
    <row r="4814" spans="1:15" x14ac:dyDescent="0.25">
      <c r="A4814" s="16">
        <f>Tabela2025Horario[[#This Row],[DataHora]]</f>
        <v>45858.5</v>
      </c>
      <c r="B4814" s="17">
        <v>2026</v>
      </c>
      <c r="C4814" s="24">
        <f>Tabela2025Horario[[#This Row],[Mês]]</f>
        <v>7</v>
      </c>
      <c r="D4814" s="24">
        <f>Tabela2025Horario[[#This Row],[Dia]]</f>
        <v>20</v>
      </c>
      <c r="E4814" s="24">
        <f>Tabela2025Horario[[#This Row],[Hora]]</f>
        <v>12</v>
      </c>
      <c r="F4814" s="25">
        <f>Tabela2025Horario[[#This Row],[Conj. Castilho]]</f>
        <v>0.69707281464071857</v>
      </c>
      <c r="G4814" s="25">
        <f>Tabela2025Horario[[#This Row],[Conj. Eol. Ventos Santa Eugênia]]</f>
        <v>0.30991588667139158</v>
      </c>
      <c r="H4814" s="25">
        <f>Tabela2025Horario[[#This Row],[Conj. Guaimbê]]</f>
        <v>0.62362236972404994</v>
      </c>
      <c r="I4814" s="16"/>
      <c r="J4814" s="16"/>
      <c r="K4814" s="16"/>
      <c r="L4814" s="16"/>
      <c r="M4814" s="16"/>
      <c r="N4814" s="16"/>
      <c r="O4814" s="3">
        <f>IF(Tabela2025Horario[[#This Row],[Media Agregada Todas as Usinas]]*$Q$3265&gt;100%,100%,Tabela2025Horario[[#This Row],[Media Agregada Todas as Usinas]]*$Q$3265)</f>
        <v>1</v>
      </c>
    </row>
    <row r="4815" spans="1:15" x14ac:dyDescent="0.25">
      <c r="A4815" s="16">
        <f>Tabela2025Horario[[#This Row],[DataHora]]</f>
        <v>45858.541666666664</v>
      </c>
      <c r="B4815" s="17">
        <v>2026</v>
      </c>
      <c r="C4815" s="24">
        <f>Tabela2025Horario[[#This Row],[Mês]]</f>
        <v>7</v>
      </c>
      <c r="D4815" s="24">
        <f>Tabela2025Horario[[#This Row],[Dia]]</f>
        <v>20</v>
      </c>
      <c r="E4815" s="24">
        <f>Tabela2025Horario[[#This Row],[Hora]]</f>
        <v>13</v>
      </c>
      <c r="F4815" s="25">
        <f>Tabela2025Horario[[#This Row],[Conj. Castilho]]</f>
        <v>0.661588357552368</v>
      </c>
      <c r="G4815" s="25">
        <f>Tabela2025Horario[[#This Row],[Conj. Eol. Ventos Santa Eugênia]]</f>
        <v>0</v>
      </c>
      <c r="H4815" s="25">
        <f>Tabela2025Horario[[#This Row],[Conj. Guaimbê]]</f>
        <v>0.63227085958805085</v>
      </c>
      <c r="I4815" s="16"/>
      <c r="J4815" s="16"/>
      <c r="K4815" s="16"/>
      <c r="L4815" s="16"/>
      <c r="M4815" s="16"/>
      <c r="N4815" s="16"/>
      <c r="O4815" s="3">
        <f>IF(Tabela2025Horario[[#This Row],[Media Agregada Todas as Usinas]]*$Q$3265&gt;100%,100%,Tabela2025Horario[[#This Row],[Media Agregada Todas as Usinas]]*$Q$3265)</f>
        <v>1</v>
      </c>
    </row>
    <row r="4816" spans="1:15" x14ac:dyDescent="0.25">
      <c r="A4816" s="16">
        <f>Tabela2025Horario[[#This Row],[DataHora]]</f>
        <v>45858.583333333336</v>
      </c>
      <c r="B4816" s="17">
        <v>2026</v>
      </c>
      <c r="C4816" s="24">
        <f>Tabela2025Horario[[#This Row],[Mês]]</f>
        <v>7</v>
      </c>
      <c r="D4816" s="24">
        <f>Tabela2025Horario[[#This Row],[Dia]]</f>
        <v>20</v>
      </c>
      <c r="E4816" s="24">
        <f>Tabela2025Horario[[#This Row],[Hora]]</f>
        <v>14</v>
      </c>
      <c r="F4816" s="25">
        <f>Tabela2025Horario[[#This Row],[Conj. Castilho]]</f>
        <v>0.48106426621211196</v>
      </c>
      <c r="G4816" s="25">
        <f>Tabela2025Horario[[#This Row],[Conj. Eol. Ventos Santa Eugênia]]</f>
        <v>0</v>
      </c>
      <c r="H4816" s="25">
        <f>Tabela2025Horario[[#This Row],[Conj. Guaimbê]]</f>
        <v>0.32687498986491964</v>
      </c>
      <c r="I4816" s="16"/>
      <c r="J4816" s="16"/>
      <c r="K4816" s="16"/>
      <c r="L4816" s="16"/>
      <c r="M4816" s="16"/>
      <c r="N4816" s="16"/>
      <c r="O4816" s="3">
        <f>IF(Tabela2025Horario[[#This Row],[Media Agregada Todas as Usinas]]*$Q$3265&gt;100%,100%,Tabela2025Horario[[#This Row],[Media Agregada Todas as Usinas]]*$Q$3265)</f>
        <v>0.64819150371781242</v>
      </c>
    </row>
    <row r="4817" spans="1:15" x14ac:dyDescent="0.25">
      <c r="A4817" s="16">
        <f>Tabela2025Horario[[#This Row],[DataHora]]</f>
        <v>45858.625</v>
      </c>
      <c r="B4817" s="17">
        <v>2026</v>
      </c>
      <c r="C4817" s="24">
        <f>Tabela2025Horario[[#This Row],[Mês]]</f>
        <v>7</v>
      </c>
      <c r="D4817" s="24">
        <f>Tabela2025Horario[[#This Row],[Dia]]</f>
        <v>20</v>
      </c>
      <c r="E4817" s="24">
        <f>Tabela2025Horario[[#This Row],[Hora]]</f>
        <v>15</v>
      </c>
      <c r="F4817" s="25">
        <f>Tabela2025Horario[[#This Row],[Conj. Castilho]]</f>
        <v>0.15529736089163015</v>
      </c>
      <c r="G4817" s="25">
        <f>Tabela2025Horario[[#This Row],[Conj. Eol. Ventos Santa Eugênia]]</f>
        <v>0</v>
      </c>
      <c r="H4817" s="25">
        <f>Tabela2025Horario[[#This Row],[Conj. Guaimbê]]</f>
        <v>0.14505343241298743</v>
      </c>
      <c r="I4817" s="16"/>
      <c r="J4817" s="16"/>
      <c r="K4817" s="16"/>
      <c r="L4817" s="16"/>
      <c r="M4817" s="16"/>
      <c r="N4817" s="16"/>
      <c r="O4817" s="3">
        <f>IF(Tabela2025Horario[[#This Row],[Media Agregada Todas as Usinas]]*$Q$3265&gt;100%,100%,Tabela2025Horario[[#This Row],[Media Agregada Todas as Usinas]]*$Q$3265)</f>
        <v>0.18747650019972573</v>
      </c>
    </row>
    <row r="4818" spans="1:15" x14ac:dyDescent="0.25">
      <c r="A4818" s="16">
        <f>Tabela2025Horario[[#This Row],[DataHora]]</f>
        <v>45858.666666666664</v>
      </c>
      <c r="B4818" s="17">
        <v>2026</v>
      </c>
      <c r="C4818" s="24">
        <f>Tabela2025Horario[[#This Row],[Mês]]</f>
        <v>7</v>
      </c>
      <c r="D4818" s="24">
        <f>Tabela2025Horario[[#This Row],[Dia]]</f>
        <v>20</v>
      </c>
      <c r="E4818" s="24">
        <f>Tabela2025Horario[[#This Row],[Hora]]</f>
        <v>16</v>
      </c>
      <c r="F4818" s="25">
        <f>Tabela2025Horario[[#This Row],[Conj. Castilho]]</f>
        <v>9.5585964859430203E-2</v>
      </c>
      <c r="G4818" s="25">
        <f>Tabela2025Horario[[#This Row],[Conj. Eol. Ventos Santa Eugênia]]</f>
        <v>0</v>
      </c>
      <c r="H4818" s="25">
        <f>Tabela2025Horario[[#This Row],[Conj. Guaimbê]]</f>
        <v>0</v>
      </c>
      <c r="I4818" s="16"/>
      <c r="J4818" s="16"/>
      <c r="K4818" s="16"/>
      <c r="L4818" s="16"/>
      <c r="M4818" s="16"/>
      <c r="N4818" s="16"/>
      <c r="O4818" s="3">
        <f>IF(Tabela2025Horario[[#This Row],[Media Agregada Todas as Usinas]]*$Q$3265&gt;100%,100%,Tabela2025Horario[[#This Row],[Media Agregada Todas as Usinas]]*$Q$3265)</f>
        <v>5.9663974790588443E-2</v>
      </c>
    </row>
    <row r="4819" spans="1:15" x14ac:dyDescent="0.25">
      <c r="A4819" s="16">
        <f>Tabela2025Horario[[#This Row],[DataHora]]</f>
        <v>45858.708333333336</v>
      </c>
      <c r="B4819" s="17">
        <v>2026</v>
      </c>
      <c r="C4819" s="24">
        <f>Tabela2025Horario[[#This Row],[Mês]]</f>
        <v>7</v>
      </c>
      <c r="D4819" s="24">
        <f>Tabela2025Horario[[#This Row],[Dia]]</f>
        <v>20</v>
      </c>
      <c r="E4819" s="24">
        <f>Tabela2025Horario[[#This Row],[Hora]]</f>
        <v>17</v>
      </c>
      <c r="F4819" s="25">
        <f>Tabela2025Horario[[#This Row],[Conj. Castilho]]</f>
        <v>0</v>
      </c>
      <c r="G4819" s="25">
        <f>Tabela2025Horario[[#This Row],[Conj. Eol. Ventos Santa Eugênia]]</f>
        <v>0</v>
      </c>
      <c r="H4819" s="25">
        <f>Tabela2025Horario[[#This Row],[Conj. Guaimbê]]</f>
        <v>0</v>
      </c>
      <c r="I4819" s="16"/>
      <c r="J4819" s="16"/>
      <c r="K4819" s="16"/>
      <c r="L4819" s="16"/>
      <c r="M4819" s="16"/>
      <c r="N4819" s="16"/>
      <c r="O4819" s="3">
        <f>IF(Tabela2025Horario[[#This Row],[Media Agregada Todas as Usinas]]*$Q$3265&gt;100%,100%,Tabela2025Horario[[#This Row],[Media Agregada Todas as Usinas]]*$Q$3265)</f>
        <v>0</v>
      </c>
    </row>
    <row r="4820" spans="1:15" x14ac:dyDescent="0.25">
      <c r="A4820" s="16">
        <f>Tabela2025Horario[[#This Row],[DataHora]]</f>
        <v>45858.75</v>
      </c>
      <c r="B4820" s="17">
        <v>2026</v>
      </c>
      <c r="C4820" s="24">
        <f>Tabela2025Horario[[#This Row],[Mês]]</f>
        <v>7</v>
      </c>
      <c r="D4820" s="24">
        <f>Tabela2025Horario[[#This Row],[Dia]]</f>
        <v>20</v>
      </c>
      <c r="E4820" s="24">
        <f>Tabela2025Horario[[#This Row],[Hora]]</f>
        <v>18</v>
      </c>
      <c r="F4820" s="25">
        <f>Tabela2025Horario[[#This Row],[Conj. Castilho]]</f>
        <v>0</v>
      </c>
      <c r="G4820" s="25">
        <f>Tabela2025Horario[[#This Row],[Conj. Eol. Ventos Santa Eugênia]]</f>
        <v>0</v>
      </c>
      <c r="H4820" s="25">
        <f>Tabela2025Horario[[#This Row],[Conj. Guaimbê]]</f>
        <v>0</v>
      </c>
      <c r="I4820" s="16"/>
      <c r="J4820" s="16"/>
      <c r="K4820" s="16"/>
      <c r="L4820" s="16"/>
      <c r="M4820" s="16"/>
      <c r="N4820" s="16"/>
      <c r="O4820" s="3">
        <f>IF(Tabela2025Horario[[#This Row],[Media Agregada Todas as Usinas]]*$Q$3265&gt;100%,100%,Tabela2025Horario[[#This Row],[Media Agregada Todas as Usinas]]*$Q$3265)</f>
        <v>0</v>
      </c>
    </row>
    <row r="4821" spans="1:15" x14ac:dyDescent="0.25">
      <c r="A4821" s="16">
        <f>Tabela2025Horario[[#This Row],[DataHora]]</f>
        <v>45858.791666666664</v>
      </c>
      <c r="B4821" s="17">
        <v>2026</v>
      </c>
      <c r="C4821" s="24">
        <f>Tabela2025Horario[[#This Row],[Mês]]</f>
        <v>7</v>
      </c>
      <c r="D4821" s="24">
        <f>Tabela2025Horario[[#This Row],[Dia]]</f>
        <v>20</v>
      </c>
      <c r="E4821" s="24">
        <f>Tabela2025Horario[[#This Row],[Hora]]</f>
        <v>19</v>
      </c>
      <c r="F4821" s="25">
        <f>Tabela2025Horario[[#This Row],[Conj. Castilho]]</f>
        <v>0</v>
      </c>
      <c r="G4821" s="25">
        <f>Tabela2025Horario[[#This Row],[Conj. Eol. Ventos Santa Eugênia]]</f>
        <v>0</v>
      </c>
      <c r="H4821" s="25">
        <f>Tabela2025Horario[[#This Row],[Conj. Guaimbê]]</f>
        <v>0</v>
      </c>
      <c r="I4821" s="16"/>
      <c r="J4821" s="16"/>
      <c r="K4821" s="16"/>
      <c r="L4821" s="16"/>
      <c r="M4821" s="16"/>
      <c r="N4821" s="16"/>
      <c r="O4821" s="3">
        <f>IF(Tabela2025Horario[[#This Row],[Media Agregada Todas as Usinas]]*$Q$3265&gt;100%,100%,Tabela2025Horario[[#This Row],[Media Agregada Todas as Usinas]]*$Q$3265)</f>
        <v>0</v>
      </c>
    </row>
    <row r="4822" spans="1:15" x14ac:dyDescent="0.25">
      <c r="A4822" s="16">
        <f>Tabela2025Horario[[#This Row],[DataHora]]</f>
        <v>45858.833333333336</v>
      </c>
      <c r="B4822" s="17">
        <v>2026</v>
      </c>
      <c r="C4822" s="24">
        <f>Tabela2025Horario[[#This Row],[Mês]]</f>
        <v>7</v>
      </c>
      <c r="D4822" s="24">
        <f>Tabela2025Horario[[#This Row],[Dia]]</f>
        <v>20</v>
      </c>
      <c r="E4822" s="24">
        <f>Tabela2025Horario[[#This Row],[Hora]]</f>
        <v>20</v>
      </c>
      <c r="F4822" s="25">
        <f>Tabela2025Horario[[#This Row],[Conj. Castilho]]</f>
        <v>0</v>
      </c>
      <c r="G4822" s="25">
        <f>Tabela2025Horario[[#This Row],[Conj. Eol. Ventos Santa Eugênia]]</f>
        <v>0</v>
      </c>
      <c r="H4822" s="25">
        <f>Tabela2025Horario[[#This Row],[Conj. Guaimbê]]</f>
        <v>0</v>
      </c>
      <c r="I4822" s="16"/>
      <c r="J4822" s="16"/>
      <c r="K4822" s="16"/>
      <c r="L4822" s="16"/>
      <c r="M4822" s="16"/>
      <c r="N4822" s="16"/>
      <c r="O4822" s="3">
        <f>IF(Tabela2025Horario[[#This Row],[Media Agregada Todas as Usinas]]*$Q$3265&gt;100%,100%,Tabela2025Horario[[#This Row],[Media Agregada Todas as Usinas]]*$Q$3265)</f>
        <v>0</v>
      </c>
    </row>
    <row r="4823" spans="1:15" x14ac:dyDescent="0.25">
      <c r="A4823" s="16">
        <f>Tabela2025Horario[[#This Row],[DataHora]]</f>
        <v>45858.875</v>
      </c>
      <c r="B4823" s="17">
        <v>2026</v>
      </c>
      <c r="C4823" s="24">
        <f>Tabela2025Horario[[#This Row],[Mês]]</f>
        <v>7</v>
      </c>
      <c r="D4823" s="24">
        <f>Tabela2025Horario[[#This Row],[Dia]]</f>
        <v>20</v>
      </c>
      <c r="E4823" s="24">
        <f>Tabela2025Horario[[#This Row],[Hora]]</f>
        <v>21</v>
      </c>
      <c r="F4823" s="25">
        <f>Tabela2025Horario[[#This Row],[Conj. Castilho]]</f>
        <v>0</v>
      </c>
      <c r="G4823" s="25">
        <f>Tabela2025Horario[[#This Row],[Conj. Eol. Ventos Santa Eugênia]]</f>
        <v>0</v>
      </c>
      <c r="H4823" s="25">
        <f>Tabela2025Horario[[#This Row],[Conj. Guaimbê]]</f>
        <v>0</v>
      </c>
      <c r="I4823" s="16"/>
      <c r="J4823" s="16"/>
      <c r="K4823" s="16"/>
      <c r="L4823" s="16"/>
      <c r="M4823" s="16"/>
      <c r="N4823" s="16"/>
      <c r="O4823" s="3">
        <f>IF(Tabela2025Horario[[#This Row],[Media Agregada Todas as Usinas]]*$Q$3265&gt;100%,100%,Tabela2025Horario[[#This Row],[Media Agregada Todas as Usinas]]*$Q$3265)</f>
        <v>0</v>
      </c>
    </row>
    <row r="4824" spans="1:15" x14ac:dyDescent="0.25">
      <c r="A4824" s="16">
        <f>Tabela2025Horario[[#This Row],[DataHora]]</f>
        <v>45858.916666666664</v>
      </c>
      <c r="B4824" s="17">
        <v>2026</v>
      </c>
      <c r="C4824" s="24">
        <f>Tabela2025Horario[[#This Row],[Mês]]</f>
        <v>7</v>
      </c>
      <c r="D4824" s="24">
        <f>Tabela2025Horario[[#This Row],[Dia]]</f>
        <v>20</v>
      </c>
      <c r="E4824" s="24">
        <f>Tabela2025Horario[[#This Row],[Hora]]</f>
        <v>22</v>
      </c>
      <c r="F4824" s="25">
        <f>Tabela2025Horario[[#This Row],[Conj. Castilho]]</f>
        <v>0</v>
      </c>
      <c r="G4824" s="25">
        <f>Tabela2025Horario[[#This Row],[Conj. Eol. Ventos Santa Eugênia]]</f>
        <v>0</v>
      </c>
      <c r="H4824" s="25">
        <f>Tabela2025Horario[[#This Row],[Conj. Guaimbê]]</f>
        <v>0</v>
      </c>
      <c r="I4824" s="16"/>
      <c r="J4824" s="16"/>
      <c r="K4824" s="16"/>
      <c r="L4824" s="16"/>
      <c r="M4824" s="16"/>
      <c r="N4824" s="16"/>
      <c r="O4824" s="3">
        <f>IF(Tabela2025Horario[[#This Row],[Media Agregada Todas as Usinas]]*$Q$3265&gt;100%,100%,Tabela2025Horario[[#This Row],[Media Agregada Todas as Usinas]]*$Q$3265)</f>
        <v>0</v>
      </c>
    </row>
    <row r="4825" spans="1:15" x14ac:dyDescent="0.25">
      <c r="A4825" s="16">
        <f>Tabela2025Horario[[#This Row],[DataHora]]</f>
        <v>45858.958333333336</v>
      </c>
      <c r="B4825" s="17">
        <v>2026</v>
      </c>
      <c r="C4825" s="24">
        <f>Tabela2025Horario[[#This Row],[Mês]]</f>
        <v>7</v>
      </c>
      <c r="D4825" s="24">
        <f>Tabela2025Horario[[#This Row],[Dia]]</f>
        <v>20</v>
      </c>
      <c r="E4825" s="24">
        <f>Tabela2025Horario[[#This Row],[Hora]]</f>
        <v>23</v>
      </c>
      <c r="F4825" s="25">
        <f>Tabela2025Horario[[#This Row],[Conj. Castilho]]</f>
        <v>0</v>
      </c>
      <c r="G4825" s="25">
        <f>Tabela2025Horario[[#This Row],[Conj. Eol. Ventos Santa Eugênia]]</f>
        <v>0</v>
      </c>
      <c r="H4825" s="25">
        <f>Tabela2025Horario[[#This Row],[Conj. Guaimbê]]</f>
        <v>0</v>
      </c>
      <c r="I4825" s="16"/>
      <c r="J4825" s="16"/>
      <c r="K4825" s="16"/>
      <c r="L4825" s="16"/>
      <c r="M4825" s="16"/>
      <c r="N4825" s="16"/>
      <c r="O4825" s="3">
        <f>IF(Tabela2025Horario[[#This Row],[Media Agregada Todas as Usinas]]*$Q$3265&gt;100%,100%,Tabela2025Horario[[#This Row],[Media Agregada Todas as Usinas]]*$Q$3265)</f>
        <v>0</v>
      </c>
    </row>
    <row r="4826" spans="1:15" x14ac:dyDescent="0.25">
      <c r="A4826" s="16">
        <f>Tabela2025Horario[[#This Row],[DataHora]]</f>
        <v>45859</v>
      </c>
      <c r="B4826" s="17">
        <v>2026</v>
      </c>
      <c r="C4826" s="24">
        <f>Tabela2025Horario[[#This Row],[Mês]]</f>
        <v>7</v>
      </c>
      <c r="D4826" s="24">
        <f>Tabela2025Horario[[#This Row],[Dia]]</f>
        <v>21</v>
      </c>
      <c r="E4826" s="24">
        <f>Tabela2025Horario[[#This Row],[Hora]]</f>
        <v>0</v>
      </c>
      <c r="F4826" s="25">
        <f>Tabela2025Horario[[#This Row],[Conj. Castilho]]</f>
        <v>0</v>
      </c>
      <c r="G4826" s="25">
        <f>Tabela2025Horario[[#This Row],[Conj. Eol. Ventos Santa Eugênia]]</f>
        <v>0</v>
      </c>
      <c r="H4826" s="25">
        <f>Tabela2025Horario[[#This Row],[Conj. Guaimbê]]</f>
        <v>0</v>
      </c>
      <c r="I4826" s="16"/>
      <c r="J4826" s="16"/>
      <c r="K4826" s="16"/>
      <c r="L4826" s="16"/>
      <c r="M4826" s="16"/>
      <c r="N4826" s="16"/>
      <c r="O4826" s="3">
        <f>IF(Tabela2025Horario[[#This Row],[Media Agregada Todas as Usinas]]*$Q$3265&gt;100%,100%,Tabela2025Horario[[#This Row],[Media Agregada Todas as Usinas]]*$Q$3265)</f>
        <v>0</v>
      </c>
    </row>
    <row r="4827" spans="1:15" x14ac:dyDescent="0.25">
      <c r="A4827" s="16">
        <f>Tabela2025Horario[[#This Row],[DataHora]]</f>
        <v>45859.041666666664</v>
      </c>
      <c r="B4827" s="17">
        <v>2026</v>
      </c>
      <c r="C4827" s="24">
        <f>Tabela2025Horario[[#This Row],[Mês]]</f>
        <v>7</v>
      </c>
      <c r="D4827" s="24">
        <f>Tabela2025Horario[[#This Row],[Dia]]</f>
        <v>21</v>
      </c>
      <c r="E4827" s="24">
        <f>Tabela2025Horario[[#This Row],[Hora]]</f>
        <v>1</v>
      </c>
      <c r="F4827" s="25">
        <f>Tabela2025Horario[[#This Row],[Conj. Castilho]]</f>
        <v>0</v>
      </c>
      <c r="G4827" s="25">
        <f>Tabela2025Horario[[#This Row],[Conj. Eol. Ventos Santa Eugênia]]</f>
        <v>0</v>
      </c>
      <c r="H4827" s="25">
        <f>Tabela2025Horario[[#This Row],[Conj. Guaimbê]]</f>
        <v>0</v>
      </c>
      <c r="I4827" s="16"/>
      <c r="J4827" s="16"/>
      <c r="K4827" s="16"/>
      <c r="L4827" s="16"/>
      <c r="M4827" s="16"/>
      <c r="N4827" s="16"/>
      <c r="O4827" s="3">
        <f>IF(Tabela2025Horario[[#This Row],[Media Agregada Todas as Usinas]]*$Q$3265&gt;100%,100%,Tabela2025Horario[[#This Row],[Media Agregada Todas as Usinas]]*$Q$3265)</f>
        <v>0</v>
      </c>
    </row>
    <row r="4828" spans="1:15" x14ac:dyDescent="0.25">
      <c r="A4828" s="16">
        <f>Tabela2025Horario[[#This Row],[DataHora]]</f>
        <v>45859.083333333336</v>
      </c>
      <c r="B4828" s="17">
        <v>2026</v>
      </c>
      <c r="C4828" s="24">
        <f>Tabela2025Horario[[#This Row],[Mês]]</f>
        <v>7</v>
      </c>
      <c r="D4828" s="24">
        <f>Tabela2025Horario[[#This Row],[Dia]]</f>
        <v>21</v>
      </c>
      <c r="E4828" s="24">
        <f>Tabela2025Horario[[#This Row],[Hora]]</f>
        <v>2</v>
      </c>
      <c r="F4828" s="25">
        <f>Tabela2025Horario[[#This Row],[Conj. Castilho]]</f>
        <v>0</v>
      </c>
      <c r="G4828" s="25">
        <f>Tabela2025Horario[[#This Row],[Conj. Eol. Ventos Santa Eugênia]]</f>
        <v>0</v>
      </c>
      <c r="H4828" s="25">
        <f>Tabela2025Horario[[#This Row],[Conj. Guaimbê]]</f>
        <v>0</v>
      </c>
      <c r="I4828" s="16"/>
      <c r="J4828" s="16"/>
      <c r="K4828" s="16"/>
      <c r="L4828" s="16"/>
      <c r="M4828" s="16"/>
      <c r="N4828" s="16"/>
      <c r="O4828" s="3">
        <f>IF(Tabela2025Horario[[#This Row],[Media Agregada Todas as Usinas]]*$Q$3265&gt;100%,100%,Tabela2025Horario[[#This Row],[Media Agregada Todas as Usinas]]*$Q$3265)</f>
        <v>0</v>
      </c>
    </row>
    <row r="4829" spans="1:15" x14ac:dyDescent="0.25">
      <c r="A4829" s="16">
        <f>Tabela2025Horario[[#This Row],[DataHora]]</f>
        <v>45859.125</v>
      </c>
      <c r="B4829" s="17">
        <v>2026</v>
      </c>
      <c r="C4829" s="24">
        <f>Tabela2025Horario[[#This Row],[Mês]]</f>
        <v>7</v>
      </c>
      <c r="D4829" s="24">
        <f>Tabela2025Horario[[#This Row],[Dia]]</f>
        <v>21</v>
      </c>
      <c r="E4829" s="24">
        <f>Tabela2025Horario[[#This Row],[Hora]]</f>
        <v>3</v>
      </c>
      <c r="F4829" s="25">
        <f>Tabela2025Horario[[#This Row],[Conj. Castilho]]</f>
        <v>0</v>
      </c>
      <c r="G4829" s="25">
        <f>Tabela2025Horario[[#This Row],[Conj. Eol. Ventos Santa Eugênia]]</f>
        <v>0</v>
      </c>
      <c r="H4829" s="25">
        <f>Tabela2025Horario[[#This Row],[Conj. Guaimbê]]</f>
        <v>0</v>
      </c>
      <c r="I4829" s="16"/>
      <c r="J4829" s="16"/>
      <c r="K4829" s="16"/>
      <c r="L4829" s="16"/>
      <c r="M4829" s="16"/>
      <c r="N4829" s="16"/>
      <c r="O4829" s="3">
        <f>IF(Tabela2025Horario[[#This Row],[Media Agregada Todas as Usinas]]*$Q$3265&gt;100%,100%,Tabela2025Horario[[#This Row],[Media Agregada Todas as Usinas]]*$Q$3265)</f>
        <v>0</v>
      </c>
    </row>
    <row r="4830" spans="1:15" x14ac:dyDescent="0.25">
      <c r="A4830" s="16">
        <f>Tabela2025Horario[[#This Row],[DataHora]]</f>
        <v>45859.166666666664</v>
      </c>
      <c r="B4830" s="17">
        <v>2026</v>
      </c>
      <c r="C4830" s="24">
        <f>Tabela2025Horario[[#This Row],[Mês]]</f>
        <v>7</v>
      </c>
      <c r="D4830" s="24">
        <f>Tabela2025Horario[[#This Row],[Dia]]</f>
        <v>21</v>
      </c>
      <c r="E4830" s="24">
        <f>Tabela2025Horario[[#This Row],[Hora]]</f>
        <v>4</v>
      </c>
      <c r="F4830" s="25">
        <f>Tabela2025Horario[[#This Row],[Conj. Castilho]]</f>
        <v>0</v>
      </c>
      <c r="G4830" s="25">
        <f>Tabela2025Horario[[#This Row],[Conj. Eol. Ventos Santa Eugênia]]</f>
        <v>0</v>
      </c>
      <c r="H4830" s="25">
        <f>Tabela2025Horario[[#This Row],[Conj. Guaimbê]]</f>
        <v>0</v>
      </c>
      <c r="I4830" s="16"/>
      <c r="J4830" s="16"/>
      <c r="K4830" s="16"/>
      <c r="L4830" s="16"/>
      <c r="M4830" s="16"/>
      <c r="N4830" s="16"/>
      <c r="O4830" s="3">
        <f>IF(Tabela2025Horario[[#This Row],[Media Agregada Todas as Usinas]]*$Q$3265&gt;100%,100%,Tabela2025Horario[[#This Row],[Media Agregada Todas as Usinas]]*$Q$3265)</f>
        <v>0</v>
      </c>
    </row>
    <row r="4831" spans="1:15" x14ac:dyDescent="0.25">
      <c r="A4831" s="16">
        <f>Tabela2025Horario[[#This Row],[DataHora]]</f>
        <v>45859.208333333336</v>
      </c>
      <c r="B4831" s="17">
        <v>2026</v>
      </c>
      <c r="C4831" s="24">
        <f>Tabela2025Horario[[#This Row],[Mês]]</f>
        <v>7</v>
      </c>
      <c r="D4831" s="24">
        <f>Tabela2025Horario[[#This Row],[Dia]]</f>
        <v>21</v>
      </c>
      <c r="E4831" s="24">
        <f>Tabela2025Horario[[#This Row],[Hora]]</f>
        <v>5</v>
      </c>
      <c r="F4831" s="25">
        <f>Tabela2025Horario[[#This Row],[Conj. Castilho]]</f>
        <v>0</v>
      </c>
      <c r="G4831" s="25">
        <f>Tabela2025Horario[[#This Row],[Conj. Eol. Ventos Santa Eugênia]]</f>
        <v>0</v>
      </c>
      <c r="H4831" s="25">
        <f>Tabela2025Horario[[#This Row],[Conj. Guaimbê]]</f>
        <v>0</v>
      </c>
      <c r="I4831" s="16"/>
      <c r="J4831" s="16"/>
      <c r="K4831" s="16"/>
      <c r="L4831" s="16"/>
      <c r="M4831" s="16"/>
      <c r="N4831" s="16"/>
      <c r="O4831" s="3">
        <f>IF(Tabela2025Horario[[#This Row],[Media Agregada Todas as Usinas]]*$Q$3265&gt;100%,100%,Tabela2025Horario[[#This Row],[Media Agregada Todas as Usinas]]*$Q$3265)</f>
        <v>0</v>
      </c>
    </row>
    <row r="4832" spans="1:15" x14ac:dyDescent="0.25">
      <c r="A4832" s="16">
        <f>Tabela2025Horario[[#This Row],[DataHora]]</f>
        <v>45859.25</v>
      </c>
      <c r="B4832" s="17">
        <v>2026</v>
      </c>
      <c r="C4832" s="24">
        <f>Tabela2025Horario[[#This Row],[Mês]]</f>
        <v>7</v>
      </c>
      <c r="D4832" s="24">
        <f>Tabela2025Horario[[#This Row],[Dia]]</f>
        <v>21</v>
      </c>
      <c r="E4832" s="24">
        <f>Tabela2025Horario[[#This Row],[Hora]]</f>
        <v>6</v>
      </c>
      <c r="F4832" s="25">
        <f>Tabela2025Horario[[#This Row],[Conj. Castilho]]</f>
        <v>0</v>
      </c>
      <c r="G4832" s="25">
        <f>Tabela2025Horario[[#This Row],[Conj. Eol. Ventos Santa Eugênia]]</f>
        <v>0</v>
      </c>
      <c r="H4832" s="25">
        <f>Tabela2025Horario[[#This Row],[Conj. Guaimbê]]</f>
        <v>0</v>
      </c>
      <c r="I4832" s="16"/>
      <c r="J4832" s="16"/>
      <c r="K4832" s="16"/>
      <c r="L4832" s="16"/>
      <c r="M4832" s="16"/>
      <c r="N4832" s="16"/>
      <c r="O4832" s="3">
        <f>IF(Tabela2025Horario[[#This Row],[Media Agregada Todas as Usinas]]*$Q$3265&gt;100%,100%,Tabela2025Horario[[#This Row],[Media Agregada Todas as Usinas]]*$Q$3265)</f>
        <v>3.8370044667094379E-2</v>
      </c>
    </row>
    <row r="4833" spans="1:15" x14ac:dyDescent="0.25">
      <c r="A4833" s="16">
        <f>Tabela2025Horario[[#This Row],[DataHora]]</f>
        <v>45859.291666666664</v>
      </c>
      <c r="B4833" s="17">
        <v>2026</v>
      </c>
      <c r="C4833" s="24">
        <f>Tabela2025Horario[[#This Row],[Mês]]</f>
        <v>7</v>
      </c>
      <c r="D4833" s="24">
        <f>Tabela2025Horario[[#This Row],[Dia]]</f>
        <v>21</v>
      </c>
      <c r="E4833" s="24">
        <f>Tabela2025Horario[[#This Row],[Hora]]</f>
        <v>7</v>
      </c>
      <c r="F4833" s="25">
        <f>Tabela2025Horario[[#This Row],[Conj. Castilho]]</f>
        <v>0</v>
      </c>
      <c r="G4833" s="25">
        <f>Tabela2025Horario[[#This Row],[Conj. Eol. Ventos Santa Eugênia]]</f>
        <v>0.5</v>
      </c>
      <c r="H4833" s="25">
        <f>Tabela2025Horario[[#This Row],[Conj. Guaimbê]]</f>
        <v>0</v>
      </c>
      <c r="I4833" s="16"/>
      <c r="J4833" s="16"/>
      <c r="K4833" s="16"/>
      <c r="L4833" s="16"/>
      <c r="M4833" s="16"/>
      <c r="N4833" s="16"/>
      <c r="O4833" s="3">
        <f>IF(Tabela2025Horario[[#This Row],[Media Agregada Todas as Usinas]]*$Q$3265&gt;100%,100%,Tabela2025Horario[[#This Row],[Media Agregada Todas as Usinas]]*$Q$3265)</f>
        <v>1</v>
      </c>
    </row>
    <row r="4834" spans="1:15" x14ac:dyDescent="0.25">
      <c r="A4834" s="16">
        <f>Tabela2025Horario[[#This Row],[DataHora]]</f>
        <v>45859.333333333336</v>
      </c>
      <c r="B4834" s="17">
        <v>2026</v>
      </c>
      <c r="C4834" s="24">
        <f>Tabela2025Horario[[#This Row],[Mês]]</f>
        <v>7</v>
      </c>
      <c r="D4834" s="24">
        <f>Tabela2025Horario[[#This Row],[Dia]]</f>
        <v>21</v>
      </c>
      <c r="E4834" s="24">
        <f>Tabela2025Horario[[#This Row],[Hora]]</f>
        <v>8</v>
      </c>
      <c r="F4834" s="25">
        <f>Tabela2025Horario[[#This Row],[Conj. Castilho]]</f>
        <v>0</v>
      </c>
      <c r="G4834" s="25">
        <f>Tabela2025Horario[[#This Row],[Conj. Eol. Ventos Santa Eugênia]]</f>
        <v>1</v>
      </c>
      <c r="H4834" s="25">
        <f>Tabela2025Horario[[#This Row],[Conj. Guaimbê]]</f>
        <v>0</v>
      </c>
      <c r="I4834" s="16"/>
      <c r="J4834" s="16"/>
      <c r="K4834" s="16"/>
      <c r="L4834" s="16"/>
      <c r="M4834" s="16"/>
      <c r="N4834" s="16"/>
      <c r="O4834" s="3">
        <f>IF(Tabela2025Horario[[#This Row],[Media Agregada Todas as Usinas]]*$Q$3265&gt;100%,100%,Tabela2025Horario[[#This Row],[Media Agregada Todas as Usinas]]*$Q$3265)</f>
        <v>1</v>
      </c>
    </row>
    <row r="4835" spans="1:15" x14ac:dyDescent="0.25">
      <c r="A4835" s="16">
        <f>Tabela2025Horario[[#This Row],[DataHora]]</f>
        <v>45859.375</v>
      </c>
      <c r="B4835" s="17">
        <v>2026</v>
      </c>
      <c r="C4835" s="24">
        <f>Tabela2025Horario[[#This Row],[Mês]]</f>
        <v>7</v>
      </c>
      <c r="D4835" s="24">
        <f>Tabela2025Horario[[#This Row],[Dia]]</f>
        <v>21</v>
      </c>
      <c r="E4835" s="24">
        <f>Tabela2025Horario[[#This Row],[Hora]]</f>
        <v>9</v>
      </c>
      <c r="F4835" s="25">
        <f>Tabela2025Horario[[#This Row],[Conj. Castilho]]</f>
        <v>2.6320740945814443E-2</v>
      </c>
      <c r="G4835" s="25">
        <f>Tabela2025Horario[[#This Row],[Conj. Eol. Ventos Santa Eugênia]]</f>
        <v>1</v>
      </c>
      <c r="H4835" s="25">
        <f>Tabela2025Horario[[#This Row],[Conj. Guaimbê]]</f>
        <v>7.5834903490942657E-2</v>
      </c>
      <c r="I4835" s="16"/>
      <c r="J4835" s="16"/>
      <c r="K4835" s="16"/>
      <c r="L4835" s="16"/>
      <c r="M4835" s="16"/>
      <c r="N4835" s="16"/>
      <c r="O4835" s="3">
        <f>IF(Tabela2025Horario[[#This Row],[Media Agregada Todas as Usinas]]*$Q$3265&gt;100%,100%,Tabela2025Horario[[#This Row],[Media Agregada Todas as Usinas]]*$Q$3265)</f>
        <v>1</v>
      </c>
    </row>
    <row r="4836" spans="1:15" x14ac:dyDescent="0.25">
      <c r="A4836" s="16">
        <f>Tabela2025Horario[[#This Row],[DataHora]]</f>
        <v>45859.416666666664</v>
      </c>
      <c r="B4836" s="17">
        <v>2026</v>
      </c>
      <c r="C4836" s="24">
        <f>Tabela2025Horario[[#This Row],[Mês]]</f>
        <v>7</v>
      </c>
      <c r="D4836" s="24">
        <f>Tabela2025Horario[[#This Row],[Dia]]</f>
        <v>21</v>
      </c>
      <c r="E4836" s="24">
        <f>Tabela2025Horario[[#This Row],[Hora]]</f>
        <v>10</v>
      </c>
      <c r="F4836" s="25">
        <f>Tabela2025Horario[[#This Row],[Conj. Castilho]]</f>
        <v>3.6787714397814489E-2</v>
      </c>
      <c r="G4836" s="25">
        <f>Tabela2025Horario[[#This Row],[Conj. Eol. Ventos Santa Eugênia]]</f>
        <v>1</v>
      </c>
      <c r="H4836" s="25">
        <f>Tabela2025Horario[[#This Row],[Conj. Guaimbê]]</f>
        <v>0.28784813198444026</v>
      </c>
      <c r="I4836" s="16"/>
      <c r="J4836" s="16"/>
      <c r="K4836" s="16"/>
      <c r="L4836" s="16"/>
      <c r="M4836" s="16"/>
      <c r="N4836" s="16"/>
      <c r="O4836" s="3">
        <f>IF(Tabela2025Horario[[#This Row],[Media Agregada Todas as Usinas]]*$Q$3265&gt;100%,100%,Tabela2025Horario[[#This Row],[Media Agregada Todas as Usinas]]*$Q$3265)</f>
        <v>1</v>
      </c>
    </row>
    <row r="4837" spans="1:15" x14ac:dyDescent="0.25">
      <c r="A4837" s="16">
        <f>Tabela2025Horario[[#This Row],[DataHora]]</f>
        <v>45859.458333333336</v>
      </c>
      <c r="B4837" s="17">
        <v>2026</v>
      </c>
      <c r="C4837" s="24">
        <f>Tabela2025Horario[[#This Row],[Mês]]</f>
        <v>7</v>
      </c>
      <c r="D4837" s="24">
        <f>Tabela2025Horario[[#This Row],[Dia]]</f>
        <v>21</v>
      </c>
      <c r="E4837" s="24">
        <f>Tabela2025Horario[[#This Row],[Hora]]</f>
        <v>11</v>
      </c>
      <c r="F4837" s="25">
        <f>Tabela2025Horario[[#This Row],[Conj. Castilho]]</f>
        <v>3.1556559474192822E-2</v>
      </c>
      <c r="G4837" s="25">
        <f>Tabela2025Horario[[#This Row],[Conj. Eol. Ventos Santa Eugênia]]</f>
        <v>1</v>
      </c>
      <c r="H4837" s="25">
        <f>Tabela2025Horario[[#This Row],[Conj. Guaimbê]]</f>
        <v>0.27371646251592974</v>
      </c>
      <c r="I4837" s="16"/>
      <c r="J4837" s="16"/>
      <c r="K4837" s="16"/>
      <c r="L4837" s="16"/>
      <c r="M4837" s="16"/>
      <c r="N4837" s="16"/>
      <c r="O4837" s="3">
        <f>IF(Tabela2025Horario[[#This Row],[Media Agregada Todas as Usinas]]*$Q$3265&gt;100%,100%,Tabela2025Horario[[#This Row],[Media Agregada Todas as Usinas]]*$Q$3265)</f>
        <v>1</v>
      </c>
    </row>
    <row r="4838" spans="1:15" x14ac:dyDescent="0.25">
      <c r="A4838" s="16">
        <f>Tabela2025Horario[[#This Row],[DataHora]]</f>
        <v>45859.5</v>
      </c>
      <c r="B4838" s="17">
        <v>2026</v>
      </c>
      <c r="C4838" s="24">
        <f>Tabela2025Horario[[#This Row],[Mês]]</f>
        <v>7</v>
      </c>
      <c r="D4838" s="24">
        <f>Tabela2025Horario[[#This Row],[Dia]]</f>
        <v>21</v>
      </c>
      <c r="E4838" s="24">
        <f>Tabela2025Horario[[#This Row],[Hora]]</f>
        <v>12</v>
      </c>
      <c r="F4838" s="25">
        <f>Tabela2025Horario[[#This Row],[Conj. Castilho]]</f>
        <v>4.652727335713977E-2</v>
      </c>
      <c r="G4838" s="25">
        <f>Tabela2025Horario[[#This Row],[Conj. Eol. Ventos Santa Eugênia]]</f>
        <v>0.5</v>
      </c>
      <c r="H4838" s="25">
        <f>Tabela2025Horario[[#This Row],[Conj. Guaimbê]]</f>
        <v>0.34787968751172893</v>
      </c>
      <c r="I4838" s="16"/>
      <c r="J4838" s="16"/>
      <c r="K4838" s="16"/>
      <c r="L4838" s="16"/>
      <c r="M4838" s="16"/>
      <c r="N4838" s="16"/>
      <c r="O4838" s="3">
        <f>IF(Tabela2025Horario[[#This Row],[Media Agregada Todas as Usinas]]*$Q$3265&gt;100%,100%,Tabela2025Horario[[#This Row],[Media Agregada Todas as Usinas]]*$Q$3265)</f>
        <v>0.92100988053216148</v>
      </c>
    </row>
    <row r="4839" spans="1:15" x14ac:dyDescent="0.25">
      <c r="A4839" s="16">
        <f>Tabela2025Horario[[#This Row],[DataHora]]</f>
        <v>45859.541666666664</v>
      </c>
      <c r="B4839" s="17">
        <v>2026</v>
      </c>
      <c r="C4839" s="24">
        <f>Tabela2025Horario[[#This Row],[Mês]]</f>
        <v>7</v>
      </c>
      <c r="D4839" s="24">
        <f>Tabela2025Horario[[#This Row],[Dia]]</f>
        <v>21</v>
      </c>
      <c r="E4839" s="24">
        <f>Tabela2025Horario[[#This Row],[Hora]]</f>
        <v>13</v>
      </c>
      <c r="F4839" s="25">
        <f>Tabela2025Horario[[#This Row],[Conj. Castilho]]</f>
        <v>9.9100959102084545E-3</v>
      </c>
      <c r="G4839" s="25">
        <f>Tabela2025Horario[[#This Row],[Conj. Eol. Ventos Santa Eugênia]]</f>
        <v>0</v>
      </c>
      <c r="H4839" s="25">
        <f>Tabela2025Horario[[#This Row],[Conj. Guaimbê]]</f>
        <v>0.1413046142874653</v>
      </c>
      <c r="I4839" s="16"/>
      <c r="J4839" s="16"/>
      <c r="K4839" s="16"/>
      <c r="L4839" s="16"/>
      <c r="M4839" s="16"/>
      <c r="N4839" s="16"/>
      <c r="O4839" s="3">
        <f>IF(Tabela2025Horario[[#This Row],[Media Agregada Todas as Usinas]]*$Q$3265&gt;100%,100%,Tabela2025Horario[[#This Row],[Media Agregada Todas as Usinas]]*$Q$3265)</f>
        <v>9.4386981085226293E-2</v>
      </c>
    </row>
    <row r="4840" spans="1:15" x14ac:dyDescent="0.25">
      <c r="A4840" s="16">
        <f>Tabela2025Horario[[#This Row],[DataHora]]</f>
        <v>45859.583333333336</v>
      </c>
      <c r="B4840" s="17">
        <v>2026</v>
      </c>
      <c r="C4840" s="24">
        <f>Tabela2025Horario[[#This Row],[Mês]]</f>
        <v>7</v>
      </c>
      <c r="D4840" s="24">
        <f>Tabela2025Horario[[#This Row],[Dia]]</f>
        <v>21</v>
      </c>
      <c r="E4840" s="24">
        <f>Tabela2025Horario[[#This Row],[Hora]]</f>
        <v>14</v>
      </c>
      <c r="F4840" s="25">
        <f>Tabela2025Horario[[#This Row],[Conj. Castilho]]</f>
        <v>0</v>
      </c>
      <c r="G4840" s="25">
        <f>Tabela2025Horario[[#This Row],[Conj. Eol. Ventos Santa Eugênia]]</f>
        <v>0</v>
      </c>
      <c r="H4840" s="25">
        <f>Tabela2025Horario[[#This Row],[Conj. Guaimbê]]</f>
        <v>0</v>
      </c>
      <c r="I4840" s="16"/>
      <c r="J4840" s="16"/>
      <c r="K4840" s="16"/>
      <c r="L4840" s="16"/>
      <c r="M4840" s="16"/>
      <c r="N4840" s="16"/>
      <c r="O4840" s="3">
        <f>IF(Tabela2025Horario[[#This Row],[Media Agregada Todas as Usinas]]*$Q$3265&gt;100%,100%,Tabela2025Horario[[#This Row],[Media Agregada Todas as Usinas]]*$Q$3265)</f>
        <v>2.3863825783319189E-2</v>
      </c>
    </row>
    <row r="4841" spans="1:15" x14ac:dyDescent="0.25">
      <c r="A4841" s="16">
        <f>Tabela2025Horario[[#This Row],[DataHora]]</f>
        <v>45859.625</v>
      </c>
      <c r="B4841" s="17">
        <v>2026</v>
      </c>
      <c r="C4841" s="24">
        <f>Tabela2025Horario[[#This Row],[Mês]]</f>
        <v>7</v>
      </c>
      <c r="D4841" s="24">
        <f>Tabela2025Horario[[#This Row],[Dia]]</f>
        <v>21</v>
      </c>
      <c r="E4841" s="24">
        <f>Tabela2025Horario[[#This Row],[Hora]]</f>
        <v>15</v>
      </c>
      <c r="F4841" s="25">
        <f>Tabela2025Horario[[#This Row],[Conj. Castilho]]</f>
        <v>0</v>
      </c>
      <c r="G4841" s="25">
        <f>Tabela2025Horario[[#This Row],[Conj. Eol. Ventos Santa Eugênia]]</f>
        <v>0</v>
      </c>
      <c r="H4841" s="25">
        <f>Tabela2025Horario[[#This Row],[Conj. Guaimbê]]</f>
        <v>0</v>
      </c>
      <c r="I4841" s="16"/>
      <c r="J4841" s="16"/>
      <c r="K4841" s="16"/>
      <c r="L4841" s="16"/>
      <c r="M4841" s="16"/>
      <c r="N4841" s="16"/>
      <c r="O4841" s="3">
        <f>IF(Tabela2025Horario[[#This Row],[Media Agregada Todas as Usinas]]*$Q$3265&gt;100%,100%,Tabela2025Horario[[#This Row],[Media Agregada Todas as Usinas]]*$Q$3265)</f>
        <v>0</v>
      </c>
    </row>
    <row r="4842" spans="1:15" x14ac:dyDescent="0.25">
      <c r="A4842" s="16">
        <f>Tabela2025Horario[[#This Row],[DataHora]]</f>
        <v>45859.666666666664</v>
      </c>
      <c r="B4842" s="17">
        <v>2026</v>
      </c>
      <c r="C4842" s="24">
        <f>Tabela2025Horario[[#This Row],[Mês]]</f>
        <v>7</v>
      </c>
      <c r="D4842" s="24">
        <f>Tabela2025Horario[[#This Row],[Dia]]</f>
        <v>21</v>
      </c>
      <c r="E4842" s="24">
        <f>Tabela2025Horario[[#This Row],[Hora]]</f>
        <v>16</v>
      </c>
      <c r="F4842" s="25">
        <f>Tabela2025Horario[[#This Row],[Conj. Castilho]]</f>
        <v>0</v>
      </c>
      <c r="G4842" s="25">
        <f>Tabela2025Horario[[#This Row],[Conj. Eol. Ventos Santa Eugênia]]</f>
        <v>0</v>
      </c>
      <c r="H4842" s="25">
        <f>Tabela2025Horario[[#This Row],[Conj. Guaimbê]]</f>
        <v>0</v>
      </c>
      <c r="I4842" s="16"/>
      <c r="J4842" s="16"/>
      <c r="K4842" s="16"/>
      <c r="L4842" s="16"/>
      <c r="M4842" s="16"/>
      <c r="N4842" s="16"/>
      <c r="O4842" s="3">
        <f>IF(Tabela2025Horario[[#This Row],[Media Agregada Todas as Usinas]]*$Q$3265&gt;100%,100%,Tabela2025Horario[[#This Row],[Media Agregada Todas as Usinas]]*$Q$3265)</f>
        <v>0</v>
      </c>
    </row>
    <row r="4843" spans="1:15" x14ac:dyDescent="0.25">
      <c r="A4843" s="16">
        <f>Tabela2025Horario[[#This Row],[DataHora]]</f>
        <v>45859.708333333336</v>
      </c>
      <c r="B4843" s="17">
        <v>2026</v>
      </c>
      <c r="C4843" s="24">
        <f>Tabela2025Horario[[#This Row],[Mês]]</f>
        <v>7</v>
      </c>
      <c r="D4843" s="24">
        <f>Tabela2025Horario[[#This Row],[Dia]]</f>
        <v>21</v>
      </c>
      <c r="E4843" s="24">
        <f>Tabela2025Horario[[#This Row],[Hora]]</f>
        <v>17</v>
      </c>
      <c r="F4843" s="25">
        <f>Tabela2025Horario[[#This Row],[Conj. Castilho]]</f>
        <v>0</v>
      </c>
      <c r="G4843" s="25">
        <f>Tabela2025Horario[[#This Row],[Conj. Eol. Ventos Santa Eugênia]]</f>
        <v>0</v>
      </c>
      <c r="H4843" s="25">
        <f>Tabela2025Horario[[#This Row],[Conj. Guaimbê]]</f>
        <v>0</v>
      </c>
      <c r="I4843" s="16"/>
      <c r="J4843" s="16"/>
      <c r="K4843" s="16"/>
      <c r="L4843" s="16"/>
      <c r="M4843" s="16"/>
      <c r="N4843" s="16"/>
      <c r="O4843" s="3">
        <f>IF(Tabela2025Horario[[#This Row],[Media Agregada Todas as Usinas]]*$Q$3265&gt;100%,100%,Tabela2025Horario[[#This Row],[Media Agregada Todas as Usinas]]*$Q$3265)</f>
        <v>0</v>
      </c>
    </row>
    <row r="4844" spans="1:15" x14ac:dyDescent="0.25">
      <c r="A4844" s="16">
        <f>Tabela2025Horario[[#This Row],[DataHora]]</f>
        <v>45859.75</v>
      </c>
      <c r="B4844" s="17">
        <v>2026</v>
      </c>
      <c r="C4844" s="24">
        <f>Tabela2025Horario[[#This Row],[Mês]]</f>
        <v>7</v>
      </c>
      <c r="D4844" s="24">
        <f>Tabela2025Horario[[#This Row],[Dia]]</f>
        <v>21</v>
      </c>
      <c r="E4844" s="24">
        <f>Tabela2025Horario[[#This Row],[Hora]]</f>
        <v>18</v>
      </c>
      <c r="F4844" s="25">
        <f>Tabela2025Horario[[#This Row],[Conj. Castilho]]</f>
        <v>0</v>
      </c>
      <c r="G4844" s="25">
        <f>Tabela2025Horario[[#This Row],[Conj. Eol. Ventos Santa Eugênia]]</f>
        <v>0</v>
      </c>
      <c r="H4844" s="25">
        <f>Tabela2025Horario[[#This Row],[Conj. Guaimbê]]</f>
        <v>0</v>
      </c>
      <c r="I4844" s="16"/>
      <c r="J4844" s="16"/>
      <c r="K4844" s="16"/>
      <c r="L4844" s="16"/>
      <c r="M4844" s="16"/>
      <c r="N4844" s="16"/>
      <c r="O4844" s="3">
        <f>IF(Tabela2025Horario[[#This Row],[Media Agregada Todas as Usinas]]*$Q$3265&gt;100%,100%,Tabela2025Horario[[#This Row],[Media Agregada Todas as Usinas]]*$Q$3265)</f>
        <v>0</v>
      </c>
    </row>
    <row r="4845" spans="1:15" x14ac:dyDescent="0.25">
      <c r="A4845" s="16">
        <f>Tabela2025Horario[[#This Row],[DataHora]]</f>
        <v>45859.791666666664</v>
      </c>
      <c r="B4845" s="17">
        <v>2026</v>
      </c>
      <c r="C4845" s="24">
        <f>Tabela2025Horario[[#This Row],[Mês]]</f>
        <v>7</v>
      </c>
      <c r="D4845" s="24">
        <f>Tabela2025Horario[[#This Row],[Dia]]</f>
        <v>21</v>
      </c>
      <c r="E4845" s="24">
        <f>Tabela2025Horario[[#This Row],[Hora]]</f>
        <v>19</v>
      </c>
      <c r="F4845" s="25">
        <f>Tabela2025Horario[[#This Row],[Conj. Castilho]]</f>
        <v>0</v>
      </c>
      <c r="G4845" s="25">
        <f>Tabela2025Horario[[#This Row],[Conj. Eol. Ventos Santa Eugênia]]</f>
        <v>0</v>
      </c>
      <c r="H4845" s="25">
        <f>Tabela2025Horario[[#This Row],[Conj. Guaimbê]]</f>
        <v>0</v>
      </c>
      <c r="I4845" s="16"/>
      <c r="J4845" s="16"/>
      <c r="K4845" s="16"/>
      <c r="L4845" s="16"/>
      <c r="M4845" s="16"/>
      <c r="N4845" s="16"/>
      <c r="O4845" s="3">
        <f>IF(Tabela2025Horario[[#This Row],[Media Agregada Todas as Usinas]]*$Q$3265&gt;100%,100%,Tabela2025Horario[[#This Row],[Media Agregada Todas as Usinas]]*$Q$3265)</f>
        <v>0</v>
      </c>
    </row>
    <row r="4846" spans="1:15" x14ac:dyDescent="0.25">
      <c r="A4846" s="16">
        <f>Tabela2025Horario[[#This Row],[DataHora]]</f>
        <v>45859.833333333336</v>
      </c>
      <c r="B4846" s="17">
        <v>2026</v>
      </c>
      <c r="C4846" s="24">
        <f>Tabela2025Horario[[#This Row],[Mês]]</f>
        <v>7</v>
      </c>
      <c r="D4846" s="24">
        <f>Tabela2025Horario[[#This Row],[Dia]]</f>
        <v>21</v>
      </c>
      <c r="E4846" s="24">
        <f>Tabela2025Horario[[#This Row],[Hora]]</f>
        <v>20</v>
      </c>
      <c r="F4846" s="25">
        <f>Tabela2025Horario[[#This Row],[Conj. Castilho]]</f>
        <v>0</v>
      </c>
      <c r="G4846" s="25">
        <f>Tabela2025Horario[[#This Row],[Conj. Eol. Ventos Santa Eugênia]]</f>
        <v>0</v>
      </c>
      <c r="H4846" s="25">
        <f>Tabela2025Horario[[#This Row],[Conj. Guaimbê]]</f>
        <v>0</v>
      </c>
      <c r="I4846" s="16"/>
      <c r="J4846" s="16"/>
      <c r="K4846" s="16"/>
      <c r="L4846" s="16"/>
      <c r="M4846" s="16"/>
      <c r="N4846" s="16"/>
      <c r="O4846" s="3">
        <f>IF(Tabela2025Horario[[#This Row],[Media Agregada Todas as Usinas]]*$Q$3265&gt;100%,100%,Tabela2025Horario[[#This Row],[Media Agregada Todas as Usinas]]*$Q$3265)</f>
        <v>0</v>
      </c>
    </row>
    <row r="4847" spans="1:15" x14ac:dyDescent="0.25">
      <c r="A4847" s="16">
        <f>Tabela2025Horario[[#This Row],[DataHora]]</f>
        <v>45859.875</v>
      </c>
      <c r="B4847" s="17">
        <v>2026</v>
      </c>
      <c r="C4847" s="24">
        <f>Tabela2025Horario[[#This Row],[Mês]]</f>
        <v>7</v>
      </c>
      <c r="D4847" s="24">
        <f>Tabela2025Horario[[#This Row],[Dia]]</f>
        <v>21</v>
      </c>
      <c r="E4847" s="24">
        <f>Tabela2025Horario[[#This Row],[Hora]]</f>
        <v>21</v>
      </c>
      <c r="F4847" s="25">
        <f>Tabela2025Horario[[#This Row],[Conj. Castilho]]</f>
        <v>0</v>
      </c>
      <c r="G4847" s="25">
        <f>Tabela2025Horario[[#This Row],[Conj. Eol. Ventos Santa Eugênia]]</f>
        <v>0</v>
      </c>
      <c r="H4847" s="25">
        <f>Tabela2025Horario[[#This Row],[Conj. Guaimbê]]</f>
        <v>0</v>
      </c>
      <c r="I4847" s="16"/>
      <c r="J4847" s="16"/>
      <c r="K4847" s="16"/>
      <c r="L4847" s="16"/>
      <c r="M4847" s="16"/>
      <c r="N4847" s="16"/>
      <c r="O4847" s="3">
        <f>IF(Tabela2025Horario[[#This Row],[Media Agregada Todas as Usinas]]*$Q$3265&gt;100%,100%,Tabela2025Horario[[#This Row],[Media Agregada Todas as Usinas]]*$Q$3265)</f>
        <v>0</v>
      </c>
    </row>
    <row r="4848" spans="1:15" x14ac:dyDescent="0.25">
      <c r="A4848" s="16">
        <f>Tabela2025Horario[[#This Row],[DataHora]]</f>
        <v>45859.916666666664</v>
      </c>
      <c r="B4848" s="17">
        <v>2026</v>
      </c>
      <c r="C4848" s="24">
        <f>Tabela2025Horario[[#This Row],[Mês]]</f>
        <v>7</v>
      </c>
      <c r="D4848" s="24">
        <f>Tabela2025Horario[[#This Row],[Dia]]</f>
        <v>21</v>
      </c>
      <c r="E4848" s="24">
        <f>Tabela2025Horario[[#This Row],[Hora]]</f>
        <v>22</v>
      </c>
      <c r="F4848" s="25">
        <f>Tabela2025Horario[[#This Row],[Conj. Castilho]]</f>
        <v>0</v>
      </c>
      <c r="G4848" s="25">
        <f>Tabela2025Horario[[#This Row],[Conj. Eol. Ventos Santa Eugênia]]</f>
        <v>0</v>
      </c>
      <c r="H4848" s="25">
        <f>Tabela2025Horario[[#This Row],[Conj. Guaimbê]]</f>
        <v>0</v>
      </c>
      <c r="I4848" s="16"/>
      <c r="J4848" s="16"/>
      <c r="K4848" s="16"/>
      <c r="L4848" s="16"/>
      <c r="M4848" s="16"/>
      <c r="N4848" s="16"/>
      <c r="O4848" s="3">
        <f>IF(Tabela2025Horario[[#This Row],[Media Agregada Todas as Usinas]]*$Q$3265&gt;100%,100%,Tabela2025Horario[[#This Row],[Media Agregada Todas as Usinas]]*$Q$3265)</f>
        <v>0</v>
      </c>
    </row>
    <row r="4849" spans="1:15" x14ac:dyDescent="0.25">
      <c r="A4849" s="16">
        <f>Tabela2025Horario[[#This Row],[DataHora]]</f>
        <v>45859.958333333336</v>
      </c>
      <c r="B4849" s="17">
        <v>2026</v>
      </c>
      <c r="C4849" s="24">
        <f>Tabela2025Horario[[#This Row],[Mês]]</f>
        <v>7</v>
      </c>
      <c r="D4849" s="24">
        <f>Tabela2025Horario[[#This Row],[Dia]]</f>
        <v>21</v>
      </c>
      <c r="E4849" s="24">
        <f>Tabela2025Horario[[#This Row],[Hora]]</f>
        <v>23</v>
      </c>
      <c r="F4849" s="25">
        <f>Tabela2025Horario[[#This Row],[Conj. Castilho]]</f>
        <v>0</v>
      </c>
      <c r="G4849" s="25">
        <f>Tabela2025Horario[[#This Row],[Conj. Eol. Ventos Santa Eugênia]]</f>
        <v>0</v>
      </c>
      <c r="H4849" s="25">
        <f>Tabela2025Horario[[#This Row],[Conj. Guaimbê]]</f>
        <v>0</v>
      </c>
      <c r="I4849" s="16"/>
      <c r="J4849" s="16"/>
      <c r="K4849" s="16"/>
      <c r="L4849" s="16"/>
      <c r="M4849" s="16"/>
      <c r="N4849" s="16"/>
      <c r="O4849" s="3">
        <f>IF(Tabela2025Horario[[#This Row],[Media Agregada Todas as Usinas]]*$Q$3265&gt;100%,100%,Tabela2025Horario[[#This Row],[Media Agregada Todas as Usinas]]*$Q$3265)</f>
        <v>0</v>
      </c>
    </row>
    <row r="4850" spans="1:15" x14ac:dyDescent="0.25">
      <c r="A4850" s="16">
        <f>Tabela2025Horario[[#This Row],[DataHora]]</f>
        <v>45860</v>
      </c>
      <c r="B4850" s="17">
        <v>2026</v>
      </c>
      <c r="C4850" s="24">
        <f>Tabela2025Horario[[#This Row],[Mês]]</f>
        <v>7</v>
      </c>
      <c r="D4850" s="24">
        <f>Tabela2025Horario[[#This Row],[Dia]]</f>
        <v>22</v>
      </c>
      <c r="E4850" s="24">
        <f>Tabela2025Horario[[#This Row],[Hora]]</f>
        <v>0</v>
      </c>
      <c r="F4850" s="25">
        <f>Tabela2025Horario[[#This Row],[Conj. Castilho]]</f>
        <v>0</v>
      </c>
      <c r="G4850" s="25">
        <f>Tabela2025Horario[[#This Row],[Conj. Eol. Ventos Santa Eugênia]]</f>
        <v>0</v>
      </c>
      <c r="H4850" s="25">
        <f>Tabela2025Horario[[#This Row],[Conj. Guaimbê]]</f>
        <v>0</v>
      </c>
      <c r="I4850" s="16"/>
      <c r="J4850" s="16"/>
      <c r="K4850" s="16"/>
      <c r="L4850" s="16"/>
      <c r="M4850" s="16"/>
      <c r="N4850" s="16"/>
      <c r="O4850" s="3">
        <f>IF(Tabela2025Horario[[#This Row],[Media Agregada Todas as Usinas]]*$Q$3265&gt;100%,100%,Tabela2025Horario[[#This Row],[Media Agregada Todas as Usinas]]*$Q$3265)</f>
        <v>0</v>
      </c>
    </row>
    <row r="4851" spans="1:15" x14ac:dyDescent="0.25">
      <c r="A4851" s="16">
        <f>Tabela2025Horario[[#This Row],[DataHora]]</f>
        <v>45860.041666666664</v>
      </c>
      <c r="B4851" s="17">
        <v>2026</v>
      </c>
      <c r="C4851" s="24">
        <f>Tabela2025Horario[[#This Row],[Mês]]</f>
        <v>7</v>
      </c>
      <c r="D4851" s="24">
        <f>Tabela2025Horario[[#This Row],[Dia]]</f>
        <v>22</v>
      </c>
      <c r="E4851" s="24">
        <f>Tabela2025Horario[[#This Row],[Hora]]</f>
        <v>1</v>
      </c>
      <c r="F4851" s="25">
        <f>Tabela2025Horario[[#This Row],[Conj. Castilho]]</f>
        <v>0</v>
      </c>
      <c r="G4851" s="25">
        <f>Tabela2025Horario[[#This Row],[Conj. Eol. Ventos Santa Eugênia]]</f>
        <v>0</v>
      </c>
      <c r="H4851" s="25">
        <f>Tabela2025Horario[[#This Row],[Conj. Guaimbê]]</f>
        <v>0</v>
      </c>
      <c r="I4851" s="16"/>
      <c r="J4851" s="16"/>
      <c r="K4851" s="16"/>
      <c r="L4851" s="16"/>
      <c r="M4851" s="16"/>
      <c r="N4851" s="16"/>
      <c r="O4851" s="3">
        <f>IF(Tabela2025Horario[[#This Row],[Media Agregada Todas as Usinas]]*$Q$3265&gt;100%,100%,Tabela2025Horario[[#This Row],[Media Agregada Todas as Usinas]]*$Q$3265)</f>
        <v>0</v>
      </c>
    </row>
    <row r="4852" spans="1:15" x14ac:dyDescent="0.25">
      <c r="A4852" s="16">
        <f>Tabela2025Horario[[#This Row],[DataHora]]</f>
        <v>45860.083333333336</v>
      </c>
      <c r="B4852" s="17">
        <v>2026</v>
      </c>
      <c r="C4852" s="24">
        <f>Tabela2025Horario[[#This Row],[Mês]]</f>
        <v>7</v>
      </c>
      <c r="D4852" s="24">
        <f>Tabela2025Horario[[#This Row],[Dia]]</f>
        <v>22</v>
      </c>
      <c r="E4852" s="24">
        <f>Tabela2025Horario[[#This Row],[Hora]]</f>
        <v>2</v>
      </c>
      <c r="F4852" s="25">
        <f>Tabela2025Horario[[#This Row],[Conj. Castilho]]</f>
        <v>0</v>
      </c>
      <c r="G4852" s="25">
        <f>Tabela2025Horario[[#This Row],[Conj. Eol. Ventos Santa Eugênia]]</f>
        <v>0</v>
      </c>
      <c r="H4852" s="25">
        <f>Tabela2025Horario[[#This Row],[Conj. Guaimbê]]</f>
        <v>0</v>
      </c>
      <c r="I4852" s="16"/>
      <c r="J4852" s="16"/>
      <c r="K4852" s="16"/>
      <c r="L4852" s="16"/>
      <c r="M4852" s="16"/>
      <c r="N4852" s="16"/>
      <c r="O4852" s="3">
        <f>IF(Tabela2025Horario[[#This Row],[Media Agregada Todas as Usinas]]*$Q$3265&gt;100%,100%,Tabela2025Horario[[#This Row],[Media Agregada Todas as Usinas]]*$Q$3265)</f>
        <v>0</v>
      </c>
    </row>
    <row r="4853" spans="1:15" x14ac:dyDescent="0.25">
      <c r="A4853" s="16">
        <f>Tabela2025Horario[[#This Row],[DataHora]]</f>
        <v>45860.125</v>
      </c>
      <c r="B4853" s="17">
        <v>2026</v>
      </c>
      <c r="C4853" s="24">
        <f>Tabela2025Horario[[#This Row],[Mês]]</f>
        <v>7</v>
      </c>
      <c r="D4853" s="24">
        <f>Tabela2025Horario[[#This Row],[Dia]]</f>
        <v>22</v>
      </c>
      <c r="E4853" s="24">
        <f>Tabela2025Horario[[#This Row],[Hora]]</f>
        <v>3</v>
      </c>
      <c r="F4853" s="25">
        <f>Tabela2025Horario[[#This Row],[Conj. Castilho]]</f>
        <v>0</v>
      </c>
      <c r="G4853" s="25">
        <f>Tabela2025Horario[[#This Row],[Conj. Eol. Ventos Santa Eugênia]]</f>
        <v>0</v>
      </c>
      <c r="H4853" s="25">
        <f>Tabela2025Horario[[#This Row],[Conj. Guaimbê]]</f>
        <v>0</v>
      </c>
      <c r="I4853" s="16"/>
      <c r="J4853" s="16"/>
      <c r="K4853" s="16"/>
      <c r="L4853" s="16"/>
      <c r="M4853" s="16"/>
      <c r="N4853" s="16"/>
      <c r="O4853" s="3">
        <f>IF(Tabela2025Horario[[#This Row],[Media Agregada Todas as Usinas]]*$Q$3265&gt;100%,100%,Tabela2025Horario[[#This Row],[Media Agregada Todas as Usinas]]*$Q$3265)</f>
        <v>0</v>
      </c>
    </row>
    <row r="4854" spans="1:15" x14ac:dyDescent="0.25">
      <c r="A4854" s="16">
        <f>Tabela2025Horario[[#This Row],[DataHora]]</f>
        <v>45860.166666666664</v>
      </c>
      <c r="B4854" s="17">
        <v>2026</v>
      </c>
      <c r="C4854" s="24">
        <f>Tabela2025Horario[[#This Row],[Mês]]</f>
        <v>7</v>
      </c>
      <c r="D4854" s="24">
        <f>Tabela2025Horario[[#This Row],[Dia]]</f>
        <v>22</v>
      </c>
      <c r="E4854" s="24">
        <f>Tabela2025Horario[[#This Row],[Hora]]</f>
        <v>4</v>
      </c>
      <c r="F4854" s="25">
        <f>Tabela2025Horario[[#This Row],[Conj. Castilho]]</f>
        <v>0</v>
      </c>
      <c r="G4854" s="25">
        <f>Tabela2025Horario[[#This Row],[Conj. Eol. Ventos Santa Eugênia]]</f>
        <v>0</v>
      </c>
      <c r="H4854" s="25">
        <f>Tabela2025Horario[[#This Row],[Conj. Guaimbê]]</f>
        <v>0</v>
      </c>
      <c r="I4854" s="16"/>
      <c r="J4854" s="16"/>
      <c r="K4854" s="16"/>
      <c r="L4854" s="16"/>
      <c r="M4854" s="16"/>
      <c r="N4854" s="16"/>
      <c r="O4854" s="3">
        <f>IF(Tabela2025Horario[[#This Row],[Media Agregada Todas as Usinas]]*$Q$3265&gt;100%,100%,Tabela2025Horario[[#This Row],[Media Agregada Todas as Usinas]]*$Q$3265)</f>
        <v>0</v>
      </c>
    </row>
    <row r="4855" spans="1:15" x14ac:dyDescent="0.25">
      <c r="A4855" s="16">
        <f>Tabela2025Horario[[#This Row],[DataHora]]</f>
        <v>45860.208333333336</v>
      </c>
      <c r="B4855" s="17">
        <v>2026</v>
      </c>
      <c r="C4855" s="24">
        <f>Tabela2025Horario[[#This Row],[Mês]]</f>
        <v>7</v>
      </c>
      <c r="D4855" s="24">
        <f>Tabela2025Horario[[#This Row],[Dia]]</f>
        <v>22</v>
      </c>
      <c r="E4855" s="24">
        <f>Tabela2025Horario[[#This Row],[Hora]]</f>
        <v>5</v>
      </c>
      <c r="F4855" s="25">
        <f>Tabela2025Horario[[#This Row],[Conj. Castilho]]</f>
        <v>0</v>
      </c>
      <c r="G4855" s="25">
        <f>Tabela2025Horario[[#This Row],[Conj. Eol. Ventos Santa Eugênia]]</f>
        <v>0</v>
      </c>
      <c r="H4855" s="25">
        <f>Tabela2025Horario[[#This Row],[Conj. Guaimbê]]</f>
        <v>0</v>
      </c>
      <c r="I4855" s="16"/>
      <c r="J4855" s="16"/>
      <c r="K4855" s="16"/>
      <c r="L4855" s="16"/>
      <c r="M4855" s="16"/>
      <c r="N4855" s="16"/>
      <c r="O4855" s="3">
        <f>IF(Tabela2025Horario[[#This Row],[Media Agregada Todas as Usinas]]*$Q$3265&gt;100%,100%,Tabela2025Horario[[#This Row],[Media Agregada Todas as Usinas]]*$Q$3265)</f>
        <v>0</v>
      </c>
    </row>
    <row r="4856" spans="1:15" x14ac:dyDescent="0.25">
      <c r="A4856" s="16">
        <f>Tabela2025Horario[[#This Row],[DataHora]]</f>
        <v>45860.25</v>
      </c>
      <c r="B4856" s="17">
        <v>2026</v>
      </c>
      <c r="C4856" s="24">
        <f>Tabela2025Horario[[#This Row],[Mês]]</f>
        <v>7</v>
      </c>
      <c r="D4856" s="24">
        <f>Tabela2025Horario[[#This Row],[Dia]]</f>
        <v>22</v>
      </c>
      <c r="E4856" s="24">
        <f>Tabela2025Horario[[#This Row],[Hora]]</f>
        <v>6</v>
      </c>
      <c r="F4856" s="25">
        <f>Tabela2025Horario[[#This Row],[Conj. Castilho]]</f>
        <v>0</v>
      </c>
      <c r="G4856" s="25">
        <f>Tabela2025Horario[[#This Row],[Conj. Eol. Ventos Santa Eugênia]]</f>
        <v>0</v>
      </c>
      <c r="H4856" s="25">
        <f>Tabela2025Horario[[#This Row],[Conj. Guaimbê]]</f>
        <v>0</v>
      </c>
      <c r="I4856" s="16"/>
      <c r="J4856" s="16"/>
      <c r="K4856" s="16"/>
      <c r="L4856" s="16"/>
      <c r="M4856" s="16"/>
      <c r="N4856" s="16"/>
      <c r="O4856" s="3">
        <f>IF(Tabela2025Horario[[#This Row],[Media Agregada Todas as Usinas]]*$Q$3265&gt;100%,100%,Tabela2025Horario[[#This Row],[Media Agregada Todas as Usinas]]*$Q$3265)</f>
        <v>0</v>
      </c>
    </row>
    <row r="4857" spans="1:15" x14ac:dyDescent="0.25">
      <c r="A4857" s="16">
        <f>Tabela2025Horario[[#This Row],[DataHora]]</f>
        <v>45860.291666666664</v>
      </c>
      <c r="B4857" s="17">
        <v>2026</v>
      </c>
      <c r="C4857" s="24">
        <f>Tabela2025Horario[[#This Row],[Mês]]</f>
        <v>7</v>
      </c>
      <c r="D4857" s="24">
        <f>Tabela2025Horario[[#This Row],[Dia]]</f>
        <v>22</v>
      </c>
      <c r="E4857" s="24">
        <f>Tabela2025Horario[[#This Row],[Hora]]</f>
        <v>7</v>
      </c>
      <c r="F4857" s="25">
        <f>Tabela2025Horario[[#This Row],[Conj. Castilho]]</f>
        <v>0</v>
      </c>
      <c r="G4857" s="25">
        <f>Tabela2025Horario[[#This Row],[Conj. Eol. Ventos Santa Eugênia]]</f>
        <v>0</v>
      </c>
      <c r="H4857" s="25">
        <f>Tabela2025Horario[[#This Row],[Conj. Guaimbê]]</f>
        <v>0</v>
      </c>
      <c r="I4857" s="16"/>
      <c r="J4857" s="16"/>
      <c r="K4857" s="16"/>
      <c r="L4857" s="16"/>
      <c r="M4857" s="16"/>
      <c r="N4857" s="16"/>
      <c r="O4857" s="3">
        <f>IF(Tabela2025Horario[[#This Row],[Media Agregada Todas as Usinas]]*$Q$3265&gt;100%,100%,Tabela2025Horario[[#This Row],[Media Agregada Todas as Usinas]]*$Q$3265)</f>
        <v>3.6886136118565567E-2</v>
      </c>
    </row>
    <row r="4858" spans="1:15" x14ac:dyDescent="0.25">
      <c r="A4858" s="16">
        <f>Tabela2025Horario[[#This Row],[DataHora]]</f>
        <v>45860.333333333336</v>
      </c>
      <c r="B4858" s="17">
        <v>2026</v>
      </c>
      <c r="C4858" s="24">
        <f>Tabela2025Horario[[#This Row],[Mês]]</f>
        <v>7</v>
      </c>
      <c r="D4858" s="24">
        <f>Tabela2025Horario[[#This Row],[Dia]]</f>
        <v>22</v>
      </c>
      <c r="E4858" s="24">
        <f>Tabela2025Horario[[#This Row],[Hora]]</f>
        <v>8</v>
      </c>
      <c r="F4858" s="25">
        <f>Tabela2025Horario[[#This Row],[Conj. Castilho]]</f>
        <v>0</v>
      </c>
      <c r="G4858" s="25">
        <f>Tabela2025Horario[[#This Row],[Conj. Eol. Ventos Santa Eugênia]]</f>
        <v>0</v>
      </c>
      <c r="H4858" s="25">
        <f>Tabela2025Horario[[#This Row],[Conj. Guaimbê]]</f>
        <v>0</v>
      </c>
      <c r="I4858" s="16"/>
      <c r="J4858" s="16"/>
      <c r="K4858" s="16"/>
      <c r="L4858" s="16"/>
      <c r="M4858" s="16"/>
      <c r="N4858" s="16"/>
      <c r="O4858" s="3">
        <f>IF(Tabela2025Horario[[#This Row],[Media Agregada Todas as Usinas]]*$Q$3265&gt;100%,100%,Tabela2025Horario[[#This Row],[Media Agregada Todas as Usinas]]*$Q$3265)</f>
        <v>5.2635724773698739E-2</v>
      </c>
    </row>
    <row r="4859" spans="1:15" x14ac:dyDescent="0.25">
      <c r="A4859" s="16">
        <f>Tabela2025Horario[[#This Row],[DataHora]]</f>
        <v>45860.375</v>
      </c>
      <c r="B4859" s="17">
        <v>2026</v>
      </c>
      <c r="C4859" s="24">
        <f>Tabela2025Horario[[#This Row],[Mês]]</f>
        <v>7</v>
      </c>
      <c r="D4859" s="24">
        <f>Tabela2025Horario[[#This Row],[Dia]]</f>
        <v>22</v>
      </c>
      <c r="E4859" s="24">
        <f>Tabela2025Horario[[#This Row],[Hora]]</f>
        <v>9</v>
      </c>
      <c r="F4859" s="25">
        <f>Tabela2025Horario[[#This Row],[Conj. Castilho]]</f>
        <v>0</v>
      </c>
      <c r="G4859" s="25">
        <f>Tabela2025Horario[[#This Row],[Conj. Eol. Ventos Santa Eugênia]]</f>
        <v>0.75132564430990789</v>
      </c>
      <c r="H4859" s="25">
        <f>Tabela2025Horario[[#This Row],[Conj. Guaimbê]]</f>
        <v>0</v>
      </c>
      <c r="I4859" s="16"/>
      <c r="J4859" s="16"/>
      <c r="K4859" s="16"/>
      <c r="L4859" s="16"/>
      <c r="M4859" s="16"/>
      <c r="N4859" s="16"/>
      <c r="O4859" s="3">
        <f>IF(Tabela2025Horario[[#This Row],[Media Agregada Todas as Usinas]]*$Q$3265&gt;100%,100%,Tabela2025Horario[[#This Row],[Media Agregada Todas as Usinas]]*$Q$3265)</f>
        <v>0.86431788642678764</v>
      </c>
    </row>
    <row r="4860" spans="1:15" x14ac:dyDescent="0.25">
      <c r="A4860" s="16">
        <f>Tabela2025Horario[[#This Row],[DataHora]]</f>
        <v>45860.416666666664</v>
      </c>
      <c r="B4860" s="17">
        <v>2026</v>
      </c>
      <c r="C4860" s="24">
        <f>Tabela2025Horario[[#This Row],[Mês]]</f>
        <v>7</v>
      </c>
      <c r="D4860" s="24">
        <f>Tabela2025Horario[[#This Row],[Dia]]</f>
        <v>22</v>
      </c>
      <c r="E4860" s="24">
        <f>Tabela2025Horario[[#This Row],[Hora]]</f>
        <v>10</v>
      </c>
      <c r="F4860" s="25">
        <f>Tabela2025Horario[[#This Row],[Conj. Castilho]]</f>
        <v>0</v>
      </c>
      <c r="G4860" s="25">
        <f>Tabela2025Horario[[#This Row],[Conj. Eol. Ventos Santa Eugênia]]</f>
        <v>0.67237897500499266</v>
      </c>
      <c r="H4860" s="25">
        <f>Tabela2025Horario[[#This Row],[Conj. Guaimbê]]</f>
        <v>0</v>
      </c>
      <c r="I4860" s="16"/>
      <c r="J4860" s="16"/>
      <c r="K4860" s="16"/>
      <c r="L4860" s="16"/>
      <c r="M4860" s="16"/>
      <c r="N4860" s="16"/>
      <c r="O4860" s="3">
        <f>IF(Tabela2025Horario[[#This Row],[Media Agregada Todas as Usinas]]*$Q$3265&gt;100%,100%,Tabela2025Horario[[#This Row],[Media Agregada Todas as Usinas]]*$Q$3265)</f>
        <v>0.42849785963028181</v>
      </c>
    </row>
    <row r="4861" spans="1:15" x14ac:dyDescent="0.25">
      <c r="A4861" s="16">
        <f>Tabela2025Horario[[#This Row],[DataHora]]</f>
        <v>45860.458333333336</v>
      </c>
      <c r="B4861" s="17">
        <v>2026</v>
      </c>
      <c r="C4861" s="24">
        <f>Tabela2025Horario[[#This Row],[Mês]]</f>
        <v>7</v>
      </c>
      <c r="D4861" s="24">
        <f>Tabela2025Horario[[#This Row],[Dia]]</f>
        <v>22</v>
      </c>
      <c r="E4861" s="24">
        <f>Tabela2025Horario[[#This Row],[Hora]]</f>
        <v>11</v>
      </c>
      <c r="F4861" s="25">
        <f>Tabela2025Horario[[#This Row],[Conj. Castilho]]</f>
        <v>3.0476049943838901E-3</v>
      </c>
      <c r="G4861" s="25">
        <f>Tabela2025Horario[[#This Row],[Conj. Eol. Ventos Santa Eugênia]]</f>
        <v>0.52104419507253363</v>
      </c>
      <c r="H4861" s="25">
        <f>Tabela2025Horario[[#This Row],[Conj. Guaimbê]]</f>
        <v>0</v>
      </c>
      <c r="I4861" s="16"/>
      <c r="J4861" s="16"/>
      <c r="K4861" s="16"/>
      <c r="L4861" s="16"/>
      <c r="M4861" s="16"/>
      <c r="N4861" s="16"/>
      <c r="O4861" s="3">
        <f>IF(Tabela2025Horario[[#This Row],[Media Agregada Todas as Usinas]]*$Q$3265&gt;100%,100%,Tabela2025Horario[[#This Row],[Media Agregada Todas as Usinas]]*$Q$3265)</f>
        <v>0.38334174552396344</v>
      </c>
    </row>
    <row r="4862" spans="1:15" x14ac:dyDescent="0.25">
      <c r="A4862" s="16">
        <f>Tabela2025Horario[[#This Row],[DataHora]]</f>
        <v>45860.5</v>
      </c>
      <c r="B4862" s="17">
        <v>2026</v>
      </c>
      <c r="C4862" s="24">
        <f>Tabela2025Horario[[#This Row],[Mês]]</f>
        <v>7</v>
      </c>
      <c r="D4862" s="24">
        <f>Tabela2025Horario[[#This Row],[Dia]]</f>
        <v>22</v>
      </c>
      <c r="E4862" s="24">
        <f>Tabela2025Horario[[#This Row],[Hora]]</f>
        <v>12</v>
      </c>
      <c r="F4862" s="25">
        <f>Tabela2025Horario[[#This Row],[Conj. Castilho]]</f>
        <v>5.7209303901948755E-2</v>
      </c>
      <c r="G4862" s="25">
        <f>Tabela2025Horario[[#This Row],[Conj. Eol. Ventos Santa Eugênia]]</f>
        <v>0.42285232172828446</v>
      </c>
      <c r="H4862" s="25">
        <f>Tabela2025Horario[[#This Row],[Conj. Guaimbê]]</f>
        <v>0</v>
      </c>
      <c r="I4862" s="16"/>
      <c r="J4862" s="16"/>
      <c r="K4862" s="16"/>
      <c r="L4862" s="16"/>
      <c r="M4862" s="16"/>
      <c r="N4862" s="16"/>
      <c r="O4862" s="3">
        <f>IF(Tabela2025Horario[[#This Row],[Media Agregada Todas as Usinas]]*$Q$3265&gt;100%,100%,Tabela2025Horario[[#This Row],[Media Agregada Todas as Usinas]]*$Q$3265)</f>
        <v>0.3498400362298611</v>
      </c>
    </row>
    <row r="4863" spans="1:15" x14ac:dyDescent="0.25">
      <c r="A4863" s="16">
        <f>Tabela2025Horario[[#This Row],[DataHora]]</f>
        <v>45860.541666666664</v>
      </c>
      <c r="B4863" s="17">
        <v>2026</v>
      </c>
      <c r="C4863" s="24">
        <f>Tabela2025Horario[[#This Row],[Mês]]</f>
        <v>7</v>
      </c>
      <c r="D4863" s="24">
        <f>Tabela2025Horario[[#This Row],[Dia]]</f>
        <v>22</v>
      </c>
      <c r="E4863" s="24">
        <f>Tabela2025Horario[[#This Row],[Hora]]</f>
        <v>13</v>
      </c>
      <c r="F4863" s="25">
        <f>Tabela2025Horario[[#This Row],[Conj. Castilho]]</f>
        <v>1.0536879076768644E-2</v>
      </c>
      <c r="G4863" s="25">
        <f>Tabela2025Horario[[#This Row],[Conj. Eol. Ventos Santa Eugênia]]</f>
        <v>0</v>
      </c>
      <c r="H4863" s="25">
        <f>Tabela2025Horario[[#This Row],[Conj. Guaimbê]]</f>
        <v>0</v>
      </c>
      <c r="I4863" s="16"/>
      <c r="J4863" s="16"/>
      <c r="K4863" s="16"/>
      <c r="L4863" s="16"/>
      <c r="M4863" s="16"/>
      <c r="N4863" s="16"/>
      <c r="O4863" s="3">
        <f>IF(Tabela2025Horario[[#This Row],[Media Agregada Todas as Usinas]]*$Q$3265&gt;100%,100%,Tabela2025Horario[[#This Row],[Media Agregada Todas as Usinas]]*$Q$3265)</f>
        <v>6.5770334434802798E-3</v>
      </c>
    </row>
    <row r="4864" spans="1:15" x14ac:dyDescent="0.25">
      <c r="A4864" s="16">
        <f>Tabela2025Horario[[#This Row],[DataHora]]</f>
        <v>45860.583333333336</v>
      </c>
      <c r="B4864" s="17">
        <v>2026</v>
      </c>
      <c r="C4864" s="24">
        <f>Tabela2025Horario[[#This Row],[Mês]]</f>
        <v>7</v>
      </c>
      <c r="D4864" s="24">
        <f>Tabela2025Horario[[#This Row],[Dia]]</f>
        <v>22</v>
      </c>
      <c r="E4864" s="24">
        <f>Tabela2025Horario[[#This Row],[Hora]]</f>
        <v>14</v>
      </c>
      <c r="F4864" s="25">
        <f>Tabela2025Horario[[#This Row],[Conj. Castilho]]</f>
        <v>7.7167555775656703E-3</v>
      </c>
      <c r="G4864" s="25">
        <f>Tabela2025Horario[[#This Row],[Conj. Eol. Ventos Santa Eugênia]]</f>
        <v>0</v>
      </c>
      <c r="H4864" s="25">
        <f>Tabela2025Horario[[#This Row],[Conj. Guaimbê]]</f>
        <v>0</v>
      </c>
      <c r="I4864" s="16"/>
      <c r="J4864" s="16"/>
      <c r="K4864" s="16"/>
      <c r="L4864" s="16"/>
      <c r="M4864" s="16"/>
      <c r="N4864" s="16"/>
      <c r="O4864" s="3">
        <f>IF(Tabela2025Horario[[#This Row],[Media Agregada Todas as Usinas]]*$Q$3265&gt;100%,100%,Tabela2025Horario[[#This Row],[Media Agregada Todas as Usinas]]*$Q$3265)</f>
        <v>5.5048405714864515E-3</v>
      </c>
    </row>
    <row r="4865" spans="1:15" x14ac:dyDescent="0.25">
      <c r="A4865" s="16">
        <f>Tabela2025Horario[[#This Row],[DataHora]]</f>
        <v>45860.625</v>
      </c>
      <c r="B4865" s="17">
        <v>2026</v>
      </c>
      <c r="C4865" s="24">
        <f>Tabela2025Horario[[#This Row],[Mês]]</f>
        <v>7</v>
      </c>
      <c r="D4865" s="24">
        <f>Tabela2025Horario[[#This Row],[Dia]]</f>
        <v>22</v>
      </c>
      <c r="E4865" s="24">
        <f>Tabela2025Horario[[#This Row],[Hora]]</f>
        <v>15</v>
      </c>
      <c r="F4865" s="25">
        <f>Tabela2025Horario[[#This Row],[Conj. Castilho]]</f>
        <v>0</v>
      </c>
      <c r="G4865" s="25">
        <f>Tabela2025Horario[[#This Row],[Conj. Eol. Ventos Santa Eugênia]]</f>
        <v>0</v>
      </c>
      <c r="H4865" s="25">
        <f>Tabela2025Horario[[#This Row],[Conj. Guaimbê]]</f>
        <v>0</v>
      </c>
      <c r="I4865" s="16"/>
      <c r="J4865" s="16"/>
      <c r="K4865" s="16"/>
      <c r="L4865" s="16"/>
      <c r="M4865" s="16"/>
      <c r="N4865" s="16"/>
      <c r="O4865" s="3">
        <f>IF(Tabela2025Horario[[#This Row],[Media Agregada Todas as Usinas]]*$Q$3265&gt;100%,100%,Tabela2025Horario[[#This Row],[Media Agregada Todas as Usinas]]*$Q$3265)</f>
        <v>0</v>
      </c>
    </row>
    <row r="4866" spans="1:15" x14ac:dyDescent="0.25">
      <c r="A4866" s="16">
        <f>Tabela2025Horario[[#This Row],[DataHora]]</f>
        <v>45860.666666666664</v>
      </c>
      <c r="B4866" s="17">
        <v>2026</v>
      </c>
      <c r="C4866" s="24">
        <f>Tabela2025Horario[[#This Row],[Mês]]</f>
        <v>7</v>
      </c>
      <c r="D4866" s="24">
        <f>Tabela2025Horario[[#This Row],[Dia]]</f>
        <v>22</v>
      </c>
      <c r="E4866" s="24">
        <f>Tabela2025Horario[[#This Row],[Hora]]</f>
        <v>16</v>
      </c>
      <c r="F4866" s="25">
        <f>Tabela2025Horario[[#This Row],[Conj. Castilho]]</f>
        <v>0</v>
      </c>
      <c r="G4866" s="25">
        <f>Tabela2025Horario[[#This Row],[Conj. Eol. Ventos Santa Eugênia]]</f>
        <v>0</v>
      </c>
      <c r="H4866" s="25">
        <f>Tabela2025Horario[[#This Row],[Conj. Guaimbê]]</f>
        <v>0</v>
      </c>
      <c r="I4866" s="16"/>
      <c r="J4866" s="16"/>
      <c r="K4866" s="16"/>
      <c r="L4866" s="16"/>
      <c r="M4866" s="16"/>
      <c r="N4866" s="16"/>
      <c r="O4866" s="3">
        <f>IF(Tabela2025Horario[[#This Row],[Media Agregada Todas as Usinas]]*$Q$3265&gt;100%,100%,Tabela2025Horario[[#This Row],[Media Agregada Todas as Usinas]]*$Q$3265)</f>
        <v>0</v>
      </c>
    </row>
    <row r="4867" spans="1:15" x14ac:dyDescent="0.25">
      <c r="A4867" s="16">
        <f>Tabela2025Horario[[#This Row],[DataHora]]</f>
        <v>45860.708333333336</v>
      </c>
      <c r="B4867" s="17">
        <v>2026</v>
      </c>
      <c r="C4867" s="24">
        <f>Tabela2025Horario[[#This Row],[Mês]]</f>
        <v>7</v>
      </c>
      <c r="D4867" s="24">
        <f>Tabela2025Horario[[#This Row],[Dia]]</f>
        <v>22</v>
      </c>
      <c r="E4867" s="24">
        <f>Tabela2025Horario[[#This Row],[Hora]]</f>
        <v>17</v>
      </c>
      <c r="F4867" s="25">
        <f>Tabela2025Horario[[#This Row],[Conj. Castilho]]</f>
        <v>0</v>
      </c>
      <c r="G4867" s="25">
        <f>Tabela2025Horario[[#This Row],[Conj. Eol. Ventos Santa Eugênia]]</f>
        <v>0</v>
      </c>
      <c r="H4867" s="25">
        <f>Tabela2025Horario[[#This Row],[Conj. Guaimbê]]</f>
        <v>0</v>
      </c>
      <c r="I4867" s="16"/>
      <c r="J4867" s="16"/>
      <c r="K4867" s="16"/>
      <c r="L4867" s="16"/>
      <c r="M4867" s="16"/>
      <c r="N4867" s="16"/>
      <c r="O4867" s="3">
        <f>IF(Tabela2025Horario[[#This Row],[Media Agregada Todas as Usinas]]*$Q$3265&gt;100%,100%,Tabela2025Horario[[#This Row],[Media Agregada Todas as Usinas]]*$Q$3265)</f>
        <v>0</v>
      </c>
    </row>
    <row r="4868" spans="1:15" x14ac:dyDescent="0.25">
      <c r="A4868" s="16">
        <f>Tabela2025Horario[[#This Row],[DataHora]]</f>
        <v>45860.75</v>
      </c>
      <c r="B4868" s="17">
        <v>2026</v>
      </c>
      <c r="C4868" s="24">
        <f>Tabela2025Horario[[#This Row],[Mês]]</f>
        <v>7</v>
      </c>
      <c r="D4868" s="24">
        <f>Tabela2025Horario[[#This Row],[Dia]]</f>
        <v>22</v>
      </c>
      <c r="E4868" s="24">
        <f>Tabela2025Horario[[#This Row],[Hora]]</f>
        <v>18</v>
      </c>
      <c r="F4868" s="25">
        <f>Tabela2025Horario[[#This Row],[Conj. Castilho]]</f>
        <v>0</v>
      </c>
      <c r="G4868" s="25">
        <f>Tabela2025Horario[[#This Row],[Conj. Eol. Ventos Santa Eugênia]]</f>
        <v>0</v>
      </c>
      <c r="H4868" s="25">
        <f>Tabela2025Horario[[#This Row],[Conj. Guaimbê]]</f>
        <v>0</v>
      </c>
      <c r="I4868" s="16"/>
      <c r="J4868" s="16"/>
      <c r="K4868" s="16"/>
      <c r="L4868" s="16"/>
      <c r="M4868" s="16"/>
      <c r="N4868" s="16"/>
      <c r="O4868" s="3">
        <f>IF(Tabela2025Horario[[#This Row],[Media Agregada Todas as Usinas]]*$Q$3265&gt;100%,100%,Tabela2025Horario[[#This Row],[Media Agregada Todas as Usinas]]*$Q$3265)</f>
        <v>0</v>
      </c>
    </row>
    <row r="4869" spans="1:15" x14ac:dyDescent="0.25">
      <c r="A4869" s="16">
        <f>Tabela2025Horario[[#This Row],[DataHora]]</f>
        <v>45860.791666666664</v>
      </c>
      <c r="B4869" s="17">
        <v>2026</v>
      </c>
      <c r="C4869" s="24">
        <f>Tabela2025Horario[[#This Row],[Mês]]</f>
        <v>7</v>
      </c>
      <c r="D4869" s="24">
        <f>Tabela2025Horario[[#This Row],[Dia]]</f>
        <v>22</v>
      </c>
      <c r="E4869" s="24">
        <f>Tabela2025Horario[[#This Row],[Hora]]</f>
        <v>19</v>
      </c>
      <c r="F4869" s="25">
        <f>Tabela2025Horario[[#This Row],[Conj. Castilho]]</f>
        <v>0</v>
      </c>
      <c r="G4869" s="25">
        <f>Tabela2025Horario[[#This Row],[Conj. Eol. Ventos Santa Eugênia]]</f>
        <v>0</v>
      </c>
      <c r="H4869" s="25">
        <f>Tabela2025Horario[[#This Row],[Conj. Guaimbê]]</f>
        <v>0</v>
      </c>
      <c r="I4869" s="16"/>
      <c r="J4869" s="16"/>
      <c r="K4869" s="16"/>
      <c r="L4869" s="16"/>
      <c r="M4869" s="16"/>
      <c r="N4869" s="16"/>
      <c r="O4869" s="3">
        <f>IF(Tabela2025Horario[[#This Row],[Media Agregada Todas as Usinas]]*$Q$3265&gt;100%,100%,Tabela2025Horario[[#This Row],[Media Agregada Todas as Usinas]]*$Q$3265)</f>
        <v>0</v>
      </c>
    </row>
    <row r="4870" spans="1:15" x14ac:dyDescent="0.25">
      <c r="A4870" s="16">
        <f>Tabela2025Horario[[#This Row],[DataHora]]</f>
        <v>45860.833333333336</v>
      </c>
      <c r="B4870" s="17">
        <v>2026</v>
      </c>
      <c r="C4870" s="24">
        <f>Tabela2025Horario[[#This Row],[Mês]]</f>
        <v>7</v>
      </c>
      <c r="D4870" s="24">
        <f>Tabela2025Horario[[#This Row],[Dia]]</f>
        <v>22</v>
      </c>
      <c r="E4870" s="24">
        <f>Tabela2025Horario[[#This Row],[Hora]]</f>
        <v>20</v>
      </c>
      <c r="F4870" s="25">
        <f>Tabela2025Horario[[#This Row],[Conj. Castilho]]</f>
        <v>0</v>
      </c>
      <c r="G4870" s="25">
        <f>Tabela2025Horario[[#This Row],[Conj. Eol. Ventos Santa Eugênia]]</f>
        <v>0</v>
      </c>
      <c r="H4870" s="25">
        <f>Tabela2025Horario[[#This Row],[Conj. Guaimbê]]</f>
        <v>0</v>
      </c>
      <c r="I4870" s="16"/>
      <c r="J4870" s="16"/>
      <c r="K4870" s="16"/>
      <c r="L4870" s="16"/>
      <c r="M4870" s="16"/>
      <c r="N4870" s="16"/>
      <c r="O4870" s="3">
        <f>IF(Tabela2025Horario[[#This Row],[Media Agregada Todas as Usinas]]*$Q$3265&gt;100%,100%,Tabela2025Horario[[#This Row],[Media Agregada Todas as Usinas]]*$Q$3265)</f>
        <v>0</v>
      </c>
    </row>
    <row r="4871" spans="1:15" x14ac:dyDescent="0.25">
      <c r="A4871" s="16">
        <f>Tabela2025Horario[[#This Row],[DataHora]]</f>
        <v>45860.875</v>
      </c>
      <c r="B4871" s="17">
        <v>2026</v>
      </c>
      <c r="C4871" s="24">
        <f>Tabela2025Horario[[#This Row],[Mês]]</f>
        <v>7</v>
      </c>
      <c r="D4871" s="24">
        <f>Tabela2025Horario[[#This Row],[Dia]]</f>
        <v>22</v>
      </c>
      <c r="E4871" s="24">
        <f>Tabela2025Horario[[#This Row],[Hora]]</f>
        <v>21</v>
      </c>
      <c r="F4871" s="25">
        <f>Tabela2025Horario[[#This Row],[Conj. Castilho]]</f>
        <v>0</v>
      </c>
      <c r="G4871" s="25">
        <f>Tabela2025Horario[[#This Row],[Conj. Eol. Ventos Santa Eugênia]]</f>
        <v>0</v>
      </c>
      <c r="H4871" s="25">
        <f>Tabela2025Horario[[#This Row],[Conj. Guaimbê]]</f>
        <v>0</v>
      </c>
      <c r="I4871" s="16"/>
      <c r="J4871" s="16"/>
      <c r="K4871" s="16"/>
      <c r="L4871" s="16"/>
      <c r="M4871" s="16"/>
      <c r="N4871" s="16"/>
      <c r="O4871" s="3">
        <f>IF(Tabela2025Horario[[#This Row],[Media Agregada Todas as Usinas]]*$Q$3265&gt;100%,100%,Tabela2025Horario[[#This Row],[Media Agregada Todas as Usinas]]*$Q$3265)</f>
        <v>0</v>
      </c>
    </row>
    <row r="4872" spans="1:15" x14ac:dyDescent="0.25">
      <c r="A4872" s="16">
        <f>Tabela2025Horario[[#This Row],[DataHora]]</f>
        <v>45860.916666666664</v>
      </c>
      <c r="B4872" s="17">
        <v>2026</v>
      </c>
      <c r="C4872" s="24">
        <f>Tabela2025Horario[[#This Row],[Mês]]</f>
        <v>7</v>
      </c>
      <c r="D4872" s="24">
        <f>Tabela2025Horario[[#This Row],[Dia]]</f>
        <v>22</v>
      </c>
      <c r="E4872" s="24">
        <f>Tabela2025Horario[[#This Row],[Hora]]</f>
        <v>22</v>
      </c>
      <c r="F4872" s="25">
        <f>Tabela2025Horario[[#This Row],[Conj. Castilho]]</f>
        <v>0</v>
      </c>
      <c r="G4872" s="25">
        <f>Tabela2025Horario[[#This Row],[Conj. Eol. Ventos Santa Eugênia]]</f>
        <v>0</v>
      </c>
      <c r="H4872" s="25">
        <f>Tabela2025Horario[[#This Row],[Conj. Guaimbê]]</f>
        <v>0</v>
      </c>
      <c r="I4872" s="16"/>
      <c r="J4872" s="16"/>
      <c r="K4872" s="16"/>
      <c r="L4872" s="16"/>
      <c r="M4872" s="16"/>
      <c r="N4872" s="16"/>
      <c r="O4872" s="3">
        <f>IF(Tabela2025Horario[[#This Row],[Media Agregada Todas as Usinas]]*$Q$3265&gt;100%,100%,Tabela2025Horario[[#This Row],[Media Agregada Todas as Usinas]]*$Q$3265)</f>
        <v>0</v>
      </c>
    </row>
    <row r="4873" spans="1:15" x14ac:dyDescent="0.25">
      <c r="A4873" s="16">
        <f>Tabela2025Horario[[#This Row],[DataHora]]</f>
        <v>45860.958333333336</v>
      </c>
      <c r="B4873" s="17">
        <v>2026</v>
      </c>
      <c r="C4873" s="24">
        <f>Tabela2025Horario[[#This Row],[Mês]]</f>
        <v>7</v>
      </c>
      <c r="D4873" s="24">
        <f>Tabela2025Horario[[#This Row],[Dia]]</f>
        <v>22</v>
      </c>
      <c r="E4873" s="24">
        <f>Tabela2025Horario[[#This Row],[Hora]]</f>
        <v>23</v>
      </c>
      <c r="F4873" s="25">
        <f>Tabela2025Horario[[#This Row],[Conj. Castilho]]</f>
        <v>0</v>
      </c>
      <c r="G4873" s="25">
        <f>Tabela2025Horario[[#This Row],[Conj. Eol. Ventos Santa Eugênia]]</f>
        <v>0</v>
      </c>
      <c r="H4873" s="25">
        <f>Tabela2025Horario[[#This Row],[Conj. Guaimbê]]</f>
        <v>0</v>
      </c>
      <c r="I4873" s="16"/>
      <c r="J4873" s="16"/>
      <c r="K4873" s="16"/>
      <c r="L4873" s="16"/>
      <c r="M4873" s="16"/>
      <c r="N4873" s="16"/>
      <c r="O4873" s="3">
        <f>IF(Tabela2025Horario[[#This Row],[Media Agregada Todas as Usinas]]*$Q$3265&gt;100%,100%,Tabela2025Horario[[#This Row],[Media Agregada Todas as Usinas]]*$Q$3265)</f>
        <v>0</v>
      </c>
    </row>
    <row r="4874" spans="1:15" x14ac:dyDescent="0.25">
      <c r="A4874" s="16">
        <f>Tabela2025Horario[[#This Row],[DataHora]]</f>
        <v>45861</v>
      </c>
      <c r="B4874" s="17">
        <v>2026</v>
      </c>
      <c r="C4874" s="24">
        <f>Tabela2025Horario[[#This Row],[Mês]]</f>
        <v>7</v>
      </c>
      <c r="D4874" s="24">
        <f>Tabela2025Horario[[#This Row],[Dia]]</f>
        <v>23</v>
      </c>
      <c r="E4874" s="24">
        <f>Tabela2025Horario[[#This Row],[Hora]]</f>
        <v>0</v>
      </c>
      <c r="F4874" s="25">
        <f>Tabela2025Horario[[#This Row],[Conj. Castilho]]</f>
        <v>0</v>
      </c>
      <c r="G4874" s="25">
        <f>Tabela2025Horario[[#This Row],[Conj. Eol. Ventos Santa Eugênia]]</f>
        <v>0</v>
      </c>
      <c r="H4874" s="25">
        <f>Tabela2025Horario[[#This Row],[Conj. Guaimbê]]</f>
        <v>0</v>
      </c>
      <c r="I4874" s="16"/>
      <c r="J4874" s="16"/>
      <c r="K4874" s="16"/>
      <c r="L4874" s="16"/>
      <c r="M4874" s="16"/>
      <c r="N4874" s="16"/>
      <c r="O4874" s="3">
        <f>IF(Tabela2025Horario[[#This Row],[Media Agregada Todas as Usinas]]*$Q$3265&gt;100%,100%,Tabela2025Horario[[#This Row],[Media Agregada Todas as Usinas]]*$Q$3265)</f>
        <v>0</v>
      </c>
    </row>
    <row r="4875" spans="1:15" x14ac:dyDescent="0.25">
      <c r="A4875" s="16">
        <f>Tabela2025Horario[[#This Row],[DataHora]]</f>
        <v>45861.041666666664</v>
      </c>
      <c r="B4875" s="17">
        <v>2026</v>
      </c>
      <c r="C4875" s="24">
        <f>Tabela2025Horario[[#This Row],[Mês]]</f>
        <v>7</v>
      </c>
      <c r="D4875" s="24">
        <f>Tabela2025Horario[[#This Row],[Dia]]</f>
        <v>23</v>
      </c>
      <c r="E4875" s="24">
        <f>Tabela2025Horario[[#This Row],[Hora]]</f>
        <v>1</v>
      </c>
      <c r="F4875" s="25">
        <f>Tabela2025Horario[[#This Row],[Conj. Castilho]]</f>
        <v>0</v>
      </c>
      <c r="G4875" s="25">
        <f>Tabela2025Horario[[#This Row],[Conj. Eol. Ventos Santa Eugênia]]</f>
        <v>0</v>
      </c>
      <c r="H4875" s="25">
        <f>Tabela2025Horario[[#This Row],[Conj. Guaimbê]]</f>
        <v>0</v>
      </c>
      <c r="I4875" s="16"/>
      <c r="J4875" s="16"/>
      <c r="K4875" s="16"/>
      <c r="L4875" s="16"/>
      <c r="M4875" s="16"/>
      <c r="N4875" s="16"/>
      <c r="O4875" s="3">
        <f>IF(Tabela2025Horario[[#This Row],[Media Agregada Todas as Usinas]]*$Q$3265&gt;100%,100%,Tabela2025Horario[[#This Row],[Media Agregada Todas as Usinas]]*$Q$3265)</f>
        <v>0</v>
      </c>
    </row>
    <row r="4876" spans="1:15" x14ac:dyDescent="0.25">
      <c r="A4876" s="16">
        <f>Tabela2025Horario[[#This Row],[DataHora]]</f>
        <v>45861.083333333336</v>
      </c>
      <c r="B4876" s="17">
        <v>2026</v>
      </c>
      <c r="C4876" s="24">
        <f>Tabela2025Horario[[#This Row],[Mês]]</f>
        <v>7</v>
      </c>
      <c r="D4876" s="24">
        <f>Tabela2025Horario[[#This Row],[Dia]]</f>
        <v>23</v>
      </c>
      <c r="E4876" s="24">
        <f>Tabela2025Horario[[#This Row],[Hora]]</f>
        <v>2</v>
      </c>
      <c r="F4876" s="25">
        <f>Tabela2025Horario[[#This Row],[Conj. Castilho]]</f>
        <v>0</v>
      </c>
      <c r="G4876" s="25">
        <f>Tabela2025Horario[[#This Row],[Conj. Eol. Ventos Santa Eugênia]]</f>
        <v>0</v>
      </c>
      <c r="H4876" s="25">
        <f>Tabela2025Horario[[#This Row],[Conj. Guaimbê]]</f>
        <v>0</v>
      </c>
      <c r="I4876" s="16"/>
      <c r="J4876" s="16"/>
      <c r="K4876" s="16"/>
      <c r="L4876" s="16"/>
      <c r="M4876" s="16"/>
      <c r="N4876" s="16"/>
      <c r="O4876" s="3">
        <f>IF(Tabela2025Horario[[#This Row],[Media Agregada Todas as Usinas]]*$Q$3265&gt;100%,100%,Tabela2025Horario[[#This Row],[Media Agregada Todas as Usinas]]*$Q$3265)</f>
        <v>0</v>
      </c>
    </row>
    <row r="4877" spans="1:15" x14ac:dyDescent="0.25">
      <c r="A4877" s="16">
        <f>Tabela2025Horario[[#This Row],[DataHora]]</f>
        <v>45861.125</v>
      </c>
      <c r="B4877" s="17">
        <v>2026</v>
      </c>
      <c r="C4877" s="24">
        <f>Tabela2025Horario[[#This Row],[Mês]]</f>
        <v>7</v>
      </c>
      <c r="D4877" s="24">
        <f>Tabela2025Horario[[#This Row],[Dia]]</f>
        <v>23</v>
      </c>
      <c r="E4877" s="24">
        <f>Tabela2025Horario[[#This Row],[Hora]]</f>
        <v>3</v>
      </c>
      <c r="F4877" s="25">
        <f>Tabela2025Horario[[#This Row],[Conj. Castilho]]</f>
        <v>0</v>
      </c>
      <c r="G4877" s="25">
        <f>Tabela2025Horario[[#This Row],[Conj. Eol. Ventos Santa Eugênia]]</f>
        <v>0</v>
      </c>
      <c r="H4877" s="25">
        <f>Tabela2025Horario[[#This Row],[Conj. Guaimbê]]</f>
        <v>0</v>
      </c>
      <c r="I4877" s="16"/>
      <c r="J4877" s="16"/>
      <c r="K4877" s="16"/>
      <c r="L4877" s="16"/>
      <c r="M4877" s="16"/>
      <c r="N4877" s="16"/>
      <c r="O4877" s="3">
        <f>IF(Tabela2025Horario[[#This Row],[Media Agregada Todas as Usinas]]*$Q$3265&gt;100%,100%,Tabela2025Horario[[#This Row],[Media Agregada Todas as Usinas]]*$Q$3265)</f>
        <v>0</v>
      </c>
    </row>
    <row r="4878" spans="1:15" x14ac:dyDescent="0.25">
      <c r="A4878" s="16">
        <f>Tabela2025Horario[[#This Row],[DataHora]]</f>
        <v>45861.166666666664</v>
      </c>
      <c r="B4878" s="17">
        <v>2026</v>
      </c>
      <c r="C4878" s="24">
        <f>Tabela2025Horario[[#This Row],[Mês]]</f>
        <v>7</v>
      </c>
      <c r="D4878" s="24">
        <f>Tabela2025Horario[[#This Row],[Dia]]</f>
        <v>23</v>
      </c>
      <c r="E4878" s="24">
        <f>Tabela2025Horario[[#This Row],[Hora]]</f>
        <v>4</v>
      </c>
      <c r="F4878" s="25">
        <f>Tabela2025Horario[[#This Row],[Conj. Castilho]]</f>
        <v>0</v>
      </c>
      <c r="G4878" s="25">
        <f>Tabela2025Horario[[#This Row],[Conj. Eol. Ventos Santa Eugênia]]</f>
        <v>0</v>
      </c>
      <c r="H4878" s="25">
        <f>Tabela2025Horario[[#This Row],[Conj. Guaimbê]]</f>
        <v>0</v>
      </c>
      <c r="I4878" s="16"/>
      <c r="J4878" s="16"/>
      <c r="K4878" s="16"/>
      <c r="L4878" s="16"/>
      <c r="M4878" s="16"/>
      <c r="N4878" s="16"/>
      <c r="O4878" s="3">
        <f>IF(Tabela2025Horario[[#This Row],[Media Agregada Todas as Usinas]]*$Q$3265&gt;100%,100%,Tabela2025Horario[[#This Row],[Media Agregada Todas as Usinas]]*$Q$3265)</f>
        <v>0</v>
      </c>
    </row>
    <row r="4879" spans="1:15" x14ac:dyDescent="0.25">
      <c r="A4879" s="16">
        <f>Tabela2025Horario[[#This Row],[DataHora]]</f>
        <v>45861.208333333336</v>
      </c>
      <c r="B4879" s="17">
        <v>2026</v>
      </c>
      <c r="C4879" s="24">
        <f>Tabela2025Horario[[#This Row],[Mês]]</f>
        <v>7</v>
      </c>
      <c r="D4879" s="24">
        <f>Tabela2025Horario[[#This Row],[Dia]]</f>
        <v>23</v>
      </c>
      <c r="E4879" s="24">
        <f>Tabela2025Horario[[#This Row],[Hora]]</f>
        <v>5</v>
      </c>
      <c r="F4879" s="25">
        <f>Tabela2025Horario[[#This Row],[Conj. Castilho]]</f>
        <v>0</v>
      </c>
      <c r="G4879" s="25">
        <f>Tabela2025Horario[[#This Row],[Conj. Eol. Ventos Santa Eugênia]]</f>
        <v>0</v>
      </c>
      <c r="H4879" s="25">
        <f>Tabela2025Horario[[#This Row],[Conj. Guaimbê]]</f>
        <v>0</v>
      </c>
      <c r="I4879" s="16"/>
      <c r="J4879" s="16"/>
      <c r="K4879" s="16"/>
      <c r="L4879" s="16"/>
      <c r="M4879" s="16"/>
      <c r="N4879" s="16"/>
      <c r="O4879" s="3">
        <f>IF(Tabela2025Horario[[#This Row],[Media Agregada Todas as Usinas]]*$Q$3265&gt;100%,100%,Tabela2025Horario[[#This Row],[Media Agregada Todas as Usinas]]*$Q$3265)</f>
        <v>0</v>
      </c>
    </row>
    <row r="4880" spans="1:15" x14ac:dyDescent="0.25">
      <c r="A4880" s="16">
        <f>Tabela2025Horario[[#This Row],[DataHora]]</f>
        <v>45861.25</v>
      </c>
      <c r="B4880" s="17">
        <v>2026</v>
      </c>
      <c r="C4880" s="24">
        <f>Tabela2025Horario[[#This Row],[Mês]]</f>
        <v>7</v>
      </c>
      <c r="D4880" s="24">
        <f>Tabela2025Horario[[#This Row],[Dia]]</f>
        <v>23</v>
      </c>
      <c r="E4880" s="24">
        <f>Tabela2025Horario[[#This Row],[Hora]]</f>
        <v>6</v>
      </c>
      <c r="F4880" s="25">
        <f>Tabela2025Horario[[#This Row],[Conj. Castilho]]</f>
        <v>0</v>
      </c>
      <c r="G4880" s="25">
        <f>Tabela2025Horario[[#This Row],[Conj. Eol. Ventos Santa Eugênia]]</f>
        <v>0</v>
      </c>
      <c r="H4880" s="25">
        <f>Tabela2025Horario[[#This Row],[Conj. Guaimbê]]</f>
        <v>0</v>
      </c>
      <c r="I4880" s="16"/>
      <c r="J4880" s="16"/>
      <c r="K4880" s="16"/>
      <c r="L4880" s="16"/>
      <c r="M4880" s="16"/>
      <c r="N4880" s="16"/>
      <c r="O4880" s="3">
        <f>IF(Tabela2025Horario[[#This Row],[Media Agregada Todas as Usinas]]*$Q$3265&gt;100%,100%,Tabela2025Horario[[#This Row],[Media Agregada Todas as Usinas]]*$Q$3265)</f>
        <v>0</v>
      </c>
    </row>
    <row r="4881" spans="1:15" x14ac:dyDescent="0.25">
      <c r="A4881" s="16">
        <f>Tabela2025Horario[[#This Row],[DataHora]]</f>
        <v>45861.291666666664</v>
      </c>
      <c r="B4881" s="17">
        <v>2026</v>
      </c>
      <c r="C4881" s="24">
        <f>Tabela2025Horario[[#This Row],[Mês]]</f>
        <v>7</v>
      </c>
      <c r="D4881" s="24">
        <f>Tabela2025Horario[[#This Row],[Dia]]</f>
        <v>23</v>
      </c>
      <c r="E4881" s="24">
        <f>Tabela2025Horario[[#This Row],[Hora]]</f>
        <v>7</v>
      </c>
      <c r="F4881" s="25">
        <f>Tabela2025Horario[[#This Row],[Conj. Castilho]]</f>
        <v>0</v>
      </c>
      <c r="G4881" s="25">
        <f>Tabela2025Horario[[#This Row],[Conj. Eol. Ventos Santa Eugênia]]</f>
        <v>0</v>
      </c>
      <c r="H4881" s="25">
        <f>Tabela2025Horario[[#This Row],[Conj. Guaimbê]]</f>
        <v>0</v>
      </c>
      <c r="I4881" s="16"/>
      <c r="J4881" s="16"/>
      <c r="K4881" s="16"/>
      <c r="L4881" s="16"/>
      <c r="M4881" s="16"/>
      <c r="N4881" s="16"/>
      <c r="O4881" s="3">
        <f>IF(Tabela2025Horario[[#This Row],[Media Agregada Todas as Usinas]]*$Q$3265&gt;100%,100%,Tabela2025Horario[[#This Row],[Media Agregada Todas as Usinas]]*$Q$3265)</f>
        <v>4.0301300215354489E-2</v>
      </c>
    </row>
    <row r="4882" spans="1:15" x14ac:dyDescent="0.25">
      <c r="A4882" s="16">
        <f>Tabela2025Horario[[#This Row],[DataHora]]</f>
        <v>45861.333333333336</v>
      </c>
      <c r="B4882" s="17">
        <v>2026</v>
      </c>
      <c r="C4882" s="24">
        <f>Tabela2025Horario[[#This Row],[Mês]]</f>
        <v>7</v>
      </c>
      <c r="D4882" s="24">
        <f>Tabela2025Horario[[#This Row],[Dia]]</f>
        <v>23</v>
      </c>
      <c r="E4882" s="24">
        <f>Tabela2025Horario[[#This Row],[Hora]]</f>
        <v>8</v>
      </c>
      <c r="F4882" s="25">
        <f>Tabela2025Horario[[#This Row],[Conj. Castilho]]</f>
        <v>0</v>
      </c>
      <c r="G4882" s="25">
        <f>Tabela2025Horario[[#This Row],[Conj. Eol. Ventos Santa Eugênia]]</f>
        <v>0</v>
      </c>
      <c r="H4882" s="25">
        <f>Tabela2025Horario[[#This Row],[Conj. Guaimbê]]</f>
        <v>0</v>
      </c>
      <c r="I4882" s="16"/>
      <c r="J4882" s="16"/>
      <c r="K4882" s="16"/>
      <c r="L4882" s="16"/>
      <c r="M4882" s="16"/>
      <c r="N4882" s="16"/>
      <c r="O4882" s="3">
        <f>IF(Tabela2025Horario[[#This Row],[Media Agregada Todas as Usinas]]*$Q$3265&gt;100%,100%,Tabela2025Horario[[#This Row],[Media Agregada Todas as Usinas]]*$Q$3265)</f>
        <v>2.7882230682909712E-2</v>
      </c>
    </row>
    <row r="4883" spans="1:15" x14ac:dyDescent="0.25">
      <c r="A4883" s="16">
        <f>Tabela2025Horario[[#This Row],[DataHora]]</f>
        <v>45861.375</v>
      </c>
      <c r="B4883" s="17">
        <v>2026</v>
      </c>
      <c r="C4883" s="24">
        <f>Tabela2025Horario[[#This Row],[Mês]]</f>
        <v>7</v>
      </c>
      <c r="D4883" s="24">
        <f>Tabela2025Horario[[#This Row],[Dia]]</f>
        <v>23</v>
      </c>
      <c r="E4883" s="24">
        <f>Tabela2025Horario[[#This Row],[Hora]]</f>
        <v>9</v>
      </c>
      <c r="F4883" s="25">
        <f>Tabela2025Horario[[#This Row],[Conj. Castilho]]</f>
        <v>0</v>
      </c>
      <c r="G4883" s="25">
        <f>Tabela2025Horario[[#This Row],[Conj. Eol. Ventos Santa Eugênia]]</f>
        <v>0</v>
      </c>
      <c r="H4883" s="25">
        <f>Tabela2025Horario[[#This Row],[Conj. Guaimbê]]</f>
        <v>0</v>
      </c>
      <c r="I4883" s="16"/>
      <c r="J4883" s="16"/>
      <c r="K4883" s="16"/>
      <c r="L4883" s="16"/>
      <c r="M4883" s="16"/>
      <c r="N4883" s="16"/>
      <c r="O4883" s="3">
        <f>IF(Tabela2025Horario[[#This Row],[Media Agregada Todas as Usinas]]*$Q$3265&gt;100%,100%,Tabela2025Horario[[#This Row],[Media Agregada Todas as Usinas]]*$Q$3265)</f>
        <v>0</v>
      </c>
    </row>
    <row r="4884" spans="1:15" x14ac:dyDescent="0.25">
      <c r="A4884" s="16">
        <f>Tabela2025Horario[[#This Row],[DataHora]]</f>
        <v>45861.416666666664</v>
      </c>
      <c r="B4884" s="17">
        <v>2026</v>
      </c>
      <c r="C4884" s="24">
        <f>Tabela2025Horario[[#This Row],[Mês]]</f>
        <v>7</v>
      </c>
      <c r="D4884" s="24">
        <f>Tabela2025Horario[[#This Row],[Dia]]</f>
        <v>23</v>
      </c>
      <c r="E4884" s="24">
        <f>Tabela2025Horario[[#This Row],[Hora]]</f>
        <v>10</v>
      </c>
      <c r="F4884" s="25">
        <f>Tabela2025Horario[[#This Row],[Conj. Castilho]]</f>
        <v>2.3071831563022012E-3</v>
      </c>
      <c r="G4884" s="25">
        <f>Tabela2025Horario[[#This Row],[Conj. Eol. Ventos Santa Eugênia]]</f>
        <v>0</v>
      </c>
      <c r="H4884" s="25">
        <f>Tabela2025Horario[[#This Row],[Conj. Guaimbê]]</f>
        <v>2.8370739115760879E-3</v>
      </c>
      <c r="I4884" s="16"/>
      <c r="J4884" s="16"/>
      <c r="K4884" s="16"/>
      <c r="L4884" s="16"/>
      <c r="M4884" s="16"/>
      <c r="N4884" s="16"/>
      <c r="O4884" s="3">
        <f>IF(Tabela2025Horario[[#This Row],[Media Agregada Todas as Usinas]]*$Q$3265&gt;100%,100%,Tabela2025Horario[[#This Row],[Media Agregada Todas as Usinas]]*$Q$3265)</f>
        <v>2.4993721370850701E-2</v>
      </c>
    </row>
    <row r="4885" spans="1:15" x14ac:dyDescent="0.25">
      <c r="A4885" s="16">
        <f>Tabela2025Horario[[#This Row],[DataHora]]</f>
        <v>45861.458333333336</v>
      </c>
      <c r="B4885" s="17">
        <v>2026</v>
      </c>
      <c r="C4885" s="24">
        <f>Tabela2025Horario[[#This Row],[Mês]]</f>
        <v>7</v>
      </c>
      <c r="D4885" s="24">
        <f>Tabela2025Horario[[#This Row],[Dia]]</f>
        <v>23</v>
      </c>
      <c r="E4885" s="24">
        <f>Tabela2025Horario[[#This Row],[Hora]]</f>
        <v>11</v>
      </c>
      <c r="F4885" s="25">
        <f>Tabela2025Horario[[#This Row],[Conj. Castilho]]</f>
        <v>0</v>
      </c>
      <c r="G4885" s="25">
        <f>Tabela2025Horario[[#This Row],[Conj. Eol. Ventos Santa Eugênia]]</f>
        <v>0</v>
      </c>
      <c r="H4885" s="25">
        <f>Tabela2025Horario[[#This Row],[Conj. Guaimbê]]</f>
        <v>3.4608331150117903E-2</v>
      </c>
      <c r="I4885" s="16"/>
      <c r="J4885" s="16"/>
      <c r="K4885" s="16"/>
      <c r="L4885" s="16"/>
      <c r="M4885" s="16"/>
      <c r="N4885" s="16"/>
      <c r="O4885" s="3">
        <f>IF(Tabela2025Horario[[#This Row],[Media Agregada Todas as Usinas]]*$Q$3265&gt;100%,100%,Tabela2025Horario[[#This Row],[Media Agregada Todas as Usinas]]*$Q$3265)</f>
        <v>2.1602236273092951E-2</v>
      </c>
    </row>
    <row r="4886" spans="1:15" x14ac:dyDescent="0.25">
      <c r="A4886" s="16">
        <f>Tabela2025Horario[[#This Row],[DataHora]]</f>
        <v>45861.5</v>
      </c>
      <c r="B4886" s="17">
        <v>2026</v>
      </c>
      <c r="C4886" s="24">
        <f>Tabela2025Horario[[#This Row],[Mês]]</f>
        <v>7</v>
      </c>
      <c r="D4886" s="24">
        <f>Tabela2025Horario[[#This Row],[Dia]]</f>
        <v>23</v>
      </c>
      <c r="E4886" s="24">
        <f>Tabela2025Horario[[#This Row],[Hora]]</f>
        <v>12</v>
      </c>
      <c r="F4886" s="25">
        <f>Tabela2025Horario[[#This Row],[Conj. Castilho]]</f>
        <v>0</v>
      </c>
      <c r="G4886" s="25">
        <f>Tabela2025Horario[[#This Row],[Conj. Eol. Ventos Santa Eugênia]]</f>
        <v>0</v>
      </c>
      <c r="H4886" s="25">
        <f>Tabela2025Horario[[#This Row],[Conj. Guaimbê]]</f>
        <v>0</v>
      </c>
      <c r="I4886" s="16"/>
      <c r="J4886" s="16"/>
      <c r="K4886" s="16"/>
      <c r="L4886" s="16"/>
      <c r="M4886" s="16"/>
      <c r="N4886" s="16"/>
      <c r="O4886" s="3">
        <f>IF(Tabela2025Horario[[#This Row],[Media Agregada Todas as Usinas]]*$Q$3265&gt;100%,100%,Tabela2025Horario[[#This Row],[Media Agregada Todas as Usinas]]*$Q$3265)</f>
        <v>0.18694243499977292</v>
      </c>
    </row>
    <row r="4887" spans="1:15" x14ac:dyDescent="0.25">
      <c r="A4887" s="16">
        <f>Tabela2025Horario[[#This Row],[DataHora]]</f>
        <v>45861.541666666664</v>
      </c>
      <c r="B4887" s="17">
        <v>2026</v>
      </c>
      <c r="C4887" s="24">
        <f>Tabela2025Horario[[#This Row],[Mês]]</f>
        <v>7</v>
      </c>
      <c r="D4887" s="24">
        <f>Tabela2025Horario[[#This Row],[Dia]]</f>
        <v>23</v>
      </c>
      <c r="E4887" s="24">
        <f>Tabela2025Horario[[#This Row],[Hora]]</f>
        <v>13</v>
      </c>
      <c r="F4887" s="25">
        <f>Tabela2025Horario[[#This Row],[Conj. Castilho]]</f>
        <v>0</v>
      </c>
      <c r="G4887" s="25">
        <f>Tabela2025Horario[[#This Row],[Conj. Eol. Ventos Santa Eugênia]]</f>
        <v>0</v>
      </c>
      <c r="H4887" s="25">
        <f>Tabela2025Horario[[#This Row],[Conj. Guaimbê]]</f>
        <v>0</v>
      </c>
      <c r="I4887" s="16"/>
      <c r="J4887" s="16"/>
      <c r="K4887" s="16"/>
      <c r="L4887" s="16"/>
      <c r="M4887" s="16"/>
      <c r="N4887" s="16"/>
      <c r="O4887" s="3">
        <f>IF(Tabela2025Horario[[#This Row],[Media Agregada Todas as Usinas]]*$Q$3265&gt;100%,100%,Tabela2025Horario[[#This Row],[Media Agregada Todas as Usinas]]*$Q$3265)</f>
        <v>0</v>
      </c>
    </row>
    <row r="4888" spans="1:15" x14ac:dyDescent="0.25">
      <c r="A4888" s="16">
        <f>Tabela2025Horario[[#This Row],[DataHora]]</f>
        <v>45861.583333333336</v>
      </c>
      <c r="B4888" s="17">
        <v>2026</v>
      </c>
      <c r="C4888" s="24">
        <f>Tabela2025Horario[[#This Row],[Mês]]</f>
        <v>7</v>
      </c>
      <c r="D4888" s="24">
        <f>Tabela2025Horario[[#This Row],[Dia]]</f>
        <v>23</v>
      </c>
      <c r="E4888" s="24">
        <f>Tabela2025Horario[[#This Row],[Hora]]</f>
        <v>14</v>
      </c>
      <c r="F4888" s="25">
        <f>Tabela2025Horario[[#This Row],[Conj. Castilho]]</f>
        <v>0</v>
      </c>
      <c r="G4888" s="25">
        <f>Tabela2025Horario[[#This Row],[Conj. Eol. Ventos Santa Eugênia]]</f>
        <v>0</v>
      </c>
      <c r="H4888" s="25">
        <f>Tabela2025Horario[[#This Row],[Conj. Guaimbê]]</f>
        <v>0</v>
      </c>
      <c r="I4888" s="16"/>
      <c r="J4888" s="16"/>
      <c r="K4888" s="16"/>
      <c r="L4888" s="16"/>
      <c r="M4888" s="16"/>
      <c r="N4888" s="16"/>
      <c r="O4888" s="3">
        <f>IF(Tabela2025Horario[[#This Row],[Media Agregada Todas as Usinas]]*$Q$3265&gt;100%,100%,Tabela2025Horario[[#This Row],[Media Agregada Todas as Usinas]]*$Q$3265)</f>
        <v>0</v>
      </c>
    </row>
    <row r="4889" spans="1:15" x14ac:dyDescent="0.25">
      <c r="A4889" s="16">
        <f>Tabela2025Horario[[#This Row],[DataHora]]</f>
        <v>45861.625</v>
      </c>
      <c r="B4889" s="17">
        <v>2026</v>
      </c>
      <c r="C4889" s="24">
        <f>Tabela2025Horario[[#This Row],[Mês]]</f>
        <v>7</v>
      </c>
      <c r="D4889" s="24">
        <f>Tabela2025Horario[[#This Row],[Dia]]</f>
        <v>23</v>
      </c>
      <c r="E4889" s="24">
        <f>Tabela2025Horario[[#This Row],[Hora]]</f>
        <v>15</v>
      </c>
      <c r="F4889" s="25">
        <f>Tabela2025Horario[[#This Row],[Conj. Castilho]]</f>
        <v>0</v>
      </c>
      <c r="G4889" s="25">
        <f>Tabela2025Horario[[#This Row],[Conj. Eol. Ventos Santa Eugênia]]</f>
        <v>0</v>
      </c>
      <c r="H4889" s="25">
        <f>Tabela2025Horario[[#This Row],[Conj. Guaimbê]]</f>
        <v>0</v>
      </c>
      <c r="I4889" s="16"/>
      <c r="J4889" s="16"/>
      <c r="K4889" s="16"/>
      <c r="L4889" s="16"/>
      <c r="M4889" s="16"/>
      <c r="N4889" s="16"/>
      <c r="O4889" s="3">
        <f>IF(Tabela2025Horario[[#This Row],[Media Agregada Todas as Usinas]]*$Q$3265&gt;100%,100%,Tabela2025Horario[[#This Row],[Media Agregada Todas as Usinas]]*$Q$3265)</f>
        <v>0</v>
      </c>
    </row>
    <row r="4890" spans="1:15" x14ac:dyDescent="0.25">
      <c r="A4890" s="16">
        <f>Tabela2025Horario[[#This Row],[DataHora]]</f>
        <v>45861.666666666664</v>
      </c>
      <c r="B4890" s="17">
        <v>2026</v>
      </c>
      <c r="C4890" s="24">
        <f>Tabela2025Horario[[#This Row],[Mês]]</f>
        <v>7</v>
      </c>
      <c r="D4890" s="24">
        <f>Tabela2025Horario[[#This Row],[Dia]]</f>
        <v>23</v>
      </c>
      <c r="E4890" s="24">
        <f>Tabela2025Horario[[#This Row],[Hora]]</f>
        <v>16</v>
      </c>
      <c r="F4890" s="25">
        <f>Tabela2025Horario[[#This Row],[Conj. Castilho]]</f>
        <v>0</v>
      </c>
      <c r="G4890" s="25">
        <f>Tabela2025Horario[[#This Row],[Conj. Eol. Ventos Santa Eugênia]]</f>
        <v>0</v>
      </c>
      <c r="H4890" s="25">
        <f>Tabela2025Horario[[#This Row],[Conj. Guaimbê]]</f>
        <v>0</v>
      </c>
      <c r="I4890" s="16"/>
      <c r="J4890" s="16"/>
      <c r="K4890" s="16"/>
      <c r="L4890" s="16"/>
      <c r="M4890" s="16"/>
      <c r="N4890" s="16"/>
      <c r="O4890" s="3">
        <f>IF(Tabela2025Horario[[#This Row],[Media Agregada Todas as Usinas]]*$Q$3265&gt;100%,100%,Tabela2025Horario[[#This Row],[Media Agregada Todas as Usinas]]*$Q$3265)</f>
        <v>0</v>
      </c>
    </row>
    <row r="4891" spans="1:15" x14ac:dyDescent="0.25">
      <c r="A4891" s="16">
        <f>Tabela2025Horario[[#This Row],[DataHora]]</f>
        <v>45861.708333333336</v>
      </c>
      <c r="B4891" s="17">
        <v>2026</v>
      </c>
      <c r="C4891" s="24">
        <f>Tabela2025Horario[[#This Row],[Mês]]</f>
        <v>7</v>
      </c>
      <c r="D4891" s="24">
        <f>Tabela2025Horario[[#This Row],[Dia]]</f>
        <v>23</v>
      </c>
      <c r="E4891" s="24">
        <f>Tabela2025Horario[[#This Row],[Hora]]</f>
        <v>17</v>
      </c>
      <c r="F4891" s="25">
        <f>Tabela2025Horario[[#This Row],[Conj. Castilho]]</f>
        <v>0</v>
      </c>
      <c r="G4891" s="25">
        <f>Tabela2025Horario[[#This Row],[Conj. Eol. Ventos Santa Eugênia]]</f>
        <v>0</v>
      </c>
      <c r="H4891" s="25">
        <f>Tabela2025Horario[[#This Row],[Conj. Guaimbê]]</f>
        <v>0</v>
      </c>
      <c r="I4891" s="16"/>
      <c r="J4891" s="16"/>
      <c r="K4891" s="16"/>
      <c r="L4891" s="16"/>
      <c r="M4891" s="16"/>
      <c r="N4891" s="16"/>
      <c r="O4891" s="3">
        <f>IF(Tabela2025Horario[[#This Row],[Media Agregada Todas as Usinas]]*$Q$3265&gt;100%,100%,Tabela2025Horario[[#This Row],[Media Agregada Todas as Usinas]]*$Q$3265)</f>
        <v>0</v>
      </c>
    </row>
    <row r="4892" spans="1:15" x14ac:dyDescent="0.25">
      <c r="A4892" s="16">
        <f>Tabela2025Horario[[#This Row],[DataHora]]</f>
        <v>45861.75</v>
      </c>
      <c r="B4892" s="17">
        <v>2026</v>
      </c>
      <c r="C4892" s="24">
        <f>Tabela2025Horario[[#This Row],[Mês]]</f>
        <v>7</v>
      </c>
      <c r="D4892" s="24">
        <f>Tabela2025Horario[[#This Row],[Dia]]</f>
        <v>23</v>
      </c>
      <c r="E4892" s="24">
        <f>Tabela2025Horario[[#This Row],[Hora]]</f>
        <v>18</v>
      </c>
      <c r="F4892" s="25">
        <f>Tabela2025Horario[[#This Row],[Conj. Castilho]]</f>
        <v>0</v>
      </c>
      <c r="G4892" s="25">
        <f>Tabela2025Horario[[#This Row],[Conj. Eol. Ventos Santa Eugênia]]</f>
        <v>0</v>
      </c>
      <c r="H4892" s="25">
        <f>Tabela2025Horario[[#This Row],[Conj. Guaimbê]]</f>
        <v>0</v>
      </c>
      <c r="I4892" s="16"/>
      <c r="J4892" s="16"/>
      <c r="K4892" s="16"/>
      <c r="L4892" s="16"/>
      <c r="M4892" s="16"/>
      <c r="N4892" s="16"/>
      <c r="O4892" s="3">
        <f>IF(Tabela2025Horario[[#This Row],[Media Agregada Todas as Usinas]]*$Q$3265&gt;100%,100%,Tabela2025Horario[[#This Row],[Media Agregada Todas as Usinas]]*$Q$3265)</f>
        <v>0</v>
      </c>
    </row>
    <row r="4893" spans="1:15" x14ac:dyDescent="0.25">
      <c r="A4893" s="16">
        <f>Tabela2025Horario[[#This Row],[DataHora]]</f>
        <v>45861.791666666664</v>
      </c>
      <c r="B4893" s="17">
        <v>2026</v>
      </c>
      <c r="C4893" s="24">
        <f>Tabela2025Horario[[#This Row],[Mês]]</f>
        <v>7</v>
      </c>
      <c r="D4893" s="24">
        <f>Tabela2025Horario[[#This Row],[Dia]]</f>
        <v>23</v>
      </c>
      <c r="E4893" s="24">
        <f>Tabela2025Horario[[#This Row],[Hora]]</f>
        <v>19</v>
      </c>
      <c r="F4893" s="25">
        <f>Tabela2025Horario[[#This Row],[Conj. Castilho]]</f>
        <v>0</v>
      </c>
      <c r="G4893" s="25">
        <f>Tabela2025Horario[[#This Row],[Conj. Eol. Ventos Santa Eugênia]]</f>
        <v>0</v>
      </c>
      <c r="H4893" s="25">
        <f>Tabela2025Horario[[#This Row],[Conj. Guaimbê]]</f>
        <v>0</v>
      </c>
      <c r="I4893" s="16"/>
      <c r="J4893" s="16"/>
      <c r="K4893" s="16"/>
      <c r="L4893" s="16"/>
      <c r="M4893" s="16"/>
      <c r="N4893" s="16"/>
      <c r="O4893" s="3">
        <f>IF(Tabela2025Horario[[#This Row],[Media Agregada Todas as Usinas]]*$Q$3265&gt;100%,100%,Tabela2025Horario[[#This Row],[Media Agregada Todas as Usinas]]*$Q$3265)</f>
        <v>0</v>
      </c>
    </row>
    <row r="4894" spans="1:15" x14ac:dyDescent="0.25">
      <c r="A4894" s="16">
        <f>Tabela2025Horario[[#This Row],[DataHora]]</f>
        <v>45861.833333333336</v>
      </c>
      <c r="B4894" s="17">
        <v>2026</v>
      </c>
      <c r="C4894" s="24">
        <f>Tabela2025Horario[[#This Row],[Mês]]</f>
        <v>7</v>
      </c>
      <c r="D4894" s="24">
        <f>Tabela2025Horario[[#This Row],[Dia]]</f>
        <v>23</v>
      </c>
      <c r="E4894" s="24">
        <f>Tabela2025Horario[[#This Row],[Hora]]</f>
        <v>20</v>
      </c>
      <c r="F4894" s="25">
        <f>Tabela2025Horario[[#This Row],[Conj. Castilho]]</f>
        <v>0</v>
      </c>
      <c r="G4894" s="25">
        <f>Tabela2025Horario[[#This Row],[Conj. Eol. Ventos Santa Eugênia]]</f>
        <v>0</v>
      </c>
      <c r="H4894" s="25">
        <f>Tabela2025Horario[[#This Row],[Conj. Guaimbê]]</f>
        <v>0</v>
      </c>
      <c r="I4894" s="16"/>
      <c r="J4894" s="16"/>
      <c r="K4894" s="16"/>
      <c r="L4894" s="16"/>
      <c r="M4894" s="16"/>
      <c r="N4894" s="16"/>
      <c r="O4894" s="3">
        <f>IF(Tabela2025Horario[[#This Row],[Media Agregada Todas as Usinas]]*$Q$3265&gt;100%,100%,Tabela2025Horario[[#This Row],[Media Agregada Todas as Usinas]]*$Q$3265)</f>
        <v>0</v>
      </c>
    </row>
    <row r="4895" spans="1:15" x14ac:dyDescent="0.25">
      <c r="A4895" s="16">
        <f>Tabela2025Horario[[#This Row],[DataHora]]</f>
        <v>45861.875</v>
      </c>
      <c r="B4895" s="17">
        <v>2026</v>
      </c>
      <c r="C4895" s="24">
        <f>Tabela2025Horario[[#This Row],[Mês]]</f>
        <v>7</v>
      </c>
      <c r="D4895" s="24">
        <f>Tabela2025Horario[[#This Row],[Dia]]</f>
        <v>23</v>
      </c>
      <c r="E4895" s="24">
        <f>Tabela2025Horario[[#This Row],[Hora]]</f>
        <v>21</v>
      </c>
      <c r="F4895" s="25">
        <f>Tabela2025Horario[[#This Row],[Conj. Castilho]]</f>
        <v>0</v>
      </c>
      <c r="G4895" s="25">
        <f>Tabela2025Horario[[#This Row],[Conj. Eol. Ventos Santa Eugênia]]</f>
        <v>0</v>
      </c>
      <c r="H4895" s="25">
        <f>Tabela2025Horario[[#This Row],[Conj. Guaimbê]]</f>
        <v>0</v>
      </c>
      <c r="I4895" s="16"/>
      <c r="J4895" s="16"/>
      <c r="K4895" s="16"/>
      <c r="L4895" s="16"/>
      <c r="M4895" s="16"/>
      <c r="N4895" s="16"/>
      <c r="O4895" s="3">
        <f>IF(Tabela2025Horario[[#This Row],[Media Agregada Todas as Usinas]]*$Q$3265&gt;100%,100%,Tabela2025Horario[[#This Row],[Media Agregada Todas as Usinas]]*$Q$3265)</f>
        <v>0</v>
      </c>
    </row>
    <row r="4896" spans="1:15" x14ac:dyDescent="0.25">
      <c r="A4896" s="16">
        <f>Tabela2025Horario[[#This Row],[DataHora]]</f>
        <v>45861.916666666664</v>
      </c>
      <c r="B4896" s="17">
        <v>2026</v>
      </c>
      <c r="C4896" s="24">
        <f>Tabela2025Horario[[#This Row],[Mês]]</f>
        <v>7</v>
      </c>
      <c r="D4896" s="24">
        <f>Tabela2025Horario[[#This Row],[Dia]]</f>
        <v>23</v>
      </c>
      <c r="E4896" s="24">
        <f>Tabela2025Horario[[#This Row],[Hora]]</f>
        <v>22</v>
      </c>
      <c r="F4896" s="25">
        <f>Tabela2025Horario[[#This Row],[Conj. Castilho]]</f>
        <v>0</v>
      </c>
      <c r="G4896" s="25">
        <f>Tabela2025Horario[[#This Row],[Conj. Eol. Ventos Santa Eugênia]]</f>
        <v>0</v>
      </c>
      <c r="H4896" s="25">
        <f>Tabela2025Horario[[#This Row],[Conj. Guaimbê]]</f>
        <v>0</v>
      </c>
      <c r="I4896" s="16"/>
      <c r="J4896" s="16"/>
      <c r="K4896" s="16"/>
      <c r="L4896" s="16"/>
      <c r="M4896" s="16"/>
      <c r="N4896" s="16"/>
      <c r="O4896" s="3">
        <f>IF(Tabela2025Horario[[#This Row],[Media Agregada Todas as Usinas]]*$Q$3265&gt;100%,100%,Tabela2025Horario[[#This Row],[Media Agregada Todas as Usinas]]*$Q$3265)</f>
        <v>0</v>
      </c>
    </row>
    <row r="4897" spans="1:15" x14ac:dyDescent="0.25">
      <c r="A4897" s="16">
        <f>Tabela2025Horario[[#This Row],[DataHora]]</f>
        <v>45861.958333333336</v>
      </c>
      <c r="B4897" s="17">
        <v>2026</v>
      </c>
      <c r="C4897" s="24">
        <f>Tabela2025Horario[[#This Row],[Mês]]</f>
        <v>7</v>
      </c>
      <c r="D4897" s="24">
        <f>Tabela2025Horario[[#This Row],[Dia]]</f>
        <v>23</v>
      </c>
      <c r="E4897" s="24">
        <f>Tabela2025Horario[[#This Row],[Hora]]</f>
        <v>23</v>
      </c>
      <c r="F4897" s="25">
        <f>Tabela2025Horario[[#This Row],[Conj. Castilho]]</f>
        <v>0</v>
      </c>
      <c r="G4897" s="25">
        <f>Tabela2025Horario[[#This Row],[Conj. Eol. Ventos Santa Eugênia]]</f>
        <v>0</v>
      </c>
      <c r="H4897" s="25">
        <f>Tabela2025Horario[[#This Row],[Conj. Guaimbê]]</f>
        <v>0</v>
      </c>
      <c r="I4897" s="16"/>
      <c r="J4897" s="16"/>
      <c r="K4897" s="16"/>
      <c r="L4897" s="16"/>
      <c r="M4897" s="16"/>
      <c r="N4897" s="16"/>
      <c r="O4897" s="3">
        <f>IF(Tabela2025Horario[[#This Row],[Media Agregada Todas as Usinas]]*$Q$3265&gt;100%,100%,Tabela2025Horario[[#This Row],[Media Agregada Todas as Usinas]]*$Q$3265)</f>
        <v>0</v>
      </c>
    </row>
    <row r="4898" spans="1:15" x14ac:dyDescent="0.25">
      <c r="A4898" s="16">
        <f>Tabela2025Horario[[#This Row],[DataHora]]</f>
        <v>45862</v>
      </c>
      <c r="B4898" s="17">
        <v>2026</v>
      </c>
      <c r="C4898" s="24">
        <f>Tabela2025Horario[[#This Row],[Mês]]</f>
        <v>7</v>
      </c>
      <c r="D4898" s="24">
        <f>Tabela2025Horario[[#This Row],[Dia]]</f>
        <v>24</v>
      </c>
      <c r="E4898" s="24">
        <f>Tabela2025Horario[[#This Row],[Hora]]</f>
        <v>0</v>
      </c>
      <c r="F4898" s="25">
        <f>Tabela2025Horario[[#This Row],[Conj. Castilho]]</f>
        <v>0</v>
      </c>
      <c r="G4898" s="25">
        <f>Tabela2025Horario[[#This Row],[Conj. Eol. Ventos Santa Eugênia]]</f>
        <v>0</v>
      </c>
      <c r="H4898" s="25">
        <f>Tabela2025Horario[[#This Row],[Conj. Guaimbê]]</f>
        <v>0</v>
      </c>
      <c r="I4898" s="16"/>
      <c r="J4898" s="16"/>
      <c r="K4898" s="16"/>
      <c r="L4898" s="16"/>
      <c r="M4898" s="16"/>
      <c r="N4898" s="16"/>
      <c r="O4898" s="3">
        <f>IF(Tabela2025Horario[[#This Row],[Media Agregada Todas as Usinas]]*$Q$3265&gt;100%,100%,Tabela2025Horario[[#This Row],[Media Agregada Todas as Usinas]]*$Q$3265)</f>
        <v>0</v>
      </c>
    </row>
    <row r="4899" spans="1:15" x14ac:dyDescent="0.25">
      <c r="A4899" s="16">
        <f>Tabela2025Horario[[#This Row],[DataHora]]</f>
        <v>45862.041666666664</v>
      </c>
      <c r="B4899" s="17">
        <v>2026</v>
      </c>
      <c r="C4899" s="24">
        <f>Tabela2025Horario[[#This Row],[Mês]]</f>
        <v>7</v>
      </c>
      <c r="D4899" s="24">
        <f>Tabela2025Horario[[#This Row],[Dia]]</f>
        <v>24</v>
      </c>
      <c r="E4899" s="24">
        <f>Tabela2025Horario[[#This Row],[Hora]]</f>
        <v>1</v>
      </c>
      <c r="F4899" s="25">
        <f>Tabela2025Horario[[#This Row],[Conj. Castilho]]</f>
        <v>0</v>
      </c>
      <c r="G4899" s="25">
        <f>Tabela2025Horario[[#This Row],[Conj. Eol. Ventos Santa Eugênia]]</f>
        <v>0</v>
      </c>
      <c r="H4899" s="25">
        <f>Tabela2025Horario[[#This Row],[Conj. Guaimbê]]</f>
        <v>0</v>
      </c>
      <c r="I4899" s="16"/>
      <c r="J4899" s="16"/>
      <c r="K4899" s="16"/>
      <c r="L4899" s="16"/>
      <c r="M4899" s="16"/>
      <c r="N4899" s="16"/>
      <c r="O4899" s="3">
        <f>IF(Tabela2025Horario[[#This Row],[Media Agregada Todas as Usinas]]*$Q$3265&gt;100%,100%,Tabela2025Horario[[#This Row],[Media Agregada Todas as Usinas]]*$Q$3265)</f>
        <v>0</v>
      </c>
    </row>
    <row r="4900" spans="1:15" x14ac:dyDescent="0.25">
      <c r="A4900" s="16">
        <f>Tabela2025Horario[[#This Row],[DataHora]]</f>
        <v>45862.083333333336</v>
      </c>
      <c r="B4900" s="17">
        <v>2026</v>
      </c>
      <c r="C4900" s="24">
        <f>Tabela2025Horario[[#This Row],[Mês]]</f>
        <v>7</v>
      </c>
      <c r="D4900" s="24">
        <f>Tabela2025Horario[[#This Row],[Dia]]</f>
        <v>24</v>
      </c>
      <c r="E4900" s="24">
        <f>Tabela2025Horario[[#This Row],[Hora]]</f>
        <v>2</v>
      </c>
      <c r="F4900" s="25">
        <f>Tabela2025Horario[[#This Row],[Conj. Castilho]]</f>
        <v>0</v>
      </c>
      <c r="G4900" s="25">
        <f>Tabela2025Horario[[#This Row],[Conj. Eol. Ventos Santa Eugênia]]</f>
        <v>0</v>
      </c>
      <c r="H4900" s="25">
        <f>Tabela2025Horario[[#This Row],[Conj. Guaimbê]]</f>
        <v>0</v>
      </c>
      <c r="I4900" s="16"/>
      <c r="J4900" s="16"/>
      <c r="K4900" s="16"/>
      <c r="L4900" s="16"/>
      <c r="M4900" s="16"/>
      <c r="N4900" s="16"/>
      <c r="O4900" s="3">
        <f>IF(Tabela2025Horario[[#This Row],[Media Agregada Todas as Usinas]]*$Q$3265&gt;100%,100%,Tabela2025Horario[[#This Row],[Media Agregada Todas as Usinas]]*$Q$3265)</f>
        <v>0</v>
      </c>
    </row>
    <row r="4901" spans="1:15" x14ac:dyDescent="0.25">
      <c r="A4901" s="16">
        <f>Tabela2025Horario[[#This Row],[DataHora]]</f>
        <v>45862.125</v>
      </c>
      <c r="B4901" s="17">
        <v>2026</v>
      </c>
      <c r="C4901" s="24">
        <f>Tabela2025Horario[[#This Row],[Mês]]</f>
        <v>7</v>
      </c>
      <c r="D4901" s="24">
        <f>Tabela2025Horario[[#This Row],[Dia]]</f>
        <v>24</v>
      </c>
      <c r="E4901" s="24">
        <f>Tabela2025Horario[[#This Row],[Hora]]</f>
        <v>3</v>
      </c>
      <c r="F4901" s="25">
        <f>Tabela2025Horario[[#This Row],[Conj. Castilho]]</f>
        <v>0</v>
      </c>
      <c r="G4901" s="25">
        <f>Tabela2025Horario[[#This Row],[Conj. Eol. Ventos Santa Eugênia]]</f>
        <v>0</v>
      </c>
      <c r="H4901" s="25">
        <f>Tabela2025Horario[[#This Row],[Conj. Guaimbê]]</f>
        <v>0</v>
      </c>
      <c r="I4901" s="16"/>
      <c r="J4901" s="16"/>
      <c r="K4901" s="16"/>
      <c r="L4901" s="16"/>
      <c r="M4901" s="16"/>
      <c r="N4901" s="16"/>
      <c r="O4901" s="3">
        <f>IF(Tabela2025Horario[[#This Row],[Media Agregada Todas as Usinas]]*$Q$3265&gt;100%,100%,Tabela2025Horario[[#This Row],[Media Agregada Todas as Usinas]]*$Q$3265)</f>
        <v>0</v>
      </c>
    </row>
    <row r="4902" spans="1:15" x14ac:dyDescent="0.25">
      <c r="A4902" s="16">
        <f>Tabela2025Horario[[#This Row],[DataHora]]</f>
        <v>45862.166666666664</v>
      </c>
      <c r="B4902" s="17">
        <v>2026</v>
      </c>
      <c r="C4902" s="24">
        <f>Tabela2025Horario[[#This Row],[Mês]]</f>
        <v>7</v>
      </c>
      <c r="D4902" s="24">
        <f>Tabela2025Horario[[#This Row],[Dia]]</f>
        <v>24</v>
      </c>
      <c r="E4902" s="24">
        <f>Tabela2025Horario[[#This Row],[Hora]]</f>
        <v>4</v>
      </c>
      <c r="F4902" s="25">
        <f>Tabela2025Horario[[#This Row],[Conj. Castilho]]</f>
        <v>0</v>
      </c>
      <c r="G4902" s="25">
        <f>Tabela2025Horario[[#This Row],[Conj. Eol. Ventos Santa Eugênia]]</f>
        <v>0</v>
      </c>
      <c r="H4902" s="25">
        <f>Tabela2025Horario[[#This Row],[Conj. Guaimbê]]</f>
        <v>0</v>
      </c>
      <c r="I4902" s="16"/>
      <c r="J4902" s="16"/>
      <c r="K4902" s="16"/>
      <c r="L4902" s="16"/>
      <c r="M4902" s="16"/>
      <c r="N4902" s="16"/>
      <c r="O4902" s="3">
        <f>IF(Tabela2025Horario[[#This Row],[Media Agregada Todas as Usinas]]*$Q$3265&gt;100%,100%,Tabela2025Horario[[#This Row],[Media Agregada Todas as Usinas]]*$Q$3265)</f>
        <v>0</v>
      </c>
    </row>
    <row r="4903" spans="1:15" x14ac:dyDescent="0.25">
      <c r="A4903" s="16">
        <f>Tabela2025Horario[[#This Row],[DataHora]]</f>
        <v>45862.208333333336</v>
      </c>
      <c r="B4903" s="17">
        <v>2026</v>
      </c>
      <c r="C4903" s="24">
        <f>Tabela2025Horario[[#This Row],[Mês]]</f>
        <v>7</v>
      </c>
      <c r="D4903" s="24">
        <f>Tabela2025Horario[[#This Row],[Dia]]</f>
        <v>24</v>
      </c>
      <c r="E4903" s="24">
        <f>Tabela2025Horario[[#This Row],[Hora]]</f>
        <v>5</v>
      </c>
      <c r="F4903" s="25">
        <f>Tabela2025Horario[[#This Row],[Conj. Castilho]]</f>
        <v>0</v>
      </c>
      <c r="G4903" s="25">
        <f>Tabela2025Horario[[#This Row],[Conj. Eol. Ventos Santa Eugênia]]</f>
        <v>0</v>
      </c>
      <c r="H4903" s="25">
        <f>Tabela2025Horario[[#This Row],[Conj. Guaimbê]]</f>
        <v>0</v>
      </c>
      <c r="I4903" s="16"/>
      <c r="J4903" s="16"/>
      <c r="K4903" s="16"/>
      <c r="L4903" s="16"/>
      <c r="M4903" s="16"/>
      <c r="N4903" s="16"/>
      <c r="O4903" s="3">
        <f>IF(Tabela2025Horario[[#This Row],[Media Agregada Todas as Usinas]]*$Q$3265&gt;100%,100%,Tabela2025Horario[[#This Row],[Media Agregada Todas as Usinas]]*$Q$3265)</f>
        <v>0</v>
      </c>
    </row>
    <row r="4904" spans="1:15" x14ac:dyDescent="0.25">
      <c r="A4904" s="16">
        <f>Tabela2025Horario[[#This Row],[DataHora]]</f>
        <v>45862.25</v>
      </c>
      <c r="B4904" s="17">
        <v>2026</v>
      </c>
      <c r="C4904" s="24">
        <f>Tabela2025Horario[[#This Row],[Mês]]</f>
        <v>7</v>
      </c>
      <c r="D4904" s="24">
        <f>Tabela2025Horario[[#This Row],[Dia]]</f>
        <v>24</v>
      </c>
      <c r="E4904" s="24">
        <f>Tabela2025Horario[[#This Row],[Hora]]</f>
        <v>6</v>
      </c>
      <c r="F4904" s="25">
        <f>Tabela2025Horario[[#This Row],[Conj. Castilho]]</f>
        <v>0</v>
      </c>
      <c r="G4904" s="25">
        <f>Tabela2025Horario[[#This Row],[Conj. Eol. Ventos Santa Eugênia]]</f>
        <v>0</v>
      </c>
      <c r="H4904" s="25">
        <f>Tabela2025Horario[[#This Row],[Conj. Guaimbê]]</f>
        <v>0</v>
      </c>
      <c r="I4904" s="16"/>
      <c r="J4904" s="16"/>
      <c r="K4904" s="16"/>
      <c r="L4904" s="16"/>
      <c r="M4904" s="16"/>
      <c r="N4904" s="16"/>
      <c r="O4904" s="3">
        <f>IF(Tabela2025Horario[[#This Row],[Media Agregada Todas as Usinas]]*$Q$3265&gt;100%,100%,Tabela2025Horario[[#This Row],[Media Agregada Todas as Usinas]]*$Q$3265)</f>
        <v>1.3951419936887645E-2</v>
      </c>
    </row>
    <row r="4905" spans="1:15" x14ac:dyDescent="0.25">
      <c r="A4905" s="16">
        <f>Tabela2025Horario[[#This Row],[DataHora]]</f>
        <v>45862.291666666664</v>
      </c>
      <c r="B4905" s="17">
        <v>2026</v>
      </c>
      <c r="C4905" s="24">
        <f>Tabela2025Horario[[#This Row],[Mês]]</f>
        <v>7</v>
      </c>
      <c r="D4905" s="24">
        <f>Tabela2025Horario[[#This Row],[Dia]]</f>
        <v>24</v>
      </c>
      <c r="E4905" s="24">
        <f>Tabela2025Horario[[#This Row],[Hora]]</f>
        <v>7</v>
      </c>
      <c r="F4905" s="25">
        <f>Tabela2025Horario[[#This Row],[Conj. Castilho]]</f>
        <v>0</v>
      </c>
      <c r="G4905" s="25">
        <f>Tabela2025Horario[[#This Row],[Conj. Eol. Ventos Santa Eugênia]]</f>
        <v>0</v>
      </c>
      <c r="H4905" s="25">
        <f>Tabela2025Horario[[#This Row],[Conj. Guaimbê]]</f>
        <v>0</v>
      </c>
      <c r="I4905" s="16"/>
      <c r="J4905" s="16"/>
      <c r="K4905" s="16"/>
      <c r="L4905" s="16"/>
      <c r="M4905" s="16"/>
      <c r="N4905" s="16"/>
      <c r="O4905" s="3">
        <f>IF(Tabela2025Horario[[#This Row],[Media Agregada Todas as Usinas]]*$Q$3265&gt;100%,100%,Tabela2025Horario[[#This Row],[Media Agregada Todas as Usinas]]*$Q$3265)</f>
        <v>2.7848996948664557E-2</v>
      </c>
    </row>
    <row r="4906" spans="1:15" x14ac:dyDescent="0.25">
      <c r="A4906" s="16">
        <f>Tabela2025Horario[[#This Row],[DataHora]]</f>
        <v>45862.333333333336</v>
      </c>
      <c r="B4906" s="17">
        <v>2026</v>
      </c>
      <c r="C4906" s="24">
        <f>Tabela2025Horario[[#This Row],[Mês]]</f>
        <v>7</v>
      </c>
      <c r="D4906" s="24">
        <f>Tabela2025Horario[[#This Row],[Dia]]</f>
        <v>24</v>
      </c>
      <c r="E4906" s="24">
        <f>Tabela2025Horario[[#This Row],[Hora]]</f>
        <v>8</v>
      </c>
      <c r="F4906" s="25">
        <f>Tabela2025Horario[[#This Row],[Conj. Castilho]]</f>
        <v>0</v>
      </c>
      <c r="G4906" s="25">
        <f>Tabela2025Horario[[#This Row],[Conj. Eol. Ventos Santa Eugênia]]</f>
        <v>0</v>
      </c>
      <c r="H4906" s="25">
        <f>Tabela2025Horario[[#This Row],[Conj. Guaimbê]]</f>
        <v>0</v>
      </c>
      <c r="I4906" s="16"/>
      <c r="J4906" s="16"/>
      <c r="K4906" s="16"/>
      <c r="L4906" s="16"/>
      <c r="M4906" s="16"/>
      <c r="N4906" s="16"/>
      <c r="O4906" s="3">
        <f>IF(Tabela2025Horario[[#This Row],[Media Agregada Todas as Usinas]]*$Q$3265&gt;100%,100%,Tabela2025Horario[[#This Row],[Media Agregada Todas as Usinas]]*$Q$3265)</f>
        <v>0.12205587194515226</v>
      </c>
    </row>
    <row r="4907" spans="1:15" x14ac:dyDescent="0.25">
      <c r="A4907" s="16">
        <f>Tabela2025Horario[[#This Row],[DataHora]]</f>
        <v>45862.375</v>
      </c>
      <c r="B4907" s="17">
        <v>2026</v>
      </c>
      <c r="C4907" s="24">
        <f>Tabela2025Horario[[#This Row],[Mês]]</f>
        <v>7</v>
      </c>
      <c r="D4907" s="24">
        <f>Tabela2025Horario[[#This Row],[Dia]]</f>
        <v>24</v>
      </c>
      <c r="E4907" s="24">
        <f>Tabela2025Horario[[#This Row],[Hora]]</f>
        <v>9</v>
      </c>
      <c r="F4907" s="25">
        <f>Tabela2025Horario[[#This Row],[Conj. Castilho]]</f>
        <v>0</v>
      </c>
      <c r="G4907" s="25">
        <f>Tabela2025Horario[[#This Row],[Conj. Eol. Ventos Santa Eugênia]]</f>
        <v>0</v>
      </c>
      <c r="H4907" s="25">
        <f>Tabela2025Horario[[#This Row],[Conj. Guaimbê]]</f>
        <v>0</v>
      </c>
      <c r="I4907" s="16"/>
      <c r="J4907" s="16"/>
      <c r="K4907" s="16"/>
      <c r="L4907" s="16"/>
      <c r="M4907" s="16"/>
      <c r="N4907" s="16"/>
      <c r="O4907" s="3">
        <f>IF(Tabela2025Horario[[#This Row],[Media Agregada Todas as Usinas]]*$Q$3265&gt;100%,100%,Tabela2025Horario[[#This Row],[Media Agregada Todas as Usinas]]*$Q$3265)</f>
        <v>0.26708633270879895</v>
      </c>
    </row>
    <row r="4908" spans="1:15" x14ac:dyDescent="0.25">
      <c r="A4908" s="16">
        <f>Tabela2025Horario[[#This Row],[DataHora]]</f>
        <v>45862.416666666664</v>
      </c>
      <c r="B4908" s="17">
        <v>2026</v>
      </c>
      <c r="C4908" s="24">
        <f>Tabela2025Horario[[#This Row],[Mês]]</f>
        <v>7</v>
      </c>
      <c r="D4908" s="24">
        <f>Tabela2025Horario[[#This Row],[Dia]]</f>
        <v>24</v>
      </c>
      <c r="E4908" s="24">
        <f>Tabela2025Horario[[#This Row],[Hora]]</f>
        <v>10</v>
      </c>
      <c r="F4908" s="25">
        <f>Tabela2025Horario[[#This Row],[Conj. Castilho]]</f>
        <v>7.19004692516673E-3</v>
      </c>
      <c r="G4908" s="25">
        <f>Tabela2025Horario[[#This Row],[Conj. Eol. Ventos Santa Eugênia]]</f>
        <v>0</v>
      </c>
      <c r="H4908" s="25">
        <f>Tabela2025Horario[[#This Row],[Conj. Guaimbê]]</f>
        <v>0</v>
      </c>
      <c r="I4908" s="16"/>
      <c r="J4908" s="16"/>
      <c r="K4908" s="16"/>
      <c r="L4908" s="16"/>
      <c r="M4908" s="16"/>
      <c r="N4908" s="16"/>
      <c r="O4908" s="3">
        <f>IF(Tabela2025Horario[[#This Row],[Media Agregada Todas as Usinas]]*$Q$3265&gt;100%,100%,Tabela2025Horario[[#This Row],[Media Agregada Todas as Usinas]]*$Q$3265)</f>
        <v>0.13203187399330402</v>
      </c>
    </row>
    <row r="4909" spans="1:15" x14ac:dyDescent="0.25">
      <c r="A4909" s="16">
        <f>Tabela2025Horario[[#This Row],[DataHora]]</f>
        <v>45862.458333333336</v>
      </c>
      <c r="B4909" s="17">
        <v>2026</v>
      </c>
      <c r="C4909" s="24">
        <f>Tabela2025Horario[[#This Row],[Mês]]</f>
        <v>7</v>
      </c>
      <c r="D4909" s="24">
        <f>Tabela2025Horario[[#This Row],[Dia]]</f>
        <v>24</v>
      </c>
      <c r="E4909" s="24">
        <f>Tabela2025Horario[[#This Row],[Hora]]</f>
        <v>11</v>
      </c>
      <c r="F4909" s="25">
        <f>Tabela2025Horario[[#This Row],[Conj. Castilho]]</f>
        <v>1.112235730908568E-2</v>
      </c>
      <c r="G4909" s="25">
        <f>Tabela2025Horario[[#This Row],[Conj. Eol. Ventos Santa Eugênia]]</f>
        <v>0</v>
      </c>
      <c r="H4909" s="25">
        <f>Tabela2025Horario[[#This Row],[Conj. Guaimbê]]</f>
        <v>1.7343340265846816E-2</v>
      </c>
      <c r="I4909" s="16"/>
      <c r="J4909" s="16"/>
      <c r="K4909" s="16"/>
      <c r="L4909" s="16"/>
      <c r="M4909" s="16"/>
      <c r="N4909" s="16"/>
      <c r="O4909" s="3">
        <f>IF(Tabela2025Horario[[#This Row],[Media Agregada Todas as Usinas]]*$Q$3265&gt;100%,100%,Tabela2025Horario[[#This Row],[Media Agregada Todas as Usinas]]*$Q$3265)</f>
        <v>9.3473087978109257E-2</v>
      </c>
    </row>
    <row r="4910" spans="1:15" x14ac:dyDescent="0.25">
      <c r="A4910" s="16">
        <f>Tabela2025Horario[[#This Row],[DataHora]]</f>
        <v>45862.5</v>
      </c>
      <c r="B4910" s="17">
        <v>2026</v>
      </c>
      <c r="C4910" s="24">
        <f>Tabela2025Horario[[#This Row],[Mês]]</f>
        <v>7</v>
      </c>
      <c r="D4910" s="24">
        <f>Tabela2025Horario[[#This Row],[Dia]]</f>
        <v>24</v>
      </c>
      <c r="E4910" s="24">
        <f>Tabela2025Horario[[#This Row],[Hora]]</f>
        <v>12</v>
      </c>
      <c r="F4910" s="25">
        <f>Tabela2025Horario[[#This Row],[Conj. Castilho]]</f>
        <v>2.3994051726170884E-3</v>
      </c>
      <c r="G4910" s="25">
        <f>Tabela2025Horario[[#This Row],[Conj. Eol. Ventos Santa Eugênia]]</f>
        <v>0</v>
      </c>
      <c r="H4910" s="25">
        <f>Tabela2025Horario[[#This Row],[Conj. Guaimbê]]</f>
        <v>0</v>
      </c>
      <c r="I4910" s="16"/>
      <c r="J4910" s="16"/>
      <c r="K4910" s="16"/>
      <c r="L4910" s="16"/>
      <c r="M4910" s="16"/>
      <c r="N4910" s="16"/>
      <c r="O4910" s="3">
        <f>IF(Tabela2025Horario[[#This Row],[Media Agregada Todas as Usinas]]*$Q$3265&gt;100%,100%,Tabela2025Horario[[#This Row],[Media Agregada Todas as Usinas]]*$Q$3265)</f>
        <v>4.1651032136907101E-2</v>
      </c>
    </row>
    <row r="4911" spans="1:15" x14ac:dyDescent="0.25">
      <c r="A4911" s="16">
        <f>Tabela2025Horario[[#This Row],[DataHora]]</f>
        <v>45862.541666666664</v>
      </c>
      <c r="B4911" s="17">
        <v>2026</v>
      </c>
      <c r="C4911" s="24">
        <f>Tabela2025Horario[[#This Row],[Mês]]</f>
        <v>7</v>
      </c>
      <c r="D4911" s="24">
        <f>Tabela2025Horario[[#This Row],[Dia]]</f>
        <v>24</v>
      </c>
      <c r="E4911" s="24">
        <f>Tabela2025Horario[[#This Row],[Hora]]</f>
        <v>13</v>
      </c>
      <c r="F4911" s="25">
        <f>Tabela2025Horario[[#This Row],[Conj. Castilho]]</f>
        <v>0</v>
      </c>
      <c r="G4911" s="25">
        <f>Tabela2025Horario[[#This Row],[Conj. Eol. Ventos Santa Eugênia]]</f>
        <v>0</v>
      </c>
      <c r="H4911" s="25">
        <f>Tabela2025Horario[[#This Row],[Conj. Guaimbê]]</f>
        <v>0</v>
      </c>
      <c r="I4911" s="16"/>
      <c r="J4911" s="16"/>
      <c r="K4911" s="16"/>
      <c r="L4911" s="16"/>
      <c r="M4911" s="16"/>
      <c r="N4911" s="16"/>
      <c r="O4911" s="3">
        <f>IF(Tabela2025Horario[[#This Row],[Media Agregada Todas as Usinas]]*$Q$3265&gt;100%,100%,Tabela2025Horario[[#This Row],[Media Agregada Todas as Usinas]]*$Q$3265)</f>
        <v>0</v>
      </c>
    </row>
    <row r="4912" spans="1:15" x14ac:dyDescent="0.25">
      <c r="A4912" s="16">
        <f>Tabela2025Horario[[#This Row],[DataHora]]</f>
        <v>45862.583333333336</v>
      </c>
      <c r="B4912" s="17">
        <v>2026</v>
      </c>
      <c r="C4912" s="24">
        <f>Tabela2025Horario[[#This Row],[Mês]]</f>
        <v>7</v>
      </c>
      <c r="D4912" s="24">
        <f>Tabela2025Horario[[#This Row],[Dia]]</f>
        <v>24</v>
      </c>
      <c r="E4912" s="24">
        <f>Tabela2025Horario[[#This Row],[Hora]]</f>
        <v>14</v>
      </c>
      <c r="F4912" s="25">
        <f>Tabela2025Horario[[#This Row],[Conj. Castilho]]</f>
        <v>0</v>
      </c>
      <c r="G4912" s="25">
        <f>Tabela2025Horario[[#This Row],[Conj. Eol. Ventos Santa Eugênia]]</f>
        <v>0</v>
      </c>
      <c r="H4912" s="25">
        <f>Tabela2025Horario[[#This Row],[Conj. Guaimbê]]</f>
        <v>0</v>
      </c>
      <c r="I4912" s="16"/>
      <c r="J4912" s="16"/>
      <c r="K4912" s="16"/>
      <c r="L4912" s="16"/>
      <c r="M4912" s="16"/>
      <c r="N4912" s="16"/>
      <c r="O4912" s="3">
        <f>IF(Tabela2025Horario[[#This Row],[Media Agregada Todas as Usinas]]*$Q$3265&gt;100%,100%,Tabela2025Horario[[#This Row],[Media Agregada Todas as Usinas]]*$Q$3265)</f>
        <v>0</v>
      </c>
    </row>
    <row r="4913" spans="1:15" x14ac:dyDescent="0.25">
      <c r="A4913" s="16">
        <f>Tabela2025Horario[[#This Row],[DataHora]]</f>
        <v>45862.625</v>
      </c>
      <c r="B4913" s="17">
        <v>2026</v>
      </c>
      <c r="C4913" s="24">
        <f>Tabela2025Horario[[#This Row],[Mês]]</f>
        <v>7</v>
      </c>
      <c r="D4913" s="24">
        <f>Tabela2025Horario[[#This Row],[Dia]]</f>
        <v>24</v>
      </c>
      <c r="E4913" s="24">
        <f>Tabela2025Horario[[#This Row],[Hora]]</f>
        <v>15</v>
      </c>
      <c r="F4913" s="25">
        <f>Tabela2025Horario[[#This Row],[Conj. Castilho]]</f>
        <v>2.4810186548532079E-2</v>
      </c>
      <c r="G4913" s="25">
        <f>Tabela2025Horario[[#This Row],[Conj. Eol. Ventos Santa Eugênia]]</f>
        <v>0</v>
      </c>
      <c r="H4913" s="25">
        <f>Tabela2025Horario[[#This Row],[Conj. Guaimbê]]</f>
        <v>0</v>
      </c>
      <c r="I4913" s="16"/>
      <c r="J4913" s="16"/>
      <c r="K4913" s="16"/>
      <c r="L4913" s="16"/>
      <c r="M4913" s="16"/>
      <c r="N4913" s="16"/>
      <c r="O4913" s="3">
        <f>IF(Tabela2025Horario[[#This Row],[Media Agregada Todas as Usinas]]*$Q$3265&gt;100%,100%,Tabela2025Horario[[#This Row],[Media Agregada Todas as Usinas]]*$Q$3265)</f>
        <v>1.5486314826222893E-2</v>
      </c>
    </row>
    <row r="4914" spans="1:15" x14ac:dyDescent="0.25">
      <c r="A4914" s="16">
        <f>Tabela2025Horario[[#This Row],[DataHora]]</f>
        <v>45862.666666666664</v>
      </c>
      <c r="B4914" s="17">
        <v>2026</v>
      </c>
      <c r="C4914" s="24">
        <f>Tabela2025Horario[[#This Row],[Mês]]</f>
        <v>7</v>
      </c>
      <c r="D4914" s="24">
        <f>Tabela2025Horario[[#This Row],[Dia]]</f>
        <v>24</v>
      </c>
      <c r="E4914" s="24">
        <f>Tabela2025Horario[[#This Row],[Hora]]</f>
        <v>16</v>
      </c>
      <c r="F4914" s="25">
        <f>Tabela2025Horario[[#This Row],[Conj. Castilho]]</f>
        <v>0</v>
      </c>
      <c r="G4914" s="25">
        <f>Tabela2025Horario[[#This Row],[Conj. Eol. Ventos Santa Eugênia]]</f>
        <v>0</v>
      </c>
      <c r="H4914" s="25">
        <f>Tabela2025Horario[[#This Row],[Conj. Guaimbê]]</f>
        <v>0</v>
      </c>
      <c r="I4914" s="16"/>
      <c r="J4914" s="16"/>
      <c r="K4914" s="16"/>
      <c r="L4914" s="16"/>
      <c r="M4914" s="16"/>
      <c r="N4914" s="16"/>
      <c r="O4914" s="3">
        <f>IF(Tabela2025Horario[[#This Row],[Media Agregada Todas as Usinas]]*$Q$3265&gt;100%,100%,Tabela2025Horario[[#This Row],[Media Agregada Todas as Usinas]]*$Q$3265)</f>
        <v>0</v>
      </c>
    </row>
    <row r="4915" spans="1:15" x14ac:dyDescent="0.25">
      <c r="A4915" s="16">
        <f>Tabela2025Horario[[#This Row],[DataHora]]</f>
        <v>45862.708333333336</v>
      </c>
      <c r="B4915" s="17">
        <v>2026</v>
      </c>
      <c r="C4915" s="24">
        <f>Tabela2025Horario[[#This Row],[Mês]]</f>
        <v>7</v>
      </c>
      <c r="D4915" s="24">
        <f>Tabela2025Horario[[#This Row],[Dia]]</f>
        <v>24</v>
      </c>
      <c r="E4915" s="24">
        <f>Tabela2025Horario[[#This Row],[Hora]]</f>
        <v>17</v>
      </c>
      <c r="F4915" s="25">
        <f>Tabela2025Horario[[#This Row],[Conj. Castilho]]</f>
        <v>0</v>
      </c>
      <c r="G4915" s="25">
        <f>Tabela2025Horario[[#This Row],[Conj. Eol. Ventos Santa Eugênia]]</f>
        <v>0</v>
      </c>
      <c r="H4915" s="25">
        <f>Tabela2025Horario[[#This Row],[Conj. Guaimbê]]</f>
        <v>0</v>
      </c>
      <c r="I4915" s="16"/>
      <c r="J4915" s="16"/>
      <c r="K4915" s="16"/>
      <c r="L4915" s="16"/>
      <c r="M4915" s="16"/>
      <c r="N4915" s="16"/>
      <c r="O4915" s="3">
        <f>IF(Tabela2025Horario[[#This Row],[Media Agregada Todas as Usinas]]*$Q$3265&gt;100%,100%,Tabela2025Horario[[#This Row],[Media Agregada Todas as Usinas]]*$Q$3265)</f>
        <v>0</v>
      </c>
    </row>
    <row r="4916" spans="1:15" x14ac:dyDescent="0.25">
      <c r="A4916" s="16">
        <f>Tabela2025Horario[[#This Row],[DataHora]]</f>
        <v>45862.75</v>
      </c>
      <c r="B4916" s="17">
        <v>2026</v>
      </c>
      <c r="C4916" s="24">
        <f>Tabela2025Horario[[#This Row],[Mês]]</f>
        <v>7</v>
      </c>
      <c r="D4916" s="24">
        <f>Tabela2025Horario[[#This Row],[Dia]]</f>
        <v>24</v>
      </c>
      <c r="E4916" s="24">
        <f>Tabela2025Horario[[#This Row],[Hora]]</f>
        <v>18</v>
      </c>
      <c r="F4916" s="25">
        <f>Tabela2025Horario[[#This Row],[Conj. Castilho]]</f>
        <v>0</v>
      </c>
      <c r="G4916" s="25">
        <f>Tabela2025Horario[[#This Row],[Conj. Eol. Ventos Santa Eugênia]]</f>
        <v>0</v>
      </c>
      <c r="H4916" s="25">
        <f>Tabela2025Horario[[#This Row],[Conj. Guaimbê]]</f>
        <v>0</v>
      </c>
      <c r="I4916" s="16"/>
      <c r="J4916" s="16"/>
      <c r="K4916" s="16"/>
      <c r="L4916" s="16"/>
      <c r="M4916" s="16"/>
      <c r="N4916" s="16"/>
      <c r="O4916" s="3">
        <f>IF(Tabela2025Horario[[#This Row],[Media Agregada Todas as Usinas]]*$Q$3265&gt;100%,100%,Tabela2025Horario[[#This Row],[Media Agregada Todas as Usinas]]*$Q$3265)</f>
        <v>0</v>
      </c>
    </row>
    <row r="4917" spans="1:15" x14ac:dyDescent="0.25">
      <c r="A4917" s="16">
        <f>Tabela2025Horario[[#This Row],[DataHora]]</f>
        <v>45862.791666666664</v>
      </c>
      <c r="B4917" s="17">
        <v>2026</v>
      </c>
      <c r="C4917" s="24">
        <f>Tabela2025Horario[[#This Row],[Mês]]</f>
        <v>7</v>
      </c>
      <c r="D4917" s="24">
        <f>Tabela2025Horario[[#This Row],[Dia]]</f>
        <v>24</v>
      </c>
      <c r="E4917" s="24">
        <f>Tabela2025Horario[[#This Row],[Hora]]</f>
        <v>19</v>
      </c>
      <c r="F4917" s="25">
        <f>Tabela2025Horario[[#This Row],[Conj. Castilho]]</f>
        <v>0</v>
      </c>
      <c r="G4917" s="25">
        <f>Tabela2025Horario[[#This Row],[Conj. Eol. Ventos Santa Eugênia]]</f>
        <v>0</v>
      </c>
      <c r="H4917" s="25">
        <f>Tabela2025Horario[[#This Row],[Conj. Guaimbê]]</f>
        <v>0</v>
      </c>
      <c r="I4917" s="16"/>
      <c r="J4917" s="16"/>
      <c r="K4917" s="16"/>
      <c r="L4917" s="16"/>
      <c r="M4917" s="16"/>
      <c r="N4917" s="16"/>
      <c r="O4917" s="3">
        <f>IF(Tabela2025Horario[[#This Row],[Media Agregada Todas as Usinas]]*$Q$3265&gt;100%,100%,Tabela2025Horario[[#This Row],[Media Agregada Todas as Usinas]]*$Q$3265)</f>
        <v>0</v>
      </c>
    </row>
    <row r="4918" spans="1:15" x14ac:dyDescent="0.25">
      <c r="A4918" s="16">
        <f>Tabela2025Horario[[#This Row],[DataHora]]</f>
        <v>45862.833333333336</v>
      </c>
      <c r="B4918" s="17">
        <v>2026</v>
      </c>
      <c r="C4918" s="24">
        <f>Tabela2025Horario[[#This Row],[Mês]]</f>
        <v>7</v>
      </c>
      <c r="D4918" s="24">
        <f>Tabela2025Horario[[#This Row],[Dia]]</f>
        <v>24</v>
      </c>
      <c r="E4918" s="24">
        <f>Tabela2025Horario[[#This Row],[Hora]]</f>
        <v>20</v>
      </c>
      <c r="F4918" s="25">
        <f>Tabela2025Horario[[#This Row],[Conj. Castilho]]</f>
        <v>0</v>
      </c>
      <c r="G4918" s="25">
        <f>Tabela2025Horario[[#This Row],[Conj. Eol. Ventos Santa Eugênia]]</f>
        <v>0</v>
      </c>
      <c r="H4918" s="25">
        <f>Tabela2025Horario[[#This Row],[Conj. Guaimbê]]</f>
        <v>0</v>
      </c>
      <c r="I4918" s="16"/>
      <c r="J4918" s="16"/>
      <c r="K4918" s="16"/>
      <c r="L4918" s="16"/>
      <c r="M4918" s="16"/>
      <c r="N4918" s="16"/>
      <c r="O4918" s="3">
        <f>IF(Tabela2025Horario[[#This Row],[Media Agregada Todas as Usinas]]*$Q$3265&gt;100%,100%,Tabela2025Horario[[#This Row],[Media Agregada Todas as Usinas]]*$Q$3265)</f>
        <v>0</v>
      </c>
    </row>
    <row r="4919" spans="1:15" x14ac:dyDescent="0.25">
      <c r="A4919" s="16">
        <f>Tabela2025Horario[[#This Row],[DataHora]]</f>
        <v>45862.875</v>
      </c>
      <c r="B4919" s="17">
        <v>2026</v>
      </c>
      <c r="C4919" s="24">
        <f>Tabela2025Horario[[#This Row],[Mês]]</f>
        <v>7</v>
      </c>
      <c r="D4919" s="24">
        <f>Tabela2025Horario[[#This Row],[Dia]]</f>
        <v>24</v>
      </c>
      <c r="E4919" s="24">
        <f>Tabela2025Horario[[#This Row],[Hora]]</f>
        <v>21</v>
      </c>
      <c r="F4919" s="25">
        <f>Tabela2025Horario[[#This Row],[Conj. Castilho]]</f>
        <v>0</v>
      </c>
      <c r="G4919" s="25">
        <f>Tabela2025Horario[[#This Row],[Conj. Eol. Ventos Santa Eugênia]]</f>
        <v>0</v>
      </c>
      <c r="H4919" s="25">
        <f>Tabela2025Horario[[#This Row],[Conj. Guaimbê]]</f>
        <v>0</v>
      </c>
      <c r="I4919" s="16"/>
      <c r="J4919" s="16"/>
      <c r="K4919" s="16"/>
      <c r="L4919" s="16"/>
      <c r="M4919" s="16"/>
      <c r="N4919" s="16"/>
      <c r="O4919" s="3">
        <f>IF(Tabela2025Horario[[#This Row],[Media Agregada Todas as Usinas]]*$Q$3265&gt;100%,100%,Tabela2025Horario[[#This Row],[Media Agregada Todas as Usinas]]*$Q$3265)</f>
        <v>0</v>
      </c>
    </row>
    <row r="4920" spans="1:15" x14ac:dyDescent="0.25">
      <c r="A4920" s="16">
        <f>Tabela2025Horario[[#This Row],[DataHora]]</f>
        <v>45862.916666666664</v>
      </c>
      <c r="B4920" s="17">
        <v>2026</v>
      </c>
      <c r="C4920" s="24">
        <f>Tabela2025Horario[[#This Row],[Mês]]</f>
        <v>7</v>
      </c>
      <c r="D4920" s="24">
        <f>Tabela2025Horario[[#This Row],[Dia]]</f>
        <v>24</v>
      </c>
      <c r="E4920" s="24">
        <f>Tabela2025Horario[[#This Row],[Hora]]</f>
        <v>22</v>
      </c>
      <c r="F4920" s="25">
        <f>Tabela2025Horario[[#This Row],[Conj. Castilho]]</f>
        <v>0</v>
      </c>
      <c r="G4920" s="25">
        <f>Tabela2025Horario[[#This Row],[Conj. Eol. Ventos Santa Eugênia]]</f>
        <v>0</v>
      </c>
      <c r="H4920" s="25">
        <f>Tabela2025Horario[[#This Row],[Conj. Guaimbê]]</f>
        <v>0</v>
      </c>
      <c r="I4920" s="16"/>
      <c r="J4920" s="16"/>
      <c r="K4920" s="16"/>
      <c r="L4920" s="16"/>
      <c r="M4920" s="16"/>
      <c r="N4920" s="16"/>
      <c r="O4920" s="3">
        <f>IF(Tabela2025Horario[[#This Row],[Media Agregada Todas as Usinas]]*$Q$3265&gt;100%,100%,Tabela2025Horario[[#This Row],[Media Agregada Todas as Usinas]]*$Q$3265)</f>
        <v>0</v>
      </c>
    </row>
    <row r="4921" spans="1:15" x14ac:dyDescent="0.25">
      <c r="A4921" s="16">
        <f>Tabela2025Horario[[#This Row],[DataHora]]</f>
        <v>45862.958333333336</v>
      </c>
      <c r="B4921" s="17">
        <v>2026</v>
      </c>
      <c r="C4921" s="24">
        <f>Tabela2025Horario[[#This Row],[Mês]]</f>
        <v>7</v>
      </c>
      <c r="D4921" s="24">
        <f>Tabela2025Horario[[#This Row],[Dia]]</f>
        <v>24</v>
      </c>
      <c r="E4921" s="24">
        <f>Tabela2025Horario[[#This Row],[Hora]]</f>
        <v>23</v>
      </c>
      <c r="F4921" s="25">
        <f>Tabela2025Horario[[#This Row],[Conj. Castilho]]</f>
        <v>0</v>
      </c>
      <c r="G4921" s="25">
        <f>Tabela2025Horario[[#This Row],[Conj. Eol. Ventos Santa Eugênia]]</f>
        <v>0</v>
      </c>
      <c r="H4921" s="25">
        <f>Tabela2025Horario[[#This Row],[Conj. Guaimbê]]</f>
        <v>0</v>
      </c>
      <c r="I4921" s="16"/>
      <c r="J4921" s="16"/>
      <c r="K4921" s="16"/>
      <c r="L4921" s="16"/>
      <c r="M4921" s="16"/>
      <c r="N4921" s="16"/>
      <c r="O4921" s="3">
        <f>IF(Tabela2025Horario[[#This Row],[Media Agregada Todas as Usinas]]*$Q$3265&gt;100%,100%,Tabela2025Horario[[#This Row],[Media Agregada Todas as Usinas]]*$Q$3265)</f>
        <v>0</v>
      </c>
    </row>
    <row r="4922" spans="1:15" x14ac:dyDescent="0.25">
      <c r="A4922" s="16">
        <f>Tabela2025Horario[[#This Row],[DataHora]]</f>
        <v>45863</v>
      </c>
      <c r="B4922" s="17">
        <v>2026</v>
      </c>
      <c r="C4922" s="24">
        <f>Tabela2025Horario[[#This Row],[Mês]]</f>
        <v>7</v>
      </c>
      <c r="D4922" s="24">
        <f>Tabela2025Horario[[#This Row],[Dia]]</f>
        <v>25</v>
      </c>
      <c r="E4922" s="24">
        <f>Tabela2025Horario[[#This Row],[Hora]]</f>
        <v>0</v>
      </c>
      <c r="F4922" s="25">
        <f>Tabela2025Horario[[#This Row],[Conj. Castilho]]</f>
        <v>0</v>
      </c>
      <c r="G4922" s="25">
        <f>Tabela2025Horario[[#This Row],[Conj. Eol. Ventos Santa Eugênia]]</f>
        <v>0</v>
      </c>
      <c r="H4922" s="25">
        <f>Tabela2025Horario[[#This Row],[Conj. Guaimbê]]</f>
        <v>0</v>
      </c>
      <c r="I4922" s="16"/>
      <c r="J4922" s="16"/>
      <c r="K4922" s="16"/>
      <c r="L4922" s="16"/>
      <c r="M4922" s="16"/>
      <c r="N4922" s="16"/>
      <c r="O4922" s="3">
        <f>IF(Tabela2025Horario[[#This Row],[Media Agregada Todas as Usinas]]*$Q$3265&gt;100%,100%,Tabela2025Horario[[#This Row],[Media Agregada Todas as Usinas]]*$Q$3265)</f>
        <v>0</v>
      </c>
    </row>
    <row r="4923" spans="1:15" x14ac:dyDescent="0.25">
      <c r="A4923" s="16">
        <f>Tabela2025Horario[[#This Row],[DataHora]]</f>
        <v>45863.041666666664</v>
      </c>
      <c r="B4923" s="17">
        <v>2026</v>
      </c>
      <c r="C4923" s="24">
        <f>Tabela2025Horario[[#This Row],[Mês]]</f>
        <v>7</v>
      </c>
      <c r="D4923" s="24">
        <f>Tabela2025Horario[[#This Row],[Dia]]</f>
        <v>25</v>
      </c>
      <c r="E4923" s="24">
        <f>Tabela2025Horario[[#This Row],[Hora]]</f>
        <v>1</v>
      </c>
      <c r="F4923" s="25">
        <f>Tabela2025Horario[[#This Row],[Conj. Castilho]]</f>
        <v>0</v>
      </c>
      <c r="G4923" s="25">
        <f>Tabela2025Horario[[#This Row],[Conj. Eol. Ventos Santa Eugênia]]</f>
        <v>0</v>
      </c>
      <c r="H4923" s="25">
        <f>Tabela2025Horario[[#This Row],[Conj. Guaimbê]]</f>
        <v>0</v>
      </c>
      <c r="I4923" s="16"/>
      <c r="J4923" s="16"/>
      <c r="K4923" s="16"/>
      <c r="L4923" s="16"/>
      <c r="M4923" s="16"/>
      <c r="N4923" s="16"/>
      <c r="O4923" s="3">
        <f>IF(Tabela2025Horario[[#This Row],[Media Agregada Todas as Usinas]]*$Q$3265&gt;100%,100%,Tabela2025Horario[[#This Row],[Media Agregada Todas as Usinas]]*$Q$3265)</f>
        <v>0</v>
      </c>
    </row>
    <row r="4924" spans="1:15" x14ac:dyDescent="0.25">
      <c r="A4924" s="16">
        <f>Tabela2025Horario[[#This Row],[DataHora]]</f>
        <v>45863.083333333336</v>
      </c>
      <c r="B4924" s="17">
        <v>2026</v>
      </c>
      <c r="C4924" s="24">
        <f>Tabela2025Horario[[#This Row],[Mês]]</f>
        <v>7</v>
      </c>
      <c r="D4924" s="24">
        <f>Tabela2025Horario[[#This Row],[Dia]]</f>
        <v>25</v>
      </c>
      <c r="E4924" s="24">
        <f>Tabela2025Horario[[#This Row],[Hora]]</f>
        <v>2</v>
      </c>
      <c r="F4924" s="25">
        <f>Tabela2025Horario[[#This Row],[Conj. Castilho]]</f>
        <v>0</v>
      </c>
      <c r="G4924" s="25">
        <f>Tabela2025Horario[[#This Row],[Conj. Eol. Ventos Santa Eugênia]]</f>
        <v>0</v>
      </c>
      <c r="H4924" s="25">
        <f>Tabela2025Horario[[#This Row],[Conj. Guaimbê]]</f>
        <v>0</v>
      </c>
      <c r="I4924" s="16"/>
      <c r="J4924" s="16"/>
      <c r="K4924" s="16"/>
      <c r="L4924" s="16"/>
      <c r="M4924" s="16"/>
      <c r="N4924" s="16"/>
      <c r="O4924" s="3">
        <f>IF(Tabela2025Horario[[#This Row],[Media Agregada Todas as Usinas]]*$Q$3265&gt;100%,100%,Tabela2025Horario[[#This Row],[Media Agregada Todas as Usinas]]*$Q$3265)</f>
        <v>0</v>
      </c>
    </row>
    <row r="4925" spans="1:15" x14ac:dyDescent="0.25">
      <c r="A4925" s="16">
        <f>Tabela2025Horario[[#This Row],[DataHora]]</f>
        <v>45863.125</v>
      </c>
      <c r="B4925" s="17">
        <v>2026</v>
      </c>
      <c r="C4925" s="24">
        <f>Tabela2025Horario[[#This Row],[Mês]]</f>
        <v>7</v>
      </c>
      <c r="D4925" s="24">
        <f>Tabela2025Horario[[#This Row],[Dia]]</f>
        <v>25</v>
      </c>
      <c r="E4925" s="24">
        <f>Tabela2025Horario[[#This Row],[Hora]]</f>
        <v>3</v>
      </c>
      <c r="F4925" s="25">
        <f>Tabela2025Horario[[#This Row],[Conj. Castilho]]</f>
        <v>0</v>
      </c>
      <c r="G4925" s="25">
        <f>Tabela2025Horario[[#This Row],[Conj. Eol. Ventos Santa Eugênia]]</f>
        <v>0</v>
      </c>
      <c r="H4925" s="25">
        <f>Tabela2025Horario[[#This Row],[Conj. Guaimbê]]</f>
        <v>0</v>
      </c>
      <c r="I4925" s="16"/>
      <c r="J4925" s="16"/>
      <c r="K4925" s="16"/>
      <c r="L4925" s="16"/>
      <c r="M4925" s="16"/>
      <c r="N4925" s="16"/>
      <c r="O4925" s="3">
        <f>IF(Tabela2025Horario[[#This Row],[Media Agregada Todas as Usinas]]*$Q$3265&gt;100%,100%,Tabela2025Horario[[#This Row],[Media Agregada Todas as Usinas]]*$Q$3265)</f>
        <v>0</v>
      </c>
    </row>
    <row r="4926" spans="1:15" x14ac:dyDescent="0.25">
      <c r="A4926" s="16">
        <f>Tabela2025Horario[[#This Row],[DataHora]]</f>
        <v>45863.166666666664</v>
      </c>
      <c r="B4926" s="17">
        <v>2026</v>
      </c>
      <c r="C4926" s="24">
        <f>Tabela2025Horario[[#This Row],[Mês]]</f>
        <v>7</v>
      </c>
      <c r="D4926" s="24">
        <f>Tabela2025Horario[[#This Row],[Dia]]</f>
        <v>25</v>
      </c>
      <c r="E4926" s="24">
        <f>Tabela2025Horario[[#This Row],[Hora]]</f>
        <v>4</v>
      </c>
      <c r="F4926" s="25">
        <f>Tabela2025Horario[[#This Row],[Conj. Castilho]]</f>
        <v>0</v>
      </c>
      <c r="G4926" s="25">
        <f>Tabela2025Horario[[#This Row],[Conj. Eol. Ventos Santa Eugênia]]</f>
        <v>0</v>
      </c>
      <c r="H4926" s="25">
        <f>Tabela2025Horario[[#This Row],[Conj. Guaimbê]]</f>
        <v>0</v>
      </c>
      <c r="I4926" s="16"/>
      <c r="J4926" s="16"/>
      <c r="K4926" s="16"/>
      <c r="L4926" s="16"/>
      <c r="M4926" s="16"/>
      <c r="N4926" s="16"/>
      <c r="O4926" s="3">
        <f>IF(Tabela2025Horario[[#This Row],[Media Agregada Todas as Usinas]]*$Q$3265&gt;100%,100%,Tabela2025Horario[[#This Row],[Media Agregada Todas as Usinas]]*$Q$3265)</f>
        <v>0</v>
      </c>
    </row>
    <row r="4927" spans="1:15" x14ac:dyDescent="0.25">
      <c r="A4927" s="16">
        <f>Tabela2025Horario[[#This Row],[DataHora]]</f>
        <v>45863.208333333336</v>
      </c>
      <c r="B4927" s="17">
        <v>2026</v>
      </c>
      <c r="C4927" s="24">
        <f>Tabela2025Horario[[#This Row],[Mês]]</f>
        <v>7</v>
      </c>
      <c r="D4927" s="24">
        <f>Tabela2025Horario[[#This Row],[Dia]]</f>
        <v>25</v>
      </c>
      <c r="E4927" s="24">
        <f>Tabela2025Horario[[#This Row],[Hora]]</f>
        <v>5</v>
      </c>
      <c r="F4927" s="25">
        <f>Tabela2025Horario[[#This Row],[Conj. Castilho]]</f>
        <v>0</v>
      </c>
      <c r="G4927" s="25">
        <f>Tabela2025Horario[[#This Row],[Conj. Eol. Ventos Santa Eugênia]]</f>
        <v>0</v>
      </c>
      <c r="H4927" s="25">
        <f>Tabela2025Horario[[#This Row],[Conj. Guaimbê]]</f>
        <v>0</v>
      </c>
      <c r="I4927" s="16"/>
      <c r="J4927" s="16"/>
      <c r="K4927" s="16"/>
      <c r="L4927" s="16"/>
      <c r="M4927" s="16"/>
      <c r="N4927" s="16"/>
      <c r="O4927" s="3">
        <f>IF(Tabela2025Horario[[#This Row],[Media Agregada Todas as Usinas]]*$Q$3265&gt;100%,100%,Tabela2025Horario[[#This Row],[Media Agregada Todas as Usinas]]*$Q$3265)</f>
        <v>0</v>
      </c>
    </row>
    <row r="4928" spans="1:15" x14ac:dyDescent="0.25">
      <c r="A4928" s="16">
        <f>Tabela2025Horario[[#This Row],[DataHora]]</f>
        <v>45863.25</v>
      </c>
      <c r="B4928" s="17">
        <v>2026</v>
      </c>
      <c r="C4928" s="24">
        <f>Tabela2025Horario[[#This Row],[Mês]]</f>
        <v>7</v>
      </c>
      <c r="D4928" s="24">
        <f>Tabela2025Horario[[#This Row],[Dia]]</f>
        <v>25</v>
      </c>
      <c r="E4928" s="24">
        <f>Tabela2025Horario[[#This Row],[Hora]]</f>
        <v>6</v>
      </c>
      <c r="F4928" s="25">
        <f>Tabela2025Horario[[#This Row],[Conj. Castilho]]</f>
        <v>0</v>
      </c>
      <c r="G4928" s="25">
        <f>Tabela2025Horario[[#This Row],[Conj. Eol. Ventos Santa Eugênia]]</f>
        <v>0</v>
      </c>
      <c r="H4928" s="25">
        <f>Tabela2025Horario[[#This Row],[Conj. Guaimbê]]</f>
        <v>0</v>
      </c>
      <c r="I4928" s="16"/>
      <c r="J4928" s="16"/>
      <c r="K4928" s="16"/>
      <c r="L4928" s="16"/>
      <c r="M4928" s="16"/>
      <c r="N4928" s="16"/>
      <c r="O4928" s="3">
        <f>IF(Tabela2025Horario[[#This Row],[Media Agregada Todas as Usinas]]*$Q$3265&gt;100%,100%,Tabela2025Horario[[#This Row],[Media Agregada Todas as Usinas]]*$Q$3265)</f>
        <v>9.1644935297052713E-2</v>
      </c>
    </row>
    <row r="4929" spans="1:15" x14ac:dyDescent="0.25">
      <c r="A4929" s="16">
        <f>Tabela2025Horario[[#This Row],[DataHora]]</f>
        <v>45863.291666666664</v>
      </c>
      <c r="B4929" s="17">
        <v>2026</v>
      </c>
      <c r="C4929" s="24">
        <f>Tabela2025Horario[[#This Row],[Mês]]</f>
        <v>7</v>
      </c>
      <c r="D4929" s="24">
        <f>Tabela2025Horario[[#This Row],[Dia]]</f>
        <v>25</v>
      </c>
      <c r="E4929" s="24">
        <f>Tabela2025Horario[[#This Row],[Hora]]</f>
        <v>7</v>
      </c>
      <c r="F4929" s="25">
        <f>Tabela2025Horario[[#This Row],[Conj. Castilho]]</f>
        <v>0</v>
      </c>
      <c r="G4929" s="25">
        <f>Tabela2025Horario[[#This Row],[Conj. Eol. Ventos Santa Eugênia]]</f>
        <v>1</v>
      </c>
      <c r="H4929" s="25">
        <f>Tabela2025Horario[[#This Row],[Conj. Guaimbê]]</f>
        <v>0</v>
      </c>
      <c r="I4929" s="16"/>
      <c r="J4929" s="16"/>
      <c r="K4929" s="16"/>
      <c r="L4929" s="16"/>
      <c r="M4929" s="16"/>
      <c r="N4929" s="16"/>
      <c r="O4929" s="3">
        <f>IF(Tabela2025Horario[[#This Row],[Media Agregada Todas as Usinas]]*$Q$3265&gt;100%,100%,Tabela2025Horario[[#This Row],[Media Agregada Todas as Usinas]]*$Q$3265)</f>
        <v>1</v>
      </c>
    </row>
    <row r="4930" spans="1:15" x14ac:dyDescent="0.25">
      <c r="A4930" s="16">
        <f>Tabela2025Horario[[#This Row],[DataHora]]</f>
        <v>45863.333333333336</v>
      </c>
      <c r="B4930" s="17">
        <v>2026</v>
      </c>
      <c r="C4930" s="24">
        <f>Tabela2025Horario[[#This Row],[Mês]]</f>
        <v>7</v>
      </c>
      <c r="D4930" s="24">
        <f>Tabela2025Horario[[#This Row],[Dia]]</f>
        <v>25</v>
      </c>
      <c r="E4930" s="24">
        <f>Tabela2025Horario[[#This Row],[Hora]]</f>
        <v>8</v>
      </c>
      <c r="F4930" s="25">
        <f>Tabela2025Horario[[#This Row],[Conj. Castilho]]</f>
        <v>0</v>
      </c>
      <c r="G4930" s="25">
        <f>Tabela2025Horario[[#This Row],[Conj. Eol. Ventos Santa Eugênia]]</f>
        <v>1</v>
      </c>
      <c r="H4930" s="25">
        <f>Tabela2025Horario[[#This Row],[Conj. Guaimbê]]</f>
        <v>0</v>
      </c>
      <c r="I4930" s="16"/>
      <c r="J4930" s="16"/>
      <c r="K4930" s="16"/>
      <c r="L4930" s="16"/>
      <c r="M4930" s="16"/>
      <c r="N4930" s="16"/>
      <c r="O4930" s="3">
        <f>IF(Tabela2025Horario[[#This Row],[Media Agregada Todas as Usinas]]*$Q$3265&gt;100%,100%,Tabela2025Horario[[#This Row],[Media Agregada Todas as Usinas]]*$Q$3265)</f>
        <v>1</v>
      </c>
    </row>
    <row r="4931" spans="1:15" x14ac:dyDescent="0.25">
      <c r="A4931" s="16">
        <f>Tabela2025Horario[[#This Row],[DataHora]]</f>
        <v>45863.375</v>
      </c>
      <c r="B4931" s="17">
        <v>2026</v>
      </c>
      <c r="C4931" s="24">
        <f>Tabela2025Horario[[#This Row],[Mês]]</f>
        <v>7</v>
      </c>
      <c r="D4931" s="24">
        <f>Tabela2025Horario[[#This Row],[Dia]]</f>
        <v>25</v>
      </c>
      <c r="E4931" s="24">
        <f>Tabela2025Horario[[#This Row],[Hora]]</f>
        <v>9</v>
      </c>
      <c r="F4931" s="25">
        <f>Tabela2025Horario[[#This Row],[Conj. Castilho]]</f>
        <v>0</v>
      </c>
      <c r="G4931" s="25">
        <f>Tabela2025Horario[[#This Row],[Conj. Eol. Ventos Santa Eugênia]]</f>
        <v>1</v>
      </c>
      <c r="H4931" s="25">
        <f>Tabela2025Horario[[#This Row],[Conj. Guaimbê]]</f>
        <v>0</v>
      </c>
      <c r="I4931" s="16"/>
      <c r="J4931" s="16"/>
      <c r="K4931" s="16"/>
      <c r="L4931" s="16"/>
      <c r="M4931" s="16"/>
      <c r="N4931" s="16"/>
      <c r="O4931" s="3">
        <f>IF(Tabela2025Horario[[#This Row],[Media Agregada Todas as Usinas]]*$Q$3265&gt;100%,100%,Tabela2025Horario[[#This Row],[Media Agregada Todas as Usinas]]*$Q$3265)</f>
        <v>0.98729144527629564</v>
      </c>
    </row>
    <row r="4932" spans="1:15" x14ac:dyDescent="0.25">
      <c r="A4932" s="16">
        <f>Tabela2025Horario[[#This Row],[DataHora]]</f>
        <v>45863.416666666664</v>
      </c>
      <c r="B4932" s="17">
        <v>2026</v>
      </c>
      <c r="C4932" s="24">
        <f>Tabela2025Horario[[#This Row],[Mês]]</f>
        <v>7</v>
      </c>
      <c r="D4932" s="24">
        <f>Tabela2025Horario[[#This Row],[Dia]]</f>
        <v>25</v>
      </c>
      <c r="E4932" s="24">
        <f>Tabela2025Horario[[#This Row],[Hora]]</f>
        <v>10</v>
      </c>
      <c r="F4932" s="25">
        <f>Tabela2025Horario[[#This Row],[Conj. Castilho]]</f>
        <v>0</v>
      </c>
      <c r="G4932" s="25">
        <f>Tabela2025Horario[[#This Row],[Conj. Eol. Ventos Santa Eugênia]]</f>
        <v>1</v>
      </c>
      <c r="H4932" s="25">
        <f>Tabela2025Horario[[#This Row],[Conj. Guaimbê]]</f>
        <v>0</v>
      </c>
      <c r="I4932" s="16"/>
      <c r="J4932" s="16"/>
      <c r="K4932" s="16"/>
      <c r="L4932" s="16"/>
      <c r="M4932" s="16"/>
      <c r="N4932" s="16"/>
      <c r="O4932" s="3">
        <f>IF(Tabela2025Horario[[#This Row],[Media Agregada Todas as Usinas]]*$Q$3265&gt;100%,100%,Tabela2025Horario[[#This Row],[Media Agregada Todas as Usinas]]*$Q$3265)</f>
        <v>1</v>
      </c>
    </row>
    <row r="4933" spans="1:15" x14ac:dyDescent="0.25">
      <c r="A4933" s="16">
        <f>Tabela2025Horario[[#This Row],[DataHora]]</f>
        <v>45863.458333333336</v>
      </c>
      <c r="B4933" s="17">
        <v>2026</v>
      </c>
      <c r="C4933" s="24">
        <f>Tabela2025Horario[[#This Row],[Mês]]</f>
        <v>7</v>
      </c>
      <c r="D4933" s="24">
        <f>Tabela2025Horario[[#This Row],[Dia]]</f>
        <v>25</v>
      </c>
      <c r="E4933" s="24">
        <f>Tabela2025Horario[[#This Row],[Hora]]</f>
        <v>11</v>
      </c>
      <c r="F4933" s="25">
        <f>Tabela2025Horario[[#This Row],[Conj. Castilho]]</f>
        <v>0</v>
      </c>
      <c r="G4933" s="25">
        <f>Tabela2025Horario[[#This Row],[Conj. Eol. Ventos Santa Eugênia]]</f>
        <v>1</v>
      </c>
      <c r="H4933" s="25">
        <f>Tabela2025Horario[[#This Row],[Conj. Guaimbê]]</f>
        <v>0</v>
      </c>
      <c r="I4933" s="16"/>
      <c r="J4933" s="16"/>
      <c r="K4933" s="16"/>
      <c r="L4933" s="16"/>
      <c r="M4933" s="16"/>
      <c r="N4933" s="16"/>
      <c r="O4933" s="3">
        <f>IF(Tabela2025Horario[[#This Row],[Media Agregada Todas as Usinas]]*$Q$3265&gt;100%,100%,Tabela2025Horario[[#This Row],[Media Agregada Todas as Usinas]]*$Q$3265)</f>
        <v>1</v>
      </c>
    </row>
    <row r="4934" spans="1:15" x14ac:dyDescent="0.25">
      <c r="A4934" s="16">
        <f>Tabela2025Horario[[#This Row],[DataHora]]</f>
        <v>45863.5</v>
      </c>
      <c r="B4934" s="17">
        <v>2026</v>
      </c>
      <c r="C4934" s="24">
        <f>Tabela2025Horario[[#This Row],[Mês]]</f>
        <v>7</v>
      </c>
      <c r="D4934" s="24">
        <f>Tabela2025Horario[[#This Row],[Dia]]</f>
        <v>25</v>
      </c>
      <c r="E4934" s="24">
        <f>Tabela2025Horario[[#This Row],[Hora]]</f>
        <v>12</v>
      </c>
      <c r="F4934" s="25">
        <f>Tabela2025Horario[[#This Row],[Conj. Castilho]]</f>
        <v>0</v>
      </c>
      <c r="G4934" s="25">
        <f>Tabela2025Horario[[#This Row],[Conj. Eol. Ventos Santa Eugênia]]</f>
        <v>1</v>
      </c>
      <c r="H4934" s="25">
        <f>Tabela2025Horario[[#This Row],[Conj. Guaimbê]]</f>
        <v>0</v>
      </c>
      <c r="I4934" s="16"/>
      <c r="J4934" s="16"/>
      <c r="K4934" s="16"/>
      <c r="L4934" s="16"/>
      <c r="M4934" s="16"/>
      <c r="N4934" s="16"/>
      <c r="O4934" s="3">
        <f>IF(Tabela2025Horario[[#This Row],[Media Agregada Todas as Usinas]]*$Q$3265&gt;100%,100%,Tabela2025Horario[[#This Row],[Media Agregada Todas as Usinas]]*$Q$3265)</f>
        <v>1</v>
      </c>
    </row>
    <row r="4935" spans="1:15" x14ac:dyDescent="0.25">
      <c r="A4935" s="16">
        <f>Tabela2025Horario[[#This Row],[DataHora]]</f>
        <v>45863.541666666664</v>
      </c>
      <c r="B4935" s="17">
        <v>2026</v>
      </c>
      <c r="C4935" s="24">
        <f>Tabela2025Horario[[#This Row],[Mês]]</f>
        <v>7</v>
      </c>
      <c r="D4935" s="24">
        <f>Tabela2025Horario[[#This Row],[Dia]]</f>
        <v>25</v>
      </c>
      <c r="E4935" s="24">
        <f>Tabela2025Horario[[#This Row],[Hora]]</f>
        <v>13</v>
      </c>
      <c r="F4935" s="25">
        <f>Tabela2025Horario[[#This Row],[Conj. Castilho]]</f>
        <v>0</v>
      </c>
      <c r="G4935" s="25">
        <f>Tabela2025Horario[[#This Row],[Conj. Eol. Ventos Santa Eugênia]]</f>
        <v>0.28274851682806484</v>
      </c>
      <c r="H4935" s="25">
        <f>Tabela2025Horario[[#This Row],[Conj. Guaimbê]]</f>
        <v>0</v>
      </c>
      <c r="I4935" s="16"/>
      <c r="J4935" s="16"/>
      <c r="K4935" s="16"/>
      <c r="L4935" s="16"/>
      <c r="M4935" s="16"/>
      <c r="N4935" s="16"/>
      <c r="O4935" s="3">
        <f>IF(Tabela2025Horario[[#This Row],[Media Agregada Todas as Usinas]]*$Q$3265&gt;100%,100%,Tabela2025Horario[[#This Row],[Media Agregada Todas as Usinas]]*$Q$3265)</f>
        <v>0.72458143940389697</v>
      </c>
    </row>
    <row r="4936" spans="1:15" x14ac:dyDescent="0.25">
      <c r="A4936" s="16">
        <f>Tabela2025Horario[[#This Row],[DataHora]]</f>
        <v>45863.583333333336</v>
      </c>
      <c r="B4936" s="17">
        <v>2026</v>
      </c>
      <c r="C4936" s="24">
        <f>Tabela2025Horario[[#This Row],[Mês]]</f>
        <v>7</v>
      </c>
      <c r="D4936" s="24">
        <f>Tabela2025Horario[[#This Row],[Dia]]</f>
        <v>25</v>
      </c>
      <c r="E4936" s="24">
        <f>Tabela2025Horario[[#This Row],[Hora]]</f>
        <v>14</v>
      </c>
      <c r="F4936" s="25">
        <f>Tabela2025Horario[[#This Row],[Conj. Castilho]]</f>
        <v>0</v>
      </c>
      <c r="G4936" s="25">
        <f>Tabela2025Horario[[#This Row],[Conj. Eol. Ventos Santa Eugênia]]</f>
        <v>0.15788338163936561</v>
      </c>
      <c r="H4936" s="25">
        <f>Tabela2025Horario[[#This Row],[Conj. Guaimbê]]</f>
        <v>0</v>
      </c>
      <c r="I4936" s="16"/>
      <c r="J4936" s="16"/>
      <c r="K4936" s="16"/>
      <c r="L4936" s="16"/>
      <c r="M4936" s="16"/>
      <c r="N4936" s="16"/>
      <c r="O4936" s="3">
        <f>IF(Tabela2025Horario[[#This Row],[Media Agregada Todas as Usinas]]*$Q$3265&gt;100%,100%,Tabela2025Horario[[#This Row],[Media Agregada Todas as Usinas]]*$Q$3265)</f>
        <v>9.8549511069298185E-2</v>
      </c>
    </row>
    <row r="4937" spans="1:15" x14ac:dyDescent="0.25">
      <c r="A4937" s="16">
        <f>Tabela2025Horario[[#This Row],[DataHora]]</f>
        <v>45863.625</v>
      </c>
      <c r="B4937" s="17">
        <v>2026</v>
      </c>
      <c r="C4937" s="24">
        <f>Tabela2025Horario[[#This Row],[Mês]]</f>
        <v>7</v>
      </c>
      <c r="D4937" s="24">
        <f>Tabela2025Horario[[#This Row],[Dia]]</f>
        <v>25</v>
      </c>
      <c r="E4937" s="24">
        <f>Tabela2025Horario[[#This Row],[Hora]]</f>
        <v>15</v>
      </c>
      <c r="F4937" s="25">
        <f>Tabela2025Horario[[#This Row],[Conj. Castilho]]</f>
        <v>0</v>
      </c>
      <c r="G4937" s="25">
        <f>Tabela2025Horario[[#This Row],[Conj. Eol. Ventos Santa Eugênia]]</f>
        <v>0</v>
      </c>
      <c r="H4937" s="25">
        <f>Tabela2025Horario[[#This Row],[Conj. Guaimbê]]</f>
        <v>0</v>
      </c>
      <c r="I4937" s="16"/>
      <c r="J4937" s="16"/>
      <c r="K4937" s="16"/>
      <c r="L4937" s="16"/>
      <c r="M4937" s="16"/>
      <c r="N4937" s="16"/>
      <c r="O4937" s="3">
        <f>IF(Tabela2025Horario[[#This Row],[Media Agregada Todas as Usinas]]*$Q$3265&gt;100%,100%,Tabela2025Horario[[#This Row],[Media Agregada Todas as Usinas]]*$Q$3265)</f>
        <v>0</v>
      </c>
    </row>
    <row r="4938" spans="1:15" x14ac:dyDescent="0.25">
      <c r="A4938" s="16">
        <f>Tabela2025Horario[[#This Row],[DataHora]]</f>
        <v>45863.666666666664</v>
      </c>
      <c r="B4938" s="17">
        <v>2026</v>
      </c>
      <c r="C4938" s="24">
        <f>Tabela2025Horario[[#This Row],[Mês]]</f>
        <v>7</v>
      </c>
      <c r="D4938" s="24">
        <f>Tabela2025Horario[[#This Row],[Dia]]</f>
        <v>25</v>
      </c>
      <c r="E4938" s="24">
        <f>Tabela2025Horario[[#This Row],[Hora]]</f>
        <v>16</v>
      </c>
      <c r="F4938" s="25">
        <f>Tabela2025Horario[[#This Row],[Conj. Castilho]]</f>
        <v>0</v>
      </c>
      <c r="G4938" s="25">
        <f>Tabela2025Horario[[#This Row],[Conj. Eol. Ventos Santa Eugênia]]</f>
        <v>0</v>
      </c>
      <c r="H4938" s="25">
        <f>Tabela2025Horario[[#This Row],[Conj. Guaimbê]]</f>
        <v>0</v>
      </c>
      <c r="I4938" s="16"/>
      <c r="J4938" s="16"/>
      <c r="K4938" s="16"/>
      <c r="L4938" s="16"/>
      <c r="M4938" s="16"/>
      <c r="N4938" s="16"/>
      <c r="O4938" s="3">
        <f>IF(Tabela2025Horario[[#This Row],[Media Agregada Todas as Usinas]]*$Q$3265&gt;100%,100%,Tabela2025Horario[[#This Row],[Media Agregada Todas as Usinas]]*$Q$3265)</f>
        <v>0</v>
      </c>
    </row>
    <row r="4939" spans="1:15" x14ac:dyDescent="0.25">
      <c r="A4939" s="16">
        <f>Tabela2025Horario[[#This Row],[DataHora]]</f>
        <v>45863.708333333336</v>
      </c>
      <c r="B4939" s="17">
        <v>2026</v>
      </c>
      <c r="C4939" s="24">
        <f>Tabela2025Horario[[#This Row],[Mês]]</f>
        <v>7</v>
      </c>
      <c r="D4939" s="24">
        <f>Tabela2025Horario[[#This Row],[Dia]]</f>
        <v>25</v>
      </c>
      <c r="E4939" s="24">
        <f>Tabela2025Horario[[#This Row],[Hora]]</f>
        <v>17</v>
      </c>
      <c r="F4939" s="25">
        <f>Tabela2025Horario[[#This Row],[Conj. Castilho]]</f>
        <v>0</v>
      </c>
      <c r="G4939" s="25">
        <f>Tabela2025Horario[[#This Row],[Conj. Eol. Ventos Santa Eugênia]]</f>
        <v>0</v>
      </c>
      <c r="H4939" s="25">
        <f>Tabela2025Horario[[#This Row],[Conj. Guaimbê]]</f>
        <v>0</v>
      </c>
      <c r="I4939" s="16"/>
      <c r="J4939" s="16"/>
      <c r="K4939" s="16"/>
      <c r="L4939" s="16"/>
      <c r="M4939" s="16"/>
      <c r="N4939" s="16"/>
      <c r="O4939" s="3">
        <f>IF(Tabela2025Horario[[#This Row],[Media Agregada Todas as Usinas]]*$Q$3265&gt;100%,100%,Tabela2025Horario[[#This Row],[Media Agregada Todas as Usinas]]*$Q$3265)</f>
        <v>0</v>
      </c>
    </row>
    <row r="4940" spans="1:15" x14ac:dyDescent="0.25">
      <c r="A4940" s="16">
        <f>Tabela2025Horario[[#This Row],[DataHora]]</f>
        <v>45863.75</v>
      </c>
      <c r="B4940" s="17">
        <v>2026</v>
      </c>
      <c r="C4940" s="24">
        <f>Tabela2025Horario[[#This Row],[Mês]]</f>
        <v>7</v>
      </c>
      <c r="D4940" s="24">
        <f>Tabela2025Horario[[#This Row],[Dia]]</f>
        <v>25</v>
      </c>
      <c r="E4940" s="24">
        <f>Tabela2025Horario[[#This Row],[Hora]]</f>
        <v>18</v>
      </c>
      <c r="F4940" s="25">
        <f>Tabela2025Horario[[#This Row],[Conj. Castilho]]</f>
        <v>0</v>
      </c>
      <c r="G4940" s="25">
        <f>Tabela2025Horario[[#This Row],[Conj. Eol. Ventos Santa Eugênia]]</f>
        <v>0</v>
      </c>
      <c r="H4940" s="25">
        <f>Tabela2025Horario[[#This Row],[Conj. Guaimbê]]</f>
        <v>0</v>
      </c>
      <c r="I4940" s="16"/>
      <c r="J4940" s="16"/>
      <c r="K4940" s="16"/>
      <c r="L4940" s="16"/>
      <c r="M4940" s="16"/>
      <c r="N4940" s="16"/>
      <c r="O4940" s="3">
        <f>IF(Tabela2025Horario[[#This Row],[Media Agregada Todas as Usinas]]*$Q$3265&gt;100%,100%,Tabela2025Horario[[#This Row],[Media Agregada Todas as Usinas]]*$Q$3265)</f>
        <v>0</v>
      </c>
    </row>
    <row r="4941" spans="1:15" x14ac:dyDescent="0.25">
      <c r="A4941" s="16">
        <f>Tabela2025Horario[[#This Row],[DataHora]]</f>
        <v>45863.791666666664</v>
      </c>
      <c r="B4941" s="17">
        <v>2026</v>
      </c>
      <c r="C4941" s="24">
        <f>Tabela2025Horario[[#This Row],[Mês]]</f>
        <v>7</v>
      </c>
      <c r="D4941" s="24">
        <f>Tabela2025Horario[[#This Row],[Dia]]</f>
        <v>25</v>
      </c>
      <c r="E4941" s="24">
        <f>Tabela2025Horario[[#This Row],[Hora]]</f>
        <v>19</v>
      </c>
      <c r="F4941" s="25">
        <f>Tabela2025Horario[[#This Row],[Conj. Castilho]]</f>
        <v>0</v>
      </c>
      <c r="G4941" s="25">
        <f>Tabela2025Horario[[#This Row],[Conj. Eol. Ventos Santa Eugênia]]</f>
        <v>0</v>
      </c>
      <c r="H4941" s="25">
        <f>Tabela2025Horario[[#This Row],[Conj. Guaimbê]]</f>
        <v>0</v>
      </c>
      <c r="I4941" s="16"/>
      <c r="J4941" s="16"/>
      <c r="K4941" s="16"/>
      <c r="L4941" s="16"/>
      <c r="M4941" s="16"/>
      <c r="N4941" s="16"/>
      <c r="O4941" s="3">
        <f>IF(Tabela2025Horario[[#This Row],[Media Agregada Todas as Usinas]]*$Q$3265&gt;100%,100%,Tabela2025Horario[[#This Row],[Media Agregada Todas as Usinas]]*$Q$3265)</f>
        <v>0</v>
      </c>
    </row>
    <row r="4942" spans="1:15" x14ac:dyDescent="0.25">
      <c r="A4942" s="16">
        <f>Tabela2025Horario[[#This Row],[DataHora]]</f>
        <v>45863.833333333336</v>
      </c>
      <c r="B4942" s="17">
        <v>2026</v>
      </c>
      <c r="C4942" s="24">
        <f>Tabela2025Horario[[#This Row],[Mês]]</f>
        <v>7</v>
      </c>
      <c r="D4942" s="24">
        <f>Tabela2025Horario[[#This Row],[Dia]]</f>
        <v>25</v>
      </c>
      <c r="E4942" s="24">
        <f>Tabela2025Horario[[#This Row],[Hora]]</f>
        <v>20</v>
      </c>
      <c r="F4942" s="25">
        <f>Tabela2025Horario[[#This Row],[Conj. Castilho]]</f>
        <v>0</v>
      </c>
      <c r="G4942" s="25">
        <f>Tabela2025Horario[[#This Row],[Conj. Eol. Ventos Santa Eugênia]]</f>
        <v>0</v>
      </c>
      <c r="H4942" s="25">
        <f>Tabela2025Horario[[#This Row],[Conj. Guaimbê]]</f>
        <v>0</v>
      </c>
      <c r="I4942" s="16"/>
      <c r="J4942" s="16"/>
      <c r="K4942" s="16"/>
      <c r="L4942" s="16"/>
      <c r="M4942" s="16"/>
      <c r="N4942" s="16"/>
      <c r="O4942" s="3">
        <f>IF(Tabela2025Horario[[#This Row],[Media Agregada Todas as Usinas]]*$Q$3265&gt;100%,100%,Tabela2025Horario[[#This Row],[Media Agregada Todas as Usinas]]*$Q$3265)</f>
        <v>0</v>
      </c>
    </row>
    <row r="4943" spans="1:15" x14ac:dyDescent="0.25">
      <c r="A4943" s="16">
        <f>Tabela2025Horario[[#This Row],[DataHora]]</f>
        <v>45863.875</v>
      </c>
      <c r="B4943" s="17">
        <v>2026</v>
      </c>
      <c r="C4943" s="24">
        <f>Tabela2025Horario[[#This Row],[Mês]]</f>
        <v>7</v>
      </c>
      <c r="D4943" s="24">
        <f>Tabela2025Horario[[#This Row],[Dia]]</f>
        <v>25</v>
      </c>
      <c r="E4943" s="24">
        <f>Tabela2025Horario[[#This Row],[Hora]]</f>
        <v>21</v>
      </c>
      <c r="F4943" s="25">
        <f>Tabela2025Horario[[#This Row],[Conj. Castilho]]</f>
        <v>0</v>
      </c>
      <c r="G4943" s="25">
        <f>Tabela2025Horario[[#This Row],[Conj. Eol. Ventos Santa Eugênia]]</f>
        <v>0</v>
      </c>
      <c r="H4943" s="25">
        <f>Tabela2025Horario[[#This Row],[Conj. Guaimbê]]</f>
        <v>0</v>
      </c>
      <c r="I4943" s="16"/>
      <c r="J4943" s="16"/>
      <c r="K4943" s="16"/>
      <c r="L4943" s="16"/>
      <c r="M4943" s="16"/>
      <c r="N4943" s="16"/>
      <c r="O4943" s="3">
        <f>IF(Tabela2025Horario[[#This Row],[Media Agregada Todas as Usinas]]*$Q$3265&gt;100%,100%,Tabela2025Horario[[#This Row],[Media Agregada Todas as Usinas]]*$Q$3265)</f>
        <v>0</v>
      </c>
    </row>
    <row r="4944" spans="1:15" x14ac:dyDescent="0.25">
      <c r="A4944" s="16">
        <f>Tabela2025Horario[[#This Row],[DataHora]]</f>
        <v>45863.916666666664</v>
      </c>
      <c r="B4944" s="17">
        <v>2026</v>
      </c>
      <c r="C4944" s="24">
        <f>Tabela2025Horario[[#This Row],[Mês]]</f>
        <v>7</v>
      </c>
      <c r="D4944" s="24">
        <f>Tabela2025Horario[[#This Row],[Dia]]</f>
        <v>25</v>
      </c>
      <c r="E4944" s="24">
        <f>Tabela2025Horario[[#This Row],[Hora]]</f>
        <v>22</v>
      </c>
      <c r="F4944" s="25">
        <f>Tabela2025Horario[[#This Row],[Conj. Castilho]]</f>
        <v>0</v>
      </c>
      <c r="G4944" s="25">
        <f>Tabela2025Horario[[#This Row],[Conj. Eol. Ventos Santa Eugênia]]</f>
        <v>0</v>
      </c>
      <c r="H4944" s="25">
        <f>Tabela2025Horario[[#This Row],[Conj. Guaimbê]]</f>
        <v>0</v>
      </c>
      <c r="I4944" s="16"/>
      <c r="J4944" s="16"/>
      <c r="K4944" s="16"/>
      <c r="L4944" s="16"/>
      <c r="M4944" s="16"/>
      <c r="N4944" s="16"/>
      <c r="O4944" s="3">
        <f>IF(Tabela2025Horario[[#This Row],[Media Agregada Todas as Usinas]]*$Q$3265&gt;100%,100%,Tabela2025Horario[[#This Row],[Media Agregada Todas as Usinas]]*$Q$3265)</f>
        <v>0</v>
      </c>
    </row>
    <row r="4945" spans="1:15" x14ac:dyDescent="0.25">
      <c r="A4945" s="16">
        <f>Tabela2025Horario[[#This Row],[DataHora]]</f>
        <v>45863.958333333336</v>
      </c>
      <c r="B4945" s="17">
        <v>2026</v>
      </c>
      <c r="C4945" s="24">
        <f>Tabela2025Horario[[#This Row],[Mês]]</f>
        <v>7</v>
      </c>
      <c r="D4945" s="24">
        <f>Tabela2025Horario[[#This Row],[Dia]]</f>
        <v>25</v>
      </c>
      <c r="E4945" s="24">
        <f>Tabela2025Horario[[#This Row],[Hora]]</f>
        <v>23</v>
      </c>
      <c r="F4945" s="25">
        <f>Tabela2025Horario[[#This Row],[Conj. Castilho]]</f>
        <v>0</v>
      </c>
      <c r="G4945" s="25">
        <f>Tabela2025Horario[[#This Row],[Conj. Eol. Ventos Santa Eugênia]]</f>
        <v>0</v>
      </c>
      <c r="H4945" s="25">
        <f>Tabela2025Horario[[#This Row],[Conj. Guaimbê]]</f>
        <v>0</v>
      </c>
      <c r="I4945" s="16"/>
      <c r="J4945" s="16"/>
      <c r="K4945" s="16"/>
      <c r="L4945" s="16"/>
      <c r="M4945" s="16"/>
      <c r="N4945" s="16"/>
      <c r="O4945" s="3">
        <f>IF(Tabela2025Horario[[#This Row],[Media Agregada Todas as Usinas]]*$Q$3265&gt;100%,100%,Tabela2025Horario[[#This Row],[Media Agregada Todas as Usinas]]*$Q$3265)</f>
        <v>0</v>
      </c>
    </row>
    <row r="4946" spans="1:15" x14ac:dyDescent="0.25">
      <c r="A4946" s="16">
        <f>Tabela2025Horario[[#This Row],[DataHora]]</f>
        <v>45864</v>
      </c>
      <c r="B4946" s="17">
        <v>2026</v>
      </c>
      <c r="C4946" s="24">
        <f>Tabela2025Horario[[#This Row],[Mês]]</f>
        <v>7</v>
      </c>
      <c r="D4946" s="24">
        <f>Tabela2025Horario[[#This Row],[Dia]]</f>
        <v>26</v>
      </c>
      <c r="E4946" s="24">
        <f>Tabela2025Horario[[#This Row],[Hora]]</f>
        <v>0</v>
      </c>
      <c r="F4946" s="25">
        <f>Tabela2025Horario[[#This Row],[Conj. Castilho]]</f>
        <v>0</v>
      </c>
      <c r="G4946" s="25">
        <f>Tabela2025Horario[[#This Row],[Conj. Eol. Ventos Santa Eugênia]]</f>
        <v>0</v>
      </c>
      <c r="H4946" s="25">
        <f>Tabela2025Horario[[#This Row],[Conj. Guaimbê]]</f>
        <v>0</v>
      </c>
      <c r="I4946" s="16"/>
      <c r="J4946" s="16"/>
      <c r="K4946" s="16"/>
      <c r="L4946" s="16"/>
      <c r="M4946" s="16"/>
      <c r="N4946" s="16"/>
      <c r="O4946" s="3">
        <f>IF(Tabela2025Horario[[#This Row],[Media Agregada Todas as Usinas]]*$Q$3265&gt;100%,100%,Tabela2025Horario[[#This Row],[Media Agregada Todas as Usinas]]*$Q$3265)</f>
        <v>0</v>
      </c>
    </row>
    <row r="4947" spans="1:15" x14ac:dyDescent="0.25">
      <c r="A4947" s="16">
        <f>Tabela2025Horario[[#This Row],[DataHora]]</f>
        <v>45864.041666666664</v>
      </c>
      <c r="B4947" s="17">
        <v>2026</v>
      </c>
      <c r="C4947" s="24">
        <f>Tabela2025Horario[[#This Row],[Mês]]</f>
        <v>7</v>
      </c>
      <c r="D4947" s="24">
        <f>Tabela2025Horario[[#This Row],[Dia]]</f>
        <v>26</v>
      </c>
      <c r="E4947" s="24">
        <f>Tabela2025Horario[[#This Row],[Hora]]</f>
        <v>1</v>
      </c>
      <c r="F4947" s="25">
        <f>Tabela2025Horario[[#This Row],[Conj. Castilho]]</f>
        <v>0</v>
      </c>
      <c r="G4947" s="25">
        <f>Tabela2025Horario[[#This Row],[Conj. Eol. Ventos Santa Eugênia]]</f>
        <v>0</v>
      </c>
      <c r="H4947" s="25">
        <f>Tabela2025Horario[[#This Row],[Conj. Guaimbê]]</f>
        <v>0</v>
      </c>
      <c r="I4947" s="16"/>
      <c r="J4947" s="16"/>
      <c r="K4947" s="16"/>
      <c r="L4947" s="16"/>
      <c r="M4947" s="16"/>
      <c r="N4947" s="16"/>
      <c r="O4947" s="3">
        <f>IF(Tabela2025Horario[[#This Row],[Media Agregada Todas as Usinas]]*$Q$3265&gt;100%,100%,Tabela2025Horario[[#This Row],[Media Agregada Todas as Usinas]]*$Q$3265)</f>
        <v>0</v>
      </c>
    </row>
    <row r="4948" spans="1:15" x14ac:dyDescent="0.25">
      <c r="A4948" s="16">
        <f>Tabela2025Horario[[#This Row],[DataHora]]</f>
        <v>45864.083333333336</v>
      </c>
      <c r="B4948" s="17">
        <v>2026</v>
      </c>
      <c r="C4948" s="24">
        <f>Tabela2025Horario[[#This Row],[Mês]]</f>
        <v>7</v>
      </c>
      <c r="D4948" s="24">
        <f>Tabela2025Horario[[#This Row],[Dia]]</f>
        <v>26</v>
      </c>
      <c r="E4948" s="24">
        <f>Tabela2025Horario[[#This Row],[Hora]]</f>
        <v>2</v>
      </c>
      <c r="F4948" s="25">
        <f>Tabela2025Horario[[#This Row],[Conj. Castilho]]</f>
        <v>0</v>
      </c>
      <c r="G4948" s="25">
        <f>Tabela2025Horario[[#This Row],[Conj. Eol. Ventos Santa Eugênia]]</f>
        <v>0</v>
      </c>
      <c r="H4948" s="25">
        <f>Tabela2025Horario[[#This Row],[Conj. Guaimbê]]</f>
        <v>0</v>
      </c>
      <c r="I4948" s="16"/>
      <c r="J4948" s="16"/>
      <c r="K4948" s="16"/>
      <c r="L4948" s="16"/>
      <c r="M4948" s="16"/>
      <c r="N4948" s="16"/>
      <c r="O4948" s="3">
        <f>IF(Tabela2025Horario[[#This Row],[Media Agregada Todas as Usinas]]*$Q$3265&gt;100%,100%,Tabela2025Horario[[#This Row],[Media Agregada Todas as Usinas]]*$Q$3265)</f>
        <v>0</v>
      </c>
    </row>
    <row r="4949" spans="1:15" x14ac:dyDescent="0.25">
      <c r="A4949" s="16">
        <f>Tabela2025Horario[[#This Row],[DataHora]]</f>
        <v>45864.125</v>
      </c>
      <c r="B4949" s="17">
        <v>2026</v>
      </c>
      <c r="C4949" s="24">
        <f>Tabela2025Horario[[#This Row],[Mês]]</f>
        <v>7</v>
      </c>
      <c r="D4949" s="24">
        <f>Tabela2025Horario[[#This Row],[Dia]]</f>
        <v>26</v>
      </c>
      <c r="E4949" s="24">
        <f>Tabela2025Horario[[#This Row],[Hora]]</f>
        <v>3</v>
      </c>
      <c r="F4949" s="25">
        <f>Tabela2025Horario[[#This Row],[Conj. Castilho]]</f>
        <v>0</v>
      </c>
      <c r="G4949" s="25">
        <f>Tabela2025Horario[[#This Row],[Conj. Eol. Ventos Santa Eugênia]]</f>
        <v>0</v>
      </c>
      <c r="H4949" s="25">
        <f>Tabela2025Horario[[#This Row],[Conj. Guaimbê]]</f>
        <v>0</v>
      </c>
      <c r="I4949" s="16"/>
      <c r="J4949" s="16"/>
      <c r="K4949" s="16"/>
      <c r="L4949" s="16"/>
      <c r="M4949" s="16"/>
      <c r="N4949" s="16"/>
      <c r="O4949" s="3">
        <f>IF(Tabela2025Horario[[#This Row],[Media Agregada Todas as Usinas]]*$Q$3265&gt;100%,100%,Tabela2025Horario[[#This Row],[Media Agregada Todas as Usinas]]*$Q$3265)</f>
        <v>0</v>
      </c>
    </row>
    <row r="4950" spans="1:15" x14ac:dyDescent="0.25">
      <c r="A4950" s="16">
        <f>Tabela2025Horario[[#This Row],[DataHora]]</f>
        <v>45864.166666666664</v>
      </c>
      <c r="B4950" s="17">
        <v>2026</v>
      </c>
      <c r="C4950" s="24">
        <f>Tabela2025Horario[[#This Row],[Mês]]</f>
        <v>7</v>
      </c>
      <c r="D4950" s="24">
        <f>Tabela2025Horario[[#This Row],[Dia]]</f>
        <v>26</v>
      </c>
      <c r="E4950" s="24">
        <f>Tabela2025Horario[[#This Row],[Hora]]</f>
        <v>4</v>
      </c>
      <c r="F4950" s="25">
        <f>Tabela2025Horario[[#This Row],[Conj. Castilho]]</f>
        <v>0</v>
      </c>
      <c r="G4950" s="25">
        <f>Tabela2025Horario[[#This Row],[Conj. Eol. Ventos Santa Eugênia]]</f>
        <v>0</v>
      </c>
      <c r="H4950" s="25">
        <f>Tabela2025Horario[[#This Row],[Conj. Guaimbê]]</f>
        <v>0</v>
      </c>
      <c r="I4950" s="16"/>
      <c r="J4950" s="16"/>
      <c r="K4950" s="16"/>
      <c r="L4950" s="16"/>
      <c r="M4950" s="16"/>
      <c r="N4950" s="16"/>
      <c r="O4950" s="3">
        <f>IF(Tabela2025Horario[[#This Row],[Media Agregada Todas as Usinas]]*$Q$3265&gt;100%,100%,Tabela2025Horario[[#This Row],[Media Agregada Todas as Usinas]]*$Q$3265)</f>
        <v>0</v>
      </c>
    </row>
    <row r="4951" spans="1:15" x14ac:dyDescent="0.25">
      <c r="A4951" s="16">
        <f>Tabela2025Horario[[#This Row],[DataHora]]</f>
        <v>45864.208333333336</v>
      </c>
      <c r="B4951" s="17">
        <v>2026</v>
      </c>
      <c r="C4951" s="24">
        <f>Tabela2025Horario[[#This Row],[Mês]]</f>
        <v>7</v>
      </c>
      <c r="D4951" s="24">
        <f>Tabela2025Horario[[#This Row],[Dia]]</f>
        <v>26</v>
      </c>
      <c r="E4951" s="24">
        <f>Tabela2025Horario[[#This Row],[Hora]]</f>
        <v>5</v>
      </c>
      <c r="F4951" s="25">
        <f>Tabela2025Horario[[#This Row],[Conj. Castilho]]</f>
        <v>0</v>
      </c>
      <c r="G4951" s="25">
        <f>Tabela2025Horario[[#This Row],[Conj. Eol. Ventos Santa Eugênia]]</f>
        <v>0</v>
      </c>
      <c r="H4951" s="25">
        <f>Tabela2025Horario[[#This Row],[Conj. Guaimbê]]</f>
        <v>0</v>
      </c>
      <c r="I4951" s="16"/>
      <c r="J4951" s="16"/>
      <c r="K4951" s="16"/>
      <c r="L4951" s="16"/>
      <c r="M4951" s="16"/>
      <c r="N4951" s="16"/>
      <c r="O4951" s="3">
        <f>IF(Tabela2025Horario[[#This Row],[Media Agregada Todas as Usinas]]*$Q$3265&gt;100%,100%,Tabela2025Horario[[#This Row],[Media Agregada Todas as Usinas]]*$Q$3265)</f>
        <v>0</v>
      </c>
    </row>
    <row r="4952" spans="1:15" x14ac:dyDescent="0.25">
      <c r="A4952" s="16">
        <f>Tabela2025Horario[[#This Row],[DataHora]]</f>
        <v>45864.25</v>
      </c>
      <c r="B4952" s="17">
        <v>2026</v>
      </c>
      <c r="C4952" s="24">
        <f>Tabela2025Horario[[#This Row],[Mês]]</f>
        <v>7</v>
      </c>
      <c r="D4952" s="24">
        <f>Tabela2025Horario[[#This Row],[Dia]]</f>
        <v>26</v>
      </c>
      <c r="E4952" s="24">
        <f>Tabela2025Horario[[#This Row],[Hora]]</f>
        <v>6</v>
      </c>
      <c r="F4952" s="25">
        <f>Tabela2025Horario[[#This Row],[Conj. Castilho]]</f>
        <v>0</v>
      </c>
      <c r="G4952" s="25">
        <f>Tabela2025Horario[[#This Row],[Conj. Eol. Ventos Santa Eugênia]]</f>
        <v>5.5800742435037048E-2</v>
      </c>
      <c r="H4952" s="25">
        <f>Tabela2025Horario[[#This Row],[Conj. Guaimbê]]</f>
        <v>0</v>
      </c>
      <c r="I4952" s="16"/>
      <c r="J4952" s="16"/>
      <c r="K4952" s="16"/>
      <c r="L4952" s="16"/>
      <c r="M4952" s="16"/>
      <c r="N4952" s="16"/>
      <c r="O4952" s="3">
        <f>IF(Tabela2025Horario[[#This Row],[Media Agregada Todas as Usinas]]*$Q$3265&gt;100%,100%,Tabela2025Horario[[#This Row],[Media Agregada Todas as Usinas]]*$Q$3265)</f>
        <v>0.94212241108802075</v>
      </c>
    </row>
    <row r="4953" spans="1:15" x14ac:dyDescent="0.25">
      <c r="A4953" s="16">
        <f>Tabela2025Horario[[#This Row],[DataHora]]</f>
        <v>45864.291666666664</v>
      </c>
      <c r="B4953" s="17">
        <v>2026</v>
      </c>
      <c r="C4953" s="24">
        <f>Tabela2025Horario[[#This Row],[Mês]]</f>
        <v>7</v>
      </c>
      <c r="D4953" s="24">
        <f>Tabela2025Horario[[#This Row],[Dia]]</f>
        <v>26</v>
      </c>
      <c r="E4953" s="24">
        <f>Tabela2025Horario[[#This Row],[Hora]]</f>
        <v>7</v>
      </c>
      <c r="F4953" s="25">
        <f>Tabela2025Horario[[#This Row],[Conj. Castilho]]</f>
        <v>0.97797348524715177</v>
      </c>
      <c r="G4953" s="25">
        <f>Tabela2025Horario[[#This Row],[Conj. Eol. Ventos Santa Eugênia]]</f>
        <v>0.29086112801528086</v>
      </c>
      <c r="H4953" s="25">
        <f>Tabela2025Horario[[#This Row],[Conj. Guaimbê]]</f>
        <v>0.70096442653313984</v>
      </c>
      <c r="I4953" s="16"/>
      <c r="J4953" s="16"/>
      <c r="K4953" s="16"/>
      <c r="L4953" s="16"/>
      <c r="M4953" s="16"/>
      <c r="N4953" s="16"/>
      <c r="O4953" s="3">
        <f>IF(Tabela2025Horario[[#This Row],[Media Agregada Todas as Usinas]]*$Q$3265&gt;100%,100%,Tabela2025Horario[[#This Row],[Media Agregada Todas as Usinas]]*$Q$3265)</f>
        <v>1</v>
      </c>
    </row>
    <row r="4954" spans="1:15" x14ac:dyDescent="0.25">
      <c r="A4954" s="16">
        <f>Tabela2025Horario[[#This Row],[DataHora]]</f>
        <v>45864.333333333336</v>
      </c>
      <c r="B4954" s="17">
        <v>2026</v>
      </c>
      <c r="C4954" s="24">
        <f>Tabela2025Horario[[#This Row],[Mês]]</f>
        <v>7</v>
      </c>
      <c r="D4954" s="24">
        <f>Tabela2025Horario[[#This Row],[Dia]]</f>
        <v>26</v>
      </c>
      <c r="E4954" s="24">
        <f>Tabela2025Horario[[#This Row],[Hora]]</f>
        <v>8</v>
      </c>
      <c r="F4954" s="25">
        <f>Tabela2025Horario[[#This Row],[Conj. Castilho]]</f>
        <v>0.99847530227087455</v>
      </c>
      <c r="G4954" s="25">
        <f>Tabela2025Horario[[#This Row],[Conj. Eol. Ventos Santa Eugênia]]</f>
        <v>1</v>
      </c>
      <c r="H4954" s="25">
        <f>Tabela2025Horario[[#This Row],[Conj. Guaimbê]]</f>
        <v>0.99584523878943387</v>
      </c>
      <c r="I4954" s="16"/>
      <c r="J4954" s="16"/>
      <c r="K4954" s="16"/>
      <c r="L4954" s="16"/>
      <c r="M4954" s="16"/>
      <c r="N4954" s="16"/>
      <c r="O4954" s="3">
        <f>IF(Tabela2025Horario[[#This Row],[Media Agregada Todas as Usinas]]*$Q$3265&gt;100%,100%,Tabela2025Horario[[#This Row],[Media Agregada Todas as Usinas]]*$Q$3265)</f>
        <v>1</v>
      </c>
    </row>
    <row r="4955" spans="1:15" x14ac:dyDescent="0.25">
      <c r="A4955" s="16">
        <f>Tabela2025Horario[[#This Row],[DataHora]]</f>
        <v>45864.375</v>
      </c>
      <c r="B4955" s="17">
        <v>2026</v>
      </c>
      <c r="C4955" s="24">
        <f>Tabela2025Horario[[#This Row],[Mês]]</f>
        <v>7</v>
      </c>
      <c r="D4955" s="24">
        <f>Tabela2025Horario[[#This Row],[Dia]]</f>
        <v>26</v>
      </c>
      <c r="E4955" s="24">
        <f>Tabela2025Horario[[#This Row],[Hora]]</f>
        <v>9</v>
      </c>
      <c r="F4955" s="25">
        <f>Tabela2025Horario[[#This Row],[Conj. Castilho]]</f>
        <v>0.9991817930861665</v>
      </c>
      <c r="G4955" s="25">
        <f>Tabela2025Horario[[#This Row],[Conj. Eol. Ventos Santa Eugênia]]</f>
        <v>1</v>
      </c>
      <c r="H4955" s="25">
        <f>Tabela2025Horario[[#This Row],[Conj. Guaimbê]]</f>
        <v>0.98676307656423112</v>
      </c>
      <c r="I4955" s="16"/>
      <c r="J4955" s="16"/>
      <c r="K4955" s="16"/>
      <c r="L4955" s="16"/>
      <c r="M4955" s="16"/>
      <c r="N4955" s="16"/>
      <c r="O4955" s="3">
        <f>IF(Tabela2025Horario[[#This Row],[Media Agregada Todas as Usinas]]*$Q$3265&gt;100%,100%,Tabela2025Horario[[#This Row],[Media Agregada Todas as Usinas]]*$Q$3265)</f>
        <v>1</v>
      </c>
    </row>
    <row r="4956" spans="1:15" x14ac:dyDescent="0.25">
      <c r="A4956" s="16">
        <f>Tabela2025Horario[[#This Row],[DataHora]]</f>
        <v>45864.416666666664</v>
      </c>
      <c r="B4956" s="17">
        <v>2026</v>
      </c>
      <c r="C4956" s="24">
        <f>Tabela2025Horario[[#This Row],[Mês]]</f>
        <v>7</v>
      </c>
      <c r="D4956" s="24">
        <f>Tabela2025Horario[[#This Row],[Dia]]</f>
        <v>26</v>
      </c>
      <c r="E4956" s="24">
        <f>Tabela2025Horario[[#This Row],[Hora]]</f>
        <v>10</v>
      </c>
      <c r="F4956" s="25">
        <f>Tabela2025Horario[[#This Row],[Conj. Castilho]]</f>
        <v>0.49968719767816833</v>
      </c>
      <c r="G4956" s="25">
        <f>Tabela2025Horario[[#This Row],[Conj. Eol. Ventos Santa Eugênia]]</f>
        <v>1</v>
      </c>
      <c r="H4956" s="25">
        <f>Tabela2025Horario[[#This Row],[Conj. Guaimbê]]</f>
        <v>0.49078663478920059</v>
      </c>
      <c r="I4956" s="16"/>
      <c r="J4956" s="16"/>
      <c r="K4956" s="16"/>
      <c r="L4956" s="16"/>
      <c r="M4956" s="16"/>
      <c r="N4956" s="16"/>
      <c r="O4956" s="3">
        <f>IF(Tabela2025Horario[[#This Row],[Media Agregada Todas as Usinas]]*$Q$3265&gt;100%,100%,Tabela2025Horario[[#This Row],[Media Agregada Todas as Usinas]]*$Q$3265)</f>
        <v>1</v>
      </c>
    </row>
    <row r="4957" spans="1:15" x14ac:dyDescent="0.25">
      <c r="A4957" s="16">
        <f>Tabela2025Horario[[#This Row],[DataHora]]</f>
        <v>45864.458333333336</v>
      </c>
      <c r="B4957" s="17">
        <v>2026</v>
      </c>
      <c r="C4957" s="24">
        <f>Tabela2025Horario[[#This Row],[Mês]]</f>
        <v>7</v>
      </c>
      <c r="D4957" s="24">
        <f>Tabela2025Horario[[#This Row],[Dia]]</f>
        <v>26</v>
      </c>
      <c r="E4957" s="24">
        <f>Tabela2025Horario[[#This Row],[Hora]]</f>
        <v>11</v>
      </c>
      <c r="F4957" s="25">
        <f>Tabela2025Horario[[#This Row],[Conj. Castilho]]</f>
        <v>0.91844613494712735</v>
      </c>
      <c r="G4957" s="25">
        <f>Tabela2025Horario[[#This Row],[Conj. Eol. Ventos Santa Eugênia]]</f>
        <v>1</v>
      </c>
      <c r="H4957" s="25">
        <f>Tabela2025Horario[[#This Row],[Conj. Guaimbê]]</f>
        <v>0.9185911282128475</v>
      </c>
      <c r="I4957" s="16"/>
      <c r="J4957" s="16"/>
      <c r="K4957" s="16"/>
      <c r="L4957" s="16"/>
      <c r="M4957" s="16"/>
      <c r="N4957" s="16"/>
      <c r="O4957" s="3">
        <f>IF(Tabela2025Horario[[#This Row],[Media Agregada Todas as Usinas]]*$Q$3265&gt;100%,100%,Tabela2025Horario[[#This Row],[Media Agregada Todas as Usinas]]*$Q$3265)</f>
        <v>1</v>
      </c>
    </row>
    <row r="4958" spans="1:15" x14ac:dyDescent="0.25">
      <c r="A4958" s="16">
        <f>Tabela2025Horario[[#This Row],[DataHora]]</f>
        <v>45864.5</v>
      </c>
      <c r="B4958" s="17">
        <v>2026</v>
      </c>
      <c r="C4958" s="24">
        <f>Tabela2025Horario[[#This Row],[Mês]]</f>
        <v>7</v>
      </c>
      <c r="D4958" s="24">
        <f>Tabela2025Horario[[#This Row],[Dia]]</f>
        <v>26</v>
      </c>
      <c r="E4958" s="24">
        <f>Tabela2025Horario[[#This Row],[Hora]]</f>
        <v>12</v>
      </c>
      <c r="F4958" s="25">
        <f>Tabela2025Horario[[#This Row],[Conj. Castilho]]</f>
        <v>0.86671931499475341</v>
      </c>
      <c r="G4958" s="25">
        <f>Tabela2025Horario[[#This Row],[Conj. Eol. Ventos Santa Eugênia]]</f>
        <v>0</v>
      </c>
      <c r="H4958" s="25">
        <f>Tabela2025Horario[[#This Row],[Conj. Guaimbê]]</f>
        <v>0.41642908125718509</v>
      </c>
      <c r="I4958" s="16"/>
      <c r="J4958" s="16"/>
      <c r="K4958" s="16"/>
      <c r="L4958" s="16"/>
      <c r="M4958" s="16"/>
      <c r="N4958" s="16"/>
      <c r="O4958" s="3">
        <f>IF(Tabela2025Horario[[#This Row],[Media Agregada Todas as Usinas]]*$Q$3265&gt;100%,100%,Tabela2025Horario[[#This Row],[Media Agregada Todas as Usinas]]*$Q$3265)</f>
        <v>1</v>
      </c>
    </row>
    <row r="4959" spans="1:15" x14ac:dyDescent="0.25">
      <c r="A4959" s="16">
        <f>Tabela2025Horario[[#This Row],[DataHora]]</f>
        <v>45864.541666666664</v>
      </c>
      <c r="B4959" s="17">
        <v>2026</v>
      </c>
      <c r="C4959" s="24">
        <f>Tabela2025Horario[[#This Row],[Mês]]</f>
        <v>7</v>
      </c>
      <c r="D4959" s="24">
        <f>Tabela2025Horario[[#This Row],[Dia]]</f>
        <v>26</v>
      </c>
      <c r="E4959" s="24">
        <f>Tabela2025Horario[[#This Row],[Hora]]</f>
        <v>13</v>
      </c>
      <c r="F4959" s="25">
        <f>Tabela2025Horario[[#This Row],[Conj. Castilho]]</f>
        <v>0.80058909827528169</v>
      </c>
      <c r="G4959" s="25">
        <f>Tabela2025Horario[[#This Row],[Conj. Eol. Ventos Santa Eugênia]]</f>
        <v>0.14340894293205689</v>
      </c>
      <c r="H4959" s="25">
        <f>Tabela2025Horario[[#This Row],[Conj. Guaimbê]]</f>
        <v>0.7185199377189524</v>
      </c>
      <c r="I4959" s="16"/>
      <c r="J4959" s="16"/>
      <c r="K4959" s="16"/>
      <c r="L4959" s="16"/>
      <c r="M4959" s="16"/>
      <c r="N4959" s="16"/>
      <c r="O4959" s="3">
        <f>IF(Tabela2025Horario[[#This Row],[Media Agregada Todas as Usinas]]*$Q$3265&gt;100%,100%,Tabela2025Horario[[#This Row],[Media Agregada Todas as Usinas]]*$Q$3265)</f>
        <v>1</v>
      </c>
    </row>
    <row r="4960" spans="1:15" x14ac:dyDescent="0.25">
      <c r="A4960" s="16">
        <f>Tabela2025Horario[[#This Row],[DataHora]]</f>
        <v>45864.583333333336</v>
      </c>
      <c r="B4960" s="17">
        <v>2026</v>
      </c>
      <c r="C4960" s="24">
        <f>Tabela2025Horario[[#This Row],[Mês]]</f>
        <v>7</v>
      </c>
      <c r="D4960" s="24">
        <f>Tabela2025Horario[[#This Row],[Dia]]</f>
        <v>26</v>
      </c>
      <c r="E4960" s="24">
        <f>Tabela2025Horario[[#This Row],[Hora]]</f>
        <v>14</v>
      </c>
      <c r="F4960" s="25">
        <f>Tabela2025Horario[[#This Row],[Conj. Castilho]]</f>
        <v>0</v>
      </c>
      <c r="G4960" s="25">
        <f>Tabela2025Horario[[#This Row],[Conj. Eol. Ventos Santa Eugênia]]</f>
        <v>0</v>
      </c>
      <c r="H4960" s="25">
        <f>Tabela2025Horario[[#This Row],[Conj. Guaimbê]]</f>
        <v>0</v>
      </c>
      <c r="I4960" s="16"/>
      <c r="J4960" s="16"/>
      <c r="K4960" s="16"/>
      <c r="L4960" s="16"/>
      <c r="M4960" s="16"/>
      <c r="N4960" s="16"/>
      <c r="O4960" s="3">
        <f>IF(Tabela2025Horario[[#This Row],[Media Agregada Todas as Usinas]]*$Q$3265&gt;100%,100%,Tabela2025Horario[[#This Row],[Media Agregada Todas as Usinas]]*$Q$3265)</f>
        <v>0</v>
      </c>
    </row>
    <row r="4961" spans="1:15" x14ac:dyDescent="0.25">
      <c r="A4961" s="16">
        <f>Tabela2025Horario[[#This Row],[DataHora]]</f>
        <v>45864.625</v>
      </c>
      <c r="B4961" s="17">
        <v>2026</v>
      </c>
      <c r="C4961" s="24">
        <f>Tabela2025Horario[[#This Row],[Mês]]</f>
        <v>7</v>
      </c>
      <c r="D4961" s="24">
        <f>Tabela2025Horario[[#This Row],[Dia]]</f>
        <v>26</v>
      </c>
      <c r="E4961" s="24">
        <f>Tabela2025Horario[[#This Row],[Hora]]</f>
        <v>15</v>
      </c>
      <c r="F4961" s="25">
        <f>Tabela2025Horario[[#This Row],[Conj. Castilho]]</f>
        <v>7.2263495438876904E-2</v>
      </c>
      <c r="G4961" s="25">
        <f>Tabela2025Horario[[#This Row],[Conj. Eol. Ventos Santa Eugênia]]</f>
        <v>0</v>
      </c>
      <c r="H4961" s="25">
        <f>Tabela2025Horario[[#This Row],[Conj. Guaimbê]]</f>
        <v>0</v>
      </c>
      <c r="I4961" s="16"/>
      <c r="J4961" s="16"/>
      <c r="K4961" s="16"/>
      <c r="L4961" s="16"/>
      <c r="M4961" s="16"/>
      <c r="N4961" s="16"/>
      <c r="O4961" s="3">
        <f>IF(Tabela2025Horario[[#This Row],[Media Agregada Todas as Usinas]]*$Q$3265&gt;100%,100%,Tabela2025Horario[[#This Row],[Media Agregada Todas as Usinas]]*$Q$3265)</f>
        <v>8.2852864228441167E-2</v>
      </c>
    </row>
    <row r="4962" spans="1:15" x14ac:dyDescent="0.25">
      <c r="A4962" s="16">
        <f>Tabela2025Horario[[#This Row],[DataHora]]</f>
        <v>45864.666666666664</v>
      </c>
      <c r="B4962" s="17">
        <v>2026</v>
      </c>
      <c r="C4962" s="24">
        <f>Tabela2025Horario[[#This Row],[Mês]]</f>
        <v>7</v>
      </c>
      <c r="D4962" s="24">
        <f>Tabela2025Horario[[#This Row],[Dia]]</f>
        <v>26</v>
      </c>
      <c r="E4962" s="24">
        <f>Tabela2025Horario[[#This Row],[Hora]]</f>
        <v>16</v>
      </c>
      <c r="F4962" s="25">
        <f>Tabela2025Horario[[#This Row],[Conj. Castilho]]</f>
        <v>4.1960738660341362E-2</v>
      </c>
      <c r="G4962" s="25">
        <f>Tabela2025Horario[[#This Row],[Conj. Eol. Ventos Santa Eugênia]]</f>
        <v>0</v>
      </c>
      <c r="H4962" s="25">
        <f>Tabela2025Horario[[#This Row],[Conj. Guaimbê]]</f>
        <v>0</v>
      </c>
      <c r="I4962" s="16"/>
      <c r="J4962" s="16"/>
      <c r="K4962" s="16"/>
      <c r="L4962" s="16"/>
      <c r="M4962" s="16"/>
      <c r="N4962" s="16"/>
      <c r="O4962" s="3">
        <f>IF(Tabela2025Horario[[#This Row],[Media Agregada Todas as Usinas]]*$Q$3265&gt;100%,100%,Tabela2025Horario[[#This Row],[Media Agregada Todas as Usinas]]*$Q$3265)</f>
        <v>2.6191548699715669E-2</v>
      </c>
    </row>
    <row r="4963" spans="1:15" x14ac:dyDescent="0.25">
      <c r="A4963" s="16">
        <f>Tabela2025Horario[[#This Row],[DataHora]]</f>
        <v>45864.708333333336</v>
      </c>
      <c r="B4963" s="17">
        <v>2026</v>
      </c>
      <c r="C4963" s="24">
        <f>Tabela2025Horario[[#This Row],[Mês]]</f>
        <v>7</v>
      </c>
      <c r="D4963" s="24">
        <f>Tabela2025Horario[[#This Row],[Dia]]</f>
        <v>26</v>
      </c>
      <c r="E4963" s="24">
        <f>Tabela2025Horario[[#This Row],[Hora]]</f>
        <v>17</v>
      </c>
      <c r="F4963" s="25">
        <f>Tabela2025Horario[[#This Row],[Conj. Castilho]]</f>
        <v>0</v>
      </c>
      <c r="G4963" s="25">
        <f>Tabela2025Horario[[#This Row],[Conj. Eol. Ventos Santa Eugênia]]</f>
        <v>0</v>
      </c>
      <c r="H4963" s="25">
        <f>Tabela2025Horario[[#This Row],[Conj. Guaimbê]]</f>
        <v>0</v>
      </c>
      <c r="I4963" s="16"/>
      <c r="J4963" s="16"/>
      <c r="K4963" s="16"/>
      <c r="L4963" s="16"/>
      <c r="M4963" s="16"/>
      <c r="N4963" s="16"/>
      <c r="O4963" s="3">
        <f>IF(Tabela2025Horario[[#This Row],[Media Agregada Todas as Usinas]]*$Q$3265&gt;100%,100%,Tabela2025Horario[[#This Row],[Media Agregada Todas as Usinas]]*$Q$3265)</f>
        <v>0</v>
      </c>
    </row>
    <row r="4964" spans="1:15" x14ac:dyDescent="0.25">
      <c r="A4964" s="16">
        <f>Tabela2025Horario[[#This Row],[DataHora]]</f>
        <v>45864.75</v>
      </c>
      <c r="B4964" s="17">
        <v>2026</v>
      </c>
      <c r="C4964" s="24">
        <f>Tabela2025Horario[[#This Row],[Mês]]</f>
        <v>7</v>
      </c>
      <c r="D4964" s="24">
        <f>Tabela2025Horario[[#This Row],[Dia]]</f>
        <v>26</v>
      </c>
      <c r="E4964" s="24">
        <f>Tabela2025Horario[[#This Row],[Hora]]</f>
        <v>18</v>
      </c>
      <c r="F4964" s="25">
        <f>Tabela2025Horario[[#This Row],[Conj. Castilho]]</f>
        <v>0</v>
      </c>
      <c r="G4964" s="25">
        <f>Tabela2025Horario[[#This Row],[Conj. Eol. Ventos Santa Eugênia]]</f>
        <v>0</v>
      </c>
      <c r="H4964" s="25">
        <f>Tabela2025Horario[[#This Row],[Conj. Guaimbê]]</f>
        <v>0</v>
      </c>
      <c r="I4964" s="16"/>
      <c r="J4964" s="16"/>
      <c r="K4964" s="16"/>
      <c r="L4964" s="16"/>
      <c r="M4964" s="16"/>
      <c r="N4964" s="16"/>
      <c r="O4964" s="3">
        <f>IF(Tabela2025Horario[[#This Row],[Media Agregada Todas as Usinas]]*$Q$3265&gt;100%,100%,Tabela2025Horario[[#This Row],[Media Agregada Todas as Usinas]]*$Q$3265)</f>
        <v>0</v>
      </c>
    </row>
    <row r="4965" spans="1:15" x14ac:dyDescent="0.25">
      <c r="A4965" s="16">
        <f>Tabela2025Horario[[#This Row],[DataHora]]</f>
        <v>45864.791666666664</v>
      </c>
      <c r="B4965" s="17">
        <v>2026</v>
      </c>
      <c r="C4965" s="24">
        <f>Tabela2025Horario[[#This Row],[Mês]]</f>
        <v>7</v>
      </c>
      <c r="D4965" s="24">
        <f>Tabela2025Horario[[#This Row],[Dia]]</f>
        <v>26</v>
      </c>
      <c r="E4965" s="24">
        <f>Tabela2025Horario[[#This Row],[Hora]]</f>
        <v>19</v>
      </c>
      <c r="F4965" s="25">
        <f>Tabela2025Horario[[#This Row],[Conj. Castilho]]</f>
        <v>0</v>
      </c>
      <c r="G4965" s="25">
        <f>Tabela2025Horario[[#This Row],[Conj. Eol. Ventos Santa Eugênia]]</f>
        <v>0</v>
      </c>
      <c r="H4965" s="25">
        <f>Tabela2025Horario[[#This Row],[Conj. Guaimbê]]</f>
        <v>0</v>
      </c>
      <c r="I4965" s="16"/>
      <c r="J4965" s="16"/>
      <c r="K4965" s="16"/>
      <c r="L4965" s="16"/>
      <c r="M4965" s="16"/>
      <c r="N4965" s="16"/>
      <c r="O4965" s="3">
        <f>IF(Tabela2025Horario[[#This Row],[Media Agregada Todas as Usinas]]*$Q$3265&gt;100%,100%,Tabela2025Horario[[#This Row],[Media Agregada Todas as Usinas]]*$Q$3265)</f>
        <v>0</v>
      </c>
    </row>
    <row r="4966" spans="1:15" x14ac:dyDescent="0.25">
      <c r="A4966" s="16">
        <f>Tabela2025Horario[[#This Row],[DataHora]]</f>
        <v>45864.833333333336</v>
      </c>
      <c r="B4966" s="17">
        <v>2026</v>
      </c>
      <c r="C4966" s="24">
        <f>Tabela2025Horario[[#This Row],[Mês]]</f>
        <v>7</v>
      </c>
      <c r="D4966" s="24">
        <f>Tabela2025Horario[[#This Row],[Dia]]</f>
        <v>26</v>
      </c>
      <c r="E4966" s="24">
        <f>Tabela2025Horario[[#This Row],[Hora]]</f>
        <v>20</v>
      </c>
      <c r="F4966" s="25">
        <f>Tabela2025Horario[[#This Row],[Conj. Castilho]]</f>
        <v>0</v>
      </c>
      <c r="G4966" s="25">
        <f>Tabela2025Horario[[#This Row],[Conj. Eol. Ventos Santa Eugênia]]</f>
        <v>0</v>
      </c>
      <c r="H4966" s="25">
        <f>Tabela2025Horario[[#This Row],[Conj. Guaimbê]]</f>
        <v>0</v>
      </c>
      <c r="I4966" s="16"/>
      <c r="J4966" s="16"/>
      <c r="K4966" s="16"/>
      <c r="L4966" s="16"/>
      <c r="M4966" s="16"/>
      <c r="N4966" s="16"/>
      <c r="O4966" s="3">
        <f>IF(Tabela2025Horario[[#This Row],[Media Agregada Todas as Usinas]]*$Q$3265&gt;100%,100%,Tabela2025Horario[[#This Row],[Media Agregada Todas as Usinas]]*$Q$3265)</f>
        <v>0</v>
      </c>
    </row>
    <row r="4967" spans="1:15" x14ac:dyDescent="0.25">
      <c r="A4967" s="16">
        <f>Tabela2025Horario[[#This Row],[DataHora]]</f>
        <v>45864.875</v>
      </c>
      <c r="B4967" s="17">
        <v>2026</v>
      </c>
      <c r="C4967" s="24">
        <f>Tabela2025Horario[[#This Row],[Mês]]</f>
        <v>7</v>
      </c>
      <c r="D4967" s="24">
        <f>Tabela2025Horario[[#This Row],[Dia]]</f>
        <v>26</v>
      </c>
      <c r="E4967" s="24">
        <f>Tabela2025Horario[[#This Row],[Hora]]</f>
        <v>21</v>
      </c>
      <c r="F4967" s="25">
        <f>Tabela2025Horario[[#This Row],[Conj. Castilho]]</f>
        <v>0</v>
      </c>
      <c r="G4967" s="25">
        <f>Tabela2025Horario[[#This Row],[Conj. Eol. Ventos Santa Eugênia]]</f>
        <v>0</v>
      </c>
      <c r="H4967" s="25">
        <f>Tabela2025Horario[[#This Row],[Conj. Guaimbê]]</f>
        <v>0</v>
      </c>
      <c r="I4967" s="16"/>
      <c r="J4967" s="16"/>
      <c r="K4967" s="16"/>
      <c r="L4967" s="16"/>
      <c r="M4967" s="16"/>
      <c r="N4967" s="16"/>
      <c r="O4967" s="3">
        <f>IF(Tabela2025Horario[[#This Row],[Media Agregada Todas as Usinas]]*$Q$3265&gt;100%,100%,Tabela2025Horario[[#This Row],[Media Agregada Todas as Usinas]]*$Q$3265)</f>
        <v>0</v>
      </c>
    </row>
    <row r="4968" spans="1:15" x14ac:dyDescent="0.25">
      <c r="A4968" s="16">
        <f>Tabela2025Horario[[#This Row],[DataHora]]</f>
        <v>45864.916666666664</v>
      </c>
      <c r="B4968" s="17">
        <v>2026</v>
      </c>
      <c r="C4968" s="24">
        <f>Tabela2025Horario[[#This Row],[Mês]]</f>
        <v>7</v>
      </c>
      <c r="D4968" s="24">
        <f>Tabela2025Horario[[#This Row],[Dia]]</f>
        <v>26</v>
      </c>
      <c r="E4968" s="24">
        <f>Tabela2025Horario[[#This Row],[Hora]]</f>
        <v>22</v>
      </c>
      <c r="F4968" s="25">
        <f>Tabela2025Horario[[#This Row],[Conj. Castilho]]</f>
        <v>0</v>
      </c>
      <c r="G4968" s="25">
        <f>Tabela2025Horario[[#This Row],[Conj. Eol. Ventos Santa Eugênia]]</f>
        <v>0</v>
      </c>
      <c r="H4968" s="25">
        <f>Tabela2025Horario[[#This Row],[Conj. Guaimbê]]</f>
        <v>0</v>
      </c>
      <c r="I4968" s="16"/>
      <c r="J4968" s="16"/>
      <c r="K4968" s="16"/>
      <c r="L4968" s="16"/>
      <c r="M4968" s="16"/>
      <c r="N4968" s="16"/>
      <c r="O4968" s="3">
        <f>IF(Tabela2025Horario[[#This Row],[Media Agregada Todas as Usinas]]*$Q$3265&gt;100%,100%,Tabela2025Horario[[#This Row],[Media Agregada Todas as Usinas]]*$Q$3265)</f>
        <v>0</v>
      </c>
    </row>
    <row r="4969" spans="1:15" x14ac:dyDescent="0.25">
      <c r="A4969" s="16">
        <f>Tabela2025Horario[[#This Row],[DataHora]]</f>
        <v>45864.958333333336</v>
      </c>
      <c r="B4969" s="17">
        <v>2026</v>
      </c>
      <c r="C4969" s="24">
        <f>Tabela2025Horario[[#This Row],[Mês]]</f>
        <v>7</v>
      </c>
      <c r="D4969" s="24">
        <f>Tabela2025Horario[[#This Row],[Dia]]</f>
        <v>26</v>
      </c>
      <c r="E4969" s="24">
        <f>Tabela2025Horario[[#This Row],[Hora]]</f>
        <v>23</v>
      </c>
      <c r="F4969" s="25">
        <f>Tabela2025Horario[[#This Row],[Conj. Castilho]]</f>
        <v>0</v>
      </c>
      <c r="G4969" s="25">
        <f>Tabela2025Horario[[#This Row],[Conj. Eol. Ventos Santa Eugênia]]</f>
        <v>0</v>
      </c>
      <c r="H4969" s="25">
        <f>Tabela2025Horario[[#This Row],[Conj. Guaimbê]]</f>
        <v>0</v>
      </c>
      <c r="I4969" s="16"/>
      <c r="J4969" s="16"/>
      <c r="K4969" s="16"/>
      <c r="L4969" s="16"/>
      <c r="M4969" s="16"/>
      <c r="N4969" s="16"/>
      <c r="O4969" s="3">
        <f>IF(Tabela2025Horario[[#This Row],[Media Agregada Todas as Usinas]]*$Q$3265&gt;100%,100%,Tabela2025Horario[[#This Row],[Media Agregada Todas as Usinas]]*$Q$3265)</f>
        <v>0</v>
      </c>
    </row>
    <row r="4970" spans="1:15" x14ac:dyDescent="0.25">
      <c r="A4970" s="16">
        <f>Tabela2025Horario[[#This Row],[DataHora]]</f>
        <v>45865</v>
      </c>
      <c r="B4970" s="17">
        <v>2026</v>
      </c>
      <c r="C4970" s="24">
        <f>Tabela2025Horario[[#This Row],[Mês]]</f>
        <v>7</v>
      </c>
      <c r="D4970" s="24">
        <f>Tabela2025Horario[[#This Row],[Dia]]</f>
        <v>27</v>
      </c>
      <c r="E4970" s="24">
        <f>Tabela2025Horario[[#This Row],[Hora]]</f>
        <v>0</v>
      </c>
      <c r="F4970" s="25">
        <f>Tabela2025Horario[[#This Row],[Conj. Castilho]]</f>
        <v>0</v>
      </c>
      <c r="G4970" s="25">
        <f>Tabela2025Horario[[#This Row],[Conj. Eol. Ventos Santa Eugênia]]</f>
        <v>0</v>
      </c>
      <c r="H4970" s="25">
        <f>Tabela2025Horario[[#This Row],[Conj. Guaimbê]]</f>
        <v>0</v>
      </c>
      <c r="I4970" s="16"/>
      <c r="J4970" s="16"/>
      <c r="K4970" s="16"/>
      <c r="L4970" s="16"/>
      <c r="M4970" s="16"/>
      <c r="N4970" s="16"/>
      <c r="O4970" s="3">
        <f>IF(Tabela2025Horario[[#This Row],[Media Agregada Todas as Usinas]]*$Q$3265&gt;100%,100%,Tabela2025Horario[[#This Row],[Media Agregada Todas as Usinas]]*$Q$3265)</f>
        <v>0</v>
      </c>
    </row>
    <row r="4971" spans="1:15" x14ac:dyDescent="0.25">
      <c r="A4971" s="16">
        <f>Tabela2025Horario[[#This Row],[DataHora]]</f>
        <v>45865.041666666664</v>
      </c>
      <c r="B4971" s="17">
        <v>2026</v>
      </c>
      <c r="C4971" s="24">
        <f>Tabela2025Horario[[#This Row],[Mês]]</f>
        <v>7</v>
      </c>
      <c r="D4971" s="24">
        <f>Tabela2025Horario[[#This Row],[Dia]]</f>
        <v>27</v>
      </c>
      <c r="E4971" s="24">
        <f>Tabela2025Horario[[#This Row],[Hora]]</f>
        <v>1</v>
      </c>
      <c r="F4971" s="25">
        <f>Tabela2025Horario[[#This Row],[Conj. Castilho]]</f>
        <v>0</v>
      </c>
      <c r="G4971" s="25">
        <f>Tabela2025Horario[[#This Row],[Conj. Eol. Ventos Santa Eugênia]]</f>
        <v>0</v>
      </c>
      <c r="H4971" s="25">
        <f>Tabela2025Horario[[#This Row],[Conj. Guaimbê]]</f>
        <v>0</v>
      </c>
      <c r="I4971" s="16"/>
      <c r="J4971" s="16"/>
      <c r="K4971" s="16"/>
      <c r="L4971" s="16"/>
      <c r="M4971" s="16"/>
      <c r="N4971" s="16"/>
      <c r="O4971" s="3">
        <f>IF(Tabela2025Horario[[#This Row],[Media Agregada Todas as Usinas]]*$Q$3265&gt;100%,100%,Tabela2025Horario[[#This Row],[Media Agregada Todas as Usinas]]*$Q$3265)</f>
        <v>0</v>
      </c>
    </row>
    <row r="4972" spans="1:15" x14ac:dyDescent="0.25">
      <c r="A4972" s="16">
        <f>Tabela2025Horario[[#This Row],[DataHora]]</f>
        <v>45865.083333333336</v>
      </c>
      <c r="B4972" s="17">
        <v>2026</v>
      </c>
      <c r="C4972" s="24">
        <f>Tabela2025Horario[[#This Row],[Mês]]</f>
        <v>7</v>
      </c>
      <c r="D4972" s="24">
        <f>Tabela2025Horario[[#This Row],[Dia]]</f>
        <v>27</v>
      </c>
      <c r="E4972" s="24">
        <f>Tabela2025Horario[[#This Row],[Hora]]</f>
        <v>2</v>
      </c>
      <c r="F4972" s="25">
        <f>Tabela2025Horario[[#This Row],[Conj. Castilho]]</f>
        <v>0</v>
      </c>
      <c r="G4972" s="25">
        <f>Tabela2025Horario[[#This Row],[Conj. Eol. Ventos Santa Eugênia]]</f>
        <v>0</v>
      </c>
      <c r="H4972" s="25">
        <f>Tabela2025Horario[[#This Row],[Conj. Guaimbê]]</f>
        <v>0</v>
      </c>
      <c r="I4972" s="16"/>
      <c r="J4972" s="16"/>
      <c r="K4972" s="16"/>
      <c r="L4972" s="16"/>
      <c r="M4972" s="16"/>
      <c r="N4972" s="16"/>
      <c r="O4972" s="3">
        <f>IF(Tabela2025Horario[[#This Row],[Media Agregada Todas as Usinas]]*$Q$3265&gt;100%,100%,Tabela2025Horario[[#This Row],[Media Agregada Todas as Usinas]]*$Q$3265)</f>
        <v>0</v>
      </c>
    </row>
    <row r="4973" spans="1:15" x14ac:dyDescent="0.25">
      <c r="A4973" s="16">
        <f>Tabela2025Horario[[#This Row],[DataHora]]</f>
        <v>45865.125</v>
      </c>
      <c r="B4973" s="17">
        <v>2026</v>
      </c>
      <c r="C4973" s="24">
        <f>Tabela2025Horario[[#This Row],[Mês]]</f>
        <v>7</v>
      </c>
      <c r="D4973" s="24">
        <f>Tabela2025Horario[[#This Row],[Dia]]</f>
        <v>27</v>
      </c>
      <c r="E4973" s="24">
        <f>Tabela2025Horario[[#This Row],[Hora]]</f>
        <v>3</v>
      </c>
      <c r="F4973" s="25">
        <f>Tabela2025Horario[[#This Row],[Conj. Castilho]]</f>
        <v>0</v>
      </c>
      <c r="G4973" s="25">
        <f>Tabela2025Horario[[#This Row],[Conj. Eol. Ventos Santa Eugênia]]</f>
        <v>0</v>
      </c>
      <c r="H4973" s="25">
        <f>Tabela2025Horario[[#This Row],[Conj. Guaimbê]]</f>
        <v>0</v>
      </c>
      <c r="I4973" s="16"/>
      <c r="J4973" s="16"/>
      <c r="K4973" s="16"/>
      <c r="L4973" s="16"/>
      <c r="M4973" s="16"/>
      <c r="N4973" s="16"/>
      <c r="O4973" s="3">
        <f>IF(Tabela2025Horario[[#This Row],[Media Agregada Todas as Usinas]]*$Q$3265&gt;100%,100%,Tabela2025Horario[[#This Row],[Media Agregada Todas as Usinas]]*$Q$3265)</f>
        <v>0</v>
      </c>
    </row>
    <row r="4974" spans="1:15" x14ac:dyDescent="0.25">
      <c r="A4974" s="16">
        <f>Tabela2025Horario[[#This Row],[DataHora]]</f>
        <v>45865.166666666664</v>
      </c>
      <c r="B4974" s="17">
        <v>2026</v>
      </c>
      <c r="C4974" s="24">
        <f>Tabela2025Horario[[#This Row],[Mês]]</f>
        <v>7</v>
      </c>
      <c r="D4974" s="24">
        <f>Tabela2025Horario[[#This Row],[Dia]]</f>
        <v>27</v>
      </c>
      <c r="E4974" s="24">
        <f>Tabela2025Horario[[#This Row],[Hora]]</f>
        <v>4</v>
      </c>
      <c r="F4974" s="25">
        <f>Tabela2025Horario[[#This Row],[Conj. Castilho]]</f>
        <v>0</v>
      </c>
      <c r="G4974" s="25">
        <f>Tabela2025Horario[[#This Row],[Conj. Eol. Ventos Santa Eugênia]]</f>
        <v>0</v>
      </c>
      <c r="H4974" s="25">
        <f>Tabela2025Horario[[#This Row],[Conj. Guaimbê]]</f>
        <v>0</v>
      </c>
      <c r="I4974" s="16"/>
      <c r="J4974" s="16"/>
      <c r="K4974" s="16"/>
      <c r="L4974" s="16"/>
      <c r="M4974" s="16"/>
      <c r="N4974" s="16"/>
      <c r="O4974" s="3">
        <f>IF(Tabela2025Horario[[#This Row],[Media Agregada Todas as Usinas]]*$Q$3265&gt;100%,100%,Tabela2025Horario[[#This Row],[Media Agregada Todas as Usinas]]*$Q$3265)</f>
        <v>0</v>
      </c>
    </row>
    <row r="4975" spans="1:15" x14ac:dyDescent="0.25">
      <c r="A4975" s="16">
        <f>Tabela2025Horario[[#This Row],[DataHora]]</f>
        <v>45865.208333333336</v>
      </c>
      <c r="B4975" s="17">
        <v>2026</v>
      </c>
      <c r="C4975" s="24">
        <f>Tabela2025Horario[[#This Row],[Mês]]</f>
        <v>7</v>
      </c>
      <c r="D4975" s="24">
        <f>Tabela2025Horario[[#This Row],[Dia]]</f>
        <v>27</v>
      </c>
      <c r="E4975" s="24">
        <f>Tabela2025Horario[[#This Row],[Hora]]</f>
        <v>5</v>
      </c>
      <c r="F4975" s="25">
        <f>Tabela2025Horario[[#This Row],[Conj. Castilho]]</f>
        <v>0</v>
      </c>
      <c r="G4975" s="25">
        <f>Tabela2025Horario[[#This Row],[Conj. Eol. Ventos Santa Eugênia]]</f>
        <v>0</v>
      </c>
      <c r="H4975" s="25">
        <f>Tabela2025Horario[[#This Row],[Conj. Guaimbê]]</f>
        <v>0</v>
      </c>
      <c r="I4975" s="16"/>
      <c r="J4975" s="16"/>
      <c r="K4975" s="16"/>
      <c r="L4975" s="16"/>
      <c r="M4975" s="16"/>
      <c r="N4975" s="16"/>
      <c r="O4975" s="3">
        <f>IF(Tabela2025Horario[[#This Row],[Media Agregada Todas as Usinas]]*$Q$3265&gt;100%,100%,Tabela2025Horario[[#This Row],[Media Agregada Todas as Usinas]]*$Q$3265)</f>
        <v>0</v>
      </c>
    </row>
    <row r="4976" spans="1:15" x14ac:dyDescent="0.25">
      <c r="A4976" s="16">
        <f>Tabela2025Horario[[#This Row],[DataHora]]</f>
        <v>45865.25</v>
      </c>
      <c r="B4976" s="17">
        <v>2026</v>
      </c>
      <c r="C4976" s="24">
        <f>Tabela2025Horario[[#This Row],[Mês]]</f>
        <v>7</v>
      </c>
      <c r="D4976" s="24">
        <f>Tabela2025Horario[[#This Row],[Dia]]</f>
        <v>27</v>
      </c>
      <c r="E4976" s="24">
        <f>Tabela2025Horario[[#This Row],[Hora]]</f>
        <v>6</v>
      </c>
      <c r="F4976" s="25">
        <f>Tabela2025Horario[[#This Row],[Conj. Castilho]]</f>
        <v>0</v>
      </c>
      <c r="G4976" s="25">
        <f>Tabela2025Horario[[#This Row],[Conj. Eol. Ventos Santa Eugênia]]</f>
        <v>0</v>
      </c>
      <c r="H4976" s="25">
        <f>Tabela2025Horario[[#This Row],[Conj. Guaimbê]]</f>
        <v>0</v>
      </c>
      <c r="I4976" s="16"/>
      <c r="J4976" s="16"/>
      <c r="K4976" s="16"/>
      <c r="L4976" s="16"/>
      <c r="M4976" s="16"/>
      <c r="N4976" s="16"/>
      <c r="O4976" s="3">
        <f>IF(Tabela2025Horario[[#This Row],[Media Agregada Todas as Usinas]]*$Q$3265&gt;100%,100%,Tabela2025Horario[[#This Row],[Media Agregada Todas as Usinas]]*$Q$3265)</f>
        <v>1</v>
      </c>
    </row>
    <row r="4977" spans="1:15" x14ac:dyDescent="0.25">
      <c r="A4977" s="16">
        <f>Tabela2025Horario[[#This Row],[DataHora]]</f>
        <v>45865.291666666664</v>
      </c>
      <c r="B4977" s="17">
        <v>2026</v>
      </c>
      <c r="C4977" s="24">
        <f>Tabela2025Horario[[#This Row],[Mês]]</f>
        <v>7</v>
      </c>
      <c r="D4977" s="24">
        <f>Tabela2025Horario[[#This Row],[Dia]]</f>
        <v>27</v>
      </c>
      <c r="E4977" s="24">
        <f>Tabela2025Horario[[#This Row],[Hora]]</f>
        <v>7</v>
      </c>
      <c r="F4977" s="25">
        <f>Tabela2025Horario[[#This Row],[Conj. Castilho]]</f>
        <v>0.98322864566065904</v>
      </c>
      <c r="G4977" s="25">
        <f>Tabela2025Horario[[#This Row],[Conj. Eol. Ventos Santa Eugênia]]</f>
        <v>9.7171052631579193E-3</v>
      </c>
      <c r="H4977" s="25">
        <f>Tabela2025Horario[[#This Row],[Conj. Guaimbê]]</f>
        <v>0.75346851654215574</v>
      </c>
      <c r="I4977" s="16"/>
      <c r="J4977" s="16"/>
      <c r="K4977" s="16"/>
      <c r="L4977" s="16"/>
      <c r="M4977" s="16"/>
      <c r="N4977" s="16"/>
      <c r="O4977" s="3">
        <f>IF(Tabela2025Horario[[#This Row],[Media Agregada Todas as Usinas]]*$Q$3265&gt;100%,100%,Tabela2025Horario[[#This Row],[Media Agregada Todas as Usinas]]*$Q$3265)</f>
        <v>1</v>
      </c>
    </row>
    <row r="4978" spans="1:15" x14ac:dyDescent="0.25">
      <c r="A4978" s="16">
        <f>Tabela2025Horario[[#This Row],[DataHora]]</f>
        <v>45865.333333333336</v>
      </c>
      <c r="B4978" s="17">
        <v>2026</v>
      </c>
      <c r="C4978" s="24">
        <f>Tabela2025Horario[[#This Row],[Mês]]</f>
        <v>7</v>
      </c>
      <c r="D4978" s="24">
        <f>Tabela2025Horario[[#This Row],[Dia]]</f>
        <v>27</v>
      </c>
      <c r="E4978" s="24">
        <f>Tabela2025Horario[[#This Row],[Hora]]</f>
        <v>8</v>
      </c>
      <c r="F4978" s="25">
        <f>Tabela2025Horario[[#This Row],[Conj. Castilho]]</f>
        <v>0.99938039868706907</v>
      </c>
      <c r="G4978" s="25">
        <f>Tabela2025Horario[[#This Row],[Conj. Eol. Ventos Santa Eugênia]]</f>
        <v>0.25677412280701756</v>
      </c>
      <c r="H4978" s="25">
        <f>Tabela2025Horario[[#This Row],[Conj. Guaimbê]]</f>
        <v>1</v>
      </c>
      <c r="I4978" s="16"/>
      <c r="J4978" s="16"/>
      <c r="K4978" s="16"/>
      <c r="L4978" s="16"/>
      <c r="M4978" s="16"/>
      <c r="N4978" s="16"/>
      <c r="O4978" s="3">
        <f>IF(Tabela2025Horario[[#This Row],[Media Agregada Todas as Usinas]]*$Q$3265&gt;100%,100%,Tabela2025Horario[[#This Row],[Media Agregada Todas as Usinas]]*$Q$3265)</f>
        <v>1</v>
      </c>
    </row>
    <row r="4979" spans="1:15" x14ac:dyDescent="0.25">
      <c r="A4979" s="16">
        <f>Tabela2025Horario[[#This Row],[DataHora]]</f>
        <v>45865.375</v>
      </c>
      <c r="B4979" s="17">
        <v>2026</v>
      </c>
      <c r="C4979" s="24">
        <f>Tabela2025Horario[[#This Row],[Mês]]</f>
        <v>7</v>
      </c>
      <c r="D4979" s="24">
        <f>Tabela2025Horario[[#This Row],[Dia]]</f>
        <v>27</v>
      </c>
      <c r="E4979" s="24">
        <f>Tabela2025Horario[[#This Row],[Hora]]</f>
        <v>9</v>
      </c>
      <c r="F4979" s="25">
        <f>Tabela2025Horario[[#This Row],[Conj. Castilho]]</f>
        <v>0.81430019221724104</v>
      </c>
      <c r="G4979" s="25">
        <f>Tabela2025Horario[[#This Row],[Conj. Eol. Ventos Santa Eugênia]]</f>
        <v>0.50884951022096381</v>
      </c>
      <c r="H4979" s="25">
        <f>Tabela2025Horario[[#This Row],[Conj. Guaimbê]]</f>
        <v>0.34721480542019895</v>
      </c>
      <c r="I4979" s="16"/>
      <c r="J4979" s="16"/>
      <c r="K4979" s="16"/>
      <c r="L4979" s="16"/>
      <c r="M4979" s="16"/>
      <c r="N4979" s="16"/>
      <c r="O4979" s="3">
        <f>IF(Tabela2025Horario[[#This Row],[Media Agregada Todas as Usinas]]*$Q$3265&gt;100%,100%,Tabela2025Horario[[#This Row],[Media Agregada Todas as Usinas]]*$Q$3265)</f>
        <v>1</v>
      </c>
    </row>
    <row r="4980" spans="1:15" x14ac:dyDescent="0.25">
      <c r="A4980" s="16">
        <f>Tabela2025Horario[[#This Row],[DataHora]]</f>
        <v>45865.416666666664</v>
      </c>
      <c r="B4980" s="17">
        <v>2026</v>
      </c>
      <c r="C4980" s="24">
        <f>Tabela2025Horario[[#This Row],[Mês]]</f>
        <v>7</v>
      </c>
      <c r="D4980" s="24">
        <f>Tabela2025Horario[[#This Row],[Dia]]</f>
        <v>27</v>
      </c>
      <c r="E4980" s="24">
        <f>Tabela2025Horario[[#This Row],[Hora]]</f>
        <v>10</v>
      </c>
      <c r="F4980" s="25">
        <f>Tabela2025Horario[[#This Row],[Conj. Castilho]]</f>
        <v>0.78587310422911061</v>
      </c>
      <c r="G4980" s="25">
        <f>Tabela2025Horario[[#This Row],[Conj. Eol. Ventos Santa Eugênia]]</f>
        <v>0.6208344030808729</v>
      </c>
      <c r="H4980" s="25">
        <f>Tabela2025Horario[[#This Row],[Conj. Guaimbê]]</f>
        <v>0.75011085469070338</v>
      </c>
      <c r="I4980" s="16"/>
      <c r="J4980" s="16"/>
      <c r="K4980" s="16"/>
      <c r="L4980" s="16"/>
      <c r="M4980" s="16"/>
      <c r="N4980" s="16"/>
      <c r="O4980" s="3">
        <f>IF(Tabela2025Horario[[#This Row],[Media Agregada Todas as Usinas]]*$Q$3265&gt;100%,100%,Tabela2025Horario[[#This Row],[Media Agregada Todas as Usinas]]*$Q$3265)</f>
        <v>1</v>
      </c>
    </row>
    <row r="4981" spans="1:15" x14ac:dyDescent="0.25">
      <c r="A4981" s="16">
        <f>Tabela2025Horario[[#This Row],[DataHora]]</f>
        <v>45865.458333333336</v>
      </c>
      <c r="B4981" s="17">
        <v>2026</v>
      </c>
      <c r="C4981" s="24">
        <f>Tabela2025Horario[[#This Row],[Mês]]</f>
        <v>7</v>
      </c>
      <c r="D4981" s="24">
        <f>Tabela2025Horario[[#This Row],[Dia]]</f>
        <v>27</v>
      </c>
      <c r="E4981" s="24">
        <f>Tabela2025Horario[[#This Row],[Hora]]</f>
        <v>11</v>
      </c>
      <c r="F4981" s="25">
        <f>Tabela2025Horario[[#This Row],[Conj. Castilho]]</f>
        <v>0.78493200675483099</v>
      </c>
      <c r="G4981" s="25">
        <f>Tabela2025Horario[[#This Row],[Conj. Eol. Ventos Santa Eugênia]]</f>
        <v>0.60815575524176302</v>
      </c>
      <c r="H4981" s="25">
        <f>Tabela2025Horario[[#This Row],[Conj. Guaimbê]]</f>
        <v>0.69842765380428951</v>
      </c>
      <c r="I4981" s="16"/>
      <c r="J4981" s="16"/>
      <c r="K4981" s="16"/>
      <c r="L4981" s="16"/>
      <c r="M4981" s="16"/>
      <c r="N4981" s="16"/>
      <c r="O4981" s="3">
        <f>IF(Tabela2025Horario[[#This Row],[Media Agregada Todas as Usinas]]*$Q$3265&gt;100%,100%,Tabela2025Horario[[#This Row],[Media Agregada Todas as Usinas]]*$Q$3265)</f>
        <v>1</v>
      </c>
    </row>
    <row r="4982" spans="1:15" x14ac:dyDescent="0.25">
      <c r="A4982" s="16">
        <f>Tabela2025Horario[[#This Row],[DataHora]]</f>
        <v>45865.5</v>
      </c>
      <c r="B4982" s="17">
        <v>2026</v>
      </c>
      <c r="C4982" s="24">
        <f>Tabela2025Horario[[#This Row],[Mês]]</f>
        <v>7</v>
      </c>
      <c r="D4982" s="24">
        <f>Tabela2025Horario[[#This Row],[Dia]]</f>
        <v>27</v>
      </c>
      <c r="E4982" s="24">
        <f>Tabela2025Horario[[#This Row],[Hora]]</f>
        <v>12</v>
      </c>
      <c r="F4982" s="25">
        <f>Tabela2025Horario[[#This Row],[Conj. Castilho]]</f>
        <v>0.74053789057119324</v>
      </c>
      <c r="G4982" s="25">
        <f>Tabela2025Horario[[#This Row],[Conj. Eol. Ventos Santa Eugênia]]</f>
        <v>0.62273882192501107</v>
      </c>
      <c r="H4982" s="25">
        <f>Tabela2025Horario[[#This Row],[Conj. Guaimbê]]</f>
        <v>0.6174587468937639</v>
      </c>
      <c r="I4982" s="16"/>
      <c r="J4982" s="16"/>
      <c r="K4982" s="16"/>
      <c r="L4982" s="16"/>
      <c r="M4982" s="16"/>
      <c r="N4982" s="16"/>
      <c r="O4982" s="3">
        <f>IF(Tabela2025Horario[[#This Row],[Media Agregada Todas as Usinas]]*$Q$3265&gt;100%,100%,Tabela2025Horario[[#This Row],[Media Agregada Todas as Usinas]]*$Q$3265)</f>
        <v>1</v>
      </c>
    </row>
    <row r="4983" spans="1:15" x14ac:dyDescent="0.25">
      <c r="A4983" s="16">
        <f>Tabela2025Horario[[#This Row],[DataHora]]</f>
        <v>45865.541666666664</v>
      </c>
      <c r="B4983" s="17">
        <v>2026</v>
      </c>
      <c r="C4983" s="24">
        <f>Tabela2025Horario[[#This Row],[Mês]]</f>
        <v>7</v>
      </c>
      <c r="D4983" s="24">
        <f>Tabela2025Horario[[#This Row],[Dia]]</f>
        <v>27</v>
      </c>
      <c r="E4983" s="24">
        <f>Tabela2025Horario[[#This Row],[Hora]]</f>
        <v>13</v>
      </c>
      <c r="F4983" s="25">
        <f>Tabela2025Horario[[#This Row],[Conj. Castilho]]</f>
        <v>0.68686035473990759</v>
      </c>
      <c r="G4983" s="25">
        <f>Tabela2025Horario[[#This Row],[Conj. Eol. Ventos Santa Eugênia]]</f>
        <v>0.49630148718564893</v>
      </c>
      <c r="H4983" s="25">
        <f>Tabela2025Horario[[#This Row],[Conj. Guaimbê]]</f>
        <v>0.58234399931843006</v>
      </c>
      <c r="I4983" s="16"/>
      <c r="J4983" s="16"/>
      <c r="K4983" s="16"/>
      <c r="L4983" s="16"/>
      <c r="M4983" s="16"/>
      <c r="N4983" s="16"/>
      <c r="O4983" s="3">
        <f>IF(Tabela2025Horario[[#This Row],[Media Agregada Todas as Usinas]]*$Q$3265&gt;100%,100%,Tabela2025Horario[[#This Row],[Media Agregada Todas as Usinas]]*$Q$3265)</f>
        <v>1</v>
      </c>
    </row>
    <row r="4984" spans="1:15" x14ac:dyDescent="0.25">
      <c r="A4984" s="16">
        <f>Tabela2025Horario[[#This Row],[DataHora]]</f>
        <v>45865.583333333336</v>
      </c>
      <c r="B4984" s="17">
        <v>2026</v>
      </c>
      <c r="C4984" s="24">
        <f>Tabela2025Horario[[#This Row],[Mês]]</f>
        <v>7</v>
      </c>
      <c r="D4984" s="24">
        <f>Tabela2025Horario[[#This Row],[Dia]]</f>
        <v>27</v>
      </c>
      <c r="E4984" s="24">
        <f>Tabela2025Horario[[#This Row],[Hora]]</f>
        <v>14</v>
      </c>
      <c r="F4984" s="25">
        <f>Tabela2025Horario[[#This Row],[Conj. Castilho]]</f>
        <v>0.50602976217264928</v>
      </c>
      <c r="G4984" s="25">
        <f>Tabela2025Horario[[#This Row],[Conj. Eol. Ventos Santa Eugênia]]</f>
        <v>0.30402551148230006</v>
      </c>
      <c r="H4984" s="25">
        <f>Tabela2025Horario[[#This Row],[Conj. Guaimbê]]</f>
        <v>0.33776309424097439</v>
      </c>
      <c r="I4984" s="16"/>
      <c r="J4984" s="16"/>
      <c r="K4984" s="16"/>
      <c r="L4984" s="16"/>
      <c r="M4984" s="16"/>
      <c r="N4984" s="16"/>
      <c r="O4984" s="3">
        <f>IF(Tabela2025Horario[[#This Row],[Media Agregada Todas as Usinas]]*$Q$3265&gt;100%,100%,Tabela2025Horario[[#This Row],[Media Agregada Todas as Usinas]]*$Q$3265)</f>
        <v>1</v>
      </c>
    </row>
    <row r="4985" spans="1:15" x14ac:dyDescent="0.25">
      <c r="A4985" s="16">
        <f>Tabela2025Horario[[#This Row],[DataHora]]</f>
        <v>45865.625</v>
      </c>
      <c r="B4985" s="17">
        <v>2026</v>
      </c>
      <c r="C4985" s="24">
        <f>Tabela2025Horario[[#This Row],[Mês]]</f>
        <v>7</v>
      </c>
      <c r="D4985" s="24">
        <f>Tabela2025Horario[[#This Row],[Dia]]</f>
        <v>27</v>
      </c>
      <c r="E4985" s="24">
        <f>Tabela2025Horario[[#This Row],[Hora]]</f>
        <v>15</v>
      </c>
      <c r="F4985" s="25">
        <f>Tabela2025Horario[[#This Row],[Conj. Castilho]]</f>
        <v>0.1053457130568978</v>
      </c>
      <c r="G4985" s="25">
        <f>Tabela2025Horario[[#This Row],[Conj. Eol. Ventos Santa Eugênia]]</f>
        <v>8.707929098849515E-3</v>
      </c>
      <c r="H4985" s="25">
        <f>Tabela2025Horario[[#This Row],[Conj. Guaimbê]]</f>
        <v>0</v>
      </c>
      <c r="I4985" s="16"/>
      <c r="J4985" s="16"/>
      <c r="K4985" s="16"/>
      <c r="L4985" s="16"/>
      <c r="M4985" s="16"/>
      <c r="N4985" s="16"/>
      <c r="O4985" s="3">
        <f>IF(Tabela2025Horario[[#This Row],[Media Agregada Todas as Usinas]]*$Q$3265&gt;100%,100%,Tabela2025Horario[[#This Row],[Media Agregada Todas as Usinas]]*$Q$3265)</f>
        <v>0.31631714493194324</v>
      </c>
    </row>
    <row r="4986" spans="1:15" x14ac:dyDescent="0.25">
      <c r="A4986" s="16">
        <f>Tabela2025Horario[[#This Row],[DataHora]]</f>
        <v>45865.666666666664</v>
      </c>
      <c r="B4986" s="17">
        <v>2026</v>
      </c>
      <c r="C4986" s="24">
        <f>Tabela2025Horario[[#This Row],[Mês]]</f>
        <v>7</v>
      </c>
      <c r="D4986" s="24">
        <f>Tabela2025Horario[[#This Row],[Dia]]</f>
        <v>27</v>
      </c>
      <c r="E4986" s="24">
        <f>Tabela2025Horario[[#This Row],[Hora]]</f>
        <v>16</v>
      </c>
      <c r="F4986" s="25">
        <f>Tabela2025Horario[[#This Row],[Conj. Castilho]]</f>
        <v>0</v>
      </c>
      <c r="G4986" s="25">
        <f>Tabela2025Horario[[#This Row],[Conj. Eol. Ventos Santa Eugênia]]</f>
        <v>0</v>
      </c>
      <c r="H4986" s="25">
        <f>Tabela2025Horario[[#This Row],[Conj. Guaimbê]]</f>
        <v>0</v>
      </c>
      <c r="I4986" s="16"/>
      <c r="J4986" s="16"/>
      <c r="K4986" s="16"/>
      <c r="L4986" s="16"/>
      <c r="M4986" s="16"/>
      <c r="N4986" s="16"/>
      <c r="O4986" s="3">
        <f>IF(Tabela2025Horario[[#This Row],[Media Agregada Todas as Usinas]]*$Q$3265&gt;100%,100%,Tabela2025Horario[[#This Row],[Media Agregada Todas as Usinas]]*$Q$3265)</f>
        <v>0</v>
      </c>
    </row>
    <row r="4987" spans="1:15" x14ac:dyDescent="0.25">
      <c r="A4987" s="16">
        <f>Tabela2025Horario[[#This Row],[DataHora]]</f>
        <v>45865.708333333336</v>
      </c>
      <c r="B4987" s="17">
        <v>2026</v>
      </c>
      <c r="C4987" s="24">
        <f>Tabela2025Horario[[#This Row],[Mês]]</f>
        <v>7</v>
      </c>
      <c r="D4987" s="24">
        <f>Tabela2025Horario[[#This Row],[Dia]]</f>
        <v>27</v>
      </c>
      <c r="E4987" s="24">
        <f>Tabela2025Horario[[#This Row],[Hora]]</f>
        <v>17</v>
      </c>
      <c r="F4987" s="25">
        <f>Tabela2025Horario[[#This Row],[Conj. Castilho]]</f>
        <v>0</v>
      </c>
      <c r="G4987" s="25">
        <f>Tabela2025Horario[[#This Row],[Conj. Eol. Ventos Santa Eugênia]]</f>
        <v>0</v>
      </c>
      <c r="H4987" s="25">
        <f>Tabela2025Horario[[#This Row],[Conj. Guaimbê]]</f>
        <v>0</v>
      </c>
      <c r="I4987" s="16"/>
      <c r="J4987" s="16"/>
      <c r="K4987" s="16"/>
      <c r="L4987" s="16"/>
      <c r="M4987" s="16"/>
      <c r="N4987" s="16"/>
      <c r="O4987" s="3">
        <f>IF(Tabela2025Horario[[#This Row],[Media Agregada Todas as Usinas]]*$Q$3265&gt;100%,100%,Tabela2025Horario[[#This Row],[Media Agregada Todas as Usinas]]*$Q$3265)</f>
        <v>0</v>
      </c>
    </row>
    <row r="4988" spans="1:15" x14ac:dyDescent="0.25">
      <c r="A4988" s="16">
        <f>Tabela2025Horario[[#This Row],[DataHora]]</f>
        <v>45865.75</v>
      </c>
      <c r="B4988" s="17">
        <v>2026</v>
      </c>
      <c r="C4988" s="24">
        <f>Tabela2025Horario[[#This Row],[Mês]]</f>
        <v>7</v>
      </c>
      <c r="D4988" s="24">
        <f>Tabela2025Horario[[#This Row],[Dia]]</f>
        <v>27</v>
      </c>
      <c r="E4988" s="24">
        <f>Tabela2025Horario[[#This Row],[Hora]]</f>
        <v>18</v>
      </c>
      <c r="F4988" s="25">
        <f>Tabela2025Horario[[#This Row],[Conj. Castilho]]</f>
        <v>0</v>
      </c>
      <c r="G4988" s="25">
        <f>Tabela2025Horario[[#This Row],[Conj. Eol. Ventos Santa Eugênia]]</f>
        <v>0</v>
      </c>
      <c r="H4988" s="25">
        <f>Tabela2025Horario[[#This Row],[Conj. Guaimbê]]</f>
        <v>0</v>
      </c>
      <c r="I4988" s="16"/>
      <c r="J4988" s="16"/>
      <c r="K4988" s="16"/>
      <c r="L4988" s="16"/>
      <c r="M4988" s="16"/>
      <c r="N4988" s="16"/>
      <c r="O4988" s="3">
        <f>IF(Tabela2025Horario[[#This Row],[Media Agregada Todas as Usinas]]*$Q$3265&gt;100%,100%,Tabela2025Horario[[#This Row],[Media Agregada Todas as Usinas]]*$Q$3265)</f>
        <v>0</v>
      </c>
    </row>
    <row r="4989" spans="1:15" x14ac:dyDescent="0.25">
      <c r="A4989" s="16">
        <f>Tabela2025Horario[[#This Row],[DataHora]]</f>
        <v>45865.791666666664</v>
      </c>
      <c r="B4989" s="17">
        <v>2026</v>
      </c>
      <c r="C4989" s="24">
        <f>Tabela2025Horario[[#This Row],[Mês]]</f>
        <v>7</v>
      </c>
      <c r="D4989" s="24">
        <f>Tabela2025Horario[[#This Row],[Dia]]</f>
        <v>27</v>
      </c>
      <c r="E4989" s="24">
        <f>Tabela2025Horario[[#This Row],[Hora]]</f>
        <v>19</v>
      </c>
      <c r="F4989" s="25">
        <f>Tabela2025Horario[[#This Row],[Conj. Castilho]]</f>
        <v>0</v>
      </c>
      <c r="G4989" s="25">
        <f>Tabela2025Horario[[#This Row],[Conj. Eol. Ventos Santa Eugênia]]</f>
        <v>0</v>
      </c>
      <c r="H4989" s="25">
        <f>Tabela2025Horario[[#This Row],[Conj. Guaimbê]]</f>
        <v>0</v>
      </c>
      <c r="I4989" s="16"/>
      <c r="J4989" s="16"/>
      <c r="K4989" s="16"/>
      <c r="L4989" s="16"/>
      <c r="M4989" s="16"/>
      <c r="N4989" s="16"/>
      <c r="O4989" s="3">
        <f>IF(Tabela2025Horario[[#This Row],[Media Agregada Todas as Usinas]]*$Q$3265&gt;100%,100%,Tabela2025Horario[[#This Row],[Media Agregada Todas as Usinas]]*$Q$3265)</f>
        <v>0</v>
      </c>
    </row>
    <row r="4990" spans="1:15" x14ac:dyDescent="0.25">
      <c r="A4990" s="16">
        <f>Tabela2025Horario[[#This Row],[DataHora]]</f>
        <v>45865.833333333336</v>
      </c>
      <c r="B4990" s="17">
        <v>2026</v>
      </c>
      <c r="C4990" s="24">
        <f>Tabela2025Horario[[#This Row],[Mês]]</f>
        <v>7</v>
      </c>
      <c r="D4990" s="24">
        <f>Tabela2025Horario[[#This Row],[Dia]]</f>
        <v>27</v>
      </c>
      <c r="E4990" s="24">
        <f>Tabela2025Horario[[#This Row],[Hora]]</f>
        <v>20</v>
      </c>
      <c r="F4990" s="25">
        <f>Tabela2025Horario[[#This Row],[Conj. Castilho]]</f>
        <v>0</v>
      </c>
      <c r="G4990" s="25">
        <f>Tabela2025Horario[[#This Row],[Conj. Eol. Ventos Santa Eugênia]]</f>
        <v>0</v>
      </c>
      <c r="H4990" s="25">
        <f>Tabela2025Horario[[#This Row],[Conj. Guaimbê]]</f>
        <v>0</v>
      </c>
      <c r="I4990" s="16"/>
      <c r="J4990" s="16"/>
      <c r="K4990" s="16"/>
      <c r="L4990" s="16"/>
      <c r="M4990" s="16"/>
      <c r="N4990" s="16"/>
      <c r="O4990" s="3">
        <f>IF(Tabela2025Horario[[#This Row],[Media Agregada Todas as Usinas]]*$Q$3265&gt;100%,100%,Tabela2025Horario[[#This Row],[Media Agregada Todas as Usinas]]*$Q$3265)</f>
        <v>0</v>
      </c>
    </row>
    <row r="4991" spans="1:15" x14ac:dyDescent="0.25">
      <c r="A4991" s="16">
        <f>Tabela2025Horario[[#This Row],[DataHora]]</f>
        <v>45865.875</v>
      </c>
      <c r="B4991" s="17">
        <v>2026</v>
      </c>
      <c r="C4991" s="24">
        <f>Tabela2025Horario[[#This Row],[Mês]]</f>
        <v>7</v>
      </c>
      <c r="D4991" s="24">
        <f>Tabela2025Horario[[#This Row],[Dia]]</f>
        <v>27</v>
      </c>
      <c r="E4991" s="24">
        <f>Tabela2025Horario[[#This Row],[Hora]]</f>
        <v>21</v>
      </c>
      <c r="F4991" s="25">
        <f>Tabela2025Horario[[#This Row],[Conj. Castilho]]</f>
        <v>0</v>
      </c>
      <c r="G4991" s="25">
        <f>Tabela2025Horario[[#This Row],[Conj. Eol. Ventos Santa Eugênia]]</f>
        <v>0</v>
      </c>
      <c r="H4991" s="25">
        <f>Tabela2025Horario[[#This Row],[Conj. Guaimbê]]</f>
        <v>0</v>
      </c>
      <c r="I4991" s="16"/>
      <c r="J4991" s="16"/>
      <c r="K4991" s="16"/>
      <c r="L4991" s="16"/>
      <c r="M4991" s="16"/>
      <c r="N4991" s="16"/>
      <c r="O4991" s="3">
        <f>IF(Tabela2025Horario[[#This Row],[Media Agregada Todas as Usinas]]*$Q$3265&gt;100%,100%,Tabela2025Horario[[#This Row],[Media Agregada Todas as Usinas]]*$Q$3265)</f>
        <v>0</v>
      </c>
    </row>
    <row r="4992" spans="1:15" x14ac:dyDescent="0.25">
      <c r="A4992" s="16">
        <f>Tabela2025Horario[[#This Row],[DataHora]]</f>
        <v>45865.916666666664</v>
      </c>
      <c r="B4992" s="17">
        <v>2026</v>
      </c>
      <c r="C4992" s="24">
        <f>Tabela2025Horario[[#This Row],[Mês]]</f>
        <v>7</v>
      </c>
      <c r="D4992" s="24">
        <f>Tabela2025Horario[[#This Row],[Dia]]</f>
        <v>27</v>
      </c>
      <c r="E4992" s="24">
        <f>Tabela2025Horario[[#This Row],[Hora]]</f>
        <v>22</v>
      </c>
      <c r="F4992" s="25">
        <f>Tabela2025Horario[[#This Row],[Conj. Castilho]]</f>
        <v>0</v>
      </c>
      <c r="G4992" s="25">
        <f>Tabela2025Horario[[#This Row],[Conj. Eol. Ventos Santa Eugênia]]</f>
        <v>0</v>
      </c>
      <c r="H4992" s="25">
        <f>Tabela2025Horario[[#This Row],[Conj. Guaimbê]]</f>
        <v>0</v>
      </c>
      <c r="I4992" s="16"/>
      <c r="J4992" s="16"/>
      <c r="K4992" s="16"/>
      <c r="L4992" s="16"/>
      <c r="M4992" s="16"/>
      <c r="N4992" s="16"/>
      <c r="O4992" s="3">
        <f>IF(Tabela2025Horario[[#This Row],[Media Agregada Todas as Usinas]]*$Q$3265&gt;100%,100%,Tabela2025Horario[[#This Row],[Media Agregada Todas as Usinas]]*$Q$3265)</f>
        <v>0</v>
      </c>
    </row>
    <row r="4993" spans="1:15" x14ac:dyDescent="0.25">
      <c r="A4993" s="16">
        <f>Tabela2025Horario[[#This Row],[DataHora]]</f>
        <v>45865.958333333336</v>
      </c>
      <c r="B4993" s="17">
        <v>2026</v>
      </c>
      <c r="C4993" s="24">
        <f>Tabela2025Horario[[#This Row],[Mês]]</f>
        <v>7</v>
      </c>
      <c r="D4993" s="24">
        <f>Tabela2025Horario[[#This Row],[Dia]]</f>
        <v>27</v>
      </c>
      <c r="E4993" s="24">
        <f>Tabela2025Horario[[#This Row],[Hora]]</f>
        <v>23</v>
      </c>
      <c r="F4993" s="25">
        <f>Tabela2025Horario[[#This Row],[Conj. Castilho]]</f>
        <v>0</v>
      </c>
      <c r="G4993" s="25">
        <f>Tabela2025Horario[[#This Row],[Conj. Eol. Ventos Santa Eugênia]]</f>
        <v>0</v>
      </c>
      <c r="H4993" s="25">
        <f>Tabela2025Horario[[#This Row],[Conj. Guaimbê]]</f>
        <v>0</v>
      </c>
      <c r="I4993" s="16"/>
      <c r="J4993" s="16"/>
      <c r="K4993" s="16"/>
      <c r="L4993" s="16"/>
      <c r="M4993" s="16"/>
      <c r="N4993" s="16"/>
      <c r="O4993" s="3">
        <f>IF(Tabela2025Horario[[#This Row],[Media Agregada Todas as Usinas]]*$Q$3265&gt;100%,100%,Tabela2025Horario[[#This Row],[Media Agregada Todas as Usinas]]*$Q$3265)</f>
        <v>0</v>
      </c>
    </row>
    <row r="4994" spans="1:15" x14ac:dyDescent="0.25">
      <c r="A4994" s="16">
        <f>Tabela2025Horario[[#This Row],[DataHora]]</f>
        <v>45866</v>
      </c>
      <c r="B4994" s="17">
        <v>2026</v>
      </c>
      <c r="C4994" s="24">
        <f>Tabela2025Horario[[#This Row],[Mês]]</f>
        <v>7</v>
      </c>
      <c r="D4994" s="24">
        <f>Tabela2025Horario[[#This Row],[Dia]]</f>
        <v>28</v>
      </c>
      <c r="E4994" s="24">
        <f>Tabela2025Horario[[#This Row],[Hora]]</f>
        <v>0</v>
      </c>
      <c r="F4994" s="25">
        <f>Tabela2025Horario[[#This Row],[Conj. Castilho]]</f>
        <v>0</v>
      </c>
      <c r="G4994" s="25">
        <f>Tabela2025Horario[[#This Row],[Conj. Eol. Ventos Santa Eugênia]]</f>
        <v>0</v>
      </c>
      <c r="H4994" s="25">
        <f>Tabela2025Horario[[#This Row],[Conj. Guaimbê]]</f>
        <v>0</v>
      </c>
      <c r="I4994" s="16"/>
      <c r="J4994" s="16"/>
      <c r="K4994" s="16"/>
      <c r="L4994" s="16"/>
      <c r="M4994" s="16"/>
      <c r="N4994" s="16"/>
      <c r="O4994" s="3">
        <f>IF(Tabela2025Horario[[#This Row],[Media Agregada Todas as Usinas]]*$Q$3265&gt;100%,100%,Tabela2025Horario[[#This Row],[Media Agregada Todas as Usinas]]*$Q$3265)</f>
        <v>0</v>
      </c>
    </row>
    <row r="4995" spans="1:15" x14ac:dyDescent="0.25">
      <c r="A4995" s="16">
        <f>Tabela2025Horario[[#This Row],[DataHora]]</f>
        <v>45866.041666666664</v>
      </c>
      <c r="B4995" s="17">
        <v>2026</v>
      </c>
      <c r="C4995" s="24">
        <f>Tabela2025Horario[[#This Row],[Mês]]</f>
        <v>7</v>
      </c>
      <c r="D4995" s="24">
        <f>Tabela2025Horario[[#This Row],[Dia]]</f>
        <v>28</v>
      </c>
      <c r="E4995" s="24">
        <f>Tabela2025Horario[[#This Row],[Hora]]</f>
        <v>1</v>
      </c>
      <c r="F4995" s="25">
        <f>Tabela2025Horario[[#This Row],[Conj. Castilho]]</f>
        <v>0</v>
      </c>
      <c r="G4995" s="25">
        <f>Tabela2025Horario[[#This Row],[Conj. Eol. Ventos Santa Eugênia]]</f>
        <v>0</v>
      </c>
      <c r="H4995" s="25">
        <f>Tabela2025Horario[[#This Row],[Conj. Guaimbê]]</f>
        <v>0</v>
      </c>
      <c r="I4995" s="16"/>
      <c r="J4995" s="16"/>
      <c r="K4995" s="16"/>
      <c r="L4995" s="16"/>
      <c r="M4995" s="16"/>
      <c r="N4995" s="16"/>
      <c r="O4995" s="3">
        <f>IF(Tabela2025Horario[[#This Row],[Media Agregada Todas as Usinas]]*$Q$3265&gt;100%,100%,Tabela2025Horario[[#This Row],[Media Agregada Todas as Usinas]]*$Q$3265)</f>
        <v>0</v>
      </c>
    </row>
    <row r="4996" spans="1:15" x14ac:dyDescent="0.25">
      <c r="A4996" s="16">
        <f>Tabela2025Horario[[#This Row],[DataHora]]</f>
        <v>45866.083333333336</v>
      </c>
      <c r="B4996" s="17">
        <v>2026</v>
      </c>
      <c r="C4996" s="24">
        <f>Tabela2025Horario[[#This Row],[Mês]]</f>
        <v>7</v>
      </c>
      <c r="D4996" s="24">
        <f>Tabela2025Horario[[#This Row],[Dia]]</f>
        <v>28</v>
      </c>
      <c r="E4996" s="24">
        <f>Tabela2025Horario[[#This Row],[Hora]]</f>
        <v>2</v>
      </c>
      <c r="F4996" s="25">
        <f>Tabela2025Horario[[#This Row],[Conj. Castilho]]</f>
        <v>0</v>
      </c>
      <c r="G4996" s="25">
        <f>Tabela2025Horario[[#This Row],[Conj. Eol. Ventos Santa Eugênia]]</f>
        <v>0</v>
      </c>
      <c r="H4996" s="25">
        <f>Tabela2025Horario[[#This Row],[Conj. Guaimbê]]</f>
        <v>0</v>
      </c>
      <c r="I4996" s="16"/>
      <c r="J4996" s="16"/>
      <c r="K4996" s="16"/>
      <c r="L4996" s="16"/>
      <c r="M4996" s="16"/>
      <c r="N4996" s="16"/>
      <c r="O4996" s="3">
        <f>IF(Tabela2025Horario[[#This Row],[Media Agregada Todas as Usinas]]*$Q$3265&gt;100%,100%,Tabela2025Horario[[#This Row],[Media Agregada Todas as Usinas]]*$Q$3265)</f>
        <v>0</v>
      </c>
    </row>
    <row r="4997" spans="1:15" x14ac:dyDescent="0.25">
      <c r="A4997" s="16">
        <f>Tabela2025Horario[[#This Row],[DataHora]]</f>
        <v>45866.125</v>
      </c>
      <c r="B4997" s="17">
        <v>2026</v>
      </c>
      <c r="C4997" s="24">
        <f>Tabela2025Horario[[#This Row],[Mês]]</f>
        <v>7</v>
      </c>
      <c r="D4997" s="24">
        <f>Tabela2025Horario[[#This Row],[Dia]]</f>
        <v>28</v>
      </c>
      <c r="E4997" s="24">
        <f>Tabela2025Horario[[#This Row],[Hora]]</f>
        <v>3</v>
      </c>
      <c r="F4997" s="25">
        <f>Tabela2025Horario[[#This Row],[Conj. Castilho]]</f>
        <v>0</v>
      </c>
      <c r="G4997" s="25">
        <f>Tabela2025Horario[[#This Row],[Conj. Eol. Ventos Santa Eugênia]]</f>
        <v>0</v>
      </c>
      <c r="H4997" s="25">
        <f>Tabela2025Horario[[#This Row],[Conj. Guaimbê]]</f>
        <v>0</v>
      </c>
      <c r="I4997" s="16"/>
      <c r="J4997" s="16"/>
      <c r="K4997" s="16"/>
      <c r="L4997" s="16"/>
      <c r="M4997" s="16"/>
      <c r="N4997" s="16"/>
      <c r="O4997" s="3">
        <f>IF(Tabela2025Horario[[#This Row],[Media Agregada Todas as Usinas]]*$Q$3265&gt;100%,100%,Tabela2025Horario[[#This Row],[Media Agregada Todas as Usinas]]*$Q$3265)</f>
        <v>0</v>
      </c>
    </row>
    <row r="4998" spans="1:15" x14ac:dyDescent="0.25">
      <c r="A4998" s="16">
        <f>Tabela2025Horario[[#This Row],[DataHora]]</f>
        <v>45866.166666666664</v>
      </c>
      <c r="B4998" s="17">
        <v>2026</v>
      </c>
      <c r="C4998" s="24">
        <f>Tabela2025Horario[[#This Row],[Mês]]</f>
        <v>7</v>
      </c>
      <c r="D4998" s="24">
        <f>Tabela2025Horario[[#This Row],[Dia]]</f>
        <v>28</v>
      </c>
      <c r="E4998" s="24">
        <f>Tabela2025Horario[[#This Row],[Hora]]</f>
        <v>4</v>
      </c>
      <c r="F4998" s="25">
        <f>Tabela2025Horario[[#This Row],[Conj. Castilho]]</f>
        <v>0</v>
      </c>
      <c r="G4998" s="25">
        <f>Tabela2025Horario[[#This Row],[Conj. Eol. Ventos Santa Eugênia]]</f>
        <v>0</v>
      </c>
      <c r="H4998" s="25">
        <f>Tabela2025Horario[[#This Row],[Conj. Guaimbê]]</f>
        <v>0</v>
      </c>
      <c r="I4998" s="16"/>
      <c r="J4998" s="16"/>
      <c r="K4998" s="16"/>
      <c r="L4998" s="16"/>
      <c r="M4998" s="16"/>
      <c r="N4998" s="16"/>
      <c r="O4998" s="3">
        <f>IF(Tabela2025Horario[[#This Row],[Media Agregada Todas as Usinas]]*$Q$3265&gt;100%,100%,Tabela2025Horario[[#This Row],[Media Agregada Todas as Usinas]]*$Q$3265)</f>
        <v>0</v>
      </c>
    </row>
    <row r="4999" spans="1:15" x14ac:dyDescent="0.25">
      <c r="A4999" s="16">
        <f>Tabela2025Horario[[#This Row],[DataHora]]</f>
        <v>45866.208333333336</v>
      </c>
      <c r="B4999" s="17">
        <v>2026</v>
      </c>
      <c r="C4999" s="24">
        <f>Tabela2025Horario[[#This Row],[Mês]]</f>
        <v>7</v>
      </c>
      <c r="D4999" s="24">
        <f>Tabela2025Horario[[#This Row],[Dia]]</f>
        <v>28</v>
      </c>
      <c r="E4999" s="24">
        <f>Tabela2025Horario[[#This Row],[Hora]]</f>
        <v>5</v>
      </c>
      <c r="F4999" s="25">
        <f>Tabela2025Horario[[#This Row],[Conj. Castilho]]</f>
        <v>0</v>
      </c>
      <c r="G4999" s="25">
        <f>Tabela2025Horario[[#This Row],[Conj. Eol. Ventos Santa Eugênia]]</f>
        <v>0</v>
      </c>
      <c r="H4999" s="25">
        <f>Tabela2025Horario[[#This Row],[Conj. Guaimbê]]</f>
        <v>0</v>
      </c>
      <c r="I4999" s="16"/>
      <c r="J4999" s="16"/>
      <c r="K4999" s="16"/>
      <c r="L4999" s="16"/>
      <c r="M4999" s="16"/>
      <c r="N4999" s="16"/>
      <c r="O4999" s="3">
        <f>IF(Tabela2025Horario[[#This Row],[Media Agregada Todas as Usinas]]*$Q$3265&gt;100%,100%,Tabela2025Horario[[#This Row],[Media Agregada Todas as Usinas]]*$Q$3265)</f>
        <v>0</v>
      </c>
    </row>
    <row r="5000" spans="1:15" x14ac:dyDescent="0.25">
      <c r="A5000" s="16">
        <f>Tabela2025Horario[[#This Row],[DataHora]]</f>
        <v>45866.25</v>
      </c>
      <c r="B5000" s="17">
        <v>2026</v>
      </c>
      <c r="C5000" s="24">
        <f>Tabela2025Horario[[#This Row],[Mês]]</f>
        <v>7</v>
      </c>
      <c r="D5000" s="24">
        <f>Tabela2025Horario[[#This Row],[Dia]]</f>
        <v>28</v>
      </c>
      <c r="E5000" s="24">
        <f>Tabela2025Horario[[#This Row],[Hora]]</f>
        <v>6</v>
      </c>
      <c r="F5000" s="25">
        <f>Tabela2025Horario[[#This Row],[Conj. Castilho]]</f>
        <v>0</v>
      </c>
      <c r="G5000" s="25">
        <f>Tabela2025Horario[[#This Row],[Conj. Eol. Ventos Santa Eugênia]]</f>
        <v>0</v>
      </c>
      <c r="H5000" s="25">
        <f>Tabela2025Horario[[#This Row],[Conj. Guaimbê]]</f>
        <v>0</v>
      </c>
      <c r="I5000" s="16"/>
      <c r="J5000" s="16"/>
      <c r="K5000" s="16"/>
      <c r="L5000" s="16"/>
      <c r="M5000" s="16"/>
      <c r="N5000" s="16"/>
      <c r="O5000" s="3">
        <f>IF(Tabela2025Horario[[#This Row],[Media Agregada Todas as Usinas]]*$Q$3265&gt;100%,100%,Tabela2025Horario[[#This Row],[Media Agregada Todas as Usinas]]*$Q$3265)</f>
        <v>0</v>
      </c>
    </row>
    <row r="5001" spans="1:15" x14ac:dyDescent="0.25">
      <c r="A5001" s="16">
        <f>Tabela2025Horario[[#This Row],[DataHora]]</f>
        <v>45866.291666666664</v>
      </c>
      <c r="B5001" s="17">
        <v>2026</v>
      </c>
      <c r="C5001" s="24">
        <f>Tabela2025Horario[[#This Row],[Mês]]</f>
        <v>7</v>
      </c>
      <c r="D5001" s="24">
        <f>Tabela2025Horario[[#This Row],[Dia]]</f>
        <v>28</v>
      </c>
      <c r="E5001" s="24">
        <f>Tabela2025Horario[[#This Row],[Hora]]</f>
        <v>7</v>
      </c>
      <c r="F5001" s="25">
        <f>Tabela2025Horario[[#This Row],[Conj. Castilho]]</f>
        <v>0</v>
      </c>
      <c r="G5001" s="25">
        <f>Tabela2025Horario[[#This Row],[Conj. Eol. Ventos Santa Eugênia]]</f>
        <v>0</v>
      </c>
      <c r="H5001" s="25">
        <f>Tabela2025Horario[[#This Row],[Conj. Guaimbê]]</f>
        <v>0</v>
      </c>
      <c r="I5001" s="16"/>
      <c r="J5001" s="16"/>
      <c r="K5001" s="16"/>
      <c r="L5001" s="16"/>
      <c r="M5001" s="16"/>
      <c r="N5001" s="16"/>
      <c r="O5001" s="3">
        <f>IF(Tabela2025Horario[[#This Row],[Media Agregada Todas as Usinas]]*$Q$3265&gt;100%,100%,Tabela2025Horario[[#This Row],[Media Agregada Todas as Usinas]]*$Q$3265)</f>
        <v>3.5830487960698557E-2</v>
      </c>
    </row>
    <row r="5002" spans="1:15" x14ac:dyDescent="0.25">
      <c r="A5002" s="16">
        <f>Tabela2025Horario[[#This Row],[DataHora]]</f>
        <v>45866.333333333336</v>
      </c>
      <c r="B5002" s="17">
        <v>2026</v>
      </c>
      <c r="C5002" s="24">
        <f>Tabela2025Horario[[#This Row],[Mês]]</f>
        <v>7</v>
      </c>
      <c r="D5002" s="24">
        <f>Tabela2025Horario[[#This Row],[Dia]]</f>
        <v>28</v>
      </c>
      <c r="E5002" s="24">
        <f>Tabela2025Horario[[#This Row],[Hora]]</f>
        <v>8</v>
      </c>
      <c r="F5002" s="25">
        <f>Tabela2025Horario[[#This Row],[Conj. Castilho]]</f>
        <v>0</v>
      </c>
      <c r="G5002" s="25">
        <f>Tabela2025Horario[[#This Row],[Conj. Eol. Ventos Santa Eugênia]]</f>
        <v>0</v>
      </c>
      <c r="H5002" s="25">
        <f>Tabela2025Horario[[#This Row],[Conj. Guaimbê]]</f>
        <v>0</v>
      </c>
      <c r="I5002" s="16"/>
      <c r="J5002" s="16"/>
      <c r="K5002" s="16"/>
      <c r="L5002" s="16"/>
      <c r="M5002" s="16"/>
      <c r="N5002" s="16"/>
      <c r="O5002" s="3">
        <f>IF(Tabela2025Horario[[#This Row],[Media Agregada Todas as Usinas]]*$Q$3265&gt;100%,100%,Tabela2025Horario[[#This Row],[Media Agregada Todas as Usinas]]*$Q$3265)</f>
        <v>7.6107932975656503E-2</v>
      </c>
    </row>
    <row r="5003" spans="1:15" x14ac:dyDescent="0.25">
      <c r="A5003" s="16">
        <f>Tabela2025Horario[[#This Row],[DataHora]]</f>
        <v>45866.375</v>
      </c>
      <c r="B5003" s="17">
        <v>2026</v>
      </c>
      <c r="C5003" s="24">
        <f>Tabela2025Horario[[#This Row],[Mês]]</f>
        <v>7</v>
      </c>
      <c r="D5003" s="24">
        <f>Tabela2025Horario[[#This Row],[Dia]]</f>
        <v>28</v>
      </c>
      <c r="E5003" s="24">
        <f>Tabela2025Horario[[#This Row],[Hora]]</f>
        <v>9</v>
      </c>
      <c r="F5003" s="25">
        <f>Tabela2025Horario[[#This Row],[Conj. Castilho]]</f>
        <v>0</v>
      </c>
      <c r="G5003" s="25">
        <f>Tabela2025Horario[[#This Row],[Conj. Eol. Ventos Santa Eugênia]]</f>
        <v>0</v>
      </c>
      <c r="H5003" s="25">
        <f>Tabela2025Horario[[#This Row],[Conj. Guaimbê]]</f>
        <v>0</v>
      </c>
      <c r="I5003" s="16"/>
      <c r="J5003" s="16"/>
      <c r="K5003" s="16"/>
      <c r="L5003" s="16"/>
      <c r="M5003" s="16"/>
      <c r="N5003" s="16"/>
      <c r="O5003" s="3">
        <f>IF(Tabela2025Horario[[#This Row],[Media Agregada Todas as Usinas]]*$Q$3265&gt;100%,100%,Tabela2025Horario[[#This Row],[Media Agregada Todas as Usinas]]*$Q$3265)</f>
        <v>7.3473146019512908E-2</v>
      </c>
    </row>
    <row r="5004" spans="1:15" x14ac:dyDescent="0.25">
      <c r="A5004" s="16">
        <f>Tabela2025Horario[[#This Row],[DataHora]]</f>
        <v>45866.416666666664</v>
      </c>
      <c r="B5004" s="17">
        <v>2026</v>
      </c>
      <c r="C5004" s="24">
        <f>Tabela2025Horario[[#This Row],[Mês]]</f>
        <v>7</v>
      </c>
      <c r="D5004" s="24">
        <f>Tabela2025Horario[[#This Row],[Dia]]</f>
        <v>28</v>
      </c>
      <c r="E5004" s="24">
        <f>Tabela2025Horario[[#This Row],[Hora]]</f>
        <v>10</v>
      </c>
      <c r="F5004" s="25">
        <f>Tabela2025Horario[[#This Row],[Conj. Castilho]]</f>
        <v>0</v>
      </c>
      <c r="G5004" s="25">
        <f>Tabela2025Horario[[#This Row],[Conj. Eol. Ventos Santa Eugênia]]</f>
        <v>0</v>
      </c>
      <c r="H5004" s="25">
        <f>Tabela2025Horario[[#This Row],[Conj. Guaimbê]]</f>
        <v>0</v>
      </c>
      <c r="I5004" s="16"/>
      <c r="J5004" s="16"/>
      <c r="K5004" s="16"/>
      <c r="L5004" s="16"/>
      <c r="M5004" s="16"/>
      <c r="N5004" s="16"/>
      <c r="O5004" s="3">
        <f>IF(Tabela2025Horario[[#This Row],[Media Agregada Todas as Usinas]]*$Q$3265&gt;100%,100%,Tabela2025Horario[[#This Row],[Media Agregada Todas as Usinas]]*$Q$3265)</f>
        <v>0</v>
      </c>
    </row>
    <row r="5005" spans="1:15" x14ac:dyDescent="0.25">
      <c r="A5005" s="16">
        <f>Tabela2025Horario[[#This Row],[DataHora]]</f>
        <v>45866.458333333336</v>
      </c>
      <c r="B5005" s="17">
        <v>2026</v>
      </c>
      <c r="C5005" s="24">
        <f>Tabela2025Horario[[#This Row],[Mês]]</f>
        <v>7</v>
      </c>
      <c r="D5005" s="24">
        <f>Tabela2025Horario[[#This Row],[Dia]]</f>
        <v>28</v>
      </c>
      <c r="E5005" s="24">
        <f>Tabela2025Horario[[#This Row],[Hora]]</f>
        <v>11</v>
      </c>
      <c r="F5005" s="25">
        <f>Tabela2025Horario[[#This Row],[Conj. Castilho]]</f>
        <v>0</v>
      </c>
      <c r="G5005" s="25">
        <f>Tabela2025Horario[[#This Row],[Conj. Eol. Ventos Santa Eugênia]]</f>
        <v>0</v>
      </c>
      <c r="H5005" s="25">
        <f>Tabela2025Horario[[#This Row],[Conj. Guaimbê]]</f>
        <v>0</v>
      </c>
      <c r="I5005" s="16"/>
      <c r="J5005" s="16"/>
      <c r="K5005" s="16"/>
      <c r="L5005" s="16"/>
      <c r="M5005" s="16"/>
      <c r="N5005" s="16"/>
      <c r="O5005" s="3">
        <f>IF(Tabela2025Horario[[#This Row],[Media Agregada Todas as Usinas]]*$Q$3265&gt;100%,100%,Tabela2025Horario[[#This Row],[Media Agregada Todas as Usinas]]*$Q$3265)</f>
        <v>0</v>
      </c>
    </row>
    <row r="5006" spans="1:15" x14ac:dyDescent="0.25">
      <c r="A5006" s="16">
        <f>Tabela2025Horario[[#This Row],[DataHora]]</f>
        <v>45866.5</v>
      </c>
      <c r="B5006" s="17">
        <v>2026</v>
      </c>
      <c r="C5006" s="24">
        <f>Tabela2025Horario[[#This Row],[Mês]]</f>
        <v>7</v>
      </c>
      <c r="D5006" s="24">
        <f>Tabela2025Horario[[#This Row],[Dia]]</f>
        <v>28</v>
      </c>
      <c r="E5006" s="24">
        <f>Tabela2025Horario[[#This Row],[Hora]]</f>
        <v>12</v>
      </c>
      <c r="F5006" s="25">
        <f>Tabela2025Horario[[#This Row],[Conj. Castilho]]</f>
        <v>0</v>
      </c>
      <c r="G5006" s="25">
        <f>Tabela2025Horario[[#This Row],[Conj. Eol. Ventos Santa Eugênia]]</f>
        <v>0</v>
      </c>
      <c r="H5006" s="25">
        <f>Tabela2025Horario[[#This Row],[Conj. Guaimbê]]</f>
        <v>0</v>
      </c>
      <c r="I5006" s="16"/>
      <c r="J5006" s="16"/>
      <c r="K5006" s="16"/>
      <c r="L5006" s="16"/>
      <c r="M5006" s="16"/>
      <c r="N5006" s="16"/>
      <c r="O5006" s="3">
        <f>IF(Tabela2025Horario[[#This Row],[Media Agregada Todas as Usinas]]*$Q$3265&gt;100%,100%,Tabela2025Horario[[#This Row],[Media Agregada Todas as Usinas]]*$Q$3265)</f>
        <v>0</v>
      </c>
    </row>
    <row r="5007" spans="1:15" x14ac:dyDescent="0.25">
      <c r="A5007" s="16">
        <f>Tabela2025Horario[[#This Row],[DataHora]]</f>
        <v>45866.541666666664</v>
      </c>
      <c r="B5007" s="17">
        <v>2026</v>
      </c>
      <c r="C5007" s="24">
        <f>Tabela2025Horario[[#This Row],[Mês]]</f>
        <v>7</v>
      </c>
      <c r="D5007" s="24">
        <f>Tabela2025Horario[[#This Row],[Dia]]</f>
        <v>28</v>
      </c>
      <c r="E5007" s="24">
        <f>Tabela2025Horario[[#This Row],[Hora]]</f>
        <v>13</v>
      </c>
      <c r="F5007" s="25">
        <f>Tabela2025Horario[[#This Row],[Conj. Castilho]]</f>
        <v>0</v>
      </c>
      <c r="G5007" s="25">
        <f>Tabela2025Horario[[#This Row],[Conj. Eol. Ventos Santa Eugênia]]</f>
        <v>0</v>
      </c>
      <c r="H5007" s="25">
        <f>Tabela2025Horario[[#This Row],[Conj. Guaimbê]]</f>
        <v>0</v>
      </c>
      <c r="I5007" s="16"/>
      <c r="J5007" s="16"/>
      <c r="K5007" s="16"/>
      <c r="L5007" s="16"/>
      <c r="M5007" s="16"/>
      <c r="N5007" s="16"/>
      <c r="O5007" s="3">
        <f>IF(Tabela2025Horario[[#This Row],[Media Agregada Todas as Usinas]]*$Q$3265&gt;100%,100%,Tabela2025Horario[[#This Row],[Media Agregada Todas as Usinas]]*$Q$3265)</f>
        <v>0</v>
      </c>
    </row>
    <row r="5008" spans="1:15" x14ac:dyDescent="0.25">
      <c r="A5008" s="16">
        <f>Tabela2025Horario[[#This Row],[DataHora]]</f>
        <v>45866.583333333336</v>
      </c>
      <c r="B5008" s="17">
        <v>2026</v>
      </c>
      <c r="C5008" s="24">
        <f>Tabela2025Horario[[#This Row],[Mês]]</f>
        <v>7</v>
      </c>
      <c r="D5008" s="24">
        <f>Tabela2025Horario[[#This Row],[Dia]]</f>
        <v>28</v>
      </c>
      <c r="E5008" s="24">
        <f>Tabela2025Horario[[#This Row],[Hora]]</f>
        <v>14</v>
      </c>
      <c r="F5008" s="25">
        <f>Tabela2025Horario[[#This Row],[Conj. Castilho]]</f>
        <v>0</v>
      </c>
      <c r="G5008" s="25">
        <f>Tabela2025Horario[[#This Row],[Conj. Eol. Ventos Santa Eugênia]]</f>
        <v>0</v>
      </c>
      <c r="H5008" s="25">
        <f>Tabela2025Horario[[#This Row],[Conj. Guaimbê]]</f>
        <v>0</v>
      </c>
      <c r="I5008" s="16"/>
      <c r="J5008" s="16"/>
      <c r="K5008" s="16"/>
      <c r="L5008" s="16"/>
      <c r="M5008" s="16"/>
      <c r="N5008" s="16"/>
      <c r="O5008" s="3">
        <f>IF(Tabela2025Horario[[#This Row],[Media Agregada Todas as Usinas]]*$Q$3265&gt;100%,100%,Tabela2025Horario[[#This Row],[Media Agregada Todas as Usinas]]*$Q$3265)</f>
        <v>0</v>
      </c>
    </row>
    <row r="5009" spans="1:15" x14ac:dyDescent="0.25">
      <c r="A5009" s="16">
        <f>Tabela2025Horario[[#This Row],[DataHora]]</f>
        <v>45866.625</v>
      </c>
      <c r="B5009" s="17">
        <v>2026</v>
      </c>
      <c r="C5009" s="24">
        <f>Tabela2025Horario[[#This Row],[Mês]]</f>
        <v>7</v>
      </c>
      <c r="D5009" s="24">
        <f>Tabela2025Horario[[#This Row],[Dia]]</f>
        <v>28</v>
      </c>
      <c r="E5009" s="24">
        <f>Tabela2025Horario[[#This Row],[Hora]]</f>
        <v>15</v>
      </c>
      <c r="F5009" s="25">
        <f>Tabela2025Horario[[#This Row],[Conj. Castilho]]</f>
        <v>0</v>
      </c>
      <c r="G5009" s="25">
        <f>Tabela2025Horario[[#This Row],[Conj. Eol. Ventos Santa Eugênia]]</f>
        <v>0</v>
      </c>
      <c r="H5009" s="25">
        <f>Tabela2025Horario[[#This Row],[Conj. Guaimbê]]</f>
        <v>0</v>
      </c>
      <c r="I5009" s="16"/>
      <c r="J5009" s="16"/>
      <c r="K5009" s="16"/>
      <c r="L5009" s="16"/>
      <c r="M5009" s="16"/>
      <c r="N5009" s="16"/>
      <c r="O5009" s="3">
        <f>IF(Tabela2025Horario[[#This Row],[Media Agregada Todas as Usinas]]*$Q$3265&gt;100%,100%,Tabela2025Horario[[#This Row],[Media Agregada Todas as Usinas]]*$Q$3265)</f>
        <v>0</v>
      </c>
    </row>
    <row r="5010" spans="1:15" x14ac:dyDescent="0.25">
      <c r="A5010" s="16">
        <f>Tabela2025Horario[[#This Row],[DataHora]]</f>
        <v>45866.666666666664</v>
      </c>
      <c r="B5010" s="17">
        <v>2026</v>
      </c>
      <c r="C5010" s="24">
        <f>Tabela2025Horario[[#This Row],[Mês]]</f>
        <v>7</v>
      </c>
      <c r="D5010" s="24">
        <f>Tabela2025Horario[[#This Row],[Dia]]</f>
        <v>28</v>
      </c>
      <c r="E5010" s="24">
        <f>Tabela2025Horario[[#This Row],[Hora]]</f>
        <v>16</v>
      </c>
      <c r="F5010" s="25">
        <f>Tabela2025Horario[[#This Row],[Conj. Castilho]]</f>
        <v>0</v>
      </c>
      <c r="G5010" s="25">
        <f>Tabela2025Horario[[#This Row],[Conj. Eol. Ventos Santa Eugênia]]</f>
        <v>0</v>
      </c>
      <c r="H5010" s="25">
        <f>Tabela2025Horario[[#This Row],[Conj. Guaimbê]]</f>
        <v>0</v>
      </c>
      <c r="I5010" s="16"/>
      <c r="J5010" s="16"/>
      <c r="K5010" s="16"/>
      <c r="L5010" s="16"/>
      <c r="M5010" s="16"/>
      <c r="N5010" s="16"/>
      <c r="O5010" s="3">
        <f>IF(Tabela2025Horario[[#This Row],[Media Agregada Todas as Usinas]]*$Q$3265&gt;100%,100%,Tabela2025Horario[[#This Row],[Media Agregada Todas as Usinas]]*$Q$3265)</f>
        <v>0</v>
      </c>
    </row>
    <row r="5011" spans="1:15" x14ac:dyDescent="0.25">
      <c r="A5011" s="16">
        <f>Tabela2025Horario[[#This Row],[DataHora]]</f>
        <v>45866.708333333336</v>
      </c>
      <c r="B5011" s="17">
        <v>2026</v>
      </c>
      <c r="C5011" s="24">
        <f>Tabela2025Horario[[#This Row],[Mês]]</f>
        <v>7</v>
      </c>
      <c r="D5011" s="24">
        <f>Tabela2025Horario[[#This Row],[Dia]]</f>
        <v>28</v>
      </c>
      <c r="E5011" s="24">
        <f>Tabela2025Horario[[#This Row],[Hora]]</f>
        <v>17</v>
      </c>
      <c r="F5011" s="25">
        <f>Tabela2025Horario[[#This Row],[Conj. Castilho]]</f>
        <v>0</v>
      </c>
      <c r="G5011" s="25">
        <f>Tabela2025Horario[[#This Row],[Conj. Eol. Ventos Santa Eugênia]]</f>
        <v>0</v>
      </c>
      <c r="H5011" s="25">
        <f>Tabela2025Horario[[#This Row],[Conj. Guaimbê]]</f>
        <v>0</v>
      </c>
      <c r="I5011" s="16"/>
      <c r="J5011" s="16"/>
      <c r="K5011" s="16"/>
      <c r="L5011" s="16"/>
      <c r="M5011" s="16"/>
      <c r="N5011" s="16"/>
      <c r="O5011" s="3">
        <f>IF(Tabela2025Horario[[#This Row],[Media Agregada Todas as Usinas]]*$Q$3265&gt;100%,100%,Tabela2025Horario[[#This Row],[Media Agregada Todas as Usinas]]*$Q$3265)</f>
        <v>0</v>
      </c>
    </row>
    <row r="5012" spans="1:15" x14ac:dyDescent="0.25">
      <c r="A5012" s="16">
        <f>Tabela2025Horario[[#This Row],[DataHora]]</f>
        <v>45866.75</v>
      </c>
      <c r="B5012" s="17">
        <v>2026</v>
      </c>
      <c r="C5012" s="24">
        <f>Tabela2025Horario[[#This Row],[Mês]]</f>
        <v>7</v>
      </c>
      <c r="D5012" s="24">
        <f>Tabela2025Horario[[#This Row],[Dia]]</f>
        <v>28</v>
      </c>
      <c r="E5012" s="24">
        <f>Tabela2025Horario[[#This Row],[Hora]]</f>
        <v>18</v>
      </c>
      <c r="F5012" s="25">
        <f>Tabela2025Horario[[#This Row],[Conj. Castilho]]</f>
        <v>0</v>
      </c>
      <c r="G5012" s="25">
        <f>Tabela2025Horario[[#This Row],[Conj. Eol. Ventos Santa Eugênia]]</f>
        <v>0</v>
      </c>
      <c r="H5012" s="25">
        <f>Tabela2025Horario[[#This Row],[Conj. Guaimbê]]</f>
        <v>0</v>
      </c>
      <c r="I5012" s="16"/>
      <c r="J5012" s="16"/>
      <c r="K5012" s="16"/>
      <c r="L5012" s="16"/>
      <c r="M5012" s="16"/>
      <c r="N5012" s="16"/>
      <c r="O5012" s="3">
        <f>IF(Tabela2025Horario[[#This Row],[Media Agregada Todas as Usinas]]*$Q$3265&gt;100%,100%,Tabela2025Horario[[#This Row],[Media Agregada Todas as Usinas]]*$Q$3265)</f>
        <v>0</v>
      </c>
    </row>
    <row r="5013" spans="1:15" x14ac:dyDescent="0.25">
      <c r="A5013" s="16">
        <f>Tabela2025Horario[[#This Row],[DataHora]]</f>
        <v>45866.791666666664</v>
      </c>
      <c r="B5013" s="17">
        <v>2026</v>
      </c>
      <c r="C5013" s="24">
        <f>Tabela2025Horario[[#This Row],[Mês]]</f>
        <v>7</v>
      </c>
      <c r="D5013" s="24">
        <f>Tabela2025Horario[[#This Row],[Dia]]</f>
        <v>28</v>
      </c>
      <c r="E5013" s="24">
        <f>Tabela2025Horario[[#This Row],[Hora]]</f>
        <v>19</v>
      </c>
      <c r="F5013" s="25">
        <f>Tabela2025Horario[[#This Row],[Conj. Castilho]]</f>
        <v>0</v>
      </c>
      <c r="G5013" s="25">
        <f>Tabela2025Horario[[#This Row],[Conj. Eol. Ventos Santa Eugênia]]</f>
        <v>0</v>
      </c>
      <c r="H5013" s="25">
        <f>Tabela2025Horario[[#This Row],[Conj. Guaimbê]]</f>
        <v>0</v>
      </c>
      <c r="I5013" s="16"/>
      <c r="J5013" s="16"/>
      <c r="K5013" s="16"/>
      <c r="L5013" s="16"/>
      <c r="M5013" s="16"/>
      <c r="N5013" s="16"/>
      <c r="O5013" s="3">
        <f>IF(Tabela2025Horario[[#This Row],[Media Agregada Todas as Usinas]]*$Q$3265&gt;100%,100%,Tabela2025Horario[[#This Row],[Media Agregada Todas as Usinas]]*$Q$3265)</f>
        <v>0</v>
      </c>
    </row>
    <row r="5014" spans="1:15" x14ac:dyDescent="0.25">
      <c r="A5014" s="16">
        <f>Tabela2025Horario[[#This Row],[DataHora]]</f>
        <v>45866.833333333336</v>
      </c>
      <c r="B5014" s="17">
        <v>2026</v>
      </c>
      <c r="C5014" s="24">
        <f>Tabela2025Horario[[#This Row],[Mês]]</f>
        <v>7</v>
      </c>
      <c r="D5014" s="24">
        <f>Tabela2025Horario[[#This Row],[Dia]]</f>
        <v>28</v>
      </c>
      <c r="E5014" s="24">
        <f>Tabela2025Horario[[#This Row],[Hora]]</f>
        <v>20</v>
      </c>
      <c r="F5014" s="25">
        <f>Tabela2025Horario[[#This Row],[Conj. Castilho]]</f>
        <v>0</v>
      </c>
      <c r="G5014" s="25">
        <f>Tabela2025Horario[[#This Row],[Conj. Eol. Ventos Santa Eugênia]]</f>
        <v>0</v>
      </c>
      <c r="H5014" s="25">
        <f>Tabela2025Horario[[#This Row],[Conj. Guaimbê]]</f>
        <v>0</v>
      </c>
      <c r="I5014" s="16"/>
      <c r="J5014" s="16"/>
      <c r="K5014" s="16"/>
      <c r="L5014" s="16"/>
      <c r="M5014" s="16"/>
      <c r="N5014" s="16"/>
      <c r="O5014" s="3">
        <f>IF(Tabela2025Horario[[#This Row],[Media Agregada Todas as Usinas]]*$Q$3265&gt;100%,100%,Tabela2025Horario[[#This Row],[Media Agregada Todas as Usinas]]*$Q$3265)</f>
        <v>0</v>
      </c>
    </row>
    <row r="5015" spans="1:15" x14ac:dyDescent="0.25">
      <c r="A5015" s="16">
        <f>Tabela2025Horario[[#This Row],[DataHora]]</f>
        <v>45866.875</v>
      </c>
      <c r="B5015" s="17">
        <v>2026</v>
      </c>
      <c r="C5015" s="24">
        <f>Tabela2025Horario[[#This Row],[Mês]]</f>
        <v>7</v>
      </c>
      <c r="D5015" s="24">
        <f>Tabela2025Horario[[#This Row],[Dia]]</f>
        <v>28</v>
      </c>
      <c r="E5015" s="24">
        <f>Tabela2025Horario[[#This Row],[Hora]]</f>
        <v>21</v>
      </c>
      <c r="F5015" s="25">
        <f>Tabela2025Horario[[#This Row],[Conj. Castilho]]</f>
        <v>0</v>
      </c>
      <c r="G5015" s="25">
        <f>Tabela2025Horario[[#This Row],[Conj. Eol. Ventos Santa Eugênia]]</f>
        <v>0</v>
      </c>
      <c r="H5015" s="25">
        <f>Tabela2025Horario[[#This Row],[Conj. Guaimbê]]</f>
        <v>0</v>
      </c>
      <c r="I5015" s="16"/>
      <c r="J5015" s="16"/>
      <c r="K5015" s="16"/>
      <c r="L5015" s="16"/>
      <c r="M5015" s="16"/>
      <c r="N5015" s="16"/>
      <c r="O5015" s="3">
        <f>IF(Tabela2025Horario[[#This Row],[Media Agregada Todas as Usinas]]*$Q$3265&gt;100%,100%,Tabela2025Horario[[#This Row],[Media Agregada Todas as Usinas]]*$Q$3265)</f>
        <v>0</v>
      </c>
    </row>
    <row r="5016" spans="1:15" x14ac:dyDescent="0.25">
      <c r="A5016" s="16">
        <f>Tabela2025Horario[[#This Row],[DataHora]]</f>
        <v>45866.916666666664</v>
      </c>
      <c r="B5016" s="17">
        <v>2026</v>
      </c>
      <c r="C5016" s="24">
        <f>Tabela2025Horario[[#This Row],[Mês]]</f>
        <v>7</v>
      </c>
      <c r="D5016" s="24">
        <f>Tabela2025Horario[[#This Row],[Dia]]</f>
        <v>28</v>
      </c>
      <c r="E5016" s="24">
        <f>Tabela2025Horario[[#This Row],[Hora]]</f>
        <v>22</v>
      </c>
      <c r="F5016" s="25">
        <f>Tabela2025Horario[[#This Row],[Conj. Castilho]]</f>
        <v>0</v>
      </c>
      <c r="G5016" s="25">
        <f>Tabela2025Horario[[#This Row],[Conj. Eol. Ventos Santa Eugênia]]</f>
        <v>0</v>
      </c>
      <c r="H5016" s="25">
        <f>Tabela2025Horario[[#This Row],[Conj. Guaimbê]]</f>
        <v>0</v>
      </c>
      <c r="I5016" s="16"/>
      <c r="J5016" s="16"/>
      <c r="K5016" s="16"/>
      <c r="L5016" s="16"/>
      <c r="M5016" s="16"/>
      <c r="N5016" s="16"/>
      <c r="O5016" s="3">
        <f>IF(Tabela2025Horario[[#This Row],[Media Agregada Todas as Usinas]]*$Q$3265&gt;100%,100%,Tabela2025Horario[[#This Row],[Media Agregada Todas as Usinas]]*$Q$3265)</f>
        <v>0</v>
      </c>
    </row>
    <row r="5017" spans="1:15" x14ac:dyDescent="0.25">
      <c r="A5017" s="16">
        <f>Tabela2025Horario[[#This Row],[DataHora]]</f>
        <v>45866.958333333336</v>
      </c>
      <c r="B5017" s="17">
        <v>2026</v>
      </c>
      <c r="C5017" s="24">
        <f>Tabela2025Horario[[#This Row],[Mês]]</f>
        <v>7</v>
      </c>
      <c r="D5017" s="24">
        <f>Tabela2025Horario[[#This Row],[Dia]]</f>
        <v>28</v>
      </c>
      <c r="E5017" s="24">
        <f>Tabela2025Horario[[#This Row],[Hora]]</f>
        <v>23</v>
      </c>
      <c r="F5017" s="25">
        <f>Tabela2025Horario[[#This Row],[Conj. Castilho]]</f>
        <v>0</v>
      </c>
      <c r="G5017" s="25">
        <f>Tabela2025Horario[[#This Row],[Conj. Eol. Ventos Santa Eugênia]]</f>
        <v>0</v>
      </c>
      <c r="H5017" s="25">
        <f>Tabela2025Horario[[#This Row],[Conj. Guaimbê]]</f>
        <v>0</v>
      </c>
      <c r="I5017" s="16"/>
      <c r="J5017" s="16"/>
      <c r="K5017" s="16"/>
      <c r="L5017" s="16"/>
      <c r="M5017" s="16"/>
      <c r="N5017" s="16"/>
      <c r="O5017" s="3">
        <f>IF(Tabela2025Horario[[#This Row],[Media Agregada Todas as Usinas]]*$Q$3265&gt;100%,100%,Tabela2025Horario[[#This Row],[Media Agregada Todas as Usinas]]*$Q$3265)</f>
        <v>0</v>
      </c>
    </row>
    <row r="5018" spans="1:15" x14ac:dyDescent="0.25">
      <c r="A5018" s="16">
        <f>Tabela2025Horario[[#This Row],[DataHora]]</f>
        <v>45867</v>
      </c>
      <c r="B5018" s="17">
        <v>2026</v>
      </c>
      <c r="C5018" s="24">
        <f>Tabela2025Horario[[#This Row],[Mês]]</f>
        <v>7</v>
      </c>
      <c r="D5018" s="24">
        <f>Tabela2025Horario[[#This Row],[Dia]]</f>
        <v>29</v>
      </c>
      <c r="E5018" s="24">
        <f>Tabela2025Horario[[#This Row],[Hora]]</f>
        <v>0</v>
      </c>
      <c r="F5018" s="25">
        <f>Tabela2025Horario[[#This Row],[Conj. Castilho]]</f>
        <v>0</v>
      </c>
      <c r="G5018" s="25">
        <f>Tabela2025Horario[[#This Row],[Conj. Eol. Ventos Santa Eugênia]]</f>
        <v>0</v>
      </c>
      <c r="H5018" s="25">
        <f>Tabela2025Horario[[#This Row],[Conj. Guaimbê]]</f>
        <v>0</v>
      </c>
      <c r="I5018" s="16"/>
      <c r="J5018" s="16"/>
      <c r="K5018" s="16"/>
      <c r="L5018" s="16"/>
      <c r="M5018" s="16"/>
      <c r="N5018" s="16"/>
      <c r="O5018" s="3">
        <f>IF(Tabela2025Horario[[#This Row],[Media Agregada Todas as Usinas]]*$Q$3265&gt;100%,100%,Tabela2025Horario[[#This Row],[Media Agregada Todas as Usinas]]*$Q$3265)</f>
        <v>0</v>
      </c>
    </row>
    <row r="5019" spans="1:15" x14ac:dyDescent="0.25">
      <c r="A5019" s="16">
        <f>Tabela2025Horario[[#This Row],[DataHora]]</f>
        <v>45867.041666666664</v>
      </c>
      <c r="B5019" s="17">
        <v>2026</v>
      </c>
      <c r="C5019" s="24">
        <f>Tabela2025Horario[[#This Row],[Mês]]</f>
        <v>7</v>
      </c>
      <c r="D5019" s="24">
        <f>Tabela2025Horario[[#This Row],[Dia]]</f>
        <v>29</v>
      </c>
      <c r="E5019" s="24">
        <f>Tabela2025Horario[[#This Row],[Hora]]</f>
        <v>1</v>
      </c>
      <c r="F5019" s="25">
        <f>Tabela2025Horario[[#This Row],[Conj. Castilho]]</f>
        <v>0</v>
      </c>
      <c r="G5019" s="25">
        <f>Tabela2025Horario[[#This Row],[Conj. Eol. Ventos Santa Eugênia]]</f>
        <v>0</v>
      </c>
      <c r="H5019" s="25">
        <f>Tabela2025Horario[[#This Row],[Conj. Guaimbê]]</f>
        <v>0</v>
      </c>
      <c r="I5019" s="16"/>
      <c r="J5019" s="16"/>
      <c r="K5019" s="16"/>
      <c r="L5019" s="16"/>
      <c r="M5019" s="16"/>
      <c r="N5019" s="16"/>
      <c r="O5019" s="3">
        <f>IF(Tabela2025Horario[[#This Row],[Media Agregada Todas as Usinas]]*$Q$3265&gt;100%,100%,Tabela2025Horario[[#This Row],[Media Agregada Todas as Usinas]]*$Q$3265)</f>
        <v>0</v>
      </c>
    </row>
    <row r="5020" spans="1:15" x14ac:dyDescent="0.25">
      <c r="A5020" s="16">
        <f>Tabela2025Horario[[#This Row],[DataHora]]</f>
        <v>45867.083333333336</v>
      </c>
      <c r="B5020" s="17">
        <v>2026</v>
      </c>
      <c r="C5020" s="24">
        <f>Tabela2025Horario[[#This Row],[Mês]]</f>
        <v>7</v>
      </c>
      <c r="D5020" s="24">
        <f>Tabela2025Horario[[#This Row],[Dia]]</f>
        <v>29</v>
      </c>
      <c r="E5020" s="24">
        <f>Tabela2025Horario[[#This Row],[Hora]]</f>
        <v>2</v>
      </c>
      <c r="F5020" s="25">
        <f>Tabela2025Horario[[#This Row],[Conj. Castilho]]</f>
        <v>0</v>
      </c>
      <c r="G5020" s="25">
        <f>Tabela2025Horario[[#This Row],[Conj. Eol. Ventos Santa Eugênia]]</f>
        <v>0</v>
      </c>
      <c r="H5020" s="25">
        <f>Tabela2025Horario[[#This Row],[Conj. Guaimbê]]</f>
        <v>0</v>
      </c>
      <c r="I5020" s="16"/>
      <c r="J5020" s="16"/>
      <c r="K5020" s="16"/>
      <c r="L5020" s="16"/>
      <c r="M5020" s="16"/>
      <c r="N5020" s="16"/>
      <c r="O5020" s="3">
        <f>IF(Tabela2025Horario[[#This Row],[Media Agregada Todas as Usinas]]*$Q$3265&gt;100%,100%,Tabela2025Horario[[#This Row],[Media Agregada Todas as Usinas]]*$Q$3265)</f>
        <v>0</v>
      </c>
    </row>
    <row r="5021" spans="1:15" x14ac:dyDescent="0.25">
      <c r="A5021" s="16">
        <f>Tabela2025Horario[[#This Row],[DataHora]]</f>
        <v>45867.125</v>
      </c>
      <c r="B5021" s="17">
        <v>2026</v>
      </c>
      <c r="C5021" s="24">
        <f>Tabela2025Horario[[#This Row],[Mês]]</f>
        <v>7</v>
      </c>
      <c r="D5021" s="24">
        <f>Tabela2025Horario[[#This Row],[Dia]]</f>
        <v>29</v>
      </c>
      <c r="E5021" s="24">
        <f>Tabela2025Horario[[#This Row],[Hora]]</f>
        <v>3</v>
      </c>
      <c r="F5021" s="25">
        <f>Tabela2025Horario[[#This Row],[Conj. Castilho]]</f>
        <v>0</v>
      </c>
      <c r="G5021" s="25">
        <f>Tabela2025Horario[[#This Row],[Conj. Eol. Ventos Santa Eugênia]]</f>
        <v>0</v>
      </c>
      <c r="H5021" s="25">
        <f>Tabela2025Horario[[#This Row],[Conj. Guaimbê]]</f>
        <v>0</v>
      </c>
      <c r="I5021" s="16"/>
      <c r="J5021" s="16"/>
      <c r="K5021" s="16"/>
      <c r="L5021" s="16"/>
      <c r="M5021" s="16"/>
      <c r="N5021" s="16"/>
      <c r="O5021" s="3">
        <f>IF(Tabela2025Horario[[#This Row],[Media Agregada Todas as Usinas]]*$Q$3265&gt;100%,100%,Tabela2025Horario[[#This Row],[Media Agregada Todas as Usinas]]*$Q$3265)</f>
        <v>0</v>
      </c>
    </row>
    <row r="5022" spans="1:15" x14ac:dyDescent="0.25">
      <c r="A5022" s="16">
        <f>Tabela2025Horario[[#This Row],[DataHora]]</f>
        <v>45867.166666666664</v>
      </c>
      <c r="B5022" s="17">
        <v>2026</v>
      </c>
      <c r="C5022" s="24">
        <f>Tabela2025Horario[[#This Row],[Mês]]</f>
        <v>7</v>
      </c>
      <c r="D5022" s="24">
        <f>Tabela2025Horario[[#This Row],[Dia]]</f>
        <v>29</v>
      </c>
      <c r="E5022" s="24">
        <f>Tabela2025Horario[[#This Row],[Hora]]</f>
        <v>4</v>
      </c>
      <c r="F5022" s="25">
        <f>Tabela2025Horario[[#This Row],[Conj. Castilho]]</f>
        <v>0</v>
      </c>
      <c r="G5022" s="25">
        <f>Tabela2025Horario[[#This Row],[Conj. Eol. Ventos Santa Eugênia]]</f>
        <v>0</v>
      </c>
      <c r="H5022" s="25">
        <f>Tabela2025Horario[[#This Row],[Conj. Guaimbê]]</f>
        <v>0</v>
      </c>
      <c r="I5022" s="16"/>
      <c r="J5022" s="16"/>
      <c r="K5022" s="16"/>
      <c r="L5022" s="16"/>
      <c r="M5022" s="16"/>
      <c r="N5022" s="16"/>
      <c r="O5022" s="3">
        <f>IF(Tabela2025Horario[[#This Row],[Media Agregada Todas as Usinas]]*$Q$3265&gt;100%,100%,Tabela2025Horario[[#This Row],[Media Agregada Todas as Usinas]]*$Q$3265)</f>
        <v>0</v>
      </c>
    </row>
    <row r="5023" spans="1:15" x14ac:dyDescent="0.25">
      <c r="A5023" s="16">
        <f>Tabela2025Horario[[#This Row],[DataHora]]</f>
        <v>45867.208333333336</v>
      </c>
      <c r="B5023" s="17">
        <v>2026</v>
      </c>
      <c r="C5023" s="24">
        <f>Tabela2025Horario[[#This Row],[Mês]]</f>
        <v>7</v>
      </c>
      <c r="D5023" s="24">
        <f>Tabela2025Horario[[#This Row],[Dia]]</f>
        <v>29</v>
      </c>
      <c r="E5023" s="24">
        <f>Tabela2025Horario[[#This Row],[Hora]]</f>
        <v>5</v>
      </c>
      <c r="F5023" s="25">
        <f>Tabela2025Horario[[#This Row],[Conj. Castilho]]</f>
        <v>0</v>
      </c>
      <c r="G5023" s="25">
        <f>Tabela2025Horario[[#This Row],[Conj. Eol. Ventos Santa Eugênia]]</f>
        <v>0</v>
      </c>
      <c r="H5023" s="25">
        <f>Tabela2025Horario[[#This Row],[Conj. Guaimbê]]</f>
        <v>0</v>
      </c>
      <c r="I5023" s="16"/>
      <c r="J5023" s="16"/>
      <c r="K5023" s="16"/>
      <c r="L5023" s="16"/>
      <c r="M5023" s="16"/>
      <c r="N5023" s="16"/>
      <c r="O5023" s="3">
        <f>IF(Tabela2025Horario[[#This Row],[Media Agregada Todas as Usinas]]*$Q$3265&gt;100%,100%,Tabela2025Horario[[#This Row],[Media Agregada Todas as Usinas]]*$Q$3265)</f>
        <v>0</v>
      </c>
    </row>
    <row r="5024" spans="1:15" x14ac:dyDescent="0.25">
      <c r="A5024" s="16">
        <f>Tabela2025Horario[[#This Row],[DataHora]]</f>
        <v>45867.25</v>
      </c>
      <c r="B5024" s="17">
        <v>2026</v>
      </c>
      <c r="C5024" s="24">
        <f>Tabela2025Horario[[#This Row],[Mês]]</f>
        <v>7</v>
      </c>
      <c r="D5024" s="24">
        <f>Tabela2025Horario[[#This Row],[Dia]]</f>
        <v>29</v>
      </c>
      <c r="E5024" s="24">
        <f>Tabela2025Horario[[#This Row],[Hora]]</f>
        <v>6</v>
      </c>
      <c r="F5024" s="25">
        <f>Tabela2025Horario[[#This Row],[Conj. Castilho]]</f>
        <v>0</v>
      </c>
      <c r="G5024" s="25">
        <f>Tabela2025Horario[[#This Row],[Conj. Eol. Ventos Santa Eugênia]]</f>
        <v>0</v>
      </c>
      <c r="H5024" s="25">
        <f>Tabela2025Horario[[#This Row],[Conj. Guaimbê]]</f>
        <v>0</v>
      </c>
      <c r="I5024" s="16"/>
      <c r="J5024" s="16"/>
      <c r="K5024" s="16"/>
      <c r="L5024" s="16"/>
      <c r="M5024" s="16"/>
      <c r="N5024" s="16"/>
      <c r="O5024" s="3">
        <f>IF(Tabela2025Horario[[#This Row],[Media Agregada Todas as Usinas]]*$Q$3265&gt;100%,100%,Tabela2025Horario[[#This Row],[Media Agregada Todas as Usinas]]*$Q$3265)</f>
        <v>0</v>
      </c>
    </row>
    <row r="5025" spans="1:15" x14ac:dyDescent="0.25">
      <c r="A5025" s="16">
        <f>Tabela2025Horario[[#This Row],[DataHora]]</f>
        <v>45867.291666666664</v>
      </c>
      <c r="B5025" s="17">
        <v>2026</v>
      </c>
      <c r="C5025" s="24">
        <f>Tabela2025Horario[[#This Row],[Mês]]</f>
        <v>7</v>
      </c>
      <c r="D5025" s="24">
        <f>Tabela2025Horario[[#This Row],[Dia]]</f>
        <v>29</v>
      </c>
      <c r="E5025" s="24">
        <f>Tabela2025Horario[[#This Row],[Hora]]</f>
        <v>7</v>
      </c>
      <c r="F5025" s="25">
        <f>Tabela2025Horario[[#This Row],[Conj. Castilho]]</f>
        <v>0</v>
      </c>
      <c r="G5025" s="25">
        <f>Tabela2025Horario[[#This Row],[Conj. Eol. Ventos Santa Eugênia]]</f>
        <v>0</v>
      </c>
      <c r="H5025" s="25">
        <f>Tabela2025Horario[[#This Row],[Conj. Guaimbê]]</f>
        <v>0</v>
      </c>
      <c r="I5025" s="16"/>
      <c r="J5025" s="16"/>
      <c r="K5025" s="16"/>
      <c r="L5025" s="16"/>
      <c r="M5025" s="16"/>
      <c r="N5025" s="16"/>
      <c r="O5025" s="3">
        <f>IF(Tabela2025Horario[[#This Row],[Media Agregada Todas as Usinas]]*$Q$3265&gt;100%,100%,Tabela2025Horario[[#This Row],[Media Agregada Todas as Usinas]]*$Q$3265)</f>
        <v>0</v>
      </c>
    </row>
    <row r="5026" spans="1:15" x14ac:dyDescent="0.25">
      <c r="A5026" s="16">
        <f>Tabela2025Horario[[#This Row],[DataHora]]</f>
        <v>45867.333333333336</v>
      </c>
      <c r="B5026" s="17">
        <v>2026</v>
      </c>
      <c r="C5026" s="24">
        <f>Tabela2025Horario[[#This Row],[Mês]]</f>
        <v>7</v>
      </c>
      <c r="D5026" s="24">
        <f>Tabela2025Horario[[#This Row],[Dia]]</f>
        <v>29</v>
      </c>
      <c r="E5026" s="24">
        <f>Tabela2025Horario[[#This Row],[Hora]]</f>
        <v>8</v>
      </c>
      <c r="F5026" s="25">
        <f>Tabela2025Horario[[#This Row],[Conj. Castilho]]</f>
        <v>0</v>
      </c>
      <c r="G5026" s="25">
        <f>Tabela2025Horario[[#This Row],[Conj. Eol. Ventos Santa Eugênia]]</f>
        <v>0</v>
      </c>
      <c r="H5026" s="25">
        <f>Tabela2025Horario[[#This Row],[Conj. Guaimbê]]</f>
        <v>0</v>
      </c>
      <c r="I5026" s="16"/>
      <c r="J5026" s="16"/>
      <c r="K5026" s="16"/>
      <c r="L5026" s="16"/>
      <c r="M5026" s="16"/>
      <c r="N5026" s="16"/>
      <c r="O5026" s="3">
        <f>IF(Tabela2025Horario[[#This Row],[Media Agregada Todas as Usinas]]*$Q$3265&gt;100%,100%,Tabela2025Horario[[#This Row],[Media Agregada Todas as Usinas]]*$Q$3265)</f>
        <v>0</v>
      </c>
    </row>
    <row r="5027" spans="1:15" x14ac:dyDescent="0.25">
      <c r="A5027" s="16">
        <f>Tabela2025Horario[[#This Row],[DataHora]]</f>
        <v>45867.375</v>
      </c>
      <c r="B5027" s="17">
        <v>2026</v>
      </c>
      <c r="C5027" s="24">
        <f>Tabela2025Horario[[#This Row],[Mês]]</f>
        <v>7</v>
      </c>
      <c r="D5027" s="24">
        <f>Tabela2025Horario[[#This Row],[Dia]]</f>
        <v>29</v>
      </c>
      <c r="E5027" s="24">
        <f>Tabela2025Horario[[#This Row],[Hora]]</f>
        <v>9</v>
      </c>
      <c r="F5027" s="25">
        <f>Tabela2025Horario[[#This Row],[Conj. Castilho]]</f>
        <v>0</v>
      </c>
      <c r="G5027" s="25">
        <f>Tabela2025Horario[[#This Row],[Conj. Eol. Ventos Santa Eugênia]]</f>
        <v>0</v>
      </c>
      <c r="H5027" s="25">
        <f>Tabela2025Horario[[#This Row],[Conj. Guaimbê]]</f>
        <v>0</v>
      </c>
      <c r="I5027" s="16"/>
      <c r="J5027" s="16"/>
      <c r="K5027" s="16"/>
      <c r="L5027" s="16"/>
      <c r="M5027" s="16"/>
      <c r="N5027" s="16"/>
      <c r="O5027" s="3">
        <f>IF(Tabela2025Horario[[#This Row],[Media Agregada Todas as Usinas]]*$Q$3265&gt;100%,100%,Tabela2025Horario[[#This Row],[Media Agregada Todas as Usinas]]*$Q$3265)</f>
        <v>0</v>
      </c>
    </row>
    <row r="5028" spans="1:15" x14ac:dyDescent="0.25">
      <c r="A5028" s="16">
        <f>Tabela2025Horario[[#This Row],[DataHora]]</f>
        <v>45867.416666666664</v>
      </c>
      <c r="B5028" s="17">
        <v>2026</v>
      </c>
      <c r="C5028" s="24">
        <f>Tabela2025Horario[[#This Row],[Mês]]</f>
        <v>7</v>
      </c>
      <c r="D5028" s="24">
        <f>Tabela2025Horario[[#This Row],[Dia]]</f>
        <v>29</v>
      </c>
      <c r="E5028" s="24">
        <f>Tabela2025Horario[[#This Row],[Hora]]</f>
        <v>10</v>
      </c>
      <c r="F5028" s="25">
        <f>Tabela2025Horario[[#This Row],[Conj. Castilho]]</f>
        <v>0</v>
      </c>
      <c r="G5028" s="25">
        <f>Tabela2025Horario[[#This Row],[Conj. Eol. Ventos Santa Eugênia]]</f>
        <v>0</v>
      </c>
      <c r="H5028" s="25">
        <f>Tabela2025Horario[[#This Row],[Conj. Guaimbê]]</f>
        <v>0</v>
      </c>
      <c r="I5028" s="16"/>
      <c r="J5028" s="16"/>
      <c r="K5028" s="16"/>
      <c r="L5028" s="16"/>
      <c r="M5028" s="16"/>
      <c r="N5028" s="16"/>
      <c r="O5028" s="3">
        <f>IF(Tabela2025Horario[[#This Row],[Media Agregada Todas as Usinas]]*$Q$3265&gt;100%,100%,Tabela2025Horario[[#This Row],[Media Agregada Todas as Usinas]]*$Q$3265)</f>
        <v>0</v>
      </c>
    </row>
    <row r="5029" spans="1:15" x14ac:dyDescent="0.25">
      <c r="A5029" s="16">
        <f>Tabela2025Horario[[#This Row],[DataHora]]</f>
        <v>45867.458333333336</v>
      </c>
      <c r="B5029" s="17">
        <v>2026</v>
      </c>
      <c r="C5029" s="24">
        <f>Tabela2025Horario[[#This Row],[Mês]]</f>
        <v>7</v>
      </c>
      <c r="D5029" s="24">
        <f>Tabela2025Horario[[#This Row],[Dia]]</f>
        <v>29</v>
      </c>
      <c r="E5029" s="24">
        <f>Tabela2025Horario[[#This Row],[Hora]]</f>
        <v>11</v>
      </c>
      <c r="F5029" s="25">
        <f>Tabela2025Horario[[#This Row],[Conj. Castilho]]</f>
        <v>0</v>
      </c>
      <c r="G5029" s="25">
        <f>Tabela2025Horario[[#This Row],[Conj. Eol. Ventos Santa Eugênia]]</f>
        <v>0</v>
      </c>
      <c r="H5029" s="25">
        <f>Tabela2025Horario[[#This Row],[Conj. Guaimbê]]</f>
        <v>0</v>
      </c>
      <c r="I5029" s="16"/>
      <c r="J5029" s="16"/>
      <c r="K5029" s="16"/>
      <c r="L5029" s="16"/>
      <c r="M5029" s="16"/>
      <c r="N5029" s="16"/>
      <c r="O5029" s="3">
        <f>IF(Tabela2025Horario[[#This Row],[Media Agregada Todas as Usinas]]*$Q$3265&gt;100%,100%,Tabela2025Horario[[#This Row],[Media Agregada Todas as Usinas]]*$Q$3265)</f>
        <v>0</v>
      </c>
    </row>
    <row r="5030" spans="1:15" x14ac:dyDescent="0.25">
      <c r="A5030" s="16">
        <f>Tabela2025Horario[[#This Row],[DataHora]]</f>
        <v>45867.5</v>
      </c>
      <c r="B5030" s="17">
        <v>2026</v>
      </c>
      <c r="C5030" s="24">
        <f>Tabela2025Horario[[#This Row],[Mês]]</f>
        <v>7</v>
      </c>
      <c r="D5030" s="24">
        <f>Tabela2025Horario[[#This Row],[Dia]]</f>
        <v>29</v>
      </c>
      <c r="E5030" s="24">
        <f>Tabela2025Horario[[#This Row],[Hora]]</f>
        <v>12</v>
      </c>
      <c r="F5030" s="25">
        <f>Tabela2025Horario[[#This Row],[Conj. Castilho]]</f>
        <v>0</v>
      </c>
      <c r="G5030" s="25">
        <f>Tabela2025Horario[[#This Row],[Conj. Eol. Ventos Santa Eugênia]]</f>
        <v>0</v>
      </c>
      <c r="H5030" s="25">
        <f>Tabela2025Horario[[#This Row],[Conj. Guaimbê]]</f>
        <v>0</v>
      </c>
      <c r="I5030" s="16"/>
      <c r="J5030" s="16"/>
      <c r="K5030" s="16"/>
      <c r="L5030" s="16"/>
      <c r="M5030" s="16"/>
      <c r="N5030" s="16"/>
      <c r="O5030" s="3">
        <f>IF(Tabela2025Horario[[#This Row],[Media Agregada Todas as Usinas]]*$Q$3265&gt;100%,100%,Tabela2025Horario[[#This Row],[Media Agregada Todas as Usinas]]*$Q$3265)</f>
        <v>2.4009446614927474E-2</v>
      </c>
    </row>
    <row r="5031" spans="1:15" x14ac:dyDescent="0.25">
      <c r="A5031" s="16">
        <f>Tabela2025Horario[[#This Row],[DataHora]]</f>
        <v>45867.541666666664</v>
      </c>
      <c r="B5031" s="17">
        <v>2026</v>
      </c>
      <c r="C5031" s="24">
        <f>Tabela2025Horario[[#This Row],[Mês]]</f>
        <v>7</v>
      </c>
      <c r="D5031" s="24">
        <f>Tabela2025Horario[[#This Row],[Dia]]</f>
        <v>29</v>
      </c>
      <c r="E5031" s="24">
        <f>Tabela2025Horario[[#This Row],[Hora]]</f>
        <v>13</v>
      </c>
      <c r="F5031" s="25">
        <f>Tabela2025Horario[[#This Row],[Conj. Castilho]]</f>
        <v>0</v>
      </c>
      <c r="G5031" s="25">
        <f>Tabela2025Horario[[#This Row],[Conj. Eol. Ventos Santa Eugênia]]</f>
        <v>0</v>
      </c>
      <c r="H5031" s="25">
        <f>Tabela2025Horario[[#This Row],[Conj. Guaimbê]]</f>
        <v>0</v>
      </c>
      <c r="I5031" s="16"/>
      <c r="J5031" s="16"/>
      <c r="K5031" s="16"/>
      <c r="L5031" s="16"/>
      <c r="M5031" s="16"/>
      <c r="N5031" s="16"/>
      <c r="O5031" s="3">
        <f>IF(Tabela2025Horario[[#This Row],[Media Agregada Todas as Usinas]]*$Q$3265&gt;100%,100%,Tabela2025Horario[[#This Row],[Media Agregada Todas as Usinas]]*$Q$3265)</f>
        <v>7.6536634751719354E-3</v>
      </c>
    </row>
    <row r="5032" spans="1:15" x14ac:dyDescent="0.25">
      <c r="A5032" s="16">
        <f>Tabela2025Horario[[#This Row],[DataHora]]</f>
        <v>45867.583333333336</v>
      </c>
      <c r="B5032" s="17">
        <v>2026</v>
      </c>
      <c r="C5032" s="24">
        <f>Tabela2025Horario[[#This Row],[Mês]]</f>
        <v>7</v>
      </c>
      <c r="D5032" s="24">
        <f>Tabela2025Horario[[#This Row],[Dia]]</f>
        <v>29</v>
      </c>
      <c r="E5032" s="24">
        <f>Tabela2025Horario[[#This Row],[Hora]]</f>
        <v>14</v>
      </c>
      <c r="F5032" s="25">
        <f>Tabela2025Horario[[#This Row],[Conj. Castilho]]</f>
        <v>0</v>
      </c>
      <c r="G5032" s="25">
        <f>Tabela2025Horario[[#This Row],[Conj. Eol. Ventos Santa Eugênia]]</f>
        <v>0</v>
      </c>
      <c r="H5032" s="25">
        <f>Tabela2025Horario[[#This Row],[Conj. Guaimbê]]</f>
        <v>0</v>
      </c>
      <c r="I5032" s="16"/>
      <c r="J5032" s="16"/>
      <c r="K5032" s="16"/>
      <c r="L5032" s="16"/>
      <c r="M5032" s="16"/>
      <c r="N5032" s="16"/>
      <c r="O5032" s="3">
        <f>IF(Tabela2025Horario[[#This Row],[Media Agregada Todas as Usinas]]*$Q$3265&gt;100%,100%,Tabela2025Horario[[#This Row],[Media Agregada Todas as Usinas]]*$Q$3265)</f>
        <v>0</v>
      </c>
    </row>
    <row r="5033" spans="1:15" x14ac:dyDescent="0.25">
      <c r="A5033" s="16">
        <f>Tabela2025Horario[[#This Row],[DataHora]]</f>
        <v>45867.625</v>
      </c>
      <c r="B5033" s="17">
        <v>2026</v>
      </c>
      <c r="C5033" s="24">
        <f>Tabela2025Horario[[#This Row],[Mês]]</f>
        <v>7</v>
      </c>
      <c r="D5033" s="24">
        <f>Tabela2025Horario[[#This Row],[Dia]]</f>
        <v>29</v>
      </c>
      <c r="E5033" s="24">
        <f>Tabela2025Horario[[#This Row],[Hora]]</f>
        <v>15</v>
      </c>
      <c r="F5033" s="25">
        <f>Tabela2025Horario[[#This Row],[Conj. Castilho]]</f>
        <v>0</v>
      </c>
      <c r="G5033" s="25">
        <f>Tabela2025Horario[[#This Row],[Conj. Eol. Ventos Santa Eugênia]]</f>
        <v>0</v>
      </c>
      <c r="H5033" s="25">
        <f>Tabela2025Horario[[#This Row],[Conj. Guaimbê]]</f>
        <v>0</v>
      </c>
      <c r="I5033" s="16"/>
      <c r="J5033" s="16"/>
      <c r="K5033" s="16"/>
      <c r="L5033" s="16"/>
      <c r="M5033" s="16"/>
      <c r="N5033" s="16"/>
      <c r="O5033" s="3">
        <f>IF(Tabela2025Horario[[#This Row],[Media Agregada Todas as Usinas]]*$Q$3265&gt;100%,100%,Tabela2025Horario[[#This Row],[Media Agregada Todas as Usinas]]*$Q$3265)</f>
        <v>0</v>
      </c>
    </row>
    <row r="5034" spans="1:15" x14ac:dyDescent="0.25">
      <c r="A5034" s="16">
        <f>Tabela2025Horario[[#This Row],[DataHora]]</f>
        <v>45867.666666666664</v>
      </c>
      <c r="B5034" s="17">
        <v>2026</v>
      </c>
      <c r="C5034" s="24">
        <f>Tabela2025Horario[[#This Row],[Mês]]</f>
        <v>7</v>
      </c>
      <c r="D5034" s="24">
        <f>Tabela2025Horario[[#This Row],[Dia]]</f>
        <v>29</v>
      </c>
      <c r="E5034" s="24">
        <f>Tabela2025Horario[[#This Row],[Hora]]</f>
        <v>16</v>
      </c>
      <c r="F5034" s="25">
        <f>Tabela2025Horario[[#This Row],[Conj. Castilho]]</f>
        <v>0</v>
      </c>
      <c r="G5034" s="25">
        <f>Tabela2025Horario[[#This Row],[Conj. Eol. Ventos Santa Eugênia]]</f>
        <v>0</v>
      </c>
      <c r="H5034" s="25">
        <f>Tabela2025Horario[[#This Row],[Conj. Guaimbê]]</f>
        <v>0</v>
      </c>
      <c r="I5034" s="16"/>
      <c r="J5034" s="16"/>
      <c r="K5034" s="16"/>
      <c r="L5034" s="16"/>
      <c r="M5034" s="16"/>
      <c r="N5034" s="16"/>
      <c r="O5034" s="3">
        <f>IF(Tabela2025Horario[[#This Row],[Media Agregada Todas as Usinas]]*$Q$3265&gt;100%,100%,Tabela2025Horario[[#This Row],[Media Agregada Todas as Usinas]]*$Q$3265)</f>
        <v>0</v>
      </c>
    </row>
    <row r="5035" spans="1:15" x14ac:dyDescent="0.25">
      <c r="A5035" s="16">
        <f>Tabela2025Horario[[#This Row],[DataHora]]</f>
        <v>45867.708333333336</v>
      </c>
      <c r="B5035" s="17">
        <v>2026</v>
      </c>
      <c r="C5035" s="24">
        <f>Tabela2025Horario[[#This Row],[Mês]]</f>
        <v>7</v>
      </c>
      <c r="D5035" s="24">
        <f>Tabela2025Horario[[#This Row],[Dia]]</f>
        <v>29</v>
      </c>
      <c r="E5035" s="24">
        <f>Tabela2025Horario[[#This Row],[Hora]]</f>
        <v>17</v>
      </c>
      <c r="F5035" s="25">
        <f>Tabela2025Horario[[#This Row],[Conj. Castilho]]</f>
        <v>0</v>
      </c>
      <c r="G5035" s="25">
        <f>Tabela2025Horario[[#This Row],[Conj. Eol. Ventos Santa Eugênia]]</f>
        <v>0</v>
      </c>
      <c r="H5035" s="25">
        <f>Tabela2025Horario[[#This Row],[Conj. Guaimbê]]</f>
        <v>0</v>
      </c>
      <c r="I5035" s="16"/>
      <c r="J5035" s="16"/>
      <c r="K5035" s="16"/>
      <c r="L5035" s="16"/>
      <c r="M5035" s="16"/>
      <c r="N5035" s="16"/>
      <c r="O5035" s="3">
        <f>IF(Tabela2025Horario[[#This Row],[Media Agregada Todas as Usinas]]*$Q$3265&gt;100%,100%,Tabela2025Horario[[#This Row],[Media Agregada Todas as Usinas]]*$Q$3265)</f>
        <v>0</v>
      </c>
    </row>
    <row r="5036" spans="1:15" x14ac:dyDescent="0.25">
      <c r="A5036" s="16">
        <f>Tabela2025Horario[[#This Row],[DataHora]]</f>
        <v>45867.75</v>
      </c>
      <c r="B5036" s="17">
        <v>2026</v>
      </c>
      <c r="C5036" s="24">
        <f>Tabela2025Horario[[#This Row],[Mês]]</f>
        <v>7</v>
      </c>
      <c r="D5036" s="24">
        <f>Tabela2025Horario[[#This Row],[Dia]]</f>
        <v>29</v>
      </c>
      <c r="E5036" s="24">
        <f>Tabela2025Horario[[#This Row],[Hora]]</f>
        <v>18</v>
      </c>
      <c r="F5036" s="25">
        <f>Tabela2025Horario[[#This Row],[Conj. Castilho]]</f>
        <v>0</v>
      </c>
      <c r="G5036" s="25">
        <f>Tabela2025Horario[[#This Row],[Conj. Eol. Ventos Santa Eugênia]]</f>
        <v>0</v>
      </c>
      <c r="H5036" s="25">
        <f>Tabela2025Horario[[#This Row],[Conj. Guaimbê]]</f>
        <v>0</v>
      </c>
      <c r="I5036" s="16"/>
      <c r="J5036" s="16"/>
      <c r="K5036" s="16"/>
      <c r="L5036" s="16"/>
      <c r="M5036" s="16"/>
      <c r="N5036" s="16"/>
      <c r="O5036" s="3">
        <f>IF(Tabela2025Horario[[#This Row],[Media Agregada Todas as Usinas]]*$Q$3265&gt;100%,100%,Tabela2025Horario[[#This Row],[Media Agregada Todas as Usinas]]*$Q$3265)</f>
        <v>0</v>
      </c>
    </row>
    <row r="5037" spans="1:15" x14ac:dyDescent="0.25">
      <c r="A5037" s="16">
        <f>Tabela2025Horario[[#This Row],[DataHora]]</f>
        <v>45867.791666666664</v>
      </c>
      <c r="B5037" s="17">
        <v>2026</v>
      </c>
      <c r="C5037" s="24">
        <f>Tabela2025Horario[[#This Row],[Mês]]</f>
        <v>7</v>
      </c>
      <c r="D5037" s="24">
        <f>Tabela2025Horario[[#This Row],[Dia]]</f>
        <v>29</v>
      </c>
      <c r="E5037" s="24">
        <f>Tabela2025Horario[[#This Row],[Hora]]</f>
        <v>19</v>
      </c>
      <c r="F5037" s="25">
        <f>Tabela2025Horario[[#This Row],[Conj. Castilho]]</f>
        <v>0</v>
      </c>
      <c r="G5037" s="25">
        <f>Tabela2025Horario[[#This Row],[Conj. Eol. Ventos Santa Eugênia]]</f>
        <v>0</v>
      </c>
      <c r="H5037" s="25">
        <f>Tabela2025Horario[[#This Row],[Conj. Guaimbê]]</f>
        <v>0</v>
      </c>
      <c r="I5037" s="16"/>
      <c r="J5037" s="16"/>
      <c r="K5037" s="16"/>
      <c r="L5037" s="16"/>
      <c r="M5037" s="16"/>
      <c r="N5037" s="16"/>
      <c r="O5037" s="3">
        <f>IF(Tabela2025Horario[[#This Row],[Media Agregada Todas as Usinas]]*$Q$3265&gt;100%,100%,Tabela2025Horario[[#This Row],[Media Agregada Todas as Usinas]]*$Q$3265)</f>
        <v>0</v>
      </c>
    </row>
    <row r="5038" spans="1:15" x14ac:dyDescent="0.25">
      <c r="A5038" s="16">
        <f>Tabela2025Horario[[#This Row],[DataHora]]</f>
        <v>45867.833333333336</v>
      </c>
      <c r="B5038" s="17">
        <v>2026</v>
      </c>
      <c r="C5038" s="24">
        <f>Tabela2025Horario[[#This Row],[Mês]]</f>
        <v>7</v>
      </c>
      <c r="D5038" s="24">
        <f>Tabela2025Horario[[#This Row],[Dia]]</f>
        <v>29</v>
      </c>
      <c r="E5038" s="24">
        <f>Tabela2025Horario[[#This Row],[Hora]]</f>
        <v>20</v>
      </c>
      <c r="F5038" s="25">
        <f>Tabela2025Horario[[#This Row],[Conj. Castilho]]</f>
        <v>0</v>
      </c>
      <c r="G5038" s="25">
        <f>Tabela2025Horario[[#This Row],[Conj. Eol. Ventos Santa Eugênia]]</f>
        <v>0</v>
      </c>
      <c r="H5038" s="25">
        <f>Tabela2025Horario[[#This Row],[Conj. Guaimbê]]</f>
        <v>0</v>
      </c>
      <c r="I5038" s="16"/>
      <c r="J5038" s="16"/>
      <c r="K5038" s="16"/>
      <c r="L5038" s="16"/>
      <c r="M5038" s="16"/>
      <c r="N5038" s="16"/>
      <c r="O5038" s="3">
        <f>IF(Tabela2025Horario[[#This Row],[Media Agregada Todas as Usinas]]*$Q$3265&gt;100%,100%,Tabela2025Horario[[#This Row],[Media Agregada Todas as Usinas]]*$Q$3265)</f>
        <v>0</v>
      </c>
    </row>
    <row r="5039" spans="1:15" x14ac:dyDescent="0.25">
      <c r="A5039" s="16">
        <f>Tabela2025Horario[[#This Row],[DataHora]]</f>
        <v>45867.875</v>
      </c>
      <c r="B5039" s="17">
        <v>2026</v>
      </c>
      <c r="C5039" s="24">
        <f>Tabela2025Horario[[#This Row],[Mês]]</f>
        <v>7</v>
      </c>
      <c r="D5039" s="24">
        <f>Tabela2025Horario[[#This Row],[Dia]]</f>
        <v>29</v>
      </c>
      <c r="E5039" s="24">
        <f>Tabela2025Horario[[#This Row],[Hora]]</f>
        <v>21</v>
      </c>
      <c r="F5039" s="25">
        <f>Tabela2025Horario[[#This Row],[Conj. Castilho]]</f>
        <v>0</v>
      </c>
      <c r="G5039" s="25">
        <f>Tabela2025Horario[[#This Row],[Conj. Eol. Ventos Santa Eugênia]]</f>
        <v>0</v>
      </c>
      <c r="H5039" s="25">
        <f>Tabela2025Horario[[#This Row],[Conj. Guaimbê]]</f>
        <v>0</v>
      </c>
      <c r="I5039" s="16"/>
      <c r="J5039" s="16"/>
      <c r="K5039" s="16"/>
      <c r="L5039" s="16"/>
      <c r="M5039" s="16"/>
      <c r="N5039" s="16"/>
      <c r="O5039" s="3">
        <f>IF(Tabela2025Horario[[#This Row],[Media Agregada Todas as Usinas]]*$Q$3265&gt;100%,100%,Tabela2025Horario[[#This Row],[Media Agregada Todas as Usinas]]*$Q$3265)</f>
        <v>0</v>
      </c>
    </row>
    <row r="5040" spans="1:15" x14ac:dyDescent="0.25">
      <c r="A5040" s="16">
        <f>Tabela2025Horario[[#This Row],[DataHora]]</f>
        <v>45867.916666666664</v>
      </c>
      <c r="B5040" s="17">
        <v>2026</v>
      </c>
      <c r="C5040" s="24">
        <f>Tabela2025Horario[[#This Row],[Mês]]</f>
        <v>7</v>
      </c>
      <c r="D5040" s="24">
        <f>Tabela2025Horario[[#This Row],[Dia]]</f>
        <v>29</v>
      </c>
      <c r="E5040" s="24">
        <f>Tabela2025Horario[[#This Row],[Hora]]</f>
        <v>22</v>
      </c>
      <c r="F5040" s="25">
        <f>Tabela2025Horario[[#This Row],[Conj. Castilho]]</f>
        <v>0</v>
      </c>
      <c r="G5040" s="25">
        <f>Tabela2025Horario[[#This Row],[Conj. Eol. Ventos Santa Eugênia]]</f>
        <v>0</v>
      </c>
      <c r="H5040" s="25">
        <f>Tabela2025Horario[[#This Row],[Conj. Guaimbê]]</f>
        <v>0</v>
      </c>
      <c r="I5040" s="16"/>
      <c r="J5040" s="16"/>
      <c r="K5040" s="16"/>
      <c r="L5040" s="16"/>
      <c r="M5040" s="16"/>
      <c r="N5040" s="16"/>
      <c r="O5040" s="3">
        <f>IF(Tabela2025Horario[[#This Row],[Media Agregada Todas as Usinas]]*$Q$3265&gt;100%,100%,Tabela2025Horario[[#This Row],[Media Agregada Todas as Usinas]]*$Q$3265)</f>
        <v>0</v>
      </c>
    </row>
    <row r="5041" spans="1:15" x14ac:dyDescent="0.25">
      <c r="A5041" s="16">
        <f>Tabela2025Horario[[#This Row],[DataHora]]</f>
        <v>45867.958333333336</v>
      </c>
      <c r="B5041" s="17">
        <v>2026</v>
      </c>
      <c r="C5041" s="24">
        <f>Tabela2025Horario[[#This Row],[Mês]]</f>
        <v>7</v>
      </c>
      <c r="D5041" s="24">
        <f>Tabela2025Horario[[#This Row],[Dia]]</f>
        <v>29</v>
      </c>
      <c r="E5041" s="24">
        <f>Tabela2025Horario[[#This Row],[Hora]]</f>
        <v>23</v>
      </c>
      <c r="F5041" s="25">
        <f>Tabela2025Horario[[#This Row],[Conj. Castilho]]</f>
        <v>0</v>
      </c>
      <c r="G5041" s="25">
        <f>Tabela2025Horario[[#This Row],[Conj. Eol. Ventos Santa Eugênia]]</f>
        <v>0</v>
      </c>
      <c r="H5041" s="25">
        <f>Tabela2025Horario[[#This Row],[Conj. Guaimbê]]</f>
        <v>0</v>
      </c>
      <c r="I5041" s="16"/>
      <c r="J5041" s="16"/>
      <c r="K5041" s="16"/>
      <c r="L5041" s="16"/>
      <c r="M5041" s="16"/>
      <c r="N5041" s="16"/>
      <c r="O5041" s="3">
        <f>IF(Tabela2025Horario[[#This Row],[Media Agregada Todas as Usinas]]*$Q$3265&gt;100%,100%,Tabela2025Horario[[#This Row],[Media Agregada Todas as Usinas]]*$Q$3265)</f>
        <v>0</v>
      </c>
    </row>
    <row r="5042" spans="1:15" x14ac:dyDescent="0.25">
      <c r="A5042" s="16">
        <f>Tabela2025Horario[[#This Row],[DataHora]]</f>
        <v>45868</v>
      </c>
      <c r="B5042" s="17">
        <v>2026</v>
      </c>
      <c r="C5042" s="24">
        <f>Tabela2025Horario[[#This Row],[Mês]]</f>
        <v>7</v>
      </c>
      <c r="D5042" s="24">
        <f>Tabela2025Horario[[#This Row],[Dia]]</f>
        <v>30</v>
      </c>
      <c r="E5042" s="24">
        <f>Tabela2025Horario[[#This Row],[Hora]]</f>
        <v>0</v>
      </c>
      <c r="F5042" s="25">
        <f>Tabela2025Horario[[#This Row],[Conj. Castilho]]</f>
        <v>0</v>
      </c>
      <c r="G5042" s="25">
        <f>Tabela2025Horario[[#This Row],[Conj. Eol. Ventos Santa Eugênia]]</f>
        <v>0</v>
      </c>
      <c r="H5042" s="25">
        <f>Tabela2025Horario[[#This Row],[Conj. Guaimbê]]</f>
        <v>0</v>
      </c>
      <c r="I5042" s="16"/>
      <c r="J5042" s="16"/>
      <c r="K5042" s="16"/>
      <c r="L5042" s="16"/>
      <c r="M5042" s="16"/>
      <c r="N5042" s="16"/>
      <c r="O5042" s="3">
        <f>IF(Tabela2025Horario[[#This Row],[Media Agregada Todas as Usinas]]*$Q$3265&gt;100%,100%,Tabela2025Horario[[#This Row],[Media Agregada Todas as Usinas]]*$Q$3265)</f>
        <v>0</v>
      </c>
    </row>
    <row r="5043" spans="1:15" x14ac:dyDescent="0.25">
      <c r="A5043" s="16">
        <f>Tabela2025Horario[[#This Row],[DataHora]]</f>
        <v>45868.041666666664</v>
      </c>
      <c r="B5043" s="17">
        <v>2026</v>
      </c>
      <c r="C5043" s="24">
        <f>Tabela2025Horario[[#This Row],[Mês]]</f>
        <v>7</v>
      </c>
      <c r="D5043" s="24">
        <f>Tabela2025Horario[[#This Row],[Dia]]</f>
        <v>30</v>
      </c>
      <c r="E5043" s="24">
        <f>Tabela2025Horario[[#This Row],[Hora]]</f>
        <v>1</v>
      </c>
      <c r="F5043" s="25">
        <f>Tabela2025Horario[[#This Row],[Conj. Castilho]]</f>
        <v>0</v>
      </c>
      <c r="G5043" s="25">
        <f>Tabela2025Horario[[#This Row],[Conj. Eol. Ventos Santa Eugênia]]</f>
        <v>0</v>
      </c>
      <c r="H5043" s="25">
        <f>Tabela2025Horario[[#This Row],[Conj. Guaimbê]]</f>
        <v>0</v>
      </c>
      <c r="I5043" s="16"/>
      <c r="J5043" s="16"/>
      <c r="K5043" s="16"/>
      <c r="L5043" s="16"/>
      <c r="M5043" s="16"/>
      <c r="N5043" s="16"/>
      <c r="O5043" s="3">
        <f>IF(Tabela2025Horario[[#This Row],[Media Agregada Todas as Usinas]]*$Q$3265&gt;100%,100%,Tabela2025Horario[[#This Row],[Media Agregada Todas as Usinas]]*$Q$3265)</f>
        <v>0</v>
      </c>
    </row>
    <row r="5044" spans="1:15" x14ac:dyDescent="0.25">
      <c r="A5044" s="16">
        <f>Tabela2025Horario[[#This Row],[DataHora]]</f>
        <v>45868.083333333336</v>
      </c>
      <c r="B5044" s="17">
        <v>2026</v>
      </c>
      <c r="C5044" s="24">
        <f>Tabela2025Horario[[#This Row],[Mês]]</f>
        <v>7</v>
      </c>
      <c r="D5044" s="24">
        <f>Tabela2025Horario[[#This Row],[Dia]]</f>
        <v>30</v>
      </c>
      <c r="E5044" s="24">
        <f>Tabela2025Horario[[#This Row],[Hora]]</f>
        <v>2</v>
      </c>
      <c r="F5044" s="25">
        <f>Tabela2025Horario[[#This Row],[Conj. Castilho]]</f>
        <v>0</v>
      </c>
      <c r="G5044" s="25">
        <f>Tabela2025Horario[[#This Row],[Conj. Eol. Ventos Santa Eugênia]]</f>
        <v>0</v>
      </c>
      <c r="H5044" s="25">
        <f>Tabela2025Horario[[#This Row],[Conj. Guaimbê]]</f>
        <v>0</v>
      </c>
      <c r="I5044" s="16"/>
      <c r="J5044" s="16"/>
      <c r="K5044" s="16"/>
      <c r="L5044" s="16"/>
      <c r="M5044" s="16"/>
      <c r="N5044" s="16"/>
      <c r="O5044" s="3">
        <f>IF(Tabela2025Horario[[#This Row],[Media Agregada Todas as Usinas]]*$Q$3265&gt;100%,100%,Tabela2025Horario[[#This Row],[Media Agregada Todas as Usinas]]*$Q$3265)</f>
        <v>0</v>
      </c>
    </row>
    <row r="5045" spans="1:15" x14ac:dyDescent="0.25">
      <c r="A5045" s="16">
        <f>Tabela2025Horario[[#This Row],[DataHora]]</f>
        <v>45868.125</v>
      </c>
      <c r="B5045" s="17">
        <v>2026</v>
      </c>
      <c r="C5045" s="24">
        <f>Tabela2025Horario[[#This Row],[Mês]]</f>
        <v>7</v>
      </c>
      <c r="D5045" s="24">
        <f>Tabela2025Horario[[#This Row],[Dia]]</f>
        <v>30</v>
      </c>
      <c r="E5045" s="24">
        <f>Tabela2025Horario[[#This Row],[Hora]]</f>
        <v>3</v>
      </c>
      <c r="F5045" s="25">
        <f>Tabela2025Horario[[#This Row],[Conj. Castilho]]</f>
        <v>0</v>
      </c>
      <c r="G5045" s="25">
        <f>Tabela2025Horario[[#This Row],[Conj. Eol. Ventos Santa Eugênia]]</f>
        <v>0</v>
      </c>
      <c r="H5045" s="25">
        <f>Tabela2025Horario[[#This Row],[Conj. Guaimbê]]</f>
        <v>0</v>
      </c>
      <c r="I5045" s="16"/>
      <c r="J5045" s="16"/>
      <c r="K5045" s="16"/>
      <c r="L5045" s="16"/>
      <c r="M5045" s="16"/>
      <c r="N5045" s="16"/>
      <c r="O5045" s="3">
        <f>IF(Tabela2025Horario[[#This Row],[Media Agregada Todas as Usinas]]*$Q$3265&gt;100%,100%,Tabela2025Horario[[#This Row],[Media Agregada Todas as Usinas]]*$Q$3265)</f>
        <v>0</v>
      </c>
    </row>
    <row r="5046" spans="1:15" x14ac:dyDescent="0.25">
      <c r="A5046" s="16">
        <f>Tabela2025Horario[[#This Row],[DataHora]]</f>
        <v>45868.166666666664</v>
      </c>
      <c r="B5046" s="17">
        <v>2026</v>
      </c>
      <c r="C5046" s="24">
        <f>Tabela2025Horario[[#This Row],[Mês]]</f>
        <v>7</v>
      </c>
      <c r="D5046" s="24">
        <f>Tabela2025Horario[[#This Row],[Dia]]</f>
        <v>30</v>
      </c>
      <c r="E5046" s="24">
        <f>Tabela2025Horario[[#This Row],[Hora]]</f>
        <v>4</v>
      </c>
      <c r="F5046" s="25">
        <f>Tabela2025Horario[[#This Row],[Conj. Castilho]]</f>
        <v>0</v>
      </c>
      <c r="G5046" s="25">
        <f>Tabela2025Horario[[#This Row],[Conj. Eol. Ventos Santa Eugênia]]</f>
        <v>0</v>
      </c>
      <c r="H5046" s="25">
        <f>Tabela2025Horario[[#This Row],[Conj. Guaimbê]]</f>
        <v>0</v>
      </c>
      <c r="I5046" s="16"/>
      <c r="J5046" s="16"/>
      <c r="K5046" s="16"/>
      <c r="L5046" s="16"/>
      <c r="M5046" s="16"/>
      <c r="N5046" s="16"/>
      <c r="O5046" s="3">
        <f>IF(Tabela2025Horario[[#This Row],[Media Agregada Todas as Usinas]]*$Q$3265&gt;100%,100%,Tabela2025Horario[[#This Row],[Media Agregada Todas as Usinas]]*$Q$3265)</f>
        <v>0</v>
      </c>
    </row>
    <row r="5047" spans="1:15" x14ac:dyDescent="0.25">
      <c r="A5047" s="16">
        <f>Tabela2025Horario[[#This Row],[DataHora]]</f>
        <v>45868.208333333336</v>
      </c>
      <c r="B5047" s="17">
        <v>2026</v>
      </c>
      <c r="C5047" s="24">
        <f>Tabela2025Horario[[#This Row],[Mês]]</f>
        <v>7</v>
      </c>
      <c r="D5047" s="24">
        <f>Tabela2025Horario[[#This Row],[Dia]]</f>
        <v>30</v>
      </c>
      <c r="E5047" s="24">
        <f>Tabela2025Horario[[#This Row],[Hora]]</f>
        <v>5</v>
      </c>
      <c r="F5047" s="25">
        <f>Tabela2025Horario[[#This Row],[Conj. Castilho]]</f>
        <v>0</v>
      </c>
      <c r="G5047" s="25">
        <f>Tabela2025Horario[[#This Row],[Conj. Eol. Ventos Santa Eugênia]]</f>
        <v>0</v>
      </c>
      <c r="H5047" s="25">
        <f>Tabela2025Horario[[#This Row],[Conj. Guaimbê]]</f>
        <v>0</v>
      </c>
      <c r="I5047" s="16"/>
      <c r="J5047" s="16"/>
      <c r="K5047" s="16"/>
      <c r="L5047" s="16"/>
      <c r="M5047" s="16"/>
      <c r="N5047" s="16"/>
      <c r="O5047" s="3">
        <f>IF(Tabela2025Horario[[#This Row],[Media Agregada Todas as Usinas]]*$Q$3265&gt;100%,100%,Tabela2025Horario[[#This Row],[Media Agregada Todas as Usinas]]*$Q$3265)</f>
        <v>0</v>
      </c>
    </row>
    <row r="5048" spans="1:15" x14ac:dyDescent="0.25">
      <c r="A5048" s="16">
        <f>Tabela2025Horario[[#This Row],[DataHora]]</f>
        <v>45868.25</v>
      </c>
      <c r="B5048" s="17">
        <v>2026</v>
      </c>
      <c r="C5048" s="24">
        <f>Tabela2025Horario[[#This Row],[Mês]]</f>
        <v>7</v>
      </c>
      <c r="D5048" s="24">
        <f>Tabela2025Horario[[#This Row],[Dia]]</f>
        <v>30</v>
      </c>
      <c r="E5048" s="24">
        <f>Tabela2025Horario[[#This Row],[Hora]]</f>
        <v>6</v>
      </c>
      <c r="F5048" s="25">
        <f>Tabela2025Horario[[#This Row],[Conj. Castilho]]</f>
        <v>0</v>
      </c>
      <c r="G5048" s="25">
        <f>Tabela2025Horario[[#This Row],[Conj. Eol. Ventos Santa Eugênia]]</f>
        <v>0</v>
      </c>
      <c r="H5048" s="25">
        <f>Tabela2025Horario[[#This Row],[Conj. Guaimbê]]</f>
        <v>0</v>
      </c>
      <c r="I5048" s="16"/>
      <c r="J5048" s="16"/>
      <c r="K5048" s="16"/>
      <c r="L5048" s="16"/>
      <c r="M5048" s="16"/>
      <c r="N5048" s="16"/>
      <c r="O5048" s="3">
        <f>IF(Tabela2025Horario[[#This Row],[Media Agregada Todas as Usinas]]*$Q$3265&gt;100%,100%,Tabela2025Horario[[#This Row],[Media Agregada Todas as Usinas]]*$Q$3265)</f>
        <v>0</v>
      </c>
    </row>
    <row r="5049" spans="1:15" x14ac:dyDescent="0.25">
      <c r="A5049" s="16">
        <f>Tabela2025Horario[[#This Row],[DataHora]]</f>
        <v>45868.291666666664</v>
      </c>
      <c r="B5049" s="17">
        <v>2026</v>
      </c>
      <c r="C5049" s="24">
        <f>Tabela2025Horario[[#This Row],[Mês]]</f>
        <v>7</v>
      </c>
      <c r="D5049" s="24">
        <f>Tabela2025Horario[[#This Row],[Dia]]</f>
        <v>30</v>
      </c>
      <c r="E5049" s="24">
        <f>Tabela2025Horario[[#This Row],[Hora]]</f>
        <v>7</v>
      </c>
      <c r="F5049" s="25">
        <f>Tabela2025Horario[[#This Row],[Conj. Castilho]]</f>
        <v>0</v>
      </c>
      <c r="G5049" s="25">
        <f>Tabela2025Horario[[#This Row],[Conj. Eol. Ventos Santa Eugênia]]</f>
        <v>0</v>
      </c>
      <c r="H5049" s="25">
        <f>Tabela2025Horario[[#This Row],[Conj. Guaimbê]]</f>
        <v>0</v>
      </c>
      <c r="I5049" s="16"/>
      <c r="J5049" s="16"/>
      <c r="K5049" s="16"/>
      <c r="L5049" s="16"/>
      <c r="M5049" s="16"/>
      <c r="N5049" s="16"/>
      <c r="O5049" s="3">
        <f>IF(Tabela2025Horario[[#This Row],[Media Agregada Todas as Usinas]]*$Q$3265&gt;100%,100%,Tabela2025Horario[[#This Row],[Media Agregada Todas as Usinas]]*$Q$3265)</f>
        <v>0</v>
      </c>
    </row>
    <row r="5050" spans="1:15" x14ac:dyDescent="0.25">
      <c r="A5050" s="16">
        <f>Tabela2025Horario[[#This Row],[DataHora]]</f>
        <v>45868.333333333336</v>
      </c>
      <c r="B5050" s="17">
        <v>2026</v>
      </c>
      <c r="C5050" s="24">
        <f>Tabela2025Horario[[#This Row],[Mês]]</f>
        <v>7</v>
      </c>
      <c r="D5050" s="24">
        <f>Tabela2025Horario[[#This Row],[Dia]]</f>
        <v>30</v>
      </c>
      <c r="E5050" s="24">
        <f>Tabela2025Horario[[#This Row],[Hora]]</f>
        <v>8</v>
      </c>
      <c r="F5050" s="25">
        <f>Tabela2025Horario[[#This Row],[Conj. Castilho]]</f>
        <v>0</v>
      </c>
      <c r="G5050" s="25">
        <f>Tabela2025Horario[[#This Row],[Conj. Eol. Ventos Santa Eugênia]]</f>
        <v>0</v>
      </c>
      <c r="H5050" s="25">
        <f>Tabela2025Horario[[#This Row],[Conj. Guaimbê]]</f>
        <v>0.22287589928353993</v>
      </c>
      <c r="I5050" s="16"/>
      <c r="J5050" s="16"/>
      <c r="K5050" s="16"/>
      <c r="L5050" s="16"/>
      <c r="M5050" s="16"/>
      <c r="N5050" s="16"/>
      <c r="O5050" s="3">
        <f>IF(Tabela2025Horario[[#This Row],[Media Agregada Todas as Usinas]]*$Q$3265&gt;100%,100%,Tabela2025Horario[[#This Row],[Media Agregada Todas as Usinas]]*$Q$3265)</f>
        <v>0.43114502533545512</v>
      </c>
    </row>
    <row r="5051" spans="1:15" x14ac:dyDescent="0.25">
      <c r="A5051" s="16">
        <f>Tabela2025Horario[[#This Row],[DataHora]]</f>
        <v>45868.375</v>
      </c>
      <c r="B5051" s="17">
        <v>2026</v>
      </c>
      <c r="C5051" s="24">
        <f>Tabela2025Horario[[#This Row],[Mês]]</f>
        <v>7</v>
      </c>
      <c r="D5051" s="24">
        <f>Tabela2025Horario[[#This Row],[Dia]]</f>
        <v>30</v>
      </c>
      <c r="E5051" s="24">
        <f>Tabela2025Horario[[#This Row],[Hora]]</f>
        <v>9</v>
      </c>
      <c r="F5051" s="25">
        <f>Tabela2025Horario[[#This Row],[Conj. Castilho]]</f>
        <v>0.54949133531382377</v>
      </c>
      <c r="G5051" s="25">
        <f>Tabela2025Horario[[#This Row],[Conj. Eol. Ventos Santa Eugênia]]</f>
        <v>0</v>
      </c>
      <c r="H5051" s="25">
        <f>Tabela2025Horario[[#This Row],[Conj. Guaimbê]]</f>
        <v>0.54662353590460666</v>
      </c>
      <c r="I5051" s="16"/>
      <c r="J5051" s="16"/>
      <c r="K5051" s="16"/>
      <c r="L5051" s="16"/>
      <c r="M5051" s="16"/>
      <c r="N5051" s="16"/>
      <c r="O5051" s="3">
        <f>IF(Tabela2025Horario[[#This Row],[Media Agregada Todas as Usinas]]*$Q$3265&gt;100%,100%,Tabela2025Horario[[#This Row],[Media Agregada Todas as Usinas]]*$Q$3265)</f>
        <v>1</v>
      </c>
    </row>
    <row r="5052" spans="1:15" x14ac:dyDescent="0.25">
      <c r="A5052" s="16">
        <f>Tabela2025Horario[[#This Row],[DataHora]]</f>
        <v>45868.416666666664</v>
      </c>
      <c r="B5052" s="17">
        <v>2026</v>
      </c>
      <c r="C5052" s="24">
        <f>Tabela2025Horario[[#This Row],[Mês]]</f>
        <v>7</v>
      </c>
      <c r="D5052" s="24">
        <f>Tabela2025Horario[[#This Row],[Dia]]</f>
        <v>30</v>
      </c>
      <c r="E5052" s="24">
        <f>Tabela2025Horario[[#This Row],[Hora]]</f>
        <v>10</v>
      </c>
      <c r="F5052" s="25">
        <f>Tabela2025Horario[[#This Row],[Conj. Castilho]]</f>
        <v>0.55646683097749827</v>
      </c>
      <c r="G5052" s="25">
        <f>Tabela2025Horario[[#This Row],[Conj. Eol. Ventos Santa Eugênia]]</f>
        <v>0</v>
      </c>
      <c r="H5052" s="25">
        <f>Tabela2025Horario[[#This Row],[Conj. Guaimbê]]</f>
        <v>0.64463450399901046</v>
      </c>
      <c r="I5052" s="16"/>
      <c r="J5052" s="16"/>
      <c r="K5052" s="16"/>
      <c r="L5052" s="16"/>
      <c r="M5052" s="16"/>
      <c r="N5052" s="16"/>
      <c r="O5052" s="3">
        <f>IF(Tabela2025Horario[[#This Row],[Media Agregada Todas as Usinas]]*$Q$3265&gt;100%,100%,Tabela2025Horario[[#This Row],[Media Agregada Todas as Usinas]]*$Q$3265)</f>
        <v>1</v>
      </c>
    </row>
    <row r="5053" spans="1:15" x14ac:dyDescent="0.25">
      <c r="A5053" s="16">
        <f>Tabela2025Horario[[#This Row],[DataHora]]</f>
        <v>45868.458333333336</v>
      </c>
      <c r="B5053" s="17">
        <v>2026</v>
      </c>
      <c r="C5053" s="24">
        <f>Tabela2025Horario[[#This Row],[Mês]]</f>
        <v>7</v>
      </c>
      <c r="D5053" s="24">
        <f>Tabela2025Horario[[#This Row],[Dia]]</f>
        <v>30</v>
      </c>
      <c r="E5053" s="24">
        <f>Tabela2025Horario[[#This Row],[Hora]]</f>
        <v>11</v>
      </c>
      <c r="F5053" s="25">
        <f>Tabela2025Horario[[#This Row],[Conj. Castilho]]</f>
        <v>0.5418627440816377</v>
      </c>
      <c r="G5053" s="25">
        <f>Tabela2025Horario[[#This Row],[Conj. Eol. Ventos Santa Eugênia]]</f>
        <v>0.47958669354838712</v>
      </c>
      <c r="H5053" s="25">
        <f>Tabela2025Horario[[#This Row],[Conj. Guaimbê]]</f>
        <v>0.51433335662824375</v>
      </c>
      <c r="I5053" s="16"/>
      <c r="J5053" s="16"/>
      <c r="K5053" s="16"/>
      <c r="L5053" s="16"/>
      <c r="M5053" s="16"/>
      <c r="N5053" s="16"/>
      <c r="O5053" s="3">
        <f>IF(Tabela2025Horario[[#This Row],[Media Agregada Todas as Usinas]]*$Q$3265&gt;100%,100%,Tabela2025Horario[[#This Row],[Media Agregada Todas as Usinas]]*$Q$3265)</f>
        <v>1</v>
      </c>
    </row>
    <row r="5054" spans="1:15" x14ac:dyDescent="0.25">
      <c r="A5054" s="16">
        <f>Tabela2025Horario[[#This Row],[DataHora]]</f>
        <v>45868.5</v>
      </c>
      <c r="B5054" s="17">
        <v>2026</v>
      </c>
      <c r="C5054" s="24">
        <f>Tabela2025Horario[[#This Row],[Mês]]</f>
        <v>7</v>
      </c>
      <c r="D5054" s="24">
        <f>Tabela2025Horario[[#This Row],[Dia]]</f>
        <v>30</v>
      </c>
      <c r="E5054" s="24">
        <f>Tabela2025Horario[[#This Row],[Hora]]</f>
        <v>12</v>
      </c>
      <c r="F5054" s="25">
        <f>Tabela2025Horario[[#This Row],[Conj. Castilho]]</f>
        <v>0.55825302775120167</v>
      </c>
      <c r="G5054" s="25">
        <f>Tabela2025Horario[[#This Row],[Conj. Eol. Ventos Santa Eugênia]]</f>
        <v>0.92711892150229069</v>
      </c>
      <c r="H5054" s="25">
        <f>Tabela2025Horario[[#This Row],[Conj. Guaimbê]]</f>
        <v>0.49244234388969005</v>
      </c>
      <c r="I5054" s="16"/>
      <c r="J5054" s="16"/>
      <c r="K5054" s="16"/>
      <c r="L5054" s="16"/>
      <c r="M5054" s="16"/>
      <c r="N5054" s="16"/>
      <c r="O5054" s="3">
        <f>IF(Tabela2025Horario[[#This Row],[Media Agregada Todas as Usinas]]*$Q$3265&gt;100%,100%,Tabela2025Horario[[#This Row],[Media Agregada Todas as Usinas]]*$Q$3265)</f>
        <v>1</v>
      </c>
    </row>
    <row r="5055" spans="1:15" x14ac:dyDescent="0.25">
      <c r="A5055" s="16">
        <f>Tabela2025Horario[[#This Row],[DataHora]]</f>
        <v>45868.541666666664</v>
      </c>
      <c r="B5055" s="17">
        <v>2026</v>
      </c>
      <c r="C5055" s="24">
        <f>Tabela2025Horario[[#This Row],[Mês]]</f>
        <v>7</v>
      </c>
      <c r="D5055" s="24">
        <f>Tabela2025Horario[[#This Row],[Dia]]</f>
        <v>30</v>
      </c>
      <c r="E5055" s="24">
        <f>Tabela2025Horario[[#This Row],[Hora]]</f>
        <v>13</v>
      </c>
      <c r="F5055" s="25">
        <f>Tabela2025Horario[[#This Row],[Conj. Castilho]]</f>
        <v>0.33156969686614041</v>
      </c>
      <c r="G5055" s="25">
        <f>Tabela2025Horario[[#This Row],[Conj. Eol. Ventos Santa Eugênia]]</f>
        <v>0</v>
      </c>
      <c r="H5055" s="25">
        <f>Tabela2025Horario[[#This Row],[Conj. Guaimbê]]</f>
        <v>0.13845553822152881</v>
      </c>
      <c r="I5055" s="16"/>
      <c r="J5055" s="16"/>
      <c r="K5055" s="16"/>
      <c r="L5055" s="16"/>
      <c r="M5055" s="16"/>
      <c r="N5055" s="16"/>
      <c r="O5055" s="3">
        <f>IF(Tabela2025Horario[[#This Row],[Media Agregada Todas as Usinas]]*$Q$3265&gt;100%,100%,Tabela2025Horario[[#This Row],[Media Agregada Todas as Usinas]]*$Q$3265)</f>
        <v>0.34742701514698837</v>
      </c>
    </row>
    <row r="5056" spans="1:15" x14ac:dyDescent="0.25">
      <c r="A5056" s="16">
        <f>Tabela2025Horario[[#This Row],[DataHora]]</f>
        <v>45868.583333333336</v>
      </c>
      <c r="B5056" s="17">
        <v>2026</v>
      </c>
      <c r="C5056" s="24">
        <f>Tabela2025Horario[[#This Row],[Mês]]</f>
        <v>7</v>
      </c>
      <c r="D5056" s="24">
        <f>Tabela2025Horario[[#This Row],[Dia]]</f>
        <v>30</v>
      </c>
      <c r="E5056" s="24">
        <f>Tabela2025Horario[[#This Row],[Hora]]</f>
        <v>14</v>
      </c>
      <c r="F5056" s="25">
        <f>Tabela2025Horario[[#This Row],[Conj. Castilho]]</f>
        <v>5.8260999185882449E-2</v>
      </c>
      <c r="G5056" s="25">
        <f>Tabela2025Horario[[#This Row],[Conj. Eol. Ventos Santa Eugênia]]</f>
        <v>0</v>
      </c>
      <c r="H5056" s="25">
        <f>Tabela2025Horario[[#This Row],[Conj. Guaimbê]]</f>
        <v>0</v>
      </c>
      <c r="I5056" s="16"/>
      <c r="J5056" s="16"/>
      <c r="K5056" s="16"/>
      <c r="L5056" s="16"/>
      <c r="M5056" s="16"/>
      <c r="N5056" s="16"/>
      <c r="O5056" s="3">
        <f>IF(Tabela2025Horario[[#This Row],[Media Agregada Todas as Usinas]]*$Q$3265&gt;100%,100%,Tabela2025Horario[[#This Row],[Media Agregada Todas as Usinas]]*$Q$3265)</f>
        <v>3.6366037543408711E-2</v>
      </c>
    </row>
    <row r="5057" spans="1:15" x14ac:dyDescent="0.25">
      <c r="A5057" s="16">
        <f>Tabela2025Horario[[#This Row],[DataHora]]</f>
        <v>45868.625</v>
      </c>
      <c r="B5057" s="17">
        <v>2026</v>
      </c>
      <c r="C5057" s="24">
        <f>Tabela2025Horario[[#This Row],[Mês]]</f>
        <v>7</v>
      </c>
      <c r="D5057" s="24">
        <f>Tabela2025Horario[[#This Row],[Dia]]</f>
        <v>30</v>
      </c>
      <c r="E5057" s="24">
        <f>Tabela2025Horario[[#This Row],[Hora]]</f>
        <v>15</v>
      </c>
      <c r="F5057" s="25">
        <f>Tabela2025Horario[[#This Row],[Conj. Castilho]]</f>
        <v>0</v>
      </c>
      <c r="G5057" s="25">
        <f>Tabela2025Horario[[#This Row],[Conj. Eol. Ventos Santa Eugênia]]</f>
        <v>0</v>
      </c>
      <c r="H5057" s="25">
        <f>Tabela2025Horario[[#This Row],[Conj. Guaimbê]]</f>
        <v>0</v>
      </c>
      <c r="I5057" s="16"/>
      <c r="J5057" s="16"/>
      <c r="K5057" s="16"/>
      <c r="L5057" s="16"/>
      <c r="M5057" s="16"/>
      <c r="N5057" s="16"/>
      <c r="O5057" s="3">
        <f>IF(Tabela2025Horario[[#This Row],[Media Agregada Todas as Usinas]]*$Q$3265&gt;100%,100%,Tabela2025Horario[[#This Row],[Media Agregada Todas as Usinas]]*$Q$3265)</f>
        <v>0</v>
      </c>
    </row>
    <row r="5058" spans="1:15" x14ac:dyDescent="0.25">
      <c r="A5058" s="16">
        <f>Tabela2025Horario[[#This Row],[DataHora]]</f>
        <v>45868.666666666664</v>
      </c>
      <c r="B5058" s="17">
        <v>2026</v>
      </c>
      <c r="C5058" s="24">
        <f>Tabela2025Horario[[#This Row],[Mês]]</f>
        <v>7</v>
      </c>
      <c r="D5058" s="24">
        <f>Tabela2025Horario[[#This Row],[Dia]]</f>
        <v>30</v>
      </c>
      <c r="E5058" s="24">
        <f>Tabela2025Horario[[#This Row],[Hora]]</f>
        <v>16</v>
      </c>
      <c r="F5058" s="25">
        <f>Tabela2025Horario[[#This Row],[Conj. Castilho]]</f>
        <v>0</v>
      </c>
      <c r="G5058" s="25">
        <f>Tabela2025Horario[[#This Row],[Conj. Eol. Ventos Santa Eugênia]]</f>
        <v>0</v>
      </c>
      <c r="H5058" s="25">
        <f>Tabela2025Horario[[#This Row],[Conj. Guaimbê]]</f>
        <v>0</v>
      </c>
      <c r="I5058" s="16"/>
      <c r="J5058" s="16"/>
      <c r="K5058" s="16"/>
      <c r="L5058" s="16"/>
      <c r="M5058" s="16"/>
      <c r="N5058" s="16"/>
      <c r="O5058" s="3">
        <f>IF(Tabela2025Horario[[#This Row],[Media Agregada Todas as Usinas]]*$Q$3265&gt;100%,100%,Tabela2025Horario[[#This Row],[Media Agregada Todas as Usinas]]*$Q$3265)</f>
        <v>0</v>
      </c>
    </row>
    <row r="5059" spans="1:15" x14ac:dyDescent="0.25">
      <c r="A5059" s="16">
        <f>Tabela2025Horario[[#This Row],[DataHora]]</f>
        <v>45868.708333333336</v>
      </c>
      <c r="B5059" s="17">
        <v>2026</v>
      </c>
      <c r="C5059" s="24">
        <f>Tabela2025Horario[[#This Row],[Mês]]</f>
        <v>7</v>
      </c>
      <c r="D5059" s="24">
        <f>Tabela2025Horario[[#This Row],[Dia]]</f>
        <v>30</v>
      </c>
      <c r="E5059" s="24">
        <f>Tabela2025Horario[[#This Row],[Hora]]</f>
        <v>17</v>
      </c>
      <c r="F5059" s="25">
        <f>Tabela2025Horario[[#This Row],[Conj. Castilho]]</f>
        <v>0</v>
      </c>
      <c r="G5059" s="25">
        <f>Tabela2025Horario[[#This Row],[Conj. Eol. Ventos Santa Eugênia]]</f>
        <v>0</v>
      </c>
      <c r="H5059" s="25">
        <f>Tabela2025Horario[[#This Row],[Conj. Guaimbê]]</f>
        <v>0</v>
      </c>
      <c r="I5059" s="16"/>
      <c r="J5059" s="16"/>
      <c r="K5059" s="16"/>
      <c r="L5059" s="16"/>
      <c r="M5059" s="16"/>
      <c r="N5059" s="16"/>
      <c r="O5059" s="3">
        <f>IF(Tabela2025Horario[[#This Row],[Media Agregada Todas as Usinas]]*$Q$3265&gt;100%,100%,Tabela2025Horario[[#This Row],[Media Agregada Todas as Usinas]]*$Q$3265)</f>
        <v>0</v>
      </c>
    </row>
    <row r="5060" spans="1:15" x14ac:dyDescent="0.25">
      <c r="A5060" s="16">
        <f>Tabela2025Horario[[#This Row],[DataHora]]</f>
        <v>45868.75</v>
      </c>
      <c r="B5060" s="17">
        <v>2026</v>
      </c>
      <c r="C5060" s="24">
        <f>Tabela2025Horario[[#This Row],[Mês]]</f>
        <v>7</v>
      </c>
      <c r="D5060" s="24">
        <f>Tabela2025Horario[[#This Row],[Dia]]</f>
        <v>30</v>
      </c>
      <c r="E5060" s="24">
        <f>Tabela2025Horario[[#This Row],[Hora]]</f>
        <v>18</v>
      </c>
      <c r="F5060" s="25">
        <f>Tabela2025Horario[[#This Row],[Conj. Castilho]]</f>
        <v>0</v>
      </c>
      <c r="G5060" s="25">
        <f>Tabela2025Horario[[#This Row],[Conj. Eol. Ventos Santa Eugênia]]</f>
        <v>0</v>
      </c>
      <c r="H5060" s="25">
        <f>Tabela2025Horario[[#This Row],[Conj. Guaimbê]]</f>
        <v>0</v>
      </c>
      <c r="I5060" s="16"/>
      <c r="J5060" s="16"/>
      <c r="K5060" s="16"/>
      <c r="L5060" s="16"/>
      <c r="M5060" s="16"/>
      <c r="N5060" s="16"/>
      <c r="O5060" s="3">
        <f>IF(Tabela2025Horario[[#This Row],[Media Agregada Todas as Usinas]]*$Q$3265&gt;100%,100%,Tabela2025Horario[[#This Row],[Media Agregada Todas as Usinas]]*$Q$3265)</f>
        <v>0</v>
      </c>
    </row>
    <row r="5061" spans="1:15" x14ac:dyDescent="0.25">
      <c r="A5061" s="16">
        <f>Tabela2025Horario[[#This Row],[DataHora]]</f>
        <v>45868.791666666664</v>
      </c>
      <c r="B5061" s="17">
        <v>2026</v>
      </c>
      <c r="C5061" s="24">
        <f>Tabela2025Horario[[#This Row],[Mês]]</f>
        <v>7</v>
      </c>
      <c r="D5061" s="24">
        <f>Tabela2025Horario[[#This Row],[Dia]]</f>
        <v>30</v>
      </c>
      <c r="E5061" s="24">
        <f>Tabela2025Horario[[#This Row],[Hora]]</f>
        <v>19</v>
      </c>
      <c r="F5061" s="25">
        <f>Tabela2025Horario[[#This Row],[Conj. Castilho]]</f>
        <v>0</v>
      </c>
      <c r="G5061" s="25">
        <f>Tabela2025Horario[[#This Row],[Conj. Eol. Ventos Santa Eugênia]]</f>
        <v>0</v>
      </c>
      <c r="H5061" s="25">
        <f>Tabela2025Horario[[#This Row],[Conj. Guaimbê]]</f>
        <v>0</v>
      </c>
      <c r="I5061" s="16"/>
      <c r="J5061" s="16"/>
      <c r="K5061" s="16"/>
      <c r="L5061" s="16"/>
      <c r="M5061" s="16"/>
      <c r="N5061" s="16"/>
      <c r="O5061" s="3">
        <f>IF(Tabela2025Horario[[#This Row],[Media Agregada Todas as Usinas]]*$Q$3265&gt;100%,100%,Tabela2025Horario[[#This Row],[Media Agregada Todas as Usinas]]*$Q$3265)</f>
        <v>0</v>
      </c>
    </row>
    <row r="5062" spans="1:15" x14ac:dyDescent="0.25">
      <c r="A5062" s="16">
        <f>Tabela2025Horario[[#This Row],[DataHora]]</f>
        <v>45868.833333333336</v>
      </c>
      <c r="B5062" s="17">
        <v>2026</v>
      </c>
      <c r="C5062" s="24">
        <f>Tabela2025Horario[[#This Row],[Mês]]</f>
        <v>7</v>
      </c>
      <c r="D5062" s="24">
        <f>Tabela2025Horario[[#This Row],[Dia]]</f>
        <v>30</v>
      </c>
      <c r="E5062" s="24">
        <f>Tabela2025Horario[[#This Row],[Hora]]</f>
        <v>20</v>
      </c>
      <c r="F5062" s="25">
        <f>Tabela2025Horario[[#This Row],[Conj. Castilho]]</f>
        <v>0</v>
      </c>
      <c r="G5062" s="25">
        <f>Tabela2025Horario[[#This Row],[Conj. Eol. Ventos Santa Eugênia]]</f>
        <v>0</v>
      </c>
      <c r="H5062" s="25">
        <f>Tabela2025Horario[[#This Row],[Conj. Guaimbê]]</f>
        <v>0</v>
      </c>
      <c r="I5062" s="16"/>
      <c r="J5062" s="16"/>
      <c r="K5062" s="16"/>
      <c r="L5062" s="16"/>
      <c r="M5062" s="16"/>
      <c r="N5062" s="16"/>
      <c r="O5062" s="3">
        <f>IF(Tabela2025Horario[[#This Row],[Media Agregada Todas as Usinas]]*$Q$3265&gt;100%,100%,Tabela2025Horario[[#This Row],[Media Agregada Todas as Usinas]]*$Q$3265)</f>
        <v>0</v>
      </c>
    </row>
    <row r="5063" spans="1:15" x14ac:dyDescent="0.25">
      <c r="A5063" s="16">
        <f>Tabela2025Horario[[#This Row],[DataHora]]</f>
        <v>45868.875</v>
      </c>
      <c r="B5063" s="17">
        <v>2026</v>
      </c>
      <c r="C5063" s="24">
        <f>Tabela2025Horario[[#This Row],[Mês]]</f>
        <v>7</v>
      </c>
      <c r="D5063" s="24">
        <f>Tabela2025Horario[[#This Row],[Dia]]</f>
        <v>30</v>
      </c>
      <c r="E5063" s="24">
        <f>Tabela2025Horario[[#This Row],[Hora]]</f>
        <v>21</v>
      </c>
      <c r="F5063" s="25">
        <f>Tabela2025Horario[[#This Row],[Conj. Castilho]]</f>
        <v>0</v>
      </c>
      <c r="G5063" s="25">
        <f>Tabela2025Horario[[#This Row],[Conj. Eol. Ventos Santa Eugênia]]</f>
        <v>0</v>
      </c>
      <c r="H5063" s="25">
        <f>Tabela2025Horario[[#This Row],[Conj. Guaimbê]]</f>
        <v>0</v>
      </c>
      <c r="I5063" s="16"/>
      <c r="J5063" s="16"/>
      <c r="K5063" s="16"/>
      <c r="L5063" s="16"/>
      <c r="M5063" s="16"/>
      <c r="N5063" s="16"/>
      <c r="O5063" s="3">
        <f>IF(Tabela2025Horario[[#This Row],[Media Agregada Todas as Usinas]]*$Q$3265&gt;100%,100%,Tabela2025Horario[[#This Row],[Media Agregada Todas as Usinas]]*$Q$3265)</f>
        <v>0</v>
      </c>
    </row>
    <row r="5064" spans="1:15" x14ac:dyDescent="0.25">
      <c r="A5064" s="16">
        <f>Tabela2025Horario[[#This Row],[DataHora]]</f>
        <v>45868.916666666664</v>
      </c>
      <c r="B5064" s="17">
        <v>2026</v>
      </c>
      <c r="C5064" s="24">
        <f>Tabela2025Horario[[#This Row],[Mês]]</f>
        <v>7</v>
      </c>
      <c r="D5064" s="24">
        <f>Tabela2025Horario[[#This Row],[Dia]]</f>
        <v>30</v>
      </c>
      <c r="E5064" s="24">
        <f>Tabela2025Horario[[#This Row],[Hora]]</f>
        <v>22</v>
      </c>
      <c r="F5064" s="25">
        <f>Tabela2025Horario[[#This Row],[Conj. Castilho]]</f>
        <v>0</v>
      </c>
      <c r="G5064" s="25">
        <f>Tabela2025Horario[[#This Row],[Conj. Eol. Ventos Santa Eugênia]]</f>
        <v>0</v>
      </c>
      <c r="H5064" s="25">
        <f>Tabela2025Horario[[#This Row],[Conj. Guaimbê]]</f>
        <v>0</v>
      </c>
      <c r="I5064" s="16"/>
      <c r="J5064" s="16"/>
      <c r="K5064" s="16"/>
      <c r="L5064" s="16"/>
      <c r="M5064" s="16"/>
      <c r="N5064" s="16"/>
      <c r="O5064" s="3">
        <f>IF(Tabela2025Horario[[#This Row],[Media Agregada Todas as Usinas]]*$Q$3265&gt;100%,100%,Tabela2025Horario[[#This Row],[Media Agregada Todas as Usinas]]*$Q$3265)</f>
        <v>0</v>
      </c>
    </row>
    <row r="5065" spans="1:15" x14ac:dyDescent="0.25">
      <c r="A5065" s="16">
        <f>Tabela2025Horario[[#This Row],[DataHora]]</f>
        <v>45868.958333333336</v>
      </c>
      <c r="B5065" s="17">
        <v>2026</v>
      </c>
      <c r="C5065" s="24">
        <f>Tabela2025Horario[[#This Row],[Mês]]</f>
        <v>7</v>
      </c>
      <c r="D5065" s="24">
        <f>Tabela2025Horario[[#This Row],[Dia]]</f>
        <v>30</v>
      </c>
      <c r="E5065" s="24">
        <f>Tabela2025Horario[[#This Row],[Hora]]</f>
        <v>23</v>
      </c>
      <c r="F5065" s="25">
        <f>Tabela2025Horario[[#This Row],[Conj. Castilho]]</f>
        <v>0</v>
      </c>
      <c r="G5065" s="25">
        <f>Tabela2025Horario[[#This Row],[Conj. Eol. Ventos Santa Eugênia]]</f>
        <v>0</v>
      </c>
      <c r="H5065" s="25">
        <f>Tabela2025Horario[[#This Row],[Conj. Guaimbê]]</f>
        <v>0</v>
      </c>
      <c r="I5065" s="16"/>
      <c r="J5065" s="16"/>
      <c r="K5065" s="16"/>
      <c r="L5065" s="16"/>
      <c r="M5065" s="16"/>
      <c r="N5065" s="16"/>
      <c r="O5065" s="3">
        <f>IF(Tabela2025Horario[[#This Row],[Media Agregada Todas as Usinas]]*$Q$3265&gt;100%,100%,Tabela2025Horario[[#This Row],[Media Agregada Todas as Usinas]]*$Q$3265)</f>
        <v>0</v>
      </c>
    </row>
    <row r="5066" spans="1:15" x14ac:dyDescent="0.25">
      <c r="A5066" s="16">
        <f>Tabela2025Horario[[#This Row],[DataHora]]</f>
        <v>45869</v>
      </c>
      <c r="B5066" s="17">
        <v>2026</v>
      </c>
      <c r="C5066" s="24">
        <f>Tabela2025Horario[[#This Row],[Mês]]</f>
        <v>7</v>
      </c>
      <c r="D5066" s="24">
        <f>Tabela2025Horario[[#This Row],[Dia]]</f>
        <v>31</v>
      </c>
      <c r="E5066" s="24">
        <f>Tabela2025Horario[[#This Row],[Hora]]</f>
        <v>0</v>
      </c>
      <c r="F5066" s="25">
        <f>Tabela2025Horario[[#This Row],[Conj. Castilho]]</f>
        <v>0</v>
      </c>
      <c r="G5066" s="25">
        <f>Tabela2025Horario[[#This Row],[Conj. Eol. Ventos Santa Eugênia]]</f>
        <v>0</v>
      </c>
      <c r="H5066" s="25">
        <f>Tabela2025Horario[[#This Row],[Conj. Guaimbê]]</f>
        <v>0</v>
      </c>
      <c r="I5066" s="16"/>
      <c r="J5066" s="16"/>
      <c r="K5066" s="16"/>
      <c r="L5066" s="16"/>
      <c r="M5066" s="16"/>
      <c r="N5066" s="16"/>
      <c r="O5066" s="3">
        <f>IF(Tabela2025Horario[[#This Row],[Media Agregada Todas as Usinas]]*$Q$3265&gt;100%,100%,Tabela2025Horario[[#This Row],[Media Agregada Todas as Usinas]]*$Q$3265)</f>
        <v>0</v>
      </c>
    </row>
    <row r="5067" spans="1:15" x14ac:dyDescent="0.25">
      <c r="A5067" s="16">
        <f>Tabela2025Horario[[#This Row],[DataHora]]</f>
        <v>45869.041666666664</v>
      </c>
      <c r="B5067" s="17">
        <v>2026</v>
      </c>
      <c r="C5067" s="24">
        <f>Tabela2025Horario[[#This Row],[Mês]]</f>
        <v>7</v>
      </c>
      <c r="D5067" s="24">
        <f>Tabela2025Horario[[#This Row],[Dia]]</f>
        <v>31</v>
      </c>
      <c r="E5067" s="24">
        <f>Tabela2025Horario[[#This Row],[Hora]]</f>
        <v>1</v>
      </c>
      <c r="F5067" s="25">
        <f>Tabela2025Horario[[#This Row],[Conj. Castilho]]</f>
        <v>0</v>
      </c>
      <c r="G5067" s="25">
        <f>Tabela2025Horario[[#This Row],[Conj. Eol. Ventos Santa Eugênia]]</f>
        <v>0</v>
      </c>
      <c r="H5067" s="25">
        <f>Tabela2025Horario[[#This Row],[Conj. Guaimbê]]</f>
        <v>0</v>
      </c>
      <c r="I5067" s="16"/>
      <c r="J5067" s="16"/>
      <c r="K5067" s="16"/>
      <c r="L5067" s="16"/>
      <c r="M5067" s="16"/>
      <c r="N5067" s="16"/>
      <c r="O5067" s="3">
        <f>IF(Tabela2025Horario[[#This Row],[Media Agregada Todas as Usinas]]*$Q$3265&gt;100%,100%,Tabela2025Horario[[#This Row],[Media Agregada Todas as Usinas]]*$Q$3265)</f>
        <v>0</v>
      </c>
    </row>
    <row r="5068" spans="1:15" x14ac:dyDescent="0.25">
      <c r="A5068" s="16">
        <f>Tabela2025Horario[[#This Row],[DataHora]]</f>
        <v>45869.083333333336</v>
      </c>
      <c r="B5068" s="17">
        <v>2026</v>
      </c>
      <c r="C5068" s="24">
        <f>Tabela2025Horario[[#This Row],[Mês]]</f>
        <v>7</v>
      </c>
      <c r="D5068" s="24">
        <f>Tabela2025Horario[[#This Row],[Dia]]</f>
        <v>31</v>
      </c>
      <c r="E5068" s="24">
        <f>Tabela2025Horario[[#This Row],[Hora]]</f>
        <v>2</v>
      </c>
      <c r="F5068" s="25">
        <f>Tabela2025Horario[[#This Row],[Conj. Castilho]]</f>
        <v>0</v>
      </c>
      <c r="G5068" s="25">
        <f>Tabela2025Horario[[#This Row],[Conj. Eol. Ventos Santa Eugênia]]</f>
        <v>0</v>
      </c>
      <c r="H5068" s="25">
        <f>Tabela2025Horario[[#This Row],[Conj. Guaimbê]]</f>
        <v>0</v>
      </c>
      <c r="I5068" s="16"/>
      <c r="J5068" s="16"/>
      <c r="K5068" s="16"/>
      <c r="L5068" s="16"/>
      <c r="M5068" s="16"/>
      <c r="N5068" s="16"/>
      <c r="O5068" s="3">
        <f>IF(Tabela2025Horario[[#This Row],[Media Agregada Todas as Usinas]]*$Q$3265&gt;100%,100%,Tabela2025Horario[[#This Row],[Media Agregada Todas as Usinas]]*$Q$3265)</f>
        <v>0</v>
      </c>
    </row>
    <row r="5069" spans="1:15" x14ac:dyDescent="0.25">
      <c r="A5069" s="16">
        <f>Tabela2025Horario[[#This Row],[DataHora]]</f>
        <v>45869.125</v>
      </c>
      <c r="B5069" s="17">
        <v>2026</v>
      </c>
      <c r="C5069" s="24">
        <f>Tabela2025Horario[[#This Row],[Mês]]</f>
        <v>7</v>
      </c>
      <c r="D5069" s="24">
        <f>Tabela2025Horario[[#This Row],[Dia]]</f>
        <v>31</v>
      </c>
      <c r="E5069" s="24">
        <f>Tabela2025Horario[[#This Row],[Hora]]</f>
        <v>3</v>
      </c>
      <c r="F5069" s="25">
        <f>Tabela2025Horario[[#This Row],[Conj. Castilho]]</f>
        <v>0</v>
      </c>
      <c r="G5069" s="25">
        <f>Tabela2025Horario[[#This Row],[Conj. Eol. Ventos Santa Eugênia]]</f>
        <v>0</v>
      </c>
      <c r="H5069" s="25">
        <f>Tabela2025Horario[[#This Row],[Conj. Guaimbê]]</f>
        <v>0</v>
      </c>
      <c r="I5069" s="16"/>
      <c r="J5069" s="16"/>
      <c r="K5069" s="16"/>
      <c r="L5069" s="16"/>
      <c r="M5069" s="16"/>
      <c r="N5069" s="16"/>
      <c r="O5069" s="3">
        <f>IF(Tabela2025Horario[[#This Row],[Media Agregada Todas as Usinas]]*$Q$3265&gt;100%,100%,Tabela2025Horario[[#This Row],[Media Agregada Todas as Usinas]]*$Q$3265)</f>
        <v>0</v>
      </c>
    </row>
    <row r="5070" spans="1:15" x14ac:dyDescent="0.25">
      <c r="A5070" s="16">
        <f>Tabela2025Horario[[#This Row],[DataHora]]</f>
        <v>45869.166666666664</v>
      </c>
      <c r="B5070" s="17">
        <v>2026</v>
      </c>
      <c r="C5070" s="24">
        <f>Tabela2025Horario[[#This Row],[Mês]]</f>
        <v>7</v>
      </c>
      <c r="D5070" s="24">
        <f>Tabela2025Horario[[#This Row],[Dia]]</f>
        <v>31</v>
      </c>
      <c r="E5070" s="24">
        <f>Tabela2025Horario[[#This Row],[Hora]]</f>
        <v>4</v>
      </c>
      <c r="F5070" s="25">
        <f>Tabela2025Horario[[#This Row],[Conj. Castilho]]</f>
        <v>0</v>
      </c>
      <c r="G5070" s="25">
        <f>Tabela2025Horario[[#This Row],[Conj. Eol. Ventos Santa Eugênia]]</f>
        <v>0</v>
      </c>
      <c r="H5070" s="25">
        <f>Tabela2025Horario[[#This Row],[Conj. Guaimbê]]</f>
        <v>0</v>
      </c>
      <c r="I5070" s="16"/>
      <c r="J5070" s="16"/>
      <c r="K5070" s="16"/>
      <c r="L5070" s="16"/>
      <c r="M5070" s="16"/>
      <c r="N5070" s="16"/>
      <c r="O5070" s="3">
        <f>IF(Tabela2025Horario[[#This Row],[Media Agregada Todas as Usinas]]*$Q$3265&gt;100%,100%,Tabela2025Horario[[#This Row],[Media Agregada Todas as Usinas]]*$Q$3265)</f>
        <v>0</v>
      </c>
    </row>
    <row r="5071" spans="1:15" x14ac:dyDescent="0.25">
      <c r="A5071" s="16">
        <f>Tabela2025Horario[[#This Row],[DataHora]]</f>
        <v>45869.208333333336</v>
      </c>
      <c r="B5071" s="17">
        <v>2026</v>
      </c>
      <c r="C5071" s="24">
        <f>Tabela2025Horario[[#This Row],[Mês]]</f>
        <v>7</v>
      </c>
      <c r="D5071" s="24">
        <f>Tabela2025Horario[[#This Row],[Dia]]</f>
        <v>31</v>
      </c>
      <c r="E5071" s="24">
        <f>Tabela2025Horario[[#This Row],[Hora]]</f>
        <v>5</v>
      </c>
      <c r="F5071" s="25">
        <f>Tabela2025Horario[[#This Row],[Conj. Castilho]]</f>
        <v>0</v>
      </c>
      <c r="G5071" s="25">
        <f>Tabela2025Horario[[#This Row],[Conj. Eol. Ventos Santa Eugênia]]</f>
        <v>0</v>
      </c>
      <c r="H5071" s="25">
        <f>Tabela2025Horario[[#This Row],[Conj. Guaimbê]]</f>
        <v>0</v>
      </c>
      <c r="I5071" s="16"/>
      <c r="J5071" s="16"/>
      <c r="K5071" s="16"/>
      <c r="L5071" s="16"/>
      <c r="M5071" s="16"/>
      <c r="N5071" s="16"/>
      <c r="O5071" s="3">
        <f>IF(Tabela2025Horario[[#This Row],[Media Agregada Todas as Usinas]]*$Q$3265&gt;100%,100%,Tabela2025Horario[[#This Row],[Media Agregada Todas as Usinas]]*$Q$3265)</f>
        <v>0</v>
      </c>
    </row>
    <row r="5072" spans="1:15" x14ac:dyDescent="0.25">
      <c r="A5072" s="16">
        <f>Tabela2025Horario[[#This Row],[DataHora]]</f>
        <v>45869.25</v>
      </c>
      <c r="B5072" s="17">
        <v>2026</v>
      </c>
      <c r="C5072" s="24">
        <f>Tabela2025Horario[[#This Row],[Mês]]</f>
        <v>7</v>
      </c>
      <c r="D5072" s="24">
        <f>Tabela2025Horario[[#This Row],[Dia]]</f>
        <v>31</v>
      </c>
      <c r="E5072" s="24">
        <f>Tabela2025Horario[[#This Row],[Hora]]</f>
        <v>6</v>
      </c>
      <c r="F5072" s="25">
        <f>Tabela2025Horario[[#This Row],[Conj. Castilho]]</f>
        <v>0</v>
      </c>
      <c r="G5072" s="25">
        <f>Tabela2025Horario[[#This Row],[Conj. Eol. Ventos Santa Eugênia]]</f>
        <v>3.2040924999658361E-3</v>
      </c>
      <c r="H5072" s="25">
        <f>Tabela2025Horario[[#This Row],[Conj. Guaimbê]]</f>
        <v>0</v>
      </c>
      <c r="I5072" s="16"/>
      <c r="J5072" s="16"/>
      <c r="K5072" s="16"/>
      <c r="L5072" s="16"/>
      <c r="M5072" s="16"/>
      <c r="N5072" s="16"/>
      <c r="O5072" s="3">
        <f>IF(Tabela2025Horario[[#This Row],[Media Agregada Todas as Usinas]]*$Q$3265&gt;100%,100%,Tabela2025Horario[[#This Row],[Media Agregada Todas as Usinas]]*$Q$3265)</f>
        <v>9.1608896661672573E-2</v>
      </c>
    </row>
    <row r="5073" spans="1:15" x14ac:dyDescent="0.25">
      <c r="A5073" s="16">
        <f>Tabela2025Horario[[#This Row],[DataHora]]</f>
        <v>45869.291666666664</v>
      </c>
      <c r="B5073" s="17">
        <v>2026</v>
      </c>
      <c r="C5073" s="24">
        <f>Tabela2025Horario[[#This Row],[Mês]]</f>
        <v>7</v>
      </c>
      <c r="D5073" s="24">
        <f>Tabela2025Horario[[#This Row],[Dia]]</f>
        <v>31</v>
      </c>
      <c r="E5073" s="24">
        <f>Tabela2025Horario[[#This Row],[Hora]]</f>
        <v>7</v>
      </c>
      <c r="F5073" s="25">
        <f>Tabela2025Horario[[#This Row],[Conj. Castilho]]</f>
        <v>0</v>
      </c>
      <c r="G5073" s="25">
        <f>Tabela2025Horario[[#This Row],[Conj. Eol. Ventos Santa Eugênia]]</f>
        <v>8.6416491619114175E-2</v>
      </c>
      <c r="H5073" s="25">
        <f>Tabela2025Horario[[#This Row],[Conj. Guaimbê]]</f>
        <v>0</v>
      </c>
      <c r="I5073" s="16"/>
      <c r="J5073" s="16"/>
      <c r="K5073" s="16"/>
      <c r="L5073" s="16"/>
      <c r="M5073" s="16"/>
      <c r="N5073" s="16"/>
      <c r="O5073" s="3">
        <f>IF(Tabela2025Horario[[#This Row],[Media Agregada Todas as Usinas]]*$Q$3265&gt;100%,100%,Tabela2025Horario[[#This Row],[Media Agregada Todas as Usinas]]*$Q$3265)</f>
        <v>0.37091241477352138</v>
      </c>
    </row>
    <row r="5074" spans="1:15" x14ac:dyDescent="0.25">
      <c r="A5074" s="16">
        <f>Tabela2025Horario[[#This Row],[DataHora]]</f>
        <v>45869.333333333336</v>
      </c>
      <c r="B5074" s="17">
        <v>2026</v>
      </c>
      <c r="C5074" s="24">
        <f>Tabela2025Horario[[#This Row],[Mês]]</f>
        <v>7</v>
      </c>
      <c r="D5074" s="24">
        <f>Tabela2025Horario[[#This Row],[Dia]]</f>
        <v>31</v>
      </c>
      <c r="E5074" s="24">
        <f>Tabela2025Horario[[#This Row],[Hora]]</f>
        <v>8</v>
      </c>
      <c r="F5074" s="25">
        <f>Tabela2025Horario[[#This Row],[Conj. Castilho]]</f>
        <v>0</v>
      </c>
      <c r="G5074" s="25">
        <f>Tabela2025Horario[[#This Row],[Conj. Eol. Ventos Santa Eugênia]]</f>
        <v>0.1620353134975816</v>
      </c>
      <c r="H5074" s="25">
        <f>Tabela2025Horario[[#This Row],[Conj. Guaimbê]]</f>
        <v>0</v>
      </c>
      <c r="I5074" s="16"/>
      <c r="J5074" s="16"/>
      <c r="K5074" s="16"/>
      <c r="L5074" s="16"/>
      <c r="M5074" s="16"/>
      <c r="N5074" s="16"/>
      <c r="O5074" s="3">
        <f>IF(Tabela2025Horario[[#This Row],[Media Agregada Todas as Usinas]]*$Q$3265&gt;100%,100%,Tabela2025Horario[[#This Row],[Media Agregada Todas as Usinas]]*$Q$3265)</f>
        <v>0.50218490118780268</v>
      </c>
    </row>
    <row r="5075" spans="1:15" x14ac:dyDescent="0.25">
      <c r="A5075" s="16">
        <f>Tabela2025Horario[[#This Row],[DataHora]]</f>
        <v>45869.375</v>
      </c>
      <c r="B5075" s="17">
        <v>2026</v>
      </c>
      <c r="C5075" s="24">
        <f>Tabela2025Horario[[#This Row],[Mês]]</f>
        <v>7</v>
      </c>
      <c r="D5075" s="24">
        <f>Tabela2025Horario[[#This Row],[Dia]]</f>
        <v>31</v>
      </c>
      <c r="E5075" s="24">
        <f>Tabela2025Horario[[#This Row],[Hora]]</f>
        <v>9</v>
      </c>
      <c r="F5075" s="25">
        <f>Tabela2025Horario[[#This Row],[Conj. Castilho]]</f>
        <v>0</v>
      </c>
      <c r="G5075" s="25">
        <f>Tabela2025Horario[[#This Row],[Conj. Eol. Ventos Santa Eugênia]]</f>
        <v>0.10661441065685361</v>
      </c>
      <c r="H5075" s="25">
        <f>Tabela2025Horario[[#This Row],[Conj. Guaimbê]]</f>
        <v>0</v>
      </c>
      <c r="I5075" s="16"/>
      <c r="J5075" s="16"/>
      <c r="K5075" s="16"/>
      <c r="L5075" s="16"/>
      <c r="M5075" s="16"/>
      <c r="N5075" s="16"/>
      <c r="O5075" s="3">
        <f>IF(Tabela2025Horario[[#This Row],[Media Agregada Todas as Usinas]]*$Q$3265&gt;100%,100%,Tabela2025Horario[[#This Row],[Media Agregada Todas as Usinas]]*$Q$3265)</f>
        <v>0.46089036107186565</v>
      </c>
    </row>
    <row r="5076" spans="1:15" x14ac:dyDescent="0.25">
      <c r="A5076" s="16">
        <f>Tabela2025Horario[[#This Row],[DataHora]]</f>
        <v>45869.416666666664</v>
      </c>
      <c r="B5076" s="17">
        <v>2026</v>
      </c>
      <c r="C5076" s="24">
        <f>Tabela2025Horario[[#This Row],[Mês]]</f>
        <v>7</v>
      </c>
      <c r="D5076" s="24">
        <f>Tabela2025Horario[[#This Row],[Dia]]</f>
        <v>31</v>
      </c>
      <c r="E5076" s="24">
        <f>Tabela2025Horario[[#This Row],[Hora]]</f>
        <v>10</v>
      </c>
      <c r="F5076" s="25">
        <f>Tabela2025Horario[[#This Row],[Conj. Castilho]]</f>
        <v>0</v>
      </c>
      <c r="G5076" s="25">
        <f>Tabela2025Horario[[#This Row],[Conj. Eol. Ventos Santa Eugênia]]</f>
        <v>0.33841319864841118</v>
      </c>
      <c r="H5076" s="25">
        <f>Tabela2025Horario[[#This Row],[Conj. Guaimbê]]</f>
        <v>7.3529300844785123E-2</v>
      </c>
      <c r="I5076" s="16"/>
      <c r="J5076" s="16"/>
      <c r="K5076" s="16"/>
      <c r="L5076" s="16"/>
      <c r="M5076" s="16"/>
      <c r="N5076" s="16"/>
      <c r="O5076" s="3">
        <f>IF(Tabela2025Horario[[#This Row],[Media Agregada Todas as Usinas]]*$Q$3265&gt;100%,100%,Tabela2025Horario[[#This Row],[Media Agregada Todas as Usinas]]*$Q$3265)</f>
        <v>0.90193182431609165</v>
      </c>
    </row>
    <row r="5077" spans="1:15" x14ac:dyDescent="0.25">
      <c r="A5077" s="16">
        <f>Tabela2025Horario[[#This Row],[DataHora]]</f>
        <v>45869.458333333336</v>
      </c>
      <c r="B5077" s="17">
        <v>2026</v>
      </c>
      <c r="C5077" s="24">
        <f>Tabela2025Horario[[#This Row],[Mês]]</f>
        <v>7</v>
      </c>
      <c r="D5077" s="24">
        <f>Tabela2025Horario[[#This Row],[Dia]]</f>
        <v>31</v>
      </c>
      <c r="E5077" s="24">
        <f>Tabela2025Horario[[#This Row],[Hora]]</f>
        <v>11</v>
      </c>
      <c r="F5077" s="25">
        <f>Tabela2025Horario[[#This Row],[Conj. Castilho]]</f>
        <v>5.1774018377554382E-2</v>
      </c>
      <c r="G5077" s="25">
        <f>Tabela2025Horario[[#This Row],[Conj. Eol. Ventos Santa Eugênia]]</f>
        <v>0.37375762011352248</v>
      </c>
      <c r="H5077" s="25">
        <f>Tabela2025Horario[[#This Row],[Conj. Guaimbê]]</f>
        <v>0</v>
      </c>
      <c r="I5077" s="16"/>
      <c r="J5077" s="16"/>
      <c r="K5077" s="16"/>
      <c r="L5077" s="16"/>
      <c r="M5077" s="16"/>
      <c r="N5077" s="16"/>
      <c r="O5077" s="3">
        <f>IF(Tabela2025Horario[[#This Row],[Media Agregada Todas as Usinas]]*$Q$3265&gt;100%,100%,Tabela2025Horario[[#This Row],[Media Agregada Todas as Usinas]]*$Q$3265)</f>
        <v>1</v>
      </c>
    </row>
    <row r="5078" spans="1:15" x14ac:dyDescent="0.25">
      <c r="A5078" s="16">
        <f>Tabela2025Horario[[#This Row],[DataHora]]</f>
        <v>45869.5</v>
      </c>
      <c r="B5078" s="17">
        <v>2026</v>
      </c>
      <c r="C5078" s="24">
        <f>Tabela2025Horario[[#This Row],[Mês]]</f>
        <v>7</v>
      </c>
      <c r="D5078" s="24">
        <f>Tabela2025Horario[[#This Row],[Dia]]</f>
        <v>31</v>
      </c>
      <c r="E5078" s="24">
        <f>Tabela2025Horario[[#This Row],[Hora]]</f>
        <v>12</v>
      </c>
      <c r="F5078" s="25">
        <f>Tabela2025Horario[[#This Row],[Conj. Castilho]]</f>
        <v>0.15821902436795898</v>
      </c>
      <c r="G5078" s="25">
        <f>Tabela2025Horario[[#This Row],[Conj. Eol. Ventos Santa Eugênia]]</f>
        <v>0.41745739690681277</v>
      </c>
      <c r="H5078" s="25">
        <f>Tabela2025Horario[[#This Row],[Conj. Guaimbê]]</f>
        <v>8.0321326519549349E-4</v>
      </c>
      <c r="I5078" s="16"/>
      <c r="J5078" s="16"/>
      <c r="K5078" s="16"/>
      <c r="L5078" s="16"/>
      <c r="M5078" s="16"/>
      <c r="N5078" s="16"/>
      <c r="O5078" s="3">
        <f>IF(Tabela2025Horario[[#This Row],[Media Agregada Todas as Usinas]]*$Q$3265&gt;100%,100%,Tabela2025Horario[[#This Row],[Media Agregada Todas as Usinas]]*$Q$3265)</f>
        <v>1</v>
      </c>
    </row>
    <row r="5079" spans="1:15" x14ac:dyDescent="0.25">
      <c r="A5079" s="16">
        <f>Tabela2025Horario[[#This Row],[DataHora]]</f>
        <v>45869.541666666664</v>
      </c>
      <c r="B5079" s="17">
        <v>2026</v>
      </c>
      <c r="C5079" s="24">
        <f>Tabela2025Horario[[#This Row],[Mês]]</f>
        <v>7</v>
      </c>
      <c r="D5079" s="24">
        <f>Tabela2025Horario[[#This Row],[Dia]]</f>
        <v>31</v>
      </c>
      <c r="E5079" s="24">
        <f>Tabela2025Horario[[#This Row],[Hora]]</f>
        <v>13</v>
      </c>
      <c r="F5079" s="25">
        <f>Tabela2025Horario[[#This Row],[Conj. Castilho]]</f>
        <v>0.10817596072376109</v>
      </c>
      <c r="G5079" s="25">
        <f>Tabela2025Horario[[#This Row],[Conj. Eol. Ventos Santa Eugênia]]</f>
        <v>0.33790357280141647</v>
      </c>
      <c r="H5079" s="25">
        <f>Tabela2025Horario[[#This Row],[Conj. Guaimbê]]</f>
        <v>0</v>
      </c>
      <c r="I5079" s="16"/>
      <c r="J5079" s="16"/>
      <c r="K5079" s="16"/>
      <c r="L5079" s="16"/>
      <c r="M5079" s="16"/>
      <c r="N5079" s="16"/>
      <c r="O5079" s="3">
        <f>IF(Tabela2025Horario[[#This Row],[Media Agregada Todas as Usinas]]*$Q$3265&gt;100%,100%,Tabela2025Horario[[#This Row],[Media Agregada Todas as Usinas]]*$Q$3265)</f>
        <v>1</v>
      </c>
    </row>
    <row r="5080" spans="1:15" x14ac:dyDescent="0.25">
      <c r="A5080" s="16">
        <f>Tabela2025Horario[[#This Row],[DataHora]]</f>
        <v>45869.583333333336</v>
      </c>
      <c r="B5080" s="17">
        <v>2026</v>
      </c>
      <c r="C5080" s="24">
        <f>Tabela2025Horario[[#This Row],[Mês]]</f>
        <v>7</v>
      </c>
      <c r="D5080" s="24">
        <f>Tabela2025Horario[[#This Row],[Dia]]</f>
        <v>31</v>
      </c>
      <c r="E5080" s="24">
        <f>Tabela2025Horario[[#This Row],[Hora]]</f>
        <v>14</v>
      </c>
      <c r="F5080" s="25">
        <f>Tabela2025Horario[[#This Row],[Conj. Castilho]]</f>
        <v>7.8755666556225651E-2</v>
      </c>
      <c r="G5080" s="25">
        <f>Tabela2025Horario[[#This Row],[Conj. Eol. Ventos Santa Eugênia]]</f>
        <v>7.9861751286936344E-2</v>
      </c>
      <c r="H5080" s="25">
        <f>Tabela2025Horario[[#This Row],[Conj. Guaimbê]]</f>
        <v>4.9656951788131676E-2</v>
      </c>
      <c r="I5080" s="16"/>
      <c r="J5080" s="16"/>
      <c r="K5080" s="16"/>
      <c r="L5080" s="16"/>
      <c r="M5080" s="16"/>
      <c r="N5080" s="16"/>
      <c r="O5080" s="3">
        <f>IF(Tabela2025Horario[[#This Row],[Media Agregada Todas as Usinas]]*$Q$3265&gt;100%,100%,Tabela2025Horario[[#This Row],[Media Agregada Todas as Usinas]]*$Q$3265)</f>
        <v>0.43190812092427894</v>
      </c>
    </row>
    <row r="5081" spans="1:15" x14ac:dyDescent="0.25">
      <c r="A5081" s="16">
        <f>Tabela2025Horario[[#This Row],[DataHora]]</f>
        <v>45869.625</v>
      </c>
      <c r="B5081" s="17">
        <v>2026</v>
      </c>
      <c r="C5081" s="24">
        <f>Tabela2025Horario[[#This Row],[Mês]]</f>
        <v>7</v>
      </c>
      <c r="D5081" s="24">
        <f>Tabela2025Horario[[#This Row],[Dia]]</f>
        <v>31</v>
      </c>
      <c r="E5081" s="24">
        <f>Tabela2025Horario[[#This Row],[Hora]]</f>
        <v>15</v>
      </c>
      <c r="F5081" s="25">
        <f>Tabela2025Horario[[#This Row],[Conj. Castilho]]</f>
        <v>1.393933387357235E-2</v>
      </c>
      <c r="G5081" s="25">
        <f>Tabela2025Horario[[#This Row],[Conj. Eol. Ventos Santa Eugênia]]</f>
        <v>0.12035855738023879</v>
      </c>
      <c r="H5081" s="25">
        <f>Tabela2025Horario[[#This Row],[Conj. Guaimbê]]</f>
        <v>0</v>
      </c>
      <c r="I5081" s="16"/>
      <c r="J5081" s="16"/>
      <c r="K5081" s="16"/>
      <c r="L5081" s="16"/>
      <c r="M5081" s="16"/>
      <c r="N5081" s="16"/>
      <c r="O5081" s="3">
        <f>IF(Tabela2025Horario[[#This Row],[Media Agregada Todas as Usinas]]*$Q$3265&gt;100%,100%,Tabela2025Horario[[#This Row],[Media Agregada Todas as Usinas]]*$Q$3265)</f>
        <v>0.22036300096904368</v>
      </c>
    </row>
    <row r="5082" spans="1:15" x14ac:dyDescent="0.25">
      <c r="A5082" s="16">
        <f>Tabela2025Horario[[#This Row],[DataHora]]</f>
        <v>45869.666666666664</v>
      </c>
      <c r="B5082" s="17">
        <v>2026</v>
      </c>
      <c r="C5082" s="24">
        <f>Tabela2025Horario[[#This Row],[Mês]]</f>
        <v>7</v>
      </c>
      <c r="D5082" s="24">
        <f>Tabela2025Horario[[#This Row],[Dia]]</f>
        <v>31</v>
      </c>
      <c r="E5082" s="24">
        <f>Tabela2025Horario[[#This Row],[Hora]]</f>
        <v>16</v>
      </c>
      <c r="F5082" s="25">
        <f>Tabela2025Horario[[#This Row],[Conj. Castilho]]</f>
        <v>0</v>
      </c>
      <c r="G5082" s="25">
        <f>Tabela2025Horario[[#This Row],[Conj. Eol. Ventos Santa Eugênia]]</f>
        <v>0</v>
      </c>
      <c r="H5082" s="25">
        <f>Tabela2025Horario[[#This Row],[Conj. Guaimbê]]</f>
        <v>0</v>
      </c>
      <c r="I5082" s="16"/>
      <c r="J5082" s="16"/>
      <c r="K5082" s="16"/>
      <c r="L5082" s="16"/>
      <c r="M5082" s="16"/>
      <c r="N5082" s="16"/>
      <c r="O5082" s="3">
        <f>IF(Tabela2025Horario[[#This Row],[Media Agregada Todas as Usinas]]*$Q$3265&gt;100%,100%,Tabela2025Horario[[#This Row],[Media Agregada Todas as Usinas]]*$Q$3265)</f>
        <v>1.0111615516529676E-2</v>
      </c>
    </row>
    <row r="5083" spans="1:15" x14ac:dyDescent="0.25">
      <c r="A5083" s="16">
        <f>Tabela2025Horario[[#This Row],[DataHora]]</f>
        <v>45869.708333333336</v>
      </c>
      <c r="B5083" s="17">
        <v>2026</v>
      </c>
      <c r="C5083" s="24">
        <f>Tabela2025Horario[[#This Row],[Mês]]</f>
        <v>7</v>
      </c>
      <c r="D5083" s="24">
        <f>Tabela2025Horario[[#This Row],[Dia]]</f>
        <v>31</v>
      </c>
      <c r="E5083" s="24">
        <f>Tabela2025Horario[[#This Row],[Hora]]</f>
        <v>17</v>
      </c>
      <c r="F5083" s="25">
        <f>Tabela2025Horario[[#This Row],[Conj. Castilho]]</f>
        <v>0</v>
      </c>
      <c r="G5083" s="25">
        <f>Tabela2025Horario[[#This Row],[Conj. Eol. Ventos Santa Eugênia]]</f>
        <v>0</v>
      </c>
      <c r="H5083" s="25">
        <f>Tabela2025Horario[[#This Row],[Conj. Guaimbê]]</f>
        <v>0</v>
      </c>
      <c r="I5083" s="16"/>
      <c r="J5083" s="16"/>
      <c r="K5083" s="16"/>
      <c r="L5083" s="16"/>
      <c r="M5083" s="16"/>
      <c r="N5083" s="16"/>
      <c r="O5083" s="3">
        <f>IF(Tabela2025Horario[[#This Row],[Media Agregada Todas as Usinas]]*$Q$3265&gt;100%,100%,Tabela2025Horario[[#This Row],[Media Agregada Todas as Usinas]]*$Q$3265)</f>
        <v>0</v>
      </c>
    </row>
    <row r="5084" spans="1:15" x14ac:dyDescent="0.25">
      <c r="A5084" s="16">
        <f>Tabela2025Horario[[#This Row],[DataHora]]</f>
        <v>45869.75</v>
      </c>
      <c r="B5084" s="17">
        <v>2026</v>
      </c>
      <c r="C5084" s="24">
        <f>Tabela2025Horario[[#This Row],[Mês]]</f>
        <v>7</v>
      </c>
      <c r="D5084" s="24">
        <f>Tabela2025Horario[[#This Row],[Dia]]</f>
        <v>31</v>
      </c>
      <c r="E5084" s="24">
        <f>Tabela2025Horario[[#This Row],[Hora]]</f>
        <v>18</v>
      </c>
      <c r="F5084" s="25">
        <f>Tabela2025Horario[[#This Row],[Conj. Castilho]]</f>
        <v>0</v>
      </c>
      <c r="G5084" s="25">
        <f>Tabela2025Horario[[#This Row],[Conj. Eol. Ventos Santa Eugênia]]</f>
        <v>0</v>
      </c>
      <c r="H5084" s="25">
        <f>Tabela2025Horario[[#This Row],[Conj. Guaimbê]]</f>
        <v>0</v>
      </c>
      <c r="I5084" s="16"/>
      <c r="J5084" s="16"/>
      <c r="K5084" s="16"/>
      <c r="L5084" s="16"/>
      <c r="M5084" s="16"/>
      <c r="N5084" s="16"/>
      <c r="O5084" s="3">
        <f>IF(Tabela2025Horario[[#This Row],[Media Agregada Todas as Usinas]]*$Q$3265&gt;100%,100%,Tabela2025Horario[[#This Row],[Media Agregada Todas as Usinas]]*$Q$3265)</f>
        <v>0</v>
      </c>
    </row>
    <row r="5085" spans="1:15" x14ac:dyDescent="0.25">
      <c r="A5085" s="16">
        <f>Tabela2025Horario[[#This Row],[DataHora]]</f>
        <v>45869.791666666664</v>
      </c>
      <c r="B5085" s="17">
        <v>2026</v>
      </c>
      <c r="C5085" s="24">
        <f>Tabela2025Horario[[#This Row],[Mês]]</f>
        <v>7</v>
      </c>
      <c r="D5085" s="24">
        <f>Tabela2025Horario[[#This Row],[Dia]]</f>
        <v>31</v>
      </c>
      <c r="E5085" s="24">
        <f>Tabela2025Horario[[#This Row],[Hora]]</f>
        <v>19</v>
      </c>
      <c r="F5085" s="25">
        <f>Tabela2025Horario[[#This Row],[Conj. Castilho]]</f>
        <v>0</v>
      </c>
      <c r="G5085" s="25">
        <f>Tabela2025Horario[[#This Row],[Conj. Eol. Ventos Santa Eugênia]]</f>
        <v>6.9172074020668176E-2</v>
      </c>
      <c r="H5085" s="25">
        <f>Tabela2025Horario[[#This Row],[Conj. Guaimbê]]</f>
        <v>0</v>
      </c>
      <c r="I5085" s="16"/>
      <c r="J5085" s="16"/>
      <c r="K5085" s="16"/>
      <c r="L5085" s="16"/>
      <c r="M5085" s="16"/>
      <c r="N5085" s="16"/>
      <c r="O5085" s="3">
        <f>IF(Tabela2025Horario[[#This Row],[Media Agregada Todas as Usinas]]*$Q$3265&gt;100%,100%,Tabela2025Horario[[#This Row],[Media Agregada Todas as Usinas]]*$Q$3265)</f>
        <v>0.45406704423427663</v>
      </c>
    </row>
    <row r="5086" spans="1:15" x14ac:dyDescent="0.25">
      <c r="A5086" s="16">
        <f>Tabela2025Horario[[#This Row],[DataHora]]</f>
        <v>45869.833333333336</v>
      </c>
      <c r="B5086" s="17">
        <v>2026</v>
      </c>
      <c r="C5086" s="24">
        <f>Tabela2025Horario[[#This Row],[Mês]]</f>
        <v>7</v>
      </c>
      <c r="D5086" s="24">
        <f>Tabela2025Horario[[#This Row],[Dia]]</f>
        <v>31</v>
      </c>
      <c r="E5086" s="24">
        <f>Tabela2025Horario[[#This Row],[Hora]]</f>
        <v>20</v>
      </c>
      <c r="F5086" s="25">
        <f>Tabela2025Horario[[#This Row],[Conj. Castilho]]</f>
        <v>0</v>
      </c>
      <c r="G5086" s="25">
        <f>Tabela2025Horario[[#This Row],[Conj. Eol. Ventos Santa Eugênia]]</f>
        <v>0.18837298726267726</v>
      </c>
      <c r="H5086" s="25">
        <f>Tabela2025Horario[[#This Row],[Conj. Guaimbê]]</f>
        <v>0</v>
      </c>
      <c r="I5086" s="16"/>
      <c r="J5086" s="16"/>
      <c r="K5086" s="16"/>
      <c r="L5086" s="16"/>
      <c r="M5086" s="16"/>
      <c r="N5086" s="16"/>
      <c r="O5086" s="3">
        <f>IF(Tabela2025Horario[[#This Row],[Media Agregada Todas as Usinas]]*$Q$3265&gt;100%,100%,Tabela2025Horario[[#This Row],[Media Agregada Todas as Usinas]]*$Q$3265)</f>
        <v>1</v>
      </c>
    </row>
    <row r="5087" spans="1:15" x14ac:dyDescent="0.25">
      <c r="A5087" s="16">
        <f>Tabela2025Horario[[#This Row],[DataHora]]</f>
        <v>45869.875</v>
      </c>
      <c r="B5087" s="17">
        <v>2026</v>
      </c>
      <c r="C5087" s="24">
        <f>Tabela2025Horario[[#This Row],[Mês]]</f>
        <v>7</v>
      </c>
      <c r="D5087" s="24">
        <f>Tabela2025Horario[[#This Row],[Dia]]</f>
        <v>31</v>
      </c>
      <c r="E5087" s="24">
        <f>Tabela2025Horario[[#This Row],[Hora]]</f>
        <v>21</v>
      </c>
      <c r="F5087" s="25">
        <f>Tabela2025Horario[[#This Row],[Conj. Castilho]]</f>
        <v>0</v>
      </c>
      <c r="G5087" s="25">
        <f>Tabela2025Horario[[#This Row],[Conj. Eol. Ventos Santa Eugênia]]</f>
        <v>0.20666065849555398</v>
      </c>
      <c r="H5087" s="25">
        <f>Tabela2025Horario[[#This Row],[Conj. Guaimbê]]</f>
        <v>0</v>
      </c>
      <c r="I5087" s="16"/>
      <c r="J5087" s="16"/>
      <c r="K5087" s="16"/>
      <c r="L5087" s="16"/>
      <c r="M5087" s="16"/>
      <c r="N5087" s="16"/>
      <c r="O5087" s="3">
        <f>IF(Tabela2025Horario[[#This Row],[Media Agregada Todas as Usinas]]*$Q$3265&gt;100%,100%,Tabela2025Horario[[#This Row],[Media Agregada Todas as Usinas]]*$Q$3265)</f>
        <v>1</v>
      </c>
    </row>
    <row r="5088" spans="1:15" x14ac:dyDescent="0.25">
      <c r="A5088" s="16">
        <f>Tabela2025Horario[[#This Row],[DataHora]]</f>
        <v>45869.916666666664</v>
      </c>
      <c r="B5088" s="17">
        <v>2026</v>
      </c>
      <c r="C5088" s="24">
        <f>Tabela2025Horario[[#This Row],[Mês]]</f>
        <v>7</v>
      </c>
      <c r="D5088" s="24">
        <f>Tabela2025Horario[[#This Row],[Dia]]</f>
        <v>31</v>
      </c>
      <c r="E5088" s="24">
        <f>Tabela2025Horario[[#This Row],[Hora]]</f>
        <v>22</v>
      </c>
      <c r="F5088" s="25">
        <f>Tabela2025Horario[[#This Row],[Conj. Castilho]]</f>
        <v>0</v>
      </c>
      <c r="G5088" s="25">
        <f>Tabela2025Horario[[#This Row],[Conj. Eol. Ventos Santa Eugênia]]</f>
        <v>0.20672434510934878</v>
      </c>
      <c r="H5088" s="25">
        <f>Tabela2025Horario[[#This Row],[Conj. Guaimbê]]</f>
        <v>0</v>
      </c>
      <c r="I5088" s="16"/>
      <c r="J5088" s="16"/>
      <c r="K5088" s="16"/>
      <c r="L5088" s="16"/>
      <c r="M5088" s="16"/>
      <c r="N5088" s="16"/>
      <c r="O5088" s="3">
        <f>IF(Tabela2025Horario[[#This Row],[Media Agregada Todas as Usinas]]*$Q$3265&gt;100%,100%,Tabela2025Horario[[#This Row],[Media Agregada Todas as Usinas]]*$Q$3265)</f>
        <v>1</v>
      </c>
    </row>
    <row r="5089" spans="1:15" x14ac:dyDescent="0.25">
      <c r="A5089" s="16">
        <f>Tabela2025Horario[[#This Row],[DataHora]]</f>
        <v>45869.958333333336</v>
      </c>
      <c r="B5089" s="17">
        <v>2026</v>
      </c>
      <c r="C5089" s="24">
        <f>Tabela2025Horario[[#This Row],[Mês]]</f>
        <v>7</v>
      </c>
      <c r="D5089" s="24">
        <f>Tabela2025Horario[[#This Row],[Dia]]</f>
        <v>31</v>
      </c>
      <c r="E5089" s="24">
        <f>Tabela2025Horario[[#This Row],[Hora]]</f>
        <v>23</v>
      </c>
      <c r="F5089" s="25">
        <f>Tabela2025Horario[[#This Row],[Conj. Castilho]]</f>
        <v>0</v>
      </c>
      <c r="G5089" s="25">
        <f>Tabela2025Horario[[#This Row],[Conj. Eol. Ventos Santa Eugênia]]</f>
        <v>0.21565849555395344</v>
      </c>
      <c r="H5089" s="25">
        <f>Tabela2025Horario[[#This Row],[Conj. Guaimbê]]</f>
        <v>0</v>
      </c>
      <c r="I5089" s="16"/>
      <c r="J5089" s="16"/>
      <c r="K5089" s="16"/>
      <c r="L5089" s="16"/>
      <c r="M5089" s="16"/>
      <c r="N5089" s="16"/>
      <c r="O5089" s="3">
        <f>IF(Tabela2025Horario[[#This Row],[Media Agregada Todas as Usinas]]*$Q$3265&gt;100%,100%,Tabela2025Horario[[#This Row],[Media Agregada Todas as Usinas]]*$Q$3265)</f>
        <v>1</v>
      </c>
    </row>
    <row r="5090" spans="1:15" x14ac:dyDescent="0.25">
      <c r="A5090" s="16">
        <f>Tabela2025Horario[[#This Row],[DataHora]]</f>
        <v>45870</v>
      </c>
      <c r="B5090" s="17">
        <v>2026</v>
      </c>
      <c r="C5090" s="24">
        <f>Tabela2025Horario[[#This Row],[Mês]]</f>
        <v>8</v>
      </c>
      <c r="D5090" s="24">
        <f>Tabela2025Horario[[#This Row],[Dia]]</f>
        <v>1</v>
      </c>
      <c r="E5090" s="24">
        <f>Tabela2025Horario[[#This Row],[Hora]]</f>
        <v>0</v>
      </c>
      <c r="F5090" s="25">
        <f>Tabela2025Horario[[#This Row],[Conj. Castilho]]</f>
        <v>0</v>
      </c>
      <c r="G5090" s="25">
        <f>Tabela2025Horario[[#This Row],[Conj. Eol. Ventos Santa Eugênia]]</f>
        <v>0.19386926219658746</v>
      </c>
      <c r="H5090" s="25">
        <f>Tabela2025Horario[[#This Row],[Conj. Guaimbê]]</f>
        <v>0</v>
      </c>
      <c r="I5090" s="16"/>
      <c r="J5090" s="16"/>
      <c r="K5090" s="16"/>
      <c r="L5090" s="16"/>
      <c r="M5090" s="16"/>
      <c r="N5090" s="16"/>
      <c r="O5090" s="3">
        <f>IF(Tabela2025Horario[[#This Row],[Media Agregada Todas as Usinas]]*$Q$3265&gt;100%,100%,Tabela2025Horario[[#This Row],[Media Agregada Todas as Usinas]]*$Q$3265)</f>
        <v>1</v>
      </c>
    </row>
    <row r="5091" spans="1:15" x14ac:dyDescent="0.25">
      <c r="A5091" s="16">
        <f>Tabela2025Horario[[#This Row],[DataHora]]</f>
        <v>45870.041666666664</v>
      </c>
      <c r="B5091" s="17">
        <v>2026</v>
      </c>
      <c r="C5091" s="24">
        <f>Tabela2025Horario[[#This Row],[Mês]]</f>
        <v>8</v>
      </c>
      <c r="D5091" s="24">
        <f>Tabela2025Horario[[#This Row],[Dia]]</f>
        <v>1</v>
      </c>
      <c r="E5091" s="24">
        <f>Tabela2025Horario[[#This Row],[Hora]]</f>
        <v>1</v>
      </c>
      <c r="F5091" s="25">
        <f>Tabela2025Horario[[#This Row],[Conj. Castilho]]</f>
        <v>0</v>
      </c>
      <c r="G5091" s="25">
        <f>Tabela2025Horario[[#This Row],[Conj. Eol. Ventos Santa Eugênia]]</f>
        <v>0.19230713770728192</v>
      </c>
      <c r="H5091" s="25">
        <f>Tabela2025Horario[[#This Row],[Conj. Guaimbê]]</f>
        <v>0</v>
      </c>
      <c r="I5091" s="16"/>
      <c r="J5091" s="16"/>
      <c r="K5091" s="16"/>
      <c r="L5091" s="16"/>
      <c r="M5091" s="16"/>
      <c r="N5091" s="16"/>
      <c r="O5091" s="3">
        <f>IF(Tabela2025Horario[[#This Row],[Media Agregada Todas as Usinas]]*$Q$3265&gt;100%,100%,Tabela2025Horario[[#This Row],[Media Agregada Todas as Usinas]]*$Q$3265)</f>
        <v>1</v>
      </c>
    </row>
    <row r="5092" spans="1:15" x14ac:dyDescent="0.25">
      <c r="A5092" s="16">
        <f>Tabela2025Horario[[#This Row],[DataHora]]</f>
        <v>45870.083333333336</v>
      </c>
      <c r="B5092" s="17">
        <v>2026</v>
      </c>
      <c r="C5092" s="24">
        <f>Tabela2025Horario[[#This Row],[Mês]]</f>
        <v>8</v>
      </c>
      <c r="D5092" s="24">
        <f>Tabela2025Horario[[#This Row],[Dia]]</f>
        <v>1</v>
      </c>
      <c r="E5092" s="24">
        <f>Tabela2025Horario[[#This Row],[Hora]]</f>
        <v>2</v>
      </c>
      <c r="F5092" s="25">
        <f>Tabela2025Horario[[#This Row],[Conj. Castilho]]</f>
        <v>0</v>
      </c>
      <c r="G5092" s="25">
        <f>Tabela2025Horario[[#This Row],[Conj. Eol. Ventos Santa Eugênia]]</f>
        <v>0.19256428743090603</v>
      </c>
      <c r="H5092" s="25">
        <f>Tabela2025Horario[[#This Row],[Conj. Guaimbê]]</f>
        <v>0</v>
      </c>
      <c r="I5092" s="16"/>
      <c r="J5092" s="16"/>
      <c r="K5092" s="16"/>
      <c r="L5092" s="16"/>
      <c r="M5092" s="16"/>
      <c r="N5092" s="16"/>
      <c r="O5092" s="3">
        <f>IF(Tabela2025Horario[[#This Row],[Media Agregada Todas as Usinas]]*$Q$3265&gt;100%,100%,Tabela2025Horario[[#This Row],[Media Agregada Todas as Usinas]]*$Q$3265)</f>
        <v>1</v>
      </c>
    </row>
    <row r="5093" spans="1:15" x14ac:dyDescent="0.25">
      <c r="A5093" s="16">
        <f>Tabela2025Horario[[#This Row],[DataHora]]</f>
        <v>45870.125</v>
      </c>
      <c r="B5093" s="17">
        <v>2026</v>
      </c>
      <c r="C5093" s="24">
        <f>Tabela2025Horario[[#This Row],[Mês]]</f>
        <v>8</v>
      </c>
      <c r="D5093" s="24">
        <f>Tabela2025Horario[[#This Row],[Dia]]</f>
        <v>1</v>
      </c>
      <c r="E5093" s="24">
        <f>Tabela2025Horario[[#This Row],[Hora]]</f>
        <v>3</v>
      </c>
      <c r="F5093" s="25">
        <f>Tabela2025Horario[[#This Row],[Conj. Castilho]]</f>
        <v>0</v>
      </c>
      <c r="G5093" s="25">
        <f>Tabela2025Horario[[#This Row],[Conj. Eol. Ventos Santa Eugênia]]</f>
        <v>9.8047554565844547E-2</v>
      </c>
      <c r="H5093" s="25">
        <f>Tabela2025Horario[[#This Row],[Conj. Guaimbê]]</f>
        <v>0</v>
      </c>
      <c r="I5093" s="16"/>
      <c r="J5093" s="16"/>
      <c r="K5093" s="16"/>
      <c r="L5093" s="16"/>
      <c r="M5093" s="16"/>
      <c r="N5093" s="16"/>
      <c r="O5093" s="3">
        <f>IF(Tabela2025Horario[[#This Row],[Media Agregada Todas as Usinas]]*$Q$3265&gt;100%,100%,Tabela2025Horario[[#This Row],[Media Agregada Todas as Usinas]]*$Q$3265)</f>
        <v>1</v>
      </c>
    </row>
    <row r="5094" spans="1:15" x14ac:dyDescent="0.25">
      <c r="A5094" s="16">
        <f>Tabela2025Horario[[#This Row],[DataHora]]</f>
        <v>45870.166666666664</v>
      </c>
      <c r="B5094" s="17">
        <v>2026</v>
      </c>
      <c r="C5094" s="24">
        <f>Tabela2025Horario[[#This Row],[Mês]]</f>
        <v>8</v>
      </c>
      <c r="D5094" s="24">
        <f>Tabela2025Horario[[#This Row],[Dia]]</f>
        <v>1</v>
      </c>
      <c r="E5094" s="24">
        <f>Tabela2025Horario[[#This Row],[Hora]]</f>
        <v>4</v>
      </c>
      <c r="F5094" s="25">
        <f>Tabela2025Horario[[#This Row],[Conj. Castilho]]</f>
        <v>0</v>
      </c>
      <c r="G5094" s="25">
        <f>Tabela2025Horario[[#This Row],[Conj. Eol. Ventos Santa Eugênia]]</f>
        <v>7.2257667166554018E-2</v>
      </c>
      <c r="H5094" s="25">
        <f>Tabela2025Horario[[#This Row],[Conj. Guaimbê]]</f>
        <v>0</v>
      </c>
      <c r="I5094" s="16"/>
      <c r="J5094" s="16"/>
      <c r="K5094" s="16"/>
      <c r="L5094" s="16"/>
      <c r="M5094" s="16"/>
      <c r="N5094" s="16"/>
      <c r="O5094" s="3">
        <f>IF(Tabela2025Horario[[#This Row],[Media Agregada Todas as Usinas]]*$Q$3265&gt;100%,100%,Tabela2025Horario[[#This Row],[Media Agregada Todas as Usinas]]*$Q$3265)</f>
        <v>1</v>
      </c>
    </row>
    <row r="5095" spans="1:15" x14ac:dyDescent="0.25">
      <c r="A5095" s="16">
        <f>Tabela2025Horario[[#This Row],[DataHora]]</f>
        <v>45870.208333333336</v>
      </c>
      <c r="B5095" s="17">
        <v>2026</v>
      </c>
      <c r="C5095" s="24">
        <f>Tabela2025Horario[[#This Row],[Mês]]</f>
        <v>8</v>
      </c>
      <c r="D5095" s="24">
        <f>Tabela2025Horario[[#This Row],[Dia]]</f>
        <v>1</v>
      </c>
      <c r="E5095" s="24">
        <f>Tabela2025Horario[[#This Row],[Hora]]</f>
        <v>5</v>
      </c>
      <c r="F5095" s="25">
        <f>Tabela2025Horario[[#This Row],[Conj. Castilho]]</f>
        <v>0</v>
      </c>
      <c r="G5095" s="25">
        <f>Tabela2025Horario[[#This Row],[Conj. Eol. Ventos Santa Eugênia]]</f>
        <v>0.1234197813781007</v>
      </c>
      <c r="H5095" s="25">
        <f>Tabela2025Horario[[#This Row],[Conj. Guaimbê]]</f>
        <v>0</v>
      </c>
      <c r="I5095" s="16"/>
      <c r="J5095" s="16"/>
      <c r="K5095" s="16"/>
      <c r="L5095" s="16"/>
      <c r="M5095" s="16"/>
      <c r="N5095" s="16"/>
      <c r="O5095" s="3">
        <f>IF(Tabela2025Horario[[#This Row],[Media Agregada Todas as Usinas]]*$Q$3265&gt;100%,100%,Tabela2025Horario[[#This Row],[Media Agregada Todas as Usinas]]*$Q$3265)</f>
        <v>1</v>
      </c>
    </row>
    <row r="5096" spans="1:15" x14ac:dyDescent="0.25">
      <c r="A5096" s="16">
        <f>Tabela2025Horario[[#This Row],[DataHora]]</f>
        <v>45870.25</v>
      </c>
      <c r="B5096" s="17">
        <v>2026</v>
      </c>
      <c r="C5096" s="24">
        <f>Tabela2025Horario[[#This Row],[Mês]]</f>
        <v>8</v>
      </c>
      <c r="D5096" s="24">
        <f>Tabela2025Horario[[#This Row],[Dia]]</f>
        <v>1</v>
      </c>
      <c r="E5096" s="24">
        <f>Tabela2025Horario[[#This Row],[Hora]]</f>
        <v>6</v>
      </c>
      <c r="F5096" s="25">
        <f>Tabela2025Horario[[#This Row],[Conj. Castilho]]</f>
        <v>0</v>
      </c>
      <c r="G5096" s="25">
        <f>Tabela2025Horario[[#This Row],[Conj. Eol. Ventos Santa Eugênia]]</f>
        <v>0.21016155347006676</v>
      </c>
      <c r="H5096" s="25">
        <f>Tabela2025Horario[[#This Row],[Conj. Guaimbê]]</f>
        <v>0</v>
      </c>
      <c r="I5096" s="16"/>
      <c r="J5096" s="16"/>
      <c r="K5096" s="16"/>
      <c r="L5096" s="16"/>
      <c r="M5096" s="16"/>
      <c r="N5096" s="16"/>
      <c r="O5096" s="3">
        <f>IF(Tabela2025Horario[[#This Row],[Media Agregada Todas as Usinas]]*$Q$3265&gt;100%,100%,Tabela2025Horario[[#This Row],[Media Agregada Todas as Usinas]]*$Q$3265)</f>
        <v>1</v>
      </c>
    </row>
    <row r="5097" spans="1:15" x14ac:dyDescent="0.25">
      <c r="A5097" s="16">
        <f>Tabela2025Horario[[#This Row],[DataHora]]</f>
        <v>45870.291666666664</v>
      </c>
      <c r="B5097" s="17">
        <v>2026</v>
      </c>
      <c r="C5097" s="24">
        <f>Tabela2025Horario[[#This Row],[Mês]]</f>
        <v>8</v>
      </c>
      <c r="D5097" s="24">
        <f>Tabela2025Horario[[#This Row],[Dia]]</f>
        <v>1</v>
      </c>
      <c r="E5097" s="24">
        <f>Tabela2025Horario[[#This Row],[Hora]]</f>
        <v>7</v>
      </c>
      <c r="F5097" s="25">
        <f>Tabela2025Horario[[#This Row],[Conj. Castilho]]</f>
        <v>0</v>
      </c>
      <c r="G5097" s="25">
        <f>Tabela2025Horario[[#This Row],[Conj. Eol. Ventos Santa Eugênia]]</f>
        <v>0.36347285077805069</v>
      </c>
      <c r="H5097" s="25">
        <f>Tabela2025Horario[[#This Row],[Conj. Guaimbê]]</f>
        <v>0</v>
      </c>
      <c r="I5097" s="16"/>
      <c r="J5097" s="16"/>
      <c r="K5097" s="16"/>
      <c r="L5097" s="16"/>
      <c r="M5097" s="16"/>
      <c r="N5097" s="16"/>
      <c r="O5097" s="3">
        <f>IF(Tabela2025Horario[[#This Row],[Media Agregada Todas as Usinas]]*$Q$3265&gt;100%,100%,Tabela2025Horario[[#This Row],[Media Agregada Todas as Usinas]]*$Q$3265)</f>
        <v>1</v>
      </c>
    </row>
    <row r="5098" spans="1:15" x14ac:dyDescent="0.25">
      <c r="A5098" s="16">
        <f>Tabela2025Horario[[#This Row],[DataHora]]</f>
        <v>45870.333333333336</v>
      </c>
      <c r="B5098" s="17">
        <v>2026</v>
      </c>
      <c r="C5098" s="24">
        <f>Tabela2025Horario[[#This Row],[Mês]]</f>
        <v>8</v>
      </c>
      <c r="D5098" s="24">
        <f>Tabela2025Horario[[#This Row],[Dia]]</f>
        <v>1</v>
      </c>
      <c r="E5098" s="24">
        <f>Tabela2025Horario[[#This Row],[Hora]]</f>
        <v>8</v>
      </c>
      <c r="F5098" s="25">
        <f>Tabela2025Horario[[#This Row],[Conj. Castilho]]</f>
        <v>0</v>
      </c>
      <c r="G5098" s="25">
        <f>Tabela2025Horario[[#This Row],[Conj. Eol. Ventos Santa Eugênia]]</f>
        <v>0.39029950486397103</v>
      </c>
      <c r="H5098" s="25">
        <f>Tabela2025Horario[[#This Row],[Conj. Guaimbê]]</f>
        <v>0</v>
      </c>
      <c r="I5098" s="16"/>
      <c r="J5098" s="16"/>
      <c r="K5098" s="16"/>
      <c r="L5098" s="16"/>
      <c r="M5098" s="16"/>
      <c r="N5098" s="16"/>
      <c r="O5098" s="3">
        <f>IF(Tabela2025Horario[[#This Row],[Media Agregada Todas as Usinas]]*$Q$3265&gt;100%,100%,Tabela2025Horario[[#This Row],[Media Agregada Todas as Usinas]]*$Q$3265)</f>
        <v>1</v>
      </c>
    </row>
    <row r="5099" spans="1:15" x14ac:dyDescent="0.25">
      <c r="A5099" s="16">
        <f>Tabela2025Horario[[#This Row],[DataHora]]</f>
        <v>45870.375</v>
      </c>
      <c r="B5099" s="17">
        <v>2026</v>
      </c>
      <c r="C5099" s="24">
        <f>Tabela2025Horario[[#This Row],[Mês]]</f>
        <v>8</v>
      </c>
      <c r="D5099" s="24">
        <f>Tabela2025Horario[[#This Row],[Dia]]</f>
        <v>1</v>
      </c>
      <c r="E5099" s="24">
        <f>Tabela2025Horario[[#This Row],[Hora]]</f>
        <v>9</v>
      </c>
      <c r="F5099" s="25">
        <f>Tabela2025Horario[[#This Row],[Conj. Castilho]]</f>
        <v>9.1948628237402252E-3</v>
      </c>
      <c r="G5099" s="25">
        <f>Tabela2025Horario[[#This Row],[Conj. Eol. Ventos Santa Eugênia]]</f>
        <v>0.55018398990125905</v>
      </c>
      <c r="H5099" s="25">
        <f>Tabela2025Horario[[#This Row],[Conj. Guaimbê]]</f>
        <v>9.6592891408634945E-2</v>
      </c>
      <c r="I5099" s="16"/>
      <c r="J5099" s="16"/>
      <c r="K5099" s="16"/>
      <c r="L5099" s="16"/>
      <c r="M5099" s="16"/>
      <c r="N5099" s="16"/>
      <c r="O5099" s="3">
        <f>IF(Tabela2025Horario[[#This Row],[Media Agregada Todas as Usinas]]*$Q$3265&gt;100%,100%,Tabela2025Horario[[#This Row],[Media Agregada Todas as Usinas]]*$Q$3265)</f>
        <v>1</v>
      </c>
    </row>
    <row r="5100" spans="1:15" x14ac:dyDescent="0.25">
      <c r="A5100" s="16">
        <f>Tabela2025Horario[[#This Row],[DataHora]]</f>
        <v>45870.416666666664</v>
      </c>
      <c r="B5100" s="17">
        <v>2026</v>
      </c>
      <c r="C5100" s="24">
        <f>Tabela2025Horario[[#This Row],[Mês]]</f>
        <v>8</v>
      </c>
      <c r="D5100" s="24">
        <f>Tabela2025Horario[[#This Row],[Dia]]</f>
        <v>1</v>
      </c>
      <c r="E5100" s="24">
        <f>Tabela2025Horario[[#This Row],[Hora]]</f>
        <v>10</v>
      </c>
      <c r="F5100" s="25">
        <f>Tabela2025Horario[[#This Row],[Conj. Castilho]]</f>
        <v>0.15331558993258795</v>
      </c>
      <c r="G5100" s="25">
        <f>Tabela2025Horario[[#This Row],[Conj. Eol. Ventos Santa Eugênia]]</f>
        <v>0.61570149218101544</v>
      </c>
      <c r="H5100" s="25">
        <f>Tabela2025Horario[[#This Row],[Conj. Guaimbê]]</f>
        <v>0.40459854698040271</v>
      </c>
      <c r="I5100" s="16"/>
      <c r="J5100" s="16"/>
      <c r="K5100" s="16"/>
      <c r="L5100" s="16"/>
      <c r="M5100" s="16"/>
      <c r="N5100" s="16"/>
      <c r="O5100" s="3">
        <f>IF(Tabela2025Horario[[#This Row],[Media Agregada Todas as Usinas]]*$Q$3265&gt;100%,100%,Tabela2025Horario[[#This Row],[Media Agregada Todas as Usinas]]*$Q$3265)</f>
        <v>1</v>
      </c>
    </row>
    <row r="5101" spans="1:15" x14ac:dyDescent="0.25">
      <c r="A5101" s="16">
        <f>Tabela2025Horario[[#This Row],[DataHora]]</f>
        <v>45870.458333333336</v>
      </c>
      <c r="B5101" s="17">
        <v>2026</v>
      </c>
      <c r="C5101" s="24">
        <f>Tabela2025Horario[[#This Row],[Mês]]</f>
        <v>8</v>
      </c>
      <c r="D5101" s="24">
        <f>Tabela2025Horario[[#This Row],[Dia]]</f>
        <v>1</v>
      </c>
      <c r="E5101" s="24">
        <f>Tabela2025Horario[[#This Row],[Hora]]</f>
        <v>11</v>
      </c>
      <c r="F5101" s="25">
        <f>Tabela2025Horario[[#This Row],[Conj. Castilho]]</f>
        <v>0.21397715406746226</v>
      </c>
      <c r="G5101" s="25">
        <f>Tabela2025Horario[[#This Row],[Conj. Eol. Ventos Santa Eugênia]]</f>
        <v>0.5961332146174293</v>
      </c>
      <c r="H5101" s="25">
        <f>Tabela2025Horario[[#This Row],[Conj. Guaimbê]]</f>
        <v>0.48336799480236359</v>
      </c>
      <c r="I5101" s="16"/>
      <c r="J5101" s="16"/>
      <c r="K5101" s="16"/>
      <c r="L5101" s="16"/>
      <c r="M5101" s="16"/>
      <c r="N5101" s="16"/>
      <c r="O5101" s="3">
        <f>IF(Tabela2025Horario[[#This Row],[Media Agregada Todas as Usinas]]*$Q$3265&gt;100%,100%,Tabela2025Horario[[#This Row],[Media Agregada Todas as Usinas]]*$Q$3265)</f>
        <v>1</v>
      </c>
    </row>
    <row r="5102" spans="1:15" x14ac:dyDescent="0.25">
      <c r="A5102" s="16">
        <f>Tabela2025Horario[[#This Row],[DataHora]]</f>
        <v>45870.5</v>
      </c>
      <c r="B5102" s="17">
        <v>2026</v>
      </c>
      <c r="C5102" s="24">
        <f>Tabela2025Horario[[#This Row],[Mês]]</f>
        <v>8</v>
      </c>
      <c r="D5102" s="24">
        <f>Tabela2025Horario[[#This Row],[Dia]]</f>
        <v>1</v>
      </c>
      <c r="E5102" s="24">
        <f>Tabela2025Horario[[#This Row],[Hora]]</f>
        <v>12</v>
      </c>
      <c r="F5102" s="25">
        <f>Tabela2025Horario[[#This Row],[Conj. Castilho]]</f>
        <v>0.24419382294056385</v>
      </c>
      <c r="G5102" s="25">
        <f>Tabela2025Horario[[#This Row],[Conj. Eol. Ventos Santa Eugênia]]</f>
        <v>0.63500068673367582</v>
      </c>
      <c r="H5102" s="25">
        <f>Tabela2025Horario[[#This Row],[Conj. Guaimbê]]</f>
        <v>0.47761044860064755</v>
      </c>
      <c r="I5102" s="16"/>
      <c r="J5102" s="16"/>
      <c r="K5102" s="16"/>
      <c r="L5102" s="16"/>
      <c r="M5102" s="16"/>
      <c r="N5102" s="16"/>
      <c r="O5102" s="3">
        <f>IF(Tabela2025Horario[[#This Row],[Media Agregada Todas as Usinas]]*$Q$3265&gt;100%,100%,Tabela2025Horario[[#This Row],[Media Agregada Todas as Usinas]]*$Q$3265)</f>
        <v>1</v>
      </c>
    </row>
    <row r="5103" spans="1:15" x14ac:dyDescent="0.25">
      <c r="A5103" s="16">
        <f>Tabela2025Horario[[#This Row],[DataHora]]</f>
        <v>45870.541666666664</v>
      </c>
      <c r="B5103" s="17">
        <v>2026</v>
      </c>
      <c r="C5103" s="24">
        <f>Tabela2025Horario[[#This Row],[Mês]]</f>
        <v>8</v>
      </c>
      <c r="D5103" s="24">
        <f>Tabela2025Horario[[#This Row],[Dia]]</f>
        <v>1</v>
      </c>
      <c r="E5103" s="24">
        <f>Tabela2025Horario[[#This Row],[Hora]]</f>
        <v>13</v>
      </c>
      <c r="F5103" s="25">
        <f>Tabela2025Horario[[#This Row],[Conj. Castilho]]</f>
        <v>0.22181974549565409</v>
      </c>
      <c r="G5103" s="25">
        <f>Tabela2025Horario[[#This Row],[Conj. Eol. Ventos Santa Eugênia]]</f>
        <v>0.44431885404750537</v>
      </c>
      <c r="H5103" s="25">
        <f>Tabela2025Horario[[#This Row],[Conj. Guaimbê]]</f>
        <v>0.34564049103590205</v>
      </c>
      <c r="I5103" s="16"/>
      <c r="J5103" s="16"/>
      <c r="K5103" s="16"/>
      <c r="L5103" s="16"/>
      <c r="M5103" s="16"/>
      <c r="N5103" s="16"/>
      <c r="O5103" s="3">
        <f>IF(Tabela2025Horario[[#This Row],[Media Agregada Todas as Usinas]]*$Q$3265&gt;100%,100%,Tabela2025Horario[[#This Row],[Media Agregada Todas as Usinas]]*$Q$3265)</f>
        <v>1</v>
      </c>
    </row>
    <row r="5104" spans="1:15" x14ac:dyDescent="0.25">
      <c r="A5104" s="16">
        <f>Tabela2025Horario[[#This Row],[DataHora]]</f>
        <v>45870.583333333336</v>
      </c>
      <c r="B5104" s="17">
        <v>2026</v>
      </c>
      <c r="C5104" s="24">
        <f>Tabela2025Horario[[#This Row],[Mês]]</f>
        <v>8</v>
      </c>
      <c r="D5104" s="24">
        <f>Tabela2025Horario[[#This Row],[Dia]]</f>
        <v>1</v>
      </c>
      <c r="E5104" s="24">
        <f>Tabela2025Horario[[#This Row],[Hora]]</f>
        <v>14</v>
      </c>
      <c r="F5104" s="25">
        <f>Tabela2025Horario[[#This Row],[Conj. Castilho]]</f>
        <v>0.19378281791245694</v>
      </c>
      <c r="G5104" s="25">
        <f>Tabela2025Horario[[#This Row],[Conj. Eol. Ventos Santa Eugênia]]</f>
        <v>0.13030354405000591</v>
      </c>
      <c r="H5104" s="25">
        <f>Tabela2025Horario[[#This Row],[Conj. Guaimbê]]</f>
        <v>0.31008128640028987</v>
      </c>
      <c r="I5104" s="16"/>
      <c r="J5104" s="16"/>
      <c r="K5104" s="16"/>
      <c r="L5104" s="16"/>
      <c r="M5104" s="16"/>
      <c r="N5104" s="16"/>
      <c r="O5104" s="3">
        <f>IF(Tabela2025Horario[[#This Row],[Media Agregada Todas as Usinas]]*$Q$3265&gt;100%,100%,Tabela2025Horario[[#This Row],[Media Agregada Todas as Usinas]]*$Q$3265)</f>
        <v>1</v>
      </c>
    </row>
    <row r="5105" spans="1:15" x14ac:dyDescent="0.25">
      <c r="A5105" s="16">
        <f>Tabela2025Horario[[#This Row],[DataHora]]</f>
        <v>45870.625</v>
      </c>
      <c r="B5105" s="17">
        <v>2026</v>
      </c>
      <c r="C5105" s="24">
        <f>Tabela2025Horario[[#This Row],[Mês]]</f>
        <v>8</v>
      </c>
      <c r="D5105" s="24">
        <f>Tabela2025Horario[[#This Row],[Dia]]</f>
        <v>1</v>
      </c>
      <c r="E5105" s="24">
        <f>Tabela2025Horario[[#This Row],[Hora]]</f>
        <v>15</v>
      </c>
      <c r="F5105" s="25">
        <f>Tabela2025Horario[[#This Row],[Conj. Castilho]]</f>
        <v>0.13059702906275661</v>
      </c>
      <c r="G5105" s="25">
        <f>Tabela2025Horario[[#This Row],[Conj. Eol. Ventos Santa Eugênia]]</f>
        <v>5.9895002892540343E-2</v>
      </c>
      <c r="H5105" s="25">
        <f>Tabela2025Horario[[#This Row],[Conj. Guaimbê]]</f>
        <v>5.9529137946468351E-3</v>
      </c>
      <c r="I5105" s="16"/>
      <c r="J5105" s="16"/>
      <c r="K5105" s="16"/>
      <c r="L5105" s="16"/>
      <c r="M5105" s="16"/>
      <c r="N5105" s="16"/>
      <c r="O5105" s="3">
        <f>IF(Tabela2025Horario[[#This Row],[Media Agregada Todas as Usinas]]*$Q$3265&gt;100%,100%,Tabela2025Horario[[#This Row],[Media Agregada Todas as Usinas]]*$Q$3265)</f>
        <v>0.94539386813647408</v>
      </c>
    </row>
    <row r="5106" spans="1:15" x14ac:dyDescent="0.25">
      <c r="A5106" s="16">
        <f>Tabela2025Horario[[#This Row],[DataHora]]</f>
        <v>45870.666666666664</v>
      </c>
      <c r="B5106" s="17">
        <v>2026</v>
      </c>
      <c r="C5106" s="24">
        <f>Tabela2025Horario[[#This Row],[Mês]]</f>
        <v>8</v>
      </c>
      <c r="D5106" s="24">
        <f>Tabela2025Horario[[#This Row],[Dia]]</f>
        <v>1</v>
      </c>
      <c r="E5106" s="24">
        <f>Tabela2025Horario[[#This Row],[Hora]]</f>
        <v>16</v>
      </c>
      <c r="F5106" s="25">
        <f>Tabela2025Horario[[#This Row],[Conj. Castilho]]</f>
        <v>0</v>
      </c>
      <c r="G5106" s="25">
        <f>Tabela2025Horario[[#This Row],[Conj. Eol. Ventos Santa Eugênia]]</f>
        <v>0</v>
      </c>
      <c r="H5106" s="25">
        <f>Tabela2025Horario[[#This Row],[Conj. Guaimbê]]</f>
        <v>0</v>
      </c>
      <c r="I5106" s="16"/>
      <c r="J5106" s="16"/>
      <c r="K5106" s="16"/>
      <c r="L5106" s="16"/>
      <c r="M5106" s="16"/>
      <c r="N5106" s="16"/>
      <c r="O5106" s="3">
        <f>IF(Tabela2025Horario[[#This Row],[Media Agregada Todas as Usinas]]*$Q$3265&gt;100%,100%,Tabela2025Horario[[#This Row],[Media Agregada Todas as Usinas]]*$Q$3265)</f>
        <v>0.19323115508724503</v>
      </c>
    </row>
    <row r="5107" spans="1:15" x14ac:dyDescent="0.25">
      <c r="A5107" s="16">
        <f>Tabela2025Horario[[#This Row],[DataHora]]</f>
        <v>45870.708333333336</v>
      </c>
      <c r="B5107" s="17">
        <v>2026</v>
      </c>
      <c r="C5107" s="24">
        <f>Tabela2025Horario[[#This Row],[Mês]]</f>
        <v>8</v>
      </c>
      <c r="D5107" s="24">
        <f>Tabela2025Horario[[#This Row],[Dia]]</f>
        <v>1</v>
      </c>
      <c r="E5107" s="24">
        <f>Tabela2025Horario[[#This Row],[Hora]]</f>
        <v>17</v>
      </c>
      <c r="F5107" s="25">
        <f>Tabela2025Horario[[#This Row],[Conj. Castilho]]</f>
        <v>0</v>
      </c>
      <c r="G5107" s="25">
        <f>Tabela2025Horario[[#This Row],[Conj. Eol. Ventos Santa Eugênia]]</f>
        <v>0</v>
      </c>
      <c r="H5107" s="25">
        <f>Tabela2025Horario[[#This Row],[Conj. Guaimbê]]</f>
        <v>0</v>
      </c>
      <c r="I5107" s="16"/>
      <c r="J5107" s="16"/>
      <c r="K5107" s="16"/>
      <c r="L5107" s="16"/>
      <c r="M5107" s="16"/>
      <c r="N5107" s="16"/>
      <c r="O5107" s="3">
        <f>IF(Tabela2025Horario[[#This Row],[Media Agregada Todas as Usinas]]*$Q$3265&gt;100%,100%,Tabela2025Horario[[#This Row],[Media Agregada Todas as Usinas]]*$Q$3265)</f>
        <v>0</v>
      </c>
    </row>
    <row r="5108" spans="1:15" x14ac:dyDescent="0.25">
      <c r="A5108" s="16">
        <f>Tabela2025Horario[[#This Row],[DataHora]]</f>
        <v>45870.75</v>
      </c>
      <c r="B5108" s="17">
        <v>2026</v>
      </c>
      <c r="C5108" s="24">
        <f>Tabela2025Horario[[#This Row],[Mês]]</f>
        <v>8</v>
      </c>
      <c r="D5108" s="24">
        <f>Tabela2025Horario[[#This Row],[Dia]]</f>
        <v>1</v>
      </c>
      <c r="E5108" s="24">
        <f>Tabela2025Horario[[#This Row],[Hora]]</f>
        <v>18</v>
      </c>
      <c r="F5108" s="25">
        <f>Tabela2025Horario[[#This Row],[Conj. Castilho]]</f>
        <v>0</v>
      </c>
      <c r="G5108" s="25">
        <f>Tabela2025Horario[[#This Row],[Conj. Eol. Ventos Santa Eugênia]]</f>
        <v>0</v>
      </c>
      <c r="H5108" s="25">
        <f>Tabela2025Horario[[#This Row],[Conj. Guaimbê]]</f>
        <v>0</v>
      </c>
      <c r="I5108" s="16"/>
      <c r="J5108" s="16"/>
      <c r="K5108" s="16"/>
      <c r="L5108" s="16"/>
      <c r="M5108" s="16"/>
      <c r="N5108" s="16"/>
      <c r="O5108" s="3">
        <f>IF(Tabela2025Horario[[#This Row],[Media Agregada Todas as Usinas]]*$Q$3265&gt;100%,100%,Tabela2025Horario[[#This Row],[Media Agregada Todas as Usinas]]*$Q$3265)</f>
        <v>0</v>
      </c>
    </row>
    <row r="5109" spans="1:15" x14ac:dyDescent="0.25">
      <c r="A5109" s="16">
        <f>Tabela2025Horario[[#This Row],[DataHora]]</f>
        <v>45870.791666666664</v>
      </c>
      <c r="B5109" s="17">
        <v>2026</v>
      </c>
      <c r="C5109" s="24">
        <f>Tabela2025Horario[[#This Row],[Mês]]</f>
        <v>8</v>
      </c>
      <c r="D5109" s="24">
        <f>Tabela2025Horario[[#This Row],[Dia]]</f>
        <v>1</v>
      </c>
      <c r="E5109" s="24">
        <f>Tabela2025Horario[[#This Row],[Hora]]</f>
        <v>19</v>
      </c>
      <c r="F5109" s="25">
        <f>Tabela2025Horario[[#This Row],[Conj. Castilho]]</f>
        <v>0</v>
      </c>
      <c r="G5109" s="25">
        <f>Tabela2025Horario[[#This Row],[Conj. Eol. Ventos Santa Eugênia]]</f>
        <v>0</v>
      </c>
      <c r="H5109" s="25">
        <f>Tabela2025Horario[[#This Row],[Conj. Guaimbê]]</f>
        <v>0</v>
      </c>
      <c r="I5109" s="16"/>
      <c r="J5109" s="16"/>
      <c r="K5109" s="16"/>
      <c r="L5109" s="16"/>
      <c r="M5109" s="16"/>
      <c r="N5109" s="16"/>
      <c r="O5109" s="3">
        <f>IF(Tabela2025Horario[[#This Row],[Media Agregada Todas as Usinas]]*$Q$3265&gt;100%,100%,Tabela2025Horario[[#This Row],[Media Agregada Todas as Usinas]]*$Q$3265)</f>
        <v>0</v>
      </c>
    </row>
    <row r="5110" spans="1:15" x14ac:dyDescent="0.25">
      <c r="A5110" s="16">
        <f>Tabela2025Horario[[#This Row],[DataHora]]</f>
        <v>45870.833333333336</v>
      </c>
      <c r="B5110" s="17">
        <v>2026</v>
      </c>
      <c r="C5110" s="24">
        <f>Tabela2025Horario[[#This Row],[Mês]]</f>
        <v>8</v>
      </c>
      <c r="D5110" s="24">
        <f>Tabela2025Horario[[#This Row],[Dia]]</f>
        <v>1</v>
      </c>
      <c r="E5110" s="24">
        <f>Tabela2025Horario[[#This Row],[Hora]]</f>
        <v>20</v>
      </c>
      <c r="F5110" s="25">
        <f>Tabela2025Horario[[#This Row],[Conj. Castilho]]</f>
        <v>0</v>
      </c>
      <c r="G5110" s="25">
        <f>Tabela2025Horario[[#This Row],[Conj. Eol. Ventos Santa Eugênia]]</f>
        <v>0</v>
      </c>
      <c r="H5110" s="25">
        <f>Tabela2025Horario[[#This Row],[Conj. Guaimbê]]</f>
        <v>0</v>
      </c>
      <c r="I5110" s="16"/>
      <c r="J5110" s="16"/>
      <c r="K5110" s="16"/>
      <c r="L5110" s="16"/>
      <c r="M5110" s="16"/>
      <c r="N5110" s="16"/>
      <c r="O5110" s="3">
        <f>IF(Tabela2025Horario[[#This Row],[Media Agregada Todas as Usinas]]*$Q$3265&gt;100%,100%,Tabela2025Horario[[#This Row],[Media Agregada Todas as Usinas]]*$Q$3265)</f>
        <v>0</v>
      </c>
    </row>
    <row r="5111" spans="1:15" x14ac:dyDescent="0.25">
      <c r="A5111" s="16">
        <f>Tabela2025Horario[[#This Row],[DataHora]]</f>
        <v>45870.875</v>
      </c>
      <c r="B5111" s="17">
        <v>2026</v>
      </c>
      <c r="C5111" s="24">
        <f>Tabela2025Horario[[#This Row],[Mês]]</f>
        <v>8</v>
      </c>
      <c r="D5111" s="24">
        <f>Tabela2025Horario[[#This Row],[Dia]]</f>
        <v>1</v>
      </c>
      <c r="E5111" s="24">
        <f>Tabela2025Horario[[#This Row],[Hora]]</f>
        <v>21</v>
      </c>
      <c r="F5111" s="25">
        <f>Tabela2025Horario[[#This Row],[Conj. Castilho]]</f>
        <v>0</v>
      </c>
      <c r="G5111" s="25">
        <f>Tabela2025Horario[[#This Row],[Conj. Eol. Ventos Santa Eugênia]]</f>
        <v>0</v>
      </c>
      <c r="H5111" s="25">
        <f>Tabela2025Horario[[#This Row],[Conj. Guaimbê]]</f>
        <v>0</v>
      </c>
      <c r="I5111" s="16"/>
      <c r="J5111" s="16"/>
      <c r="K5111" s="16"/>
      <c r="L5111" s="16"/>
      <c r="M5111" s="16"/>
      <c r="N5111" s="16"/>
      <c r="O5111" s="3">
        <f>IF(Tabela2025Horario[[#This Row],[Media Agregada Todas as Usinas]]*$Q$3265&gt;100%,100%,Tabela2025Horario[[#This Row],[Media Agregada Todas as Usinas]]*$Q$3265)</f>
        <v>0</v>
      </c>
    </row>
    <row r="5112" spans="1:15" x14ac:dyDescent="0.25">
      <c r="A5112" s="16">
        <f>Tabela2025Horario[[#This Row],[DataHora]]</f>
        <v>45870.916666666664</v>
      </c>
      <c r="B5112" s="17">
        <v>2026</v>
      </c>
      <c r="C5112" s="24">
        <f>Tabela2025Horario[[#This Row],[Mês]]</f>
        <v>8</v>
      </c>
      <c r="D5112" s="24">
        <f>Tabela2025Horario[[#This Row],[Dia]]</f>
        <v>1</v>
      </c>
      <c r="E5112" s="24">
        <f>Tabela2025Horario[[#This Row],[Hora]]</f>
        <v>22</v>
      </c>
      <c r="F5112" s="25">
        <f>Tabela2025Horario[[#This Row],[Conj. Castilho]]</f>
        <v>0</v>
      </c>
      <c r="G5112" s="25">
        <f>Tabela2025Horario[[#This Row],[Conj. Eol. Ventos Santa Eugênia]]</f>
        <v>0</v>
      </c>
      <c r="H5112" s="25">
        <f>Tabela2025Horario[[#This Row],[Conj. Guaimbê]]</f>
        <v>0</v>
      </c>
      <c r="I5112" s="16"/>
      <c r="J5112" s="16"/>
      <c r="K5112" s="16"/>
      <c r="L5112" s="16"/>
      <c r="M5112" s="16"/>
      <c r="N5112" s="16"/>
      <c r="O5112" s="3">
        <f>IF(Tabela2025Horario[[#This Row],[Media Agregada Todas as Usinas]]*$Q$3265&gt;100%,100%,Tabela2025Horario[[#This Row],[Media Agregada Todas as Usinas]]*$Q$3265)</f>
        <v>0</v>
      </c>
    </row>
    <row r="5113" spans="1:15" x14ac:dyDescent="0.25">
      <c r="A5113" s="16">
        <f>Tabela2025Horario[[#This Row],[DataHora]]</f>
        <v>45870.958333333336</v>
      </c>
      <c r="B5113" s="17">
        <v>2026</v>
      </c>
      <c r="C5113" s="24">
        <f>Tabela2025Horario[[#This Row],[Mês]]</f>
        <v>8</v>
      </c>
      <c r="D5113" s="24">
        <f>Tabela2025Horario[[#This Row],[Dia]]</f>
        <v>1</v>
      </c>
      <c r="E5113" s="24">
        <f>Tabela2025Horario[[#This Row],[Hora]]</f>
        <v>23</v>
      </c>
      <c r="F5113" s="25">
        <f>Tabela2025Horario[[#This Row],[Conj. Castilho]]</f>
        <v>0</v>
      </c>
      <c r="G5113" s="25">
        <f>Tabela2025Horario[[#This Row],[Conj. Eol. Ventos Santa Eugênia]]</f>
        <v>0</v>
      </c>
      <c r="H5113" s="25">
        <f>Tabela2025Horario[[#This Row],[Conj. Guaimbê]]</f>
        <v>0</v>
      </c>
      <c r="I5113" s="16"/>
      <c r="J5113" s="16"/>
      <c r="K5113" s="16"/>
      <c r="L5113" s="16"/>
      <c r="M5113" s="16"/>
      <c r="N5113" s="16"/>
      <c r="O5113" s="3">
        <f>IF(Tabela2025Horario[[#This Row],[Media Agregada Todas as Usinas]]*$Q$3265&gt;100%,100%,Tabela2025Horario[[#This Row],[Media Agregada Todas as Usinas]]*$Q$3265)</f>
        <v>0</v>
      </c>
    </row>
    <row r="5114" spans="1:15" x14ac:dyDescent="0.25">
      <c r="A5114" s="16">
        <f>Tabela2025Horario[[#This Row],[DataHora]]</f>
        <v>45871</v>
      </c>
      <c r="B5114" s="17">
        <v>2026</v>
      </c>
      <c r="C5114" s="24">
        <f>Tabela2025Horario[[#This Row],[Mês]]</f>
        <v>8</v>
      </c>
      <c r="D5114" s="24">
        <f>Tabela2025Horario[[#This Row],[Dia]]</f>
        <v>2</v>
      </c>
      <c r="E5114" s="24">
        <f>Tabela2025Horario[[#This Row],[Hora]]</f>
        <v>0</v>
      </c>
      <c r="F5114" s="25">
        <f>Tabela2025Horario[[#This Row],[Conj. Castilho]]</f>
        <v>0</v>
      </c>
      <c r="G5114" s="25">
        <f>Tabela2025Horario[[#This Row],[Conj. Eol. Ventos Santa Eugênia]]</f>
        <v>0</v>
      </c>
      <c r="H5114" s="25">
        <f>Tabela2025Horario[[#This Row],[Conj. Guaimbê]]</f>
        <v>0</v>
      </c>
      <c r="I5114" s="16"/>
      <c r="J5114" s="16"/>
      <c r="K5114" s="16"/>
      <c r="L5114" s="16"/>
      <c r="M5114" s="16"/>
      <c r="N5114" s="16"/>
      <c r="O5114" s="3">
        <f>IF(Tabela2025Horario[[#This Row],[Media Agregada Todas as Usinas]]*$Q$3265&gt;100%,100%,Tabela2025Horario[[#This Row],[Media Agregada Todas as Usinas]]*$Q$3265)</f>
        <v>0</v>
      </c>
    </row>
    <row r="5115" spans="1:15" x14ac:dyDescent="0.25">
      <c r="A5115" s="16">
        <f>Tabela2025Horario[[#This Row],[DataHora]]</f>
        <v>45871.041666666664</v>
      </c>
      <c r="B5115" s="17">
        <v>2026</v>
      </c>
      <c r="C5115" s="24">
        <f>Tabela2025Horario[[#This Row],[Mês]]</f>
        <v>8</v>
      </c>
      <c r="D5115" s="24">
        <f>Tabela2025Horario[[#This Row],[Dia]]</f>
        <v>2</v>
      </c>
      <c r="E5115" s="24">
        <f>Tabela2025Horario[[#This Row],[Hora]]</f>
        <v>1</v>
      </c>
      <c r="F5115" s="25">
        <f>Tabela2025Horario[[#This Row],[Conj. Castilho]]</f>
        <v>0</v>
      </c>
      <c r="G5115" s="25">
        <f>Tabela2025Horario[[#This Row],[Conj. Eol. Ventos Santa Eugênia]]</f>
        <v>0</v>
      </c>
      <c r="H5115" s="25">
        <f>Tabela2025Horario[[#This Row],[Conj. Guaimbê]]</f>
        <v>0</v>
      </c>
      <c r="I5115" s="16"/>
      <c r="J5115" s="16"/>
      <c r="K5115" s="16"/>
      <c r="L5115" s="16"/>
      <c r="M5115" s="16"/>
      <c r="N5115" s="16"/>
      <c r="O5115" s="3">
        <f>IF(Tabela2025Horario[[#This Row],[Media Agregada Todas as Usinas]]*$Q$3265&gt;100%,100%,Tabela2025Horario[[#This Row],[Media Agregada Todas as Usinas]]*$Q$3265)</f>
        <v>0</v>
      </c>
    </row>
    <row r="5116" spans="1:15" x14ac:dyDescent="0.25">
      <c r="A5116" s="16">
        <f>Tabela2025Horario[[#This Row],[DataHora]]</f>
        <v>45871.083333333336</v>
      </c>
      <c r="B5116" s="17">
        <v>2026</v>
      </c>
      <c r="C5116" s="24">
        <f>Tabela2025Horario[[#This Row],[Mês]]</f>
        <v>8</v>
      </c>
      <c r="D5116" s="24">
        <f>Tabela2025Horario[[#This Row],[Dia]]</f>
        <v>2</v>
      </c>
      <c r="E5116" s="24">
        <f>Tabela2025Horario[[#This Row],[Hora]]</f>
        <v>2</v>
      </c>
      <c r="F5116" s="25">
        <f>Tabela2025Horario[[#This Row],[Conj. Castilho]]</f>
        <v>0</v>
      </c>
      <c r="G5116" s="25">
        <f>Tabela2025Horario[[#This Row],[Conj. Eol. Ventos Santa Eugênia]]</f>
        <v>0</v>
      </c>
      <c r="H5116" s="25">
        <f>Tabela2025Horario[[#This Row],[Conj. Guaimbê]]</f>
        <v>0</v>
      </c>
      <c r="I5116" s="16"/>
      <c r="J5116" s="16"/>
      <c r="K5116" s="16"/>
      <c r="L5116" s="16"/>
      <c r="M5116" s="16"/>
      <c r="N5116" s="16"/>
      <c r="O5116" s="3">
        <f>IF(Tabela2025Horario[[#This Row],[Media Agregada Todas as Usinas]]*$Q$3265&gt;100%,100%,Tabela2025Horario[[#This Row],[Media Agregada Todas as Usinas]]*$Q$3265)</f>
        <v>0</v>
      </c>
    </row>
    <row r="5117" spans="1:15" x14ac:dyDescent="0.25">
      <c r="A5117" s="16">
        <f>Tabela2025Horario[[#This Row],[DataHora]]</f>
        <v>45871.125</v>
      </c>
      <c r="B5117" s="17">
        <v>2026</v>
      </c>
      <c r="C5117" s="24">
        <f>Tabela2025Horario[[#This Row],[Mês]]</f>
        <v>8</v>
      </c>
      <c r="D5117" s="24">
        <f>Tabela2025Horario[[#This Row],[Dia]]</f>
        <v>2</v>
      </c>
      <c r="E5117" s="24">
        <f>Tabela2025Horario[[#This Row],[Hora]]</f>
        <v>3</v>
      </c>
      <c r="F5117" s="25">
        <f>Tabela2025Horario[[#This Row],[Conj. Castilho]]</f>
        <v>0</v>
      </c>
      <c r="G5117" s="25">
        <f>Tabela2025Horario[[#This Row],[Conj. Eol. Ventos Santa Eugênia]]</f>
        <v>0</v>
      </c>
      <c r="H5117" s="25">
        <f>Tabela2025Horario[[#This Row],[Conj. Guaimbê]]</f>
        <v>0</v>
      </c>
      <c r="I5117" s="16"/>
      <c r="J5117" s="16"/>
      <c r="K5117" s="16"/>
      <c r="L5117" s="16"/>
      <c r="M5117" s="16"/>
      <c r="N5117" s="16"/>
      <c r="O5117" s="3">
        <f>IF(Tabela2025Horario[[#This Row],[Media Agregada Todas as Usinas]]*$Q$3265&gt;100%,100%,Tabela2025Horario[[#This Row],[Media Agregada Todas as Usinas]]*$Q$3265)</f>
        <v>0</v>
      </c>
    </row>
    <row r="5118" spans="1:15" x14ac:dyDescent="0.25">
      <c r="A5118" s="16">
        <f>Tabela2025Horario[[#This Row],[DataHora]]</f>
        <v>45871.166666666664</v>
      </c>
      <c r="B5118" s="17">
        <v>2026</v>
      </c>
      <c r="C5118" s="24">
        <f>Tabela2025Horario[[#This Row],[Mês]]</f>
        <v>8</v>
      </c>
      <c r="D5118" s="24">
        <f>Tabela2025Horario[[#This Row],[Dia]]</f>
        <v>2</v>
      </c>
      <c r="E5118" s="24">
        <f>Tabela2025Horario[[#This Row],[Hora]]</f>
        <v>4</v>
      </c>
      <c r="F5118" s="25">
        <f>Tabela2025Horario[[#This Row],[Conj. Castilho]]</f>
        <v>0</v>
      </c>
      <c r="G5118" s="25">
        <f>Tabela2025Horario[[#This Row],[Conj. Eol. Ventos Santa Eugênia]]</f>
        <v>0</v>
      </c>
      <c r="H5118" s="25">
        <f>Tabela2025Horario[[#This Row],[Conj. Guaimbê]]</f>
        <v>0</v>
      </c>
      <c r="I5118" s="16"/>
      <c r="J5118" s="16"/>
      <c r="K5118" s="16"/>
      <c r="L5118" s="16"/>
      <c r="M5118" s="16"/>
      <c r="N5118" s="16"/>
      <c r="O5118" s="3">
        <f>IF(Tabela2025Horario[[#This Row],[Media Agregada Todas as Usinas]]*$Q$3265&gt;100%,100%,Tabela2025Horario[[#This Row],[Media Agregada Todas as Usinas]]*$Q$3265)</f>
        <v>0</v>
      </c>
    </row>
    <row r="5119" spans="1:15" x14ac:dyDescent="0.25">
      <c r="A5119" s="16">
        <f>Tabela2025Horario[[#This Row],[DataHora]]</f>
        <v>45871.208333333336</v>
      </c>
      <c r="B5119" s="17">
        <v>2026</v>
      </c>
      <c r="C5119" s="24">
        <f>Tabela2025Horario[[#This Row],[Mês]]</f>
        <v>8</v>
      </c>
      <c r="D5119" s="24">
        <f>Tabela2025Horario[[#This Row],[Dia]]</f>
        <v>2</v>
      </c>
      <c r="E5119" s="24">
        <f>Tabela2025Horario[[#This Row],[Hora]]</f>
        <v>5</v>
      </c>
      <c r="F5119" s="25">
        <f>Tabela2025Horario[[#This Row],[Conj. Castilho]]</f>
        <v>0</v>
      </c>
      <c r="G5119" s="25">
        <f>Tabela2025Horario[[#This Row],[Conj. Eol. Ventos Santa Eugênia]]</f>
        <v>0</v>
      </c>
      <c r="H5119" s="25">
        <f>Tabela2025Horario[[#This Row],[Conj. Guaimbê]]</f>
        <v>0</v>
      </c>
      <c r="I5119" s="16"/>
      <c r="J5119" s="16"/>
      <c r="K5119" s="16"/>
      <c r="L5119" s="16"/>
      <c r="M5119" s="16"/>
      <c r="N5119" s="16"/>
      <c r="O5119" s="3">
        <f>IF(Tabela2025Horario[[#This Row],[Media Agregada Todas as Usinas]]*$Q$3265&gt;100%,100%,Tabela2025Horario[[#This Row],[Media Agregada Todas as Usinas]]*$Q$3265)</f>
        <v>0</v>
      </c>
    </row>
    <row r="5120" spans="1:15" x14ac:dyDescent="0.25">
      <c r="A5120" s="16">
        <f>Tabela2025Horario[[#This Row],[DataHora]]</f>
        <v>45871.25</v>
      </c>
      <c r="B5120" s="17">
        <v>2026</v>
      </c>
      <c r="C5120" s="24">
        <f>Tabela2025Horario[[#This Row],[Mês]]</f>
        <v>8</v>
      </c>
      <c r="D5120" s="24">
        <f>Tabela2025Horario[[#This Row],[Dia]]</f>
        <v>2</v>
      </c>
      <c r="E5120" s="24">
        <f>Tabela2025Horario[[#This Row],[Hora]]</f>
        <v>6</v>
      </c>
      <c r="F5120" s="25">
        <f>Tabela2025Horario[[#This Row],[Conj. Castilho]]</f>
        <v>0</v>
      </c>
      <c r="G5120" s="25">
        <f>Tabela2025Horario[[#This Row],[Conj. Eol. Ventos Santa Eugênia]]</f>
        <v>0</v>
      </c>
      <c r="H5120" s="25">
        <f>Tabela2025Horario[[#This Row],[Conj. Guaimbê]]</f>
        <v>0</v>
      </c>
      <c r="I5120" s="16"/>
      <c r="J5120" s="16"/>
      <c r="K5120" s="16"/>
      <c r="L5120" s="16"/>
      <c r="M5120" s="16"/>
      <c r="N5120" s="16"/>
      <c r="O5120" s="3">
        <f>IF(Tabela2025Horario[[#This Row],[Media Agregada Todas as Usinas]]*$Q$3265&gt;100%,100%,Tabela2025Horario[[#This Row],[Media Agregada Todas as Usinas]]*$Q$3265)</f>
        <v>0</v>
      </c>
    </row>
    <row r="5121" spans="1:15" x14ac:dyDescent="0.25">
      <c r="A5121" s="16">
        <f>Tabela2025Horario[[#This Row],[DataHora]]</f>
        <v>45871.291666666664</v>
      </c>
      <c r="B5121" s="17">
        <v>2026</v>
      </c>
      <c r="C5121" s="24">
        <f>Tabela2025Horario[[#This Row],[Mês]]</f>
        <v>8</v>
      </c>
      <c r="D5121" s="24">
        <f>Tabela2025Horario[[#This Row],[Dia]]</f>
        <v>2</v>
      </c>
      <c r="E5121" s="24">
        <f>Tabela2025Horario[[#This Row],[Hora]]</f>
        <v>7</v>
      </c>
      <c r="F5121" s="25">
        <f>Tabela2025Horario[[#This Row],[Conj. Castilho]]</f>
        <v>0</v>
      </c>
      <c r="G5121" s="25">
        <f>Tabela2025Horario[[#This Row],[Conj. Eol. Ventos Santa Eugênia]]</f>
        <v>0.13034193520777154</v>
      </c>
      <c r="H5121" s="25">
        <f>Tabela2025Horario[[#This Row],[Conj. Guaimbê]]</f>
        <v>0</v>
      </c>
      <c r="I5121" s="16"/>
      <c r="J5121" s="16"/>
      <c r="K5121" s="16"/>
      <c r="L5121" s="16"/>
      <c r="M5121" s="16"/>
      <c r="N5121" s="16"/>
      <c r="O5121" s="3">
        <f>IF(Tabela2025Horario[[#This Row],[Media Agregada Todas as Usinas]]*$Q$3265&gt;100%,100%,Tabela2025Horario[[#This Row],[Media Agregada Todas as Usinas]]*$Q$3265)</f>
        <v>0.44950016459818254</v>
      </c>
    </row>
    <row r="5122" spans="1:15" x14ac:dyDescent="0.25">
      <c r="A5122" s="16">
        <f>Tabela2025Horario[[#This Row],[DataHora]]</f>
        <v>45871.333333333336</v>
      </c>
      <c r="B5122" s="17">
        <v>2026</v>
      </c>
      <c r="C5122" s="24">
        <f>Tabela2025Horario[[#This Row],[Mês]]</f>
        <v>8</v>
      </c>
      <c r="D5122" s="24">
        <f>Tabela2025Horario[[#This Row],[Dia]]</f>
        <v>2</v>
      </c>
      <c r="E5122" s="24">
        <f>Tabela2025Horario[[#This Row],[Hora]]</f>
        <v>8</v>
      </c>
      <c r="F5122" s="25">
        <f>Tabela2025Horario[[#This Row],[Conj. Castilho]]</f>
        <v>0</v>
      </c>
      <c r="G5122" s="25">
        <f>Tabela2025Horario[[#This Row],[Conj. Eol. Ventos Santa Eugênia]]</f>
        <v>0.36298019713481566</v>
      </c>
      <c r="H5122" s="25">
        <f>Tabela2025Horario[[#This Row],[Conj. Guaimbê]]</f>
        <v>0</v>
      </c>
      <c r="I5122" s="16"/>
      <c r="J5122" s="16"/>
      <c r="K5122" s="16"/>
      <c r="L5122" s="16"/>
      <c r="M5122" s="16"/>
      <c r="N5122" s="16"/>
      <c r="O5122" s="3">
        <f>IF(Tabela2025Horario[[#This Row],[Media Agregada Todas as Usinas]]*$Q$3265&gt;100%,100%,Tabela2025Horario[[#This Row],[Media Agregada Todas as Usinas]]*$Q$3265)</f>
        <v>1</v>
      </c>
    </row>
    <row r="5123" spans="1:15" x14ac:dyDescent="0.25">
      <c r="A5123" s="16">
        <f>Tabela2025Horario[[#This Row],[DataHora]]</f>
        <v>45871.375</v>
      </c>
      <c r="B5123" s="17">
        <v>2026</v>
      </c>
      <c r="C5123" s="24">
        <f>Tabela2025Horario[[#This Row],[Mês]]</f>
        <v>8</v>
      </c>
      <c r="D5123" s="24">
        <f>Tabela2025Horario[[#This Row],[Dia]]</f>
        <v>2</v>
      </c>
      <c r="E5123" s="24">
        <f>Tabela2025Horario[[#This Row],[Hora]]</f>
        <v>9</v>
      </c>
      <c r="F5123" s="25">
        <f>Tabela2025Horario[[#This Row],[Conj. Castilho]]</f>
        <v>0</v>
      </c>
      <c r="G5123" s="25">
        <f>Tabela2025Horario[[#This Row],[Conj. Eol. Ventos Santa Eugênia]]</f>
        <v>0.48954854112235713</v>
      </c>
      <c r="H5123" s="25">
        <f>Tabela2025Horario[[#This Row],[Conj. Guaimbê]]</f>
        <v>0</v>
      </c>
      <c r="I5123" s="16"/>
      <c r="J5123" s="16"/>
      <c r="K5123" s="16"/>
      <c r="L5123" s="16"/>
      <c r="M5123" s="16"/>
      <c r="N5123" s="16"/>
      <c r="O5123" s="3">
        <f>IF(Tabela2025Horario[[#This Row],[Media Agregada Todas as Usinas]]*$Q$3265&gt;100%,100%,Tabela2025Horario[[#This Row],[Media Agregada Todas as Usinas]]*$Q$3265)</f>
        <v>1</v>
      </c>
    </row>
    <row r="5124" spans="1:15" x14ac:dyDescent="0.25">
      <c r="A5124" s="16">
        <f>Tabela2025Horario[[#This Row],[DataHora]]</f>
        <v>45871.416666666664</v>
      </c>
      <c r="B5124" s="17">
        <v>2026</v>
      </c>
      <c r="C5124" s="24">
        <f>Tabela2025Horario[[#This Row],[Mês]]</f>
        <v>8</v>
      </c>
      <c r="D5124" s="24">
        <f>Tabela2025Horario[[#This Row],[Dia]]</f>
        <v>2</v>
      </c>
      <c r="E5124" s="24">
        <f>Tabela2025Horario[[#This Row],[Hora]]</f>
        <v>10</v>
      </c>
      <c r="F5124" s="25">
        <f>Tabela2025Horario[[#This Row],[Conj. Castilho]]</f>
        <v>2.4950367221660566E-2</v>
      </c>
      <c r="G5124" s="25">
        <f>Tabela2025Horario[[#This Row],[Conj. Eol. Ventos Santa Eugênia]]</f>
        <v>0.61973511700716488</v>
      </c>
      <c r="H5124" s="25">
        <f>Tabela2025Horario[[#This Row],[Conj. Guaimbê]]</f>
        <v>0</v>
      </c>
      <c r="I5124" s="16"/>
      <c r="J5124" s="16"/>
      <c r="K5124" s="16"/>
      <c r="L5124" s="16"/>
      <c r="M5124" s="16"/>
      <c r="N5124" s="16"/>
      <c r="O5124" s="3">
        <f>IF(Tabela2025Horario[[#This Row],[Media Agregada Todas as Usinas]]*$Q$3265&gt;100%,100%,Tabela2025Horario[[#This Row],[Media Agregada Todas as Usinas]]*$Q$3265)</f>
        <v>1</v>
      </c>
    </row>
    <row r="5125" spans="1:15" x14ac:dyDescent="0.25">
      <c r="A5125" s="16">
        <f>Tabela2025Horario[[#This Row],[DataHora]]</f>
        <v>45871.458333333336</v>
      </c>
      <c r="B5125" s="17">
        <v>2026</v>
      </c>
      <c r="C5125" s="24">
        <f>Tabela2025Horario[[#This Row],[Mês]]</f>
        <v>8</v>
      </c>
      <c r="D5125" s="24">
        <f>Tabela2025Horario[[#This Row],[Dia]]</f>
        <v>2</v>
      </c>
      <c r="E5125" s="24">
        <f>Tabela2025Horario[[#This Row],[Hora]]</f>
        <v>11</v>
      </c>
      <c r="F5125" s="25">
        <f>Tabela2025Horario[[#This Row],[Conj. Castilho]]</f>
        <v>0.13719826240260818</v>
      </c>
      <c r="G5125" s="25">
        <f>Tabela2025Horario[[#This Row],[Conj. Eol. Ventos Santa Eugênia]]</f>
        <v>0.53312791666686565</v>
      </c>
      <c r="H5125" s="25">
        <f>Tabela2025Horario[[#This Row],[Conj. Guaimbê]]</f>
        <v>0.43866771038142338</v>
      </c>
      <c r="I5125" s="16"/>
      <c r="J5125" s="16"/>
      <c r="K5125" s="16"/>
      <c r="L5125" s="16"/>
      <c r="M5125" s="16"/>
      <c r="N5125" s="16"/>
      <c r="O5125" s="3">
        <f>IF(Tabela2025Horario[[#This Row],[Media Agregada Todas as Usinas]]*$Q$3265&gt;100%,100%,Tabela2025Horario[[#This Row],[Media Agregada Todas as Usinas]]*$Q$3265)</f>
        <v>1</v>
      </c>
    </row>
    <row r="5126" spans="1:15" x14ac:dyDescent="0.25">
      <c r="A5126" s="16">
        <f>Tabela2025Horario[[#This Row],[DataHora]]</f>
        <v>45871.5</v>
      </c>
      <c r="B5126" s="17">
        <v>2026</v>
      </c>
      <c r="C5126" s="24">
        <f>Tabela2025Horario[[#This Row],[Mês]]</f>
        <v>8</v>
      </c>
      <c r="D5126" s="24">
        <f>Tabela2025Horario[[#This Row],[Dia]]</f>
        <v>2</v>
      </c>
      <c r="E5126" s="24">
        <f>Tabela2025Horario[[#This Row],[Hora]]</f>
        <v>12</v>
      </c>
      <c r="F5126" s="25">
        <f>Tabela2025Horario[[#This Row],[Conj. Castilho]]</f>
        <v>0.15993139581083998</v>
      </c>
      <c r="G5126" s="25">
        <f>Tabela2025Horario[[#This Row],[Conj. Eol. Ventos Santa Eugênia]]</f>
        <v>0.56367202010221296</v>
      </c>
      <c r="H5126" s="25">
        <f>Tabela2025Horario[[#This Row],[Conj. Guaimbê]]</f>
        <v>0.43399685787286885</v>
      </c>
      <c r="I5126" s="16"/>
      <c r="J5126" s="16"/>
      <c r="K5126" s="16"/>
      <c r="L5126" s="16"/>
      <c r="M5126" s="16"/>
      <c r="N5126" s="16"/>
      <c r="O5126" s="3">
        <f>IF(Tabela2025Horario[[#This Row],[Media Agregada Todas as Usinas]]*$Q$3265&gt;100%,100%,Tabela2025Horario[[#This Row],[Media Agregada Todas as Usinas]]*$Q$3265)</f>
        <v>1</v>
      </c>
    </row>
    <row r="5127" spans="1:15" x14ac:dyDescent="0.25">
      <c r="A5127" s="16">
        <f>Tabela2025Horario[[#This Row],[DataHora]]</f>
        <v>45871.541666666664</v>
      </c>
      <c r="B5127" s="17">
        <v>2026</v>
      </c>
      <c r="C5127" s="24">
        <f>Tabela2025Horario[[#This Row],[Mês]]</f>
        <v>8</v>
      </c>
      <c r="D5127" s="24">
        <f>Tabela2025Horario[[#This Row],[Dia]]</f>
        <v>2</v>
      </c>
      <c r="E5127" s="24">
        <f>Tabela2025Horario[[#This Row],[Hora]]</f>
        <v>13</v>
      </c>
      <c r="F5127" s="25">
        <f>Tabela2025Horario[[#This Row],[Conj. Castilho]]</f>
        <v>8.4329734796939795E-2</v>
      </c>
      <c r="G5127" s="25">
        <f>Tabela2025Horario[[#This Row],[Conj. Eol. Ventos Santa Eugênia]]</f>
        <v>0.48784373301842732</v>
      </c>
      <c r="H5127" s="25">
        <f>Tabela2025Horario[[#This Row],[Conj. Guaimbê]]</f>
        <v>0.32661464048467281</v>
      </c>
      <c r="I5127" s="16"/>
      <c r="J5127" s="16"/>
      <c r="K5127" s="16"/>
      <c r="L5127" s="16"/>
      <c r="M5127" s="16"/>
      <c r="N5127" s="16"/>
      <c r="O5127" s="3">
        <f>IF(Tabela2025Horario[[#This Row],[Media Agregada Todas as Usinas]]*$Q$3265&gt;100%,100%,Tabela2025Horario[[#This Row],[Media Agregada Todas as Usinas]]*$Q$3265)</f>
        <v>1</v>
      </c>
    </row>
    <row r="5128" spans="1:15" x14ac:dyDescent="0.25">
      <c r="A5128" s="16">
        <f>Tabela2025Horario[[#This Row],[DataHora]]</f>
        <v>45871.583333333336</v>
      </c>
      <c r="B5128" s="17">
        <v>2026</v>
      </c>
      <c r="C5128" s="24">
        <f>Tabela2025Horario[[#This Row],[Mês]]</f>
        <v>8</v>
      </c>
      <c r="D5128" s="24">
        <f>Tabela2025Horario[[#This Row],[Dia]]</f>
        <v>2</v>
      </c>
      <c r="E5128" s="24">
        <f>Tabela2025Horario[[#This Row],[Hora]]</f>
        <v>14</v>
      </c>
      <c r="F5128" s="25">
        <f>Tabela2025Horario[[#This Row],[Conj. Castilho]]</f>
        <v>0</v>
      </c>
      <c r="G5128" s="25">
        <f>Tabela2025Horario[[#This Row],[Conj. Eol. Ventos Santa Eugênia]]</f>
        <v>0.30084647719364283</v>
      </c>
      <c r="H5128" s="25">
        <f>Tabela2025Horario[[#This Row],[Conj. Guaimbê]]</f>
        <v>0.27208485211534239</v>
      </c>
      <c r="I5128" s="16"/>
      <c r="J5128" s="16"/>
      <c r="K5128" s="16"/>
      <c r="L5128" s="16"/>
      <c r="M5128" s="16"/>
      <c r="N5128" s="16"/>
      <c r="O5128" s="3">
        <f>IF(Tabela2025Horario[[#This Row],[Media Agregada Todas as Usinas]]*$Q$3265&gt;100%,100%,Tabela2025Horario[[#This Row],[Media Agregada Todas as Usinas]]*$Q$3265)</f>
        <v>0.78764737704085019</v>
      </c>
    </row>
    <row r="5129" spans="1:15" x14ac:dyDescent="0.25">
      <c r="A5129" s="16">
        <f>Tabela2025Horario[[#This Row],[DataHora]]</f>
        <v>45871.625</v>
      </c>
      <c r="B5129" s="17">
        <v>2026</v>
      </c>
      <c r="C5129" s="24">
        <f>Tabela2025Horario[[#This Row],[Mês]]</f>
        <v>8</v>
      </c>
      <c r="D5129" s="24">
        <f>Tabela2025Horario[[#This Row],[Dia]]</f>
        <v>2</v>
      </c>
      <c r="E5129" s="24">
        <f>Tabela2025Horario[[#This Row],[Hora]]</f>
        <v>15</v>
      </c>
      <c r="F5129" s="25">
        <f>Tabela2025Horario[[#This Row],[Conj. Castilho]]</f>
        <v>1.701695464430146E-2</v>
      </c>
      <c r="G5129" s="25">
        <f>Tabela2025Horario[[#This Row],[Conj. Eol. Ventos Santa Eugênia]]</f>
        <v>0.14207859918201327</v>
      </c>
      <c r="H5129" s="25">
        <f>Tabela2025Horario[[#This Row],[Conj. Guaimbê]]</f>
        <v>0</v>
      </c>
      <c r="I5129" s="16"/>
      <c r="J5129" s="16"/>
      <c r="K5129" s="16"/>
      <c r="L5129" s="16"/>
      <c r="M5129" s="16"/>
      <c r="N5129" s="16"/>
      <c r="O5129" s="3">
        <f>IF(Tabela2025Horario[[#This Row],[Media Agregada Todas as Usinas]]*$Q$3265&gt;100%,100%,Tabela2025Horario[[#This Row],[Media Agregada Todas as Usinas]]*$Q$3265)</f>
        <v>0.36634932127478453</v>
      </c>
    </row>
    <row r="5130" spans="1:15" x14ac:dyDescent="0.25">
      <c r="A5130" s="16">
        <f>Tabela2025Horario[[#This Row],[DataHora]]</f>
        <v>45871.666666666664</v>
      </c>
      <c r="B5130" s="17">
        <v>2026</v>
      </c>
      <c r="C5130" s="24">
        <f>Tabela2025Horario[[#This Row],[Mês]]</f>
        <v>8</v>
      </c>
      <c r="D5130" s="24">
        <f>Tabela2025Horario[[#This Row],[Dia]]</f>
        <v>2</v>
      </c>
      <c r="E5130" s="24">
        <f>Tabela2025Horario[[#This Row],[Hora]]</f>
        <v>16</v>
      </c>
      <c r="F5130" s="25">
        <f>Tabela2025Horario[[#This Row],[Conj. Castilho]]</f>
        <v>0</v>
      </c>
      <c r="G5130" s="25">
        <f>Tabela2025Horario[[#This Row],[Conj. Eol. Ventos Santa Eugênia]]</f>
        <v>0</v>
      </c>
      <c r="H5130" s="25">
        <f>Tabela2025Horario[[#This Row],[Conj. Guaimbê]]</f>
        <v>0</v>
      </c>
      <c r="I5130" s="16"/>
      <c r="J5130" s="16"/>
      <c r="K5130" s="16"/>
      <c r="L5130" s="16"/>
      <c r="M5130" s="16"/>
      <c r="N5130" s="16"/>
      <c r="O5130" s="3">
        <f>IF(Tabela2025Horario[[#This Row],[Media Agregada Todas as Usinas]]*$Q$3265&gt;100%,100%,Tabela2025Horario[[#This Row],[Media Agregada Todas as Usinas]]*$Q$3265)</f>
        <v>5.3042080801980362E-2</v>
      </c>
    </row>
    <row r="5131" spans="1:15" x14ac:dyDescent="0.25">
      <c r="A5131" s="16">
        <f>Tabela2025Horario[[#This Row],[DataHora]]</f>
        <v>45871.708333333336</v>
      </c>
      <c r="B5131" s="17">
        <v>2026</v>
      </c>
      <c r="C5131" s="24">
        <f>Tabela2025Horario[[#This Row],[Mês]]</f>
        <v>8</v>
      </c>
      <c r="D5131" s="24">
        <f>Tabela2025Horario[[#This Row],[Dia]]</f>
        <v>2</v>
      </c>
      <c r="E5131" s="24">
        <f>Tabela2025Horario[[#This Row],[Hora]]</f>
        <v>17</v>
      </c>
      <c r="F5131" s="25">
        <f>Tabela2025Horario[[#This Row],[Conj. Castilho]]</f>
        <v>0</v>
      </c>
      <c r="G5131" s="25">
        <f>Tabela2025Horario[[#This Row],[Conj. Eol. Ventos Santa Eugênia]]</f>
        <v>0</v>
      </c>
      <c r="H5131" s="25">
        <f>Tabela2025Horario[[#This Row],[Conj. Guaimbê]]</f>
        <v>0</v>
      </c>
      <c r="I5131" s="16"/>
      <c r="J5131" s="16"/>
      <c r="K5131" s="16"/>
      <c r="L5131" s="16"/>
      <c r="M5131" s="16"/>
      <c r="N5131" s="16"/>
      <c r="O5131" s="3">
        <f>IF(Tabela2025Horario[[#This Row],[Media Agregada Todas as Usinas]]*$Q$3265&gt;100%,100%,Tabela2025Horario[[#This Row],[Media Agregada Todas as Usinas]]*$Q$3265)</f>
        <v>0</v>
      </c>
    </row>
    <row r="5132" spans="1:15" x14ac:dyDescent="0.25">
      <c r="A5132" s="16">
        <f>Tabela2025Horario[[#This Row],[DataHora]]</f>
        <v>45871.75</v>
      </c>
      <c r="B5132" s="17">
        <v>2026</v>
      </c>
      <c r="C5132" s="24">
        <f>Tabela2025Horario[[#This Row],[Mês]]</f>
        <v>8</v>
      </c>
      <c r="D5132" s="24">
        <f>Tabela2025Horario[[#This Row],[Dia]]</f>
        <v>2</v>
      </c>
      <c r="E5132" s="24">
        <f>Tabela2025Horario[[#This Row],[Hora]]</f>
        <v>18</v>
      </c>
      <c r="F5132" s="25">
        <f>Tabela2025Horario[[#This Row],[Conj. Castilho]]</f>
        <v>0</v>
      </c>
      <c r="G5132" s="25">
        <f>Tabela2025Horario[[#This Row],[Conj. Eol. Ventos Santa Eugênia]]</f>
        <v>0</v>
      </c>
      <c r="H5132" s="25">
        <f>Tabela2025Horario[[#This Row],[Conj. Guaimbê]]</f>
        <v>0</v>
      </c>
      <c r="I5132" s="16"/>
      <c r="J5132" s="16"/>
      <c r="K5132" s="16"/>
      <c r="L5132" s="16"/>
      <c r="M5132" s="16"/>
      <c r="N5132" s="16"/>
      <c r="O5132" s="3">
        <f>IF(Tabela2025Horario[[#This Row],[Media Agregada Todas as Usinas]]*$Q$3265&gt;100%,100%,Tabela2025Horario[[#This Row],[Media Agregada Todas as Usinas]]*$Q$3265)</f>
        <v>0</v>
      </c>
    </row>
    <row r="5133" spans="1:15" x14ac:dyDescent="0.25">
      <c r="A5133" s="16">
        <f>Tabela2025Horario[[#This Row],[DataHora]]</f>
        <v>45871.791666666664</v>
      </c>
      <c r="B5133" s="17">
        <v>2026</v>
      </c>
      <c r="C5133" s="24">
        <f>Tabela2025Horario[[#This Row],[Mês]]</f>
        <v>8</v>
      </c>
      <c r="D5133" s="24">
        <f>Tabela2025Horario[[#This Row],[Dia]]</f>
        <v>2</v>
      </c>
      <c r="E5133" s="24">
        <f>Tabela2025Horario[[#This Row],[Hora]]</f>
        <v>19</v>
      </c>
      <c r="F5133" s="25">
        <f>Tabela2025Horario[[#This Row],[Conj. Castilho]]</f>
        <v>0</v>
      </c>
      <c r="G5133" s="25">
        <f>Tabela2025Horario[[#This Row],[Conj. Eol. Ventos Santa Eugênia]]</f>
        <v>0</v>
      </c>
      <c r="H5133" s="25">
        <f>Tabela2025Horario[[#This Row],[Conj. Guaimbê]]</f>
        <v>0</v>
      </c>
      <c r="I5133" s="16"/>
      <c r="J5133" s="16"/>
      <c r="K5133" s="16"/>
      <c r="L5133" s="16"/>
      <c r="M5133" s="16"/>
      <c r="N5133" s="16"/>
      <c r="O5133" s="3">
        <f>IF(Tabela2025Horario[[#This Row],[Media Agregada Todas as Usinas]]*$Q$3265&gt;100%,100%,Tabela2025Horario[[#This Row],[Media Agregada Todas as Usinas]]*$Q$3265)</f>
        <v>0</v>
      </c>
    </row>
    <row r="5134" spans="1:15" x14ac:dyDescent="0.25">
      <c r="A5134" s="16">
        <f>Tabela2025Horario[[#This Row],[DataHora]]</f>
        <v>45871.833333333336</v>
      </c>
      <c r="B5134" s="17">
        <v>2026</v>
      </c>
      <c r="C5134" s="24">
        <f>Tabela2025Horario[[#This Row],[Mês]]</f>
        <v>8</v>
      </c>
      <c r="D5134" s="24">
        <f>Tabela2025Horario[[#This Row],[Dia]]</f>
        <v>2</v>
      </c>
      <c r="E5134" s="24">
        <f>Tabela2025Horario[[#This Row],[Hora]]</f>
        <v>20</v>
      </c>
      <c r="F5134" s="25">
        <f>Tabela2025Horario[[#This Row],[Conj. Castilho]]</f>
        <v>0</v>
      </c>
      <c r="G5134" s="25">
        <f>Tabela2025Horario[[#This Row],[Conj. Eol. Ventos Santa Eugênia]]</f>
        <v>0</v>
      </c>
      <c r="H5134" s="25">
        <f>Tabela2025Horario[[#This Row],[Conj. Guaimbê]]</f>
        <v>0</v>
      </c>
      <c r="I5134" s="16"/>
      <c r="J5134" s="16"/>
      <c r="K5134" s="16"/>
      <c r="L5134" s="16"/>
      <c r="M5134" s="16"/>
      <c r="N5134" s="16"/>
      <c r="O5134" s="3">
        <f>IF(Tabela2025Horario[[#This Row],[Media Agregada Todas as Usinas]]*$Q$3265&gt;100%,100%,Tabela2025Horario[[#This Row],[Media Agregada Todas as Usinas]]*$Q$3265)</f>
        <v>0</v>
      </c>
    </row>
    <row r="5135" spans="1:15" x14ac:dyDescent="0.25">
      <c r="A5135" s="16">
        <f>Tabela2025Horario[[#This Row],[DataHora]]</f>
        <v>45871.875</v>
      </c>
      <c r="B5135" s="17">
        <v>2026</v>
      </c>
      <c r="C5135" s="24">
        <f>Tabela2025Horario[[#This Row],[Mês]]</f>
        <v>8</v>
      </c>
      <c r="D5135" s="24">
        <f>Tabela2025Horario[[#This Row],[Dia]]</f>
        <v>2</v>
      </c>
      <c r="E5135" s="24">
        <f>Tabela2025Horario[[#This Row],[Hora]]</f>
        <v>21</v>
      </c>
      <c r="F5135" s="25">
        <f>Tabela2025Horario[[#This Row],[Conj. Castilho]]</f>
        <v>0</v>
      </c>
      <c r="G5135" s="25">
        <f>Tabela2025Horario[[#This Row],[Conj. Eol. Ventos Santa Eugênia]]</f>
        <v>0</v>
      </c>
      <c r="H5135" s="25">
        <f>Tabela2025Horario[[#This Row],[Conj. Guaimbê]]</f>
        <v>0</v>
      </c>
      <c r="I5135" s="16"/>
      <c r="J5135" s="16"/>
      <c r="K5135" s="16"/>
      <c r="L5135" s="16"/>
      <c r="M5135" s="16"/>
      <c r="N5135" s="16"/>
      <c r="O5135" s="3">
        <f>IF(Tabela2025Horario[[#This Row],[Media Agregada Todas as Usinas]]*$Q$3265&gt;100%,100%,Tabela2025Horario[[#This Row],[Media Agregada Todas as Usinas]]*$Q$3265)</f>
        <v>0</v>
      </c>
    </row>
    <row r="5136" spans="1:15" x14ac:dyDescent="0.25">
      <c r="A5136" s="16">
        <f>Tabela2025Horario[[#This Row],[DataHora]]</f>
        <v>45871.916666666664</v>
      </c>
      <c r="B5136" s="17">
        <v>2026</v>
      </c>
      <c r="C5136" s="24">
        <f>Tabela2025Horario[[#This Row],[Mês]]</f>
        <v>8</v>
      </c>
      <c r="D5136" s="24">
        <f>Tabela2025Horario[[#This Row],[Dia]]</f>
        <v>2</v>
      </c>
      <c r="E5136" s="24">
        <f>Tabela2025Horario[[#This Row],[Hora]]</f>
        <v>22</v>
      </c>
      <c r="F5136" s="25">
        <f>Tabela2025Horario[[#This Row],[Conj. Castilho]]</f>
        <v>0</v>
      </c>
      <c r="G5136" s="25">
        <f>Tabela2025Horario[[#This Row],[Conj. Eol. Ventos Santa Eugênia]]</f>
        <v>0</v>
      </c>
      <c r="H5136" s="25">
        <f>Tabela2025Horario[[#This Row],[Conj. Guaimbê]]</f>
        <v>0</v>
      </c>
      <c r="I5136" s="16"/>
      <c r="J5136" s="16"/>
      <c r="K5136" s="16"/>
      <c r="L5136" s="16"/>
      <c r="M5136" s="16"/>
      <c r="N5136" s="16"/>
      <c r="O5136" s="3">
        <f>IF(Tabela2025Horario[[#This Row],[Media Agregada Todas as Usinas]]*$Q$3265&gt;100%,100%,Tabela2025Horario[[#This Row],[Media Agregada Todas as Usinas]]*$Q$3265)</f>
        <v>0</v>
      </c>
    </row>
    <row r="5137" spans="1:15" x14ac:dyDescent="0.25">
      <c r="A5137" s="16">
        <f>Tabela2025Horario[[#This Row],[DataHora]]</f>
        <v>45871.958333333336</v>
      </c>
      <c r="B5137" s="17">
        <v>2026</v>
      </c>
      <c r="C5137" s="24">
        <f>Tabela2025Horario[[#This Row],[Mês]]</f>
        <v>8</v>
      </c>
      <c r="D5137" s="24">
        <f>Tabela2025Horario[[#This Row],[Dia]]</f>
        <v>2</v>
      </c>
      <c r="E5137" s="24">
        <f>Tabela2025Horario[[#This Row],[Hora]]</f>
        <v>23</v>
      </c>
      <c r="F5137" s="25">
        <f>Tabela2025Horario[[#This Row],[Conj. Castilho]]</f>
        <v>0</v>
      </c>
      <c r="G5137" s="25">
        <f>Tabela2025Horario[[#This Row],[Conj. Eol. Ventos Santa Eugênia]]</f>
        <v>0</v>
      </c>
      <c r="H5137" s="25">
        <f>Tabela2025Horario[[#This Row],[Conj. Guaimbê]]</f>
        <v>0</v>
      </c>
      <c r="I5137" s="16"/>
      <c r="J5137" s="16"/>
      <c r="K5137" s="16"/>
      <c r="L5137" s="16"/>
      <c r="M5137" s="16"/>
      <c r="N5137" s="16"/>
      <c r="O5137" s="3">
        <f>IF(Tabela2025Horario[[#This Row],[Media Agregada Todas as Usinas]]*$Q$3265&gt;100%,100%,Tabela2025Horario[[#This Row],[Media Agregada Todas as Usinas]]*$Q$3265)</f>
        <v>0</v>
      </c>
    </row>
    <row r="5138" spans="1:15" x14ac:dyDescent="0.25">
      <c r="A5138" s="16">
        <f>Tabela2025Horario[[#This Row],[DataHora]]</f>
        <v>45872</v>
      </c>
      <c r="B5138" s="17">
        <v>2026</v>
      </c>
      <c r="C5138" s="24">
        <f>Tabela2025Horario[[#This Row],[Mês]]</f>
        <v>8</v>
      </c>
      <c r="D5138" s="24">
        <f>Tabela2025Horario[[#This Row],[Dia]]</f>
        <v>3</v>
      </c>
      <c r="E5138" s="24">
        <f>Tabela2025Horario[[#This Row],[Hora]]</f>
        <v>0</v>
      </c>
      <c r="F5138" s="25">
        <f>Tabela2025Horario[[#This Row],[Conj. Castilho]]</f>
        <v>0</v>
      </c>
      <c r="G5138" s="25">
        <f>Tabela2025Horario[[#This Row],[Conj. Eol. Ventos Santa Eugênia]]</f>
        <v>0</v>
      </c>
      <c r="H5138" s="25">
        <f>Tabela2025Horario[[#This Row],[Conj. Guaimbê]]</f>
        <v>0</v>
      </c>
      <c r="I5138" s="16"/>
      <c r="J5138" s="16"/>
      <c r="K5138" s="16"/>
      <c r="L5138" s="16"/>
      <c r="M5138" s="16"/>
      <c r="N5138" s="16"/>
      <c r="O5138" s="3">
        <f>IF(Tabela2025Horario[[#This Row],[Media Agregada Todas as Usinas]]*$Q$3265&gt;100%,100%,Tabela2025Horario[[#This Row],[Media Agregada Todas as Usinas]]*$Q$3265)</f>
        <v>0</v>
      </c>
    </row>
    <row r="5139" spans="1:15" x14ac:dyDescent="0.25">
      <c r="A5139" s="16">
        <f>Tabela2025Horario[[#This Row],[DataHora]]</f>
        <v>45872.041666666664</v>
      </c>
      <c r="B5139" s="17">
        <v>2026</v>
      </c>
      <c r="C5139" s="24">
        <f>Tabela2025Horario[[#This Row],[Mês]]</f>
        <v>8</v>
      </c>
      <c r="D5139" s="24">
        <f>Tabela2025Horario[[#This Row],[Dia]]</f>
        <v>3</v>
      </c>
      <c r="E5139" s="24">
        <f>Tabela2025Horario[[#This Row],[Hora]]</f>
        <v>1</v>
      </c>
      <c r="F5139" s="25">
        <f>Tabela2025Horario[[#This Row],[Conj. Castilho]]</f>
        <v>0</v>
      </c>
      <c r="G5139" s="25">
        <f>Tabela2025Horario[[#This Row],[Conj. Eol. Ventos Santa Eugênia]]</f>
        <v>0</v>
      </c>
      <c r="H5139" s="25">
        <f>Tabela2025Horario[[#This Row],[Conj. Guaimbê]]</f>
        <v>0</v>
      </c>
      <c r="I5139" s="16"/>
      <c r="J5139" s="16"/>
      <c r="K5139" s="16"/>
      <c r="L5139" s="16"/>
      <c r="M5139" s="16"/>
      <c r="N5139" s="16"/>
      <c r="O5139" s="3">
        <f>IF(Tabela2025Horario[[#This Row],[Media Agregada Todas as Usinas]]*$Q$3265&gt;100%,100%,Tabela2025Horario[[#This Row],[Media Agregada Todas as Usinas]]*$Q$3265)</f>
        <v>0</v>
      </c>
    </row>
    <row r="5140" spans="1:15" x14ac:dyDescent="0.25">
      <c r="A5140" s="16">
        <f>Tabela2025Horario[[#This Row],[DataHora]]</f>
        <v>45872.083333333336</v>
      </c>
      <c r="B5140" s="17">
        <v>2026</v>
      </c>
      <c r="C5140" s="24">
        <f>Tabela2025Horario[[#This Row],[Mês]]</f>
        <v>8</v>
      </c>
      <c r="D5140" s="24">
        <f>Tabela2025Horario[[#This Row],[Dia]]</f>
        <v>3</v>
      </c>
      <c r="E5140" s="24">
        <f>Tabela2025Horario[[#This Row],[Hora]]</f>
        <v>2</v>
      </c>
      <c r="F5140" s="25">
        <f>Tabela2025Horario[[#This Row],[Conj. Castilho]]</f>
        <v>0</v>
      </c>
      <c r="G5140" s="25">
        <f>Tabela2025Horario[[#This Row],[Conj. Eol. Ventos Santa Eugênia]]</f>
        <v>0</v>
      </c>
      <c r="H5140" s="25">
        <f>Tabela2025Horario[[#This Row],[Conj. Guaimbê]]</f>
        <v>0</v>
      </c>
      <c r="I5140" s="16"/>
      <c r="J5140" s="16"/>
      <c r="K5140" s="16"/>
      <c r="L5140" s="16"/>
      <c r="M5140" s="16"/>
      <c r="N5140" s="16"/>
      <c r="O5140" s="3">
        <f>IF(Tabela2025Horario[[#This Row],[Media Agregada Todas as Usinas]]*$Q$3265&gt;100%,100%,Tabela2025Horario[[#This Row],[Media Agregada Todas as Usinas]]*$Q$3265)</f>
        <v>0</v>
      </c>
    </row>
    <row r="5141" spans="1:15" x14ac:dyDescent="0.25">
      <c r="A5141" s="16">
        <f>Tabela2025Horario[[#This Row],[DataHora]]</f>
        <v>45872.125</v>
      </c>
      <c r="B5141" s="17">
        <v>2026</v>
      </c>
      <c r="C5141" s="24">
        <f>Tabela2025Horario[[#This Row],[Mês]]</f>
        <v>8</v>
      </c>
      <c r="D5141" s="24">
        <f>Tabela2025Horario[[#This Row],[Dia]]</f>
        <v>3</v>
      </c>
      <c r="E5141" s="24">
        <f>Tabela2025Horario[[#This Row],[Hora]]</f>
        <v>3</v>
      </c>
      <c r="F5141" s="25">
        <f>Tabela2025Horario[[#This Row],[Conj. Castilho]]</f>
        <v>0</v>
      </c>
      <c r="G5141" s="25">
        <f>Tabela2025Horario[[#This Row],[Conj. Eol. Ventos Santa Eugênia]]</f>
        <v>4.1419445829253432E-3</v>
      </c>
      <c r="H5141" s="25">
        <f>Tabela2025Horario[[#This Row],[Conj. Guaimbê]]</f>
        <v>0</v>
      </c>
      <c r="I5141" s="16"/>
      <c r="J5141" s="16"/>
      <c r="K5141" s="16"/>
      <c r="L5141" s="16"/>
      <c r="M5141" s="16"/>
      <c r="N5141" s="16"/>
      <c r="O5141" s="3">
        <f>IF(Tabela2025Horario[[#This Row],[Media Agregada Todas as Usinas]]*$Q$3265&gt;100%,100%,Tabela2025Horario[[#This Row],[Media Agregada Todas as Usinas]]*$Q$3265)</f>
        <v>9.2109571662065959E-2</v>
      </c>
    </row>
    <row r="5142" spans="1:15" x14ac:dyDescent="0.25">
      <c r="A5142" s="16">
        <f>Tabela2025Horario[[#This Row],[DataHora]]</f>
        <v>45872.166666666664</v>
      </c>
      <c r="B5142" s="17">
        <v>2026</v>
      </c>
      <c r="C5142" s="24">
        <f>Tabela2025Horario[[#This Row],[Mês]]</f>
        <v>8</v>
      </c>
      <c r="D5142" s="24">
        <f>Tabela2025Horario[[#This Row],[Dia]]</f>
        <v>3</v>
      </c>
      <c r="E5142" s="24">
        <f>Tabela2025Horario[[#This Row],[Hora]]</f>
        <v>4</v>
      </c>
      <c r="F5142" s="25">
        <f>Tabela2025Horario[[#This Row],[Conj. Castilho]]</f>
        <v>0</v>
      </c>
      <c r="G5142" s="25">
        <f>Tabela2025Horario[[#This Row],[Conj. Eol. Ventos Santa Eugênia]]</f>
        <v>6.5389329488103859E-2</v>
      </c>
      <c r="H5142" s="25">
        <f>Tabela2025Horario[[#This Row],[Conj. Guaimbê]]</f>
        <v>0</v>
      </c>
      <c r="I5142" s="16"/>
      <c r="J5142" s="16"/>
      <c r="K5142" s="16"/>
      <c r="L5142" s="16"/>
      <c r="M5142" s="16"/>
      <c r="N5142" s="16"/>
      <c r="O5142" s="3">
        <f>IF(Tabela2025Horario[[#This Row],[Media Agregada Todas as Usinas]]*$Q$3265&gt;100%,100%,Tabela2025Horario[[#This Row],[Media Agregada Todas as Usinas]]*$Q$3265)</f>
        <v>0.18683397773618032</v>
      </c>
    </row>
    <row r="5143" spans="1:15" x14ac:dyDescent="0.25">
      <c r="A5143" s="16">
        <f>Tabela2025Horario[[#This Row],[DataHora]]</f>
        <v>45872.208333333336</v>
      </c>
      <c r="B5143" s="17">
        <v>2026</v>
      </c>
      <c r="C5143" s="24">
        <f>Tabela2025Horario[[#This Row],[Mês]]</f>
        <v>8</v>
      </c>
      <c r="D5143" s="24">
        <f>Tabela2025Horario[[#This Row],[Dia]]</f>
        <v>3</v>
      </c>
      <c r="E5143" s="24">
        <f>Tabela2025Horario[[#This Row],[Hora]]</f>
        <v>5</v>
      </c>
      <c r="F5143" s="25">
        <f>Tabela2025Horario[[#This Row],[Conj. Castilho]]</f>
        <v>0</v>
      </c>
      <c r="G5143" s="25">
        <f>Tabela2025Horario[[#This Row],[Conj. Eol. Ventos Santa Eugênia]]</f>
        <v>0</v>
      </c>
      <c r="H5143" s="25">
        <f>Tabela2025Horario[[#This Row],[Conj. Guaimbê]]</f>
        <v>0</v>
      </c>
      <c r="I5143" s="16"/>
      <c r="J5143" s="16"/>
      <c r="K5143" s="16"/>
      <c r="L5143" s="16"/>
      <c r="M5143" s="16"/>
      <c r="N5143" s="16"/>
      <c r="O5143" s="3">
        <f>IF(Tabela2025Horario[[#This Row],[Media Agregada Todas as Usinas]]*$Q$3265&gt;100%,100%,Tabela2025Horario[[#This Row],[Media Agregada Todas as Usinas]]*$Q$3265)</f>
        <v>7.242767392246155E-2</v>
      </c>
    </row>
    <row r="5144" spans="1:15" x14ac:dyDescent="0.25">
      <c r="A5144" s="16">
        <f>Tabela2025Horario[[#This Row],[DataHora]]</f>
        <v>45872.25</v>
      </c>
      <c r="B5144" s="17">
        <v>2026</v>
      </c>
      <c r="C5144" s="24">
        <f>Tabela2025Horario[[#This Row],[Mês]]</f>
        <v>8</v>
      </c>
      <c r="D5144" s="24">
        <f>Tabela2025Horario[[#This Row],[Dia]]</f>
        <v>3</v>
      </c>
      <c r="E5144" s="24">
        <f>Tabela2025Horario[[#This Row],[Hora]]</f>
        <v>6</v>
      </c>
      <c r="F5144" s="25">
        <f>Tabela2025Horario[[#This Row],[Conj. Castilho]]</f>
        <v>0</v>
      </c>
      <c r="G5144" s="25">
        <f>Tabela2025Horario[[#This Row],[Conj. Eol. Ventos Santa Eugênia]]</f>
        <v>4.4732035568372984E-2</v>
      </c>
      <c r="H5144" s="25">
        <f>Tabela2025Horario[[#This Row],[Conj. Guaimbê]]</f>
        <v>0</v>
      </c>
      <c r="I5144" s="16"/>
      <c r="J5144" s="16"/>
      <c r="K5144" s="16"/>
      <c r="L5144" s="16"/>
      <c r="M5144" s="16"/>
      <c r="N5144" s="16"/>
      <c r="O5144" s="3">
        <f>IF(Tabela2025Horario[[#This Row],[Media Agregada Todas as Usinas]]*$Q$3265&gt;100%,100%,Tabela2025Horario[[#This Row],[Media Agregada Todas as Usinas]]*$Q$3265)</f>
        <v>0.18976141629476881</v>
      </c>
    </row>
    <row r="5145" spans="1:15" x14ac:dyDescent="0.25">
      <c r="A5145" s="16">
        <f>Tabela2025Horario[[#This Row],[DataHora]]</f>
        <v>45872.291666666664</v>
      </c>
      <c r="B5145" s="17">
        <v>2026</v>
      </c>
      <c r="C5145" s="24">
        <f>Tabela2025Horario[[#This Row],[Mês]]</f>
        <v>8</v>
      </c>
      <c r="D5145" s="24">
        <f>Tabela2025Horario[[#This Row],[Dia]]</f>
        <v>3</v>
      </c>
      <c r="E5145" s="24">
        <f>Tabela2025Horario[[#This Row],[Hora]]</f>
        <v>7</v>
      </c>
      <c r="F5145" s="25">
        <f>Tabela2025Horario[[#This Row],[Conj. Castilho]]</f>
        <v>0.47989561780056206</v>
      </c>
      <c r="G5145" s="25">
        <f>Tabela2025Horario[[#This Row],[Conj. Eol. Ventos Santa Eugênia]]</f>
        <v>0.27953016101898587</v>
      </c>
      <c r="H5145" s="25">
        <f>Tabela2025Horario[[#This Row],[Conj. Guaimbê]]</f>
        <v>0.60013606529030783</v>
      </c>
      <c r="I5145" s="16"/>
      <c r="J5145" s="16"/>
      <c r="K5145" s="16"/>
      <c r="L5145" s="16"/>
      <c r="M5145" s="16"/>
      <c r="N5145" s="16"/>
      <c r="O5145" s="3">
        <f>IF(Tabela2025Horario[[#This Row],[Media Agregada Todas as Usinas]]*$Q$3265&gt;100%,100%,Tabela2025Horario[[#This Row],[Media Agregada Todas as Usinas]]*$Q$3265)</f>
        <v>1</v>
      </c>
    </row>
    <row r="5146" spans="1:15" x14ac:dyDescent="0.25">
      <c r="A5146" s="16">
        <f>Tabela2025Horario[[#This Row],[DataHora]]</f>
        <v>45872.333333333336</v>
      </c>
      <c r="B5146" s="17">
        <v>2026</v>
      </c>
      <c r="C5146" s="24">
        <f>Tabela2025Horario[[#This Row],[Mês]]</f>
        <v>8</v>
      </c>
      <c r="D5146" s="24">
        <f>Tabela2025Horario[[#This Row],[Dia]]</f>
        <v>3</v>
      </c>
      <c r="E5146" s="24">
        <f>Tabela2025Horario[[#This Row],[Hora]]</f>
        <v>8</v>
      </c>
      <c r="F5146" s="25">
        <f>Tabela2025Horario[[#This Row],[Conj. Castilho]]</f>
        <v>0.85521200808341913</v>
      </c>
      <c r="G5146" s="25">
        <f>Tabela2025Horario[[#This Row],[Conj. Eol. Ventos Santa Eugênia]]</f>
        <v>0.47228911319394379</v>
      </c>
      <c r="H5146" s="25">
        <f>Tabela2025Horario[[#This Row],[Conj. Guaimbê]]</f>
        <v>0.81473985204585442</v>
      </c>
      <c r="I5146" s="16"/>
      <c r="J5146" s="16"/>
      <c r="K5146" s="16"/>
      <c r="L5146" s="16"/>
      <c r="M5146" s="16"/>
      <c r="N5146" s="16"/>
      <c r="O5146" s="3">
        <f>IF(Tabela2025Horario[[#This Row],[Media Agregada Todas as Usinas]]*$Q$3265&gt;100%,100%,Tabela2025Horario[[#This Row],[Media Agregada Todas as Usinas]]*$Q$3265)</f>
        <v>1</v>
      </c>
    </row>
    <row r="5147" spans="1:15" x14ac:dyDescent="0.25">
      <c r="A5147" s="16">
        <f>Tabela2025Horario[[#This Row],[DataHora]]</f>
        <v>45872.375</v>
      </c>
      <c r="B5147" s="17">
        <v>2026</v>
      </c>
      <c r="C5147" s="24">
        <f>Tabela2025Horario[[#This Row],[Mês]]</f>
        <v>8</v>
      </c>
      <c r="D5147" s="24">
        <f>Tabela2025Horario[[#This Row],[Dia]]</f>
        <v>3</v>
      </c>
      <c r="E5147" s="24">
        <f>Tabela2025Horario[[#This Row],[Hora]]</f>
        <v>9</v>
      </c>
      <c r="F5147" s="25">
        <f>Tabela2025Horario[[#This Row],[Conj. Castilho]]</f>
        <v>0.76486574436136867</v>
      </c>
      <c r="G5147" s="25">
        <f>Tabela2025Horario[[#This Row],[Conj. Eol. Ventos Santa Eugênia]]</f>
        <v>0.64122827395747539</v>
      </c>
      <c r="H5147" s="25">
        <f>Tabela2025Horario[[#This Row],[Conj. Guaimbê]]</f>
        <v>0.87598632349522965</v>
      </c>
      <c r="I5147" s="16"/>
      <c r="J5147" s="16"/>
      <c r="K5147" s="16"/>
      <c r="L5147" s="16"/>
      <c r="M5147" s="16"/>
      <c r="N5147" s="16"/>
      <c r="O5147" s="3">
        <f>IF(Tabela2025Horario[[#This Row],[Media Agregada Todas as Usinas]]*$Q$3265&gt;100%,100%,Tabela2025Horario[[#This Row],[Media Agregada Todas as Usinas]]*$Q$3265)</f>
        <v>1</v>
      </c>
    </row>
    <row r="5148" spans="1:15" x14ac:dyDescent="0.25">
      <c r="A5148" s="16">
        <f>Tabela2025Horario[[#This Row],[DataHora]]</f>
        <v>45872.416666666664</v>
      </c>
      <c r="B5148" s="17">
        <v>2026</v>
      </c>
      <c r="C5148" s="24">
        <f>Tabela2025Horario[[#This Row],[Mês]]</f>
        <v>8</v>
      </c>
      <c r="D5148" s="24">
        <f>Tabela2025Horario[[#This Row],[Dia]]</f>
        <v>3</v>
      </c>
      <c r="E5148" s="24">
        <f>Tabela2025Horario[[#This Row],[Hora]]</f>
        <v>10</v>
      </c>
      <c r="F5148" s="25">
        <f>Tabela2025Horario[[#This Row],[Conj. Castilho]]</f>
        <v>0.92144209811315991</v>
      </c>
      <c r="G5148" s="25">
        <f>Tabela2025Horario[[#This Row],[Conj. Eol. Ventos Santa Eugênia]]</f>
        <v>0.71476370563238101</v>
      </c>
      <c r="H5148" s="25">
        <f>Tabela2025Horario[[#This Row],[Conj. Guaimbê]]</f>
        <v>0.93700174560846705</v>
      </c>
      <c r="I5148" s="16"/>
      <c r="J5148" s="16"/>
      <c r="K5148" s="16"/>
      <c r="L5148" s="16"/>
      <c r="M5148" s="16"/>
      <c r="N5148" s="16"/>
      <c r="O5148" s="3">
        <f>IF(Tabela2025Horario[[#This Row],[Media Agregada Todas as Usinas]]*$Q$3265&gt;100%,100%,Tabela2025Horario[[#This Row],[Media Agregada Todas as Usinas]]*$Q$3265)</f>
        <v>1</v>
      </c>
    </row>
    <row r="5149" spans="1:15" x14ac:dyDescent="0.25">
      <c r="A5149" s="16">
        <f>Tabela2025Horario[[#This Row],[DataHora]]</f>
        <v>45872.458333333336</v>
      </c>
      <c r="B5149" s="17">
        <v>2026</v>
      </c>
      <c r="C5149" s="24">
        <f>Tabela2025Horario[[#This Row],[Mês]]</f>
        <v>8</v>
      </c>
      <c r="D5149" s="24">
        <f>Tabela2025Horario[[#This Row],[Dia]]</f>
        <v>3</v>
      </c>
      <c r="E5149" s="24">
        <f>Tabela2025Horario[[#This Row],[Hora]]</f>
        <v>11</v>
      </c>
      <c r="F5149" s="25">
        <f>Tabela2025Horario[[#This Row],[Conj. Castilho]]</f>
        <v>0.93021742762561577</v>
      </c>
      <c r="G5149" s="25">
        <f>Tabela2025Horario[[#This Row],[Conj. Eol. Ventos Santa Eugênia]]</f>
        <v>0.63341631575140789</v>
      </c>
      <c r="H5149" s="25">
        <f>Tabela2025Horario[[#This Row],[Conj. Guaimbê]]</f>
        <v>0.9359129253952716</v>
      </c>
      <c r="I5149" s="16"/>
      <c r="J5149" s="16"/>
      <c r="K5149" s="16"/>
      <c r="L5149" s="16"/>
      <c r="M5149" s="16"/>
      <c r="N5149" s="16"/>
      <c r="O5149" s="3">
        <f>IF(Tabela2025Horario[[#This Row],[Media Agregada Todas as Usinas]]*$Q$3265&gt;100%,100%,Tabela2025Horario[[#This Row],[Media Agregada Todas as Usinas]]*$Q$3265)</f>
        <v>1</v>
      </c>
    </row>
    <row r="5150" spans="1:15" x14ac:dyDescent="0.25">
      <c r="A5150" s="16">
        <f>Tabela2025Horario[[#This Row],[DataHora]]</f>
        <v>45872.5</v>
      </c>
      <c r="B5150" s="17">
        <v>2026</v>
      </c>
      <c r="C5150" s="24">
        <f>Tabela2025Horario[[#This Row],[Mês]]</f>
        <v>8</v>
      </c>
      <c r="D5150" s="24">
        <f>Tabela2025Horario[[#This Row],[Dia]]</f>
        <v>3</v>
      </c>
      <c r="E5150" s="24">
        <f>Tabela2025Horario[[#This Row],[Hora]]</f>
        <v>12</v>
      </c>
      <c r="F5150" s="25">
        <f>Tabela2025Horario[[#This Row],[Conj. Castilho]]</f>
        <v>0.90238056275857315</v>
      </c>
      <c r="G5150" s="25">
        <f>Tabela2025Horario[[#This Row],[Conj. Eol. Ventos Santa Eugênia]]</f>
        <v>0.58775703949098168</v>
      </c>
      <c r="H5150" s="25">
        <f>Tabela2025Horario[[#This Row],[Conj. Guaimbê]]</f>
        <v>0.9101780715105614</v>
      </c>
      <c r="I5150" s="16"/>
      <c r="J5150" s="16"/>
      <c r="K5150" s="16"/>
      <c r="L5150" s="16"/>
      <c r="M5150" s="16"/>
      <c r="N5150" s="16"/>
      <c r="O5150" s="3">
        <f>IF(Tabela2025Horario[[#This Row],[Media Agregada Todas as Usinas]]*$Q$3265&gt;100%,100%,Tabela2025Horario[[#This Row],[Media Agregada Todas as Usinas]]*$Q$3265)</f>
        <v>1</v>
      </c>
    </row>
    <row r="5151" spans="1:15" x14ac:dyDescent="0.25">
      <c r="A5151" s="16">
        <f>Tabela2025Horario[[#This Row],[DataHora]]</f>
        <v>45872.541666666664</v>
      </c>
      <c r="B5151" s="17">
        <v>2026</v>
      </c>
      <c r="C5151" s="24">
        <f>Tabela2025Horario[[#This Row],[Mês]]</f>
        <v>8</v>
      </c>
      <c r="D5151" s="24">
        <f>Tabela2025Horario[[#This Row],[Dia]]</f>
        <v>3</v>
      </c>
      <c r="E5151" s="24">
        <f>Tabela2025Horario[[#This Row],[Hora]]</f>
        <v>13</v>
      </c>
      <c r="F5151" s="25">
        <f>Tabela2025Horario[[#This Row],[Conj. Castilho]]</f>
        <v>0.86211586037030163</v>
      </c>
      <c r="G5151" s="25">
        <f>Tabela2025Horario[[#This Row],[Conj. Eol. Ventos Santa Eugênia]]</f>
        <v>0.56179816333929333</v>
      </c>
      <c r="H5151" s="25">
        <f>Tabela2025Horario[[#This Row],[Conj. Guaimbê]]</f>
        <v>0.83258141713945732</v>
      </c>
      <c r="I5151" s="16"/>
      <c r="J5151" s="16"/>
      <c r="K5151" s="16"/>
      <c r="L5151" s="16"/>
      <c r="M5151" s="16"/>
      <c r="N5151" s="16"/>
      <c r="O5151" s="3">
        <f>IF(Tabela2025Horario[[#This Row],[Media Agregada Todas as Usinas]]*$Q$3265&gt;100%,100%,Tabela2025Horario[[#This Row],[Media Agregada Todas as Usinas]]*$Q$3265)</f>
        <v>1</v>
      </c>
    </row>
    <row r="5152" spans="1:15" x14ac:dyDescent="0.25">
      <c r="A5152" s="16">
        <f>Tabela2025Horario[[#This Row],[DataHora]]</f>
        <v>45872.583333333336</v>
      </c>
      <c r="B5152" s="17">
        <v>2026</v>
      </c>
      <c r="C5152" s="24">
        <f>Tabela2025Horario[[#This Row],[Mês]]</f>
        <v>8</v>
      </c>
      <c r="D5152" s="24">
        <f>Tabela2025Horario[[#This Row],[Dia]]</f>
        <v>3</v>
      </c>
      <c r="E5152" s="24">
        <f>Tabela2025Horario[[#This Row],[Hora]]</f>
        <v>14</v>
      </c>
      <c r="F5152" s="25">
        <f>Tabela2025Horario[[#This Row],[Conj. Castilho]]</f>
        <v>0.53743033561366682</v>
      </c>
      <c r="G5152" s="25">
        <f>Tabela2025Horario[[#This Row],[Conj. Eol. Ventos Santa Eugênia]]</f>
        <v>0.51303960823886796</v>
      </c>
      <c r="H5152" s="25">
        <f>Tabela2025Horario[[#This Row],[Conj. Guaimbê]]</f>
        <v>0.46183310515917042</v>
      </c>
      <c r="I5152" s="16"/>
      <c r="J5152" s="16"/>
      <c r="K5152" s="16"/>
      <c r="L5152" s="16"/>
      <c r="M5152" s="16"/>
      <c r="N5152" s="16"/>
      <c r="O5152" s="3">
        <f>IF(Tabela2025Horario[[#This Row],[Media Agregada Todas as Usinas]]*$Q$3265&gt;100%,100%,Tabela2025Horario[[#This Row],[Media Agregada Todas as Usinas]]*$Q$3265)</f>
        <v>1</v>
      </c>
    </row>
    <row r="5153" spans="1:15" x14ac:dyDescent="0.25">
      <c r="A5153" s="16">
        <f>Tabela2025Horario[[#This Row],[DataHora]]</f>
        <v>45872.625</v>
      </c>
      <c r="B5153" s="17">
        <v>2026</v>
      </c>
      <c r="C5153" s="24">
        <f>Tabela2025Horario[[#This Row],[Mês]]</f>
        <v>8</v>
      </c>
      <c r="D5153" s="24">
        <f>Tabela2025Horario[[#This Row],[Dia]]</f>
        <v>3</v>
      </c>
      <c r="E5153" s="24">
        <f>Tabela2025Horario[[#This Row],[Hora]]</f>
        <v>15</v>
      </c>
      <c r="F5153" s="25">
        <f>Tabela2025Horario[[#This Row],[Conj. Castilho]]</f>
        <v>0.17733589224153251</v>
      </c>
      <c r="G5153" s="25">
        <f>Tabela2025Horario[[#This Row],[Conj. Eol. Ventos Santa Eugênia]]</f>
        <v>0</v>
      </c>
      <c r="H5153" s="25">
        <f>Tabela2025Horario[[#This Row],[Conj. Guaimbê]]</f>
        <v>7.5437676637211154E-2</v>
      </c>
      <c r="I5153" s="16"/>
      <c r="J5153" s="16"/>
      <c r="K5153" s="16"/>
      <c r="L5153" s="16"/>
      <c r="M5153" s="16"/>
      <c r="N5153" s="16"/>
      <c r="O5153" s="3">
        <f>IF(Tabela2025Horario[[#This Row],[Media Agregada Todas as Usinas]]*$Q$3265&gt;100%,100%,Tabela2025Horario[[#This Row],[Media Agregada Todas as Usinas]]*$Q$3265)</f>
        <v>0.60290993151757788</v>
      </c>
    </row>
    <row r="5154" spans="1:15" x14ac:dyDescent="0.25">
      <c r="A5154" s="16">
        <f>Tabela2025Horario[[#This Row],[DataHora]]</f>
        <v>45872.666666666664</v>
      </c>
      <c r="B5154" s="17">
        <v>2026</v>
      </c>
      <c r="C5154" s="24">
        <f>Tabela2025Horario[[#This Row],[Mês]]</f>
        <v>8</v>
      </c>
      <c r="D5154" s="24">
        <f>Tabela2025Horario[[#This Row],[Dia]]</f>
        <v>3</v>
      </c>
      <c r="E5154" s="24">
        <f>Tabela2025Horario[[#This Row],[Hora]]</f>
        <v>16</v>
      </c>
      <c r="F5154" s="25">
        <f>Tabela2025Horario[[#This Row],[Conj. Castilho]]</f>
        <v>0</v>
      </c>
      <c r="G5154" s="25">
        <f>Tabela2025Horario[[#This Row],[Conj. Eol. Ventos Santa Eugênia]]</f>
        <v>0</v>
      </c>
      <c r="H5154" s="25">
        <f>Tabela2025Horario[[#This Row],[Conj. Guaimbê]]</f>
        <v>0</v>
      </c>
      <c r="I5154" s="16"/>
      <c r="J5154" s="16"/>
      <c r="K5154" s="16"/>
      <c r="L5154" s="16"/>
      <c r="M5154" s="16"/>
      <c r="N5154" s="16"/>
      <c r="O5154" s="3">
        <f>IF(Tabela2025Horario[[#This Row],[Media Agregada Todas as Usinas]]*$Q$3265&gt;100%,100%,Tabela2025Horario[[#This Row],[Media Agregada Todas as Usinas]]*$Q$3265)</f>
        <v>0</v>
      </c>
    </row>
    <row r="5155" spans="1:15" x14ac:dyDescent="0.25">
      <c r="A5155" s="16">
        <f>Tabela2025Horario[[#This Row],[DataHora]]</f>
        <v>45872.708333333336</v>
      </c>
      <c r="B5155" s="17">
        <v>2026</v>
      </c>
      <c r="C5155" s="24">
        <f>Tabela2025Horario[[#This Row],[Mês]]</f>
        <v>8</v>
      </c>
      <c r="D5155" s="24">
        <f>Tabela2025Horario[[#This Row],[Dia]]</f>
        <v>3</v>
      </c>
      <c r="E5155" s="24">
        <f>Tabela2025Horario[[#This Row],[Hora]]</f>
        <v>17</v>
      </c>
      <c r="F5155" s="25">
        <f>Tabela2025Horario[[#This Row],[Conj. Castilho]]</f>
        <v>0</v>
      </c>
      <c r="G5155" s="25">
        <f>Tabela2025Horario[[#This Row],[Conj. Eol. Ventos Santa Eugênia]]</f>
        <v>0</v>
      </c>
      <c r="H5155" s="25">
        <f>Tabela2025Horario[[#This Row],[Conj. Guaimbê]]</f>
        <v>0</v>
      </c>
      <c r="I5155" s="16"/>
      <c r="J5155" s="16"/>
      <c r="K5155" s="16"/>
      <c r="L5155" s="16"/>
      <c r="M5155" s="16"/>
      <c r="N5155" s="16"/>
      <c r="O5155" s="3">
        <f>IF(Tabela2025Horario[[#This Row],[Media Agregada Todas as Usinas]]*$Q$3265&gt;100%,100%,Tabela2025Horario[[#This Row],[Media Agregada Todas as Usinas]]*$Q$3265)</f>
        <v>0</v>
      </c>
    </row>
    <row r="5156" spans="1:15" x14ac:dyDescent="0.25">
      <c r="A5156" s="16">
        <f>Tabela2025Horario[[#This Row],[DataHora]]</f>
        <v>45872.75</v>
      </c>
      <c r="B5156" s="17">
        <v>2026</v>
      </c>
      <c r="C5156" s="24">
        <f>Tabela2025Horario[[#This Row],[Mês]]</f>
        <v>8</v>
      </c>
      <c r="D5156" s="24">
        <f>Tabela2025Horario[[#This Row],[Dia]]</f>
        <v>3</v>
      </c>
      <c r="E5156" s="24">
        <f>Tabela2025Horario[[#This Row],[Hora]]</f>
        <v>18</v>
      </c>
      <c r="F5156" s="25">
        <f>Tabela2025Horario[[#This Row],[Conj. Castilho]]</f>
        <v>0</v>
      </c>
      <c r="G5156" s="25">
        <f>Tabela2025Horario[[#This Row],[Conj. Eol. Ventos Santa Eugênia]]</f>
        <v>0</v>
      </c>
      <c r="H5156" s="25">
        <f>Tabela2025Horario[[#This Row],[Conj. Guaimbê]]</f>
        <v>0</v>
      </c>
      <c r="I5156" s="16"/>
      <c r="J5156" s="16"/>
      <c r="K5156" s="16"/>
      <c r="L5156" s="16"/>
      <c r="M5156" s="16"/>
      <c r="N5156" s="16"/>
      <c r="O5156" s="3">
        <f>IF(Tabela2025Horario[[#This Row],[Media Agregada Todas as Usinas]]*$Q$3265&gt;100%,100%,Tabela2025Horario[[#This Row],[Media Agregada Todas as Usinas]]*$Q$3265)</f>
        <v>0</v>
      </c>
    </row>
    <row r="5157" spans="1:15" x14ac:dyDescent="0.25">
      <c r="A5157" s="16">
        <f>Tabela2025Horario[[#This Row],[DataHora]]</f>
        <v>45872.791666666664</v>
      </c>
      <c r="B5157" s="17">
        <v>2026</v>
      </c>
      <c r="C5157" s="24">
        <f>Tabela2025Horario[[#This Row],[Mês]]</f>
        <v>8</v>
      </c>
      <c r="D5157" s="24">
        <f>Tabela2025Horario[[#This Row],[Dia]]</f>
        <v>3</v>
      </c>
      <c r="E5157" s="24">
        <f>Tabela2025Horario[[#This Row],[Hora]]</f>
        <v>19</v>
      </c>
      <c r="F5157" s="25">
        <f>Tabela2025Horario[[#This Row],[Conj. Castilho]]</f>
        <v>0</v>
      </c>
      <c r="G5157" s="25">
        <f>Tabela2025Horario[[#This Row],[Conj. Eol. Ventos Santa Eugênia]]</f>
        <v>0</v>
      </c>
      <c r="H5157" s="25">
        <f>Tabela2025Horario[[#This Row],[Conj. Guaimbê]]</f>
        <v>0</v>
      </c>
      <c r="I5157" s="16"/>
      <c r="J5157" s="16"/>
      <c r="K5157" s="16"/>
      <c r="L5157" s="16"/>
      <c r="M5157" s="16"/>
      <c r="N5157" s="16"/>
      <c r="O5157" s="3">
        <f>IF(Tabela2025Horario[[#This Row],[Media Agregada Todas as Usinas]]*$Q$3265&gt;100%,100%,Tabela2025Horario[[#This Row],[Media Agregada Todas as Usinas]]*$Q$3265)</f>
        <v>0</v>
      </c>
    </row>
    <row r="5158" spans="1:15" x14ac:dyDescent="0.25">
      <c r="A5158" s="16">
        <f>Tabela2025Horario[[#This Row],[DataHora]]</f>
        <v>45872.833333333336</v>
      </c>
      <c r="B5158" s="17">
        <v>2026</v>
      </c>
      <c r="C5158" s="24">
        <f>Tabela2025Horario[[#This Row],[Mês]]</f>
        <v>8</v>
      </c>
      <c r="D5158" s="24">
        <f>Tabela2025Horario[[#This Row],[Dia]]</f>
        <v>3</v>
      </c>
      <c r="E5158" s="24">
        <f>Tabela2025Horario[[#This Row],[Hora]]</f>
        <v>20</v>
      </c>
      <c r="F5158" s="25">
        <f>Tabela2025Horario[[#This Row],[Conj. Castilho]]</f>
        <v>0</v>
      </c>
      <c r="G5158" s="25">
        <f>Tabela2025Horario[[#This Row],[Conj. Eol. Ventos Santa Eugênia]]</f>
        <v>0</v>
      </c>
      <c r="H5158" s="25">
        <f>Tabela2025Horario[[#This Row],[Conj. Guaimbê]]</f>
        <v>0</v>
      </c>
      <c r="I5158" s="16"/>
      <c r="J5158" s="16"/>
      <c r="K5158" s="16"/>
      <c r="L5158" s="16"/>
      <c r="M5158" s="16"/>
      <c r="N5158" s="16"/>
      <c r="O5158" s="3">
        <f>IF(Tabela2025Horario[[#This Row],[Media Agregada Todas as Usinas]]*$Q$3265&gt;100%,100%,Tabela2025Horario[[#This Row],[Media Agregada Todas as Usinas]]*$Q$3265)</f>
        <v>0</v>
      </c>
    </row>
    <row r="5159" spans="1:15" x14ac:dyDescent="0.25">
      <c r="A5159" s="16">
        <f>Tabela2025Horario[[#This Row],[DataHora]]</f>
        <v>45872.875</v>
      </c>
      <c r="B5159" s="17">
        <v>2026</v>
      </c>
      <c r="C5159" s="24">
        <f>Tabela2025Horario[[#This Row],[Mês]]</f>
        <v>8</v>
      </c>
      <c r="D5159" s="24">
        <f>Tabela2025Horario[[#This Row],[Dia]]</f>
        <v>3</v>
      </c>
      <c r="E5159" s="24">
        <f>Tabela2025Horario[[#This Row],[Hora]]</f>
        <v>21</v>
      </c>
      <c r="F5159" s="25">
        <f>Tabela2025Horario[[#This Row],[Conj. Castilho]]</f>
        <v>0</v>
      </c>
      <c r="G5159" s="25">
        <f>Tabela2025Horario[[#This Row],[Conj. Eol. Ventos Santa Eugênia]]</f>
        <v>0</v>
      </c>
      <c r="H5159" s="25">
        <f>Tabela2025Horario[[#This Row],[Conj. Guaimbê]]</f>
        <v>0</v>
      </c>
      <c r="I5159" s="16"/>
      <c r="J5159" s="16"/>
      <c r="K5159" s="16"/>
      <c r="L5159" s="16"/>
      <c r="M5159" s="16"/>
      <c r="N5159" s="16"/>
      <c r="O5159" s="3">
        <f>IF(Tabela2025Horario[[#This Row],[Media Agregada Todas as Usinas]]*$Q$3265&gt;100%,100%,Tabela2025Horario[[#This Row],[Media Agregada Todas as Usinas]]*$Q$3265)</f>
        <v>0</v>
      </c>
    </row>
    <row r="5160" spans="1:15" x14ac:dyDescent="0.25">
      <c r="A5160" s="16">
        <f>Tabela2025Horario[[#This Row],[DataHora]]</f>
        <v>45872.916666666664</v>
      </c>
      <c r="B5160" s="17">
        <v>2026</v>
      </c>
      <c r="C5160" s="24">
        <f>Tabela2025Horario[[#This Row],[Mês]]</f>
        <v>8</v>
      </c>
      <c r="D5160" s="24">
        <f>Tabela2025Horario[[#This Row],[Dia]]</f>
        <v>3</v>
      </c>
      <c r="E5160" s="24">
        <f>Tabela2025Horario[[#This Row],[Hora]]</f>
        <v>22</v>
      </c>
      <c r="F5160" s="25">
        <f>Tabela2025Horario[[#This Row],[Conj. Castilho]]</f>
        <v>0</v>
      </c>
      <c r="G5160" s="25">
        <f>Tabela2025Horario[[#This Row],[Conj. Eol. Ventos Santa Eugênia]]</f>
        <v>0</v>
      </c>
      <c r="H5160" s="25">
        <f>Tabela2025Horario[[#This Row],[Conj. Guaimbê]]</f>
        <v>0</v>
      </c>
      <c r="I5160" s="16"/>
      <c r="J5160" s="16"/>
      <c r="K5160" s="16"/>
      <c r="L5160" s="16"/>
      <c r="M5160" s="16"/>
      <c r="N5160" s="16"/>
      <c r="O5160" s="3">
        <f>IF(Tabela2025Horario[[#This Row],[Media Agregada Todas as Usinas]]*$Q$3265&gt;100%,100%,Tabela2025Horario[[#This Row],[Media Agregada Todas as Usinas]]*$Q$3265)</f>
        <v>0</v>
      </c>
    </row>
    <row r="5161" spans="1:15" x14ac:dyDescent="0.25">
      <c r="A5161" s="16">
        <f>Tabela2025Horario[[#This Row],[DataHora]]</f>
        <v>45872.958333333336</v>
      </c>
      <c r="B5161" s="17">
        <v>2026</v>
      </c>
      <c r="C5161" s="24">
        <f>Tabela2025Horario[[#This Row],[Mês]]</f>
        <v>8</v>
      </c>
      <c r="D5161" s="24">
        <f>Tabela2025Horario[[#This Row],[Dia]]</f>
        <v>3</v>
      </c>
      <c r="E5161" s="24">
        <f>Tabela2025Horario[[#This Row],[Hora]]</f>
        <v>23</v>
      </c>
      <c r="F5161" s="25">
        <f>Tabela2025Horario[[#This Row],[Conj. Castilho]]</f>
        <v>0</v>
      </c>
      <c r="G5161" s="25">
        <f>Tabela2025Horario[[#This Row],[Conj. Eol. Ventos Santa Eugênia]]</f>
        <v>0</v>
      </c>
      <c r="H5161" s="25">
        <f>Tabela2025Horario[[#This Row],[Conj. Guaimbê]]</f>
        <v>0</v>
      </c>
      <c r="I5161" s="16"/>
      <c r="J5161" s="16"/>
      <c r="K5161" s="16"/>
      <c r="L5161" s="16"/>
      <c r="M5161" s="16"/>
      <c r="N5161" s="16"/>
      <c r="O5161" s="3">
        <f>IF(Tabela2025Horario[[#This Row],[Media Agregada Todas as Usinas]]*$Q$3265&gt;100%,100%,Tabela2025Horario[[#This Row],[Media Agregada Todas as Usinas]]*$Q$3265)</f>
        <v>0</v>
      </c>
    </row>
    <row r="5162" spans="1:15" x14ac:dyDescent="0.25">
      <c r="A5162" s="16">
        <f>Tabela2025Horario[[#This Row],[DataHora]]</f>
        <v>45873</v>
      </c>
      <c r="B5162" s="17">
        <v>2026</v>
      </c>
      <c r="C5162" s="24">
        <f>Tabela2025Horario[[#This Row],[Mês]]</f>
        <v>8</v>
      </c>
      <c r="D5162" s="24">
        <f>Tabela2025Horario[[#This Row],[Dia]]</f>
        <v>4</v>
      </c>
      <c r="E5162" s="24">
        <f>Tabela2025Horario[[#This Row],[Hora]]</f>
        <v>0</v>
      </c>
      <c r="F5162" s="25">
        <f>Tabela2025Horario[[#This Row],[Conj. Castilho]]</f>
        <v>0</v>
      </c>
      <c r="G5162" s="25">
        <f>Tabela2025Horario[[#This Row],[Conj. Eol. Ventos Santa Eugênia]]</f>
        <v>0</v>
      </c>
      <c r="H5162" s="25">
        <f>Tabela2025Horario[[#This Row],[Conj. Guaimbê]]</f>
        <v>0</v>
      </c>
      <c r="I5162" s="16"/>
      <c r="J5162" s="16"/>
      <c r="K5162" s="16"/>
      <c r="L5162" s="16"/>
      <c r="M5162" s="16"/>
      <c r="N5162" s="16"/>
      <c r="O5162" s="3">
        <f>IF(Tabela2025Horario[[#This Row],[Media Agregada Todas as Usinas]]*$Q$3265&gt;100%,100%,Tabela2025Horario[[#This Row],[Media Agregada Todas as Usinas]]*$Q$3265)</f>
        <v>0</v>
      </c>
    </row>
    <row r="5163" spans="1:15" x14ac:dyDescent="0.25">
      <c r="A5163" s="16">
        <f>Tabela2025Horario[[#This Row],[DataHora]]</f>
        <v>45873.041666666664</v>
      </c>
      <c r="B5163" s="17">
        <v>2026</v>
      </c>
      <c r="C5163" s="24">
        <f>Tabela2025Horario[[#This Row],[Mês]]</f>
        <v>8</v>
      </c>
      <c r="D5163" s="24">
        <f>Tabela2025Horario[[#This Row],[Dia]]</f>
        <v>4</v>
      </c>
      <c r="E5163" s="24">
        <f>Tabela2025Horario[[#This Row],[Hora]]</f>
        <v>1</v>
      </c>
      <c r="F5163" s="25">
        <f>Tabela2025Horario[[#This Row],[Conj. Castilho]]</f>
        <v>0</v>
      </c>
      <c r="G5163" s="25">
        <f>Tabela2025Horario[[#This Row],[Conj. Eol. Ventos Santa Eugênia]]</f>
        <v>0</v>
      </c>
      <c r="H5163" s="25">
        <f>Tabela2025Horario[[#This Row],[Conj. Guaimbê]]</f>
        <v>0</v>
      </c>
      <c r="I5163" s="16"/>
      <c r="J5163" s="16"/>
      <c r="K5163" s="16"/>
      <c r="L5163" s="16"/>
      <c r="M5163" s="16"/>
      <c r="N5163" s="16"/>
      <c r="O5163" s="3">
        <f>IF(Tabela2025Horario[[#This Row],[Media Agregada Todas as Usinas]]*$Q$3265&gt;100%,100%,Tabela2025Horario[[#This Row],[Media Agregada Todas as Usinas]]*$Q$3265)</f>
        <v>0</v>
      </c>
    </row>
    <row r="5164" spans="1:15" x14ac:dyDescent="0.25">
      <c r="A5164" s="16">
        <f>Tabela2025Horario[[#This Row],[DataHora]]</f>
        <v>45873.083333333336</v>
      </c>
      <c r="B5164" s="17">
        <v>2026</v>
      </c>
      <c r="C5164" s="24">
        <f>Tabela2025Horario[[#This Row],[Mês]]</f>
        <v>8</v>
      </c>
      <c r="D5164" s="24">
        <f>Tabela2025Horario[[#This Row],[Dia]]</f>
        <v>4</v>
      </c>
      <c r="E5164" s="24">
        <f>Tabela2025Horario[[#This Row],[Hora]]</f>
        <v>2</v>
      </c>
      <c r="F5164" s="25">
        <f>Tabela2025Horario[[#This Row],[Conj. Castilho]]</f>
        <v>0</v>
      </c>
      <c r="G5164" s="25">
        <f>Tabela2025Horario[[#This Row],[Conj. Eol. Ventos Santa Eugênia]]</f>
        <v>0</v>
      </c>
      <c r="H5164" s="25">
        <f>Tabela2025Horario[[#This Row],[Conj. Guaimbê]]</f>
        <v>0</v>
      </c>
      <c r="I5164" s="16"/>
      <c r="J5164" s="16"/>
      <c r="K5164" s="16"/>
      <c r="L5164" s="16"/>
      <c r="M5164" s="16"/>
      <c r="N5164" s="16"/>
      <c r="O5164" s="3">
        <f>IF(Tabela2025Horario[[#This Row],[Media Agregada Todas as Usinas]]*$Q$3265&gt;100%,100%,Tabela2025Horario[[#This Row],[Media Agregada Todas as Usinas]]*$Q$3265)</f>
        <v>0</v>
      </c>
    </row>
    <row r="5165" spans="1:15" x14ac:dyDescent="0.25">
      <c r="A5165" s="16">
        <f>Tabela2025Horario[[#This Row],[DataHora]]</f>
        <v>45873.125</v>
      </c>
      <c r="B5165" s="17">
        <v>2026</v>
      </c>
      <c r="C5165" s="24">
        <f>Tabela2025Horario[[#This Row],[Mês]]</f>
        <v>8</v>
      </c>
      <c r="D5165" s="24">
        <f>Tabela2025Horario[[#This Row],[Dia]]</f>
        <v>4</v>
      </c>
      <c r="E5165" s="24">
        <f>Tabela2025Horario[[#This Row],[Hora]]</f>
        <v>3</v>
      </c>
      <c r="F5165" s="25">
        <f>Tabela2025Horario[[#This Row],[Conj. Castilho]]</f>
        <v>0</v>
      </c>
      <c r="G5165" s="25">
        <f>Tabela2025Horario[[#This Row],[Conj. Eol. Ventos Santa Eugênia]]</f>
        <v>0</v>
      </c>
      <c r="H5165" s="25">
        <f>Tabela2025Horario[[#This Row],[Conj. Guaimbê]]</f>
        <v>0</v>
      </c>
      <c r="I5165" s="16"/>
      <c r="J5165" s="16"/>
      <c r="K5165" s="16"/>
      <c r="L5165" s="16"/>
      <c r="M5165" s="16"/>
      <c r="N5165" s="16"/>
      <c r="O5165" s="3">
        <f>IF(Tabela2025Horario[[#This Row],[Media Agregada Todas as Usinas]]*$Q$3265&gt;100%,100%,Tabela2025Horario[[#This Row],[Media Agregada Todas as Usinas]]*$Q$3265)</f>
        <v>0</v>
      </c>
    </row>
    <row r="5166" spans="1:15" x14ac:dyDescent="0.25">
      <c r="A5166" s="16">
        <f>Tabela2025Horario[[#This Row],[DataHora]]</f>
        <v>45873.166666666664</v>
      </c>
      <c r="B5166" s="17">
        <v>2026</v>
      </c>
      <c r="C5166" s="24">
        <f>Tabela2025Horario[[#This Row],[Mês]]</f>
        <v>8</v>
      </c>
      <c r="D5166" s="24">
        <f>Tabela2025Horario[[#This Row],[Dia]]</f>
        <v>4</v>
      </c>
      <c r="E5166" s="24">
        <f>Tabela2025Horario[[#This Row],[Hora]]</f>
        <v>4</v>
      </c>
      <c r="F5166" s="25">
        <f>Tabela2025Horario[[#This Row],[Conj. Castilho]]</f>
        <v>0</v>
      </c>
      <c r="G5166" s="25">
        <f>Tabela2025Horario[[#This Row],[Conj. Eol. Ventos Santa Eugênia]]</f>
        <v>0</v>
      </c>
      <c r="H5166" s="25">
        <f>Tabela2025Horario[[#This Row],[Conj. Guaimbê]]</f>
        <v>0</v>
      </c>
      <c r="I5166" s="16"/>
      <c r="J5166" s="16"/>
      <c r="K5166" s="16"/>
      <c r="L5166" s="16"/>
      <c r="M5166" s="16"/>
      <c r="N5166" s="16"/>
      <c r="O5166" s="3">
        <f>IF(Tabela2025Horario[[#This Row],[Media Agregada Todas as Usinas]]*$Q$3265&gt;100%,100%,Tabela2025Horario[[#This Row],[Media Agregada Todas as Usinas]]*$Q$3265)</f>
        <v>0</v>
      </c>
    </row>
    <row r="5167" spans="1:15" x14ac:dyDescent="0.25">
      <c r="A5167" s="16">
        <f>Tabela2025Horario[[#This Row],[DataHora]]</f>
        <v>45873.208333333336</v>
      </c>
      <c r="B5167" s="17">
        <v>2026</v>
      </c>
      <c r="C5167" s="24">
        <f>Tabela2025Horario[[#This Row],[Mês]]</f>
        <v>8</v>
      </c>
      <c r="D5167" s="24">
        <f>Tabela2025Horario[[#This Row],[Dia]]</f>
        <v>4</v>
      </c>
      <c r="E5167" s="24">
        <f>Tabela2025Horario[[#This Row],[Hora]]</f>
        <v>5</v>
      </c>
      <c r="F5167" s="25">
        <f>Tabela2025Horario[[#This Row],[Conj. Castilho]]</f>
        <v>0</v>
      </c>
      <c r="G5167" s="25">
        <f>Tabela2025Horario[[#This Row],[Conj. Eol. Ventos Santa Eugênia]]</f>
        <v>0</v>
      </c>
      <c r="H5167" s="25">
        <f>Tabela2025Horario[[#This Row],[Conj. Guaimbê]]</f>
        <v>0</v>
      </c>
      <c r="I5167" s="16"/>
      <c r="J5167" s="16"/>
      <c r="K5167" s="16"/>
      <c r="L5167" s="16"/>
      <c r="M5167" s="16"/>
      <c r="N5167" s="16"/>
      <c r="O5167" s="3">
        <f>IF(Tabela2025Horario[[#This Row],[Media Agregada Todas as Usinas]]*$Q$3265&gt;100%,100%,Tabela2025Horario[[#This Row],[Media Agregada Todas as Usinas]]*$Q$3265)</f>
        <v>0</v>
      </c>
    </row>
    <row r="5168" spans="1:15" x14ac:dyDescent="0.25">
      <c r="A5168" s="16">
        <f>Tabela2025Horario[[#This Row],[DataHora]]</f>
        <v>45873.25</v>
      </c>
      <c r="B5168" s="17">
        <v>2026</v>
      </c>
      <c r="C5168" s="24">
        <f>Tabela2025Horario[[#This Row],[Mês]]</f>
        <v>8</v>
      </c>
      <c r="D5168" s="24">
        <f>Tabela2025Horario[[#This Row],[Dia]]</f>
        <v>4</v>
      </c>
      <c r="E5168" s="24">
        <f>Tabela2025Horario[[#This Row],[Hora]]</f>
        <v>6</v>
      </c>
      <c r="F5168" s="25">
        <f>Tabela2025Horario[[#This Row],[Conj. Castilho]]</f>
        <v>0</v>
      </c>
      <c r="G5168" s="25">
        <f>Tabela2025Horario[[#This Row],[Conj. Eol. Ventos Santa Eugênia]]</f>
        <v>0</v>
      </c>
      <c r="H5168" s="25">
        <f>Tabela2025Horario[[#This Row],[Conj. Guaimbê]]</f>
        <v>0</v>
      </c>
      <c r="I5168" s="16"/>
      <c r="J5168" s="16"/>
      <c r="K5168" s="16"/>
      <c r="L5168" s="16"/>
      <c r="M5168" s="16"/>
      <c r="N5168" s="16"/>
      <c r="O5168" s="3">
        <f>IF(Tabela2025Horario[[#This Row],[Media Agregada Todas as Usinas]]*$Q$3265&gt;100%,100%,Tabela2025Horario[[#This Row],[Media Agregada Todas as Usinas]]*$Q$3265)</f>
        <v>2.6632455205044082E-2</v>
      </c>
    </row>
    <row r="5169" spans="1:15" x14ac:dyDescent="0.25">
      <c r="A5169" s="16">
        <f>Tabela2025Horario[[#This Row],[DataHora]]</f>
        <v>45873.291666666664</v>
      </c>
      <c r="B5169" s="17">
        <v>2026</v>
      </c>
      <c r="C5169" s="24">
        <f>Tabela2025Horario[[#This Row],[Mês]]</f>
        <v>8</v>
      </c>
      <c r="D5169" s="24">
        <f>Tabela2025Horario[[#This Row],[Dia]]</f>
        <v>4</v>
      </c>
      <c r="E5169" s="24">
        <f>Tabela2025Horario[[#This Row],[Hora]]</f>
        <v>7</v>
      </c>
      <c r="F5169" s="25">
        <f>Tabela2025Horario[[#This Row],[Conj. Castilho]]</f>
        <v>0</v>
      </c>
      <c r="G5169" s="25">
        <f>Tabela2025Horario[[#This Row],[Conj. Eol. Ventos Santa Eugênia]]</f>
        <v>0</v>
      </c>
      <c r="H5169" s="25">
        <f>Tabela2025Horario[[#This Row],[Conj. Guaimbê]]</f>
        <v>0</v>
      </c>
      <c r="I5169" s="16"/>
      <c r="J5169" s="16"/>
      <c r="K5169" s="16"/>
      <c r="L5169" s="16"/>
      <c r="M5169" s="16"/>
      <c r="N5169" s="16"/>
      <c r="O5169" s="3">
        <f>IF(Tabela2025Horario[[#This Row],[Media Agregada Todas as Usinas]]*$Q$3265&gt;100%,100%,Tabela2025Horario[[#This Row],[Media Agregada Todas as Usinas]]*$Q$3265)</f>
        <v>7.7842681930538893E-2</v>
      </c>
    </row>
    <row r="5170" spans="1:15" x14ac:dyDescent="0.25">
      <c r="A5170" s="16">
        <f>Tabela2025Horario[[#This Row],[DataHora]]</f>
        <v>45873.333333333336</v>
      </c>
      <c r="B5170" s="17">
        <v>2026</v>
      </c>
      <c r="C5170" s="24">
        <f>Tabela2025Horario[[#This Row],[Mês]]</f>
        <v>8</v>
      </c>
      <c r="D5170" s="24">
        <f>Tabela2025Horario[[#This Row],[Dia]]</f>
        <v>4</v>
      </c>
      <c r="E5170" s="24">
        <f>Tabela2025Horario[[#This Row],[Hora]]</f>
        <v>8</v>
      </c>
      <c r="F5170" s="25">
        <f>Tabela2025Horario[[#This Row],[Conj. Castilho]]</f>
        <v>0</v>
      </c>
      <c r="G5170" s="25">
        <f>Tabela2025Horario[[#This Row],[Conj. Eol. Ventos Santa Eugênia]]</f>
        <v>0</v>
      </c>
      <c r="H5170" s="25">
        <f>Tabela2025Horario[[#This Row],[Conj. Guaimbê]]</f>
        <v>0</v>
      </c>
      <c r="I5170" s="16"/>
      <c r="J5170" s="16"/>
      <c r="K5170" s="16"/>
      <c r="L5170" s="16"/>
      <c r="M5170" s="16"/>
      <c r="N5170" s="16"/>
      <c r="O5170" s="3">
        <f>IF(Tabela2025Horario[[#This Row],[Media Agregada Todas as Usinas]]*$Q$3265&gt;100%,100%,Tabela2025Horario[[#This Row],[Media Agregada Todas as Usinas]]*$Q$3265)</f>
        <v>0.16419704802675492</v>
      </c>
    </row>
    <row r="5171" spans="1:15" x14ac:dyDescent="0.25">
      <c r="A5171" s="16">
        <f>Tabela2025Horario[[#This Row],[DataHora]]</f>
        <v>45873.375</v>
      </c>
      <c r="B5171" s="17">
        <v>2026</v>
      </c>
      <c r="C5171" s="24">
        <f>Tabela2025Horario[[#This Row],[Mês]]</f>
        <v>8</v>
      </c>
      <c r="D5171" s="24">
        <f>Tabela2025Horario[[#This Row],[Dia]]</f>
        <v>4</v>
      </c>
      <c r="E5171" s="24">
        <f>Tabela2025Horario[[#This Row],[Hora]]</f>
        <v>9</v>
      </c>
      <c r="F5171" s="25">
        <f>Tabela2025Horario[[#This Row],[Conj. Castilho]]</f>
        <v>0</v>
      </c>
      <c r="G5171" s="25">
        <f>Tabela2025Horario[[#This Row],[Conj. Eol. Ventos Santa Eugênia]]</f>
        <v>0</v>
      </c>
      <c r="H5171" s="25">
        <f>Tabela2025Horario[[#This Row],[Conj. Guaimbê]]</f>
        <v>0</v>
      </c>
      <c r="I5171" s="16"/>
      <c r="J5171" s="16"/>
      <c r="K5171" s="16"/>
      <c r="L5171" s="16"/>
      <c r="M5171" s="16"/>
      <c r="N5171" s="16"/>
      <c r="O5171" s="3">
        <f>IF(Tabela2025Horario[[#This Row],[Media Agregada Todas as Usinas]]*$Q$3265&gt;100%,100%,Tabela2025Horario[[#This Row],[Media Agregada Todas as Usinas]]*$Q$3265)</f>
        <v>0.20143670554092041</v>
      </c>
    </row>
    <row r="5172" spans="1:15" x14ac:dyDescent="0.25">
      <c r="A5172" s="16">
        <f>Tabela2025Horario[[#This Row],[DataHora]]</f>
        <v>45873.416666666664</v>
      </c>
      <c r="B5172" s="17">
        <v>2026</v>
      </c>
      <c r="C5172" s="24">
        <f>Tabela2025Horario[[#This Row],[Mês]]</f>
        <v>8</v>
      </c>
      <c r="D5172" s="24">
        <f>Tabela2025Horario[[#This Row],[Dia]]</f>
        <v>4</v>
      </c>
      <c r="E5172" s="24">
        <f>Tabela2025Horario[[#This Row],[Hora]]</f>
        <v>10</v>
      </c>
      <c r="F5172" s="25">
        <f>Tabela2025Horario[[#This Row],[Conj. Castilho]]</f>
        <v>0</v>
      </c>
      <c r="G5172" s="25">
        <f>Tabela2025Horario[[#This Row],[Conj. Eol. Ventos Santa Eugênia]]</f>
        <v>7.5249072971650052E-3</v>
      </c>
      <c r="H5172" s="25">
        <f>Tabela2025Horario[[#This Row],[Conj. Guaimbê]]</f>
        <v>0</v>
      </c>
      <c r="I5172" s="16"/>
      <c r="J5172" s="16"/>
      <c r="K5172" s="16"/>
      <c r="L5172" s="16"/>
      <c r="M5172" s="16"/>
      <c r="N5172" s="16"/>
      <c r="O5172" s="3">
        <f>IF(Tabela2025Horario[[#This Row],[Media Agregada Todas as Usinas]]*$Q$3265&gt;100%,100%,Tabela2025Horario[[#This Row],[Media Agregada Todas as Usinas]]*$Q$3265)</f>
        <v>0.24744265766168541</v>
      </c>
    </row>
    <row r="5173" spans="1:15" x14ac:dyDescent="0.25">
      <c r="A5173" s="16">
        <f>Tabela2025Horario[[#This Row],[DataHora]]</f>
        <v>45873.458333333336</v>
      </c>
      <c r="B5173" s="17">
        <v>2026</v>
      </c>
      <c r="C5173" s="24">
        <f>Tabela2025Horario[[#This Row],[Mês]]</f>
        <v>8</v>
      </c>
      <c r="D5173" s="24">
        <f>Tabela2025Horario[[#This Row],[Dia]]</f>
        <v>4</v>
      </c>
      <c r="E5173" s="24">
        <f>Tabela2025Horario[[#This Row],[Hora]]</f>
        <v>11</v>
      </c>
      <c r="F5173" s="25">
        <f>Tabela2025Horario[[#This Row],[Conj. Castilho]]</f>
        <v>0</v>
      </c>
      <c r="G5173" s="25">
        <f>Tabela2025Horario[[#This Row],[Conj. Eol. Ventos Santa Eugênia]]</f>
        <v>4.0112742965015595E-2</v>
      </c>
      <c r="H5173" s="25">
        <f>Tabela2025Horario[[#This Row],[Conj. Guaimbê]]</f>
        <v>0</v>
      </c>
      <c r="I5173" s="16"/>
      <c r="J5173" s="16"/>
      <c r="K5173" s="16"/>
      <c r="L5173" s="16"/>
      <c r="M5173" s="16"/>
      <c r="N5173" s="16"/>
      <c r="O5173" s="3">
        <f>IF(Tabela2025Horario[[#This Row],[Media Agregada Todas as Usinas]]*$Q$3265&gt;100%,100%,Tabela2025Horario[[#This Row],[Media Agregada Todas as Usinas]]*$Q$3265)</f>
        <v>0.38826240494056763</v>
      </c>
    </row>
    <row r="5174" spans="1:15" x14ac:dyDescent="0.25">
      <c r="A5174" s="16">
        <f>Tabela2025Horario[[#This Row],[DataHora]]</f>
        <v>45873.5</v>
      </c>
      <c r="B5174" s="17">
        <v>2026</v>
      </c>
      <c r="C5174" s="24">
        <f>Tabela2025Horario[[#This Row],[Mês]]</f>
        <v>8</v>
      </c>
      <c r="D5174" s="24">
        <f>Tabela2025Horario[[#This Row],[Dia]]</f>
        <v>4</v>
      </c>
      <c r="E5174" s="24">
        <f>Tabela2025Horario[[#This Row],[Hora]]</f>
        <v>12</v>
      </c>
      <c r="F5174" s="25">
        <f>Tabela2025Horario[[#This Row],[Conj. Castilho]]</f>
        <v>0</v>
      </c>
      <c r="G5174" s="25">
        <f>Tabela2025Horario[[#This Row],[Conj. Eol. Ventos Santa Eugênia]]</f>
        <v>4.5567420395079869E-2</v>
      </c>
      <c r="H5174" s="25">
        <f>Tabela2025Horario[[#This Row],[Conj. Guaimbê]]</f>
        <v>0</v>
      </c>
      <c r="I5174" s="16"/>
      <c r="J5174" s="16"/>
      <c r="K5174" s="16"/>
      <c r="L5174" s="16"/>
      <c r="M5174" s="16"/>
      <c r="N5174" s="16"/>
      <c r="O5174" s="3">
        <f>IF(Tabela2025Horario[[#This Row],[Media Agregada Todas as Usinas]]*$Q$3265&gt;100%,100%,Tabela2025Horario[[#This Row],[Media Agregada Todas as Usinas]]*$Q$3265)</f>
        <v>0.35551454720455283</v>
      </c>
    </row>
    <row r="5175" spans="1:15" x14ac:dyDescent="0.25">
      <c r="A5175" s="16">
        <f>Tabela2025Horario[[#This Row],[DataHora]]</f>
        <v>45873.541666666664</v>
      </c>
      <c r="B5175" s="17">
        <v>2026</v>
      </c>
      <c r="C5175" s="24">
        <f>Tabela2025Horario[[#This Row],[Mês]]</f>
        <v>8</v>
      </c>
      <c r="D5175" s="24">
        <f>Tabela2025Horario[[#This Row],[Dia]]</f>
        <v>4</v>
      </c>
      <c r="E5175" s="24">
        <f>Tabela2025Horario[[#This Row],[Hora]]</f>
        <v>13</v>
      </c>
      <c r="F5175" s="25">
        <f>Tabela2025Horario[[#This Row],[Conj. Castilho]]</f>
        <v>0</v>
      </c>
      <c r="G5175" s="25">
        <f>Tabela2025Horario[[#This Row],[Conj. Eol. Ventos Santa Eugênia]]</f>
        <v>0</v>
      </c>
      <c r="H5175" s="25">
        <f>Tabela2025Horario[[#This Row],[Conj. Guaimbê]]</f>
        <v>0</v>
      </c>
      <c r="I5175" s="16"/>
      <c r="J5175" s="16"/>
      <c r="K5175" s="16"/>
      <c r="L5175" s="16"/>
      <c r="M5175" s="16"/>
      <c r="N5175" s="16"/>
      <c r="O5175" s="3">
        <f>IF(Tabela2025Horario[[#This Row],[Media Agregada Todas as Usinas]]*$Q$3265&gt;100%,100%,Tabela2025Horario[[#This Row],[Media Agregada Todas as Usinas]]*$Q$3265)</f>
        <v>2.2027295207902926E-2</v>
      </c>
    </row>
    <row r="5176" spans="1:15" x14ac:dyDescent="0.25">
      <c r="A5176" s="16">
        <f>Tabela2025Horario[[#This Row],[DataHora]]</f>
        <v>45873.583333333336</v>
      </c>
      <c r="B5176" s="17">
        <v>2026</v>
      </c>
      <c r="C5176" s="24">
        <f>Tabela2025Horario[[#This Row],[Mês]]</f>
        <v>8</v>
      </c>
      <c r="D5176" s="24">
        <f>Tabela2025Horario[[#This Row],[Dia]]</f>
        <v>4</v>
      </c>
      <c r="E5176" s="24">
        <f>Tabela2025Horario[[#This Row],[Hora]]</f>
        <v>14</v>
      </c>
      <c r="F5176" s="25">
        <f>Tabela2025Horario[[#This Row],[Conj. Castilho]]</f>
        <v>0</v>
      </c>
      <c r="G5176" s="25">
        <f>Tabela2025Horario[[#This Row],[Conj. Eol. Ventos Santa Eugênia]]</f>
        <v>0</v>
      </c>
      <c r="H5176" s="25">
        <f>Tabela2025Horario[[#This Row],[Conj. Guaimbê]]</f>
        <v>0</v>
      </c>
      <c r="I5176" s="16"/>
      <c r="J5176" s="16"/>
      <c r="K5176" s="16"/>
      <c r="L5176" s="16"/>
      <c r="M5176" s="16"/>
      <c r="N5176" s="16"/>
      <c r="O5176" s="3">
        <f>IF(Tabela2025Horario[[#This Row],[Media Agregada Todas as Usinas]]*$Q$3265&gt;100%,100%,Tabela2025Horario[[#This Row],[Media Agregada Todas as Usinas]]*$Q$3265)</f>
        <v>0</v>
      </c>
    </row>
    <row r="5177" spans="1:15" x14ac:dyDescent="0.25">
      <c r="A5177" s="16">
        <f>Tabela2025Horario[[#This Row],[DataHora]]</f>
        <v>45873.625</v>
      </c>
      <c r="B5177" s="17">
        <v>2026</v>
      </c>
      <c r="C5177" s="24">
        <f>Tabela2025Horario[[#This Row],[Mês]]</f>
        <v>8</v>
      </c>
      <c r="D5177" s="24">
        <f>Tabela2025Horario[[#This Row],[Dia]]</f>
        <v>4</v>
      </c>
      <c r="E5177" s="24">
        <f>Tabela2025Horario[[#This Row],[Hora]]</f>
        <v>15</v>
      </c>
      <c r="F5177" s="25">
        <f>Tabela2025Horario[[#This Row],[Conj. Castilho]]</f>
        <v>0</v>
      </c>
      <c r="G5177" s="25">
        <f>Tabela2025Horario[[#This Row],[Conj. Eol. Ventos Santa Eugênia]]</f>
        <v>0</v>
      </c>
      <c r="H5177" s="25">
        <f>Tabela2025Horario[[#This Row],[Conj. Guaimbê]]</f>
        <v>0</v>
      </c>
      <c r="I5177" s="16"/>
      <c r="J5177" s="16"/>
      <c r="K5177" s="16"/>
      <c r="L5177" s="16"/>
      <c r="M5177" s="16"/>
      <c r="N5177" s="16"/>
      <c r="O5177" s="3">
        <f>IF(Tabela2025Horario[[#This Row],[Media Agregada Todas as Usinas]]*$Q$3265&gt;100%,100%,Tabela2025Horario[[#This Row],[Media Agregada Todas as Usinas]]*$Q$3265)</f>
        <v>0</v>
      </c>
    </row>
    <row r="5178" spans="1:15" x14ac:dyDescent="0.25">
      <c r="A5178" s="16">
        <f>Tabela2025Horario[[#This Row],[DataHora]]</f>
        <v>45873.666666666664</v>
      </c>
      <c r="B5178" s="17">
        <v>2026</v>
      </c>
      <c r="C5178" s="24">
        <f>Tabela2025Horario[[#This Row],[Mês]]</f>
        <v>8</v>
      </c>
      <c r="D5178" s="24">
        <f>Tabela2025Horario[[#This Row],[Dia]]</f>
        <v>4</v>
      </c>
      <c r="E5178" s="24">
        <f>Tabela2025Horario[[#This Row],[Hora]]</f>
        <v>16</v>
      </c>
      <c r="F5178" s="25">
        <f>Tabela2025Horario[[#This Row],[Conj. Castilho]]</f>
        <v>0</v>
      </c>
      <c r="G5178" s="25">
        <f>Tabela2025Horario[[#This Row],[Conj. Eol. Ventos Santa Eugênia]]</f>
        <v>0</v>
      </c>
      <c r="H5178" s="25">
        <f>Tabela2025Horario[[#This Row],[Conj. Guaimbê]]</f>
        <v>0</v>
      </c>
      <c r="I5178" s="16"/>
      <c r="J5178" s="16"/>
      <c r="K5178" s="16"/>
      <c r="L5178" s="16"/>
      <c r="M5178" s="16"/>
      <c r="N5178" s="16"/>
      <c r="O5178" s="3">
        <f>IF(Tabela2025Horario[[#This Row],[Media Agregada Todas as Usinas]]*$Q$3265&gt;100%,100%,Tabela2025Horario[[#This Row],[Media Agregada Todas as Usinas]]*$Q$3265)</f>
        <v>0</v>
      </c>
    </row>
    <row r="5179" spans="1:15" x14ac:dyDescent="0.25">
      <c r="A5179" s="16">
        <f>Tabela2025Horario[[#This Row],[DataHora]]</f>
        <v>45873.708333333336</v>
      </c>
      <c r="B5179" s="17">
        <v>2026</v>
      </c>
      <c r="C5179" s="24">
        <f>Tabela2025Horario[[#This Row],[Mês]]</f>
        <v>8</v>
      </c>
      <c r="D5179" s="24">
        <f>Tabela2025Horario[[#This Row],[Dia]]</f>
        <v>4</v>
      </c>
      <c r="E5179" s="24">
        <f>Tabela2025Horario[[#This Row],[Hora]]</f>
        <v>17</v>
      </c>
      <c r="F5179" s="25">
        <f>Tabela2025Horario[[#This Row],[Conj. Castilho]]</f>
        <v>0</v>
      </c>
      <c r="G5179" s="25">
        <f>Tabela2025Horario[[#This Row],[Conj. Eol. Ventos Santa Eugênia]]</f>
        <v>0</v>
      </c>
      <c r="H5179" s="25">
        <f>Tabela2025Horario[[#This Row],[Conj. Guaimbê]]</f>
        <v>0</v>
      </c>
      <c r="I5179" s="16"/>
      <c r="J5179" s="16"/>
      <c r="K5179" s="16"/>
      <c r="L5179" s="16"/>
      <c r="M5179" s="16"/>
      <c r="N5179" s="16"/>
      <c r="O5179" s="3">
        <f>IF(Tabela2025Horario[[#This Row],[Media Agregada Todas as Usinas]]*$Q$3265&gt;100%,100%,Tabela2025Horario[[#This Row],[Media Agregada Todas as Usinas]]*$Q$3265)</f>
        <v>0</v>
      </c>
    </row>
    <row r="5180" spans="1:15" x14ac:dyDescent="0.25">
      <c r="A5180" s="16">
        <f>Tabela2025Horario[[#This Row],[DataHora]]</f>
        <v>45873.75</v>
      </c>
      <c r="B5180" s="17">
        <v>2026</v>
      </c>
      <c r="C5180" s="24">
        <f>Tabela2025Horario[[#This Row],[Mês]]</f>
        <v>8</v>
      </c>
      <c r="D5180" s="24">
        <f>Tabela2025Horario[[#This Row],[Dia]]</f>
        <v>4</v>
      </c>
      <c r="E5180" s="24">
        <f>Tabela2025Horario[[#This Row],[Hora]]</f>
        <v>18</v>
      </c>
      <c r="F5180" s="25">
        <f>Tabela2025Horario[[#This Row],[Conj. Castilho]]</f>
        <v>0</v>
      </c>
      <c r="G5180" s="25">
        <f>Tabela2025Horario[[#This Row],[Conj. Eol. Ventos Santa Eugênia]]</f>
        <v>0</v>
      </c>
      <c r="H5180" s="25">
        <f>Tabela2025Horario[[#This Row],[Conj. Guaimbê]]</f>
        <v>0</v>
      </c>
      <c r="I5180" s="16"/>
      <c r="J5180" s="16"/>
      <c r="K5180" s="16"/>
      <c r="L5180" s="16"/>
      <c r="M5180" s="16"/>
      <c r="N5180" s="16"/>
      <c r="O5180" s="3">
        <f>IF(Tabela2025Horario[[#This Row],[Media Agregada Todas as Usinas]]*$Q$3265&gt;100%,100%,Tabela2025Horario[[#This Row],[Media Agregada Todas as Usinas]]*$Q$3265)</f>
        <v>0</v>
      </c>
    </row>
    <row r="5181" spans="1:15" x14ac:dyDescent="0.25">
      <c r="A5181" s="16">
        <f>Tabela2025Horario[[#This Row],[DataHora]]</f>
        <v>45873.791666666664</v>
      </c>
      <c r="B5181" s="17">
        <v>2026</v>
      </c>
      <c r="C5181" s="24">
        <f>Tabela2025Horario[[#This Row],[Mês]]</f>
        <v>8</v>
      </c>
      <c r="D5181" s="24">
        <f>Tabela2025Horario[[#This Row],[Dia]]</f>
        <v>4</v>
      </c>
      <c r="E5181" s="24">
        <f>Tabela2025Horario[[#This Row],[Hora]]</f>
        <v>19</v>
      </c>
      <c r="F5181" s="25">
        <f>Tabela2025Horario[[#This Row],[Conj. Castilho]]</f>
        <v>0</v>
      </c>
      <c r="G5181" s="25">
        <f>Tabela2025Horario[[#This Row],[Conj. Eol. Ventos Santa Eugênia]]</f>
        <v>0</v>
      </c>
      <c r="H5181" s="25">
        <f>Tabela2025Horario[[#This Row],[Conj. Guaimbê]]</f>
        <v>0</v>
      </c>
      <c r="I5181" s="16"/>
      <c r="J5181" s="16"/>
      <c r="K5181" s="16"/>
      <c r="L5181" s="16"/>
      <c r="M5181" s="16"/>
      <c r="N5181" s="16"/>
      <c r="O5181" s="3">
        <f>IF(Tabela2025Horario[[#This Row],[Media Agregada Todas as Usinas]]*$Q$3265&gt;100%,100%,Tabela2025Horario[[#This Row],[Media Agregada Todas as Usinas]]*$Q$3265)</f>
        <v>0</v>
      </c>
    </row>
    <row r="5182" spans="1:15" x14ac:dyDescent="0.25">
      <c r="A5182" s="16">
        <f>Tabela2025Horario[[#This Row],[DataHora]]</f>
        <v>45873.833333333336</v>
      </c>
      <c r="B5182" s="17">
        <v>2026</v>
      </c>
      <c r="C5182" s="24">
        <f>Tabela2025Horario[[#This Row],[Mês]]</f>
        <v>8</v>
      </c>
      <c r="D5182" s="24">
        <f>Tabela2025Horario[[#This Row],[Dia]]</f>
        <v>4</v>
      </c>
      <c r="E5182" s="24">
        <f>Tabela2025Horario[[#This Row],[Hora]]</f>
        <v>20</v>
      </c>
      <c r="F5182" s="25">
        <f>Tabela2025Horario[[#This Row],[Conj. Castilho]]</f>
        <v>0</v>
      </c>
      <c r="G5182" s="25">
        <f>Tabela2025Horario[[#This Row],[Conj. Eol. Ventos Santa Eugênia]]</f>
        <v>0</v>
      </c>
      <c r="H5182" s="25">
        <f>Tabela2025Horario[[#This Row],[Conj. Guaimbê]]</f>
        <v>0</v>
      </c>
      <c r="I5182" s="16"/>
      <c r="J5182" s="16"/>
      <c r="K5182" s="16"/>
      <c r="L5182" s="16"/>
      <c r="M5182" s="16"/>
      <c r="N5182" s="16"/>
      <c r="O5182" s="3">
        <f>IF(Tabela2025Horario[[#This Row],[Media Agregada Todas as Usinas]]*$Q$3265&gt;100%,100%,Tabela2025Horario[[#This Row],[Media Agregada Todas as Usinas]]*$Q$3265)</f>
        <v>0</v>
      </c>
    </row>
    <row r="5183" spans="1:15" x14ac:dyDescent="0.25">
      <c r="A5183" s="16">
        <f>Tabela2025Horario[[#This Row],[DataHora]]</f>
        <v>45873.875</v>
      </c>
      <c r="B5183" s="17">
        <v>2026</v>
      </c>
      <c r="C5183" s="24">
        <f>Tabela2025Horario[[#This Row],[Mês]]</f>
        <v>8</v>
      </c>
      <c r="D5183" s="24">
        <f>Tabela2025Horario[[#This Row],[Dia]]</f>
        <v>4</v>
      </c>
      <c r="E5183" s="24">
        <f>Tabela2025Horario[[#This Row],[Hora]]</f>
        <v>21</v>
      </c>
      <c r="F5183" s="25">
        <f>Tabela2025Horario[[#This Row],[Conj. Castilho]]</f>
        <v>0</v>
      </c>
      <c r="G5183" s="25">
        <f>Tabela2025Horario[[#This Row],[Conj. Eol. Ventos Santa Eugênia]]</f>
        <v>0</v>
      </c>
      <c r="H5183" s="25">
        <f>Tabela2025Horario[[#This Row],[Conj. Guaimbê]]</f>
        <v>0</v>
      </c>
      <c r="I5183" s="16"/>
      <c r="J5183" s="16"/>
      <c r="K5183" s="16"/>
      <c r="L5183" s="16"/>
      <c r="M5183" s="16"/>
      <c r="N5183" s="16"/>
      <c r="O5183" s="3">
        <f>IF(Tabela2025Horario[[#This Row],[Media Agregada Todas as Usinas]]*$Q$3265&gt;100%,100%,Tabela2025Horario[[#This Row],[Media Agregada Todas as Usinas]]*$Q$3265)</f>
        <v>0</v>
      </c>
    </row>
    <row r="5184" spans="1:15" x14ac:dyDescent="0.25">
      <c r="A5184" s="16">
        <f>Tabela2025Horario[[#This Row],[DataHora]]</f>
        <v>45873.916666666664</v>
      </c>
      <c r="B5184" s="17">
        <v>2026</v>
      </c>
      <c r="C5184" s="24">
        <f>Tabela2025Horario[[#This Row],[Mês]]</f>
        <v>8</v>
      </c>
      <c r="D5184" s="24">
        <f>Tabela2025Horario[[#This Row],[Dia]]</f>
        <v>4</v>
      </c>
      <c r="E5184" s="24">
        <f>Tabela2025Horario[[#This Row],[Hora]]</f>
        <v>22</v>
      </c>
      <c r="F5184" s="25">
        <f>Tabela2025Horario[[#This Row],[Conj. Castilho]]</f>
        <v>0</v>
      </c>
      <c r="G5184" s="25">
        <f>Tabela2025Horario[[#This Row],[Conj. Eol. Ventos Santa Eugênia]]</f>
        <v>0</v>
      </c>
      <c r="H5184" s="25">
        <f>Tabela2025Horario[[#This Row],[Conj. Guaimbê]]</f>
        <v>0</v>
      </c>
      <c r="I5184" s="16"/>
      <c r="J5184" s="16"/>
      <c r="K5184" s="16"/>
      <c r="L5184" s="16"/>
      <c r="M5184" s="16"/>
      <c r="N5184" s="16"/>
      <c r="O5184" s="3">
        <f>IF(Tabela2025Horario[[#This Row],[Media Agregada Todas as Usinas]]*$Q$3265&gt;100%,100%,Tabela2025Horario[[#This Row],[Media Agregada Todas as Usinas]]*$Q$3265)</f>
        <v>0</v>
      </c>
    </row>
    <row r="5185" spans="1:15" x14ac:dyDescent="0.25">
      <c r="A5185" s="16">
        <f>Tabela2025Horario[[#This Row],[DataHora]]</f>
        <v>45873.958333333336</v>
      </c>
      <c r="B5185" s="17">
        <v>2026</v>
      </c>
      <c r="C5185" s="24">
        <f>Tabela2025Horario[[#This Row],[Mês]]</f>
        <v>8</v>
      </c>
      <c r="D5185" s="24">
        <f>Tabela2025Horario[[#This Row],[Dia]]</f>
        <v>4</v>
      </c>
      <c r="E5185" s="24">
        <f>Tabela2025Horario[[#This Row],[Hora]]</f>
        <v>23</v>
      </c>
      <c r="F5185" s="25">
        <f>Tabela2025Horario[[#This Row],[Conj. Castilho]]</f>
        <v>0</v>
      </c>
      <c r="G5185" s="25">
        <f>Tabela2025Horario[[#This Row],[Conj. Eol. Ventos Santa Eugênia]]</f>
        <v>0</v>
      </c>
      <c r="H5185" s="25">
        <f>Tabela2025Horario[[#This Row],[Conj. Guaimbê]]</f>
        <v>0</v>
      </c>
      <c r="I5185" s="16"/>
      <c r="J5185" s="16"/>
      <c r="K5185" s="16"/>
      <c r="L5185" s="16"/>
      <c r="M5185" s="16"/>
      <c r="N5185" s="16"/>
      <c r="O5185" s="3">
        <f>IF(Tabela2025Horario[[#This Row],[Media Agregada Todas as Usinas]]*$Q$3265&gt;100%,100%,Tabela2025Horario[[#This Row],[Media Agregada Todas as Usinas]]*$Q$3265)</f>
        <v>0</v>
      </c>
    </row>
    <row r="5186" spans="1:15" x14ac:dyDescent="0.25">
      <c r="A5186" s="16">
        <f>Tabela2025Horario[[#This Row],[DataHora]]</f>
        <v>45874</v>
      </c>
      <c r="B5186" s="17">
        <v>2026</v>
      </c>
      <c r="C5186" s="24">
        <f>Tabela2025Horario[[#This Row],[Mês]]</f>
        <v>8</v>
      </c>
      <c r="D5186" s="24">
        <f>Tabela2025Horario[[#This Row],[Dia]]</f>
        <v>5</v>
      </c>
      <c r="E5186" s="24">
        <f>Tabela2025Horario[[#This Row],[Hora]]</f>
        <v>0</v>
      </c>
      <c r="F5186" s="25">
        <f>Tabela2025Horario[[#This Row],[Conj. Castilho]]</f>
        <v>0</v>
      </c>
      <c r="G5186" s="25">
        <f>Tabela2025Horario[[#This Row],[Conj. Eol. Ventos Santa Eugênia]]</f>
        <v>0</v>
      </c>
      <c r="H5186" s="25">
        <f>Tabela2025Horario[[#This Row],[Conj. Guaimbê]]</f>
        <v>0</v>
      </c>
      <c r="I5186" s="16"/>
      <c r="J5186" s="16"/>
      <c r="K5186" s="16"/>
      <c r="L5186" s="16"/>
      <c r="M5186" s="16"/>
      <c r="N5186" s="16"/>
      <c r="O5186" s="3">
        <f>IF(Tabela2025Horario[[#This Row],[Media Agregada Todas as Usinas]]*$Q$3265&gt;100%,100%,Tabela2025Horario[[#This Row],[Media Agregada Todas as Usinas]]*$Q$3265)</f>
        <v>0</v>
      </c>
    </row>
    <row r="5187" spans="1:15" x14ac:dyDescent="0.25">
      <c r="A5187" s="16">
        <f>Tabela2025Horario[[#This Row],[DataHora]]</f>
        <v>45874.041666666664</v>
      </c>
      <c r="B5187" s="17">
        <v>2026</v>
      </c>
      <c r="C5187" s="24">
        <f>Tabela2025Horario[[#This Row],[Mês]]</f>
        <v>8</v>
      </c>
      <c r="D5187" s="24">
        <f>Tabela2025Horario[[#This Row],[Dia]]</f>
        <v>5</v>
      </c>
      <c r="E5187" s="24">
        <f>Tabela2025Horario[[#This Row],[Hora]]</f>
        <v>1</v>
      </c>
      <c r="F5187" s="25">
        <f>Tabela2025Horario[[#This Row],[Conj. Castilho]]</f>
        <v>0</v>
      </c>
      <c r="G5187" s="25">
        <f>Tabela2025Horario[[#This Row],[Conj. Eol. Ventos Santa Eugênia]]</f>
        <v>0</v>
      </c>
      <c r="H5187" s="25">
        <f>Tabela2025Horario[[#This Row],[Conj. Guaimbê]]</f>
        <v>0</v>
      </c>
      <c r="I5187" s="16"/>
      <c r="J5187" s="16"/>
      <c r="K5187" s="16"/>
      <c r="L5187" s="16"/>
      <c r="M5187" s="16"/>
      <c r="N5187" s="16"/>
      <c r="O5187" s="3">
        <f>IF(Tabela2025Horario[[#This Row],[Media Agregada Todas as Usinas]]*$Q$3265&gt;100%,100%,Tabela2025Horario[[#This Row],[Media Agregada Todas as Usinas]]*$Q$3265)</f>
        <v>0</v>
      </c>
    </row>
    <row r="5188" spans="1:15" x14ac:dyDescent="0.25">
      <c r="A5188" s="16">
        <f>Tabela2025Horario[[#This Row],[DataHora]]</f>
        <v>45874.083333333336</v>
      </c>
      <c r="B5188" s="17">
        <v>2026</v>
      </c>
      <c r="C5188" s="24">
        <f>Tabela2025Horario[[#This Row],[Mês]]</f>
        <v>8</v>
      </c>
      <c r="D5188" s="24">
        <f>Tabela2025Horario[[#This Row],[Dia]]</f>
        <v>5</v>
      </c>
      <c r="E5188" s="24">
        <f>Tabela2025Horario[[#This Row],[Hora]]</f>
        <v>2</v>
      </c>
      <c r="F5188" s="25">
        <f>Tabela2025Horario[[#This Row],[Conj. Castilho]]</f>
        <v>0</v>
      </c>
      <c r="G5188" s="25">
        <f>Tabela2025Horario[[#This Row],[Conj. Eol. Ventos Santa Eugênia]]</f>
        <v>0</v>
      </c>
      <c r="H5188" s="25">
        <f>Tabela2025Horario[[#This Row],[Conj. Guaimbê]]</f>
        <v>0</v>
      </c>
      <c r="I5188" s="16"/>
      <c r="J5188" s="16"/>
      <c r="K5188" s="16"/>
      <c r="L5188" s="16"/>
      <c r="M5188" s="16"/>
      <c r="N5188" s="16"/>
      <c r="O5188" s="3">
        <f>IF(Tabela2025Horario[[#This Row],[Media Agregada Todas as Usinas]]*$Q$3265&gt;100%,100%,Tabela2025Horario[[#This Row],[Media Agregada Todas as Usinas]]*$Q$3265)</f>
        <v>0</v>
      </c>
    </row>
    <row r="5189" spans="1:15" x14ac:dyDescent="0.25">
      <c r="A5189" s="16">
        <f>Tabela2025Horario[[#This Row],[DataHora]]</f>
        <v>45874.125</v>
      </c>
      <c r="B5189" s="17">
        <v>2026</v>
      </c>
      <c r="C5189" s="24">
        <f>Tabela2025Horario[[#This Row],[Mês]]</f>
        <v>8</v>
      </c>
      <c r="D5189" s="24">
        <f>Tabela2025Horario[[#This Row],[Dia]]</f>
        <v>5</v>
      </c>
      <c r="E5189" s="24">
        <f>Tabela2025Horario[[#This Row],[Hora]]</f>
        <v>3</v>
      </c>
      <c r="F5189" s="25">
        <f>Tabela2025Horario[[#This Row],[Conj. Castilho]]</f>
        <v>0</v>
      </c>
      <c r="G5189" s="25">
        <f>Tabela2025Horario[[#This Row],[Conj. Eol. Ventos Santa Eugênia]]</f>
        <v>0</v>
      </c>
      <c r="H5189" s="25">
        <f>Tabela2025Horario[[#This Row],[Conj. Guaimbê]]</f>
        <v>0</v>
      </c>
      <c r="I5189" s="16"/>
      <c r="J5189" s="16"/>
      <c r="K5189" s="16"/>
      <c r="L5189" s="16"/>
      <c r="M5189" s="16"/>
      <c r="N5189" s="16"/>
      <c r="O5189" s="3">
        <f>IF(Tabela2025Horario[[#This Row],[Media Agregada Todas as Usinas]]*$Q$3265&gt;100%,100%,Tabela2025Horario[[#This Row],[Media Agregada Todas as Usinas]]*$Q$3265)</f>
        <v>0</v>
      </c>
    </row>
    <row r="5190" spans="1:15" x14ac:dyDescent="0.25">
      <c r="A5190" s="16">
        <f>Tabela2025Horario[[#This Row],[DataHora]]</f>
        <v>45874.166666666664</v>
      </c>
      <c r="B5190" s="17">
        <v>2026</v>
      </c>
      <c r="C5190" s="24">
        <f>Tabela2025Horario[[#This Row],[Mês]]</f>
        <v>8</v>
      </c>
      <c r="D5190" s="24">
        <f>Tabela2025Horario[[#This Row],[Dia]]</f>
        <v>5</v>
      </c>
      <c r="E5190" s="24">
        <f>Tabela2025Horario[[#This Row],[Hora]]</f>
        <v>4</v>
      </c>
      <c r="F5190" s="25">
        <f>Tabela2025Horario[[#This Row],[Conj. Castilho]]</f>
        <v>0</v>
      </c>
      <c r="G5190" s="25">
        <f>Tabela2025Horario[[#This Row],[Conj. Eol. Ventos Santa Eugênia]]</f>
        <v>0</v>
      </c>
      <c r="H5190" s="25">
        <f>Tabela2025Horario[[#This Row],[Conj. Guaimbê]]</f>
        <v>0</v>
      </c>
      <c r="I5190" s="16"/>
      <c r="J5190" s="16"/>
      <c r="K5190" s="16"/>
      <c r="L5190" s="16"/>
      <c r="M5190" s="16"/>
      <c r="N5190" s="16"/>
      <c r="O5190" s="3">
        <f>IF(Tabela2025Horario[[#This Row],[Media Agregada Todas as Usinas]]*$Q$3265&gt;100%,100%,Tabela2025Horario[[#This Row],[Media Agregada Todas as Usinas]]*$Q$3265)</f>
        <v>0</v>
      </c>
    </row>
    <row r="5191" spans="1:15" x14ac:dyDescent="0.25">
      <c r="A5191" s="16">
        <f>Tabela2025Horario[[#This Row],[DataHora]]</f>
        <v>45874.208333333336</v>
      </c>
      <c r="B5191" s="17">
        <v>2026</v>
      </c>
      <c r="C5191" s="24">
        <f>Tabela2025Horario[[#This Row],[Mês]]</f>
        <v>8</v>
      </c>
      <c r="D5191" s="24">
        <f>Tabela2025Horario[[#This Row],[Dia]]</f>
        <v>5</v>
      </c>
      <c r="E5191" s="24">
        <f>Tabela2025Horario[[#This Row],[Hora]]</f>
        <v>5</v>
      </c>
      <c r="F5191" s="25">
        <f>Tabela2025Horario[[#This Row],[Conj. Castilho]]</f>
        <v>0</v>
      </c>
      <c r="G5191" s="25">
        <f>Tabela2025Horario[[#This Row],[Conj. Eol. Ventos Santa Eugênia]]</f>
        <v>0</v>
      </c>
      <c r="H5191" s="25">
        <f>Tabela2025Horario[[#This Row],[Conj. Guaimbê]]</f>
        <v>0</v>
      </c>
      <c r="I5191" s="16"/>
      <c r="J5191" s="16"/>
      <c r="K5191" s="16"/>
      <c r="L5191" s="16"/>
      <c r="M5191" s="16"/>
      <c r="N5191" s="16"/>
      <c r="O5191" s="3">
        <f>IF(Tabela2025Horario[[#This Row],[Media Agregada Todas as Usinas]]*$Q$3265&gt;100%,100%,Tabela2025Horario[[#This Row],[Media Agregada Todas as Usinas]]*$Q$3265)</f>
        <v>0</v>
      </c>
    </row>
    <row r="5192" spans="1:15" x14ac:dyDescent="0.25">
      <c r="A5192" s="16">
        <f>Tabela2025Horario[[#This Row],[DataHora]]</f>
        <v>45874.25</v>
      </c>
      <c r="B5192" s="17">
        <v>2026</v>
      </c>
      <c r="C5192" s="24">
        <f>Tabela2025Horario[[#This Row],[Mês]]</f>
        <v>8</v>
      </c>
      <c r="D5192" s="24">
        <f>Tabela2025Horario[[#This Row],[Dia]]</f>
        <v>5</v>
      </c>
      <c r="E5192" s="24">
        <f>Tabela2025Horario[[#This Row],[Hora]]</f>
        <v>6</v>
      </c>
      <c r="F5192" s="25">
        <f>Tabela2025Horario[[#This Row],[Conj. Castilho]]</f>
        <v>0</v>
      </c>
      <c r="G5192" s="25">
        <f>Tabela2025Horario[[#This Row],[Conj. Eol. Ventos Santa Eugênia]]</f>
        <v>0</v>
      </c>
      <c r="H5192" s="25">
        <f>Tabela2025Horario[[#This Row],[Conj. Guaimbê]]</f>
        <v>0</v>
      </c>
      <c r="I5192" s="16"/>
      <c r="J5192" s="16"/>
      <c r="K5192" s="16"/>
      <c r="L5192" s="16"/>
      <c r="M5192" s="16"/>
      <c r="N5192" s="16"/>
      <c r="O5192" s="3">
        <f>IF(Tabela2025Horario[[#This Row],[Media Agregada Todas as Usinas]]*$Q$3265&gt;100%,100%,Tabela2025Horario[[#This Row],[Media Agregada Todas as Usinas]]*$Q$3265)</f>
        <v>0</v>
      </c>
    </row>
    <row r="5193" spans="1:15" x14ac:dyDescent="0.25">
      <c r="A5193" s="16">
        <f>Tabela2025Horario[[#This Row],[DataHora]]</f>
        <v>45874.291666666664</v>
      </c>
      <c r="B5193" s="17">
        <v>2026</v>
      </c>
      <c r="C5193" s="24">
        <f>Tabela2025Horario[[#This Row],[Mês]]</f>
        <v>8</v>
      </c>
      <c r="D5193" s="24">
        <f>Tabela2025Horario[[#This Row],[Dia]]</f>
        <v>5</v>
      </c>
      <c r="E5193" s="24">
        <f>Tabela2025Horario[[#This Row],[Hora]]</f>
        <v>7</v>
      </c>
      <c r="F5193" s="25">
        <f>Tabela2025Horario[[#This Row],[Conj. Castilho]]</f>
        <v>0</v>
      </c>
      <c r="G5193" s="25">
        <f>Tabela2025Horario[[#This Row],[Conj. Eol. Ventos Santa Eugênia]]</f>
        <v>0</v>
      </c>
      <c r="H5193" s="25">
        <f>Tabela2025Horario[[#This Row],[Conj. Guaimbê]]</f>
        <v>0</v>
      </c>
      <c r="I5193" s="16"/>
      <c r="J5193" s="16"/>
      <c r="K5193" s="16"/>
      <c r="L5193" s="16"/>
      <c r="M5193" s="16"/>
      <c r="N5193" s="16"/>
      <c r="O5193" s="3">
        <f>IF(Tabela2025Horario[[#This Row],[Media Agregada Todas as Usinas]]*$Q$3265&gt;100%,100%,Tabela2025Horario[[#This Row],[Media Agregada Todas as Usinas]]*$Q$3265)</f>
        <v>3.5706784720478155E-2</v>
      </c>
    </row>
    <row r="5194" spans="1:15" x14ac:dyDescent="0.25">
      <c r="A5194" s="16">
        <f>Tabela2025Horario[[#This Row],[DataHora]]</f>
        <v>45874.333333333336</v>
      </c>
      <c r="B5194" s="17">
        <v>2026</v>
      </c>
      <c r="C5194" s="24">
        <f>Tabela2025Horario[[#This Row],[Mês]]</f>
        <v>8</v>
      </c>
      <c r="D5194" s="24">
        <f>Tabela2025Horario[[#This Row],[Dia]]</f>
        <v>5</v>
      </c>
      <c r="E5194" s="24">
        <f>Tabela2025Horario[[#This Row],[Hora]]</f>
        <v>8</v>
      </c>
      <c r="F5194" s="25">
        <f>Tabela2025Horario[[#This Row],[Conj. Castilho]]</f>
        <v>0</v>
      </c>
      <c r="G5194" s="25">
        <f>Tabela2025Horario[[#This Row],[Conj. Eol. Ventos Santa Eugênia]]</f>
        <v>0</v>
      </c>
      <c r="H5194" s="25">
        <f>Tabela2025Horario[[#This Row],[Conj. Guaimbê]]</f>
        <v>0</v>
      </c>
      <c r="I5194" s="16"/>
      <c r="J5194" s="16"/>
      <c r="K5194" s="16"/>
      <c r="L5194" s="16"/>
      <c r="M5194" s="16"/>
      <c r="N5194" s="16"/>
      <c r="O5194" s="3">
        <f>IF(Tabela2025Horario[[#This Row],[Media Agregada Todas as Usinas]]*$Q$3265&gt;100%,100%,Tabela2025Horario[[#This Row],[Media Agregada Todas as Usinas]]*$Q$3265)</f>
        <v>0.13714328375994217</v>
      </c>
    </row>
    <row r="5195" spans="1:15" x14ac:dyDescent="0.25">
      <c r="A5195" s="16">
        <f>Tabela2025Horario[[#This Row],[DataHora]]</f>
        <v>45874.375</v>
      </c>
      <c r="B5195" s="17">
        <v>2026</v>
      </c>
      <c r="C5195" s="24">
        <f>Tabela2025Horario[[#This Row],[Mês]]</f>
        <v>8</v>
      </c>
      <c r="D5195" s="24">
        <f>Tabela2025Horario[[#This Row],[Dia]]</f>
        <v>5</v>
      </c>
      <c r="E5195" s="24">
        <f>Tabela2025Horario[[#This Row],[Hora]]</f>
        <v>9</v>
      </c>
      <c r="F5195" s="25">
        <f>Tabela2025Horario[[#This Row],[Conj. Castilho]]</f>
        <v>0</v>
      </c>
      <c r="G5195" s="25">
        <f>Tabela2025Horario[[#This Row],[Conj. Eol. Ventos Santa Eugênia]]</f>
        <v>0</v>
      </c>
      <c r="H5195" s="25">
        <f>Tabela2025Horario[[#This Row],[Conj. Guaimbê]]</f>
        <v>0</v>
      </c>
      <c r="I5195" s="16"/>
      <c r="J5195" s="16"/>
      <c r="K5195" s="16"/>
      <c r="L5195" s="16"/>
      <c r="M5195" s="16"/>
      <c r="N5195" s="16"/>
      <c r="O5195" s="3">
        <f>IF(Tabela2025Horario[[#This Row],[Media Agregada Todas as Usinas]]*$Q$3265&gt;100%,100%,Tabela2025Horario[[#This Row],[Media Agregada Todas as Usinas]]*$Q$3265)</f>
        <v>0.26083373947091298</v>
      </c>
    </row>
    <row r="5196" spans="1:15" x14ac:dyDescent="0.25">
      <c r="A5196" s="16">
        <f>Tabela2025Horario[[#This Row],[DataHora]]</f>
        <v>45874.416666666664</v>
      </c>
      <c r="B5196" s="17">
        <v>2026</v>
      </c>
      <c r="C5196" s="24">
        <f>Tabela2025Horario[[#This Row],[Mês]]</f>
        <v>8</v>
      </c>
      <c r="D5196" s="24">
        <f>Tabela2025Horario[[#This Row],[Dia]]</f>
        <v>5</v>
      </c>
      <c r="E5196" s="24">
        <f>Tabela2025Horario[[#This Row],[Hora]]</f>
        <v>10</v>
      </c>
      <c r="F5196" s="25">
        <f>Tabela2025Horario[[#This Row],[Conj. Castilho]]</f>
        <v>0</v>
      </c>
      <c r="G5196" s="25">
        <f>Tabela2025Horario[[#This Row],[Conj. Eol. Ventos Santa Eugênia]]</f>
        <v>0</v>
      </c>
      <c r="H5196" s="25">
        <f>Tabela2025Horario[[#This Row],[Conj. Guaimbê]]</f>
        <v>0</v>
      </c>
      <c r="I5196" s="16"/>
      <c r="J5196" s="16"/>
      <c r="K5196" s="16"/>
      <c r="L5196" s="16"/>
      <c r="M5196" s="16"/>
      <c r="N5196" s="16"/>
      <c r="O5196" s="3">
        <f>IF(Tabela2025Horario[[#This Row],[Media Agregada Todas as Usinas]]*$Q$3265&gt;100%,100%,Tabela2025Horario[[#This Row],[Media Agregada Todas as Usinas]]*$Q$3265)</f>
        <v>0.13347343713894985</v>
      </c>
    </row>
    <row r="5197" spans="1:15" x14ac:dyDescent="0.25">
      <c r="A5197" s="16">
        <f>Tabela2025Horario[[#This Row],[DataHora]]</f>
        <v>45874.458333333336</v>
      </c>
      <c r="B5197" s="17">
        <v>2026</v>
      </c>
      <c r="C5197" s="24">
        <f>Tabela2025Horario[[#This Row],[Mês]]</f>
        <v>8</v>
      </c>
      <c r="D5197" s="24">
        <f>Tabela2025Horario[[#This Row],[Dia]]</f>
        <v>5</v>
      </c>
      <c r="E5197" s="24">
        <f>Tabela2025Horario[[#This Row],[Hora]]</f>
        <v>11</v>
      </c>
      <c r="F5197" s="25">
        <f>Tabela2025Horario[[#This Row],[Conj. Castilho]]</f>
        <v>0</v>
      </c>
      <c r="G5197" s="25">
        <f>Tabela2025Horario[[#This Row],[Conj. Eol. Ventos Santa Eugênia]]</f>
        <v>0</v>
      </c>
      <c r="H5197" s="25">
        <f>Tabela2025Horario[[#This Row],[Conj. Guaimbê]]</f>
        <v>0</v>
      </c>
      <c r="I5197" s="16"/>
      <c r="J5197" s="16"/>
      <c r="K5197" s="16"/>
      <c r="L5197" s="16"/>
      <c r="M5197" s="16"/>
      <c r="N5197" s="16"/>
      <c r="O5197" s="3">
        <f>IF(Tabela2025Horario[[#This Row],[Media Agregada Todas as Usinas]]*$Q$3265&gt;100%,100%,Tabela2025Horario[[#This Row],[Media Agregada Todas as Usinas]]*$Q$3265)</f>
        <v>1.5673935699606616E-2</v>
      </c>
    </row>
    <row r="5198" spans="1:15" x14ac:dyDescent="0.25">
      <c r="A5198" s="16">
        <f>Tabela2025Horario[[#This Row],[DataHora]]</f>
        <v>45874.5</v>
      </c>
      <c r="B5198" s="17">
        <v>2026</v>
      </c>
      <c r="C5198" s="24">
        <f>Tabela2025Horario[[#This Row],[Mês]]</f>
        <v>8</v>
      </c>
      <c r="D5198" s="24">
        <f>Tabela2025Horario[[#This Row],[Dia]]</f>
        <v>5</v>
      </c>
      <c r="E5198" s="24">
        <f>Tabela2025Horario[[#This Row],[Hora]]</f>
        <v>12</v>
      </c>
      <c r="F5198" s="25">
        <f>Tabela2025Horario[[#This Row],[Conj. Castilho]]</f>
        <v>0</v>
      </c>
      <c r="G5198" s="25">
        <f>Tabela2025Horario[[#This Row],[Conj. Eol. Ventos Santa Eugênia]]</f>
        <v>0</v>
      </c>
      <c r="H5198" s="25">
        <f>Tabela2025Horario[[#This Row],[Conj. Guaimbê]]</f>
        <v>0</v>
      </c>
      <c r="I5198" s="16"/>
      <c r="J5198" s="16"/>
      <c r="K5198" s="16"/>
      <c r="L5198" s="16"/>
      <c r="M5198" s="16"/>
      <c r="N5198" s="16"/>
      <c r="O5198" s="3">
        <f>IF(Tabela2025Horario[[#This Row],[Media Agregada Todas as Usinas]]*$Q$3265&gt;100%,100%,Tabela2025Horario[[#This Row],[Media Agregada Todas as Usinas]]*$Q$3265)</f>
        <v>0</v>
      </c>
    </row>
    <row r="5199" spans="1:15" x14ac:dyDescent="0.25">
      <c r="A5199" s="16">
        <f>Tabela2025Horario[[#This Row],[DataHora]]</f>
        <v>45874.541666666664</v>
      </c>
      <c r="B5199" s="17">
        <v>2026</v>
      </c>
      <c r="C5199" s="24">
        <f>Tabela2025Horario[[#This Row],[Mês]]</f>
        <v>8</v>
      </c>
      <c r="D5199" s="24">
        <f>Tabela2025Horario[[#This Row],[Dia]]</f>
        <v>5</v>
      </c>
      <c r="E5199" s="24">
        <f>Tabela2025Horario[[#This Row],[Hora]]</f>
        <v>13</v>
      </c>
      <c r="F5199" s="25">
        <f>Tabela2025Horario[[#This Row],[Conj. Castilho]]</f>
        <v>0</v>
      </c>
      <c r="G5199" s="25">
        <f>Tabela2025Horario[[#This Row],[Conj. Eol. Ventos Santa Eugênia]]</f>
        <v>0</v>
      </c>
      <c r="H5199" s="25">
        <f>Tabela2025Horario[[#This Row],[Conj. Guaimbê]]</f>
        <v>0</v>
      </c>
      <c r="I5199" s="16"/>
      <c r="J5199" s="16"/>
      <c r="K5199" s="16"/>
      <c r="L5199" s="16"/>
      <c r="M5199" s="16"/>
      <c r="N5199" s="16"/>
      <c r="O5199" s="3">
        <f>IF(Tabela2025Horario[[#This Row],[Media Agregada Todas as Usinas]]*$Q$3265&gt;100%,100%,Tabela2025Horario[[#This Row],[Media Agregada Todas as Usinas]]*$Q$3265)</f>
        <v>0</v>
      </c>
    </row>
    <row r="5200" spans="1:15" x14ac:dyDescent="0.25">
      <c r="A5200" s="16">
        <f>Tabela2025Horario[[#This Row],[DataHora]]</f>
        <v>45874.583333333336</v>
      </c>
      <c r="B5200" s="17">
        <v>2026</v>
      </c>
      <c r="C5200" s="24">
        <f>Tabela2025Horario[[#This Row],[Mês]]</f>
        <v>8</v>
      </c>
      <c r="D5200" s="24">
        <f>Tabela2025Horario[[#This Row],[Dia]]</f>
        <v>5</v>
      </c>
      <c r="E5200" s="24">
        <f>Tabela2025Horario[[#This Row],[Hora]]</f>
        <v>14</v>
      </c>
      <c r="F5200" s="25">
        <f>Tabela2025Horario[[#This Row],[Conj. Castilho]]</f>
        <v>0</v>
      </c>
      <c r="G5200" s="25">
        <f>Tabela2025Horario[[#This Row],[Conj. Eol. Ventos Santa Eugênia]]</f>
        <v>0</v>
      </c>
      <c r="H5200" s="25">
        <f>Tabela2025Horario[[#This Row],[Conj. Guaimbê]]</f>
        <v>0</v>
      </c>
      <c r="I5200" s="16"/>
      <c r="J5200" s="16"/>
      <c r="K5200" s="16"/>
      <c r="L5200" s="16"/>
      <c r="M5200" s="16"/>
      <c r="N5200" s="16"/>
      <c r="O5200" s="3">
        <f>IF(Tabela2025Horario[[#This Row],[Media Agregada Todas as Usinas]]*$Q$3265&gt;100%,100%,Tabela2025Horario[[#This Row],[Media Agregada Todas as Usinas]]*$Q$3265)</f>
        <v>0</v>
      </c>
    </row>
    <row r="5201" spans="1:15" x14ac:dyDescent="0.25">
      <c r="A5201" s="16">
        <f>Tabela2025Horario[[#This Row],[DataHora]]</f>
        <v>45874.625</v>
      </c>
      <c r="B5201" s="17">
        <v>2026</v>
      </c>
      <c r="C5201" s="24">
        <f>Tabela2025Horario[[#This Row],[Mês]]</f>
        <v>8</v>
      </c>
      <c r="D5201" s="24">
        <f>Tabela2025Horario[[#This Row],[Dia]]</f>
        <v>5</v>
      </c>
      <c r="E5201" s="24">
        <f>Tabela2025Horario[[#This Row],[Hora]]</f>
        <v>15</v>
      </c>
      <c r="F5201" s="25">
        <f>Tabela2025Horario[[#This Row],[Conj. Castilho]]</f>
        <v>0</v>
      </c>
      <c r="G5201" s="25">
        <f>Tabela2025Horario[[#This Row],[Conj. Eol. Ventos Santa Eugênia]]</f>
        <v>0</v>
      </c>
      <c r="H5201" s="25">
        <f>Tabela2025Horario[[#This Row],[Conj. Guaimbê]]</f>
        <v>0</v>
      </c>
      <c r="I5201" s="16"/>
      <c r="J5201" s="16"/>
      <c r="K5201" s="16"/>
      <c r="L5201" s="16"/>
      <c r="M5201" s="16"/>
      <c r="N5201" s="16"/>
      <c r="O5201" s="3">
        <f>IF(Tabela2025Horario[[#This Row],[Media Agregada Todas as Usinas]]*$Q$3265&gt;100%,100%,Tabela2025Horario[[#This Row],[Media Agregada Todas as Usinas]]*$Q$3265)</f>
        <v>0</v>
      </c>
    </row>
    <row r="5202" spans="1:15" x14ac:dyDescent="0.25">
      <c r="A5202" s="16">
        <f>Tabela2025Horario[[#This Row],[DataHora]]</f>
        <v>45874.666666666664</v>
      </c>
      <c r="B5202" s="17">
        <v>2026</v>
      </c>
      <c r="C5202" s="24">
        <f>Tabela2025Horario[[#This Row],[Mês]]</f>
        <v>8</v>
      </c>
      <c r="D5202" s="24">
        <f>Tabela2025Horario[[#This Row],[Dia]]</f>
        <v>5</v>
      </c>
      <c r="E5202" s="24">
        <f>Tabela2025Horario[[#This Row],[Hora]]</f>
        <v>16</v>
      </c>
      <c r="F5202" s="25">
        <f>Tabela2025Horario[[#This Row],[Conj. Castilho]]</f>
        <v>0</v>
      </c>
      <c r="G5202" s="25">
        <f>Tabela2025Horario[[#This Row],[Conj. Eol. Ventos Santa Eugênia]]</f>
        <v>0</v>
      </c>
      <c r="H5202" s="25">
        <f>Tabela2025Horario[[#This Row],[Conj. Guaimbê]]</f>
        <v>0</v>
      </c>
      <c r="I5202" s="16"/>
      <c r="J5202" s="16"/>
      <c r="K5202" s="16"/>
      <c r="L5202" s="16"/>
      <c r="M5202" s="16"/>
      <c r="N5202" s="16"/>
      <c r="O5202" s="3">
        <f>IF(Tabela2025Horario[[#This Row],[Media Agregada Todas as Usinas]]*$Q$3265&gt;100%,100%,Tabela2025Horario[[#This Row],[Media Agregada Todas as Usinas]]*$Q$3265)</f>
        <v>0</v>
      </c>
    </row>
    <row r="5203" spans="1:15" x14ac:dyDescent="0.25">
      <c r="A5203" s="16">
        <f>Tabela2025Horario[[#This Row],[DataHora]]</f>
        <v>45874.708333333336</v>
      </c>
      <c r="B5203" s="17">
        <v>2026</v>
      </c>
      <c r="C5203" s="24">
        <f>Tabela2025Horario[[#This Row],[Mês]]</f>
        <v>8</v>
      </c>
      <c r="D5203" s="24">
        <f>Tabela2025Horario[[#This Row],[Dia]]</f>
        <v>5</v>
      </c>
      <c r="E5203" s="24">
        <f>Tabela2025Horario[[#This Row],[Hora]]</f>
        <v>17</v>
      </c>
      <c r="F5203" s="25">
        <f>Tabela2025Horario[[#This Row],[Conj. Castilho]]</f>
        <v>0</v>
      </c>
      <c r="G5203" s="25">
        <f>Tabela2025Horario[[#This Row],[Conj. Eol. Ventos Santa Eugênia]]</f>
        <v>0</v>
      </c>
      <c r="H5203" s="25">
        <f>Tabela2025Horario[[#This Row],[Conj. Guaimbê]]</f>
        <v>0</v>
      </c>
      <c r="I5203" s="16"/>
      <c r="J5203" s="16"/>
      <c r="K5203" s="16"/>
      <c r="L5203" s="16"/>
      <c r="M5203" s="16"/>
      <c r="N5203" s="16"/>
      <c r="O5203" s="3">
        <f>IF(Tabela2025Horario[[#This Row],[Media Agregada Todas as Usinas]]*$Q$3265&gt;100%,100%,Tabela2025Horario[[#This Row],[Media Agregada Todas as Usinas]]*$Q$3265)</f>
        <v>0</v>
      </c>
    </row>
    <row r="5204" spans="1:15" x14ac:dyDescent="0.25">
      <c r="A5204" s="16">
        <f>Tabela2025Horario[[#This Row],[DataHora]]</f>
        <v>45874.75</v>
      </c>
      <c r="B5204" s="17">
        <v>2026</v>
      </c>
      <c r="C5204" s="24">
        <f>Tabela2025Horario[[#This Row],[Mês]]</f>
        <v>8</v>
      </c>
      <c r="D5204" s="24">
        <f>Tabela2025Horario[[#This Row],[Dia]]</f>
        <v>5</v>
      </c>
      <c r="E5204" s="24">
        <f>Tabela2025Horario[[#This Row],[Hora]]</f>
        <v>18</v>
      </c>
      <c r="F5204" s="25">
        <f>Tabela2025Horario[[#This Row],[Conj. Castilho]]</f>
        <v>0</v>
      </c>
      <c r="G5204" s="25">
        <f>Tabela2025Horario[[#This Row],[Conj. Eol. Ventos Santa Eugênia]]</f>
        <v>0</v>
      </c>
      <c r="H5204" s="25">
        <f>Tabela2025Horario[[#This Row],[Conj. Guaimbê]]</f>
        <v>0</v>
      </c>
      <c r="I5204" s="16"/>
      <c r="J5204" s="16"/>
      <c r="K5204" s="16"/>
      <c r="L5204" s="16"/>
      <c r="M5204" s="16"/>
      <c r="N5204" s="16"/>
      <c r="O5204" s="3">
        <f>IF(Tabela2025Horario[[#This Row],[Media Agregada Todas as Usinas]]*$Q$3265&gt;100%,100%,Tabela2025Horario[[#This Row],[Media Agregada Todas as Usinas]]*$Q$3265)</f>
        <v>0</v>
      </c>
    </row>
    <row r="5205" spans="1:15" x14ac:dyDescent="0.25">
      <c r="A5205" s="16">
        <f>Tabela2025Horario[[#This Row],[DataHora]]</f>
        <v>45874.791666666664</v>
      </c>
      <c r="B5205" s="17">
        <v>2026</v>
      </c>
      <c r="C5205" s="24">
        <f>Tabela2025Horario[[#This Row],[Mês]]</f>
        <v>8</v>
      </c>
      <c r="D5205" s="24">
        <f>Tabela2025Horario[[#This Row],[Dia]]</f>
        <v>5</v>
      </c>
      <c r="E5205" s="24">
        <f>Tabela2025Horario[[#This Row],[Hora]]</f>
        <v>19</v>
      </c>
      <c r="F5205" s="25">
        <f>Tabela2025Horario[[#This Row],[Conj. Castilho]]</f>
        <v>0</v>
      </c>
      <c r="G5205" s="25">
        <f>Tabela2025Horario[[#This Row],[Conj. Eol. Ventos Santa Eugênia]]</f>
        <v>0</v>
      </c>
      <c r="H5205" s="25">
        <f>Tabela2025Horario[[#This Row],[Conj. Guaimbê]]</f>
        <v>0</v>
      </c>
      <c r="I5205" s="16"/>
      <c r="J5205" s="16"/>
      <c r="K5205" s="16"/>
      <c r="L5205" s="16"/>
      <c r="M5205" s="16"/>
      <c r="N5205" s="16"/>
      <c r="O5205" s="3">
        <f>IF(Tabela2025Horario[[#This Row],[Media Agregada Todas as Usinas]]*$Q$3265&gt;100%,100%,Tabela2025Horario[[#This Row],[Media Agregada Todas as Usinas]]*$Q$3265)</f>
        <v>0</v>
      </c>
    </row>
    <row r="5206" spans="1:15" x14ac:dyDescent="0.25">
      <c r="A5206" s="16">
        <f>Tabela2025Horario[[#This Row],[DataHora]]</f>
        <v>45874.833333333336</v>
      </c>
      <c r="B5206" s="17">
        <v>2026</v>
      </c>
      <c r="C5206" s="24">
        <f>Tabela2025Horario[[#This Row],[Mês]]</f>
        <v>8</v>
      </c>
      <c r="D5206" s="24">
        <f>Tabela2025Horario[[#This Row],[Dia]]</f>
        <v>5</v>
      </c>
      <c r="E5206" s="24">
        <f>Tabela2025Horario[[#This Row],[Hora]]</f>
        <v>20</v>
      </c>
      <c r="F5206" s="25">
        <f>Tabela2025Horario[[#This Row],[Conj. Castilho]]</f>
        <v>0</v>
      </c>
      <c r="G5206" s="25">
        <f>Tabela2025Horario[[#This Row],[Conj. Eol. Ventos Santa Eugênia]]</f>
        <v>0</v>
      </c>
      <c r="H5206" s="25">
        <f>Tabela2025Horario[[#This Row],[Conj. Guaimbê]]</f>
        <v>0</v>
      </c>
      <c r="I5206" s="16"/>
      <c r="J5206" s="16"/>
      <c r="K5206" s="16"/>
      <c r="L5206" s="16"/>
      <c r="M5206" s="16"/>
      <c r="N5206" s="16"/>
      <c r="O5206" s="3">
        <f>IF(Tabela2025Horario[[#This Row],[Media Agregada Todas as Usinas]]*$Q$3265&gt;100%,100%,Tabela2025Horario[[#This Row],[Media Agregada Todas as Usinas]]*$Q$3265)</f>
        <v>1.9188319430787235E-2</v>
      </c>
    </row>
    <row r="5207" spans="1:15" x14ac:dyDescent="0.25">
      <c r="A5207" s="16">
        <f>Tabela2025Horario[[#This Row],[DataHora]]</f>
        <v>45874.875</v>
      </c>
      <c r="B5207" s="17">
        <v>2026</v>
      </c>
      <c r="C5207" s="24">
        <f>Tabela2025Horario[[#This Row],[Mês]]</f>
        <v>8</v>
      </c>
      <c r="D5207" s="24">
        <f>Tabela2025Horario[[#This Row],[Dia]]</f>
        <v>5</v>
      </c>
      <c r="E5207" s="24">
        <f>Tabela2025Horario[[#This Row],[Hora]]</f>
        <v>21</v>
      </c>
      <c r="F5207" s="25">
        <f>Tabela2025Horario[[#This Row],[Conj. Castilho]]</f>
        <v>0</v>
      </c>
      <c r="G5207" s="25">
        <f>Tabela2025Horario[[#This Row],[Conj. Eol. Ventos Santa Eugênia]]</f>
        <v>0</v>
      </c>
      <c r="H5207" s="25">
        <f>Tabela2025Horario[[#This Row],[Conj. Guaimbê]]</f>
        <v>0</v>
      </c>
      <c r="I5207" s="16"/>
      <c r="J5207" s="16"/>
      <c r="K5207" s="16"/>
      <c r="L5207" s="16"/>
      <c r="M5207" s="16"/>
      <c r="N5207" s="16"/>
      <c r="O5207" s="3">
        <f>IF(Tabela2025Horario[[#This Row],[Media Agregada Todas as Usinas]]*$Q$3265&gt;100%,100%,Tabela2025Horario[[#This Row],[Media Agregada Todas as Usinas]]*$Q$3265)</f>
        <v>0.21396228206666074</v>
      </c>
    </row>
    <row r="5208" spans="1:15" x14ac:dyDescent="0.25">
      <c r="A5208" s="16">
        <f>Tabela2025Horario[[#This Row],[DataHora]]</f>
        <v>45874.916666666664</v>
      </c>
      <c r="B5208" s="17">
        <v>2026</v>
      </c>
      <c r="C5208" s="24">
        <f>Tabela2025Horario[[#This Row],[Mês]]</f>
        <v>8</v>
      </c>
      <c r="D5208" s="24">
        <f>Tabela2025Horario[[#This Row],[Dia]]</f>
        <v>5</v>
      </c>
      <c r="E5208" s="24">
        <f>Tabela2025Horario[[#This Row],[Hora]]</f>
        <v>22</v>
      </c>
      <c r="F5208" s="25">
        <f>Tabela2025Horario[[#This Row],[Conj. Castilho]]</f>
        <v>0</v>
      </c>
      <c r="G5208" s="25">
        <f>Tabela2025Horario[[#This Row],[Conj. Eol. Ventos Santa Eugênia]]</f>
        <v>0</v>
      </c>
      <c r="H5208" s="25">
        <f>Tabela2025Horario[[#This Row],[Conj. Guaimbê]]</f>
        <v>0</v>
      </c>
      <c r="I5208" s="16"/>
      <c r="J5208" s="16"/>
      <c r="K5208" s="16"/>
      <c r="L5208" s="16"/>
      <c r="M5208" s="16"/>
      <c r="N5208" s="16"/>
      <c r="O5208" s="3">
        <f>IF(Tabela2025Horario[[#This Row],[Media Agregada Todas as Usinas]]*$Q$3265&gt;100%,100%,Tabela2025Horario[[#This Row],[Media Agregada Todas as Usinas]]*$Q$3265)</f>
        <v>0.23620725378149807</v>
      </c>
    </row>
    <row r="5209" spans="1:15" x14ac:dyDescent="0.25">
      <c r="A5209" s="16">
        <f>Tabela2025Horario[[#This Row],[DataHora]]</f>
        <v>45874.958333333336</v>
      </c>
      <c r="B5209" s="17">
        <v>2026</v>
      </c>
      <c r="C5209" s="24">
        <f>Tabela2025Horario[[#This Row],[Mês]]</f>
        <v>8</v>
      </c>
      <c r="D5209" s="24">
        <f>Tabela2025Horario[[#This Row],[Dia]]</f>
        <v>5</v>
      </c>
      <c r="E5209" s="24">
        <f>Tabela2025Horario[[#This Row],[Hora]]</f>
        <v>23</v>
      </c>
      <c r="F5209" s="25">
        <f>Tabela2025Horario[[#This Row],[Conj. Castilho]]</f>
        <v>0</v>
      </c>
      <c r="G5209" s="25">
        <f>Tabela2025Horario[[#This Row],[Conj. Eol. Ventos Santa Eugênia]]</f>
        <v>0</v>
      </c>
      <c r="H5209" s="25">
        <f>Tabela2025Horario[[#This Row],[Conj. Guaimbê]]</f>
        <v>0</v>
      </c>
      <c r="I5209" s="16"/>
      <c r="J5209" s="16"/>
      <c r="K5209" s="16"/>
      <c r="L5209" s="16"/>
      <c r="M5209" s="16"/>
      <c r="N5209" s="16"/>
      <c r="O5209" s="3">
        <f>IF(Tabela2025Horario[[#This Row],[Media Agregada Todas as Usinas]]*$Q$3265&gt;100%,100%,Tabela2025Horario[[#This Row],[Media Agregada Todas as Usinas]]*$Q$3265)</f>
        <v>0.16675257614913902</v>
      </c>
    </row>
    <row r="5210" spans="1:15" x14ac:dyDescent="0.25">
      <c r="A5210" s="16">
        <f>Tabela2025Horario[[#This Row],[DataHora]]</f>
        <v>45875</v>
      </c>
      <c r="B5210" s="17">
        <v>2026</v>
      </c>
      <c r="C5210" s="24">
        <f>Tabela2025Horario[[#This Row],[Mês]]</f>
        <v>8</v>
      </c>
      <c r="D5210" s="24">
        <f>Tabela2025Horario[[#This Row],[Dia]]</f>
        <v>6</v>
      </c>
      <c r="E5210" s="24">
        <f>Tabela2025Horario[[#This Row],[Hora]]</f>
        <v>0</v>
      </c>
      <c r="F5210" s="25">
        <f>Tabela2025Horario[[#This Row],[Conj. Castilho]]</f>
        <v>0</v>
      </c>
      <c r="G5210" s="25">
        <f>Tabela2025Horario[[#This Row],[Conj. Eol. Ventos Santa Eugênia]]</f>
        <v>0</v>
      </c>
      <c r="H5210" s="25">
        <f>Tabela2025Horario[[#This Row],[Conj. Guaimbê]]</f>
        <v>0</v>
      </c>
      <c r="I5210" s="16"/>
      <c r="J5210" s="16"/>
      <c r="K5210" s="16"/>
      <c r="L5210" s="16"/>
      <c r="M5210" s="16"/>
      <c r="N5210" s="16"/>
      <c r="O5210" s="3">
        <f>IF(Tabela2025Horario[[#This Row],[Media Agregada Todas as Usinas]]*$Q$3265&gt;100%,100%,Tabela2025Horario[[#This Row],[Media Agregada Todas as Usinas]]*$Q$3265)</f>
        <v>0</v>
      </c>
    </row>
    <row r="5211" spans="1:15" x14ac:dyDescent="0.25">
      <c r="A5211" s="16">
        <f>Tabela2025Horario[[#This Row],[DataHora]]</f>
        <v>45875.041666666664</v>
      </c>
      <c r="B5211" s="17">
        <v>2026</v>
      </c>
      <c r="C5211" s="24">
        <f>Tabela2025Horario[[#This Row],[Mês]]</f>
        <v>8</v>
      </c>
      <c r="D5211" s="24">
        <f>Tabela2025Horario[[#This Row],[Dia]]</f>
        <v>6</v>
      </c>
      <c r="E5211" s="24">
        <f>Tabela2025Horario[[#This Row],[Hora]]</f>
        <v>1</v>
      </c>
      <c r="F5211" s="25">
        <f>Tabela2025Horario[[#This Row],[Conj. Castilho]]</f>
        <v>0</v>
      </c>
      <c r="G5211" s="25">
        <f>Tabela2025Horario[[#This Row],[Conj. Eol. Ventos Santa Eugênia]]</f>
        <v>0</v>
      </c>
      <c r="H5211" s="25">
        <f>Tabela2025Horario[[#This Row],[Conj. Guaimbê]]</f>
        <v>0</v>
      </c>
      <c r="I5211" s="16"/>
      <c r="J5211" s="16"/>
      <c r="K5211" s="16"/>
      <c r="L5211" s="16"/>
      <c r="M5211" s="16"/>
      <c r="N5211" s="16"/>
      <c r="O5211" s="3">
        <f>IF(Tabela2025Horario[[#This Row],[Media Agregada Todas as Usinas]]*$Q$3265&gt;100%,100%,Tabela2025Horario[[#This Row],[Media Agregada Todas as Usinas]]*$Q$3265)</f>
        <v>0</v>
      </c>
    </row>
    <row r="5212" spans="1:15" x14ac:dyDescent="0.25">
      <c r="A5212" s="16">
        <f>Tabela2025Horario[[#This Row],[DataHora]]</f>
        <v>45875.083333333336</v>
      </c>
      <c r="B5212" s="17">
        <v>2026</v>
      </c>
      <c r="C5212" s="24">
        <f>Tabela2025Horario[[#This Row],[Mês]]</f>
        <v>8</v>
      </c>
      <c r="D5212" s="24">
        <f>Tabela2025Horario[[#This Row],[Dia]]</f>
        <v>6</v>
      </c>
      <c r="E5212" s="24">
        <f>Tabela2025Horario[[#This Row],[Hora]]</f>
        <v>2</v>
      </c>
      <c r="F5212" s="25">
        <f>Tabela2025Horario[[#This Row],[Conj. Castilho]]</f>
        <v>0</v>
      </c>
      <c r="G5212" s="25">
        <f>Tabela2025Horario[[#This Row],[Conj. Eol. Ventos Santa Eugênia]]</f>
        <v>0</v>
      </c>
      <c r="H5212" s="25">
        <f>Tabela2025Horario[[#This Row],[Conj. Guaimbê]]</f>
        <v>0</v>
      </c>
      <c r="I5212" s="16"/>
      <c r="J5212" s="16"/>
      <c r="K5212" s="16"/>
      <c r="L5212" s="16"/>
      <c r="M5212" s="16"/>
      <c r="N5212" s="16"/>
      <c r="O5212" s="3">
        <f>IF(Tabela2025Horario[[#This Row],[Media Agregada Todas as Usinas]]*$Q$3265&gt;100%,100%,Tabela2025Horario[[#This Row],[Media Agregada Todas as Usinas]]*$Q$3265)</f>
        <v>0</v>
      </c>
    </row>
    <row r="5213" spans="1:15" x14ac:dyDescent="0.25">
      <c r="A5213" s="16">
        <f>Tabela2025Horario[[#This Row],[DataHora]]</f>
        <v>45875.125</v>
      </c>
      <c r="B5213" s="17">
        <v>2026</v>
      </c>
      <c r="C5213" s="24">
        <f>Tabela2025Horario[[#This Row],[Mês]]</f>
        <v>8</v>
      </c>
      <c r="D5213" s="24">
        <f>Tabela2025Horario[[#This Row],[Dia]]</f>
        <v>6</v>
      </c>
      <c r="E5213" s="24">
        <f>Tabela2025Horario[[#This Row],[Hora]]</f>
        <v>3</v>
      </c>
      <c r="F5213" s="25">
        <f>Tabela2025Horario[[#This Row],[Conj. Castilho]]</f>
        <v>0</v>
      </c>
      <c r="G5213" s="25">
        <f>Tabela2025Horario[[#This Row],[Conj. Eol. Ventos Santa Eugênia]]</f>
        <v>0</v>
      </c>
      <c r="H5213" s="25">
        <f>Tabela2025Horario[[#This Row],[Conj. Guaimbê]]</f>
        <v>0</v>
      </c>
      <c r="I5213" s="16"/>
      <c r="J5213" s="16"/>
      <c r="K5213" s="16"/>
      <c r="L5213" s="16"/>
      <c r="M5213" s="16"/>
      <c r="N5213" s="16"/>
      <c r="O5213" s="3">
        <f>IF(Tabela2025Horario[[#This Row],[Media Agregada Todas as Usinas]]*$Q$3265&gt;100%,100%,Tabela2025Horario[[#This Row],[Media Agregada Todas as Usinas]]*$Q$3265)</f>
        <v>0</v>
      </c>
    </row>
    <row r="5214" spans="1:15" x14ac:dyDescent="0.25">
      <c r="A5214" s="16">
        <f>Tabela2025Horario[[#This Row],[DataHora]]</f>
        <v>45875.166666666664</v>
      </c>
      <c r="B5214" s="17">
        <v>2026</v>
      </c>
      <c r="C5214" s="24">
        <f>Tabela2025Horario[[#This Row],[Mês]]</f>
        <v>8</v>
      </c>
      <c r="D5214" s="24">
        <f>Tabela2025Horario[[#This Row],[Dia]]</f>
        <v>6</v>
      </c>
      <c r="E5214" s="24">
        <f>Tabela2025Horario[[#This Row],[Hora]]</f>
        <v>4</v>
      </c>
      <c r="F5214" s="25">
        <f>Tabela2025Horario[[#This Row],[Conj. Castilho]]</f>
        <v>0</v>
      </c>
      <c r="G5214" s="25">
        <f>Tabela2025Horario[[#This Row],[Conj. Eol. Ventos Santa Eugênia]]</f>
        <v>0</v>
      </c>
      <c r="H5214" s="25">
        <f>Tabela2025Horario[[#This Row],[Conj. Guaimbê]]</f>
        <v>0</v>
      </c>
      <c r="I5214" s="16"/>
      <c r="J5214" s="16"/>
      <c r="K5214" s="16"/>
      <c r="L5214" s="16"/>
      <c r="M5214" s="16"/>
      <c r="N5214" s="16"/>
      <c r="O5214" s="3">
        <f>IF(Tabela2025Horario[[#This Row],[Media Agregada Todas as Usinas]]*$Q$3265&gt;100%,100%,Tabela2025Horario[[#This Row],[Media Agregada Todas as Usinas]]*$Q$3265)</f>
        <v>0</v>
      </c>
    </row>
    <row r="5215" spans="1:15" x14ac:dyDescent="0.25">
      <c r="A5215" s="16">
        <f>Tabela2025Horario[[#This Row],[DataHora]]</f>
        <v>45875.208333333336</v>
      </c>
      <c r="B5215" s="17">
        <v>2026</v>
      </c>
      <c r="C5215" s="24">
        <f>Tabela2025Horario[[#This Row],[Mês]]</f>
        <v>8</v>
      </c>
      <c r="D5215" s="24">
        <f>Tabela2025Horario[[#This Row],[Dia]]</f>
        <v>6</v>
      </c>
      <c r="E5215" s="24">
        <f>Tabela2025Horario[[#This Row],[Hora]]</f>
        <v>5</v>
      </c>
      <c r="F5215" s="25">
        <f>Tabela2025Horario[[#This Row],[Conj. Castilho]]</f>
        <v>0</v>
      </c>
      <c r="G5215" s="25">
        <f>Tabela2025Horario[[#This Row],[Conj. Eol. Ventos Santa Eugênia]]</f>
        <v>0</v>
      </c>
      <c r="H5215" s="25">
        <f>Tabela2025Horario[[#This Row],[Conj. Guaimbê]]</f>
        <v>0</v>
      </c>
      <c r="I5215" s="16"/>
      <c r="J5215" s="16"/>
      <c r="K5215" s="16"/>
      <c r="L5215" s="16"/>
      <c r="M5215" s="16"/>
      <c r="N5215" s="16"/>
      <c r="O5215" s="3">
        <f>IF(Tabela2025Horario[[#This Row],[Media Agregada Todas as Usinas]]*$Q$3265&gt;100%,100%,Tabela2025Horario[[#This Row],[Media Agregada Todas as Usinas]]*$Q$3265)</f>
        <v>2.6308818107931758E-2</v>
      </c>
    </row>
    <row r="5216" spans="1:15" x14ac:dyDescent="0.25">
      <c r="A5216" s="16">
        <f>Tabela2025Horario[[#This Row],[DataHora]]</f>
        <v>45875.25</v>
      </c>
      <c r="B5216" s="17">
        <v>2026</v>
      </c>
      <c r="C5216" s="24">
        <f>Tabela2025Horario[[#This Row],[Mês]]</f>
        <v>8</v>
      </c>
      <c r="D5216" s="24">
        <f>Tabela2025Horario[[#This Row],[Dia]]</f>
        <v>6</v>
      </c>
      <c r="E5216" s="24">
        <f>Tabela2025Horario[[#This Row],[Hora]]</f>
        <v>6</v>
      </c>
      <c r="F5216" s="25">
        <f>Tabela2025Horario[[#This Row],[Conj. Castilho]]</f>
        <v>0</v>
      </c>
      <c r="G5216" s="25">
        <f>Tabela2025Horario[[#This Row],[Conj. Eol. Ventos Santa Eugênia]]</f>
        <v>0</v>
      </c>
      <c r="H5216" s="25">
        <f>Tabela2025Horario[[#This Row],[Conj. Guaimbê]]</f>
        <v>0</v>
      </c>
      <c r="I5216" s="16"/>
      <c r="J5216" s="16"/>
      <c r="K5216" s="16"/>
      <c r="L5216" s="16"/>
      <c r="M5216" s="16"/>
      <c r="N5216" s="16"/>
      <c r="O5216" s="3">
        <f>IF(Tabela2025Horario[[#This Row],[Media Agregada Todas as Usinas]]*$Q$3265&gt;100%,100%,Tabela2025Horario[[#This Row],[Media Agregada Todas as Usinas]]*$Q$3265)</f>
        <v>0.17675917465557292</v>
      </c>
    </row>
    <row r="5217" spans="1:15" x14ac:dyDescent="0.25">
      <c r="A5217" s="16">
        <f>Tabela2025Horario[[#This Row],[DataHora]]</f>
        <v>45875.291666666664</v>
      </c>
      <c r="B5217" s="17">
        <v>2026</v>
      </c>
      <c r="C5217" s="24">
        <f>Tabela2025Horario[[#This Row],[Mês]]</f>
        <v>8</v>
      </c>
      <c r="D5217" s="24">
        <f>Tabela2025Horario[[#This Row],[Dia]]</f>
        <v>6</v>
      </c>
      <c r="E5217" s="24">
        <f>Tabela2025Horario[[#This Row],[Hora]]</f>
        <v>7</v>
      </c>
      <c r="F5217" s="25">
        <f>Tabela2025Horario[[#This Row],[Conj. Castilho]]</f>
        <v>0</v>
      </c>
      <c r="G5217" s="25">
        <f>Tabela2025Horario[[#This Row],[Conj. Eol. Ventos Santa Eugênia]]</f>
        <v>0</v>
      </c>
      <c r="H5217" s="25">
        <f>Tabela2025Horario[[#This Row],[Conj. Guaimbê]]</f>
        <v>0</v>
      </c>
      <c r="I5217" s="16"/>
      <c r="J5217" s="16"/>
      <c r="K5217" s="16"/>
      <c r="L5217" s="16"/>
      <c r="M5217" s="16"/>
      <c r="N5217" s="16"/>
      <c r="O5217" s="3">
        <f>IF(Tabela2025Horario[[#This Row],[Media Agregada Todas as Usinas]]*$Q$3265&gt;100%,100%,Tabela2025Horario[[#This Row],[Media Agregada Todas as Usinas]]*$Q$3265)</f>
        <v>0.18465604891337603</v>
      </c>
    </row>
    <row r="5218" spans="1:15" x14ac:dyDescent="0.25">
      <c r="A5218" s="16">
        <f>Tabela2025Horario[[#This Row],[DataHora]]</f>
        <v>45875.333333333336</v>
      </c>
      <c r="B5218" s="17">
        <v>2026</v>
      </c>
      <c r="C5218" s="24">
        <f>Tabela2025Horario[[#This Row],[Mês]]</f>
        <v>8</v>
      </c>
      <c r="D5218" s="24">
        <f>Tabela2025Horario[[#This Row],[Dia]]</f>
        <v>6</v>
      </c>
      <c r="E5218" s="24">
        <f>Tabela2025Horario[[#This Row],[Hora]]</f>
        <v>8</v>
      </c>
      <c r="F5218" s="25">
        <f>Tabela2025Horario[[#This Row],[Conj. Castilho]]</f>
        <v>0</v>
      </c>
      <c r="G5218" s="25">
        <f>Tabela2025Horario[[#This Row],[Conj. Eol. Ventos Santa Eugênia]]</f>
        <v>5.4164213577283599E-2</v>
      </c>
      <c r="H5218" s="25">
        <f>Tabela2025Horario[[#This Row],[Conj. Guaimbê]]</f>
        <v>0</v>
      </c>
      <c r="I5218" s="16"/>
      <c r="J5218" s="16"/>
      <c r="K5218" s="16"/>
      <c r="L5218" s="16"/>
      <c r="M5218" s="16"/>
      <c r="N5218" s="16"/>
      <c r="O5218" s="3">
        <f>IF(Tabela2025Horario[[#This Row],[Media Agregada Todas as Usinas]]*$Q$3265&gt;100%,100%,Tabela2025Horario[[#This Row],[Media Agregada Todas as Usinas]]*$Q$3265)</f>
        <v>0.40210663829411319</v>
      </c>
    </row>
    <row r="5219" spans="1:15" x14ac:dyDescent="0.25">
      <c r="A5219" s="16">
        <f>Tabela2025Horario[[#This Row],[DataHora]]</f>
        <v>45875.375</v>
      </c>
      <c r="B5219" s="17">
        <v>2026</v>
      </c>
      <c r="C5219" s="24">
        <f>Tabela2025Horario[[#This Row],[Mês]]</f>
        <v>8</v>
      </c>
      <c r="D5219" s="24">
        <f>Tabela2025Horario[[#This Row],[Dia]]</f>
        <v>6</v>
      </c>
      <c r="E5219" s="24">
        <f>Tabela2025Horario[[#This Row],[Hora]]</f>
        <v>9</v>
      </c>
      <c r="F5219" s="25">
        <f>Tabela2025Horario[[#This Row],[Conj. Castilho]]</f>
        <v>0</v>
      </c>
      <c r="G5219" s="25">
        <f>Tabela2025Horario[[#This Row],[Conj. Eol. Ventos Santa Eugênia]]</f>
        <v>5.4412952878258425E-2</v>
      </c>
      <c r="H5219" s="25">
        <f>Tabela2025Horario[[#This Row],[Conj. Guaimbê]]</f>
        <v>0</v>
      </c>
      <c r="I5219" s="16"/>
      <c r="J5219" s="16"/>
      <c r="K5219" s="16"/>
      <c r="L5219" s="16"/>
      <c r="M5219" s="16"/>
      <c r="N5219" s="16"/>
      <c r="O5219" s="3">
        <f>IF(Tabela2025Horario[[#This Row],[Media Agregada Todas as Usinas]]*$Q$3265&gt;100%,100%,Tabela2025Horario[[#This Row],[Media Agregada Todas as Usinas]]*$Q$3265)</f>
        <v>0.47007958238541703</v>
      </c>
    </row>
    <row r="5220" spans="1:15" x14ac:dyDescent="0.25">
      <c r="A5220" s="16">
        <f>Tabela2025Horario[[#This Row],[DataHora]]</f>
        <v>45875.416666666664</v>
      </c>
      <c r="B5220" s="17">
        <v>2026</v>
      </c>
      <c r="C5220" s="24">
        <f>Tabela2025Horario[[#This Row],[Mês]]</f>
        <v>8</v>
      </c>
      <c r="D5220" s="24">
        <f>Tabela2025Horario[[#This Row],[Dia]]</f>
        <v>6</v>
      </c>
      <c r="E5220" s="24">
        <f>Tabela2025Horario[[#This Row],[Hora]]</f>
        <v>10</v>
      </c>
      <c r="F5220" s="25">
        <f>Tabela2025Horario[[#This Row],[Conj. Castilho]]</f>
        <v>0</v>
      </c>
      <c r="G5220" s="25">
        <f>Tabela2025Horario[[#This Row],[Conj. Eol. Ventos Santa Eugênia]]</f>
        <v>0.12385233736206594</v>
      </c>
      <c r="H5220" s="25">
        <f>Tabela2025Horario[[#This Row],[Conj. Guaimbê]]</f>
        <v>0</v>
      </c>
      <c r="I5220" s="16"/>
      <c r="J5220" s="16"/>
      <c r="K5220" s="16"/>
      <c r="L5220" s="16"/>
      <c r="M5220" s="16"/>
      <c r="N5220" s="16"/>
      <c r="O5220" s="3">
        <f>IF(Tabela2025Horario[[#This Row],[Media Agregada Todas as Usinas]]*$Q$3265&gt;100%,100%,Tabela2025Horario[[#This Row],[Media Agregada Todas as Usinas]]*$Q$3265)</f>
        <v>0.53217177869109911</v>
      </c>
    </row>
    <row r="5221" spans="1:15" x14ac:dyDescent="0.25">
      <c r="A5221" s="16">
        <f>Tabela2025Horario[[#This Row],[DataHora]]</f>
        <v>45875.458333333336</v>
      </c>
      <c r="B5221" s="17">
        <v>2026</v>
      </c>
      <c r="C5221" s="24">
        <f>Tabela2025Horario[[#This Row],[Mês]]</f>
        <v>8</v>
      </c>
      <c r="D5221" s="24">
        <f>Tabela2025Horario[[#This Row],[Dia]]</f>
        <v>6</v>
      </c>
      <c r="E5221" s="24">
        <f>Tabela2025Horario[[#This Row],[Hora]]</f>
        <v>11</v>
      </c>
      <c r="F5221" s="25">
        <f>Tabela2025Horario[[#This Row],[Conj. Castilho]]</f>
        <v>0</v>
      </c>
      <c r="G5221" s="25">
        <f>Tabela2025Horario[[#This Row],[Conj. Eol. Ventos Santa Eugênia]]</f>
        <v>0.11933512387832754</v>
      </c>
      <c r="H5221" s="25">
        <f>Tabela2025Horario[[#This Row],[Conj. Guaimbê]]</f>
        <v>0</v>
      </c>
      <c r="I5221" s="16"/>
      <c r="J5221" s="16"/>
      <c r="K5221" s="16"/>
      <c r="L5221" s="16"/>
      <c r="M5221" s="16"/>
      <c r="N5221" s="16"/>
      <c r="O5221" s="3">
        <f>IF(Tabela2025Horario[[#This Row],[Media Agregada Todas as Usinas]]*$Q$3265&gt;100%,100%,Tabela2025Horario[[#This Row],[Media Agregada Todas as Usinas]]*$Q$3265)</f>
        <v>0.2562562371342636</v>
      </c>
    </row>
    <row r="5222" spans="1:15" x14ac:dyDescent="0.25">
      <c r="A5222" s="16">
        <f>Tabela2025Horario[[#This Row],[DataHora]]</f>
        <v>45875.5</v>
      </c>
      <c r="B5222" s="17">
        <v>2026</v>
      </c>
      <c r="C5222" s="24">
        <f>Tabela2025Horario[[#This Row],[Mês]]</f>
        <v>8</v>
      </c>
      <c r="D5222" s="24">
        <f>Tabela2025Horario[[#This Row],[Dia]]</f>
        <v>6</v>
      </c>
      <c r="E5222" s="24">
        <f>Tabela2025Horario[[#This Row],[Hora]]</f>
        <v>12</v>
      </c>
      <c r="F5222" s="25">
        <f>Tabela2025Horario[[#This Row],[Conj. Castilho]]</f>
        <v>0</v>
      </c>
      <c r="G5222" s="25">
        <f>Tabela2025Horario[[#This Row],[Conj. Eol. Ventos Santa Eugênia]]</f>
        <v>0</v>
      </c>
      <c r="H5222" s="25">
        <f>Tabela2025Horario[[#This Row],[Conj. Guaimbê]]</f>
        <v>0</v>
      </c>
      <c r="I5222" s="16"/>
      <c r="J5222" s="16"/>
      <c r="K5222" s="16"/>
      <c r="L5222" s="16"/>
      <c r="M5222" s="16"/>
      <c r="N5222" s="16"/>
      <c r="O5222" s="3">
        <f>IF(Tabela2025Horario[[#This Row],[Media Agregada Todas as Usinas]]*$Q$3265&gt;100%,100%,Tabela2025Horario[[#This Row],[Media Agregada Todas as Usinas]]*$Q$3265)</f>
        <v>0.16427963851296037</v>
      </c>
    </row>
    <row r="5223" spans="1:15" x14ac:dyDescent="0.25">
      <c r="A5223" s="16">
        <f>Tabela2025Horario[[#This Row],[DataHora]]</f>
        <v>45875.541666666664</v>
      </c>
      <c r="B5223" s="17">
        <v>2026</v>
      </c>
      <c r="C5223" s="24">
        <f>Tabela2025Horario[[#This Row],[Mês]]</f>
        <v>8</v>
      </c>
      <c r="D5223" s="24">
        <f>Tabela2025Horario[[#This Row],[Dia]]</f>
        <v>6</v>
      </c>
      <c r="E5223" s="24">
        <f>Tabela2025Horario[[#This Row],[Hora]]</f>
        <v>13</v>
      </c>
      <c r="F5223" s="25">
        <f>Tabela2025Horario[[#This Row],[Conj. Castilho]]</f>
        <v>0</v>
      </c>
      <c r="G5223" s="25">
        <f>Tabela2025Horario[[#This Row],[Conj. Eol. Ventos Santa Eugênia]]</f>
        <v>0</v>
      </c>
      <c r="H5223" s="25">
        <f>Tabela2025Horario[[#This Row],[Conj. Guaimbê]]</f>
        <v>0</v>
      </c>
      <c r="I5223" s="16"/>
      <c r="J5223" s="16"/>
      <c r="K5223" s="16"/>
      <c r="L5223" s="16"/>
      <c r="M5223" s="16"/>
      <c r="N5223" s="16"/>
      <c r="O5223" s="3">
        <f>IF(Tabela2025Horario[[#This Row],[Media Agregada Todas as Usinas]]*$Q$3265&gt;100%,100%,Tabela2025Horario[[#This Row],[Media Agregada Todas as Usinas]]*$Q$3265)</f>
        <v>5.207919006483732E-2</v>
      </c>
    </row>
    <row r="5224" spans="1:15" x14ac:dyDescent="0.25">
      <c r="A5224" s="16">
        <f>Tabela2025Horario[[#This Row],[DataHora]]</f>
        <v>45875.583333333336</v>
      </c>
      <c r="B5224" s="17">
        <v>2026</v>
      </c>
      <c r="C5224" s="24">
        <f>Tabela2025Horario[[#This Row],[Mês]]</f>
        <v>8</v>
      </c>
      <c r="D5224" s="24">
        <f>Tabela2025Horario[[#This Row],[Dia]]</f>
        <v>6</v>
      </c>
      <c r="E5224" s="24">
        <f>Tabela2025Horario[[#This Row],[Hora]]</f>
        <v>14</v>
      </c>
      <c r="F5224" s="25">
        <f>Tabela2025Horario[[#This Row],[Conj. Castilho]]</f>
        <v>0</v>
      </c>
      <c r="G5224" s="25">
        <f>Tabela2025Horario[[#This Row],[Conj. Eol. Ventos Santa Eugênia]]</f>
        <v>0</v>
      </c>
      <c r="H5224" s="25">
        <f>Tabela2025Horario[[#This Row],[Conj. Guaimbê]]</f>
        <v>0</v>
      </c>
      <c r="I5224" s="16"/>
      <c r="J5224" s="16"/>
      <c r="K5224" s="16"/>
      <c r="L5224" s="16"/>
      <c r="M5224" s="16"/>
      <c r="N5224" s="16"/>
      <c r="O5224" s="3">
        <f>IF(Tabela2025Horario[[#This Row],[Media Agregada Todas as Usinas]]*$Q$3265&gt;100%,100%,Tabela2025Horario[[#This Row],[Media Agregada Todas as Usinas]]*$Q$3265)</f>
        <v>0</v>
      </c>
    </row>
    <row r="5225" spans="1:15" x14ac:dyDescent="0.25">
      <c r="A5225" s="16">
        <f>Tabela2025Horario[[#This Row],[DataHora]]</f>
        <v>45875.625</v>
      </c>
      <c r="B5225" s="17">
        <v>2026</v>
      </c>
      <c r="C5225" s="24">
        <f>Tabela2025Horario[[#This Row],[Mês]]</f>
        <v>8</v>
      </c>
      <c r="D5225" s="24">
        <f>Tabela2025Horario[[#This Row],[Dia]]</f>
        <v>6</v>
      </c>
      <c r="E5225" s="24">
        <f>Tabela2025Horario[[#This Row],[Hora]]</f>
        <v>15</v>
      </c>
      <c r="F5225" s="25">
        <f>Tabela2025Horario[[#This Row],[Conj. Castilho]]</f>
        <v>0</v>
      </c>
      <c r="G5225" s="25">
        <f>Tabela2025Horario[[#This Row],[Conj. Eol. Ventos Santa Eugênia]]</f>
        <v>0</v>
      </c>
      <c r="H5225" s="25">
        <f>Tabela2025Horario[[#This Row],[Conj. Guaimbê]]</f>
        <v>0</v>
      </c>
      <c r="I5225" s="16"/>
      <c r="J5225" s="16"/>
      <c r="K5225" s="16"/>
      <c r="L5225" s="16"/>
      <c r="M5225" s="16"/>
      <c r="N5225" s="16"/>
      <c r="O5225" s="3">
        <f>IF(Tabela2025Horario[[#This Row],[Media Agregada Todas as Usinas]]*$Q$3265&gt;100%,100%,Tabela2025Horario[[#This Row],[Media Agregada Todas as Usinas]]*$Q$3265)</f>
        <v>0</v>
      </c>
    </row>
    <row r="5226" spans="1:15" x14ac:dyDescent="0.25">
      <c r="A5226" s="16">
        <f>Tabela2025Horario[[#This Row],[DataHora]]</f>
        <v>45875.666666666664</v>
      </c>
      <c r="B5226" s="17">
        <v>2026</v>
      </c>
      <c r="C5226" s="24">
        <f>Tabela2025Horario[[#This Row],[Mês]]</f>
        <v>8</v>
      </c>
      <c r="D5226" s="24">
        <f>Tabela2025Horario[[#This Row],[Dia]]</f>
        <v>6</v>
      </c>
      <c r="E5226" s="24">
        <f>Tabela2025Horario[[#This Row],[Hora]]</f>
        <v>16</v>
      </c>
      <c r="F5226" s="25">
        <f>Tabela2025Horario[[#This Row],[Conj. Castilho]]</f>
        <v>0</v>
      </c>
      <c r="G5226" s="25">
        <f>Tabela2025Horario[[#This Row],[Conj. Eol. Ventos Santa Eugênia]]</f>
        <v>0</v>
      </c>
      <c r="H5226" s="25">
        <f>Tabela2025Horario[[#This Row],[Conj. Guaimbê]]</f>
        <v>0</v>
      </c>
      <c r="I5226" s="16"/>
      <c r="J5226" s="16"/>
      <c r="K5226" s="16"/>
      <c r="L5226" s="16"/>
      <c r="M5226" s="16"/>
      <c r="N5226" s="16"/>
      <c r="O5226" s="3">
        <f>IF(Tabela2025Horario[[#This Row],[Media Agregada Todas as Usinas]]*$Q$3265&gt;100%,100%,Tabela2025Horario[[#This Row],[Media Agregada Todas as Usinas]]*$Q$3265)</f>
        <v>0</v>
      </c>
    </row>
    <row r="5227" spans="1:15" x14ac:dyDescent="0.25">
      <c r="A5227" s="16">
        <f>Tabela2025Horario[[#This Row],[DataHora]]</f>
        <v>45875.708333333336</v>
      </c>
      <c r="B5227" s="17">
        <v>2026</v>
      </c>
      <c r="C5227" s="24">
        <f>Tabela2025Horario[[#This Row],[Mês]]</f>
        <v>8</v>
      </c>
      <c r="D5227" s="24">
        <f>Tabela2025Horario[[#This Row],[Dia]]</f>
        <v>6</v>
      </c>
      <c r="E5227" s="24">
        <f>Tabela2025Horario[[#This Row],[Hora]]</f>
        <v>17</v>
      </c>
      <c r="F5227" s="25">
        <f>Tabela2025Horario[[#This Row],[Conj. Castilho]]</f>
        <v>0</v>
      </c>
      <c r="G5227" s="25">
        <f>Tabela2025Horario[[#This Row],[Conj. Eol. Ventos Santa Eugênia]]</f>
        <v>0</v>
      </c>
      <c r="H5227" s="25">
        <f>Tabela2025Horario[[#This Row],[Conj. Guaimbê]]</f>
        <v>0</v>
      </c>
      <c r="I5227" s="16"/>
      <c r="J5227" s="16"/>
      <c r="K5227" s="16"/>
      <c r="L5227" s="16"/>
      <c r="M5227" s="16"/>
      <c r="N5227" s="16"/>
      <c r="O5227" s="3">
        <f>IF(Tabela2025Horario[[#This Row],[Media Agregada Todas as Usinas]]*$Q$3265&gt;100%,100%,Tabela2025Horario[[#This Row],[Media Agregada Todas as Usinas]]*$Q$3265)</f>
        <v>0</v>
      </c>
    </row>
    <row r="5228" spans="1:15" x14ac:dyDescent="0.25">
      <c r="A5228" s="16">
        <f>Tabela2025Horario[[#This Row],[DataHora]]</f>
        <v>45875.75</v>
      </c>
      <c r="B5228" s="17">
        <v>2026</v>
      </c>
      <c r="C5228" s="24">
        <f>Tabela2025Horario[[#This Row],[Mês]]</f>
        <v>8</v>
      </c>
      <c r="D5228" s="24">
        <f>Tabela2025Horario[[#This Row],[Dia]]</f>
        <v>6</v>
      </c>
      <c r="E5228" s="24">
        <f>Tabela2025Horario[[#This Row],[Hora]]</f>
        <v>18</v>
      </c>
      <c r="F5228" s="25">
        <f>Tabela2025Horario[[#This Row],[Conj. Castilho]]</f>
        <v>0</v>
      </c>
      <c r="G5228" s="25">
        <f>Tabela2025Horario[[#This Row],[Conj. Eol. Ventos Santa Eugênia]]</f>
        <v>0</v>
      </c>
      <c r="H5228" s="25">
        <f>Tabela2025Horario[[#This Row],[Conj. Guaimbê]]</f>
        <v>0</v>
      </c>
      <c r="I5228" s="16"/>
      <c r="J5228" s="16"/>
      <c r="K5228" s="16"/>
      <c r="L5228" s="16"/>
      <c r="M5228" s="16"/>
      <c r="N5228" s="16"/>
      <c r="O5228" s="3">
        <f>IF(Tabela2025Horario[[#This Row],[Media Agregada Todas as Usinas]]*$Q$3265&gt;100%,100%,Tabela2025Horario[[#This Row],[Media Agregada Todas as Usinas]]*$Q$3265)</f>
        <v>0</v>
      </c>
    </row>
    <row r="5229" spans="1:15" x14ac:dyDescent="0.25">
      <c r="A5229" s="16">
        <f>Tabela2025Horario[[#This Row],[DataHora]]</f>
        <v>45875.791666666664</v>
      </c>
      <c r="B5229" s="17">
        <v>2026</v>
      </c>
      <c r="C5229" s="24">
        <f>Tabela2025Horario[[#This Row],[Mês]]</f>
        <v>8</v>
      </c>
      <c r="D5229" s="24">
        <f>Tabela2025Horario[[#This Row],[Dia]]</f>
        <v>6</v>
      </c>
      <c r="E5229" s="24">
        <f>Tabela2025Horario[[#This Row],[Hora]]</f>
        <v>19</v>
      </c>
      <c r="F5229" s="25">
        <f>Tabela2025Horario[[#This Row],[Conj. Castilho]]</f>
        <v>0</v>
      </c>
      <c r="G5229" s="25">
        <f>Tabela2025Horario[[#This Row],[Conj. Eol. Ventos Santa Eugênia]]</f>
        <v>0</v>
      </c>
      <c r="H5229" s="25">
        <f>Tabela2025Horario[[#This Row],[Conj. Guaimbê]]</f>
        <v>0</v>
      </c>
      <c r="I5229" s="16"/>
      <c r="J5229" s="16"/>
      <c r="K5229" s="16"/>
      <c r="L5229" s="16"/>
      <c r="M5229" s="16"/>
      <c r="N5229" s="16"/>
      <c r="O5229" s="3">
        <f>IF(Tabela2025Horario[[#This Row],[Media Agregada Todas as Usinas]]*$Q$3265&gt;100%,100%,Tabela2025Horario[[#This Row],[Media Agregada Todas as Usinas]]*$Q$3265)</f>
        <v>0</v>
      </c>
    </row>
    <row r="5230" spans="1:15" x14ac:dyDescent="0.25">
      <c r="A5230" s="16">
        <f>Tabela2025Horario[[#This Row],[DataHora]]</f>
        <v>45875.833333333336</v>
      </c>
      <c r="B5230" s="17">
        <v>2026</v>
      </c>
      <c r="C5230" s="24">
        <f>Tabela2025Horario[[#This Row],[Mês]]</f>
        <v>8</v>
      </c>
      <c r="D5230" s="24">
        <f>Tabela2025Horario[[#This Row],[Dia]]</f>
        <v>6</v>
      </c>
      <c r="E5230" s="24">
        <f>Tabela2025Horario[[#This Row],[Hora]]</f>
        <v>20</v>
      </c>
      <c r="F5230" s="25">
        <f>Tabela2025Horario[[#This Row],[Conj. Castilho]]</f>
        <v>0</v>
      </c>
      <c r="G5230" s="25">
        <f>Tabela2025Horario[[#This Row],[Conj. Eol. Ventos Santa Eugênia]]</f>
        <v>0</v>
      </c>
      <c r="H5230" s="25">
        <f>Tabela2025Horario[[#This Row],[Conj. Guaimbê]]</f>
        <v>0</v>
      </c>
      <c r="I5230" s="16"/>
      <c r="J5230" s="16"/>
      <c r="K5230" s="16"/>
      <c r="L5230" s="16"/>
      <c r="M5230" s="16"/>
      <c r="N5230" s="16"/>
      <c r="O5230" s="3">
        <f>IF(Tabela2025Horario[[#This Row],[Media Agregada Todas as Usinas]]*$Q$3265&gt;100%,100%,Tabela2025Horario[[#This Row],[Media Agregada Todas as Usinas]]*$Q$3265)</f>
        <v>0</v>
      </c>
    </row>
    <row r="5231" spans="1:15" x14ac:dyDescent="0.25">
      <c r="A5231" s="16">
        <f>Tabela2025Horario[[#This Row],[DataHora]]</f>
        <v>45875.875</v>
      </c>
      <c r="B5231" s="17">
        <v>2026</v>
      </c>
      <c r="C5231" s="24">
        <f>Tabela2025Horario[[#This Row],[Mês]]</f>
        <v>8</v>
      </c>
      <c r="D5231" s="24">
        <f>Tabela2025Horario[[#This Row],[Dia]]</f>
        <v>6</v>
      </c>
      <c r="E5231" s="24">
        <f>Tabela2025Horario[[#This Row],[Hora]]</f>
        <v>21</v>
      </c>
      <c r="F5231" s="25">
        <f>Tabela2025Horario[[#This Row],[Conj. Castilho]]</f>
        <v>0</v>
      </c>
      <c r="G5231" s="25">
        <f>Tabela2025Horario[[#This Row],[Conj. Eol. Ventos Santa Eugênia]]</f>
        <v>0</v>
      </c>
      <c r="H5231" s="25">
        <f>Tabela2025Horario[[#This Row],[Conj. Guaimbê]]</f>
        <v>0</v>
      </c>
      <c r="I5231" s="16"/>
      <c r="J5231" s="16"/>
      <c r="K5231" s="16"/>
      <c r="L5231" s="16"/>
      <c r="M5231" s="16"/>
      <c r="N5231" s="16"/>
      <c r="O5231" s="3">
        <f>IF(Tabela2025Horario[[#This Row],[Media Agregada Todas as Usinas]]*$Q$3265&gt;100%,100%,Tabela2025Horario[[#This Row],[Media Agregada Todas as Usinas]]*$Q$3265)</f>
        <v>0</v>
      </c>
    </row>
    <row r="5232" spans="1:15" x14ac:dyDescent="0.25">
      <c r="A5232" s="16">
        <f>Tabela2025Horario[[#This Row],[DataHora]]</f>
        <v>45875.916666666664</v>
      </c>
      <c r="B5232" s="17">
        <v>2026</v>
      </c>
      <c r="C5232" s="24">
        <f>Tabela2025Horario[[#This Row],[Mês]]</f>
        <v>8</v>
      </c>
      <c r="D5232" s="24">
        <f>Tabela2025Horario[[#This Row],[Dia]]</f>
        <v>6</v>
      </c>
      <c r="E5232" s="24">
        <f>Tabela2025Horario[[#This Row],[Hora]]</f>
        <v>22</v>
      </c>
      <c r="F5232" s="25">
        <f>Tabela2025Horario[[#This Row],[Conj. Castilho]]</f>
        <v>0</v>
      </c>
      <c r="G5232" s="25">
        <f>Tabela2025Horario[[#This Row],[Conj. Eol. Ventos Santa Eugênia]]</f>
        <v>0</v>
      </c>
      <c r="H5232" s="25">
        <f>Tabela2025Horario[[#This Row],[Conj. Guaimbê]]</f>
        <v>0</v>
      </c>
      <c r="I5232" s="16"/>
      <c r="J5232" s="16"/>
      <c r="K5232" s="16"/>
      <c r="L5232" s="16"/>
      <c r="M5232" s="16"/>
      <c r="N5232" s="16"/>
      <c r="O5232" s="3">
        <f>IF(Tabela2025Horario[[#This Row],[Media Agregada Todas as Usinas]]*$Q$3265&gt;100%,100%,Tabela2025Horario[[#This Row],[Media Agregada Todas as Usinas]]*$Q$3265)</f>
        <v>0</v>
      </c>
    </row>
    <row r="5233" spans="1:15" x14ac:dyDescent="0.25">
      <c r="A5233" s="16">
        <f>Tabela2025Horario[[#This Row],[DataHora]]</f>
        <v>45875.958333333336</v>
      </c>
      <c r="B5233" s="17">
        <v>2026</v>
      </c>
      <c r="C5233" s="24">
        <f>Tabela2025Horario[[#This Row],[Mês]]</f>
        <v>8</v>
      </c>
      <c r="D5233" s="24">
        <f>Tabela2025Horario[[#This Row],[Dia]]</f>
        <v>6</v>
      </c>
      <c r="E5233" s="24">
        <f>Tabela2025Horario[[#This Row],[Hora]]</f>
        <v>23</v>
      </c>
      <c r="F5233" s="25">
        <f>Tabela2025Horario[[#This Row],[Conj. Castilho]]</f>
        <v>0</v>
      </c>
      <c r="G5233" s="25">
        <f>Tabela2025Horario[[#This Row],[Conj. Eol. Ventos Santa Eugênia]]</f>
        <v>0</v>
      </c>
      <c r="H5233" s="25">
        <f>Tabela2025Horario[[#This Row],[Conj. Guaimbê]]</f>
        <v>0</v>
      </c>
      <c r="I5233" s="16"/>
      <c r="J5233" s="16"/>
      <c r="K5233" s="16"/>
      <c r="L5233" s="16"/>
      <c r="M5233" s="16"/>
      <c r="N5233" s="16"/>
      <c r="O5233" s="3">
        <f>IF(Tabela2025Horario[[#This Row],[Media Agregada Todas as Usinas]]*$Q$3265&gt;100%,100%,Tabela2025Horario[[#This Row],[Media Agregada Todas as Usinas]]*$Q$3265)</f>
        <v>0</v>
      </c>
    </row>
    <row r="5234" spans="1:15" x14ac:dyDescent="0.25">
      <c r="A5234" s="16">
        <f>Tabela2025Horario[[#This Row],[DataHora]]</f>
        <v>45876</v>
      </c>
      <c r="B5234" s="17">
        <v>2026</v>
      </c>
      <c r="C5234" s="24">
        <f>Tabela2025Horario[[#This Row],[Mês]]</f>
        <v>8</v>
      </c>
      <c r="D5234" s="24">
        <f>Tabela2025Horario[[#This Row],[Dia]]</f>
        <v>7</v>
      </c>
      <c r="E5234" s="24">
        <f>Tabela2025Horario[[#This Row],[Hora]]</f>
        <v>0</v>
      </c>
      <c r="F5234" s="25">
        <f>Tabela2025Horario[[#This Row],[Conj. Castilho]]</f>
        <v>0</v>
      </c>
      <c r="G5234" s="25">
        <f>Tabela2025Horario[[#This Row],[Conj. Eol. Ventos Santa Eugênia]]</f>
        <v>0</v>
      </c>
      <c r="H5234" s="25">
        <f>Tabela2025Horario[[#This Row],[Conj. Guaimbê]]</f>
        <v>0</v>
      </c>
      <c r="I5234" s="16"/>
      <c r="J5234" s="16"/>
      <c r="K5234" s="16"/>
      <c r="L5234" s="16"/>
      <c r="M5234" s="16"/>
      <c r="N5234" s="16"/>
      <c r="O5234" s="3">
        <f>IF(Tabela2025Horario[[#This Row],[Media Agregada Todas as Usinas]]*$Q$3265&gt;100%,100%,Tabela2025Horario[[#This Row],[Media Agregada Todas as Usinas]]*$Q$3265)</f>
        <v>0</v>
      </c>
    </row>
    <row r="5235" spans="1:15" x14ac:dyDescent="0.25">
      <c r="A5235" s="16">
        <f>Tabela2025Horario[[#This Row],[DataHora]]</f>
        <v>45876.041666666664</v>
      </c>
      <c r="B5235" s="17">
        <v>2026</v>
      </c>
      <c r="C5235" s="24">
        <f>Tabela2025Horario[[#This Row],[Mês]]</f>
        <v>8</v>
      </c>
      <c r="D5235" s="24">
        <f>Tabela2025Horario[[#This Row],[Dia]]</f>
        <v>7</v>
      </c>
      <c r="E5235" s="24">
        <f>Tabela2025Horario[[#This Row],[Hora]]</f>
        <v>1</v>
      </c>
      <c r="F5235" s="25">
        <f>Tabela2025Horario[[#This Row],[Conj. Castilho]]</f>
        <v>0</v>
      </c>
      <c r="G5235" s="25">
        <f>Tabela2025Horario[[#This Row],[Conj. Eol. Ventos Santa Eugênia]]</f>
        <v>0</v>
      </c>
      <c r="H5235" s="25">
        <f>Tabela2025Horario[[#This Row],[Conj. Guaimbê]]</f>
        <v>0</v>
      </c>
      <c r="I5235" s="16"/>
      <c r="J5235" s="16"/>
      <c r="K5235" s="16"/>
      <c r="L5235" s="16"/>
      <c r="M5235" s="16"/>
      <c r="N5235" s="16"/>
      <c r="O5235" s="3">
        <f>IF(Tabela2025Horario[[#This Row],[Media Agregada Todas as Usinas]]*$Q$3265&gt;100%,100%,Tabela2025Horario[[#This Row],[Media Agregada Todas as Usinas]]*$Q$3265)</f>
        <v>0</v>
      </c>
    </row>
    <row r="5236" spans="1:15" x14ac:dyDescent="0.25">
      <c r="A5236" s="16">
        <f>Tabela2025Horario[[#This Row],[DataHora]]</f>
        <v>45876.083333333336</v>
      </c>
      <c r="B5236" s="17">
        <v>2026</v>
      </c>
      <c r="C5236" s="24">
        <f>Tabela2025Horario[[#This Row],[Mês]]</f>
        <v>8</v>
      </c>
      <c r="D5236" s="24">
        <f>Tabela2025Horario[[#This Row],[Dia]]</f>
        <v>7</v>
      </c>
      <c r="E5236" s="24">
        <f>Tabela2025Horario[[#This Row],[Hora]]</f>
        <v>2</v>
      </c>
      <c r="F5236" s="25">
        <f>Tabela2025Horario[[#This Row],[Conj. Castilho]]</f>
        <v>0</v>
      </c>
      <c r="G5236" s="25">
        <f>Tabela2025Horario[[#This Row],[Conj. Eol. Ventos Santa Eugênia]]</f>
        <v>0</v>
      </c>
      <c r="H5236" s="25">
        <f>Tabela2025Horario[[#This Row],[Conj. Guaimbê]]</f>
        <v>0</v>
      </c>
      <c r="I5236" s="16"/>
      <c r="J5236" s="16"/>
      <c r="K5236" s="16"/>
      <c r="L5236" s="16"/>
      <c r="M5236" s="16"/>
      <c r="N5236" s="16"/>
      <c r="O5236" s="3">
        <f>IF(Tabela2025Horario[[#This Row],[Media Agregada Todas as Usinas]]*$Q$3265&gt;100%,100%,Tabela2025Horario[[#This Row],[Media Agregada Todas as Usinas]]*$Q$3265)</f>
        <v>0</v>
      </c>
    </row>
    <row r="5237" spans="1:15" x14ac:dyDescent="0.25">
      <c r="A5237" s="16">
        <f>Tabela2025Horario[[#This Row],[DataHora]]</f>
        <v>45876.125</v>
      </c>
      <c r="B5237" s="17">
        <v>2026</v>
      </c>
      <c r="C5237" s="24">
        <f>Tabela2025Horario[[#This Row],[Mês]]</f>
        <v>8</v>
      </c>
      <c r="D5237" s="24">
        <f>Tabela2025Horario[[#This Row],[Dia]]</f>
        <v>7</v>
      </c>
      <c r="E5237" s="24">
        <f>Tabela2025Horario[[#This Row],[Hora]]</f>
        <v>3</v>
      </c>
      <c r="F5237" s="25">
        <f>Tabela2025Horario[[#This Row],[Conj. Castilho]]</f>
        <v>0</v>
      </c>
      <c r="G5237" s="25">
        <f>Tabela2025Horario[[#This Row],[Conj. Eol. Ventos Santa Eugênia]]</f>
        <v>0</v>
      </c>
      <c r="H5237" s="25">
        <f>Tabela2025Horario[[#This Row],[Conj. Guaimbê]]</f>
        <v>0</v>
      </c>
      <c r="I5237" s="16"/>
      <c r="J5237" s="16"/>
      <c r="K5237" s="16"/>
      <c r="L5237" s="16"/>
      <c r="M5237" s="16"/>
      <c r="N5237" s="16"/>
      <c r="O5237" s="3">
        <f>IF(Tabela2025Horario[[#This Row],[Media Agregada Todas as Usinas]]*$Q$3265&gt;100%,100%,Tabela2025Horario[[#This Row],[Media Agregada Todas as Usinas]]*$Q$3265)</f>
        <v>0</v>
      </c>
    </row>
    <row r="5238" spans="1:15" x14ac:dyDescent="0.25">
      <c r="A5238" s="16">
        <f>Tabela2025Horario[[#This Row],[DataHora]]</f>
        <v>45876.166666666664</v>
      </c>
      <c r="B5238" s="17">
        <v>2026</v>
      </c>
      <c r="C5238" s="24">
        <f>Tabela2025Horario[[#This Row],[Mês]]</f>
        <v>8</v>
      </c>
      <c r="D5238" s="24">
        <f>Tabela2025Horario[[#This Row],[Dia]]</f>
        <v>7</v>
      </c>
      <c r="E5238" s="24">
        <f>Tabela2025Horario[[#This Row],[Hora]]</f>
        <v>4</v>
      </c>
      <c r="F5238" s="25">
        <f>Tabela2025Horario[[#This Row],[Conj. Castilho]]</f>
        <v>0</v>
      </c>
      <c r="G5238" s="25">
        <f>Tabela2025Horario[[#This Row],[Conj. Eol. Ventos Santa Eugênia]]</f>
        <v>0</v>
      </c>
      <c r="H5238" s="25">
        <f>Tabela2025Horario[[#This Row],[Conj. Guaimbê]]</f>
        <v>0</v>
      </c>
      <c r="I5238" s="16"/>
      <c r="J5238" s="16"/>
      <c r="K5238" s="16"/>
      <c r="L5238" s="16"/>
      <c r="M5238" s="16"/>
      <c r="N5238" s="16"/>
      <c r="O5238" s="3">
        <f>IF(Tabela2025Horario[[#This Row],[Media Agregada Todas as Usinas]]*$Q$3265&gt;100%,100%,Tabela2025Horario[[#This Row],[Media Agregada Todas as Usinas]]*$Q$3265)</f>
        <v>0</v>
      </c>
    </row>
    <row r="5239" spans="1:15" x14ac:dyDescent="0.25">
      <c r="A5239" s="16">
        <f>Tabela2025Horario[[#This Row],[DataHora]]</f>
        <v>45876.208333333336</v>
      </c>
      <c r="B5239" s="17">
        <v>2026</v>
      </c>
      <c r="C5239" s="24">
        <f>Tabela2025Horario[[#This Row],[Mês]]</f>
        <v>8</v>
      </c>
      <c r="D5239" s="24">
        <f>Tabela2025Horario[[#This Row],[Dia]]</f>
        <v>7</v>
      </c>
      <c r="E5239" s="24">
        <f>Tabela2025Horario[[#This Row],[Hora]]</f>
        <v>5</v>
      </c>
      <c r="F5239" s="25">
        <f>Tabela2025Horario[[#This Row],[Conj. Castilho]]</f>
        <v>0</v>
      </c>
      <c r="G5239" s="25">
        <f>Tabela2025Horario[[#This Row],[Conj. Eol. Ventos Santa Eugênia]]</f>
        <v>0</v>
      </c>
      <c r="H5239" s="25">
        <f>Tabela2025Horario[[#This Row],[Conj. Guaimbê]]</f>
        <v>0</v>
      </c>
      <c r="I5239" s="16"/>
      <c r="J5239" s="16"/>
      <c r="K5239" s="16"/>
      <c r="L5239" s="16"/>
      <c r="M5239" s="16"/>
      <c r="N5239" s="16"/>
      <c r="O5239" s="3">
        <f>IF(Tabela2025Horario[[#This Row],[Media Agregada Todas as Usinas]]*$Q$3265&gt;100%,100%,Tabela2025Horario[[#This Row],[Media Agregada Todas as Usinas]]*$Q$3265)</f>
        <v>0</v>
      </c>
    </row>
    <row r="5240" spans="1:15" x14ac:dyDescent="0.25">
      <c r="A5240" s="16">
        <f>Tabela2025Horario[[#This Row],[DataHora]]</f>
        <v>45876.25</v>
      </c>
      <c r="B5240" s="17">
        <v>2026</v>
      </c>
      <c r="C5240" s="24">
        <f>Tabela2025Horario[[#This Row],[Mês]]</f>
        <v>8</v>
      </c>
      <c r="D5240" s="24">
        <f>Tabela2025Horario[[#This Row],[Dia]]</f>
        <v>7</v>
      </c>
      <c r="E5240" s="24">
        <f>Tabela2025Horario[[#This Row],[Hora]]</f>
        <v>6</v>
      </c>
      <c r="F5240" s="25">
        <f>Tabela2025Horario[[#This Row],[Conj. Castilho]]</f>
        <v>0</v>
      </c>
      <c r="G5240" s="25">
        <f>Tabela2025Horario[[#This Row],[Conj. Eol. Ventos Santa Eugênia]]</f>
        <v>0</v>
      </c>
      <c r="H5240" s="25">
        <f>Tabela2025Horario[[#This Row],[Conj. Guaimbê]]</f>
        <v>0</v>
      </c>
      <c r="I5240" s="16"/>
      <c r="J5240" s="16"/>
      <c r="K5240" s="16"/>
      <c r="L5240" s="16"/>
      <c r="M5240" s="16"/>
      <c r="N5240" s="16"/>
      <c r="O5240" s="3">
        <f>IF(Tabela2025Horario[[#This Row],[Media Agregada Todas as Usinas]]*$Q$3265&gt;100%,100%,Tabela2025Horario[[#This Row],[Media Agregada Todas as Usinas]]*$Q$3265)</f>
        <v>0.12749026803085078</v>
      </c>
    </row>
    <row r="5241" spans="1:15" x14ac:dyDescent="0.25">
      <c r="A5241" s="16">
        <f>Tabela2025Horario[[#This Row],[DataHora]]</f>
        <v>45876.291666666664</v>
      </c>
      <c r="B5241" s="17">
        <v>2026</v>
      </c>
      <c r="C5241" s="24">
        <f>Tabela2025Horario[[#This Row],[Mês]]</f>
        <v>8</v>
      </c>
      <c r="D5241" s="24">
        <f>Tabela2025Horario[[#This Row],[Dia]]</f>
        <v>7</v>
      </c>
      <c r="E5241" s="24">
        <f>Tabela2025Horario[[#This Row],[Hora]]</f>
        <v>7</v>
      </c>
      <c r="F5241" s="25">
        <f>Tabela2025Horario[[#This Row],[Conj. Castilho]]</f>
        <v>0</v>
      </c>
      <c r="G5241" s="25">
        <f>Tabela2025Horario[[#This Row],[Conj. Eol. Ventos Santa Eugênia]]</f>
        <v>0.21409349974224662</v>
      </c>
      <c r="H5241" s="25">
        <f>Tabela2025Horario[[#This Row],[Conj. Guaimbê]]</f>
        <v>0</v>
      </c>
      <c r="I5241" s="16"/>
      <c r="J5241" s="16"/>
      <c r="K5241" s="16"/>
      <c r="L5241" s="16"/>
      <c r="M5241" s="16"/>
      <c r="N5241" s="16"/>
      <c r="O5241" s="3">
        <f>IF(Tabela2025Horario[[#This Row],[Media Agregada Todas as Usinas]]*$Q$3265&gt;100%,100%,Tabela2025Horario[[#This Row],[Media Agregada Todas as Usinas]]*$Q$3265)</f>
        <v>0.37819890308771426</v>
      </c>
    </row>
    <row r="5242" spans="1:15" x14ac:dyDescent="0.25">
      <c r="A5242" s="16">
        <f>Tabela2025Horario[[#This Row],[DataHora]]</f>
        <v>45876.333333333336</v>
      </c>
      <c r="B5242" s="17">
        <v>2026</v>
      </c>
      <c r="C5242" s="24">
        <f>Tabela2025Horario[[#This Row],[Mês]]</f>
        <v>8</v>
      </c>
      <c r="D5242" s="24">
        <f>Tabela2025Horario[[#This Row],[Dia]]</f>
        <v>7</v>
      </c>
      <c r="E5242" s="24">
        <f>Tabela2025Horario[[#This Row],[Hora]]</f>
        <v>8</v>
      </c>
      <c r="F5242" s="25">
        <f>Tabela2025Horario[[#This Row],[Conj. Castilho]]</f>
        <v>0</v>
      </c>
      <c r="G5242" s="25">
        <f>Tabela2025Horario[[#This Row],[Conj. Eol. Ventos Santa Eugênia]]</f>
        <v>0.32829052195199865</v>
      </c>
      <c r="H5242" s="25">
        <f>Tabela2025Horario[[#This Row],[Conj. Guaimbê]]</f>
        <v>0</v>
      </c>
      <c r="I5242" s="16"/>
      <c r="J5242" s="16"/>
      <c r="K5242" s="16"/>
      <c r="L5242" s="16"/>
      <c r="M5242" s="16"/>
      <c r="N5242" s="16"/>
      <c r="O5242" s="3">
        <f>IF(Tabela2025Horario[[#This Row],[Media Agregada Todas as Usinas]]*$Q$3265&gt;100%,100%,Tabela2025Horario[[#This Row],[Media Agregada Todas as Usinas]]*$Q$3265)</f>
        <v>0.71857979568086905</v>
      </c>
    </row>
    <row r="5243" spans="1:15" x14ac:dyDescent="0.25">
      <c r="A5243" s="16">
        <f>Tabela2025Horario[[#This Row],[DataHora]]</f>
        <v>45876.375</v>
      </c>
      <c r="B5243" s="17">
        <v>2026</v>
      </c>
      <c r="C5243" s="24">
        <f>Tabela2025Horario[[#This Row],[Mês]]</f>
        <v>8</v>
      </c>
      <c r="D5243" s="24">
        <f>Tabela2025Horario[[#This Row],[Dia]]</f>
        <v>7</v>
      </c>
      <c r="E5243" s="24">
        <f>Tabela2025Horario[[#This Row],[Hora]]</f>
        <v>9</v>
      </c>
      <c r="F5243" s="25">
        <f>Tabela2025Horario[[#This Row],[Conj. Castilho]]</f>
        <v>0</v>
      </c>
      <c r="G5243" s="25">
        <f>Tabela2025Horario[[#This Row],[Conj. Eol. Ventos Santa Eugênia]]</f>
        <v>0.19781695445160297</v>
      </c>
      <c r="H5243" s="25">
        <f>Tabela2025Horario[[#This Row],[Conj. Guaimbê]]</f>
        <v>0</v>
      </c>
      <c r="I5243" s="16"/>
      <c r="J5243" s="16"/>
      <c r="K5243" s="16"/>
      <c r="L5243" s="16"/>
      <c r="M5243" s="16"/>
      <c r="N5243" s="16"/>
      <c r="O5243" s="3">
        <f>IF(Tabela2025Horario[[#This Row],[Media Agregada Todas as Usinas]]*$Q$3265&gt;100%,100%,Tabela2025Horario[[#This Row],[Media Agregada Todas as Usinas]]*$Q$3265)</f>
        <v>0.63519582414754228</v>
      </c>
    </row>
    <row r="5244" spans="1:15" x14ac:dyDescent="0.25">
      <c r="A5244" s="16">
        <f>Tabela2025Horario[[#This Row],[DataHora]]</f>
        <v>45876.416666666664</v>
      </c>
      <c r="B5244" s="17">
        <v>2026</v>
      </c>
      <c r="C5244" s="24">
        <f>Tabela2025Horario[[#This Row],[Mês]]</f>
        <v>8</v>
      </c>
      <c r="D5244" s="24">
        <f>Tabela2025Horario[[#This Row],[Dia]]</f>
        <v>7</v>
      </c>
      <c r="E5244" s="24">
        <f>Tabela2025Horario[[#This Row],[Hora]]</f>
        <v>10</v>
      </c>
      <c r="F5244" s="25">
        <f>Tabela2025Horario[[#This Row],[Conj. Castilho]]</f>
        <v>0</v>
      </c>
      <c r="G5244" s="25">
        <f>Tabela2025Horario[[#This Row],[Conj. Eol. Ventos Santa Eugênia]]</f>
        <v>0.37326409019096596</v>
      </c>
      <c r="H5244" s="25">
        <f>Tabela2025Horario[[#This Row],[Conj. Guaimbê]]</f>
        <v>0</v>
      </c>
      <c r="I5244" s="16"/>
      <c r="J5244" s="16"/>
      <c r="K5244" s="16"/>
      <c r="L5244" s="16"/>
      <c r="M5244" s="16"/>
      <c r="N5244" s="16"/>
      <c r="O5244" s="3">
        <f>IF(Tabela2025Horario[[#This Row],[Media Agregada Todas as Usinas]]*$Q$3265&gt;100%,100%,Tabela2025Horario[[#This Row],[Media Agregada Todas as Usinas]]*$Q$3265)</f>
        <v>0.9241184204068924</v>
      </c>
    </row>
    <row r="5245" spans="1:15" x14ac:dyDescent="0.25">
      <c r="A5245" s="16">
        <f>Tabela2025Horario[[#This Row],[DataHora]]</f>
        <v>45876.458333333336</v>
      </c>
      <c r="B5245" s="17">
        <v>2026</v>
      </c>
      <c r="C5245" s="24">
        <f>Tabela2025Horario[[#This Row],[Mês]]</f>
        <v>8</v>
      </c>
      <c r="D5245" s="24">
        <f>Tabela2025Horario[[#This Row],[Dia]]</f>
        <v>7</v>
      </c>
      <c r="E5245" s="24">
        <f>Tabela2025Horario[[#This Row],[Hora]]</f>
        <v>11</v>
      </c>
      <c r="F5245" s="25">
        <f>Tabela2025Horario[[#This Row],[Conj. Castilho]]</f>
        <v>0</v>
      </c>
      <c r="G5245" s="25">
        <f>Tabela2025Horario[[#This Row],[Conj. Eol. Ventos Santa Eugênia]]</f>
        <v>0.27207002711761386</v>
      </c>
      <c r="H5245" s="25">
        <f>Tabela2025Horario[[#This Row],[Conj. Guaimbê]]</f>
        <v>0</v>
      </c>
      <c r="I5245" s="16"/>
      <c r="J5245" s="16"/>
      <c r="K5245" s="16"/>
      <c r="L5245" s="16"/>
      <c r="M5245" s="16"/>
      <c r="N5245" s="16"/>
      <c r="O5245" s="3">
        <f>IF(Tabela2025Horario[[#This Row],[Media Agregada Todas as Usinas]]*$Q$3265&gt;100%,100%,Tabela2025Horario[[#This Row],[Media Agregada Todas as Usinas]]*$Q$3265)</f>
        <v>0.91624305568268227</v>
      </c>
    </row>
    <row r="5246" spans="1:15" x14ac:dyDescent="0.25">
      <c r="A5246" s="16">
        <f>Tabela2025Horario[[#This Row],[DataHora]]</f>
        <v>45876.5</v>
      </c>
      <c r="B5246" s="17">
        <v>2026</v>
      </c>
      <c r="C5246" s="24">
        <f>Tabela2025Horario[[#This Row],[Mês]]</f>
        <v>8</v>
      </c>
      <c r="D5246" s="24">
        <f>Tabela2025Horario[[#This Row],[Dia]]</f>
        <v>7</v>
      </c>
      <c r="E5246" s="24">
        <f>Tabela2025Horario[[#This Row],[Hora]]</f>
        <v>12</v>
      </c>
      <c r="F5246" s="25">
        <f>Tabela2025Horario[[#This Row],[Conj. Castilho]]</f>
        <v>0</v>
      </c>
      <c r="G5246" s="25">
        <f>Tabela2025Horario[[#This Row],[Conj. Eol. Ventos Santa Eugênia]]</f>
        <v>0.29551779931951716</v>
      </c>
      <c r="H5246" s="25">
        <f>Tabela2025Horario[[#This Row],[Conj. Guaimbê]]</f>
        <v>0</v>
      </c>
      <c r="I5246" s="16"/>
      <c r="J5246" s="16"/>
      <c r="K5246" s="16"/>
      <c r="L5246" s="16"/>
      <c r="M5246" s="16"/>
      <c r="N5246" s="16"/>
      <c r="O5246" s="3">
        <f>IF(Tabela2025Horario[[#This Row],[Media Agregada Todas as Usinas]]*$Q$3265&gt;100%,100%,Tabela2025Horario[[#This Row],[Media Agregada Todas as Usinas]]*$Q$3265)</f>
        <v>0.95334317189358175</v>
      </c>
    </row>
    <row r="5247" spans="1:15" x14ac:dyDescent="0.25">
      <c r="A5247" s="16">
        <f>Tabela2025Horario[[#This Row],[DataHora]]</f>
        <v>45876.541666666664</v>
      </c>
      <c r="B5247" s="17">
        <v>2026</v>
      </c>
      <c r="C5247" s="24">
        <f>Tabela2025Horario[[#This Row],[Mês]]</f>
        <v>8</v>
      </c>
      <c r="D5247" s="24">
        <f>Tabela2025Horario[[#This Row],[Dia]]</f>
        <v>7</v>
      </c>
      <c r="E5247" s="24">
        <f>Tabela2025Horario[[#This Row],[Hora]]</f>
        <v>13</v>
      </c>
      <c r="F5247" s="25">
        <f>Tabela2025Horario[[#This Row],[Conj. Castilho]]</f>
        <v>0</v>
      </c>
      <c r="G5247" s="25">
        <f>Tabela2025Horario[[#This Row],[Conj. Eol. Ventos Santa Eugênia]]</f>
        <v>0.13961147940899979</v>
      </c>
      <c r="H5247" s="25">
        <f>Tabela2025Horario[[#This Row],[Conj. Guaimbê]]</f>
        <v>0</v>
      </c>
      <c r="I5247" s="16"/>
      <c r="J5247" s="16"/>
      <c r="K5247" s="16"/>
      <c r="L5247" s="16"/>
      <c r="M5247" s="16"/>
      <c r="N5247" s="16"/>
      <c r="O5247" s="3">
        <f>IF(Tabela2025Horario[[#This Row],[Media Agregada Todas as Usinas]]*$Q$3265&gt;100%,100%,Tabela2025Horario[[#This Row],[Media Agregada Todas as Usinas]]*$Q$3265)</f>
        <v>0.58151868036867582</v>
      </c>
    </row>
    <row r="5248" spans="1:15" x14ac:dyDescent="0.25">
      <c r="A5248" s="16">
        <f>Tabela2025Horario[[#This Row],[DataHora]]</f>
        <v>45876.583333333336</v>
      </c>
      <c r="B5248" s="17">
        <v>2026</v>
      </c>
      <c r="C5248" s="24">
        <f>Tabela2025Horario[[#This Row],[Mês]]</f>
        <v>8</v>
      </c>
      <c r="D5248" s="24">
        <f>Tabela2025Horario[[#This Row],[Dia]]</f>
        <v>7</v>
      </c>
      <c r="E5248" s="24">
        <f>Tabela2025Horario[[#This Row],[Hora]]</f>
        <v>14</v>
      </c>
      <c r="F5248" s="25">
        <f>Tabela2025Horario[[#This Row],[Conj. Castilho]]</f>
        <v>0</v>
      </c>
      <c r="G5248" s="25">
        <f>Tabela2025Horario[[#This Row],[Conj. Eol. Ventos Santa Eugênia]]</f>
        <v>0.1158223725914331</v>
      </c>
      <c r="H5248" s="25">
        <f>Tabela2025Horario[[#This Row],[Conj. Guaimbê]]</f>
        <v>0</v>
      </c>
      <c r="I5248" s="16"/>
      <c r="J5248" s="16"/>
      <c r="K5248" s="16"/>
      <c r="L5248" s="16"/>
      <c r="M5248" s="16"/>
      <c r="N5248" s="16"/>
      <c r="O5248" s="3">
        <f>IF(Tabela2025Horario[[#This Row],[Media Agregada Todas as Usinas]]*$Q$3265&gt;100%,100%,Tabela2025Horario[[#This Row],[Media Agregada Todas as Usinas]]*$Q$3265)</f>
        <v>0.3758625074416056</v>
      </c>
    </row>
    <row r="5249" spans="1:15" x14ac:dyDescent="0.25">
      <c r="A5249" s="16">
        <f>Tabela2025Horario[[#This Row],[DataHora]]</f>
        <v>45876.625</v>
      </c>
      <c r="B5249" s="17">
        <v>2026</v>
      </c>
      <c r="C5249" s="24">
        <f>Tabela2025Horario[[#This Row],[Mês]]</f>
        <v>8</v>
      </c>
      <c r="D5249" s="24">
        <f>Tabela2025Horario[[#This Row],[Dia]]</f>
        <v>7</v>
      </c>
      <c r="E5249" s="24">
        <f>Tabela2025Horario[[#This Row],[Hora]]</f>
        <v>15</v>
      </c>
      <c r="F5249" s="25">
        <f>Tabela2025Horario[[#This Row],[Conj. Castilho]]</f>
        <v>0</v>
      </c>
      <c r="G5249" s="25">
        <f>Tabela2025Horario[[#This Row],[Conj. Eol. Ventos Santa Eugênia]]</f>
        <v>1.6206252612466943E-2</v>
      </c>
      <c r="H5249" s="25">
        <f>Tabela2025Horario[[#This Row],[Conj. Guaimbê]]</f>
        <v>0</v>
      </c>
      <c r="I5249" s="16"/>
      <c r="J5249" s="16"/>
      <c r="K5249" s="16"/>
      <c r="L5249" s="16"/>
      <c r="M5249" s="16"/>
      <c r="N5249" s="16"/>
      <c r="O5249" s="3">
        <f>IF(Tabela2025Horario[[#This Row],[Media Agregada Todas as Usinas]]*$Q$3265&gt;100%,100%,Tabela2025Horario[[#This Row],[Media Agregada Todas as Usinas]]*$Q$3265)</f>
        <v>0.23270190238436436</v>
      </c>
    </row>
    <row r="5250" spans="1:15" x14ac:dyDescent="0.25">
      <c r="A5250" s="16">
        <f>Tabela2025Horario[[#This Row],[DataHora]]</f>
        <v>45876.666666666664</v>
      </c>
      <c r="B5250" s="17">
        <v>2026</v>
      </c>
      <c r="C5250" s="24">
        <f>Tabela2025Horario[[#This Row],[Mês]]</f>
        <v>8</v>
      </c>
      <c r="D5250" s="24">
        <f>Tabela2025Horario[[#This Row],[Dia]]</f>
        <v>7</v>
      </c>
      <c r="E5250" s="24">
        <f>Tabela2025Horario[[#This Row],[Hora]]</f>
        <v>16</v>
      </c>
      <c r="F5250" s="25">
        <f>Tabela2025Horario[[#This Row],[Conj. Castilho]]</f>
        <v>0</v>
      </c>
      <c r="G5250" s="25">
        <f>Tabela2025Horario[[#This Row],[Conj. Eol. Ventos Santa Eugênia]]</f>
        <v>0</v>
      </c>
      <c r="H5250" s="25">
        <f>Tabela2025Horario[[#This Row],[Conj. Guaimbê]]</f>
        <v>0</v>
      </c>
      <c r="I5250" s="16"/>
      <c r="J5250" s="16"/>
      <c r="K5250" s="16"/>
      <c r="L5250" s="16"/>
      <c r="M5250" s="16"/>
      <c r="N5250" s="16"/>
      <c r="O5250" s="3">
        <f>IF(Tabela2025Horario[[#This Row],[Media Agregada Todas as Usinas]]*$Q$3265&gt;100%,100%,Tabela2025Horario[[#This Row],[Media Agregada Todas as Usinas]]*$Q$3265)</f>
        <v>0</v>
      </c>
    </row>
    <row r="5251" spans="1:15" x14ac:dyDescent="0.25">
      <c r="A5251" s="16">
        <f>Tabela2025Horario[[#This Row],[DataHora]]</f>
        <v>45876.708333333336</v>
      </c>
      <c r="B5251" s="17">
        <v>2026</v>
      </c>
      <c r="C5251" s="24">
        <f>Tabela2025Horario[[#This Row],[Mês]]</f>
        <v>8</v>
      </c>
      <c r="D5251" s="24">
        <f>Tabela2025Horario[[#This Row],[Dia]]</f>
        <v>7</v>
      </c>
      <c r="E5251" s="24">
        <f>Tabela2025Horario[[#This Row],[Hora]]</f>
        <v>17</v>
      </c>
      <c r="F5251" s="25">
        <f>Tabela2025Horario[[#This Row],[Conj. Castilho]]</f>
        <v>0</v>
      </c>
      <c r="G5251" s="25">
        <f>Tabela2025Horario[[#This Row],[Conj. Eol. Ventos Santa Eugênia]]</f>
        <v>0</v>
      </c>
      <c r="H5251" s="25">
        <f>Tabela2025Horario[[#This Row],[Conj. Guaimbê]]</f>
        <v>0</v>
      </c>
      <c r="I5251" s="16"/>
      <c r="J5251" s="16"/>
      <c r="K5251" s="16"/>
      <c r="L5251" s="16"/>
      <c r="M5251" s="16"/>
      <c r="N5251" s="16"/>
      <c r="O5251" s="3">
        <f>IF(Tabela2025Horario[[#This Row],[Media Agregada Todas as Usinas]]*$Q$3265&gt;100%,100%,Tabela2025Horario[[#This Row],[Media Agregada Todas as Usinas]]*$Q$3265)</f>
        <v>0</v>
      </c>
    </row>
    <row r="5252" spans="1:15" x14ac:dyDescent="0.25">
      <c r="A5252" s="16">
        <f>Tabela2025Horario[[#This Row],[DataHora]]</f>
        <v>45876.75</v>
      </c>
      <c r="B5252" s="17">
        <v>2026</v>
      </c>
      <c r="C5252" s="24">
        <f>Tabela2025Horario[[#This Row],[Mês]]</f>
        <v>8</v>
      </c>
      <c r="D5252" s="24">
        <f>Tabela2025Horario[[#This Row],[Dia]]</f>
        <v>7</v>
      </c>
      <c r="E5252" s="24">
        <f>Tabela2025Horario[[#This Row],[Hora]]</f>
        <v>18</v>
      </c>
      <c r="F5252" s="25">
        <f>Tabela2025Horario[[#This Row],[Conj. Castilho]]</f>
        <v>0</v>
      </c>
      <c r="G5252" s="25">
        <f>Tabela2025Horario[[#This Row],[Conj. Eol. Ventos Santa Eugênia]]</f>
        <v>0</v>
      </c>
      <c r="H5252" s="25">
        <f>Tabela2025Horario[[#This Row],[Conj. Guaimbê]]</f>
        <v>0</v>
      </c>
      <c r="I5252" s="16"/>
      <c r="J5252" s="16"/>
      <c r="K5252" s="16"/>
      <c r="L5252" s="16"/>
      <c r="M5252" s="16"/>
      <c r="N5252" s="16"/>
      <c r="O5252" s="3">
        <f>IF(Tabela2025Horario[[#This Row],[Media Agregada Todas as Usinas]]*$Q$3265&gt;100%,100%,Tabela2025Horario[[#This Row],[Media Agregada Todas as Usinas]]*$Q$3265)</f>
        <v>0</v>
      </c>
    </row>
    <row r="5253" spans="1:15" x14ac:dyDescent="0.25">
      <c r="A5253" s="16">
        <f>Tabela2025Horario[[#This Row],[DataHora]]</f>
        <v>45876.791666666664</v>
      </c>
      <c r="B5253" s="17">
        <v>2026</v>
      </c>
      <c r="C5253" s="24">
        <f>Tabela2025Horario[[#This Row],[Mês]]</f>
        <v>8</v>
      </c>
      <c r="D5253" s="24">
        <f>Tabela2025Horario[[#This Row],[Dia]]</f>
        <v>7</v>
      </c>
      <c r="E5253" s="24">
        <f>Tabela2025Horario[[#This Row],[Hora]]</f>
        <v>19</v>
      </c>
      <c r="F5253" s="25">
        <f>Tabela2025Horario[[#This Row],[Conj. Castilho]]</f>
        <v>0</v>
      </c>
      <c r="G5253" s="25">
        <f>Tabela2025Horario[[#This Row],[Conj. Eol. Ventos Santa Eugênia]]</f>
        <v>0</v>
      </c>
      <c r="H5253" s="25">
        <f>Tabela2025Horario[[#This Row],[Conj. Guaimbê]]</f>
        <v>0</v>
      </c>
      <c r="I5253" s="16"/>
      <c r="J5253" s="16"/>
      <c r="K5253" s="16"/>
      <c r="L5253" s="16"/>
      <c r="M5253" s="16"/>
      <c r="N5253" s="16"/>
      <c r="O5253" s="3">
        <f>IF(Tabela2025Horario[[#This Row],[Media Agregada Todas as Usinas]]*$Q$3265&gt;100%,100%,Tabela2025Horario[[#This Row],[Media Agregada Todas as Usinas]]*$Q$3265)</f>
        <v>0</v>
      </c>
    </row>
    <row r="5254" spans="1:15" x14ac:dyDescent="0.25">
      <c r="A5254" s="16">
        <f>Tabela2025Horario[[#This Row],[DataHora]]</f>
        <v>45876.833333333336</v>
      </c>
      <c r="B5254" s="17">
        <v>2026</v>
      </c>
      <c r="C5254" s="24">
        <f>Tabela2025Horario[[#This Row],[Mês]]</f>
        <v>8</v>
      </c>
      <c r="D5254" s="24">
        <f>Tabela2025Horario[[#This Row],[Dia]]</f>
        <v>7</v>
      </c>
      <c r="E5254" s="24">
        <f>Tabela2025Horario[[#This Row],[Hora]]</f>
        <v>20</v>
      </c>
      <c r="F5254" s="25">
        <f>Tabela2025Horario[[#This Row],[Conj. Castilho]]</f>
        <v>0</v>
      </c>
      <c r="G5254" s="25">
        <f>Tabela2025Horario[[#This Row],[Conj. Eol. Ventos Santa Eugênia]]</f>
        <v>0</v>
      </c>
      <c r="H5254" s="25">
        <f>Tabela2025Horario[[#This Row],[Conj. Guaimbê]]</f>
        <v>0</v>
      </c>
      <c r="I5254" s="16"/>
      <c r="J5254" s="16"/>
      <c r="K5254" s="16"/>
      <c r="L5254" s="16"/>
      <c r="M5254" s="16"/>
      <c r="N5254" s="16"/>
      <c r="O5254" s="3">
        <f>IF(Tabela2025Horario[[#This Row],[Media Agregada Todas as Usinas]]*$Q$3265&gt;100%,100%,Tabela2025Horario[[#This Row],[Media Agregada Todas as Usinas]]*$Q$3265)</f>
        <v>0</v>
      </c>
    </row>
    <row r="5255" spans="1:15" x14ac:dyDescent="0.25">
      <c r="A5255" s="16">
        <f>Tabela2025Horario[[#This Row],[DataHora]]</f>
        <v>45876.875</v>
      </c>
      <c r="B5255" s="17">
        <v>2026</v>
      </c>
      <c r="C5255" s="24">
        <f>Tabela2025Horario[[#This Row],[Mês]]</f>
        <v>8</v>
      </c>
      <c r="D5255" s="24">
        <f>Tabela2025Horario[[#This Row],[Dia]]</f>
        <v>7</v>
      </c>
      <c r="E5255" s="24">
        <f>Tabela2025Horario[[#This Row],[Hora]]</f>
        <v>21</v>
      </c>
      <c r="F5255" s="25">
        <f>Tabela2025Horario[[#This Row],[Conj. Castilho]]</f>
        <v>0</v>
      </c>
      <c r="G5255" s="25">
        <f>Tabela2025Horario[[#This Row],[Conj. Eol. Ventos Santa Eugênia]]</f>
        <v>0</v>
      </c>
      <c r="H5255" s="25">
        <f>Tabela2025Horario[[#This Row],[Conj. Guaimbê]]</f>
        <v>0</v>
      </c>
      <c r="I5255" s="16"/>
      <c r="J5255" s="16"/>
      <c r="K5255" s="16"/>
      <c r="L5255" s="16"/>
      <c r="M5255" s="16"/>
      <c r="N5255" s="16"/>
      <c r="O5255" s="3">
        <f>IF(Tabela2025Horario[[#This Row],[Media Agregada Todas as Usinas]]*$Q$3265&gt;100%,100%,Tabela2025Horario[[#This Row],[Media Agregada Todas as Usinas]]*$Q$3265)</f>
        <v>0</v>
      </c>
    </row>
    <row r="5256" spans="1:15" x14ac:dyDescent="0.25">
      <c r="A5256" s="16">
        <f>Tabela2025Horario[[#This Row],[DataHora]]</f>
        <v>45876.916666666664</v>
      </c>
      <c r="B5256" s="17">
        <v>2026</v>
      </c>
      <c r="C5256" s="24">
        <f>Tabela2025Horario[[#This Row],[Mês]]</f>
        <v>8</v>
      </c>
      <c r="D5256" s="24">
        <f>Tabela2025Horario[[#This Row],[Dia]]</f>
        <v>7</v>
      </c>
      <c r="E5256" s="24">
        <f>Tabela2025Horario[[#This Row],[Hora]]</f>
        <v>22</v>
      </c>
      <c r="F5256" s="25">
        <f>Tabela2025Horario[[#This Row],[Conj. Castilho]]</f>
        <v>0</v>
      </c>
      <c r="G5256" s="25">
        <f>Tabela2025Horario[[#This Row],[Conj. Eol. Ventos Santa Eugênia]]</f>
        <v>0</v>
      </c>
      <c r="H5256" s="25">
        <f>Tabela2025Horario[[#This Row],[Conj. Guaimbê]]</f>
        <v>0</v>
      </c>
      <c r="I5256" s="16"/>
      <c r="J5256" s="16"/>
      <c r="K5256" s="16"/>
      <c r="L5256" s="16"/>
      <c r="M5256" s="16"/>
      <c r="N5256" s="16"/>
      <c r="O5256" s="3">
        <f>IF(Tabela2025Horario[[#This Row],[Media Agregada Todas as Usinas]]*$Q$3265&gt;100%,100%,Tabela2025Horario[[#This Row],[Media Agregada Todas as Usinas]]*$Q$3265)</f>
        <v>0</v>
      </c>
    </row>
    <row r="5257" spans="1:15" x14ac:dyDescent="0.25">
      <c r="A5257" s="16">
        <f>Tabela2025Horario[[#This Row],[DataHora]]</f>
        <v>45876.958333333336</v>
      </c>
      <c r="B5257" s="17">
        <v>2026</v>
      </c>
      <c r="C5257" s="24">
        <f>Tabela2025Horario[[#This Row],[Mês]]</f>
        <v>8</v>
      </c>
      <c r="D5257" s="24">
        <f>Tabela2025Horario[[#This Row],[Dia]]</f>
        <v>7</v>
      </c>
      <c r="E5257" s="24">
        <f>Tabela2025Horario[[#This Row],[Hora]]</f>
        <v>23</v>
      </c>
      <c r="F5257" s="25">
        <f>Tabela2025Horario[[#This Row],[Conj. Castilho]]</f>
        <v>0</v>
      </c>
      <c r="G5257" s="25">
        <f>Tabela2025Horario[[#This Row],[Conj. Eol. Ventos Santa Eugênia]]</f>
        <v>0</v>
      </c>
      <c r="H5257" s="25">
        <f>Tabela2025Horario[[#This Row],[Conj. Guaimbê]]</f>
        <v>0</v>
      </c>
      <c r="I5257" s="16"/>
      <c r="J5257" s="16"/>
      <c r="K5257" s="16"/>
      <c r="L5257" s="16"/>
      <c r="M5257" s="16"/>
      <c r="N5257" s="16"/>
      <c r="O5257" s="3">
        <f>IF(Tabela2025Horario[[#This Row],[Media Agregada Todas as Usinas]]*$Q$3265&gt;100%,100%,Tabela2025Horario[[#This Row],[Media Agregada Todas as Usinas]]*$Q$3265)</f>
        <v>0</v>
      </c>
    </row>
    <row r="5258" spans="1:15" x14ac:dyDescent="0.25">
      <c r="A5258" s="16">
        <f>Tabela2025Horario[[#This Row],[DataHora]]</f>
        <v>45877</v>
      </c>
      <c r="B5258" s="17">
        <v>2026</v>
      </c>
      <c r="C5258" s="24">
        <f>Tabela2025Horario[[#This Row],[Mês]]</f>
        <v>8</v>
      </c>
      <c r="D5258" s="24">
        <f>Tabela2025Horario[[#This Row],[Dia]]</f>
        <v>8</v>
      </c>
      <c r="E5258" s="24">
        <f>Tabela2025Horario[[#This Row],[Hora]]</f>
        <v>0</v>
      </c>
      <c r="F5258" s="25">
        <f>Tabela2025Horario[[#This Row],[Conj. Castilho]]</f>
        <v>0</v>
      </c>
      <c r="G5258" s="25">
        <f>Tabela2025Horario[[#This Row],[Conj. Eol. Ventos Santa Eugênia]]</f>
        <v>0</v>
      </c>
      <c r="H5258" s="25">
        <f>Tabela2025Horario[[#This Row],[Conj. Guaimbê]]</f>
        <v>0</v>
      </c>
      <c r="I5258" s="16"/>
      <c r="J5258" s="16"/>
      <c r="K5258" s="16"/>
      <c r="L5258" s="16"/>
      <c r="M5258" s="16"/>
      <c r="N5258" s="16"/>
      <c r="O5258" s="3">
        <f>IF(Tabela2025Horario[[#This Row],[Media Agregada Todas as Usinas]]*$Q$3265&gt;100%,100%,Tabela2025Horario[[#This Row],[Media Agregada Todas as Usinas]]*$Q$3265)</f>
        <v>0</v>
      </c>
    </row>
    <row r="5259" spans="1:15" x14ac:dyDescent="0.25">
      <c r="A5259" s="16">
        <f>Tabela2025Horario[[#This Row],[DataHora]]</f>
        <v>45877.041666666664</v>
      </c>
      <c r="B5259" s="17">
        <v>2026</v>
      </c>
      <c r="C5259" s="24">
        <f>Tabela2025Horario[[#This Row],[Mês]]</f>
        <v>8</v>
      </c>
      <c r="D5259" s="24">
        <f>Tabela2025Horario[[#This Row],[Dia]]</f>
        <v>8</v>
      </c>
      <c r="E5259" s="24">
        <f>Tabela2025Horario[[#This Row],[Hora]]</f>
        <v>1</v>
      </c>
      <c r="F5259" s="25">
        <f>Tabela2025Horario[[#This Row],[Conj. Castilho]]</f>
        <v>0</v>
      </c>
      <c r="G5259" s="25">
        <f>Tabela2025Horario[[#This Row],[Conj. Eol. Ventos Santa Eugênia]]</f>
        <v>0</v>
      </c>
      <c r="H5259" s="25">
        <f>Tabela2025Horario[[#This Row],[Conj. Guaimbê]]</f>
        <v>0</v>
      </c>
      <c r="I5259" s="16"/>
      <c r="J5259" s="16"/>
      <c r="K5259" s="16"/>
      <c r="L5259" s="16"/>
      <c r="M5259" s="16"/>
      <c r="N5259" s="16"/>
      <c r="O5259" s="3">
        <f>IF(Tabela2025Horario[[#This Row],[Media Agregada Todas as Usinas]]*$Q$3265&gt;100%,100%,Tabela2025Horario[[#This Row],[Media Agregada Todas as Usinas]]*$Q$3265)</f>
        <v>0</v>
      </c>
    </row>
    <row r="5260" spans="1:15" x14ac:dyDescent="0.25">
      <c r="A5260" s="16">
        <f>Tabela2025Horario[[#This Row],[DataHora]]</f>
        <v>45877.083333333336</v>
      </c>
      <c r="B5260" s="17">
        <v>2026</v>
      </c>
      <c r="C5260" s="24">
        <f>Tabela2025Horario[[#This Row],[Mês]]</f>
        <v>8</v>
      </c>
      <c r="D5260" s="24">
        <f>Tabela2025Horario[[#This Row],[Dia]]</f>
        <v>8</v>
      </c>
      <c r="E5260" s="24">
        <f>Tabela2025Horario[[#This Row],[Hora]]</f>
        <v>2</v>
      </c>
      <c r="F5260" s="25">
        <f>Tabela2025Horario[[#This Row],[Conj. Castilho]]</f>
        <v>0</v>
      </c>
      <c r="G5260" s="25">
        <f>Tabela2025Horario[[#This Row],[Conj. Eol. Ventos Santa Eugênia]]</f>
        <v>0</v>
      </c>
      <c r="H5260" s="25">
        <f>Tabela2025Horario[[#This Row],[Conj. Guaimbê]]</f>
        <v>0</v>
      </c>
      <c r="I5260" s="16"/>
      <c r="J5260" s="16"/>
      <c r="K5260" s="16"/>
      <c r="L5260" s="16"/>
      <c r="M5260" s="16"/>
      <c r="N5260" s="16"/>
      <c r="O5260" s="3">
        <f>IF(Tabela2025Horario[[#This Row],[Media Agregada Todas as Usinas]]*$Q$3265&gt;100%,100%,Tabela2025Horario[[#This Row],[Media Agregada Todas as Usinas]]*$Q$3265)</f>
        <v>0</v>
      </c>
    </row>
    <row r="5261" spans="1:15" x14ac:dyDescent="0.25">
      <c r="A5261" s="16">
        <f>Tabela2025Horario[[#This Row],[DataHora]]</f>
        <v>45877.125</v>
      </c>
      <c r="B5261" s="17">
        <v>2026</v>
      </c>
      <c r="C5261" s="24">
        <f>Tabela2025Horario[[#This Row],[Mês]]</f>
        <v>8</v>
      </c>
      <c r="D5261" s="24">
        <f>Tabela2025Horario[[#This Row],[Dia]]</f>
        <v>8</v>
      </c>
      <c r="E5261" s="24">
        <f>Tabela2025Horario[[#This Row],[Hora]]</f>
        <v>3</v>
      </c>
      <c r="F5261" s="25">
        <f>Tabela2025Horario[[#This Row],[Conj. Castilho]]</f>
        <v>0</v>
      </c>
      <c r="G5261" s="25">
        <f>Tabela2025Horario[[#This Row],[Conj. Eol. Ventos Santa Eugênia]]</f>
        <v>0</v>
      </c>
      <c r="H5261" s="25">
        <f>Tabela2025Horario[[#This Row],[Conj. Guaimbê]]</f>
        <v>0</v>
      </c>
      <c r="I5261" s="16"/>
      <c r="J5261" s="16"/>
      <c r="K5261" s="16"/>
      <c r="L5261" s="16"/>
      <c r="M5261" s="16"/>
      <c r="N5261" s="16"/>
      <c r="O5261" s="3">
        <f>IF(Tabela2025Horario[[#This Row],[Media Agregada Todas as Usinas]]*$Q$3265&gt;100%,100%,Tabela2025Horario[[#This Row],[Media Agregada Todas as Usinas]]*$Q$3265)</f>
        <v>0</v>
      </c>
    </row>
    <row r="5262" spans="1:15" x14ac:dyDescent="0.25">
      <c r="A5262" s="16">
        <f>Tabela2025Horario[[#This Row],[DataHora]]</f>
        <v>45877.166666666664</v>
      </c>
      <c r="B5262" s="17">
        <v>2026</v>
      </c>
      <c r="C5262" s="24">
        <f>Tabela2025Horario[[#This Row],[Mês]]</f>
        <v>8</v>
      </c>
      <c r="D5262" s="24">
        <f>Tabela2025Horario[[#This Row],[Dia]]</f>
        <v>8</v>
      </c>
      <c r="E5262" s="24">
        <f>Tabela2025Horario[[#This Row],[Hora]]</f>
        <v>4</v>
      </c>
      <c r="F5262" s="25">
        <f>Tabela2025Horario[[#This Row],[Conj. Castilho]]</f>
        <v>0</v>
      </c>
      <c r="G5262" s="25">
        <f>Tabela2025Horario[[#This Row],[Conj. Eol. Ventos Santa Eugênia]]</f>
        <v>0</v>
      </c>
      <c r="H5262" s="25">
        <f>Tabela2025Horario[[#This Row],[Conj. Guaimbê]]</f>
        <v>0</v>
      </c>
      <c r="I5262" s="16"/>
      <c r="J5262" s="16"/>
      <c r="K5262" s="16"/>
      <c r="L5262" s="16"/>
      <c r="M5262" s="16"/>
      <c r="N5262" s="16"/>
      <c r="O5262" s="3">
        <f>IF(Tabela2025Horario[[#This Row],[Media Agregada Todas as Usinas]]*$Q$3265&gt;100%,100%,Tabela2025Horario[[#This Row],[Media Agregada Todas as Usinas]]*$Q$3265)</f>
        <v>0</v>
      </c>
    </row>
    <row r="5263" spans="1:15" x14ac:dyDescent="0.25">
      <c r="A5263" s="16">
        <f>Tabela2025Horario[[#This Row],[DataHora]]</f>
        <v>45877.208333333336</v>
      </c>
      <c r="B5263" s="17">
        <v>2026</v>
      </c>
      <c r="C5263" s="24">
        <f>Tabela2025Horario[[#This Row],[Mês]]</f>
        <v>8</v>
      </c>
      <c r="D5263" s="24">
        <f>Tabela2025Horario[[#This Row],[Dia]]</f>
        <v>8</v>
      </c>
      <c r="E5263" s="24">
        <f>Tabela2025Horario[[#This Row],[Hora]]</f>
        <v>5</v>
      </c>
      <c r="F5263" s="25">
        <f>Tabela2025Horario[[#This Row],[Conj. Castilho]]</f>
        <v>0</v>
      </c>
      <c r="G5263" s="25">
        <f>Tabela2025Horario[[#This Row],[Conj. Eol. Ventos Santa Eugênia]]</f>
        <v>0</v>
      </c>
      <c r="H5263" s="25">
        <f>Tabela2025Horario[[#This Row],[Conj. Guaimbê]]</f>
        <v>0</v>
      </c>
      <c r="I5263" s="16"/>
      <c r="J5263" s="16"/>
      <c r="K5263" s="16"/>
      <c r="L5263" s="16"/>
      <c r="M5263" s="16"/>
      <c r="N5263" s="16"/>
      <c r="O5263" s="3">
        <f>IF(Tabela2025Horario[[#This Row],[Media Agregada Todas as Usinas]]*$Q$3265&gt;100%,100%,Tabela2025Horario[[#This Row],[Media Agregada Todas as Usinas]]*$Q$3265)</f>
        <v>0</v>
      </c>
    </row>
    <row r="5264" spans="1:15" x14ac:dyDescent="0.25">
      <c r="A5264" s="16">
        <f>Tabela2025Horario[[#This Row],[DataHora]]</f>
        <v>45877.25</v>
      </c>
      <c r="B5264" s="17">
        <v>2026</v>
      </c>
      <c r="C5264" s="24">
        <f>Tabela2025Horario[[#This Row],[Mês]]</f>
        <v>8</v>
      </c>
      <c r="D5264" s="24">
        <f>Tabela2025Horario[[#This Row],[Dia]]</f>
        <v>8</v>
      </c>
      <c r="E5264" s="24">
        <f>Tabela2025Horario[[#This Row],[Hora]]</f>
        <v>6</v>
      </c>
      <c r="F5264" s="25">
        <f>Tabela2025Horario[[#This Row],[Conj. Castilho]]</f>
        <v>0</v>
      </c>
      <c r="G5264" s="25">
        <f>Tabela2025Horario[[#This Row],[Conj. Eol. Ventos Santa Eugênia]]</f>
        <v>0</v>
      </c>
      <c r="H5264" s="25">
        <f>Tabela2025Horario[[#This Row],[Conj. Guaimbê]]</f>
        <v>0</v>
      </c>
      <c r="I5264" s="16"/>
      <c r="J5264" s="16"/>
      <c r="K5264" s="16"/>
      <c r="L5264" s="16"/>
      <c r="M5264" s="16"/>
      <c r="N5264" s="16"/>
      <c r="O5264" s="3">
        <f>IF(Tabela2025Horario[[#This Row],[Media Agregada Todas as Usinas]]*$Q$3265&gt;100%,100%,Tabela2025Horario[[#This Row],[Media Agregada Todas as Usinas]]*$Q$3265)</f>
        <v>2.3691385021371445E-2</v>
      </c>
    </row>
    <row r="5265" spans="1:15" x14ac:dyDescent="0.25">
      <c r="A5265" s="16">
        <f>Tabela2025Horario[[#This Row],[DataHora]]</f>
        <v>45877.291666666664</v>
      </c>
      <c r="B5265" s="17">
        <v>2026</v>
      </c>
      <c r="C5265" s="24">
        <f>Tabela2025Horario[[#This Row],[Mês]]</f>
        <v>8</v>
      </c>
      <c r="D5265" s="24">
        <f>Tabela2025Horario[[#This Row],[Dia]]</f>
        <v>8</v>
      </c>
      <c r="E5265" s="24">
        <f>Tabela2025Horario[[#This Row],[Hora]]</f>
        <v>7</v>
      </c>
      <c r="F5265" s="25">
        <f>Tabela2025Horario[[#This Row],[Conj. Castilho]]</f>
        <v>0</v>
      </c>
      <c r="G5265" s="25">
        <f>Tabela2025Horario[[#This Row],[Conj. Eol. Ventos Santa Eugênia]]</f>
        <v>0</v>
      </c>
      <c r="H5265" s="25">
        <f>Tabela2025Horario[[#This Row],[Conj. Guaimbê]]</f>
        <v>0</v>
      </c>
      <c r="I5265" s="16"/>
      <c r="J5265" s="16"/>
      <c r="K5265" s="16"/>
      <c r="L5265" s="16"/>
      <c r="M5265" s="16"/>
      <c r="N5265" s="16"/>
      <c r="O5265" s="3">
        <f>IF(Tabela2025Horario[[#This Row],[Media Agregada Todas as Usinas]]*$Q$3265&gt;100%,100%,Tabela2025Horario[[#This Row],[Media Agregada Todas as Usinas]]*$Q$3265)</f>
        <v>7.945340113814528E-2</v>
      </c>
    </row>
    <row r="5266" spans="1:15" x14ac:dyDescent="0.25">
      <c r="A5266" s="16">
        <f>Tabela2025Horario[[#This Row],[DataHora]]</f>
        <v>45877.333333333336</v>
      </c>
      <c r="B5266" s="17">
        <v>2026</v>
      </c>
      <c r="C5266" s="24">
        <f>Tabela2025Horario[[#This Row],[Mês]]</f>
        <v>8</v>
      </c>
      <c r="D5266" s="24">
        <f>Tabela2025Horario[[#This Row],[Dia]]</f>
        <v>8</v>
      </c>
      <c r="E5266" s="24">
        <f>Tabela2025Horario[[#This Row],[Hora]]</f>
        <v>8</v>
      </c>
      <c r="F5266" s="25">
        <f>Tabela2025Horario[[#This Row],[Conj. Castilho]]</f>
        <v>0</v>
      </c>
      <c r="G5266" s="25">
        <f>Tabela2025Horario[[#This Row],[Conj. Eol. Ventos Santa Eugênia]]</f>
        <v>0</v>
      </c>
      <c r="H5266" s="25">
        <f>Tabela2025Horario[[#This Row],[Conj. Guaimbê]]</f>
        <v>0</v>
      </c>
      <c r="I5266" s="16"/>
      <c r="J5266" s="16"/>
      <c r="K5266" s="16"/>
      <c r="L5266" s="16"/>
      <c r="M5266" s="16"/>
      <c r="N5266" s="16"/>
      <c r="O5266" s="3">
        <f>IF(Tabela2025Horario[[#This Row],[Media Agregada Todas as Usinas]]*$Q$3265&gt;100%,100%,Tabela2025Horario[[#This Row],[Media Agregada Todas as Usinas]]*$Q$3265)</f>
        <v>0.31141361139178642</v>
      </c>
    </row>
    <row r="5267" spans="1:15" x14ac:dyDescent="0.25">
      <c r="A5267" s="16">
        <f>Tabela2025Horario[[#This Row],[DataHora]]</f>
        <v>45877.375</v>
      </c>
      <c r="B5267" s="17">
        <v>2026</v>
      </c>
      <c r="C5267" s="24">
        <f>Tabela2025Horario[[#This Row],[Mês]]</f>
        <v>8</v>
      </c>
      <c r="D5267" s="24">
        <f>Tabela2025Horario[[#This Row],[Dia]]</f>
        <v>8</v>
      </c>
      <c r="E5267" s="24">
        <f>Tabela2025Horario[[#This Row],[Hora]]</f>
        <v>9</v>
      </c>
      <c r="F5267" s="25">
        <f>Tabela2025Horario[[#This Row],[Conj. Castilho]]</f>
        <v>0</v>
      </c>
      <c r="G5267" s="25">
        <f>Tabela2025Horario[[#This Row],[Conj. Eol. Ventos Santa Eugênia]]</f>
        <v>0</v>
      </c>
      <c r="H5267" s="25">
        <f>Tabela2025Horario[[#This Row],[Conj. Guaimbê]]</f>
        <v>0</v>
      </c>
      <c r="I5267" s="16"/>
      <c r="J5267" s="16"/>
      <c r="K5267" s="16"/>
      <c r="L5267" s="16"/>
      <c r="M5267" s="16"/>
      <c r="N5267" s="16"/>
      <c r="O5267" s="3">
        <f>IF(Tabela2025Horario[[#This Row],[Media Agregada Todas as Usinas]]*$Q$3265&gt;100%,100%,Tabela2025Horario[[#This Row],[Media Agregada Todas as Usinas]]*$Q$3265)</f>
        <v>0.40887433681781155</v>
      </c>
    </row>
    <row r="5268" spans="1:15" x14ac:dyDescent="0.25">
      <c r="A5268" s="16">
        <f>Tabela2025Horario[[#This Row],[DataHora]]</f>
        <v>45877.416666666664</v>
      </c>
      <c r="B5268" s="17">
        <v>2026</v>
      </c>
      <c r="C5268" s="24">
        <f>Tabela2025Horario[[#This Row],[Mês]]</f>
        <v>8</v>
      </c>
      <c r="D5268" s="24">
        <f>Tabela2025Horario[[#This Row],[Dia]]</f>
        <v>8</v>
      </c>
      <c r="E5268" s="24">
        <f>Tabela2025Horario[[#This Row],[Hora]]</f>
        <v>10</v>
      </c>
      <c r="F5268" s="25">
        <f>Tabela2025Horario[[#This Row],[Conj. Castilho]]</f>
        <v>0</v>
      </c>
      <c r="G5268" s="25">
        <f>Tabela2025Horario[[#This Row],[Conj. Eol. Ventos Santa Eugênia]]</f>
        <v>0</v>
      </c>
      <c r="H5268" s="25">
        <f>Tabela2025Horario[[#This Row],[Conj. Guaimbê]]</f>
        <v>0</v>
      </c>
      <c r="I5268" s="16"/>
      <c r="J5268" s="16"/>
      <c r="K5268" s="16"/>
      <c r="L5268" s="16"/>
      <c r="M5268" s="16"/>
      <c r="N5268" s="16"/>
      <c r="O5268" s="3">
        <f>IF(Tabela2025Horario[[#This Row],[Media Agregada Todas as Usinas]]*$Q$3265&gt;100%,100%,Tabela2025Horario[[#This Row],[Media Agregada Todas as Usinas]]*$Q$3265)</f>
        <v>0.31427768347390039</v>
      </c>
    </row>
    <row r="5269" spans="1:15" x14ac:dyDescent="0.25">
      <c r="A5269" s="16">
        <f>Tabela2025Horario[[#This Row],[DataHora]]</f>
        <v>45877.458333333336</v>
      </c>
      <c r="B5269" s="17">
        <v>2026</v>
      </c>
      <c r="C5269" s="24">
        <f>Tabela2025Horario[[#This Row],[Mês]]</f>
        <v>8</v>
      </c>
      <c r="D5269" s="24">
        <f>Tabela2025Horario[[#This Row],[Dia]]</f>
        <v>8</v>
      </c>
      <c r="E5269" s="24">
        <f>Tabela2025Horario[[#This Row],[Hora]]</f>
        <v>11</v>
      </c>
      <c r="F5269" s="25">
        <f>Tabela2025Horario[[#This Row],[Conj. Castilho]]</f>
        <v>0</v>
      </c>
      <c r="G5269" s="25">
        <f>Tabela2025Horario[[#This Row],[Conj. Eol. Ventos Santa Eugênia]]</f>
        <v>0</v>
      </c>
      <c r="H5269" s="25">
        <f>Tabela2025Horario[[#This Row],[Conj. Guaimbê]]</f>
        <v>0</v>
      </c>
      <c r="I5269" s="16"/>
      <c r="J5269" s="16"/>
      <c r="K5269" s="16"/>
      <c r="L5269" s="16"/>
      <c r="M5269" s="16"/>
      <c r="N5269" s="16"/>
      <c r="O5269" s="3">
        <f>IF(Tabela2025Horario[[#This Row],[Media Agregada Todas as Usinas]]*$Q$3265&gt;100%,100%,Tabela2025Horario[[#This Row],[Media Agregada Todas as Usinas]]*$Q$3265)</f>
        <v>0.33160406102012374</v>
      </c>
    </row>
    <row r="5270" spans="1:15" x14ac:dyDescent="0.25">
      <c r="A5270" s="16">
        <f>Tabela2025Horario[[#This Row],[DataHora]]</f>
        <v>45877.5</v>
      </c>
      <c r="B5270" s="17">
        <v>2026</v>
      </c>
      <c r="C5270" s="24">
        <f>Tabela2025Horario[[#This Row],[Mês]]</f>
        <v>8</v>
      </c>
      <c r="D5270" s="24">
        <f>Tabela2025Horario[[#This Row],[Dia]]</f>
        <v>8</v>
      </c>
      <c r="E5270" s="24">
        <f>Tabela2025Horario[[#This Row],[Hora]]</f>
        <v>12</v>
      </c>
      <c r="F5270" s="25">
        <f>Tabela2025Horario[[#This Row],[Conj. Castilho]]</f>
        <v>0</v>
      </c>
      <c r="G5270" s="25">
        <f>Tabela2025Horario[[#This Row],[Conj. Eol. Ventos Santa Eugênia]]</f>
        <v>0</v>
      </c>
      <c r="H5270" s="25">
        <f>Tabela2025Horario[[#This Row],[Conj. Guaimbê]]</f>
        <v>0</v>
      </c>
      <c r="I5270" s="16"/>
      <c r="J5270" s="16"/>
      <c r="K5270" s="16"/>
      <c r="L5270" s="16"/>
      <c r="M5270" s="16"/>
      <c r="N5270" s="16"/>
      <c r="O5270" s="3">
        <f>IF(Tabela2025Horario[[#This Row],[Media Agregada Todas as Usinas]]*$Q$3265&gt;100%,100%,Tabela2025Horario[[#This Row],[Media Agregada Todas as Usinas]]*$Q$3265)</f>
        <v>0.14934848634654416</v>
      </c>
    </row>
    <row r="5271" spans="1:15" x14ac:dyDescent="0.25">
      <c r="A5271" s="16">
        <f>Tabela2025Horario[[#This Row],[DataHora]]</f>
        <v>45877.541666666664</v>
      </c>
      <c r="B5271" s="17">
        <v>2026</v>
      </c>
      <c r="C5271" s="24">
        <f>Tabela2025Horario[[#This Row],[Mês]]</f>
        <v>8</v>
      </c>
      <c r="D5271" s="24">
        <f>Tabela2025Horario[[#This Row],[Dia]]</f>
        <v>8</v>
      </c>
      <c r="E5271" s="24">
        <f>Tabela2025Horario[[#This Row],[Hora]]</f>
        <v>13</v>
      </c>
      <c r="F5271" s="25">
        <f>Tabela2025Horario[[#This Row],[Conj. Castilho]]</f>
        <v>0</v>
      </c>
      <c r="G5271" s="25">
        <f>Tabela2025Horario[[#This Row],[Conj. Eol. Ventos Santa Eugênia]]</f>
        <v>0</v>
      </c>
      <c r="H5271" s="25">
        <f>Tabela2025Horario[[#This Row],[Conj. Guaimbê]]</f>
        <v>0</v>
      </c>
      <c r="I5271" s="16"/>
      <c r="J5271" s="16"/>
      <c r="K5271" s="16"/>
      <c r="L5271" s="16"/>
      <c r="M5271" s="16"/>
      <c r="N5271" s="16"/>
      <c r="O5271" s="3">
        <f>IF(Tabela2025Horario[[#This Row],[Media Agregada Todas as Usinas]]*$Q$3265&gt;100%,100%,Tabela2025Horario[[#This Row],[Media Agregada Todas as Usinas]]*$Q$3265)</f>
        <v>0</v>
      </c>
    </row>
    <row r="5272" spans="1:15" x14ac:dyDescent="0.25">
      <c r="A5272" s="16">
        <f>Tabela2025Horario[[#This Row],[DataHora]]</f>
        <v>45877.583333333336</v>
      </c>
      <c r="B5272" s="17">
        <v>2026</v>
      </c>
      <c r="C5272" s="24">
        <f>Tabela2025Horario[[#This Row],[Mês]]</f>
        <v>8</v>
      </c>
      <c r="D5272" s="24">
        <f>Tabela2025Horario[[#This Row],[Dia]]</f>
        <v>8</v>
      </c>
      <c r="E5272" s="24">
        <f>Tabela2025Horario[[#This Row],[Hora]]</f>
        <v>14</v>
      </c>
      <c r="F5272" s="25">
        <f>Tabela2025Horario[[#This Row],[Conj. Castilho]]</f>
        <v>0</v>
      </c>
      <c r="G5272" s="25">
        <f>Tabela2025Horario[[#This Row],[Conj. Eol. Ventos Santa Eugênia]]</f>
        <v>0</v>
      </c>
      <c r="H5272" s="25">
        <f>Tabela2025Horario[[#This Row],[Conj. Guaimbê]]</f>
        <v>0</v>
      </c>
      <c r="I5272" s="16"/>
      <c r="J5272" s="16"/>
      <c r="K5272" s="16"/>
      <c r="L5272" s="16"/>
      <c r="M5272" s="16"/>
      <c r="N5272" s="16"/>
      <c r="O5272" s="3">
        <f>IF(Tabela2025Horario[[#This Row],[Media Agregada Todas as Usinas]]*$Q$3265&gt;100%,100%,Tabela2025Horario[[#This Row],[Media Agregada Todas as Usinas]]*$Q$3265)</f>
        <v>0</v>
      </c>
    </row>
    <row r="5273" spans="1:15" x14ac:dyDescent="0.25">
      <c r="A5273" s="16">
        <f>Tabela2025Horario[[#This Row],[DataHora]]</f>
        <v>45877.625</v>
      </c>
      <c r="B5273" s="17">
        <v>2026</v>
      </c>
      <c r="C5273" s="24">
        <f>Tabela2025Horario[[#This Row],[Mês]]</f>
        <v>8</v>
      </c>
      <c r="D5273" s="24">
        <f>Tabela2025Horario[[#This Row],[Dia]]</f>
        <v>8</v>
      </c>
      <c r="E5273" s="24">
        <f>Tabela2025Horario[[#This Row],[Hora]]</f>
        <v>15</v>
      </c>
      <c r="F5273" s="25">
        <f>Tabela2025Horario[[#This Row],[Conj. Castilho]]</f>
        <v>0</v>
      </c>
      <c r="G5273" s="25">
        <f>Tabela2025Horario[[#This Row],[Conj. Eol. Ventos Santa Eugênia]]</f>
        <v>0</v>
      </c>
      <c r="H5273" s="25">
        <f>Tabela2025Horario[[#This Row],[Conj. Guaimbê]]</f>
        <v>0</v>
      </c>
      <c r="I5273" s="16"/>
      <c r="J5273" s="16"/>
      <c r="K5273" s="16"/>
      <c r="L5273" s="16"/>
      <c r="M5273" s="16"/>
      <c r="N5273" s="16"/>
      <c r="O5273" s="3">
        <f>IF(Tabela2025Horario[[#This Row],[Media Agregada Todas as Usinas]]*$Q$3265&gt;100%,100%,Tabela2025Horario[[#This Row],[Media Agregada Todas as Usinas]]*$Q$3265)</f>
        <v>0</v>
      </c>
    </row>
    <row r="5274" spans="1:15" x14ac:dyDescent="0.25">
      <c r="A5274" s="16">
        <f>Tabela2025Horario[[#This Row],[DataHora]]</f>
        <v>45877.666666666664</v>
      </c>
      <c r="B5274" s="17">
        <v>2026</v>
      </c>
      <c r="C5274" s="24">
        <f>Tabela2025Horario[[#This Row],[Mês]]</f>
        <v>8</v>
      </c>
      <c r="D5274" s="24">
        <f>Tabela2025Horario[[#This Row],[Dia]]</f>
        <v>8</v>
      </c>
      <c r="E5274" s="24">
        <f>Tabela2025Horario[[#This Row],[Hora]]</f>
        <v>16</v>
      </c>
      <c r="F5274" s="25">
        <f>Tabela2025Horario[[#This Row],[Conj. Castilho]]</f>
        <v>0</v>
      </c>
      <c r="G5274" s="25">
        <f>Tabela2025Horario[[#This Row],[Conj. Eol. Ventos Santa Eugênia]]</f>
        <v>0</v>
      </c>
      <c r="H5274" s="25">
        <f>Tabela2025Horario[[#This Row],[Conj. Guaimbê]]</f>
        <v>0</v>
      </c>
      <c r="I5274" s="16"/>
      <c r="J5274" s="16"/>
      <c r="K5274" s="16"/>
      <c r="L5274" s="16"/>
      <c r="M5274" s="16"/>
      <c r="N5274" s="16"/>
      <c r="O5274" s="3">
        <f>IF(Tabela2025Horario[[#This Row],[Media Agregada Todas as Usinas]]*$Q$3265&gt;100%,100%,Tabela2025Horario[[#This Row],[Media Agregada Todas as Usinas]]*$Q$3265)</f>
        <v>0</v>
      </c>
    </row>
    <row r="5275" spans="1:15" x14ac:dyDescent="0.25">
      <c r="A5275" s="16">
        <f>Tabela2025Horario[[#This Row],[DataHora]]</f>
        <v>45877.708333333336</v>
      </c>
      <c r="B5275" s="17">
        <v>2026</v>
      </c>
      <c r="C5275" s="24">
        <f>Tabela2025Horario[[#This Row],[Mês]]</f>
        <v>8</v>
      </c>
      <c r="D5275" s="24">
        <f>Tabela2025Horario[[#This Row],[Dia]]</f>
        <v>8</v>
      </c>
      <c r="E5275" s="24">
        <f>Tabela2025Horario[[#This Row],[Hora]]</f>
        <v>17</v>
      </c>
      <c r="F5275" s="25">
        <f>Tabela2025Horario[[#This Row],[Conj. Castilho]]</f>
        <v>0</v>
      </c>
      <c r="G5275" s="25">
        <f>Tabela2025Horario[[#This Row],[Conj. Eol. Ventos Santa Eugênia]]</f>
        <v>0</v>
      </c>
      <c r="H5275" s="25">
        <f>Tabela2025Horario[[#This Row],[Conj. Guaimbê]]</f>
        <v>0</v>
      </c>
      <c r="I5275" s="16"/>
      <c r="J5275" s="16"/>
      <c r="K5275" s="16"/>
      <c r="L5275" s="16"/>
      <c r="M5275" s="16"/>
      <c r="N5275" s="16"/>
      <c r="O5275" s="3">
        <f>IF(Tabela2025Horario[[#This Row],[Media Agregada Todas as Usinas]]*$Q$3265&gt;100%,100%,Tabela2025Horario[[#This Row],[Media Agregada Todas as Usinas]]*$Q$3265)</f>
        <v>0</v>
      </c>
    </row>
    <row r="5276" spans="1:15" x14ac:dyDescent="0.25">
      <c r="A5276" s="16">
        <f>Tabela2025Horario[[#This Row],[DataHora]]</f>
        <v>45877.75</v>
      </c>
      <c r="B5276" s="17">
        <v>2026</v>
      </c>
      <c r="C5276" s="24">
        <f>Tabela2025Horario[[#This Row],[Mês]]</f>
        <v>8</v>
      </c>
      <c r="D5276" s="24">
        <f>Tabela2025Horario[[#This Row],[Dia]]</f>
        <v>8</v>
      </c>
      <c r="E5276" s="24">
        <f>Tabela2025Horario[[#This Row],[Hora]]</f>
        <v>18</v>
      </c>
      <c r="F5276" s="25">
        <f>Tabela2025Horario[[#This Row],[Conj. Castilho]]</f>
        <v>0</v>
      </c>
      <c r="G5276" s="25">
        <f>Tabela2025Horario[[#This Row],[Conj. Eol. Ventos Santa Eugênia]]</f>
        <v>0</v>
      </c>
      <c r="H5276" s="25">
        <f>Tabela2025Horario[[#This Row],[Conj. Guaimbê]]</f>
        <v>0</v>
      </c>
      <c r="I5276" s="16"/>
      <c r="J5276" s="16"/>
      <c r="K5276" s="16"/>
      <c r="L5276" s="16"/>
      <c r="M5276" s="16"/>
      <c r="N5276" s="16"/>
      <c r="O5276" s="3">
        <f>IF(Tabela2025Horario[[#This Row],[Media Agregada Todas as Usinas]]*$Q$3265&gt;100%,100%,Tabela2025Horario[[#This Row],[Media Agregada Todas as Usinas]]*$Q$3265)</f>
        <v>0</v>
      </c>
    </row>
    <row r="5277" spans="1:15" x14ac:dyDescent="0.25">
      <c r="A5277" s="16">
        <f>Tabela2025Horario[[#This Row],[DataHora]]</f>
        <v>45877.791666666664</v>
      </c>
      <c r="B5277" s="17">
        <v>2026</v>
      </c>
      <c r="C5277" s="24">
        <f>Tabela2025Horario[[#This Row],[Mês]]</f>
        <v>8</v>
      </c>
      <c r="D5277" s="24">
        <f>Tabela2025Horario[[#This Row],[Dia]]</f>
        <v>8</v>
      </c>
      <c r="E5277" s="24">
        <f>Tabela2025Horario[[#This Row],[Hora]]</f>
        <v>19</v>
      </c>
      <c r="F5277" s="25">
        <f>Tabela2025Horario[[#This Row],[Conj. Castilho]]</f>
        <v>0</v>
      </c>
      <c r="G5277" s="25">
        <f>Tabela2025Horario[[#This Row],[Conj. Eol. Ventos Santa Eugênia]]</f>
        <v>0</v>
      </c>
      <c r="H5277" s="25">
        <f>Tabela2025Horario[[#This Row],[Conj. Guaimbê]]</f>
        <v>0</v>
      </c>
      <c r="I5277" s="16"/>
      <c r="J5277" s="16"/>
      <c r="K5277" s="16"/>
      <c r="L5277" s="16"/>
      <c r="M5277" s="16"/>
      <c r="N5277" s="16"/>
      <c r="O5277" s="3">
        <f>IF(Tabela2025Horario[[#This Row],[Media Agregada Todas as Usinas]]*$Q$3265&gt;100%,100%,Tabela2025Horario[[#This Row],[Media Agregada Todas as Usinas]]*$Q$3265)</f>
        <v>0</v>
      </c>
    </row>
    <row r="5278" spans="1:15" x14ac:dyDescent="0.25">
      <c r="A5278" s="16">
        <f>Tabela2025Horario[[#This Row],[DataHora]]</f>
        <v>45877.833333333336</v>
      </c>
      <c r="B5278" s="17">
        <v>2026</v>
      </c>
      <c r="C5278" s="24">
        <f>Tabela2025Horario[[#This Row],[Mês]]</f>
        <v>8</v>
      </c>
      <c r="D5278" s="24">
        <f>Tabela2025Horario[[#This Row],[Dia]]</f>
        <v>8</v>
      </c>
      <c r="E5278" s="24">
        <f>Tabela2025Horario[[#This Row],[Hora]]</f>
        <v>20</v>
      </c>
      <c r="F5278" s="25">
        <f>Tabela2025Horario[[#This Row],[Conj. Castilho]]</f>
        <v>0</v>
      </c>
      <c r="G5278" s="25">
        <f>Tabela2025Horario[[#This Row],[Conj. Eol. Ventos Santa Eugênia]]</f>
        <v>0</v>
      </c>
      <c r="H5278" s="25">
        <f>Tabela2025Horario[[#This Row],[Conj. Guaimbê]]</f>
        <v>0</v>
      </c>
      <c r="I5278" s="16"/>
      <c r="J5278" s="16"/>
      <c r="K5278" s="16"/>
      <c r="L5278" s="16"/>
      <c r="M5278" s="16"/>
      <c r="N5278" s="16"/>
      <c r="O5278" s="3">
        <f>IF(Tabela2025Horario[[#This Row],[Media Agregada Todas as Usinas]]*$Q$3265&gt;100%,100%,Tabela2025Horario[[#This Row],[Media Agregada Todas as Usinas]]*$Q$3265)</f>
        <v>0</v>
      </c>
    </row>
    <row r="5279" spans="1:15" x14ac:dyDescent="0.25">
      <c r="A5279" s="16">
        <f>Tabela2025Horario[[#This Row],[DataHora]]</f>
        <v>45877.875</v>
      </c>
      <c r="B5279" s="17">
        <v>2026</v>
      </c>
      <c r="C5279" s="24">
        <f>Tabela2025Horario[[#This Row],[Mês]]</f>
        <v>8</v>
      </c>
      <c r="D5279" s="24">
        <f>Tabela2025Horario[[#This Row],[Dia]]</f>
        <v>8</v>
      </c>
      <c r="E5279" s="24">
        <f>Tabela2025Horario[[#This Row],[Hora]]</f>
        <v>21</v>
      </c>
      <c r="F5279" s="25">
        <f>Tabela2025Horario[[#This Row],[Conj. Castilho]]</f>
        <v>0</v>
      </c>
      <c r="G5279" s="25">
        <f>Tabela2025Horario[[#This Row],[Conj. Eol. Ventos Santa Eugênia]]</f>
        <v>0</v>
      </c>
      <c r="H5279" s="25">
        <f>Tabela2025Horario[[#This Row],[Conj. Guaimbê]]</f>
        <v>0</v>
      </c>
      <c r="I5279" s="16"/>
      <c r="J5279" s="16"/>
      <c r="K5279" s="16"/>
      <c r="L5279" s="16"/>
      <c r="M5279" s="16"/>
      <c r="N5279" s="16"/>
      <c r="O5279" s="3">
        <f>IF(Tabela2025Horario[[#This Row],[Media Agregada Todas as Usinas]]*$Q$3265&gt;100%,100%,Tabela2025Horario[[#This Row],[Media Agregada Todas as Usinas]]*$Q$3265)</f>
        <v>0</v>
      </c>
    </row>
    <row r="5280" spans="1:15" x14ac:dyDescent="0.25">
      <c r="A5280" s="16">
        <f>Tabela2025Horario[[#This Row],[DataHora]]</f>
        <v>45877.916666666664</v>
      </c>
      <c r="B5280" s="17">
        <v>2026</v>
      </c>
      <c r="C5280" s="24">
        <f>Tabela2025Horario[[#This Row],[Mês]]</f>
        <v>8</v>
      </c>
      <c r="D5280" s="24">
        <f>Tabela2025Horario[[#This Row],[Dia]]</f>
        <v>8</v>
      </c>
      <c r="E5280" s="24">
        <f>Tabela2025Horario[[#This Row],[Hora]]</f>
        <v>22</v>
      </c>
      <c r="F5280" s="25">
        <f>Tabela2025Horario[[#This Row],[Conj. Castilho]]</f>
        <v>0</v>
      </c>
      <c r="G5280" s="25">
        <f>Tabela2025Horario[[#This Row],[Conj. Eol. Ventos Santa Eugênia]]</f>
        <v>0</v>
      </c>
      <c r="H5280" s="25">
        <f>Tabela2025Horario[[#This Row],[Conj. Guaimbê]]</f>
        <v>0</v>
      </c>
      <c r="I5280" s="16"/>
      <c r="J5280" s="16"/>
      <c r="K5280" s="16"/>
      <c r="L5280" s="16"/>
      <c r="M5280" s="16"/>
      <c r="N5280" s="16"/>
      <c r="O5280" s="3">
        <f>IF(Tabela2025Horario[[#This Row],[Media Agregada Todas as Usinas]]*$Q$3265&gt;100%,100%,Tabela2025Horario[[#This Row],[Media Agregada Todas as Usinas]]*$Q$3265)</f>
        <v>0</v>
      </c>
    </row>
    <row r="5281" spans="1:15" x14ac:dyDescent="0.25">
      <c r="A5281" s="16">
        <f>Tabela2025Horario[[#This Row],[DataHora]]</f>
        <v>45877.958333333336</v>
      </c>
      <c r="B5281" s="17">
        <v>2026</v>
      </c>
      <c r="C5281" s="24">
        <f>Tabela2025Horario[[#This Row],[Mês]]</f>
        <v>8</v>
      </c>
      <c r="D5281" s="24">
        <f>Tabela2025Horario[[#This Row],[Dia]]</f>
        <v>8</v>
      </c>
      <c r="E5281" s="24">
        <f>Tabela2025Horario[[#This Row],[Hora]]</f>
        <v>23</v>
      </c>
      <c r="F5281" s="25">
        <f>Tabela2025Horario[[#This Row],[Conj. Castilho]]</f>
        <v>0</v>
      </c>
      <c r="G5281" s="25">
        <f>Tabela2025Horario[[#This Row],[Conj. Eol. Ventos Santa Eugênia]]</f>
        <v>0</v>
      </c>
      <c r="H5281" s="25">
        <f>Tabela2025Horario[[#This Row],[Conj. Guaimbê]]</f>
        <v>0</v>
      </c>
      <c r="I5281" s="16"/>
      <c r="J5281" s="16"/>
      <c r="K5281" s="16"/>
      <c r="L5281" s="16"/>
      <c r="M5281" s="16"/>
      <c r="N5281" s="16"/>
      <c r="O5281" s="3">
        <f>IF(Tabela2025Horario[[#This Row],[Media Agregada Todas as Usinas]]*$Q$3265&gt;100%,100%,Tabela2025Horario[[#This Row],[Media Agregada Todas as Usinas]]*$Q$3265)</f>
        <v>0</v>
      </c>
    </row>
    <row r="5282" spans="1:15" x14ac:dyDescent="0.25">
      <c r="A5282" s="16">
        <f>Tabela2025Horario[[#This Row],[DataHora]]</f>
        <v>45878</v>
      </c>
      <c r="B5282" s="17">
        <v>2026</v>
      </c>
      <c r="C5282" s="24">
        <f>Tabela2025Horario[[#This Row],[Mês]]</f>
        <v>8</v>
      </c>
      <c r="D5282" s="24">
        <f>Tabela2025Horario[[#This Row],[Dia]]</f>
        <v>9</v>
      </c>
      <c r="E5282" s="24">
        <f>Tabela2025Horario[[#This Row],[Hora]]</f>
        <v>0</v>
      </c>
      <c r="F5282" s="25">
        <f>Tabela2025Horario[[#This Row],[Conj. Castilho]]</f>
        <v>0</v>
      </c>
      <c r="G5282" s="25">
        <f>Tabela2025Horario[[#This Row],[Conj. Eol. Ventos Santa Eugênia]]</f>
        <v>0</v>
      </c>
      <c r="H5282" s="25">
        <f>Tabela2025Horario[[#This Row],[Conj. Guaimbê]]</f>
        <v>0</v>
      </c>
      <c r="I5282" s="16"/>
      <c r="J5282" s="16"/>
      <c r="K5282" s="16"/>
      <c r="L5282" s="16"/>
      <c r="M5282" s="16"/>
      <c r="N5282" s="16"/>
      <c r="O5282" s="3">
        <f>IF(Tabela2025Horario[[#This Row],[Media Agregada Todas as Usinas]]*$Q$3265&gt;100%,100%,Tabela2025Horario[[#This Row],[Media Agregada Todas as Usinas]]*$Q$3265)</f>
        <v>0</v>
      </c>
    </row>
    <row r="5283" spans="1:15" x14ac:dyDescent="0.25">
      <c r="A5283" s="16">
        <f>Tabela2025Horario[[#This Row],[DataHora]]</f>
        <v>45878.041666666664</v>
      </c>
      <c r="B5283" s="17">
        <v>2026</v>
      </c>
      <c r="C5283" s="24">
        <f>Tabela2025Horario[[#This Row],[Mês]]</f>
        <v>8</v>
      </c>
      <c r="D5283" s="24">
        <f>Tabela2025Horario[[#This Row],[Dia]]</f>
        <v>9</v>
      </c>
      <c r="E5283" s="24">
        <f>Tabela2025Horario[[#This Row],[Hora]]</f>
        <v>1</v>
      </c>
      <c r="F5283" s="25">
        <f>Tabela2025Horario[[#This Row],[Conj. Castilho]]</f>
        <v>0</v>
      </c>
      <c r="G5283" s="25">
        <f>Tabela2025Horario[[#This Row],[Conj. Eol. Ventos Santa Eugênia]]</f>
        <v>0</v>
      </c>
      <c r="H5283" s="25">
        <f>Tabela2025Horario[[#This Row],[Conj. Guaimbê]]</f>
        <v>0</v>
      </c>
      <c r="I5283" s="16"/>
      <c r="J5283" s="16"/>
      <c r="K5283" s="16"/>
      <c r="L5283" s="16"/>
      <c r="M5283" s="16"/>
      <c r="N5283" s="16"/>
      <c r="O5283" s="3">
        <f>IF(Tabela2025Horario[[#This Row],[Media Agregada Todas as Usinas]]*$Q$3265&gt;100%,100%,Tabela2025Horario[[#This Row],[Media Agregada Todas as Usinas]]*$Q$3265)</f>
        <v>0</v>
      </c>
    </row>
    <row r="5284" spans="1:15" x14ac:dyDescent="0.25">
      <c r="A5284" s="16">
        <f>Tabela2025Horario[[#This Row],[DataHora]]</f>
        <v>45878.083333333336</v>
      </c>
      <c r="B5284" s="17">
        <v>2026</v>
      </c>
      <c r="C5284" s="24">
        <f>Tabela2025Horario[[#This Row],[Mês]]</f>
        <v>8</v>
      </c>
      <c r="D5284" s="24">
        <f>Tabela2025Horario[[#This Row],[Dia]]</f>
        <v>9</v>
      </c>
      <c r="E5284" s="24">
        <f>Tabela2025Horario[[#This Row],[Hora]]</f>
        <v>2</v>
      </c>
      <c r="F5284" s="25">
        <f>Tabela2025Horario[[#This Row],[Conj. Castilho]]</f>
        <v>0</v>
      </c>
      <c r="G5284" s="25">
        <f>Tabela2025Horario[[#This Row],[Conj. Eol. Ventos Santa Eugênia]]</f>
        <v>0</v>
      </c>
      <c r="H5284" s="25">
        <f>Tabela2025Horario[[#This Row],[Conj. Guaimbê]]</f>
        <v>0</v>
      </c>
      <c r="I5284" s="16"/>
      <c r="J5284" s="16"/>
      <c r="K5284" s="16"/>
      <c r="L5284" s="16"/>
      <c r="M5284" s="16"/>
      <c r="N5284" s="16"/>
      <c r="O5284" s="3">
        <f>IF(Tabela2025Horario[[#This Row],[Media Agregada Todas as Usinas]]*$Q$3265&gt;100%,100%,Tabela2025Horario[[#This Row],[Media Agregada Todas as Usinas]]*$Q$3265)</f>
        <v>0</v>
      </c>
    </row>
    <row r="5285" spans="1:15" x14ac:dyDescent="0.25">
      <c r="A5285" s="16">
        <f>Tabela2025Horario[[#This Row],[DataHora]]</f>
        <v>45878.125</v>
      </c>
      <c r="B5285" s="17">
        <v>2026</v>
      </c>
      <c r="C5285" s="24">
        <f>Tabela2025Horario[[#This Row],[Mês]]</f>
        <v>8</v>
      </c>
      <c r="D5285" s="24">
        <f>Tabela2025Horario[[#This Row],[Dia]]</f>
        <v>9</v>
      </c>
      <c r="E5285" s="24">
        <f>Tabela2025Horario[[#This Row],[Hora]]</f>
        <v>3</v>
      </c>
      <c r="F5285" s="25">
        <f>Tabela2025Horario[[#This Row],[Conj. Castilho]]</f>
        <v>0</v>
      </c>
      <c r="G5285" s="25">
        <f>Tabela2025Horario[[#This Row],[Conj. Eol. Ventos Santa Eugênia]]</f>
        <v>0</v>
      </c>
      <c r="H5285" s="25">
        <f>Tabela2025Horario[[#This Row],[Conj. Guaimbê]]</f>
        <v>0</v>
      </c>
      <c r="I5285" s="16"/>
      <c r="J5285" s="16"/>
      <c r="K5285" s="16"/>
      <c r="L5285" s="16"/>
      <c r="M5285" s="16"/>
      <c r="N5285" s="16"/>
      <c r="O5285" s="3">
        <f>IF(Tabela2025Horario[[#This Row],[Media Agregada Todas as Usinas]]*$Q$3265&gt;100%,100%,Tabela2025Horario[[#This Row],[Media Agregada Todas as Usinas]]*$Q$3265)</f>
        <v>0</v>
      </c>
    </row>
    <row r="5286" spans="1:15" x14ac:dyDescent="0.25">
      <c r="A5286" s="16">
        <f>Tabela2025Horario[[#This Row],[DataHora]]</f>
        <v>45878.166666666664</v>
      </c>
      <c r="B5286" s="17">
        <v>2026</v>
      </c>
      <c r="C5286" s="24">
        <f>Tabela2025Horario[[#This Row],[Mês]]</f>
        <v>8</v>
      </c>
      <c r="D5286" s="24">
        <f>Tabela2025Horario[[#This Row],[Dia]]</f>
        <v>9</v>
      </c>
      <c r="E5286" s="24">
        <f>Tabela2025Horario[[#This Row],[Hora]]</f>
        <v>4</v>
      </c>
      <c r="F5286" s="25">
        <f>Tabela2025Horario[[#This Row],[Conj. Castilho]]</f>
        <v>0</v>
      </c>
      <c r="G5286" s="25">
        <f>Tabela2025Horario[[#This Row],[Conj. Eol. Ventos Santa Eugênia]]</f>
        <v>0</v>
      </c>
      <c r="H5286" s="25">
        <f>Tabela2025Horario[[#This Row],[Conj. Guaimbê]]</f>
        <v>0</v>
      </c>
      <c r="I5286" s="16"/>
      <c r="J5286" s="16"/>
      <c r="K5286" s="16"/>
      <c r="L5286" s="16"/>
      <c r="M5286" s="16"/>
      <c r="N5286" s="16"/>
      <c r="O5286" s="3">
        <f>IF(Tabela2025Horario[[#This Row],[Media Agregada Todas as Usinas]]*$Q$3265&gt;100%,100%,Tabela2025Horario[[#This Row],[Media Agregada Todas as Usinas]]*$Q$3265)</f>
        <v>0</v>
      </c>
    </row>
    <row r="5287" spans="1:15" x14ac:dyDescent="0.25">
      <c r="A5287" s="16">
        <f>Tabela2025Horario[[#This Row],[DataHora]]</f>
        <v>45878.208333333336</v>
      </c>
      <c r="B5287" s="17">
        <v>2026</v>
      </c>
      <c r="C5287" s="24">
        <f>Tabela2025Horario[[#This Row],[Mês]]</f>
        <v>8</v>
      </c>
      <c r="D5287" s="24">
        <f>Tabela2025Horario[[#This Row],[Dia]]</f>
        <v>9</v>
      </c>
      <c r="E5287" s="24">
        <f>Tabela2025Horario[[#This Row],[Hora]]</f>
        <v>5</v>
      </c>
      <c r="F5287" s="25">
        <f>Tabela2025Horario[[#This Row],[Conj. Castilho]]</f>
        <v>0</v>
      </c>
      <c r="G5287" s="25">
        <f>Tabela2025Horario[[#This Row],[Conj. Eol. Ventos Santa Eugênia]]</f>
        <v>0</v>
      </c>
      <c r="H5287" s="25">
        <f>Tabela2025Horario[[#This Row],[Conj. Guaimbê]]</f>
        <v>0</v>
      </c>
      <c r="I5287" s="16"/>
      <c r="J5287" s="16"/>
      <c r="K5287" s="16"/>
      <c r="L5287" s="16"/>
      <c r="M5287" s="16"/>
      <c r="N5287" s="16"/>
      <c r="O5287" s="3">
        <f>IF(Tabela2025Horario[[#This Row],[Media Agregada Todas as Usinas]]*$Q$3265&gt;100%,100%,Tabela2025Horario[[#This Row],[Media Agregada Todas as Usinas]]*$Q$3265)</f>
        <v>0</v>
      </c>
    </row>
    <row r="5288" spans="1:15" x14ac:dyDescent="0.25">
      <c r="A5288" s="16">
        <f>Tabela2025Horario[[#This Row],[DataHora]]</f>
        <v>45878.25</v>
      </c>
      <c r="B5288" s="17">
        <v>2026</v>
      </c>
      <c r="C5288" s="24">
        <f>Tabela2025Horario[[#This Row],[Mês]]</f>
        <v>8</v>
      </c>
      <c r="D5288" s="24">
        <f>Tabela2025Horario[[#This Row],[Dia]]</f>
        <v>9</v>
      </c>
      <c r="E5288" s="24">
        <f>Tabela2025Horario[[#This Row],[Hora]]</f>
        <v>6</v>
      </c>
      <c r="F5288" s="25">
        <f>Tabela2025Horario[[#This Row],[Conj. Castilho]]</f>
        <v>0</v>
      </c>
      <c r="G5288" s="25">
        <f>Tabela2025Horario[[#This Row],[Conj. Eol. Ventos Santa Eugênia]]</f>
        <v>0</v>
      </c>
      <c r="H5288" s="25">
        <f>Tabela2025Horario[[#This Row],[Conj. Guaimbê]]</f>
        <v>0</v>
      </c>
      <c r="I5288" s="16"/>
      <c r="J5288" s="16"/>
      <c r="K5288" s="16"/>
      <c r="L5288" s="16"/>
      <c r="M5288" s="16"/>
      <c r="N5288" s="16"/>
      <c r="O5288" s="3">
        <f>IF(Tabela2025Horario[[#This Row],[Media Agregada Todas as Usinas]]*$Q$3265&gt;100%,100%,Tabela2025Horario[[#This Row],[Media Agregada Todas as Usinas]]*$Q$3265)</f>
        <v>2.1052070008769769E-2</v>
      </c>
    </row>
    <row r="5289" spans="1:15" x14ac:dyDescent="0.25">
      <c r="A5289" s="16">
        <f>Tabela2025Horario[[#This Row],[DataHora]]</f>
        <v>45878.291666666664</v>
      </c>
      <c r="B5289" s="17">
        <v>2026</v>
      </c>
      <c r="C5289" s="24">
        <f>Tabela2025Horario[[#This Row],[Mês]]</f>
        <v>8</v>
      </c>
      <c r="D5289" s="24">
        <f>Tabela2025Horario[[#This Row],[Dia]]</f>
        <v>9</v>
      </c>
      <c r="E5289" s="24">
        <f>Tabela2025Horario[[#This Row],[Hora]]</f>
        <v>7</v>
      </c>
      <c r="F5289" s="25">
        <f>Tabela2025Horario[[#This Row],[Conj. Castilho]]</f>
        <v>0</v>
      </c>
      <c r="G5289" s="25">
        <f>Tabela2025Horario[[#This Row],[Conj. Eol. Ventos Santa Eugênia]]</f>
        <v>7.5829324929507405E-2</v>
      </c>
      <c r="H5289" s="25">
        <f>Tabela2025Horario[[#This Row],[Conj. Guaimbê]]</f>
        <v>0</v>
      </c>
      <c r="I5289" s="16"/>
      <c r="J5289" s="16"/>
      <c r="K5289" s="16"/>
      <c r="L5289" s="16"/>
      <c r="M5289" s="16"/>
      <c r="N5289" s="16"/>
      <c r="O5289" s="3">
        <f>IF(Tabela2025Horario[[#This Row],[Media Agregada Todas as Usinas]]*$Q$3265&gt;100%,100%,Tabela2025Horario[[#This Row],[Media Agregada Todas as Usinas]]*$Q$3265)</f>
        <v>0.40728761352390658</v>
      </c>
    </row>
    <row r="5290" spans="1:15" x14ac:dyDescent="0.25">
      <c r="A5290" s="16">
        <f>Tabela2025Horario[[#This Row],[DataHora]]</f>
        <v>45878.333333333336</v>
      </c>
      <c r="B5290" s="17">
        <v>2026</v>
      </c>
      <c r="C5290" s="24">
        <f>Tabela2025Horario[[#This Row],[Mês]]</f>
        <v>8</v>
      </c>
      <c r="D5290" s="24">
        <f>Tabela2025Horario[[#This Row],[Dia]]</f>
        <v>9</v>
      </c>
      <c r="E5290" s="24">
        <f>Tabela2025Horario[[#This Row],[Hora]]</f>
        <v>8</v>
      </c>
      <c r="F5290" s="25">
        <f>Tabela2025Horario[[#This Row],[Conj. Castilho]]</f>
        <v>0.30990196983000384</v>
      </c>
      <c r="G5290" s="25">
        <f>Tabela2025Horario[[#This Row],[Conj. Eol. Ventos Santa Eugênia]]</f>
        <v>0</v>
      </c>
      <c r="H5290" s="25">
        <f>Tabela2025Horario[[#This Row],[Conj. Guaimbê]]</f>
        <v>0</v>
      </c>
      <c r="I5290" s="16"/>
      <c r="J5290" s="16"/>
      <c r="K5290" s="16"/>
      <c r="L5290" s="16"/>
      <c r="M5290" s="16"/>
      <c r="N5290" s="16"/>
      <c r="O5290" s="3">
        <f>IF(Tabela2025Horario[[#This Row],[Media Agregada Todas as Usinas]]*$Q$3265&gt;100%,100%,Tabela2025Horario[[#This Row],[Media Agregada Todas as Usinas]]*$Q$3265)</f>
        <v>0.22256782073423018</v>
      </c>
    </row>
    <row r="5291" spans="1:15" x14ac:dyDescent="0.25">
      <c r="A5291" s="16">
        <f>Tabela2025Horario[[#This Row],[DataHora]]</f>
        <v>45878.375</v>
      </c>
      <c r="B5291" s="17">
        <v>2026</v>
      </c>
      <c r="C5291" s="24">
        <f>Tabela2025Horario[[#This Row],[Mês]]</f>
        <v>8</v>
      </c>
      <c r="D5291" s="24">
        <f>Tabela2025Horario[[#This Row],[Dia]]</f>
        <v>9</v>
      </c>
      <c r="E5291" s="24">
        <f>Tabela2025Horario[[#This Row],[Hora]]</f>
        <v>9</v>
      </c>
      <c r="F5291" s="25">
        <f>Tabela2025Horario[[#This Row],[Conj. Castilho]]</f>
        <v>0.1503027162174442</v>
      </c>
      <c r="G5291" s="25">
        <f>Tabela2025Horario[[#This Row],[Conj. Eol. Ventos Santa Eugênia]]</f>
        <v>0</v>
      </c>
      <c r="H5291" s="25">
        <f>Tabela2025Horario[[#This Row],[Conj. Guaimbê]]</f>
        <v>0</v>
      </c>
      <c r="I5291" s="16"/>
      <c r="J5291" s="16"/>
      <c r="K5291" s="16"/>
      <c r="L5291" s="16"/>
      <c r="M5291" s="16"/>
      <c r="N5291" s="16"/>
      <c r="O5291" s="3">
        <f>IF(Tabela2025Horario[[#This Row],[Media Agregada Todas as Usinas]]*$Q$3265&gt;100%,100%,Tabela2025Horario[[#This Row],[Media Agregada Todas as Usinas]]*$Q$3265)</f>
        <v>0.1702356263110445</v>
      </c>
    </row>
    <row r="5292" spans="1:15" x14ac:dyDescent="0.25">
      <c r="A5292" s="16">
        <f>Tabela2025Horario[[#This Row],[DataHora]]</f>
        <v>45878.416666666664</v>
      </c>
      <c r="B5292" s="17">
        <v>2026</v>
      </c>
      <c r="C5292" s="24">
        <f>Tabela2025Horario[[#This Row],[Mês]]</f>
        <v>8</v>
      </c>
      <c r="D5292" s="24">
        <f>Tabela2025Horario[[#This Row],[Dia]]</f>
        <v>9</v>
      </c>
      <c r="E5292" s="24">
        <f>Tabela2025Horario[[#This Row],[Hora]]</f>
        <v>10</v>
      </c>
      <c r="F5292" s="25">
        <f>Tabela2025Horario[[#This Row],[Conj. Castilho]]</f>
        <v>9.7999378119161734E-2</v>
      </c>
      <c r="G5292" s="25">
        <f>Tabela2025Horario[[#This Row],[Conj. Eol. Ventos Santa Eugênia]]</f>
        <v>0</v>
      </c>
      <c r="H5292" s="25">
        <f>Tabela2025Horario[[#This Row],[Conj. Guaimbê]]</f>
        <v>4.0725746308410166E-2</v>
      </c>
      <c r="I5292" s="16"/>
      <c r="J5292" s="16"/>
      <c r="K5292" s="16"/>
      <c r="L5292" s="16"/>
      <c r="M5292" s="16"/>
      <c r="N5292" s="16"/>
      <c r="O5292" s="3">
        <f>IF(Tabela2025Horario[[#This Row],[Media Agregada Todas as Usinas]]*$Q$3265&gt;100%,100%,Tabela2025Horario[[#This Row],[Media Agregada Todas as Usinas]]*$Q$3265)</f>
        <v>0.12671735165832926</v>
      </c>
    </row>
    <row r="5293" spans="1:15" x14ac:dyDescent="0.25">
      <c r="A5293" s="16">
        <f>Tabela2025Horario[[#This Row],[DataHora]]</f>
        <v>45878.458333333336</v>
      </c>
      <c r="B5293" s="17">
        <v>2026</v>
      </c>
      <c r="C5293" s="24">
        <f>Tabela2025Horario[[#This Row],[Mês]]</f>
        <v>8</v>
      </c>
      <c r="D5293" s="24">
        <f>Tabela2025Horario[[#This Row],[Dia]]</f>
        <v>9</v>
      </c>
      <c r="E5293" s="24">
        <f>Tabela2025Horario[[#This Row],[Hora]]</f>
        <v>11</v>
      </c>
      <c r="F5293" s="25">
        <f>Tabela2025Horario[[#This Row],[Conj. Castilho]]</f>
        <v>6.9505435858600931E-2</v>
      </c>
      <c r="G5293" s="25">
        <f>Tabela2025Horario[[#This Row],[Conj. Eol. Ventos Santa Eugênia]]</f>
        <v>0</v>
      </c>
      <c r="H5293" s="25">
        <f>Tabela2025Horario[[#This Row],[Conj. Guaimbê]]</f>
        <v>0</v>
      </c>
      <c r="I5293" s="16"/>
      <c r="J5293" s="16"/>
      <c r="K5293" s="16"/>
      <c r="L5293" s="16"/>
      <c r="M5293" s="16"/>
      <c r="N5293" s="16"/>
      <c r="O5293" s="3">
        <f>IF(Tabela2025Horario[[#This Row],[Media Agregada Todas as Usinas]]*$Q$3265&gt;100%,100%,Tabela2025Horario[[#This Row],[Media Agregada Todas as Usinas]]*$Q$3265)</f>
        <v>0.14766197249269195</v>
      </c>
    </row>
    <row r="5294" spans="1:15" x14ac:dyDescent="0.25">
      <c r="A5294" s="16">
        <f>Tabela2025Horario[[#This Row],[DataHora]]</f>
        <v>45878.5</v>
      </c>
      <c r="B5294" s="17">
        <v>2026</v>
      </c>
      <c r="C5294" s="24">
        <f>Tabela2025Horario[[#This Row],[Mês]]</f>
        <v>8</v>
      </c>
      <c r="D5294" s="24">
        <f>Tabela2025Horario[[#This Row],[Dia]]</f>
        <v>9</v>
      </c>
      <c r="E5294" s="24">
        <f>Tabela2025Horario[[#This Row],[Hora]]</f>
        <v>12</v>
      </c>
      <c r="F5294" s="25">
        <f>Tabela2025Horario[[#This Row],[Conj. Castilho]]</f>
        <v>0.23488561593846974</v>
      </c>
      <c r="G5294" s="25">
        <f>Tabela2025Horario[[#This Row],[Conj. Eol. Ventos Santa Eugênia]]</f>
        <v>0</v>
      </c>
      <c r="H5294" s="25">
        <f>Tabela2025Horario[[#This Row],[Conj. Guaimbê]]</f>
        <v>1.189172205303855E-2</v>
      </c>
      <c r="I5294" s="16"/>
      <c r="J5294" s="16"/>
      <c r="K5294" s="16"/>
      <c r="L5294" s="16"/>
      <c r="M5294" s="16"/>
      <c r="N5294" s="16"/>
      <c r="O5294" s="3">
        <f>IF(Tabela2025Horario[[#This Row],[Media Agregada Todas as Usinas]]*$Q$3265&gt;100%,100%,Tabela2025Horario[[#This Row],[Media Agregada Todas as Usinas]]*$Q$3265)</f>
        <v>0.31479115778438499</v>
      </c>
    </row>
    <row r="5295" spans="1:15" x14ac:dyDescent="0.25">
      <c r="A5295" s="16">
        <f>Tabela2025Horario[[#This Row],[DataHora]]</f>
        <v>45878.541666666664</v>
      </c>
      <c r="B5295" s="17">
        <v>2026</v>
      </c>
      <c r="C5295" s="24">
        <f>Tabela2025Horario[[#This Row],[Mês]]</f>
        <v>8</v>
      </c>
      <c r="D5295" s="24">
        <f>Tabela2025Horario[[#This Row],[Dia]]</f>
        <v>9</v>
      </c>
      <c r="E5295" s="24">
        <f>Tabela2025Horario[[#This Row],[Hora]]</f>
        <v>13</v>
      </c>
      <c r="F5295" s="25">
        <f>Tabela2025Horario[[#This Row],[Conj. Castilho]]</f>
        <v>0.22649707859234181</v>
      </c>
      <c r="G5295" s="25">
        <f>Tabela2025Horario[[#This Row],[Conj. Eol. Ventos Santa Eugênia]]</f>
        <v>0</v>
      </c>
      <c r="H5295" s="25">
        <f>Tabela2025Horario[[#This Row],[Conj. Guaimbê]]</f>
        <v>0</v>
      </c>
      <c r="I5295" s="16"/>
      <c r="J5295" s="16"/>
      <c r="K5295" s="16"/>
      <c r="L5295" s="16"/>
      <c r="M5295" s="16"/>
      <c r="N5295" s="16"/>
      <c r="O5295" s="3">
        <f>IF(Tabela2025Horario[[#This Row],[Media Agregada Todas as Usinas]]*$Q$3265&gt;100%,100%,Tabela2025Horario[[#This Row],[Media Agregada Todas as Usinas]]*$Q$3265)</f>
        <v>0.30009496211831377</v>
      </c>
    </row>
    <row r="5296" spans="1:15" x14ac:dyDescent="0.25">
      <c r="A5296" s="16">
        <f>Tabela2025Horario[[#This Row],[DataHora]]</f>
        <v>45878.583333333336</v>
      </c>
      <c r="B5296" s="17">
        <v>2026</v>
      </c>
      <c r="C5296" s="24">
        <f>Tabela2025Horario[[#This Row],[Mês]]</f>
        <v>8</v>
      </c>
      <c r="D5296" s="24">
        <f>Tabela2025Horario[[#This Row],[Dia]]</f>
        <v>9</v>
      </c>
      <c r="E5296" s="24">
        <f>Tabela2025Horario[[#This Row],[Hora]]</f>
        <v>14</v>
      </c>
      <c r="F5296" s="25">
        <f>Tabela2025Horario[[#This Row],[Conj. Castilho]]</f>
        <v>0.22771897338216318</v>
      </c>
      <c r="G5296" s="25">
        <f>Tabela2025Horario[[#This Row],[Conj. Eol. Ventos Santa Eugênia]]</f>
        <v>0</v>
      </c>
      <c r="H5296" s="25">
        <f>Tabela2025Horario[[#This Row],[Conj. Guaimbê]]</f>
        <v>0.12630230989704322</v>
      </c>
      <c r="I5296" s="16"/>
      <c r="J5296" s="16"/>
      <c r="K5296" s="16"/>
      <c r="L5296" s="16"/>
      <c r="M5296" s="16"/>
      <c r="N5296" s="16"/>
      <c r="O5296" s="3">
        <f>IF(Tabela2025Horario[[#This Row],[Media Agregada Todas as Usinas]]*$Q$3265&gt;100%,100%,Tabela2025Horario[[#This Row],[Media Agregada Todas as Usinas]]*$Q$3265)</f>
        <v>0.39212774836450581</v>
      </c>
    </row>
    <row r="5297" spans="1:15" x14ac:dyDescent="0.25">
      <c r="A5297" s="16">
        <f>Tabela2025Horario[[#This Row],[DataHora]]</f>
        <v>45878.625</v>
      </c>
      <c r="B5297" s="17">
        <v>2026</v>
      </c>
      <c r="C5297" s="24">
        <f>Tabela2025Horario[[#This Row],[Mês]]</f>
        <v>8</v>
      </c>
      <c r="D5297" s="24">
        <f>Tabela2025Horario[[#This Row],[Dia]]</f>
        <v>9</v>
      </c>
      <c r="E5297" s="24">
        <f>Tabela2025Horario[[#This Row],[Hora]]</f>
        <v>15</v>
      </c>
      <c r="F5297" s="25">
        <f>Tabela2025Horario[[#This Row],[Conj. Castilho]]</f>
        <v>0.14774704145241274</v>
      </c>
      <c r="G5297" s="25">
        <f>Tabela2025Horario[[#This Row],[Conj. Eol. Ventos Santa Eugênia]]</f>
        <v>0</v>
      </c>
      <c r="H5297" s="25">
        <f>Tabela2025Horario[[#This Row],[Conj. Guaimbê]]</f>
        <v>0</v>
      </c>
      <c r="I5297" s="16"/>
      <c r="J5297" s="16"/>
      <c r="K5297" s="16"/>
      <c r="L5297" s="16"/>
      <c r="M5297" s="16"/>
      <c r="N5297" s="16"/>
      <c r="O5297" s="3">
        <f>IF(Tabela2025Horario[[#This Row],[Media Agregada Todas as Usinas]]*$Q$3265&gt;100%,100%,Tabela2025Horario[[#This Row],[Media Agregada Todas as Usinas]]*$Q$3265)</f>
        <v>0.17072096085279467</v>
      </c>
    </row>
    <row r="5298" spans="1:15" x14ac:dyDescent="0.25">
      <c r="A5298" s="16">
        <f>Tabela2025Horario[[#This Row],[DataHora]]</f>
        <v>45878.666666666664</v>
      </c>
      <c r="B5298" s="17">
        <v>2026</v>
      </c>
      <c r="C5298" s="24">
        <f>Tabela2025Horario[[#This Row],[Mês]]</f>
        <v>8</v>
      </c>
      <c r="D5298" s="24">
        <f>Tabela2025Horario[[#This Row],[Dia]]</f>
        <v>9</v>
      </c>
      <c r="E5298" s="24">
        <f>Tabela2025Horario[[#This Row],[Hora]]</f>
        <v>16</v>
      </c>
      <c r="F5298" s="25">
        <f>Tabela2025Horario[[#This Row],[Conj. Castilho]]</f>
        <v>0</v>
      </c>
      <c r="G5298" s="25">
        <f>Tabela2025Horario[[#This Row],[Conj. Eol. Ventos Santa Eugênia]]</f>
        <v>0</v>
      </c>
      <c r="H5298" s="25">
        <f>Tabela2025Horario[[#This Row],[Conj. Guaimbê]]</f>
        <v>0</v>
      </c>
      <c r="I5298" s="16"/>
      <c r="J5298" s="16"/>
      <c r="K5298" s="16"/>
      <c r="L5298" s="16"/>
      <c r="M5298" s="16"/>
      <c r="N5298" s="16"/>
      <c r="O5298" s="3">
        <f>IF(Tabela2025Horario[[#This Row],[Media Agregada Todas as Usinas]]*$Q$3265&gt;100%,100%,Tabela2025Horario[[#This Row],[Media Agregada Todas as Usinas]]*$Q$3265)</f>
        <v>0</v>
      </c>
    </row>
    <row r="5299" spans="1:15" x14ac:dyDescent="0.25">
      <c r="A5299" s="16">
        <f>Tabela2025Horario[[#This Row],[DataHora]]</f>
        <v>45878.708333333336</v>
      </c>
      <c r="B5299" s="17">
        <v>2026</v>
      </c>
      <c r="C5299" s="24">
        <f>Tabela2025Horario[[#This Row],[Mês]]</f>
        <v>8</v>
      </c>
      <c r="D5299" s="24">
        <f>Tabela2025Horario[[#This Row],[Dia]]</f>
        <v>9</v>
      </c>
      <c r="E5299" s="24">
        <f>Tabela2025Horario[[#This Row],[Hora]]</f>
        <v>17</v>
      </c>
      <c r="F5299" s="25">
        <f>Tabela2025Horario[[#This Row],[Conj. Castilho]]</f>
        <v>0</v>
      </c>
      <c r="G5299" s="25">
        <f>Tabela2025Horario[[#This Row],[Conj. Eol. Ventos Santa Eugênia]]</f>
        <v>0</v>
      </c>
      <c r="H5299" s="25">
        <f>Tabela2025Horario[[#This Row],[Conj. Guaimbê]]</f>
        <v>0</v>
      </c>
      <c r="I5299" s="16"/>
      <c r="J5299" s="16"/>
      <c r="K5299" s="16"/>
      <c r="L5299" s="16"/>
      <c r="M5299" s="16"/>
      <c r="N5299" s="16"/>
      <c r="O5299" s="3">
        <f>IF(Tabela2025Horario[[#This Row],[Media Agregada Todas as Usinas]]*$Q$3265&gt;100%,100%,Tabela2025Horario[[#This Row],[Media Agregada Todas as Usinas]]*$Q$3265)</f>
        <v>0</v>
      </c>
    </row>
    <row r="5300" spans="1:15" x14ac:dyDescent="0.25">
      <c r="A5300" s="16">
        <f>Tabela2025Horario[[#This Row],[DataHora]]</f>
        <v>45878.75</v>
      </c>
      <c r="B5300" s="17">
        <v>2026</v>
      </c>
      <c r="C5300" s="24">
        <f>Tabela2025Horario[[#This Row],[Mês]]</f>
        <v>8</v>
      </c>
      <c r="D5300" s="24">
        <f>Tabela2025Horario[[#This Row],[Dia]]</f>
        <v>9</v>
      </c>
      <c r="E5300" s="24">
        <f>Tabela2025Horario[[#This Row],[Hora]]</f>
        <v>18</v>
      </c>
      <c r="F5300" s="25">
        <f>Tabela2025Horario[[#This Row],[Conj. Castilho]]</f>
        <v>0</v>
      </c>
      <c r="G5300" s="25">
        <f>Tabela2025Horario[[#This Row],[Conj. Eol. Ventos Santa Eugênia]]</f>
        <v>0</v>
      </c>
      <c r="H5300" s="25">
        <f>Tabela2025Horario[[#This Row],[Conj. Guaimbê]]</f>
        <v>0</v>
      </c>
      <c r="I5300" s="16"/>
      <c r="J5300" s="16"/>
      <c r="K5300" s="16"/>
      <c r="L5300" s="16"/>
      <c r="M5300" s="16"/>
      <c r="N5300" s="16"/>
      <c r="O5300" s="3">
        <f>IF(Tabela2025Horario[[#This Row],[Media Agregada Todas as Usinas]]*$Q$3265&gt;100%,100%,Tabela2025Horario[[#This Row],[Media Agregada Todas as Usinas]]*$Q$3265)</f>
        <v>0</v>
      </c>
    </row>
    <row r="5301" spans="1:15" x14ac:dyDescent="0.25">
      <c r="A5301" s="16">
        <f>Tabela2025Horario[[#This Row],[DataHora]]</f>
        <v>45878.791666666664</v>
      </c>
      <c r="B5301" s="17">
        <v>2026</v>
      </c>
      <c r="C5301" s="24">
        <f>Tabela2025Horario[[#This Row],[Mês]]</f>
        <v>8</v>
      </c>
      <c r="D5301" s="24">
        <f>Tabela2025Horario[[#This Row],[Dia]]</f>
        <v>9</v>
      </c>
      <c r="E5301" s="24">
        <f>Tabela2025Horario[[#This Row],[Hora]]</f>
        <v>19</v>
      </c>
      <c r="F5301" s="25">
        <f>Tabela2025Horario[[#This Row],[Conj. Castilho]]</f>
        <v>0</v>
      </c>
      <c r="G5301" s="25">
        <f>Tabela2025Horario[[#This Row],[Conj. Eol. Ventos Santa Eugênia]]</f>
        <v>0</v>
      </c>
      <c r="H5301" s="25">
        <f>Tabela2025Horario[[#This Row],[Conj. Guaimbê]]</f>
        <v>0</v>
      </c>
      <c r="I5301" s="16"/>
      <c r="J5301" s="16"/>
      <c r="K5301" s="16"/>
      <c r="L5301" s="16"/>
      <c r="M5301" s="16"/>
      <c r="N5301" s="16"/>
      <c r="O5301" s="3">
        <f>IF(Tabela2025Horario[[#This Row],[Media Agregada Todas as Usinas]]*$Q$3265&gt;100%,100%,Tabela2025Horario[[#This Row],[Media Agregada Todas as Usinas]]*$Q$3265)</f>
        <v>0</v>
      </c>
    </row>
    <row r="5302" spans="1:15" x14ac:dyDescent="0.25">
      <c r="A5302" s="16">
        <f>Tabela2025Horario[[#This Row],[DataHora]]</f>
        <v>45878.833333333336</v>
      </c>
      <c r="B5302" s="17">
        <v>2026</v>
      </c>
      <c r="C5302" s="24">
        <f>Tabela2025Horario[[#This Row],[Mês]]</f>
        <v>8</v>
      </c>
      <c r="D5302" s="24">
        <f>Tabela2025Horario[[#This Row],[Dia]]</f>
        <v>9</v>
      </c>
      <c r="E5302" s="24">
        <f>Tabela2025Horario[[#This Row],[Hora]]</f>
        <v>20</v>
      </c>
      <c r="F5302" s="25">
        <f>Tabela2025Horario[[#This Row],[Conj. Castilho]]</f>
        <v>0</v>
      </c>
      <c r="G5302" s="25">
        <f>Tabela2025Horario[[#This Row],[Conj. Eol. Ventos Santa Eugênia]]</f>
        <v>0</v>
      </c>
      <c r="H5302" s="25">
        <f>Tabela2025Horario[[#This Row],[Conj. Guaimbê]]</f>
        <v>0</v>
      </c>
      <c r="I5302" s="16"/>
      <c r="J5302" s="16"/>
      <c r="K5302" s="16"/>
      <c r="L5302" s="16"/>
      <c r="M5302" s="16"/>
      <c r="N5302" s="16"/>
      <c r="O5302" s="3">
        <f>IF(Tabela2025Horario[[#This Row],[Media Agregada Todas as Usinas]]*$Q$3265&gt;100%,100%,Tabela2025Horario[[#This Row],[Media Agregada Todas as Usinas]]*$Q$3265)</f>
        <v>0</v>
      </c>
    </row>
    <row r="5303" spans="1:15" x14ac:dyDescent="0.25">
      <c r="A5303" s="16">
        <f>Tabela2025Horario[[#This Row],[DataHora]]</f>
        <v>45878.875</v>
      </c>
      <c r="B5303" s="17">
        <v>2026</v>
      </c>
      <c r="C5303" s="24">
        <f>Tabela2025Horario[[#This Row],[Mês]]</f>
        <v>8</v>
      </c>
      <c r="D5303" s="24">
        <f>Tabela2025Horario[[#This Row],[Dia]]</f>
        <v>9</v>
      </c>
      <c r="E5303" s="24">
        <f>Tabela2025Horario[[#This Row],[Hora]]</f>
        <v>21</v>
      </c>
      <c r="F5303" s="25">
        <f>Tabela2025Horario[[#This Row],[Conj. Castilho]]</f>
        <v>0</v>
      </c>
      <c r="G5303" s="25">
        <f>Tabela2025Horario[[#This Row],[Conj. Eol. Ventos Santa Eugênia]]</f>
        <v>0</v>
      </c>
      <c r="H5303" s="25">
        <f>Tabela2025Horario[[#This Row],[Conj. Guaimbê]]</f>
        <v>0</v>
      </c>
      <c r="I5303" s="16"/>
      <c r="J5303" s="16"/>
      <c r="K5303" s="16"/>
      <c r="L5303" s="16"/>
      <c r="M5303" s="16"/>
      <c r="N5303" s="16"/>
      <c r="O5303" s="3">
        <f>IF(Tabela2025Horario[[#This Row],[Media Agregada Todas as Usinas]]*$Q$3265&gt;100%,100%,Tabela2025Horario[[#This Row],[Media Agregada Todas as Usinas]]*$Q$3265)</f>
        <v>0</v>
      </c>
    </row>
    <row r="5304" spans="1:15" x14ac:dyDescent="0.25">
      <c r="A5304" s="16">
        <f>Tabela2025Horario[[#This Row],[DataHora]]</f>
        <v>45878.916666666664</v>
      </c>
      <c r="B5304" s="17">
        <v>2026</v>
      </c>
      <c r="C5304" s="24">
        <f>Tabela2025Horario[[#This Row],[Mês]]</f>
        <v>8</v>
      </c>
      <c r="D5304" s="24">
        <f>Tabela2025Horario[[#This Row],[Dia]]</f>
        <v>9</v>
      </c>
      <c r="E5304" s="24">
        <f>Tabela2025Horario[[#This Row],[Hora]]</f>
        <v>22</v>
      </c>
      <c r="F5304" s="25">
        <f>Tabela2025Horario[[#This Row],[Conj. Castilho]]</f>
        <v>0</v>
      </c>
      <c r="G5304" s="25">
        <f>Tabela2025Horario[[#This Row],[Conj. Eol. Ventos Santa Eugênia]]</f>
        <v>0</v>
      </c>
      <c r="H5304" s="25">
        <f>Tabela2025Horario[[#This Row],[Conj. Guaimbê]]</f>
        <v>0</v>
      </c>
      <c r="I5304" s="16"/>
      <c r="J5304" s="16"/>
      <c r="K5304" s="16"/>
      <c r="L5304" s="16"/>
      <c r="M5304" s="16"/>
      <c r="N5304" s="16"/>
      <c r="O5304" s="3">
        <f>IF(Tabela2025Horario[[#This Row],[Media Agregada Todas as Usinas]]*$Q$3265&gt;100%,100%,Tabela2025Horario[[#This Row],[Media Agregada Todas as Usinas]]*$Q$3265)</f>
        <v>0</v>
      </c>
    </row>
    <row r="5305" spans="1:15" x14ac:dyDescent="0.25">
      <c r="A5305" s="16">
        <f>Tabela2025Horario[[#This Row],[DataHora]]</f>
        <v>45878.958333333336</v>
      </c>
      <c r="B5305" s="17">
        <v>2026</v>
      </c>
      <c r="C5305" s="24">
        <f>Tabela2025Horario[[#This Row],[Mês]]</f>
        <v>8</v>
      </c>
      <c r="D5305" s="24">
        <f>Tabela2025Horario[[#This Row],[Dia]]</f>
        <v>9</v>
      </c>
      <c r="E5305" s="24">
        <f>Tabela2025Horario[[#This Row],[Hora]]</f>
        <v>23</v>
      </c>
      <c r="F5305" s="25">
        <f>Tabela2025Horario[[#This Row],[Conj. Castilho]]</f>
        <v>0</v>
      </c>
      <c r="G5305" s="25">
        <f>Tabela2025Horario[[#This Row],[Conj. Eol. Ventos Santa Eugênia]]</f>
        <v>0</v>
      </c>
      <c r="H5305" s="25">
        <f>Tabela2025Horario[[#This Row],[Conj. Guaimbê]]</f>
        <v>0</v>
      </c>
      <c r="I5305" s="16"/>
      <c r="J5305" s="16"/>
      <c r="K5305" s="16"/>
      <c r="L5305" s="16"/>
      <c r="M5305" s="16"/>
      <c r="N5305" s="16"/>
      <c r="O5305" s="3">
        <f>IF(Tabela2025Horario[[#This Row],[Media Agregada Todas as Usinas]]*$Q$3265&gt;100%,100%,Tabela2025Horario[[#This Row],[Media Agregada Todas as Usinas]]*$Q$3265)</f>
        <v>0</v>
      </c>
    </row>
    <row r="5306" spans="1:15" x14ac:dyDescent="0.25">
      <c r="A5306" s="16">
        <f>Tabela2025Horario[[#This Row],[DataHora]]</f>
        <v>45879</v>
      </c>
      <c r="B5306" s="17">
        <v>2026</v>
      </c>
      <c r="C5306" s="24">
        <f>Tabela2025Horario[[#This Row],[Mês]]</f>
        <v>8</v>
      </c>
      <c r="D5306" s="24">
        <f>Tabela2025Horario[[#This Row],[Dia]]</f>
        <v>10</v>
      </c>
      <c r="E5306" s="24">
        <f>Tabela2025Horario[[#This Row],[Hora]]</f>
        <v>0</v>
      </c>
      <c r="F5306" s="25">
        <f>Tabela2025Horario[[#This Row],[Conj. Castilho]]</f>
        <v>0</v>
      </c>
      <c r="G5306" s="25">
        <f>Tabela2025Horario[[#This Row],[Conj. Eol. Ventos Santa Eugênia]]</f>
        <v>0</v>
      </c>
      <c r="H5306" s="25">
        <f>Tabela2025Horario[[#This Row],[Conj. Guaimbê]]</f>
        <v>0</v>
      </c>
      <c r="I5306" s="16"/>
      <c r="J5306" s="16"/>
      <c r="K5306" s="16"/>
      <c r="L5306" s="16"/>
      <c r="M5306" s="16"/>
      <c r="N5306" s="16"/>
      <c r="O5306" s="3">
        <f>IF(Tabela2025Horario[[#This Row],[Media Agregada Todas as Usinas]]*$Q$3265&gt;100%,100%,Tabela2025Horario[[#This Row],[Media Agregada Todas as Usinas]]*$Q$3265)</f>
        <v>0</v>
      </c>
    </row>
    <row r="5307" spans="1:15" x14ac:dyDescent="0.25">
      <c r="A5307" s="16">
        <f>Tabela2025Horario[[#This Row],[DataHora]]</f>
        <v>45879.041666666664</v>
      </c>
      <c r="B5307" s="17">
        <v>2026</v>
      </c>
      <c r="C5307" s="24">
        <f>Tabela2025Horario[[#This Row],[Mês]]</f>
        <v>8</v>
      </c>
      <c r="D5307" s="24">
        <f>Tabela2025Horario[[#This Row],[Dia]]</f>
        <v>10</v>
      </c>
      <c r="E5307" s="24">
        <f>Tabela2025Horario[[#This Row],[Hora]]</f>
        <v>1</v>
      </c>
      <c r="F5307" s="25">
        <f>Tabela2025Horario[[#This Row],[Conj. Castilho]]</f>
        <v>0</v>
      </c>
      <c r="G5307" s="25">
        <f>Tabela2025Horario[[#This Row],[Conj. Eol. Ventos Santa Eugênia]]</f>
        <v>0</v>
      </c>
      <c r="H5307" s="25">
        <f>Tabela2025Horario[[#This Row],[Conj. Guaimbê]]</f>
        <v>0</v>
      </c>
      <c r="I5307" s="16"/>
      <c r="J5307" s="16"/>
      <c r="K5307" s="16"/>
      <c r="L5307" s="16"/>
      <c r="M5307" s="16"/>
      <c r="N5307" s="16"/>
      <c r="O5307" s="3">
        <f>IF(Tabela2025Horario[[#This Row],[Media Agregada Todas as Usinas]]*$Q$3265&gt;100%,100%,Tabela2025Horario[[#This Row],[Media Agregada Todas as Usinas]]*$Q$3265)</f>
        <v>0</v>
      </c>
    </row>
    <row r="5308" spans="1:15" x14ac:dyDescent="0.25">
      <c r="A5308" s="16">
        <f>Tabela2025Horario[[#This Row],[DataHora]]</f>
        <v>45879.083333333336</v>
      </c>
      <c r="B5308" s="17">
        <v>2026</v>
      </c>
      <c r="C5308" s="24">
        <f>Tabela2025Horario[[#This Row],[Mês]]</f>
        <v>8</v>
      </c>
      <c r="D5308" s="24">
        <f>Tabela2025Horario[[#This Row],[Dia]]</f>
        <v>10</v>
      </c>
      <c r="E5308" s="24">
        <f>Tabela2025Horario[[#This Row],[Hora]]</f>
        <v>2</v>
      </c>
      <c r="F5308" s="25">
        <f>Tabela2025Horario[[#This Row],[Conj. Castilho]]</f>
        <v>0</v>
      </c>
      <c r="G5308" s="25">
        <f>Tabela2025Horario[[#This Row],[Conj. Eol. Ventos Santa Eugênia]]</f>
        <v>0</v>
      </c>
      <c r="H5308" s="25">
        <f>Tabela2025Horario[[#This Row],[Conj. Guaimbê]]</f>
        <v>0</v>
      </c>
      <c r="I5308" s="16"/>
      <c r="J5308" s="16"/>
      <c r="K5308" s="16"/>
      <c r="L5308" s="16"/>
      <c r="M5308" s="16"/>
      <c r="N5308" s="16"/>
      <c r="O5308" s="3">
        <f>IF(Tabela2025Horario[[#This Row],[Media Agregada Todas as Usinas]]*$Q$3265&gt;100%,100%,Tabela2025Horario[[#This Row],[Media Agregada Todas as Usinas]]*$Q$3265)</f>
        <v>0</v>
      </c>
    </row>
    <row r="5309" spans="1:15" x14ac:dyDescent="0.25">
      <c r="A5309" s="16">
        <f>Tabela2025Horario[[#This Row],[DataHora]]</f>
        <v>45879.125</v>
      </c>
      <c r="B5309" s="17">
        <v>2026</v>
      </c>
      <c r="C5309" s="24">
        <f>Tabela2025Horario[[#This Row],[Mês]]</f>
        <v>8</v>
      </c>
      <c r="D5309" s="24">
        <f>Tabela2025Horario[[#This Row],[Dia]]</f>
        <v>10</v>
      </c>
      <c r="E5309" s="24">
        <f>Tabela2025Horario[[#This Row],[Hora]]</f>
        <v>3</v>
      </c>
      <c r="F5309" s="25">
        <f>Tabela2025Horario[[#This Row],[Conj. Castilho]]</f>
        <v>0</v>
      </c>
      <c r="G5309" s="25">
        <f>Tabela2025Horario[[#This Row],[Conj. Eol. Ventos Santa Eugênia]]</f>
        <v>0</v>
      </c>
      <c r="H5309" s="25">
        <f>Tabela2025Horario[[#This Row],[Conj. Guaimbê]]</f>
        <v>0</v>
      </c>
      <c r="I5309" s="16"/>
      <c r="J5309" s="16"/>
      <c r="K5309" s="16"/>
      <c r="L5309" s="16"/>
      <c r="M5309" s="16"/>
      <c r="N5309" s="16"/>
      <c r="O5309" s="3">
        <f>IF(Tabela2025Horario[[#This Row],[Media Agregada Todas as Usinas]]*$Q$3265&gt;100%,100%,Tabela2025Horario[[#This Row],[Media Agregada Todas as Usinas]]*$Q$3265)</f>
        <v>0</v>
      </c>
    </row>
    <row r="5310" spans="1:15" x14ac:dyDescent="0.25">
      <c r="A5310" s="16">
        <f>Tabela2025Horario[[#This Row],[DataHora]]</f>
        <v>45879.166666666664</v>
      </c>
      <c r="B5310" s="17">
        <v>2026</v>
      </c>
      <c r="C5310" s="24">
        <f>Tabela2025Horario[[#This Row],[Mês]]</f>
        <v>8</v>
      </c>
      <c r="D5310" s="24">
        <f>Tabela2025Horario[[#This Row],[Dia]]</f>
        <v>10</v>
      </c>
      <c r="E5310" s="24">
        <f>Tabela2025Horario[[#This Row],[Hora]]</f>
        <v>4</v>
      </c>
      <c r="F5310" s="25">
        <f>Tabela2025Horario[[#This Row],[Conj. Castilho]]</f>
        <v>0</v>
      </c>
      <c r="G5310" s="25">
        <f>Tabela2025Horario[[#This Row],[Conj. Eol. Ventos Santa Eugênia]]</f>
        <v>0</v>
      </c>
      <c r="H5310" s="25">
        <f>Tabela2025Horario[[#This Row],[Conj. Guaimbê]]</f>
        <v>0</v>
      </c>
      <c r="I5310" s="16"/>
      <c r="J5310" s="16"/>
      <c r="K5310" s="16"/>
      <c r="L5310" s="16"/>
      <c r="M5310" s="16"/>
      <c r="N5310" s="16"/>
      <c r="O5310" s="3">
        <f>IF(Tabela2025Horario[[#This Row],[Media Agregada Todas as Usinas]]*$Q$3265&gt;100%,100%,Tabela2025Horario[[#This Row],[Media Agregada Todas as Usinas]]*$Q$3265)</f>
        <v>0</v>
      </c>
    </row>
    <row r="5311" spans="1:15" x14ac:dyDescent="0.25">
      <c r="A5311" s="16">
        <f>Tabela2025Horario[[#This Row],[DataHora]]</f>
        <v>45879.208333333336</v>
      </c>
      <c r="B5311" s="17">
        <v>2026</v>
      </c>
      <c r="C5311" s="24">
        <f>Tabela2025Horario[[#This Row],[Mês]]</f>
        <v>8</v>
      </c>
      <c r="D5311" s="24">
        <f>Tabela2025Horario[[#This Row],[Dia]]</f>
        <v>10</v>
      </c>
      <c r="E5311" s="24">
        <f>Tabela2025Horario[[#This Row],[Hora]]</f>
        <v>5</v>
      </c>
      <c r="F5311" s="25">
        <f>Tabela2025Horario[[#This Row],[Conj. Castilho]]</f>
        <v>0</v>
      </c>
      <c r="G5311" s="25">
        <f>Tabela2025Horario[[#This Row],[Conj. Eol. Ventos Santa Eugênia]]</f>
        <v>0</v>
      </c>
      <c r="H5311" s="25">
        <f>Tabela2025Horario[[#This Row],[Conj. Guaimbê]]</f>
        <v>0</v>
      </c>
      <c r="I5311" s="16"/>
      <c r="J5311" s="16"/>
      <c r="K5311" s="16"/>
      <c r="L5311" s="16"/>
      <c r="M5311" s="16"/>
      <c r="N5311" s="16"/>
      <c r="O5311" s="3">
        <f>IF(Tabela2025Horario[[#This Row],[Media Agregada Todas as Usinas]]*$Q$3265&gt;100%,100%,Tabela2025Horario[[#This Row],[Media Agregada Todas as Usinas]]*$Q$3265)</f>
        <v>0</v>
      </c>
    </row>
    <row r="5312" spans="1:15" x14ac:dyDescent="0.25">
      <c r="A5312" s="16">
        <f>Tabela2025Horario[[#This Row],[DataHora]]</f>
        <v>45879.25</v>
      </c>
      <c r="B5312" s="17">
        <v>2026</v>
      </c>
      <c r="C5312" s="24">
        <f>Tabela2025Horario[[#This Row],[Mês]]</f>
        <v>8</v>
      </c>
      <c r="D5312" s="24">
        <f>Tabela2025Horario[[#This Row],[Dia]]</f>
        <v>10</v>
      </c>
      <c r="E5312" s="24">
        <f>Tabela2025Horario[[#This Row],[Hora]]</f>
        <v>6</v>
      </c>
      <c r="F5312" s="25">
        <f>Tabela2025Horario[[#This Row],[Conj. Castilho]]</f>
        <v>0.12445483183663066</v>
      </c>
      <c r="G5312" s="25">
        <f>Tabela2025Horario[[#This Row],[Conj. Eol. Ventos Santa Eugênia]]</f>
        <v>0</v>
      </c>
      <c r="H5312" s="25">
        <f>Tabela2025Horario[[#This Row],[Conj. Guaimbê]]</f>
        <v>0</v>
      </c>
      <c r="I5312" s="16"/>
      <c r="J5312" s="16"/>
      <c r="K5312" s="16"/>
      <c r="L5312" s="16"/>
      <c r="M5312" s="16"/>
      <c r="N5312" s="16"/>
      <c r="O5312" s="3">
        <f>IF(Tabela2025Horario[[#This Row],[Media Agregada Todas as Usinas]]*$Q$3265&gt;100%,100%,Tabela2025Horario[[#This Row],[Media Agregada Todas as Usinas]]*$Q$3265)</f>
        <v>0.68075075819979169</v>
      </c>
    </row>
    <row r="5313" spans="1:15" x14ac:dyDescent="0.25">
      <c r="A5313" s="16">
        <f>Tabela2025Horario[[#This Row],[DataHora]]</f>
        <v>45879.291666666664</v>
      </c>
      <c r="B5313" s="17">
        <v>2026</v>
      </c>
      <c r="C5313" s="24">
        <f>Tabela2025Horario[[#This Row],[Mês]]</f>
        <v>8</v>
      </c>
      <c r="D5313" s="24">
        <f>Tabela2025Horario[[#This Row],[Dia]]</f>
        <v>10</v>
      </c>
      <c r="E5313" s="24">
        <f>Tabela2025Horario[[#This Row],[Hora]]</f>
        <v>7</v>
      </c>
      <c r="F5313" s="25">
        <f>Tabela2025Horario[[#This Row],[Conj. Castilho]]</f>
        <v>0.38852887676216463</v>
      </c>
      <c r="G5313" s="25">
        <f>Tabela2025Horario[[#This Row],[Conj. Eol. Ventos Santa Eugênia]]</f>
        <v>0</v>
      </c>
      <c r="H5313" s="25">
        <f>Tabela2025Horario[[#This Row],[Conj. Guaimbê]]</f>
        <v>0.53424018019202246</v>
      </c>
      <c r="I5313" s="16"/>
      <c r="J5313" s="16"/>
      <c r="K5313" s="16"/>
      <c r="L5313" s="16"/>
      <c r="M5313" s="16"/>
      <c r="N5313" s="16"/>
      <c r="O5313" s="3">
        <f>IF(Tabela2025Horario[[#This Row],[Media Agregada Todas as Usinas]]*$Q$3265&gt;100%,100%,Tabela2025Horario[[#This Row],[Media Agregada Todas as Usinas]]*$Q$3265)</f>
        <v>0.89167269043270181</v>
      </c>
    </row>
    <row r="5314" spans="1:15" x14ac:dyDescent="0.25">
      <c r="A5314" s="16">
        <f>Tabela2025Horario[[#This Row],[DataHora]]</f>
        <v>45879.333333333336</v>
      </c>
      <c r="B5314" s="17">
        <v>2026</v>
      </c>
      <c r="C5314" s="24">
        <f>Tabela2025Horario[[#This Row],[Mês]]</f>
        <v>8</v>
      </c>
      <c r="D5314" s="24">
        <f>Tabela2025Horario[[#This Row],[Dia]]</f>
        <v>10</v>
      </c>
      <c r="E5314" s="24">
        <f>Tabela2025Horario[[#This Row],[Hora]]</f>
        <v>8</v>
      </c>
      <c r="F5314" s="25">
        <f>Tabela2025Horario[[#This Row],[Conj. Castilho]]</f>
        <v>0.70150126915874977</v>
      </c>
      <c r="G5314" s="25">
        <f>Tabela2025Horario[[#This Row],[Conj. Eol. Ventos Santa Eugênia]]</f>
        <v>0.5</v>
      </c>
      <c r="H5314" s="25">
        <f>Tabela2025Horario[[#This Row],[Conj. Guaimbê]]</f>
        <v>0.37035123675821824</v>
      </c>
      <c r="I5314" s="16"/>
      <c r="J5314" s="16"/>
      <c r="K5314" s="16"/>
      <c r="L5314" s="16"/>
      <c r="M5314" s="16"/>
      <c r="N5314" s="16"/>
      <c r="O5314" s="3">
        <f>IF(Tabela2025Horario[[#This Row],[Media Agregada Todas as Usinas]]*$Q$3265&gt;100%,100%,Tabela2025Horario[[#This Row],[Media Agregada Todas as Usinas]]*$Q$3265)</f>
        <v>1</v>
      </c>
    </row>
    <row r="5315" spans="1:15" x14ac:dyDescent="0.25">
      <c r="A5315" s="16">
        <f>Tabela2025Horario[[#This Row],[DataHora]]</f>
        <v>45879.375</v>
      </c>
      <c r="B5315" s="17">
        <v>2026</v>
      </c>
      <c r="C5315" s="24">
        <f>Tabela2025Horario[[#This Row],[Mês]]</f>
        <v>8</v>
      </c>
      <c r="D5315" s="24">
        <f>Tabela2025Horario[[#This Row],[Dia]]</f>
        <v>10</v>
      </c>
      <c r="E5315" s="24">
        <f>Tabela2025Horario[[#This Row],[Hora]]</f>
        <v>9</v>
      </c>
      <c r="F5315" s="25">
        <f>Tabela2025Horario[[#This Row],[Conj. Castilho]]</f>
        <v>0.8703977624358431</v>
      </c>
      <c r="G5315" s="25">
        <f>Tabela2025Horario[[#This Row],[Conj. Eol. Ventos Santa Eugênia]]</f>
        <v>1</v>
      </c>
      <c r="H5315" s="25">
        <f>Tabela2025Horario[[#This Row],[Conj. Guaimbê]]</f>
        <v>0.78942485064773182</v>
      </c>
      <c r="I5315" s="16"/>
      <c r="J5315" s="16"/>
      <c r="K5315" s="16"/>
      <c r="L5315" s="16"/>
      <c r="M5315" s="16"/>
      <c r="N5315" s="16"/>
      <c r="O5315" s="3">
        <f>IF(Tabela2025Horario[[#This Row],[Media Agregada Todas as Usinas]]*$Q$3265&gt;100%,100%,Tabela2025Horario[[#This Row],[Media Agregada Todas as Usinas]]*$Q$3265)</f>
        <v>1</v>
      </c>
    </row>
    <row r="5316" spans="1:15" x14ac:dyDescent="0.25">
      <c r="A5316" s="16">
        <f>Tabela2025Horario[[#This Row],[DataHora]]</f>
        <v>45879.416666666664</v>
      </c>
      <c r="B5316" s="17">
        <v>2026</v>
      </c>
      <c r="C5316" s="24">
        <f>Tabela2025Horario[[#This Row],[Mês]]</f>
        <v>8</v>
      </c>
      <c r="D5316" s="24">
        <f>Tabela2025Horario[[#This Row],[Dia]]</f>
        <v>10</v>
      </c>
      <c r="E5316" s="24">
        <f>Tabela2025Horario[[#This Row],[Hora]]</f>
        <v>10</v>
      </c>
      <c r="F5316" s="25">
        <f>Tabela2025Horario[[#This Row],[Conj. Castilho]]</f>
        <v>0.92509410224366118</v>
      </c>
      <c r="G5316" s="25">
        <f>Tabela2025Horario[[#This Row],[Conj. Eol. Ventos Santa Eugênia]]</f>
        <v>1</v>
      </c>
      <c r="H5316" s="25">
        <f>Tabela2025Horario[[#This Row],[Conj. Guaimbê]]</f>
        <v>0.88532862104143473</v>
      </c>
      <c r="I5316" s="16"/>
      <c r="J5316" s="16"/>
      <c r="K5316" s="16"/>
      <c r="L5316" s="16"/>
      <c r="M5316" s="16"/>
      <c r="N5316" s="16"/>
      <c r="O5316" s="3">
        <f>IF(Tabela2025Horario[[#This Row],[Media Agregada Todas as Usinas]]*$Q$3265&gt;100%,100%,Tabela2025Horario[[#This Row],[Media Agregada Todas as Usinas]]*$Q$3265)</f>
        <v>1</v>
      </c>
    </row>
    <row r="5317" spans="1:15" x14ac:dyDescent="0.25">
      <c r="A5317" s="16">
        <f>Tabela2025Horario[[#This Row],[DataHora]]</f>
        <v>45879.458333333336</v>
      </c>
      <c r="B5317" s="17">
        <v>2026</v>
      </c>
      <c r="C5317" s="24">
        <f>Tabela2025Horario[[#This Row],[Mês]]</f>
        <v>8</v>
      </c>
      <c r="D5317" s="24">
        <f>Tabela2025Horario[[#This Row],[Dia]]</f>
        <v>10</v>
      </c>
      <c r="E5317" s="24">
        <f>Tabela2025Horario[[#This Row],[Hora]]</f>
        <v>11</v>
      </c>
      <c r="F5317" s="25">
        <f>Tabela2025Horario[[#This Row],[Conj. Castilho]]</f>
        <v>0.96778808153920826</v>
      </c>
      <c r="G5317" s="25">
        <f>Tabela2025Horario[[#This Row],[Conj. Eol. Ventos Santa Eugênia]]</f>
        <v>1</v>
      </c>
      <c r="H5317" s="25">
        <f>Tabela2025Horario[[#This Row],[Conj. Guaimbê]]</f>
        <v>0.94735753025912972</v>
      </c>
      <c r="I5317" s="16"/>
      <c r="J5317" s="16"/>
      <c r="K5317" s="16"/>
      <c r="L5317" s="16"/>
      <c r="M5317" s="16"/>
      <c r="N5317" s="16"/>
      <c r="O5317" s="3">
        <f>IF(Tabela2025Horario[[#This Row],[Media Agregada Todas as Usinas]]*$Q$3265&gt;100%,100%,Tabela2025Horario[[#This Row],[Media Agregada Todas as Usinas]]*$Q$3265)</f>
        <v>1</v>
      </c>
    </row>
    <row r="5318" spans="1:15" x14ac:dyDescent="0.25">
      <c r="A5318" s="16">
        <f>Tabela2025Horario[[#This Row],[DataHora]]</f>
        <v>45879.5</v>
      </c>
      <c r="B5318" s="17">
        <v>2026</v>
      </c>
      <c r="C5318" s="24">
        <f>Tabela2025Horario[[#This Row],[Mês]]</f>
        <v>8</v>
      </c>
      <c r="D5318" s="24">
        <f>Tabela2025Horario[[#This Row],[Dia]]</f>
        <v>10</v>
      </c>
      <c r="E5318" s="24">
        <f>Tabela2025Horario[[#This Row],[Hora]]</f>
        <v>12</v>
      </c>
      <c r="F5318" s="25">
        <f>Tabela2025Horario[[#This Row],[Conj. Castilho]]</f>
        <v>0.99300081610690172</v>
      </c>
      <c r="G5318" s="25">
        <f>Tabela2025Horario[[#This Row],[Conj. Eol. Ventos Santa Eugênia]]</f>
        <v>1</v>
      </c>
      <c r="H5318" s="25">
        <f>Tabela2025Horario[[#This Row],[Conj. Guaimbê]]</f>
        <v>0.96277148793039524</v>
      </c>
      <c r="I5318" s="16"/>
      <c r="J5318" s="16"/>
      <c r="K5318" s="16"/>
      <c r="L5318" s="16"/>
      <c r="M5318" s="16"/>
      <c r="N5318" s="16"/>
      <c r="O5318" s="3">
        <f>IF(Tabela2025Horario[[#This Row],[Media Agregada Todas as Usinas]]*$Q$3265&gt;100%,100%,Tabela2025Horario[[#This Row],[Media Agregada Todas as Usinas]]*$Q$3265)</f>
        <v>1</v>
      </c>
    </row>
    <row r="5319" spans="1:15" x14ac:dyDescent="0.25">
      <c r="A5319" s="16">
        <f>Tabela2025Horario[[#This Row],[DataHora]]</f>
        <v>45879.541666666664</v>
      </c>
      <c r="B5319" s="17">
        <v>2026</v>
      </c>
      <c r="C5319" s="24">
        <f>Tabela2025Horario[[#This Row],[Mês]]</f>
        <v>8</v>
      </c>
      <c r="D5319" s="24">
        <f>Tabela2025Horario[[#This Row],[Dia]]</f>
        <v>10</v>
      </c>
      <c r="E5319" s="24">
        <f>Tabela2025Horario[[#This Row],[Hora]]</f>
        <v>13</v>
      </c>
      <c r="F5319" s="25">
        <f>Tabela2025Horario[[#This Row],[Conj. Castilho]]</f>
        <v>0.9987359551881142</v>
      </c>
      <c r="G5319" s="25">
        <f>Tabela2025Horario[[#This Row],[Conj. Eol. Ventos Santa Eugênia]]</f>
        <v>1</v>
      </c>
      <c r="H5319" s="25">
        <f>Tabela2025Horario[[#This Row],[Conj. Guaimbê]]</f>
        <v>0.972389060586623</v>
      </c>
      <c r="I5319" s="16"/>
      <c r="J5319" s="16"/>
      <c r="K5319" s="16"/>
      <c r="L5319" s="16"/>
      <c r="M5319" s="16"/>
      <c r="N5319" s="16"/>
      <c r="O5319" s="3">
        <f>IF(Tabela2025Horario[[#This Row],[Media Agregada Todas as Usinas]]*$Q$3265&gt;100%,100%,Tabela2025Horario[[#This Row],[Media Agregada Todas as Usinas]]*$Q$3265)</f>
        <v>1</v>
      </c>
    </row>
    <row r="5320" spans="1:15" x14ac:dyDescent="0.25">
      <c r="A5320" s="16">
        <f>Tabela2025Horario[[#This Row],[DataHora]]</f>
        <v>45879.583333333336</v>
      </c>
      <c r="B5320" s="17">
        <v>2026</v>
      </c>
      <c r="C5320" s="24">
        <f>Tabela2025Horario[[#This Row],[Mês]]</f>
        <v>8</v>
      </c>
      <c r="D5320" s="24">
        <f>Tabela2025Horario[[#This Row],[Dia]]</f>
        <v>10</v>
      </c>
      <c r="E5320" s="24">
        <f>Tabela2025Horario[[#This Row],[Hora]]</f>
        <v>14</v>
      </c>
      <c r="F5320" s="25">
        <f>Tabela2025Horario[[#This Row],[Conj. Castilho]]</f>
        <v>0.44923877756632707</v>
      </c>
      <c r="G5320" s="25">
        <f>Tabela2025Horario[[#This Row],[Conj. Eol. Ventos Santa Eugênia]]</f>
        <v>0</v>
      </c>
      <c r="H5320" s="25">
        <f>Tabela2025Horario[[#This Row],[Conj. Guaimbê]]</f>
        <v>0.43115863178312908</v>
      </c>
      <c r="I5320" s="16"/>
      <c r="J5320" s="16"/>
      <c r="K5320" s="16"/>
      <c r="L5320" s="16"/>
      <c r="M5320" s="16"/>
      <c r="N5320" s="16"/>
      <c r="O5320" s="3">
        <f>IF(Tabela2025Horario[[#This Row],[Media Agregada Todas as Usinas]]*$Q$3265&gt;100%,100%,Tabela2025Horario[[#This Row],[Media Agregada Todas as Usinas]]*$Q$3265)</f>
        <v>1</v>
      </c>
    </row>
    <row r="5321" spans="1:15" x14ac:dyDescent="0.25">
      <c r="A5321" s="16">
        <f>Tabela2025Horario[[#This Row],[DataHora]]</f>
        <v>45879.625</v>
      </c>
      <c r="B5321" s="17">
        <v>2026</v>
      </c>
      <c r="C5321" s="24">
        <f>Tabela2025Horario[[#This Row],[Mês]]</f>
        <v>8</v>
      </c>
      <c r="D5321" s="24">
        <f>Tabela2025Horario[[#This Row],[Dia]]</f>
        <v>10</v>
      </c>
      <c r="E5321" s="24">
        <f>Tabela2025Horario[[#This Row],[Hora]]</f>
        <v>15</v>
      </c>
      <c r="F5321" s="25">
        <f>Tabela2025Horario[[#This Row],[Conj. Castilho]]</f>
        <v>0.70407157940314002</v>
      </c>
      <c r="G5321" s="25">
        <f>Tabela2025Horario[[#This Row],[Conj. Eol. Ventos Santa Eugênia]]</f>
        <v>0</v>
      </c>
      <c r="H5321" s="25">
        <f>Tabela2025Horario[[#This Row],[Conj. Guaimbê]]</f>
        <v>0.53101742885976033</v>
      </c>
      <c r="I5321" s="16"/>
      <c r="J5321" s="16"/>
      <c r="K5321" s="16"/>
      <c r="L5321" s="16"/>
      <c r="M5321" s="16"/>
      <c r="N5321" s="16"/>
      <c r="O5321" s="3">
        <f>IF(Tabela2025Horario[[#This Row],[Media Agregada Todas as Usinas]]*$Q$3265&gt;100%,100%,Tabela2025Horario[[#This Row],[Media Agregada Todas as Usinas]]*$Q$3265)</f>
        <v>1</v>
      </c>
    </row>
    <row r="5322" spans="1:15" x14ac:dyDescent="0.25">
      <c r="A5322" s="16">
        <f>Tabela2025Horario[[#This Row],[DataHora]]</f>
        <v>45879.666666666664</v>
      </c>
      <c r="B5322" s="17">
        <v>2026</v>
      </c>
      <c r="C5322" s="24">
        <f>Tabela2025Horario[[#This Row],[Mês]]</f>
        <v>8</v>
      </c>
      <c r="D5322" s="24">
        <f>Tabela2025Horario[[#This Row],[Dia]]</f>
        <v>10</v>
      </c>
      <c r="E5322" s="24">
        <f>Tabela2025Horario[[#This Row],[Hora]]</f>
        <v>16</v>
      </c>
      <c r="F5322" s="25">
        <f>Tabela2025Horario[[#This Row],[Conj. Castilho]]</f>
        <v>0.22529484846878989</v>
      </c>
      <c r="G5322" s="25">
        <f>Tabela2025Horario[[#This Row],[Conj. Eol. Ventos Santa Eugênia]]</f>
        <v>0</v>
      </c>
      <c r="H5322" s="25">
        <f>Tabela2025Horario[[#This Row],[Conj. Guaimbê]]</f>
        <v>0</v>
      </c>
      <c r="I5322" s="16"/>
      <c r="J5322" s="16"/>
      <c r="K5322" s="16"/>
      <c r="L5322" s="16"/>
      <c r="M5322" s="16"/>
      <c r="N5322" s="16"/>
      <c r="O5322" s="3">
        <f>IF(Tabela2025Horario[[#This Row],[Media Agregada Todas as Usinas]]*$Q$3265&gt;100%,100%,Tabela2025Horario[[#This Row],[Media Agregada Todas as Usinas]]*$Q$3265)</f>
        <v>0.14062719541785512</v>
      </c>
    </row>
    <row r="5323" spans="1:15" x14ac:dyDescent="0.25">
      <c r="A5323" s="16">
        <f>Tabela2025Horario[[#This Row],[DataHora]]</f>
        <v>45879.708333333336</v>
      </c>
      <c r="B5323" s="17">
        <v>2026</v>
      </c>
      <c r="C5323" s="24">
        <f>Tabela2025Horario[[#This Row],[Mês]]</f>
        <v>8</v>
      </c>
      <c r="D5323" s="24">
        <f>Tabela2025Horario[[#This Row],[Dia]]</f>
        <v>10</v>
      </c>
      <c r="E5323" s="24">
        <f>Tabela2025Horario[[#This Row],[Hora]]</f>
        <v>17</v>
      </c>
      <c r="F5323" s="25">
        <f>Tabela2025Horario[[#This Row],[Conj. Castilho]]</f>
        <v>0</v>
      </c>
      <c r="G5323" s="25">
        <f>Tabela2025Horario[[#This Row],[Conj. Eol. Ventos Santa Eugênia]]</f>
        <v>0</v>
      </c>
      <c r="H5323" s="25">
        <f>Tabela2025Horario[[#This Row],[Conj. Guaimbê]]</f>
        <v>0</v>
      </c>
      <c r="I5323" s="16"/>
      <c r="J5323" s="16"/>
      <c r="K5323" s="16"/>
      <c r="L5323" s="16"/>
      <c r="M5323" s="16"/>
      <c r="N5323" s="16"/>
      <c r="O5323" s="3">
        <f>IF(Tabela2025Horario[[#This Row],[Media Agregada Todas as Usinas]]*$Q$3265&gt;100%,100%,Tabela2025Horario[[#This Row],[Media Agregada Todas as Usinas]]*$Q$3265)</f>
        <v>0</v>
      </c>
    </row>
    <row r="5324" spans="1:15" x14ac:dyDescent="0.25">
      <c r="A5324" s="16">
        <f>Tabela2025Horario[[#This Row],[DataHora]]</f>
        <v>45879.75</v>
      </c>
      <c r="B5324" s="17">
        <v>2026</v>
      </c>
      <c r="C5324" s="24">
        <f>Tabela2025Horario[[#This Row],[Mês]]</f>
        <v>8</v>
      </c>
      <c r="D5324" s="24">
        <f>Tabela2025Horario[[#This Row],[Dia]]</f>
        <v>10</v>
      </c>
      <c r="E5324" s="24">
        <f>Tabela2025Horario[[#This Row],[Hora]]</f>
        <v>18</v>
      </c>
      <c r="F5324" s="25">
        <f>Tabela2025Horario[[#This Row],[Conj. Castilho]]</f>
        <v>0</v>
      </c>
      <c r="G5324" s="25">
        <f>Tabela2025Horario[[#This Row],[Conj. Eol. Ventos Santa Eugênia]]</f>
        <v>0</v>
      </c>
      <c r="H5324" s="25">
        <f>Tabela2025Horario[[#This Row],[Conj. Guaimbê]]</f>
        <v>0</v>
      </c>
      <c r="I5324" s="16"/>
      <c r="J5324" s="16"/>
      <c r="K5324" s="16"/>
      <c r="L5324" s="16"/>
      <c r="M5324" s="16"/>
      <c r="N5324" s="16"/>
      <c r="O5324" s="3">
        <f>IF(Tabela2025Horario[[#This Row],[Media Agregada Todas as Usinas]]*$Q$3265&gt;100%,100%,Tabela2025Horario[[#This Row],[Media Agregada Todas as Usinas]]*$Q$3265)</f>
        <v>0</v>
      </c>
    </row>
    <row r="5325" spans="1:15" x14ac:dyDescent="0.25">
      <c r="A5325" s="16">
        <f>Tabela2025Horario[[#This Row],[DataHora]]</f>
        <v>45879.791666666664</v>
      </c>
      <c r="B5325" s="17">
        <v>2026</v>
      </c>
      <c r="C5325" s="24">
        <f>Tabela2025Horario[[#This Row],[Mês]]</f>
        <v>8</v>
      </c>
      <c r="D5325" s="24">
        <f>Tabela2025Horario[[#This Row],[Dia]]</f>
        <v>10</v>
      </c>
      <c r="E5325" s="24">
        <f>Tabela2025Horario[[#This Row],[Hora]]</f>
        <v>19</v>
      </c>
      <c r="F5325" s="25">
        <f>Tabela2025Horario[[#This Row],[Conj. Castilho]]</f>
        <v>0</v>
      </c>
      <c r="G5325" s="25">
        <f>Tabela2025Horario[[#This Row],[Conj. Eol. Ventos Santa Eugênia]]</f>
        <v>0</v>
      </c>
      <c r="H5325" s="25">
        <f>Tabela2025Horario[[#This Row],[Conj. Guaimbê]]</f>
        <v>0</v>
      </c>
      <c r="I5325" s="16"/>
      <c r="J5325" s="16"/>
      <c r="K5325" s="16"/>
      <c r="L5325" s="16"/>
      <c r="M5325" s="16"/>
      <c r="N5325" s="16"/>
      <c r="O5325" s="3">
        <f>IF(Tabela2025Horario[[#This Row],[Media Agregada Todas as Usinas]]*$Q$3265&gt;100%,100%,Tabela2025Horario[[#This Row],[Media Agregada Todas as Usinas]]*$Q$3265)</f>
        <v>0</v>
      </c>
    </row>
    <row r="5326" spans="1:15" x14ac:dyDescent="0.25">
      <c r="A5326" s="16">
        <f>Tabela2025Horario[[#This Row],[DataHora]]</f>
        <v>45879.833333333336</v>
      </c>
      <c r="B5326" s="17">
        <v>2026</v>
      </c>
      <c r="C5326" s="24">
        <f>Tabela2025Horario[[#This Row],[Mês]]</f>
        <v>8</v>
      </c>
      <c r="D5326" s="24">
        <f>Tabela2025Horario[[#This Row],[Dia]]</f>
        <v>10</v>
      </c>
      <c r="E5326" s="24">
        <f>Tabela2025Horario[[#This Row],[Hora]]</f>
        <v>20</v>
      </c>
      <c r="F5326" s="25">
        <f>Tabela2025Horario[[#This Row],[Conj. Castilho]]</f>
        <v>0</v>
      </c>
      <c r="G5326" s="25">
        <f>Tabela2025Horario[[#This Row],[Conj. Eol. Ventos Santa Eugênia]]</f>
        <v>0</v>
      </c>
      <c r="H5326" s="25">
        <f>Tabela2025Horario[[#This Row],[Conj. Guaimbê]]</f>
        <v>0</v>
      </c>
      <c r="I5326" s="16"/>
      <c r="J5326" s="16"/>
      <c r="K5326" s="16"/>
      <c r="L5326" s="16"/>
      <c r="M5326" s="16"/>
      <c r="N5326" s="16"/>
      <c r="O5326" s="3">
        <f>IF(Tabela2025Horario[[#This Row],[Media Agregada Todas as Usinas]]*$Q$3265&gt;100%,100%,Tabela2025Horario[[#This Row],[Media Agregada Todas as Usinas]]*$Q$3265)</f>
        <v>0</v>
      </c>
    </row>
    <row r="5327" spans="1:15" x14ac:dyDescent="0.25">
      <c r="A5327" s="16">
        <f>Tabela2025Horario[[#This Row],[DataHora]]</f>
        <v>45879.875</v>
      </c>
      <c r="B5327" s="17">
        <v>2026</v>
      </c>
      <c r="C5327" s="24">
        <f>Tabela2025Horario[[#This Row],[Mês]]</f>
        <v>8</v>
      </c>
      <c r="D5327" s="24">
        <f>Tabela2025Horario[[#This Row],[Dia]]</f>
        <v>10</v>
      </c>
      <c r="E5327" s="24">
        <f>Tabela2025Horario[[#This Row],[Hora]]</f>
        <v>21</v>
      </c>
      <c r="F5327" s="25">
        <f>Tabela2025Horario[[#This Row],[Conj. Castilho]]</f>
        <v>0</v>
      </c>
      <c r="G5327" s="25">
        <f>Tabela2025Horario[[#This Row],[Conj. Eol. Ventos Santa Eugênia]]</f>
        <v>0</v>
      </c>
      <c r="H5327" s="25">
        <f>Tabela2025Horario[[#This Row],[Conj. Guaimbê]]</f>
        <v>0</v>
      </c>
      <c r="I5327" s="16"/>
      <c r="J5327" s="16"/>
      <c r="K5327" s="16"/>
      <c r="L5327" s="16"/>
      <c r="M5327" s="16"/>
      <c r="N5327" s="16"/>
      <c r="O5327" s="3">
        <f>IF(Tabela2025Horario[[#This Row],[Media Agregada Todas as Usinas]]*$Q$3265&gt;100%,100%,Tabela2025Horario[[#This Row],[Media Agregada Todas as Usinas]]*$Q$3265)</f>
        <v>0</v>
      </c>
    </row>
    <row r="5328" spans="1:15" x14ac:dyDescent="0.25">
      <c r="A5328" s="16">
        <f>Tabela2025Horario[[#This Row],[DataHora]]</f>
        <v>45879.916666666664</v>
      </c>
      <c r="B5328" s="17">
        <v>2026</v>
      </c>
      <c r="C5328" s="24">
        <f>Tabela2025Horario[[#This Row],[Mês]]</f>
        <v>8</v>
      </c>
      <c r="D5328" s="24">
        <f>Tabela2025Horario[[#This Row],[Dia]]</f>
        <v>10</v>
      </c>
      <c r="E5328" s="24">
        <f>Tabela2025Horario[[#This Row],[Hora]]</f>
        <v>22</v>
      </c>
      <c r="F5328" s="25">
        <f>Tabela2025Horario[[#This Row],[Conj. Castilho]]</f>
        <v>0</v>
      </c>
      <c r="G5328" s="25">
        <f>Tabela2025Horario[[#This Row],[Conj. Eol. Ventos Santa Eugênia]]</f>
        <v>0</v>
      </c>
      <c r="H5328" s="25">
        <f>Tabela2025Horario[[#This Row],[Conj. Guaimbê]]</f>
        <v>0</v>
      </c>
      <c r="I5328" s="16"/>
      <c r="J5328" s="16"/>
      <c r="K5328" s="16"/>
      <c r="L5328" s="16"/>
      <c r="M5328" s="16"/>
      <c r="N5328" s="16"/>
      <c r="O5328" s="3">
        <f>IF(Tabela2025Horario[[#This Row],[Media Agregada Todas as Usinas]]*$Q$3265&gt;100%,100%,Tabela2025Horario[[#This Row],[Media Agregada Todas as Usinas]]*$Q$3265)</f>
        <v>0</v>
      </c>
    </row>
    <row r="5329" spans="1:15" x14ac:dyDescent="0.25">
      <c r="A5329" s="16">
        <f>Tabela2025Horario[[#This Row],[DataHora]]</f>
        <v>45879.958333333336</v>
      </c>
      <c r="B5329" s="17">
        <v>2026</v>
      </c>
      <c r="C5329" s="24">
        <f>Tabela2025Horario[[#This Row],[Mês]]</f>
        <v>8</v>
      </c>
      <c r="D5329" s="24">
        <f>Tabela2025Horario[[#This Row],[Dia]]</f>
        <v>10</v>
      </c>
      <c r="E5329" s="24">
        <f>Tabela2025Horario[[#This Row],[Hora]]</f>
        <v>23</v>
      </c>
      <c r="F5329" s="25">
        <f>Tabela2025Horario[[#This Row],[Conj. Castilho]]</f>
        <v>0</v>
      </c>
      <c r="G5329" s="25">
        <f>Tabela2025Horario[[#This Row],[Conj. Eol. Ventos Santa Eugênia]]</f>
        <v>0</v>
      </c>
      <c r="H5329" s="25">
        <f>Tabela2025Horario[[#This Row],[Conj. Guaimbê]]</f>
        <v>0</v>
      </c>
      <c r="I5329" s="16"/>
      <c r="J5329" s="16"/>
      <c r="K5329" s="16"/>
      <c r="L5329" s="16"/>
      <c r="M5329" s="16"/>
      <c r="N5329" s="16"/>
      <c r="O5329" s="3">
        <f>IF(Tabela2025Horario[[#This Row],[Media Agregada Todas as Usinas]]*$Q$3265&gt;100%,100%,Tabela2025Horario[[#This Row],[Media Agregada Todas as Usinas]]*$Q$3265)</f>
        <v>0</v>
      </c>
    </row>
    <row r="5330" spans="1:15" x14ac:dyDescent="0.25">
      <c r="A5330" s="16">
        <f>Tabela2025Horario[[#This Row],[DataHora]]</f>
        <v>45880</v>
      </c>
      <c r="B5330" s="17">
        <v>2026</v>
      </c>
      <c r="C5330" s="24">
        <f>Tabela2025Horario[[#This Row],[Mês]]</f>
        <v>8</v>
      </c>
      <c r="D5330" s="24">
        <f>Tabela2025Horario[[#This Row],[Dia]]</f>
        <v>11</v>
      </c>
      <c r="E5330" s="24">
        <f>Tabela2025Horario[[#This Row],[Hora]]</f>
        <v>0</v>
      </c>
      <c r="F5330" s="25">
        <f>Tabela2025Horario[[#This Row],[Conj. Castilho]]</f>
        <v>0</v>
      </c>
      <c r="G5330" s="25">
        <f>Tabela2025Horario[[#This Row],[Conj. Eol. Ventos Santa Eugênia]]</f>
        <v>0</v>
      </c>
      <c r="H5330" s="25">
        <f>Tabela2025Horario[[#This Row],[Conj. Guaimbê]]</f>
        <v>0</v>
      </c>
      <c r="I5330" s="16"/>
      <c r="J5330" s="16"/>
      <c r="K5330" s="16"/>
      <c r="L5330" s="16"/>
      <c r="M5330" s="16"/>
      <c r="N5330" s="16"/>
      <c r="O5330" s="3">
        <f>IF(Tabela2025Horario[[#This Row],[Media Agregada Todas as Usinas]]*$Q$3265&gt;100%,100%,Tabela2025Horario[[#This Row],[Media Agregada Todas as Usinas]]*$Q$3265)</f>
        <v>0</v>
      </c>
    </row>
    <row r="5331" spans="1:15" x14ac:dyDescent="0.25">
      <c r="A5331" s="16">
        <f>Tabela2025Horario[[#This Row],[DataHora]]</f>
        <v>45880.041666666664</v>
      </c>
      <c r="B5331" s="17">
        <v>2026</v>
      </c>
      <c r="C5331" s="24">
        <f>Tabela2025Horario[[#This Row],[Mês]]</f>
        <v>8</v>
      </c>
      <c r="D5331" s="24">
        <f>Tabela2025Horario[[#This Row],[Dia]]</f>
        <v>11</v>
      </c>
      <c r="E5331" s="24">
        <f>Tabela2025Horario[[#This Row],[Hora]]</f>
        <v>1</v>
      </c>
      <c r="F5331" s="25">
        <f>Tabela2025Horario[[#This Row],[Conj. Castilho]]</f>
        <v>0</v>
      </c>
      <c r="G5331" s="25">
        <f>Tabela2025Horario[[#This Row],[Conj. Eol. Ventos Santa Eugênia]]</f>
        <v>0</v>
      </c>
      <c r="H5331" s="25">
        <f>Tabela2025Horario[[#This Row],[Conj. Guaimbê]]</f>
        <v>0</v>
      </c>
      <c r="I5331" s="16"/>
      <c r="J5331" s="16"/>
      <c r="K5331" s="16"/>
      <c r="L5331" s="16"/>
      <c r="M5331" s="16"/>
      <c r="N5331" s="16"/>
      <c r="O5331" s="3">
        <f>IF(Tabela2025Horario[[#This Row],[Media Agregada Todas as Usinas]]*$Q$3265&gt;100%,100%,Tabela2025Horario[[#This Row],[Media Agregada Todas as Usinas]]*$Q$3265)</f>
        <v>0</v>
      </c>
    </row>
    <row r="5332" spans="1:15" x14ac:dyDescent="0.25">
      <c r="A5332" s="16">
        <f>Tabela2025Horario[[#This Row],[DataHora]]</f>
        <v>45880.083333333336</v>
      </c>
      <c r="B5332" s="17">
        <v>2026</v>
      </c>
      <c r="C5332" s="24">
        <f>Tabela2025Horario[[#This Row],[Mês]]</f>
        <v>8</v>
      </c>
      <c r="D5332" s="24">
        <f>Tabela2025Horario[[#This Row],[Dia]]</f>
        <v>11</v>
      </c>
      <c r="E5332" s="24">
        <f>Tabela2025Horario[[#This Row],[Hora]]</f>
        <v>2</v>
      </c>
      <c r="F5332" s="25">
        <f>Tabela2025Horario[[#This Row],[Conj. Castilho]]</f>
        <v>0</v>
      </c>
      <c r="G5332" s="25">
        <f>Tabela2025Horario[[#This Row],[Conj. Eol. Ventos Santa Eugênia]]</f>
        <v>0</v>
      </c>
      <c r="H5332" s="25">
        <f>Tabela2025Horario[[#This Row],[Conj. Guaimbê]]</f>
        <v>0</v>
      </c>
      <c r="I5332" s="16"/>
      <c r="J5332" s="16"/>
      <c r="K5332" s="16"/>
      <c r="L5332" s="16"/>
      <c r="M5332" s="16"/>
      <c r="N5332" s="16"/>
      <c r="O5332" s="3">
        <f>IF(Tabela2025Horario[[#This Row],[Media Agregada Todas as Usinas]]*$Q$3265&gt;100%,100%,Tabela2025Horario[[#This Row],[Media Agregada Todas as Usinas]]*$Q$3265)</f>
        <v>0</v>
      </c>
    </row>
    <row r="5333" spans="1:15" x14ac:dyDescent="0.25">
      <c r="A5333" s="16">
        <f>Tabela2025Horario[[#This Row],[DataHora]]</f>
        <v>45880.125</v>
      </c>
      <c r="B5333" s="17">
        <v>2026</v>
      </c>
      <c r="C5333" s="24">
        <f>Tabela2025Horario[[#This Row],[Mês]]</f>
        <v>8</v>
      </c>
      <c r="D5333" s="24">
        <f>Tabela2025Horario[[#This Row],[Dia]]</f>
        <v>11</v>
      </c>
      <c r="E5333" s="24">
        <f>Tabela2025Horario[[#This Row],[Hora]]</f>
        <v>3</v>
      </c>
      <c r="F5333" s="25">
        <f>Tabela2025Horario[[#This Row],[Conj. Castilho]]</f>
        <v>0</v>
      </c>
      <c r="G5333" s="25">
        <f>Tabela2025Horario[[#This Row],[Conj. Eol. Ventos Santa Eugênia]]</f>
        <v>0</v>
      </c>
      <c r="H5333" s="25">
        <f>Tabela2025Horario[[#This Row],[Conj. Guaimbê]]</f>
        <v>0</v>
      </c>
      <c r="I5333" s="16"/>
      <c r="J5333" s="16"/>
      <c r="K5333" s="16"/>
      <c r="L5333" s="16"/>
      <c r="M5333" s="16"/>
      <c r="N5333" s="16"/>
      <c r="O5333" s="3">
        <f>IF(Tabela2025Horario[[#This Row],[Media Agregada Todas as Usinas]]*$Q$3265&gt;100%,100%,Tabela2025Horario[[#This Row],[Media Agregada Todas as Usinas]]*$Q$3265)</f>
        <v>0</v>
      </c>
    </row>
    <row r="5334" spans="1:15" x14ac:dyDescent="0.25">
      <c r="A5334" s="16">
        <f>Tabela2025Horario[[#This Row],[DataHora]]</f>
        <v>45880.166666666664</v>
      </c>
      <c r="B5334" s="17">
        <v>2026</v>
      </c>
      <c r="C5334" s="24">
        <f>Tabela2025Horario[[#This Row],[Mês]]</f>
        <v>8</v>
      </c>
      <c r="D5334" s="24">
        <f>Tabela2025Horario[[#This Row],[Dia]]</f>
        <v>11</v>
      </c>
      <c r="E5334" s="24">
        <f>Tabela2025Horario[[#This Row],[Hora]]</f>
        <v>4</v>
      </c>
      <c r="F5334" s="25">
        <f>Tabela2025Horario[[#This Row],[Conj. Castilho]]</f>
        <v>0</v>
      </c>
      <c r="G5334" s="25">
        <f>Tabela2025Horario[[#This Row],[Conj. Eol. Ventos Santa Eugênia]]</f>
        <v>0</v>
      </c>
      <c r="H5334" s="25">
        <f>Tabela2025Horario[[#This Row],[Conj. Guaimbê]]</f>
        <v>0</v>
      </c>
      <c r="I5334" s="16"/>
      <c r="J5334" s="16"/>
      <c r="K5334" s="16"/>
      <c r="L5334" s="16"/>
      <c r="M5334" s="16"/>
      <c r="N5334" s="16"/>
      <c r="O5334" s="3">
        <f>IF(Tabela2025Horario[[#This Row],[Media Agregada Todas as Usinas]]*$Q$3265&gt;100%,100%,Tabela2025Horario[[#This Row],[Media Agregada Todas as Usinas]]*$Q$3265)</f>
        <v>0</v>
      </c>
    </row>
    <row r="5335" spans="1:15" x14ac:dyDescent="0.25">
      <c r="A5335" s="16">
        <f>Tabela2025Horario[[#This Row],[DataHora]]</f>
        <v>45880.208333333336</v>
      </c>
      <c r="B5335" s="17">
        <v>2026</v>
      </c>
      <c r="C5335" s="24">
        <f>Tabela2025Horario[[#This Row],[Mês]]</f>
        <v>8</v>
      </c>
      <c r="D5335" s="24">
        <f>Tabela2025Horario[[#This Row],[Dia]]</f>
        <v>11</v>
      </c>
      <c r="E5335" s="24">
        <f>Tabela2025Horario[[#This Row],[Hora]]</f>
        <v>5</v>
      </c>
      <c r="F5335" s="25">
        <f>Tabela2025Horario[[#This Row],[Conj. Castilho]]</f>
        <v>0</v>
      </c>
      <c r="G5335" s="25">
        <f>Tabela2025Horario[[#This Row],[Conj. Eol. Ventos Santa Eugênia]]</f>
        <v>0</v>
      </c>
      <c r="H5335" s="25">
        <f>Tabela2025Horario[[#This Row],[Conj. Guaimbê]]</f>
        <v>0</v>
      </c>
      <c r="I5335" s="16"/>
      <c r="J5335" s="16"/>
      <c r="K5335" s="16"/>
      <c r="L5335" s="16"/>
      <c r="M5335" s="16"/>
      <c r="N5335" s="16"/>
      <c r="O5335" s="3">
        <f>IF(Tabela2025Horario[[#This Row],[Media Agregada Todas as Usinas]]*$Q$3265&gt;100%,100%,Tabela2025Horario[[#This Row],[Media Agregada Todas as Usinas]]*$Q$3265)</f>
        <v>0</v>
      </c>
    </row>
    <row r="5336" spans="1:15" x14ac:dyDescent="0.25">
      <c r="A5336" s="16">
        <f>Tabela2025Horario[[#This Row],[DataHora]]</f>
        <v>45880.25</v>
      </c>
      <c r="B5336" s="17">
        <v>2026</v>
      </c>
      <c r="C5336" s="24">
        <f>Tabela2025Horario[[#This Row],[Mês]]</f>
        <v>8</v>
      </c>
      <c r="D5336" s="24">
        <f>Tabela2025Horario[[#This Row],[Dia]]</f>
        <v>11</v>
      </c>
      <c r="E5336" s="24">
        <f>Tabela2025Horario[[#This Row],[Hora]]</f>
        <v>6</v>
      </c>
      <c r="F5336" s="25">
        <f>Tabela2025Horario[[#This Row],[Conj. Castilho]]</f>
        <v>0</v>
      </c>
      <c r="G5336" s="25">
        <f>Tabela2025Horario[[#This Row],[Conj. Eol. Ventos Santa Eugênia]]</f>
        <v>0</v>
      </c>
      <c r="H5336" s="25">
        <f>Tabela2025Horario[[#This Row],[Conj. Guaimbê]]</f>
        <v>0</v>
      </c>
      <c r="I5336" s="16"/>
      <c r="J5336" s="16"/>
      <c r="K5336" s="16"/>
      <c r="L5336" s="16"/>
      <c r="M5336" s="16"/>
      <c r="N5336" s="16"/>
      <c r="O5336" s="3">
        <f>IF(Tabela2025Horario[[#This Row],[Media Agregada Todas as Usinas]]*$Q$3265&gt;100%,100%,Tabela2025Horario[[#This Row],[Media Agregada Todas as Usinas]]*$Q$3265)</f>
        <v>0</v>
      </c>
    </row>
    <row r="5337" spans="1:15" x14ac:dyDescent="0.25">
      <c r="A5337" s="16">
        <f>Tabela2025Horario[[#This Row],[DataHora]]</f>
        <v>45880.291666666664</v>
      </c>
      <c r="B5337" s="17">
        <v>2026</v>
      </c>
      <c r="C5337" s="24">
        <f>Tabela2025Horario[[#This Row],[Mês]]</f>
        <v>8</v>
      </c>
      <c r="D5337" s="24">
        <f>Tabela2025Horario[[#This Row],[Dia]]</f>
        <v>11</v>
      </c>
      <c r="E5337" s="24">
        <f>Tabela2025Horario[[#This Row],[Hora]]</f>
        <v>7</v>
      </c>
      <c r="F5337" s="25">
        <f>Tabela2025Horario[[#This Row],[Conj. Castilho]]</f>
        <v>0</v>
      </c>
      <c r="G5337" s="25">
        <f>Tabela2025Horario[[#This Row],[Conj. Eol. Ventos Santa Eugênia]]</f>
        <v>0</v>
      </c>
      <c r="H5337" s="25">
        <f>Tabela2025Horario[[#This Row],[Conj. Guaimbê]]</f>
        <v>0</v>
      </c>
      <c r="I5337" s="16"/>
      <c r="J5337" s="16"/>
      <c r="K5337" s="16"/>
      <c r="L5337" s="16"/>
      <c r="M5337" s="16"/>
      <c r="N5337" s="16"/>
      <c r="O5337" s="3">
        <f>IF(Tabela2025Horario[[#This Row],[Media Agregada Todas as Usinas]]*$Q$3265&gt;100%,100%,Tabela2025Horario[[#This Row],[Media Agregada Todas as Usinas]]*$Q$3265)</f>
        <v>0</v>
      </c>
    </row>
    <row r="5338" spans="1:15" x14ac:dyDescent="0.25">
      <c r="A5338" s="16">
        <f>Tabela2025Horario[[#This Row],[DataHora]]</f>
        <v>45880.333333333336</v>
      </c>
      <c r="B5338" s="17">
        <v>2026</v>
      </c>
      <c r="C5338" s="24">
        <f>Tabela2025Horario[[#This Row],[Mês]]</f>
        <v>8</v>
      </c>
      <c r="D5338" s="24">
        <f>Tabela2025Horario[[#This Row],[Dia]]</f>
        <v>11</v>
      </c>
      <c r="E5338" s="24">
        <f>Tabela2025Horario[[#This Row],[Hora]]</f>
        <v>8</v>
      </c>
      <c r="F5338" s="25">
        <f>Tabela2025Horario[[#This Row],[Conj. Castilho]]</f>
        <v>0</v>
      </c>
      <c r="G5338" s="25">
        <f>Tabela2025Horario[[#This Row],[Conj. Eol. Ventos Santa Eugênia]]</f>
        <v>0</v>
      </c>
      <c r="H5338" s="25">
        <f>Tabela2025Horario[[#This Row],[Conj. Guaimbê]]</f>
        <v>0</v>
      </c>
      <c r="I5338" s="16"/>
      <c r="J5338" s="16"/>
      <c r="K5338" s="16"/>
      <c r="L5338" s="16"/>
      <c r="M5338" s="16"/>
      <c r="N5338" s="16"/>
      <c r="O5338" s="3">
        <f>IF(Tabela2025Horario[[#This Row],[Media Agregada Todas as Usinas]]*$Q$3265&gt;100%,100%,Tabela2025Horario[[#This Row],[Media Agregada Todas as Usinas]]*$Q$3265)</f>
        <v>2.4376938806028717E-2</v>
      </c>
    </row>
    <row r="5339" spans="1:15" x14ac:dyDescent="0.25">
      <c r="A5339" s="16">
        <f>Tabela2025Horario[[#This Row],[DataHora]]</f>
        <v>45880.375</v>
      </c>
      <c r="B5339" s="17">
        <v>2026</v>
      </c>
      <c r="C5339" s="24">
        <f>Tabela2025Horario[[#This Row],[Mês]]</f>
        <v>8</v>
      </c>
      <c r="D5339" s="24">
        <f>Tabela2025Horario[[#This Row],[Dia]]</f>
        <v>11</v>
      </c>
      <c r="E5339" s="24">
        <f>Tabela2025Horario[[#This Row],[Hora]]</f>
        <v>9</v>
      </c>
      <c r="F5339" s="25">
        <f>Tabela2025Horario[[#This Row],[Conj. Castilho]]</f>
        <v>3.567445211468067E-2</v>
      </c>
      <c r="G5339" s="25">
        <f>Tabela2025Horario[[#This Row],[Conj. Eol. Ventos Santa Eugênia]]</f>
        <v>0</v>
      </c>
      <c r="H5339" s="25">
        <f>Tabela2025Horario[[#This Row],[Conj. Guaimbê]]</f>
        <v>0.2451803820828331</v>
      </c>
      <c r="I5339" s="16"/>
      <c r="J5339" s="16"/>
      <c r="K5339" s="16"/>
      <c r="L5339" s="16"/>
      <c r="M5339" s="16"/>
      <c r="N5339" s="16"/>
      <c r="O5339" s="3">
        <f>IF(Tabela2025Horario[[#This Row],[Media Agregada Todas as Usinas]]*$Q$3265&gt;100%,100%,Tabela2025Horario[[#This Row],[Media Agregada Todas as Usinas]]*$Q$3265)</f>
        <v>0.45860872513851636</v>
      </c>
    </row>
    <row r="5340" spans="1:15" x14ac:dyDescent="0.25">
      <c r="A5340" s="16">
        <f>Tabela2025Horario[[#This Row],[DataHora]]</f>
        <v>45880.416666666664</v>
      </c>
      <c r="B5340" s="17">
        <v>2026</v>
      </c>
      <c r="C5340" s="24">
        <f>Tabela2025Horario[[#This Row],[Mês]]</f>
        <v>8</v>
      </c>
      <c r="D5340" s="24">
        <f>Tabela2025Horario[[#This Row],[Dia]]</f>
        <v>11</v>
      </c>
      <c r="E5340" s="24">
        <f>Tabela2025Horario[[#This Row],[Hora]]</f>
        <v>10</v>
      </c>
      <c r="F5340" s="25">
        <f>Tabela2025Horario[[#This Row],[Conj. Castilho]]</f>
        <v>0.1056130077387995</v>
      </c>
      <c r="G5340" s="25">
        <f>Tabela2025Horario[[#This Row],[Conj. Eol. Ventos Santa Eugênia]]</f>
        <v>0</v>
      </c>
      <c r="H5340" s="25">
        <f>Tabela2025Horario[[#This Row],[Conj. Guaimbê]]</f>
        <v>0.44266321158794514</v>
      </c>
      <c r="I5340" s="16"/>
      <c r="J5340" s="16"/>
      <c r="K5340" s="16"/>
      <c r="L5340" s="16"/>
      <c r="M5340" s="16"/>
      <c r="N5340" s="16"/>
      <c r="O5340" s="3">
        <f>IF(Tabela2025Horario[[#This Row],[Media Agregada Todas as Usinas]]*$Q$3265&gt;100%,100%,Tabela2025Horario[[#This Row],[Media Agregada Todas as Usinas]]*$Q$3265)</f>
        <v>0.49833773029100181</v>
      </c>
    </row>
    <row r="5341" spans="1:15" x14ac:dyDescent="0.25">
      <c r="A5341" s="16">
        <f>Tabela2025Horario[[#This Row],[DataHora]]</f>
        <v>45880.458333333336</v>
      </c>
      <c r="B5341" s="17">
        <v>2026</v>
      </c>
      <c r="C5341" s="24">
        <f>Tabela2025Horario[[#This Row],[Mês]]</f>
        <v>8</v>
      </c>
      <c r="D5341" s="24">
        <f>Tabela2025Horario[[#This Row],[Dia]]</f>
        <v>11</v>
      </c>
      <c r="E5341" s="24">
        <f>Tabela2025Horario[[#This Row],[Hora]]</f>
        <v>11</v>
      </c>
      <c r="F5341" s="25">
        <f>Tabela2025Horario[[#This Row],[Conj. Castilho]]</f>
        <v>0.13529962792523975</v>
      </c>
      <c r="G5341" s="25">
        <f>Tabela2025Horario[[#This Row],[Conj. Eol. Ventos Santa Eugênia]]</f>
        <v>0</v>
      </c>
      <c r="H5341" s="25">
        <f>Tabela2025Horario[[#This Row],[Conj. Guaimbê]]</f>
        <v>0.33762678568744253</v>
      </c>
      <c r="I5341" s="16"/>
      <c r="J5341" s="16"/>
      <c r="K5341" s="16"/>
      <c r="L5341" s="16"/>
      <c r="M5341" s="16"/>
      <c r="N5341" s="16"/>
      <c r="O5341" s="3">
        <f>IF(Tabela2025Horario[[#This Row],[Media Agregada Todas as Usinas]]*$Q$3265&gt;100%,100%,Tabela2025Horario[[#This Row],[Media Agregada Todas as Usinas]]*$Q$3265)</f>
        <v>0.58564117693588635</v>
      </c>
    </row>
    <row r="5342" spans="1:15" x14ac:dyDescent="0.25">
      <c r="A5342" s="16">
        <f>Tabela2025Horario[[#This Row],[DataHora]]</f>
        <v>45880.5</v>
      </c>
      <c r="B5342" s="17">
        <v>2026</v>
      </c>
      <c r="C5342" s="24">
        <f>Tabela2025Horario[[#This Row],[Mês]]</f>
        <v>8</v>
      </c>
      <c r="D5342" s="24">
        <f>Tabela2025Horario[[#This Row],[Dia]]</f>
        <v>11</v>
      </c>
      <c r="E5342" s="24">
        <f>Tabela2025Horario[[#This Row],[Hora]]</f>
        <v>12</v>
      </c>
      <c r="F5342" s="25">
        <f>Tabela2025Horario[[#This Row],[Conj. Castilho]]</f>
        <v>0.29796030477898527</v>
      </c>
      <c r="G5342" s="25">
        <f>Tabela2025Horario[[#This Row],[Conj. Eol. Ventos Santa Eugênia]]</f>
        <v>0</v>
      </c>
      <c r="H5342" s="25">
        <f>Tabela2025Horario[[#This Row],[Conj. Guaimbê]]</f>
        <v>0.45054789928339423</v>
      </c>
      <c r="I5342" s="16"/>
      <c r="J5342" s="16"/>
      <c r="K5342" s="16"/>
      <c r="L5342" s="16"/>
      <c r="M5342" s="16"/>
      <c r="N5342" s="16"/>
      <c r="O5342" s="3">
        <f>IF(Tabela2025Horario[[#This Row],[Media Agregada Todas as Usinas]]*$Q$3265&gt;100%,100%,Tabela2025Horario[[#This Row],[Media Agregada Todas as Usinas]]*$Q$3265)</f>
        <v>1</v>
      </c>
    </row>
    <row r="5343" spans="1:15" x14ac:dyDescent="0.25">
      <c r="A5343" s="16">
        <f>Tabela2025Horario[[#This Row],[DataHora]]</f>
        <v>45880.541666666664</v>
      </c>
      <c r="B5343" s="17">
        <v>2026</v>
      </c>
      <c r="C5343" s="24">
        <f>Tabela2025Horario[[#This Row],[Mês]]</f>
        <v>8</v>
      </c>
      <c r="D5343" s="24">
        <f>Tabela2025Horario[[#This Row],[Dia]]</f>
        <v>11</v>
      </c>
      <c r="E5343" s="24">
        <f>Tabela2025Horario[[#This Row],[Hora]]</f>
        <v>13</v>
      </c>
      <c r="F5343" s="25">
        <f>Tabela2025Horario[[#This Row],[Conj. Castilho]]</f>
        <v>0.3329203112405964</v>
      </c>
      <c r="G5343" s="25">
        <f>Tabela2025Horario[[#This Row],[Conj. Eol. Ventos Santa Eugênia]]</f>
        <v>0</v>
      </c>
      <c r="H5343" s="25">
        <f>Tabela2025Horario[[#This Row],[Conj. Guaimbê]]</f>
        <v>0.43315107322263102</v>
      </c>
      <c r="I5343" s="16"/>
      <c r="J5343" s="16"/>
      <c r="K5343" s="16"/>
      <c r="L5343" s="16"/>
      <c r="M5343" s="16"/>
      <c r="N5343" s="16"/>
      <c r="O5343" s="3">
        <f>IF(Tabela2025Horario[[#This Row],[Media Agregada Todas as Usinas]]*$Q$3265&gt;100%,100%,Tabela2025Horario[[#This Row],[Media Agregada Todas as Usinas]]*$Q$3265)</f>
        <v>0.72068147290820705</v>
      </c>
    </row>
    <row r="5344" spans="1:15" x14ac:dyDescent="0.25">
      <c r="A5344" s="16">
        <f>Tabela2025Horario[[#This Row],[DataHora]]</f>
        <v>45880.583333333336</v>
      </c>
      <c r="B5344" s="17">
        <v>2026</v>
      </c>
      <c r="C5344" s="24">
        <f>Tabela2025Horario[[#This Row],[Mês]]</f>
        <v>8</v>
      </c>
      <c r="D5344" s="24">
        <f>Tabela2025Horario[[#This Row],[Dia]]</f>
        <v>11</v>
      </c>
      <c r="E5344" s="24">
        <f>Tabela2025Horario[[#This Row],[Hora]]</f>
        <v>14</v>
      </c>
      <c r="F5344" s="25">
        <f>Tabela2025Horario[[#This Row],[Conj. Castilho]]</f>
        <v>0.25985144361134549</v>
      </c>
      <c r="G5344" s="25">
        <f>Tabela2025Horario[[#This Row],[Conj. Eol. Ventos Santa Eugênia]]</f>
        <v>0</v>
      </c>
      <c r="H5344" s="25">
        <f>Tabela2025Horario[[#This Row],[Conj. Guaimbê]]</f>
        <v>0</v>
      </c>
      <c r="I5344" s="16"/>
      <c r="J5344" s="16"/>
      <c r="K5344" s="16"/>
      <c r="L5344" s="16"/>
      <c r="M5344" s="16"/>
      <c r="N5344" s="16"/>
      <c r="O5344" s="3">
        <f>IF(Tabela2025Horario[[#This Row],[Media Agregada Todas as Usinas]]*$Q$3265&gt;100%,100%,Tabela2025Horario[[#This Row],[Media Agregada Todas as Usinas]]*$Q$3265)</f>
        <v>0.47865751694152198</v>
      </c>
    </row>
    <row r="5345" spans="1:15" x14ac:dyDescent="0.25">
      <c r="A5345" s="16">
        <f>Tabela2025Horario[[#This Row],[DataHora]]</f>
        <v>45880.625</v>
      </c>
      <c r="B5345" s="17">
        <v>2026</v>
      </c>
      <c r="C5345" s="24">
        <f>Tabela2025Horario[[#This Row],[Mês]]</f>
        <v>8</v>
      </c>
      <c r="D5345" s="24">
        <f>Tabela2025Horario[[#This Row],[Dia]]</f>
        <v>11</v>
      </c>
      <c r="E5345" s="24">
        <f>Tabela2025Horario[[#This Row],[Hora]]</f>
        <v>15</v>
      </c>
      <c r="F5345" s="25">
        <f>Tabela2025Horario[[#This Row],[Conj. Castilho]]</f>
        <v>5.3824043477151355E-2</v>
      </c>
      <c r="G5345" s="25">
        <f>Tabela2025Horario[[#This Row],[Conj. Eol. Ventos Santa Eugênia]]</f>
        <v>0</v>
      </c>
      <c r="H5345" s="25">
        <f>Tabela2025Horario[[#This Row],[Conj. Guaimbê]]</f>
        <v>0</v>
      </c>
      <c r="I5345" s="16"/>
      <c r="J5345" s="16"/>
      <c r="K5345" s="16"/>
      <c r="L5345" s="16"/>
      <c r="M5345" s="16"/>
      <c r="N5345" s="16"/>
      <c r="O5345" s="3">
        <f>IF(Tabela2025Horario[[#This Row],[Media Agregada Todas as Usinas]]*$Q$3265&gt;100%,100%,Tabela2025Horario[[#This Row],[Media Agregada Todas as Usinas]]*$Q$3265)</f>
        <v>0.12117676267183362</v>
      </c>
    </row>
    <row r="5346" spans="1:15" x14ac:dyDescent="0.25">
      <c r="A5346" s="16">
        <f>Tabela2025Horario[[#This Row],[DataHora]]</f>
        <v>45880.666666666664</v>
      </c>
      <c r="B5346" s="17">
        <v>2026</v>
      </c>
      <c r="C5346" s="24">
        <f>Tabela2025Horario[[#This Row],[Mês]]</f>
        <v>8</v>
      </c>
      <c r="D5346" s="24">
        <f>Tabela2025Horario[[#This Row],[Dia]]</f>
        <v>11</v>
      </c>
      <c r="E5346" s="24">
        <f>Tabela2025Horario[[#This Row],[Hora]]</f>
        <v>16</v>
      </c>
      <c r="F5346" s="25">
        <f>Tabela2025Horario[[#This Row],[Conj. Castilho]]</f>
        <v>0</v>
      </c>
      <c r="G5346" s="25">
        <f>Tabela2025Horario[[#This Row],[Conj. Eol. Ventos Santa Eugênia]]</f>
        <v>0</v>
      </c>
      <c r="H5346" s="25">
        <f>Tabela2025Horario[[#This Row],[Conj. Guaimbê]]</f>
        <v>0</v>
      </c>
      <c r="I5346" s="16"/>
      <c r="J5346" s="16"/>
      <c r="K5346" s="16"/>
      <c r="L5346" s="16"/>
      <c r="M5346" s="16"/>
      <c r="N5346" s="16"/>
      <c r="O5346" s="3">
        <f>IF(Tabela2025Horario[[#This Row],[Media Agregada Todas as Usinas]]*$Q$3265&gt;100%,100%,Tabela2025Horario[[#This Row],[Media Agregada Todas as Usinas]]*$Q$3265)</f>
        <v>0</v>
      </c>
    </row>
    <row r="5347" spans="1:15" x14ac:dyDescent="0.25">
      <c r="A5347" s="16">
        <f>Tabela2025Horario[[#This Row],[DataHora]]</f>
        <v>45880.708333333336</v>
      </c>
      <c r="B5347" s="17">
        <v>2026</v>
      </c>
      <c r="C5347" s="24">
        <f>Tabela2025Horario[[#This Row],[Mês]]</f>
        <v>8</v>
      </c>
      <c r="D5347" s="24">
        <f>Tabela2025Horario[[#This Row],[Dia]]</f>
        <v>11</v>
      </c>
      <c r="E5347" s="24">
        <f>Tabela2025Horario[[#This Row],[Hora]]</f>
        <v>17</v>
      </c>
      <c r="F5347" s="25">
        <f>Tabela2025Horario[[#This Row],[Conj. Castilho]]</f>
        <v>0</v>
      </c>
      <c r="G5347" s="25">
        <f>Tabela2025Horario[[#This Row],[Conj. Eol. Ventos Santa Eugênia]]</f>
        <v>0</v>
      </c>
      <c r="H5347" s="25">
        <f>Tabela2025Horario[[#This Row],[Conj. Guaimbê]]</f>
        <v>0</v>
      </c>
      <c r="I5347" s="16"/>
      <c r="J5347" s="16"/>
      <c r="K5347" s="16"/>
      <c r="L5347" s="16"/>
      <c r="M5347" s="16"/>
      <c r="N5347" s="16"/>
      <c r="O5347" s="3">
        <f>IF(Tabela2025Horario[[#This Row],[Media Agregada Todas as Usinas]]*$Q$3265&gt;100%,100%,Tabela2025Horario[[#This Row],[Media Agregada Todas as Usinas]]*$Q$3265)</f>
        <v>0</v>
      </c>
    </row>
    <row r="5348" spans="1:15" x14ac:dyDescent="0.25">
      <c r="A5348" s="16">
        <f>Tabela2025Horario[[#This Row],[DataHora]]</f>
        <v>45880.75</v>
      </c>
      <c r="B5348" s="17">
        <v>2026</v>
      </c>
      <c r="C5348" s="24">
        <f>Tabela2025Horario[[#This Row],[Mês]]</f>
        <v>8</v>
      </c>
      <c r="D5348" s="24">
        <f>Tabela2025Horario[[#This Row],[Dia]]</f>
        <v>11</v>
      </c>
      <c r="E5348" s="24">
        <f>Tabela2025Horario[[#This Row],[Hora]]</f>
        <v>18</v>
      </c>
      <c r="F5348" s="25">
        <f>Tabela2025Horario[[#This Row],[Conj. Castilho]]</f>
        <v>0</v>
      </c>
      <c r="G5348" s="25">
        <f>Tabela2025Horario[[#This Row],[Conj. Eol. Ventos Santa Eugênia]]</f>
        <v>0</v>
      </c>
      <c r="H5348" s="25">
        <f>Tabela2025Horario[[#This Row],[Conj. Guaimbê]]</f>
        <v>0</v>
      </c>
      <c r="I5348" s="16"/>
      <c r="J5348" s="16"/>
      <c r="K5348" s="16"/>
      <c r="L5348" s="16"/>
      <c r="M5348" s="16"/>
      <c r="N5348" s="16"/>
      <c r="O5348" s="3">
        <f>IF(Tabela2025Horario[[#This Row],[Media Agregada Todas as Usinas]]*$Q$3265&gt;100%,100%,Tabela2025Horario[[#This Row],[Media Agregada Todas as Usinas]]*$Q$3265)</f>
        <v>0</v>
      </c>
    </row>
    <row r="5349" spans="1:15" x14ac:dyDescent="0.25">
      <c r="A5349" s="16">
        <f>Tabela2025Horario[[#This Row],[DataHora]]</f>
        <v>45880.791666666664</v>
      </c>
      <c r="B5349" s="17">
        <v>2026</v>
      </c>
      <c r="C5349" s="24">
        <f>Tabela2025Horario[[#This Row],[Mês]]</f>
        <v>8</v>
      </c>
      <c r="D5349" s="24">
        <f>Tabela2025Horario[[#This Row],[Dia]]</f>
        <v>11</v>
      </c>
      <c r="E5349" s="24">
        <f>Tabela2025Horario[[#This Row],[Hora]]</f>
        <v>19</v>
      </c>
      <c r="F5349" s="25">
        <f>Tabela2025Horario[[#This Row],[Conj. Castilho]]</f>
        <v>0</v>
      </c>
      <c r="G5349" s="25">
        <f>Tabela2025Horario[[#This Row],[Conj. Eol. Ventos Santa Eugênia]]</f>
        <v>0</v>
      </c>
      <c r="H5349" s="25">
        <f>Tabela2025Horario[[#This Row],[Conj. Guaimbê]]</f>
        <v>0</v>
      </c>
      <c r="I5349" s="16"/>
      <c r="J5349" s="16"/>
      <c r="K5349" s="16"/>
      <c r="L5349" s="16"/>
      <c r="M5349" s="16"/>
      <c r="N5349" s="16"/>
      <c r="O5349" s="3">
        <f>IF(Tabela2025Horario[[#This Row],[Media Agregada Todas as Usinas]]*$Q$3265&gt;100%,100%,Tabela2025Horario[[#This Row],[Media Agregada Todas as Usinas]]*$Q$3265)</f>
        <v>0</v>
      </c>
    </row>
    <row r="5350" spans="1:15" x14ac:dyDescent="0.25">
      <c r="A5350" s="16">
        <f>Tabela2025Horario[[#This Row],[DataHora]]</f>
        <v>45880.833333333336</v>
      </c>
      <c r="B5350" s="17">
        <v>2026</v>
      </c>
      <c r="C5350" s="24">
        <f>Tabela2025Horario[[#This Row],[Mês]]</f>
        <v>8</v>
      </c>
      <c r="D5350" s="24">
        <f>Tabela2025Horario[[#This Row],[Dia]]</f>
        <v>11</v>
      </c>
      <c r="E5350" s="24">
        <f>Tabela2025Horario[[#This Row],[Hora]]</f>
        <v>20</v>
      </c>
      <c r="F5350" s="25">
        <f>Tabela2025Horario[[#This Row],[Conj. Castilho]]</f>
        <v>0</v>
      </c>
      <c r="G5350" s="25">
        <f>Tabela2025Horario[[#This Row],[Conj. Eol. Ventos Santa Eugênia]]</f>
        <v>0</v>
      </c>
      <c r="H5350" s="25">
        <f>Tabela2025Horario[[#This Row],[Conj. Guaimbê]]</f>
        <v>0</v>
      </c>
      <c r="I5350" s="16"/>
      <c r="J5350" s="16"/>
      <c r="K5350" s="16"/>
      <c r="L5350" s="16"/>
      <c r="M5350" s="16"/>
      <c r="N5350" s="16"/>
      <c r="O5350" s="3">
        <f>IF(Tabela2025Horario[[#This Row],[Media Agregada Todas as Usinas]]*$Q$3265&gt;100%,100%,Tabela2025Horario[[#This Row],[Media Agregada Todas as Usinas]]*$Q$3265)</f>
        <v>0</v>
      </c>
    </row>
    <row r="5351" spans="1:15" x14ac:dyDescent="0.25">
      <c r="A5351" s="16">
        <f>Tabela2025Horario[[#This Row],[DataHora]]</f>
        <v>45880.875</v>
      </c>
      <c r="B5351" s="17">
        <v>2026</v>
      </c>
      <c r="C5351" s="24">
        <f>Tabela2025Horario[[#This Row],[Mês]]</f>
        <v>8</v>
      </c>
      <c r="D5351" s="24">
        <f>Tabela2025Horario[[#This Row],[Dia]]</f>
        <v>11</v>
      </c>
      <c r="E5351" s="24">
        <f>Tabela2025Horario[[#This Row],[Hora]]</f>
        <v>21</v>
      </c>
      <c r="F5351" s="25">
        <f>Tabela2025Horario[[#This Row],[Conj. Castilho]]</f>
        <v>0</v>
      </c>
      <c r="G5351" s="25">
        <f>Tabela2025Horario[[#This Row],[Conj. Eol. Ventos Santa Eugênia]]</f>
        <v>0</v>
      </c>
      <c r="H5351" s="25">
        <f>Tabela2025Horario[[#This Row],[Conj. Guaimbê]]</f>
        <v>0</v>
      </c>
      <c r="I5351" s="16"/>
      <c r="J5351" s="16"/>
      <c r="K5351" s="16"/>
      <c r="L5351" s="16"/>
      <c r="M5351" s="16"/>
      <c r="N5351" s="16"/>
      <c r="O5351" s="3">
        <f>IF(Tabela2025Horario[[#This Row],[Media Agregada Todas as Usinas]]*$Q$3265&gt;100%,100%,Tabela2025Horario[[#This Row],[Media Agregada Todas as Usinas]]*$Q$3265)</f>
        <v>0</v>
      </c>
    </row>
    <row r="5352" spans="1:15" x14ac:dyDescent="0.25">
      <c r="A5352" s="16">
        <f>Tabela2025Horario[[#This Row],[DataHora]]</f>
        <v>45880.916666666664</v>
      </c>
      <c r="B5352" s="17">
        <v>2026</v>
      </c>
      <c r="C5352" s="24">
        <f>Tabela2025Horario[[#This Row],[Mês]]</f>
        <v>8</v>
      </c>
      <c r="D5352" s="24">
        <f>Tabela2025Horario[[#This Row],[Dia]]</f>
        <v>11</v>
      </c>
      <c r="E5352" s="24">
        <f>Tabela2025Horario[[#This Row],[Hora]]</f>
        <v>22</v>
      </c>
      <c r="F5352" s="25">
        <f>Tabela2025Horario[[#This Row],[Conj. Castilho]]</f>
        <v>0</v>
      </c>
      <c r="G5352" s="25">
        <f>Tabela2025Horario[[#This Row],[Conj. Eol. Ventos Santa Eugênia]]</f>
        <v>0</v>
      </c>
      <c r="H5352" s="25">
        <f>Tabela2025Horario[[#This Row],[Conj. Guaimbê]]</f>
        <v>0</v>
      </c>
      <c r="I5352" s="16"/>
      <c r="J5352" s="16"/>
      <c r="K5352" s="16"/>
      <c r="L5352" s="16"/>
      <c r="M5352" s="16"/>
      <c r="N5352" s="16"/>
      <c r="O5352" s="3">
        <f>IF(Tabela2025Horario[[#This Row],[Media Agregada Todas as Usinas]]*$Q$3265&gt;100%,100%,Tabela2025Horario[[#This Row],[Media Agregada Todas as Usinas]]*$Q$3265)</f>
        <v>0</v>
      </c>
    </row>
    <row r="5353" spans="1:15" x14ac:dyDescent="0.25">
      <c r="A5353" s="16">
        <f>Tabela2025Horario[[#This Row],[DataHora]]</f>
        <v>45880.958333333336</v>
      </c>
      <c r="B5353" s="17">
        <v>2026</v>
      </c>
      <c r="C5353" s="24">
        <f>Tabela2025Horario[[#This Row],[Mês]]</f>
        <v>8</v>
      </c>
      <c r="D5353" s="24">
        <f>Tabela2025Horario[[#This Row],[Dia]]</f>
        <v>11</v>
      </c>
      <c r="E5353" s="24">
        <f>Tabela2025Horario[[#This Row],[Hora]]</f>
        <v>23</v>
      </c>
      <c r="F5353" s="25">
        <f>Tabela2025Horario[[#This Row],[Conj. Castilho]]</f>
        <v>0</v>
      </c>
      <c r="G5353" s="25">
        <f>Tabela2025Horario[[#This Row],[Conj. Eol. Ventos Santa Eugênia]]</f>
        <v>0</v>
      </c>
      <c r="H5353" s="25">
        <f>Tabela2025Horario[[#This Row],[Conj. Guaimbê]]</f>
        <v>0</v>
      </c>
      <c r="I5353" s="16"/>
      <c r="J5353" s="16"/>
      <c r="K5353" s="16"/>
      <c r="L5353" s="16"/>
      <c r="M5353" s="16"/>
      <c r="N5353" s="16"/>
      <c r="O5353" s="3">
        <f>IF(Tabela2025Horario[[#This Row],[Media Agregada Todas as Usinas]]*$Q$3265&gt;100%,100%,Tabela2025Horario[[#This Row],[Media Agregada Todas as Usinas]]*$Q$3265)</f>
        <v>0</v>
      </c>
    </row>
    <row r="5354" spans="1:15" x14ac:dyDescent="0.25">
      <c r="A5354" s="16">
        <f>Tabela2025Horario[[#This Row],[DataHora]]</f>
        <v>45881</v>
      </c>
      <c r="B5354" s="17">
        <v>2026</v>
      </c>
      <c r="C5354" s="24">
        <f>Tabela2025Horario[[#This Row],[Mês]]</f>
        <v>8</v>
      </c>
      <c r="D5354" s="24">
        <f>Tabela2025Horario[[#This Row],[Dia]]</f>
        <v>12</v>
      </c>
      <c r="E5354" s="24">
        <f>Tabela2025Horario[[#This Row],[Hora]]</f>
        <v>0</v>
      </c>
      <c r="F5354" s="25">
        <f>Tabela2025Horario[[#This Row],[Conj. Castilho]]</f>
        <v>0</v>
      </c>
      <c r="G5354" s="25">
        <f>Tabela2025Horario[[#This Row],[Conj. Eol. Ventos Santa Eugênia]]</f>
        <v>0</v>
      </c>
      <c r="H5354" s="25">
        <f>Tabela2025Horario[[#This Row],[Conj. Guaimbê]]</f>
        <v>0</v>
      </c>
      <c r="I5354" s="16"/>
      <c r="J5354" s="16"/>
      <c r="K5354" s="16"/>
      <c r="L5354" s="16"/>
      <c r="M5354" s="16"/>
      <c r="N5354" s="16"/>
      <c r="O5354" s="3">
        <f>IF(Tabela2025Horario[[#This Row],[Media Agregada Todas as Usinas]]*$Q$3265&gt;100%,100%,Tabela2025Horario[[#This Row],[Media Agregada Todas as Usinas]]*$Q$3265)</f>
        <v>0</v>
      </c>
    </row>
    <row r="5355" spans="1:15" x14ac:dyDescent="0.25">
      <c r="A5355" s="16">
        <f>Tabela2025Horario[[#This Row],[DataHora]]</f>
        <v>45881.041666666664</v>
      </c>
      <c r="B5355" s="17">
        <v>2026</v>
      </c>
      <c r="C5355" s="24">
        <f>Tabela2025Horario[[#This Row],[Mês]]</f>
        <v>8</v>
      </c>
      <c r="D5355" s="24">
        <f>Tabela2025Horario[[#This Row],[Dia]]</f>
        <v>12</v>
      </c>
      <c r="E5355" s="24">
        <f>Tabela2025Horario[[#This Row],[Hora]]</f>
        <v>1</v>
      </c>
      <c r="F5355" s="25">
        <f>Tabela2025Horario[[#This Row],[Conj. Castilho]]</f>
        <v>0</v>
      </c>
      <c r="G5355" s="25">
        <f>Tabela2025Horario[[#This Row],[Conj. Eol. Ventos Santa Eugênia]]</f>
        <v>0</v>
      </c>
      <c r="H5355" s="25">
        <f>Tabela2025Horario[[#This Row],[Conj. Guaimbê]]</f>
        <v>0</v>
      </c>
      <c r="I5355" s="16"/>
      <c r="J5355" s="16"/>
      <c r="K5355" s="16"/>
      <c r="L5355" s="16"/>
      <c r="M5355" s="16"/>
      <c r="N5355" s="16"/>
      <c r="O5355" s="3">
        <f>IF(Tabela2025Horario[[#This Row],[Media Agregada Todas as Usinas]]*$Q$3265&gt;100%,100%,Tabela2025Horario[[#This Row],[Media Agregada Todas as Usinas]]*$Q$3265)</f>
        <v>0</v>
      </c>
    </row>
    <row r="5356" spans="1:15" x14ac:dyDescent="0.25">
      <c r="A5356" s="16">
        <f>Tabela2025Horario[[#This Row],[DataHora]]</f>
        <v>45881.083333333336</v>
      </c>
      <c r="B5356" s="17">
        <v>2026</v>
      </c>
      <c r="C5356" s="24">
        <f>Tabela2025Horario[[#This Row],[Mês]]</f>
        <v>8</v>
      </c>
      <c r="D5356" s="24">
        <f>Tabela2025Horario[[#This Row],[Dia]]</f>
        <v>12</v>
      </c>
      <c r="E5356" s="24">
        <f>Tabela2025Horario[[#This Row],[Hora]]</f>
        <v>2</v>
      </c>
      <c r="F5356" s="25">
        <f>Tabela2025Horario[[#This Row],[Conj. Castilho]]</f>
        <v>0</v>
      </c>
      <c r="G5356" s="25">
        <f>Tabela2025Horario[[#This Row],[Conj. Eol. Ventos Santa Eugênia]]</f>
        <v>0</v>
      </c>
      <c r="H5356" s="25">
        <f>Tabela2025Horario[[#This Row],[Conj. Guaimbê]]</f>
        <v>0</v>
      </c>
      <c r="I5356" s="16"/>
      <c r="J5356" s="16"/>
      <c r="K5356" s="16"/>
      <c r="L5356" s="16"/>
      <c r="M5356" s="16"/>
      <c r="N5356" s="16"/>
      <c r="O5356" s="3">
        <f>IF(Tabela2025Horario[[#This Row],[Media Agregada Todas as Usinas]]*$Q$3265&gt;100%,100%,Tabela2025Horario[[#This Row],[Media Agregada Todas as Usinas]]*$Q$3265)</f>
        <v>0</v>
      </c>
    </row>
    <row r="5357" spans="1:15" x14ac:dyDescent="0.25">
      <c r="A5357" s="16">
        <f>Tabela2025Horario[[#This Row],[DataHora]]</f>
        <v>45881.125</v>
      </c>
      <c r="B5357" s="17">
        <v>2026</v>
      </c>
      <c r="C5357" s="24">
        <f>Tabela2025Horario[[#This Row],[Mês]]</f>
        <v>8</v>
      </c>
      <c r="D5357" s="24">
        <f>Tabela2025Horario[[#This Row],[Dia]]</f>
        <v>12</v>
      </c>
      <c r="E5357" s="24">
        <f>Tabela2025Horario[[#This Row],[Hora]]</f>
        <v>3</v>
      </c>
      <c r="F5357" s="25">
        <f>Tabela2025Horario[[#This Row],[Conj. Castilho]]</f>
        <v>0</v>
      </c>
      <c r="G5357" s="25">
        <f>Tabela2025Horario[[#This Row],[Conj. Eol. Ventos Santa Eugênia]]</f>
        <v>0</v>
      </c>
      <c r="H5357" s="25">
        <f>Tabela2025Horario[[#This Row],[Conj. Guaimbê]]</f>
        <v>0</v>
      </c>
      <c r="I5357" s="16"/>
      <c r="J5357" s="16"/>
      <c r="K5357" s="16"/>
      <c r="L5357" s="16"/>
      <c r="M5357" s="16"/>
      <c r="N5357" s="16"/>
      <c r="O5357" s="3">
        <f>IF(Tabela2025Horario[[#This Row],[Media Agregada Todas as Usinas]]*$Q$3265&gt;100%,100%,Tabela2025Horario[[#This Row],[Media Agregada Todas as Usinas]]*$Q$3265)</f>
        <v>0</v>
      </c>
    </row>
    <row r="5358" spans="1:15" x14ac:dyDescent="0.25">
      <c r="A5358" s="16">
        <f>Tabela2025Horario[[#This Row],[DataHora]]</f>
        <v>45881.166666666664</v>
      </c>
      <c r="B5358" s="17">
        <v>2026</v>
      </c>
      <c r="C5358" s="24">
        <f>Tabela2025Horario[[#This Row],[Mês]]</f>
        <v>8</v>
      </c>
      <c r="D5358" s="24">
        <f>Tabela2025Horario[[#This Row],[Dia]]</f>
        <v>12</v>
      </c>
      <c r="E5358" s="24">
        <f>Tabela2025Horario[[#This Row],[Hora]]</f>
        <v>4</v>
      </c>
      <c r="F5358" s="25">
        <f>Tabela2025Horario[[#This Row],[Conj. Castilho]]</f>
        <v>0</v>
      </c>
      <c r="G5358" s="25">
        <f>Tabela2025Horario[[#This Row],[Conj. Eol. Ventos Santa Eugênia]]</f>
        <v>0</v>
      </c>
      <c r="H5358" s="25">
        <f>Tabela2025Horario[[#This Row],[Conj. Guaimbê]]</f>
        <v>0</v>
      </c>
      <c r="I5358" s="16"/>
      <c r="J5358" s="16"/>
      <c r="K5358" s="16"/>
      <c r="L5358" s="16"/>
      <c r="M5358" s="16"/>
      <c r="N5358" s="16"/>
      <c r="O5358" s="3">
        <f>IF(Tabela2025Horario[[#This Row],[Media Agregada Todas as Usinas]]*$Q$3265&gt;100%,100%,Tabela2025Horario[[#This Row],[Media Agregada Todas as Usinas]]*$Q$3265)</f>
        <v>0</v>
      </c>
    </row>
    <row r="5359" spans="1:15" x14ac:dyDescent="0.25">
      <c r="A5359" s="16">
        <f>Tabela2025Horario[[#This Row],[DataHora]]</f>
        <v>45881.208333333336</v>
      </c>
      <c r="B5359" s="17">
        <v>2026</v>
      </c>
      <c r="C5359" s="24">
        <f>Tabela2025Horario[[#This Row],[Mês]]</f>
        <v>8</v>
      </c>
      <c r="D5359" s="24">
        <f>Tabela2025Horario[[#This Row],[Dia]]</f>
        <v>12</v>
      </c>
      <c r="E5359" s="24">
        <f>Tabela2025Horario[[#This Row],[Hora]]</f>
        <v>5</v>
      </c>
      <c r="F5359" s="25">
        <f>Tabela2025Horario[[#This Row],[Conj. Castilho]]</f>
        <v>0</v>
      </c>
      <c r="G5359" s="25">
        <f>Tabela2025Horario[[#This Row],[Conj. Eol. Ventos Santa Eugênia]]</f>
        <v>0</v>
      </c>
      <c r="H5359" s="25">
        <f>Tabela2025Horario[[#This Row],[Conj. Guaimbê]]</f>
        <v>0</v>
      </c>
      <c r="I5359" s="16"/>
      <c r="J5359" s="16"/>
      <c r="K5359" s="16"/>
      <c r="L5359" s="16"/>
      <c r="M5359" s="16"/>
      <c r="N5359" s="16"/>
      <c r="O5359" s="3">
        <f>IF(Tabela2025Horario[[#This Row],[Media Agregada Todas as Usinas]]*$Q$3265&gt;100%,100%,Tabela2025Horario[[#This Row],[Media Agregada Todas as Usinas]]*$Q$3265)</f>
        <v>0</v>
      </c>
    </row>
    <row r="5360" spans="1:15" x14ac:dyDescent="0.25">
      <c r="A5360" s="16">
        <f>Tabela2025Horario[[#This Row],[DataHora]]</f>
        <v>45881.25</v>
      </c>
      <c r="B5360" s="17">
        <v>2026</v>
      </c>
      <c r="C5360" s="24">
        <f>Tabela2025Horario[[#This Row],[Mês]]</f>
        <v>8</v>
      </c>
      <c r="D5360" s="24">
        <f>Tabela2025Horario[[#This Row],[Dia]]</f>
        <v>12</v>
      </c>
      <c r="E5360" s="24">
        <f>Tabela2025Horario[[#This Row],[Hora]]</f>
        <v>6</v>
      </c>
      <c r="F5360" s="25">
        <f>Tabela2025Horario[[#This Row],[Conj. Castilho]]</f>
        <v>0</v>
      </c>
      <c r="G5360" s="25">
        <f>Tabela2025Horario[[#This Row],[Conj. Eol. Ventos Santa Eugênia]]</f>
        <v>0</v>
      </c>
      <c r="H5360" s="25">
        <f>Tabela2025Horario[[#This Row],[Conj. Guaimbê]]</f>
        <v>0</v>
      </c>
      <c r="I5360" s="16"/>
      <c r="J5360" s="16"/>
      <c r="K5360" s="16"/>
      <c r="L5360" s="16"/>
      <c r="M5360" s="16"/>
      <c r="N5360" s="16"/>
      <c r="O5360" s="3">
        <f>IF(Tabela2025Horario[[#This Row],[Media Agregada Todas as Usinas]]*$Q$3265&gt;100%,100%,Tabela2025Horario[[#This Row],[Media Agregada Todas as Usinas]]*$Q$3265)</f>
        <v>0</v>
      </c>
    </row>
    <row r="5361" spans="1:15" x14ac:dyDescent="0.25">
      <c r="A5361" s="16">
        <f>Tabela2025Horario[[#This Row],[DataHora]]</f>
        <v>45881.291666666664</v>
      </c>
      <c r="B5361" s="17">
        <v>2026</v>
      </c>
      <c r="C5361" s="24">
        <f>Tabela2025Horario[[#This Row],[Mês]]</f>
        <v>8</v>
      </c>
      <c r="D5361" s="24">
        <f>Tabela2025Horario[[#This Row],[Dia]]</f>
        <v>12</v>
      </c>
      <c r="E5361" s="24">
        <f>Tabela2025Horario[[#This Row],[Hora]]</f>
        <v>7</v>
      </c>
      <c r="F5361" s="25">
        <f>Tabela2025Horario[[#This Row],[Conj. Castilho]]</f>
        <v>0</v>
      </c>
      <c r="G5361" s="25">
        <f>Tabela2025Horario[[#This Row],[Conj. Eol. Ventos Santa Eugênia]]</f>
        <v>0</v>
      </c>
      <c r="H5361" s="25">
        <f>Tabela2025Horario[[#This Row],[Conj. Guaimbê]]</f>
        <v>0</v>
      </c>
      <c r="I5361" s="16"/>
      <c r="J5361" s="16"/>
      <c r="K5361" s="16"/>
      <c r="L5361" s="16"/>
      <c r="M5361" s="16"/>
      <c r="N5361" s="16"/>
      <c r="O5361" s="3">
        <f>IF(Tabela2025Horario[[#This Row],[Media Agregada Todas as Usinas]]*$Q$3265&gt;100%,100%,Tabela2025Horario[[#This Row],[Media Agregada Todas as Usinas]]*$Q$3265)</f>
        <v>4.0328653713880759E-2</v>
      </c>
    </row>
    <row r="5362" spans="1:15" x14ac:dyDescent="0.25">
      <c r="A5362" s="16">
        <f>Tabela2025Horario[[#This Row],[DataHora]]</f>
        <v>45881.333333333336</v>
      </c>
      <c r="B5362" s="17">
        <v>2026</v>
      </c>
      <c r="C5362" s="24">
        <f>Tabela2025Horario[[#This Row],[Mês]]</f>
        <v>8</v>
      </c>
      <c r="D5362" s="24">
        <f>Tabela2025Horario[[#This Row],[Dia]]</f>
        <v>12</v>
      </c>
      <c r="E5362" s="24">
        <f>Tabela2025Horario[[#This Row],[Hora]]</f>
        <v>8</v>
      </c>
      <c r="F5362" s="25">
        <f>Tabela2025Horario[[#This Row],[Conj. Castilho]]</f>
        <v>0</v>
      </c>
      <c r="G5362" s="25">
        <f>Tabela2025Horario[[#This Row],[Conj. Eol. Ventos Santa Eugênia]]</f>
        <v>0</v>
      </c>
      <c r="H5362" s="25">
        <f>Tabela2025Horario[[#This Row],[Conj. Guaimbê]]</f>
        <v>0</v>
      </c>
      <c r="I5362" s="16"/>
      <c r="J5362" s="16"/>
      <c r="K5362" s="16"/>
      <c r="L5362" s="16"/>
      <c r="M5362" s="16"/>
      <c r="N5362" s="16"/>
      <c r="O5362" s="3">
        <f>IF(Tabela2025Horario[[#This Row],[Media Agregada Todas as Usinas]]*$Q$3265&gt;100%,100%,Tabela2025Horario[[#This Row],[Media Agregada Todas as Usinas]]*$Q$3265)</f>
        <v>0.1143576416890264</v>
      </c>
    </row>
    <row r="5363" spans="1:15" x14ac:dyDescent="0.25">
      <c r="A5363" s="16">
        <f>Tabela2025Horario[[#This Row],[DataHora]]</f>
        <v>45881.375</v>
      </c>
      <c r="B5363" s="17">
        <v>2026</v>
      </c>
      <c r="C5363" s="24">
        <f>Tabela2025Horario[[#This Row],[Mês]]</f>
        <v>8</v>
      </c>
      <c r="D5363" s="24">
        <f>Tabela2025Horario[[#This Row],[Dia]]</f>
        <v>12</v>
      </c>
      <c r="E5363" s="24">
        <f>Tabela2025Horario[[#This Row],[Hora]]</f>
        <v>9</v>
      </c>
      <c r="F5363" s="25">
        <f>Tabela2025Horario[[#This Row],[Conj. Castilho]]</f>
        <v>0</v>
      </c>
      <c r="G5363" s="25">
        <f>Tabela2025Horario[[#This Row],[Conj. Eol. Ventos Santa Eugênia]]</f>
        <v>0</v>
      </c>
      <c r="H5363" s="25">
        <f>Tabela2025Horario[[#This Row],[Conj. Guaimbê]]</f>
        <v>0.1949415496943</v>
      </c>
      <c r="I5363" s="16"/>
      <c r="J5363" s="16"/>
      <c r="K5363" s="16"/>
      <c r="L5363" s="16"/>
      <c r="M5363" s="16"/>
      <c r="N5363" s="16"/>
      <c r="O5363" s="3">
        <f>IF(Tabela2025Horario[[#This Row],[Media Agregada Todas as Usinas]]*$Q$3265&gt;100%,100%,Tabela2025Horario[[#This Row],[Media Agregada Todas as Usinas]]*$Q$3265)</f>
        <v>0.22376891119557663</v>
      </c>
    </row>
    <row r="5364" spans="1:15" x14ac:dyDescent="0.25">
      <c r="A5364" s="16">
        <f>Tabela2025Horario[[#This Row],[DataHora]]</f>
        <v>45881.416666666664</v>
      </c>
      <c r="B5364" s="17">
        <v>2026</v>
      </c>
      <c r="C5364" s="24">
        <f>Tabela2025Horario[[#This Row],[Mês]]</f>
        <v>8</v>
      </c>
      <c r="D5364" s="24">
        <f>Tabela2025Horario[[#This Row],[Dia]]</f>
        <v>12</v>
      </c>
      <c r="E5364" s="24">
        <f>Tabela2025Horario[[#This Row],[Hora]]</f>
        <v>10</v>
      </c>
      <c r="F5364" s="25">
        <f>Tabela2025Horario[[#This Row],[Conj. Castilho]]</f>
        <v>0</v>
      </c>
      <c r="G5364" s="25">
        <f>Tabela2025Horario[[#This Row],[Conj. Eol. Ventos Santa Eugênia]]</f>
        <v>0</v>
      </c>
      <c r="H5364" s="25">
        <f>Tabela2025Horario[[#This Row],[Conj. Guaimbê]]</f>
        <v>0.34646670738219515</v>
      </c>
      <c r="I5364" s="16"/>
      <c r="J5364" s="16"/>
      <c r="K5364" s="16"/>
      <c r="L5364" s="16"/>
      <c r="M5364" s="16"/>
      <c r="N5364" s="16"/>
      <c r="O5364" s="3">
        <f>IF(Tabela2025Horario[[#This Row],[Media Agregada Todas as Usinas]]*$Q$3265&gt;100%,100%,Tabela2025Horario[[#This Row],[Media Agregada Todas as Usinas]]*$Q$3265)</f>
        <v>0.24853410232328829</v>
      </c>
    </row>
    <row r="5365" spans="1:15" x14ac:dyDescent="0.25">
      <c r="A5365" s="16">
        <f>Tabela2025Horario[[#This Row],[DataHora]]</f>
        <v>45881.458333333336</v>
      </c>
      <c r="B5365" s="17">
        <v>2026</v>
      </c>
      <c r="C5365" s="24">
        <f>Tabela2025Horario[[#This Row],[Mês]]</f>
        <v>8</v>
      </c>
      <c r="D5365" s="24">
        <f>Tabela2025Horario[[#This Row],[Dia]]</f>
        <v>12</v>
      </c>
      <c r="E5365" s="24">
        <f>Tabela2025Horario[[#This Row],[Hora]]</f>
        <v>11</v>
      </c>
      <c r="F5365" s="25">
        <f>Tabela2025Horario[[#This Row],[Conj. Castilho]]</f>
        <v>6.2942440410990549E-2</v>
      </c>
      <c r="G5365" s="25">
        <f>Tabela2025Horario[[#This Row],[Conj. Eol. Ventos Santa Eugênia]]</f>
        <v>0</v>
      </c>
      <c r="H5365" s="25">
        <f>Tabela2025Horario[[#This Row],[Conj. Guaimbê]]</f>
        <v>0.26206084942453034</v>
      </c>
      <c r="I5365" s="16"/>
      <c r="J5365" s="16"/>
      <c r="K5365" s="16"/>
      <c r="L5365" s="16"/>
      <c r="M5365" s="16"/>
      <c r="N5365" s="16"/>
      <c r="O5365" s="3">
        <f>IF(Tabela2025Horario[[#This Row],[Media Agregada Todas as Usinas]]*$Q$3265&gt;100%,100%,Tabela2025Horario[[#This Row],[Media Agregada Todas as Usinas]]*$Q$3265)</f>
        <v>0.27336394999464736</v>
      </c>
    </row>
    <row r="5366" spans="1:15" x14ac:dyDescent="0.25">
      <c r="A5366" s="16">
        <f>Tabela2025Horario[[#This Row],[DataHora]]</f>
        <v>45881.5</v>
      </c>
      <c r="B5366" s="17">
        <v>2026</v>
      </c>
      <c r="C5366" s="24">
        <f>Tabela2025Horario[[#This Row],[Mês]]</f>
        <v>8</v>
      </c>
      <c r="D5366" s="24">
        <f>Tabela2025Horario[[#This Row],[Dia]]</f>
        <v>12</v>
      </c>
      <c r="E5366" s="24">
        <f>Tabela2025Horario[[#This Row],[Hora]]</f>
        <v>12</v>
      </c>
      <c r="F5366" s="25">
        <f>Tabela2025Horario[[#This Row],[Conj. Castilho]]</f>
        <v>0.16319785421239766</v>
      </c>
      <c r="G5366" s="25">
        <f>Tabela2025Horario[[#This Row],[Conj. Eol. Ventos Santa Eugênia]]</f>
        <v>0</v>
      </c>
      <c r="H5366" s="25">
        <f>Tabela2025Horario[[#This Row],[Conj. Guaimbê]]</f>
        <v>0.33781011602704775</v>
      </c>
      <c r="I5366" s="16"/>
      <c r="J5366" s="16"/>
      <c r="K5366" s="16"/>
      <c r="L5366" s="16"/>
      <c r="M5366" s="16"/>
      <c r="N5366" s="16"/>
      <c r="O5366" s="3">
        <f>IF(Tabela2025Horario[[#This Row],[Media Agregada Todas as Usinas]]*$Q$3265&gt;100%,100%,Tabela2025Horario[[#This Row],[Media Agregada Todas as Usinas]]*$Q$3265)</f>
        <v>0.75743882123163864</v>
      </c>
    </row>
    <row r="5367" spans="1:15" x14ac:dyDescent="0.25">
      <c r="A5367" s="16">
        <f>Tabela2025Horario[[#This Row],[DataHora]]</f>
        <v>45881.541666666664</v>
      </c>
      <c r="B5367" s="17">
        <v>2026</v>
      </c>
      <c r="C5367" s="24">
        <f>Tabela2025Horario[[#This Row],[Mês]]</f>
        <v>8</v>
      </c>
      <c r="D5367" s="24">
        <f>Tabela2025Horario[[#This Row],[Dia]]</f>
        <v>12</v>
      </c>
      <c r="E5367" s="24">
        <f>Tabela2025Horario[[#This Row],[Hora]]</f>
        <v>13</v>
      </c>
      <c r="F5367" s="25">
        <f>Tabela2025Horario[[#This Row],[Conj. Castilho]]</f>
        <v>9.8326561831172249E-2</v>
      </c>
      <c r="G5367" s="25">
        <f>Tabela2025Horario[[#This Row],[Conj. Eol. Ventos Santa Eugênia]]</f>
        <v>0</v>
      </c>
      <c r="H5367" s="25">
        <f>Tabela2025Horario[[#This Row],[Conj. Guaimbê]]</f>
        <v>0.14307139497281285</v>
      </c>
      <c r="I5367" s="16"/>
      <c r="J5367" s="16"/>
      <c r="K5367" s="16"/>
      <c r="L5367" s="16"/>
      <c r="M5367" s="16"/>
      <c r="N5367" s="16"/>
      <c r="O5367" s="3">
        <f>IF(Tabela2025Horario[[#This Row],[Media Agregada Todas as Usinas]]*$Q$3265&gt;100%,100%,Tabela2025Horario[[#This Row],[Media Agregada Todas as Usinas]]*$Q$3265)</f>
        <v>0.40526268865660242</v>
      </c>
    </row>
    <row r="5368" spans="1:15" x14ac:dyDescent="0.25">
      <c r="A5368" s="16">
        <f>Tabela2025Horario[[#This Row],[DataHora]]</f>
        <v>45881.583333333336</v>
      </c>
      <c r="B5368" s="17">
        <v>2026</v>
      </c>
      <c r="C5368" s="24">
        <f>Tabela2025Horario[[#This Row],[Mês]]</f>
        <v>8</v>
      </c>
      <c r="D5368" s="24">
        <f>Tabela2025Horario[[#This Row],[Dia]]</f>
        <v>12</v>
      </c>
      <c r="E5368" s="24">
        <f>Tabela2025Horario[[#This Row],[Hora]]</f>
        <v>14</v>
      </c>
      <c r="F5368" s="25">
        <f>Tabela2025Horario[[#This Row],[Conj. Castilho]]</f>
        <v>7.4410516254278525E-2</v>
      </c>
      <c r="G5368" s="25">
        <f>Tabela2025Horario[[#This Row],[Conj. Eol. Ventos Santa Eugênia]]</f>
        <v>0</v>
      </c>
      <c r="H5368" s="25">
        <f>Tabela2025Horario[[#This Row],[Conj. Guaimbê]]</f>
        <v>0.2062619167681578</v>
      </c>
      <c r="I5368" s="16"/>
      <c r="J5368" s="16"/>
      <c r="K5368" s="16"/>
      <c r="L5368" s="16"/>
      <c r="M5368" s="16"/>
      <c r="N5368" s="16"/>
      <c r="O5368" s="3">
        <f>IF(Tabela2025Horario[[#This Row],[Media Agregada Todas as Usinas]]*$Q$3265&gt;100%,100%,Tabela2025Horario[[#This Row],[Media Agregada Todas as Usinas]]*$Q$3265)</f>
        <v>0.2364811672985834</v>
      </c>
    </row>
    <row r="5369" spans="1:15" x14ac:dyDescent="0.25">
      <c r="A5369" s="16">
        <f>Tabela2025Horario[[#This Row],[DataHora]]</f>
        <v>45881.625</v>
      </c>
      <c r="B5369" s="17">
        <v>2026</v>
      </c>
      <c r="C5369" s="24">
        <f>Tabela2025Horario[[#This Row],[Mês]]</f>
        <v>8</v>
      </c>
      <c r="D5369" s="24">
        <f>Tabela2025Horario[[#This Row],[Dia]]</f>
        <v>12</v>
      </c>
      <c r="E5369" s="24">
        <f>Tabela2025Horario[[#This Row],[Hora]]</f>
        <v>15</v>
      </c>
      <c r="F5369" s="25">
        <f>Tabela2025Horario[[#This Row],[Conj. Castilho]]</f>
        <v>1.5172122154154975E-3</v>
      </c>
      <c r="G5369" s="25">
        <f>Tabela2025Horario[[#This Row],[Conj. Eol. Ventos Santa Eugênia]]</f>
        <v>0</v>
      </c>
      <c r="H5369" s="25">
        <f>Tabela2025Horario[[#This Row],[Conj. Guaimbê]]</f>
        <v>0</v>
      </c>
      <c r="I5369" s="16"/>
      <c r="J5369" s="16"/>
      <c r="K5369" s="16"/>
      <c r="L5369" s="16"/>
      <c r="M5369" s="16"/>
      <c r="N5369" s="16"/>
      <c r="O5369" s="3">
        <f>IF(Tabela2025Horario[[#This Row],[Media Agregada Todas as Usinas]]*$Q$3265&gt;100%,100%,Tabela2025Horario[[#This Row],[Media Agregada Todas as Usinas]]*$Q$3265)</f>
        <v>8.8741014953444605E-3</v>
      </c>
    </row>
    <row r="5370" spans="1:15" x14ac:dyDescent="0.25">
      <c r="A5370" s="16">
        <f>Tabela2025Horario[[#This Row],[DataHora]]</f>
        <v>45881.666666666664</v>
      </c>
      <c r="B5370" s="17">
        <v>2026</v>
      </c>
      <c r="C5370" s="24">
        <f>Tabela2025Horario[[#This Row],[Mês]]</f>
        <v>8</v>
      </c>
      <c r="D5370" s="24">
        <f>Tabela2025Horario[[#This Row],[Dia]]</f>
        <v>12</v>
      </c>
      <c r="E5370" s="24">
        <f>Tabela2025Horario[[#This Row],[Hora]]</f>
        <v>16</v>
      </c>
      <c r="F5370" s="25">
        <f>Tabela2025Horario[[#This Row],[Conj. Castilho]]</f>
        <v>0</v>
      </c>
      <c r="G5370" s="25">
        <f>Tabela2025Horario[[#This Row],[Conj. Eol. Ventos Santa Eugênia]]</f>
        <v>0</v>
      </c>
      <c r="H5370" s="25">
        <f>Tabela2025Horario[[#This Row],[Conj. Guaimbê]]</f>
        <v>0</v>
      </c>
      <c r="I5370" s="16"/>
      <c r="J5370" s="16"/>
      <c r="K5370" s="16"/>
      <c r="L5370" s="16"/>
      <c r="M5370" s="16"/>
      <c r="N5370" s="16"/>
      <c r="O5370" s="3">
        <f>IF(Tabela2025Horario[[#This Row],[Media Agregada Todas as Usinas]]*$Q$3265&gt;100%,100%,Tabela2025Horario[[#This Row],[Media Agregada Todas as Usinas]]*$Q$3265)</f>
        <v>0</v>
      </c>
    </row>
    <row r="5371" spans="1:15" x14ac:dyDescent="0.25">
      <c r="A5371" s="16">
        <f>Tabela2025Horario[[#This Row],[DataHora]]</f>
        <v>45881.708333333336</v>
      </c>
      <c r="B5371" s="17">
        <v>2026</v>
      </c>
      <c r="C5371" s="24">
        <f>Tabela2025Horario[[#This Row],[Mês]]</f>
        <v>8</v>
      </c>
      <c r="D5371" s="24">
        <f>Tabela2025Horario[[#This Row],[Dia]]</f>
        <v>12</v>
      </c>
      <c r="E5371" s="24">
        <f>Tabela2025Horario[[#This Row],[Hora]]</f>
        <v>17</v>
      </c>
      <c r="F5371" s="25">
        <f>Tabela2025Horario[[#This Row],[Conj. Castilho]]</f>
        <v>0</v>
      </c>
      <c r="G5371" s="25">
        <f>Tabela2025Horario[[#This Row],[Conj. Eol. Ventos Santa Eugênia]]</f>
        <v>0</v>
      </c>
      <c r="H5371" s="25">
        <f>Tabela2025Horario[[#This Row],[Conj. Guaimbê]]</f>
        <v>0</v>
      </c>
      <c r="I5371" s="16"/>
      <c r="J5371" s="16"/>
      <c r="K5371" s="16"/>
      <c r="L5371" s="16"/>
      <c r="M5371" s="16"/>
      <c r="N5371" s="16"/>
      <c r="O5371" s="3">
        <f>IF(Tabela2025Horario[[#This Row],[Media Agregada Todas as Usinas]]*$Q$3265&gt;100%,100%,Tabela2025Horario[[#This Row],[Media Agregada Todas as Usinas]]*$Q$3265)</f>
        <v>0</v>
      </c>
    </row>
    <row r="5372" spans="1:15" x14ac:dyDescent="0.25">
      <c r="A5372" s="16">
        <f>Tabela2025Horario[[#This Row],[DataHora]]</f>
        <v>45881.75</v>
      </c>
      <c r="B5372" s="17">
        <v>2026</v>
      </c>
      <c r="C5372" s="24">
        <f>Tabela2025Horario[[#This Row],[Mês]]</f>
        <v>8</v>
      </c>
      <c r="D5372" s="24">
        <f>Tabela2025Horario[[#This Row],[Dia]]</f>
        <v>12</v>
      </c>
      <c r="E5372" s="24">
        <f>Tabela2025Horario[[#This Row],[Hora]]</f>
        <v>18</v>
      </c>
      <c r="F5372" s="25">
        <f>Tabela2025Horario[[#This Row],[Conj. Castilho]]</f>
        <v>0</v>
      </c>
      <c r="G5372" s="25">
        <f>Tabela2025Horario[[#This Row],[Conj. Eol. Ventos Santa Eugênia]]</f>
        <v>0</v>
      </c>
      <c r="H5372" s="25">
        <f>Tabela2025Horario[[#This Row],[Conj. Guaimbê]]</f>
        <v>0</v>
      </c>
      <c r="I5372" s="16"/>
      <c r="J5372" s="16"/>
      <c r="K5372" s="16"/>
      <c r="L5372" s="16"/>
      <c r="M5372" s="16"/>
      <c r="N5372" s="16"/>
      <c r="O5372" s="3">
        <f>IF(Tabela2025Horario[[#This Row],[Media Agregada Todas as Usinas]]*$Q$3265&gt;100%,100%,Tabela2025Horario[[#This Row],[Media Agregada Todas as Usinas]]*$Q$3265)</f>
        <v>0</v>
      </c>
    </row>
    <row r="5373" spans="1:15" x14ac:dyDescent="0.25">
      <c r="A5373" s="16">
        <f>Tabela2025Horario[[#This Row],[DataHora]]</f>
        <v>45881.791666666664</v>
      </c>
      <c r="B5373" s="17">
        <v>2026</v>
      </c>
      <c r="C5373" s="24">
        <f>Tabela2025Horario[[#This Row],[Mês]]</f>
        <v>8</v>
      </c>
      <c r="D5373" s="24">
        <f>Tabela2025Horario[[#This Row],[Dia]]</f>
        <v>12</v>
      </c>
      <c r="E5373" s="24">
        <f>Tabela2025Horario[[#This Row],[Hora]]</f>
        <v>19</v>
      </c>
      <c r="F5373" s="25">
        <f>Tabela2025Horario[[#This Row],[Conj. Castilho]]</f>
        <v>0</v>
      </c>
      <c r="G5373" s="25">
        <f>Tabela2025Horario[[#This Row],[Conj. Eol. Ventos Santa Eugênia]]</f>
        <v>0</v>
      </c>
      <c r="H5373" s="25">
        <f>Tabela2025Horario[[#This Row],[Conj. Guaimbê]]</f>
        <v>0</v>
      </c>
      <c r="I5373" s="16"/>
      <c r="J5373" s="16"/>
      <c r="K5373" s="16"/>
      <c r="L5373" s="16"/>
      <c r="M5373" s="16"/>
      <c r="N5373" s="16"/>
      <c r="O5373" s="3">
        <f>IF(Tabela2025Horario[[#This Row],[Media Agregada Todas as Usinas]]*$Q$3265&gt;100%,100%,Tabela2025Horario[[#This Row],[Media Agregada Todas as Usinas]]*$Q$3265)</f>
        <v>0</v>
      </c>
    </row>
    <row r="5374" spans="1:15" x14ac:dyDescent="0.25">
      <c r="A5374" s="16">
        <f>Tabela2025Horario[[#This Row],[DataHora]]</f>
        <v>45881.833333333336</v>
      </c>
      <c r="B5374" s="17">
        <v>2026</v>
      </c>
      <c r="C5374" s="24">
        <f>Tabela2025Horario[[#This Row],[Mês]]</f>
        <v>8</v>
      </c>
      <c r="D5374" s="24">
        <f>Tabela2025Horario[[#This Row],[Dia]]</f>
        <v>12</v>
      </c>
      <c r="E5374" s="24">
        <f>Tabela2025Horario[[#This Row],[Hora]]</f>
        <v>20</v>
      </c>
      <c r="F5374" s="25">
        <f>Tabela2025Horario[[#This Row],[Conj. Castilho]]</f>
        <v>0</v>
      </c>
      <c r="G5374" s="25">
        <f>Tabela2025Horario[[#This Row],[Conj. Eol. Ventos Santa Eugênia]]</f>
        <v>0</v>
      </c>
      <c r="H5374" s="25">
        <f>Tabela2025Horario[[#This Row],[Conj. Guaimbê]]</f>
        <v>0</v>
      </c>
      <c r="I5374" s="16"/>
      <c r="J5374" s="16"/>
      <c r="K5374" s="16"/>
      <c r="L5374" s="16"/>
      <c r="M5374" s="16"/>
      <c r="N5374" s="16"/>
      <c r="O5374" s="3">
        <f>IF(Tabela2025Horario[[#This Row],[Media Agregada Todas as Usinas]]*$Q$3265&gt;100%,100%,Tabela2025Horario[[#This Row],[Media Agregada Todas as Usinas]]*$Q$3265)</f>
        <v>0</v>
      </c>
    </row>
    <row r="5375" spans="1:15" x14ac:dyDescent="0.25">
      <c r="A5375" s="16">
        <f>Tabela2025Horario[[#This Row],[DataHora]]</f>
        <v>45881.875</v>
      </c>
      <c r="B5375" s="17">
        <v>2026</v>
      </c>
      <c r="C5375" s="24">
        <f>Tabela2025Horario[[#This Row],[Mês]]</f>
        <v>8</v>
      </c>
      <c r="D5375" s="24">
        <f>Tabela2025Horario[[#This Row],[Dia]]</f>
        <v>12</v>
      </c>
      <c r="E5375" s="24">
        <f>Tabela2025Horario[[#This Row],[Hora]]</f>
        <v>21</v>
      </c>
      <c r="F5375" s="25">
        <f>Tabela2025Horario[[#This Row],[Conj. Castilho]]</f>
        <v>0</v>
      </c>
      <c r="G5375" s="25">
        <f>Tabela2025Horario[[#This Row],[Conj. Eol. Ventos Santa Eugênia]]</f>
        <v>0</v>
      </c>
      <c r="H5375" s="25">
        <f>Tabela2025Horario[[#This Row],[Conj. Guaimbê]]</f>
        <v>0</v>
      </c>
      <c r="I5375" s="16"/>
      <c r="J5375" s="16"/>
      <c r="K5375" s="16"/>
      <c r="L5375" s="16"/>
      <c r="M5375" s="16"/>
      <c r="N5375" s="16"/>
      <c r="O5375" s="3">
        <f>IF(Tabela2025Horario[[#This Row],[Media Agregada Todas as Usinas]]*$Q$3265&gt;100%,100%,Tabela2025Horario[[#This Row],[Media Agregada Todas as Usinas]]*$Q$3265)</f>
        <v>0</v>
      </c>
    </row>
    <row r="5376" spans="1:15" x14ac:dyDescent="0.25">
      <c r="A5376" s="16">
        <f>Tabela2025Horario[[#This Row],[DataHora]]</f>
        <v>45881.916666666664</v>
      </c>
      <c r="B5376" s="17">
        <v>2026</v>
      </c>
      <c r="C5376" s="24">
        <f>Tabela2025Horario[[#This Row],[Mês]]</f>
        <v>8</v>
      </c>
      <c r="D5376" s="24">
        <f>Tabela2025Horario[[#This Row],[Dia]]</f>
        <v>12</v>
      </c>
      <c r="E5376" s="24">
        <f>Tabela2025Horario[[#This Row],[Hora]]</f>
        <v>22</v>
      </c>
      <c r="F5376" s="25">
        <f>Tabela2025Horario[[#This Row],[Conj. Castilho]]</f>
        <v>0</v>
      </c>
      <c r="G5376" s="25">
        <f>Tabela2025Horario[[#This Row],[Conj. Eol. Ventos Santa Eugênia]]</f>
        <v>0</v>
      </c>
      <c r="H5376" s="25">
        <f>Tabela2025Horario[[#This Row],[Conj. Guaimbê]]</f>
        <v>0</v>
      </c>
      <c r="I5376" s="16"/>
      <c r="J5376" s="16"/>
      <c r="K5376" s="16"/>
      <c r="L5376" s="16"/>
      <c r="M5376" s="16"/>
      <c r="N5376" s="16"/>
      <c r="O5376" s="3">
        <f>IF(Tabela2025Horario[[#This Row],[Media Agregada Todas as Usinas]]*$Q$3265&gt;100%,100%,Tabela2025Horario[[#This Row],[Media Agregada Todas as Usinas]]*$Q$3265)</f>
        <v>0</v>
      </c>
    </row>
    <row r="5377" spans="1:15" x14ac:dyDescent="0.25">
      <c r="A5377" s="16">
        <f>Tabela2025Horario[[#This Row],[DataHora]]</f>
        <v>45881.958333333336</v>
      </c>
      <c r="B5377" s="17">
        <v>2026</v>
      </c>
      <c r="C5377" s="24">
        <f>Tabela2025Horario[[#This Row],[Mês]]</f>
        <v>8</v>
      </c>
      <c r="D5377" s="24">
        <f>Tabela2025Horario[[#This Row],[Dia]]</f>
        <v>12</v>
      </c>
      <c r="E5377" s="24">
        <f>Tabela2025Horario[[#This Row],[Hora]]</f>
        <v>23</v>
      </c>
      <c r="F5377" s="25">
        <f>Tabela2025Horario[[#This Row],[Conj. Castilho]]</f>
        <v>0</v>
      </c>
      <c r="G5377" s="25">
        <f>Tabela2025Horario[[#This Row],[Conj. Eol. Ventos Santa Eugênia]]</f>
        <v>0</v>
      </c>
      <c r="H5377" s="25">
        <f>Tabela2025Horario[[#This Row],[Conj. Guaimbê]]</f>
        <v>0</v>
      </c>
      <c r="I5377" s="16"/>
      <c r="J5377" s="16"/>
      <c r="K5377" s="16"/>
      <c r="L5377" s="16"/>
      <c r="M5377" s="16"/>
      <c r="N5377" s="16"/>
      <c r="O5377" s="3">
        <f>IF(Tabela2025Horario[[#This Row],[Media Agregada Todas as Usinas]]*$Q$3265&gt;100%,100%,Tabela2025Horario[[#This Row],[Media Agregada Todas as Usinas]]*$Q$3265)</f>
        <v>0</v>
      </c>
    </row>
    <row r="5378" spans="1:15" x14ac:dyDescent="0.25">
      <c r="A5378" s="16">
        <f>Tabela2025Horario[[#This Row],[DataHora]]</f>
        <v>45882</v>
      </c>
      <c r="B5378" s="17">
        <v>2026</v>
      </c>
      <c r="C5378" s="24">
        <f>Tabela2025Horario[[#This Row],[Mês]]</f>
        <v>8</v>
      </c>
      <c r="D5378" s="24">
        <f>Tabela2025Horario[[#This Row],[Dia]]</f>
        <v>13</v>
      </c>
      <c r="E5378" s="24">
        <f>Tabela2025Horario[[#This Row],[Hora]]</f>
        <v>0</v>
      </c>
      <c r="F5378" s="25">
        <f>Tabela2025Horario[[#This Row],[Conj. Castilho]]</f>
        <v>0</v>
      </c>
      <c r="G5378" s="25">
        <f>Tabela2025Horario[[#This Row],[Conj. Eol. Ventos Santa Eugênia]]</f>
        <v>0</v>
      </c>
      <c r="H5378" s="25">
        <f>Tabela2025Horario[[#This Row],[Conj. Guaimbê]]</f>
        <v>0</v>
      </c>
      <c r="I5378" s="16"/>
      <c r="J5378" s="16"/>
      <c r="K5378" s="16"/>
      <c r="L5378" s="16"/>
      <c r="M5378" s="16"/>
      <c r="N5378" s="16"/>
      <c r="O5378" s="3">
        <f>IF(Tabela2025Horario[[#This Row],[Media Agregada Todas as Usinas]]*$Q$3265&gt;100%,100%,Tabela2025Horario[[#This Row],[Media Agregada Todas as Usinas]]*$Q$3265)</f>
        <v>0</v>
      </c>
    </row>
    <row r="5379" spans="1:15" x14ac:dyDescent="0.25">
      <c r="A5379" s="16">
        <f>Tabela2025Horario[[#This Row],[DataHora]]</f>
        <v>45882.041666666664</v>
      </c>
      <c r="B5379" s="17">
        <v>2026</v>
      </c>
      <c r="C5379" s="24">
        <f>Tabela2025Horario[[#This Row],[Mês]]</f>
        <v>8</v>
      </c>
      <c r="D5379" s="24">
        <f>Tabela2025Horario[[#This Row],[Dia]]</f>
        <v>13</v>
      </c>
      <c r="E5379" s="24">
        <f>Tabela2025Horario[[#This Row],[Hora]]</f>
        <v>1</v>
      </c>
      <c r="F5379" s="25">
        <f>Tabela2025Horario[[#This Row],[Conj. Castilho]]</f>
        <v>0</v>
      </c>
      <c r="G5379" s="25">
        <f>Tabela2025Horario[[#This Row],[Conj. Eol. Ventos Santa Eugênia]]</f>
        <v>0</v>
      </c>
      <c r="H5379" s="25">
        <f>Tabela2025Horario[[#This Row],[Conj. Guaimbê]]</f>
        <v>0</v>
      </c>
      <c r="I5379" s="16"/>
      <c r="J5379" s="16"/>
      <c r="K5379" s="16"/>
      <c r="L5379" s="16"/>
      <c r="M5379" s="16"/>
      <c r="N5379" s="16"/>
      <c r="O5379" s="3">
        <f>IF(Tabela2025Horario[[#This Row],[Media Agregada Todas as Usinas]]*$Q$3265&gt;100%,100%,Tabela2025Horario[[#This Row],[Media Agregada Todas as Usinas]]*$Q$3265)</f>
        <v>0</v>
      </c>
    </row>
    <row r="5380" spans="1:15" x14ac:dyDescent="0.25">
      <c r="A5380" s="16">
        <f>Tabela2025Horario[[#This Row],[DataHora]]</f>
        <v>45882.083333333336</v>
      </c>
      <c r="B5380" s="17">
        <v>2026</v>
      </c>
      <c r="C5380" s="24">
        <f>Tabela2025Horario[[#This Row],[Mês]]</f>
        <v>8</v>
      </c>
      <c r="D5380" s="24">
        <f>Tabela2025Horario[[#This Row],[Dia]]</f>
        <v>13</v>
      </c>
      <c r="E5380" s="24">
        <f>Tabela2025Horario[[#This Row],[Hora]]</f>
        <v>2</v>
      </c>
      <c r="F5380" s="25">
        <f>Tabela2025Horario[[#This Row],[Conj. Castilho]]</f>
        <v>0</v>
      </c>
      <c r="G5380" s="25">
        <f>Tabela2025Horario[[#This Row],[Conj. Eol. Ventos Santa Eugênia]]</f>
        <v>0</v>
      </c>
      <c r="H5380" s="25">
        <f>Tabela2025Horario[[#This Row],[Conj. Guaimbê]]</f>
        <v>0</v>
      </c>
      <c r="I5380" s="16"/>
      <c r="J5380" s="16"/>
      <c r="K5380" s="16"/>
      <c r="L5380" s="16"/>
      <c r="M5380" s="16"/>
      <c r="N5380" s="16"/>
      <c r="O5380" s="3">
        <f>IF(Tabela2025Horario[[#This Row],[Media Agregada Todas as Usinas]]*$Q$3265&gt;100%,100%,Tabela2025Horario[[#This Row],[Media Agregada Todas as Usinas]]*$Q$3265)</f>
        <v>0</v>
      </c>
    </row>
    <row r="5381" spans="1:15" x14ac:dyDescent="0.25">
      <c r="A5381" s="16">
        <f>Tabela2025Horario[[#This Row],[DataHora]]</f>
        <v>45882.125</v>
      </c>
      <c r="B5381" s="17">
        <v>2026</v>
      </c>
      <c r="C5381" s="24">
        <f>Tabela2025Horario[[#This Row],[Mês]]</f>
        <v>8</v>
      </c>
      <c r="D5381" s="24">
        <f>Tabela2025Horario[[#This Row],[Dia]]</f>
        <v>13</v>
      </c>
      <c r="E5381" s="24">
        <f>Tabela2025Horario[[#This Row],[Hora]]</f>
        <v>3</v>
      </c>
      <c r="F5381" s="25">
        <f>Tabela2025Horario[[#This Row],[Conj. Castilho]]</f>
        <v>0</v>
      </c>
      <c r="G5381" s="25">
        <f>Tabela2025Horario[[#This Row],[Conj. Eol. Ventos Santa Eugênia]]</f>
        <v>0</v>
      </c>
      <c r="H5381" s="25">
        <f>Tabela2025Horario[[#This Row],[Conj. Guaimbê]]</f>
        <v>0</v>
      </c>
      <c r="I5381" s="16"/>
      <c r="J5381" s="16"/>
      <c r="K5381" s="16"/>
      <c r="L5381" s="16"/>
      <c r="M5381" s="16"/>
      <c r="N5381" s="16"/>
      <c r="O5381" s="3">
        <f>IF(Tabela2025Horario[[#This Row],[Media Agregada Todas as Usinas]]*$Q$3265&gt;100%,100%,Tabela2025Horario[[#This Row],[Media Agregada Todas as Usinas]]*$Q$3265)</f>
        <v>0</v>
      </c>
    </row>
    <row r="5382" spans="1:15" x14ac:dyDescent="0.25">
      <c r="A5382" s="16">
        <f>Tabela2025Horario[[#This Row],[DataHora]]</f>
        <v>45882.166666666664</v>
      </c>
      <c r="B5382" s="17">
        <v>2026</v>
      </c>
      <c r="C5382" s="24">
        <f>Tabela2025Horario[[#This Row],[Mês]]</f>
        <v>8</v>
      </c>
      <c r="D5382" s="24">
        <f>Tabela2025Horario[[#This Row],[Dia]]</f>
        <v>13</v>
      </c>
      <c r="E5382" s="24">
        <f>Tabela2025Horario[[#This Row],[Hora]]</f>
        <v>4</v>
      </c>
      <c r="F5382" s="25">
        <f>Tabela2025Horario[[#This Row],[Conj. Castilho]]</f>
        <v>0</v>
      </c>
      <c r="G5382" s="25">
        <f>Tabela2025Horario[[#This Row],[Conj. Eol. Ventos Santa Eugênia]]</f>
        <v>0</v>
      </c>
      <c r="H5382" s="25">
        <f>Tabela2025Horario[[#This Row],[Conj. Guaimbê]]</f>
        <v>0</v>
      </c>
      <c r="I5382" s="16"/>
      <c r="J5382" s="16"/>
      <c r="K5382" s="16"/>
      <c r="L5382" s="16"/>
      <c r="M5382" s="16"/>
      <c r="N5382" s="16"/>
      <c r="O5382" s="3">
        <f>IF(Tabela2025Horario[[#This Row],[Media Agregada Todas as Usinas]]*$Q$3265&gt;100%,100%,Tabela2025Horario[[#This Row],[Media Agregada Todas as Usinas]]*$Q$3265)</f>
        <v>0</v>
      </c>
    </row>
    <row r="5383" spans="1:15" x14ac:dyDescent="0.25">
      <c r="A5383" s="16">
        <f>Tabela2025Horario[[#This Row],[DataHora]]</f>
        <v>45882.208333333336</v>
      </c>
      <c r="B5383" s="17">
        <v>2026</v>
      </c>
      <c r="C5383" s="24">
        <f>Tabela2025Horario[[#This Row],[Mês]]</f>
        <v>8</v>
      </c>
      <c r="D5383" s="24">
        <f>Tabela2025Horario[[#This Row],[Dia]]</f>
        <v>13</v>
      </c>
      <c r="E5383" s="24">
        <f>Tabela2025Horario[[#This Row],[Hora]]</f>
        <v>5</v>
      </c>
      <c r="F5383" s="25">
        <f>Tabela2025Horario[[#This Row],[Conj. Castilho]]</f>
        <v>0</v>
      </c>
      <c r="G5383" s="25">
        <f>Tabela2025Horario[[#This Row],[Conj. Eol. Ventos Santa Eugênia]]</f>
        <v>0</v>
      </c>
      <c r="H5383" s="25">
        <f>Tabela2025Horario[[#This Row],[Conj. Guaimbê]]</f>
        <v>0</v>
      </c>
      <c r="I5383" s="16"/>
      <c r="J5383" s="16"/>
      <c r="K5383" s="16"/>
      <c r="L5383" s="16"/>
      <c r="M5383" s="16"/>
      <c r="N5383" s="16"/>
      <c r="O5383" s="3">
        <f>IF(Tabela2025Horario[[#This Row],[Media Agregada Todas as Usinas]]*$Q$3265&gt;100%,100%,Tabela2025Horario[[#This Row],[Media Agregada Todas as Usinas]]*$Q$3265)</f>
        <v>0</v>
      </c>
    </row>
    <row r="5384" spans="1:15" x14ac:dyDescent="0.25">
      <c r="A5384" s="16">
        <f>Tabela2025Horario[[#This Row],[DataHora]]</f>
        <v>45882.25</v>
      </c>
      <c r="B5384" s="17">
        <v>2026</v>
      </c>
      <c r="C5384" s="24">
        <f>Tabela2025Horario[[#This Row],[Mês]]</f>
        <v>8</v>
      </c>
      <c r="D5384" s="24">
        <f>Tabela2025Horario[[#This Row],[Dia]]</f>
        <v>13</v>
      </c>
      <c r="E5384" s="24">
        <f>Tabela2025Horario[[#This Row],[Hora]]</f>
        <v>6</v>
      </c>
      <c r="F5384" s="25">
        <f>Tabela2025Horario[[#This Row],[Conj. Castilho]]</f>
        <v>0</v>
      </c>
      <c r="G5384" s="25">
        <f>Tabela2025Horario[[#This Row],[Conj. Eol. Ventos Santa Eugênia]]</f>
        <v>0</v>
      </c>
      <c r="H5384" s="25">
        <f>Tabela2025Horario[[#This Row],[Conj. Guaimbê]]</f>
        <v>0</v>
      </c>
      <c r="I5384" s="16"/>
      <c r="J5384" s="16"/>
      <c r="K5384" s="16"/>
      <c r="L5384" s="16"/>
      <c r="M5384" s="16"/>
      <c r="N5384" s="16"/>
      <c r="O5384" s="3">
        <f>IF(Tabela2025Horario[[#This Row],[Media Agregada Todas as Usinas]]*$Q$3265&gt;100%,100%,Tabela2025Horario[[#This Row],[Media Agregada Todas as Usinas]]*$Q$3265)</f>
        <v>2.6076851637010356E-2</v>
      </c>
    </row>
    <row r="5385" spans="1:15" x14ac:dyDescent="0.25">
      <c r="A5385" s="16">
        <f>Tabela2025Horario[[#This Row],[DataHora]]</f>
        <v>45882.291666666664</v>
      </c>
      <c r="B5385" s="17">
        <v>2026</v>
      </c>
      <c r="C5385" s="24">
        <f>Tabela2025Horario[[#This Row],[Mês]]</f>
        <v>8</v>
      </c>
      <c r="D5385" s="24">
        <f>Tabela2025Horario[[#This Row],[Dia]]</f>
        <v>13</v>
      </c>
      <c r="E5385" s="24">
        <f>Tabela2025Horario[[#This Row],[Hora]]</f>
        <v>7</v>
      </c>
      <c r="F5385" s="25">
        <f>Tabela2025Horario[[#This Row],[Conj. Castilho]]</f>
        <v>0</v>
      </c>
      <c r="G5385" s="25">
        <f>Tabela2025Horario[[#This Row],[Conj. Eol. Ventos Santa Eugênia]]</f>
        <v>0</v>
      </c>
      <c r="H5385" s="25">
        <f>Tabela2025Horario[[#This Row],[Conj. Guaimbê]]</f>
        <v>0</v>
      </c>
      <c r="I5385" s="16"/>
      <c r="J5385" s="16"/>
      <c r="K5385" s="16"/>
      <c r="L5385" s="16"/>
      <c r="M5385" s="16"/>
      <c r="N5385" s="16"/>
      <c r="O5385" s="3">
        <f>IF(Tabela2025Horario[[#This Row],[Media Agregada Todas as Usinas]]*$Q$3265&gt;100%,100%,Tabela2025Horario[[#This Row],[Media Agregada Todas as Usinas]]*$Q$3265)</f>
        <v>8.485757761202295E-2</v>
      </c>
    </row>
    <row r="5386" spans="1:15" x14ac:dyDescent="0.25">
      <c r="A5386" s="16">
        <f>Tabela2025Horario[[#This Row],[DataHora]]</f>
        <v>45882.333333333336</v>
      </c>
      <c r="B5386" s="17">
        <v>2026</v>
      </c>
      <c r="C5386" s="24">
        <f>Tabela2025Horario[[#This Row],[Mês]]</f>
        <v>8</v>
      </c>
      <c r="D5386" s="24">
        <f>Tabela2025Horario[[#This Row],[Dia]]</f>
        <v>13</v>
      </c>
      <c r="E5386" s="24">
        <f>Tabela2025Horario[[#This Row],[Hora]]</f>
        <v>8</v>
      </c>
      <c r="F5386" s="25">
        <f>Tabela2025Horario[[#This Row],[Conj. Castilho]]</f>
        <v>0</v>
      </c>
      <c r="G5386" s="25">
        <f>Tabela2025Horario[[#This Row],[Conj. Eol. Ventos Santa Eugênia]]</f>
        <v>0</v>
      </c>
      <c r="H5386" s="25">
        <f>Tabela2025Horario[[#This Row],[Conj. Guaimbê]]</f>
        <v>0</v>
      </c>
      <c r="I5386" s="16"/>
      <c r="J5386" s="16"/>
      <c r="K5386" s="16"/>
      <c r="L5386" s="16"/>
      <c r="M5386" s="16"/>
      <c r="N5386" s="16"/>
      <c r="O5386" s="3">
        <f>IF(Tabela2025Horario[[#This Row],[Media Agregada Todas as Usinas]]*$Q$3265&gt;100%,100%,Tabela2025Horario[[#This Row],[Media Agregada Todas as Usinas]]*$Q$3265)</f>
        <v>8.4705563864141104E-2</v>
      </c>
    </row>
    <row r="5387" spans="1:15" x14ac:dyDescent="0.25">
      <c r="A5387" s="16">
        <f>Tabela2025Horario[[#This Row],[DataHora]]</f>
        <v>45882.375</v>
      </c>
      <c r="B5387" s="17">
        <v>2026</v>
      </c>
      <c r="C5387" s="24">
        <f>Tabela2025Horario[[#This Row],[Mês]]</f>
        <v>8</v>
      </c>
      <c r="D5387" s="24">
        <f>Tabela2025Horario[[#This Row],[Dia]]</f>
        <v>13</v>
      </c>
      <c r="E5387" s="24">
        <f>Tabela2025Horario[[#This Row],[Hora]]</f>
        <v>9</v>
      </c>
      <c r="F5387" s="25">
        <f>Tabela2025Horario[[#This Row],[Conj. Castilho]]</f>
        <v>3.629549598217038E-4</v>
      </c>
      <c r="G5387" s="25">
        <f>Tabela2025Horario[[#This Row],[Conj. Eol. Ventos Santa Eugênia]]</f>
        <v>7.7222973004351395E-2</v>
      </c>
      <c r="H5387" s="25">
        <f>Tabela2025Horario[[#This Row],[Conj. Guaimbê]]</f>
        <v>5.5475663136238251E-3</v>
      </c>
      <c r="I5387" s="16"/>
      <c r="J5387" s="16"/>
      <c r="K5387" s="16"/>
      <c r="L5387" s="16"/>
      <c r="M5387" s="16"/>
      <c r="N5387" s="16"/>
      <c r="O5387" s="3">
        <f>IF(Tabela2025Horario[[#This Row],[Media Agregada Todas as Usinas]]*$Q$3265&gt;100%,100%,Tabela2025Horario[[#This Row],[Media Agregada Todas as Usinas]]*$Q$3265)</f>
        <v>0.34038080201370557</v>
      </c>
    </row>
    <row r="5388" spans="1:15" x14ac:dyDescent="0.25">
      <c r="A5388" s="16">
        <f>Tabela2025Horario[[#This Row],[DataHora]]</f>
        <v>45882.416666666664</v>
      </c>
      <c r="B5388" s="17">
        <v>2026</v>
      </c>
      <c r="C5388" s="24">
        <f>Tabela2025Horario[[#This Row],[Mês]]</f>
        <v>8</v>
      </c>
      <c r="D5388" s="24">
        <f>Tabela2025Horario[[#This Row],[Dia]]</f>
        <v>13</v>
      </c>
      <c r="E5388" s="24">
        <f>Tabela2025Horario[[#This Row],[Hora]]</f>
        <v>10</v>
      </c>
      <c r="F5388" s="25">
        <f>Tabela2025Horario[[#This Row],[Conj. Castilho]]</f>
        <v>1.5515750931117211E-2</v>
      </c>
      <c r="G5388" s="25">
        <f>Tabela2025Horario[[#This Row],[Conj. Eol. Ventos Santa Eugênia]]</f>
        <v>0.26658855997928588</v>
      </c>
      <c r="H5388" s="25">
        <f>Tabela2025Horario[[#This Row],[Conj. Guaimbê]]</f>
        <v>0.11299947894111236</v>
      </c>
      <c r="I5388" s="16"/>
      <c r="J5388" s="16"/>
      <c r="K5388" s="16"/>
      <c r="L5388" s="16"/>
      <c r="M5388" s="16"/>
      <c r="N5388" s="16"/>
      <c r="O5388" s="3">
        <f>IF(Tabela2025Horario[[#This Row],[Media Agregada Todas as Usinas]]*$Q$3265&gt;100%,100%,Tabela2025Horario[[#This Row],[Media Agregada Todas as Usinas]]*$Q$3265)</f>
        <v>0.98716531945385555</v>
      </c>
    </row>
    <row r="5389" spans="1:15" x14ac:dyDescent="0.25">
      <c r="A5389" s="16">
        <f>Tabela2025Horario[[#This Row],[DataHora]]</f>
        <v>45882.458333333336</v>
      </c>
      <c r="B5389" s="17">
        <v>2026</v>
      </c>
      <c r="C5389" s="24">
        <f>Tabela2025Horario[[#This Row],[Mês]]</f>
        <v>8</v>
      </c>
      <c r="D5389" s="24">
        <f>Tabela2025Horario[[#This Row],[Dia]]</f>
        <v>13</v>
      </c>
      <c r="E5389" s="24">
        <f>Tabela2025Horario[[#This Row],[Hora]]</f>
        <v>11</v>
      </c>
      <c r="F5389" s="25">
        <f>Tabela2025Horario[[#This Row],[Conj. Castilho]]</f>
        <v>0</v>
      </c>
      <c r="G5389" s="25">
        <f>Tabela2025Horario[[#This Row],[Conj. Eol. Ventos Santa Eugênia]]</f>
        <v>0.20610151895172435</v>
      </c>
      <c r="H5389" s="25">
        <f>Tabela2025Horario[[#This Row],[Conj. Guaimbê]]</f>
        <v>0</v>
      </c>
      <c r="I5389" s="16"/>
      <c r="J5389" s="16"/>
      <c r="K5389" s="16"/>
      <c r="L5389" s="16"/>
      <c r="M5389" s="16"/>
      <c r="N5389" s="16"/>
      <c r="O5389" s="3">
        <f>IF(Tabela2025Horario[[#This Row],[Media Agregada Todas as Usinas]]*$Q$3265&gt;100%,100%,Tabela2025Horario[[#This Row],[Media Agregada Todas as Usinas]]*$Q$3265)</f>
        <v>1</v>
      </c>
    </row>
    <row r="5390" spans="1:15" x14ac:dyDescent="0.25">
      <c r="A5390" s="16">
        <f>Tabela2025Horario[[#This Row],[DataHora]]</f>
        <v>45882.5</v>
      </c>
      <c r="B5390" s="17">
        <v>2026</v>
      </c>
      <c r="C5390" s="24">
        <f>Tabela2025Horario[[#This Row],[Mês]]</f>
        <v>8</v>
      </c>
      <c r="D5390" s="24">
        <f>Tabela2025Horario[[#This Row],[Dia]]</f>
        <v>13</v>
      </c>
      <c r="E5390" s="24">
        <f>Tabela2025Horario[[#This Row],[Hora]]</f>
        <v>12</v>
      </c>
      <c r="F5390" s="25">
        <f>Tabela2025Horario[[#This Row],[Conj. Castilho]]</f>
        <v>3.9097886245288524E-2</v>
      </c>
      <c r="G5390" s="25">
        <f>Tabela2025Horario[[#This Row],[Conj. Eol. Ventos Santa Eugênia]]</f>
        <v>0.52671389744778851</v>
      </c>
      <c r="H5390" s="25">
        <f>Tabela2025Horario[[#This Row],[Conj. Guaimbê]]</f>
        <v>0</v>
      </c>
      <c r="I5390" s="16"/>
      <c r="J5390" s="16"/>
      <c r="K5390" s="16"/>
      <c r="L5390" s="16"/>
      <c r="M5390" s="16"/>
      <c r="N5390" s="16"/>
      <c r="O5390" s="3">
        <f>IF(Tabela2025Horario[[#This Row],[Media Agregada Todas as Usinas]]*$Q$3265&gt;100%,100%,Tabela2025Horario[[#This Row],[Media Agregada Todas as Usinas]]*$Q$3265)</f>
        <v>1</v>
      </c>
    </row>
    <row r="5391" spans="1:15" x14ac:dyDescent="0.25">
      <c r="A5391" s="16">
        <f>Tabela2025Horario[[#This Row],[DataHora]]</f>
        <v>45882.541666666664</v>
      </c>
      <c r="B5391" s="17">
        <v>2026</v>
      </c>
      <c r="C5391" s="24">
        <f>Tabela2025Horario[[#This Row],[Mês]]</f>
        <v>8</v>
      </c>
      <c r="D5391" s="24">
        <f>Tabela2025Horario[[#This Row],[Dia]]</f>
        <v>13</v>
      </c>
      <c r="E5391" s="24">
        <f>Tabela2025Horario[[#This Row],[Hora]]</f>
        <v>13</v>
      </c>
      <c r="F5391" s="25">
        <f>Tabela2025Horario[[#This Row],[Conj. Castilho]]</f>
        <v>1.4353999401092695E-2</v>
      </c>
      <c r="G5391" s="25">
        <f>Tabela2025Horario[[#This Row],[Conj. Eol. Ventos Santa Eugênia]]</f>
        <v>0.36971446114755069</v>
      </c>
      <c r="H5391" s="25">
        <f>Tabela2025Horario[[#This Row],[Conj. Guaimbê]]</f>
        <v>0</v>
      </c>
      <c r="I5391" s="16"/>
      <c r="J5391" s="16"/>
      <c r="K5391" s="16"/>
      <c r="L5391" s="16"/>
      <c r="M5391" s="16"/>
      <c r="N5391" s="16"/>
      <c r="O5391" s="3">
        <f>IF(Tabela2025Horario[[#This Row],[Media Agregada Todas as Usinas]]*$Q$3265&gt;100%,100%,Tabela2025Horario[[#This Row],[Media Agregada Todas as Usinas]]*$Q$3265)</f>
        <v>0.63169956012612549</v>
      </c>
    </row>
    <row r="5392" spans="1:15" x14ac:dyDescent="0.25">
      <c r="A5392" s="16">
        <f>Tabela2025Horario[[#This Row],[DataHora]]</f>
        <v>45882.583333333336</v>
      </c>
      <c r="B5392" s="17">
        <v>2026</v>
      </c>
      <c r="C5392" s="24">
        <f>Tabela2025Horario[[#This Row],[Mês]]</f>
        <v>8</v>
      </c>
      <c r="D5392" s="24">
        <f>Tabela2025Horario[[#This Row],[Dia]]</f>
        <v>13</v>
      </c>
      <c r="E5392" s="24">
        <f>Tabela2025Horario[[#This Row],[Hora]]</f>
        <v>14</v>
      </c>
      <c r="F5392" s="25">
        <f>Tabela2025Horario[[#This Row],[Conj. Castilho]]</f>
        <v>0</v>
      </c>
      <c r="G5392" s="25">
        <f>Tabela2025Horario[[#This Row],[Conj. Eol. Ventos Santa Eugênia]]</f>
        <v>7.85504325186865E-2</v>
      </c>
      <c r="H5392" s="25">
        <f>Tabela2025Horario[[#This Row],[Conj. Guaimbê]]</f>
        <v>0</v>
      </c>
      <c r="I5392" s="16"/>
      <c r="J5392" s="16"/>
      <c r="K5392" s="16"/>
      <c r="L5392" s="16"/>
      <c r="M5392" s="16"/>
      <c r="N5392" s="16"/>
      <c r="O5392" s="3">
        <f>IF(Tabela2025Horario[[#This Row],[Media Agregada Todas as Usinas]]*$Q$3265&gt;100%,100%,Tabela2025Horario[[#This Row],[Media Agregada Todas as Usinas]]*$Q$3265)</f>
        <v>4.9030535314226749E-2</v>
      </c>
    </row>
    <row r="5393" spans="1:15" x14ac:dyDescent="0.25">
      <c r="A5393" s="16">
        <f>Tabela2025Horario[[#This Row],[DataHora]]</f>
        <v>45882.625</v>
      </c>
      <c r="B5393" s="17">
        <v>2026</v>
      </c>
      <c r="C5393" s="24">
        <f>Tabela2025Horario[[#This Row],[Mês]]</f>
        <v>8</v>
      </c>
      <c r="D5393" s="24">
        <f>Tabela2025Horario[[#This Row],[Dia]]</f>
        <v>13</v>
      </c>
      <c r="E5393" s="24">
        <f>Tabela2025Horario[[#This Row],[Hora]]</f>
        <v>15</v>
      </c>
      <c r="F5393" s="25">
        <f>Tabela2025Horario[[#This Row],[Conj. Castilho]]</f>
        <v>0</v>
      </c>
      <c r="G5393" s="25">
        <f>Tabela2025Horario[[#This Row],[Conj. Eol. Ventos Santa Eugênia]]</f>
        <v>0</v>
      </c>
      <c r="H5393" s="25">
        <f>Tabela2025Horario[[#This Row],[Conj. Guaimbê]]</f>
        <v>0</v>
      </c>
      <c r="I5393" s="16"/>
      <c r="J5393" s="16"/>
      <c r="K5393" s="16"/>
      <c r="L5393" s="16"/>
      <c r="M5393" s="16"/>
      <c r="N5393" s="16"/>
      <c r="O5393" s="3">
        <f>IF(Tabela2025Horario[[#This Row],[Media Agregada Todas as Usinas]]*$Q$3265&gt;100%,100%,Tabela2025Horario[[#This Row],[Media Agregada Todas as Usinas]]*$Q$3265)</f>
        <v>0</v>
      </c>
    </row>
    <row r="5394" spans="1:15" x14ac:dyDescent="0.25">
      <c r="A5394" s="16">
        <f>Tabela2025Horario[[#This Row],[DataHora]]</f>
        <v>45882.666666666664</v>
      </c>
      <c r="B5394" s="17">
        <v>2026</v>
      </c>
      <c r="C5394" s="24">
        <f>Tabela2025Horario[[#This Row],[Mês]]</f>
        <v>8</v>
      </c>
      <c r="D5394" s="24">
        <f>Tabela2025Horario[[#This Row],[Dia]]</f>
        <v>13</v>
      </c>
      <c r="E5394" s="24">
        <f>Tabela2025Horario[[#This Row],[Hora]]</f>
        <v>16</v>
      </c>
      <c r="F5394" s="25">
        <f>Tabela2025Horario[[#This Row],[Conj. Castilho]]</f>
        <v>0</v>
      </c>
      <c r="G5394" s="25">
        <f>Tabela2025Horario[[#This Row],[Conj. Eol. Ventos Santa Eugênia]]</f>
        <v>0</v>
      </c>
      <c r="H5394" s="25">
        <f>Tabela2025Horario[[#This Row],[Conj. Guaimbê]]</f>
        <v>0</v>
      </c>
      <c r="I5394" s="16"/>
      <c r="J5394" s="16"/>
      <c r="K5394" s="16"/>
      <c r="L5394" s="16"/>
      <c r="M5394" s="16"/>
      <c r="N5394" s="16"/>
      <c r="O5394" s="3">
        <f>IF(Tabela2025Horario[[#This Row],[Media Agregada Todas as Usinas]]*$Q$3265&gt;100%,100%,Tabela2025Horario[[#This Row],[Media Agregada Todas as Usinas]]*$Q$3265)</f>
        <v>0</v>
      </c>
    </row>
    <row r="5395" spans="1:15" x14ac:dyDescent="0.25">
      <c r="A5395" s="16">
        <f>Tabela2025Horario[[#This Row],[DataHora]]</f>
        <v>45882.708333333336</v>
      </c>
      <c r="B5395" s="17">
        <v>2026</v>
      </c>
      <c r="C5395" s="24">
        <f>Tabela2025Horario[[#This Row],[Mês]]</f>
        <v>8</v>
      </c>
      <c r="D5395" s="24">
        <f>Tabela2025Horario[[#This Row],[Dia]]</f>
        <v>13</v>
      </c>
      <c r="E5395" s="24">
        <f>Tabela2025Horario[[#This Row],[Hora]]</f>
        <v>17</v>
      </c>
      <c r="F5395" s="25">
        <f>Tabela2025Horario[[#This Row],[Conj. Castilho]]</f>
        <v>0</v>
      </c>
      <c r="G5395" s="25">
        <f>Tabela2025Horario[[#This Row],[Conj. Eol. Ventos Santa Eugênia]]</f>
        <v>0</v>
      </c>
      <c r="H5395" s="25">
        <f>Tabela2025Horario[[#This Row],[Conj. Guaimbê]]</f>
        <v>0</v>
      </c>
      <c r="I5395" s="16"/>
      <c r="J5395" s="16"/>
      <c r="K5395" s="16"/>
      <c r="L5395" s="16"/>
      <c r="M5395" s="16"/>
      <c r="N5395" s="16"/>
      <c r="O5395" s="3">
        <f>IF(Tabela2025Horario[[#This Row],[Media Agregada Todas as Usinas]]*$Q$3265&gt;100%,100%,Tabela2025Horario[[#This Row],[Media Agregada Todas as Usinas]]*$Q$3265)</f>
        <v>0</v>
      </c>
    </row>
    <row r="5396" spans="1:15" x14ac:dyDescent="0.25">
      <c r="A5396" s="16">
        <f>Tabela2025Horario[[#This Row],[DataHora]]</f>
        <v>45882.75</v>
      </c>
      <c r="B5396" s="17">
        <v>2026</v>
      </c>
      <c r="C5396" s="24">
        <f>Tabela2025Horario[[#This Row],[Mês]]</f>
        <v>8</v>
      </c>
      <c r="D5396" s="24">
        <f>Tabela2025Horario[[#This Row],[Dia]]</f>
        <v>13</v>
      </c>
      <c r="E5396" s="24">
        <f>Tabela2025Horario[[#This Row],[Hora]]</f>
        <v>18</v>
      </c>
      <c r="F5396" s="25">
        <f>Tabela2025Horario[[#This Row],[Conj. Castilho]]</f>
        <v>0</v>
      </c>
      <c r="G5396" s="25">
        <f>Tabela2025Horario[[#This Row],[Conj. Eol. Ventos Santa Eugênia]]</f>
        <v>0</v>
      </c>
      <c r="H5396" s="25">
        <f>Tabela2025Horario[[#This Row],[Conj. Guaimbê]]</f>
        <v>0</v>
      </c>
      <c r="I5396" s="16"/>
      <c r="J5396" s="16"/>
      <c r="K5396" s="16"/>
      <c r="L5396" s="16"/>
      <c r="M5396" s="16"/>
      <c r="N5396" s="16"/>
      <c r="O5396" s="3">
        <f>IF(Tabela2025Horario[[#This Row],[Media Agregada Todas as Usinas]]*$Q$3265&gt;100%,100%,Tabela2025Horario[[#This Row],[Media Agregada Todas as Usinas]]*$Q$3265)</f>
        <v>0</v>
      </c>
    </row>
    <row r="5397" spans="1:15" x14ac:dyDescent="0.25">
      <c r="A5397" s="16">
        <f>Tabela2025Horario[[#This Row],[DataHora]]</f>
        <v>45882.791666666664</v>
      </c>
      <c r="B5397" s="17">
        <v>2026</v>
      </c>
      <c r="C5397" s="24">
        <f>Tabela2025Horario[[#This Row],[Mês]]</f>
        <v>8</v>
      </c>
      <c r="D5397" s="24">
        <f>Tabela2025Horario[[#This Row],[Dia]]</f>
        <v>13</v>
      </c>
      <c r="E5397" s="24">
        <f>Tabela2025Horario[[#This Row],[Hora]]</f>
        <v>19</v>
      </c>
      <c r="F5397" s="25">
        <f>Tabela2025Horario[[#This Row],[Conj. Castilho]]</f>
        <v>0</v>
      </c>
      <c r="G5397" s="25">
        <f>Tabela2025Horario[[#This Row],[Conj. Eol. Ventos Santa Eugênia]]</f>
        <v>0</v>
      </c>
      <c r="H5397" s="25">
        <f>Tabela2025Horario[[#This Row],[Conj. Guaimbê]]</f>
        <v>0</v>
      </c>
      <c r="I5397" s="16"/>
      <c r="J5397" s="16"/>
      <c r="K5397" s="16"/>
      <c r="L5397" s="16"/>
      <c r="M5397" s="16"/>
      <c r="N5397" s="16"/>
      <c r="O5397" s="3">
        <f>IF(Tabela2025Horario[[#This Row],[Media Agregada Todas as Usinas]]*$Q$3265&gt;100%,100%,Tabela2025Horario[[#This Row],[Media Agregada Todas as Usinas]]*$Q$3265)</f>
        <v>0</v>
      </c>
    </row>
    <row r="5398" spans="1:15" x14ac:dyDescent="0.25">
      <c r="A5398" s="16">
        <f>Tabela2025Horario[[#This Row],[DataHora]]</f>
        <v>45882.833333333336</v>
      </c>
      <c r="B5398" s="17">
        <v>2026</v>
      </c>
      <c r="C5398" s="24">
        <f>Tabela2025Horario[[#This Row],[Mês]]</f>
        <v>8</v>
      </c>
      <c r="D5398" s="24">
        <f>Tabela2025Horario[[#This Row],[Dia]]</f>
        <v>13</v>
      </c>
      <c r="E5398" s="24">
        <f>Tabela2025Horario[[#This Row],[Hora]]</f>
        <v>20</v>
      </c>
      <c r="F5398" s="25">
        <f>Tabela2025Horario[[#This Row],[Conj. Castilho]]</f>
        <v>0</v>
      </c>
      <c r="G5398" s="25">
        <f>Tabela2025Horario[[#This Row],[Conj. Eol. Ventos Santa Eugênia]]</f>
        <v>0</v>
      </c>
      <c r="H5398" s="25">
        <f>Tabela2025Horario[[#This Row],[Conj. Guaimbê]]</f>
        <v>0</v>
      </c>
      <c r="I5398" s="16"/>
      <c r="J5398" s="16"/>
      <c r="K5398" s="16"/>
      <c r="L5398" s="16"/>
      <c r="M5398" s="16"/>
      <c r="N5398" s="16"/>
      <c r="O5398" s="3">
        <f>IF(Tabela2025Horario[[#This Row],[Media Agregada Todas as Usinas]]*$Q$3265&gt;100%,100%,Tabela2025Horario[[#This Row],[Media Agregada Todas as Usinas]]*$Q$3265)</f>
        <v>0</v>
      </c>
    </row>
    <row r="5399" spans="1:15" x14ac:dyDescent="0.25">
      <c r="A5399" s="16">
        <f>Tabela2025Horario[[#This Row],[DataHora]]</f>
        <v>45882.875</v>
      </c>
      <c r="B5399" s="17">
        <v>2026</v>
      </c>
      <c r="C5399" s="24">
        <f>Tabela2025Horario[[#This Row],[Mês]]</f>
        <v>8</v>
      </c>
      <c r="D5399" s="24">
        <f>Tabela2025Horario[[#This Row],[Dia]]</f>
        <v>13</v>
      </c>
      <c r="E5399" s="24">
        <f>Tabela2025Horario[[#This Row],[Hora]]</f>
        <v>21</v>
      </c>
      <c r="F5399" s="25">
        <f>Tabela2025Horario[[#This Row],[Conj. Castilho]]</f>
        <v>0</v>
      </c>
      <c r="G5399" s="25">
        <f>Tabela2025Horario[[#This Row],[Conj. Eol. Ventos Santa Eugênia]]</f>
        <v>0</v>
      </c>
      <c r="H5399" s="25">
        <f>Tabela2025Horario[[#This Row],[Conj. Guaimbê]]</f>
        <v>0</v>
      </c>
      <c r="I5399" s="16"/>
      <c r="J5399" s="16"/>
      <c r="K5399" s="16"/>
      <c r="L5399" s="16"/>
      <c r="M5399" s="16"/>
      <c r="N5399" s="16"/>
      <c r="O5399" s="3">
        <f>IF(Tabela2025Horario[[#This Row],[Media Agregada Todas as Usinas]]*$Q$3265&gt;100%,100%,Tabela2025Horario[[#This Row],[Media Agregada Todas as Usinas]]*$Q$3265)</f>
        <v>0</v>
      </c>
    </row>
    <row r="5400" spans="1:15" x14ac:dyDescent="0.25">
      <c r="A5400" s="16">
        <f>Tabela2025Horario[[#This Row],[DataHora]]</f>
        <v>45882.916666666664</v>
      </c>
      <c r="B5400" s="17">
        <v>2026</v>
      </c>
      <c r="C5400" s="24">
        <f>Tabela2025Horario[[#This Row],[Mês]]</f>
        <v>8</v>
      </c>
      <c r="D5400" s="24">
        <f>Tabela2025Horario[[#This Row],[Dia]]</f>
        <v>13</v>
      </c>
      <c r="E5400" s="24">
        <f>Tabela2025Horario[[#This Row],[Hora]]</f>
        <v>22</v>
      </c>
      <c r="F5400" s="25">
        <f>Tabela2025Horario[[#This Row],[Conj. Castilho]]</f>
        <v>0</v>
      </c>
      <c r="G5400" s="25">
        <f>Tabela2025Horario[[#This Row],[Conj. Eol. Ventos Santa Eugênia]]</f>
        <v>0</v>
      </c>
      <c r="H5400" s="25">
        <f>Tabela2025Horario[[#This Row],[Conj. Guaimbê]]</f>
        <v>0</v>
      </c>
      <c r="I5400" s="16"/>
      <c r="J5400" s="16"/>
      <c r="K5400" s="16"/>
      <c r="L5400" s="16"/>
      <c r="M5400" s="16"/>
      <c r="N5400" s="16"/>
      <c r="O5400" s="3">
        <f>IF(Tabela2025Horario[[#This Row],[Media Agregada Todas as Usinas]]*$Q$3265&gt;100%,100%,Tabela2025Horario[[#This Row],[Media Agregada Todas as Usinas]]*$Q$3265)</f>
        <v>0</v>
      </c>
    </row>
    <row r="5401" spans="1:15" x14ac:dyDescent="0.25">
      <c r="A5401" s="16">
        <f>Tabela2025Horario[[#This Row],[DataHora]]</f>
        <v>45882.958333333336</v>
      </c>
      <c r="B5401" s="17">
        <v>2026</v>
      </c>
      <c r="C5401" s="24">
        <f>Tabela2025Horario[[#This Row],[Mês]]</f>
        <v>8</v>
      </c>
      <c r="D5401" s="24">
        <f>Tabela2025Horario[[#This Row],[Dia]]</f>
        <v>13</v>
      </c>
      <c r="E5401" s="24">
        <f>Tabela2025Horario[[#This Row],[Hora]]</f>
        <v>23</v>
      </c>
      <c r="F5401" s="25">
        <f>Tabela2025Horario[[#This Row],[Conj. Castilho]]</f>
        <v>0</v>
      </c>
      <c r="G5401" s="25">
        <f>Tabela2025Horario[[#This Row],[Conj. Eol. Ventos Santa Eugênia]]</f>
        <v>0.14900136618221818</v>
      </c>
      <c r="H5401" s="25">
        <f>Tabela2025Horario[[#This Row],[Conj. Guaimbê]]</f>
        <v>0</v>
      </c>
      <c r="I5401" s="16"/>
      <c r="J5401" s="16"/>
      <c r="K5401" s="16"/>
      <c r="L5401" s="16"/>
      <c r="M5401" s="16"/>
      <c r="N5401" s="16"/>
      <c r="O5401" s="3">
        <f>IF(Tabela2025Horario[[#This Row],[Media Agregada Todas as Usinas]]*$Q$3265&gt;100%,100%,Tabela2025Horario[[#This Row],[Media Agregada Todas as Usinas]]*$Q$3265)</f>
        <v>0.94561197970188926</v>
      </c>
    </row>
    <row r="5402" spans="1:15" x14ac:dyDescent="0.25">
      <c r="A5402" s="16">
        <f>Tabela2025Horario[[#This Row],[DataHora]]</f>
        <v>45883</v>
      </c>
      <c r="B5402" s="17">
        <v>2026</v>
      </c>
      <c r="C5402" s="24">
        <f>Tabela2025Horario[[#This Row],[Mês]]</f>
        <v>8</v>
      </c>
      <c r="D5402" s="24">
        <f>Tabela2025Horario[[#This Row],[Dia]]</f>
        <v>14</v>
      </c>
      <c r="E5402" s="24">
        <f>Tabela2025Horario[[#This Row],[Hora]]</f>
        <v>0</v>
      </c>
      <c r="F5402" s="25">
        <f>Tabela2025Horario[[#This Row],[Conj. Castilho]]</f>
        <v>0</v>
      </c>
      <c r="G5402" s="25">
        <f>Tabela2025Horario[[#This Row],[Conj. Eol. Ventos Santa Eugênia]]</f>
        <v>0.34043469202503407</v>
      </c>
      <c r="H5402" s="25">
        <f>Tabela2025Horario[[#This Row],[Conj. Guaimbê]]</f>
        <v>0</v>
      </c>
      <c r="I5402" s="16"/>
      <c r="J5402" s="16"/>
      <c r="K5402" s="16"/>
      <c r="L5402" s="16"/>
      <c r="M5402" s="16"/>
      <c r="N5402" s="16"/>
      <c r="O5402" s="3">
        <f>IF(Tabela2025Horario[[#This Row],[Media Agregada Todas as Usinas]]*$Q$3265&gt;100%,100%,Tabela2025Horario[[#This Row],[Media Agregada Todas as Usinas]]*$Q$3265)</f>
        <v>1</v>
      </c>
    </row>
    <row r="5403" spans="1:15" x14ac:dyDescent="0.25">
      <c r="A5403" s="16">
        <f>Tabela2025Horario[[#This Row],[DataHora]]</f>
        <v>45883.041666666664</v>
      </c>
      <c r="B5403" s="17">
        <v>2026</v>
      </c>
      <c r="C5403" s="24">
        <f>Tabela2025Horario[[#This Row],[Mês]]</f>
        <v>8</v>
      </c>
      <c r="D5403" s="24">
        <f>Tabela2025Horario[[#This Row],[Dia]]</f>
        <v>14</v>
      </c>
      <c r="E5403" s="24">
        <f>Tabela2025Horario[[#This Row],[Hora]]</f>
        <v>1</v>
      </c>
      <c r="F5403" s="25">
        <f>Tabela2025Horario[[#This Row],[Conj. Castilho]]</f>
        <v>0</v>
      </c>
      <c r="G5403" s="25">
        <f>Tabela2025Horario[[#This Row],[Conj. Eol. Ventos Santa Eugênia]]</f>
        <v>0.35532257955042279</v>
      </c>
      <c r="H5403" s="25">
        <f>Tabela2025Horario[[#This Row],[Conj. Guaimbê]]</f>
        <v>0</v>
      </c>
      <c r="I5403" s="16"/>
      <c r="J5403" s="16"/>
      <c r="K5403" s="16"/>
      <c r="L5403" s="16"/>
      <c r="M5403" s="16"/>
      <c r="N5403" s="16"/>
      <c r="O5403" s="3">
        <f>IF(Tabela2025Horario[[#This Row],[Media Agregada Todas as Usinas]]*$Q$3265&gt;100%,100%,Tabela2025Horario[[#This Row],[Media Agregada Todas as Usinas]]*$Q$3265)</f>
        <v>1</v>
      </c>
    </row>
    <row r="5404" spans="1:15" x14ac:dyDescent="0.25">
      <c r="A5404" s="16">
        <f>Tabela2025Horario[[#This Row],[DataHora]]</f>
        <v>45883.083333333336</v>
      </c>
      <c r="B5404" s="17">
        <v>2026</v>
      </c>
      <c r="C5404" s="24">
        <f>Tabela2025Horario[[#This Row],[Mês]]</f>
        <v>8</v>
      </c>
      <c r="D5404" s="24">
        <f>Tabela2025Horario[[#This Row],[Dia]]</f>
        <v>14</v>
      </c>
      <c r="E5404" s="24">
        <f>Tabela2025Horario[[#This Row],[Hora]]</f>
        <v>2</v>
      </c>
      <c r="F5404" s="25">
        <f>Tabela2025Horario[[#This Row],[Conj. Castilho]]</f>
        <v>0</v>
      </c>
      <c r="G5404" s="25">
        <f>Tabela2025Horario[[#This Row],[Conj. Eol. Ventos Santa Eugênia]]</f>
        <v>0.3866203413860772</v>
      </c>
      <c r="H5404" s="25">
        <f>Tabela2025Horario[[#This Row],[Conj. Guaimbê]]</f>
        <v>0</v>
      </c>
      <c r="I5404" s="16"/>
      <c r="J5404" s="16"/>
      <c r="K5404" s="16"/>
      <c r="L5404" s="16"/>
      <c r="M5404" s="16"/>
      <c r="N5404" s="16"/>
      <c r="O5404" s="3">
        <f>IF(Tabela2025Horario[[#This Row],[Media Agregada Todas as Usinas]]*$Q$3265&gt;100%,100%,Tabela2025Horario[[#This Row],[Media Agregada Todas as Usinas]]*$Q$3265)</f>
        <v>1</v>
      </c>
    </row>
    <row r="5405" spans="1:15" x14ac:dyDescent="0.25">
      <c r="A5405" s="16">
        <f>Tabela2025Horario[[#This Row],[DataHora]]</f>
        <v>45883.125</v>
      </c>
      <c r="B5405" s="17">
        <v>2026</v>
      </c>
      <c r="C5405" s="24">
        <f>Tabela2025Horario[[#This Row],[Mês]]</f>
        <v>8</v>
      </c>
      <c r="D5405" s="24">
        <f>Tabela2025Horario[[#This Row],[Dia]]</f>
        <v>14</v>
      </c>
      <c r="E5405" s="24">
        <f>Tabela2025Horario[[#This Row],[Hora]]</f>
        <v>3</v>
      </c>
      <c r="F5405" s="25">
        <f>Tabela2025Horario[[#This Row],[Conj. Castilho]]</f>
        <v>0</v>
      </c>
      <c r="G5405" s="25">
        <f>Tabela2025Horario[[#This Row],[Conj. Eol. Ventos Santa Eugênia]]</f>
        <v>0.40523837524288359</v>
      </c>
      <c r="H5405" s="25">
        <f>Tabela2025Horario[[#This Row],[Conj. Guaimbê]]</f>
        <v>0</v>
      </c>
      <c r="I5405" s="16"/>
      <c r="J5405" s="16"/>
      <c r="K5405" s="16"/>
      <c r="L5405" s="16"/>
      <c r="M5405" s="16"/>
      <c r="N5405" s="16"/>
      <c r="O5405" s="3">
        <f>IF(Tabela2025Horario[[#This Row],[Media Agregada Todas as Usinas]]*$Q$3265&gt;100%,100%,Tabela2025Horario[[#This Row],[Media Agregada Todas as Usinas]]*$Q$3265)</f>
        <v>1</v>
      </c>
    </row>
    <row r="5406" spans="1:15" x14ac:dyDescent="0.25">
      <c r="A5406" s="16">
        <f>Tabela2025Horario[[#This Row],[DataHora]]</f>
        <v>45883.166666666664</v>
      </c>
      <c r="B5406" s="17">
        <v>2026</v>
      </c>
      <c r="C5406" s="24">
        <f>Tabela2025Horario[[#This Row],[Mês]]</f>
        <v>8</v>
      </c>
      <c r="D5406" s="24">
        <f>Tabela2025Horario[[#This Row],[Dia]]</f>
        <v>14</v>
      </c>
      <c r="E5406" s="24">
        <f>Tabela2025Horario[[#This Row],[Hora]]</f>
        <v>4</v>
      </c>
      <c r="F5406" s="25">
        <f>Tabela2025Horario[[#This Row],[Conj. Castilho]]</f>
        <v>0</v>
      </c>
      <c r="G5406" s="25">
        <f>Tabela2025Horario[[#This Row],[Conj. Eol. Ventos Santa Eugênia]]</f>
        <v>0.17562438550140341</v>
      </c>
      <c r="H5406" s="25">
        <f>Tabela2025Horario[[#This Row],[Conj. Guaimbê]]</f>
        <v>0</v>
      </c>
      <c r="I5406" s="16"/>
      <c r="J5406" s="16"/>
      <c r="K5406" s="16"/>
      <c r="L5406" s="16"/>
      <c r="M5406" s="16"/>
      <c r="N5406" s="16"/>
      <c r="O5406" s="3">
        <f>IF(Tabela2025Horario[[#This Row],[Media Agregada Todas as Usinas]]*$Q$3265&gt;100%,100%,Tabela2025Horario[[#This Row],[Media Agregada Todas as Usinas]]*$Q$3265)</f>
        <v>1</v>
      </c>
    </row>
    <row r="5407" spans="1:15" x14ac:dyDescent="0.25">
      <c r="A5407" s="16">
        <f>Tabela2025Horario[[#This Row],[DataHora]]</f>
        <v>45883.208333333336</v>
      </c>
      <c r="B5407" s="17">
        <v>2026</v>
      </c>
      <c r="C5407" s="24">
        <f>Tabela2025Horario[[#This Row],[Mês]]</f>
        <v>8</v>
      </c>
      <c r="D5407" s="24">
        <f>Tabela2025Horario[[#This Row],[Dia]]</f>
        <v>14</v>
      </c>
      <c r="E5407" s="24">
        <f>Tabela2025Horario[[#This Row],[Hora]]</f>
        <v>5</v>
      </c>
      <c r="F5407" s="25">
        <f>Tabela2025Horario[[#This Row],[Conj. Castilho]]</f>
        <v>0</v>
      </c>
      <c r="G5407" s="25">
        <f>Tabela2025Horario[[#This Row],[Conj. Eol. Ventos Santa Eugênia]]</f>
        <v>0.19005710596620881</v>
      </c>
      <c r="H5407" s="25">
        <f>Tabela2025Horario[[#This Row],[Conj. Guaimbê]]</f>
        <v>0</v>
      </c>
      <c r="I5407" s="16"/>
      <c r="J5407" s="16"/>
      <c r="K5407" s="16"/>
      <c r="L5407" s="16"/>
      <c r="M5407" s="16"/>
      <c r="N5407" s="16"/>
      <c r="O5407" s="3">
        <f>IF(Tabela2025Horario[[#This Row],[Media Agregada Todas as Usinas]]*$Q$3265&gt;100%,100%,Tabela2025Horario[[#This Row],[Media Agregada Todas as Usinas]]*$Q$3265)</f>
        <v>1</v>
      </c>
    </row>
    <row r="5408" spans="1:15" x14ac:dyDescent="0.25">
      <c r="A5408" s="16">
        <f>Tabela2025Horario[[#This Row],[DataHora]]</f>
        <v>45883.25</v>
      </c>
      <c r="B5408" s="17">
        <v>2026</v>
      </c>
      <c r="C5408" s="24">
        <f>Tabela2025Horario[[#This Row],[Mês]]</f>
        <v>8</v>
      </c>
      <c r="D5408" s="24">
        <f>Tabela2025Horario[[#This Row],[Dia]]</f>
        <v>14</v>
      </c>
      <c r="E5408" s="24">
        <f>Tabela2025Horario[[#This Row],[Hora]]</f>
        <v>6</v>
      </c>
      <c r="F5408" s="25">
        <f>Tabela2025Horario[[#This Row],[Conj. Castilho]]</f>
        <v>0</v>
      </c>
      <c r="G5408" s="25">
        <f>Tabela2025Horario[[#This Row],[Conj. Eol. Ventos Santa Eugênia]]</f>
        <v>0.4839848121229578</v>
      </c>
      <c r="H5408" s="25">
        <f>Tabela2025Horario[[#This Row],[Conj. Guaimbê]]</f>
        <v>0</v>
      </c>
      <c r="I5408" s="16"/>
      <c r="J5408" s="16"/>
      <c r="K5408" s="16"/>
      <c r="L5408" s="16"/>
      <c r="M5408" s="16"/>
      <c r="N5408" s="16"/>
      <c r="O5408" s="3">
        <f>IF(Tabela2025Horario[[#This Row],[Media Agregada Todas as Usinas]]*$Q$3265&gt;100%,100%,Tabela2025Horario[[#This Row],[Media Agregada Todas as Usinas]]*$Q$3265)</f>
        <v>1</v>
      </c>
    </row>
    <row r="5409" spans="1:15" x14ac:dyDescent="0.25">
      <c r="A5409" s="16">
        <f>Tabela2025Horario[[#This Row],[DataHora]]</f>
        <v>45883.291666666664</v>
      </c>
      <c r="B5409" s="17">
        <v>2026</v>
      </c>
      <c r="C5409" s="24">
        <f>Tabela2025Horario[[#This Row],[Mês]]</f>
        <v>8</v>
      </c>
      <c r="D5409" s="24">
        <f>Tabela2025Horario[[#This Row],[Dia]]</f>
        <v>14</v>
      </c>
      <c r="E5409" s="24">
        <f>Tabela2025Horario[[#This Row],[Hora]]</f>
        <v>7</v>
      </c>
      <c r="F5409" s="25">
        <f>Tabela2025Horario[[#This Row],[Conj. Castilho]]</f>
        <v>0</v>
      </c>
      <c r="G5409" s="25">
        <f>Tabela2025Horario[[#This Row],[Conj. Eol. Ventos Santa Eugênia]]</f>
        <v>0.60078661455350368</v>
      </c>
      <c r="H5409" s="25">
        <f>Tabela2025Horario[[#This Row],[Conj. Guaimbê]]</f>
        <v>0</v>
      </c>
      <c r="I5409" s="16"/>
      <c r="J5409" s="16"/>
      <c r="K5409" s="16"/>
      <c r="L5409" s="16"/>
      <c r="M5409" s="16"/>
      <c r="N5409" s="16"/>
      <c r="O5409" s="3">
        <f>IF(Tabela2025Horario[[#This Row],[Media Agregada Todas as Usinas]]*$Q$3265&gt;100%,100%,Tabela2025Horario[[#This Row],[Media Agregada Todas as Usinas]]*$Q$3265)</f>
        <v>1</v>
      </c>
    </row>
    <row r="5410" spans="1:15" x14ac:dyDescent="0.25">
      <c r="A5410" s="16">
        <f>Tabela2025Horario[[#This Row],[DataHora]]</f>
        <v>45883.333333333336</v>
      </c>
      <c r="B5410" s="17">
        <v>2026</v>
      </c>
      <c r="C5410" s="24">
        <f>Tabela2025Horario[[#This Row],[Mês]]</f>
        <v>8</v>
      </c>
      <c r="D5410" s="24">
        <f>Tabela2025Horario[[#This Row],[Dia]]</f>
        <v>14</v>
      </c>
      <c r="E5410" s="24">
        <f>Tabela2025Horario[[#This Row],[Hora]]</f>
        <v>8</v>
      </c>
      <c r="F5410" s="25">
        <f>Tabela2025Horario[[#This Row],[Conj. Castilho]]</f>
        <v>0</v>
      </c>
      <c r="G5410" s="25">
        <f>Tabela2025Horario[[#This Row],[Conj. Eol. Ventos Santa Eugênia]]</f>
        <v>0.56152166411645499</v>
      </c>
      <c r="H5410" s="25">
        <f>Tabela2025Horario[[#This Row],[Conj. Guaimbê]]</f>
        <v>0</v>
      </c>
      <c r="I5410" s="16"/>
      <c r="J5410" s="16"/>
      <c r="K5410" s="16"/>
      <c r="L5410" s="16"/>
      <c r="M5410" s="16"/>
      <c r="N5410" s="16"/>
      <c r="O5410" s="3">
        <f>IF(Tabela2025Horario[[#This Row],[Media Agregada Todas as Usinas]]*$Q$3265&gt;100%,100%,Tabela2025Horario[[#This Row],[Media Agregada Todas as Usinas]]*$Q$3265)</f>
        <v>1</v>
      </c>
    </row>
    <row r="5411" spans="1:15" x14ac:dyDescent="0.25">
      <c r="A5411" s="16">
        <f>Tabela2025Horario[[#This Row],[DataHora]]</f>
        <v>45883.375</v>
      </c>
      <c r="B5411" s="17">
        <v>2026</v>
      </c>
      <c r="C5411" s="24">
        <f>Tabela2025Horario[[#This Row],[Mês]]</f>
        <v>8</v>
      </c>
      <c r="D5411" s="24">
        <f>Tabela2025Horario[[#This Row],[Dia]]</f>
        <v>14</v>
      </c>
      <c r="E5411" s="24">
        <f>Tabela2025Horario[[#This Row],[Hora]]</f>
        <v>9</v>
      </c>
      <c r="F5411" s="25">
        <f>Tabela2025Horario[[#This Row],[Conj. Castilho]]</f>
        <v>0</v>
      </c>
      <c r="G5411" s="25">
        <f>Tabela2025Horario[[#This Row],[Conj. Eol. Ventos Santa Eugênia]]</f>
        <v>0.54821657614417485</v>
      </c>
      <c r="H5411" s="25">
        <f>Tabela2025Horario[[#This Row],[Conj. Guaimbê]]</f>
        <v>0</v>
      </c>
      <c r="I5411" s="16"/>
      <c r="J5411" s="16"/>
      <c r="K5411" s="16"/>
      <c r="L5411" s="16"/>
      <c r="M5411" s="16"/>
      <c r="N5411" s="16"/>
      <c r="O5411" s="3">
        <f>IF(Tabela2025Horario[[#This Row],[Media Agregada Todas as Usinas]]*$Q$3265&gt;100%,100%,Tabela2025Horario[[#This Row],[Media Agregada Todas as Usinas]]*$Q$3265)</f>
        <v>1</v>
      </c>
    </row>
    <row r="5412" spans="1:15" x14ac:dyDescent="0.25">
      <c r="A5412" s="16">
        <f>Tabela2025Horario[[#This Row],[DataHora]]</f>
        <v>45883.416666666664</v>
      </c>
      <c r="B5412" s="17">
        <v>2026</v>
      </c>
      <c r="C5412" s="24">
        <f>Tabela2025Horario[[#This Row],[Mês]]</f>
        <v>8</v>
      </c>
      <c r="D5412" s="24">
        <f>Tabela2025Horario[[#This Row],[Dia]]</f>
        <v>14</v>
      </c>
      <c r="E5412" s="24">
        <f>Tabela2025Horario[[#This Row],[Hora]]</f>
        <v>10</v>
      </c>
      <c r="F5412" s="25">
        <f>Tabela2025Horario[[#This Row],[Conj. Castilho]]</f>
        <v>0</v>
      </c>
      <c r="G5412" s="25">
        <f>Tabela2025Horario[[#This Row],[Conj. Eol. Ventos Santa Eugênia]]</f>
        <v>0.35808210383958738</v>
      </c>
      <c r="H5412" s="25">
        <f>Tabela2025Horario[[#This Row],[Conj. Guaimbê]]</f>
        <v>0</v>
      </c>
      <c r="I5412" s="16"/>
      <c r="J5412" s="16"/>
      <c r="K5412" s="16"/>
      <c r="L5412" s="16"/>
      <c r="M5412" s="16"/>
      <c r="N5412" s="16"/>
      <c r="O5412" s="3">
        <f>IF(Tabela2025Horario[[#This Row],[Media Agregada Todas as Usinas]]*$Q$3265&gt;100%,100%,Tabela2025Horario[[#This Row],[Media Agregada Todas as Usinas]]*$Q$3265)</f>
        <v>1</v>
      </c>
    </row>
    <row r="5413" spans="1:15" x14ac:dyDescent="0.25">
      <c r="A5413" s="16">
        <f>Tabela2025Horario[[#This Row],[DataHora]]</f>
        <v>45883.458333333336</v>
      </c>
      <c r="B5413" s="17">
        <v>2026</v>
      </c>
      <c r="C5413" s="24">
        <f>Tabela2025Horario[[#This Row],[Mês]]</f>
        <v>8</v>
      </c>
      <c r="D5413" s="24">
        <f>Tabela2025Horario[[#This Row],[Dia]]</f>
        <v>14</v>
      </c>
      <c r="E5413" s="24">
        <f>Tabela2025Horario[[#This Row],[Hora]]</f>
        <v>11</v>
      </c>
      <c r="F5413" s="25">
        <f>Tabela2025Horario[[#This Row],[Conj. Castilho]]</f>
        <v>0</v>
      </c>
      <c r="G5413" s="25">
        <f>Tabela2025Horario[[#This Row],[Conj. Eol. Ventos Santa Eugênia]]</f>
        <v>0.29582299608406115</v>
      </c>
      <c r="H5413" s="25">
        <f>Tabela2025Horario[[#This Row],[Conj. Guaimbê]]</f>
        <v>0</v>
      </c>
      <c r="I5413" s="16"/>
      <c r="J5413" s="16"/>
      <c r="K5413" s="16"/>
      <c r="L5413" s="16"/>
      <c r="M5413" s="16"/>
      <c r="N5413" s="16"/>
      <c r="O5413" s="3">
        <f>IF(Tabela2025Horario[[#This Row],[Media Agregada Todas as Usinas]]*$Q$3265&gt;100%,100%,Tabela2025Horario[[#This Row],[Media Agregada Todas as Usinas]]*$Q$3265)</f>
        <v>1</v>
      </c>
    </row>
    <row r="5414" spans="1:15" x14ac:dyDescent="0.25">
      <c r="A5414" s="16">
        <f>Tabela2025Horario[[#This Row],[DataHora]]</f>
        <v>45883.5</v>
      </c>
      <c r="B5414" s="17">
        <v>2026</v>
      </c>
      <c r="C5414" s="24">
        <f>Tabela2025Horario[[#This Row],[Mês]]</f>
        <v>8</v>
      </c>
      <c r="D5414" s="24">
        <f>Tabela2025Horario[[#This Row],[Dia]]</f>
        <v>14</v>
      </c>
      <c r="E5414" s="24">
        <f>Tabela2025Horario[[#This Row],[Hora]]</f>
        <v>12</v>
      </c>
      <c r="F5414" s="25">
        <f>Tabela2025Horario[[#This Row],[Conj. Castilho]]</f>
        <v>0</v>
      </c>
      <c r="G5414" s="25">
        <f>Tabela2025Horario[[#This Row],[Conj. Eol. Ventos Santa Eugênia]]</f>
        <v>0.28347502273590874</v>
      </c>
      <c r="H5414" s="25">
        <f>Tabela2025Horario[[#This Row],[Conj. Guaimbê]]</f>
        <v>0</v>
      </c>
      <c r="I5414" s="16"/>
      <c r="J5414" s="16"/>
      <c r="K5414" s="16"/>
      <c r="L5414" s="16"/>
      <c r="M5414" s="16"/>
      <c r="N5414" s="16"/>
      <c r="O5414" s="3">
        <f>IF(Tabela2025Horario[[#This Row],[Media Agregada Todas as Usinas]]*$Q$3265&gt;100%,100%,Tabela2025Horario[[#This Row],[Media Agregada Todas as Usinas]]*$Q$3265)</f>
        <v>0.95288067591243519</v>
      </c>
    </row>
    <row r="5415" spans="1:15" x14ac:dyDescent="0.25">
      <c r="A5415" s="16">
        <f>Tabela2025Horario[[#This Row],[DataHora]]</f>
        <v>45883.541666666664</v>
      </c>
      <c r="B5415" s="17">
        <v>2026</v>
      </c>
      <c r="C5415" s="24">
        <f>Tabela2025Horario[[#This Row],[Mês]]</f>
        <v>8</v>
      </c>
      <c r="D5415" s="24">
        <f>Tabela2025Horario[[#This Row],[Dia]]</f>
        <v>14</v>
      </c>
      <c r="E5415" s="24">
        <f>Tabela2025Horario[[#This Row],[Hora]]</f>
        <v>13</v>
      </c>
      <c r="F5415" s="25">
        <f>Tabela2025Horario[[#This Row],[Conj. Castilho]]</f>
        <v>0</v>
      </c>
      <c r="G5415" s="25">
        <f>Tabela2025Horario[[#This Row],[Conj. Eol. Ventos Santa Eugênia]]</f>
        <v>4.9382716049382644E-2</v>
      </c>
      <c r="H5415" s="25">
        <f>Tabela2025Horario[[#This Row],[Conj. Guaimbê]]</f>
        <v>0</v>
      </c>
      <c r="I5415" s="16"/>
      <c r="J5415" s="16"/>
      <c r="K5415" s="16"/>
      <c r="L5415" s="16"/>
      <c r="M5415" s="16"/>
      <c r="N5415" s="16"/>
      <c r="O5415" s="3">
        <f>IF(Tabela2025Horario[[#This Row],[Media Agregada Todas as Usinas]]*$Q$3265&gt;100%,100%,Tabela2025Horario[[#This Row],[Media Agregada Todas as Usinas]]*$Q$3265)</f>
        <v>0.31224083275161496</v>
      </c>
    </row>
    <row r="5416" spans="1:15" x14ac:dyDescent="0.25">
      <c r="A5416" s="16">
        <f>Tabela2025Horario[[#This Row],[DataHora]]</f>
        <v>45883.583333333336</v>
      </c>
      <c r="B5416" s="17">
        <v>2026</v>
      </c>
      <c r="C5416" s="24">
        <f>Tabela2025Horario[[#This Row],[Mês]]</f>
        <v>8</v>
      </c>
      <c r="D5416" s="24">
        <f>Tabela2025Horario[[#This Row],[Dia]]</f>
        <v>14</v>
      </c>
      <c r="E5416" s="24">
        <f>Tabela2025Horario[[#This Row],[Hora]]</f>
        <v>14</v>
      </c>
      <c r="F5416" s="25">
        <f>Tabela2025Horario[[#This Row],[Conj. Castilho]]</f>
        <v>0</v>
      </c>
      <c r="G5416" s="25">
        <f>Tabela2025Horario[[#This Row],[Conj. Eol. Ventos Santa Eugênia]]</f>
        <v>0</v>
      </c>
      <c r="H5416" s="25">
        <f>Tabela2025Horario[[#This Row],[Conj. Guaimbê]]</f>
        <v>0</v>
      </c>
      <c r="I5416" s="16"/>
      <c r="J5416" s="16"/>
      <c r="K5416" s="16"/>
      <c r="L5416" s="16"/>
      <c r="M5416" s="16"/>
      <c r="N5416" s="16"/>
      <c r="O5416" s="3">
        <f>IF(Tabela2025Horario[[#This Row],[Media Agregada Todas as Usinas]]*$Q$3265&gt;100%,100%,Tabela2025Horario[[#This Row],[Media Agregada Todas as Usinas]]*$Q$3265)</f>
        <v>4.6806576529323747E-2</v>
      </c>
    </row>
    <row r="5417" spans="1:15" x14ac:dyDescent="0.25">
      <c r="A5417" s="16">
        <f>Tabela2025Horario[[#This Row],[DataHora]]</f>
        <v>45883.625</v>
      </c>
      <c r="B5417" s="17">
        <v>2026</v>
      </c>
      <c r="C5417" s="24">
        <f>Tabela2025Horario[[#This Row],[Mês]]</f>
        <v>8</v>
      </c>
      <c r="D5417" s="24">
        <f>Tabela2025Horario[[#This Row],[Dia]]</f>
        <v>14</v>
      </c>
      <c r="E5417" s="24">
        <f>Tabela2025Horario[[#This Row],[Hora]]</f>
        <v>15</v>
      </c>
      <c r="F5417" s="25">
        <f>Tabela2025Horario[[#This Row],[Conj. Castilho]]</f>
        <v>0</v>
      </c>
      <c r="G5417" s="25">
        <f>Tabela2025Horario[[#This Row],[Conj. Eol. Ventos Santa Eugênia]]</f>
        <v>0</v>
      </c>
      <c r="H5417" s="25">
        <f>Tabela2025Horario[[#This Row],[Conj. Guaimbê]]</f>
        <v>0</v>
      </c>
      <c r="I5417" s="16"/>
      <c r="J5417" s="16"/>
      <c r="K5417" s="16"/>
      <c r="L5417" s="16"/>
      <c r="M5417" s="16"/>
      <c r="N5417" s="16"/>
      <c r="O5417" s="3">
        <f>IF(Tabela2025Horario[[#This Row],[Media Agregada Todas as Usinas]]*$Q$3265&gt;100%,100%,Tabela2025Horario[[#This Row],[Media Agregada Todas as Usinas]]*$Q$3265)</f>
        <v>0</v>
      </c>
    </row>
    <row r="5418" spans="1:15" x14ac:dyDescent="0.25">
      <c r="A5418" s="16">
        <f>Tabela2025Horario[[#This Row],[DataHora]]</f>
        <v>45883.666666666664</v>
      </c>
      <c r="B5418" s="17">
        <v>2026</v>
      </c>
      <c r="C5418" s="24">
        <f>Tabela2025Horario[[#This Row],[Mês]]</f>
        <v>8</v>
      </c>
      <c r="D5418" s="24">
        <f>Tabela2025Horario[[#This Row],[Dia]]</f>
        <v>14</v>
      </c>
      <c r="E5418" s="24">
        <f>Tabela2025Horario[[#This Row],[Hora]]</f>
        <v>16</v>
      </c>
      <c r="F5418" s="25">
        <f>Tabela2025Horario[[#This Row],[Conj. Castilho]]</f>
        <v>0</v>
      </c>
      <c r="G5418" s="25">
        <f>Tabela2025Horario[[#This Row],[Conj. Eol. Ventos Santa Eugênia]]</f>
        <v>0</v>
      </c>
      <c r="H5418" s="25">
        <f>Tabela2025Horario[[#This Row],[Conj. Guaimbê]]</f>
        <v>0</v>
      </c>
      <c r="I5418" s="16"/>
      <c r="J5418" s="16"/>
      <c r="K5418" s="16"/>
      <c r="L5418" s="16"/>
      <c r="M5418" s="16"/>
      <c r="N5418" s="16"/>
      <c r="O5418" s="3">
        <f>IF(Tabela2025Horario[[#This Row],[Media Agregada Todas as Usinas]]*$Q$3265&gt;100%,100%,Tabela2025Horario[[#This Row],[Media Agregada Todas as Usinas]]*$Q$3265)</f>
        <v>0</v>
      </c>
    </row>
    <row r="5419" spans="1:15" x14ac:dyDescent="0.25">
      <c r="A5419" s="16">
        <f>Tabela2025Horario[[#This Row],[DataHora]]</f>
        <v>45883.708333333336</v>
      </c>
      <c r="B5419" s="17">
        <v>2026</v>
      </c>
      <c r="C5419" s="24">
        <f>Tabela2025Horario[[#This Row],[Mês]]</f>
        <v>8</v>
      </c>
      <c r="D5419" s="24">
        <f>Tabela2025Horario[[#This Row],[Dia]]</f>
        <v>14</v>
      </c>
      <c r="E5419" s="24">
        <f>Tabela2025Horario[[#This Row],[Hora]]</f>
        <v>17</v>
      </c>
      <c r="F5419" s="25">
        <f>Tabela2025Horario[[#This Row],[Conj. Castilho]]</f>
        <v>0</v>
      </c>
      <c r="G5419" s="25">
        <f>Tabela2025Horario[[#This Row],[Conj. Eol. Ventos Santa Eugênia]]</f>
        <v>0</v>
      </c>
      <c r="H5419" s="25">
        <f>Tabela2025Horario[[#This Row],[Conj. Guaimbê]]</f>
        <v>0</v>
      </c>
      <c r="I5419" s="16"/>
      <c r="J5419" s="16"/>
      <c r="K5419" s="16"/>
      <c r="L5419" s="16"/>
      <c r="M5419" s="16"/>
      <c r="N5419" s="16"/>
      <c r="O5419" s="3">
        <f>IF(Tabela2025Horario[[#This Row],[Media Agregada Todas as Usinas]]*$Q$3265&gt;100%,100%,Tabela2025Horario[[#This Row],[Media Agregada Todas as Usinas]]*$Q$3265)</f>
        <v>0</v>
      </c>
    </row>
    <row r="5420" spans="1:15" x14ac:dyDescent="0.25">
      <c r="A5420" s="16">
        <f>Tabela2025Horario[[#This Row],[DataHora]]</f>
        <v>45883.75</v>
      </c>
      <c r="B5420" s="17">
        <v>2026</v>
      </c>
      <c r="C5420" s="24">
        <f>Tabela2025Horario[[#This Row],[Mês]]</f>
        <v>8</v>
      </c>
      <c r="D5420" s="24">
        <f>Tabela2025Horario[[#This Row],[Dia]]</f>
        <v>14</v>
      </c>
      <c r="E5420" s="24">
        <f>Tabela2025Horario[[#This Row],[Hora]]</f>
        <v>18</v>
      </c>
      <c r="F5420" s="25">
        <f>Tabela2025Horario[[#This Row],[Conj. Castilho]]</f>
        <v>0</v>
      </c>
      <c r="G5420" s="25">
        <f>Tabela2025Horario[[#This Row],[Conj. Eol. Ventos Santa Eugênia]]</f>
        <v>1.6888884492888379E-2</v>
      </c>
      <c r="H5420" s="25">
        <f>Tabela2025Horario[[#This Row],[Conj. Guaimbê]]</f>
        <v>0</v>
      </c>
      <c r="I5420" s="16"/>
      <c r="J5420" s="16"/>
      <c r="K5420" s="16"/>
      <c r="L5420" s="16"/>
      <c r="M5420" s="16"/>
      <c r="N5420" s="16"/>
      <c r="O5420" s="3">
        <f>IF(Tabela2025Horario[[#This Row],[Media Agregada Todas as Usinas]]*$Q$3265&gt;100%,100%,Tabela2025Horario[[#This Row],[Media Agregada Todas as Usinas]]*$Q$3265)</f>
        <v>0.3065727261198114</v>
      </c>
    </row>
    <row r="5421" spans="1:15" x14ac:dyDescent="0.25">
      <c r="A5421" s="16">
        <f>Tabela2025Horario[[#This Row],[DataHora]]</f>
        <v>45883.791666666664</v>
      </c>
      <c r="B5421" s="17">
        <v>2026</v>
      </c>
      <c r="C5421" s="24">
        <f>Tabela2025Horario[[#This Row],[Mês]]</f>
        <v>8</v>
      </c>
      <c r="D5421" s="24">
        <f>Tabela2025Horario[[#This Row],[Dia]]</f>
        <v>14</v>
      </c>
      <c r="E5421" s="24">
        <f>Tabela2025Horario[[#This Row],[Hora]]</f>
        <v>19</v>
      </c>
      <c r="F5421" s="25">
        <f>Tabela2025Horario[[#This Row],[Conj. Castilho]]</f>
        <v>0</v>
      </c>
      <c r="G5421" s="25">
        <f>Tabela2025Horario[[#This Row],[Conj. Eol. Ventos Santa Eugênia]]</f>
        <v>0.18936133339414474</v>
      </c>
      <c r="H5421" s="25">
        <f>Tabela2025Horario[[#This Row],[Conj. Guaimbê]]</f>
        <v>0</v>
      </c>
      <c r="I5421" s="16"/>
      <c r="J5421" s="16"/>
      <c r="K5421" s="16"/>
      <c r="L5421" s="16"/>
      <c r="M5421" s="16"/>
      <c r="N5421" s="16"/>
      <c r="O5421" s="3">
        <f>IF(Tabela2025Horario[[#This Row],[Media Agregada Todas as Usinas]]*$Q$3265&gt;100%,100%,Tabela2025Horario[[#This Row],[Media Agregada Todas as Usinas]]*$Q$3265)</f>
        <v>1</v>
      </c>
    </row>
    <row r="5422" spans="1:15" x14ac:dyDescent="0.25">
      <c r="A5422" s="16">
        <f>Tabela2025Horario[[#This Row],[DataHora]]</f>
        <v>45883.833333333336</v>
      </c>
      <c r="B5422" s="17">
        <v>2026</v>
      </c>
      <c r="C5422" s="24">
        <f>Tabela2025Horario[[#This Row],[Mês]]</f>
        <v>8</v>
      </c>
      <c r="D5422" s="24">
        <f>Tabela2025Horario[[#This Row],[Dia]]</f>
        <v>14</v>
      </c>
      <c r="E5422" s="24">
        <f>Tabela2025Horario[[#This Row],[Hora]]</f>
        <v>20</v>
      </c>
      <c r="F5422" s="25">
        <f>Tabela2025Horario[[#This Row],[Conj. Castilho]]</f>
        <v>0</v>
      </c>
      <c r="G5422" s="25">
        <f>Tabela2025Horario[[#This Row],[Conj. Eol. Ventos Santa Eugênia]]</f>
        <v>0.198224435411259</v>
      </c>
      <c r="H5422" s="25">
        <f>Tabela2025Horario[[#This Row],[Conj. Guaimbê]]</f>
        <v>0</v>
      </c>
      <c r="I5422" s="16"/>
      <c r="J5422" s="16"/>
      <c r="K5422" s="16"/>
      <c r="L5422" s="16"/>
      <c r="M5422" s="16"/>
      <c r="N5422" s="16"/>
      <c r="O5422" s="3">
        <f>IF(Tabela2025Horario[[#This Row],[Media Agregada Todas as Usinas]]*$Q$3265&gt;100%,100%,Tabela2025Horario[[#This Row],[Media Agregada Todas as Usinas]]*$Q$3265)</f>
        <v>1</v>
      </c>
    </row>
    <row r="5423" spans="1:15" x14ac:dyDescent="0.25">
      <c r="A5423" s="16">
        <f>Tabela2025Horario[[#This Row],[DataHora]]</f>
        <v>45883.875</v>
      </c>
      <c r="B5423" s="17">
        <v>2026</v>
      </c>
      <c r="C5423" s="24">
        <f>Tabela2025Horario[[#This Row],[Mês]]</f>
        <v>8</v>
      </c>
      <c r="D5423" s="24">
        <f>Tabela2025Horario[[#This Row],[Dia]]</f>
        <v>14</v>
      </c>
      <c r="E5423" s="24">
        <f>Tabela2025Horario[[#This Row],[Hora]]</f>
        <v>21</v>
      </c>
      <c r="F5423" s="25">
        <f>Tabela2025Horario[[#This Row],[Conj. Castilho]]</f>
        <v>0</v>
      </c>
      <c r="G5423" s="25">
        <f>Tabela2025Horario[[#This Row],[Conj. Eol. Ventos Santa Eugênia]]</f>
        <v>0.20975756891757411</v>
      </c>
      <c r="H5423" s="25">
        <f>Tabela2025Horario[[#This Row],[Conj. Guaimbê]]</f>
        <v>0</v>
      </c>
      <c r="I5423" s="16"/>
      <c r="J5423" s="16"/>
      <c r="K5423" s="16"/>
      <c r="L5423" s="16"/>
      <c r="M5423" s="16"/>
      <c r="N5423" s="16"/>
      <c r="O5423" s="3">
        <f>IF(Tabela2025Horario[[#This Row],[Media Agregada Todas as Usinas]]*$Q$3265&gt;100%,100%,Tabela2025Horario[[#This Row],[Media Agregada Todas as Usinas]]*$Q$3265)</f>
        <v>1</v>
      </c>
    </row>
    <row r="5424" spans="1:15" x14ac:dyDescent="0.25">
      <c r="A5424" s="16">
        <f>Tabela2025Horario[[#This Row],[DataHora]]</f>
        <v>45883.916666666664</v>
      </c>
      <c r="B5424" s="17">
        <v>2026</v>
      </c>
      <c r="C5424" s="24">
        <f>Tabela2025Horario[[#This Row],[Mês]]</f>
        <v>8</v>
      </c>
      <c r="D5424" s="24">
        <f>Tabela2025Horario[[#This Row],[Dia]]</f>
        <v>14</v>
      </c>
      <c r="E5424" s="24">
        <f>Tabela2025Horario[[#This Row],[Hora]]</f>
        <v>22</v>
      </c>
      <c r="F5424" s="25">
        <f>Tabela2025Horario[[#This Row],[Conj. Castilho]]</f>
        <v>0</v>
      </c>
      <c r="G5424" s="25">
        <f>Tabela2025Horario[[#This Row],[Conj. Eol. Ventos Santa Eugênia]]</f>
        <v>0.31845838771071711</v>
      </c>
      <c r="H5424" s="25">
        <f>Tabela2025Horario[[#This Row],[Conj. Guaimbê]]</f>
        <v>0</v>
      </c>
      <c r="I5424" s="16"/>
      <c r="J5424" s="16"/>
      <c r="K5424" s="16"/>
      <c r="L5424" s="16"/>
      <c r="M5424" s="16"/>
      <c r="N5424" s="16"/>
      <c r="O5424" s="3">
        <f>IF(Tabela2025Horario[[#This Row],[Media Agregada Todas as Usinas]]*$Q$3265&gt;100%,100%,Tabela2025Horario[[#This Row],[Media Agregada Todas as Usinas]]*$Q$3265)</f>
        <v>1</v>
      </c>
    </row>
    <row r="5425" spans="1:15" x14ac:dyDescent="0.25">
      <c r="A5425" s="16">
        <f>Tabela2025Horario[[#This Row],[DataHora]]</f>
        <v>45883.958333333336</v>
      </c>
      <c r="B5425" s="17">
        <v>2026</v>
      </c>
      <c r="C5425" s="24">
        <f>Tabela2025Horario[[#This Row],[Mês]]</f>
        <v>8</v>
      </c>
      <c r="D5425" s="24">
        <f>Tabela2025Horario[[#This Row],[Dia]]</f>
        <v>14</v>
      </c>
      <c r="E5425" s="24">
        <f>Tabela2025Horario[[#This Row],[Hora]]</f>
        <v>23</v>
      </c>
      <c r="F5425" s="25">
        <f>Tabela2025Horario[[#This Row],[Conj. Castilho]]</f>
        <v>0</v>
      </c>
      <c r="G5425" s="25">
        <f>Tabela2025Horario[[#This Row],[Conj. Eol. Ventos Santa Eugênia]]</f>
        <v>0.30127539725891622</v>
      </c>
      <c r="H5425" s="25">
        <f>Tabela2025Horario[[#This Row],[Conj. Guaimbê]]</f>
        <v>0</v>
      </c>
      <c r="I5425" s="16"/>
      <c r="J5425" s="16"/>
      <c r="K5425" s="16"/>
      <c r="L5425" s="16"/>
      <c r="M5425" s="16"/>
      <c r="N5425" s="16"/>
      <c r="O5425" s="3">
        <f>IF(Tabela2025Horario[[#This Row],[Media Agregada Todas as Usinas]]*$Q$3265&gt;100%,100%,Tabela2025Horario[[#This Row],[Media Agregada Todas as Usinas]]*$Q$3265)</f>
        <v>1</v>
      </c>
    </row>
    <row r="5426" spans="1:15" x14ac:dyDescent="0.25">
      <c r="A5426" s="16">
        <f>Tabela2025Horario[[#This Row],[DataHora]]</f>
        <v>45884</v>
      </c>
      <c r="B5426" s="17">
        <v>2026</v>
      </c>
      <c r="C5426" s="24">
        <f>Tabela2025Horario[[#This Row],[Mês]]</f>
        <v>8</v>
      </c>
      <c r="D5426" s="24">
        <f>Tabela2025Horario[[#This Row],[Dia]]</f>
        <v>15</v>
      </c>
      <c r="E5426" s="24">
        <f>Tabela2025Horario[[#This Row],[Hora]]</f>
        <v>0</v>
      </c>
      <c r="F5426" s="25">
        <f>Tabela2025Horario[[#This Row],[Conj. Castilho]]</f>
        <v>0</v>
      </c>
      <c r="G5426" s="25">
        <f>Tabela2025Horario[[#This Row],[Conj. Eol. Ventos Santa Eugênia]]</f>
        <v>0.23914887730655449</v>
      </c>
      <c r="H5426" s="25">
        <f>Tabela2025Horario[[#This Row],[Conj. Guaimbê]]</f>
        <v>0</v>
      </c>
      <c r="I5426" s="16"/>
      <c r="J5426" s="16"/>
      <c r="K5426" s="16"/>
      <c r="L5426" s="16"/>
      <c r="M5426" s="16"/>
      <c r="N5426" s="16"/>
      <c r="O5426" s="3">
        <f>IF(Tabela2025Horario[[#This Row],[Media Agregada Todas as Usinas]]*$Q$3265&gt;100%,100%,Tabela2025Horario[[#This Row],[Media Agregada Todas as Usinas]]*$Q$3265)</f>
        <v>1</v>
      </c>
    </row>
    <row r="5427" spans="1:15" x14ac:dyDescent="0.25">
      <c r="A5427" s="16">
        <f>Tabela2025Horario[[#This Row],[DataHora]]</f>
        <v>45884.041666666664</v>
      </c>
      <c r="B5427" s="17">
        <v>2026</v>
      </c>
      <c r="C5427" s="24">
        <f>Tabela2025Horario[[#This Row],[Mês]]</f>
        <v>8</v>
      </c>
      <c r="D5427" s="24">
        <f>Tabela2025Horario[[#This Row],[Dia]]</f>
        <v>15</v>
      </c>
      <c r="E5427" s="24">
        <f>Tabela2025Horario[[#This Row],[Hora]]</f>
        <v>1</v>
      </c>
      <c r="F5427" s="25">
        <f>Tabela2025Horario[[#This Row],[Conj. Castilho]]</f>
        <v>0</v>
      </c>
      <c r="G5427" s="25">
        <f>Tabela2025Horario[[#This Row],[Conj. Eol. Ventos Santa Eugênia]]</f>
        <v>0.31115299240171401</v>
      </c>
      <c r="H5427" s="25">
        <f>Tabela2025Horario[[#This Row],[Conj. Guaimbê]]</f>
        <v>0</v>
      </c>
      <c r="I5427" s="16"/>
      <c r="J5427" s="16"/>
      <c r="K5427" s="16"/>
      <c r="L5427" s="16"/>
      <c r="M5427" s="16"/>
      <c r="N5427" s="16"/>
      <c r="O5427" s="3">
        <f>IF(Tabela2025Horario[[#This Row],[Media Agregada Todas as Usinas]]*$Q$3265&gt;100%,100%,Tabela2025Horario[[#This Row],[Media Agregada Todas as Usinas]]*$Q$3265)</f>
        <v>1</v>
      </c>
    </row>
    <row r="5428" spans="1:15" x14ac:dyDescent="0.25">
      <c r="A5428" s="16">
        <f>Tabela2025Horario[[#This Row],[DataHora]]</f>
        <v>45884.083333333336</v>
      </c>
      <c r="B5428" s="17">
        <v>2026</v>
      </c>
      <c r="C5428" s="24">
        <f>Tabela2025Horario[[#This Row],[Mês]]</f>
        <v>8</v>
      </c>
      <c r="D5428" s="24">
        <f>Tabela2025Horario[[#This Row],[Dia]]</f>
        <v>15</v>
      </c>
      <c r="E5428" s="24">
        <f>Tabela2025Horario[[#This Row],[Hora]]</f>
        <v>2</v>
      </c>
      <c r="F5428" s="25">
        <f>Tabela2025Horario[[#This Row],[Conj. Castilho]]</f>
        <v>0</v>
      </c>
      <c r="G5428" s="25">
        <f>Tabela2025Horario[[#This Row],[Conj. Eol. Ventos Santa Eugênia]]</f>
        <v>0.29251351545431836</v>
      </c>
      <c r="H5428" s="25">
        <f>Tabela2025Horario[[#This Row],[Conj. Guaimbê]]</f>
        <v>0</v>
      </c>
      <c r="I5428" s="16"/>
      <c r="J5428" s="16"/>
      <c r="K5428" s="16"/>
      <c r="L5428" s="16"/>
      <c r="M5428" s="16"/>
      <c r="N5428" s="16"/>
      <c r="O5428" s="3">
        <f>IF(Tabela2025Horario[[#This Row],[Media Agregada Todas as Usinas]]*$Q$3265&gt;100%,100%,Tabela2025Horario[[#This Row],[Media Agregada Todas as Usinas]]*$Q$3265)</f>
        <v>1</v>
      </c>
    </row>
    <row r="5429" spans="1:15" x14ac:dyDescent="0.25">
      <c r="A5429" s="16">
        <f>Tabela2025Horario[[#This Row],[DataHora]]</f>
        <v>45884.125</v>
      </c>
      <c r="B5429" s="17">
        <v>2026</v>
      </c>
      <c r="C5429" s="24">
        <f>Tabela2025Horario[[#This Row],[Mês]]</f>
        <v>8</v>
      </c>
      <c r="D5429" s="24">
        <f>Tabela2025Horario[[#This Row],[Dia]]</f>
        <v>15</v>
      </c>
      <c r="E5429" s="24">
        <f>Tabela2025Horario[[#This Row],[Hora]]</f>
        <v>3</v>
      </c>
      <c r="F5429" s="25">
        <f>Tabela2025Horario[[#This Row],[Conj. Castilho]]</f>
        <v>0</v>
      </c>
      <c r="G5429" s="25">
        <f>Tabela2025Horario[[#This Row],[Conj. Eol. Ventos Santa Eugênia]]</f>
        <v>0.30544761124062947</v>
      </c>
      <c r="H5429" s="25">
        <f>Tabela2025Horario[[#This Row],[Conj. Guaimbê]]</f>
        <v>0</v>
      </c>
      <c r="I5429" s="16"/>
      <c r="J5429" s="16"/>
      <c r="K5429" s="16"/>
      <c r="L5429" s="16"/>
      <c r="M5429" s="16"/>
      <c r="N5429" s="16"/>
      <c r="O5429" s="3">
        <f>IF(Tabela2025Horario[[#This Row],[Media Agregada Todas as Usinas]]*$Q$3265&gt;100%,100%,Tabela2025Horario[[#This Row],[Media Agregada Todas as Usinas]]*$Q$3265)</f>
        <v>1</v>
      </c>
    </row>
    <row r="5430" spans="1:15" x14ac:dyDescent="0.25">
      <c r="A5430" s="16">
        <f>Tabela2025Horario[[#This Row],[DataHora]]</f>
        <v>45884.166666666664</v>
      </c>
      <c r="B5430" s="17">
        <v>2026</v>
      </c>
      <c r="C5430" s="24">
        <f>Tabela2025Horario[[#This Row],[Mês]]</f>
        <v>8</v>
      </c>
      <c r="D5430" s="24">
        <f>Tabela2025Horario[[#This Row],[Dia]]</f>
        <v>15</v>
      </c>
      <c r="E5430" s="24">
        <f>Tabela2025Horario[[#This Row],[Hora]]</f>
        <v>4</v>
      </c>
      <c r="F5430" s="25">
        <f>Tabela2025Horario[[#This Row],[Conj. Castilho]]</f>
        <v>0</v>
      </c>
      <c r="G5430" s="25">
        <f>Tabela2025Horario[[#This Row],[Conj. Eol. Ventos Santa Eugênia]]</f>
        <v>0.31376447823433418</v>
      </c>
      <c r="H5430" s="25">
        <f>Tabela2025Horario[[#This Row],[Conj. Guaimbê]]</f>
        <v>0</v>
      </c>
      <c r="I5430" s="16"/>
      <c r="J5430" s="16"/>
      <c r="K5430" s="16"/>
      <c r="L5430" s="16"/>
      <c r="M5430" s="16"/>
      <c r="N5430" s="16"/>
      <c r="O5430" s="3">
        <f>IF(Tabela2025Horario[[#This Row],[Media Agregada Todas as Usinas]]*$Q$3265&gt;100%,100%,Tabela2025Horario[[#This Row],[Media Agregada Todas as Usinas]]*$Q$3265)</f>
        <v>1</v>
      </c>
    </row>
    <row r="5431" spans="1:15" x14ac:dyDescent="0.25">
      <c r="A5431" s="16">
        <f>Tabela2025Horario[[#This Row],[DataHora]]</f>
        <v>45884.208333333336</v>
      </c>
      <c r="B5431" s="17">
        <v>2026</v>
      </c>
      <c r="C5431" s="24">
        <f>Tabela2025Horario[[#This Row],[Mês]]</f>
        <v>8</v>
      </c>
      <c r="D5431" s="24">
        <f>Tabela2025Horario[[#This Row],[Dia]]</f>
        <v>15</v>
      </c>
      <c r="E5431" s="24">
        <f>Tabela2025Horario[[#This Row],[Hora]]</f>
        <v>5</v>
      </c>
      <c r="F5431" s="25">
        <f>Tabela2025Horario[[#This Row],[Conj. Castilho]]</f>
        <v>0</v>
      </c>
      <c r="G5431" s="25">
        <f>Tabela2025Horario[[#This Row],[Conj. Eol. Ventos Santa Eugênia]]</f>
        <v>0.30252112629669958</v>
      </c>
      <c r="H5431" s="25">
        <f>Tabela2025Horario[[#This Row],[Conj. Guaimbê]]</f>
        <v>0</v>
      </c>
      <c r="I5431" s="16"/>
      <c r="J5431" s="16"/>
      <c r="K5431" s="16"/>
      <c r="L5431" s="16"/>
      <c r="M5431" s="16"/>
      <c r="N5431" s="16"/>
      <c r="O5431" s="3">
        <f>IF(Tabela2025Horario[[#This Row],[Media Agregada Todas as Usinas]]*$Q$3265&gt;100%,100%,Tabela2025Horario[[#This Row],[Media Agregada Todas as Usinas]]*$Q$3265)</f>
        <v>1</v>
      </c>
    </row>
    <row r="5432" spans="1:15" x14ac:dyDescent="0.25">
      <c r="A5432" s="16">
        <f>Tabela2025Horario[[#This Row],[DataHora]]</f>
        <v>45884.25</v>
      </c>
      <c r="B5432" s="17">
        <v>2026</v>
      </c>
      <c r="C5432" s="24">
        <f>Tabela2025Horario[[#This Row],[Mês]]</f>
        <v>8</v>
      </c>
      <c r="D5432" s="24">
        <f>Tabela2025Horario[[#This Row],[Dia]]</f>
        <v>15</v>
      </c>
      <c r="E5432" s="24">
        <f>Tabela2025Horario[[#This Row],[Hora]]</f>
        <v>6</v>
      </c>
      <c r="F5432" s="25">
        <f>Tabela2025Horario[[#This Row],[Conj. Castilho]]</f>
        <v>0</v>
      </c>
      <c r="G5432" s="25">
        <f>Tabela2025Horario[[#This Row],[Conj. Eol. Ventos Santa Eugênia]]</f>
        <v>0.48244423553838389</v>
      </c>
      <c r="H5432" s="25">
        <f>Tabela2025Horario[[#This Row],[Conj. Guaimbê]]</f>
        <v>0</v>
      </c>
      <c r="I5432" s="16"/>
      <c r="J5432" s="16"/>
      <c r="K5432" s="16"/>
      <c r="L5432" s="16"/>
      <c r="M5432" s="16"/>
      <c r="N5432" s="16"/>
      <c r="O5432" s="3">
        <f>IF(Tabela2025Horario[[#This Row],[Media Agregada Todas as Usinas]]*$Q$3265&gt;100%,100%,Tabela2025Horario[[#This Row],[Media Agregada Todas as Usinas]]*$Q$3265)</f>
        <v>1</v>
      </c>
    </row>
    <row r="5433" spans="1:15" x14ac:dyDescent="0.25">
      <c r="A5433" s="16">
        <f>Tabela2025Horario[[#This Row],[DataHora]]</f>
        <v>45884.291666666664</v>
      </c>
      <c r="B5433" s="17">
        <v>2026</v>
      </c>
      <c r="C5433" s="24">
        <f>Tabela2025Horario[[#This Row],[Mês]]</f>
        <v>8</v>
      </c>
      <c r="D5433" s="24">
        <f>Tabela2025Horario[[#This Row],[Dia]]</f>
        <v>15</v>
      </c>
      <c r="E5433" s="24">
        <f>Tabela2025Horario[[#This Row],[Hora]]</f>
        <v>7</v>
      </c>
      <c r="F5433" s="25">
        <f>Tabela2025Horario[[#This Row],[Conj. Castilho]]</f>
        <v>0</v>
      </c>
      <c r="G5433" s="25">
        <f>Tabela2025Horario[[#This Row],[Conj. Eol. Ventos Santa Eugênia]]</f>
        <v>0.57343400550810864</v>
      </c>
      <c r="H5433" s="25">
        <f>Tabela2025Horario[[#This Row],[Conj. Guaimbê]]</f>
        <v>0</v>
      </c>
      <c r="I5433" s="16"/>
      <c r="J5433" s="16"/>
      <c r="K5433" s="16"/>
      <c r="L5433" s="16"/>
      <c r="M5433" s="16"/>
      <c r="N5433" s="16"/>
      <c r="O5433" s="3">
        <f>IF(Tabela2025Horario[[#This Row],[Media Agregada Todas as Usinas]]*$Q$3265&gt;100%,100%,Tabela2025Horario[[#This Row],[Media Agregada Todas as Usinas]]*$Q$3265)</f>
        <v>1</v>
      </c>
    </row>
    <row r="5434" spans="1:15" x14ac:dyDescent="0.25">
      <c r="A5434" s="16">
        <f>Tabela2025Horario[[#This Row],[DataHora]]</f>
        <v>45884.333333333336</v>
      </c>
      <c r="B5434" s="17">
        <v>2026</v>
      </c>
      <c r="C5434" s="24">
        <f>Tabela2025Horario[[#This Row],[Mês]]</f>
        <v>8</v>
      </c>
      <c r="D5434" s="24">
        <f>Tabela2025Horario[[#This Row],[Dia]]</f>
        <v>15</v>
      </c>
      <c r="E5434" s="24">
        <f>Tabela2025Horario[[#This Row],[Hora]]</f>
        <v>8</v>
      </c>
      <c r="F5434" s="25">
        <f>Tabela2025Horario[[#This Row],[Conj. Castilho]]</f>
        <v>0</v>
      </c>
      <c r="G5434" s="25">
        <f>Tabela2025Horario[[#This Row],[Conj. Eol. Ventos Santa Eugênia]]</f>
        <v>0.6113142475424671</v>
      </c>
      <c r="H5434" s="25">
        <f>Tabela2025Horario[[#This Row],[Conj. Guaimbê]]</f>
        <v>0</v>
      </c>
      <c r="I5434" s="16"/>
      <c r="J5434" s="16"/>
      <c r="K5434" s="16"/>
      <c r="L5434" s="16"/>
      <c r="M5434" s="16"/>
      <c r="N5434" s="16"/>
      <c r="O5434" s="3">
        <f>IF(Tabela2025Horario[[#This Row],[Media Agregada Todas as Usinas]]*$Q$3265&gt;100%,100%,Tabela2025Horario[[#This Row],[Media Agregada Todas as Usinas]]*$Q$3265)</f>
        <v>1</v>
      </c>
    </row>
    <row r="5435" spans="1:15" x14ac:dyDescent="0.25">
      <c r="A5435" s="16">
        <f>Tabela2025Horario[[#This Row],[DataHora]]</f>
        <v>45884.375</v>
      </c>
      <c r="B5435" s="17">
        <v>2026</v>
      </c>
      <c r="C5435" s="24">
        <f>Tabela2025Horario[[#This Row],[Mês]]</f>
        <v>8</v>
      </c>
      <c r="D5435" s="24">
        <f>Tabela2025Horario[[#This Row],[Dia]]</f>
        <v>15</v>
      </c>
      <c r="E5435" s="24">
        <f>Tabela2025Horario[[#This Row],[Hora]]</f>
        <v>9</v>
      </c>
      <c r="F5435" s="25">
        <f>Tabela2025Horario[[#This Row],[Conj. Castilho]]</f>
        <v>0</v>
      </c>
      <c r="G5435" s="25">
        <f>Tabela2025Horario[[#This Row],[Conj. Eol. Ventos Santa Eugênia]]</f>
        <v>0.61949340463077718</v>
      </c>
      <c r="H5435" s="25">
        <f>Tabela2025Horario[[#This Row],[Conj. Guaimbê]]</f>
        <v>0</v>
      </c>
      <c r="I5435" s="16"/>
      <c r="J5435" s="16"/>
      <c r="K5435" s="16"/>
      <c r="L5435" s="16"/>
      <c r="M5435" s="16"/>
      <c r="N5435" s="16"/>
      <c r="O5435" s="3">
        <f>IF(Tabela2025Horario[[#This Row],[Media Agregada Todas as Usinas]]*$Q$3265&gt;100%,100%,Tabela2025Horario[[#This Row],[Media Agregada Todas as Usinas]]*$Q$3265)</f>
        <v>1</v>
      </c>
    </row>
    <row r="5436" spans="1:15" x14ac:dyDescent="0.25">
      <c r="A5436" s="16">
        <f>Tabela2025Horario[[#This Row],[DataHora]]</f>
        <v>45884.416666666664</v>
      </c>
      <c r="B5436" s="17">
        <v>2026</v>
      </c>
      <c r="C5436" s="24">
        <f>Tabela2025Horario[[#This Row],[Mês]]</f>
        <v>8</v>
      </c>
      <c r="D5436" s="24">
        <f>Tabela2025Horario[[#This Row],[Dia]]</f>
        <v>15</v>
      </c>
      <c r="E5436" s="24">
        <f>Tabela2025Horario[[#This Row],[Hora]]</f>
        <v>10</v>
      </c>
      <c r="F5436" s="25">
        <f>Tabela2025Horario[[#This Row],[Conj. Castilho]]</f>
        <v>0</v>
      </c>
      <c r="G5436" s="25">
        <f>Tabela2025Horario[[#This Row],[Conj. Eol. Ventos Santa Eugênia]]</f>
        <v>0.68551946426131061</v>
      </c>
      <c r="H5436" s="25">
        <f>Tabela2025Horario[[#This Row],[Conj. Guaimbê]]</f>
        <v>0</v>
      </c>
      <c r="I5436" s="16"/>
      <c r="J5436" s="16"/>
      <c r="K5436" s="16"/>
      <c r="L5436" s="16"/>
      <c r="M5436" s="16"/>
      <c r="N5436" s="16"/>
      <c r="O5436" s="3">
        <f>IF(Tabela2025Horario[[#This Row],[Media Agregada Todas as Usinas]]*$Q$3265&gt;100%,100%,Tabela2025Horario[[#This Row],[Media Agregada Todas as Usinas]]*$Q$3265)</f>
        <v>1</v>
      </c>
    </row>
    <row r="5437" spans="1:15" x14ac:dyDescent="0.25">
      <c r="A5437" s="16">
        <f>Tabela2025Horario[[#This Row],[DataHora]]</f>
        <v>45884.458333333336</v>
      </c>
      <c r="B5437" s="17">
        <v>2026</v>
      </c>
      <c r="C5437" s="24">
        <f>Tabela2025Horario[[#This Row],[Mês]]</f>
        <v>8</v>
      </c>
      <c r="D5437" s="24">
        <f>Tabela2025Horario[[#This Row],[Dia]]</f>
        <v>15</v>
      </c>
      <c r="E5437" s="24">
        <f>Tabela2025Horario[[#This Row],[Hora]]</f>
        <v>11</v>
      </c>
      <c r="F5437" s="25">
        <f>Tabela2025Horario[[#This Row],[Conj. Castilho]]</f>
        <v>0</v>
      </c>
      <c r="G5437" s="25">
        <f>Tabela2025Horario[[#This Row],[Conj. Eol. Ventos Santa Eugênia]]</f>
        <v>0.71088435499065072</v>
      </c>
      <c r="H5437" s="25">
        <f>Tabela2025Horario[[#This Row],[Conj. Guaimbê]]</f>
        <v>0</v>
      </c>
      <c r="I5437" s="16"/>
      <c r="J5437" s="16"/>
      <c r="K5437" s="16"/>
      <c r="L5437" s="16"/>
      <c r="M5437" s="16"/>
      <c r="N5437" s="16"/>
      <c r="O5437" s="3">
        <f>IF(Tabela2025Horario[[#This Row],[Media Agregada Todas as Usinas]]*$Q$3265&gt;100%,100%,Tabela2025Horario[[#This Row],[Media Agregada Todas as Usinas]]*$Q$3265)</f>
        <v>1</v>
      </c>
    </row>
    <row r="5438" spans="1:15" x14ac:dyDescent="0.25">
      <c r="A5438" s="16">
        <f>Tabela2025Horario[[#This Row],[DataHora]]</f>
        <v>45884.5</v>
      </c>
      <c r="B5438" s="17">
        <v>2026</v>
      </c>
      <c r="C5438" s="24">
        <f>Tabela2025Horario[[#This Row],[Mês]]</f>
        <v>8</v>
      </c>
      <c r="D5438" s="24">
        <f>Tabela2025Horario[[#This Row],[Dia]]</f>
        <v>15</v>
      </c>
      <c r="E5438" s="24">
        <f>Tabela2025Horario[[#This Row],[Hora]]</f>
        <v>12</v>
      </c>
      <c r="F5438" s="25">
        <f>Tabela2025Horario[[#This Row],[Conj. Castilho]]</f>
        <v>0</v>
      </c>
      <c r="G5438" s="25">
        <f>Tabela2025Horario[[#This Row],[Conj. Eol. Ventos Santa Eugênia]]</f>
        <v>0.70059836444309898</v>
      </c>
      <c r="H5438" s="25">
        <f>Tabela2025Horario[[#This Row],[Conj. Guaimbê]]</f>
        <v>0</v>
      </c>
      <c r="I5438" s="16"/>
      <c r="J5438" s="16"/>
      <c r="K5438" s="16"/>
      <c r="L5438" s="16"/>
      <c r="M5438" s="16"/>
      <c r="N5438" s="16"/>
      <c r="O5438" s="3">
        <f>IF(Tabela2025Horario[[#This Row],[Media Agregada Todas as Usinas]]*$Q$3265&gt;100%,100%,Tabela2025Horario[[#This Row],[Media Agregada Todas as Usinas]]*$Q$3265)</f>
        <v>1</v>
      </c>
    </row>
    <row r="5439" spans="1:15" x14ac:dyDescent="0.25">
      <c r="A5439" s="16">
        <f>Tabela2025Horario[[#This Row],[DataHora]]</f>
        <v>45884.541666666664</v>
      </c>
      <c r="B5439" s="17">
        <v>2026</v>
      </c>
      <c r="C5439" s="24">
        <f>Tabela2025Horario[[#This Row],[Mês]]</f>
        <v>8</v>
      </c>
      <c r="D5439" s="24">
        <f>Tabela2025Horario[[#This Row],[Dia]]</f>
        <v>15</v>
      </c>
      <c r="E5439" s="24">
        <f>Tabela2025Horario[[#This Row],[Hora]]</f>
        <v>13</v>
      </c>
      <c r="F5439" s="25">
        <f>Tabela2025Horario[[#This Row],[Conj. Castilho]]</f>
        <v>0</v>
      </c>
      <c r="G5439" s="25">
        <f>Tabela2025Horario[[#This Row],[Conj. Eol. Ventos Santa Eugênia]]</f>
        <v>0.59883402469508207</v>
      </c>
      <c r="H5439" s="25">
        <f>Tabela2025Horario[[#This Row],[Conj. Guaimbê]]</f>
        <v>0</v>
      </c>
      <c r="I5439" s="16"/>
      <c r="J5439" s="16"/>
      <c r="K5439" s="16"/>
      <c r="L5439" s="16"/>
      <c r="M5439" s="16"/>
      <c r="N5439" s="16"/>
      <c r="O5439" s="3">
        <f>IF(Tabela2025Horario[[#This Row],[Media Agregada Todas as Usinas]]*$Q$3265&gt;100%,100%,Tabela2025Horario[[#This Row],[Media Agregada Todas as Usinas]]*$Q$3265)</f>
        <v>1</v>
      </c>
    </row>
    <row r="5440" spans="1:15" x14ac:dyDescent="0.25">
      <c r="A5440" s="16">
        <f>Tabela2025Horario[[#This Row],[DataHora]]</f>
        <v>45884.583333333336</v>
      </c>
      <c r="B5440" s="17">
        <v>2026</v>
      </c>
      <c r="C5440" s="24">
        <f>Tabela2025Horario[[#This Row],[Mês]]</f>
        <v>8</v>
      </c>
      <c r="D5440" s="24">
        <f>Tabela2025Horario[[#This Row],[Dia]]</f>
        <v>15</v>
      </c>
      <c r="E5440" s="24">
        <f>Tabela2025Horario[[#This Row],[Hora]]</f>
        <v>14</v>
      </c>
      <c r="F5440" s="25">
        <f>Tabela2025Horario[[#This Row],[Conj. Castilho]]</f>
        <v>0</v>
      </c>
      <c r="G5440" s="25">
        <f>Tabela2025Horario[[#This Row],[Conj. Eol. Ventos Santa Eugênia]]</f>
        <v>0.31719551143720526</v>
      </c>
      <c r="H5440" s="25">
        <f>Tabela2025Horario[[#This Row],[Conj. Guaimbê]]</f>
        <v>0</v>
      </c>
      <c r="I5440" s="16"/>
      <c r="J5440" s="16"/>
      <c r="K5440" s="16"/>
      <c r="L5440" s="16"/>
      <c r="M5440" s="16"/>
      <c r="N5440" s="16"/>
      <c r="O5440" s="3">
        <f>IF(Tabela2025Horario[[#This Row],[Media Agregada Todas as Usinas]]*$Q$3265&gt;100%,100%,Tabela2025Horario[[#This Row],[Media Agregada Todas as Usinas]]*$Q$3265)</f>
        <v>0.98090598087586633</v>
      </c>
    </row>
    <row r="5441" spans="1:15" x14ac:dyDescent="0.25">
      <c r="A5441" s="16">
        <f>Tabela2025Horario[[#This Row],[DataHora]]</f>
        <v>45884.625</v>
      </c>
      <c r="B5441" s="17">
        <v>2026</v>
      </c>
      <c r="C5441" s="24">
        <f>Tabela2025Horario[[#This Row],[Mês]]</f>
        <v>8</v>
      </c>
      <c r="D5441" s="24">
        <f>Tabela2025Horario[[#This Row],[Dia]]</f>
        <v>15</v>
      </c>
      <c r="E5441" s="24">
        <f>Tabela2025Horario[[#This Row],[Hora]]</f>
        <v>15</v>
      </c>
      <c r="F5441" s="25">
        <f>Tabela2025Horario[[#This Row],[Conj. Castilho]]</f>
        <v>0</v>
      </c>
      <c r="G5441" s="25">
        <f>Tabela2025Horario[[#This Row],[Conj. Eol. Ventos Santa Eugênia]]</f>
        <v>0.18664482322386805</v>
      </c>
      <c r="H5441" s="25">
        <f>Tabela2025Horario[[#This Row],[Conj. Guaimbê]]</f>
        <v>0</v>
      </c>
      <c r="I5441" s="16"/>
      <c r="J5441" s="16"/>
      <c r="K5441" s="16"/>
      <c r="L5441" s="16"/>
      <c r="M5441" s="16"/>
      <c r="N5441" s="16"/>
      <c r="O5441" s="3">
        <f>IF(Tabela2025Horario[[#This Row],[Media Agregada Todas as Usinas]]*$Q$3265&gt;100%,100%,Tabela2025Horario[[#This Row],[Media Agregada Todas as Usinas]]*$Q$3265)</f>
        <v>0.4529981609819661</v>
      </c>
    </row>
    <row r="5442" spans="1:15" x14ac:dyDescent="0.25">
      <c r="A5442" s="16">
        <f>Tabela2025Horario[[#This Row],[DataHora]]</f>
        <v>45884.666666666664</v>
      </c>
      <c r="B5442" s="17">
        <v>2026</v>
      </c>
      <c r="C5442" s="24">
        <f>Tabela2025Horario[[#This Row],[Mês]]</f>
        <v>8</v>
      </c>
      <c r="D5442" s="24">
        <f>Tabela2025Horario[[#This Row],[Dia]]</f>
        <v>15</v>
      </c>
      <c r="E5442" s="24">
        <f>Tabela2025Horario[[#This Row],[Hora]]</f>
        <v>16</v>
      </c>
      <c r="F5442" s="25">
        <f>Tabela2025Horario[[#This Row],[Conj. Castilho]]</f>
        <v>0</v>
      </c>
      <c r="G5442" s="25">
        <f>Tabela2025Horario[[#This Row],[Conj. Eol. Ventos Santa Eugênia]]</f>
        <v>3.4502617234815701E-2</v>
      </c>
      <c r="H5442" s="25">
        <f>Tabela2025Horario[[#This Row],[Conj. Guaimbê]]</f>
        <v>0</v>
      </c>
      <c r="I5442" s="16"/>
      <c r="J5442" s="16"/>
      <c r="K5442" s="16"/>
      <c r="L5442" s="16"/>
      <c r="M5442" s="16"/>
      <c r="N5442" s="16"/>
      <c r="O5442" s="3">
        <f>IF(Tabela2025Horario[[#This Row],[Media Agregada Todas as Usinas]]*$Q$3265&gt;100%,100%,Tabela2025Horario[[#This Row],[Media Agregada Todas as Usinas]]*$Q$3265)</f>
        <v>2.1536250514756144E-2</v>
      </c>
    </row>
    <row r="5443" spans="1:15" x14ac:dyDescent="0.25">
      <c r="A5443" s="16">
        <f>Tabela2025Horario[[#This Row],[DataHora]]</f>
        <v>45884.708333333336</v>
      </c>
      <c r="B5443" s="17">
        <v>2026</v>
      </c>
      <c r="C5443" s="24">
        <f>Tabela2025Horario[[#This Row],[Mês]]</f>
        <v>8</v>
      </c>
      <c r="D5443" s="24">
        <f>Tabela2025Horario[[#This Row],[Dia]]</f>
        <v>15</v>
      </c>
      <c r="E5443" s="24">
        <f>Tabela2025Horario[[#This Row],[Hora]]</f>
        <v>17</v>
      </c>
      <c r="F5443" s="25">
        <f>Tabela2025Horario[[#This Row],[Conj. Castilho]]</f>
        <v>0</v>
      </c>
      <c r="G5443" s="25">
        <f>Tabela2025Horario[[#This Row],[Conj. Eol. Ventos Santa Eugênia]]</f>
        <v>0</v>
      </c>
      <c r="H5443" s="25">
        <f>Tabela2025Horario[[#This Row],[Conj. Guaimbê]]</f>
        <v>0</v>
      </c>
      <c r="I5443" s="16"/>
      <c r="J5443" s="16"/>
      <c r="K5443" s="16"/>
      <c r="L5443" s="16"/>
      <c r="M5443" s="16"/>
      <c r="N5443" s="16"/>
      <c r="O5443" s="3">
        <f>IF(Tabela2025Horario[[#This Row],[Media Agregada Todas as Usinas]]*$Q$3265&gt;100%,100%,Tabela2025Horario[[#This Row],[Media Agregada Todas as Usinas]]*$Q$3265)</f>
        <v>0</v>
      </c>
    </row>
    <row r="5444" spans="1:15" x14ac:dyDescent="0.25">
      <c r="A5444" s="16">
        <f>Tabela2025Horario[[#This Row],[DataHora]]</f>
        <v>45884.75</v>
      </c>
      <c r="B5444" s="17">
        <v>2026</v>
      </c>
      <c r="C5444" s="24">
        <f>Tabela2025Horario[[#This Row],[Mês]]</f>
        <v>8</v>
      </c>
      <c r="D5444" s="24">
        <f>Tabela2025Horario[[#This Row],[Dia]]</f>
        <v>15</v>
      </c>
      <c r="E5444" s="24">
        <f>Tabela2025Horario[[#This Row],[Hora]]</f>
        <v>18</v>
      </c>
      <c r="F5444" s="25">
        <f>Tabela2025Horario[[#This Row],[Conj. Castilho]]</f>
        <v>0</v>
      </c>
      <c r="G5444" s="25">
        <f>Tabela2025Horario[[#This Row],[Conj. Eol. Ventos Santa Eugênia]]</f>
        <v>0</v>
      </c>
      <c r="H5444" s="25">
        <f>Tabela2025Horario[[#This Row],[Conj. Guaimbê]]</f>
        <v>0</v>
      </c>
      <c r="I5444" s="16"/>
      <c r="J5444" s="16"/>
      <c r="K5444" s="16"/>
      <c r="L5444" s="16"/>
      <c r="M5444" s="16"/>
      <c r="N5444" s="16"/>
      <c r="O5444" s="3">
        <f>IF(Tabela2025Horario[[#This Row],[Media Agregada Todas as Usinas]]*$Q$3265&gt;100%,100%,Tabela2025Horario[[#This Row],[Media Agregada Todas as Usinas]]*$Q$3265)</f>
        <v>5.2515038707331985E-4</v>
      </c>
    </row>
    <row r="5445" spans="1:15" x14ac:dyDescent="0.25">
      <c r="A5445" s="16">
        <f>Tabela2025Horario[[#This Row],[DataHora]]</f>
        <v>45884.791666666664</v>
      </c>
      <c r="B5445" s="17">
        <v>2026</v>
      </c>
      <c r="C5445" s="24">
        <f>Tabela2025Horario[[#This Row],[Mês]]</f>
        <v>8</v>
      </c>
      <c r="D5445" s="24">
        <f>Tabela2025Horario[[#This Row],[Dia]]</f>
        <v>15</v>
      </c>
      <c r="E5445" s="24">
        <f>Tabela2025Horario[[#This Row],[Hora]]</f>
        <v>19</v>
      </c>
      <c r="F5445" s="25">
        <f>Tabela2025Horario[[#This Row],[Conj. Castilho]]</f>
        <v>0</v>
      </c>
      <c r="G5445" s="25">
        <f>Tabela2025Horario[[#This Row],[Conj. Eol. Ventos Santa Eugênia]]</f>
        <v>6.5542284196907538E-2</v>
      </c>
      <c r="H5445" s="25">
        <f>Tabela2025Horario[[#This Row],[Conj. Guaimbê]]</f>
        <v>0</v>
      </c>
      <c r="I5445" s="16"/>
      <c r="J5445" s="16"/>
      <c r="K5445" s="16"/>
      <c r="L5445" s="16"/>
      <c r="M5445" s="16"/>
      <c r="N5445" s="16"/>
      <c r="O5445" s="3">
        <f>IF(Tabela2025Horario[[#This Row],[Media Agregada Todas as Usinas]]*$Q$3265&gt;100%,100%,Tabela2025Horario[[#This Row],[Media Agregada Todas as Usinas]]*$Q$3265)</f>
        <v>1</v>
      </c>
    </row>
    <row r="5446" spans="1:15" x14ac:dyDescent="0.25">
      <c r="A5446" s="16">
        <f>Tabela2025Horario[[#This Row],[DataHora]]</f>
        <v>45884.833333333336</v>
      </c>
      <c r="B5446" s="17">
        <v>2026</v>
      </c>
      <c r="C5446" s="24">
        <f>Tabela2025Horario[[#This Row],[Mês]]</f>
        <v>8</v>
      </c>
      <c r="D5446" s="24">
        <f>Tabela2025Horario[[#This Row],[Dia]]</f>
        <v>15</v>
      </c>
      <c r="E5446" s="24">
        <f>Tabela2025Horario[[#This Row],[Hora]]</f>
        <v>20</v>
      </c>
      <c r="F5446" s="25">
        <f>Tabela2025Horario[[#This Row],[Conj. Castilho]]</f>
        <v>0</v>
      </c>
      <c r="G5446" s="25">
        <f>Tabela2025Horario[[#This Row],[Conj. Eol. Ventos Santa Eugênia]]</f>
        <v>0.18861794100563262</v>
      </c>
      <c r="H5446" s="25">
        <f>Tabela2025Horario[[#This Row],[Conj. Guaimbê]]</f>
        <v>0</v>
      </c>
      <c r="I5446" s="16"/>
      <c r="J5446" s="16"/>
      <c r="K5446" s="16"/>
      <c r="L5446" s="16"/>
      <c r="M5446" s="16"/>
      <c r="N5446" s="16"/>
      <c r="O5446" s="3">
        <f>IF(Tabela2025Horario[[#This Row],[Media Agregada Todas as Usinas]]*$Q$3265&gt;100%,100%,Tabela2025Horario[[#This Row],[Media Agregada Todas as Usinas]]*$Q$3265)</f>
        <v>1</v>
      </c>
    </row>
    <row r="5447" spans="1:15" x14ac:dyDescent="0.25">
      <c r="A5447" s="16">
        <f>Tabela2025Horario[[#This Row],[DataHora]]</f>
        <v>45884.875</v>
      </c>
      <c r="B5447" s="17">
        <v>2026</v>
      </c>
      <c r="C5447" s="24">
        <f>Tabela2025Horario[[#This Row],[Mês]]</f>
        <v>8</v>
      </c>
      <c r="D5447" s="24">
        <f>Tabela2025Horario[[#This Row],[Dia]]</f>
        <v>15</v>
      </c>
      <c r="E5447" s="24">
        <f>Tabela2025Horario[[#This Row],[Hora]]</f>
        <v>21</v>
      </c>
      <c r="F5447" s="25">
        <f>Tabela2025Horario[[#This Row],[Conj. Castilho]]</f>
        <v>0</v>
      </c>
      <c r="G5447" s="25">
        <f>Tabela2025Horario[[#This Row],[Conj. Eol. Ventos Santa Eugênia]]</f>
        <v>0.12285442850332709</v>
      </c>
      <c r="H5447" s="25">
        <f>Tabela2025Horario[[#This Row],[Conj. Guaimbê]]</f>
        <v>0</v>
      </c>
      <c r="I5447" s="16"/>
      <c r="J5447" s="16"/>
      <c r="K5447" s="16"/>
      <c r="L5447" s="16"/>
      <c r="M5447" s="16"/>
      <c r="N5447" s="16"/>
      <c r="O5447" s="3">
        <f>IF(Tabela2025Horario[[#This Row],[Media Agregada Todas as Usinas]]*$Q$3265&gt;100%,100%,Tabela2025Horario[[#This Row],[Media Agregada Todas as Usinas]]*$Q$3265)</f>
        <v>1</v>
      </c>
    </row>
    <row r="5448" spans="1:15" x14ac:dyDescent="0.25">
      <c r="A5448" s="16">
        <f>Tabela2025Horario[[#This Row],[DataHora]]</f>
        <v>45884.916666666664</v>
      </c>
      <c r="B5448" s="17">
        <v>2026</v>
      </c>
      <c r="C5448" s="24">
        <f>Tabela2025Horario[[#This Row],[Mês]]</f>
        <v>8</v>
      </c>
      <c r="D5448" s="24">
        <f>Tabela2025Horario[[#This Row],[Dia]]</f>
        <v>15</v>
      </c>
      <c r="E5448" s="24">
        <f>Tabela2025Horario[[#This Row],[Hora]]</f>
        <v>22</v>
      </c>
      <c r="F5448" s="25">
        <f>Tabela2025Horario[[#This Row],[Conj. Castilho]]</f>
        <v>0</v>
      </c>
      <c r="G5448" s="25">
        <f>Tabela2025Horario[[#This Row],[Conj. Eol. Ventos Santa Eugênia]]</f>
        <v>0.2044267580707535</v>
      </c>
      <c r="H5448" s="25">
        <f>Tabela2025Horario[[#This Row],[Conj. Guaimbê]]</f>
        <v>0</v>
      </c>
      <c r="I5448" s="16"/>
      <c r="J5448" s="16"/>
      <c r="K5448" s="16"/>
      <c r="L5448" s="16"/>
      <c r="M5448" s="16"/>
      <c r="N5448" s="16"/>
      <c r="O5448" s="3">
        <f>IF(Tabela2025Horario[[#This Row],[Media Agregada Todas as Usinas]]*$Q$3265&gt;100%,100%,Tabela2025Horario[[#This Row],[Media Agregada Todas as Usinas]]*$Q$3265)</f>
        <v>1</v>
      </c>
    </row>
    <row r="5449" spans="1:15" x14ac:dyDescent="0.25">
      <c r="A5449" s="16">
        <f>Tabela2025Horario[[#This Row],[DataHora]]</f>
        <v>45884.958333333336</v>
      </c>
      <c r="B5449" s="17">
        <v>2026</v>
      </c>
      <c r="C5449" s="24">
        <f>Tabela2025Horario[[#This Row],[Mês]]</f>
        <v>8</v>
      </c>
      <c r="D5449" s="24">
        <f>Tabela2025Horario[[#This Row],[Dia]]</f>
        <v>15</v>
      </c>
      <c r="E5449" s="24">
        <f>Tabela2025Horario[[#This Row],[Hora]]</f>
        <v>23</v>
      </c>
      <c r="F5449" s="25">
        <f>Tabela2025Horario[[#This Row],[Conj. Castilho]]</f>
        <v>0</v>
      </c>
      <c r="G5449" s="25">
        <f>Tabela2025Horario[[#This Row],[Conj. Eol. Ventos Santa Eugênia]]</f>
        <v>0.2161827495097271</v>
      </c>
      <c r="H5449" s="25">
        <f>Tabela2025Horario[[#This Row],[Conj. Guaimbê]]</f>
        <v>0</v>
      </c>
      <c r="I5449" s="16"/>
      <c r="J5449" s="16"/>
      <c r="K5449" s="16"/>
      <c r="L5449" s="16"/>
      <c r="M5449" s="16"/>
      <c r="N5449" s="16"/>
      <c r="O5449" s="3">
        <f>IF(Tabela2025Horario[[#This Row],[Media Agregada Todas as Usinas]]*$Q$3265&gt;100%,100%,Tabela2025Horario[[#This Row],[Media Agregada Todas as Usinas]]*$Q$3265)</f>
        <v>1</v>
      </c>
    </row>
    <row r="5450" spans="1:15" x14ac:dyDescent="0.25">
      <c r="A5450" s="16">
        <f>Tabela2025Horario[[#This Row],[DataHora]]</f>
        <v>45885</v>
      </c>
      <c r="B5450" s="17">
        <v>2026</v>
      </c>
      <c r="C5450" s="24">
        <f>Tabela2025Horario[[#This Row],[Mês]]</f>
        <v>8</v>
      </c>
      <c r="D5450" s="24">
        <f>Tabela2025Horario[[#This Row],[Dia]]</f>
        <v>16</v>
      </c>
      <c r="E5450" s="24">
        <f>Tabela2025Horario[[#This Row],[Hora]]</f>
        <v>0</v>
      </c>
      <c r="F5450" s="25">
        <f>Tabela2025Horario[[#This Row],[Conj. Castilho]]</f>
        <v>0</v>
      </c>
      <c r="G5450" s="25">
        <f>Tabela2025Horario[[#This Row],[Conj. Eol. Ventos Santa Eugênia]]</f>
        <v>0.23787847471262455</v>
      </c>
      <c r="H5450" s="25">
        <f>Tabela2025Horario[[#This Row],[Conj. Guaimbê]]</f>
        <v>0</v>
      </c>
      <c r="I5450" s="16"/>
      <c r="J5450" s="16"/>
      <c r="K5450" s="16"/>
      <c r="L5450" s="16"/>
      <c r="M5450" s="16"/>
      <c r="N5450" s="16"/>
      <c r="O5450" s="3">
        <f>IF(Tabela2025Horario[[#This Row],[Media Agregada Todas as Usinas]]*$Q$3265&gt;100%,100%,Tabela2025Horario[[#This Row],[Media Agregada Todas as Usinas]]*$Q$3265)</f>
        <v>1</v>
      </c>
    </row>
    <row r="5451" spans="1:15" x14ac:dyDescent="0.25">
      <c r="A5451" s="16">
        <f>Tabela2025Horario[[#This Row],[DataHora]]</f>
        <v>45885.041666666664</v>
      </c>
      <c r="B5451" s="17">
        <v>2026</v>
      </c>
      <c r="C5451" s="24">
        <f>Tabela2025Horario[[#This Row],[Mês]]</f>
        <v>8</v>
      </c>
      <c r="D5451" s="24">
        <f>Tabela2025Horario[[#This Row],[Dia]]</f>
        <v>16</v>
      </c>
      <c r="E5451" s="24">
        <f>Tabela2025Horario[[#This Row],[Hora]]</f>
        <v>1</v>
      </c>
      <c r="F5451" s="25">
        <f>Tabela2025Horario[[#This Row],[Conj. Castilho]]</f>
        <v>0</v>
      </c>
      <c r="G5451" s="25">
        <f>Tabela2025Horario[[#This Row],[Conj. Eol. Ventos Santa Eugênia]]</f>
        <v>0.2349726973986353</v>
      </c>
      <c r="H5451" s="25">
        <f>Tabela2025Horario[[#This Row],[Conj. Guaimbê]]</f>
        <v>0</v>
      </c>
      <c r="I5451" s="16"/>
      <c r="J5451" s="16"/>
      <c r="K5451" s="16"/>
      <c r="L5451" s="16"/>
      <c r="M5451" s="16"/>
      <c r="N5451" s="16"/>
      <c r="O5451" s="3">
        <f>IF(Tabela2025Horario[[#This Row],[Media Agregada Todas as Usinas]]*$Q$3265&gt;100%,100%,Tabela2025Horario[[#This Row],[Media Agregada Todas as Usinas]]*$Q$3265)</f>
        <v>1</v>
      </c>
    </row>
    <row r="5452" spans="1:15" x14ac:dyDescent="0.25">
      <c r="A5452" s="16">
        <f>Tabela2025Horario[[#This Row],[DataHora]]</f>
        <v>45885.083333333336</v>
      </c>
      <c r="B5452" s="17">
        <v>2026</v>
      </c>
      <c r="C5452" s="24">
        <f>Tabela2025Horario[[#This Row],[Mês]]</f>
        <v>8</v>
      </c>
      <c r="D5452" s="24">
        <f>Tabela2025Horario[[#This Row],[Dia]]</f>
        <v>16</v>
      </c>
      <c r="E5452" s="24">
        <f>Tabela2025Horario[[#This Row],[Hora]]</f>
        <v>2</v>
      </c>
      <c r="F5452" s="25">
        <f>Tabela2025Horario[[#This Row],[Conj. Castilho]]</f>
        <v>0</v>
      </c>
      <c r="G5452" s="25">
        <f>Tabela2025Horario[[#This Row],[Conj. Eol. Ventos Santa Eugênia]]</f>
        <v>0.2451078645262241</v>
      </c>
      <c r="H5452" s="25">
        <f>Tabela2025Horario[[#This Row],[Conj. Guaimbê]]</f>
        <v>0</v>
      </c>
      <c r="I5452" s="16"/>
      <c r="J5452" s="16"/>
      <c r="K5452" s="16"/>
      <c r="L5452" s="16"/>
      <c r="M5452" s="16"/>
      <c r="N5452" s="16"/>
      <c r="O5452" s="3">
        <f>IF(Tabela2025Horario[[#This Row],[Media Agregada Todas as Usinas]]*$Q$3265&gt;100%,100%,Tabela2025Horario[[#This Row],[Media Agregada Todas as Usinas]]*$Q$3265)</f>
        <v>1</v>
      </c>
    </row>
    <row r="5453" spans="1:15" x14ac:dyDescent="0.25">
      <c r="A5453" s="16">
        <f>Tabela2025Horario[[#This Row],[DataHora]]</f>
        <v>45885.125</v>
      </c>
      <c r="B5453" s="17">
        <v>2026</v>
      </c>
      <c r="C5453" s="24">
        <f>Tabela2025Horario[[#This Row],[Mês]]</f>
        <v>8</v>
      </c>
      <c r="D5453" s="24">
        <f>Tabela2025Horario[[#This Row],[Dia]]</f>
        <v>16</v>
      </c>
      <c r="E5453" s="24">
        <f>Tabela2025Horario[[#This Row],[Hora]]</f>
        <v>3</v>
      </c>
      <c r="F5453" s="25">
        <f>Tabela2025Horario[[#This Row],[Conj. Castilho]]</f>
        <v>0</v>
      </c>
      <c r="G5453" s="25">
        <f>Tabela2025Horario[[#This Row],[Conj. Eol. Ventos Santa Eugênia]]</f>
        <v>0.29204043266357194</v>
      </c>
      <c r="H5453" s="25">
        <f>Tabela2025Horario[[#This Row],[Conj. Guaimbê]]</f>
        <v>0</v>
      </c>
      <c r="I5453" s="16"/>
      <c r="J5453" s="16"/>
      <c r="K5453" s="16"/>
      <c r="L5453" s="16"/>
      <c r="M5453" s="16"/>
      <c r="N5453" s="16"/>
      <c r="O5453" s="3">
        <f>IF(Tabela2025Horario[[#This Row],[Media Agregada Todas as Usinas]]*$Q$3265&gt;100%,100%,Tabela2025Horario[[#This Row],[Media Agregada Todas as Usinas]]*$Q$3265)</f>
        <v>1</v>
      </c>
    </row>
    <row r="5454" spans="1:15" x14ac:dyDescent="0.25">
      <c r="A5454" s="16">
        <f>Tabela2025Horario[[#This Row],[DataHora]]</f>
        <v>45885.166666666664</v>
      </c>
      <c r="B5454" s="17">
        <v>2026</v>
      </c>
      <c r="C5454" s="24">
        <f>Tabela2025Horario[[#This Row],[Mês]]</f>
        <v>8</v>
      </c>
      <c r="D5454" s="24">
        <f>Tabela2025Horario[[#This Row],[Dia]]</f>
        <v>16</v>
      </c>
      <c r="E5454" s="24">
        <f>Tabela2025Horario[[#This Row],[Hora]]</f>
        <v>4</v>
      </c>
      <c r="F5454" s="25">
        <f>Tabela2025Horario[[#This Row],[Conj. Castilho]]</f>
        <v>0</v>
      </c>
      <c r="G5454" s="25">
        <f>Tabela2025Horario[[#This Row],[Conj. Eol. Ventos Santa Eugênia]]</f>
        <v>0.30663357601486863</v>
      </c>
      <c r="H5454" s="25">
        <f>Tabela2025Horario[[#This Row],[Conj. Guaimbê]]</f>
        <v>0</v>
      </c>
      <c r="I5454" s="16"/>
      <c r="J5454" s="16"/>
      <c r="K5454" s="16"/>
      <c r="L5454" s="16"/>
      <c r="M5454" s="16"/>
      <c r="N5454" s="16"/>
      <c r="O5454" s="3">
        <f>IF(Tabela2025Horario[[#This Row],[Media Agregada Todas as Usinas]]*$Q$3265&gt;100%,100%,Tabela2025Horario[[#This Row],[Media Agregada Todas as Usinas]]*$Q$3265)</f>
        <v>1</v>
      </c>
    </row>
    <row r="5455" spans="1:15" x14ac:dyDescent="0.25">
      <c r="A5455" s="16">
        <f>Tabela2025Horario[[#This Row],[DataHora]]</f>
        <v>45885.208333333336</v>
      </c>
      <c r="B5455" s="17">
        <v>2026</v>
      </c>
      <c r="C5455" s="24">
        <f>Tabela2025Horario[[#This Row],[Mês]]</f>
        <v>8</v>
      </c>
      <c r="D5455" s="24">
        <f>Tabela2025Horario[[#This Row],[Dia]]</f>
        <v>16</v>
      </c>
      <c r="E5455" s="24">
        <f>Tabela2025Horario[[#This Row],[Hora]]</f>
        <v>5</v>
      </c>
      <c r="F5455" s="25">
        <f>Tabela2025Horario[[#This Row],[Conj. Castilho]]</f>
        <v>0</v>
      </c>
      <c r="G5455" s="25">
        <f>Tabela2025Horario[[#This Row],[Conj. Eol. Ventos Santa Eugênia]]</f>
        <v>0.28730944325654101</v>
      </c>
      <c r="H5455" s="25">
        <f>Tabela2025Horario[[#This Row],[Conj. Guaimbê]]</f>
        <v>0</v>
      </c>
      <c r="I5455" s="16"/>
      <c r="J5455" s="16"/>
      <c r="K5455" s="16"/>
      <c r="L5455" s="16"/>
      <c r="M5455" s="16"/>
      <c r="N5455" s="16"/>
      <c r="O5455" s="3">
        <f>IF(Tabela2025Horario[[#This Row],[Media Agregada Todas as Usinas]]*$Q$3265&gt;100%,100%,Tabela2025Horario[[#This Row],[Media Agregada Todas as Usinas]]*$Q$3265)</f>
        <v>1</v>
      </c>
    </row>
    <row r="5456" spans="1:15" x14ac:dyDescent="0.25">
      <c r="A5456" s="16">
        <f>Tabela2025Horario[[#This Row],[DataHora]]</f>
        <v>45885.25</v>
      </c>
      <c r="B5456" s="17">
        <v>2026</v>
      </c>
      <c r="C5456" s="24">
        <f>Tabela2025Horario[[#This Row],[Mês]]</f>
        <v>8</v>
      </c>
      <c r="D5456" s="24">
        <f>Tabela2025Horario[[#This Row],[Dia]]</f>
        <v>16</v>
      </c>
      <c r="E5456" s="24">
        <f>Tabela2025Horario[[#This Row],[Hora]]</f>
        <v>6</v>
      </c>
      <c r="F5456" s="25">
        <f>Tabela2025Horario[[#This Row],[Conj. Castilho]]</f>
        <v>0</v>
      </c>
      <c r="G5456" s="25">
        <f>Tabela2025Horario[[#This Row],[Conj. Eol. Ventos Santa Eugênia]]</f>
        <v>0.33994254353159092</v>
      </c>
      <c r="H5456" s="25">
        <f>Tabela2025Horario[[#This Row],[Conj. Guaimbê]]</f>
        <v>0</v>
      </c>
      <c r="I5456" s="16"/>
      <c r="J5456" s="16"/>
      <c r="K5456" s="16"/>
      <c r="L5456" s="16"/>
      <c r="M5456" s="16"/>
      <c r="N5456" s="16"/>
      <c r="O5456" s="3">
        <f>IF(Tabela2025Horario[[#This Row],[Media Agregada Todas as Usinas]]*$Q$3265&gt;100%,100%,Tabela2025Horario[[#This Row],[Media Agregada Todas as Usinas]]*$Q$3265)</f>
        <v>1</v>
      </c>
    </row>
    <row r="5457" spans="1:15" x14ac:dyDescent="0.25">
      <c r="A5457" s="16">
        <f>Tabela2025Horario[[#This Row],[DataHora]]</f>
        <v>45885.291666666664</v>
      </c>
      <c r="B5457" s="17">
        <v>2026</v>
      </c>
      <c r="C5457" s="24">
        <f>Tabela2025Horario[[#This Row],[Mês]]</f>
        <v>8</v>
      </c>
      <c r="D5457" s="24">
        <f>Tabela2025Horario[[#This Row],[Dia]]</f>
        <v>16</v>
      </c>
      <c r="E5457" s="24">
        <f>Tabela2025Horario[[#This Row],[Hora]]</f>
        <v>7</v>
      </c>
      <c r="F5457" s="25">
        <f>Tabela2025Horario[[#This Row],[Conj. Castilho]]</f>
        <v>0</v>
      </c>
      <c r="G5457" s="25">
        <f>Tabela2025Horario[[#This Row],[Conj. Eol. Ventos Santa Eugênia]]</f>
        <v>0.43351684245607403</v>
      </c>
      <c r="H5457" s="25">
        <f>Tabela2025Horario[[#This Row],[Conj. Guaimbê]]</f>
        <v>0</v>
      </c>
      <c r="I5457" s="16"/>
      <c r="J5457" s="16"/>
      <c r="K5457" s="16"/>
      <c r="L5457" s="16"/>
      <c r="M5457" s="16"/>
      <c r="N5457" s="16"/>
      <c r="O5457" s="3">
        <f>IF(Tabela2025Horario[[#This Row],[Media Agregada Todas as Usinas]]*$Q$3265&gt;100%,100%,Tabela2025Horario[[#This Row],[Media Agregada Todas as Usinas]]*$Q$3265)</f>
        <v>1</v>
      </c>
    </row>
    <row r="5458" spans="1:15" x14ac:dyDescent="0.25">
      <c r="A5458" s="16">
        <f>Tabela2025Horario[[#This Row],[DataHora]]</f>
        <v>45885.333333333336</v>
      </c>
      <c r="B5458" s="17">
        <v>2026</v>
      </c>
      <c r="C5458" s="24">
        <f>Tabela2025Horario[[#This Row],[Mês]]</f>
        <v>8</v>
      </c>
      <c r="D5458" s="24">
        <f>Tabela2025Horario[[#This Row],[Dia]]</f>
        <v>16</v>
      </c>
      <c r="E5458" s="24">
        <f>Tabela2025Horario[[#This Row],[Hora]]</f>
        <v>8</v>
      </c>
      <c r="F5458" s="25">
        <f>Tabela2025Horario[[#This Row],[Conj. Castilho]]</f>
        <v>0</v>
      </c>
      <c r="G5458" s="25">
        <f>Tabela2025Horario[[#This Row],[Conj. Eol. Ventos Santa Eugênia]]</f>
        <v>0.47382955611142674</v>
      </c>
      <c r="H5458" s="25">
        <f>Tabela2025Horario[[#This Row],[Conj. Guaimbê]]</f>
        <v>0</v>
      </c>
      <c r="I5458" s="16"/>
      <c r="J5458" s="16"/>
      <c r="K5458" s="16"/>
      <c r="L5458" s="16"/>
      <c r="M5458" s="16"/>
      <c r="N5458" s="16"/>
      <c r="O5458" s="3">
        <f>IF(Tabela2025Horario[[#This Row],[Media Agregada Todas as Usinas]]*$Q$3265&gt;100%,100%,Tabela2025Horario[[#This Row],[Media Agregada Todas as Usinas]]*$Q$3265)</f>
        <v>1</v>
      </c>
    </row>
    <row r="5459" spans="1:15" x14ac:dyDescent="0.25">
      <c r="A5459" s="16">
        <f>Tabela2025Horario[[#This Row],[DataHora]]</f>
        <v>45885.375</v>
      </c>
      <c r="B5459" s="17">
        <v>2026</v>
      </c>
      <c r="C5459" s="24">
        <f>Tabela2025Horario[[#This Row],[Mês]]</f>
        <v>8</v>
      </c>
      <c r="D5459" s="24">
        <f>Tabela2025Horario[[#This Row],[Dia]]</f>
        <v>16</v>
      </c>
      <c r="E5459" s="24">
        <f>Tabela2025Horario[[#This Row],[Hora]]</f>
        <v>9</v>
      </c>
      <c r="F5459" s="25">
        <f>Tabela2025Horario[[#This Row],[Conj. Castilho]]</f>
        <v>2.0015098952060866E-2</v>
      </c>
      <c r="G5459" s="25">
        <f>Tabela2025Horario[[#This Row],[Conj. Eol. Ventos Santa Eugênia]]</f>
        <v>0.5020226658168131</v>
      </c>
      <c r="H5459" s="25">
        <f>Tabela2025Horario[[#This Row],[Conj. Guaimbê]]</f>
        <v>7.4614413524342699E-2</v>
      </c>
      <c r="I5459" s="16"/>
      <c r="J5459" s="16"/>
      <c r="K5459" s="16"/>
      <c r="L5459" s="16"/>
      <c r="M5459" s="16"/>
      <c r="N5459" s="16"/>
      <c r="O5459" s="3">
        <f>IF(Tabela2025Horario[[#This Row],[Media Agregada Todas as Usinas]]*$Q$3265&gt;100%,100%,Tabela2025Horario[[#This Row],[Media Agregada Todas as Usinas]]*$Q$3265)</f>
        <v>1</v>
      </c>
    </row>
    <row r="5460" spans="1:15" x14ac:dyDescent="0.25">
      <c r="A5460" s="16">
        <f>Tabela2025Horario[[#This Row],[DataHora]]</f>
        <v>45885.416666666664</v>
      </c>
      <c r="B5460" s="17">
        <v>2026</v>
      </c>
      <c r="C5460" s="24">
        <f>Tabela2025Horario[[#This Row],[Mês]]</f>
        <v>8</v>
      </c>
      <c r="D5460" s="24">
        <f>Tabela2025Horario[[#This Row],[Dia]]</f>
        <v>16</v>
      </c>
      <c r="E5460" s="24">
        <f>Tabela2025Horario[[#This Row],[Hora]]</f>
        <v>10</v>
      </c>
      <c r="F5460" s="25">
        <f>Tabela2025Horario[[#This Row],[Conj. Castilho]]</f>
        <v>5.2109290259303949E-2</v>
      </c>
      <c r="G5460" s="25">
        <f>Tabela2025Horario[[#This Row],[Conj. Eol. Ventos Santa Eugênia]]</f>
        <v>0.53159517450943272</v>
      </c>
      <c r="H5460" s="25">
        <f>Tabela2025Horario[[#This Row],[Conj. Guaimbê]]</f>
        <v>0.27902776070265606</v>
      </c>
      <c r="I5460" s="16"/>
      <c r="J5460" s="16"/>
      <c r="K5460" s="16"/>
      <c r="L5460" s="16"/>
      <c r="M5460" s="16"/>
      <c r="N5460" s="16"/>
      <c r="O5460" s="3">
        <f>IF(Tabela2025Horario[[#This Row],[Media Agregada Todas as Usinas]]*$Q$3265&gt;100%,100%,Tabela2025Horario[[#This Row],[Media Agregada Todas as Usinas]]*$Q$3265)</f>
        <v>1</v>
      </c>
    </row>
    <row r="5461" spans="1:15" x14ac:dyDescent="0.25">
      <c r="A5461" s="16">
        <f>Tabela2025Horario[[#This Row],[DataHora]]</f>
        <v>45885.458333333336</v>
      </c>
      <c r="B5461" s="17">
        <v>2026</v>
      </c>
      <c r="C5461" s="24">
        <f>Tabela2025Horario[[#This Row],[Mês]]</f>
        <v>8</v>
      </c>
      <c r="D5461" s="24">
        <f>Tabela2025Horario[[#This Row],[Dia]]</f>
        <v>16</v>
      </c>
      <c r="E5461" s="24">
        <f>Tabela2025Horario[[#This Row],[Hora]]</f>
        <v>11</v>
      </c>
      <c r="F5461" s="25">
        <f>Tabela2025Horario[[#This Row],[Conj. Castilho]]</f>
        <v>5.7056370252635977E-2</v>
      </c>
      <c r="G5461" s="25">
        <f>Tabela2025Horario[[#This Row],[Conj. Eol. Ventos Santa Eugênia]]</f>
        <v>0.60134839041328259</v>
      </c>
      <c r="H5461" s="25">
        <f>Tabela2025Horario[[#This Row],[Conj. Guaimbê]]</f>
        <v>0.16346889286893351</v>
      </c>
      <c r="I5461" s="16"/>
      <c r="J5461" s="16"/>
      <c r="K5461" s="16"/>
      <c r="L5461" s="16"/>
      <c r="M5461" s="16"/>
      <c r="N5461" s="16"/>
      <c r="O5461" s="3">
        <f>IF(Tabela2025Horario[[#This Row],[Media Agregada Todas as Usinas]]*$Q$3265&gt;100%,100%,Tabela2025Horario[[#This Row],[Media Agregada Todas as Usinas]]*$Q$3265)</f>
        <v>1</v>
      </c>
    </row>
    <row r="5462" spans="1:15" x14ac:dyDescent="0.25">
      <c r="A5462" s="16">
        <f>Tabela2025Horario[[#This Row],[DataHora]]</f>
        <v>45885.5</v>
      </c>
      <c r="B5462" s="17">
        <v>2026</v>
      </c>
      <c r="C5462" s="24">
        <f>Tabela2025Horario[[#This Row],[Mês]]</f>
        <v>8</v>
      </c>
      <c r="D5462" s="24">
        <f>Tabela2025Horario[[#This Row],[Dia]]</f>
        <v>16</v>
      </c>
      <c r="E5462" s="24">
        <f>Tabela2025Horario[[#This Row],[Hora]]</f>
        <v>12</v>
      </c>
      <c r="F5462" s="25">
        <f>Tabela2025Horario[[#This Row],[Conj. Castilho]]</f>
        <v>5.4410491124955163E-2</v>
      </c>
      <c r="G5462" s="25">
        <f>Tabela2025Horario[[#This Row],[Conj. Eol. Ventos Santa Eugênia]]</f>
        <v>0.64178371110918786</v>
      </c>
      <c r="H5462" s="25">
        <f>Tabela2025Horario[[#This Row],[Conj. Guaimbê]]</f>
        <v>0.18904586161821357</v>
      </c>
      <c r="I5462" s="16"/>
      <c r="J5462" s="16"/>
      <c r="K5462" s="16"/>
      <c r="L5462" s="16"/>
      <c r="M5462" s="16"/>
      <c r="N5462" s="16"/>
      <c r="O5462" s="3">
        <f>IF(Tabela2025Horario[[#This Row],[Media Agregada Todas as Usinas]]*$Q$3265&gt;100%,100%,Tabela2025Horario[[#This Row],[Media Agregada Todas as Usinas]]*$Q$3265)</f>
        <v>1</v>
      </c>
    </row>
    <row r="5463" spans="1:15" x14ac:dyDescent="0.25">
      <c r="A5463" s="16">
        <f>Tabela2025Horario[[#This Row],[DataHora]]</f>
        <v>45885.541666666664</v>
      </c>
      <c r="B5463" s="17">
        <v>2026</v>
      </c>
      <c r="C5463" s="24">
        <f>Tabela2025Horario[[#This Row],[Mês]]</f>
        <v>8</v>
      </c>
      <c r="D5463" s="24">
        <f>Tabela2025Horario[[#This Row],[Dia]]</f>
        <v>16</v>
      </c>
      <c r="E5463" s="24">
        <f>Tabela2025Horario[[#This Row],[Hora]]</f>
        <v>13</v>
      </c>
      <c r="F5463" s="25">
        <f>Tabela2025Horario[[#This Row],[Conj. Castilho]]</f>
        <v>2.6637356209623861E-2</v>
      </c>
      <c r="G5463" s="25">
        <f>Tabela2025Horario[[#This Row],[Conj. Eol. Ventos Santa Eugênia]]</f>
        <v>0.60017483672833793</v>
      </c>
      <c r="H5463" s="25">
        <f>Tabela2025Horario[[#This Row],[Conj. Guaimbê]]</f>
        <v>0.17527388725855902</v>
      </c>
      <c r="I5463" s="16"/>
      <c r="J5463" s="16"/>
      <c r="K5463" s="16"/>
      <c r="L5463" s="16"/>
      <c r="M5463" s="16"/>
      <c r="N5463" s="16"/>
      <c r="O5463" s="3">
        <f>IF(Tabela2025Horario[[#This Row],[Media Agregada Todas as Usinas]]*$Q$3265&gt;100%,100%,Tabela2025Horario[[#This Row],[Media Agregada Todas as Usinas]]*$Q$3265)</f>
        <v>1</v>
      </c>
    </row>
    <row r="5464" spans="1:15" x14ac:dyDescent="0.25">
      <c r="A5464" s="16">
        <f>Tabela2025Horario[[#This Row],[DataHora]]</f>
        <v>45885.583333333336</v>
      </c>
      <c r="B5464" s="17">
        <v>2026</v>
      </c>
      <c r="C5464" s="24">
        <f>Tabela2025Horario[[#This Row],[Mês]]</f>
        <v>8</v>
      </c>
      <c r="D5464" s="24">
        <f>Tabela2025Horario[[#This Row],[Dia]]</f>
        <v>16</v>
      </c>
      <c r="E5464" s="24">
        <f>Tabela2025Horario[[#This Row],[Hora]]</f>
        <v>14</v>
      </c>
      <c r="F5464" s="25">
        <f>Tabela2025Horario[[#This Row],[Conj. Castilho]]</f>
        <v>0</v>
      </c>
      <c r="G5464" s="25">
        <f>Tabela2025Horario[[#This Row],[Conj. Eol. Ventos Santa Eugênia]]</f>
        <v>0.62685443706142774</v>
      </c>
      <c r="H5464" s="25">
        <f>Tabela2025Horario[[#This Row],[Conj. Guaimbê]]</f>
        <v>4.1416812544228902E-2</v>
      </c>
      <c r="I5464" s="16"/>
      <c r="J5464" s="16"/>
      <c r="K5464" s="16"/>
      <c r="L5464" s="16"/>
      <c r="M5464" s="16"/>
      <c r="N5464" s="16"/>
      <c r="O5464" s="3">
        <f>IF(Tabela2025Horario[[#This Row],[Media Agregada Todas as Usinas]]*$Q$3265&gt;100%,100%,Tabela2025Horario[[#This Row],[Media Agregada Todas as Usinas]]*$Q$3265)</f>
        <v>1</v>
      </c>
    </row>
    <row r="5465" spans="1:15" x14ac:dyDescent="0.25">
      <c r="A5465" s="16">
        <f>Tabela2025Horario[[#This Row],[DataHora]]</f>
        <v>45885.625</v>
      </c>
      <c r="B5465" s="17">
        <v>2026</v>
      </c>
      <c r="C5465" s="24">
        <f>Tabela2025Horario[[#This Row],[Mês]]</f>
        <v>8</v>
      </c>
      <c r="D5465" s="24">
        <f>Tabela2025Horario[[#This Row],[Dia]]</f>
        <v>16</v>
      </c>
      <c r="E5465" s="24">
        <f>Tabela2025Horario[[#This Row],[Hora]]</f>
        <v>15</v>
      </c>
      <c r="F5465" s="25">
        <f>Tabela2025Horario[[#This Row],[Conj. Castilho]]</f>
        <v>0</v>
      </c>
      <c r="G5465" s="25">
        <f>Tabela2025Horario[[#This Row],[Conj. Eol. Ventos Santa Eugênia]]</f>
        <v>0.54155653815094895</v>
      </c>
      <c r="H5465" s="25">
        <f>Tabela2025Horario[[#This Row],[Conj. Guaimbê]]</f>
        <v>0</v>
      </c>
      <c r="I5465" s="16"/>
      <c r="J5465" s="16"/>
      <c r="K5465" s="16"/>
      <c r="L5465" s="16"/>
      <c r="M5465" s="16"/>
      <c r="N5465" s="16"/>
      <c r="O5465" s="3">
        <f>IF(Tabela2025Horario[[#This Row],[Media Agregada Todas as Usinas]]*$Q$3265&gt;100%,100%,Tabela2025Horario[[#This Row],[Media Agregada Todas as Usinas]]*$Q$3265)</f>
        <v>1</v>
      </c>
    </row>
    <row r="5466" spans="1:15" x14ac:dyDescent="0.25">
      <c r="A5466" s="16">
        <f>Tabela2025Horario[[#This Row],[DataHora]]</f>
        <v>45885.666666666664</v>
      </c>
      <c r="B5466" s="17">
        <v>2026</v>
      </c>
      <c r="C5466" s="24">
        <f>Tabela2025Horario[[#This Row],[Mês]]</f>
        <v>8</v>
      </c>
      <c r="D5466" s="24">
        <f>Tabela2025Horario[[#This Row],[Dia]]</f>
        <v>16</v>
      </c>
      <c r="E5466" s="24">
        <f>Tabela2025Horario[[#This Row],[Hora]]</f>
        <v>16</v>
      </c>
      <c r="F5466" s="25">
        <f>Tabela2025Horario[[#This Row],[Conj. Castilho]]</f>
        <v>0</v>
      </c>
      <c r="G5466" s="25">
        <f>Tabela2025Horario[[#This Row],[Conj. Eol. Ventos Santa Eugênia]]</f>
        <v>0.33759846592733722</v>
      </c>
      <c r="H5466" s="25">
        <f>Tabela2025Horario[[#This Row],[Conj. Guaimbê]]</f>
        <v>0</v>
      </c>
      <c r="I5466" s="16"/>
      <c r="J5466" s="16"/>
      <c r="K5466" s="16"/>
      <c r="L5466" s="16"/>
      <c r="M5466" s="16"/>
      <c r="N5466" s="16"/>
      <c r="O5466" s="3">
        <f>IF(Tabela2025Horario[[#This Row],[Media Agregada Todas as Usinas]]*$Q$3265&gt;100%,100%,Tabela2025Horario[[#This Row],[Media Agregada Todas as Usinas]]*$Q$3265)</f>
        <v>0.94794096418563956</v>
      </c>
    </row>
    <row r="5467" spans="1:15" x14ac:dyDescent="0.25">
      <c r="A5467" s="16">
        <f>Tabela2025Horario[[#This Row],[DataHora]]</f>
        <v>45885.708333333336</v>
      </c>
      <c r="B5467" s="17">
        <v>2026</v>
      </c>
      <c r="C5467" s="24">
        <f>Tabela2025Horario[[#This Row],[Mês]]</f>
        <v>8</v>
      </c>
      <c r="D5467" s="24">
        <f>Tabela2025Horario[[#This Row],[Dia]]</f>
        <v>16</v>
      </c>
      <c r="E5467" s="24">
        <f>Tabela2025Horario[[#This Row],[Hora]]</f>
        <v>17</v>
      </c>
      <c r="F5467" s="25">
        <f>Tabela2025Horario[[#This Row],[Conj. Castilho]]</f>
        <v>0</v>
      </c>
      <c r="G5467" s="25">
        <f>Tabela2025Horario[[#This Row],[Conj. Eol. Ventos Santa Eugênia]]</f>
        <v>0.16080198820201105</v>
      </c>
      <c r="H5467" s="25">
        <f>Tabela2025Horario[[#This Row],[Conj. Guaimbê]]</f>
        <v>0</v>
      </c>
      <c r="I5467" s="16"/>
      <c r="J5467" s="16"/>
      <c r="K5467" s="16"/>
      <c r="L5467" s="16"/>
      <c r="M5467" s="16"/>
      <c r="N5467" s="16"/>
      <c r="O5467" s="3">
        <f>IF(Tabela2025Horario[[#This Row],[Media Agregada Todas as Usinas]]*$Q$3265&gt;100%,100%,Tabela2025Horario[[#This Row],[Media Agregada Todas as Usinas]]*$Q$3265)</f>
        <v>0.44446672506643387</v>
      </c>
    </row>
    <row r="5468" spans="1:15" x14ac:dyDescent="0.25">
      <c r="A5468" s="16">
        <f>Tabela2025Horario[[#This Row],[DataHora]]</f>
        <v>45885.75</v>
      </c>
      <c r="B5468" s="17">
        <v>2026</v>
      </c>
      <c r="C5468" s="24">
        <f>Tabela2025Horario[[#This Row],[Mês]]</f>
        <v>8</v>
      </c>
      <c r="D5468" s="24">
        <f>Tabela2025Horario[[#This Row],[Dia]]</f>
        <v>16</v>
      </c>
      <c r="E5468" s="24">
        <f>Tabela2025Horario[[#This Row],[Hora]]</f>
        <v>18</v>
      </c>
      <c r="F5468" s="25">
        <f>Tabela2025Horario[[#This Row],[Conj. Castilho]]</f>
        <v>0</v>
      </c>
      <c r="G5468" s="25">
        <f>Tabela2025Horario[[#This Row],[Conj. Eol. Ventos Santa Eugênia]]</f>
        <v>0</v>
      </c>
      <c r="H5468" s="25">
        <f>Tabela2025Horario[[#This Row],[Conj. Guaimbê]]</f>
        <v>0</v>
      </c>
      <c r="I5468" s="16"/>
      <c r="J5468" s="16"/>
      <c r="K5468" s="16"/>
      <c r="L5468" s="16"/>
      <c r="M5468" s="16"/>
      <c r="N5468" s="16"/>
      <c r="O5468" s="3">
        <f>IF(Tabela2025Horario[[#This Row],[Media Agregada Todas as Usinas]]*$Q$3265&gt;100%,100%,Tabela2025Horario[[#This Row],[Media Agregada Todas as Usinas]]*$Q$3265)</f>
        <v>0</v>
      </c>
    </row>
    <row r="5469" spans="1:15" x14ac:dyDescent="0.25">
      <c r="A5469" s="16">
        <f>Tabela2025Horario[[#This Row],[DataHora]]</f>
        <v>45885.791666666664</v>
      </c>
      <c r="B5469" s="17">
        <v>2026</v>
      </c>
      <c r="C5469" s="24">
        <f>Tabela2025Horario[[#This Row],[Mês]]</f>
        <v>8</v>
      </c>
      <c r="D5469" s="24">
        <f>Tabela2025Horario[[#This Row],[Dia]]</f>
        <v>16</v>
      </c>
      <c r="E5469" s="24">
        <f>Tabela2025Horario[[#This Row],[Hora]]</f>
        <v>19</v>
      </c>
      <c r="F5469" s="25">
        <f>Tabela2025Horario[[#This Row],[Conj. Castilho]]</f>
        <v>0</v>
      </c>
      <c r="G5469" s="25">
        <f>Tabela2025Horario[[#This Row],[Conj. Eol. Ventos Santa Eugênia]]</f>
        <v>0</v>
      </c>
      <c r="H5469" s="25">
        <f>Tabela2025Horario[[#This Row],[Conj. Guaimbê]]</f>
        <v>0</v>
      </c>
      <c r="I5469" s="16"/>
      <c r="J5469" s="16"/>
      <c r="K5469" s="16"/>
      <c r="L5469" s="16"/>
      <c r="M5469" s="16"/>
      <c r="N5469" s="16"/>
      <c r="O5469" s="3">
        <f>IF(Tabela2025Horario[[#This Row],[Media Agregada Todas as Usinas]]*$Q$3265&gt;100%,100%,Tabela2025Horario[[#This Row],[Media Agregada Todas as Usinas]]*$Q$3265)</f>
        <v>0</v>
      </c>
    </row>
    <row r="5470" spans="1:15" x14ac:dyDescent="0.25">
      <c r="A5470" s="16">
        <f>Tabela2025Horario[[#This Row],[DataHora]]</f>
        <v>45885.833333333336</v>
      </c>
      <c r="B5470" s="17">
        <v>2026</v>
      </c>
      <c r="C5470" s="24">
        <f>Tabela2025Horario[[#This Row],[Mês]]</f>
        <v>8</v>
      </c>
      <c r="D5470" s="24">
        <f>Tabela2025Horario[[#This Row],[Dia]]</f>
        <v>16</v>
      </c>
      <c r="E5470" s="24">
        <f>Tabela2025Horario[[#This Row],[Hora]]</f>
        <v>20</v>
      </c>
      <c r="F5470" s="25">
        <f>Tabela2025Horario[[#This Row],[Conj. Castilho]]</f>
        <v>0</v>
      </c>
      <c r="G5470" s="25">
        <f>Tabela2025Horario[[#This Row],[Conj. Eol. Ventos Santa Eugênia]]</f>
        <v>0</v>
      </c>
      <c r="H5470" s="25">
        <f>Tabela2025Horario[[#This Row],[Conj. Guaimbê]]</f>
        <v>0</v>
      </c>
      <c r="I5470" s="16"/>
      <c r="J5470" s="16"/>
      <c r="K5470" s="16"/>
      <c r="L5470" s="16"/>
      <c r="M5470" s="16"/>
      <c r="N5470" s="16"/>
      <c r="O5470" s="3">
        <f>IF(Tabela2025Horario[[#This Row],[Media Agregada Todas as Usinas]]*$Q$3265&gt;100%,100%,Tabela2025Horario[[#This Row],[Media Agregada Todas as Usinas]]*$Q$3265)</f>
        <v>0</v>
      </c>
    </row>
    <row r="5471" spans="1:15" x14ac:dyDescent="0.25">
      <c r="A5471" s="16">
        <f>Tabela2025Horario[[#This Row],[DataHora]]</f>
        <v>45885.875</v>
      </c>
      <c r="B5471" s="17">
        <v>2026</v>
      </c>
      <c r="C5471" s="24">
        <f>Tabela2025Horario[[#This Row],[Mês]]</f>
        <v>8</v>
      </c>
      <c r="D5471" s="24">
        <f>Tabela2025Horario[[#This Row],[Dia]]</f>
        <v>16</v>
      </c>
      <c r="E5471" s="24">
        <f>Tabela2025Horario[[#This Row],[Hora]]</f>
        <v>21</v>
      </c>
      <c r="F5471" s="25">
        <f>Tabela2025Horario[[#This Row],[Conj. Castilho]]</f>
        <v>0</v>
      </c>
      <c r="G5471" s="25">
        <f>Tabela2025Horario[[#This Row],[Conj. Eol. Ventos Santa Eugênia]]</f>
        <v>0</v>
      </c>
      <c r="H5471" s="25">
        <f>Tabela2025Horario[[#This Row],[Conj. Guaimbê]]</f>
        <v>0</v>
      </c>
      <c r="I5471" s="16"/>
      <c r="J5471" s="16"/>
      <c r="K5471" s="16"/>
      <c r="L5471" s="16"/>
      <c r="M5471" s="16"/>
      <c r="N5471" s="16"/>
      <c r="O5471" s="3">
        <f>IF(Tabela2025Horario[[#This Row],[Media Agregada Todas as Usinas]]*$Q$3265&gt;100%,100%,Tabela2025Horario[[#This Row],[Media Agregada Todas as Usinas]]*$Q$3265)</f>
        <v>0</v>
      </c>
    </row>
    <row r="5472" spans="1:15" x14ac:dyDescent="0.25">
      <c r="A5472" s="16">
        <f>Tabela2025Horario[[#This Row],[DataHora]]</f>
        <v>45885.916666666664</v>
      </c>
      <c r="B5472" s="17">
        <v>2026</v>
      </c>
      <c r="C5472" s="24">
        <f>Tabela2025Horario[[#This Row],[Mês]]</f>
        <v>8</v>
      </c>
      <c r="D5472" s="24">
        <f>Tabela2025Horario[[#This Row],[Dia]]</f>
        <v>16</v>
      </c>
      <c r="E5472" s="24">
        <f>Tabela2025Horario[[#This Row],[Hora]]</f>
        <v>22</v>
      </c>
      <c r="F5472" s="25">
        <f>Tabela2025Horario[[#This Row],[Conj. Castilho]]</f>
        <v>0</v>
      </c>
      <c r="G5472" s="25">
        <f>Tabela2025Horario[[#This Row],[Conj. Eol. Ventos Santa Eugênia]]</f>
        <v>0</v>
      </c>
      <c r="H5472" s="25">
        <f>Tabela2025Horario[[#This Row],[Conj. Guaimbê]]</f>
        <v>0</v>
      </c>
      <c r="I5472" s="16"/>
      <c r="J5472" s="16"/>
      <c r="K5472" s="16"/>
      <c r="L5472" s="16"/>
      <c r="M5472" s="16"/>
      <c r="N5472" s="16"/>
      <c r="O5472" s="3">
        <f>IF(Tabela2025Horario[[#This Row],[Media Agregada Todas as Usinas]]*$Q$3265&gt;100%,100%,Tabela2025Horario[[#This Row],[Media Agregada Todas as Usinas]]*$Q$3265)</f>
        <v>0</v>
      </c>
    </row>
    <row r="5473" spans="1:15" x14ac:dyDescent="0.25">
      <c r="A5473" s="16">
        <f>Tabela2025Horario[[#This Row],[DataHora]]</f>
        <v>45885.958333333336</v>
      </c>
      <c r="B5473" s="17">
        <v>2026</v>
      </c>
      <c r="C5473" s="24">
        <f>Tabela2025Horario[[#This Row],[Mês]]</f>
        <v>8</v>
      </c>
      <c r="D5473" s="24">
        <f>Tabela2025Horario[[#This Row],[Dia]]</f>
        <v>16</v>
      </c>
      <c r="E5473" s="24">
        <f>Tabela2025Horario[[#This Row],[Hora]]</f>
        <v>23</v>
      </c>
      <c r="F5473" s="25">
        <f>Tabela2025Horario[[#This Row],[Conj. Castilho]]</f>
        <v>0</v>
      </c>
      <c r="G5473" s="25">
        <f>Tabela2025Horario[[#This Row],[Conj. Eol. Ventos Santa Eugênia]]</f>
        <v>0</v>
      </c>
      <c r="H5473" s="25">
        <f>Tabela2025Horario[[#This Row],[Conj. Guaimbê]]</f>
        <v>0</v>
      </c>
      <c r="I5473" s="16"/>
      <c r="J5473" s="16"/>
      <c r="K5473" s="16"/>
      <c r="L5473" s="16"/>
      <c r="M5473" s="16"/>
      <c r="N5473" s="16"/>
      <c r="O5473" s="3">
        <f>IF(Tabela2025Horario[[#This Row],[Media Agregada Todas as Usinas]]*$Q$3265&gt;100%,100%,Tabela2025Horario[[#This Row],[Media Agregada Todas as Usinas]]*$Q$3265)</f>
        <v>0</v>
      </c>
    </row>
    <row r="5474" spans="1:15" x14ac:dyDescent="0.25">
      <c r="A5474" s="16">
        <f>Tabela2025Horario[[#This Row],[DataHora]]</f>
        <v>45886</v>
      </c>
      <c r="B5474" s="17">
        <v>2026</v>
      </c>
      <c r="C5474" s="24">
        <f>Tabela2025Horario[[#This Row],[Mês]]</f>
        <v>8</v>
      </c>
      <c r="D5474" s="24">
        <f>Tabela2025Horario[[#This Row],[Dia]]</f>
        <v>17</v>
      </c>
      <c r="E5474" s="24">
        <f>Tabela2025Horario[[#This Row],[Hora]]</f>
        <v>0</v>
      </c>
      <c r="F5474" s="25">
        <f>Tabela2025Horario[[#This Row],[Conj. Castilho]]</f>
        <v>0</v>
      </c>
      <c r="G5474" s="25">
        <f>Tabela2025Horario[[#This Row],[Conj. Eol. Ventos Santa Eugênia]]</f>
        <v>0</v>
      </c>
      <c r="H5474" s="25">
        <f>Tabela2025Horario[[#This Row],[Conj. Guaimbê]]</f>
        <v>0</v>
      </c>
      <c r="I5474" s="16"/>
      <c r="J5474" s="16"/>
      <c r="K5474" s="16"/>
      <c r="L5474" s="16"/>
      <c r="M5474" s="16"/>
      <c r="N5474" s="16"/>
      <c r="O5474" s="3">
        <f>IF(Tabela2025Horario[[#This Row],[Media Agregada Todas as Usinas]]*$Q$3265&gt;100%,100%,Tabela2025Horario[[#This Row],[Media Agregada Todas as Usinas]]*$Q$3265)</f>
        <v>0</v>
      </c>
    </row>
    <row r="5475" spans="1:15" x14ac:dyDescent="0.25">
      <c r="A5475" s="16">
        <f>Tabela2025Horario[[#This Row],[DataHora]]</f>
        <v>45886.041666666664</v>
      </c>
      <c r="B5475" s="17">
        <v>2026</v>
      </c>
      <c r="C5475" s="24">
        <f>Tabela2025Horario[[#This Row],[Mês]]</f>
        <v>8</v>
      </c>
      <c r="D5475" s="24">
        <f>Tabela2025Horario[[#This Row],[Dia]]</f>
        <v>17</v>
      </c>
      <c r="E5475" s="24">
        <f>Tabela2025Horario[[#This Row],[Hora]]</f>
        <v>1</v>
      </c>
      <c r="F5475" s="25">
        <f>Tabela2025Horario[[#This Row],[Conj. Castilho]]</f>
        <v>0</v>
      </c>
      <c r="G5475" s="25">
        <f>Tabela2025Horario[[#This Row],[Conj. Eol. Ventos Santa Eugênia]]</f>
        <v>0</v>
      </c>
      <c r="H5475" s="25">
        <f>Tabela2025Horario[[#This Row],[Conj. Guaimbê]]</f>
        <v>0</v>
      </c>
      <c r="I5475" s="16"/>
      <c r="J5475" s="16"/>
      <c r="K5475" s="16"/>
      <c r="L5475" s="16"/>
      <c r="M5475" s="16"/>
      <c r="N5475" s="16"/>
      <c r="O5475" s="3">
        <f>IF(Tabela2025Horario[[#This Row],[Media Agregada Todas as Usinas]]*$Q$3265&gt;100%,100%,Tabela2025Horario[[#This Row],[Media Agregada Todas as Usinas]]*$Q$3265)</f>
        <v>0</v>
      </c>
    </row>
    <row r="5476" spans="1:15" x14ac:dyDescent="0.25">
      <c r="A5476" s="16">
        <f>Tabela2025Horario[[#This Row],[DataHora]]</f>
        <v>45886.083333333336</v>
      </c>
      <c r="B5476" s="17">
        <v>2026</v>
      </c>
      <c r="C5476" s="24">
        <f>Tabela2025Horario[[#This Row],[Mês]]</f>
        <v>8</v>
      </c>
      <c r="D5476" s="24">
        <f>Tabela2025Horario[[#This Row],[Dia]]</f>
        <v>17</v>
      </c>
      <c r="E5476" s="24">
        <f>Tabela2025Horario[[#This Row],[Hora]]</f>
        <v>2</v>
      </c>
      <c r="F5476" s="25">
        <f>Tabela2025Horario[[#This Row],[Conj. Castilho]]</f>
        <v>0</v>
      </c>
      <c r="G5476" s="25">
        <f>Tabela2025Horario[[#This Row],[Conj. Eol. Ventos Santa Eugênia]]</f>
        <v>0</v>
      </c>
      <c r="H5476" s="25">
        <f>Tabela2025Horario[[#This Row],[Conj. Guaimbê]]</f>
        <v>0</v>
      </c>
      <c r="I5476" s="16"/>
      <c r="J5476" s="16"/>
      <c r="K5476" s="16"/>
      <c r="L5476" s="16"/>
      <c r="M5476" s="16"/>
      <c r="N5476" s="16"/>
      <c r="O5476" s="3">
        <f>IF(Tabela2025Horario[[#This Row],[Media Agregada Todas as Usinas]]*$Q$3265&gt;100%,100%,Tabela2025Horario[[#This Row],[Media Agregada Todas as Usinas]]*$Q$3265)</f>
        <v>0</v>
      </c>
    </row>
    <row r="5477" spans="1:15" x14ac:dyDescent="0.25">
      <c r="A5477" s="16">
        <f>Tabela2025Horario[[#This Row],[DataHora]]</f>
        <v>45886.125</v>
      </c>
      <c r="B5477" s="17">
        <v>2026</v>
      </c>
      <c r="C5477" s="24">
        <f>Tabela2025Horario[[#This Row],[Mês]]</f>
        <v>8</v>
      </c>
      <c r="D5477" s="24">
        <f>Tabela2025Horario[[#This Row],[Dia]]</f>
        <v>17</v>
      </c>
      <c r="E5477" s="24">
        <f>Tabela2025Horario[[#This Row],[Hora]]</f>
        <v>3</v>
      </c>
      <c r="F5477" s="25">
        <f>Tabela2025Horario[[#This Row],[Conj. Castilho]]</f>
        <v>0</v>
      </c>
      <c r="G5477" s="25">
        <f>Tabela2025Horario[[#This Row],[Conj. Eol. Ventos Santa Eugênia]]</f>
        <v>0</v>
      </c>
      <c r="H5477" s="25">
        <f>Tabela2025Horario[[#This Row],[Conj. Guaimbê]]</f>
        <v>0</v>
      </c>
      <c r="I5477" s="16"/>
      <c r="J5477" s="16"/>
      <c r="K5477" s="16"/>
      <c r="L5477" s="16"/>
      <c r="M5477" s="16"/>
      <c r="N5477" s="16"/>
      <c r="O5477" s="3">
        <f>IF(Tabela2025Horario[[#This Row],[Media Agregada Todas as Usinas]]*$Q$3265&gt;100%,100%,Tabela2025Horario[[#This Row],[Media Agregada Todas as Usinas]]*$Q$3265)</f>
        <v>0</v>
      </c>
    </row>
    <row r="5478" spans="1:15" x14ac:dyDescent="0.25">
      <c r="A5478" s="16">
        <f>Tabela2025Horario[[#This Row],[DataHora]]</f>
        <v>45886.166666666664</v>
      </c>
      <c r="B5478" s="17">
        <v>2026</v>
      </c>
      <c r="C5478" s="24">
        <f>Tabela2025Horario[[#This Row],[Mês]]</f>
        <v>8</v>
      </c>
      <c r="D5478" s="24">
        <f>Tabela2025Horario[[#This Row],[Dia]]</f>
        <v>17</v>
      </c>
      <c r="E5478" s="24">
        <f>Tabela2025Horario[[#This Row],[Hora]]</f>
        <v>4</v>
      </c>
      <c r="F5478" s="25">
        <f>Tabela2025Horario[[#This Row],[Conj. Castilho]]</f>
        <v>0</v>
      </c>
      <c r="G5478" s="25">
        <f>Tabela2025Horario[[#This Row],[Conj. Eol. Ventos Santa Eugênia]]</f>
        <v>0</v>
      </c>
      <c r="H5478" s="25">
        <f>Tabela2025Horario[[#This Row],[Conj. Guaimbê]]</f>
        <v>0</v>
      </c>
      <c r="I5478" s="16"/>
      <c r="J5478" s="16"/>
      <c r="K5478" s="16"/>
      <c r="L5478" s="16"/>
      <c r="M5478" s="16"/>
      <c r="N5478" s="16"/>
      <c r="O5478" s="3">
        <f>IF(Tabela2025Horario[[#This Row],[Media Agregada Todas as Usinas]]*$Q$3265&gt;100%,100%,Tabela2025Horario[[#This Row],[Media Agregada Todas as Usinas]]*$Q$3265)</f>
        <v>0</v>
      </c>
    </row>
    <row r="5479" spans="1:15" x14ac:dyDescent="0.25">
      <c r="A5479" s="16">
        <f>Tabela2025Horario[[#This Row],[DataHora]]</f>
        <v>45886.208333333336</v>
      </c>
      <c r="B5479" s="17">
        <v>2026</v>
      </c>
      <c r="C5479" s="24">
        <f>Tabela2025Horario[[#This Row],[Mês]]</f>
        <v>8</v>
      </c>
      <c r="D5479" s="24">
        <f>Tabela2025Horario[[#This Row],[Dia]]</f>
        <v>17</v>
      </c>
      <c r="E5479" s="24">
        <f>Tabela2025Horario[[#This Row],[Hora]]</f>
        <v>5</v>
      </c>
      <c r="F5479" s="25">
        <f>Tabela2025Horario[[#This Row],[Conj. Castilho]]</f>
        <v>0</v>
      </c>
      <c r="G5479" s="25">
        <f>Tabela2025Horario[[#This Row],[Conj. Eol. Ventos Santa Eugênia]]</f>
        <v>0</v>
      </c>
      <c r="H5479" s="25">
        <f>Tabela2025Horario[[#This Row],[Conj. Guaimbê]]</f>
        <v>0</v>
      </c>
      <c r="I5479" s="16"/>
      <c r="J5479" s="16"/>
      <c r="K5479" s="16"/>
      <c r="L5479" s="16"/>
      <c r="M5479" s="16"/>
      <c r="N5479" s="16"/>
      <c r="O5479" s="3">
        <f>IF(Tabela2025Horario[[#This Row],[Media Agregada Todas as Usinas]]*$Q$3265&gt;100%,100%,Tabela2025Horario[[#This Row],[Media Agregada Todas as Usinas]]*$Q$3265)</f>
        <v>0</v>
      </c>
    </row>
    <row r="5480" spans="1:15" x14ac:dyDescent="0.25">
      <c r="A5480" s="16">
        <f>Tabela2025Horario[[#This Row],[DataHora]]</f>
        <v>45886.25</v>
      </c>
      <c r="B5480" s="17">
        <v>2026</v>
      </c>
      <c r="C5480" s="24">
        <f>Tabela2025Horario[[#This Row],[Mês]]</f>
        <v>8</v>
      </c>
      <c r="D5480" s="24">
        <f>Tabela2025Horario[[#This Row],[Dia]]</f>
        <v>17</v>
      </c>
      <c r="E5480" s="24">
        <f>Tabela2025Horario[[#This Row],[Hora]]</f>
        <v>6</v>
      </c>
      <c r="F5480" s="25">
        <f>Tabela2025Horario[[#This Row],[Conj. Castilho]]</f>
        <v>0</v>
      </c>
      <c r="G5480" s="25">
        <f>Tabela2025Horario[[#This Row],[Conj. Eol. Ventos Santa Eugênia]]</f>
        <v>3.4563637211825683E-2</v>
      </c>
      <c r="H5480" s="25">
        <f>Tabela2025Horario[[#This Row],[Conj. Guaimbê]]</f>
        <v>0</v>
      </c>
      <c r="I5480" s="16"/>
      <c r="J5480" s="16"/>
      <c r="K5480" s="16"/>
      <c r="L5480" s="16"/>
      <c r="M5480" s="16"/>
      <c r="N5480" s="16"/>
      <c r="O5480" s="3">
        <f>IF(Tabela2025Horario[[#This Row],[Media Agregada Todas as Usinas]]*$Q$3265&gt;100%,100%,Tabela2025Horario[[#This Row],[Media Agregada Todas as Usinas]]*$Q$3265)</f>
        <v>0.26286630591927951</v>
      </c>
    </row>
    <row r="5481" spans="1:15" x14ac:dyDescent="0.25">
      <c r="A5481" s="16">
        <f>Tabela2025Horario[[#This Row],[DataHora]]</f>
        <v>45886.291666666664</v>
      </c>
      <c r="B5481" s="17">
        <v>2026</v>
      </c>
      <c r="C5481" s="24">
        <f>Tabela2025Horario[[#This Row],[Mês]]</f>
        <v>8</v>
      </c>
      <c r="D5481" s="24">
        <f>Tabela2025Horario[[#This Row],[Dia]]</f>
        <v>17</v>
      </c>
      <c r="E5481" s="24">
        <f>Tabela2025Horario[[#This Row],[Hora]]</f>
        <v>7</v>
      </c>
      <c r="F5481" s="25">
        <f>Tabela2025Horario[[#This Row],[Conj. Castilho]]</f>
        <v>0.99193069452841731</v>
      </c>
      <c r="G5481" s="25">
        <f>Tabela2025Horario[[#This Row],[Conj. Eol. Ventos Santa Eugênia]]</f>
        <v>0.47900668966035365</v>
      </c>
      <c r="H5481" s="25">
        <f>Tabela2025Horario[[#This Row],[Conj. Guaimbê]]</f>
        <v>0.71872200898760807</v>
      </c>
      <c r="I5481" s="16"/>
      <c r="J5481" s="16"/>
      <c r="K5481" s="16"/>
      <c r="L5481" s="16"/>
      <c r="M5481" s="16"/>
      <c r="N5481" s="16"/>
      <c r="O5481" s="3">
        <f>IF(Tabela2025Horario[[#This Row],[Media Agregada Todas as Usinas]]*$Q$3265&gt;100%,100%,Tabela2025Horario[[#This Row],[Media Agregada Todas as Usinas]]*$Q$3265)</f>
        <v>1</v>
      </c>
    </row>
    <row r="5482" spans="1:15" x14ac:dyDescent="0.25">
      <c r="A5482" s="16">
        <f>Tabela2025Horario[[#This Row],[DataHora]]</f>
        <v>45886.333333333336</v>
      </c>
      <c r="B5482" s="17">
        <v>2026</v>
      </c>
      <c r="C5482" s="24">
        <f>Tabela2025Horario[[#This Row],[Mês]]</f>
        <v>8</v>
      </c>
      <c r="D5482" s="24">
        <f>Tabela2025Horario[[#This Row],[Dia]]</f>
        <v>17</v>
      </c>
      <c r="E5482" s="24">
        <f>Tabela2025Horario[[#This Row],[Hora]]</f>
        <v>8</v>
      </c>
      <c r="F5482" s="25">
        <f>Tabela2025Horario[[#This Row],[Conj. Castilho]]</f>
        <v>0.99841956612268434</v>
      </c>
      <c r="G5482" s="25">
        <f>Tabela2025Horario[[#This Row],[Conj. Eol. Ventos Santa Eugênia]]</f>
        <v>0.61613800437348909</v>
      </c>
      <c r="H5482" s="25">
        <f>Tabela2025Horario[[#This Row],[Conj. Guaimbê]]</f>
        <v>0.92440857844638757</v>
      </c>
      <c r="I5482" s="16"/>
      <c r="J5482" s="16"/>
      <c r="K5482" s="16"/>
      <c r="L5482" s="16"/>
      <c r="M5482" s="16"/>
      <c r="N5482" s="16"/>
      <c r="O5482" s="3">
        <f>IF(Tabela2025Horario[[#This Row],[Media Agregada Todas as Usinas]]*$Q$3265&gt;100%,100%,Tabela2025Horario[[#This Row],[Media Agregada Todas as Usinas]]*$Q$3265)</f>
        <v>1</v>
      </c>
    </row>
    <row r="5483" spans="1:15" x14ac:dyDescent="0.25">
      <c r="A5483" s="16">
        <f>Tabela2025Horario[[#This Row],[DataHora]]</f>
        <v>45886.375</v>
      </c>
      <c r="B5483" s="17">
        <v>2026</v>
      </c>
      <c r="C5483" s="24">
        <f>Tabela2025Horario[[#This Row],[Mês]]</f>
        <v>8</v>
      </c>
      <c r="D5483" s="24">
        <f>Tabela2025Horario[[#This Row],[Dia]]</f>
        <v>17</v>
      </c>
      <c r="E5483" s="24">
        <f>Tabela2025Horario[[#This Row],[Hora]]</f>
        <v>9</v>
      </c>
      <c r="F5483" s="25">
        <f>Tabela2025Horario[[#This Row],[Conj. Castilho]]</f>
        <v>0.98686647366077962</v>
      </c>
      <c r="G5483" s="25">
        <f>Tabela2025Horario[[#This Row],[Conj. Eol. Ventos Santa Eugênia]]</f>
        <v>0.75941665760551391</v>
      </c>
      <c r="H5483" s="25">
        <f>Tabela2025Horario[[#This Row],[Conj. Guaimbê]]</f>
        <v>0.92401434320991838</v>
      </c>
      <c r="I5483" s="16"/>
      <c r="J5483" s="16"/>
      <c r="K5483" s="16"/>
      <c r="L5483" s="16"/>
      <c r="M5483" s="16"/>
      <c r="N5483" s="16"/>
      <c r="O5483" s="3">
        <f>IF(Tabela2025Horario[[#This Row],[Media Agregada Todas as Usinas]]*$Q$3265&gt;100%,100%,Tabela2025Horario[[#This Row],[Media Agregada Todas as Usinas]]*$Q$3265)</f>
        <v>1</v>
      </c>
    </row>
    <row r="5484" spans="1:15" x14ac:dyDescent="0.25">
      <c r="A5484" s="16">
        <f>Tabela2025Horario[[#This Row],[DataHora]]</f>
        <v>45886.416666666664</v>
      </c>
      <c r="B5484" s="17">
        <v>2026</v>
      </c>
      <c r="C5484" s="24">
        <f>Tabela2025Horario[[#This Row],[Mês]]</f>
        <v>8</v>
      </c>
      <c r="D5484" s="24">
        <f>Tabela2025Horario[[#This Row],[Dia]]</f>
        <v>17</v>
      </c>
      <c r="E5484" s="24">
        <f>Tabela2025Horario[[#This Row],[Hora]]</f>
        <v>10</v>
      </c>
      <c r="F5484" s="25">
        <f>Tabela2025Horario[[#This Row],[Conj. Castilho]]</f>
        <v>0.9534706702619532</v>
      </c>
      <c r="G5484" s="25">
        <f>Tabela2025Horario[[#This Row],[Conj. Eol. Ventos Santa Eugênia]]</f>
        <v>0.89538180552710456</v>
      </c>
      <c r="H5484" s="25">
        <f>Tabela2025Horario[[#This Row],[Conj. Guaimbê]]</f>
        <v>0.93492826004116258</v>
      </c>
      <c r="I5484" s="16"/>
      <c r="J5484" s="16"/>
      <c r="K5484" s="16"/>
      <c r="L5484" s="16"/>
      <c r="M5484" s="16"/>
      <c r="N5484" s="16"/>
      <c r="O5484" s="3">
        <f>IF(Tabela2025Horario[[#This Row],[Media Agregada Todas as Usinas]]*$Q$3265&gt;100%,100%,Tabela2025Horario[[#This Row],[Media Agregada Todas as Usinas]]*$Q$3265)</f>
        <v>1</v>
      </c>
    </row>
    <row r="5485" spans="1:15" x14ac:dyDescent="0.25">
      <c r="A5485" s="16">
        <f>Tabela2025Horario[[#This Row],[DataHora]]</f>
        <v>45886.458333333336</v>
      </c>
      <c r="B5485" s="17">
        <v>2026</v>
      </c>
      <c r="C5485" s="24">
        <f>Tabela2025Horario[[#This Row],[Mês]]</f>
        <v>8</v>
      </c>
      <c r="D5485" s="24">
        <f>Tabela2025Horario[[#This Row],[Dia]]</f>
        <v>17</v>
      </c>
      <c r="E5485" s="24">
        <f>Tabela2025Horario[[#This Row],[Hora]]</f>
        <v>11</v>
      </c>
      <c r="F5485" s="25">
        <f>Tabela2025Horario[[#This Row],[Conj. Castilho]]</f>
        <v>0.94736987213498769</v>
      </c>
      <c r="G5485" s="25">
        <f>Tabela2025Horario[[#This Row],[Conj. Eol. Ventos Santa Eugênia]]</f>
        <v>0.89141134211696449</v>
      </c>
      <c r="H5485" s="25">
        <f>Tabela2025Horario[[#This Row],[Conj. Guaimbê]]</f>
        <v>0.91990010756131313</v>
      </c>
      <c r="I5485" s="16"/>
      <c r="J5485" s="16"/>
      <c r="K5485" s="16"/>
      <c r="L5485" s="16"/>
      <c r="M5485" s="16"/>
      <c r="N5485" s="16"/>
      <c r="O5485" s="3">
        <f>IF(Tabela2025Horario[[#This Row],[Media Agregada Todas as Usinas]]*$Q$3265&gt;100%,100%,Tabela2025Horario[[#This Row],[Media Agregada Todas as Usinas]]*$Q$3265)</f>
        <v>1</v>
      </c>
    </row>
    <row r="5486" spans="1:15" x14ac:dyDescent="0.25">
      <c r="A5486" s="16">
        <f>Tabela2025Horario[[#This Row],[DataHora]]</f>
        <v>45886.5</v>
      </c>
      <c r="B5486" s="17">
        <v>2026</v>
      </c>
      <c r="C5486" s="24">
        <f>Tabela2025Horario[[#This Row],[Mês]]</f>
        <v>8</v>
      </c>
      <c r="D5486" s="24">
        <f>Tabela2025Horario[[#This Row],[Dia]]</f>
        <v>17</v>
      </c>
      <c r="E5486" s="24">
        <f>Tabela2025Horario[[#This Row],[Hora]]</f>
        <v>12</v>
      </c>
      <c r="F5486" s="25">
        <f>Tabela2025Horario[[#This Row],[Conj. Castilho]]</f>
        <v>0.94054495136922689</v>
      </c>
      <c r="G5486" s="25">
        <f>Tabela2025Horario[[#This Row],[Conj. Eol. Ventos Santa Eugênia]]</f>
        <v>0.93525676233582433</v>
      </c>
      <c r="H5486" s="25">
        <f>Tabela2025Horario[[#This Row],[Conj. Guaimbê]]</f>
        <v>0.9136788373896807</v>
      </c>
      <c r="I5486" s="16"/>
      <c r="J5486" s="16"/>
      <c r="K5486" s="16"/>
      <c r="L5486" s="16"/>
      <c r="M5486" s="16"/>
      <c r="N5486" s="16"/>
      <c r="O5486" s="3">
        <f>IF(Tabela2025Horario[[#This Row],[Media Agregada Todas as Usinas]]*$Q$3265&gt;100%,100%,Tabela2025Horario[[#This Row],[Media Agregada Todas as Usinas]]*$Q$3265)</f>
        <v>1</v>
      </c>
    </row>
    <row r="5487" spans="1:15" x14ac:dyDescent="0.25">
      <c r="A5487" s="16">
        <f>Tabela2025Horario[[#This Row],[DataHora]]</f>
        <v>45886.541666666664</v>
      </c>
      <c r="B5487" s="17">
        <v>2026</v>
      </c>
      <c r="C5487" s="24">
        <f>Tabela2025Horario[[#This Row],[Mês]]</f>
        <v>8</v>
      </c>
      <c r="D5487" s="24">
        <f>Tabela2025Horario[[#This Row],[Dia]]</f>
        <v>17</v>
      </c>
      <c r="E5487" s="24">
        <f>Tabela2025Horario[[#This Row],[Hora]]</f>
        <v>13</v>
      </c>
      <c r="F5487" s="25">
        <f>Tabela2025Horario[[#This Row],[Conj. Castilho]]</f>
        <v>0.93207341468128946</v>
      </c>
      <c r="G5487" s="25">
        <f>Tabela2025Horario[[#This Row],[Conj. Eol. Ventos Santa Eugênia]]</f>
        <v>0.87435983729868738</v>
      </c>
      <c r="H5487" s="25">
        <f>Tabela2025Horario[[#This Row],[Conj. Guaimbê]]</f>
        <v>0.45553266361593103</v>
      </c>
      <c r="I5487" s="16"/>
      <c r="J5487" s="16"/>
      <c r="K5487" s="16"/>
      <c r="L5487" s="16"/>
      <c r="M5487" s="16"/>
      <c r="N5487" s="16"/>
      <c r="O5487" s="3">
        <f>IF(Tabela2025Horario[[#This Row],[Media Agregada Todas as Usinas]]*$Q$3265&gt;100%,100%,Tabela2025Horario[[#This Row],[Media Agregada Todas as Usinas]]*$Q$3265)</f>
        <v>1</v>
      </c>
    </row>
    <row r="5488" spans="1:15" x14ac:dyDescent="0.25">
      <c r="A5488" s="16">
        <f>Tabela2025Horario[[#This Row],[DataHora]]</f>
        <v>45886.583333333336</v>
      </c>
      <c r="B5488" s="17">
        <v>2026</v>
      </c>
      <c r="C5488" s="24">
        <f>Tabela2025Horario[[#This Row],[Mês]]</f>
        <v>8</v>
      </c>
      <c r="D5488" s="24">
        <f>Tabela2025Horario[[#This Row],[Dia]]</f>
        <v>17</v>
      </c>
      <c r="E5488" s="24">
        <f>Tabela2025Horario[[#This Row],[Hora]]</f>
        <v>14</v>
      </c>
      <c r="F5488" s="25">
        <f>Tabela2025Horario[[#This Row],[Conj. Castilho]]</f>
        <v>0.87262345610915237</v>
      </c>
      <c r="G5488" s="25">
        <f>Tabela2025Horario[[#This Row],[Conj. Eol. Ventos Santa Eugênia]]</f>
        <v>0.69014104096147588</v>
      </c>
      <c r="H5488" s="25">
        <f>Tabela2025Horario[[#This Row],[Conj. Guaimbê]]</f>
        <v>0.40292291459529656</v>
      </c>
      <c r="I5488" s="16"/>
      <c r="J5488" s="16"/>
      <c r="K5488" s="16"/>
      <c r="L5488" s="16"/>
      <c r="M5488" s="16"/>
      <c r="N5488" s="16"/>
      <c r="O5488" s="3">
        <f>IF(Tabela2025Horario[[#This Row],[Media Agregada Todas as Usinas]]*$Q$3265&gt;100%,100%,Tabela2025Horario[[#This Row],[Media Agregada Todas as Usinas]]*$Q$3265)</f>
        <v>1</v>
      </c>
    </row>
    <row r="5489" spans="1:15" x14ac:dyDescent="0.25">
      <c r="A5489" s="16">
        <f>Tabela2025Horario[[#This Row],[DataHora]]</f>
        <v>45886.625</v>
      </c>
      <c r="B5489" s="17">
        <v>2026</v>
      </c>
      <c r="C5489" s="24">
        <f>Tabela2025Horario[[#This Row],[Mês]]</f>
        <v>8</v>
      </c>
      <c r="D5489" s="24">
        <f>Tabela2025Horario[[#This Row],[Dia]]</f>
        <v>17</v>
      </c>
      <c r="E5489" s="24">
        <f>Tabela2025Horario[[#This Row],[Hora]]</f>
        <v>15</v>
      </c>
      <c r="F5489" s="25">
        <f>Tabela2025Horario[[#This Row],[Conj. Castilho]]</f>
        <v>0.65849482418020322</v>
      </c>
      <c r="G5489" s="25">
        <f>Tabela2025Horario[[#This Row],[Conj. Eol. Ventos Santa Eugênia]]</f>
        <v>0.47821160554355391</v>
      </c>
      <c r="H5489" s="25">
        <f>Tabela2025Horario[[#This Row],[Conj. Guaimbê]]</f>
        <v>0.47423979233403779</v>
      </c>
      <c r="I5489" s="16"/>
      <c r="J5489" s="16"/>
      <c r="K5489" s="16"/>
      <c r="L5489" s="16"/>
      <c r="M5489" s="16"/>
      <c r="N5489" s="16"/>
      <c r="O5489" s="3">
        <f>IF(Tabela2025Horario[[#This Row],[Media Agregada Todas as Usinas]]*$Q$3265&gt;100%,100%,Tabela2025Horario[[#This Row],[Media Agregada Todas as Usinas]]*$Q$3265)</f>
        <v>1</v>
      </c>
    </row>
    <row r="5490" spans="1:15" x14ac:dyDescent="0.25">
      <c r="A5490" s="16">
        <f>Tabela2025Horario[[#This Row],[DataHora]]</f>
        <v>45886.666666666664</v>
      </c>
      <c r="B5490" s="17">
        <v>2026</v>
      </c>
      <c r="C5490" s="24">
        <f>Tabela2025Horario[[#This Row],[Mês]]</f>
        <v>8</v>
      </c>
      <c r="D5490" s="24">
        <f>Tabela2025Horario[[#This Row],[Dia]]</f>
        <v>17</v>
      </c>
      <c r="E5490" s="24">
        <f>Tabela2025Horario[[#This Row],[Hora]]</f>
        <v>16</v>
      </c>
      <c r="F5490" s="25">
        <f>Tabela2025Horario[[#This Row],[Conj. Castilho]]</f>
        <v>0.16819099174502036</v>
      </c>
      <c r="G5490" s="25">
        <f>Tabela2025Horario[[#This Row],[Conj. Eol. Ventos Santa Eugênia]]</f>
        <v>0.27083227012927774</v>
      </c>
      <c r="H5490" s="25">
        <f>Tabela2025Horario[[#This Row],[Conj. Guaimbê]]</f>
        <v>0</v>
      </c>
      <c r="I5490" s="16"/>
      <c r="J5490" s="16"/>
      <c r="K5490" s="16"/>
      <c r="L5490" s="16"/>
      <c r="M5490" s="16"/>
      <c r="N5490" s="16"/>
      <c r="O5490" s="3">
        <f>IF(Tabela2025Horario[[#This Row],[Media Agregada Todas as Usinas]]*$Q$3265&gt;100%,100%,Tabela2025Horario[[#This Row],[Media Agregada Todas as Usinas]]*$Q$3265)</f>
        <v>0.74818154495023548</v>
      </c>
    </row>
    <row r="5491" spans="1:15" x14ac:dyDescent="0.25">
      <c r="A5491" s="16">
        <f>Tabela2025Horario[[#This Row],[DataHora]]</f>
        <v>45886.708333333336</v>
      </c>
      <c r="B5491" s="17">
        <v>2026</v>
      </c>
      <c r="C5491" s="24">
        <f>Tabela2025Horario[[#This Row],[Mês]]</f>
        <v>8</v>
      </c>
      <c r="D5491" s="24">
        <f>Tabela2025Horario[[#This Row],[Dia]]</f>
        <v>17</v>
      </c>
      <c r="E5491" s="24">
        <f>Tabela2025Horario[[#This Row],[Hora]]</f>
        <v>17</v>
      </c>
      <c r="F5491" s="25">
        <f>Tabela2025Horario[[#This Row],[Conj. Castilho]]</f>
        <v>0</v>
      </c>
      <c r="G5491" s="25">
        <f>Tabela2025Horario[[#This Row],[Conj. Eol. Ventos Santa Eugênia]]</f>
        <v>0</v>
      </c>
      <c r="H5491" s="25">
        <f>Tabela2025Horario[[#This Row],[Conj. Guaimbê]]</f>
        <v>0</v>
      </c>
      <c r="I5491" s="16"/>
      <c r="J5491" s="16"/>
      <c r="K5491" s="16"/>
      <c r="L5491" s="16"/>
      <c r="M5491" s="16"/>
      <c r="N5491" s="16"/>
      <c r="O5491" s="3">
        <f>IF(Tabela2025Horario[[#This Row],[Media Agregada Todas as Usinas]]*$Q$3265&gt;100%,100%,Tabela2025Horario[[#This Row],[Media Agregada Todas as Usinas]]*$Q$3265)</f>
        <v>2.742177758024841E-2</v>
      </c>
    </row>
    <row r="5492" spans="1:15" x14ac:dyDescent="0.25">
      <c r="A5492" s="16">
        <f>Tabela2025Horario[[#This Row],[DataHora]]</f>
        <v>45886.75</v>
      </c>
      <c r="B5492" s="17">
        <v>2026</v>
      </c>
      <c r="C5492" s="24">
        <f>Tabela2025Horario[[#This Row],[Mês]]</f>
        <v>8</v>
      </c>
      <c r="D5492" s="24">
        <f>Tabela2025Horario[[#This Row],[Dia]]</f>
        <v>17</v>
      </c>
      <c r="E5492" s="24">
        <f>Tabela2025Horario[[#This Row],[Hora]]</f>
        <v>18</v>
      </c>
      <c r="F5492" s="25">
        <f>Tabela2025Horario[[#This Row],[Conj. Castilho]]</f>
        <v>0</v>
      </c>
      <c r="G5492" s="25">
        <f>Tabela2025Horario[[#This Row],[Conj. Eol. Ventos Santa Eugênia]]</f>
        <v>0</v>
      </c>
      <c r="H5492" s="25">
        <f>Tabela2025Horario[[#This Row],[Conj. Guaimbê]]</f>
        <v>0</v>
      </c>
      <c r="I5492" s="16"/>
      <c r="J5492" s="16"/>
      <c r="K5492" s="16"/>
      <c r="L5492" s="16"/>
      <c r="M5492" s="16"/>
      <c r="N5492" s="16"/>
      <c r="O5492" s="3">
        <f>IF(Tabela2025Horario[[#This Row],[Media Agregada Todas as Usinas]]*$Q$3265&gt;100%,100%,Tabela2025Horario[[#This Row],[Media Agregada Todas as Usinas]]*$Q$3265)</f>
        <v>0</v>
      </c>
    </row>
    <row r="5493" spans="1:15" x14ac:dyDescent="0.25">
      <c r="A5493" s="16">
        <f>Tabela2025Horario[[#This Row],[DataHora]]</f>
        <v>45886.791666666664</v>
      </c>
      <c r="B5493" s="17">
        <v>2026</v>
      </c>
      <c r="C5493" s="24">
        <f>Tabela2025Horario[[#This Row],[Mês]]</f>
        <v>8</v>
      </c>
      <c r="D5493" s="24">
        <f>Tabela2025Horario[[#This Row],[Dia]]</f>
        <v>17</v>
      </c>
      <c r="E5493" s="24">
        <f>Tabela2025Horario[[#This Row],[Hora]]</f>
        <v>19</v>
      </c>
      <c r="F5493" s="25">
        <f>Tabela2025Horario[[#This Row],[Conj. Castilho]]</f>
        <v>0</v>
      </c>
      <c r="G5493" s="25">
        <f>Tabela2025Horario[[#This Row],[Conj. Eol. Ventos Santa Eugênia]]</f>
        <v>0</v>
      </c>
      <c r="H5493" s="25">
        <f>Tabela2025Horario[[#This Row],[Conj. Guaimbê]]</f>
        <v>0</v>
      </c>
      <c r="I5493" s="16"/>
      <c r="J5493" s="16"/>
      <c r="K5493" s="16"/>
      <c r="L5493" s="16"/>
      <c r="M5493" s="16"/>
      <c r="N5493" s="16"/>
      <c r="O5493" s="3">
        <f>IF(Tabela2025Horario[[#This Row],[Media Agregada Todas as Usinas]]*$Q$3265&gt;100%,100%,Tabela2025Horario[[#This Row],[Media Agregada Todas as Usinas]]*$Q$3265)</f>
        <v>0</v>
      </c>
    </row>
    <row r="5494" spans="1:15" x14ac:dyDescent="0.25">
      <c r="A5494" s="16">
        <f>Tabela2025Horario[[#This Row],[DataHora]]</f>
        <v>45886.833333333336</v>
      </c>
      <c r="B5494" s="17">
        <v>2026</v>
      </c>
      <c r="C5494" s="24">
        <f>Tabela2025Horario[[#This Row],[Mês]]</f>
        <v>8</v>
      </c>
      <c r="D5494" s="24">
        <f>Tabela2025Horario[[#This Row],[Dia]]</f>
        <v>17</v>
      </c>
      <c r="E5494" s="24">
        <f>Tabela2025Horario[[#This Row],[Hora]]</f>
        <v>20</v>
      </c>
      <c r="F5494" s="25">
        <f>Tabela2025Horario[[#This Row],[Conj. Castilho]]</f>
        <v>0</v>
      </c>
      <c r="G5494" s="25">
        <f>Tabela2025Horario[[#This Row],[Conj. Eol. Ventos Santa Eugênia]]</f>
        <v>0</v>
      </c>
      <c r="H5494" s="25">
        <f>Tabela2025Horario[[#This Row],[Conj. Guaimbê]]</f>
        <v>0</v>
      </c>
      <c r="I5494" s="16"/>
      <c r="J5494" s="16"/>
      <c r="K5494" s="16"/>
      <c r="L5494" s="16"/>
      <c r="M5494" s="16"/>
      <c r="N5494" s="16"/>
      <c r="O5494" s="3">
        <f>IF(Tabela2025Horario[[#This Row],[Media Agregada Todas as Usinas]]*$Q$3265&gt;100%,100%,Tabela2025Horario[[#This Row],[Media Agregada Todas as Usinas]]*$Q$3265)</f>
        <v>0</v>
      </c>
    </row>
    <row r="5495" spans="1:15" x14ac:dyDescent="0.25">
      <c r="A5495" s="16">
        <f>Tabela2025Horario[[#This Row],[DataHora]]</f>
        <v>45886.875</v>
      </c>
      <c r="B5495" s="17">
        <v>2026</v>
      </c>
      <c r="C5495" s="24">
        <f>Tabela2025Horario[[#This Row],[Mês]]</f>
        <v>8</v>
      </c>
      <c r="D5495" s="24">
        <f>Tabela2025Horario[[#This Row],[Dia]]</f>
        <v>17</v>
      </c>
      <c r="E5495" s="24">
        <f>Tabela2025Horario[[#This Row],[Hora]]</f>
        <v>21</v>
      </c>
      <c r="F5495" s="25">
        <f>Tabela2025Horario[[#This Row],[Conj. Castilho]]</f>
        <v>0</v>
      </c>
      <c r="G5495" s="25">
        <f>Tabela2025Horario[[#This Row],[Conj. Eol. Ventos Santa Eugênia]]</f>
        <v>0</v>
      </c>
      <c r="H5495" s="25">
        <f>Tabela2025Horario[[#This Row],[Conj. Guaimbê]]</f>
        <v>0</v>
      </c>
      <c r="I5495" s="16"/>
      <c r="J5495" s="16"/>
      <c r="K5495" s="16"/>
      <c r="L5495" s="16"/>
      <c r="M5495" s="16"/>
      <c r="N5495" s="16"/>
      <c r="O5495" s="3">
        <f>IF(Tabela2025Horario[[#This Row],[Media Agregada Todas as Usinas]]*$Q$3265&gt;100%,100%,Tabela2025Horario[[#This Row],[Media Agregada Todas as Usinas]]*$Q$3265)</f>
        <v>0</v>
      </c>
    </row>
    <row r="5496" spans="1:15" x14ac:dyDescent="0.25">
      <c r="A5496" s="16">
        <f>Tabela2025Horario[[#This Row],[DataHora]]</f>
        <v>45886.916666666664</v>
      </c>
      <c r="B5496" s="17">
        <v>2026</v>
      </c>
      <c r="C5496" s="24">
        <f>Tabela2025Horario[[#This Row],[Mês]]</f>
        <v>8</v>
      </c>
      <c r="D5496" s="24">
        <f>Tabela2025Horario[[#This Row],[Dia]]</f>
        <v>17</v>
      </c>
      <c r="E5496" s="24">
        <f>Tabela2025Horario[[#This Row],[Hora]]</f>
        <v>22</v>
      </c>
      <c r="F5496" s="25">
        <f>Tabela2025Horario[[#This Row],[Conj. Castilho]]</f>
        <v>0</v>
      </c>
      <c r="G5496" s="25">
        <f>Tabela2025Horario[[#This Row],[Conj. Eol. Ventos Santa Eugênia]]</f>
        <v>0</v>
      </c>
      <c r="H5496" s="25">
        <f>Tabela2025Horario[[#This Row],[Conj. Guaimbê]]</f>
        <v>0</v>
      </c>
      <c r="I5496" s="16"/>
      <c r="J5496" s="16"/>
      <c r="K5496" s="16"/>
      <c r="L5496" s="16"/>
      <c r="M5496" s="16"/>
      <c r="N5496" s="16"/>
      <c r="O5496" s="3">
        <f>IF(Tabela2025Horario[[#This Row],[Media Agregada Todas as Usinas]]*$Q$3265&gt;100%,100%,Tabela2025Horario[[#This Row],[Media Agregada Todas as Usinas]]*$Q$3265)</f>
        <v>0</v>
      </c>
    </row>
    <row r="5497" spans="1:15" x14ac:dyDescent="0.25">
      <c r="A5497" s="16">
        <f>Tabela2025Horario[[#This Row],[DataHora]]</f>
        <v>45886.958333333336</v>
      </c>
      <c r="B5497" s="17">
        <v>2026</v>
      </c>
      <c r="C5497" s="24">
        <f>Tabela2025Horario[[#This Row],[Mês]]</f>
        <v>8</v>
      </c>
      <c r="D5497" s="24">
        <f>Tabela2025Horario[[#This Row],[Dia]]</f>
        <v>17</v>
      </c>
      <c r="E5497" s="24">
        <f>Tabela2025Horario[[#This Row],[Hora]]</f>
        <v>23</v>
      </c>
      <c r="F5497" s="25">
        <f>Tabela2025Horario[[#This Row],[Conj. Castilho]]</f>
        <v>0</v>
      </c>
      <c r="G5497" s="25">
        <f>Tabela2025Horario[[#This Row],[Conj. Eol. Ventos Santa Eugênia]]</f>
        <v>0</v>
      </c>
      <c r="H5497" s="25">
        <f>Tabela2025Horario[[#This Row],[Conj. Guaimbê]]</f>
        <v>0</v>
      </c>
      <c r="I5497" s="16"/>
      <c r="J5497" s="16"/>
      <c r="K5497" s="16"/>
      <c r="L5497" s="16"/>
      <c r="M5497" s="16"/>
      <c r="N5497" s="16"/>
      <c r="O5497" s="3">
        <f>IF(Tabela2025Horario[[#This Row],[Media Agregada Todas as Usinas]]*$Q$3265&gt;100%,100%,Tabela2025Horario[[#This Row],[Media Agregada Todas as Usinas]]*$Q$3265)</f>
        <v>0</v>
      </c>
    </row>
    <row r="5498" spans="1:15" x14ac:dyDescent="0.25">
      <c r="A5498" s="16">
        <f>Tabela2025Horario[[#This Row],[DataHora]]</f>
        <v>45887</v>
      </c>
      <c r="B5498" s="17">
        <v>2026</v>
      </c>
      <c r="C5498" s="24">
        <f>Tabela2025Horario[[#This Row],[Mês]]</f>
        <v>8</v>
      </c>
      <c r="D5498" s="24">
        <f>Tabela2025Horario[[#This Row],[Dia]]</f>
        <v>18</v>
      </c>
      <c r="E5498" s="24">
        <f>Tabela2025Horario[[#This Row],[Hora]]</f>
        <v>0</v>
      </c>
      <c r="F5498" s="25">
        <f>Tabela2025Horario[[#This Row],[Conj. Castilho]]</f>
        <v>0</v>
      </c>
      <c r="G5498" s="25">
        <f>Tabela2025Horario[[#This Row],[Conj. Eol. Ventos Santa Eugênia]]</f>
        <v>0</v>
      </c>
      <c r="H5498" s="25">
        <f>Tabela2025Horario[[#This Row],[Conj. Guaimbê]]</f>
        <v>0</v>
      </c>
      <c r="I5498" s="16"/>
      <c r="J5498" s="16"/>
      <c r="K5498" s="16"/>
      <c r="L5498" s="16"/>
      <c r="M5498" s="16"/>
      <c r="N5498" s="16"/>
      <c r="O5498" s="3">
        <f>IF(Tabela2025Horario[[#This Row],[Media Agregada Todas as Usinas]]*$Q$3265&gt;100%,100%,Tabela2025Horario[[#This Row],[Media Agregada Todas as Usinas]]*$Q$3265)</f>
        <v>0</v>
      </c>
    </row>
    <row r="5499" spans="1:15" x14ac:dyDescent="0.25">
      <c r="A5499" s="16">
        <f>Tabela2025Horario[[#This Row],[DataHora]]</f>
        <v>45887.041666666664</v>
      </c>
      <c r="B5499" s="17">
        <v>2026</v>
      </c>
      <c r="C5499" s="24">
        <f>Tabela2025Horario[[#This Row],[Mês]]</f>
        <v>8</v>
      </c>
      <c r="D5499" s="24">
        <f>Tabela2025Horario[[#This Row],[Dia]]</f>
        <v>18</v>
      </c>
      <c r="E5499" s="24">
        <f>Tabela2025Horario[[#This Row],[Hora]]</f>
        <v>1</v>
      </c>
      <c r="F5499" s="25">
        <f>Tabela2025Horario[[#This Row],[Conj. Castilho]]</f>
        <v>0</v>
      </c>
      <c r="G5499" s="25">
        <f>Tabela2025Horario[[#This Row],[Conj. Eol. Ventos Santa Eugênia]]</f>
        <v>0</v>
      </c>
      <c r="H5499" s="25">
        <f>Tabela2025Horario[[#This Row],[Conj. Guaimbê]]</f>
        <v>0</v>
      </c>
      <c r="I5499" s="16"/>
      <c r="J5499" s="16"/>
      <c r="K5499" s="16"/>
      <c r="L5499" s="16"/>
      <c r="M5499" s="16"/>
      <c r="N5499" s="16"/>
      <c r="O5499" s="3">
        <f>IF(Tabela2025Horario[[#This Row],[Media Agregada Todas as Usinas]]*$Q$3265&gt;100%,100%,Tabela2025Horario[[#This Row],[Media Agregada Todas as Usinas]]*$Q$3265)</f>
        <v>0</v>
      </c>
    </row>
    <row r="5500" spans="1:15" x14ac:dyDescent="0.25">
      <c r="A5500" s="16">
        <f>Tabela2025Horario[[#This Row],[DataHora]]</f>
        <v>45887.083333333336</v>
      </c>
      <c r="B5500" s="17">
        <v>2026</v>
      </c>
      <c r="C5500" s="24">
        <f>Tabela2025Horario[[#This Row],[Mês]]</f>
        <v>8</v>
      </c>
      <c r="D5500" s="24">
        <f>Tabela2025Horario[[#This Row],[Dia]]</f>
        <v>18</v>
      </c>
      <c r="E5500" s="24">
        <f>Tabela2025Horario[[#This Row],[Hora]]</f>
        <v>2</v>
      </c>
      <c r="F5500" s="25">
        <f>Tabela2025Horario[[#This Row],[Conj. Castilho]]</f>
        <v>0</v>
      </c>
      <c r="G5500" s="25">
        <f>Tabela2025Horario[[#This Row],[Conj. Eol. Ventos Santa Eugênia]]</f>
        <v>0</v>
      </c>
      <c r="H5500" s="25">
        <f>Tabela2025Horario[[#This Row],[Conj. Guaimbê]]</f>
        <v>0</v>
      </c>
      <c r="I5500" s="16"/>
      <c r="J5500" s="16"/>
      <c r="K5500" s="16"/>
      <c r="L5500" s="16"/>
      <c r="M5500" s="16"/>
      <c r="N5500" s="16"/>
      <c r="O5500" s="3">
        <f>IF(Tabela2025Horario[[#This Row],[Media Agregada Todas as Usinas]]*$Q$3265&gt;100%,100%,Tabela2025Horario[[#This Row],[Media Agregada Todas as Usinas]]*$Q$3265)</f>
        <v>0</v>
      </c>
    </row>
    <row r="5501" spans="1:15" x14ac:dyDescent="0.25">
      <c r="A5501" s="16">
        <f>Tabela2025Horario[[#This Row],[DataHora]]</f>
        <v>45887.125</v>
      </c>
      <c r="B5501" s="17">
        <v>2026</v>
      </c>
      <c r="C5501" s="24">
        <f>Tabela2025Horario[[#This Row],[Mês]]</f>
        <v>8</v>
      </c>
      <c r="D5501" s="24">
        <f>Tabela2025Horario[[#This Row],[Dia]]</f>
        <v>18</v>
      </c>
      <c r="E5501" s="24">
        <f>Tabela2025Horario[[#This Row],[Hora]]</f>
        <v>3</v>
      </c>
      <c r="F5501" s="25">
        <f>Tabela2025Horario[[#This Row],[Conj. Castilho]]</f>
        <v>0</v>
      </c>
      <c r="G5501" s="25">
        <f>Tabela2025Horario[[#This Row],[Conj. Eol. Ventos Santa Eugênia]]</f>
        <v>0</v>
      </c>
      <c r="H5501" s="25">
        <f>Tabela2025Horario[[#This Row],[Conj. Guaimbê]]</f>
        <v>0</v>
      </c>
      <c r="I5501" s="16"/>
      <c r="J5501" s="16"/>
      <c r="K5501" s="16"/>
      <c r="L5501" s="16"/>
      <c r="M5501" s="16"/>
      <c r="N5501" s="16"/>
      <c r="O5501" s="3">
        <f>IF(Tabela2025Horario[[#This Row],[Media Agregada Todas as Usinas]]*$Q$3265&gt;100%,100%,Tabela2025Horario[[#This Row],[Media Agregada Todas as Usinas]]*$Q$3265)</f>
        <v>0</v>
      </c>
    </row>
    <row r="5502" spans="1:15" x14ac:dyDescent="0.25">
      <c r="A5502" s="16">
        <f>Tabela2025Horario[[#This Row],[DataHora]]</f>
        <v>45887.166666666664</v>
      </c>
      <c r="B5502" s="17">
        <v>2026</v>
      </c>
      <c r="C5502" s="24">
        <f>Tabela2025Horario[[#This Row],[Mês]]</f>
        <v>8</v>
      </c>
      <c r="D5502" s="24">
        <f>Tabela2025Horario[[#This Row],[Dia]]</f>
        <v>18</v>
      </c>
      <c r="E5502" s="24">
        <f>Tabela2025Horario[[#This Row],[Hora]]</f>
        <v>4</v>
      </c>
      <c r="F5502" s="25">
        <f>Tabela2025Horario[[#This Row],[Conj. Castilho]]</f>
        <v>0</v>
      </c>
      <c r="G5502" s="25">
        <f>Tabela2025Horario[[#This Row],[Conj. Eol. Ventos Santa Eugênia]]</f>
        <v>0</v>
      </c>
      <c r="H5502" s="25">
        <f>Tabela2025Horario[[#This Row],[Conj. Guaimbê]]</f>
        <v>0</v>
      </c>
      <c r="I5502" s="16"/>
      <c r="J5502" s="16"/>
      <c r="K5502" s="16"/>
      <c r="L5502" s="16"/>
      <c r="M5502" s="16"/>
      <c r="N5502" s="16"/>
      <c r="O5502" s="3">
        <f>IF(Tabela2025Horario[[#This Row],[Media Agregada Todas as Usinas]]*$Q$3265&gt;100%,100%,Tabela2025Horario[[#This Row],[Media Agregada Todas as Usinas]]*$Q$3265)</f>
        <v>0</v>
      </c>
    </row>
    <row r="5503" spans="1:15" x14ac:dyDescent="0.25">
      <c r="A5503" s="16">
        <f>Tabela2025Horario[[#This Row],[DataHora]]</f>
        <v>45887.208333333336</v>
      </c>
      <c r="B5503" s="17">
        <v>2026</v>
      </c>
      <c r="C5503" s="24">
        <f>Tabela2025Horario[[#This Row],[Mês]]</f>
        <v>8</v>
      </c>
      <c r="D5503" s="24">
        <f>Tabela2025Horario[[#This Row],[Dia]]</f>
        <v>18</v>
      </c>
      <c r="E5503" s="24">
        <f>Tabela2025Horario[[#This Row],[Hora]]</f>
        <v>5</v>
      </c>
      <c r="F5503" s="25">
        <f>Tabela2025Horario[[#This Row],[Conj. Castilho]]</f>
        <v>0</v>
      </c>
      <c r="G5503" s="25">
        <f>Tabela2025Horario[[#This Row],[Conj. Eol. Ventos Santa Eugênia]]</f>
        <v>0</v>
      </c>
      <c r="H5503" s="25">
        <f>Tabela2025Horario[[#This Row],[Conj. Guaimbê]]</f>
        <v>0</v>
      </c>
      <c r="I5503" s="16"/>
      <c r="J5503" s="16"/>
      <c r="K5503" s="16"/>
      <c r="L5503" s="16"/>
      <c r="M5503" s="16"/>
      <c r="N5503" s="16"/>
      <c r="O5503" s="3">
        <f>IF(Tabela2025Horario[[#This Row],[Media Agregada Todas as Usinas]]*$Q$3265&gt;100%,100%,Tabela2025Horario[[#This Row],[Media Agregada Todas as Usinas]]*$Q$3265)</f>
        <v>0</v>
      </c>
    </row>
    <row r="5504" spans="1:15" x14ac:dyDescent="0.25">
      <c r="A5504" s="16">
        <f>Tabela2025Horario[[#This Row],[DataHora]]</f>
        <v>45887.25</v>
      </c>
      <c r="B5504" s="17">
        <v>2026</v>
      </c>
      <c r="C5504" s="24">
        <f>Tabela2025Horario[[#This Row],[Mês]]</f>
        <v>8</v>
      </c>
      <c r="D5504" s="24">
        <f>Tabela2025Horario[[#This Row],[Dia]]</f>
        <v>18</v>
      </c>
      <c r="E5504" s="24">
        <f>Tabela2025Horario[[#This Row],[Hora]]</f>
        <v>6</v>
      </c>
      <c r="F5504" s="25">
        <f>Tabela2025Horario[[#This Row],[Conj. Castilho]]</f>
        <v>0</v>
      </c>
      <c r="G5504" s="25">
        <f>Tabela2025Horario[[#This Row],[Conj. Eol. Ventos Santa Eugênia]]</f>
        <v>0</v>
      </c>
      <c r="H5504" s="25">
        <f>Tabela2025Horario[[#This Row],[Conj. Guaimbê]]</f>
        <v>0</v>
      </c>
      <c r="I5504" s="16"/>
      <c r="J5504" s="16"/>
      <c r="K5504" s="16"/>
      <c r="L5504" s="16"/>
      <c r="M5504" s="16"/>
      <c r="N5504" s="16"/>
      <c r="O5504" s="3">
        <f>IF(Tabela2025Horario[[#This Row],[Media Agregada Todas as Usinas]]*$Q$3265&gt;100%,100%,Tabela2025Horario[[#This Row],[Media Agregada Todas as Usinas]]*$Q$3265)</f>
        <v>0</v>
      </c>
    </row>
    <row r="5505" spans="1:15" x14ac:dyDescent="0.25">
      <c r="A5505" s="16">
        <f>Tabela2025Horario[[#This Row],[DataHora]]</f>
        <v>45887.291666666664</v>
      </c>
      <c r="B5505" s="17">
        <v>2026</v>
      </c>
      <c r="C5505" s="24">
        <f>Tabela2025Horario[[#This Row],[Mês]]</f>
        <v>8</v>
      </c>
      <c r="D5505" s="24">
        <f>Tabela2025Horario[[#This Row],[Dia]]</f>
        <v>18</v>
      </c>
      <c r="E5505" s="24">
        <f>Tabela2025Horario[[#This Row],[Hora]]</f>
        <v>7</v>
      </c>
      <c r="F5505" s="25">
        <f>Tabela2025Horario[[#This Row],[Conj. Castilho]]</f>
        <v>0</v>
      </c>
      <c r="G5505" s="25">
        <f>Tabela2025Horario[[#This Row],[Conj. Eol. Ventos Santa Eugênia]]</f>
        <v>0</v>
      </c>
      <c r="H5505" s="25">
        <f>Tabela2025Horario[[#This Row],[Conj. Guaimbê]]</f>
        <v>0</v>
      </c>
      <c r="I5505" s="16"/>
      <c r="J5505" s="16"/>
      <c r="K5505" s="16"/>
      <c r="L5505" s="16"/>
      <c r="M5505" s="16"/>
      <c r="N5505" s="16"/>
      <c r="O5505" s="3">
        <f>IF(Tabela2025Horario[[#This Row],[Media Agregada Todas as Usinas]]*$Q$3265&gt;100%,100%,Tabela2025Horario[[#This Row],[Media Agregada Todas as Usinas]]*$Q$3265)</f>
        <v>0.15249947993182314</v>
      </c>
    </row>
    <row r="5506" spans="1:15" x14ac:dyDescent="0.25">
      <c r="A5506" s="16">
        <f>Tabela2025Horario[[#This Row],[DataHora]]</f>
        <v>45887.333333333336</v>
      </c>
      <c r="B5506" s="17">
        <v>2026</v>
      </c>
      <c r="C5506" s="24">
        <f>Tabela2025Horario[[#This Row],[Mês]]</f>
        <v>8</v>
      </c>
      <c r="D5506" s="24">
        <f>Tabela2025Horario[[#This Row],[Dia]]</f>
        <v>18</v>
      </c>
      <c r="E5506" s="24">
        <f>Tabela2025Horario[[#This Row],[Hora]]</f>
        <v>8</v>
      </c>
      <c r="F5506" s="25">
        <f>Tabela2025Horario[[#This Row],[Conj. Castilho]]</f>
        <v>0</v>
      </c>
      <c r="G5506" s="25">
        <f>Tabela2025Horario[[#This Row],[Conj. Eol. Ventos Santa Eugênia]]</f>
        <v>0.16014951056321805</v>
      </c>
      <c r="H5506" s="25">
        <f>Tabela2025Horario[[#This Row],[Conj. Guaimbê]]</f>
        <v>0</v>
      </c>
      <c r="I5506" s="16"/>
      <c r="J5506" s="16"/>
      <c r="K5506" s="16"/>
      <c r="L5506" s="16"/>
      <c r="M5506" s="16"/>
      <c r="N5506" s="16"/>
      <c r="O5506" s="3">
        <f>IF(Tabela2025Horario[[#This Row],[Media Agregada Todas as Usinas]]*$Q$3265&gt;100%,100%,Tabela2025Horario[[#This Row],[Media Agregada Todas as Usinas]]*$Q$3265)</f>
        <v>0.41761177539417277</v>
      </c>
    </row>
    <row r="5507" spans="1:15" x14ac:dyDescent="0.25">
      <c r="A5507" s="16">
        <f>Tabela2025Horario[[#This Row],[DataHora]]</f>
        <v>45887.375</v>
      </c>
      <c r="B5507" s="17">
        <v>2026</v>
      </c>
      <c r="C5507" s="24">
        <f>Tabela2025Horario[[#This Row],[Mês]]</f>
        <v>8</v>
      </c>
      <c r="D5507" s="24">
        <f>Tabela2025Horario[[#This Row],[Dia]]</f>
        <v>18</v>
      </c>
      <c r="E5507" s="24">
        <f>Tabela2025Horario[[#This Row],[Hora]]</f>
        <v>9</v>
      </c>
      <c r="F5507" s="25">
        <f>Tabela2025Horario[[#This Row],[Conj. Castilho]]</f>
        <v>0</v>
      </c>
      <c r="G5507" s="25">
        <f>Tabela2025Horario[[#This Row],[Conj. Eol. Ventos Santa Eugênia]]</f>
        <v>0.2157392545478434</v>
      </c>
      <c r="H5507" s="25">
        <f>Tabela2025Horario[[#This Row],[Conj. Guaimbê]]</f>
        <v>0</v>
      </c>
      <c r="I5507" s="16"/>
      <c r="J5507" s="16"/>
      <c r="K5507" s="16"/>
      <c r="L5507" s="16"/>
      <c r="M5507" s="16"/>
      <c r="N5507" s="16"/>
      <c r="O5507" s="3">
        <f>IF(Tabela2025Horario[[#This Row],[Media Agregada Todas as Usinas]]*$Q$3265&gt;100%,100%,Tabela2025Horario[[#This Row],[Media Agregada Todas as Usinas]]*$Q$3265)</f>
        <v>0.65864959071019569</v>
      </c>
    </row>
    <row r="5508" spans="1:15" x14ac:dyDescent="0.25">
      <c r="A5508" s="16">
        <f>Tabela2025Horario[[#This Row],[DataHora]]</f>
        <v>45887.416666666664</v>
      </c>
      <c r="B5508" s="17">
        <v>2026</v>
      </c>
      <c r="C5508" s="24">
        <f>Tabela2025Horario[[#This Row],[Mês]]</f>
        <v>8</v>
      </c>
      <c r="D5508" s="24">
        <f>Tabela2025Horario[[#This Row],[Dia]]</f>
        <v>18</v>
      </c>
      <c r="E5508" s="24">
        <f>Tabela2025Horario[[#This Row],[Hora]]</f>
        <v>10</v>
      </c>
      <c r="F5508" s="25">
        <f>Tabela2025Horario[[#This Row],[Conj. Castilho]]</f>
        <v>0</v>
      </c>
      <c r="G5508" s="25">
        <f>Tabela2025Horario[[#This Row],[Conj. Eol. Ventos Santa Eugênia]]</f>
        <v>0.2290505892114871</v>
      </c>
      <c r="H5508" s="25">
        <f>Tabela2025Horario[[#This Row],[Conj. Guaimbê]]</f>
        <v>0</v>
      </c>
      <c r="I5508" s="16"/>
      <c r="J5508" s="16"/>
      <c r="K5508" s="16"/>
      <c r="L5508" s="16"/>
      <c r="M5508" s="16"/>
      <c r="N5508" s="16"/>
      <c r="O5508" s="3">
        <f>IF(Tabela2025Horario[[#This Row],[Media Agregada Todas as Usinas]]*$Q$3265&gt;100%,100%,Tabela2025Horario[[#This Row],[Media Agregada Todas as Usinas]]*$Q$3265)</f>
        <v>0.81507983615580959</v>
      </c>
    </row>
    <row r="5509" spans="1:15" x14ac:dyDescent="0.25">
      <c r="A5509" s="16">
        <f>Tabela2025Horario[[#This Row],[DataHora]]</f>
        <v>45887.458333333336</v>
      </c>
      <c r="B5509" s="17">
        <v>2026</v>
      </c>
      <c r="C5509" s="24">
        <f>Tabela2025Horario[[#This Row],[Mês]]</f>
        <v>8</v>
      </c>
      <c r="D5509" s="24">
        <f>Tabela2025Horario[[#This Row],[Dia]]</f>
        <v>18</v>
      </c>
      <c r="E5509" s="24">
        <f>Tabela2025Horario[[#This Row],[Hora]]</f>
        <v>11</v>
      </c>
      <c r="F5509" s="25">
        <f>Tabela2025Horario[[#This Row],[Conj. Castilho]]</f>
        <v>0</v>
      </c>
      <c r="G5509" s="25">
        <f>Tabela2025Horario[[#This Row],[Conj. Eol. Ventos Santa Eugênia]]</f>
        <v>0.19957815867447781</v>
      </c>
      <c r="H5509" s="25">
        <f>Tabela2025Horario[[#This Row],[Conj. Guaimbê]]</f>
        <v>0</v>
      </c>
      <c r="I5509" s="16"/>
      <c r="J5509" s="16"/>
      <c r="K5509" s="16"/>
      <c r="L5509" s="16"/>
      <c r="M5509" s="16"/>
      <c r="N5509" s="16"/>
      <c r="O5509" s="3">
        <f>IF(Tabela2025Horario[[#This Row],[Media Agregada Todas as Usinas]]*$Q$3265&gt;100%,100%,Tabela2025Horario[[#This Row],[Media Agregada Todas as Usinas]]*$Q$3265)</f>
        <v>0.79050682698462416</v>
      </c>
    </row>
    <row r="5510" spans="1:15" x14ac:dyDescent="0.25">
      <c r="A5510" s="16">
        <f>Tabela2025Horario[[#This Row],[DataHora]]</f>
        <v>45887.5</v>
      </c>
      <c r="B5510" s="17">
        <v>2026</v>
      </c>
      <c r="C5510" s="24">
        <f>Tabela2025Horario[[#This Row],[Mês]]</f>
        <v>8</v>
      </c>
      <c r="D5510" s="24">
        <f>Tabela2025Horario[[#This Row],[Dia]]</f>
        <v>18</v>
      </c>
      <c r="E5510" s="24">
        <f>Tabela2025Horario[[#This Row],[Hora]]</f>
        <v>12</v>
      </c>
      <c r="F5510" s="25">
        <f>Tabela2025Horario[[#This Row],[Conj. Castilho]]</f>
        <v>0.1020872456533138</v>
      </c>
      <c r="G5510" s="25">
        <f>Tabela2025Horario[[#This Row],[Conj. Eol. Ventos Santa Eugênia]]</f>
        <v>6.9714592002467157E-2</v>
      </c>
      <c r="H5510" s="25">
        <f>Tabela2025Horario[[#This Row],[Conj. Guaimbê]]</f>
        <v>0</v>
      </c>
      <c r="I5510" s="16"/>
      <c r="J5510" s="16"/>
      <c r="K5510" s="16"/>
      <c r="L5510" s="16"/>
      <c r="M5510" s="16"/>
      <c r="N5510" s="16"/>
      <c r="O5510" s="3">
        <f>IF(Tabela2025Horario[[#This Row],[Media Agregada Todas as Usinas]]*$Q$3265&gt;100%,100%,Tabela2025Horario[[#This Row],[Media Agregada Todas as Usinas]]*$Q$3265)</f>
        <v>0.6667778166070093</v>
      </c>
    </row>
    <row r="5511" spans="1:15" x14ac:dyDescent="0.25">
      <c r="A5511" s="16">
        <f>Tabela2025Horario[[#This Row],[DataHora]]</f>
        <v>45887.541666666664</v>
      </c>
      <c r="B5511" s="17">
        <v>2026</v>
      </c>
      <c r="C5511" s="24">
        <f>Tabela2025Horario[[#This Row],[Mês]]</f>
        <v>8</v>
      </c>
      <c r="D5511" s="24">
        <f>Tabela2025Horario[[#This Row],[Dia]]</f>
        <v>18</v>
      </c>
      <c r="E5511" s="24">
        <f>Tabela2025Horario[[#This Row],[Hora]]</f>
        <v>13</v>
      </c>
      <c r="F5511" s="25">
        <f>Tabela2025Horario[[#This Row],[Conj. Castilho]]</f>
        <v>4.2376260849167242E-2</v>
      </c>
      <c r="G5511" s="25">
        <f>Tabela2025Horario[[#This Row],[Conj. Eol. Ventos Santa Eugênia]]</f>
        <v>9.5098394076464938E-3</v>
      </c>
      <c r="H5511" s="25">
        <f>Tabela2025Horario[[#This Row],[Conj. Guaimbê]]</f>
        <v>0</v>
      </c>
      <c r="I5511" s="16"/>
      <c r="J5511" s="16"/>
      <c r="K5511" s="16"/>
      <c r="L5511" s="16"/>
      <c r="M5511" s="16"/>
      <c r="N5511" s="16"/>
      <c r="O5511" s="3">
        <f>IF(Tabela2025Horario[[#This Row],[Media Agregada Todas as Usinas]]*$Q$3265&gt;100%,100%,Tabela2025Horario[[#This Row],[Media Agregada Todas as Usinas]]*$Q$3265)</f>
        <v>0.1958845311958928</v>
      </c>
    </row>
    <row r="5512" spans="1:15" x14ac:dyDescent="0.25">
      <c r="A5512" s="16">
        <f>Tabela2025Horario[[#This Row],[DataHora]]</f>
        <v>45887.583333333336</v>
      </c>
      <c r="B5512" s="17">
        <v>2026</v>
      </c>
      <c r="C5512" s="24">
        <f>Tabela2025Horario[[#This Row],[Mês]]</f>
        <v>8</v>
      </c>
      <c r="D5512" s="24">
        <f>Tabela2025Horario[[#This Row],[Dia]]</f>
        <v>18</v>
      </c>
      <c r="E5512" s="24">
        <f>Tabela2025Horario[[#This Row],[Hora]]</f>
        <v>14</v>
      </c>
      <c r="F5512" s="25">
        <f>Tabela2025Horario[[#This Row],[Conj. Castilho]]</f>
        <v>0</v>
      </c>
      <c r="G5512" s="25">
        <f>Tabela2025Horario[[#This Row],[Conj. Eol. Ventos Santa Eugênia]]</f>
        <v>7.2073783228542868E-2</v>
      </c>
      <c r="H5512" s="25">
        <f>Tabela2025Horario[[#This Row],[Conj. Guaimbê]]</f>
        <v>0</v>
      </c>
      <c r="I5512" s="16"/>
      <c r="J5512" s="16"/>
      <c r="K5512" s="16"/>
      <c r="L5512" s="16"/>
      <c r="M5512" s="16"/>
      <c r="N5512" s="16"/>
      <c r="O5512" s="3">
        <f>IF(Tabela2025Horario[[#This Row],[Media Agregada Todas as Usinas]]*$Q$3265&gt;100%,100%,Tabela2025Horario[[#This Row],[Media Agregada Todas as Usinas]]*$Q$3265)</f>
        <v>9.4689081886584273E-2</v>
      </c>
    </row>
    <row r="5513" spans="1:15" x14ac:dyDescent="0.25">
      <c r="A5513" s="16">
        <f>Tabela2025Horario[[#This Row],[DataHora]]</f>
        <v>45887.625</v>
      </c>
      <c r="B5513" s="17">
        <v>2026</v>
      </c>
      <c r="C5513" s="24">
        <f>Tabela2025Horario[[#This Row],[Mês]]</f>
        <v>8</v>
      </c>
      <c r="D5513" s="24">
        <f>Tabela2025Horario[[#This Row],[Dia]]</f>
        <v>18</v>
      </c>
      <c r="E5513" s="24">
        <f>Tabela2025Horario[[#This Row],[Hora]]</f>
        <v>15</v>
      </c>
      <c r="F5513" s="25">
        <f>Tabela2025Horario[[#This Row],[Conj. Castilho]]</f>
        <v>0</v>
      </c>
      <c r="G5513" s="25">
        <f>Tabela2025Horario[[#This Row],[Conj. Eol. Ventos Santa Eugênia]]</f>
        <v>0</v>
      </c>
      <c r="H5513" s="25">
        <f>Tabela2025Horario[[#This Row],[Conj. Guaimbê]]</f>
        <v>0</v>
      </c>
      <c r="I5513" s="16"/>
      <c r="J5513" s="16"/>
      <c r="K5513" s="16"/>
      <c r="L5513" s="16"/>
      <c r="M5513" s="16"/>
      <c r="N5513" s="16"/>
      <c r="O5513" s="3">
        <f>IF(Tabela2025Horario[[#This Row],[Media Agregada Todas as Usinas]]*$Q$3265&gt;100%,100%,Tabela2025Horario[[#This Row],[Media Agregada Todas as Usinas]]*$Q$3265)</f>
        <v>0.35664851432221256</v>
      </c>
    </row>
    <row r="5514" spans="1:15" x14ac:dyDescent="0.25">
      <c r="A5514" s="16">
        <f>Tabela2025Horario[[#This Row],[DataHora]]</f>
        <v>45887.666666666664</v>
      </c>
      <c r="B5514" s="17">
        <v>2026</v>
      </c>
      <c r="C5514" s="24">
        <f>Tabela2025Horario[[#This Row],[Mês]]</f>
        <v>8</v>
      </c>
      <c r="D5514" s="24">
        <f>Tabela2025Horario[[#This Row],[Dia]]</f>
        <v>18</v>
      </c>
      <c r="E5514" s="24">
        <f>Tabela2025Horario[[#This Row],[Hora]]</f>
        <v>16</v>
      </c>
      <c r="F5514" s="25">
        <f>Tabela2025Horario[[#This Row],[Conj. Castilho]]</f>
        <v>0</v>
      </c>
      <c r="G5514" s="25">
        <f>Tabela2025Horario[[#This Row],[Conj. Eol. Ventos Santa Eugênia]]</f>
        <v>0</v>
      </c>
      <c r="H5514" s="25">
        <f>Tabela2025Horario[[#This Row],[Conj. Guaimbê]]</f>
        <v>0</v>
      </c>
      <c r="I5514" s="16"/>
      <c r="J5514" s="16"/>
      <c r="K5514" s="16"/>
      <c r="L5514" s="16"/>
      <c r="M5514" s="16"/>
      <c r="N5514" s="16"/>
      <c r="O5514" s="3">
        <f>IF(Tabela2025Horario[[#This Row],[Media Agregada Todas as Usinas]]*$Q$3265&gt;100%,100%,Tabela2025Horario[[#This Row],[Media Agregada Todas as Usinas]]*$Q$3265)</f>
        <v>3.0635014686503391E-2</v>
      </c>
    </row>
    <row r="5515" spans="1:15" x14ac:dyDescent="0.25">
      <c r="A5515" s="16">
        <f>Tabela2025Horario[[#This Row],[DataHora]]</f>
        <v>45887.708333333336</v>
      </c>
      <c r="B5515" s="17">
        <v>2026</v>
      </c>
      <c r="C5515" s="24">
        <f>Tabela2025Horario[[#This Row],[Mês]]</f>
        <v>8</v>
      </c>
      <c r="D5515" s="24">
        <f>Tabela2025Horario[[#This Row],[Dia]]</f>
        <v>18</v>
      </c>
      <c r="E5515" s="24">
        <f>Tabela2025Horario[[#This Row],[Hora]]</f>
        <v>17</v>
      </c>
      <c r="F5515" s="25">
        <f>Tabela2025Horario[[#This Row],[Conj. Castilho]]</f>
        <v>0</v>
      </c>
      <c r="G5515" s="25">
        <f>Tabela2025Horario[[#This Row],[Conj. Eol. Ventos Santa Eugênia]]</f>
        <v>0</v>
      </c>
      <c r="H5515" s="25">
        <f>Tabela2025Horario[[#This Row],[Conj. Guaimbê]]</f>
        <v>0</v>
      </c>
      <c r="I5515" s="16"/>
      <c r="J5515" s="16"/>
      <c r="K5515" s="16"/>
      <c r="L5515" s="16"/>
      <c r="M5515" s="16"/>
      <c r="N5515" s="16"/>
      <c r="O5515" s="3">
        <f>IF(Tabela2025Horario[[#This Row],[Media Agregada Todas as Usinas]]*$Q$3265&gt;100%,100%,Tabela2025Horario[[#This Row],[Media Agregada Todas as Usinas]]*$Q$3265)</f>
        <v>0</v>
      </c>
    </row>
    <row r="5516" spans="1:15" x14ac:dyDescent="0.25">
      <c r="A5516" s="16">
        <f>Tabela2025Horario[[#This Row],[DataHora]]</f>
        <v>45887.75</v>
      </c>
      <c r="B5516" s="17">
        <v>2026</v>
      </c>
      <c r="C5516" s="24">
        <f>Tabela2025Horario[[#This Row],[Mês]]</f>
        <v>8</v>
      </c>
      <c r="D5516" s="24">
        <f>Tabela2025Horario[[#This Row],[Dia]]</f>
        <v>18</v>
      </c>
      <c r="E5516" s="24">
        <f>Tabela2025Horario[[#This Row],[Hora]]</f>
        <v>18</v>
      </c>
      <c r="F5516" s="25">
        <f>Tabela2025Horario[[#This Row],[Conj. Castilho]]</f>
        <v>0</v>
      </c>
      <c r="G5516" s="25">
        <f>Tabela2025Horario[[#This Row],[Conj. Eol. Ventos Santa Eugênia]]</f>
        <v>0</v>
      </c>
      <c r="H5516" s="25">
        <f>Tabela2025Horario[[#This Row],[Conj. Guaimbê]]</f>
        <v>0</v>
      </c>
      <c r="I5516" s="16"/>
      <c r="J5516" s="16"/>
      <c r="K5516" s="16"/>
      <c r="L5516" s="16"/>
      <c r="M5516" s="16"/>
      <c r="N5516" s="16"/>
      <c r="O5516" s="3">
        <f>IF(Tabela2025Horario[[#This Row],[Media Agregada Todas as Usinas]]*$Q$3265&gt;100%,100%,Tabela2025Horario[[#This Row],[Media Agregada Todas as Usinas]]*$Q$3265)</f>
        <v>0</v>
      </c>
    </row>
    <row r="5517" spans="1:15" x14ac:dyDescent="0.25">
      <c r="A5517" s="16">
        <f>Tabela2025Horario[[#This Row],[DataHora]]</f>
        <v>45887.791666666664</v>
      </c>
      <c r="B5517" s="17">
        <v>2026</v>
      </c>
      <c r="C5517" s="24">
        <f>Tabela2025Horario[[#This Row],[Mês]]</f>
        <v>8</v>
      </c>
      <c r="D5517" s="24">
        <f>Tabela2025Horario[[#This Row],[Dia]]</f>
        <v>18</v>
      </c>
      <c r="E5517" s="24">
        <f>Tabela2025Horario[[#This Row],[Hora]]</f>
        <v>19</v>
      </c>
      <c r="F5517" s="25">
        <f>Tabela2025Horario[[#This Row],[Conj. Castilho]]</f>
        <v>0</v>
      </c>
      <c r="G5517" s="25">
        <f>Tabela2025Horario[[#This Row],[Conj. Eol. Ventos Santa Eugênia]]</f>
        <v>0</v>
      </c>
      <c r="H5517" s="25">
        <f>Tabela2025Horario[[#This Row],[Conj. Guaimbê]]</f>
        <v>0</v>
      </c>
      <c r="I5517" s="16"/>
      <c r="J5517" s="16"/>
      <c r="K5517" s="16"/>
      <c r="L5517" s="16"/>
      <c r="M5517" s="16"/>
      <c r="N5517" s="16"/>
      <c r="O5517" s="3">
        <f>IF(Tabela2025Horario[[#This Row],[Media Agregada Todas as Usinas]]*$Q$3265&gt;100%,100%,Tabela2025Horario[[#This Row],[Media Agregada Todas as Usinas]]*$Q$3265)</f>
        <v>0</v>
      </c>
    </row>
    <row r="5518" spans="1:15" x14ac:dyDescent="0.25">
      <c r="A5518" s="16">
        <f>Tabela2025Horario[[#This Row],[DataHora]]</f>
        <v>45887.833333333336</v>
      </c>
      <c r="B5518" s="17">
        <v>2026</v>
      </c>
      <c r="C5518" s="24">
        <f>Tabela2025Horario[[#This Row],[Mês]]</f>
        <v>8</v>
      </c>
      <c r="D5518" s="24">
        <f>Tabela2025Horario[[#This Row],[Dia]]</f>
        <v>18</v>
      </c>
      <c r="E5518" s="24">
        <f>Tabela2025Horario[[#This Row],[Hora]]</f>
        <v>20</v>
      </c>
      <c r="F5518" s="25">
        <f>Tabela2025Horario[[#This Row],[Conj. Castilho]]</f>
        <v>0</v>
      </c>
      <c r="G5518" s="25">
        <f>Tabela2025Horario[[#This Row],[Conj. Eol. Ventos Santa Eugênia]]</f>
        <v>0</v>
      </c>
      <c r="H5518" s="25">
        <f>Tabela2025Horario[[#This Row],[Conj. Guaimbê]]</f>
        <v>0</v>
      </c>
      <c r="I5518" s="16"/>
      <c r="J5518" s="16"/>
      <c r="K5518" s="16"/>
      <c r="L5518" s="16"/>
      <c r="M5518" s="16"/>
      <c r="N5518" s="16"/>
      <c r="O5518" s="3">
        <f>IF(Tabela2025Horario[[#This Row],[Media Agregada Todas as Usinas]]*$Q$3265&gt;100%,100%,Tabela2025Horario[[#This Row],[Media Agregada Todas as Usinas]]*$Q$3265)</f>
        <v>0</v>
      </c>
    </row>
    <row r="5519" spans="1:15" x14ac:dyDescent="0.25">
      <c r="A5519" s="16">
        <f>Tabela2025Horario[[#This Row],[DataHora]]</f>
        <v>45887.875</v>
      </c>
      <c r="B5519" s="17">
        <v>2026</v>
      </c>
      <c r="C5519" s="24">
        <f>Tabela2025Horario[[#This Row],[Mês]]</f>
        <v>8</v>
      </c>
      <c r="D5519" s="24">
        <f>Tabela2025Horario[[#This Row],[Dia]]</f>
        <v>18</v>
      </c>
      <c r="E5519" s="24">
        <f>Tabela2025Horario[[#This Row],[Hora]]</f>
        <v>21</v>
      </c>
      <c r="F5519" s="25">
        <f>Tabela2025Horario[[#This Row],[Conj. Castilho]]</f>
        <v>0</v>
      </c>
      <c r="G5519" s="25">
        <f>Tabela2025Horario[[#This Row],[Conj. Eol. Ventos Santa Eugênia]]</f>
        <v>0</v>
      </c>
      <c r="H5519" s="25">
        <f>Tabela2025Horario[[#This Row],[Conj. Guaimbê]]</f>
        <v>0</v>
      </c>
      <c r="I5519" s="16"/>
      <c r="J5519" s="16"/>
      <c r="K5519" s="16"/>
      <c r="L5519" s="16"/>
      <c r="M5519" s="16"/>
      <c r="N5519" s="16"/>
      <c r="O5519" s="3">
        <f>IF(Tabela2025Horario[[#This Row],[Media Agregada Todas as Usinas]]*$Q$3265&gt;100%,100%,Tabela2025Horario[[#This Row],[Media Agregada Todas as Usinas]]*$Q$3265)</f>
        <v>0</v>
      </c>
    </row>
    <row r="5520" spans="1:15" x14ac:dyDescent="0.25">
      <c r="A5520" s="16">
        <f>Tabela2025Horario[[#This Row],[DataHora]]</f>
        <v>45887.916666666664</v>
      </c>
      <c r="B5520" s="17">
        <v>2026</v>
      </c>
      <c r="C5520" s="24">
        <f>Tabela2025Horario[[#This Row],[Mês]]</f>
        <v>8</v>
      </c>
      <c r="D5520" s="24">
        <f>Tabela2025Horario[[#This Row],[Dia]]</f>
        <v>18</v>
      </c>
      <c r="E5520" s="24">
        <f>Tabela2025Horario[[#This Row],[Hora]]</f>
        <v>22</v>
      </c>
      <c r="F5520" s="25">
        <f>Tabela2025Horario[[#This Row],[Conj. Castilho]]</f>
        <v>0</v>
      </c>
      <c r="G5520" s="25">
        <f>Tabela2025Horario[[#This Row],[Conj. Eol. Ventos Santa Eugênia]]</f>
        <v>0</v>
      </c>
      <c r="H5520" s="25">
        <f>Tabela2025Horario[[#This Row],[Conj. Guaimbê]]</f>
        <v>0</v>
      </c>
      <c r="I5520" s="16"/>
      <c r="J5520" s="16"/>
      <c r="K5520" s="16"/>
      <c r="L5520" s="16"/>
      <c r="M5520" s="16"/>
      <c r="N5520" s="16"/>
      <c r="O5520" s="3">
        <f>IF(Tabela2025Horario[[#This Row],[Media Agregada Todas as Usinas]]*$Q$3265&gt;100%,100%,Tabela2025Horario[[#This Row],[Media Agregada Todas as Usinas]]*$Q$3265)</f>
        <v>0</v>
      </c>
    </row>
    <row r="5521" spans="1:15" x14ac:dyDescent="0.25">
      <c r="A5521" s="16">
        <f>Tabela2025Horario[[#This Row],[DataHora]]</f>
        <v>45887.958333333336</v>
      </c>
      <c r="B5521" s="17">
        <v>2026</v>
      </c>
      <c r="C5521" s="24">
        <f>Tabela2025Horario[[#This Row],[Mês]]</f>
        <v>8</v>
      </c>
      <c r="D5521" s="24">
        <f>Tabela2025Horario[[#This Row],[Dia]]</f>
        <v>18</v>
      </c>
      <c r="E5521" s="24">
        <f>Tabela2025Horario[[#This Row],[Hora]]</f>
        <v>23</v>
      </c>
      <c r="F5521" s="25">
        <f>Tabela2025Horario[[#This Row],[Conj. Castilho]]</f>
        <v>0</v>
      </c>
      <c r="G5521" s="25">
        <f>Tabela2025Horario[[#This Row],[Conj. Eol. Ventos Santa Eugênia]]</f>
        <v>0</v>
      </c>
      <c r="H5521" s="25">
        <f>Tabela2025Horario[[#This Row],[Conj. Guaimbê]]</f>
        <v>0</v>
      </c>
      <c r="I5521" s="16"/>
      <c r="J5521" s="16"/>
      <c r="K5521" s="16"/>
      <c r="L5521" s="16"/>
      <c r="M5521" s="16"/>
      <c r="N5521" s="16"/>
      <c r="O5521" s="3">
        <f>IF(Tabela2025Horario[[#This Row],[Media Agregada Todas as Usinas]]*$Q$3265&gt;100%,100%,Tabela2025Horario[[#This Row],[Media Agregada Todas as Usinas]]*$Q$3265)</f>
        <v>0</v>
      </c>
    </row>
    <row r="5522" spans="1:15" x14ac:dyDescent="0.25">
      <c r="A5522" s="16">
        <f>Tabela2025Horario[[#This Row],[DataHora]]</f>
        <v>45888</v>
      </c>
      <c r="B5522" s="17">
        <v>2026</v>
      </c>
      <c r="C5522" s="24">
        <f>Tabela2025Horario[[#This Row],[Mês]]</f>
        <v>8</v>
      </c>
      <c r="D5522" s="24">
        <f>Tabela2025Horario[[#This Row],[Dia]]</f>
        <v>19</v>
      </c>
      <c r="E5522" s="24">
        <f>Tabela2025Horario[[#This Row],[Hora]]</f>
        <v>0</v>
      </c>
      <c r="F5522" s="25">
        <f>Tabela2025Horario[[#This Row],[Conj. Castilho]]</f>
        <v>0</v>
      </c>
      <c r="G5522" s="25">
        <f>Tabela2025Horario[[#This Row],[Conj. Eol. Ventos Santa Eugênia]]</f>
        <v>0</v>
      </c>
      <c r="H5522" s="25">
        <f>Tabela2025Horario[[#This Row],[Conj. Guaimbê]]</f>
        <v>0</v>
      </c>
      <c r="I5522" s="16"/>
      <c r="J5522" s="16"/>
      <c r="K5522" s="16"/>
      <c r="L5522" s="16"/>
      <c r="M5522" s="16"/>
      <c r="N5522" s="16"/>
      <c r="O5522" s="3">
        <f>IF(Tabela2025Horario[[#This Row],[Media Agregada Todas as Usinas]]*$Q$3265&gt;100%,100%,Tabela2025Horario[[#This Row],[Media Agregada Todas as Usinas]]*$Q$3265)</f>
        <v>0</v>
      </c>
    </row>
    <row r="5523" spans="1:15" x14ac:dyDescent="0.25">
      <c r="A5523" s="16">
        <f>Tabela2025Horario[[#This Row],[DataHora]]</f>
        <v>45888.041666666664</v>
      </c>
      <c r="B5523" s="17">
        <v>2026</v>
      </c>
      <c r="C5523" s="24">
        <f>Tabela2025Horario[[#This Row],[Mês]]</f>
        <v>8</v>
      </c>
      <c r="D5523" s="24">
        <f>Tabela2025Horario[[#This Row],[Dia]]</f>
        <v>19</v>
      </c>
      <c r="E5523" s="24">
        <f>Tabela2025Horario[[#This Row],[Hora]]</f>
        <v>1</v>
      </c>
      <c r="F5523" s="25">
        <f>Tabela2025Horario[[#This Row],[Conj. Castilho]]</f>
        <v>0</v>
      </c>
      <c r="G5523" s="25">
        <f>Tabela2025Horario[[#This Row],[Conj. Eol. Ventos Santa Eugênia]]</f>
        <v>0</v>
      </c>
      <c r="H5523" s="25">
        <f>Tabela2025Horario[[#This Row],[Conj. Guaimbê]]</f>
        <v>0</v>
      </c>
      <c r="I5523" s="16"/>
      <c r="J5523" s="16"/>
      <c r="K5523" s="16"/>
      <c r="L5523" s="16"/>
      <c r="M5523" s="16"/>
      <c r="N5523" s="16"/>
      <c r="O5523" s="3">
        <f>IF(Tabela2025Horario[[#This Row],[Media Agregada Todas as Usinas]]*$Q$3265&gt;100%,100%,Tabela2025Horario[[#This Row],[Media Agregada Todas as Usinas]]*$Q$3265)</f>
        <v>0</v>
      </c>
    </row>
    <row r="5524" spans="1:15" x14ac:dyDescent="0.25">
      <c r="A5524" s="16">
        <f>Tabela2025Horario[[#This Row],[DataHora]]</f>
        <v>45888.083333333336</v>
      </c>
      <c r="B5524" s="17">
        <v>2026</v>
      </c>
      <c r="C5524" s="24">
        <f>Tabela2025Horario[[#This Row],[Mês]]</f>
        <v>8</v>
      </c>
      <c r="D5524" s="24">
        <f>Tabela2025Horario[[#This Row],[Dia]]</f>
        <v>19</v>
      </c>
      <c r="E5524" s="24">
        <f>Tabela2025Horario[[#This Row],[Hora]]</f>
        <v>2</v>
      </c>
      <c r="F5524" s="25">
        <f>Tabela2025Horario[[#This Row],[Conj. Castilho]]</f>
        <v>0</v>
      </c>
      <c r="G5524" s="25">
        <f>Tabela2025Horario[[#This Row],[Conj. Eol. Ventos Santa Eugênia]]</f>
        <v>0</v>
      </c>
      <c r="H5524" s="25">
        <f>Tabela2025Horario[[#This Row],[Conj. Guaimbê]]</f>
        <v>0</v>
      </c>
      <c r="I5524" s="16"/>
      <c r="J5524" s="16"/>
      <c r="K5524" s="16"/>
      <c r="L5524" s="16"/>
      <c r="M5524" s="16"/>
      <c r="N5524" s="16"/>
      <c r="O5524" s="3">
        <f>IF(Tabela2025Horario[[#This Row],[Media Agregada Todas as Usinas]]*$Q$3265&gt;100%,100%,Tabela2025Horario[[#This Row],[Media Agregada Todas as Usinas]]*$Q$3265)</f>
        <v>0</v>
      </c>
    </row>
    <row r="5525" spans="1:15" x14ac:dyDescent="0.25">
      <c r="A5525" s="16">
        <f>Tabela2025Horario[[#This Row],[DataHora]]</f>
        <v>45888.125</v>
      </c>
      <c r="B5525" s="17">
        <v>2026</v>
      </c>
      <c r="C5525" s="24">
        <f>Tabela2025Horario[[#This Row],[Mês]]</f>
        <v>8</v>
      </c>
      <c r="D5525" s="24">
        <f>Tabela2025Horario[[#This Row],[Dia]]</f>
        <v>19</v>
      </c>
      <c r="E5525" s="24">
        <f>Tabela2025Horario[[#This Row],[Hora]]</f>
        <v>3</v>
      </c>
      <c r="F5525" s="25">
        <f>Tabela2025Horario[[#This Row],[Conj. Castilho]]</f>
        <v>0</v>
      </c>
      <c r="G5525" s="25">
        <f>Tabela2025Horario[[#This Row],[Conj. Eol. Ventos Santa Eugênia]]</f>
        <v>1.9214597153073151E-2</v>
      </c>
      <c r="H5525" s="25">
        <f>Tabela2025Horario[[#This Row],[Conj. Guaimbê]]</f>
        <v>0</v>
      </c>
      <c r="I5525" s="16"/>
      <c r="J5525" s="16"/>
      <c r="K5525" s="16"/>
      <c r="L5525" s="16"/>
      <c r="M5525" s="16"/>
      <c r="N5525" s="16"/>
      <c r="O5525" s="3">
        <f>IF(Tabela2025Horario[[#This Row],[Media Agregada Todas as Usinas]]*$Q$3265&gt;100%,100%,Tabela2025Horario[[#This Row],[Media Agregada Todas as Usinas]]*$Q$3265)</f>
        <v>0.19439978623539139</v>
      </c>
    </row>
    <row r="5526" spans="1:15" x14ac:dyDescent="0.25">
      <c r="A5526" s="16">
        <f>Tabela2025Horario[[#This Row],[DataHora]]</f>
        <v>45888.166666666664</v>
      </c>
      <c r="B5526" s="17">
        <v>2026</v>
      </c>
      <c r="C5526" s="24">
        <f>Tabela2025Horario[[#This Row],[Mês]]</f>
        <v>8</v>
      </c>
      <c r="D5526" s="24">
        <f>Tabela2025Horario[[#This Row],[Dia]]</f>
        <v>19</v>
      </c>
      <c r="E5526" s="24">
        <f>Tabela2025Horario[[#This Row],[Hora]]</f>
        <v>4</v>
      </c>
      <c r="F5526" s="25">
        <f>Tabela2025Horario[[#This Row],[Conj. Castilho]]</f>
        <v>0</v>
      </c>
      <c r="G5526" s="25">
        <f>Tabela2025Horario[[#This Row],[Conj. Eol. Ventos Santa Eugênia]]</f>
        <v>5.7599802719299084E-2</v>
      </c>
      <c r="H5526" s="25">
        <f>Tabela2025Horario[[#This Row],[Conj. Guaimbê]]</f>
        <v>0</v>
      </c>
      <c r="I5526" s="16"/>
      <c r="J5526" s="16"/>
      <c r="K5526" s="16"/>
      <c r="L5526" s="16"/>
      <c r="M5526" s="16"/>
      <c r="N5526" s="16"/>
      <c r="O5526" s="3">
        <f>IF(Tabela2025Horario[[#This Row],[Media Agregada Todas as Usinas]]*$Q$3265&gt;100%,100%,Tabela2025Horario[[#This Row],[Media Agregada Todas as Usinas]]*$Q$3265)</f>
        <v>0.3108380967701323</v>
      </c>
    </row>
    <row r="5527" spans="1:15" x14ac:dyDescent="0.25">
      <c r="A5527" s="16">
        <f>Tabela2025Horario[[#This Row],[DataHora]]</f>
        <v>45888.208333333336</v>
      </c>
      <c r="B5527" s="17">
        <v>2026</v>
      </c>
      <c r="C5527" s="24">
        <f>Tabela2025Horario[[#This Row],[Mês]]</f>
        <v>8</v>
      </c>
      <c r="D5527" s="24">
        <f>Tabela2025Horario[[#This Row],[Dia]]</f>
        <v>19</v>
      </c>
      <c r="E5527" s="24">
        <f>Tabela2025Horario[[#This Row],[Hora]]</f>
        <v>5</v>
      </c>
      <c r="F5527" s="25">
        <f>Tabela2025Horario[[#This Row],[Conj. Castilho]]</f>
        <v>0</v>
      </c>
      <c r="G5527" s="25">
        <f>Tabela2025Horario[[#This Row],[Conj. Eol. Ventos Santa Eugênia]]</f>
        <v>0.11954117475629175</v>
      </c>
      <c r="H5527" s="25">
        <f>Tabela2025Horario[[#This Row],[Conj. Guaimbê]]</f>
        <v>0</v>
      </c>
      <c r="I5527" s="16"/>
      <c r="J5527" s="16"/>
      <c r="K5527" s="16"/>
      <c r="L5527" s="16"/>
      <c r="M5527" s="16"/>
      <c r="N5527" s="16"/>
      <c r="O5527" s="3">
        <f>IF(Tabela2025Horario[[#This Row],[Media Agregada Todas as Usinas]]*$Q$3265&gt;100%,100%,Tabela2025Horario[[#This Row],[Media Agregada Todas as Usinas]]*$Q$3265)</f>
        <v>0.39908151080766613</v>
      </c>
    </row>
    <row r="5528" spans="1:15" x14ac:dyDescent="0.25">
      <c r="A5528" s="16">
        <f>Tabela2025Horario[[#This Row],[DataHora]]</f>
        <v>45888.25</v>
      </c>
      <c r="B5528" s="17">
        <v>2026</v>
      </c>
      <c r="C5528" s="24">
        <f>Tabela2025Horario[[#This Row],[Mês]]</f>
        <v>8</v>
      </c>
      <c r="D5528" s="24">
        <f>Tabela2025Horario[[#This Row],[Dia]]</f>
        <v>19</v>
      </c>
      <c r="E5528" s="24">
        <f>Tabela2025Horario[[#This Row],[Hora]]</f>
        <v>6</v>
      </c>
      <c r="F5528" s="25">
        <f>Tabela2025Horario[[#This Row],[Conj. Castilho]]</f>
        <v>0</v>
      </c>
      <c r="G5528" s="25">
        <f>Tabela2025Horario[[#This Row],[Conj. Eol. Ventos Santa Eugênia]]</f>
        <v>7.7387719803768046E-2</v>
      </c>
      <c r="H5528" s="25">
        <f>Tabela2025Horario[[#This Row],[Conj. Guaimbê]]</f>
        <v>0</v>
      </c>
      <c r="I5528" s="16"/>
      <c r="J5528" s="16"/>
      <c r="K5528" s="16"/>
      <c r="L5528" s="16"/>
      <c r="M5528" s="16"/>
      <c r="N5528" s="16"/>
      <c r="O5528" s="3">
        <f>IF(Tabela2025Horario[[#This Row],[Media Agregada Todas as Usinas]]*$Q$3265&gt;100%,100%,Tabela2025Horario[[#This Row],[Media Agregada Todas as Usinas]]*$Q$3265)</f>
        <v>0.36503332116338799</v>
      </c>
    </row>
    <row r="5529" spans="1:15" x14ac:dyDescent="0.25">
      <c r="A5529" s="16">
        <f>Tabela2025Horario[[#This Row],[DataHora]]</f>
        <v>45888.291666666664</v>
      </c>
      <c r="B5529" s="17">
        <v>2026</v>
      </c>
      <c r="C5529" s="24">
        <f>Tabela2025Horario[[#This Row],[Mês]]</f>
        <v>8</v>
      </c>
      <c r="D5529" s="24">
        <f>Tabela2025Horario[[#This Row],[Dia]]</f>
        <v>19</v>
      </c>
      <c r="E5529" s="24">
        <f>Tabela2025Horario[[#This Row],[Hora]]</f>
        <v>7</v>
      </c>
      <c r="F5529" s="25">
        <f>Tabela2025Horario[[#This Row],[Conj. Castilho]]</f>
        <v>0</v>
      </c>
      <c r="G5529" s="25">
        <f>Tabela2025Horario[[#This Row],[Conj. Eol. Ventos Santa Eugênia]]</f>
        <v>1</v>
      </c>
      <c r="H5529" s="25">
        <f>Tabela2025Horario[[#This Row],[Conj. Guaimbê]]</f>
        <v>0</v>
      </c>
      <c r="I5529" s="16"/>
      <c r="J5529" s="16"/>
      <c r="K5529" s="16"/>
      <c r="L5529" s="16"/>
      <c r="M5529" s="16"/>
      <c r="N5529" s="16"/>
      <c r="O5529" s="3">
        <f>IF(Tabela2025Horario[[#This Row],[Media Agregada Todas as Usinas]]*$Q$3265&gt;100%,100%,Tabela2025Horario[[#This Row],[Media Agregada Todas as Usinas]]*$Q$3265)</f>
        <v>1</v>
      </c>
    </row>
    <row r="5530" spans="1:15" x14ac:dyDescent="0.25">
      <c r="A5530" s="16">
        <f>Tabela2025Horario[[#This Row],[DataHora]]</f>
        <v>45888.333333333336</v>
      </c>
      <c r="B5530" s="17">
        <v>2026</v>
      </c>
      <c r="C5530" s="24">
        <f>Tabela2025Horario[[#This Row],[Mês]]</f>
        <v>8</v>
      </c>
      <c r="D5530" s="24">
        <f>Tabela2025Horario[[#This Row],[Dia]]</f>
        <v>19</v>
      </c>
      <c r="E5530" s="24">
        <f>Tabela2025Horario[[#This Row],[Hora]]</f>
        <v>8</v>
      </c>
      <c r="F5530" s="25">
        <f>Tabela2025Horario[[#This Row],[Conj. Castilho]]</f>
        <v>0</v>
      </c>
      <c r="G5530" s="25">
        <f>Tabela2025Horario[[#This Row],[Conj. Eol. Ventos Santa Eugênia]]</f>
        <v>1</v>
      </c>
      <c r="H5530" s="25">
        <f>Tabela2025Horario[[#This Row],[Conj. Guaimbê]]</f>
        <v>0</v>
      </c>
      <c r="I5530" s="16"/>
      <c r="J5530" s="16"/>
      <c r="K5530" s="16"/>
      <c r="L5530" s="16"/>
      <c r="M5530" s="16"/>
      <c r="N5530" s="16"/>
      <c r="O5530" s="3">
        <f>IF(Tabela2025Horario[[#This Row],[Media Agregada Todas as Usinas]]*$Q$3265&gt;100%,100%,Tabela2025Horario[[#This Row],[Media Agregada Todas as Usinas]]*$Q$3265)</f>
        <v>1</v>
      </c>
    </row>
    <row r="5531" spans="1:15" x14ac:dyDescent="0.25">
      <c r="A5531" s="16">
        <f>Tabela2025Horario[[#This Row],[DataHora]]</f>
        <v>45888.375</v>
      </c>
      <c r="B5531" s="17">
        <v>2026</v>
      </c>
      <c r="C5531" s="24">
        <f>Tabela2025Horario[[#This Row],[Mês]]</f>
        <v>8</v>
      </c>
      <c r="D5531" s="24">
        <f>Tabela2025Horario[[#This Row],[Dia]]</f>
        <v>19</v>
      </c>
      <c r="E5531" s="24">
        <f>Tabela2025Horario[[#This Row],[Hora]]</f>
        <v>9</v>
      </c>
      <c r="F5531" s="25">
        <f>Tabela2025Horario[[#This Row],[Conj. Castilho]]</f>
        <v>0</v>
      </c>
      <c r="G5531" s="25">
        <f>Tabela2025Horario[[#This Row],[Conj. Eol. Ventos Santa Eugênia]]</f>
        <v>1</v>
      </c>
      <c r="H5531" s="25">
        <f>Tabela2025Horario[[#This Row],[Conj. Guaimbê]]</f>
        <v>0</v>
      </c>
      <c r="I5531" s="16"/>
      <c r="J5531" s="16"/>
      <c r="K5531" s="16"/>
      <c r="L5531" s="16"/>
      <c r="M5531" s="16"/>
      <c r="N5531" s="16"/>
      <c r="O5531" s="3">
        <f>IF(Tabela2025Horario[[#This Row],[Media Agregada Todas as Usinas]]*$Q$3265&gt;100%,100%,Tabela2025Horario[[#This Row],[Media Agregada Todas as Usinas]]*$Q$3265)</f>
        <v>1</v>
      </c>
    </row>
    <row r="5532" spans="1:15" x14ac:dyDescent="0.25">
      <c r="A5532" s="16">
        <f>Tabela2025Horario[[#This Row],[DataHora]]</f>
        <v>45888.416666666664</v>
      </c>
      <c r="B5532" s="17">
        <v>2026</v>
      </c>
      <c r="C5532" s="24">
        <f>Tabela2025Horario[[#This Row],[Mês]]</f>
        <v>8</v>
      </c>
      <c r="D5532" s="24">
        <f>Tabela2025Horario[[#This Row],[Dia]]</f>
        <v>19</v>
      </c>
      <c r="E5532" s="24">
        <f>Tabela2025Horario[[#This Row],[Hora]]</f>
        <v>10</v>
      </c>
      <c r="F5532" s="25">
        <f>Tabela2025Horario[[#This Row],[Conj. Castilho]]</f>
        <v>1.7495611468695529E-3</v>
      </c>
      <c r="G5532" s="25">
        <f>Tabela2025Horario[[#This Row],[Conj. Eol. Ventos Santa Eugênia]]</f>
        <v>1</v>
      </c>
      <c r="H5532" s="25">
        <f>Tabela2025Horario[[#This Row],[Conj. Guaimbê]]</f>
        <v>1.8820427740727352E-2</v>
      </c>
      <c r="I5532" s="16"/>
      <c r="J5532" s="16"/>
      <c r="K5532" s="16"/>
      <c r="L5532" s="16"/>
      <c r="M5532" s="16"/>
      <c r="N5532" s="16"/>
      <c r="O5532" s="3">
        <f>IF(Tabela2025Horario[[#This Row],[Media Agregada Todas as Usinas]]*$Q$3265&gt;100%,100%,Tabela2025Horario[[#This Row],[Media Agregada Todas as Usinas]]*$Q$3265)</f>
        <v>1</v>
      </c>
    </row>
    <row r="5533" spans="1:15" x14ac:dyDescent="0.25">
      <c r="A5533" s="16">
        <f>Tabela2025Horario[[#This Row],[DataHora]]</f>
        <v>45888.458333333336</v>
      </c>
      <c r="B5533" s="17">
        <v>2026</v>
      </c>
      <c r="C5533" s="24">
        <f>Tabela2025Horario[[#This Row],[Mês]]</f>
        <v>8</v>
      </c>
      <c r="D5533" s="24">
        <f>Tabela2025Horario[[#This Row],[Dia]]</f>
        <v>19</v>
      </c>
      <c r="E5533" s="24">
        <f>Tabela2025Horario[[#This Row],[Hora]]</f>
        <v>11</v>
      </c>
      <c r="F5533" s="25">
        <f>Tabela2025Horario[[#This Row],[Conj. Castilho]]</f>
        <v>4.6570360480179943E-2</v>
      </c>
      <c r="G5533" s="25">
        <f>Tabela2025Horario[[#This Row],[Conj. Eol. Ventos Santa Eugênia]]</f>
        <v>1</v>
      </c>
      <c r="H5533" s="25">
        <f>Tabela2025Horario[[#This Row],[Conj. Guaimbê]]</f>
        <v>4.5454545454545414E-2</v>
      </c>
      <c r="I5533" s="16"/>
      <c r="J5533" s="16"/>
      <c r="K5533" s="16"/>
      <c r="L5533" s="16"/>
      <c r="M5533" s="16"/>
      <c r="N5533" s="16"/>
      <c r="O5533" s="3">
        <f>IF(Tabela2025Horario[[#This Row],[Media Agregada Todas as Usinas]]*$Q$3265&gt;100%,100%,Tabela2025Horario[[#This Row],[Media Agregada Todas as Usinas]]*$Q$3265)</f>
        <v>1</v>
      </c>
    </row>
    <row r="5534" spans="1:15" x14ac:dyDescent="0.25">
      <c r="A5534" s="16">
        <f>Tabela2025Horario[[#This Row],[DataHora]]</f>
        <v>45888.5</v>
      </c>
      <c r="B5534" s="17">
        <v>2026</v>
      </c>
      <c r="C5534" s="24">
        <f>Tabela2025Horario[[#This Row],[Mês]]</f>
        <v>8</v>
      </c>
      <c r="D5534" s="24">
        <f>Tabela2025Horario[[#This Row],[Dia]]</f>
        <v>19</v>
      </c>
      <c r="E5534" s="24">
        <f>Tabela2025Horario[[#This Row],[Hora]]</f>
        <v>12</v>
      </c>
      <c r="F5534" s="25">
        <f>Tabela2025Horario[[#This Row],[Conj. Castilho]]</f>
        <v>2.5969149111298967E-2</v>
      </c>
      <c r="G5534" s="25">
        <f>Tabela2025Horario[[#This Row],[Conj. Eol. Ventos Santa Eugênia]]</f>
        <v>1</v>
      </c>
      <c r="H5534" s="25">
        <f>Tabela2025Horario[[#This Row],[Conj. Guaimbê]]</f>
        <v>4.2040512795641562E-2</v>
      </c>
      <c r="I5534" s="16"/>
      <c r="J5534" s="16"/>
      <c r="K5534" s="16"/>
      <c r="L5534" s="16"/>
      <c r="M5534" s="16"/>
      <c r="N5534" s="16"/>
      <c r="O5534" s="3">
        <f>IF(Tabela2025Horario[[#This Row],[Media Agregada Todas as Usinas]]*$Q$3265&gt;100%,100%,Tabela2025Horario[[#This Row],[Media Agregada Todas as Usinas]]*$Q$3265)</f>
        <v>1</v>
      </c>
    </row>
    <row r="5535" spans="1:15" x14ac:dyDescent="0.25">
      <c r="A5535" s="16">
        <f>Tabela2025Horario[[#This Row],[DataHora]]</f>
        <v>45888.541666666664</v>
      </c>
      <c r="B5535" s="17">
        <v>2026</v>
      </c>
      <c r="C5535" s="24">
        <f>Tabela2025Horario[[#This Row],[Mês]]</f>
        <v>8</v>
      </c>
      <c r="D5535" s="24">
        <f>Tabela2025Horario[[#This Row],[Dia]]</f>
        <v>19</v>
      </c>
      <c r="E5535" s="24">
        <f>Tabela2025Horario[[#This Row],[Hora]]</f>
        <v>13</v>
      </c>
      <c r="F5535" s="25">
        <f>Tabela2025Horario[[#This Row],[Conj. Castilho]]</f>
        <v>0</v>
      </c>
      <c r="G5535" s="25">
        <f>Tabela2025Horario[[#This Row],[Conj. Eol. Ventos Santa Eugênia]]</f>
        <v>0</v>
      </c>
      <c r="H5535" s="25">
        <f>Tabela2025Horario[[#This Row],[Conj. Guaimbê]]</f>
        <v>2.6489495544870179E-2</v>
      </c>
      <c r="I5535" s="16"/>
      <c r="J5535" s="16"/>
      <c r="K5535" s="16"/>
      <c r="L5535" s="16"/>
      <c r="M5535" s="16"/>
      <c r="N5535" s="16"/>
      <c r="O5535" s="3">
        <f>IF(Tabela2025Horario[[#This Row],[Media Agregada Todas as Usinas]]*$Q$3265&gt;100%,100%,Tabela2025Horario[[#This Row],[Media Agregada Todas as Usinas]]*$Q$3265)</f>
        <v>0.25320370719157093</v>
      </c>
    </row>
    <row r="5536" spans="1:15" x14ac:dyDescent="0.25">
      <c r="A5536" s="16">
        <f>Tabela2025Horario[[#This Row],[DataHora]]</f>
        <v>45888.583333333336</v>
      </c>
      <c r="B5536" s="17">
        <v>2026</v>
      </c>
      <c r="C5536" s="24">
        <f>Tabela2025Horario[[#This Row],[Mês]]</f>
        <v>8</v>
      </c>
      <c r="D5536" s="24">
        <f>Tabela2025Horario[[#This Row],[Dia]]</f>
        <v>19</v>
      </c>
      <c r="E5536" s="24">
        <f>Tabela2025Horario[[#This Row],[Hora]]</f>
        <v>14</v>
      </c>
      <c r="F5536" s="25">
        <f>Tabela2025Horario[[#This Row],[Conj. Castilho]]</f>
        <v>0</v>
      </c>
      <c r="G5536" s="25">
        <f>Tabela2025Horario[[#This Row],[Conj. Eol. Ventos Santa Eugênia]]</f>
        <v>0.54697770547706104</v>
      </c>
      <c r="H5536" s="25">
        <f>Tabela2025Horario[[#This Row],[Conj. Guaimbê]]</f>
        <v>0</v>
      </c>
      <c r="I5536" s="16"/>
      <c r="J5536" s="16"/>
      <c r="K5536" s="16"/>
      <c r="L5536" s="16"/>
      <c r="M5536" s="16"/>
      <c r="N5536" s="16"/>
      <c r="O5536" s="3">
        <f>IF(Tabela2025Horario[[#This Row],[Media Agregada Todas as Usinas]]*$Q$3265&gt;100%,100%,Tabela2025Horario[[#This Row],[Media Agregada Todas as Usinas]]*$Q$3265)</f>
        <v>0.34141899470900855</v>
      </c>
    </row>
    <row r="5537" spans="1:15" x14ac:dyDescent="0.25">
      <c r="A5537" s="16">
        <f>Tabela2025Horario[[#This Row],[DataHora]]</f>
        <v>45888.625</v>
      </c>
      <c r="B5537" s="17">
        <v>2026</v>
      </c>
      <c r="C5537" s="24">
        <f>Tabela2025Horario[[#This Row],[Mês]]</f>
        <v>8</v>
      </c>
      <c r="D5537" s="24">
        <f>Tabela2025Horario[[#This Row],[Dia]]</f>
        <v>19</v>
      </c>
      <c r="E5537" s="24">
        <f>Tabela2025Horario[[#This Row],[Hora]]</f>
        <v>15</v>
      </c>
      <c r="F5537" s="25">
        <f>Tabela2025Horario[[#This Row],[Conj. Castilho]]</f>
        <v>0</v>
      </c>
      <c r="G5537" s="25">
        <f>Tabela2025Horario[[#This Row],[Conj. Eol. Ventos Santa Eugênia]]</f>
        <v>0.13226473311892165</v>
      </c>
      <c r="H5537" s="25">
        <f>Tabela2025Horario[[#This Row],[Conj. Guaimbê]]</f>
        <v>0</v>
      </c>
      <c r="I5537" s="16"/>
      <c r="J5537" s="16"/>
      <c r="K5537" s="16"/>
      <c r="L5537" s="16"/>
      <c r="M5537" s="16"/>
      <c r="N5537" s="16"/>
      <c r="O5537" s="3">
        <f>IF(Tabela2025Horario[[#This Row],[Media Agregada Todas as Usinas]]*$Q$3265&gt;100%,100%,Tabela2025Horario[[#This Row],[Media Agregada Todas as Usinas]]*$Q$3265)</f>
        <v>8.2558560915260829E-2</v>
      </c>
    </row>
    <row r="5538" spans="1:15" x14ac:dyDescent="0.25">
      <c r="A5538" s="16">
        <f>Tabela2025Horario[[#This Row],[DataHora]]</f>
        <v>45888.666666666664</v>
      </c>
      <c r="B5538" s="17">
        <v>2026</v>
      </c>
      <c r="C5538" s="24">
        <f>Tabela2025Horario[[#This Row],[Mês]]</f>
        <v>8</v>
      </c>
      <c r="D5538" s="24">
        <f>Tabela2025Horario[[#This Row],[Dia]]</f>
        <v>19</v>
      </c>
      <c r="E5538" s="24">
        <f>Tabela2025Horario[[#This Row],[Hora]]</f>
        <v>16</v>
      </c>
      <c r="F5538" s="25">
        <f>Tabela2025Horario[[#This Row],[Conj. Castilho]]</f>
        <v>0</v>
      </c>
      <c r="G5538" s="25">
        <f>Tabela2025Horario[[#This Row],[Conj. Eol. Ventos Santa Eugênia]]</f>
        <v>5.3759071117561799E-3</v>
      </c>
      <c r="H5538" s="25">
        <f>Tabela2025Horario[[#This Row],[Conj. Guaimbê]]</f>
        <v>0</v>
      </c>
      <c r="I5538" s="16"/>
      <c r="J5538" s="16"/>
      <c r="K5538" s="16"/>
      <c r="L5538" s="16"/>
      <c r="M5538" s="16"/>
      <c r="N5538" s="16"/>
      <c r="O5538" s="3">
        <f>IF(Tabela2025Horario[[#This Row],[Media Agregada Todas as Usinas]]*$Q$3265&gt;100%,100%,Tabela2025Horario[[#This Row],[Media Agregada Todas as Usinas]]*$Q$3265)</f>
        <v>3.355597099051743E-3</v>
      </c>
    </row>
    <row r="5539" spans="1:15" x14ac:dyDescent="0.25">
      <c r="A5539" s="16">
        <f>Tabela2025Horario[[#This Row],[DataHora]]</f>
        <v>45888.708333333336</v>
      </c>
      <c r="B5539" s="17">
        <v>2026</v>
      </c>
      <c r="C5539" s="24">
        <f>Tabela2025Horario[[#This Row],[Mês]]</f>
        <v>8</v>
      </c>
      <c r="D5539" s="24">
        <f>Tabela2025Horario[[#This Row],[Dia]]</f>
        <v>19</v>
      </c>
      <c r="E5539" s="24">
        <f>Tabela2025Horario[[#This Row],[Hora]]</f>
        <v>17</v>
      </c>
      <c r="F5539" s="25">
        <f>Tabela2025Horario[[#This Row],[Conj. Castilho]]</f>
        <v>0</v>
      </c>
      <c r="G5539" s="25">
        <f>Tabela2025Horario[[#This Row],[Conj. Eol. Ventos Santa Eugênia]]</f>
        <v>0</v>
      </c>
      <c r="H5539" s="25">
        <f>Tabela2025Horario[[#This Row],[Conj. Guaimbê]]</f>
        <v>0</v>
      </c>
      <c r="I5539" s="16"/>
      <c r="J5539" s="16"/>
      <c r="K5539" s="16"/>
      <c r="L5539" s="16"/>
      <c r="M5539" s="16"/>
      <c r="N5539" s="16"/>
      <c r="O5539" s="3">
        <f>IF(Tabela2025Horario[[#This Row],[Media Agregada Todas as Usinas]]*$Q$3265&gt;100%,100%,Tabela2025Horario[[#This Row],[Media Agregada Todas as Usinas]]*$Q$3265)</f>
        <v>0</v>
      </c>
    </row>
    <row r="5540" spans="1:15" x14ac:dyDescent="0.25">
      <c r="A5540" s="16">
        <f>Tabela2025Horario[[#This Row],[DataHora]]</f>
        <v>45888.75</v>
      </c>
      <c r="B5540" s="17">
        <v>2026</v>
      </c>
      <c r="C5540" s="24">
        <f>Tabela2025Horario[[#This Row],[Mês]]</f>
        <v>8</v>
      </c>
      <c r="D5540" s="24">
        <f>Tabela2025Horario[[#This Row],[Dia]]</f>
        <v>19</v>
      </c>
      <c r="E5540" s="24">
        <f>Tabela2025Horario[[#This Row],[Hora]]</f>
        <v>18</v>
      </c>
      <c r="F5540" s="25">
        <f>Tabela2025Horario[[#This Row],[Conj. Castilho]]</f>
        <v>0</v>
      </c>
      <c r="G5540" s="25">
        <f>Tabela2025Horario[[#This Row],[Conj. Eol. Ventos Santa Eugênia]]</f>
        <v>0</v>
      </c>
      <c r="H5540" s="25">
        <f>Tabela2025Horario[[#This Row],[Conj. Guaimbê]]</f>
        <v>0</v>
      </c>
      <c r="I5540" s="16"/>
      <c r="J5540" s="16"/>
      <c r="K5540" s="16"/>
      <c r="L5540" s="16"/>
      <c r="M5540" s="16"/>
      <c r="N5540" s="16"/>
      <c r="O5540" s="3">
        <f>IF(Tabela2025Horario[[#This Row],[Media Agregada Todas as Usinas]]*$Q$3265&gt;100%,100%,Tabela2025Horario[[#This Row],[Media Agregada Todas as Usinas]]*$Q$3265)</f>
        <v>0</v>
      </c>
    </row>
    <row r="5541" spans="1:15" x14ac:dyDescent="0.25">
      <c r="A5541" s="16">
        <f>Tabela2025Horario[[#This Row],[DataHora]]</f>
        <v>45888.791666666664</v>
      </c>
      <c r="B5541" s="17">
        <v>2026</v>
      </c>
      <c r="C5541" s="24">
        <f>Tabela2025Horario[[#This Row],[Mês]]</f>
        <v>8</v>
      </c>
      <c r="D5541" s="24">
        <f>Tabela2025Horario[[#This Row],[Dia]]</f>
        <v>19</v>
      </c>
      <c r="E5541" s="24">
        <f>Tabela2025Horario[[#This Row],[Hora]]</f>
        <v>19</v>
      </c>
      <c r="F5541" s="25">
        <f>Tabela2025Horario[[#This Row],[Conj. Castilho]]</f>
        <v>0</v>
      </c>
      <c r="G5541" s="25">
        <f>Tabela2025Horario[[#This Row],[Conj. Eol. Ventos Santa Eugênia]]</f>
        <v>0</v>
      </c>
      <c r="H5541" s="25">
        <f>Tabela2025Horario[[#This Row],[Conj. Guaimbê]]</f>
        <v>0</v>
      </c>
      <c r="I5541" s="16"/>
      <c r="J5541" s="16"/>
      <c r="K5541" s="16"/>
      <c r="L5541" s="16"/>
      <c r="M5541" s="16"/>
      <c r="N5541" s="16"/>
      <c r="O5541" s="3">
        <f>IF(Tabela2025Horario[[#This Row],[Media Agregada Todas as Usinas]]*$Q$3265&gt;100%,100%,Tabela2025Horario[[#This Row],[Media Agregada Todas as Usinas]]*$Q$3265)</f>
        <v>0</v>
      </c>
    </row>
    <row r="5542" spans="1:15" x14ac:dyDescent="0.25">
      <c r="A5542" s="16">
        <f>Tabela2025Horario[[#This Row],[DataHora]]</f>
        <v>45888.833333333336</v>
      </c>
      <c r="B5542" s="17">
        <v>2026</v>
      </c>
      <c r="C5542" s="24">
        <f>Tabela2025Horario[[#This Row],[Mês]]</f>
        <v>8</v>
      </c>
      <c r="D5542" s="24">
        <f>Tabela2025Horario[[#This Row],[Dia]]</f>
        <v>19</v>
      </c>
      <c r="E5542" s="24">
        <f>Tabela2025Horario[[#This Row],[Hora]]</f>
        <v>20</v>
      </c>
      <c r="F5542" s="25">
        <f>Tabela2025Horario[[#This Row],[Conj. Castilho]]</f>
        <v>0</v>
      </c>
      <c r="G5542" s="25">
        <f>Tabela2025Horario[[#This Row],[Conj. Eol. Ventos Santa Eugênia]]</f>
        <v>0</v>
      </c>
      <c r="H5542" s="25">
        <f>Tabela2025Horario[[#This Row],[Conj. Guaimbê]]</f>
        <v>0</v>
      </c>
      <c r="I5542" s="16"/>
      <c r="J5542" s="16"/>
      <c r="K5542" s="16"/>
      <c r="L5542" s="16"/>
      <c r="M5542" s="16"/>
      <c r="N5542" s="16"/>
      <c r="O5542" s="3">
        <f>IF(Tabela2025Horario[[#This Row],[Media Agregada Todas as Usinas]]*$Q$3265&gt;100%,100%,Tabela2025Horario[[#This Row],[Media Agregada Todas as Usinas]]*$Q$3265)</f>
        <v>0</v>
      </c>
    </row>
    <row r="5543" spans="1:15" x14ac:dyDescent="0.25">
      <c r="A5543" s="16">
        <f>Tabela2025Horario[[#This Row],[DataHora]]</f>
        <v>45888.875</v>
      </c>
      <c r="B5543" s="17">
        <v>2026</v>
      </c>
      <c r="C5543" s="24">
        <f>Tabela2025Horario[[#This Row],[Mês]]</f>
        <v>8</v>
      </c>
      <c r="D5543" s="24">
        <f>Tabela2025Horario[[#This Row],[Dia]]</f>
        <v>19</v>
      </c>
      <c r="E5543" s="24">
        <f>Tabela2025Horario[[#This Row],[Hora]]</f>
        <v>21</v>
      </c>
      <c r="F5543" s="25">
        <f>Tabela2025Horario[[#This Row],[Conj. Castilho]]</f>
        <v>0</v>
      </c>
      <c r="G5543" s="25">
        <f>Tabela2025Horario[[#This Row],[Conj. Eol. Ventos Santa Eugênia]]</f>
        <v>0</v>
      </c>
      <c r="H5543" s="25">
        <f>Tabela2025Horario[[#This Row],[Conj. Guaimbê]]</f>
        <v>0</v>
      </c>
      <c r="I5543" s="16"/>
      <c r="J5543" s="16"/>
      <c r="K5543" s="16"/>
      <c r="L5543" s="16"/>
      <c r="M5543" s="16"/>
      <c r="N5543" s="16"/>
      <c r="O5543" s="3">
        <f>IF(Tabela2025Horario[[#This Row],[Media Agregada Todas as Usinas]]*$Q$3265&gt;100%,100%,Tabela2025Horario[[#This Row],[Media Agregada Todas as Usinas]]*$Q$3265)</f>
        <v>0</v>
      </c>
    </row>
    <row r="5544" spans="1:15" x14ac:dyDescent="0.25">
      <c r="A5544" s="16">
        <f>Tabela2025Horario[[#This Row],[DataHora]]</f>
        <v>45888.916666666664</v>
      </c>
      <c r="B5544" s="17">
        <v>2026</v>
      </c>
      <c r="C5544" s="24">
        <f>Tabela2025Horario[[#This Row],[Mês]]</f>
        <v>8</v>
      </c>
      <c r="D5544" s="24">
        <f>Tabela2025Horario[[#This Row],[Dia]]</f>
        <v>19</v>
      </c>
      <c r="E5544" s="24">
        <f>Tabela2025Horario[[#This Row],[Hora]]</f>
        <v>22</v>
      </c>
      <c r="F5544" s="25">
        <f>Tabela2025Horario[[#This Row],[Conj. Castilho]]</f>
        <v>0</v>
      </c>
      <c r="G5544" s="25">
        <f>Tabela2025Horario[[#This Row],[Conj. Eol. Ventos Santa Eugênia]]</f>
        <v>0</v>
      </c>
      <c r="H5544" s="25">
        <f>Tabela2025Horario[[#This Row],[Conj. Guaimbê]]</f>
        <v>0</v>
      </c>
      <c r="I5544" s="16"/>
      <c r="J5544" s="16"/>
      <c r="K5544" s="16"/>
      <c r="L5544" s="16"/>
      <c r="M5544" s="16"/>
      <c r="N5544" s="16"/>
      <c r="O5544" s="3">
        <f>IF(Tabela2025Horario[[#This Row],[Media Agregada Todas as Usinas]]*$Q$3265&gt;100%,100%,Tabela2025Horario[[#This Row],[Media Agregada Todas as Usinas]]*$Q$3265)</f>
        <v>0</v>
      </c>
    </row>
    <row r="5545" spans="1:15" x14ac:dyDescent="0.25">
      <c r="A5545" s="16">
        <f>Tabela2025Horario[[#This Row],[DataHora]]</f>
        <v>45888.958333333336</v>
      </c>
      <c r="B5545" s="17">
        <v>2026</v>
      </c>
      <c r="C5545" s="24">
        <f>Tabela2025Horario[[#This Row],[Mês]]</f>
        <v>8</v>
      </c>
      <c r="D5545" s="24">
        <f>Tabela2025Horario[[#This Row],[Dia]]</f>
        <v>19</v>
      </c>
      <c r="E5545" s="24">
        <f>Tabela2025Horario[[#This Row],[Hora]]</f>
        <v>23</v>
      </c>
      <c r="F5545" s="25">
        <f>Tabela2025Horario[[#This Row],[Conj. Castilho]]</f>
        <v>0</v>
      </c>
      <c r="G5545" s="25">
        <f>Tabela2025Horario[[#This Row],[Conj. Eol. Ventos Santa Eugênia]]</f>
        <v>0</v>
      </c>
      <c r="H5545" s="25">
        <f>Tabela2025Horario[[#This Row],[Conj. Guaimbê]]</f>
        <v>0</v>
      </c>
      <c r="I5545" s="16"/>
      <c r="J5545" s="16"/>
      <c r="K5545" s="16"/>
      <c r="L5545" s="16"/>
      <c r="M5545" s="16"/>
      <c r="N5545" s="16"/>
      <c r="O5545" s="3">
        <f>IF(Tabela2025Horario[[#This Row],[Media Agregada Todas as Usinas]]*$Q$3265&gt;100%,100%,Tabela2025Horario[[#This Row],[Media Agregada Todas as Usinas]]*$Q$3265)</f>
        <v>0</v>
      </c>
    </row>
    <row r="5546" spans="1:15" x14ac:dyDescent="0.25">
      <c r="A5546" s="16">
        <f>Tabela2025Horario[[#This Row],[DataHora]]</f>
        <v>45889</v>
      </c>
      <c r="B5546" s="17">
        <v>2026</v>
      </c>
      <c r="C5546" s="24">
        <f>Tabela2025Horario[[#This Row],[Mês]]</f>
        <v>8</v>
      </c>
      <c r="D5546" s="24">
        <f>Tabela2025Horario[[#This Row],[Dia]]</f>
        <v>20</v>
      </c>
      <c r="E5546" s="24">
        <f>Tabela2025Horario[[#This Row],[Hora]]</f>
        <v>0</v>
      </c>
      <c r="F5546" s="25">
        <f>Tabela2025Horario[[#This Row],[Conj. Castilho]]</f>
        <v>0</v>
      </c>
      <c r="G5546" s="25">
        <f>Tabela2025Horario[[#This Row],[Conj. Eol. Ventos Santa Eugênia]]</f>
        <v>0</v>
      </c>
      <c r="H5546" s="25">
        <f>Tabela2025Horario[[#This Row],[Conj. Guaimbê]]</f>
        <v>0</v>
      </c>
      <c r="I5546" s="16"/>
      <c r="J5546" s="16"/>
      <c r="K5546" s="16"/>
      <c r="L5546" s="16"/>
      <c r="M5546" s="16"/>
      <c r="N5546" s="16"/>
      <c r="O5546" s="3">
        <f>IF(Tabela2025Horario[[#This Row],[Media Agregada Todas as Usinas]]*$Q$3265&gt;100%,100%,Tabela2025Horario[[#This Row],[Media Agregada Todas as Usinas]]*$Q$3265)</f>
        <v>0</v>
      </c>
    </row>
    <row r="5547" spans="1:15" x14ac:dyDescent="0.25">
      <c r="A5547" s="16">
        <f>Tabela2025Horario[[#This Row],[DataHora]]</f>
        <v>45889.041666666664</v>
      </c>
      <c r="B5547" s="17">
        <v>2026</v>
      </c>
      <c r="C5547" s="24">
        <f>Tabela2025Horario[[#This Row],[Mês]]</f>
        <v>8</v>
      </c>
      <c r="D5547" s="24">
        <f>Tabela2025Horario[[#This Row],[Dia]]</f>
        <v>20</v>
      </c>
      <c r="E5547" s="24">
        <f>Tabela2025Horario[[#This Row],[Hora]]</f>
        <v>1</v>
      </c>
      <c r="F5547" s="25">
        <f>Tabela2025Horario[[#This Row],[Conj. Castilho]]</f>
        <v>0</v>
      </c>
      <c r="G5547" s="25">
        <f>Tabela2025Horario[[#This Row],[Conj. Eol. Ventos Santa Eugênia]]</f>
        <v>0</v>
      </c>
      <c r="H5547" s="25">
        <f>Tabela2025Horario[[#This Row],[Conj. Guaimbê]]</f>
        <v>0</v>
      </c>
      <c r="I5547" s="16"/>
      <c r="J5547" s="16"/>
      <c r="K5547" s="16"/>
      <c r="L5547" s="16"/>
      <c r="M5547" s="16"/>
      <c r="N5547" s="16"/>
      <c r="O5547" s="3">
        <f>IF(Tabela2025Horario[[#This Row],[Media Agregada Todas as Usinas]]*$Q$3265&gt;100%,100%,Tabela2025Horario[[#This Row],[Media Agregada Todas as Usinas]]*$Q$3265)</f>
        <v>0</v>
      </c>
    </row>
    <row r="5548" spans="1:15" x14ac:dyDescent="0.25">
      <c r="A5548" s="16">
        <f>Tabela2025Horario[[#This Row],[DataHora]]</f>
        <v>45889.083333333336</v>
      </c>
      <c r="B5548" s="17">
        <v>2026</v>
      </c>
      <c r="C5548" s="24">
        <f>Tabela2025Horario[[#This Row],[Mês]]</f>
        <v>8</v>
      </c>
      <c r="D5548" s="24">
        <f>Tabela2025Horario[[#This Row],[Dia]]</f>
        <v>20</v>
      </c>
      <c r="E5548" s="24">
        <f>Tabela2025Horario[[#This Row],[Hora]]</f>
        <v>2</v>
      </c>
      <c r="F5548" s="25">
        <f>Tabela2025Horario[[#This Row],[Conj. Castilho]]</f>
        <v>0</v>
      </c>
      <c r="G5548" s="25">
        <f>Tabela2025Horario[[#This Row],[Conj. Eol. Ventos Santa Eugênia]]</f>
        <v>0</v>
      </c>
      <c r="H5548" s="25">
        <f>Tabela2025Horario[[#This Row],[Conj. Guaimbê]]</f>
        <v>0</v>
      </c>
      <c r="I5548" s="16"/>
      <c r="J5548" s="16"/>
      <c r="K5548" s="16"/>
      <c r="L5548" s="16"/>
      <c r="M5548" s="16"/>
      <c r="N5548" s="16"/>
      <c r="O5548" s="3">
        <f>IF(Tabela2025Horario[[#This Row],[Media Agregada Todas as Usinas]]*$Q$3265&gt;100%,100%,Tabela2025Horario[[#This Row],[Media Agregada Todas as Usinas]]*$Q$3265)</f>
        <v>0</v>
      </c>
    </row>
    <row r="5549" spans="1:15" x14ac:dyDescent="0.25">
      <c r="A5549" s="16">
        <f>Tabela2025Horario[[#This Row],[DataHora]]</f>
        <v>45889.125</v>
      </c>
      <c r="B5549" s="17">
        <v>2026</v>
      </c>
      <c r="C5549" s="24">
        <f>Tabela2025Horario[[#This Row],[Mês]]</f>
        <v>8</v>
      </c>
      <c r="D5549" s="24">
        <f>Tabela2025Horario[[#This Row],[Dia]]</f>
        <v>20</v>
      </c>
      <c r="E5549" s="24">
        <f>Tabela2025Horario[[#This Row],[Hora]]</f>
        <v>3</v>
      </c>
      <c r="F5549" s="25">
        <f>Tabela2025Horario[[#This Row],[Conj. Castilho]]</f>
        <v>0</v>
      </c>
      <c r="G5549" s="25">
        <f>Tabela2025Horario[[#This Row],[Conj. Eol. Ventos Santa Eugênia]]</f>
        <v>0</v>
      </c>
      <c r="H5549" s="25">
        <f>Tabela2025Horario[[#This Row],[Conj. Guaimbê]]</f>
        <v>0</v>
      </c>
      <c r="I5549" s="16"/>
      <c r="J5549" s="16"/>
      <c r="K5549" s="16"/>
      <c r="L5549" s="16"/>
      <c r="M5549" s="16"/>
      <c r="N5549" s="16"/>
      <c r="O5549" s="3">
        <f>IF(Tabela2025Horario[[#This Row],[Media Agregada Todas as Usinas]]*$Q$3265&gt;100%,100%,Tabela2025Horario[[#This Row],[Media Agregada Todas as Usinas]]*$Q$3265)</f>
        <v>0</v>
      </c>
    </row>
    <row r="5550" spans="1:15" x14ac:dyDescent="0.25">
      <c r="A5550" s="16">
        <f>Tabela2025Horario[[#This Row],[DataHora]]</f>
        <v>45889.166666666664</v>
      </c>
      <c r="B5550" s="17">
        <v>2026</v>
      </c>
      <c r="C5550" s="24">
        <f>Tabela2025Horario[[#This Row],[Mês]]</f>
        <v>8</v>
      </c>
      <c r="D5550" s="24">
        <f>Tabela2025Horario[[#This Row],[Dia]]</f>
        <v>20</v>
      </c>
      <c r="E5550" s="24">
        <f>Tabela2025Horario[[#This Row],[Hora]]</f>
        <v>4</v>
      </c>
      <c r="F5550" s="25">
        <f>Tabela2025Horario[[#This Row],[Conj. Castilho]]</f>
        <v>0</v>
      </c>
      <c r="G5550" s="25">
        <f>Tabela2025Horario[[#This Row],[Conj. Eol. Ventos Santa Eugênia]]</f>
        <v>0</v>
      </c>
      <c r="H5550" s="25">
        <f>Tabela2025Horario[[#This Row],[Conj. Guaimbê]]</f>
        <v>0</v>
      </c>
      <c r="I5550" s="16"/>
      <c r="J5550" s="16"/>
      <c r="K5550" s="16"/>
      <c r="L5550" s="16"/>
      <c r="M5550" s="16"/>
      <c r="N5550" s="16"/>
      <c r="O5550" s="3">
        <f>IF(Tabela2025Horario[[#This Row],[Media Agregada Todas as Usinas]]*$Q$3265&gt;100%,100%,Tabela2025Horario[[#This Row],[Media Agregada Todas as Usinas]]*$Q$3265)</f>
        <v>0</v>
      </c>
    </row>
    <row r="5551" spans="1:15" x14ac:dyDescent="0.25">
      <c r="A5551" s="16">
        <f>Tabela2025Horario[[#This Row],[DataHora]]</f>
        <v>45889.208333333336</v>
      </c>
      <c r="B5551" s="17">
        <v>2026</v>
      </c>
      <c r="C5551" s="24">
        <f>Tabela2025Horario[[#This Row],[Mês]]</f>
        <v>8</v>
      </c>
      <c r="D5551" s="24">
        <f>Tabela2025Horario[[#This Row],[Dia]]</f>
        <v>20</v>
      </c>
      <c r="E5551" s="24">
        <f>Tabela2025Horario[[#This Row],[Hora]]</f>
        <v>5</v>
      </c>
      <c r="F5551" s="25">
        <f>Tabela2025Horario[[#This Row],[Conj. Castilho]]</f>
        <v>0</v>
      </c>
      <c r="G5551" s="25">
        <f>Tabela2025Horario[[#This Row],[Conj. Eol. Ventos Santa Eugênia]]</f>
        <v>0</v>
      </c>
      <c r="H5551" s="25">
        <f>Tabela2025Horario[[#This Row],[Conj. Guaimbê]]</f>
        <v>0</v>
      </c>
      <c r="I5551" s="16"/>
      <c r="J5551" s="16"/>
      <c r="K5551" s="16"/>
      <c r="L5551" s="16"/>
      <c r="M5551" s="16"/>
      <c r="N5551" s="16"/>
      <c r="O5551" s="3">
        <f>IF(Tabela2025Horario[[#This Row],[Media Agregada Todas as Usinas]]*$Q$3265&gt;100%,100%,Tabela2025Horario[[#This Row],[Media Agregada Todas as Usinas]]*$Q$3265)</f>
        <v>0</v>
      </c>
    </row>
    <row r="5552" spans="1:15" x14ac:dyDescent="0.25">
      <c r="A5552" s="16">
        <f>Tabela2025Horario[[#This Row],[DataHora]]</f>
        <v>45889.25</v>
      </c>
      <c r="B5552" s="17">
        <v>2026</v>
      </c>
      <c r="C5552" s="24">
        <f>Tabela2025Horario[[#This Row],[Mês]]</f>
        <v>8</v>
      </c>
      <c r="D5552" s="24">
        <f>Tabela2025Horario[[#This Row],[Dia]]</f>
        <v>20</v>
      </c>
      <c r="E5552" s="24">
        <f>Tabela2025Horario[[#This Row],[Hora]]</f>
        <v>6</v>
      </c>
      <c r="F5552" s="25">
        <f>Tabela2025Horario[[#This Row],[Conj. Castilho]]</f>
        <v>0</v>
      </c>
      <c r="G5552" s="25">
        <f>Tabela2025Horario[[#This Row],[Conj. Eol. Ventos Santa Eugênia]]</f>
        <v>0</v>
      </c>
      <c r="H5552" s="25">
        <f>Tabela2025Horario[[#This Row],[Conj. Guaimbê]]</f>
        <v>0</v>
      </c>
      <c r="I5552" s="16"/>
      <c r="J5552" s="16"/>
      <c r="K5552" s="16"/>
      <c r="L5552" s="16"/>
      <c r="M5552" s="16"/>
      <c r="N5552" s="16"/>
      <c r="O5552" s="3">
        <f>IF(Tabela2025Horario[[#This Row],[Media Agregada Todas as Usinas]]*$Q$3265&gt;100%,100%,Tabela2025Horario[[#This Row],[Media Agregada Todas as Usinas]]*$Q$3265)</f>
        <v>3.0073847347432979E-2</v>
      </c>
    </row>
    <row r="5553" spans="1:15" x14ac:dyDescent="0.25">
      <c r="A5553" s="16">
        <f>Tabela2025Horario[[#This Row],[DataHora]]</f>
        <v>45889.291666666664</v>
      </c>
      <c r="B5553" s="17">
        <v>2026</v>
      </c>
      <c r="C5553" s="24">
        <f>Tabela2025Horario[[#This Row],[Mês]]</f>
        <v>8</v>
      </c>
      <c r="D5553" s="24">
        <f>Tabela2025Horario[[#This Row],[Dia]]</f>
        <v>20</v>
      </c>
      <c r="E5553" s="24">
        <f>Tabela2025Horario[[#This Row],[Hora]]</f>
        <v>7</v>
      </c>
      <c r="F5553" s="25">
        <f>Tabela2025Horario[[#This Row],[Conj. Castilho]]</f>
        <v>0</v>
      </c>
      <c r="G5553" s="25">
        <f>Tabela2025Horario[[#This Row],[Conj. Eol. Ventos Santa Eugênia]]</f>
        <v>0</v>
      </c>
      <c r="H5553" s="25">
        <f>Tabela2025Horario[[#This Row],[Conj. Guaimbê]]</f>
        <v>0</v>
      </c>
      <c r="I5553" s="16"/>
      <c r="J5553" s="16"/>
      <c r="K5553" s="16"/>
      <c r="L5553" s="16"/>
      <c r="M5553" s="16"/>
      <c r="N5553" s="16"/>
      <c r="O5553" s="3">
        <f>IF(Tabela2025Horario[[#This Row],[Media Agregada Todas as Usinas]]*$Q$3265&gt;100%,100%,Tabela2025Horario[[#This Row],[Media Agregada Todas as Usinas]]*$Q$3265)</f>
        <v>0.10462950997164416</v>
      </c>
    </row>
    <row r="5554" spans="1:15" x14ac:dyDescent="0.25">
      <c r="A5554" s="16">
        <f>Tabela2025Horario[[#This Row],[DataHora]]</f>
        <v>45889.333333333336</v>
      </c>
      <c r="B5554" s="17">
        <v>2026</v>
      </c>
      <c r="C5554" s="24">
        <f>Tabela2025Horario[[#This Row],[Mês]]</f>
        <v>8</v>
      </c>
      <c r="D5554" s="24">
        <f>Tabela2025Horario[[#This Row],[Dia]]</f>
        <v>20</v>
      </c>
      <c r="E5554" s="24">
        <f>Tabela2025Horario[[#This Row],[Hora]]</f>
        <v>8</v>
      </c>
      <c r="F5554" s="25">
        <f>Tabela2025Horario[[#This Row],[Conj. Castilho]]</f>
        <v>0</v>
      </c>
      <c r="G5554" s="25">
        <f>Tabela2025Horario[[#This Row],[Conj. Eol. Ventos Santa Eugênia]]</f>
        <v>4.7432619431948785E-2</v>
      </c>
      <c r="H5554" s="25">
        <f>Tabela2025Horario[[#This Row],[Conj. Guaimbê]]</f>
        <v>0</v>
      </c>
      <c r="I5554" s="16"/>
      <c r="J5554" s="16"/>
      <c r="K5554" s="16"/>
      <c r="L5554" s="16"/>
      <c r="M5554" s="16"/>
      <c r="N5554" s="16"/>
      <c r="O5554" s="3">
        <f>IF(Tabela2025Horario[[#This Row],[Media Agregada Todas as Usinas]]*$Q$3265&gt;100%,100%,Tabela2025Horario[[#This Row],[Media Agregada Todas as Usinas]]*$Q$3265)</f>
        <v>0.36580013476284617</v>
      </c>
    </row>
    <row r="5555" spans="1:15" x14ac:dyDescent="0.25">
      <c r="A5555" s="16">
        <f>Tabela2025Horario[[#This Row],[DataHora]]</f>
        <v>45889.375</v>
      </c>
      <c r="B5555" s="17">
        <v>2026</v>
      </c>
      <c r="C5555" s="24">
        <f>Tabela2025Horario[[#This Row],[Mês]]</f>
        <v>8</v>
      </c>
      <c r="D5555" s="24">
        <f>Tabela2025Horario[[#This Row],[Dia]]</f>
        <v>20</v>
      </c>
      <c r="E5555" s="24">
        <f>Tabela2025Horario[[#This Row],[Hora]]</f>
        <v>9</v>
      </c>
      <c r="F5555" s="25">
        <f>Tabela2025Horario[[#This Row],[Conj. Castilho]]</f>
        <v>0</v>
      </c>
      <c r="G5555" s="25">
        <f>Tabela2025Horario[[#This Row],[Conj. Eol. Ventos Santa Eugênia]]</f>
        <v>0.18219171159903855</v>
      </c>
      <c r="H5555" s="25">
        <f>Tabela2025Horario[[#This Row],[Conj. Guaimbê]]</f>
        <v>0</v>
      </c>
      <c r="I5555" s="16"/>
      <c r="J5555" s="16"/>
      <c r="K5555" s="16"/>
      <c r="L5555" s="16"/>
      <c r="M5555" s="16"/>
      <c r="N5555" s="16"/>
      <c r="O5555" s="3">
        <f>IF(Tabela2025Horario[[#This Row],[Media Agregada Todas as Usinas]]*$Q$3265&gt;100%,100%,Tabela2025Horario[[#This Row],[Media Agregada Todas as Usinas]]*$Q$3265)</f>
        <v>0.69057701979528741</v>
      </c>
    </row>
    <row r="5556" spans="1:15" x14ac:dyDescent="0.25">
      <c r="A5556" s="16">
        <f>Tabela2025Horario[[#This Row],[DataHora]]</f>
        <v>45889.416666666664</v>
      </c>
      <c r="B5556" s="17">
        <v>2026</v>
      </c>
      <c r="C5556" s="24">
        <f>Tabela2025Horario[[#This Row],[Mês]]</f>
        <v>8</v>
      </c>
      <c r="D5556" s="24">
        <f>Tabela2025Horario[[#This Row],[Dia]]</f>
        <v>20</v>
      </c>
      <c r="E5556" s="24">
        <f>Tabela2025Horario[[#This Row],[Hora]]</f>
        <v>10</v>
      </c>
      <c r="F5556" s="25">
        <f>Tabela2025Horario[[#This Row],[Conj. Castilho]]</f>
        <v>0</v>
      </c>
      <c r="G5556" s="25">
        <f>Tabela2025Horario[[#This Row],[Conj. Eol. Ventos Santa Eugênia]]</f>
        <v>6.9642716143883303E-3</v>
      </c>
      <c r="H5556" s="25">
        <f>Tabela2025Horario[[#This Row],[Conj. Guaimbê]]</f>
        <v>0</v>
      </c>
      <c r="I5556" s="16"/>
      <c r="J5556" s="16"/>
      <c r="K5556" s="16"/>
      <c r="L5556" s="16"/>
      <c r="M5556" s="16"/>
      <c r="N5556" s="16"/>
      <c r="O5556" s="3">
        <f>IF(Tabela2025Horario[[#This Row],[Media Agregada Todas as Usinas]]*$Q$3265&gt;100%,100%,Tabela2025Horario[[#This Row],[Media Agregada Todas as Usinas]]*$Q$3265)</f>
        <v>0.43531098112423283</v>
      </c>
    </row>
    <row r="5557" spans="1:15" x14ac:dyDescent="0.25">
      <c r="A5557" s="16">
        <f>Tabela2025Horario[[#This Row],[DataHora]]</f>
        <v>45889.458333333336</v>
      </c>
      <c r="B5557" s="17">
        <v>2026</v>
      </c>
      <c r="C5557" s="24">
        <f>Tabela2025Horario[[#This Row],[Mês]]</f>
        <v>8</v>
      </c>
      <c r="D5557" s="24">
        <f>Tabela2025Horario[[#This Row],[Dia]]</f>
        <v>20</v>
      </c>
      <c r="E5557" s="24">
        <f>Tabela2025Horario[[#This Row],[Hora]]</f>
        <v>11</v>
      </c>
      <c r="F5557" s="25">
        <f>Tabela2025Horario[[#This Row],[Conj. Castilho]]</f>
        <v>0</v>
      </c>
      <c r="G5557" s="25">
        <f>Tabela2025Horario[[#This Row],[Conj. Eol. Ventos Santa Eugênia]]</f>
        <v>0</v>
      </c>
      <c r="H5557" s="25">
        <f>Tabela2025Horario[[#This Row],[Conj. Guaimbê]]</f>
        <v>0</v>
      </c>
      <c r="I5557" s="16"/>
      <c r="J5557" s="16"/>
      <c r="K5557" s="16"/>
      <c r="L5557" s="16"/>
      <c r="M5557" s="16"/>
      <c r="N5557" s="16"/>
      <c r="O5557" s="3">
        <f>IF(Tabela2025Horario[[#This Row],[Media Agregada Todas as Usinas]]*$Q$3265&gt;100%,100%,Tabela2025Horario[[#This Row],[Media Agregada Todas as Usinas]]*$Q$3265)</f>
        <v>0.12258125966886292</v>
      </c>
    </row>
    <row r="5558" spans="1:15" x14ac:dyDescent="0.25">
      <c r="A5558" s="16">
        <f>Tabela2025Horario[[#This Row],[DataHora]]</f>
        <v>45889.5</v>
      </c>
      <c r="B5558" s="17">
        <v>2026</v>
      </c>
      <c r="C5558" s="24">
        <f>Tabela2025Horario[[#This Row],[Mês]]</f>
        <v>8</v>
      </c>
      <c r="D5558" s="24">
        <f>Tabela2025Horario[[#This Row],[Dia]]</f>
        <v>20</v>
      </c>
      <c r="E5558" s="24">
        <f>Tabela2025Horario[[#This Row],[Hora]]</f>
        <v>12</v>
      </c>
      <c r="F5558" s="25">
        <f>Tabela2025Horario[[#This Row],[Conj. Castilho]]</f>
        <v>0</v>
      </c>
      <c r="G5558" s="25">
        <f>Tabela2025Horario[[#This Row],[Conj. Eol. Ventos Santa Eugênia]]</f>
        <v>0</v>
      </c>
      <c r="H5558" s="25">
        <f>Tabela2025Horario[[#This Row],[Conj. Guaimbê]]</f>
        <v>0</v>
      </c>
      <c r="I5558" s="16"/>
      <c r="J5558" s="16"/>
      <c r="K5558" s="16"/>
      <c r="L5558" s="16"/>
      <c r="M5558" s="16"/>
      <c r="N5558" s="16"/>
      <c r="O5558" s="3">
        <f>IF(Tabela2025Horario[[#This Row],[Media Agregada Todas as Usinas]]*$Q$3265&gt;100%,100%,Tabela2025Horario[[#This Row],[Media Agregada Todas as Usinas]]*$Q$3265)</f>
        <v>0</v>
      </c>
    </row>
    <row r="5559" spans="1:15" x14ac:dyDescent="0.25">
      <c r="A5559" s="16">
        <f>Tabela2025Horario[[#This Row],[DataHora]]</f>
        <v>45889.541666666664</v>
      </c>
      <c r="B5559" s="17">
        <v>2026</v>
      </c>
      <c r="C5559" s="24">
        <f>Tabela2025Horario[[#This Row],[Mês]]</f>
        <v>8</v>
      </c>
      <c r="D5559" s="24">
        <f>Tabela2025Horario[[#This Row],[Dia]]</f>
        <v>20</v>
      </c>
      <c r="E5559" s="24">
        <f>Tabela2025Horario[[#This Row],[Hora]]</f>
        <v>13</v>
      </c>
      <c r="F5559" s="25">
        <f>Tabela2025Horario[[#This Row],[Conj. Castilho]]</f>
        <v>0</v>
      </c>
      <c r="G5559" s="25">
        <f>Tabela2025Horario[[#This Row],[Conj. Eol. Ventos Santa Eugênia]]</f>
        <v>0</v>
      </c>
      <c r="H5559" s="25">
        <f>Tabela2025Horario[[#This Row],[Conj. Guaimbê]]</f>
        <v>0</v>
      </c>
      <c r="I5559" s="16"/>
      <c r="J5559" s="16"/>
      <c r="K5559" s="16"/>
      <c r="L5559" s="16"/>
      <c r="M5559" s="16"/>
      <c r="N5559" s="16"/>
      <c r="O5559" s="3">
        <f>IF(Tabela2025Horario[[#This Row],[Media Agregada Todas as Usinas]]*$Q$3265&gt;100%,100%,Tabela2025Horario[[#This Row],[Media Agregada Todas as Usinas]]*$Q$3265)</f>
        <v>0</v>
      </c>
    </row>
    <row r="5560" spans="1:15" x14ac:dyDescent="0.25">
      <c r="A5560" s="16">
        <f>Tabela2025Horario[[#This Row],[DataHora]]</f>
        <v>45889.583333333336</v>
      </c>
      <c r="B5560" s="17">
        <v>2026</v>
      </c>
      <c r="C5560" s="24">
        <f>Tabela2025Horario[[#This Row],[Mês]]</f>
        <v>8</v>
      </c>
      <c r="D5560" s="24">
        <f>Tabela2025Horario[[#This Row],[Dia]]</f>
        <v>20</v>
      </c>
      <c r="E5560" s="24">
        <f>Tabela2025Horario[[#This Row],[Hora]]</f>
        <v>14</v>
      </c>
      <c r="F5560" s="25">
        <f>Tabela2025Horario[[#This Row],[Conj. Castilho]]</f>
        <v>0</v>
      </c>
      <c r="G5560" s="25">
        <f>Tabela2025Horario[[#This Row],[Conj. Eol. Ventos Santa Eugênia]]</f>
        <v>0</v>
      </c>
      <c r="H5560" s="25">
        <f>Tabela2025Horario[[#This Row],[Conj. Guaimbê]]</f>
        <v>0</v>
      </c>
      <c r="I5560" s="16"/>
      <c r="J5560" s="16"/>
      <c r="K5560" s="16"/>
      <c r="L5560" s="16"/>
      <c r="M5560" s="16"/>
      <c r="N5560" s="16"/>
      <c r="O5560" s="3">
        <f>IF(Tabela2025Horario[[#This Row],[Media Agregada Todas as Usinas]]*$Q$3265&gt;100%,100%,Tabela2025Horario[[#This Row],[Media Agregada Todas as Usinas]]*$Q$3265)</f>
        <v>0</v>
      </c>
    </row>
    <row r="5561" spans="1:15" x14ac:dyDescent="0.25">
      <c r="A5561" s="16">
        <f>Tabela2025Horario[[#This Row],[DataHora]]</f>
        <v>45889.625</v>
      </c>
      <c r="B5561" s="17">
        <v>2026</v>
      </c>
      <c r="C5561" s="24">
        <f>Tabela2025Horario[[#This Row],[Mês]]</f>
        <v>8</v>
      </c>
      <c r="D5561" s="24">
        <f>Tabela2025Horario[[#This Row],[Dia]]</f>
        <v>20</v>
      </c>
      <c r="E5561" s="24">
        <f>Tabela2025Horario[[#This Row],[Hora]]</f>
        <v>15</v>
      </c>
      <c r="F5561" s="25">
        <f>Tabela2025Horario[[#This Row],[Conj. Castilho]]</f>
        <v>0</v>
      </c>
      <c r="G5561" s="25">
        <f>Tabela2025Horario[[#This Row],[Conj. Eol. Ventos Santa Eugênia]]</f>
        <v>0</v>
      </c>
      <c r="H5561" s="25">
        <f>Tabela2025Horario[[#This Row],[Conj. Guaimbê]]</f>
        <v>0</v>
      </c>
      <c r="I5561" s="16"/>
      <c r="J5561" s="16"/>
      <c r="K5561" s="16"/>
      <c r="L5561" s="16"/>
      <c r="M5561" s="16"/>
      <c r="N5561" s="16"/>
      <c r="O5561" s="3">
        <f>IF(Tabela2025Horario[[#This Row],[Media Agregada Todas as Usinas]]*$Q$3265&gt;100%,100%,Tabela2025Horario[[#This Row],[Media Agregada Todas as Usinas]]*$Q$3265)</f>
        <v>0</v>
      </c>
    </row>
    <row r="5562" spans="1:15" x14ac:dyDescent="0.25">
      <c r="A5562" s="16">
        <f>Tabela2025Horario[[#This Row],[DataHora]]</f>
        <v>45889.666666666664</v>
      </c>
      <c r="B5562" s="17">
        <v>2026</v>
      </c>
      <c r="C5562" s="24">
        <f>Tabela2025Horario[[#This Row],[Mês]]</f>
        <v>8</v>
      </c>
      <c r="D5562" s="24">
        <f>Tabela2025Horario[[#This Row],[Dia]]</f>
        <v>20</v>
      </c>
      <c r="E5562" s="24">
        <f>Tabela2025Horario[[#This Row],[Hora]]</f>
        <v>16</v>
      </c>
      <c r="F5562" s="25">
        <f>Tabela2025Horario[[#This Row],[Conj. Castilho]]</f>
        <v>0</v>
      </c>
      <c r="G5562" s="25">
        <f>Tabela2025Horario[[#This Row],[Conj. Eol. Ventos Santa Eugênia]]</f>
        <v>0</v>
      </c>
      <c r="H5562" s="25">
        <f>Tabela2025Horario[[#This Row],[Conj. Guaimbê]]</f>
        <v>0</v>
      </c>
      <c r="I5562" s="16"/>
      <c r="J5562" s="16"/>
      <c r="K5562" s="16"/>
      <c r="L5562" s="16"/>
      <c r="M5562" s="16"/>
      <c r="N5562" s="16"/>
      <c r="O5562" s="3">
        <f>IF(Tabela2025Horario[[#This Row],[Media Agregada Todas as Usinas]]*$Q$3265&gt;100%,100%,Tabela2025Horario[[#This Row],[Media Agregada Todas as Usinas]]*$Q$3265)</f>
        <v>0</v>
      </c>
    </row>
    <row r="5563" spans="1:15" x14ac:dyDescent="0.25">
      <c r="A5563" s="16">
        <f>Tabela2025Horario[[#This Row],[DataHora]]</f>
        <v>45889.708333333336</v>
      </c>
      <c r="B5563" s="17">
        <v>2026</v>
      </c>
      <c r="C5563" s="24">
        <f>Tabela2025Horario[[#This Row],[Mês]]</f>
        <v>8</v>
      </c>
      <c r="D5563" s="24">
        <f>Tabela2025Horario[[#This Row],[Dia]]</f>
        <v>20</v>
      </c>
      <c r="E5563" s="24">
        <f>Tabela2025Horario[[#This Row],[Hora]]</f>
        <v>17</v>
      </c>
      <c r="F5563" s="25">
        <f>Tabela2025Horario[[#This Row],[Conj. Castilho]]</f>
        <v>0</v>
      </c>
      <c r="G5563" s="25">
        <f>Tabela2025Horario[[#This Row],[Conj. Eol. Ventos Santa Eugênia]]</f>
        <v>0</v>
      </c>
      <c r="H5563" s="25">
        <f>Tabela2025Horario[[#This Row],[Conj. Guaimbê]]</f>
        <v>0</v>
      </c>
      <c r="I5563" s="16"/>
      <c r="J5563" s="16"/>
      <c r="K5563" s="16"/>
      <c r="L5563" s="16"/>
      <c r="M5563" s="16"/>
      <c r="N5563" s="16"/>
      <c r="O5563" s="3">
        <f>IF(Tabela2025Horario[[#This Row],[Media Agregada Todas as Usinas]]*$Q$3265&gt;100%,100%,Tabela2025Horario[[#This Row],[Media Agregada Todas as Usinas]]*$Q$3265)</f>
        <v>0</v>
      </c>
    </row>
    <row r="5564" spans="1:15" x14ac:dyDescent="0.25">
      <c r="A5564" s="16">
        <f>Tabela2025Horario[[#This Row],[DataHora]]</f>
        <v>45889.75</v>
      </c>
      <c r="B5564" s="17">
        <v>2026</v>
      </c>
      <c r="C5564" s="24">
        <f>Tabela2025Horario[[#This Row],[Mês]]</f>
        <v>8</v>
      </c>
      <c r="D5564" s="24">
        <f>Tabela2025Horario[[#This Row],[Dia]]</f>
        <v>20</v>
      </c>
      <c r="E5564" s="24">
        <f>Tabela2025Horario[[#This Row],[Hora]]</f>
        <v>18</v>
      </c>
      <c r="F5564" s="25">
        <f>Tabela2025Horario[[#This Row],[Conj. Castilho]]</f>
        <v>0</v>
      </c>
      <c r="G5564" s="25">
        <f>Tabela2025Horario[[#This Row],[Conj. Eol. Ventos Santa Eugênia]]</f>
        <v>0</v>
      </c>
      <c r="H5564" s="25">
        <f>Tabela2025Horario[[#This Row],[Conj. Guaimbê]]</f>
        <v>0</v>
      </c>
      <c r="I5564" s="16"/>
      <c r="J5564" s="16"/>
      <c r="K5564" s="16"/>
      <c r="L5564" s="16"/>
      <c r="M5564" s="16"/>
      <c r="N5564" s="16"/>
      <c r="O5564" s="3">
        <f>IF(Tabela2025Horario[[#This Row],[Media Agregada Todas as Usinas]]*$Q$3265&gt;100%,100%,Tabela2025Horario[[#This Row],[Media Agregada Todas as Usinas]]*$Q$3265)</f>
        <v>0</v>
      </c>
    </row>
    <row r="5565" spans="1:15" x14ac:dyDescent="0.25">
      <c r="A5565" s="16">
        <f>Tabela2025Horario[[#This Row],[DataHora]]</f>
        <v>45889.791666666664</v>
      </c>
      <c r="B5565" s="17">
        <v>2026</v>
      </c>
      <c r="C5565" s="24">
        <f>Tabela2025Horario[[#This Row],[Mês]]</f>
        <v>8</v>
      </c>
      <c r="D5565" s="24">
        <f>Tabela2025Horario[[#This Row],[Dia]]</f>
        <v>20</v>
      </c>
      <c r="E5565" s="24">
        <f>Tabela2025Horario[[#This Row],[Hora]]</f>
        <v>19</v>
      </c>
      <c r="F5565" s="25">
        <f>Tabela2025Horario[[#This Row],[Conj. Castilho]]</f>
        <v>0</v>
      </c>
      <c r="G5565" s="25">
        <f>Tabela2025Horario[[#This Row],[Conj. Eol. Ventos Santa Eugênia]]</f>
        <v>0</v>
      </c>
      <c r="H5565" s="25">
        <f>Tabela2025Horario[[#This Row],[Conj. Guaimbê]]</f>
        <v>0</v>
      </c>
      <c r="I5565" s="16"/>
      <c r="J5565" s="16"/>
      <c r="K5565" s="16"/>
      <c r="L5565" s="16"/>
      <c r="M5565" s="16"/>
      <c r="N5565" s="16"/>
      <c r="O5565" s="3">
        <f>IF(Tabela2025Horario[[#This Row],[Media Agregada Todas as Usinas]]*$Q$3265&gt;100%,100%,Tabela2025Horario[[#This Row],[Media Agregada Todas as Usinas]]*$Q$3265)</f>
        <v>0</v>
      </c>
    </row>
    <row r="5566" spans="1:15" x14ac:dyDescent="0.25">
      <c r="A5566" s="16">
        <f>Tabela2025Horario[[#This Row],[DataHora]]</f>
        <v>45889.833333333336</v>
      </c>
      <c r="B5566" s="17">
        <v>2026</v>
      </c>
      <c r="C5566" s="24">
        <f>Tabela2025Horario[[#This Row],[Mês]]</f>
        <v>8</v>
      </c>
      <c r="D5566" s="24">
        <f>Tabela2025Horario[[#This Row],[Dia]]</f>
        <v>20</v>
      </c>
      <c r="E5566" s="24">
        <f>Tabela2025Horario[[#This Row],[Hora]]</f>
        <v>20</v>
      </c>
      <c r="F5566" s="25">
        <f>Tabela2025Horario[[#This Row],[Conj. Castilho]]</f>
        <v>0</v>
      </c>
      <c r="G5566" s="25">
        <f>Tabela2025Horario[[#This Row],[Conj. Eol. Ventos Santa Eugênia]]</f>
        <v>0</v>
      </c>
      <c r="H5566" s="25">
        <f>Tabela2025Horario[[#This Row],[Conj. Guaimbê]]</f>
        <v>0</v>
      </c>
      <c r="I5566" s="16"/>
      <c r="J5566" s="16"/>
      <c r="K5566" s="16"/>
      <c r="L5566" s="16"/>
      <c r="M5566" s="16"/>
      <c r="N5566" s="16"/>
      <c r="O5566" s="3">
        <f>IF(Tabela2025Horario[[#This Row],[Media Agregada Todas as Usinas]]*$Q$3265&gt;100%,100%,Tabela2025Horario[[#This Row],[Media Agregada Todas as Usinas]]*$Q$3265)</f>
        <v>0</v>
      </c>
    </row>
    <row r="5567" spans="1:15" x14ac:dyDescent="0.25">
      <c r="A5567" s="16">
        <f>Tabela2025Horario[[#This Row],[DataHora]]</f>
        <v>45889.875</v>
      </c>
      <c r="B5567" s="17">
        <v>2026</v>
      </c>
      <c r="C5567" s="24">
        <f>Tabela2025Horario[[#This Row],[Mês]]</f>
        <v>8</v>
      </c>
      <c r="D5567" s="24">
        <f>Tabela2025Horario[[#This Row],[Dia]]</f>
        <v>20</v>
      </c>
      <c r="E5567" s="24">
        <f>Tabela2025Horario[[#This Row],[Hora]]</f>
        <v>21</v>
      </c>
      <c r="F5567" s="25">
        <f>Tabela2025Horario[[#This Row],[Conj. Castilho]]</f>
        <v>0</v>
      </c>
      <c r="G5567" s="25">
        <f>Tabela2025Horario[[#This Row],[Conj. Eol. Ventos Santa Eugênia]]</f>
        <v>0</v>
      </c>
      <c r="H5567" s="25">
        <f>Tabela2025Horario[[#This Row],[Conj. Guaimbê]]</f>
        <v>0</v>
      </c>
      <c r="I5567" s="16"/>
      <c r="J5567" s="16"/>
      <c r="K5567" s="16"/>
      <c r="L5567" s="16"/>
      <c r="M5567" s="16"/>
      <c r="N5567" s="16"/>
      <c r="O5567" s="3">
        <f>IF(Tabela2025Horario[[#This Row],[Media Agregada Todas as Usinas]]*$Q$3265&gt;100%,100%,Tabela2025Horario[[#This Row],[Media Agregada Todas as Usinas]]*$Q$3265)</f>
        <v>0</v>
      </c>
    </row>
    <row r="5568" spans="1:15" x14ac:dyDescent="0.25">
      <c r="A5568" s="16">
        <f>Tabela2025Horario[[#This Row],[DataHora]]</f>
        <v>45889.916666666664</v>
      </c>
      <c r="B5568" s="17">
        <v>2026</v>
      </c>
      <c r="C5568" s="24">
        <f>Tabela2025Horario[[#This Row],[Mês]]</f>
        <v>8</v>
      </c>
      <c r="D5568" s="24">
        <f>Tabela2025Horario[[#This Row],[Dia]]</f>
        <v>20</v>
      </c>
      <c r="E5568" s="24">
        <f>Tabela2025Horario[[#This Row],[Hora]]</f>
        <v>22</v>
      </c>
      <c r="F5568" s="25">
        <f>Tabela2025Horario[[#This Row],[Conj. Castilho]]</f>
        <v>0</v>
      </c>
      <c r="G5568" s="25">
        <f>Tabela2025Horario[[#This Row],[Conj. Eol. Ventos Santa Eugênia]]</f>
        <v>0</v>
      </c>
      <c r="H5568" s="25">
        <f>Tabela2025Horario[[#This Row],[Conj. Guaimbê]]</f>
        <v>0</v>
      </c>
      <c r="I5568" s="16"/>
      <c r="J5568" s="16"/>
      <c r="K5568" s="16"/>
      <c r="L5568" s="16"/>
      <c r="M5568" s="16"/>
      <c r="N5568" s="16"/>
      <c r="O5568" s="3">
        <f>IF(Tabela2025Horario[[#This Row],[Media Agregada Todas as Usinas]]*$Q$3265&gt;100%,100%,Tabela2025Horario[[#This Row],[Media Agregada Todas as Usinas]]*$Q$3265)</f>
        <v>0</v>
      </c>
    </row>
    <row r="5569" spans="1:15" x14ac:dyDescent="0.25">
      <c r="A5569" s="16">
        <f>Tabela2025Horario[[#This Row],[DataHora]]</f>
        <v>45889.958333333336</v>
      </c>
      <c r="B5569" s="17">
        <v>2026</v>
      </c>
      <c r="C5569" s="24">
        <f>Tabela2025Horario[[#This Row],[Mês]]</f>
        <v>8</v>
      </c>
      <c r="D5569" s="24">
        <f>Tabela2025Horario[[#This Row],[Dia]]</f>
        <v>20</v>
      </c>
      <c r="E5569" s="24">
        <f>Tabela2025Horario[[#This Row],[Hora]]</f>
        <v>23</v>
      </c>
      <c r="F5569" s="25">
        <f>Tabela2025Horario[[#This Row],[Conj. Castilho]]</f>
        <v>0</v>
      </c>
      <c r="G5569" s="25">
        <f>Tabela2025Horario[[#This Row],[Conj. Eol. Ventos Santa Eugênia]]</f>
        <v>0</v>
      </c>
      <c r="H5569" s="25">
        <f>Tabela2025Horario[[#This Row],[Conj. Guaimbê]]</f>
        <v>0</v>
      </c>
      <c r="I5569" s="16"/>
      <c r="J5569" s="16"/>
      <c r="K5569" s="16"/>
      <c r="L5569" s="16"/>
      <c r="M5569" s="16"/>
      <c r="N5569" s="16"/>
      <c r="O5569" s="3">
        <f>IF(Tabela2025Horario[[#This Row],[Media Agregada Todas as Usinas]]*$Q$3265&gt;100%,100%,Tabela2025Horario[[#This Row],[Media Agregada Todas as Usinas]]*$Q$3265)</f>
        <v>0</v>
      </c>
    </row>
    <row r="5570" spans="1:15" x14ac:dyDescent="0.25">
      <c r="A5570" s="16">
        <f>Tabela2025Horario[[#This Row],[DataHora]]</f>
        <v>45890</v>
      </c>
      <c r="B5570" s="17">
        <v>2026</v>
      </c>
      <c r="C5570" s="24">
        <f>Tabela2025Horario[[#This Row],[Mês]]</f>
        <v>8</v>
      </c>
      <c r="D5570" s="24">
        <f>Tabela2025Horario[[#This Row],[Dia]]</f>
        <v>21</v>
      </c>
      <c r="E5570" s="24">
        <f>Tabela2025Horario[[#This Row],[Hora]]</f>
        <v>0</v>
      </c>
      <c r="F5570" s="25">
        <f>Tabela2025Horario[[#This Row],[Conj. Castilho]]</f>
        <v>0</v>
      </c>
      <c r="G5570" s="25">
        <f>Tabela2025Horario[[#This Row],[Conj. Eol. Ventos Santa Eugênia]]</f>
        <v>0</v>
      </c>
      <c r="H5570" s="25">
        <f>Tabela2025Horario[[#This Row],[Conj. Guaimbê]]</f>
        <v>0</v>
      </c>
      <c r="I5570" s="16"/>
      <c r="J5570" s="16"/>
      <c r="K5570" s="16"/>
      <c r="L5570" s="16"/>
      <c r="M5570" s="16"/>
      <c r="N5570" s="16"/>
      <c r="O5570" s="3">
        <f>IF(Tabela2025Horario[[#This Row],[Media Agregada Todas as Usinas]]*$Q$3265&gt;100%,100%,Tabela2025Horario[[#This Row],[Media Agregada Todas as Usinas]]*$Q$3265)</f>
        <v>0</v>
      </c>
    </row>
    <row r="5571" spans="1:15" x14ac:dyDescent="0.25">
      <c r="A5571" s="16">
        <f>Tabela2025Horario[[#This Row],[DataHora]]</f>
        <v>45890.041666666664</v>
      </c>
      <c r="B5571" s="17">
        <v>2026</v>
      </c>
      <c r="C5571" s="24">
        <f>Tabela2025Horario[[#This Row],[Mês]]</f>
        <v>8</v>
      </c>
      <c r="D5571" s="24">
        <f>Tabela2025Horario[[#This Row],[Dia]]</f>
        <v>21</v>
      </c>
      <c r="E5571" s="24">
        <f>Tabela2025Horario[[#This Row],[Hora]]</f>
        <v>1</v>
      </c>
      <c r="F5571" s="25">
        <f>Tabela2025Horario[[#This Row],[Conj. Castilho]]</f>
        <v>0</v>
      </c>
      <c r="G5571" s="25">
        <f>Tabela2025Horario[[#This Row],[Conj. Eol. Ventos Santa Eugênia]]</f>
        <v>0</v>
      </c>
      <c r="H5571" s="25">
        <f>Tabela2025Horario[[#This Row],[Conj. Guaimbê]]</f>
        <v>0</v>
      </c>
      <c r="I5571" s="16"/>
      <c r="J5571" s="16"/>
      <c r="K5571" s="16"/>
      <c r="L5571" s="16"/>
      <c r="M5571" s="16"/>
      <c r="N5571" s="16"/>
      <c r="O5571" s="3">
        <f>IF(Tabela2025Horario[[#This Row],[Media Agregada Todas as Usinas]]*$Q$3265&gt;100%,100%,Tabela2025Horario[[#This Row],[Media Agregada Todas as Usinas]]*$Q$3265)</f>
        <v>0</v>
      </c>
    </row>
    <row r="5572" spans="1:15" x14ac:dyDescent="0.25">
      <c r="A5572" s="16">
        <f>Tabela2025Horario[[#This Row],[DataHora]]</f>
        <v>45890.083333333336</v>
      </c>
      <c r="B5572" s="17">
        <v>2026</v>
      </c>
      <c r="C5572" s="24">
        <f>Tabela2025Horario[[#This Row],[Mês]]</f>
        <v>8</v>
      </c>
      <c r="D5572" s="24">
        <f>Tabela2025Horario[[#This Row],[Dia]]</f>
        <v>21</v>
      </c>
      <c r="E5572" s="24">
        <f>Tabela2025Horario[[#This Row],[Hora]]</f>
        <v>2</v>
      </c>
      <c r="F5572" s="25">
        <f>Tabela2025Horario[[#This Row],[Conj. Castilho]]</f>
        <v>0</v>
      </c>
      <c r="G5572" s="25">
        <f>Tabela2025Horario[[#This Row],[Conj. Eol. Ventos Santa Eugênia]]</f>
        <v>0</v>
      </c>
      <c r="H5572" s="25">
        <f>Tabela2025Horario[[#This Row],[Conj. Guaimbê]]</f>
        <v>0</v>
      </c>
      <c r="I5572" s="16"/>
      <c r="J5572" s="16"/>
      <c r="K5572" s="16"/>
      <c r="L5572" s="16"/>
      <c r="M5572" s="16"/>
      <c r="N5572" s="16"/>
      <c r="O5572" s="3">
        <f>IF(Tabela2025Horario[[#This Row],[Media Agregada Todas as Usinas]]*$Q$3265&gt;100%,100%,Tabela2025Horario[[#This Row],[Media Agregada Todas as Usinas]]*$Q$3265)</f>
        <v>0</v>
      </c>
    </row>
    <row r="5573" spans="1:15" x14ac:dyDescent="0.25">
      <c r="A5573" s="16">
        <f>Tabela2025Horario[[#This Row],[DataHora]]</f>
        <v>45890.125</v>
      </c>
      <c r="B5573" s="17">
        <v>2026</v>
      </c>
      <c r="C5573" s="24">
        <f>Tabela2025Horario[[#This Row],[Mês]]</f>
        <v>8</v>
      </c>
      <c r="D5573" s="24">
        <f>Tabela2025Horario[[#This Row],[Dia]]</f>
        <v>21</v>
      </c>
      <c r="E5573" s="24">
        <f>Tabela2025Horario[[#This Row],[Hora]]</f>
        <v>3</v>
      </c>
      <c r="F5573" s="25">
        <f>Tabela2025Horario[[#This Row],[Conj. Castilho]]</f>
        <v>0</v>
      </c>
      <c r="G5573" s="25">
        <f>Tabela2025Horario[[#This Row],[Conj. Eol. Ventos Santa Eugênia]]</f>
        <v>0</v>
      </c>
      <c r="H5573" s="25">
        <f>Tabela2025Horario[[#This Row],[Conj. Guaimbê]]</f>
        <v>0</v>
      </c>
      <c r="I5573" s="16"/>
      <c r="J5573" s="16"/>
      <c r="K5573" s="16"/>
      <c r="L5573" s="16"/>
      <c r="M5573" s="16"/>
      <c r="N5573" s="16"/>
      <c r="O5573" s="3">
        <f>IF(Tabela2025Horario[[#This Row],[Media Agregada Todas as Usinas]]*$Q$3265&gt;100%,100%,Tabela2025Horario[[#This Row],[Media Agregada Todas as Usinas]]*$Q$3265)</f>
        <v>0</v>
      </c>
    </row>
    <row r="5574" spans="1:15" x14ac:dyDescent="0.25">
      <c r="A5574" s="16">
        <f>Tabela2025Horario[[#This Row],[DataHora]]</f>
        <v>45890.166666666664</v>
      </c>
      <c r="B5574" s="17">
        <v>2026</v>
      </c>
      <c r="C5574" s="24">
        <f>Tabela2025Horario[[#This Row],[Mês]]</f>
        <v>8</v>
      </c>
      <c r="D5574" s="24">
        <f>Tabela2025Horario[[#This Row],[Dia]]</f>
        <v>21</v>
      </c>
      <c r="E5574" s="24">
        <f>Tabela2025Horario[[#This Row],[Hora]]</f>
        <v>4</v>
      </c>
      <c r="F5574" s="25">
        <f>Tabela2025Horario[[#This Row],[Conj. Castilho]]</f>
        <v>0</v>
      </c>
      <c r="G5574" s="25">
        <f>Tabela2025Horario[[#This Row],[Conj. Eol. Ventos Santa Eugênia]]</f>
        <v>0</v>
      </c>
      <c r="H5574" s="25">
        <f>Tabela2025Horario[[#This Row],[Conj. Guaimbê]]</f>
        <v>0</v>
      </c>
      <c r="I5574" s="16"/>
      <c r="J5574" s="16"/>
      <c r="K5574" s="16"/>
      <c r="L5574" s="16"/>
      <c r="M5574" s="16"/>
      <c r="N5574" s="16"/>
      <c r="O5574" s="3">
        <f>IF(Tabela2025Horario[[#This Row],[Media Agregada Todas as Usinas]]*$Q$3265&gt;100%,100%,Tabela2025Horario[[#This Row],[Media Agregada Todas as Usinas]]*$Q$3265)</f>
        <v>0</v>
      </c>
    </row>
    <row r="5575" spans="1:15" x14ac:dyDescent="0.25">
      <c r="A5575" s="16">
        <f>Tabela2025Horario[[#This Row],[DataHora]]</f>
        <v>45890.208333333336</v>
      </c>
      <c r="B5575" s="17">
        <v>2026</v>
      </c>
      <c r="C5575" s="24">
        <f>Tabela2025Horario[[#This Row],[Mês]]</f>
        <v>8</v>
      </c>
      <c r="D5575" s="24">
        <f>Tabela2025Horario[[#This Row],[Dia]]</f>
        <v>21</v>
      </c>
      <c r="E5575" s="24">
        <f>Tabela2025Horario[[#This Row],[Hora]]</f>
        <v>5</v>
      </c>
      <c r="F5575" s="25">
        <f>Tabela2025Horario[[#This Row],[Conj. Castilho]]</f>
        <v>0</v>
      </c>
      <c r="G5575" s="25">
        <f>Tabela2025Horario[[#This Row],[Conj. Eol. Ventos Santa Eugênia]]</f>
        <v>0</v>
      </c>
      <c r="H5575" s="25">
        <f>Tabela2025Horario[[#This Row],[Conj. Guaimbê]]</f>
        <v>0</v>
      </c>
      <c r="I5575" s="16"/>
      <c r="J5575" s="16"/>
      <c r="K5575" s="16"/>
      <c r="L5575" s="16"/>
      <c r="M5575" s="16"/>
      <c r="N5575" s="16"/>
      <c r="O5575" s="3">
        <f>IF(Tabela2025Horario[[#This Row],[Media Agregada Todas as Usinas]]*$Q$3265&gt;100%,100%,Tabela2025Horario[[#This Row],[Media Agregada Todas as Usinas]]*$Q$3265)</f>
        <v>0</v>
      </c>
    </row>
    <row r="5576" spans="1:15" x14ac:dyDescent="0.25">
      <c r="A5576" s="16">
        <f>Tabela2025Horario[[#This Row],[DataHora]]</f>
        <v>45890.25</v>
      </c>
      <c r="B5576" s="17">
        <v>2026</v>
      </c>
      <c r="C5576" s="24">
        <f>Tabela2025Horario[[#This Row],[Mês]]</f>
        <v>8</v>
      </c>
      <c r="D5576" s="24">
        <f>Tabela2025Horario[[#This Row],[Dia]]</f>
        <v>21</v>
      </c>
      <c r="E5576" s="24">
        <f>Tabela2025Horario[[#This Row],[Hora]]</f>
        <v>6</v>
      </c>
      <c r="F5576" s="25">
        <f>Tabela2025Horario[[#This Row],[Conj. Castilho]]</f>
        <v>0</v>
      </c>
      <c r="G5576" s="25">
        <f>Tabela2025Horario[[#This Row],[Conj. Eol. Ventos Santa Eugênia]]</f>
        <v>0</v>
      </c>
      <c r="H5576" s="25">
        <f>Tabela2025Horario[[#This Row],[Conj. Guaimbê]]</f>
        <v>0</v>
      </c>
      <c r="I5576" s="16"/>
      <c r="J5576" s="16"/>
      <c r="K5576" s="16"/>
      <c r="L5576" s="16"/>
      <c r="M5576" s="16"/>
      <c r="N5576" s="16"/>
      <c r="O5576" s="3">
        <f>IF(Tabela2025Horario[[#This Row],[Media Agregada Todas as Usinas]]*$Q$3265&gt;100%,100%,Tabela2025Horario[[#This Row],[Media Agregada Todas as Usinas]]*$Q$3265)</f>
        <v>0</v>
      </c>
    </row>
    <row r="5577" spans="1:15" x14ac:dyDescent="0.25">
      <c r="A5577" s="16">
        <f>Tabela2025Horario[[#This Row],[DataHora]]</f>
        <v>45890.291666666664</v>
      </c>
      <c r="B5577" s="17">
        <v>2026</v>
      </c>
      <c r="C5577" s="24">
        <f>Tabela2025Horario[[#This Row],[Mês]]</f>
        <v>8</v>
      </c>
      <c r="D5577" s="24">
        <f>Tabela2025Horario[[#This Row],[Dia]]</f>
        <v>21</v>
      </c>
      <c r="E5577" s="24">
        <f>Tabela2025Horario[[#This Row],[Hora]]</f>
        <v>7</v>
      </c>
      <c r="F5577" s="25">
        <f>Tabela2025Horario[[#This Row],[Conj. Castilho]]</f>
        <v>2.6751756591246109E-2</v>
      </c>
      <c r="G5577" s="25">
        <f>Tabela2025Horario[[#This Row],[Conj. Eol. Ventos Santa Eugênia]]</f>
        <v>0</v>
      </c>
      <c r="H5577" s="25">
        <f>Tabela2025Horario[[#This Row],[Conj. Guaimbê]]</f>
        <v>5.7081545064377653E-2</v>
      </c>
      <c r="I5577" s="16"/>
      <c r="J5577" s="16"/>
      <c r="K5577" s="16"/>
      <c r="L5577" s="16"/>
      <c r="M5577" s="16"/>
      <c r="N5577" s="16"/>
      <c r="O5577" s="3">
        <f>IF(Tabela2025Horario[[#This Row],[Media Agregada Todas as Usinas]]*$Q$3265&gt;100%,100%,Tabela2025Horario[[#This Row],[Media Agregada Todas as Usinas]]*$Q$3265)</f>
        <v>8.1822596111293749E-2</v>
      </c>
    </row>
    <row r="5578" spans="1:15" x14ac:dyDescent="0.25">
      <c r="A5578" s="16">
        <f>Tabela2025Horario[[#This Row],[DataHora]]</f>
        <v>45890.333333333336</v>
      </c>
      <c r="B5578" s="17">
        <v>2026</v>
      </c>
      <c r="C5578" s="24">
        <f>Tabela2025Horario[[#This Row],[Mês]]</f>
        <v>8</v>
      </c>
      <c r="D5578" s="24">
        <f>Tabela2025Horario[[#This Row],[Dia]]</f>
        <v>21</v>
      </c>
      <c r="E5578" s="24">
        <f>Tabela2025Horario[[#This Row],[Hora]]</f>
        <v>8</v>
      </c>
      <c r="F5578" s="25">
        <f>Tabela2025Horario[[#This Row],[Conj. Castilho]]</f>
        <v>0</v>
      </c>
      <c r="G5578" s="25">
        <f>Tabela2025Horario[[#This Row],[Conj. Eol. Ventos Santa Eugênia]]</f>
        <v>0</v>
      </c>
      <c r="H5578" s="25">
        <f>Tabela2025Horario[[#This Row],[Conj. Guaimbê]]</f>
        <v>0</v>
      </c>
      <c r="I5578" s="16"/>
      <c r="J5578" s="16"/>
      <c r="K5578" s="16"/>
      <c r="L5578" s="16"/>
      <c r="M5578" s="16"/>
      <c r="N5578" s="16"/>
      <c r="O5578" s="3">
        <f>IF(Tabela2025Horario[[#This Row],[Media Agregada Todas as Usinas]]*$Q$3265&gt;100%,100%,Tabela2025Horario[[#This Row],[Media Agregada Todas as Usinas]]*$Q$3265)</f>
        <v>1.1427344830020489E-2</v>
      </c>
    </row>
    <row r="5579" spans="1:15" x14ac:dyDescent="0.25">
      <c r="A5579" s="16">
        <f>Tabela2025Horario[[#This Row],[DataHora]]</f>
        <v>45890.375</v>
      </c>
      <c r="B5579" s="17">
        <v>2026</v>
      </c>
      <c r="C5579" s="24">
        <f>Tabela2025Horario[[#This Row],[Mês]]</f>
        <v>8</v>
      </c>
      <c r="D5579" s="24">
        <f>Tabela2025Horario[[#This Row],[Dia]]</f>
        <v>21</v>
      </c>
      <c r="E5579" s="24">
        <f>Tabela2025Horario[[#This Row],[Hora]]</f>
        <v>9</v>
      </c>
      <c r="F5579" s="25">
        <f>Tabela2025Horario[[#This Row],[Conj. Castilho]]</f>
        <v>0</v>
      </c>
      <c r="G5579" s="25">
        <f>Tabela2025Horario[[#This Row],[Conj. Eol. Ventos Santa Eugênia]]</f>
        <v>4.0879138172394899E-2</v>
      </c>
      <c r="H5579" s="25">
        <f>Tabela2025Horario[[#This Row],[Conj. Guaimbê]]</f>
        <v>0</v>
      </c>
      <c r="I5579" s="16"/>
      <c r="J5579" s="16"/>
      <c r="K5579" s="16"/>
      <c r="L5579" s="16"/>
      <c r="M5579" s="16"/>
      <c r="N5579" s="16"/>
      <c r="O5579" s="3">
        <f>IF(Tabela2025Horario[[#This Row],[Media Agregada Todas as Usinas]]*$Q$3265&gt;100%,100%,Tabela2025Horario[[#This Row],[Media Agregada Todas as Usinas]]*$Q$3265)</f>
        <v>6.7440461671224486E-2</v>
      </c>
    </row>
    <row r="5580" spans="1:15" x14ac:dyDescent="0.25">
      <c r="A5580" s="16">
        <f>Tabela2025Horario[[#This Row],[DataHora]]</f>
        <v>45890.416666666664</v>
      </c>
      <c r="B5580" s="17">
        <v>2026</v>
      </c>
      <c r="C5580" s="24">
        <f>Tabela2025Horario[[#This Row],[Mês]]</f>
        <v>8</v>
      </c>
      <c r="D5580" s="24">
        <f>Tabela2025Horario[[#This Row],[Dia]]</f>
        <v>21</v>
      </c>
      <c r="E5580" s="24">
        <f>Tabela2025Horario[[#This Row],[Hora]]</f>
        <v>10</v>
      </c>
      <c r="F5580" s="25">
        <f>Tabela2025Horario[[#This Row],[Conj. Castilho]]</f>
        <v>0</v>
      </c>
      <c r="G5580" s="25">
        <f>Tabela2025Horario[[#This Row],[Conj. Eol. Ventos Santa Eugênia]]</f>
        <v>2.4180113876525886E-2</v>
      </c>
      <c r="H5580" s="25">
        <f>Tabela2025Horario[[#This Row],[Conj. Guaimbê]]</f>
        <v>0</v>
      </c>
      <c r="I5580" s="16"/>
      <c r="J5580" s="16"/>
      <c r="K5580" s="16"/>
      <c r="L5580" s="16"/>
      <c r="M5580" s="16"/>
      <c r="N5580" s="16"/>
      <c r="O5580" s="3">
        <f>IF(Tabela2025Horario[[#This Row],[Media Agregada Todas as Usinas]]*$Q$3265&gt;100%,100%,Tabela2025Horario[[#This Row],[Media Agregada Todas as Usinas]]*$Q$3265)</f>
        <v>0.18055164638076857</v>
      </c>
    </row>
    <row r="5581" spans="1:15" x14ac:dyDescent="0.25">
      <c r="A5581" s="16">
        <f>Tabela2025Horario[[#This Row],[DataHora]]</f>
        <v>45890.458333333336</v>
      </c>
      <c r="B5581" s="17">
        <v>2026</v>
      </c>
      <c r="C5581" s="24">
        <f>Tabela2025Horario[[#This Row],[Mês]]</f>
        <v>8</v>
      </c>
      <c r="D5581" s="24">
        <f>Tabela2025Horario[[#This Row],[Dia]]</f>
        <v>21</v>
      </c>
      <c r="E5581" s="24">
        <f>Tabela2025Horario[[#This Row],[Hora]]</f>
        <v>11</v>
      </c>
      <c r="F5581" s="25">
        <f>Tabela2025Horario[[#This Row],[Conj. Castilho]]</f>
        <v>5.5338073247431577E-2</v>
      </c>
      <c r="G5581" s="25">
        <f>Tabela2025Horario[[#This Row],[Conj. Eol. Ventos Santa Eugênia]]</f>
        <v>0</v>
      </c>
      <c r="H5581" s="25">
        <f>Tabela2025Horario[[#This Row],[Conj. Guaimbê]]</f>
        <v>0</v>
      </c>
      <c r="I5581" s="16"/>
      <c r="J5581" s="16"/>
      <c r="K5581" s="16"/>
      <c r="L5581" s="16"/>
      <c r="M5581" s="16"/>
      <c r="N5581" s="16"/>
      <c r="O5581" s="3">
        <f>IF(Tabela2025Horario[[#This Row],[Media Agregada Todas as Usinas]]*$Q$3265&gt;100%,100%,Tabela2025Horario[[#This Row],[Media Agregada Todas as Usinas]]*$Q$3265)</f>
        <v>0.30692659513821896</v>
      </c>
    </row>
    <row r="5582" spans="1:15" x14ac:dyDescent="0.25">
      <c r="A5582" s="16">
        <f>Tabela2025Horario[[#This Row],[DataHora]]</f>
        <v>45890.5</v>
      </c>
      <c r="B5582" s="17">
        <v>2026</v>
      </c>
      <c r="C5582" s="24">
        <f>Tabela2025Horario[[#This Row],[Mês]]</f>
        <v>8</v>
      </c>
      <c r="D5582" s="24">
        <f>Tabela2025Horario[[#This Row],[Dia]]</f>
        <v>21</v>
      </c>
      <c r="E5582" s="24">
        <f>Tabela2025Horario[[#This Row],[Hora]]</f>
        <v>12</v>
      </c>
      <c r="F5582" s="25">
        <f>Tabela2025Horario[[#This Row],[Conj. Castilho]]</f>
        <v>6.2646677467216597E-2</v>
      </c>
      <c r="G5582" s="25">
        <f>Tabela2025Horario[[#This Row],[Conj. Eol. Ventos Santa Eugênia]]</f>
        <v>0</v>
      </c>
      <c r="H5582" s="25">
        <f>Tabela2025Horario[[#This Row],[Conj. Guaimbê]]</f>
        <v>4.3483868820264435E-2</v>
      </c>
      <c r="I5582" s="16"/>
      <c r="J5582" s="16"/>
      <c r="K5582" s="16"/>
      <c r="L5582" s="16"/>
      <c r="M5582" s="16"/>
      <c r="N5582" s="16"/>
      <c r="O5582" s="3">
        <f>IF(Tabela2025Horario[[#This Row],[Media Agregada Todas as Usinas]]*$Q$3265&gt;100%,100%,Tabela2025Horario[[#This Row],[Media Agregada Todas as Usinas]]*$Q$3265)</f>
        <v>0.38700066038911407</v>
      </c>
    </row>
    <row r="5583" spans="1:15" x14ac:dyDescent="0.25">
      <c r="A5583" s="16">
        <f>Tabela2025Horario[[#This Row],[DataHora]]</f>
        <v>45890.541666666664</v>
      </c>
      <c r="B5583" s="17">
        <v>2026</v>
      </c>
      <c r="C5583" s="24">
        <f>Tabela2025Horario[[#This Row],[Mês]]</f>
        <v>8</v>
      </c>
      <c r="D5583" s="24">
        <f>Tabela2025Horario[[#This Row],[Dia]]</f>
        <v>21</v>
      </c>
      <c r="E5583" s="24">
        <f>Tabela2025Horario[[#This Row],[Hora]]</f>
        <v>13</v>
      </c>
      <c r="F5583" s="25">
        <f>Tabela2025Horario[[#This Row],[Conj. Castilho]]</f>
        <v>2.0818570555895026E-2</v>
      </c>
      <c r="G5583" s="25">
        <f>Tabela2025Horario[[#This Row],[Conj. Eol. Ventos Santa Eugênia]]</f>
        <v>0</v>
      </c>
      <c r="H5583" s="25">
        <f>Tabela2025Horario[[#This Row],[Conj. Guaimbê]]</f>
        <v>2.1689297963183366E-2</v>
      </c>
      <c r="I5583" s="16"/>
      <c r="J5583" s="16"/>
      <c r="K5583" s="16"/>
      <c r="L5583" s="16"/>
      <c r="M5583" s="16"/>
      <c r="N5583" s="16"/>
      <c r="O5583" s="3">
        <f>IF(Tabela2025Horario[[#This Row],[Media Agregada Todas as Usinas]]*$Q$3265&gt;100%,100%,Tabela2025Horario[[#This Row],[Media Agregada Todas as Usinas]]*$Q$3265)</f>
        <v>4.9304570966581647E-2</v>
      </c>
    </row>
    <row r="5584" spans="1:15" x14ac:dyDescent="0.25">
      <c r="A5584" s="16">
        <f>Tabela2025Horario[[#This Row],[DataHora]]</f>
        <v>45890.583333333336</v>
      </c>
      <c r="B5584" s="17">
        <v>2026</v>
      </c>
      <c r="C5584" s="24">
        <f>Tabela2025Horario[[#This Row],[Mês]]</f>
        <v>8</v>
      </c>
      <c r="D5584" s="24">
        <f>Tabela2025Horario[[#This Row],[Dia]]</f>
        <v>21</v>
      </c>
      <c r="E5584" s="24">
        <f>Tabela2025Horario[[#This Row],[Hora]]</f>
        <v>14</v>
      </c>
      <c r="F5584" s="25">
        <f>Tabela2025Horario[[#This Row],[Conj. Castilho]]</f>
        <v>0</v>
      </c>
      <c r="G5584" s="25">
        <f>Tabela2025Horario[[#This Row],[Conj. Eol. Ventos Santa Eugênia]]</f>
        <v>0</v>
      </c>
      <c r="H5584" s="25">
        <f>Tabela2025Horario[[#This Row],[Conj. Guaimbê]]</f>
        <v>0</v>
      </c>
      <c r="I5584" s="16"/>
      <c r="J5584" s="16"/>
      <c r="K5584" s="16"/>
      <c r="L5584" s="16"/>
      <c r="M5584" s="16"/>
      <c r="N5584" s="16"/>
      <c r="O5584" s="3">
        <f>IF(Tabela2025Horario[[#This Row],[Media Agregada Todas as Usinas]]*$Q$3265&gt;100%,100%,Tabela2025Horario[[#This Row],[Media Agregada Todas as Usinas]]*$Q$3265)</f>
        <v>0</v>
      </c>
    </row>
    <row r="5585" spans="1:15" x14ac:dyDescent="0.25">
      <c r="A5585" s="16">
        <f>Tabela2025Horario[[#This Row],[DataHora]]</f>
        <v>45890.625</v>
      </c>
      <c r="B5585" s="17">
        <v>2026</v>
      </c>
      <c r="C5585" s="24">
        <f>Tabela2025Horario[[#This Row],[Mês]]</f>
        <v>8</v>
      </c>
      <c r="D5585" s="24">
        <f>Tabela2025Horario[[#This Row],[Dia]]</f>
        <v>21</v>
      </c>
      <c r="E5585" s="24">
        <f>Tabela2025Horario[[#This Row],[Hora]]</f>
        <v>15</v>
      </c>
      <c r="F5585" s="25">
        <f>Tabela2025Horario[[#This Row],[Conj. Castilho]]</f>
        <v>1.004576403616478E-2</v>
      </c>
      <c r="G5585" s="25">
        <f>Tabela2025Horario[[#This Row],[Conj. Eol. Ventos Santa Eugênia]]</f>
        <v>0</v>
      </c>
      <c r="H5585" s="25">
        <f>Tabela2025Horario[[#This Row],[Conj. Guaimbê]]</f>
        <v>0</v>
      </c>
      <c r="I5585" s="16"/>
      <c r="J5585" s="16"/>
      <c r="K5585" s="16"/>
      <c r="L5585" s="16"/>
      <c r="M5585" s="16"/>
      <c r="N5585" s="16"/>
      <c r="O5585" s="3">
        <f>IF(Tabela2025Horario[[#This Row],[Media Agregada Todas as Usinas]]*$Q$3265&gt;100%,100%,Tabela2025Horario[[#This Row],[Media Agregada Todas as Usinas]]*$Q$3265)</f>
        <v>6.2704834657198475E-3</v>
      </c>
    </row>
    <row r="5586" spans="1:15" x14ac:dyDescent="0.25">
      <c r="A5586" s="16">
        <f>Tabela2025Horario[[#This Row],[DataHora]]</f>
        <v>45890.666666666664</v>
      </c>
      <c r="B5586" s="17">
        <v>2026</v>
      </c>
      <c r="C5586" s="24">
        <f>Tabela2025Horario[[#This Row],[Mês]]</f>
        <v>8</v>
      </c>
      <c r="D5586" s="24">
        <f>Tabela2025Horario[[#This Row],[Dia]]</f>
        <v>21</v>
      </c>
      <c r="E5586" s="24">
        <f>Tabela2025Horario[[#This Row],[Hora]]</f>
        <v>16</v>
      </c>
      <c r="F5586" s="25">
        <f>Tabela2025Horario[[#This Row],[Conj. Castilho]]</f>
        <v>0</v>
      </c>
      <c r="G5586" s="25">
        <f>Tabela2025Horario[[#This Row],[Conj. Eol. Ventos Santa Eugênia]]</f>
        <v>0</v>
      </c>
      <c r="H5586" s="25">
        <f>Tabela2025Horario[[#This Row],[Conj. Guaimbê]]</f>
        <v>0</v>
      </c>
      <c r="I5586" s="16"/>
      <c r="J5586" s="16"/>
      <c r="K5586" s="16"/>
      <c r="L5586" s="16"/>
      <c r="M5586" s="16"/>
      <c r="N5586" s="16"/>
      <c r="O5586" s="3">
        <f>IF(Tabela2025Horario[[#This Row],[Media Agregada Todas as Usinas]]*$Q$3265&gt;100%,100%,Tabela2025Horario[[#This Row],[Media Agregada Todas as Usinas]]*$Q$3265)</f>
        <v>0</v>
      </c>
    </row>
    <row r="5587" spans="1:15" x14ac:dyDescent="0.25">
      <c r="A5587" s="16">
        <f>Tabela2025Horario[[#This Row],[DataHora]]</f>
        <v>45890.708333333336</v>
      </c>
      <c r="B5587" s="17">
        <v>2026</v>
      </c>
      <c r="C5587" s="24">
        <f>Tabela2025Horario[[#This Row],[Mês]]</f>
        <v>8</v>
      </c>
      <c r="D5587" s="24">
        <f>Tabela2025Horario[[#This Row],[Dia]]</f>
        <v>21</v>
      </c>
      <c r="E5587" s="24">
        <f>Tabela2025Horario[[#This Row],[Hora]]</f>
        <v>17</v>
      </c>
      <c r="F5587" s="25">
        <f>Tabela2025Horario[[#This Row],[Conj. Castilho]]</f>
        <v>0</v>
      </c>
      <c r="G5587" s="25">
        <f>Tabela2025Horario[[#This Row],[Conj. Eol. Ventos Santa Eugênia]]</f>
        <v>0</v>
      </c>
      <c r="H5587" s="25">
        <f>Tabela2025Horario[[#This Row],[Conj. Guaimbê]]</f>
        <v>0</v>
      </c>
      <c r="I5587" s="16"/>
      <c r="J5587" s="16"/>
      <c r="K5587" s="16"/>
      <c r="L5587" s="16"/>
      <c r="M5587" s="16"/>
      <c r="N5587" s="16"/>
      <c r="O5587" s="3">
        <f>IF(Tabela2025Horario[[#This Row],[Media Agregada Todas as Usinas]]*$Q$3265&gt;100%,100%,Tabela2025Horario[[#This Row],[Media Agregada Todas as Usinas]]*$Q$3265)</f>
        <v>0</v>
      </c>
    </row>
    <row r="5588" spans="1:15" x14ac:dyDescent="0.25">
      <c r="A5588" s="16">
        <f>Tabela2025Horario[[#This Row],[DataHora]]</f>
        <v>45890.75</v>
      </c>
      <c r="B5588" s="17">
        <v>2026</v>
      </c>
      <c r="C5588" s="24">
        <f>Tabela2025Horario[[#This Row],[Mês]]</f>
        <v>8</v>
      </c>
      <c r="D5588" s="24">
        <f>Tabela2025Horario[[#This Row],[Dia]]</f>
        <v>21</v>
      </c>
      <c r="E5588" s="24">
        <f>Tabela2025Horario[[#This Row],[Hora]]</f>
        <v>18</v>
      </c>
      <c r="F5588" s="25">
        <f>Tabela2025Horario[[#This Row],[Conj. Castilho]]</f>
        <v>0</v>
      </c>
      <c r="G5588" s="25">
        <f>Tabela2025Horario[[#This Row],[Conj. Eol. Ventos Santa Eugênia]]</f>
        <v>0</v>
      </c>
      <c r="H5588" s="25">
        <f>Tabela2025Horario[[#This Row],[Conj. Guaimbê]]</f>
        <v>0</v>
      </c>
      <c r="I5588" s="16"/>
      <c r="J5588" s="16"/>
      <c r="K5588" s="16"/>
      <c r="L5588" s="16"/>
      <c r="M5588" s="16"/>
      <c r="N5588" s="16"/>
      <c r="O5588" s="3">
        <f>IF(Tabela2025Horario[[#This Row],[Media Agregada Todas as Usinas]]*$Q$3265&gt;100%,100%,Tabela2025Horario[[#This Row],[Media Agregada Todas as Usinas]]*$Q$3265)</f>
        <v>0</v>
      </c>
    </row>
    <row r="5589" spans="1:15" x14ac:dyDescent="0.25">
      <c r="A5589" s="16">
        <f>Tabela2025Horario[[#This Row],[DataHora]]</f>
        <v>45890.791666666664</v>
      </c>
      <c r="B5589" s="17">
        <v>2026</v>
      </c>
      <c r="C5589" s="24">
        <f>Tabela2025Horario[[#This Row],[Mês]]</f>
        <v>8</v>
      </c>
      <c r="D5589" s="24">
        <f>Tabela2025Horario[[#This Row],[Dia]]</f>
        <v>21</v>
      </c>
      <c r="E5589" s="24">
        <f>Tabela2025Horario[[#This Row],[Hora]]</f>
        <v>19</v>
      </c>
      <c r="F5589" s="25">
        <f>Tabela2025Horario[[#This Row],[Conj. Castilho]]</f>
        <v>0</v>
      </c>
      <c r="G5589" s="25">
        <f>Tabela2025Horario[[#This Row],[Conj. Eol. Ventos Santa Eugênia]]</f>
        <v>0</v>
      </c>
      <c r="H5589" s="25">
        <f>Tabela2025Horario[[#This Row],[Conj. Guaimbê]]</f>
        <v>0</v>
      </c>
      <c r="I5589" s="16"/>
      <c r="J5589" s="16"/>
      <c r="K5589" s="16"/>
      <c r="L5589" s="16"/>
      <c r="M5589" s="16"/>
      <c r="N5589" s="16"/>
      <c r="O5589" s="3">
        <f>IF(Tabela2025Horario[[#This Row],[Media Agregada Todas as Usinas]]*$Q$3265&gt;100%,100%,Tabela2025Horario[[#This Row],[Media Agregada Todas as Usinas]]*$Q$3265)</f>
        <v>0</v>
      </c>
    </row>
    <row r="5590" spans="1:15" x14ac:dyDescent="0.25">
      <c r="A5590" s="16">
        <f>Tabela2025Horario[[#This Row],[DataHora]]</f>
        <v>45890.833333333336</v>
      </c>
      <c r="B5590" s="17">
        <v>2026</v>
      </c>
      <c r="C5590" s="24">
        <f>Tabela2025Horario[[#This Row],[Mês]]</f>
        <v>8</v>
      </c>
      <c r="D5590" s="24">
        <f>Tabela2025Horario[[#This Row],[Dia]]</f>
        <v>21</v>
      </c>
      <c r="E5590" s="24">
        <f>Tabela2025Horario[[#This Row],[Hora]]</f>
        <v>20</v>
      </c>
      <c r="F5590" s="25">
        <f>Tabela2025Horario[[#This Row],[Conj. Castilho]]</f>
        <v>0</v>
      </c>
      <c r="G5590" s="25">
        <f>Tabela2025Horario[[#This Row],[Conj. Eol. Ventos Santa Eugênia]]</f>
        <v>0</v>
      </c>
      <c r="H5590" s="25">
        <f>Tabela2025Horario[[#This Row],[Conj. Guaimbê]]</f>
        <v>0</v>
      </c>
      <c r="I5590" s="16"/>
      <c r="J5590" s="16"/>
      <c r="K5590" s="16"/>
      <c r="L5590" s="16"/>
      <c r="M5590" s="16"/>
      <c r="N5590" s="16"/>
      <c r="O5590" s="3">
        <f>IF(Tabela2025Horario[[#This Row],[Media Agregada Todas as Usinas]]*$Q$3265&gt;100%,100%,Tabela2025Horario[[#This Row],[Media Agregada Todas as Usinas]]*$Q$3265)</f>
        <v>0</v>
      </c>
    </row>
    <row r="5591" spans="1:15" x14ac:dyDescent="0.25">
      <c r="A5591" s="16">
        <f>Tabela2025Horario[[#This Row],[DataHora]]</f>
        <v>45890.875</v>
      </c>
      <c r="B5591" s="17">
        <v>2026</v>
      </c>
      <c r="C5591" s="24">
        <f>Tabela2025Horario[[#This Row],[Mês]]</f>
        <v>8</v>
      </c>
      <c r="D5591" s="24">
        <f>Tabela2025Horario[[#This Row],[Dia]]</f>
        <v>21</v>
      </c>
      <c r="E5591" s="24">
        <f>Tabela2025Horario[[#This Row],[Hora]]</f>
        <v>21</v>
      </c>
      <c r="F5591" s="25">
        <f>Tabela2025Horario[[#This Row],[Conj. Castilho]]</f>
        <v>0</v>
      </c>
      <c r="G5591" s="25">
        <f>Tabela2025Horario[[#This Row],[Conj. Eol. Ventos Santa Eugênia]]</f>
        <v>0</v>
      </c>
      <c r="H5591" s="25">
        <f>Tabela2025Horario[[#This Row],[Conj. Guaimbê]]</f>
        <v>0</v>
      </c>
      <c r="I5591" s="16"/>
      <c r="J5591" s="16"/>
      <c r="K5591" s="16"/>
      <c r="L5591" s="16"/>
      <c r="M5591" s="16"/>
      <c r="N5591" s="16"/>
      <c r="O5591" s="3">
        <f>IF(Tabela2025Horario[[#This Row],[Media Agregada Todas as Usinas]]*$Q$3265&gt;100%,100%,Tabela2025Horario[[#This Row],[Media Agregada Todas as Usinas]]*$Q$3265)</f>
        <v>0</v>
      </c>
    </row>
    <row r="5592" spans="1:15" x14ac:dyDescent="0.25">
      <c r="A5592" s="16">
        <f>Tabela2025Horario[[#This Row],[DataHora]]</f>
        <v>45890.916666666664</v>
      </c>
      <c r="B5592" s="17">
        <v>2026</v>
      </c>
      <c r="C5592" s="24">
        <f>Tabela2025Horario[[#This Row],[Mês]]</f>
        <v>8</v>
      </c>
      <c r="D5592" s="24">
        <f>Tabela2025Horario[[#This Row],[Dia]]</f>
        <v>21</v>
      </c>
      <c r="E5592" s="24">
        <f>Tabela2025Horario[[#This Row],[Hora]]</f>
        <v>22</v>
      </c>
      <c r="F5592" s="25">
        <f>Tabela2025Horario[[#This Row],[Conj. Castilho]]</f>
        <v>0</v>
      </c>
      <c r="G5592" s="25">
        <f>Tabela2025Horario[[#This Row],[Conj. Eol. Ventos Santa Eugênia]]</f>
        <v>0</v>
      </c>
      <c r="H5592" s="25">
        <f>Tabela2025Horario[[#This Row],[Conj. Guaimbê]]</f>
        <v>0</v>
      </c>
      <c r="I5592" s="16"/>
      <c r="J5592" s="16"/>
      <c r="K5592" s="16"/>
      <c r="L5592" s="16"/>
      <c r="M5592" s="16"/>
      <c r="N5592" s="16"/>
      <c r="O5592" s="3">
        <f>IF(Tabela2025Horario[[#This Row],[Media Agregada Todas as Usinas]]*$Q$3265&gt;100%,100%,Tabela2025Horario[[#This Row],[Media Agregada Todas as Usinas]]*$Q$3265)</f>
        <v>0</v>
      </c>
    </row>
    <row r="5593" spans="1:15" x14ac:dyDescent="0.25">
      <c r="A5593" s="16">
        <f>Tabela2025Horario[[#This Row],[DataHora]]</f>
        <v>45890.958333333336</v>
      </c>
      <c r="B5593" s="17">
        <v>2026</v>
      </c>
      <c r="C5593" s="24">
        <f>Tabela2025Horario[[#This Row],[Mês]]</f>
        <v>8</v>
      </c>
      <c r="D5593" s="24">
        <f>Tabela2025Horario[[#This Row],[Dia]]</f>
        <v>21</v>
      </c>
      <c r="E5593" s="24">
        <f>Tabela2025Horario[[#This Row],[Hora]]</f>
        <v>23</v>
      </c>
      <c r="F5593" s="25">
        <f>Tabela2025Horario[[#This Row],[Conj. Castilho]]</f>
        <v>0</v>
      </c>
      <c r="G5593" s="25">
        <f>Tabela2025Horario[[#This Row],[Conj. Eol. Ventos Santa Eugênia]]</f>
        <v>0</v>
      </c>
      <c r="H5593" s="25">
        <f>Tabela2025Horario[[#This Row],[Conj. Guaimbê]]</f>
        <v>0</v>
      </c>
      <c r="I5593" s="16"/>
      <c r="J5593" s="16"/>
      <c r="K5593" s="16"/>
      <c r="L5593" s="16"/>
      <c r="M5593" s="16"/>
      <c r="N5593" s="16"/>
      <c r="O5593" s="3">
        <f>IF(Tabela2025Horario[[#This Row],[Media Agregada Todas as Usinas]]*$Q$3265&gt;100%,100%,Tabela2025Horario[[#This Row],[Media Agregada Todas as Usinas]]*$Q$3265)</f>
        <v>0</v>
      </c>
    </row>
    <row r="5594" spans="1:15" x14ac:dyDescent="0.25">
      <c r="A5594" s="16">
        <f>Tabela2025Horario[[#This Row],[DataHora]]</f>
        <v>45891</v>
      </c>
      <c r="B5594" s="17">
        <v>2026</v>
      </c>
      <c r="C5594" s="24">
        <f>Tabela2025Horario[[#This Row],[Mês]]</f>
        <v>8</v>
      </c>
      <c r="D5594" s="24">
        <f>Tabela2025Horario[[#This Row],[Dia]]</f>
        <v>22</v>
      </c>
      <c r="E5594" s="24">
        <f>Tabela2025Horario[[#This Row],[Hora]]</f>
        <v>0</v>
      </c>
      <c r="F5594" s="25">
        <f>Tabela2025Horario[[#This Row],[Conj. Castilho]]</f>
        <v>0</v>
      </c>
      <c r="G5594" s="25">
        <f>Tabela2025Horario[[#This Row],[Conj. Eol. Ventos Santa Eugênia]]</f>
        <v>0</v>
      </c>
      <c r="H5594" s="25">
        <f>Tabela2025Horario[[#This Row],[Conj. Guaimbê]]</f>
        <v>0</v>
      </c>
      <c r="I5594" s="16"/>
      <c r="J5594" s="16"/>
      <c r="K5594" s="16"/>
      <c r="L5594" s="16"/>
      <c r="M5594" s="16"/>
      <c r="N5594" s="16"/>
      <c r="O5594" s="3">
        <f>IF(Tabela2025Horario[[#This Row],[Media Agregada Todas as Usinas]]*$Q$3265&gt;100%,100%,Tabela2025Horario[[#This Row],[Media Agregada Todas as Usinas]]*$Q$3265)</f>
        <v>0</v>
      </c>
    </row>
    <row r="5595" spans="1:15" x14ac:dyDescent="0.25">
      <c r="A5595" s="16">
        <f>Tabela2025Horario[[#This Row],[DataHora]]</f>
        <v>45891.041666666664</v>
      </c>
      <c r="B5595" s="17">
        <v>2026</v>
      </c>
      <c r="C5595" s="24">
        <f>Tabela2025Horario[[#This Row],[Mês]]</f>
        <v>8</v>
      </c>
      <c r="D5595" s="24">
        <f>Tabela2025Horario[[#This Row],[Dia]]</f>
        <v>22</v>
      </c>
      <c r="E5595" s="24">
        <f>Tabela2025Horario[[#This Row],[Hora]]</f>
        <v>1</v>
      </c>
      <c r="F5595" s="25">
        <f>Tabela2025Horario[[#This Row],[Conj. Castilho]]</f>
        <v>0</v>
      </c>
      <c r="G5595" s="25">
        <f>Tabela2025Horario[[#This Row],[Conj. Eol. Ventos Santa Eugênia]]</f>
        <v>0</v>
      </c>
      <c r="H5595" s="25">
        <f>Tabela2025Horario[[#This Row],[Conj. Guaimbê]]</f>
        <v>0</v>
      </c>
      <c r="I5595" s="16"/>
      <c r="J5595" s="16"/>
      <c r="K5595" s="16"/>
      <c r="L5595" s="16"/>
      <c r="M5595" s="16"/>
      <c r="N5595" s="16"/>
      <c r="O5595" s="3">
        <f>IF(Tabela2025Horario[[#This Row],[Media Agregada Todas as Usinas]]*$Q$3265&gt;100%,100%,Tabela2025Horario[[#This Row],[Media Agregada Todas as Usinas]]*$Q$3265)</f>
        <v>0</v>
      </c>
    </row>
    <row r="5596" spans="1:15" x14ac:dyDescent="0.25">
      <c r="A5596" s="16">
        <f>Tabela2025Horario[[#This Row],[DataHora]]</f>
        <v>45891.083333333336</v>
      </c>
      <c r="B5596" s="17">
        <v>2026</v>
      </c>
      <c r="C5596" s="24">
        <f>Tabela2025Horario[[#This Row],[Mês]]</f>
        <v>8</v>
      </c>
      <c r="D5596" s="24">
        <f>Tabela2025Horario[[#This Row],[Dia]]</f>
        <v>22</v>
      </c>
      <c r="E5596" s="24">
        <f>Tabela2025Horario[[#This Row],[Hora]]</f>
        <v>2</v>
      </c>
      <c r="F5596" s="25">
        <f>Tabela2025Horario[[#This Row],[Conj. Castilho]]</f>
        <v>0</v>
      </c>
      <c r="G5596" s="25">
        <f>Tabela2025Horario[[#This Row],[Conj. Eol. Ventos Santa Eugênia]]</f>
        <v>0</v>
      </c>
      <c r="H5596" s="25">
        <f>Tabela2025Horario[[#This Row],[Conj. Guaimbê]]</f>
        <v>0</v>
      </c>
      <c r="I5596" s="16"/>
      <c r="J5596" s="16"/>
      <c r="K5596" s="16"/>
      <c r="L5596" s="16"/>
      <c r="M5596" s="16"/>
      <c r="N5596" s="16"/>
      <c r="O5596" s="3">
        <f>IF(Tabela2025Horario[[#This Row],[Media Agregada Todas as Usinas]]*$Q$3265&gt;100%,100%,Tabela2025Horario[[#This Row],[Media Agregada Todas as Usinas]]*$Q$3265)</f>
        <v>0</v>
      </c>
    </row>
    <row r="5597" spans="1:15" x14ac:dyDescent="0.25">
      <c r="A5597" s="16">
        <f>Tabela2025Horario[[#This Row],[DataHora]]</f>
        <v>45891.125</v>
      </c>
      <c r="B5597" s="17">
        <v>2026</v>
      </c>
      <c r="C5597" s="24">
        <f>Tabela2025Horario[[#This Row],[Mês]]</f>
        <v>8</v>
      </c>
      <c r="D5597" s="24">
        <f>Tabela2025Horario[[#This Row],[Dia]]</f>
        <v>22</v>
      </c>
      <c r="E5597" s="24">
        <f>Tabela2025Horario[[#This Row],[Hora]]</f>
        <v>3</v>
      </c>
      <c r="F5597" s="25">
        <f>Tabela2025Horario[[#This Row],[Conj. Castilho]]</f>
        <v>0</v>
      </c>
      <c r="G5597" s="25">
        <f>Tabela2025Horario[[#This Row],[Conj. Eol. Ventos Santa Eugênia]]</f>
        <v>0</v>
      </c>
      <c r="H5597" s="25">
        <f>Tabela2025Horario[[#This Row],[Conj. Guaimbê]]</f>
        <v>0</v>
      </c>
      <c r="I5597" s="16"/>
      <c r="J5597" s="16"/>
      <c r="K5597" s="16"/>
      <c r="L5597" s="16"/>
      <c r="M5597" s="16"/>
      <c r="N5597" s="16"/>
      <c r="O5597" s="3">
        <f>IF(Tabela2025Horario[[#This Row],[Media Agregada Todas as Usinas]]*$Q$3265&gt;100%,100%,Tabela2025Horario[[#This Row],[Media Agregada Todas as Usinas]]*$Q$3265)</f>
        <v>0</v>
      </c>
    </row>
    <row r="5598" spans="1:15" x14ac:dyDescent="0.25">
      <c r="A5598" s="16">
        <f>Tabela2025Horario[[#This Row],[DataHora]]</f>
        <v>45891.166666666664</v>
      </c>
      <c r="B5598" s="17">
        <v>2026</v>
      </c>
      <c r="C5598" s="24">
        <f>Tabela2025Horario[[#This Row],[Mês]]</f>
        <v>8</v>
      </c>
      <c r="D5598" s="24">
        <f>Tabela2025Horario[[#This Row],[Dia]]</f>
        <v>22</v>
      </c>
      <c r="E5598" s="24">
        <f>Tabela2025Horario[[#This Row],[Hora]]</f>
        <v>4</v>
      </c>
      <c r="F5598" s="25">
        <f>Tabela2025Horario[[#This Row],[Conj. Castilho]]</f>
        <v>0</v>
      </c>
      <c r="G5598" s="25">
        <f>Tabela2025Horario[[#This Row],[Conj. Eol. Ventos Santa Eugênia]]</f>
        <v>0</v>
      </c>
      <c r="H5598" s="25">
        <f>Tabela2025Horario[[#This Row],[Conj. Guaimbê]]</f>
        <v>0</v>
      </c>
      <c r="I5598" s="16"/>
      <c r="J5598" s="16"/>
      <c r="K5598" s="16"/>
      <c r="L5598" s="16"/>
      <c r="M5598" s="16"/>
      <c r="N5598" s="16"/>
      <c r="O5598" s="3">
        <f>IF(Tabela2025Horario[[#This Row],[Media Agregada Todas as Usinas]]*$Q$3265&gt;100%,100%,Tabela2025Horario[[#This Row],[Media Agregada Todas as Usinas]]*$Q$3265)</f>
        <v>0</v>
      </c>
    </row>
    <row r="5599" spans="1:15" x14ac:dyDescent="0.25">
      <c r="A5599" s="16">
        <f>Tabela2025Horario[[#This Row],[DataHora]]</f>
        <v>45891.208333333336</v>
      </c>
      <c r="B5599" s="17">
        <v>2026</v>
      </c>
      <c r="C5599" s="24">
        <f>Tabela2025Horario[[#This Row],[Mês]]</f>
        <v>8</v>
      </c>
      <c r="D5599" s="24">
        <f>Tabela2025Horario[[#This Row],[Dia]]</f>
        <v>22</v>
      </c>
      <c r="E5599" s="24">
        <f>Tabela2025Horario[[#This Row],[Hora]]</f>
        <v>5</v>
      </c>
      <c r="F5599" s="25">
        <f>Tabela2025Horario[[#This Row],[Conj. Castilho]]</f>
        <v>0</v>
      </c>
      <c r="G5599" s="25">
        <f>Tabela2025Horario[[#This Row],[Conj. Eol. Ventos Santa Eugênia]]</f>
        <v>0</v>
      </c>
      <c r="H5599" s="25">
        <f>Tabela2025Horario[[#This Row],[Conj. Guaimbê]]</f>
        <v>0</v>
      </c>
      <c r="I5599" s="16"/>
      <c r="J5599" s="16"/>
      <c r="K5599" s="16"/>
      <c r="L5599" s="16"/>
      <c r="M5599" s="16"/>
      <c r="N5599" s="16"/>
      <c r="O5599" s="3">
        <f>IF(Tabela2025Horario[[#This Row],[Media Agregada Todas as Usinas]]*$Q$3265&gt;100%,100%,Tabela2025Horario[[#This Row],[Media Agregada Todas as Usinas]]*$Q$3265)</f>
        <v>0</v>
      </c>
    </row>
    <row r="5600" spans="1:15" x14ac:dyDescent="0.25">
      <c r="A5600" s="16">
        <f>Tabela2025Horario[[#This Row],[DataHora]]</f>
        <v>45891.25</v>
      </c>
      <c r="B5600" s="17">
        <v>2026</v>
      </c>
      <c r="C5600" s="24">
        <f>Tabela2025Horario[[#This Row],[Mês]]</f>
        <v>8</v>
      </c>
      <c r="D5600" s="24">
        <f>Tabela2025Horario[[#This Row],[Dia]]</f>
        <v>22</v>
      </c>
      <c r="E5600" s="24">
        <f>Tabela2025Horario[[#This Row],[Hora]]</f>
        <v>6</v>
      </c>
      <c r="F5600" s="25">
        <f>Tabela2025Horario[[#This Row],[Conj. Castilho]]</f>
        <v>0</v>
      </c>
      <c r="G5600" s="25">
        <f>Tabela2025Horario[[#This Row],[Conj. Eol. Ventos Santa Eugênia]]</f>
        <v>0</v>
      </c>
      <c r="H5600" s="25">
        <f>Tabela2025Horario[[#This Row],[Conj. Guaimbê]]</f>
        <v>0</v>
      </c>
      <c r="I5600" s="16"/>
      <c r="J5600" s="16"/>
      <c r="K5600" s="16"/>
      <c r="L5600" s="16"/>
      <c r="M5600" s="16"/>
      <c r="N5600" s="16"/>
      <c r="O5600" s="3">
        <f>IF(Tabela2025Horario[[#This Row],[Media Agregada Todas as Usinas]]*$Q$3265&gt;100%,100%,Tabela2025Horario[[#This Row],[Media Agregada Todas as Usinas]]*$Q$3265)</f>
        <v>0.1212744780295474</v>
      </c>
    </row>
    <row r="5601" spans="1:15" x14ac:dyDescent="0.25">
      <c r="A5601" s="16">
        <f>Tabela2025Horario[[#This Row],[DataHora]]</f>
        <v>45891.291666666664</v>
      </c>
      <c r="B5601" s="17">
        <v>2026</v>
      </c>
      <c r="C5601" s="24">
        <f>Tabela2025Horario[[#This Row],[Mês]]</f>
        <v>8</v>
      </c>
      <c r="D5601" s="24">
        <f>Tabela2025Horario[[#This Row],[Dia]]</f>
        <v>22</v>
      </c>
      <c r="E5601" s="24">
        <f>Tabela2025Horario[[#This Row],[Hora]]</f>
        <v>7</v>
      </c>
      <c r="F5601" s="25">
        <f>Tabela2025Horario[[#This Row],[Conj. Castilho]]</f>
        <v>0</v>
      </c>
      <c r="G5601" s="25">
        <f>Tabela2025Horario[[#This Row],[Conj. Eol. Ventos Santa Eugênia]]</f>
        <v>4.7478304702865654E-2</v>
      </c>
      <c r="H5601" s="25">
        <f>Tabela2025Horario[[#This Row],[Conj. Guaimbê]]</f>
        <v>0</v>
      </c>
      <c r="I5601" s="16"/>
      <c r="J5601" s="16"/>
      <c r="K5601" s="16"/>
      <c r="L5601" s="16"/>
      <c r="M5601" s="16"/>
      <c r="N5601" s="16"/>
      <c r="O5601" s="3">
        <f>IF(Tabela2025Horario[[#This Row],[Media Agregada Todas as Usinas]]*$Q$3265&gt;100%,100%,Tabela2025Horario[[#This Row],[Media Agregada Todas as Usinas]]*$Q$3265)</f>
        <v>0.34431058128573844</v>
      </c>
    </row>
    <row r="5602" spans="1:15" x14ac:dyDescent="0.25">
      <c r="A5602" s="16">
        <f>Tabela2025Horario[[#This Row],[DataHora]]</f>
        <v>45891.333333333336</v>
      </c>
      <c r="B5602" s="17">
        <v>2026</v>
      </c>
      <c r="C5602" s="24">
        <f>Tabela2025Horario[[#This Row],[Mês]]</f>
        <v>8</v>
      </c>
      <c r="D5602" s="24">
        <f>Tabela2025Horario[[#This Row],[Dia]]</f>
        <v>22</v>
      </c>
      <c r="E5602" s="24">
        <f>Tabela2025Horario[[#This Row],[Hora]]</f>
        <v>8</v>
      </c>
      <c r="F5602" s="25">
        <f>Tabela2025Horario[[#This Row],[Conj. Castilho]]</f>
        <v>0</v>
      </c>
      <c r="G5602" s="25">
        <f>Tabela2025Horario[[#This Row],[Conj. Eol. Ventos Santa Eugênia]]</f>
        <v>6.255285628686183E-2</v>
      </c>
      <c r="H5602" s="25">
        <f>Tabela2025Horario[[#This Row],[Conj. Guaimbê]]</f>
        <v>0</v>
      </c>
      <c r="I5602" s="16"/>
      <c r="J5602" s="16"/>
      <c r="K5602" s="16"/>
      <c r="L5602" s="16"/>
      <c r="M5602" s="16"/>
      <c r="N5602" s="16"/>
      <c r="O5602" s="3">
        <f>IF(Tabela2025Horario[[#This Row],[Media Agregada Todas as Usinas]]*$Q$3265&gt;100%,100%,Tabela2025Horario[[#This Row],[Media Agregada Todas as Usinas]]*$Q$3265)</f>
        <v>0.46393706336086299</v>
      </c>
    </row>
    <row r="5603" spans="1:15" x14ac:dyDescent="0.25">
      <c r="A5603" s="16">
        <f>Tabela2025Horario[[#This Row],[DataHora]]</f>
        <v>45891.375</v>
      </c>
      <c r="B5603" s="17">
        <v>2026</v>
      </c>
      <c r="C5603" s="24">
        <f>Tabela2025Horario[[#This Row],[Mês]]</f>
        <v>8</v>
      </c>
      <c r="D5603" s="24">
        <f>Tabela2025Horario[[#This Row],[Dia]]</f>
        <v>22</v>
      </c>
      <c r="E5603" s="24">
        <f>Tabela2025Horario[[#This Row],[Hora]]</f>
        <v>9</v>
      </c>
      <c r="F5603" s="25">
        <f>Tabela2025Horario[[#This Row],[Conj. Castilho]]</f>
        <v>0</v>
      </c>
      <c r="G5603" s="25">
        <f>Tabela2025Horario[[#This Row],[Conj. Eol. Ventos Santa Eugênia]]</f>
        <v>0</v>
      </c>
      <c r="H5603" s="25">
        <f>Tabela2025Horario[[#This Row],[Conj. Guaimbê]]</f>
        <v>0</v>
      </c>
      <c r="I5603" s="16"/>
      <c r="J5603" s="16"/>
      <c r="K5603" s="16"/>
      <c r="L5603" s="16"/>
      <c r="M5603" s="16"/>
      <c r="N5603" s="16"/>
      <c r="O5603" s="3">
        <f>IF(Tabela2025Horario[[#This Row],[Media Agregada Todas as Usinas]]*$Q$3265&gt;100%,100%,Tabela2025Horario[[#This Row],[Media Agregada Todas as Usinas]]*$Q$3265)</f>
        <v>0.48886556983238738</v>
      </c>
    </row>
    <row r="5604" spans="1:15" x14ac:dyDescent="0.25">
      <c r="A5604" s="16">
        <f>Tabela2025Horario[[#This Row],[DataHora]]</f>
        <v>45891.416666666664</v>
      </c>
      <c r="B5604" s="17">
        <v>2026</v>
      </c>
      <c r="C5604" s="24">
        <f>Tabela2025Horario[[#This Row],[Mês]]</f>
        <v>8</v>
      </c>
      <c r="D5604" s="24">
        <f>Tabela2025Horario[[#This Row],[Dia]]</f>
        <v>22</v>
      </c>
      <c r="E5604" s="24">
        <f>Tabela2025Horario[[#This Row],[Hora]]</f>
        <v>10</v>
      </c>
      <c r="F5604" s="25">
        <f>Tabela2025Horario[[#This Row],[Conj. Castilho]]</f>
        <v>0</v>
      </c>
      <c r="G5604" s="25">
        <f>Tabela2025Horario[[#This Row],[Conj. Eol. Ventos Santa Eugênia]]</f>
        <v>0</v>
      </c>
      <c r="H5604" s="25">
        <f>Tabela2025Horario[[#This Row],[Conj. Guaimbê]]</f>
        <v>1.0606746761146165E-2</v>
      </c>
      <c r="I5604" s="16"/>
      <c r="J5604" s="16"/>
      <c r="K5604" s="16"/>
      <c r="L5604" s="16"/>
      <c r="M5604" s="16"/>
      <c r="N5604" s="16"/>
      <c r="O5604" s="3">
        <f>IF(Tabela2025Horario[[#This Row],[Media Agregada Todas as Usinas]]*$Q$3265&gt;100%,100%,Tabela2025Horario[[#This Row],[Media Agregada Todas as Usinas]]*$Q$3265)</f>
        <v>0.49861294887846025</v>
      </c>
    </row>
    <row r="5605" spans="1:15" x14ac:dyDescent="0.25">
      <c r="A5605" s="16">
        <f>Tabela2025Horario[[#This Row],[DataHora]]</f>
        <v>45891.458333333336</v>
      </c>
      <c r="B5605" s="17">
        <v>2026</v>
      </c>
      <c r="C5605" s="24">
        <f>Tabela2025Horario[[#This Row],[Mês]]</f>
        <v>8</v>
      </c>
      <c r="D5605" s="24">
        <f>Tabela2025Horario[[#This Row],[Dia]]</f>
        <v>22</v>
      </c>
      <c r="E5605" s="24">
        <f>Tabela2025Horario[[#This Row],[Hora]]</f>
        <v>11</v>
      </c>
      <c r="F5605" s="25">
        <f>Tabela2025Horario[[#This Row],[Conj. Castilho]]</f>
        <v>1.249307450071525E-2</v>
      </c>
      <c r="G5605" s="25">
        <f>Tabela2025Horario[[#This Row],[Conj. Eol. Ventos Santa Eugênia]]</f>
        <v>0</v>
      </c>
      <c r="H5605" s="25">
        <f>Tabela2025Horario[[#This Row],[Conj. Guaimbê]]</f>
        <v>0</v>
      </c>
      <c r="I5605" s="16"/>
      <c r="J5605" s="16"/>
      <c r="K5605" s="16"/>
      <c r="L5605" s="16"/>
      <c r="M5605" s="16"/>
      <c r="N5605" s="16"/>
      <c r="O5605" s="3">
        <f>IF(Tabela2025Horario[[#This Row],[Media Agregada Todas as Usinas]]*$Q$3265&gt;100%,100%,Tabela2025Horario[[#This Row],[Media Agregada Todas as Usinas]]*$Q$3265)</f>
        <v>0.26109436433364114</v>
      </c>
    </row>
    <row r="5606" spans="1:15" x14ac:dyDescent="0.25">
      <c r="A5606" s="16">
        <f>Tabela2025Horario[[#This Row],[DataHora]]</f>
        <v>45891.5</v>
      </c>
      <c r="B5606" s="17">
        <v>2026</v>
      </c>
      <c r="C5606" s="24">
        <f>Tabela2025Horario[[#This Row],[Mês]]</f>
        <v>8</v>
      </c>
      <c r="D5606" s="24">
        <f>Tabela2025Horario[[#This Row],[Dia]]</f>
        <v>22</v>
      </c>
      <c r="E5606" s="24">
        <f>Tabela2025Horario[[#This Row],[Hora]]</f>
        <v>12</v>
      </c>
      <c r="F5606" s="25">
        <f>Tabela2025Horario[[#This Row],[Conj. Castilho]]</f>
        <v>0.20496764553871721</v>
      </c>
      <c r="G5606" s="25">
        <f>Tabela2025Horario[[#This Row],[Conj. Eol. Ventos Santa Eugênia]]</f>
        <v>0</v>
      </c>
      <c r="H5606" s="25">
        <f>Tabela2025Horario[[#This Row],[Conj. Guaimbê]]</f>
        <v>7.9930091733582967E-2</v>
      </c>
      <c r="I5606" s="16"/>
      <c r="J5606" s="16"/>
      <c r="K5606" s="16"/>
      <c r="L5606" s="16"/>
      <c r="M5606" s="16"/>
      <c r="N5606" s="16"/>
      <c r="O5606" s="3">
        <f>IF(Tabela2025Horario[[#This Row],[Media Agregada Todas as Usinas]]*$Q$3265&gt;100%,100%,Tabela2025Horario[[#This Row],[Media Agregada Todas as Usinas]]*$Q$3265)</f>
        <v>0.3321828810010074</v>
      </c>
    </row>
    <row r="5607" spans="1:15" x14ac:dyDescent="0.25">
      <c r="A5607" s="16">
        <f>Tabela2025Horario[[#This Row],[DataHora]]</f>
        <v>45891.541666666664</v>
      </c>
      <c r="B5607" s="17">
        <v>2026</v>
      </c>
      <c r="C5607" s="24">
        <f>Tabela2025Horario[[#This Row],[Mês]]</f>
        <v>8</v>
      </c>
      <c r="D5607" s="24">
        <f>Tabela2025Horario[[#This Row],[Dia]]</f>
        <v>22</v>
      </c>
      <c r="E5607" s="24">
        <f>Tabela2025Horario[[#This Row],[Hora]]</f>
        <v>13</v>
      </c>
      <c r="F5607" s="25">
        <f>Tabela2025Horario[[#This Row],[Conj. Castilho]]</f>
        <v>0.1611383275737624</v>
      </c>
      <c r="G5607" s="25">
        <f>Tabela2025Horario[[#This Row],[Conj. Eol. Ventos Santa Eugênia]]</f>
        <v>0</v>
      </c>
      <c r="H5607" s="25">
        <f>Tabela2025Horario[[#This Row],[Conj. Guaimbê]]</f>
        <v>0.10971604073773339</v>
      </c>
      <c r="I5607" s="16"/>
      <c r="J5607" s="16"/>
      <c r="K5607" s="16"/>
      <c r="L5607" s="16"/>
      <c r="M5607" s="16"/>
      <c r="N5607" s="16"/>
      <c r="O5607" s="3">
        <f>IF(Tabela2025Horario[[#This Row],[Media Agregada Todas as Usinas]]*$Q$3265&gt;100%,100%,Tabela2025Horario[[#This Row],[Media Agregada Todas as Usinas]]*$Q$3265)</f>
        <v>0.35275262192975193</v>
      </c>
    </row>
    <row r="5608" spans="1:15" x14ac:dyDescent="0.25">
      <c r="A5608" s="16">
        <f>Tabela2025Horario[[#This Row],[DataHora]]</f>
        <v>45891.583333333336</v>
      </c>
      <c r="B5608" s="17">
        <v>2026</v>
      </c>
      <c r="C5608" s="24">
        <f>Tabela2025Horario[[#This Row],[Mês]]</f>
        <v>8</v>
      </c>
      <c r="D5608" s="24">
        <f>Tabela2025Horario[[#This Row],[Dia]]</f>
        <v>22</v>
      </c>
      <c r="E5608" s="24">
        <f>Tabela2025Horario[[#This Row],[Hora]]</f>
        <v>14</v>
      </c>
      <c r="F5608" s="25">
        <f>Tabela2025Horario[[#This Row],[Conj. Castilho]]</f>
        <v>2.7177009946125086E-2</v>
      </c>
      <c r="G5608" s="25">
        <f>Tabela2025Horario[[#This Row],[Conj. Eol. Ventos Santa Eugênia]]</f>
        <v>0</v>
      </c>
      <c r="H5608" s="25">
        <f>Tabela2025Horario[[#This Row],[Conj. Guaimbê]]</f>
        <v>5.52804360441961E-2</v>
      </c>
      <c r="I5608" s="16"/>
      <c r="J5608" s="16"/>
      <c r="K5608" s="16"/>
      <c r="L5608" s="16"/>
      <c r="M5608" s="16"/>
      <c r="N5608" s="16"/>
      <c r="O5608" s="3">
        <f>IF(Tabela2025Horario[[#This Row],[Media Agregada Todas as Usinas]]*$Q$3265&gt;100%,100%,Tabela2025Horario[[#This Row],[Media Agregada Todas as Usinas]]*$Q$3265)</f>
        <v>0.12168667072950702</v>
      </c>
    </row>
    <row r="5609" spans="1:15" x14ac:dyDescent="0.25">
      <c r="A5609" s="16">
        <f>Tabela2025Horario[[#This Row],[DataHora]]</f>
        <v>45891.625</v>
      </c>
      <c r="B5609" s="17">
        <v>2026</v>
      </c>
      <c r="C5609" s="24">
        <f>Tabela2025Horario[[#This Row],[Mês]]</f>
        <v>8</v>
      </c>
      <c r="D5609" s="24">
        <f>Tabela2025Horario[[#This Row],[Dia]]</f>
        <v>22</v>
      </c>
      <c r="E5609" s="24">
        <f>Tabela2025Horario[[#This Row],[Hora]]</f>
        <v>15</v>
      </c>
      <c r="F5609" s="25">
        <f>Tabela2025Horario[[#This Row],[Conj. Castilho]]</f>
        <v>0</v>
      </c>
      <c r="G5609" s="25">
        <f>Tabela2025Horario[[#This Row],[Conj. Eol. Ventos Santa Eugênia]]</f>
        <v>0</v>
      </c>
      <c r="H5609" s="25">
        <f>Tabela2025Horario[[#This Row],[Conj. Guaimbê]]</f>
        <v>0</v>
      </c>
      <c r="I5609" s="16"/>
      <c r="J5609" s="16"/>
      <c r="K5609" s="16"/>
      <c r="L5609" s="16"/>
      <c r="M5609" s="16"/>
      <c r="N5609" s="16"/>
      <c r="O5609" s="3">
        <f>IF(Tabela2025Horario[[#This Row],[Media Agregada Todas as Usinas]]*$Q$3265&gt;100%,100%,Tabela2025Horario[[#This Row],[Media Agregada Todas as Usinas]]*$Q$3265)</f>
        <v>0</v>
      </c>
    </row>
    <row r="5610" spans="1:15" x14ac:dyDescent="0.25">
      <c r="A5610" s="16">
        <f>Tabela2025Horario[[#This Row],[DataHora]]</f>
        <v>45891.666666666664</v>
      </c>
      <c r="B5610" s="17">
        <v>2026</v>
      </c>
      <c r="C5610" s="24">
        <f>Tabela2025Horario[[#This Row],[Mês]]</f>
        <v>8</v>
      </c>
      <c r="D5610" s="24">
        <f>Tabela2025Horario[[#This Row],[Dia]]</f>
        <v>22</v>
      </c>
      <c r="E5610" s="24">
        <f>Tabela2025Horario[[#This Row],[Hora]]</f>
        <v>16</v>
      </c>
      <c r="F5610" s="25">
        <f>Tabela2025Horario[[#This Row],[Conj. Castilho]]</f>
        <v>0</v>
      </c>
      <c r="G5610" s="25">
        <f>Tabela2025Horario[[#This Row],[Conj. Eol. Ventos Santa Eugênia]]</f>
        <v>0</v>
      </c>
      <c r="H5610" s="25">
        <f>Tabela2025Horario[[#This Row],[Conj. Guaimbê]]</f>
        <v>0</v>
      </c>
      <c r="I5610" s="16"/>
      <c r="J5610" s="16"/>
      <c r="K5610" s="16"/>
      <c r="L5610" s="16"/>
      <c r="M5610" s="16"/>
      <c r="N5610" s="16"/>
      <c r="O5610" s="3">
        <f>IF(Tabela2025Horario[[#This Row],[Media Agregada Todas as Usinas]]*$Q$3265&gt;100%,100%,Tabela2025Horario[[#This Row],[Media Agregada Todas as Usinas]]*$Q$3265)</f>
        <v>0</v>
      </c>
    </row>
    <row r="5611" spans="1:15" x14ac:dyDescent="0.25">
      <c r="A5611" s="16">
        <f>Tabela2025Horario[[#This Row],[DataHora]]</f>
        <v>45891.708333333336</v>
      </c>
      <c r="B5611" s="17">
        <v>2026</v>
      </c>
      <c r="C5611" s="24">
        <f>Tabela2025Horario[[#This Row],[Mês]]</f>
        <v>8</v>
      </c>
      <c r="D5611" s="24">
        <f>Tabela2025Horario[[#This Row],[Dia]]</f>
        <v>22</v>
      </c>
      <c r="E5611" s="24">
        <f>Tabela2025Horario[[#This Row],[Hora]]</f>
        <v>17</v>
      </c>
      <c r="F5611" s="25">
        <f>Tabela2025Horario[[#This Row],[Conj. Castilho]]</f>
        <v>0</v>
      </c>
      <c r="G5611" s="25">
        <f>Tabela2025Horario[[#This Row],[Conj. Eol. Ventos Santa Eugênia]]</f>
        <v>0</v>
      </c>
      <c r="H5611" s="25">
        <f>Tabela2025Horario[[#This Row],[Conj. Guaimbê]]</f>
        <v>0</v>
      </c>
      <c r="I5611" s="16"/>
      <c r="J5611" s="16"/>
      <c r="K5611" s="16"/>
      <c r="L5611" s="16"/>
      <c r="M5611" s="16"/>
      <c r="N5611" s="16"/>
      <c r="O5611" s="3">
        <f>IF(Tabela2025Horario[[#This Row],[Media Agregada Todas as Usinas]]*$Q$3265&gt;100%,100%,Tabela2025Horario[[#This Row],[Media Agregada Todas as Usinas]]*$Q$3265)</f>
        <v>0</v>
      </c>
    </row>
    <row r="5612" spans="1:15" x14ac:dyDescent="0.25">
      <c r="A5612" s="16">
        <f>Tabela2025Horario[[#This Row],[DataHora]]</f>
        <v>45891.75</v>
      </c>
      <c r="B5612" s="17">
        <v>2026</v>
      </c>
      <c r="C5612" s="24">
        <f>Tabela2025Horario[[#This Row],[Mês]]</f>
        <v>8</v>
      </c>
      <c r="D5612" s="24">
        <f>Tabela2025Horario[[#This Row],[Dia]]</f>
        <v>22</v>
      </c>
      <c r="E5612" s="24">
        <f>Tabela2025Horario[[#This Row],[Hora]]</f>
        <v>18</v>
      </c>
      <c r="F5612" s="25">
        <f>Tabela2025Horario[[#This Row],[Conj. Castilho]]</f>
        <v>0</v>
      </c>
      <c r="G5612" s="25">
        <f>Tabela2025Horario[[#This Row],[Conj. Eol. Ventos Santa Eugênia]]</f>
        <v>0</v>
      </c>
      <c r="H5612" s="25">
        <f>Tabela2025Horario[[#This Row],[Conj. Guaimbê]]</f>
        <v>0</v>
      </c>
      <c r="I5612" s="16"/>
      <c r="J5612" s="16"/>
      <c r="K5612" s="16"/>
      <c r="L5612" s="16"/>
      <c r="M5612" s="16"/>
      <c r="N5612" s="16"/>
      <c r="O5612" s="3">
        <f>IF(Tabela2025Horario[[#This Row],[Media Agregada Todas as Usinas]]*$Q$3265&gt;100%,100%,Tabela2025Horario[[#This Row],[Media Agregada Todas as Usinas]]*$Q$3265)</f>
        <v>0</v>
      </c>
    </row>
    <row r="5613" spans="1:15" x14ac:dyDescent="0.25">
      <c r="A5613" s="16">
        <f>Tabela2025Horario[[#This Row],[DataHora]]</f>
        <v>45891.791666666664</v>
      </c>
      <c r="B5613" s="17">
        <v>2026</v>
      </c>
      <c r="C5613" s="24">
        <f>Tabela2025Horario[[#This Row],[Mês]]</f>
        <v>8</v>
      </c>
      <c r="D5613" s="24">
        <f>Tabela2025Horario[[#This Row],[Dia]]</f>
        <v>22</v>
      </c>
      <c r="E5613" s="24">
        <f>Tabela2025Horario[[#This Row],[Hora]]</f>
        <v>19</v>
      </c>
      <c r="F5613" s="25">
        <f>Tabela2025Horario[[#This Row],[Conj. Castilho]]</f>
        <v>0</v>
      </c>
      <c r="G5613" s="25">
        <f>Tabela2025Horario[[#This Row],[Conj. Eol. Ventos Santa Eugênia]]</f>
        <v>0</v>
      </c>
      <c r="H5613" s="25">
        <f>Tabela2025Horario[[#This Row],[Conj. Guaimbê]]</f>
        <v>0</v>
      </c>
      <c r="I5613" s="16"/>
      <c r="J5613" s="16"/>
      <c r="K5613" s="16"/>
      <c r="L5613" s="16"/>
      <c r="M5613" s="16"/>
      <c r="N5613" s="16"/>
      <c r="O5613" s="3">
        <f>IF(Tabela2025Horario[[#This Row],[Media Agregada Todas as Usinas]]*$Q$3265&gt;100%,100%,Tabela2025Horario[[#This Row],[Media Agregada Todas as Usinas]]*$Q$3265)</f>
        <v>0</v>
      </c>
    </row>
    <row r="5614" spans="1:15" x14ac:dyDescent="0.25">
      <c r="A5614" s="16">
        <f>Tabela2025Horario[[#This Row],[DataHora]]</f>
        <v>45891.833333333336</v>
      </c>
      <c r="B5614" s="17">
        <v>2026</v>
      </c>
      <c r="C5614" s="24">
        <f>Tabela2025Horario[[#This Row],[Mês]]</f>
        <v>8</v>
      </c>
      <c r="D5614" s="24">
        <f>Tabela2025Horario[[#This Row],[Dia]]</f>
        <v>22</v>
      </c>
      <c r="E5614" s="24">
        <f>Tabela2025Horario[[#This Row],[Hora]]</f>
        <v>20</v>
      </c>
      <c r="F5614" s="25">
        <f>Tabela2025Horario[[#This Row],[Conj. Castilho]]</f>
        <v>0</v>
      </c>
      <c r="G5614" s="25">
        <f>Tabela2025Horario[[#This Row],[Conj. Eol. Ventos Santa Eugênia]]</f>
        <v>0</v>
      </c>
      <c r="H5614" s="25">
        <f>Tabela2025Horario[[#This Row],[Conj. Guaimbê]]</f>
        <v>0</v>
      </c>
      <c r="I5614" s="16"/>
      <c r="J5614" s="16"/>
      <c r="K5614" s="16"/>
      <c r="L5614" s="16"/>
      <c r="M5614" s="16"/>
      <c r="N5614" s="16"/>
      <c r="O5614" s="3">
        <f>IF(Tabela2025Horario[[#This Row],[Media Agregada Todas as Usinas]]*$Q$3265&gt;100%,100%,Tabela2025Horario[[#This Row],[Media Agregada Todas as Usinas]]*$Q$3265)</f>
        <v>0</v>
      </c>
    </row>
    <row r="5615" spans="1:15" x14ac:dyDescent="0.25">
      <c r="A5615" s="16">
        <f>Tabela2025Horario[[#This Row],[DataHora]]</f>
        <v>45891.875</v>
      </c>
      <c r="B5615" s="17">
        <v>2026</v>
      </c>
      <c r="C5615" s="24">
        <f>Tabela2025Horario[[#This Row],[Mês]]</f>
        <v>8</v>
      </c>
      <c r="D5615" s="24">
        <f>Tabela2025Horario[[#This Row],[Dia]]</f>
        <v>22</v>
      </c>
      <c r="E5615" s="24">
        <f>Tabela2025Horario[[#This Row],[Hora]]</f>
        <v>21</v>
      </c>
      <c r="F5615" s="25">
        <f>Tabela2025Horario[[#This Row],[Conj. Castilho]]</f>
        <v>0</v>
      </c>
      <c r="G5615" s="25">
        <f>Tabela2025Horario[[#This Row],[Conj. Eol. Ventos Santa Eugênia]]</f>
        <v>0</v>
      </c>
      <c r="H5615" s="25">
        <f>Tabela2025Horario[[#This Row],[Conj. Guaimbê]]</f>
        <v>0</v>
      </c>
      <c r="I5615" s="16"/>
      <c r="J5615" s="16"/>
      <c r="K5615" s="16"/>
      <c r="L5615" s="16"/>
      <c r="M5615" s="16"/>
      <c r="N5615" s="16"/>
      <c r="O5615" s="3">
        <f>IF(Tabela2025Horario[[#This Row],[Media Agregada Todas as Usinas]]*$Q$3265&gt;100%,100%,Tabela2025Horario[[#This Row],[Media Agregada Todas as Usinas]]*$Q$3265)</f>
        <v>5.710684208008833E-2</v>
      </c>
    </row>
    <row r="5616" spans="1:15" x14ac:dyDescent="0.25">
      <c r="A5616" s="16">
        <f>Tabela2025Horario[[#This Row],[DataHora]]</f>
        <v>45891.916666666664</v>
      </c>
      <c r="B5616" s="17">
        <v>2026</v>
      </c>
      <c r="C5616" s="24">
        <f>Tabela2025Horario[[#This Row],[Mês]]</f>
        <v>8</v>
      </c>
      <c r="D5616" s="24">
        <f>Tabela2025Horario[[#This Row],[Dia]]</f>
        <v>22</v>
      </c>
      <c r="E5616" s="24">
        <f>Tabela2025Horario[[#This Row],[Hora]]</f>
        <v>22</v>
      </c>
      <c r="F5616" s="25">
        <f>Tabela2025Horario[[#This Row],[Conj. Castilho]]</f>
        <v>0</v>
      </c>
      <c r="G5616" s="25">
        <f>Tabela2025Horario[[#This Row],[Conj. Eol. Ventos Santa Eugênia]]</f>
        <v>0</v>
      </c>
      <c r="H5616" s="25">
        <f>Tabela2025Horario[[#This Row],[Conj. Guaimbê]]</f>
        <v>0</v>
      </c>
      <c r="I5616" s="16"/>
      <c r="J5616" s="16"/>
      <c r="K5616" s="16"/>
      <c r="L5616" s="16"/>
      <c r="M5616" s="16"/>
      <c r="N5616" s="16"/>
      <c r="O5616" s="3">
        <f>IF(Tabela2025Horario[[#This Row],[Media Agregada Todas as Usinas]]*$Q$3265&gt;100%,100%,Tabela2025Horario[[#This Row],[Media Agregada Todas as Usinas]]*$Q$3265)</f>
        <v>0.26818287647308892</v>
      </c>
    </row>
    <row r="5617" spans="1:15" x14ac:dyDescent="0.25">
      <c r="A5617" s="16">
        <f>Tabela2025Horario[[#This Row],[DataHora]]</f>
        <v>45891.958333333336</v>
      </c>
      <c r="B5617" s="17">
        <v>2026</v>
      </c>
      <c r="C5617" s="24">
        <f>Tabela2025Horario[[#This Row],[Mês]]</f>
        <v>8</v>
      </c>
      <c r="D5617" s="24">
        <f>Tabela2025Horario[[#This Row],[Dia]]</f>
        <v>22</v>
      </c>
      <c r="E5617" s="24">
        <f>Tabela2025Horario[[#This Row],[Hora]]</f>
        <v>23</v>
      </c>
      <c r="F5617" s="25">
        <f>Tabela2025Horario[[#This Row],[Conj. Castilho]]</f>
        <v>0</v>
      </c>
      <c r="G5617" s="25">
        <f>Tabela2025Horario[[#This Row],[Conj. Eol. Ventos Santa Eugênia]]</f>
        <v>0</v>
      </c>
      <c r="H5617" s="25">
        <f>Tabela2025Horario[[#This Row],[Conj. Guaimbê]]</f>
        <v>0</v>
      </c>
      <c r="I5617" s="16"/>
      <c r="J5617" s="16"/>
      <c r="K5617" s="16"/>
      <c r="L5617" s="16"/>
      <c r="M5617" s="16"/>
      <c r="N5617" s="16"/>
      <c r="O5617" s="3">
        <f>IF(Tabela2025Horario[[#This Row],[Media Agregada Todas as Usinas]]*$Q$3265&gt;100%,100%,Tabela2025Horario[[#This Row],[Media Agregada Todas as Usinas]]*$Q$3265)</f>
        <v>0.25635301805347616</v>
      </c>
    </row>
    <row r="5618" spans="1:15" x14ac:dyDescent="0.25">
      <c r="A5618" s="16">
        <f>Tabela2025Horario[[#This Row],[DataHora]]</f>
        <v>45892</v>
      </c>
      <c r="B5618" s="17">
        <v>2026</v>
      </c>
      <c r="C5618" s="24">
        <f>Tabela2025Horario[[#This Row],[Mês]]</f>
        <v>8</v>
      </c>
      <c r="D5618" s="24">
        <f>Tabela2025Horario[[#This Row],[Dia]]</f>
        <v>23</v>
      </c>
      <c r="E5618" s="24">
        <f>Tabela2025Horario[[#This Row],[Hora]]</f>
        <v>0</v>
      </c>
      <c r="F5618" s="25">
        <f>Tabela2025Horario[[#This Row],[Conj. Castilho]]</f>
        <v>0</v>
      </c>
      <c r="G5618" s="25">
        <f>Tabela2025Horario[[#This Row],[Conj. Eol. Ventos Santa Eugênia]]</f>
        <v>0</v>
      </c>
      <c r="H5618" s="25">
        <f>Tabela2025Horario[[#This Row],[Conj. Guaimbê]]</f>
        <v>0</v>
      </c>
      <c r="I5618" s="16"/>
      <c r="J5618" s="16"/>
      <c r="K5618" s="16"/>
      <c r="L5618" s="16"/>
      <c r="M5618" s="16"/>
      <c r="N5618" s="16"/>
      <c r="O5618" s="3">
        <f>IF(Tabela2025Horario[[#This Row],[Media Agregada Todas as Usinas]]*$Q$3265&gt;100%,100%,Tabela2025Horario[[#This Row],[Media Agregada Todas as Usinas]]*$Q$3265)</f>
        <v>0.26240977038102187</v>
      </c>
    </row>
    <row r="5619" spans="1:15" x14ac:dyDescent="0.25">
      <c r="A5619" s="16">
        <f>Tabela2025Horario[[#This Row],[DataHora]]</f>
        <v>45892.041666666664</v>
      </c>
      <c r="B5619" s="17">
        <v>2026</v>
      </c>
      <c r="C5619" s="24">
        <f>Tabela2025Horario[[#This Row],[Mês]]</f>
        <v>8</v>
      </c>
      <c r="D5619" s="24">
        <f>Tabela2025Horario[[#This Row],[Dia]]</f>
        <v>23</v>
      </c>
      <c r="E5619" s="24">
        <f>Tabela2025Horario[[#This Row],[Hora]]</f>
        <v>1</v>
      </c>
      <c r="F5619" s="25">
        <f>Tabela2025Horario[[#This Row],[Conj. Castilho]]</f>
        <v>0</v>
      </c>
      <c r="G5619" s="25">
        <f>Tabela2025Horario[[#This Row],[Conj. Eol. Ventos Santa Eugênia]]</f>
        <v>0</v>
      </c>
      <c r="H5619" s="25">
        <f>Tabela2025Horario[[#This Row],[Conj. Guaimbê]]</f>
        <v>0</v>
      </c>
      <c r="I5619" s="16"/>
      <c r="J5619" s="16"/>
      <c r="K5619" s="16"/>
      <c r="L5619" s="16"/>
      <c r="M5619" s="16"/>
      <c r="N5619" s="16"/>
      <c r="O5619" s="3">
        <f>IF(Tabela2025Horario[[#This Row],[Media Agregada Todas as Usinas]]*$Q$3265&gt;100%,100%,Tabela2025Horario[[#This Row],[Media Agregada Todas as Usinas]]*$Q$3265)</f>
        <v>0.3287680469788592</v>
      </c>
    </row>
    <row r="5620" spans="1:15" x14ac:dyDescent="0.25">
      <c r="A5620" s="16">
        <f>Tabela2025Horario[[#This Row],[DataHora]]</f>
        <v>45892.083333333336</v>
      </c>
      <c r="B5620" s="17">
        <v>2026</v>
      </c>
      <c r="C5620" s="24">
        <f>Tabela2025Horario[[#This Row],[Mês]]</f>
        <v>8</v>
      </c>
      <c r="D5620" s="24">
        <f>Tabela2025Horario[[#This Row],[Dia]]</f>
        <v>23</v>
      </c>
      <c r="E5620" s="24">
        <f>Tabela2025Horario[[#This Row],[Hora]]</f>
        <v>2</v>
      </c>
      <c r="F5620" s="25">
        <f>Tabela2025Horario[[#This Row],[Conj. Castilho]]</f>
        <v>0</v>
      </c>
      <c r="G5620" s="25">
        <f>Tabela2025Horario[[#This Row],[Conj. Eol. Ventos Santa Eugênia]]</f>
        <v>0</v>
      </c>
      <c r="H5620" s="25">
        <f>Tabela2025Horario[[#This Row],[Conj. Guaimbê]]</f>
        <v>0</v>
      </c>
      <c r="I5620" s="16"/>
      <c r="J5620" s="16"/>
      <c r="K5620" s="16"/>
      <c r="L5620" s="16"/>
      <c r="M5620" s="16"/>
      <c r="N5620" s="16"/>
      <c r="O5620" s="3">
        <f>IF(Tabela2025Horario[[#This Row],[Media Agregada Todas as Usinas]]*$Q$3265&gt;100%,100%,Tabela2025Horario[[#This Row],[Media Agregada Todas as Usinas]]*$Q$3265)</f>
        <v>0.26690307129805857</v>
      </c>
    </row>
    <row r="5621" spans="1:15" x14ac:dyDescent="0.25">
      <c r="A5621" s="16">
        <f>Tabela2025Horario[[#This Row],[DataHora]]</f>
        <v>45892.125</v>
      </c>
      <c r="B5621" s="17">
        <v>2026</v>
      </c>
      <c r="C5621" s="24">
        <f>Tabela2025Horario[[#This Row],[Mês]]</f>
        <v>8</v>
      </c>
      <c r="D5621" s="24">
        <f>Tabela2025Horario[[#This Row],[Dia]]</f>
        <v>23</v>
      </c>
      <c r="E5621" s="24">
        <f>Tabela2025Horario[[#This Row],[Hora]]</f>
        <v>3</v>
      </c>
      <c r="F5621" s="25">
        <f>Tabela2025Horario[[#This Row],[Conj. Castilho]]</f>
        <v>0</v>
      </c>
      <c r="G5621" s="25">
        <f>Tabela2025Horario[[#This Row],[Conj. Eol. Ventos Santa Eugênia]]</f>
        <v>0</v>
      </c>
      <c r="H5621" s="25">
        <f>Tabela2025Horario[[#This Row],[Conj. Guaimbê]]</f>
        <v>0</v>
      </c>
      <c r="I5621" s="16"/>
      <c r="J5621" s="16"/>
      <c r="K5621" s="16"/>
      <c r="L5621" s="16"/>
      <c r="M5621" s="16"/>
      <c r="N5621" s="16"/>
      <c r="O5621" s="3">
        <f>IF(Tabela2025Horario[[#This Row],[Media Agregada Todas as Usinas]]*$Q$3265&gt;100%,100%,Tabela2025Horario[[#This Row],[Media Agregada Todas as Usinas]]*$Q$3265)</f>
        <v>0.2149368459770756</v>
      </c>
    </row>
    <row r="5622" spans="1:15" x14ac:dyDescent="0.25">
      <c r="A5622" s="16">
        <f>Tabela2025Horario[[#This Row],[DataHora]]</f>
        <v>45892.166666666664</v>
      </c>
      <c r="B5622" s="17">
        <v>2026</v>
      </c>
      <c r="C5622" s="24">
        <f>Tabela2025Horario[[#This Row],[Mês]]</f>
        <v>8</v>
      </c>
      <c r="D5622" s="24">
        <f>Tabela2025Horario[[#This Row],[Dia]]</f>
        <v>23</v>
      </c>
      <c r="E5622" s="24">
        <f>Tabela2025Horario[[#This Row],[Hora]]</f>
        <v>4</v>
      </c>
      <c r="F5622" s="25">
        <f>Tabela2025Horario[[#This Row],[Conj. Castilho]]</f>
        <v>0</v>
      </c>
      <c r="G5622" s="25">
        <f>Tabela2025Horario[[#This Row],[Conj. Eol. Ventos Santa Eugênia]]</f>
        <v>0</v>
      </c>
      <c r="H5622" s="25">
        <f>Tabela2025Horario[[#This Row],[Conj. Guaimbê]]</f>
        <v>0</v>
      </c>
      <c r="I5622" s="16"/>
      <c r="J5622" s="16"/>
      <c r="K5622" s="16"/>
      <c r="L5622" s="16"/>
      <c r="M5622" s="16"/>
      <c r="N5622" s="16"/>
      <c r="O5622" s="3">
        <f>IF(Tabela2025Horario[[#This Row],[Media Agregada Todas as Usinas]]*$Q$3265&gt;100%,100%,Tabela2025Horario[[#This Row],[Media Agregada Todas as Usinas]]*$Q$3265)</f>
        <v>0.19283436555650785</v>
      </c>
    </row>
    <row r="5623" spans="1:15" x14ac:dyDescent="0.25">
      <c r="A5623" s="16">
        <f>Tabela2025Horario[[#This Row],[DataHora]]</f>
        <v>45892.208333333336</v>
      </c>
      <c r="B5623" s="17">
        <v>2026</v>
      </c>
      <c r="C5623" s="24">
        <f>Tabela2025Horario[[#This Row],[Mês]]</f>
        <v>8</v>
      </c>
      <c r="D5623" s="24">
        <f>Tabela2025Horario[[#This Row],[Dia]]</f>
        <v>23</v>
      </c>
      <c r="E5623" s="24">
        <f>Tabela2025Horario[[#This Row],[Hora]]</f>
        <v>5</v>
      </c>
      <c r="F5623" s="25">
        <f>Tabela2025Horario[[#This Row],[Conj. Castilho]]</f>
        <v>0</v>
      </c>
      <c r="G5623" s="25">
        <f>Tabela2025Horario[[#This Row],[Conj. Eol. Ventos Santa Eugênia]]</f>
        <v>0</v>
      </c>
      <c r="H5623" s="25">
        <f>Tabela2025Horario[[#This Row],[Conj. Guaimbê]]</f>
        <v>0</v>
      </c>
      <c r="I5623" s="16"/>
      <c r="J5623" s="16"/>
      <c r="K5623" s="16"/>
      <c r="L5623" s="16"/>
      <c r="M5623" s="16"/>
      <c r="N5623" s="16"/>
      <c r="O5623" s="3">
        <f>IF(Tabela2025Horario[[#This Row],[Media Agregada Todas as Usinas]]*$Q$3265&gt;100%,100%,Tabela2025Horario[[#This Row],[Media Agregada Todas as Usinas]]*$Q$3265)</f>
        <v>0.17898535984781075</v>
      </c>
    </row>
    <row r="5624" spans="1:15" x14ac:dyDescent="0.25">
      <c r="A5624" s="16">
        <f>Tabela2025Horario[[#This Row],[DataHora]]</f>
        <v>45892.25</v>
      </c>
      <c r="B5624" s="17">
        <v>2026</v>
      </c>
      <c r="C5624" s="24">
        <f>Tabela2025Horario[[#This Row],[Mês]]</f>
        <v>8</v>
      </c>
      <c r="D5624" s="24">
        <f>Tabela2025Horario[[#This Row],[Dia]]</f>
        <v>23</v>
      </c>
      <c r="E5624" s="24">
        <f>Tabela2025Horario[[#This Row],[Hora]]</f>
        <v>6</v>
      </c>
      <c r="F5624" s="25">
        <f>Tabela2025Horario[[#This Row],[Conj. Castilho]]</f>
        <v>0</v>
      </c>
      <c r="G5624" s="25">
        <f>Tabela2025Horario[[#This Row],[Conj. Eol. Ventos Santa Eugênia]]</f>
        <v>0.45122255014967849</v>
      </c>
      <c r="H5624" s="25">
        <f>Tabela2025Horario[[#This Row],[Conj. Guaimbê]]</f>
        <v>0</v>
      </c>
      <c r="I5624" s="16"/>
      <c r="J5624" s="16"/>
      <c r="K5624" s="16"/>
      <c r="L5624" s="16"/>
      <c r="M5624" s="16"/>
      <c r="N5624" s="16"/>
      <c r="O5624" s="3">
        <f>IF(Tabela2025Horario[[#This Row],[Media Agregada Todas as Usinas]]*$Q$3265&gt;100%,100%,Tabela2025Horario[[#This Row],[Media Agregada Todas as Usinas]]*$Q$3265)</f>
        <v>0.43342661905397756</v>
      </c>
    </row>
    <row r="5625" spans="1:15" x14ac:dyDescent="0.25">
      <c r="A5625" s="16">
        <f>Tabela2025Horario[[#This Row],[DataHora]]</f>
        <v>45892.291666666664</v>
      </c>
      <c r="B5625" s="17">
        <v>2026</v>
      </c>
      <c r="C5625" s="24">
        <f>Tabela2025Horario[[#This Row],[Mês]]</f>
        <v>8</v>
      </c>
      <c r="D5625" s="24">
        <f>Tabela2025Horario[[#This Row],[Dia]]</f>
        <v>23</v>
      </c>
      <c r="E5625" s="24">
        <f>Tabela2025Horario[[#This Row],[Hora]]</f>
        <v>7</v>
      </c>
      <c r="F5625" s="25">
        <f>Tabela2025Horario[[#This Row],[Conj. Castilho]]</f>
        <v>0</v>
      </c>
      <c r="G5625" s="25">
        <f>Tabela2025Horario[[#This Row],[Conj. Eol. Ventos Santa Eugênia]]</f>
        <v>1</v>
      </c>
      <c r="H5625" s="25">
        <f>Tabela2025Horario[[#This Row],[Conj. Guaimbê]]</f>
        <v>0</v>
      </c>
      <c r="I5625" s="16"/>
      <c r="J5625" s="16"/>
      <c r="K5625" s="16"/>
      <c r="L5625" s="16"/>
      <c r="M5625" s="16"/>
      <c r="N5625" s="16"/>
      <c r="O5625" s="3">
        <f>IF(Tabela2025Horario[[#This Row],[Media Agregada Todas as Usinas]]*$Q$3265&gt;100%,100%,Tabela2025Horario[[#This Row],[Media Agregada Todas as Usinas]]*$Q$3265)</f>
        <v>1</v>
      </c>
    </row>
    <row r="5626" spans="1:15" x14ac:dyDescent="0.25">
      <c r="A5626" s="16">
        <f>Tabela2025Horario[[#This Row],[DataHora]]</f>
        <v>45892.333333333336</v>
      </c>
      <c r="B5626" s="17">
        <v>2026</v>
      </c>
      <c r="C5626" s="24">
        <f>Tabela2025Horario[[#This Row],[Mês]]</f>
        <v>8</v>
      </c>
      <c r="D5626" s="24">
        <f>Tabela2025Horario[[#This Row],[Dia]]</f>
        <v>23</v>
      </c>
      <c r="E5626" s="24">
        <f>Tabela2025Horario[[#This Row],[Hora]]</f>
        <v>8</v>
      </c>
      <c r="F5626" s="25">
        <f>Tabela2025Horario[[#This Row],[Conj. Castilho]]</f>
        <v>0</v>
      </c>
      <c r="G5626" s="25">
        <f>Tabela2025Horario[[#This Row],[Conj. Eol. Ventos Santa Eugênia]]</f>
        <v>1</v>
      </c>
      <c r="H5626" s="25">
        <f>Tabela2025Horario[[#This Row],[Conj. Guaimbê]]</f>
        <v>0</v>
      </c>
      <c r="I5626" s="16"/>
      <c r="J5626" s="16"/>
      <c r="K5626" s="16"/>
      <c r="L5626" s="16"/>
      <c r="M5626" s="16"/>
      <c r="N5626" s="16"/>
      <c r="O5626" s="3">
        <f>IF(Tabela2025Horario[[#This Row],[Media Agregada Todas as Usinas]]*$Q$3265&gt;100%,100%,Tabela2025Horario[[#This Row],[Media Agregada Todas as Usinas]]*$Q$3265)</f>
        <v>1</v>
      </c>
    </row>
    <row r="5627" spans="1:15" x14ac:dyDescent="0.25">
      <c r="A5627" s="16">
        <f>Tabela2025Horario[[#This Row],[DataHora]]</f>
        <v>45892.375</v>
      </c>
      <c r="B5627" s="17">
        <v>2026</v>
      </c>
      <c r="C5627" s="24">
        <f>Tabela2025Horario[[#This Row],[Mês]]</f>
        <v>8</v>
      </c>
      <c r="D5627" s="24">
        <f>Tabela2025Horario[[#This Row],[Dia]]</f>
        <v>23</v>
      </c>
      <c r="E5627" s="24">
        <f>Tabela2025Horario[[#This Row],[Hora]]</f>
        <v>9</v>
      </c>
      <c r="F5627" s="25">
        <f>Tabela2025Horario[[#This Row],[Conj. Castilho]]</f>
        <v>3.5564005950003724E-2</v>
      </c>
      <c r="G5627" s="25">
        <f>Tabela2025Horario[[#This Row],[Conj. Eol. Ventos Santa Eugênia]]</f>
        <v>1</v>
      </c>
      <c r="H5627" s="25">
        <f>Tabela2025Horario[[#This Row],[Conj. Guaimbê]]</f>
        <v>5.7404048119152401E-3</v>
      </c>
      <c r="I5627" s="16"/>
      <c r="J5627" s="16"/>
      <c r="K5627" s="16"/>
      <c r="L5627" s="16"/>
      <c r="M5627" s="16"/>
      <c r="N5627" s="16"/>
      <c r="O5627" s="3">
        <f>IF(Tabela2025Horario[[#This Row],[Media Agregada Todas as Usinas]]*$Q$3265&gt;100%,100%,Tabela2025Horario[[#This Row],[Media Agregada Todas as Usinas]]*$Q$3265)</f>
        <v>1</v>
      </c>
    </row>
    <row r="5628" spans="1:15" x14ac:dyDescent="0.25">
      <c r="A5628" s="16">
        <f>Tabela2025Horario[[#This Row],[DataHora]]</f>
        <v>45892.416666666664</v>
      </c>
      <c r="B5628" s="17">
        <v>2026</v>
      </c>
      <c r="C5628" s="24">
        <f>Tabela2025Horario[[#This Row],[Mês]]</f>
        <v>8</v>
      </c>
      <c r="D5628" s="24">
        <f>Tabela2025Horario[[#This Row],[Dia]]</f>
        <v>23</v>
      </c>
      <c r="E5628" s="24">
        <f>Tabela2025Horario[[#This Row],[Hora]]</f>
        <v>10</v>
      </c>
      <c r="F5628" s="25">
        <f>Tabela2025Horario[[#This Row],[Conj. Castilho]]</f>
        <v>9.3330680385828008E-2</v>
      </c>
      <c r="G5628" s="25">
        <f>Tabela2025Horario[[#This Row],[Conj. Eol. Ventos Santa Eugênia]]</f>
        <v>1</v>
      </c>
      <c r="H5628" s="25">
        <f>Tabela2025Horario[[#This Row],[Conj. Guaimbê]]</f>
        <v>0.21324499251805065</v>
      </c>
      <c r="I5628" s="16"/>
      <c r="J5628" s="16"/>
      <c r="K5628" s="16"/>
      <c r="L5628" s="16"/>
      <c r="M5628" s="16"/>
      <c r="N5628" s="16"/>
      <c r="O5628" s="3">
        <f>IF(Tabela2025Horario[[#This Row],[Media Agregada Todas as Usinas]]*$Q$3265&gt;100%,100%,Tabela2025Horario[[#This Row],[Media Agregada Todas as Usinas]]*$Q$3265)</f>
        <v>1</v>
      </c>
    </row>
    <row r="5629" spans="1:15" x14ac:dyDescent="0.25">
      <c r="A5629" s="16">
        <f>Tabela2025Horario[[#This Row],[DataHora]]</f>
        <v>45892.458333333336</v>
      </c>
      <c r="B5629" s="17">
        <v>2026</v>
      </c>
      <c r="C5629" s="24">
        <f>Tabela2025Horario[[#This Row],[Mês]]</f>
        <v>8</v>
      </c>
      <c r="D5629" s="24">
        <f>Tabela2025Horario[[#This Row],[Dia]]</f>
        <v>23</v>
      </c>
      <c r="E5629" s="24">
        <f>Tabela2025Horario[[#This Row],[Hora]]</f>
        <v>11</v>
      </c>
      <c r="F5629" s="25">
        <f>Tabela2025Horario[[#This Row],[Conj. Castilho]]</f>
        <v>9.1764932543325434E-2</v>
      </c>
      <c r="G5629" s="25">
        <f>Tabela2025Horario[[#This Row],[Conj. Eol. Ventos Santa Eugênia]]</f>
        <v>1</v>
      </c>
      <c r="H5629" s="25">
        <f>Tabela2025Horario[[#This Row],[Conj. Guaimbê]]</f>
        <v>0.28414786108673562</v>
      </c>
      <c r="I5629" s="16"/>
      <c r="J5629" s="16"/>
      <c r="K5629" s="16"/>
      <c r="L5629" s="16"/>
      <c r="M5629" s="16"/>
      <c r="N5629" s="16"/>
      <c r="O5629" s="3">
        <f>IF(Tabela2025Horario[[#This Row],[Media Agregada Todas as Usinas]]*$Q$3265&gt;100%,100%,Tabela2025Horario[[#This Row],[Media Agregada Todas as Usinas]]*$Q$3265)</f>
        <v>1</v>
      </c>
    </row>
    <row r="5630" spans="1:15" x14ac:dyDescent="0.25">
      <c r="A5630" s="16">
        <f>Tabela2025Horario[[#This Row],[DataHora]]</f>
        <v>45892.5</v>
      </c>
      <c r="B5630" s="17">
        <v>2026</v>
      </c>
      <c r="C5630" s="24">
        <f>Tabela2025Horario[[#This Row],[Mês]]</f>
        <v>8</v>
      </c>
      <c r="D5630" s="24">
        <f>Tabela2025Horario[[#This Row],[Dia]]</f>
        <v>23</v>
      </c>
      <c r="E5630" s="24">
        <f>Tabela2025Horario[[#This Row],[Hora]]</f>
        <v>12</v>
      </c>
      <c r="F5630" s="25">
        <f>Tabela2025Horario[[#This Row],[Conj. Castilho]]</f>
        <v>7.9170956968009368E-2</v>
      </c>
      <c r="G5630" s="25">
        <f>Tabela2025Horario[[#This Row],[Conj. Eol. Ventos Santa Eugênia]]</f>
        <v>1</v>
      </c>
      <c r="H5630" s="25">
        <f>Tabela2025Horario[[#This Row],[Conj. Guaimbê]]</f>
        <v>0.2969097101665843</v>
      </c>
      <c r="I5630" s="16"/>
      <c r="J5630" s="16"/>
      <c r="K5630" s="16"/>
      <c r="L5630" s="16"/>
      <c r="M5630" s="16"/>
      <c r="N5630" s="16"/>
      <c r="O5630" s="3">
        <f>IF(Tabela2025Horario[[#This Row],[Media Agregada Todas as Usinas]]*$Q$3265&gt;100%,100%,Tabela2025Horario[[#This Row],[Media Agregada Todas as Usinas]]*$Q$3265)</f>
        <v>1</v>
      </c>
    </row>
    <row r="5631" spans="1:15" x14ac:dyDescent="0.25">
      <c r="A5631" s="16">
        <f>Tabela2025Horario[[#This Row],[DataHora]]</f>
        <v>45892.541666666664</v>
      </c>
      <c r="B5631" s="17">
        <v>2026</v>
      </c>
      <c r="C5631" s="24">
        <f>Tabela2025Horario[[#This Row],[Mês]]</f>
        <v>8</v>
      </c>
      <c r="D5631" s="24">
        <f>Tabela2025Horario[[#This Row],[Dia]]</f>
        <v>23</v>
      </c>
      <c r="E5631" s="24">
        <f>Tabela2025Horario[[#This Row],[Hora]]</f>
        <v>13</v>
      </c>
      <c r="F5631" s="25">
        <f>Tabela2025Horario[[#This Row],[Conj. Castilho]]</f>
        <v>5.9036635047380659E-2</v>
      </c>
      <c r="G5631" s="25">
        <f>Tabela2025Horario[[#This Row],[Conj. Eol. Ventos Santa Eugênia]]</f>
        <v>1</v>
      </c>
      <c r="H5631" s="25">
        <f>Tabela2025Horario[[#This Row],[Conj. Guaimbê]]</f>
        <v>0.26259852676978457</v>
      </c>
      <c r="I5631" s="16"/>
      <c r="J5631" s="16"/>
      <c r="K5631" s="16"/>
      <c r="L5631" s="16"/>
      <c r="M5631" s="16"/>
      <c r="N5631" s="16"/>
      <c r="O5631" s="3">
        <f>IF(Tabela2025Horario[[#This Row],[Media Agregada Todas as Usinas]]*$Q$3265&gt;100%,100%,Tabela2025Horario[[#This Row],[Media Agregada Todas as Usinas]]*$Q$3265)</f>
        <v>1</v>
      </c>
    </row>
    <row r="5632" spans="1:15" x14ac:dyDescent="0.25">
      <c r="A5632" s="16">
        <f>Tabela2025Horario[[#This Row],[DataHora]]</f>
        <v>45892.583333333336</v>
      </c>
      <c r="B5632" s="17">
        <v>2026</v>
      </c>
      <c r="C5632" s="24">
        <f>Tabela2025Horario[[#This Row],[Mês]]</f>
        <v>8</v>
      </c>
      <c r="D5632" s="24">
        <f>Tabela2025Horario[[#This Row],[Dia]]</f>
        <v>23</v>
      </c>
      <c r="E5632" s="24">
        <f>Tabela2025Horario[[#This Row],[Hora]]</f>
        <v>14</v>
      </c>
      <c r="F5632" s="25">
        <f>Tabela2025Horario[[#This Row],[Conj. Castilho]]</f>
        <v>2.1494427778841974E-2</v>
      </c>
      <c r="G5632" s="25">
        <f>Tabela2025Horario[[#This Row],[Conj. Eol. Ventos Santa Eugênia]]</f>
        <v>0</v>
      </c>
      <c r="H5632" s="25">
        <f>Tabela2025Horario[[#This Row],[Conj. Guaimbê]]</f>
        <v>6.5768872413794283E-2</v>
      </c>
      <c r="I5632" s="16"/>
      <c r="J5632" s="16"/>
      <c r="K5632" s="16"/>
      <c r="L5632" s="16"/>
      <c r="M5632" s="16"/>
      <c r="N5632" s="16"/>
      <c r="O5632" s="3">
        <f>IF(Tabela2025Horario[[#This Row],[Media Agregada Todas as Usinas]]*$Q$3265&gt;100%,100%,Tabela2025Horario[[#This Row],[Media Agregada Todas as Usinas]]*$Q$3265)</f>
        <v>0.56557363046781894</v>
      </c>
    </row>
    <row r="5633" spans="1:15" x14ac:dyDescent="0.25">
      <c r="A5633" s="16">
        <f>Tabela2025Horario[[#This Row],[DataHora]]</f>
        <v>45892.625</v>
      </c>
      <c r="B5633" s="17">
        <v>2026</v>
      </c>
      <c r="C5633" s="24">
        <f>Tabela2025Horario[[#This Row],[Mês]]</f>
        <v>8</v>
      </c>
      <c r="D5633" s="24">
        <f>Tabela2025Horario[[#This Row],[Dia]]</f>
        <v>23</v>
      </c>
      <c r="E5633" s="24">
        <f>Tabela2025Horario[[#This Row],[Hora]]</f>
        <v>15</v>
      </c>
      <c r="F5633" s="25">
        <f>Tabela2025Horario[[#This Row],[Conj. Castilho]]</f>
        <v>0</v>
      </c>
      <c r="G5633" s="25">
        <f>Tabela2025Horario[[#This Row],[Conj. Eol. Ventos Santa Eugênia]]</f>
        <v>0.59827131175782444</v>
      </c>
      <c r="H5633" s="25">
        <f>Tabela2025Horario[[#This Row],[Conj. Guaimbê]]</f>
        <v>0</v>
      </c>
      <c r="I5633" s="16"/>
      <c r="J5633" s="16"/>
      <c r="K5633" s="16"/>
      <c r="L5633" s="16"/>
      <c r="M5633" s="16"/>
      <c r="N5633" s="16"/>
      <c r="O5633" s="3">
        <f>IF(Tabela2025Horario[[#This Row],[Media Agregada Todas as Usinas]]*$Q$3265&gt;100%,100%,Tabela2025Horario[[#This Row],[Media Agregada Todas as Usinas]]*$Q$3265)</f>
        <v>0.67348310168615355</v>
      </c>
    </row>
    <row r="5634" spans="1:15" x14ac:dyDescent="0.25">
      <c r="A5634" s="16">
        <f>Tabela2025Horario[[#This Row],[DataHora]]</f>
        <v>45892.666666666664</v>
      </c>
      <c r="B5634" s="17">
        <v>2026</v>
      </c>
      <c r="C5634" s="24">
        <f>Tabela2025Horario[[#This Row],[Mês]]</f>
        <v>8</v>
      </c>
      <c r="D5634" s="24">
        <f>Tabela2025Horario[[#This Row],[Dia]]</f>
        <v>23</v>
      </c>
      <c r="E5634" s="24">
        <f>Tabela2025Horario[[#This Row],[Hora]]</f>
        <v>16</v>
      </c>
      <c r="F5634" s="25">
        <f>Tabela2025Horario[[#This Row],[Conj. Castilho]]</f>
        <v>0</v>
      </c>
      <c r="G5634" s="25">
        <f>Tabela2025Horario[[#This Row],[Conj. Eol. Ventos Santa Eugênia]]</f>
        <v>0</v>
      </c>
      <c r="H5634" s="25">
        <f>Tabela2025Horario[[#This Row],[Conj. Guaimbê]]</f>
        <v>0</v>
      </c>
      <c r="I5634" s="16"/>
      <c r="J5634" s="16"/>
      <c r="K5634" s="16"/>
      <c r="L5634" s="16"/>
      <c r="M5634" s="16"/>
      <c r="N5634" s="16"/>
      <c r="O5634" s="3">
        <f>IF(Tabela2025Horario[[#This Row],[Media Agregada Todas as Usinas]]*$Q$3265&gt;100%,100%,Tabela2025Horario[[#This Row],[Media Agregada Todas as Usinas]]*$Q$3265)</f>
        <v>0.12237925541165479</v>
      </c>
    </row>
    <row r="5635" spans="1:15" x14ac:dyDescent="0.25">
      <c r="A5635" s="16">
        <f>Tabela2025Horario[[#This Row],[DataHora]]</f>
        <v>45892.708333333336</v>
      </c>
      <c r="B5635" s="17">
        <v>2026</v>
      </c>
      <c r="C5635" s="24">
        <f>Tabela2025Horario[[#This Row],[Mês]]</f>
        <v>8</v>
      </c>
      <c r="D5635" s="24">
        <f>Tabela2025Horario[[#This Row],[Dia]]</f>
        <v>23</v>
      </c>
      <c r="E5635" s="24">
        <f>Tabela2025Horario[[#This Row],[Hora]]</f>
        <v>17</v>
      </c>
      <c r="F5635" s="25">
        <f>Tabela2025Horario[[#This Row],[Conj. Castilho]]</f>
        <v>0</v>
      </c>
      <c r="G5635" s="25">
        <f>Tabela2025Horario[[#This Row],[Conj. Eol. Ventos Santa Eugênia]]</f>
        <v>0</v>
      </c>
      <c r="H5635" s="25">
        <f>Tabela2025Horario[[#This Row],[Conj. Guaimbê]]</f>
        <v>0</v>
      </c>
      <c r="I5635" s="16"/>
      <c r="J5635" s="16"/>
      <c r="K5635" s="16"/>
      <c r="L5635" s="16"/>
      <c r="M5635" s="16"/>
      <c r="N5635" s="16"/>
      <c r="O5635" s="3">
        <f>IF(Tabela2025Horario[[#This Row],[Media Agregada Todas as Usinas]]*$Q$3265&gt;100%,100%,Tabela2025Horario[[#This Row],[Media Agregada Todas as Usinas]]*$Q$3265)</f>
        <v>0</v>
      </c>
    </row>
    <row r="5636" spans="1:15" x14ac:dyDescent="0.25">
      <c r="A5636" s="16">
        <f>Tabela2025Horario[[#This Row],[DataHora]]</f>
        <v>45892.75</v>
      </c>
      <c r="B5636" s="17">
        <v>2026</v>
      </c>
      <c r="C5636" s="24">
        <f>Tabela2025Horario[[#This Row],[Mês]]</f>
        <v>8</v>
      </c>
      <c r="D5636" s="24">
        <f>Tabela2025Horario[[#This Row],[Dia]]</f>
        <v>23</v>
      </c>
      <c r="E5636" s="24">
        <f>Tabela2025Horario[[#This Row],[Hora]]</f>
        <v>18</v>
      </c>
      <c r="F5636" s="25">
        <f>Tabela2025Horario[[#This Row],[Conj. Castilho]]</f>
        <v>0</v>
      </c>
      <c r="G5636" s="25">
        <f>Tabela2025Horario[[#This Row],[Conj. Eol. Ventos Santa Eugênia]]</f>
        <v>0</v>
      </c>
      <c r="H5636" s="25">
        <f>Tabela2025Horario[[#This Row],[Conj. Guaimbê]]</f>
        <v>0</v>
      </c>
      <c r="I5636" s="16"/>
      <c r="J5636" s="16"/>
      <c r="K5636" s="16"/>
      <c r="L5636" s="16"/>
      <c r="M5636" s="16"/>
      <c r="N5636" s="16"/>
      <c r="O5636" s="3">
        <f>IF(Tabela2025Horario[[#This Row],[Media Agregada Todas as Usinas]]*$Q$3265&gt;100%,100%,Tabela2025Horario[[#This Row],[Media Agregada Todas as Usinas]]*$Q$3265)</f>
        <v>0</v>
      </c>
    </row>
    <row r="5637" spans="1:15" x14ac:dyDescent="0.25">
      <c r="A5637" s="16">
        <f>Tabela2025Horario[[#This Row],[DataHora]]</f>
        <v>45892.791666666664</v>
      </c>
      <c r="B5637" s="17">
        <v>2026</v>
      </c>
      <c r="C5637" s="24">
        <f>Tabela2025Horario[[#This Row],[Mês]]</f>
        <v>8</v>
      </c>
      <c r="D5637" s="24">
        <f>Tabela2025Horario[[#This Row],[Dia]]</f>
        <v>23</v>
      </c>
      <c r="E5637" s="24">
        <f>Tabela2025Horario[[#This Row],[Hora]]</f>
        <v>19</v>
      </c>
      <c r="F5637" s="25">
        <f>Tabela2025Horario[[#This Row],[Conj. Castilho]]</f>
        <v>0</v>
      </c>
      <c r="G5637" s="25">
        <f>Tabela2025Horario[[#This Row],[Conj. Eol. Ventos Santa Eugênia]]</f>
        <v>0</v>
      </c>
      <c r="H5637" s="25">
        <f>Tabela2025Horario[[#This Row],[Conj. Guaimbê]]</f>
        <v>0</v>
      </c>
      <c r="I5637" s="16"/>
      <c r="J5637" s="16"/>
      <c r="K5637" s="16"/>
      <c r="L5637" s="16"/>
      <c r="M5637" s="16"/>
      <c r="N5637" s="16"/>
      <c r="O5637" s="3">
        <f>IF(Tabela2025Horario[[#This Row],[Media Agregada Todas as Usinas]]*$Q$3265&gt;100%,100%,Tabela2025Horario[[#This Row],[Media Agregada Todas as Usinas]]*$Q$3265)</f>
        <v>0</v>
      </c>
    </row>
    <row r="5638" spans="1:15" x14ac:dyDescent="0.25">
      <c r="A5638" s="16">
        <f>Tabela2025Horario[[#This Row],[DataHora]]</f>
        <v>45892.833333333336</v>
      </c>
      <c r="B5638" s="17">
        <v>2026</v>
      </c>
      <c r="C5638" s="24">
        <f>Tabela2025Horario[[#This Row],[Mês]]</f>
        <v>8</v>
      </c>
      <c r="D5638" s="24">
        <f>Tabela2025Horario[[#This Row],[Dia]]</f>
        <v>23</v>
      </c>
      <c r="E5638" s="24">
        <f>Tabela2025Horario[[#This Row],[Hora]]</f>
        <v>20</v>
      </c>
      <c r="F5638" s="25">
        <f>Tabela2025Horario[[#This Row],[Conj. Castilho]]</f>
        <v>0</v>
      </c>
      <c r="G5638" s="25">
        <f>Tabela2025Horario[[#This Row],[Conj. Eol. Ventos Santa Eugênia]]</f>
        <v>0</v>
      </c>
      <c r="H5638" s="25">
        <f>Tabela2025Horario[[#This Row],[Conj. Guaimbê]]</f>
        <v>0</v>
      </c>
      <c r="I5638" s="16"/>
      <c r="J5638" s="16"/>
      <c r="K5638" s="16"/>
      <c r="L5638" s="16"/>
      <c r="M5638" s="16"/>
      <c r="N5638" s="16"/>
      <c r="O5638" s="3">
        <f>IF(Tabela2025Horario[[#This Row],[Media Agregada Todas as Usinas]]*$Q$3265&gt;100%,100%,Tabela2025Horario[[#This Row],[Media Agregada Todas as Usinas]]*$Q$3265)</f>
        <v>0</v>
      </c>
    </row>
    <row r="5639" spans="1:15" x14ac:dyDescent="0.25">
      <c r="A5639" s="16">
        <f>Tabela2025Horario[[#This Row],[DataHora]]</f>
        <v>45892.875</v>
      </c>
      <c r="B5639" s="17">
        <v>2026</v>
      </c>
      <c r="C5639" s="24">
        <f>Tabela2025Horario[[#This Row],[Mês]]</f>
        <v>8</v>
      </c>
      <c r="D5639" s="24">
        <f>Tabela2025Horario[[#This Row],[Dia]]</f>
        <v>23</v>
      </c>
      <c r="E5639" s="24">
        <f>Tabela2025Horario[[#This Row],[Hora]]</f>
        <v>21</v>
      </c>
      <c r="F5639" s="25">
        <f>Tabela2025Horario[[#This Row],[Conj. Castilho]]</f>
        <v>0</v>
      </c>
      <c r="G5639" s="25">
        <f>Tabela2025Horario[[#This Row],[Conj. Eol. Ventos Santa Eugênia]]</f>
        <v>0</v>
      </c>
      <c r="H5639" s="25">
        <f>Tabela2025Horario[[#This Row],[Conj. Guaimbê]]</f>
        <v>0</v>
      </c>
      <c r="I5639" s="16"/>
      <c r="J5639" s="16"/>
      <c r="K5639" s="16"/>
      <c r="L5639" s="16"/>
      <c r="M5639" s="16"/>
      <c r="N5639" s="16"/>
      <c r="O5639" s="3">
        <f>IF(Tabela2025Horario[[#This Row],[Media Agregada Todas as Usinas]]*$Q$3265&gt;100%,100%,Tabela2025Horario[[#This Row],[Media Agregada Todas as Usinas]]*$Q$3265)</f>
        <v>3.8211151793255391E-2</v>
      </c>
    </row>
    <row r="5640" spans="1:15" x14ac:dyDescent="0.25">
      <c r="A5640" s="16">
        <f>Tabela2025Horario[[#This Row],[DataHora]]</f>
        <v>45892.916666666664</v>
      </c>
      <c r="B5640" s="17">
        <v>2026</v>
      </c>
      <c r="C5640" s="24">
        <f>Tabela2025Horario[[#This Row],[Mês]]</f>
        <v>8</v>
      </c>
      <c r="D5640" s="24">
        <f>Tabela2025Horario[[#This Row],[Dia]]</f>
        <v>23</v>
      </c>
      <c r="E5640" s="24">
        <f>Tabela2025Horario[[#This Row],[Hora]]</f>
        <v>22</v>
      </c>
      <c r="F5640" s="25">
        <f>Tabela2025Horario[[#This Row],[Conj. Castilho]]</f>
        <v>0</v>
      </c>
      <c r="G5640" s="25">
        <f>Tabela2025Horario[[#This Row],[Conj. Eol. Ventos Santa Eugênia]]</f>
        <v>0.16656915473667344</v>
      </c>
      <c r="H5640" s="25">
        <f>Tabela2025Horario[[#This Row],[Conj. Guaimbê]]</f>
        <v>0</v>
      </c>
      <c r="I5640" s="16"/>
      <c r="J5640" s="16"/>
      <c r="K5640" s="16"/>
      <c r="L5640" s="16"/>
      <c r="M5640" s="16"/>
      <c r="N5640" s="16"/>
      <c r="O5640" s="3">
        <f>IF(Tabela2025Horario[[#This Row],[Media Agregada Todas as Usinas]]*$Q$3265&gt;100%,100%,Tabela2025Horario[[#This Row],[Media Agregada Todas as Usinas]]*$Q$3265)</f>
        <v>1</v>
      </c>
    </row>
    <row r="5641" spans="1:15" x14ac:dyDescent="0.25">
      <c r="A5641" s="16">
        <f>Tabela2025Horario[[#This Row],[DataHora]]</f>
        <v>45892.958333333336</v>
      </c>
      <c r="B5641" s="17">
        <v>2026</v>
      </c>
      <c r="C5641" s="24">
        <f>Tabela2025Horario[[#This Row],[Mês]]</f>
        <v>8</v>
      </c>
      <c r="D5641" s="24">
        <f>Tabela2025Horario[[#This Row],[Dia]]</f>
        <v>23</v>
      </c>
      <c r="E5641" s="24">
        <f>Tabela2025Horario[[#This Row],[Hora]]</f>
        <v>23</v>
      </c>
      <c r="F5641" s="25">
        <f>Tabela2025Horario[[#This Row],[Conj. Castilho]]</f>
        <v>0</v>
      </c>
      <c r="G5641" s="25">
        <f>Tabela2025Horario[[#This Row],[Conj. Eol. Ventos Santa Eugênia]]</f>
        <v>0.1321787952448446</v>
      </c>
      <c r="H5641" s="25">
        <f>Tabela2025Horario[[#This Row],[Conj. Guaimbê]]</f>
        <v>0</v>
      </c>
      <c r="I5641" s="16"/>
      <c r="J5641" s="16"/>
      <c r="K5641" s="16"/>
      <c r="L5641" s="16"/>
      <c r="M5641" s="16"/>
      <c r="N5641" s="16"/>
      <c r="O5641" s="3">
        <f>IF(Tabela2025Horario[[#This Row],[Media Agregada Todas as Usinas]]*$Q$3265&gt;100%,100%,Tabela2025Horario[[#This Row],[Media Agregada Todas as Usinas]]*$Q$3265)</f>
        <v>1</v>
      </c>
    </row>
    <row r="5642" spans="1:15" x14ac:dyDescent="0.25">
      <c r="A5642" s="16">
        <f>Tabela2025Horario[[#This Row],[DataHora]]</f>
        <v>45893</v>
      </c>
      <c r="B5642" s="17">
        <v>2026</v>
      </c>
      <c r="C5642" s="24">
        <f>Tabela2025Horario[[#This Row],[Mês]]</f>
        <v>8</v>
      </c>
      <c r="D5642" s="24">
        <f>Tabela2025Horario[[#This Row],[Dia]]</f>
        <v>24</v>
      </c>
      <c r="E5642" s="24">
        <f>Tabela2025Horario[[#This Row],[Hora]]</f>
        <v>0</v>
      </c>
      <c r="F5642" s="25">
        <f>Tabela2025Horario[[#This Row],[Conj. Castilho]]</f>
        <v>0</v>
      </c>
      <c r="G5642" s="25">
        <f>Tabela2025Horario[[#This Row],[Conj. Eol. Ventos Santa Eugênia]]</f>
        <v>0.14448711006444892</v>
      </c>
      <c r="H5642" s="25">
        <f>Tabela2025Horario[[#This Row],[Conj. Guaimbê]]</f>
        <v>0</v>
      </c>
      <c r="I5642" s="16"/>
      <c r="J5642" s="16"/>
      <c r="K5642" s="16"/>
      <c r="L5642" s="16"/>
      <c r="M5642" s="16"/>
      <c r="N5642" s="16"/>
      <c r="O5642" s="3">
        <f>IF(Tabela2025Horario[[#This Row],[Media Agregada Todas as Usinas]]*$Q$3265&gt;100%,100%,Tabela2025Horario[[#This Row],[Media Agregada Todas as Usinas]]*$Q$3265)</f>
        <v>1</v>
      </c>
    </row>
    <row r="5643" spans="1:15" x14ac:dyDescent="0.25">
      <c r="A5643" s="16">
        <f>Tabela2025Horario[[#This Row],[DataHora]]</f>
        <v>45893.041666666664</v>
      </c>
      <c r="B5643" s="17">
        <v>2026</v>
      </c>
      <c r="C5643" s="24">
        <f>Tabela2025Horario[[#This Row],[Mês]]</f>
        <v>8</v>
      </c>
      <c r="D5643" s="24">
        <f>Tabela2025Horario[[#This Row],[Dia]]</f>
        <v>24</v>
      </c>
      <c r="E5643" s="24">
        <f>Tabela2025Horario[[#This Row],[Hora]]</f>
        <v>1</v>
      </c>
      <c r="F5643" s="25">
        <f>Tabela2025Horario[[#This Row],[Conj. Castilho]]</f>
        <v>0</v>
      </c>
      <c r="G5643" s="25">
        <f>Tabela2025Horario[[#This Row],[Conj. Eol. Ventos Santa Eugênia]]</f>
        <v>7.6987943855101867E-2</v>
      </c>
      <c r="H5643" s="25">
        <f>Tabela2025Horario[[#This Row],[Conj. Guaimbê]]</f>
        <v>0</v>
      </c>
      <c r="I5643" s="16"/>
      <c r="J5643" s="16"/>
      <c r="K5643" s="16"/>
      <c r="L5643" s="16"/>
      <c r="M5643" s="16"/>
      <c r="N5643" s="16"/>
      <c r="O5643" s="3">
        <f>IF(Tabela2025Horario[[#This Row],[Media Agregada Todas as Usinas]]*$Q$3265&gt;100%,100%,Tabela2025Horario[[#This Row],[Media Agregada Todas as Usinas]]*$Q$3265)</f>
        <v>1</v>
      </c>
    </row>
    <row r="5644" spans="1:15" x14ac:dyDescent="0.25">
      <c r="A5644" s="16">
        <f>Tabela2025Horario[[#This Row],[DataHora]]</f>
        <v>45893.083333333336</v>
      </c>
      <c r="B5644" s="17">
        <v>2026</v>
      </c>
      <c r="C5644" s="24">
        <f>Tabela2025Horario[[#This Row],[Mês]]</f>
        <v>8</v>
      </c>
      <c r="D5644" s="24">
        <f>Tabela2025Horario[[#This Row],[Dia]]</f>
        <v>24</v>
      </c>
      <c r="E5644" s="24">
        <f>Tabela2025Horario[[#This Row],[Hora]]</f>
        <v>2</v>
      </c>
      <c r="F5644" s="25">
        <f>Tabela2025Horario[[#This Row],[Conj. Castilho]]</f>
        <v>0</v>
      </c>
      <c r="G5644" s="25">
        <f>Tabela2025Horario[[#This Row],[Conj. Eol. Ventos Santa Eugênia]]</f>
        <v>0.11465722371104853</v>
      </c>
      <c r="H5644" s="25">
        <f>Tabela2025Horario[[#This Row],[Conj. Guaimbê]]</f>
        <v>0</v>
      </c>
      <c r="I5644" s="16"/>
      <c r="J5644" s="16"/>
      <c r="K5644" s="16"/>
      <c r="L5644" s="16"/>
      <c r="M5644" s="16"/>
      <c r="N5644" s="16"/>
      <c r="O5644" s="3">
        <f>IF(Tabela2025Horario[[#This Row],[Media Agregada Todas as Usinas]]*$Q$3265&gt;100%,100%,Tabela2025Horario[[#This Row],[Media Agregada Todas as Usinas]]*$Q$3265)</f>
        <v>1</v>
      </c>
    </row>
    <row r="5645" spans="1:15" x14ac:dyDescent="0.25">
      <c r="A5645" s="16">
        <f>Tabela2025Horario[[#This Row],[DataHora]]</f>
        <v>45893.125</v>
      </c>
      <c r="B5645" s="17">
        <v>2026</v>
      </c>
      <c r="C5645" s="24">
        <f>Tabela2025Horario[[#This Row],[Mês]]</f>
        <v>8</v>
      </c>
      <c r="D5645" s="24">
        <f>Tabela2025Horario[[#This Row],[Dia]]</f>
        <v>24</v>
      </c>
      <c r="E5645" s="24">
        <f>Tabela2025Horario[[#This Row],[Hora]]</f>
        <v>3</v>
      </c>
      <c r="F5645" s="25">
        <f>Tabela2025Horario[[#This Row],[Conj. Castilho]]</f>
        <v>0</v>
      </c>
      <c r="G5645" s="25">
        <f>Tabela2025Horario[[#This Row],[Conj. Eol. Ventos Santa Eugênia]]</f>
        <v>4.0231463612254353E-2</v>
      </c>
      <c r="H5645" s="25">
        <f>Tabela2025Horario[[#This Row],[Conj. Guaimbê]]</f>
        <v>0</v>
      </c>
      <c r="I5645" s="16"/>
      <c r="J5645" s="16"/>
      <c r="K5645" s="16"/>
      <c r="L5645" s="16"/>
      <c r="M5645" s="16"/>
      <c r="N5645" s="16"/>
      <c r="O5645" s="3">
        <f>IF(Tabela2025Horario[[#This Row],[Media Agregada Todas as Usinas]]*$Q$3265&gt;100%,100%,Tabela2025Horario[[#This Row],[Media Agregada Todas as Usinas]]*$Q$3265)</f>
        <v>1</v>
      </c>
    </row>
    <row r="5646" spans="1:15" x14ac:dyDescent="0.25">
      <c r="A5646" s="16">
        <f>Tabela2025Horario[[#This Row],[DataHora]]</f>
        <v>45893.166666666664</v>
      </c>
      <c r="B5646" s="17">
        <v>2026</v>
      </c>
      <c r="C5646" s="24">
        <f>Tabela2025Horario[[#This Row],[Mês]]</f>
        <v>8</v>
      </c>
      <c r="D5646" s="24">
        <f>Tabela2025Horario[[#This Row],[Dia]]</f>
        <v>24</v>
      </c>
      <c r="E5646" s="24">
        <f>Tabela2025Horario[[#This Row],[Hora]]</f>
        <v>4</v>
      </c>
      <c r="F5646" s="25">
        <f>Tabela2025Horario[[#This Row],[Conj. Castilho]]</f>
        <v>0</v>
      </c>
      <c r="G5646" s="25">
        <f>Tabela2025Horario[[#This Row],[Conj. Eol. Ventos Santa Eugênia]]</f>
        <v>6.6546082368362319E-2</v>
      </c>
      <c r="H5646" s="25">
        <f>Tabela2025Horario[[#This Row],[Conj. Guaimbê]]</f>
        <v>0</v>
      </c>
      <c r="I5646" s="16"/>
      <c r="J5646" s="16"/>
      <c r="K5646" s="16"/>
      <c r="L5646" s="16"/>
      <c r="M5646" s="16"/>
      <c r="N5646" s="16"/>
      <c r="O5646" s="3">
        <f>IF(Tabela2025Horario[[#This Row],[Media Agregada Todas as Usinas]]*$Q$3265&gt;100%,100%,Tabela2025Horario[[#This Row],[Media Agregada Todas as Usinas]]*$Q$3265)</f>
        <v>1</v>
      </c>
    </row>
    <row r="5647" spans="1:15" x14ac:dyDescent="0.25">
      <c r="A5647" s="16">
        <f>Tabela2025Horario[[#This Row],[DataHora]]</f>
        <v>45893.208333333336</v>
      </c>
      <c r="B5647" s="17">
        <v>2026</v>
      </c>
      <c r="C5647" s="24">
        <f>Tabela2025Horario[[#This Row],[Mês]]</f>
        <v>8</v>
      </c>
      <c r="D5647" s="24">
        <f>Tabela2025Horario[[#This Row],[Dia]]</f>
        <v>24</v>
      </c>
      <c r="E5647" s="24">
        <f>Tabela2025Horario[[#This Row],[Hora]]</f>
        <v>5</v>
      </c>
      <c r="F5647" s="25">
        <f>Tabela2025Horario[[#This Row],[Conj. Castilho]]</f>
        <v>0</v>
      </c>
      <c r="G5647" s="25">
        <f>Tabela2025Horario[[#This Row],[Conj. Eol. Ventos Santa Eugênia]]</f>
        <v>0</v>
      </c>
      <c r="H5647" s="25">
        <f>Tabela2025Horario[[#This Row],[Conj. Guaimbê]]</f>
        <v>0</v>
      </c>
      <c r="I5647" s="16"/>
      <c r="J5647" s="16"/>
      <c r="K5647" s="16"/>
      <c r="L5647" s="16"/>
      <c r="M5647" s="16"/>
      <c r="N5647" s="16"/>
      <c r="O5647" s="3">
        <f>IF(Tabela2025Horario[[#This Row],[Media Agregada Todas as Usinas]]*$Q$3265&gt;100%,100%,Tabela2025Horario[[#This Row],[Media Agregada Todas as Usinas]]*$Q$3265)</f>
        <v>0.98471973095182719</v>
      </c>
    </row>
    <row r="5648" spans="1:15" x14ac:dyDescent="0.25">
      <c r="A5648" s="16">
        <f>Tabela2025Horario[[#This Row],[DataHora]]</f>
        <v>45893.25</v>
      </c>
      <c r="B5648" s="17">
        <v>2026</v>
      </c>
      <c r="C5648" s="24">
        <f>Tabela2025Horario[[#This Row],[Mês]]</f>
        <v>8</v>
      </c>
      <c r="D5648" s="24">
        <f>Tabela2025Horario[[#This Row],[Dia]]</f>
        <v>24</v>
      </c>
      <c r="E5648" s="24">
        <f>Tabela2025Horario[[#This Row],[Hora]]</f>
        <v>6</v>
      </c>
      <c r="F5648" s="25">
        <f>Tabela2025Horario[[#This Row],[Conj. Castilho]]</f>
        <v>0</v>
      </c>
      <c r="G5648" s="25">
        <f>Tabela2025Horario[[#This Row],[Conj. Eol. Ventos Santa Eugênia]]</f>
        <v>0</v>
      </c>
      <c r="H5648" s="25">
        <f>Tabela2025Horario[[#This Row],[Conj. Guaimbê]]</f>
        <v>0</v>
      </c>
      <c r="I5648" s="16"/>
      <c r="J5648" s="16"/>
      <c r="K5648" s="16"/>
      <c r="L5648" s="16"/>
      <c r="M5648" s="16"/>
      <c r="N5648" s="16"/>
      <c r="O5648" s="3">
        <f>IF(Tabela2025Horario[[#This Row],[Media Agregada Todas as Usinas]]*$Q$3265&gt;100%,100%,Tabela2025Horario[[#This Row],[Media Agregada Todas as Usinas]]*$Q$3265)</f>
        <v>0.73552277717130332</v>
      </c>
    </row>
    <row r="5649" spans="1:15" x14ac:dyDescent="0.25">
      <c r="A5649" s="16">
        <f>Tabela2025Horario[[#This Row],[DataHora]]</f>
        <v>45893.291666666664</v>
      </c>
      <c r="B5649" s="17">
        <v>2026</v>
      </c>
      <c r="C5649" s="24">
        <f>Tabela2025Horario[[#This Row],[Mês]]</f>
        <v>8</v>
      </c>
      <c r="D5649" s="24">
        <f>Tabela2025Horario[[#This Row],[Dia]]</f>
        <v>24</v>
      </c>
      <c r="E5649" s="24">
        <f>Tabela2025Horario[[#This Row],[Hora]]</f>
        <v>7</v>
      </c>
      <c r="F5649" s="25">
        <f>Tabela2025Horario[[#This Row],[Conj. Castilho]]</f>
        <v>0.24578046516056851</v>
      </c>
      <c r="G5649" s="25">
        <f>Tabela2025Horario[[#This Row],[Conj. Eol. Ventos Santa Eugênia]]</f>
        <v>0</v>
      </c>
      <c r="H5649" s="25">
        <f>Tabela2025Horario[[#This Row],[Conj. Guaimbê]]</f>
        <v>0.49126750537491382</v>
      </c>
      <c r="I5649" s="16"/>
      <c r="J5649" s="16"/>
      <c r="K5649" s="16"/>
      <c r="L5649" s="16"/>
      <c r="M5649" s="16"/>
      <c r="N5649" s="16"/>
      <c r="O5649" s="3">
        <f>IF(Tabela2025Horario[[#This Row],[Media Agregada Todas as Usinas]]*$Q$3265&gt;100%,100%,Tabela2025Horario[[#This Row],[Media Agregada Todas as Usinas]]*$Q$3265)</f>
        <v>1</v>
      </c>
    </row>
    <row r="5650" spans="1:15" x14ac:dyDescent="0.25">
      <c r="A5650" s="16">
        <f>Tabela2025Horario[[#This Row],[DataHora]]</f>
        <v>45893.333333333336</v>
      </c>
      <c r="B5650" s="17">
        <v>2026</v>
      </c>
      <c r="C5650" s="24">
        <f>Tabela2025Horario[[#This Row],[Mês]]</f>
        <v>8</v>
      </c>
      <c r="D5650" s="24">
        <f>Tabela2025Horario[[#This Row],[Dia]]</f>
        <v>24</v>
      </c>
      <c r="E5650" s="24">
        <f>Tabela2025Horario[[#This Row],[Hora]]</f>
        <v>8</v>
      </c>
      <c r="F5650" s="25">
        <f>Tabela2025Horario[[#This Row],[Conj. Castilho]]</f>
        <v>0.61616829037361143</v>
      </c>
      <c r="G5650" s="25">
        <f>Tabela2025Horario[[#This Row],[Conj. Eol. Ventos Santa Eugênia]]</f>
        <v>0.21727625060349484</v>
      </c>
      <c r="H5650" s="25">
        <f>Tabela2025Horario[[#This Row],[Conj. Guaimbê]]</f>
        <v>0.56530735873509741</v>
      </c>
      <c r="I5650" s="16"/>
      <c r="J5650" s="16"/>
      <c r="K5650" s="16"/>
      <c r="L5650" s="16"/>
      <c r="M5650" s="16"/>
      <c r="N5650" s="16"/>
      <c r="O5650" s="3">
        <f>IF(Tabela2025Horario[[#This Row],[Media Agregada Todas as Usinas]]*$Q$3265&gt;100%,100%,Tabela2025Horario[[#This Row],[Media Agregada Todas as Usinas]]*$Q$3265)</f>
        <v>1</v>
      </c>
    </row>
    <row r="5651" spans="1:15" x14ac:dyDescent="0.25">
      <c r="A5651" s="16">
        <f>Tabela2025Horario[[#This Row],[DataHora]]</f>
        <v>45893.375</v>
      </c>
      <c r="B5651" s="17">
        <v>2026</v>
      </c>
      <c r="C5651" s="24">
        <f>Tabela2025Horario[[#This Row],[Mês]]</f>
        <v>8</v>
      </c>
      <c r="D5651" s="24">
        <f>Tabela2025Horario[[#This Row],[Dia]]</f>
        <v>24</v>
      </c>
      <c r="E5651" s="24">
        <f>Tabela2025Horario[[#This Row],[Hora]]</f>
        <v>9</v>
      </c>
      <c r="F5651" s="25">
        <f>Tabela2025Horario[[#This Row],[Conj. Castilho]]</f>
        <v>0.71506930443462058</v>
      </c>
      <c r="G5651" s="25">
        <f>Tabela2025Horario[[#This Row],[Conj. Eol. Ventos Santa Eugênia]]</f>
        <v>0.39920326678791551</v>
      </c>
      <c r="H5651" s="25">
        <f>Tabela2025Horario[[#This Row],[Conj. Guaimbê]]</f>
        <v>0.73964139343551982</v>
      </c>
      <c r="I5651" s="16"/>
      <c r="J5651" s="16"/>
      <c r="K5651" s="16"/>
      <c r="L5651" s="16"/>
      <c r="M5651" s="16"/>
      <c r="N5651" s="16"/>
      <c r="O5651" s="3">
        <f>IF(Tabela2025Horario[[#This Row],[Media Agregada Todas as Usinas]]*$Q$3265&gt;100%,100%,Tabela2025Horario[[#This Row],[Media Agregada Todas as Usinas]]*$Q$3265)</f>
        <v>1</v>
      </c>
    </row>
    <row r="5652" spans="1:15" x14ac:dyDescent="0.25">
      <c r="A5652" s="16">
        <f>Tabela2025Horario[[#This Row],[DataHora]]</f>
        <v>45893.416666666664</v>
      </c>
      <c r="B5652" s="17">
        <v>2026</v>
      </c>
      <c r="C5652" s="24">
        <f>Tabela2025Horario[[#This Row],[Mês]]</f>
        <v>8</v>
      </c>
      <c r="D5652" s="24">
        <f>Tabela2025Horario[[#This Row],[Dia]]</f>
        <v>24</v>
      </c>
      <c r="E5652" s="24">
        <f>Tabela2025Horario[[#This Row],[Hora]]</f>
        <v>10</v>
      </c>
      <c r="F5652" s="25">
        <f>Tabela2025Horario[[#This Row],[Conj. Castilho]]</f>
        <v>0.80021233191314178</v>
      </c>
      <c r="G5652" s="25">
        <f>Tabela2025Horario[[#This Row],[Conj. Eol. Ventos Santa Eugênia]]</f>
        <v>0.511578192396686</v>
      </c>
      <c r="H5652" s="25">
        <f>Tabela2025Horario[[#This Row],[Conj. Guaimbê]]</f>
        <v>0.79544252867262355</v>
      </c>
      <c r="I5652" s="16"/>
      <c r="J5652" s="16"/>
      <c r="K5652" s="16"/>
      <c r="L5652" s="16"/>
      <c r="M5652" s="16"/>
      <c r="N5652" s="16"/>
      <c r="O5652" s="3">
        <f>IF(Tabela2025Horario[[#This Row],[Media Agregada Todas as Usinas]]*$Q$3265&gt;100%,100%,Tabela2025Horario[[#This Row],[Media Agregada Todas as Usinas]]*$Q$3265)</f>
        <v>1</v>
      </c>
    </row>
    <row r="5653" spans="1:15" x14ac:dyDescent="0.25">
      <c r="A5653" s="16">
        <f>Tabela2025Horario[[#This Row],[DataHora]]</f>
        <v>45893.458333333336</v>
      </c>
      <c r="B5653" s="17">
        <v>2026</v>
      </c>
      <c r="C5653" s="24">
        <f>Tabela2025Horario[[#This Row],[Mês]]</f>
        <v>8</v>
      </c>
      <c r="D5653" s="24">
        <f>Tabela2025Horario[[#This Row],[Dia]]</f>
        <v>24</v>
      </c>
      <c r="E5653" s="24">
        <f>Tabela2025Horario[[#This Row],[Hora]]</f>
        <v>11</v>
      </c>
      <c r="F5653" s="25">
        <f>Tabela2025Horario[[#This Row],[Conj. Castilho]]</f>
        <v>0.796207342965781</v>
      </c>
      <c r="G5653" s="25">
        <f>Tabela2025Horario[[#This Row],[Conj. Eol. Ventos Santa Eugênia]]</f>
        <v>0.50443579546215933</v>
      </c>
      <c r="H5653" s="25">
        <f>Tabela2025Horario[[#This Row],[Conj. Guaimbê]]</f>
        <v>0.42555993118574142</v>
      </c>
      <c r="I5653" s="16"/>
      <c r="J5653" s="16"/>
      <c r="K5653" s="16"/>
      <c r="L5653" s="16"/>
      <c r="M5653" s="16"/>
      <c r="N5653" s="16"/>
      <c r="O5653" s="3">
        <f>IF(Tabela2025Horario[[#This Row],[Media Agregada Todas as Usinas]]*$Q$3265&gt;100%,100%,Tabela2025Horario[[#This Row],[Media Agregada Todas as Usinas]]*$Q$3265)</f>
        <v>1</v>
      </c>
    </row>
    <row r="5654" spans="1:15" x14ac:dyDescent="0.25">
      <c r="A5654" s="16">
        <f>Tabela2025Horario[[#This Row],[DataHora]]</f>
        <v>45893.5</v>
      </c>
      <c r="B5654" s="17">
        <v>2026</v>
      </c>
      <c r="C5654" s="24">
        <f>Tabela2025Horario[[#This Row],[Mês]]</f>
        <v>8</v>
      </c>
      <c r="D5654" s="24">
        <f>Tabela2025Horario[[#This Row],[Dia]]</f>
        <v>24</v>
      </c>
      <c r="E5654" s="24">
        <f>Tabela2025Horario[[#This Row],[Hora]]</f>
        <v>12</v>
      </c>
      <c r="F5654" s="25">
        <f>Tabela2025Horario[[#This Row],[Conj. Castilho]]</f>
        <v>0.78768946630683057</v>
      </c>
      <c r="G5654" s="25">
        <f>Tabela2025Horario[[#This Row],[Conj. Eol. Ventos Santa Eugênia]]</f>
        <v>0.22846242530847891</v>
      </c>
      <c r="H5654" s="25">
        <f>Tabela2025Horario[[#This Row],[Conj. Guaimbê]]</f>
        <v>0.77406427834254443</v>
      </c>
      <c r="I5654" s="16"/>
      <c r="J5654" s="16"/>
      <c r="K5654" s="16"/>
      <c r="L5654" s="16"/>
      <c r="M5654" s="16"/>
      <c r="N5654" s="16"/>
      <c r="O5654" s="3">
        <f>IF(Tabela2025Horario[[#This Row],[Media Agregada Todas as Usinas]]*$Q$3265&gt;100%,100%,Tabela2025Horario[[#This Row],[Media Agregada Todas as Usinas]]*$Q$3265)</f>
        <v>1</v>
      </c>
    </row>
    <row r="5655" spans="1:15" x14ac:dyDescent="0.25">
      <c r="A5655" s="16">
        <f>Tabela2025Horario[[#This Row],[DataHora]]</f>
        <v>45893.541666666664</v>
      </c>
      <c r="B5655" s="17">
        <v>2026</v>
      </c>
      <c r="C5655" s="24">
        <f>Tabela2025Horario[[#This Row],[Mês]]</f>
        <v>8</v>
      </c>
      <c r="D5655" s="24">
        <f>Tabela2025Horario[[#This Row],[Dia]]</f>
        <v>24</v>
      </c>
      <c r="E5655" s="24">
        <f>Tabela2025Horario[[#This Row],[Hora]]</f>
        <v>13</v>
      </c>
      <c r="F5655" s="25">
        <f>Tabela2025Horario[[#This Row],[Conj. Castilho]]</f>
        <v>0.7905229076501803</v>
      </c>
      <c r="G5655" s="25">
        <f>Tabela2025Horario[[#This Row],[Conj. Eol. Ventos Santa Eugênia]]</f>
        <v>1.433552512927906E-2</v>
      </c>
      <c r="H5655" s="25">
        <f>Tabela2025Horario[[#This Row],[Conj. Guaimbê]]</f>
        <v>0.74671367795727517</v>
      </c>
      <c r="I5655" s="16"/>
      <c r="J5655" s="16"/>
      <c r="K5655" s="16"/>
      <c r="L5655" s="16"/>
      <c r="M5655" s="16"/>
      <c r="N5655" s="16"/>
      <c r="O5655" s="3">
        <f>IF(Tabela2025Horario[[#This Row],[Media Agregada Todas as Usinas]]*$Q$3265&gt;100%,100%,Tabela2025Horario[[#This Row],[Media Agregada Todas as Usinas]]*$Q$3265)</f>
        <v>1</v>
      </c>
    </row>
    <row r="5656" spans="1:15" x14ac:dyDescent="0.25">
      <c r="A5656" s="16">
        <f>Tabela2025Horario[[#This Row],[DataHora]]</f>
        <v>45893.583333333336</v>
      </c>
      <c r="B5656" s="17">
        <v>2026</v>
      </c>
      <c r="C5656" s="24">
        <f>Tabela2025Horario[[#This Row],[Mês]]</f>
        <v>8</v>
      </c>
      <c r="D5656" s="24">
        <f>Tabela2025Horario[[#This Row],[Dia]]</f>
        <v>24</v>
      </c>
      <c r="E5656" s="24">
        <f>Tabela2025Horario[[#This Row],[Hora]]</f>
        <v>14</v>
      </c>
      <c r="F5656" s="25">
        <f>Tabela2025Horario[[#This Row],[Conj. Castilho]]</f>
        <v>0.60796805467516002</v>
      </c>
      <c r="G5656" s="25">
        <f>Tabela2025Horario[[#This Row],[Conj. Eol. Ventos Santa Eugênia]]</f>
        <v>0</v>
      </c>
      <c r="H5656" s="25">
        <f>Tabela2025Horario[[#This Row],[Conj. Guaimbê]]</f>
        <v>0.4437651940557033</v>
      </c>
      <c r="I5656" s="16"/>
      <c r="J5656" s="16"/>
      <c r="K5656" s="16"/>
      <c r="L5656" s="16"/>
      <c r="M5656" s="16"/>
      <c r="N5656" s="16"/>
      <c r="O5656" s="3">
        <f>IF(Tabela2025Horario[[#This Row],[Media Agregada Todas as Usinas]]*$Q$3265&gt;100%,100%,Tabela2025Horario[[#This Row],[Media Agregada Todas as Usinas]]*$Q$3265)</f>
        <v>1</v>
      </c>
    </row>
    <row r="5657" spans="1:15" x14ac:dyDescent="0.25">
      <c r="A5657" s="16">
        <f>Tabela2025Horario[[#This Row],[DataHora]]</f>
        <v>45893.625</v>
      </c>
      <c r="B5657" s="17">
        <v>2026</v>
      </c>
      <c r="C5657" s="24">
        <f>Tabela2025Horario[[#This Row],[Mês]]</f>
        <v>8</v>
      </c>
      <c r="D5657" s="24">
        <f>Tabela2025Horario[[#This Row],[Dia]]</f>
        <v>24</v>
      </c>
      <c r="E5657" s="24">
        <f>Tabela2025Horario[[#This Row],[Hora]]</f>
        <v>15</v>
      </c>
      <c r="F5657" s="25">
        <f>Tabela2025Horario[[#This Row],[Conj. Castilho]]</f>
        <v>0.41569848239544438</v>
      </c>
      <c r="G5657" s="25">
        <f>Tabela2025Horario[[#This Row],[Conj. Eol. Ventos Santa Eugênia]]</f>
        <v>0</v>
      </c>
      <c r="H5657" s="25">
        <f>Tabela2025Horario[[#This Row],[Conj. Guaimbê]]</f>
        <v>0.13642533936651585</v>
      </c>
      <c r="I5657" s="16"/>
      <c r="J5657" s="16"/>
      <c r="K5657" s="16"/>
      <c r="L5657" s="16"/>
      <c r="M5657" s="16"/>
      <c r="N5657" s="16"/>
      <c r="O5657" s="3">
        <f>IF(Tabela2025Horario[[#This Row],[Media Agregada Todas as Usinas]]*$Q$3265&gt;100%,100%,Tabela2025Horario[[#This Row],[Media Agregada Todas as Usinas]]*$Q$3265)</f>
        <v>0.60606110290543125</v>
      </c>
    </row>
    <row r="5658" spans="1:15" x14ac:dyDescent="0.25">
      <c r="A5658" s="16">
        <f>Tabela2025Horario[[#This Row],[DataHora]]</f>
        <v>45893.666666666664</v>
      </c>
      <c r="B5658" s="17">
        <v>2026</v>
      </c>
      <c r="C5658" s="24">
        <f>Tabela2025Horario[[#This Row],[Mês]]</f>
        <v>8</v>
      </c>
      <c r="D5658" s="24">
        <f>Tabela2025Horario[[#This Row],[Dia]]</f>
        <v>24</v>
      </c>
      <c r="E5658" s="24">
        <f>Tabela2025Horario[[#This Row],[Hora]]</f>
        <v>16</v>
      </c>
      <c r="F5658" s="25">
        <f>Tabela2025Horario[[#This Row],[Conj. Castilho]]</f>
        <v>0.21208065176601454</v>
      </c>
      <c r="G5658" s="25">
        <f>Tabela2025Horario[[#This Row],[Conj. Eol. Ventos Santa Eugênia]]</f>
        <v>0</v>
      </c>
      <c r="H5658" s="25">
        <f>Tabela2025Horario[[#This Row],[Conj. Guaimbê]]</f>
        <v>0</v>
      </c>
      <c r="I5658" s="16"/>
      <c r="J5658" s="16"/>
      <c r="K5658" s="16"/>
      <c r="L5658" s="16"/>
      <c r="M5658" s="16"/>
      <c r="N5658" s="16"/>
      <c r="O5658" s="3">
        <f>IF(Tabela2025Horario[[#This Row],[Media Agregada Todas as Usinas]]*$Q$3265&gt;100%,100%,Tabela2025Horario[[#This Row],[Media Agregada Todas as Usinas]]*$Q$3265)</f>
        <v>0.2230772981380626</v>
      </c>
    </row>
    <row r="5659" spans="1:15" x14ac:dyDescent="0.25">
      <c r="A5659" s="16">
        <f>Tabela2025Horario[[#This Row],[DataHora]]</f>
        <v>45893.708333333336</v>
      </c>
      <c r="B5659" s="17">
        <v>2026</v>
      </c>
      <c r="C5659" s="24">
        <f>Tabela2025Horario[[#This Row],[Mês]]</f>
        <v>8</v>
      </c>
      <c r="D5659" s="24">
        <f>Tabela2025Horario[[#This Row],[Dia]]</f>
        <v>24</v>
      </c>
      <c r="E5659" s="24">
        <f>Tabela2025Horario[[#This Row],[Hora]]</f>
        <v>17</v>
      </c>
      <c r="F5659" s="25">
        <f>Tabela2025Horario[[#This Row],[Conj. Castilho]]</f>
        <v>0</v>
      </c>
      <c r="G5659" s="25">
        <f>Tabela2025Horario[[#This Row],[Conj. Eol. Ventos Santa Eugênia]]</f>
        <v>0</v>
      </c>
      <c r="H5659" s="25">
        <f>Tabela2025Horario[[#This Row],[Conj. Guaimbê]]</f>
        <v>0</v>
      </c>
      <c r="I5659" s="16"/>
      <c r="J5659" s="16"/>
      <c r="K5659" s="16"/>
      <c r="L5659" s="16"/>
      <c r="M5659" s="16"/>
      <c r="N5659" s="16"/>
      <c r="O5659" s="3">
        <f>IF(Tabela2025Horario[[#This Row],[Media Agregada Todas as Usinas]]*$Q$3265&gt;100%,100%,Tabela2025Horario[[#This Row],[Media Agregada Todas as Usinas]]*$Q$3265)</f>
        <v>0</v>
      </c>
    </row>
    <row r="5660" spans="1:15" x14ac:dyDescent="0.25">
      <c r="A5660" s="16">
        <f>Tabela2025Horario[[#This Row],[DataHora]]</f>
        <v>45893.75</v>
      </c>
      <c r="B5660" s="17">
        <v>2026</v>
      </c>
      <c r="C5660" s="24">
        <f>Tabela2025Horario[[#This Row],[Mês]]</f>
        <v>8</v>
      </c>
      <c r="D5660" s="24">
        <f>Tabela2025Horario[[#This Row],[Dia]]</f>
        <v>24</v>
      </c>
      <c r="E5660" s="24">
        <f>Tabela2025Horario[[#This Row],[Hora]]</f>
        <v>18</v>
      </c>
      <c r="F5660" s="25">
        <f>Tabela2025Horario[[#This Row],[Conj. Castilho]]</f>
        <v>0</v>
      </c>
      <c r="G5660" s="25">
        <f>Tabela2025Horario[[#This Row],[Conj. Eol. Ventos Santa Eugênia]]</f>
        <v>0</v>
      </c>
      <c r="H5660" s="25">
        <f>Tabela2025Horario[[#This Row],[Conj. Guaimbê]]</f>
        <v>0</v>
      </c>
      <c r="I5660" s="16"/>
      <c r="J5660" s="16"/>
      <c r="K5660" s="16"/>
      <c r="L5660" s="16"/>
      <c r="M5660" s="16"/>
      <c r="N5660" s="16"/>
      <c r="O5660" s="3">
        <f>IF(Tabela2025Horario[[#This Row],[Media Agregada Todas as Usinas]]*$Q$3265&gt;100%,100%,Tabela2025Horario[[#This Row],[Media Agregada Todas as Usinas]]*$Q$3265)</f>
        <v>0</v>
      </c>
    </row>
    <row r="5661" spans="1:15" x14ac:dyDescent="0.25">
      <c r="A5661" s="16">
        <f>Tabela2025Horario[[#This Row],[DataHora]]</f>
        <v>45893.791666666664</v>
      </c>
      <c r="B5661" s="17">
        <v>2026</v>
      </c>
      <c r="C5661" s="24">
        <f>Tabela2025Horario[[#This Row],[Mês]]</f>
        <v>8</v>
      </c>
      <c r="D5661" s="24">
        <f>Tabela2025Horario[[#This Row],[Dia]]</f>
        <v>24</v>
      </c>
      <c r="E5661" s="24">
        <f>Tabela2025Horario[[#This Row],[Hora]]</f>
        <v>19</v>
      </c>
      <c r="F5661" s="25">
        <f>Tabela2025Horario[[#This Row],[Conj. Castilho]]</f>
        <v>0</v>
      </c>
      <c r="G5661" s="25">
        <f>Tabela2025Horario[[#This Row],[Conj. Eol. Ventos Santa Eugênia]]</f>
        <v>0</v>
      </c>
      <c r="H5661" s="25">
        <f>Tabela2025Horario[[#This Row],[Conj. Guaimbê]]</f>
        <v>0</v>
      </c>
      <c r="I5661" s="16"/>
      <c r="J5661" s="16"/>
      <c r="K5661" s="16"/>
      <c r="L5661" s="16"/>
      <c r="M5661" s="16"/>
      <c r="N5661" s="16"/>
      <c r="O5661" s="3">
        <f>IF(Tabela2025Horario[[#This Row],[Media Agregada Todas as Usinas]]*$Q$3265&gt;100%,100%,Tabela2025Horario[[#This Row],[Media Agregada Todas as Usinas]]*$Q$3265)</f>
        <v>0.78590096250617447</v>
      </c>
    </row>
    <row r="5662" spans="1:15" x14ac:dyDescent="0.25">
      <c r="A5662" s="16">
        <f>Tabela2025Horario[[#This Row],[DataHora]]</f>
        <v>45893.833333333336</v>
      </c>
      <c r="B5662" s="17">
        <v>2026</v>
      </c>
      <c r="C5662" s="24">
        <f>Tabela2025Horario[[#This Row],[Mês]]</f>
        <v>8</v>
      </c>
      <c r="D5662" s="24">
        <f>Tabela2025Horario[[#This Row],[Dia]]</f>
        <v>24</v>
      </c>
      <c r="E5662" s="24">
        <f>Tabela2025Horario[[#This Row],[Hora]]</f>
        <v>20</v>
      </c>
      <c r="F5662" s="25">
        <f>Tabela2025Horario[[#This Row],[Conj. Castilho]]</f>
        <v>0</v>
      </c>
      <c r="G5662" s="25">
        <f>Tabela2025Horario[[#This Row],[Conj. Eol. Ventos Santa Eugênia]]</f>
        <v>0</v>
      </c>
      <c r="H5662" s="25">
        <f>Tabela2025Horario[[#This Row],[Conj. Guaimbê]]</f>
        <v>0</v>
      </c>
      <c r="I5662" s="16"/>
      <c r="J5662" s="16"/>
      <c r="K5662" s="16"/>
      <c r="L5662" s="16"/>
      <c r="M5662" s="16"/>
      <c r="N5662" s="16"/>
      <c r="O5662" s="3">
        <f>IF(Tabela2025Horario[[#This Row],[Media Agregada Todas as Usinas]]*$Q$3265&gt;100%,100%,Tabela2025Horario[[#This Row],[Media Agregada Todas as Usinas]]*$Q$3265)</f>
        <v>0.29635724285041931</v>
      </c>
    </row>
    <row r="5663" spans="1:15" x14ac:dyDescent="0.25">
      <c r="A5663" s="16">
        <f>Tabela2025Horario[[#This Row],[DataHora]]</f>
        <v>45893.875</v>
      </c>
      <c r="B5663" s="17">
        <v>2026</v>
      </c>
      <c r="C5663" s="24">
        <f>Tabela2025Horario[[#This Row],[Mês]]</f>
        <v>8</v>
      </c>
      <c r="D5663" s="24">
        <f>Tabela2025Horario[[#This Row],[Dia]]</f>
        <v>24</v>
      </c>
      <c r="E5663" s="24">
        <f>Tabela2025Horario[[#This Row],[Hora]]</f>
        <v>21</v>
      </c>
      <c r="F5663" s="25">
        <f>Tabela2025Horario[[#This Row],[Conj. Castilho]]</f>
        <v>0</v>
      </c>
      <c r="G5663" s="25">
        <f>Tabela2025Horario[[#This Row],[Conj. Eol. Ventos Santa Eugênia]]</f>
        <v>0</v>
      </c>
      <c r="H5663" s="25">
        <f>Tabela2025Horario[[#This Row],[Conj. Guaimbê]]</f>
        <v>0</v>
      </c>
      <c r="I5663" s="16"/>
      <c r="J5663" s="16"/>
      <c r="K5663" s="16"/>
      <c r="L5663" s="16"/>
      <c r="M5663" s="16"/>
      <c r="N5663" s="16"/>
      <c r="O5663" s="3">
        <f>IF(Tabela2025Horario[[#This Row],[Media Agregada Todas as Usinas]]*$Q$3265&gt;100%,100%,Tabela2025Horario[[#This Row],[Media Agregada Todas as Usinas]]*$Q$3265)</f>
        <v>4.0974429147953365E-2</v>
      </c>
    </row>
    <row r="5664" spans="1:15" x14ac:dyDescent="0.25">
      <c r="A5664" s="16">
        <f>Tabela2025Horario[[#This Row],[DataHora]]</f>
        <v>45893.916666666664</v>
      </c>
      <c r="B5664" s="17">
        <v>2026</v>
      </c>
      <c r="C5664" s="24">
        <f>Tabela2025Horario[[#This Row],[Mês]]</f>
        <v>8</v>
      </c>
      <c r="D5664" s="24">
        <f>Tabela2025Horario[[#This Row],[Dia]]</f>
        <v>24</v>
      </c>
      <c r="E5664" s="24">
        <f>Tabela2025Horario[[#This Row],[Hora]]</f>
        <v>22</v>
      </c>
      <c r="F5664" s="25">
        <f>Tabela2025Horario[[#This Row],[Conj. Castilho]]</f>
        <v>0</v>
      </c>
      <c r="G5664" s="25">
        <f>Tabela2025Horario[[#This Row],[Conj. Eol. Ventos Santa Eugênia]]</f>
        <v>0.26375105398479587</v>
      </c>
      <c r="H5664" s="25">
        <f>Tabela2025Horario[[#This Row],[Conj. Guaimbê]]</f>
        <v>0</v>
      </c>
      <c r="I5664" s="16"/>
      <c r="J5664" s="16"/>
      <c r="K5664" s="16"/>
      <c r="L5664" s="16"/>
      <c r="M5664" s="16"/>
      <c r="N5664" s="16"/>
      <c r="O5664" s="3">
        <f>IF(Tabela2025Horario[[#This Row],[Media Agregada Todas as Usinas]]*$Q$3265&gt;100%,100%,Tabela2025Horario[[#This Row],[Media Agregada Todas as Usinas]]*$Q$3265)</f>
        <v>1</v>
      </c>
    </row>
    <row r="5665" spans="1:15" x14ac:dyDescent="0.25">
      <c r="A5665" s="16">
        <f>Tabela2025Horario[[#This Row],[DataHora]]</f>
        <v>45893.958333333336</v>
      </c>
      <c r="B5665" s="17">
        <v>2026</v>
      </c>
      <c r="C5665" s="24">
        <f>Tabela2025Horario[[#This Row],[Mês]]</f>
        <v>8</v>
      </c>
      <c r="D5665" s="24">
        <f>Tabela2025Horario[[#This Row],[Dia]]</f>
        <v>24</v>
      </c>
      <c r="E5665" s="24">
        <f>Tabela2025Horario[[#This Row],[Hora]]</f>
        <v>23</v>
      </c>
      <c r="F5665" s="25">
        <f>Tabela2025Horario[[#This Row],[Conj. Castilho]]</f>
        <v>0</v>
      </c>
      <c r="G5665" s="25">
        <f>Tabela2025Horario[[#This Row],[Conj. Eol. Ventos Santa Eugênia]]</f>
        <v>0.34133658619345747</v>
      </c>
      <c r="H5665" s="25">
        <f>Tabela2025Horario[[#This Row],[Conj. Guaimbê]]</f>
        <v>0</v>
      </c>
      <c r="I5665" s="16"/>
      <c r="J5665" s="16"/>
      <c r="K5665" s="16"/>
      <c r="L5665" s="16"/>
      <c r="M5665" s="16"/>
      <c r="N5665" s="16"/>
      <c r="O5665" s="3">
        <f>IF(Tabela2025Horario[[#This Row],[Media Agregada Todas as Usinas]]*$Q$3265&gt;100%,100%,Tabela2025Horario[[#This Row],[Media Agregada Todas as Usinas]]*$Q$3265)</f>
        <v>1</v>
      </c>
    </row>
    <row r="5666" spans="1:15" x14ac:dyDescent="0.25">
      <c r="A5666" s="16">
        <f>Tabela2025Horario[[#This Row],[DataHora]]</f>
        <v>45894</v>
      </c>
      <c r="B5666" s="17">
        <v>2026</v>
      </c>
      <c r="C5666" s="24">
        <f>Tabela2025Horario[[#This Row],[Mês]]</f>
        <v>8</v>
      </c>
      <c r="D5666" s="24">
        <f>Tabela2025Horario[[#This Row],[Dia]]</f>
        <v>25</v>
      </c>
      <c r="E5666" s="24">
        <f>Tabela2025Horario[[#This Row],[Hora]]</f>
        <v>0</v>
      </c>
      <c r="F5666" s="25">
        <f>Tabela2025Horario[[#This Row],[Conj. Castilho]]</f>
        <v>0</v>
      </c>
      <c r="G5666" s="25">
        <f>Tabela2025Horario[[#This Row],[Conj. Eol. Ventos Santa Eugênia]]</f>
        <v>0.33587736795382261</v>
      </c>
      <c r="H5666" s="25">
        <f>Tabela2025Horario[[#This Row],[Conj. Guaimbê]]</f>
        <v>0</v>
      </c>
      <c r="I5666" s="16"/>
      <c r="J5666" s="16"/>
      <c r="K5666" s="16"/>
      <c r="L5666" s="16"/>
      <c r="M5666" s="16"/>
      <c r="N5666" s="16"/>
      <c r="O5666" s="3">
        <f>IF(Tabela2025Horario[[#This Row],[Media Agregada Todas as Usinas]]*$Q$3265&gt;100%,100%,Tabela2025Horario[[#This Row],[Media Agregada Todas as Usinas]]*$Q$3265)</f>
        <v>1</v>
      </c>
    </row>
    <row r="5667" spans="1:15" x14ac:dyDescent="0.25">
      <c r="A5667" s="16">
        <f>Tabela2025Horario[[#This Row],[DataHora]]</f>
        <v>45894.041666666664</v>
      </c>
      <c r="B5667" s="17">
        <v>2026</v>
      </c>
      <c r="C5667" s="24">
        <f>Tabela2025Horario[[#This Row],[Mês]]</f>
        <v>8</v>
      </c>
      <c r="D5667" s="24">
        <f>Tabela2025Horario[[#This Row],[Dia]]</f>
        <v>25</v>
      </c>
      <c r="E5667" s="24">
        <f>Tabela2025Horario[[#This Row],[Hora]]</f>
        <v>1</v>
      </c>
      <c r="F5667" s="25">
        <f>Tabela2025Horario[[#This Row],[Conj. Castilho]]</f>
        <v>0</v>
      </c>
      <c r="G5667" s="25">
        <f>Tabela2025Horario[[#This Row],[Conj. Eol. Ventos Santa Eugênia]]</f>
        <v>0.3424998484480547</v>
      </c>
      <c r="H5667" s="25">
        <f>Tabela2025Horario[[#This Row],[Conj. Guaimbê]]</f>
        <v>0</v>
      </c>
      <c r="I5667" s="16"/>
      <c r="J5667" s="16"/>
      <c r="K5667" s="16"/>
      <c r="L5667" s="16"/>
      <c r="M5667" s="16"/>
      <c r="N5667" s="16"/>
      <c r="O5667" s="3">
        <f>IF(Tabela2025Horario[[#This Row],[Media Agregada Todas as Usinas]]*$Q$3265&gt;100%,100%,Tabela2025Horario[[#This Row],[Media Agregada Todas as Usinas]]*$Q$3265)</f>
        <v>1</v>
      </c>
    </row>
    <row r="5668" spans="1:15" x14ac:dyDescent="0.25">
      <c r="A5668" s="16">
        <f>Tabela2025Horario[[#This Row],[DataHora]]</f>
        <v>45894.083333333336</v>
      </c>
      <c r="B5668" s="17">
        <v>2026</v>
      </c>
      <c r="C5668" s="24">
        <f>Tabela2025Horario[[#This Row],[Mês]]</f>
        <v>8</v>
      </c>
      <c r="D5668" s="24">
        <f>Tabela2025Horario[[#This Row],[Dia]]</f>
        <v>25</v>
      </c>
      <c r="E5668" s="24">
        <f>Tabela2025Horario[[#This Row],[Hora]]</f>
        <v>2</v>
      </c>
      <c r="F5668" s="25">
        <f>Tabela2025Horario[[#This Row],[Conj. Castilho]]</f>
        <v>0</v>
      </c>
      <c r="G5668" s="25">
        <f>Tabela2025Horario[[#This Row],[Conj. Eol. Ventos Santa Eugênia]]</f>
        <v>0.28458002633162927</v>
      </c>
      <c r="H5668" s="25">
        <f>Tabela2025Horario[[#This Row],[Conj. Guaimbê]]</f>
        <v>0</v>
      </c>
      <c r="I5668" s="16"/>
      <c r="J5668" s="16"/>
      <c r="K5668" s="16"/>
      <c r="L5668" s="16"/>
      <c r="M5668" s="16"/>
      <c r="N5668" s="16"/>
      <c r="O5668" s="3">
        <f>IF(Tabela2025Horario[[#This Row],[Media Agregada Todas as Usinas]]*$Q$3265&gt;100%,100%,Tabela2025Horario[[#This Row],[Media Agregada Todas as Usinas]]*$Q$3265)</f>
        <v>1</v>
      </c>
    </row>
    <row r="5669" spans="1:15" x14ac:dyDescent="0.25">
      <c r="A5669" s="16">
        <f>Tabela2025Horario[[#This Row],[DataHora]]</f>
        <v>45894.125</v>
      </c>
      <c r="B5669" s="17">
        <v>2026</v>
      </c>
      <c r="C5669" s="24">
        <f>Tabela2025Horario[[#This Row],[Mês]]</f>
        <v>8</v>
      </c>
      <c r="D5669" s="24">
        <f>Tabela2025Horario[[#This Row],[Dia]]</f>
        <v>25</v>
      </c>
      <c r="E5669" s="24">
        <f>Tabela2025Horario[[#This Row],[Hora]]</f>
        <v>3</v>
      </c>
      <c r="F5669" s="25">
        <f>Tabela2025Horario[[#This Row],[Conj. Castilho]]</f>
        <v>0</v>
      </c>
      <c r="G5669" s="25">
        <f>Tabela2025Horario[[#This Row],[Conj. Eol. Ventos Santa Eugênia]]</f>
        <v>0.32844653399777035</v>
      </c>
      <c r="H5669" s="25">
        <f>Tabela2025Horario[[#This Row],[Conj. Guaimbê]]</f>
        <v>0</v>
      </c>
      <c r="I5669" s="16"/>
      <c r="J5669" s="16"/>
      <c r="K5669" s="16"/>
      <c r="L5669" s="16"/>
      <c r="M5669" s="16"/>
      <c r="N5669" s="16"/>
      <c r="O5669" s="3">
        <f>IF(Tabela2025Horario[[#This Row],[Media Agregada Todas as Usinas]]*$Q$3265&gt;100%,100%,Tabela2025Horario[[#This Row],[Media Agregada Todas as Usinas]]*$Q$3265)</f>
        <v>1</v>
      </c>
    </row>
    <row r="5670" spans="1:15" x14ac:dyDescent="0.25">
      <c r="A5670" s="16">
        <f>Tabela2025Horario[[#This Row],[DataHora]]</f>
        <v>45894.166666666664</v>
      </c>
      <c r="B5670" s="17">
        <v>2026</v>
      </c>
      <c r="C5670" s="24">
        <f>Tabela2025Horario[[#This Row],[Mês]]</f>
        <v>8</v>
      </c>
      <c r="D5670" s="24">
        <f>Tabela2025Horario[[#This Row],[Dia]]</f>
        <v>25</v>
      </c>
      <c r="E5670" s="24">
        <f>Tabela2025Horario[[#This Row],[Hora]]</f>
        <v>4</v>
      </c>
      <c r="F5670" s="25">
        <f>Tabela2025Horario[[#This Row],[Conj. Castilho]]</f>
        <v>0</v>
      </c>
      <c r="G5670" s="25">
        <f>Tabela2025Horario[[#This Row],[Conj. Eol. Ventos Santa Eugênia]]</f>
        <v>0.36654256762179649</v>
      </c>
      <c r="H5670" s="25">
        <f>Tabela2025Horario[[#This Row],[Conj. Guaimbê]]</f>
        <v>0</v>
      </c>
      <c r="I5670" s="16"/>
      <c r="J5670" s="16"/>
      <c r="K5670" s="16"/>
      <c r="L5670" s="16"/>
      <c r="M5670" s="16"/>
      <c r="N5670" s="16"/>
      <c r="O5670" s="3">
        <f>IF(Tabela2025Horario[[#This Row],[Media Agregada Todas as Usinas]]*$Q$3265&gt;100%,100%,Tabela2025Horario[[#This Row],[Media Agregada Todas as Usinas]]*$Q$3265)</f>
        <v>1</v>
      </c>
    </row>
    <row r="5671" spans="1:15" x14ac:dyDescent="0.25">
      <c r="A5671" s="16">
        <f>Tabela2025Horario[[#This Row],[DataHora]]</f>
        <v>45894.208333333336</v>
      </c>
      <c r="B5671" s="17">
        <v>2026</v>
      </c>
      <c r="C5671" s="24">
        <f>Tabela2025Horario[[#This Row],[Mês]]</f>
        <v>8</v>
      </c>
      <c r="D5671" s="24">
        <f>Tabela2025Horario[[#This Row],[Dia]]</f>
        <v>25</v>
      </c>
      <c r="E5671" s="24">
        <f>Tabela2025Horario[[#This Row],[Hora]]</f>
        <v>5</v>
      </c>
      <c r="F5671" s="25">
        <f>Tabela2025Horario[[#This Row],[Conj. Castilho]]</f>
        <v>0</v>
      </c>
      <c r="G5671" s="25">
        <f>Tabela2025Horario[[#This Row],[Conj. Eol. Ventos Santa Eugênia]]</f>
        <v>6.0767131574858649E-2</v>
      </c>
      <c r="H5671" s="25">
        <f>Tabela2025Horario[[#This Row],[Conj. Guaimbê]]</f>
        <v>0</v>
      </c>
      <c r="I5671" s="16"/>
      <c r="J5671" s="16"/>
      <c r="K5671" s="16"/>
      <c r="L5671" s="16"/>
      <c r="M5671" s="16"/>
      <c r="N5671" s="16"/>
      <c r="O5671" s="3">
        <f>IF(Tabela2025Horario[[#This Row],[Media Agregada Todas as Usinas]]*$Q$3265&gt;100%,100%,Tabela2025Horario[[#This Row],[Media Agregada Todas as Usinas]]*$Q$3265)</f>
        <v>0.38744834005307754</v>
      </c>
    </row>
    <row r="5672" spans="1:15" x14ac:dyDescent="0.25">
      <c r="A5672" s="16">
        <f>Tabela2025Horario[[#This Row],[DataHora]]</f>
        <v>45894.25</v>
      </c>
      <c r="B5672" s="17">
        <v>2026</v>
      </c>
      <c r="C5672" s="24">
        <f>Tabela2025Horario[[#This Row],[Mês]]</f>
        <v>8</v>
      </c>
      <c r="D5672" s="24">
        <f>Tabela2025Horario[[#This Row],[Dia]]</f>
        <v>25</v>
      </c>
      <c r="E5672" s="24">
        <f>Tabela2025Horario[[#This Row],[Hora]]</f>
        <v>6</v>
      </c>
      <c r="F5672" s="25">
        <f>Tabela2025Horario[[#This Row],[Conj. Castilho]]</f>
        <v>0</v>
      </c>
      <c r="G5672" s="25">
        <f>Tabela2025Horario[[#This Row],[Conj. Eol. Ventos Santa Eugênia]]</f>
        <v>0</v>
      </c>
      <c r="H5672" s="25">
        <f>Tabela2025Horario[[#This Row],[Conj. Guaimbê]]</f>
        <v>0</v>
      </c>
      <c r="I5672" s="16"/>
      <c r="J5672" s="16"/>
      <c r="K5672" s="16"/>
      <c r="L5672" s="16"/>
      <c r="M5672" s="16"/>
      <c r="N5672" s="16"/>
      <c r="O5672" s="3">
        <f>IF(Tabela2025Horario[[#This Row],[Media Agregada Todas as Usinas]]*$Q$3265&gt;100%,100%,Tabela2025Horario[[#This Row],[Media Agregada Todas as Usinas]]*$Q$3265)</f>
        <v>0.14591589211723854</v>
      </c>
    </row>
    <row r="5673" spans="1:15" x14ac:dyDescent="0.25">
      <c r="A5673" s="16">
        <f>Tabela2025Horario[[#This Row],[DataHora]]</f>
        <v>45894.291666666664</v>
      </c>
      <c r="B5673" s="17">
        <v>2026</v>
      </c>
      <c r="C5673" s="24">
        <f>Tabela2025Horario[[#This Row],[Mês]]</f>
        <v>8</v>
      </c>
      <c r="D5673" s="24">
        <f>Tabela2025Horario[[#This Row],[Dia]]</f>
        <v>25</v>
      </c>
      <c r="E5673" s="24">
        <f>Tabela2025Horario[[#This Row],[Hora]]</f>
        <v>7</v>
      </c>
      <c r="F5673" s="25">
        <f>Tabela2025Horario[[#This Row],[Conj. Castilho]]</f>
        <v>0</v>
      </c>
      <c r="G5673" s="25">
        <f>Tabela2025Horario[[#This Row],[Conj. Eol. Ventos Santa Eugênia]]</f>
        <v>6.0462344236427906E-2</v>
      </c>
      <c r="H5673" s="25">
        <f>Tabela2025Horario[[#This Row],[Conj. Guaimbê]]</f>
        <v>0</v>
      </c>
      <c r="I5673" s="16"/>
      <c r="J5673" s="16"/>
      <c r="K5673" s="16"/>
      <c r="L5673" s="16"/>
      <c r="M5673" s="16"/>
      <c r="N5673" s="16"/>
      <c r="O5673" s="3">
        <f>IF(Tabela2025Horario[[#This Row],[Media Agregada Todas as Usinas]]*$Q$3265&gt;100%,100%,Tabela2025Horario[[#This Row],[Media Agregada Todas as Usinas]]*$Q$3265)</f>
        <v>0.45531632492818241</v>
      </c>
    </row>
    <row r="5674" spans="1:15" x14ac:dyDescent="0.25">
      <c r="A5674" s="16">
        <f>Tabela2025Horario[[#This Row],[DataHora]]</f>
        <v>45894.333333333336</v>
      </c>
      <c r="B5674" s="17">
        <v>2026</v>
      </c>
      <c r="C5674" s="24">
        <f>Tabela2025Horario[[#This Row],[Mês]]</f>
        <v>8</v>
      </c>
      <c r="D5674" s="24">
        <f>Tabela2025Horario[[#This Row],[Dia]]</f>
        <v>25</v>
      </c>
      <c r="E5674" s="24">
        <f>Tabela2025Horario[[#This Row],[Hora]]</f>
        <v>8</v>
      </c>
      <c r="F5674" s="25">
        <f>Tabela2025Horario[[#This Row],[Conj. Castilho]]</f>
        <v>0</v>
      </c>
      <c r="G5674" s="25">
        <f>Tabela2025Horario[[#This Row],[Conj. Eol. Ventos Santa Eugênia]]</f>
        <v>8.0356505805716197E-2</v>
      </c>
      <c r="H5674" s="25">
        <f>Tabela2025Horario[[#This Row],[Conj. Guaimbê]]</f>
        <v>0</v>
      </c>
      <c r="I5674" s="16"/>
      <c r="J5674" s="16"/>
      <c r="K5674" s="16"/>
      <c r="L5674" s="16"/>
      <c r="M5674" s="16"/>
      <c r="N5674" s="16"/>
      <c r="O5674" s="3">
        <f>IF(Tabela2025Horario[[#This Row],[Media Agregada Todas as Usinas]]*$Q$3265&gt;100%,100%,Tabela2025Horario[[#This Row],[Media Agregada Todas as Usinas]]*$Q$3265)</f>
        <v>0.6866990980960731</v>
      </c>
    </row>
    <row r="5675" spans="1:15" x14ac:dyDescent="0.25">
      <c r="A5675" s="16">
        <f>Tabela2025Horario[[#This Row],[DataHora]]</f>
        <v>45894.375</v>
      </c>
      <c r="B5675" s="17">
        <v>2026</v>
      </c>
      <c r="C5675" s="24">
        <f>Tabela2025Horario[[#This Row],[Mês]]</f>
        <v>8</v>
      </c>
      <c r="D5675" s="24">
        <f>Tabela2025Horario[[#This Row],[Dia]]</f>
        <v>25</v>
      </c>
      <c r="E5675" s="24">
        <f>Tabela2025Horario[[#This Row],[Hora]]</f>
        <v>9</v>
      </c>
      <c r="F5675" s="25">
        <f>Tabela2025Horario[[#This Row],[Conj. Castilho]]</f>
        <v>0</v>
      </c>
      <c r="G5675" s="25">
        <f>Tabela2025Horario[[#This Row],[Conj. Eol. Ventos Santa Eugênia]]</f>
        <v>0.21526180212345275</v>
      </c>
      <c r="H5675" s="25">
        <f>Tabela2025Horario[[#This Row],[Conj. Guaimbê]]</f>
        <v>0</v>
      </c>
      <c r="I5675" s="16"/>
      <c r="J5675" s="16"/>
      <c r="K5675" s="16"/>
      <c r="L5675" s="16"/>
      <c r="M5675" s="16"/>
      <c r="N5675" s="16"/>
      <c r="O5675" s="3">
        <f>IF(Tabela2025Horario[[#This Row],[Media Agregada Todas as Usinas]]*$Q$3265&gt;100%,100%,Tabela2025Horario[[#This Row],[Media Agregada Todas as Usinas]]*$Q$3265)</f>
        <v>0.92819136282202497</v>
      </c>
    </row>
    <row r="5676" spans="1:15" x14ac:dyDescent="0.25">
      <c r="A5676" s="16">
        <f>Tabela2025Horario[[#This Row],[DataHora]]</f>
        <v>45894.416666666664</v>
      </c>
      <c r="B5676" s="17">
        <v>2026</v>
      </c>
      <c r="C5676" s="24">
        <f>Tabela2025Horario[[#This Row],[Mês]]</f>
        <v>8</v>
      </c>
      <c r="D5676" s="24">
        <f>Tabela2025Horario[[#This Row],[Dia]]</f>
        <v>25</v>
      </c>
      <c r="E5676" s="24">
        <f>Tabela2025Horario[[#This Row],[Hora]]</f>
        <v>10</v>
      </c>
      <c r="F5676" s="25">
        <f>Tabela2025Horario[[#This Row],[Conj. Castilho]]</f>
        <v>0</v>
      </c>
      <c r="G5676" s="25">
        <f>Tabela2025Horario[[#This Row],[Conj. Eol. Ventos Santa Eugênia]]</f>
        <v>0.33956908943123965</v>
      </c>
      <c r="H5676" s="25">
        <f>Tabela2025Horario[[#This Row],[Conj. Guaimbê]]</f>
        <v>4.5829159745907767E-2</v>
      </c>
      <c r="I5676" s="16"/>
      <c r="J5676" s="16"/>
      <c r="K5676" s="16"/>
      <c r="L5676" s="16"/>
      <c r="M5676" s="16"/>
      <c r="N5676" s="16"/>
      <c r="O5676" s="3">
        <f>IF(Tabela2025Horario[[#This Row],[Media Agregada Todas as Usinas]]*$Q$3265&gt;100%,100%,Tabela2025Horario[[#This Row],[Media Agregada Todas as Usinas]]*$Q$3265)</f>
        <v>1</v>
      </c>
    </row>
    <row r="5677" spans="1:15" x14ac:dyDescent="0.25">
      <c r="A5677" s="16">
        <f>Tabela2025Horario[[#This Row],[DataHora]]</f>
        <v>45894.458333333336</v>
      </c>
      <c r="B5677" s="17">
        <v>2026</v>
      </c>
      <c r="C5677" s="24">
        <f>Tabela2025Horario[[#This Row],[Mês]]</f>
        <v>8</v>
      </c>
      <c r="D5677" s="24">
        <f>Tabela2025Horario[[#This Row],[Dia]]</f>
        <v>25</v>
      </c>
      <c r="E5677" s="24">
        <f>Tabela2025Horario[[#This Row],[Hora]]</f>
        <v>11</v>
      </c>
      <c r="F5677" s="25">
        <f>Tabela2025Horario[[#This Row],[Conj. Castilho]]</f>
        <v>0.46370308464594501</v>
      </c>
      <c r="G5677" s="25">
        <f>Tabela2025Horario[[#This Row],[Conj. Eol. Ventos Santa Eugênia]]</f>
        <v>0.41496103741369011</v>
      </c>
      <c r="H5677" s="25">
        <f>Tabela2025Horario[[#This Row],[Conj. Guaimbê]]</f>
        <v>0.4862668435755606</v>
      </c>
      <c r="I5677" s="16"/>
      <c r="J5677" s="16"/>
      <c r="K5677" s="16"/>
      <c r="L5677" s="16"/>
      <c r="M5677" s="16"/>
      <c r="N5677" s="16"/>
      <c r="O5677" s="3">
        <f>IF(Tabela2025Horario[[#This Row],[Media Agregada Todas as Usinas]]*$Q$3265&gt;100%,100%,Tabela2025Horario[[#This Row],[Media Agregada Todas as Usinas]]*$Q$3265)</f>
        <v>1</v>
      </c>
    </row>
    <row r="5678" spans="1:15" x14ac:dyDescent="0.25">
      <c r="A5678" s="16">
        <f>Tabela2025Horario[[#This Row],[DataHora]]</f>
        <v>45894.5</v>
      </c>
      <c r="B5678" s="17">
        <v>2026</v>
      </c>
      <c r="C5678" s="24">
        <f>Tabela2025Horario[[#This Row],[Mês]]</f>
        <v>8</v>
      </c>
      <c r="D5678" s="24">
        <f>Tabela2025Horario[[#This Row],[Dia]]</f>
        <v>25</v>
      </c>
      <c r="E5678" s="24">
        <f>Tabela2025Horario[[#This Row],[Hora]]</f>
        <v>12</v>
      </c>
      <c r="F5678" s="25">
        <f>Tabela2025Horario[[#This Row],[Conj. Castilho]]</f>
        <v>0.52295361024098641</v>
      </c>
      <c r="G5678" s="25">
        <f>Tabela2025Horario[[#This Row],[Conj. Eol. Ventos Santa Eugênia]]</f>
        <v>0.40857362387888835</v>
      </c>
      <c r="H5678" s="25">
        <f>Tabela2025Horario[[#This Row],[Conj. Guaimbê]]</f>
        <v>0.60466129057104634</v>
      </c>
      <c r="I5678" s="16"/>
      <c r="J5678" s="16"/>
      <c r="K5678" s="16"/>
      <c r="L5678" s="16"/>
      <c r="M5678" s="16"/>
      <c r="N5678" s="16"/>
      <c r="O5678" s="3">
        <f>IF(Tabela2025Horario[[#This Row],[Media Agregada Todas as Usinas]]*$Q$3265&gt;100%,100%,Tabela2025Horario[[#This Row],[Media Agregada Todas as Usinas]]*$Q$3265)</f>
        <v>1</v>
      </c>
    </row>
    <row r="5679" spans="1:15" x14ac:dyDescent="0.25">
      <c r="A5679" s="16">
        <f>Tabela2025Horario[[#This Row],[DataHora]]</f>
        <v>45894.541666666664</v>
      </c>
      <c r="B5679" s="17">
        <v>2026</v>
      </c>
      <c r="C5679" s="24">
        <f>Tabela2025Horario[[#This Row],[Mês]]</f>
        <v>8</v>
      </c>
      <c r="D5679" s="24">
        <f>Tabela2025Horario[[#This Row],[Dia]]</f>
        <v>25</v>
      </c>
      <c r="E5679" s="24">
        <f>Tabela2025Horario[[#This Row],[Hora]]</f>
        <v>13</v>
      </c>
      <c r="F5679" s="25">
        <f>Tabela2025Horario[[#This Row],[Conj. Castilho]]</f>
        <v>0.3985775569504576</v>
      </c>
      <c r="G5679" s="25">
        <f>Tabela2025Horario[[#This Row],[Conj. Eol. Ventos Santa Eugênia]]</f>
        <v>0.16915755804337185</v>
      </c>
      <c r="H5679" s="25">
        <f>Tabela2025Horario[[#This Row],[Conj. Guaimbê]]</f>
        <v>0.33792114638088722</v>
      </c>
      <c r="I5679" s="16"/>
      <c r="J5679" s="16"/>
      <c r="K5679" s="16"/>
      <c r="L5679" s="16"/>
      <c r="M5679" s="16"/>
      <c r="N5679" s="16"/>
      <c r="O5679" s="3">
        <f>IF(Tabela2025Horario[[#This Row],[Media Agregada Todas as Usinas]]*$Q$3265&gt;100%,100%,Tabela2025Horario[[#This Row],[Media Agregada Todas as Usinas]]*$Q$3265)</f>
        <v>1</v>
      </c>
    </row>
    <row r="5680" spans="1:15" x14ac:dyDescent="0.25">
      <c r="A5680" s="16">
        <f>Tabela2025Horario[[#This Row],[DataHora]]</f>
        <v>45894.583333333336</v>
      </c>
      <c r="B5680" s="17">
        <v>2026</v>
      </c>
      <c r="C5680" s="24">
        <f>Tabela2025Horario[[#This Row],[Mês]]</f>
        <v>8</v>
      </c>
      <c r="D5680" s="24">
        <f>Tabela2025Horario[[#This Row],[Dia]]</f>
        <v>25</v>
      </c>
      <c r="E5680" s="24">
        <f>Tabela2025Horario[[#This Row],[Hora]]</f>
        <v>14</v>
      </c>
      <c r="F5680" s="25">
        <f>Tabela2025Horario[[#This Row],[Conj. Castilho]]</f>
        <v>0.22429281362952525</v>
      </c>
      <c r="G5680" s="25">
        <f>Tabela2025Horario[[#This Row],[Conj. Eol. Ventos Santa Eugênia]]</f>
        <v>0</v>
      </c>
      <c r="H5680" s="25">
        <f>Tabela2025Horario[[#This Row],[Conj. Guaimbê]]</f>
        <v>0.12332069465898984</v>
      </c>
      <c r="I5680" s="16"/>
      <c r="J5680" s="16"/>
      <c r="K5680" s="16"/>
      <c r="L5680" s="16"/>
      <c r="M5680" s="16"/>
      <c r="N5680" s="16"/>
      <c r="O5680" s="3">
        <f>IF(Tabela2025Horario[[#This Row],[Media Agregada Todas as Usinas]]*$Q$3265&gt;100%,100%,Tabela2025Horario[[#This Row],[Media Agregada Todas as Usinas]]*$Q$3265)</f>
        <v>0.24550888999908482</v>
      </c>
    </row>
    <row r="5681" spans="1:15" x14ac:dyDescent="0.25">
      <c r="A5681" s="16">
        <f>Tabela2025Horario[[#This Row],[DataHora]]</f>
        <v>45894.625</v>
      </c>
      <c r="B5681" s="17">
        <v>2026</v>
      </c>
      <c r="C5681" s="24">
        <f>Tabela2025Horario[[#This Row],[Mês]]</f>
        <v>8</v>
      </c>
      <c r="D5681" s="24">
        <f>Tabela2025Horario[[#This Row],[Dia]]</f>
        <v>25</v>
      </c>
      <c r="E5681" s="24">
        <f>Tabela2025Horario[[#This Row],[Hora]]</f>
        <v>15</v>
      </c>
      <c r="F5681" s="25">
        <f>Tabela2025Horario[[#This Row],[Conj. Castilho]]</f>
        <v>2.2353222052949581E-2</v>
      </c>
      <c r="G5681" s="25">
        <f>Tabela2025Horario[[#This Row],[Conj. Eol. Ventos Santa Eugênia]]</f>
        <v>0</v>
      </c>
      <c r="H5681" s="25">
        <f>Tabela2025Horario[[#This Row],[Conj. Guaimbê]]</f>
        <v>0</v>
      </c>
      <c r="I5681" s="16"/>
      <c r="J5681" s="16"/>
      <c r="K5681" s="16"/>
      <c r="L5681" s="16"/>
      <c r="M5681" s="16"/>
      <c r="N5681" s="16"/>
      <c r="O5681" s="3">
        <f>IF(Tabela2025Horario[[#This Row],[Media Agregada Todas as Usinas]]*$Q$3265&gt;100%,100%,Tabela2025Horario[[#This Row],[Media Agregada Todas as Usinas]]*$Q$3265)</f>
        <v>1.3952697752404732E-2</v>
      </c>
    </row>
    <row r="5682" spans="1:15" x14ac:dyDescent="0.25">
      <c r="A5682" s="16">
        <f>Tabela2025Horario[[#This Row],[DataHora]]</f>
        <v>45894.666666666664</v>
      </c>
      <c r="B5682" s="17">
        <v>2026</v>
      </c>
      <c r="C5682" s="24">
        <f>Tabela2025Horario[[#This Row],[Mês]]</f>
        <v>8</v>
      </c>
      <c r="D5682" s="24">
        <f>Tabela2025Horario[[#This Row],[Dia]]</f>
        <v>25</v>
      </c>
      <c r="E5682" s="24">
        <f>Tabela2025Horario[[#This Row],[Hora]]</f>
        <v>16</v>
      </c>
      <c r="F5682" s="25">
        <f>Tabela2025Horario[[#This Row],[Conj. Castilho]]</f>
        <v>0</v>
      </c>
      <c r="G5682" s="25">
        <f>Tabela2025Horario[[#This Row],[Conj. Eol. Ventos Santa Eugênia]]</f>
        <v>0</v>
      </c>
      <c r="H5682" s="25">
        <f>Tabela2025Horario[[#This Row],[Conj. Guaimbê]]</f>
        <v>0</v>
      </c>
      <c r="I5682" s="16"/>
      <c r="J5682" s="16"/>
      <c r="K5682" s="16"/>
      <c r="L5682" s="16"/>
      <c r="M5682" s="16"/>
      <c r="N5682" s="16"/>
      <c r="O5682" s="3">
        <f>IF(Tabela2025Horario[[#This Row],[Media Agregada Todas as Usinas]]*$Q$3265&gt;100%,100%,Tabela2025Horario[[#This Row],[Media Agregada Todas as Usinas]]*$Q$3265)</f>
        <v>0</v>
      </c>
    </row>
    <row r="5683" spans="1:15" x14ac:dyDescent="0.25">
      <c r="A5683" s="16">
        <f>Tabela2025Horario[[#This Row],[DataHora]]</f>
        <v>45894.708333333336</v>
      </c>
      <c r="B5683" s="17">
        <v>2026</v>
      </c>
      <c r="C5683" s="24">
        <f>Tabela2025Horario[[#This Row],[Mês]]</f>
        <v>8</v>
      </c>
      <c r="D5683" s="24">
        <f>Tabela2025Horario[[#This Row],[Dia]]</f>
        <v>25</v>
      </c>
      <c r="E5683" s="24">
        <f>Tabela2025Horario[[#This Row],[Hora]]</f>
        <v>17</v>
      </c>
      <c r="F5683" s="25">
        <f>Tabela2025Horario[[#This Row],[Conj. Castilho]]</f>
        <v>0</v>
      </c>
      <c r="G5683" s="25">
        <f>Tabela2025Horario[[#This Row],[Conj. Eol. Ventos Santa Eugênia]]</f>
        <v>0</v>
      </c>
      <c r="H5683" s="25">
        <f>Tabela2025Horario[[#This Row],[Conj. Guaimbê]]</f>
        <v>0</v>
      </c>
      <c r="I5683" s="16"/>
      <c r="J5683" s="16"/>
      <c r="K5683" s="16"/>
      <c r="L5683" s="16"/>
      <c r="M5683" s="16"/>
      <c r="N5683" s="16"/>
      <c r="O5683" s="3">
        <f>IF(Tabela2025Horario[[#This Row],[Media Agregada Todas as Usinas]]*$Q$3265&gt;100%,100%,Tabela2025Horario[[#This Row],[Media Agregada Todas as Usinas]]*$Q$3265)</f>
        <v>0</v>
      </c>
    </row>
    <row r="5684" spans="1:15" x14ac:dyDescent="0.25">
      <c r="A5684" s="16">
        <f>Tabela2025Horario[[#This Row],[DataHora]]</f>
        <v>45894.75</v>
      </c>
      <c r="B5684" s="17">
        <v>2026</v>
      </c>
      <c r="C5684" s="24">
        <f>Tabela2025Horario[[#This Row],[Mês]]</f>
        <v>8</v>
      </c>
      <c r="D5684" s="24">
        <f>Tabela2025Horario[[#This Row],[Dia]]</f>
        <v>25</v>
      </c>
      <c r="E5684" s="24">
        <f>Tabela2025Horario[[#This Row],[Hora]]</f>
        <v>18</v>
      </c>
      <c r="F5684" s="25">
        <f>Tabela2025Horario[[#This Row],[Conj. Castilho]]</f>
        <v>0</v>
      </c>
      <c r="G5684" s="25">
        <f>Tabela2025Horario[[#This Row],[Conj. Eol. Ventos Santa Eugênia]]</f>
        <v>0</v>
      </c>
      <c r="H5684" s="25">
        <f>Tabela2025Horario[[#This Row],[Conj. Guaimbê]]</f>
        <v>0</v>
      </c>
      <c r="I5684" s="16"/>
      <c r="J5684" s="16"/>
      <c r="K5684" s="16"/>
      <c r="L5684" s="16"/>
      <c r="M5684" s="16"/>
      <c r="N5684" s="16"/>
      <c r="O5684" s="3">
        <f>IF(Tabela2025Horario[[#This Row],[Media Agregada Todas as Usinas]]*$Q$3265&gt;100%,100%,Tabela2025Horario[[#This Row],[Media Agregada Todas as Usinas]]*$Q$3265)</f>
        <v>0</v>
      </c>
    </row>
    <row r="5685" spans="1:15" x14ac:dyDescent="0.25">
      <c r="A5685" s="16">
        <f>Tabela2025Horario[[#This Row],[DataHora]]</f>
        <v>45894.791666666664</v>
      </c>
      <c r="B5685" s="17">
        <v>2026</v>
      </c>
      <c r="C5685" s="24">
        <f>Tabela2025Horario[[#This Row],[Mês]]</f>
        <v>8</v>
      </c>
      <c r="D5685" s="24">
        <f>Tabela2025Horario[[#This Row],[Dia]]</f>
        <v>25</v>
      </c>
      <c r="E5685" s="24">
        <f>Tabela2025Horario[[#This Row],[Hora]]</f>
        <v>19</v>
      </c>
      <c r="F5685" s="25">
        <f>Tabela2025Horario[[#This Row],[Conj. Castilho]]</f>
        <v>0</v>
      </c>
      <c r="G5685" s="25">
        <f>Tabela2025Horario[[#This Row],[Conj. Eol. Ventos Santa Eugênia]]</f>
        <v>0</v>
      </c>
      <c r="H5685" s="25">
        <f>Tabela2025Horario[[#This Row],[Conj. Guaimbê]]</f>
        <v>0</v>
      </c>
      <c r="I5685" s="16"/>
      <c r="J5685" s="16"/>
      <c r="K5685" s="16"/>
      <c r="L5685" s="16"/>
      <c r="M5685" s="16"/>
      <c r="N5685" s="16"/>
      <c r="O5685" s="3">
        <f>IF(Tabela2025Horario[[#This Row],[Media Agregada Todas as Usinas]]*$Q$3265&gt;100%,100%,Tabela2025Horario[[#This Row],[Media Agregada Todas as Usinas]]*$Q$3265)</f>
        <v>0</v>
      </c>
    </row>
    <row r="5686" spans="1:15" x14ac:dyDescent="0.25">
      <c r="A5686" s="16">
        <f>Tabela2025Horario[[#This Row],[DataHora]]</f>
        <v>45894.833333333336</v>
      </c>
      <c r="B5686" s="17">
        <v>2026</v>
      </c>
      <c r="C5686" s="24">
        <f>Tabela2025Horario[[#This Row],[Mês]]</f>
        <v>8</v>
      </c>
      <c r="D5686" s="24">
        <f>Tabela2025Horario[[#This Row],[Dia]]</f>
        <v>25</v>
      </c>
      <c r="E5686" s="24">
        <f>Tabela2025Horario[[#This Row],[Hora]]</f>
        <v>20</v>
      </c>
      <c r="F5686" s="25">
        <f>Tabela2025Horario[[#This Row],[Conj. Castilho]]</f>
        <v>0</v>
      </c>
      <c r="G5686" s="25">
        <f>Tabela2025Horario[[#This Row],[Conj. Eol. Ventos Santa Eugênia]]</f>
        <v>0</v>
      </c>
      <c r="H5686" s="25">
        <f>Tabela2025Horario[[#This Row],[Conj. Guaimbê]]</f>
        <v>0</v>
      </c>
      <c r="I5686" s="16"/>
      <c r="J5686" s="16"/>
      <c r="K5686" s="16"/>
      <c r="L5686" s="16"/>
      <c r="M5686" s="16"/>
      <c r="N5686" s="16"/>
      <c r="O5686" s="3">
        <f>IF(Tabela2025Horario[[#This Row],[Media Agregada Todas as Usinas]]*$Q$3265&gt;100%,100%,Tabela2025Horario[[#This Row],[Media Agregada Todas as Usinas]]*$Q$3265)</f>
        <v>0.15741928871413172</v>
      </c>
    </row>
    <row r="5687" spans="1:15" x14ac:dyDescent="0.25">
      <c r="A5687" s="16">
        <f>Tabela2025Horario[[#This Row],[DataHora]]</f>
        <v>45894.875</v>
      </c>
      <c r="B5687" s="17">
        <v>2026</v>
      </c>
      <c r="C5687" s="24">
        <f>Tabela2025Horario[[#This Row],[Mês]]</f>
        <v>8</v>
      </c>
      <c r="D5687" s="24">
        <f>Tabela2025Horario[[#This Row],[Dia]]</f>
        <v>25</v>
      </c>
      <c r="E5687" s="24">
        <f>Tabela2025Horario[[#This Row],[Hora]]</f>
        <v>21</v>
      </c>
      <c r="F5687" s="25">
        <f>Tabela2025Horario[[#This Row],[Conj. Castilho]]</f>
        <v>0</v>
      </c>
      <c r="G5687" s="25">
        <f>Tabela2025Horario[[#This Row],[Conj. Eol. Ventos Santa Eugênia]]</f>
        <v>6.8153094890484003E-2</v>
      </c>
      <c r="H5687" s="25">
        <f>Tabela2025Horario[[#This Row],[Conj. Guaimbê]]</f>
        <v>0</v>
      </c>
      <c r="I5687" s="16"/>
      <c r="J5687" s="16"/>
      <c r="K5687" s="16"/>
      <c r="L5687" s="16"/>
      <c r="M5687" s="16"/>
      <c r="N5687" s="16"/>
      <c r="O5687" s="3">
        <f>IF(Tabela2025Horario[[#This Row],[Media Agregada Todas as Usinas]]*$Q$3265&gt;100%,100%,Tabela2025Horario[[#This Row],[Media Agregada Todas as Usinas]]*$Q$3265)</f>
        <v>0.75284991477362484</v>
      </c>
    </row>
    <row r="5688" spans="1:15" x14ac:dyDescent="0.25">
      <c r="A5688" s="16">
        <f>Tabela2025Horario[[#This Row],[DataHora]]</f>
        <v>45894.916666666664</v>
      </c>
      <c r="B5688" s="17">
        <v>2026</v>
      </c>
      <c r="C5688" s="24">
        <f>Tabela2025Horario[[#This Row],[Mês]]</f>
        <v>8</v>
      </c>
      <c r="D5688" s="24">
        <f>Tabela2025Horario[[#This Row],[Dia]]</f>
        <v>25</v>
      </c>
      <c r="E5688" s="24">
        <f>Tabela2025Horario[[#This Row],[Hora]]</f>
        <v>22</v>
      </c>
      <c r="F5688" s="25">
        <f>Tabela2025Horario[[#This Row],[Conj. Castilho]]</f>
        <v>0</v>
      </c>
      <c r="G5688" s="25">
        <f>Tabela2025Horario[[#This Row],[Conj. Eol. Ventos Santa Eugênia]]</f>
        <v>0.25190210962348503</v>
      </c>
      <c r="H5688" s="25">
        <f>Tabela2025Horario[[#This Row],[Conj. Guaimbê]]</f>
        <v>0</v>
      </c>
      <c r="I5688" s="16"/>
      <c r="J5688" s="16"/>
      <c r="K5688" s="16"/>
      <c r="L5688" s="16"/>
      <c r="M5688" s="16"/>
      <c r="N5688" s="16"/>
      <c r="O5688" s="3">
        <f>IF(Tabela2025Horario[[#This Row],[Media Agregada Todas as Usinas]]*$Q$3265&gt;100%,100%,Tabela2025Horario[[#This Row],[Media Agregada Todas as Usinas]]*$Q$3265)</f>
        <v>1</v>
      </c>
    </row>
    <row r="5689" spans="1:15" x14ac:dyDescent="0.25">
      <c r="A5689" s="16">
        <f>Tabela2025Horario[[#This Row],[DataHora]]</f>
        <v>45894.958333333336</v>
      </c>
      <c r="B5689" s="17">
        <v>2026</v>
      </c>
      <c r="C5689" s="24">
        <f>Tabela2025Horario[[#This Row],[Mês]]</f>
        <v>8</v>
      </c>
      <c r="D5689" s="24">
        <f>Tabela2025Horario[[#This Row],[Dia]]</f>
        <v>25</v>
      </c>
      <c r="E5689" s="24">
        <f>Tabela2025Horario[[#This Row],[Hora]]</f>
        <v>23</v>
      </c>
      <c r="F5689" s="25">
        <f>Tabela2025Horario[[#This Row],[Conj. Castilho]]</f>
        <v>0</v>
      </c>
      <c r="G5689" s="25">
        <f>Tabela2025Horario[[#This Row],[Conj. Eol. Ventos Santa Eugênia]]</f>
        <v>0.27753669409819737</v>
      </c>
      <c r="H5689" s="25">
        <f>Tabela2025Horario[[#This Row],[Conj. Guaimbê]]</f>
        <v>0</v>
      </c>
      <c r="I5689" s="16"/>
      <c r="J5689" s="16"/>
      <c r="K5689" s="16"/>
      <c r="L5689" s="16"/>
      <c r="M5689" s="16"/>
      <c r="N5689" s="16"/>
      <c r="O5689" s="3">
        <f>IF(Tabela2025Horario[[#This Row],[Media Agregada Todas as Usinas]]*$Q$3265&gt;100%,100%,Tabela2025Horario[[#This Row],[Media Agregada Todas as Usinas]]*$Q$3265)</f>
        <v>1</v>
      </c>
    </row>
    <row r="5690" spans="1:15" x14ac:dyDescent="0.25">
      <c r="A5690" s="16">
        <f>Tabela2025Horario[[#This Row],[DataHora]]</f>
        <v>45895</v>
      </c>
      <c r="B5690" s="17">
        <v>2026</v>
      </c>
      <c r="C5690" s="24">
        <f>Tabela2025Horario[[#This Row],[Mês]]</f>
        <v>8</v>
      </c>
      <c r="D5690" s="24">
        <f>Tabela2025Horario[[#This Row],[Dia]]</f>
        <v>26</v>
      </c>
      <c r="E5690" s="24">
        <f>Tabela2025Horario[[#This Row],[Hora]]</f>
        <v>0</v>
      </c>
      <c r="F5690" s="25">
        <f>Tabela2025Horario[[#This Row],[Conj. Castilho]]</f>
        <v>0</v>
      </c>
      <c r="G5690" s="25">
        <f>Tabela2025Horario[[#This Row],[Conj. Eol. Ventos Santa Eugênia]]</f>
        <v>0.25503249500317071</v>
      </c>
      <c r="H5690" s="25">
        <f>Tabela2025Horario[[#This Row],[Conj. Guaimbê]]</f>
        <v>0</v>
      </c>
      <c r="I5690" s="16"/>
      <c r="J5690" s="16"/>
      <c r="K5690" s="16"/>
      <c r="L5690" s="16"/>
      <c r="M5690" s="16"/>
      <c r="N5690" s="16"/>
      <c r="O5690" s="3">
        <f>IF(Tabela2025Horario[[#This Row],[Media Agregada Todas as Usinas]]*$Q$3265&gt;100%,100%,Tabela2025Horario[[#This Row],[Media Agregada Todas as Usinas]]*$Q$3265)</f>
        <v>1</v>
      </c>
    </row>
    <row r="5691" spans="1:15" x14ac:dyDescent="0.25">
      <c r="A5691" s="16">
        <f>Tabela2025Horario[[#This Row],[DataHora]]</f>
        <v>45895.041666666664</v>
      </c>
      <c r="B5691" s="17">
        <v>2026</v>
      </c>
      <c r="C5691" s="24">
        <f>Tabela2025Horario[[#This Row],[Mês]]</f>
        <v>8</v>
      </c>
      <c r="D5691" s="24">
        <f>Tabela2025Horario[[#This Row],[Dia]]</f>
        <v>26</v>
      </c>
      <c r="E5691" s="24">
        <f>Tabela2025Horario[[#This Row],[Hora]]</f>
        <v>1</v>
      </c>
      <c r="F5691" s="25">
        <f>Tabela2025Horario[[#This Row],[Conj. Castilho]]</f>
        <v>0</v>
      </c>
      <c r="G5691" s="25">
        <f>Tabela2025Horario[[#This Row],[Conj. Eol. Ventos Santa Eugênia]]</f>
        <v>0.22745893727510308</v>
      </c>
      <c r="H5691" s="25">
        <f>Tabela2025Horario[[#This Row],[Conj. Guaimbê]]</f>
        <v>0</v>
      </c>
      <c r="I5691" s="16"/>
      <c r="J5691" s="16"/>
      <c r="K5691" s="16"/>
      <c r="L5691" s="16"/>
      <c r="M5691" s="16"/>
      <c r="N5691" s="16"/>
      <c r="O5691" s="3">
        <f>IF(Tabela2025Horario[[#This Row],[Media Agregada Todas as Usinas]]*$Q$3265&gt;100%,100%,Tabela2025Horario[[#This Row],[Media Agregada Todas as Usinas]]*$Q$3265)</f>
        <v>1</v>
      </c>
    </row>
    <row r="5692" spans="1:15" x14ac:dyDescent="0.25">
      <c r="A5692" s="16">
        <f>Tabela2025Horario[[#This Row],[DataHora]]</f>
        <v>45895.083333333336</v>
      </c>
      <c r="B5692" s="17">
        <v>2026</v>
      </c>
      <c r="C5692" s="24">
        <f>Tabela2025Horario[[#This Row],[Mês]]</f>
        <v>8</v>
      </c>
      <c r="D5692" s="24">
        <f>Tabela2025Horario[[#This Row],[Dia]]</f>
        <v>26</v>
      </c>
      <c r="E5692" s="24">
        <f>Tabela2025Horario[[#This Row],[Hora]]</f>
        <v>2</v>
      </c>
      <c r="F5692" s="25">
        <f>Tabela2025Horario[[#This Row],[Conj. Castilho]]</f>
        <v>0</v>
      </c>
      <c r="G5692" s="25">
        <f>Tabela2025Horario[[#This Row],[Conj. Eol. Ventos Santa Eugênia]]</f>
        <v>0.26647633425168266</v>
      </c>
      <c r="H5692" s="25">
        <f>Tabela2025Horario[[#This Row],[Conj. Guaimbê]]</f>
        <v>0</v>
      </c>
      <c r="I5692" s="16"/>
      <c r="J5692" s="16"/>
      <c r="K5692" s="16"/>
      <c r="L5692" s="16"/>
      <c r="M5692" s="16"/>
      <c r="N5692" s="16"/>
      <c r="O5692" s="3">
        <f>IF(Tabela2025Horario[[#This Row],[Media Agregada Todas as Usinas]]*$Q$3265&gt;100%,100%,Tabela2025Horario[[#This Row],[Media Agregada Todas as Usinas]]*$Q$3265)</f>
        <v>1</v>
      </c>
    </row>
    <row r="5693" spans="1:15" x14ac:dyDescent="0.25">
      <c r="A5693" s="16">
        <f>Tabela2025Horario[[#This Row],[DataHora]]</f>
        <v>45895.125</v>
      </c>
      <c r="B5693" s="17">
        <v>2026</v>
      </c>
      <c r="C5693" s="24">
        <f>Tabela2025Horario[[#This Row],[Mês]]</f>
        <v>8</v>
      </c>
      <c r="D5693" s="24">
        <f>Tabela2025Horario[[#This Row],[Dia]]</f>
        <v>26</v>
      </c>
      <c r="E5693" s="24">
        <f>Tabela2025Horario[[#This Row],[Hora]]</f>
        <v>3</v>
      </c>
      <c r="F5693" s="25">
        <f>Tabela2025Horario[[#This Row],[Conj. Castilho]]</f>
        <v>0</v>
      </c>
      <c r="G5693" s="25">
        <f>Tabela2025Horario[[#This Row],[Conj. Eol. Ventos Santa Eugênia]]</f>
        <v>0.23882759474342186</v>
      </c>
      <c r="H5693" s="25">
        <f>Tabela2025Horario[[#This Row],[Conj. Guaimbê]]</f>
        <v>0</v>
      </c>
      <c r="I5693" s="16"/>
      <c r="J5693" s="16"/>
      <c r="K5693" s="16"/>
      <c r="L5693" s="16"/>
      <c r="M5693" s="16"/>
      <c r="N5693" s="16"/>
      <c r="O5693" s="3">
        <f>IF(Tabela2025Horario[[#This Row],[Media Agregada Todas as Usinas]]*$Q$3265&gt;100%,100%,Tabela2025Horario[[#This Row],[Media Agregada Todas as Usinas]]*$Q$3265)</f>
        <v>1</v>
      </c>
    </row>
    <row r="5694" spans="1:15" x14ac:dyDescent="0.25">
      <c r="A5694" s="16">
        <f>Tabela2025Horario[[#This Row],[DataHora]]</f>
        <v>45895.166666666664</v>
      </c>
      <c r="B5694" s="17">
        <v>2026</v>
      </c>
      <c r="C5694" s="24">
        <f>Tabela2025Horario[[#This Row],[Mês]]</f>
        <v>8</v>
      </c>
      <c r="D5694" s="24">
        <f>Tabela2025Horario[[#This Row],[Dia]]</f>
        <v>26</v>
      </c>
      <c r="E5694" s="24">
        <f>Tabela2025Horario[[#This Row],[Hora]]</f>
        <v>4</v>
      </c>
      <c r="F5694" s="25">
        <f>Tabela2025Horario[[#This Row],[Conj. Castilho]]</f>
        <v>0</v>
      </c>
      <c r="G5694" s="25">
        <f>Tabela2025Horario[[#This Row],[Conj. Eol. Ventos Santa Eugênia]]</f>
        <v>0.34033303650142716</v>
      </c>
      <c r="H5694" s="25">
        <f>Tabela2025Horario[[#This Row],[Conj. Guaimbê]]</f>
        <v>0</v>
      </c>
      <c r="I5694" s="16"/>
      <c r="J5694" s="16"/>
      <c r="K5694" s="16"/>
      <c r="L5694" s="16"/>
      <c r="M5694" s="16"/>
      <c r="N5694" s="16"/>
      <c r="O5694" s="3">
        <f>IF(Tabela2025Horario[[#This Row],[Media Agregada Todas as Usinas]]*$Q$3265&gt;100%,100%,Tabela2025Horario[[#This Row],[Media Agregada Todas as Usinas]]*$Q$3265)</f>
        <v>1</v>
      </c>
    </row>
    <row r="5695" spans="1:15" x14ac:dyDescent="0.25">
      <c r="A5695" s="16">
        <f>Tabela2025Horario[[#This Row],[DataHora]]</f>
        <v>45895.208333333336</v>
      </c>
      <c r="B5695" s="17">
        <v>2026</v>
      </c>
      <c r="C5695" s="24">
        <f>Tabela2025Horario[[#This Row],[Mês]]</f>
        <v>8</v>
      </c>
      <c r="D5695" s="24">
        <f>Tabela2025Horario[[#This Row],[Dia]]</f>
        <v>26</v>
      </c>
      <c r="E5695" s="24">
        <f>Tabela2025Horario[[#This Row],[Hora]]</f>
        <v>5</v>
      </c>
      <c r="F5695" s="25">
        <f>Tabela2025Horario[[#This Row],[Conj. Castilho]]</f>
        <v>0</v>
      </c>
      <c r="G5695" s="25">
        <f>Tabela2025Horario[[#This Row],[Conj. Eol. Ventos Santa Eugênia]]</f>
        <v>0.31643345623196062</v>
      </c>
      <c r="H5695" s="25">
        <f>Tabela2025Horario[[#This Row],[Conj. Guaimbê]]</f>
        <v>0</v>
      </c>
      <c r="I5695" s="16"/>
      <c r="J5695" s="16"/>
      <c r="K5695" s="16"/>
      <c r="L5695" s="16"/>
      <c r="M5695" s="16"/>
      <c r="N5695" s="16"/>
      <c r="O5695" s="3">
        <f>IF(Tabela2025Horario[[#This Row],[Media Agregada Todas as Usinas]]*$Q$3265&gt;100%,100%,Tabela2025Horario[[#This Row],[Media Agregada Todas as Usinas]]*$Q$3265)</f>
        <v>1</v>
      </c>
    </row>
    <row r="5696" spans="1:15" x14ac:dyDescent="0.25">
      <c r="A5696" s="16">
        <f>Tabela2025Horario[[#This Row],[DataHora]]</f>
        <v>45895.25</v>
      </c>
      <c r="B5696" s="17">
        <v>2026</v>
      </c>
      <c r="C5696" s="24">
        <f>Tabela2025Horario[[#This Row],[Mês]]</f>
        <v>8</v>
      </c>
      <c r="D5696" s="24">
        <f>Tabela2025Horario[[#This Row],[Dia]]</f>
        <v>26</v>
      </c>
      <c r="E5696" s="24">
        <f>Tabela2025Horario[[#This Row],[Hora]]</f>
        <v>6</v>
      </c>
      <c r="F5696" s="25">
        <f>Tabela2025Horario[[#This Row],[Conj. Castilho]]</f>
        <v>0</v>
      </c>
      <c r="G5696" s="25">
        <f>Tabela2025Horario[[#This Row],[Conj. Eol. Ventos Santa Eugênia]]</f>
        <v>0.40669349980957392</v>
      </c>
      <c r="H5696" s="25">
        <f>Tabela2025Horario[[#This Row],[Conj. Guaimbê]]</f>
        <v>0</v>
      </c>
      <c r="I5696" s="16"/>
      <c r="J5696" s="16"/>
      <c r="K5696" s="16"/>
      <c r="L5696" s="16"/>
      <c r="M5696" s="16"/>
      <c r="N5696" s="16"/>
      <c r="O5696" s="3">
        <f>IF(Tabela2025Horario[[#This Row],[Media Agregada Todas as Usinas]]*$Q$3265&gt;100%,100%,Tabela2025Horario[[#This Row],[Media Agregada Todas as Usinas]]*$Q$3265)</f>
        <v>1</v>
      </c>
    </row>
    <row r="5697" spans="1:15" x14ac:dyDescent="0.25">
      <c r="A5697" s="16">
        <f>Tabela2025Horario[[#This Row],[DataHora]]</f>
        <v>45895.291666666664</v>
      </c>
      <c r="B5697" s="17">
        <v>2026</v>
      </c>
      <c r="C5697" s="24">
        <f>Tabela2025Horario[[#This Row],[Mês]]</f>
        <v>8</v>
      </c>
      <c r="D5697" s="24">
        <f>Tabela2025Horario[[#This Row],[Dia]]</f>
        <v>26</v>
      </c>
      <c r="E5697" s="24">
        <f>Tabela2025Horario[[#This Row],[Hora]]</f>
        <v>7</v>
      </c>
      <c r="F5697" s="25">
        <f>Tabela2025Horario[[#This Row],[Conj. Castilho]]</f>
        <v>0</v>
      </c>
      <c r="G5697" s="25">
        <f>Tabela2025Horario[[#This Row],[Conj. Eol. Ventos Santa Eugênia]]</f>
        <v>0.47908130775216018</v>
      </c>
      <c r="H5697" s="25">
        <f>Tabela2025Horario[[#This Row],[Conj. Guaimbê]]</f>
        <v>0</v>
      </c>
      <c r="I5697" s="16"/>
      <c r="J5697" s="16"/>
      <c r="K5697" s="16"/>
      <c r="L5697" s="16"/>
      <c r="M5697" s="16"/>
      <c r="N5697" s="16"/>
      <c r="O5697" s="3">
        <f>IF(Tabela2025Horario[[#This Row],[Media Agregada Todas as Usinas]]*$Q$3265&gt;100%,100%,Tabela2025Horario[[#This Row],[Media Agregada Todas as Usinas]]*$Q$3265)</f>
        <v>1</v>
      </c>
    </row>
    <row r="5698" spans="1:15" x14ac:dyDescent="0.25">
      <c r="A5698" s="16">
        <f>Tabela2025Horario[[#This Row],[DataHora]]</f>
        <v>45895.333333333336</v>
      </c>
      <c r="B5698" s="17">
        <v>2026</v>
      </c>
      <c r="C5698" s="24">
        <f>Tabela2025Horario[[#This Row],[Mês]]</f>
        <v>8</v>
      </c>
      <c r="D5698" s="24">
        <f>Tabela2025Horario[[#This Row],[Dia]]</f>
        <v>26</v>
      </c>
      <c r="E5698" s="24">
        <f>Tabela2025Horario[[#This Row],[Hora]]</f>
        <v>8</v>
      </c>
      <c r="F5698" s="25">
        <f>Tabela2025Horario[[#This Row],[Conj. Castilho]]</f>
        <v>0</v>
      </c>
      <c r="G5698" s="25">
        <f>Tabela2025Horario[[#This Row],[Conj. Eol. Ventos Santa Eugênia]]</f>
        <v>0.56667980793040118</v>
      </c>
      <c r="H5698" s="25">
        <f>Tabela2025Horario[[#This Row],[Conj. Guaimbê]]</f>
        <v>0</v>
      </c>
      <c r="I5698" s="16"/>
      <c r="J5698" s="16"/>
      <c r="K5698" s="16"/>
      <c r="L5698" s="16"/>
      <c r="M5698" s="16"/>
      <c r="N5698" s="16"/>
      <c r="O5698" s="3">
        <f>IF(Tabela2025Horario[[#This Row],[Media Agregada Todas as Usinas]]*$Q$3265&gt;100%,100%,Tabela2025Horario[[#This Row],[Media Agregada Todas as Usinas]]*$Q$3265)</f>
        <v>1</v>
      </c>
    </row>
    <row r="5699" spans="1:15" x14ac:dyDescent="0.25">
      <c r="A5699" s="16">
        <f>Tabela2025Horario[[#This Row],[DataHora]]</f>
        <v>45895.375</v>
      </c>
      <c r="B5699" s="17">
        <v>2026</v>
      </c>
      <c r="C5699" s="24">
        <f>Tabela2025Horario[[#This Row],[Mês]]</f>
        <v>8</v>
      </c>
      <c r="D5699" s="24">
        <f>Tabela2025Horario[[#This Row],[Dia]]</f>
        <v>26</v>
      </c>
      <c r="E5699" s="24">
        <f>Tabela2025Horario[[#This Row],[Hora]]</f>
        <v>9</v>
      </c>
      <c r="F5699" s="25">
        <f>Tabela2025Horario[[#This Row],[Conj. Castilho]]</f>
        <v>0</v>
      </c>
      <c r="G5699" s="25">
        <f>Tabela2025Horario[[#This Row],[Conj. Eol. Ventos Santa Eugênia]]</f>
        <v>0.61010817315070853</v>
      </c>
      <c r="H5699" s="25">
        <f>Tabela2025Horario[[#This Row],[Conj. Guaimbê]]</f>
        <v>0</v>
      </c>
      <c r="I5699" s="16"/>
      <c r="J5699" s="16"/>
      <c r="K5699" s="16"/>
      <c r="L5699" s="16"/>
      <c r="M5699" s="16"/>
      <c r="N5699" s="16"/>
      <c r="O5699" s="3">
        <f>IF(Tabela2025Horario[[#This Row],[Media Agregada Todas as Usinas]]*$Q$3265&gt;100%,100%,Tabela2025Horario[[#This Row],[Media Agregada Todas as Usinas]]*$Q$3265)</f>
        <v>1</v>
      </c>
    </row>
    <row r="5700" spans="1:15" x14ac:dyDescent="0.25">
      <c r="A5700" s="16">
        <f>Tabela2025Horario[[#This Row],[DataHora]]</f>
        <v>45895.416666666664</v>
      </c>
      <c r="B5700" s="17">
        <v>2026</v>
      </c>
      <c r="C5700" s="24">
        <f>Tabela2025Horario[[#This Row],[Mês]]</f>
        <v>8</v>
      </c>
      <c r="D5700" s="24">
        <f>Tabela2025Horario[[#This Row],[Dia]]</f>
        <v>26</v>
      </c>
      <c r="E5700" s="24">
        <f>Tabela2025Horario[[#This Row],[Hora]]</f>
        <v>10</v>
      </c>
      <c r="F5700" s="25">
        <f>Tabela2025Horario[[#This Row],[Conj. Castilho]]</f>
        <v>0</v>
      </c>
      <c r="G5700" s="25">
        <f>Tabela2025Horario[[#This Row],[Conj. Eol. Ventos Santa Eugênia]]</f>
        <v>0.62515516740928156</v>
      </c>
      <c r="H5700" s="25">
        <f>Tabela2025Horario[[#This Row],[Conj. Guaimbê]]</f>
        <v>0</v>
      </c>
      <c r="I5700" s="16"/>
      <c r="J5700" s="16"/>
      <c r="K5700" s="16"/>
      <c r="L5700" s="16"/>
      <c r="M5700" s="16"/>
      <c r="N5700" s="16"/>
      <c r="O5700" s="3">
        <f>IF(Tabela2025Horario[[#This Row],[Media Agregada Todas as Usinas]]*$Q$3265&gt;100%,100%,Tabela2025Horario[[#This Row],[Media Agregada Todas as Usinas]]*$Q$3265)</f>
        <v>1</v>
      </c>
    </row>
    <row r="5701" spans="1:15" x14ac:dyDescent="0.25">
      <c r="A5701" s="16">
        <f>Tabela2025Horario[[#This Row],[DataHora]]</f>
        <v>45895.458333333336</v>
      </c>
      <c r="B5701" s="17">
        <v>2026</v>
      </c>
      <c r="C5701" s="24">
        <f>Tabela2025Horario[[#This Row],[Mês]]</f>
        <v>8</v>
      </c>
      <c r="D5701" s="24">
        <f>Tabela2025Horario[[#This Row],[Dia]]</f>
        <v>26</v>
      </c>
      <c r="E5701" s="24">
        <f>Tabela2025Horario[[#This Row],[Hora]]</f>
        <v>11</v>
      </c>
      <c r="F5701" s="25">
        <f>Tabela2025Horario[[#This Row],[Conj. Castilho]]</f>
        <v>0</v>
      </c>
      <c r="G5701" s="25">
        <f>Tabela2025Horario[[#This Row],[Conj. Eol. Ventos Santa Eugênia]]</f>
        <v>0.60342987772421997</v>
      </c>
      <c r="H5701" s="25">
        <f>Tabela2025Horario[[#This Row],[Conj. Guaimbê]]</f>
        <v>0</v>
      </c>
      <c r="I5701" s="16"/>
      <c r="J5701" s="16"/>
      <c r="K5701" s="16"/>
      <c r="L5701" s="16"/>
      <c r="M5701" s="16"/>
      <c r="N5701" s="16"/>
      <c r="O5701" s="3">
        <f>IF(Tabela2025Horario[[#This Row],[Media Agregada Todas as Usinas]]*$Q$3265&gt;100%,100%,Tabela2025Horario[[#This Row],[Media Agregada Todas as Usinas]]*$Q$3265)</f>
        <v>1</v>
      </c>
    </row>
    <row r="5702" spans="1:15" x14ac:dyDescent="0.25">
      <c r="A5702" s="16">
        <f>Tabela2025Horario[[#This Row],[DataHora]]</f>
        <v>45895.5</v>
      </c>
      <c r="B5702" s="17">
        <v>2026</v>
      </c>
      <c r="C5702" s="24">
        <f>Tabela2025Horario[[#This Row],[Mês]]</f>
        <v>8</v>
      </c>
      <c r="D5702" s="24">
        <f>Tabela2025Horario[[#This Row],[Dia]]</f>
        <v>26</v>
      </c>
      <c r="E5702" s="24">
        <f>Tabela2025Horario[[#This Row],[Hora]]</f>
        <v>12</v>
      </c>
      <c r="F5702" s="25">
        <f>Tabela2025Horario[[#This Row],[Conj. Castilho]]</f>
        <v>0</v>
      </c>
      <c r="G5702" s="25">
        <f>Tabela2025Horario[[#This Row],[Conj. Eol. Ventos Santa Eugênia]]</f>
        <v>0.43499011409663907</v>
      </c>
      <c r="H5702" s="25">
        <f>Tabela2025Horario[[#This Row],[Conj. Guaimbê]]</f>
        <v>0</v>
      </c>
      <c r="I5702" s="16"/>
      <c r="J5702" s="16"/>
      <c r="K5702" s="16"/>
      <c r="L5702" s="16"/>
      <c r="M5702" s="16"/>
      <c r="N5702" s="16"/>
      <c r="O5702" s="3">
        <f>IF(Tabela2025Horario[[#This Row],[Media Agregada Todas as Usinas]]*$Q$3265&gt;100%,100%,Tabela2025Horario[[#This Row],[Media Agregada Todas as Usinas]]*$Q$3265)</f>
        <v>1</v>
      </c>
    </row>
    <row r="5703" spans="1:15" x14ac:dyDescent="0.25">
      <c r="A5703" s="16">
        <f>Tabela2025Horario[[#This Row],[DataHora]]</f>
        <v>45895.541666666664</v>
      </c>
      <c r="B5703" s="17">
        <v>2026</v>
      </c>
      <c r="C5703" s="24">
        <f>Tabela2025Horario[[#This Row],[Mês]]</f>
        <v>8</v>
      </c>
      <c r="D5703" s="24">
        <f>Tabela2025Horario[[#This Row],[Dia]]</f>
        <v>26</v>
      </c>
      <c r="E5703" s="24">
        <f>Tabela2025Horario[[#This Row],[Hora]]</f>
        <v>13</v>
      </c>
      <c r="F5703" s="25">
        <f>Tabela2025Horario[[#This Row],[Conj. Castilho]]</f>
        <v>0</v>
      </c>
      <c r="G5703" s="25">
        <f>Tabela2025Horario[[#This Row],[Conj. Eol. Ventos Santa Eugênia]]</f>
        <v>0.17437326104987505</v>
      </c>
      <c r="H5703" s="25">
        <f>Tabela2025Horario[[#This Row],[Conj. Guaimbê]]</f>
        <v>0</v>
      </c>
      <c r="I5703" s="16"/>
      <c r="J5703" s="16"/>
      <c r="K5703" s="16"/>
      <c r="L5703" s="16"/>
      <c r="M5703" s="16"/>
      <c r="N5703" s="16"/>
      <c r="O5703" s="3">
        <f>IF(Tabela2025Horario[[#This Row],[Media Agregada Todas as Usinas]]*$Q$3265&gt;100%,100%,Tabela2025Horario[[#This Row],[Media Agregada Todas as Usinas]]*$Q$3265)</f>
        <v>1</v>
      </c>
    </row>
    <row r="5704" spans="1:15" x14ac:dyDescent="0.25">
      <c r="A5704" s="16">
        <f>Tabela2025Horario[[#This Row],[DataHora]]</f>
        <v>45895.583333333336</v>
      </c>
      <c r="B5704" s="17">
        <v>2026</v>
      </c>
      <c r="C5704" s="24">
        <f>Tabela2025Horario[[#This Row],[Mês]]</f>
        <v>8</v>
      </c>
      <c r="D5704" s="24">
        <f>Tabela2025Horario[[#This Row],[Dia]]</f>
        <v>26</v>
      </c>
      <c r="E5704" s="24">
        <f>Tabela2025Horario[[#This Row],[Hora]]</f>
        <v>14</v>
      </c>
      <c r="F5704" s="25">
        <f>Tabela2025Horario[[#This Row],[Conj. Castilho]]</f>
        <v>0</v>
      </c>
      <c r="G5704" s="25">
        <f>Tabela2025Horario[[#This Row],[Conj. Eol. Ventos Santa Eugênia]]</f>
        <v>9.4604135148764548E-2</v>
      </c>
      <c r="H5704" s="25">
        <f>Tabela2025Horario[[#This Row],[Conj. Guaimbê]]</f>
        <v>0</v>
      </c>
      <c r="I5704" s="16"/>
      <c r="J5704" s="16"/>
      <c r="K5704" s="16"/>
      <c r="L5704" s="16"/>
      <c r="M5704" s="16"/>
      <c r="N5704" s="16"/>
      <c r="O5704" s="3">
        <f>IF(Tabela2025Horario[[#This Row],[Media Agregada Todas as Usinas]]*$Q$3265&gt;100%,100%,Tabela2025Horario[[#This Row],[Media Agregada Todas as Usinas]]*$Q$3265)</f>
        <v>0.59604860875954735</v>
      </c>
    </row>
    <row r="5705" spans="1:15" x14ac:dyDescent="0.25">
      <c r="A5705" s="16">
        <f>Tabela2025Horario[[#This Row],[DataHora]]</f>
        <v>45895.625</v>
      </c>
      <c r="B5705" s="17">
        <v>2026</v>
      </c>
      <c r="C5705" s="24">
        <f>Tabela2025Horario[[#This Row],[Mês]]</f>
        <v>8</v>
      </c>
      <c r="D5705" s="24">
        <f>Tabela2025Horario[[#This Row],[Dia]]</f>
        <v>26</v>
      </c>
      <c r="E5705" s="24">
        <f>Tabela2025Horario[[#This Row],[Hora]]</f>
        <v>15</v>
      </c>
      <c r="F5705" s="25">
        <f>Tabela2025Horario[[#This Row],[Conj. Castilho]]</f>
        <v>0</v>
      </c>
      <c r="G5705" s="25">
        <f>Tabela2025Horario[[#This Row],[Conj. Eol. Ventos Santa Eugênia]]</f>
        <v>0</v>
      </c>
      <c r="H5705" s="25">
        <f>Tabela2025Horario[[#This Row],[Conj. Guaimbê]]</f>
        <v>0</v>
      </c>
      <c r="I5705" s="16"/>
      <c r="J5705" s="16"/>
      <c r="K5705" s="16"/>
      <c r="L5705" s="16"/>
      <c r="M5705" s="16"/>
      <c r="N5705" s="16"/>
      <c r="O5705" s="3">
        <f>IF(Tabela2025Horario[[#This Row],[Media Agregada Todas as Usinas]]*$Q$3265&gt;100%,100%,Tabela2025Horario[[#This Row],[Media Agregada Todas as Usinas]]*$Q$3265)</f>
        <v>2.1396979850772605E-2</v>
      </c>
    </row>
    <row r="5706" spans="1:15" x14ac:dyDescent="0.25">
      <c r="A5706" s="16">
        <f>Tabela2025Horario[[#This Row],[DataHora]]</f>
        <v>45895.666666666664</v>
      </c>
      <c r="B5706" s="17">
        <v>2026</v>
      </c>
      <c r="C5706" s="24">
        <f>Tabela2025Horario[[#This Row],[Mês]]</f>
        <v>8</v>
      </c>
      <c r="D5706" s="24">
        <f>Tabela2025Horario[[#This Row],[Dia]]</f>
        <v>26</v>
      </c>
      <c r="E5706" s="24">
        <f>Tabela2025Horario[[#This Row],[Hora]]</f>
        <v>16</v>
      </c>
      <c r="F5706" s="25">
        <f>Tabela2025Horario[[#This Row],[Conj. Castilho]]</f>
        <v>0</v>
      </c>
      <c r="G5706" s="25">
        <f>Tabela2025Horario[[#This Row],[Conj. Eol. Ventos Santa Eugênia]]</f>
        <v>0</v>
      </c>
      <c r="H5706" s="25">
        <f>Tabela2025Horario[[#This Row],[Conj. Guaimbê]]</f>
        <v>0</v>
      </c>
      <c r="I5706" s="16"/>
      <c r="J5706" s="16"/>
      <c r="K5706" s="16"/>
      <c r="L5706" s="16"/>
      <c r="M5706" s="16"/>
      <c r="N5706" s="16"/>
      <c r="O5706" s="3">
        <f>IF(Tabela2025Horario[[#This Row],[Media Agregada Todas as Usinas]]*$Q$3265&gt;100%,100%,Tabela2025Horario[[#This Row],[Media Agregada Todas as Usinas]]*$Q$3265)</f>
        <v>0</v>
      </c>
    </row>
    <row r="5707" spans="1:15" x14ac:dyDescent="0.25">
      <c r="A5707" s="16">
        <f>Tabela2025Horario[[#This Row],[DataHora]]</f>
        <v>45895.708333333336</v>
      </c>
      <c r="B5707" s="17">
        <v>2026</v>
      </c>
      <c r="C5707" s="24">
        <f>Tabela2025Horario[[#This Row],[Mês]]</f>
        <v>8</v>
      </c>
      <c r="D5707" s="24">
        <f>Tabela2025Horario[[#This Row],[Dia]]</f>
        <v>26</v>
      </c>
      <c r="E5707" s="24">
        <f>Tabela2025Horario[[#This Row],[Hora]]</f>
        <v>17</v>
      </c>
      <c r="F5707" s="25">
        <f>Tabela2025Horario[[#This Row],[Conj. Castilho]]</f>
        <v>0</v>
      </c>
      <c r="G5707" s="25">
        <f>Tabela2025Horario[[#This Row],[Conj. Eol. Ventos Santa Eugênia]]</f>
        <v>0</v>
      </c>
      <c r="H5707" s="25">
        <f>Tabela2025Horario[[#This Row],[Conj. Guaimbê]]</f>
        <v>0</v>
      </c>
      <c r="I5707" s="16"/>
      <c r="J5707" s="16"/>
      <c r="K5707" s="16"/>
      <c r="L5707" s="16"/>
      <c r="M5707" s="16"/>
      <c r="N5707" s="16"/>
      <c r="O5707" s="3">
        <f>IF(Tabela2025Horario[[#This Row],[Media Agregada Todas as Usinas]]*$Q$3265&gt;100%,100%,Tabela2025Horario[[#This Row],[Media Agregada Todas as Usinas]]*$Q$3265)</f>
        <v>0</v>
      </c>
    </row>
    <row r="5708" spans="1:15" x14ac:dyDescent="0.25">
      <c r="A5708" s="16">
        <f>Tabela2025Horario[[#This Row],[DataHora]]</f>
        <v>45895.75</v>
      </c>
      <c r="B5708" s="17">
        <v>2026</v>
      </c>
      <c r="C5708" s="24">
        <f>Tabela2025Horario[[#This Row],[Mês]]</f>
        <v>8</v>
      </c>
      <c r="D5708" s="24">
        <f>Tabela2025Horario[[#This Row],[Dia]]</f>
        <v>26</v>
      </c>
      <c r="E5708" s="24">
        <f>Tabela2025Horario[[#This Row],[Hora]]</f>
        <v>18</v>
      </c>
      <c r="F5708" s="25">
        <f>Tabela2025Horario[[#This Row],[Conj. Castilho]]</f>
        <v>0</v>
      </c>
      <c r="G5708" s="25">
        <f>Tabela2025Horario[[#This Row],[Conj. Eol. Ventos Santa Eugênia]]</f>
        <v>0</v>
      </c>
      <c r="H5708" s="25">
        <f>Tabela2025Horario[[#This Row],[Conj. Guaimbê]]</f>
        <v>0</v>
      </c>
      <c r="I5708" s="16"/>
      <c r="J5708" s="16"/>
      <c r="K5708" s="16"/>
      <c r="L5708" s="16"/>
      <c r="M5708" s="16"/>
      <c r="N5708" s="16"/>
      <c r="O5708" s="3">
        <f>IF(Tabela2025Horario[[#This Row],[Media Agregada Todas as Usinas]]*$Q$3265&gt;100%,100%,Tabela2025Horario[[#This Row],[Media Agregada Todas as Usinas]]*$Q$3265)</f>
        <v>0</v>
      </c>
    </row>
    <row r="5709" spans="1:15" x14ac:dyDescent="0.25">
      <c r="A5709" s="16">
        <f>Tabela2025Horario[[#This Row],[DataHora]]</f>
        <v>45895.791666666664</v>
      </c>
      <c r="B5709" s="17">
        <v>2026</v>
      </c>
      <c r="C5709" s="24">
        <f>Tabela2025Horario[[#This Row],[Mês]]</f>
        <v>8</v>
      </c>
      <c r="D5709" s="24">
        <f>Tabela2025Horario[[#This Row],[Dia]]</f>
        <v>26</v>
      </c>
      <c r="E5709" s="24">
        <f>Tabela2025Horario[[#This Row],[Hora]]</f>
        <v>19</v>
      </c>
      <c r="F5709" s="25">
        <f>Tabela2025Horario[[#This Row],[Conj. Castilho]]</f>
        <v>0</v>
      </c>
      <c r="G5709" s="25">
        <f>Tabela2025Horario[[#This Row],[Conj. Eol. Ventos Santa Eugênia]]</f>
        <v>0</v>
      </c>
      <c r="H5709" s="25">
        <f>Tabela2025Horario[[#This Row],[Conj. Guaimbê]]</f>
        <v>0</v>
      </c>
      <c r="I5709" s="16"/>
      <c r="J5709" s="16"/>
      <c r="K5709" s="16"/>
      <c r="L5709" s="16"/>
      <c r="M5709" s="16"/>
      <c r="N5709" s="16"/>
      <c r="O5709" s="3">
        <f>IF(Tabela2025Horario[[#This Row],[Media Agregada Todas as Usinas]]*$Q$3265&gt;100%,100%,Tabela2025Horario[[#This Row],[Media Agregada Todas as Usinas]]*$Q$3265)</f>
        <v>0</v>
      </c>
    </row>
    <row r="5710" spans="1:15" x14ac:dyDescent="0.25">
      <c r="A5710" s="16">
        <f>Tabela2025Horario[[#This Row],[DataHora]]</f>
        <v>45895.833333333336</v>
      </c>
      <c r="B5710" s="17">
        <v>2026</v>
      </c>
      <c r="C5710" s="24">
        <f>Tabela2025Horario[[#This Row],[Mês]]</f>
        <v>8</v>
      </c>
      <c r="D5710" s="24">
        <f>Tabela2025Horario[[#This Row],[Dia]]</f>
        <v>26</v>
      </c>
      <c r="E5710" s="24">
        <f>Tabela2025Horario[[#This Row],[Hora]]</f>
        <v>20</v>
      </c>
      <c r="F5710" s="25">
        <f>Tabela2025Horario[[#This Row],[Conj. Castilho]]</f>
        <v>0</v>
      </c>
      <c r="G5710" s="25">
        <f>Tabela2025Horario[[#This Row],[Conj. Eol. Ventos Santa Eugênia]]</f>
        <v>0</v>
      </c>
      <c r="H5710" s="25">
        <f>Tabela2025Horario[[#This Row],[Conj. Guaimbê]]</f>
        <v>0</v>
      </c>
      <c r="I5710" s="16"/>
      <c r="J5710" s="16"/>
      <c r="K5710" s="16"/>
      <c r="L5710" s="16"/>
      <c r="M5710" s="16"/>
      <c r="N5710" s="16"/>
      <c r="O5710" s="3">
        <f>IF(Tabela2025Horario[[#This Row],[Media Agregada Todas as Usinas]]*$Q$3265&gt;100%,100%,Tabela2025Horario[[#This Row],[Media Agregada Todas as Usinas]]*$Q$3265)</f>
        <v>0</v>
      </c>
    </row>
    <row r="5711" spans="1:15" x14ac:dyDescent="0.25">
      <c r="A5711" s="16">
        <f>Tabela2025Horario[[#This Row],[DataHora]]</f>
        <v>45895.875</v>
      </c>
      <c r="B5711" s="17">
        <v>2026</v>
      </c>
      <c r="C5711" s="24">
        <f>Tabela2025Horario[[#This Row],[Mês]]</f>
        <v>8</v>
      </c>
      <c r="D5711" s="24">
        <f>Tabela2025Horario[[#This Row],[Dia]]</f>
        <v>26</v>
      </c>
      <c r="E5711" s="24">
        <f>Tabela2025Horario[[#This Row],[Hora]]</f>
        <v>21</v>
      </c>
      <c r="F5711" s="25">
        <f>Tabela2025Horario[[#This Row],[Conj. Castilho]]</f>
        <v>0</v>
      </c>
      <c r="G5711" s="25">
        <f>Tabela2025Horario[[#This Row],[Conj. Eol. Ventos Santa Eugênia]]</f>
        <v>0</v>
      </c>
      <c r="H5711" s="25">
        <f>Tabela2025Horario[[#This Row],[Conj. Guaimbê]]</f>
        <v>0</v>
      </c>
      <c r="I5711" s="16"/>
      <c r="J5711" s="16"/>
      <c r="K5711" s="16"/>
      <c r="L5711" s="16"/>
      <c r="M5711" s="16"/>
      <c r="N5711" s="16"/>
      <c r="O5711" s="3">
        <f>IF(Tabela2025Horario[[#This Row],[Media Agregada Todas as Usinas]]*$Q$3265&gt;100%,100%,Tabela2025Horario[[#This Row],[Media Agregada Todas as Usinas]]*$Q$3265)</f>
        <v>0</v>
      </c>
    </row>
    <row r="5712" spans="1:15" x14ac:dyDescent="0.25">
      <c r="A5712" s="16">
        <f>Tabela2025Horario[[#This Row],[DataHora]]</f>
        <v>45895.916666666664</v>
      </c>
      <c r="B5712" s="17">
        <v>2026</v>
      </c>
      <c r="C5712" s="24">
        <f>Tabela2025Horario[[#This Row],[Mês]]</f>
        <v>8</v>
      </c>
      <c r="D5712" s="24">
        <f>Tabela2025Horario[[#This Row],[Dia]]</f>
        <v>26</v>
      </c>
      <c r="E5712" s="24">
        <f>Tabela2025Horario[[#This Row],[Hora]]</f>
        <v>22</v>
      </c>
      <c r="F5712" s="25">
        <f>Tabela2025Horario[[#This Row],[Conj. Castilho]]</f>
        <v>0</v>
      </c>
      <c r="G5712" s="25">
        <f>Tabela2025Horario[[#This Row],[Conj. Eol. Ventos Santa Eugênia]]</f>
        <v>0</v>
      </c>
      <c r="H5712" s="25">
        <f>Tabela2025Horario[[#This Row],[Conj. Guaimbê]]</f>
        <v>0</v>
      </c>
      <c r="I5712" s="16"/>
      <c r="J5712" s="16"/>
      <c r="K5712" s="16"/>
      <c r="L5712" s="16"/>
      <c r="M5712" s="16"/>
      <c r="N5712" s="16"/>
      <c r="O5712" s="3">
        <f>IF(Tabela2025Horario[[#This Row],[Media Agregada Todas as Usinas]]*$Q$3265&gt;100%,100%,Tabela2025Horario[[#This Row],[Media Agregada Todas as Usinas]]*$Q$3265)</f>
        <v>0.35429050315366939</v>
      </c>
    </row>
    <row r="5713" spans="1:15" x14ac:dyDescent="0.25">
      <c r="A5713" s="16">
        <f>Tabela2025Horario[[#This Row],[DataHora]]</f>
        <v>45895.958333333336</v>
      </c>
      <c r="B5713" s="17">
        <v>2026</v>
      </c>
      <c r="C5713" s="24">
        <f>Tabela2025Horario[[#This Row],[Mês]]</f>
        <v>8</v>
      </c>
      <c r="D5713" s="24">
        <f>Tabela2025Horario[[#This Row],[Dia]]</f>
        <v>26</v>
      </c>
      <c r="E5713" s="24">
        <f>Tabela2025Horario[[#This Row],[Hora]]</f>
        <v>23</v>
      </c>
      <c r="F5713" s="25">
        <f>Tabela2025Horario[[#This Row],[Conj. Castilho]]</f>
        <v>0</v>
      </c>
      <c r="G5713" s="25">
        <f>Tabela2025Horario[[#This Row],[Conj. Eol. Ventos Santa Eugênia]]</f>
        <v>4.8190013195515191E-2</v>
      </c>
      <c r="H5713" s="25">
        <f>Tabela2025Horario[[#This Row],[Conj. Guaimbê]]</f>
        <v>0</v>
      </c>
      <c r="I5713" s="16"/>
      <c r="J5713" s="16"/>
      <c r="K5713" s="16"/>
      <c r="L5713" s="16"/>
      <c r="M5713" s="16"/>
      <c r="N5713" s="16"/>
      <c r="O5713" s="3">
        <f>IF(Tabela2025Horario[[#This Row],[Media Agregada Todas as Usinas]]*$Q$3265&gt;100%,100%,Tabela2025Horario[[#This Row],[Media Agregada Todas as Usinas]]*$Q$3265)</f>
        <v>0.6465491754264111</v>
      </c>
    </row>
    <row r="5714" spans="1:15" x14ac:dyDescent="0.25">
      <c r="A5714" s="16">
        <f>Tabela2025Horario[[#This Row],[DataHora]]</f>
        <v>45896</v>
      </c>
      <c r="B5714" s="17">
        <v>2026</v>
      </c>
      <c r="C5714" s="24">
        <f>Tabela2025Horario[[#This Row],[Mês]]</f>
        <v>8</v>
      </c>
      <c r="D5714" s="24">
        <f>Tabela2025Horario[[#This Row],[Dia]]</f>
        <v>27</v>
      </c>
      <c r="E5714" s="24">
        <f>Tabela2025Horario[[#This Row],[Hora]]</f>
        <v>0</v>
      </c>
      <c r="F5714" s="25">
        <f>Tabela2025Horario[[#This Row],[Conj. Castilho]]</f>
        <v>0</v>
      </c>
      <c r="G5714" s="25">
        <f>Tabela2025Horario[[#This Row],[Conj. Eol. Ventos Santa Eugênia]]</f>
        <v>0</v>
      </c>
      <c r="H5714" s="25">
        <f>Tabela2025Horario[[#This Row],[Conj. Guaimbê]]</f>
        <v>0</v>
      </c>
      <c r="I5714" s="16"/>
      <c r="J5714" s="16"/>
      <c r="K5714" s="16"/>
      <c r="L5714" s="16"/>
      <c r="M5714" s="16"/>
      <c r="N5714" s="16"/>
      <c r="O5714" s="3">
        <f>IF(Tabela2025Horario[[#This Row],[Media Agregada Todas as Usinas]]*$Q$3265&gt;100%,100%,Tabela2025Horario[[#This Row],[Media Agregada Todas as Usinas]]*$Q$3265)</f>
        <v>0.64185958494895434</v>
      </c>
    </row>
    <row r="5715" spans="1:15" x14ac:dyDescent="0.25">
      <c r="A5715" s="16">
        <f>Tabela2025Horario[[#This Row],[DataHora]]</f>
        <v>45896.041666666664</v>
      </c>
      <c r="B5715" s="17">
        <v>2026</v>
      </c>
      <c r="C5715" s="24">
        <f>Tabela2025Horario[[#This Row],[Mês]]</f>
        <v>8</v>
      </c>
      <c r="D5715" s="24">
        <f>Tabela2025Horario[[#This Row],[Dia]]</f>
        <v>27</v>
      </c>
      <c r="E5715" s="24">
        <f>Tabela2025Horario[[#This Row],[Hora]]</f>
        <v>1</v>
      </c>
      <c r="F5715" s="25">
        <f>Tabela2025Horario[[#This Row],[Conj. Castilho]]</f>
        <v>0</v>
      </c>
      <c r="G5715" s="25">
        <f>Tabela2025Horario[[#This Row],[Conj. Eol. Ventos Santa Eugênia]]</f>
        <v>0.10544248711431166</v>
      </c>
      <c r="H5715" s="25">
        <f>Tabela2025Horario[[#This Row],[Conj. Guaimbê]]</f>
        <v>0</v>
      </c>
      <c r="I5715" s="16"/>
      <c r="J5715" s="16"/>
      <c r="K5715" s="16"/>
      <c r="L5715" s="16"/>
      <c r="M5715" s="16"/>
      <c r="N5715" s="16"/>
      <c r="O5715" s="3">
        <f>IF(Tabela2025Horario[[#This Row],[Media Agregada Todas as Usinas]]*$Q$3265&gt;100%,100%,Tabela2025Horario[[#This Row],[Media Agregada Todas as Usinas]]*$Q$3265)</f>
        <v>0.69189065974038855</v>
      </c>
    </row>
    <row r="5716" spans="1:15" x14ac:dyDescent="0.25">
      <c r="A5716" s="16">
        <f>Tabela2025Horario[[#This Row],[DataHora]]</f>
        <v>45896.083333333336</v>
      </c>
      <c r="B5716" s="17">
        <v>2026</v>
      </c>
      <c r="C5716" s="24">
        <f>Tabela2025Horario[[#This Row],[Mês]]</f>
        <v>8</v>
      </c>
      <c r="D5716" s="24">
        <f>Tabela2025Horario[[#This Row],[Dia]]</f>
        <v>27</v>
      </c>
      <c r="E5716" s="24">
        <f>Tabela2025Horario[[#This Row],[Hora]]</f>
        <v>2</v>
      </c>
      <c r="F5716" s="25">
        <f>Tabela2025Horario[[#This Row],[Conj. Castilho]]</f>
        <v>0</v>
      </c>
      <c r="G5716" s="25">
        <f>Tabela2025Horario[[#This Row],[Conj. Eol. Ventos Santa Eugênia]]</f>
        <v>0</v>
      </c>
      <c r="H5716" s="25">
        <f>Tabela2025Horario[[#This Row],[Conj. Guaimbê]]</f>
        <v>0</v>
      </c>
      <c r="I5716" s="16"/>
      <c r="J5716" s="16"/>
      <c r="K5716" s="16"/>
      <c r="L5716" s="16"/>
      <c r="M5716" s="16"/>
      <c r="N5716" s="16"/>
      <c r="O5716" s="3">
        <f>IF(Tabela2025Horario[[#This Row],[Media Agregada Todas as Usinas]]*$Q$3265&gt;100%,100%,Tabela2025Horario[[#This Row],[Media Agregada Todas as Usinas]]*$Q$3265)</f>
        <v>9.0044598783220187E-2</v>
      </c>
    </row>
    <row r="5717" spans="1:15" x14ac:dyDescent="0.25">
      <c r="A5717" s="16">
        <f>Tabela2025Horario[[#This Row],[DataHora]]</f>
        <v>45896.125</v>
      </c>
      <c r="B5717" s="17">
        <v>2026</v>
      </c>
      <c r="C5717" s="24">
        <f>Tabela2025Horario[[#This Row],[Mês]]</f>
        <v>8</v>
      </c>
      <c r="D5717" s="24">
        <f>Tabela2025Horario[[#This Row],[Dia]]</f>
        <v>27</v>
      </c>
      <c r="E5717" s="24">
        <f>Tabela2025Horario[[#This Row],[Hora]]</f>
        <v>3</v>
      </c>
      <c r="F5717" s="25">
        <f>Tabela2025Horario[[#This Row],[Conj. Castilho]]</f>
        <v>0</v>
      </c>
      <c r="G5717" s="25">
        <f>Tabela2025Horario[[#This Row],[Conj. Eol. Ventos Santa Eugênia]]</f>
        <v>0</v>
      </c>
      <c r="H5717" s="25">
        <f>Tabela2025Horario[[#This Row],[Conj. Guaimbê]]</f>
        <v>0</v>
      </c>
      <c r="I5717" s="16"/>
      <c r="J5717" s="16"/>
      <c r="K5717" s="16"/>
      <c r="L5717" s="16"/>
      <c r="M5717" s="16"/>
      <c r="N5717" s="16"/>
      <c r="O5717" s="3">
        <f>IF(Tabela2025Horario[[#This Row],[Media Agregada Todas as Usinas]]*$Q$3265&gt;100%,100%,Tabela2025Horario[[#This Row],[Media Agregada Todas as Usinas]]*$Q$3265)</f>
        <v>0</v>
      </c>
    </row>
    <row r="5718" spans="1:15" x14ac:dyDescent="0.25">
      <c r="A5718" s="16">
        <f>Tabela2025Horario[[#This Row],[DataHora]]</f>
        <v>45896.166666666664</v>
      </c>
      <c r="B5718" s="17">
        <v>2026</v>
      </c>
      <c r="C5718" s="24">
        <f>Tabela2025Horario[[#This Row],[Mês]]</f>
        <v>8</v>
      </c>
      <c r="D5718" s="24">
        <f>Tabela2025Horario[[#This Row],[Dia]]</f>
        <v>27</v>
      </c>
      <c r="E5718" s="24">
        <f>Tabela2025Horario[[#This Row],[Hora]]</f>
        <v>4</v>
      </c>
      <c r="F5718" s="25">
        <f>Tabela2025Horario[[#This Row],[Conj. Castilho]]</f>
        <v>0</v>
      </c>
      <c r="G5718" s="25">
        <f>Tabela2025Horario[[#This Row],[Conj. Eol. Ventos Santa Eugênia]]</f>
        <v>0</v>
      </c>
      <c r="H5718" s="25">
        <f>Tabela2025Horario[[#This Row],[Conj. Guaimbê]]</f>
        <v>0</v>
      </c>
      <c r="I5718" s="16"/>
      <c r="J5718" s="16"/>
      <c r="K5718" s="16"/>
      <c r="L5718" s="16"/>
      <c r="M5718" s="16"/>
      <c r="N5718" s="16"/>
      <c r="O5718" s="3">
        <f>IF(Tabela2025Horario[[#This Row],[Media Agregada Todas as Usinas]]*$Q$3265&gt;100%,100%,Tabela2025Horario[[#This Row],[Media Agregada Todas as Usinas]]*$Q$3265)</f>
        <v>0</v>
      </c>
    </row>
    <row r="5719" spans="1:15" x14ac:dyDescent="0.25">
      <c r="A5719" s="16">
        <f>Tabela2025Horario[[#This Row],[DataHora]]</f>
        <v>45896.208333333336</v>
      </c>
      <c r="B5719" s="17">
        <v>2026</v>
      </c>
      <c r="C5719" s="24">
        <f>Tabela2025Horario[[#This Row],[Mês]]</f>
        <v>8</v>
      </c>
      <c r="D5719" s="24">
        <f>Tabela2025Horario[[#This Row],[Dia]]</f>
        <v>27</v>
      </c>
      <c r="E5719" s="24">
        <f>Tabela2025Horario[[#This Row],[Hora]]</f>
        <v>5</v>
      </c>
      <c r="F5719" s="25">
        <f>Tabela2025Horario[[#This Row],[Conj. Castilho]]</f>
        <v>0</v>
      </c>
      <c r="G5719" s="25">
        <f>Tabela2025Horario[[#This Row],[Conj. Eol. Ventos Santa Eugênia]]</f>
        <v>0</v>
      </c>
      <c r="H5719" s="25">
        <f>Tabela2025Horario[[#This Row],[Conj. Guaimbê]]</f>
        <v>0</v>
      </c>
      <c r="I5719" s="16"/>
      <c r="J5719" s="16"/>
      <c r="K5719" s="16"/>
      <c r="L5719" s="16"/>
      <c r="M5719" s="16"/>
      <c r="N5719" s="16"/>
      <c r="O5719" s="3">
        <f>IF(Tabela2025Horario[[#This Row],[Media Agregada Todas as Usinas]]*$Q$3265&gt;100%,100%,Tabela2025Horario[[#This Row],[Media Agregada Todas as Usinas]]*$Q$3265)</f>
        <v>0</v>
      </c>
    </row>
    <row r="5720" spans="1:15" x14ac:dyDescent="0.25">
      <c r="A5720" s="16">
        <f>Tabela2025Horario[[#This Row],[DataHora]]</f>
        <v>45896.25</v>
      </c>
      <c r="B5720" s="17">
        <v>2026</v>
      </c>
      <c r="C5720" s="24">
        <f>Tabela2025Horario[[#This Row],[Mês]]</f>
        <v>8</v>
      </c>
      <c r="D5720" s="24">
        <f>Tabela2025Horario[[#This Row],[Dia]]</f>
        <v>27</v>
      </c>
      <c r="E5720" s="24">
        <f>Tabela2025Horario[[#This Row],[Hora]]</f>
        <v>6</v>
      </c>
      <c r="F5720" s="25">
        <f>Tabela2025Horario[[#This Row],[Conj. Castilho]]</f>
        <v>0</v>
      </c>
      <c r="G5720" s="25">
        <f>Tabela2025Horario[[#This Row],[Conj. Eol. Ventos Santa Eugênia]]</f>
        <v>0</v>
      </c>
      <c r="H5720" s="25">
        <f>Tabela2025Horario[[#This Row],[Conj. Guaimbê]]</f>
        <v>0</v>
      </c>
      <c r="I5720" s="16"/>
      <c r="J5720" s="16"/>
      <c r="K5720" s="16"/>
      <c r="L5720" s="16"/>
      <c r="M5720" s="16"/>
      <c r="N5720" s="16"/>
      <c r="O5720" s="3">
        <f>IF(Tabela2025Horario[[#This Row],[Media Agregada Todas as Usinas]]*$Q$3265&gt;100%,100%,Tabela2025Horario[[#This Row],[Media Agregada Todas as Usinas]]*$Q$3265)</f>
        <v>0</v>
      </c>
    </row>
    <row r="5721" spans="1:15" x14ac:dyDescent="0.25">
      <c r="A5721" s="16">
        <f>Tabela2025Horario[[#This Row],[DataHora]]</f>
        <v>45896.291666666664</v>
      </c>
      <c r="B5721" s="17">
        <v>2026</v>
      </c>
      <c r="C5721" s="24">
        <f>Tabela2025Horario[[#This Row],[Mês]]</f>
        <v>8</v>
      </c>
      <c r="D5721" s="24">
        <f>Tabela2025Horario[[#This Row],[Dia]]</f>
        <v>27</v>
      </c>
      <c r="E5721" s="24">
        <f>Tabela2025Horario[[#This Row],[Hora]]</f>
        <v>7</v>
      </c>
      <c r="F5721" s="25">
        <f>Tabela2025Horario[[#This Row],[Conj. Castilho]]</f>
        <v>0</v>
      </c>
      <c r="G5721" s="25">
        <f>Tabela2025Horario[[#This Row],[Conj. Eol. Ventos Santa Eugênia]]</f>
        <v>0</v>
      </c>
      <c r="H5721" s="25">
        <f>Tabela2025Horario[[#This Row],[Conj. Guaimbê]]</f>
        <v>0</v>
      </c>
      <c r="I5721" s="16"/>
      <c r="J5721" s="16"/>
      <c r="K5721" s="16"/>
      <c r="L5721" s="16"/>
      <c r="M5721" s="16"/>
      <c r="N5721" s="16"/>
      <c r="O5721" s="3">
        <f>IF(Tabela2025Horario[[#This Row],[Media Agregada Todas as Usinas]]*$Q$3265&gt;100%,100%,Tabela2025Horario[[#This Row],[Media Agregada Todas as Usinas]]*$Q$3265)</f>
        <v>4.5813087445639979E-2</v>
      </c>
    </row>
    <row r="5722" spans="1:15" x14ac:dyDescent="0.25">
      <c r="A5722" s="16">
        <f>Tabela2025Horario[[#This Row],[DataHora]]</f>
        <v>45896.333333333336</v>
      </c>
      <c r="B5722" s="17">
        <v>2026</v>
      </c>
      <c r="C5722" s="24">
        <f>Tabela2025Horario[[#This Row],[Mês]]</f>
        <v>8</v>
      </c>
      <c r="D5722" s="24">
        <f>Tabela2025Horario[[#This Row],[Dia]]</f>
        <v>27</v>
      </c>
      <c r="E5722" s="24">
        <f>Tabela2025Horario[[#This Row],[Hora]]</f>
        <v>8</v>
      </c>
      <c r="F5722" s="25">
        <f>Tabela2025Horario[[#This Row],[Conj. Castilho]]</f>
        <v>0</v>
      </c>
      <c r="G5722" s="25">
        <f>Tabela2025Horario[[#This Row],[Conj. Eol. Ventos Santa Eugênia]]</f>
        <v>0</v>
      </c>
      <c r="H5722" s="25">
        <f>Tabela2025Horario[[#This Row],[Conj. Guaimbê]]</f>
        <v>0</v>
      </c>
      <c r="I5722" s="16"/>
      <c r="J5722" s="16"/>
      <c r="K5722" s="16"/>
      <c r="L5722" s="16"/>
      <c r="M5722" s="16"/>
      <c r="N5722" s="16"/>
      <c r="O5722" s="3">
        <f>IF(Tabela2025Horario[[#This Row],[Media Agregada Todas as Usinas]]*$Q$3265&gt;100%,100%,Tabela2025Horario[[#This Row],[Media Agregada Todas as Usinas]]*$Q$3265)</f>
        <v>2.8862038240866264E-2</v>
      </c>
    </row>
    <row r="5723" spans="1:15" x14ac:dyDescent="0.25">
      <c r="A5723" s="16">
        <f>Tabela2025Horario[[#This Row],[DataHora]]</f>
        <v>45896.375</v>
      </c>
      <c r="B5723" s="17">
        <v>2026</v>
      </c>
      <c r="C5723" s="24">
        <f>Tabela2025Horario[[#This Row],[Mês]]</f>
        <v>8</v>
      </c>
      <c r="D5723" s="24">
        <f>Tabela2025Horario[[#This Row],[Dia]]</f>
        <v>27</v>
      </c>
      <c r="E5723" s="24">
        <f>Tabela2025Horario[[#This Row],[Hora]]</f>
        <v>9</v>
      </c>
      <c r="F5723" s="25">
        <f>Tabela2025Horario[[#This Row],[Conj. Castilho]]</f>
        <v>2.0817209422317514E-2</v>
      </c>
      <c r="G5723" s="25">
        <f>Tabela2025Horario[[#This Row],[Conj. Eol. Ventos Santa Eugênia]]</f>
        <v>0</v>
      </c>
      <c r="H5723" s="25">
        <f>Tabela2025Horario[[#This Row],[Conj. Guaimbê]]</f>
        <v>5.1121937830234301E-3</v>
      </c>
      <c r="I5723" s="16"/>
      <c r="J5723" s="16"/>
      <c r="K5723" s="16"/>
      <c r="L5723" s="16"/>
      <c r="M5723" s="16"/>
      <c r="N5723" s="16"/>
      <c r="O5723" s="3">
        <f>IF(Tabela2025Horario[[#This Row],[Media Agregada Todas as Usinas]]*$Q$3265&gt;100%,100%,Tabela2025Horario[[#This Row],[Media Agregada Todas as Usinas]]*$Q$3265)</f>
        <v>0.27729101784708599</v>
      </c>
    </row>
    <row r="5724" spans="1:15" x14ac:dyDescent="0.25">
      <c r="A5724" s="16">
        <f>Tabela2025Horario[[#This Row],[DataHora]]</f>
        <v>45896.416666666664</v>
      </c>
      <c r="B5724" s="17">
        <v>2026</v>
      </c>
      <c r="C5724" s="24">
        <f>Tabela2025Horario[[#This Row],[Mês]]</f>
        <v>8</v>
      </c>
      <c r="D5724" s="24">
        <f>Tabela2025Horario[[#This Row],[Dia]]</f>
        <v>27</v>
      </c>
      <c r="E5724" s="24">
        <f>Tabela2025Horario[[#This Row],[Hora]]</f>
        <v>10</v>
      </c>
      <c r="F5724" s="25">
        <f>Tabela2025Horario[[#This Row],[Conj. Castilho]]</f>
        <v>4.8765443636567533E-2</v>
      </c>
      <c r="G5724" s="25">
        <f>Tabela2025Horario[[#This Row],[Conj. Eol. Ventos Santa Eugênia]]</f>
        <v>0</v>
      </c>
      <c r="H5724" s="25">
        <f>Tabela2025Horario[[#This Row],[Conj. Guaimbê]]</f>
        <v>0.24055670730788567</v>
      </c>
      <c r="I5724" s="16"/>
      <c r="J5724" s="16"/>
      <c r="K5724" s="16"/>
      <c r="L5724" s="16"/>
      <c r="M5724" s="16"/>
      <c r="N5724" s="16"/>
      <c r="O5724" s="3">
        <f>IF(Tabela2025Horario[[#This Row],[Media Agregada Todas as Usinas]]*$Q$3265&gt;100%,100%,Tabela2025Horario[[#This Row],[Media Agregada Todas as Usinas]]*$Q$3265)</f>
        <v>0.61890565754181937</v>
      </c>
    </row>
    <row r="5725" spans="1:15" x14ac:dyDescent="0.25">
      <c r="A5725" s="16">
        <f>Tabela2025Horario[[#This Row],[DataHora]]</f>
        <v>45896.458333333336</v>
      </c>
      <c r="B5725" s="17">
        <v>2026</v>
      </c>
      <c r="C5725" s="24">
        <f>Tabela2025Horario[[#This Row],[Mês]]</f>
        <v>8</v>
      </c>
      <c r="D5725" s="24">
        <f>Tabela2025Horario[[#This Row],[Dia]]</f>
        <v>27</v>
      </c>
      <c r="E5725" s="24">
        <f>Tabela2025Horario[[#This Row],[Hora]]</f>
        <v>11</v>
      </c>
      <c r="F5725" s="25">
        <f>Tabela2025Horario[[#This Row],[Conj. Castilho]]</f>
        <v>0.19181395625820463</v>
      </c>
      <c r="G5725" s="25">
        <f>Tabela2025Horario[[#This Row],[Conj. Eol. Ventos Santa Eugênia]]</f>
        <v>1.8530666730763191E-2</v>
      </c>
      <c r="H5725" s="25">
        <f>Tabela2025Horario[[#This Row],[Conj. Guaimbê]]</f>
        <v>0.18860123701069584</v>
      </c>
      <c r="I5725" s="16"/>
      <c r="J5725" s="16"/>
      <c r="K5725" s="16"/>
      <c r="L5725" s="16"/>
      <c r="M5725" s="16"/>
      <c r="N5725" s="16"/>
      <c r="O5725" s="3">
        <f>IF(Tabela2025Horario[[#This Row],[Media Agregada Todas as Usinas]]*$Q$3265&gt;100%,100%,Tabela2025Horario[[#This Row],[Media Agregada Todas as Usinas]]*$Q$3265)</f>
        <v>0.7856667270651958</v>
      </c>
    </row>
    <row r="5726" spans="1:15" x14ac:dyDescent="0.25">
      <c r="A5726" s="16">
        <f>Tabela2025Horario[[#This Row],[DataHora]]</f>
        <v>45896.5</v>
      </c>
      <c r="B5726" s="17">
        <v>2026</v>
      </c>
      <c r="C5726" s="24">
        <f>Tabela2025Horario[[#This Row],[Mês]]</f>
        <v>8</v>
      </c>
      <c r="D5726" s="24">
        <f>Tabela2025Horario[[#This Row],[Dia]]</f>
        <v>27</v>
      </c>
      <c r="E5726" s="24">
        <f>Tabela2025Horario[[#This Row],[Hora]]</f>
        <v>12</v>
      </c>
      <c r="F5726" s="25">
        <f>Tabela2025Horario[[#This Row],[Conj. Castilho]]</f>
        <v>0.35186815595036208</v>
      </c>
      <c r="G5726" s="25">
        <f>Tabela2025Horario[[#This Row],[Conj. Eol. Ventos Santa Eugênia]]</f>
        <v>7.6404157942028608E-2</v>
      </c>
      <c r="H5726" s="25">
        <f>Tabela2025Horario[[#This Row],[Conj. Guaimbê]]</f>
        <v>0.2228001101091916</v>
      </c>
      <c r="I5726" s="16"/>
      <c r="J5726" s="16"/>
      <c r="K5726" s="16"/>
      <c r="L5726" s="16"/>
      <c r="M5726" s="16"/>
      <c r="N5726" s="16"/>
      <c r="O5726" s="3">
        <f>IF(Tabela2025Horario[[#This Row],[Media Agregada Todas as Usinas]]*$Q$3265&gt;100%,100%,Tabela2025Horario[[#This Row],[Media Agregada Todas as Usinas]]*$Q$3265)</f>
        <v>0.73794530376501677</v>
      </c>
    </row>
    <row r="5727" spans="1:15" x14ac:dyDescent="0.25">
      <c r="A5727" s="16">
        <f>Tabela2025Horario[[#This Row],[DataHora]]</f>
        <v>45896.541666666664</v>
      </c>
      <c r="B5727" s="17">
        <v>2026</v>
      </c>
      <c r="C5727" s="24">
        <f>Tabela2025Horario[[#This Row],[Mês]]</f>
        <v>8</v>
      </c>
      <c r="D5727" s="24">
        <f>Tabela2025Horario[[#This Row],[Dia]]</f>
        <v>27</v>
      </c>
      <c r="E5727" s="24">
        <f>Tabela2025Horario[[#This Row],[Hora]]</f>
        <v>13</v>
      </c>
      <c r="F5727" s="25">
        <f>Tabela2025Horario[[#This Row],[Conj. Castilho]]</f>
        <v>0.20771836267829399</v>
      </c>
      <c r="G5727" s="25">
        <f>Tabela2025Horario[[#This Row],[Conj. Eol. Ventos Santa Eugênia]]</f>
        <v>0</v>
      </c>
      <c r="H5727" s="25">
        <f>Tabela2025Horario[[#This Row],[Conj. Guaimbê]]</f>
        <v>0.20466362111299721</v>
      </c>
      <c r="I5727" s="16"/>
      <c r="J5727" s="16"/>
      <c r="K5727" s="16"/>
      <c r="L5727" s="16"/>
      <c r="M5727" s="16"/>
      <c r="N5727" s="16"/>
      <c r="O5727" s="3">
        <f>IF(Tabela2025Horario[[#This Row],[Media Agregada Todas as Usinas]]*$Q$3265&gt;100%,100%,Tabela2025Horario[[#This Row],[Media Agregada Todas as Usinas]]*$Q$3265)</f>
        <v>0.37587987140356294</v>
      </c>
    </row>
    <row r="5728" spans="1:15" x14ac:dyDescent="0.25">
      <c r="A5728" s="16">
        <f>Tabela2025Horario[[#This Row],[DataHora]]</f>
        <v>45896.583333333336</v>
      </c>
      <c r="B5728" s="17">
        <v>2026</v>
      </c>
      <c r="C5728" s="24">
        <f>Tabela2025Horario[[#This Row],[Mês]]</f>
        <v>8</v>
      </c>
      <c r="D5728" s="24">
        <f>Tabela2025Horario[[#This Row],[Dia]]</f>
        <v>27</v>
      </c>
      <c r="E5728" s="24">
        <f>Tabela2025Horario[[#This Row],[Hora]]</f>
        <v>14</v>
      </c>
      <c r="F5728" s="25">
        <f>Tabela2025Horario[[#This Row],[Conj. Castilho]]</f>
        <v>0</v>
      </c>
      <c r="G5728" s="25">
        <f>Tabela2025Horario[[#This Row],[Conj. Eol. Ventos Santa Eugênia]]</f>
        <v>0</v>
      </c>
      <c r="H5728" s="25">
        <f>Tabela2025Horario[[#This Row],[Conj. Guaimbê]]</f>
        <v>0</v>
      </c>
      <c r="I5728" s="16"/>
      <c r="J5728" s="16"/>
      <c r="K5728" s="16"/>
      <c r="L5728" s="16"/>
      <c r="M5728" s="16"/>
      <c r="N5728" s="16"/>
      <c r="O5728" s="3">
        <f>IF(Tabela2025Horario[[#This Row],[Media Agregada Todas as Usinas]]*$Q$3265&gt;100%,100%,Tabela2025Horario[[#This Row],[Media Agregada Todas as Usinas]]*$Q$3265)</f>
        <v>0</v>
      </c>
    </row>
    <row r="5729" spans="1:15" x14ac:dyDescent="0.25">
      <c r="A5729" s="16">
        <f>Tabela2025Horario[[#This Row],[DataHora]]</f>
        <v>45896.625</v>
      </c>
      <c r="B5729" s="17">
        <v>2026</v>
      </c>
      <c r="C5729" s="24">
        <f>Tabela2025Horario[[#This Row],[Mês]]</f>
        <v>8</v>
      </c>
      <c r="D5729" s="24">
        <f>Tabela2025Horario[[#This Row],[Dia]]</f>
        <v>27</v>
      </c>
      <c r="E5729" s="24">
        <f>Tabela2025Horario[[#This Row],[Hora]]</f>
        <v>15</v>
      </c>
      <c r="F5729" s="25">
        <f>Tabela2025Horario[[#This Row],[Conj. Castilho]]</f>
        <v>0</v>
      </c>
      <c r="G5729" s="25">
        <f>Tabela2025Horario[[#This Row],[Conj. Eol. Ventos Santa Eugênia]]</f>
        <v>0</v>
      </c>
      <c r="H5729" s="25">
        <f>Tabela2025Horario[[#This Row],[Conj. Guaimbê]]</f>
        <v>0</v>
      </c>
      <c r="I5729" s="16"/>
      <c r="J5729" s="16"/>
      <c r="K5729" s="16"/>
      <c r="L5729" s="16"/>
      <c r="M5729" s="16"/>
      <c r="N5729" s="16"/>
      <c r="O5729" s="3">
        <f>IF(Tabela2025Horario[[#This Row],[Media Agregada Todas as Usinas]]*$Q$3265&gt;100%,100%,Tabela2025Horario[[#This Row],[Media Agregada Todas as Usinas]]*$Q$3265)</f>
        <v>0</v>
      </c>
    </row>
    <row r="5730" spans="1:15" x14ac:dyDescent="0.25">
      <c r="A5730" s="16">
        <f>Tabela2025Horario[[#This Row],[DataHora]]</f>
        <v>45896.666666666664</v>
      </c>
      <c r="B5730" s="17">
        <v>2026</v>
      </c>
      <c r="C5730" s="24">
        <f>Tabela2025Horario[[#This Row],[Mês]]</f>
        <v>8</v>
      </c>
      <c r="D5730" s="24">
        <f>Tabela2025Horario[[#This Row],[Dia]]</f>
        <v>27</v>
      </c>
      <c r="E5730" s="24">
        <f>Tabela2025Horario[[#This Row],[Hora]]</f>
        <v>16</v>
      </c>
      <c r="F5730" s="25">
        <f>Tabela2025Horario[[#This Row],[Conj. Castilho]]</f>
        <v>0</v>
      </c>
      <c r="G5730" s="25">
        <f>Tabela2025Horario[[#This Row],[Conj. Eol. Ventos Santa Eugênia]]</f>
        <v>0</v>
      </c>
      <c r="H5730" s="25">
        <f>Tabela2025Horario[[#This Row],[Conj. Guaimbê]]</f>
        <v>0</v>
      </c>
      <c r="I5730" s="16"/>
      <c r="J5730" s="16"/>
      <c r="K5730" s="16"/>
      <c r="L5730" s="16"/>
      <c r="M5730" s="16"/>
      <c r="N5730" s="16"/>
      <c r="O5730" s="3">
        <f>IF(Tabela2025Horario[[#This Row],[Media Agregada Todas as Usinas]]*$Q$3265&gt;100%,100%,Tabela2025Horario[[#This Row],[Media Agregada Todas as Usinas]]*$Q$3265)</f>
        <v>0</v>
      </c>
    </row>
    <row r="5731" spans="1:15" x14ac:dyDescent="0.25">
      <c r="A5731" s="16">
        <f>Tabela2025Horario[[#This Row],[DataHora]]</f>
        <v>45896.708333333336</v>
      </c>
      <c r="B5731" s="17">
        <v>2026</v>
      </c>
      <c r="C5731" s="24">
        <f>Tabela2025Horario[[#This Row],[Mês]]</f>
        <v>8</v>
      </c>
      <c r="D5731" s="24">
        <f>Tabela2025Horario[[#This Row],[Dia]]</f>
        <v>27</v>
      </c>
      <c r="E5731" s="24">
        <f>Tabela2025Horario[[#This Row],[Hora]]</f>
        <v>17</v>
      </c>
      <c r="F5731" s="25">
        <f>Tabela2025Horario[[#This Row],[Conj. Castilho]]</f>
        <v>0</v>
      </c>
      <c r="G5731" s="25">
        <f>Tabela2025Horario[[#This Row],[Conj. Eol. Ventos Santa Eugênia]]</f>
        <v>0</v>
      </c>
      <c r="H5731" s="25">
        <f>Tabela2025Horario[[#This Row],[Conj. Guaimbê]]</f>
        <v>0</v>
      </c>
      <c r="I5731" s="16"/>
      <c r="J5731" s="16"/>
      <c r="K5731" s="16"/>
      <c r="L5731" s="16"/>
      <c r="M5731" s="16"/>
      <c r="N5731" s="16"/>
      <c r="O5731" s="3">
        <f>IF(Tabela2025Horario[[#This Row],[Media Agregada Todas as Usinas]]*$Q$3265&gt;100%,100%,Tabela2025Horario[[#This Row],[Media Agregada Todas as Usinas]]*$Q$3265)</f>
        <v>0</v>
      </c>
    </row>
    <row r="5732" spans="1:15" x14ac:dyDescent="0.25">
      <c r="A5732" s="16">
        <f>Tabela2025Horario[[#This Row],[DataHora]]</f>
        <v>45896.75</v>
      </c>
      <c r="B5732" s="17">
        <v>2026</v>
      </c>
      <c r="C5732" s="24">
        <f>Tabela2025Horario[[#This Row],[Mês]]</f>
        <v>8</v>
      </c>
      <c r="D5732" s="24">
        <f>Tabela2025Horario[[#This Row],[Dia]]</f>
        <v>27</v>
      </c>
      <c r="E5732" s="24">
        <f>Tabela2025Horario[[#This Row],[Hora]]</f>
        <v>18</v>
      </c>
      <c r="F5732" s="25">
        <f>Tabela2025Horario[[#This Row],[Conj. Castilho]]</f>
        <v>0</v>
      </c>
      <c r="G5732" s="25">
        <f>Tabela2025Horario[[#This Row],[Conj. Eol. Ventos Santa Eugênia]]</f>
        <v>0</v>
      </c>
      <c r="H5732" s="25">
        <f>Tabela2025Horario[[#This Row],[Conj. Guaimbê]]</f>
        <v>0</v>
      </c>
      <c r="I5732" s="16"/>
      <c r="J5732" s="16"/>
      <c r="K5732" s="16"/>
      <c r="L5732" s="16"/>
      <c r="M5732" s="16"/>
      <c r="N5732" s="16"/>
      <c r="O5732" s="3">
        <f>IF(Tabela2025Horario[[#This Row],[Media Agregada Todas as Usinas]]*$Q$3265&gt;100%,100%,Tabela2025Horario[[#This Row],[Media Agregada Todas as Usinas]]*$Q$3265)</f>
        <v>0</v>
      </c>
    </row>
    <row r="5733" spans="1:15" x14ac:dyDescent="0.25">
      <c r="A5733" s="16">
        <f>Tabela2025Horario[[#This Row],[DataHora]]</f>
        <v>45896.791666666664</v>
      </c>
      <c r="B5733" s="17">
        <v>2026</v>
      </c>
      <c r="C5733" s="24">
        <f>Tabela2025Horario[[#This Row],[Mês]]</f>
        <v>8</v>
      </c>
      <c r="D5733" s="24">
        <f>Tabela2025Horario[[#This Row],[Dia]]</f>
        <v>27</v>
      </c>
      <c r="E5733" s="24">
        <f>Tabela2025Horario[[#This Row],[Hora]]</f>
        <v>19</v>
      </c>
      <c r="F5733" s="25">
        <f>Tabela2025Horario[[#This Row],[Conj. Castilho]]</f>
        <v>0</v>
      </c>
      <c r="G5733" s="25">
        <f>Tabela2025Horario[[#This Row],[Conj. Eol. Ventos Santa Eugênia]]</f>
        <v>0</v>
      </c>
      <c r="H5733" s="25">
        <f>Tabela2025Horario[[#This Row],[Conj. Guaimbê]]</f>
        <v>0</v>
      </c>
      <c r="I5733" s="16"/>
      <c r="J5733" s="16"/>
      <c r="K5733" s="16"/>
      <c r="L5733" s="16"/>
      <c r="M5733" s="16"/>
      <c r="N5733" s="16"/>
      <c r="O5733" s="3">
        <f>IF(Tabela2025Horario[[#This Row],[Media Agregada Todas as Usinas]]*$Q$3265&gt;100%,100%,Tabela2025Horario[[#This Row],[Media Agregada Todas as Usinas]]*$Q$3265)</f>
        <v>0</v>
      </c>
    </row>
    <row r="5734" spans="1:15" x14ac:dyDescent="0.25">
      <c r="A5734" s="16">
        <f>Tabela2025Horario[[#This Row],[DataHora]]</f>
        <v>45896.833333333336</v>
      </c>
      <c r="B5734" s="17">
        <v>2026</v>
      </c>
      <c r="C5734" s="24">
        <f>Tabela2025Horario[[#This Row],[Mês]]</f>
        <v>8</v>
      </c>
      <c r="D5734" s="24">
        <f>Tabela2025Horario[[#This Row],[Dia]]</f>
        <v>27</v>
      </c>
      <c r="E5734" s="24">
        <f>Tabela2025Horario[[#This Row],[Hora]]</f>
        <v>20</v>
      </c>
      <c r="F5734" s="25">
        <f>Tabela2025Horario[[#This Row],[Conj. Castilho]]</f>
        <v>0</v>
      </c>
      <c r="G5734" s="25">
        <f>Tabela2025Horario[[#This Row],[Conj. Eol. Ventos Santa Eugênia]]</f>
        <v>0</v>
      </c>
      <c r="H5734" s="25">
        <f>Tabela2025Horario[[#This Row],[Conj. Guaimbê]]</f>
        <v>0</v>
      </c>
      <c r="I5734" s="16"/>
      <c r="J5734" s="16"/>
      <c r="K5734" s="16"/>
      <c r="L5734" s="16"/>
      <c r="M5734" s="16"/>
      <c r="N5734" s="16"/>
      <c r="O5734" s="3">
        <f>IF(Tabela2025Horario[[#This Row],[Media Agregada Todas as Usinas]]*$Q$3265&gt;100%,100%,Tabela2025Horario[[#This Row],[Media Agregada Todas as Usinas]]*$Q$3265)</f>
        <v>0</v>
      </c>
    </row>
    <row r="5735" spans="1:15" x14ac:dyDescent="0.25">
      <c r="A5735" s="16">
        <f>Tabela2025Horario[[#This Row],[DataHora]]</f>
        <v>45896.875</v>
      </c>
      <c r="B5735" s="17">
        <v>2026</v>
      </c>
      <c r="C5735" s="24">
        <f>Tabela2025Horario[[#This Row],[Mês]]</f>
        <v>8</v>
      </c>
      <c r="D5735" s="24">
        <f>Tabela2025Horario[[#This Row],[Dia]]</f>
        <v>27</v>
      </c>
      <c r="E5735" s="24">
        <f>Tabela2025Horario[[#This Row],[Hora]]</f>
        <v>21</v>
      </c>
      <c r="F5735" s="25">
        <f>Tabela2025Horario[[#This Row],[Conj. Castilho]]</f>
        <v>0</v>
      </c>
      <c r="G5735" s="25">
        <f>Tabela2025Horario[[#This Row],[Conj. Eol. Ventos Santa Eugênia]]</f>
        <v>0</v>
      </c>
      <c r="H5735" s="25">
        <f>Tabela2025Horario[[#This Row],[Conj. Guaimbê]]</f>
        <v>0</v>
      </c>
      <c r="I5735" s="16"/>
      <c r="J5735" s="16"/>
      <c r="K5735" s="16"/>
      <c r="L5735" s="16"/>
      <c r="M5735" s="16"/>
      <c r="N5735" s="16"/>
      <c r="O5735" s="3">
        <f>IF(Tabela2025Horario[[#This Row],[Media Agregada Todas as Usinas]]*$Q$3265&gt;100%,100%,Tabela2025Horario[[#This Row],[Media Agregada Todas as Usinas]]*$Q$3265)</f>
        <v>0</v>
      </c>
    </row>
    <row r="5736" spans="1:15" x14ac:dyDescent="0.25">
      <c r="A5736" s="16">
        <f>Tabela2025Horario[[#This Row],[DataHora]]</f>
        <v>45896.916666666664</v>
      </c>
      <c r="B5736" s="17">
        <v>2026</v>
      </c>
      <c r="C5736" s="24">
        <f>Tabela2025Horario[[#This Row],[Mês]]</f>
        <v>8</v>
      </c>
      <c r="D5736" s="24">
        <f>Tabela2025Horario[[#This Row],[Dia]]</f>
        <v>27</v>
      </c>
      <c r="E5736" s="24">
        <f>Tabela2025Horario[[#This Row],[Hora]]</f>
        <v>22</v>
      </c>
      <c r="F5736" s="25">
        <f>Tabela2025Horario[[#This Row],[Conj. Castilho]]</f>
        <v>0</v>
      </c>
      <c r="G5736" s="25">
        <f>Tabela2025Horario[[#This Row],[Conj. Eol. Ventos Santa Eugênia]]</f>
        <v>0</v>
      </c>
      <c r="H5736" s="25">
        <f>Tabela2025Horario[[#This Row],[Conj. Guaimbê]]</f>
        <v>0</v>
      </c>
      <c r="I5736" s="16"/>
      <c r="J5736" s="16"/>
      <c r="K5736" s="16"/>
      <c r="L5736" s="16"/>
      <c r="M5736" s="16"/>
      <c r="N5736" s="16"/>
      <c r="O5736" s="3">
        <f>IF(Tabela2025Horario[[#This Row],[Media Agregada Todas as Usinas]]*$Q$3265&gt;100%,100%,Tabela2025Horario[[#This Row],[Media Agregada Todas as Usinas]]*$Q$3265)</f>
        <v>0</v>
      </c>
    </row>
    <row r="5737" spans="1:15" x14ac:dyDescent="0.25">
      <c r="A5737" s="16">
        <f>Tabela2025Horario[[#This Row],[DataHora]]</f>
        <v>45896.958333333336</v>
      </c>
      <c r="B5737" s="17">
        <v>2026</v>
      </c>
      <c r="C5737" s="24">
        <f>Tabela2025Horario[[#This Row],[Mês]]</f>
        <v>8</v>
      </c>
      <c r="D5737" s="24">
        <f>Tabela2025Horario[[#This Row],[Dia]]</f>
        <v>27</v>
      </c>
      <c r="E5737" s="24">
        <f>Tabela2025Horario[[#This Row],[Hora]]</f>
        <v>23</v>
      </c>
      <c r="F5737" s="25">
        <f>Tabela2025Horario[[#This Row],[Conj. Castilho]]</f>
        <v>0</v>
      </c>
      <c r="G5737" s="25">
        <f>Tabela2025Horario[[#This Row],[Conj. Eol. Ventos Santa Eugênia]]</f>
        <v>0</v>
      </c>
      <c r="H5737" s="25">
        <f>Tabela2025Horario[[#This Row],[Conj. Guaimbê]]</f>
        <v>0</v>
      </c>
      <c r="I5737" s="16"/>
      <c r="J5737" s="16"/>
      <c r="K5737" s="16"/>
      <c r="L5737" s="16"/>
      <c r="M5737" s="16"/>
      <c r="N5737" s="16"/>
      <c r="O5737" s="3">
        <f>IF(Tabela2025Horario[[#This Row],[Media Agregada Todas as Usinas]]*$Q$3265&gt;100%,100%,Tabela2025Horario[[#This Row],[Media Agregada Todas as Usinas]]*$Q$3265)</f>
        <v>0</v>
      </c>
    </row>
    <row r="5738" spans="1:15" x14ac:dyDescent="0.25">
      <c r="A5738" s="16">
        <f>Tabela2025Horario[[#This Row],[DataHora]]</f>
        <v>45897</v>
      </c>
      <c r="B5738" s="17">
        <v>2026</v>
      </c>
      <c r="C5738" s="24">
        <f>Tabela2025Horario[[#This Row],[Mês]]</f>
        <v>8</v>
      </c>
      <c r="D5738" s="24">
        <f>Tabela2025Horario[[#This Row],[Dia]]</f>
        <v>28</v>
      </c>
      <c r="E5738" s="24">
        <f>Tabela2025Horario[[#This Row],[Hora]]</f>
        <v>0</v>
      </c>
      <c r="F5738" s="25">
        <f>Tabela2025Horario[[#This Row],[Conj. Castilho]]</f>
        <v>0</v>
      </c>
      <c r="G5738" s="25">
        <f>Tabela2025Horario[[#This Row],[Conj. Eol. Ventos Santa Eugênia]]</f>
        <v>0</v>
      </c>
      <c r="H5738" s="25">
        <f>Tabela2025Horario[[#This Row],[Conj. Guaimbê]]</f>
        <v>0</v>
      </c>
      <c r="I5738" s="16"/>
      <c r="J5738" s="16"/>
      <c r="K5738" s="16"/>
      <c r="L5738" s="16"/>
      <c r="M5738" s="16"/>
      <c r="N5738" s="16"/>
      <c r="O5738" s="3">
        <f>IF(Tabela2025Horario[[#This Row],[Media Agregada Todas as Usinas]]*$Q$3265&gt;100%,100%,Tabela2025Horario[[#This Row],[Media Agregada Todas as Usinas]]*$Q$3265)</f>
        <v>0</v>
      </c>
    </row>
    <row r="5739" spans="1:15" x14ac:dyDescent="0.25">
      <c r="A5739" s="16">
        <f>Tabela2025Horario[[#This Row],[DataHora]]</f>
        <v>45897.041666666664</v>
      </c>
      <c r="B5739" s="17">
        <v>2026</v>
      </c>
      <c r="C5739" s="24">
        <f>Tabela2025Horario[[#This Row],[Mês]]</f>
        <v>8</v>
      </c>
      <c r="D5739" s="24">
        <f>Tabela2025Horario[[#This Row],[Dia]]</f>
        <v>28</v>
      </c>
      <c r="E5739" s="24">
        <f>Tabela2025Horario[[#This Row],[Hora]]</f>
        <v>1</v>
      </c>
      <c r="F5739" s="25">
        <f>Tabela2025Horario[[#This Row],[Conj. Castilho]]</f>
        <v>0</v>
      </c>
      <c r="G5739" s="25">
        <f>Tabela2025Horario[[#This Row],[Conj. Eol. Ventos Santa Eugênia]]</f>
        <v>0</v>
      </c>
      <c r="H5739" s="25">
        <f>Tabela2025Horario[[#This Row],[Conj. Guaimbê]]</f>
        <v>0</v>
      </c>
      <c r="I5739" s="16"/>
      <c r="J5739" s="16"/>
      <c r="K5739" s="16"/>
      <c r="L5739" s="16"/>
      <c r="M5739" s="16"/>
      <c r="N5739" s="16"/>
      <c r="O5739" s="3">
        <f>IF(Tabela2025Horario[[#This Row],[Media Agregada Todas as Usinas]]*$Q$3265&gt;100%,100%,Tabela2025Horario[[#This Row],[Media Agregada Todas as Usinas]]*$Q$3265)</f>
        <v>0</v>
      </c>
    </row>
    <row r="5740" spans="1:15" x14ac:dyDescent="0.25">
      <c r="A5740" s="16">
        <f>Tabela2025Horario[[#This Row],[DataHora]]</f>
        <v>45897.083333333336</v>
      </c>
      <c r="B5740" s="17">
        <v>2026</v>
      </c>
      <c r="C5740" s="24">
        <f>Tabela2025Horario[[#This Row],[Mês]]</f>
        <v>8</v>
      </c>
      <c r="D5740" s="24">
        <f>Tabela2025Horario[[#This Row],[Dia]]</f>
        <v>28</v>
      </c>
      <c r="E5740" s="24">
        <f>Tabela2025Horario[[#This Row],[Hora]]</f>
        <v>2</v>
      </c>
      <c r="F5740" s="25">
        <f>Tabela2025Horario[[#This Row],[Conj. Castilho]]</f>
        <v>0</v>
      </c>
      <c r="G5740" s="25">
        <f>Tabela2025Horario[[#This Row],[Conj. Eol. Ventos Santa Eugênia]]</f>
        <v>0</v>
      </c>
      <c r="H5740" s="25">
        <f>Tabela2025Horario[[#This Row],[Conj. Guaimbê]]</f>
        <v>0</v>
      </c>
      <c r="I5740" s="16"/>
      <c r="J5740" s="16"/>
      <c r="K5740" s="16"/>
      <c r="L5740" s="16"/>
      <c r="M5740" s="16"/>
      <c r="N5740" s="16"/>
      <c r="O5740" s="3">
        <f>IF(Tabela2025Horario[[#This Row],[Media Agregada Todas as Usinas]]*$Q$3265&gt;100%,100%,Tabela2025Horario[[#This Row],[Media Agregada Todas as Usinas]]*$Q$3265)</f>
        <v>0</v>
      </c>
    </row>
    <row r="5741" spans="1:15" x14ac:dyDescent="0.25">
      <c r="A5741" s="16">
        <f>Tabela2025Horario[[#This Row],[DataHora]]</f>
        <v>45897.125</v>
      </c>
      <c r="B5741" s="17">
        <v>2026</v>
      </c>
      <c r="C5741" s="24">
        <f>Tabela2025Horario[[#This Row],[Mês]]</f>
        <v>8</v>
      </c>
      <c r="D5741" s="24">
        <f>Tabela2025Horario[[#This Row],[Dia]]</f>
        <v>28</v>
      </c>
      <c r="E5741" s="24">
        <f>Tabela2025Horario[[#This Row],[Hora]]</f>
        <v>3</v>
      </c>
      <c r="F5741" s="25">
        <f>Tabela2025Horario[[#This Row],[Conj. Castilho]]</f>
        <v>0</v>
      </c>
      <c r="G5741" s="25">
        <f>Tabela2025Horario[[#This Row],[Conj. Eol. Ventos Santa Eugênia]]</f>
        <v>0</v>
      </c>
      <c r="H5741" s="25">
        <f>Tabela2025Horario[[#This Row],[Conj. Guaimbê]]</f>
        <v>0</v>
      </c>
      <c r="I5741" s="16"/>
      <c r="J5741" s="16"/>
      <c r="K5741" s="16"/>
      <c r="L5741" s="16"/>
      <c r="M5741" s="16"/>
      <c r="N5741" s="16"/>
      <c r="O5741" s="3">
        <f>IF(Tabela2025Horario[[#This Row],[Media Agregada Todas as Usinas]]*$Q$3265&gt;100%,100%,Tabela2025Horario[[#This Row],[Media Agregada Todas as Usinas]]*$Q$3265)</f>
        <v>0</v>
      </c>
    </row>
    <row r="5742" spans="1:15" x14ac:dyDescent="0.25">
      <c r="A5742" s="16">
        <f>Tabela2025Horario[[#This Row],[DataHora]]</f>
        <v>45897.166666666664</v>
      </c>
      <c r="B5742" s="17">
        <v>2026</v>
      </c>
      <c r="C5742" s="24">
        <f>Tabela2025Horario[[#This Row],[Mês]]</f>
        <v>8</v>
      </c>
      <c r="D5742" s="24">
        <f>Tabela2025Horario[[#This Row],[Dia]]</f>
        <v>28</v>
      </c>
      <c r="E5742" s="24">
        <f>Tabela2025Horario[[#This Row],[Hora]]</f>
        <v>4</v>
      </c>
      <c r="F5742" s="25">
        <f>Tabela2025Horario[[#This Row],[Conj. Castilho]]</f>
        <v>0</v>
      </c>
      <c r="G5742" s="25">
        <f>Tabela2025Horario[[#This Row],[Conj. Eol. Ventos Santa Eugênia]]</f>
        <v>0</v>
      </c>
      <c r="H5742" s="25">
        <f>Tabela2025Horario[[#This Row],[Conj. Guaimbê]]</f>
        <v>0</v>
      </c>
      <c r="I5742" s="16"/>
      <c r="J5742" s="16"/>
      <c r="K5742" s="16"/>
      <c r="L5742" s="16"/>
      <c r="M5742" s="16"/>
      <c r="N5742" s="16"/>
      <c r="O5742" s="3">
        <f>IF(Tabela2025Horario[[#This Row],[Media Agregada Todas as Usinas]]*$Q$3265&gt;100%,100%,Tabela2025Horario[[#This Row],[Media Agregada Todas as Usinas]]*$Q$3265)</f>
        <v>0</v>
      </c>
    </row>
    <row r="5743" spans="1:15" x14ac:dyDescent="0.25">
      <c r="A5743" s="16">
        <f>Tabela2025Horario[[#This Row],[DataHora]]</f>
        <v>45897.208333333336</v>
      </c>
      <c r="B5743" s="17">
        <v>2026</v>
      </c>
      <c r="C5743" s="24">
        <f>Tabela2025Horario[[#This Row],[Mês]]</f>
        <v>8</v>
      </c>
      <c r="D5743" s="24">
        <f>Tabela2025Horario[[#This Row],[Dia]]</f>
        <v>28</v>
      </c>
      <c r="E5743" s="24">
        <f>Tabela2025Horario[[#This Row],[Hora]]</f>
        <v>5</v>
      </c>
      <c r="F5743" s="25">
        <f>Tabela2025Horario[[#This Row],[Conj. Castilho]]</f>
        <v>0</v>
      </c>
      <c r="G5743" s="25">
        <f>Tabela2025Horario[[#This Row],[Conj. Eol. Ventos Santa Eugênia]]</f>
        <v>0</v>
      </c>
      <c r="H5743" s="25">
        <f>Tabela2025Horario[[#This Row],[Conj. Guaimbê]]</f>
        <v>0</v>
      </c>
      <c r="I5743" s="16"/>
      <c r="J5743" s="16"/>
      <c r="K5743" s="16"/>
      <c r="L5743" s="16"/>
      <c r="M5743" s="16"/>
      <c r="N5743" s="16"/>
      <c r="O5743" s="3">
        <f>IF(Tabela2025Horario[[#This Row],[Media Agregada Todas as Usinas]]*$Q$3265&gt;100%,100%,Tabela2025Horario[[#This Row],[Media Agregada Todas as Usinas]]*$Q$3265)</f>
        <v>0</v>
      </c>
    </row>
    <row r="5744" spans="1:15" x14ac:dyDescent="0.25">
      <c r="A5744" s="16">
        <f>Tabela2025Horario[[#This Row],[DataHora]]</f>
        <v>45897.25</v>
      </c>
      <c r="B5744" s="17">
        <v>2026</v>
      </c>
      <c r="C5744" s="24">
        <f>Tabela2025Horario[[#This Row],[Mês]]</f>
        <v>8</v>
      </c>
      <c r="D5744" s="24">
        <f>Tabela2025Horario[[#This Row],[Dia]]</f>
        <v>28</v>
      </c>
      <c r="E5744" s="24">
        <f>Tabela2025Horario[[#This Row],[Hora]]</f>
        <v>6</v>
      </c>
      <c r="F5744" s="25">
        <f>Tabela2025Horario[[#This Row],[Conj. Castilho]]</f>
        <v>0</v>
      </c>
      <c r="G5744" s="25">
        <f>Tabela2025Horario[[#This Row],[Conj. Eol. Ventos Santa Eugênia]]</f>
        <v>0</v>
      </c>
      <c r="H5744" s="25">
        <f>Tabela2025Horario[[#This Row],[Conj. Guaimbê]]</f>
        <v>0</v>
      </c>
      <c r="I5744" s="16"/>
      <c r="J5744" s="16"/>
      <c r="K5744" s="16"/>
      <c r="L5744" s="16"/>
      <c r="M5744" s="16"/>
      <c r="N5744" s="16"/>
      <c r="O5744" s="3">
        <f>IF(Tabela2025Horario[[#This Row],[Media Agregada Todas as Usinas]]*$Q$3265&gt;100%,100%,Tabela2025Horario[[#This Row],[Media Agregada Todas as Usinas]]*$Q$3265)</f>
        <v>0.10533088722678174</v>
      </c>
    </row>
    <row r="5745" spans="1:15" x14ac:dyDescent="0.25">
      <c r="A5745" s="16">
        <f>Tabela2025Horario[[#This Row],[DataHora]]</f>
        <v>45897.291666666664</v>
      </c>
      <c r="B5745" s="17">
        <v>2026</v>
      </c>
      <c r="C5745" s="24">
        <f>Tabela2025Horario[[#This Row],[Mês]]</f>
        <v>8</v>
      </c>
      <c r="D5745" s="24">
        <f>Tabela2025Horario[[#This Row],[Dia]]</f>
        <v>28</v>
      </c>
      <c r="E5745" s="24">
        <f>Tabela2025Horario[[#This Row],[Hora]]</f>
        <v>7</v>
      </c>
      <c r="F5745" s="25">
        <f>Tabela2025Horario[[#This Row],[Conj. Castilho]]</f>
        <v>0</v>
      </c>
      <c r="G5745" s="25">
        <f>Tabela2025Horario[[#This Row],[Conj. Eol. Ventos Santa Eugênia]]</f>
        <v>1</v>
      </c>
      <c r="H5745" s="25">
        <f>Tabela2025Horario[[#This Row],[Conj. Guaimbê]]</f>
        <v>0</v>
      </c>
      <c r="I5745" s="16"/>
      <c r="J5745" s="16"/>
      <c r="K5745" s="16"/>
      <c r="L5745" s="16"/>
      <c r="M5745" s="16"/>
      <c r="N5745" s="16"/>
      <c r="O5745" s="3">
        <f>IF(Tabela2025Horario[[#This Row],[Media Agregada Todas as Usinas]]*$Q$3265&gt;100%,100%,Tabela2025Horario[[#This Row],[Media Agregada Todas as Usinas]]*$Q$3265)</f>
        <v>0.91394528382249773</v>
      </c>
    </row>
    <row r="5746" spans="1:15" x14ac:dyDescent="0.25">
      <c r="A5746" s="16">
        <f>Tabela2025Horario[[#This Row],[DataHora]]</f>
        <v>45897.333333333336</v>
      </c>
      <c r="B5746" s="17">
        <v>2026</v>
      </c>
      <c r="C5746" s="24">
        <f>Tabela2025Horario[[#This Row],[Mês]]</f>
        <v>8</v>
      </c>
      <c r="D5746" s="24">
        <f>Tabela2025Horario[[#This Row],[Dia]]</f>
        <v>28</v>
      </c>
      <c r="E5746" s="24">
        <f>Tabela2025Horario[[#This Row],[Hora]]</f>
        <v>8</v>
      </c>
      <c r="F5746" s="25">
        <f>Tabela2025Horario[[#This Row],[Conj. Castilho]]</f>
        <v>0</v>
      </c>
      <c r="G5746" s="25">
        <f>Tabela2025Horario[[#This Row],[Conj. Eol. Ventos Santa Eugênia]]</f>
        <v>1</v>
      </c>
      <c r="H5746" s="25">
        <f>Tabela2025Horario[[#This Row],[Conj. Guaimbê]]</f>
        <v>0</v>
      </c>
      <c r="I5746" s="16"/>
      <c r="J5746" s="16"/>
      <c r="K5746" s="16"/>
      <c r="L5746" s="16"/>
      <c r="M5746" s="16"/>
      <c r="N5746" s="16"/>
      <c r="O5746" s="3">
        <f>IF(Tabela2025Horario[[#This Row],[Media Agregada Todas as Usinas]]*$Q$3265&gt;100%,100%,Tabela2025Horario[[#This Row],[Media Agregada Todas as Usinas]]*$Q$3265)</f>
        <v>1</v>
      </c>
    </row>
    <row r="5747" spans="1:15" x14ac:dyDescent="0.25">
      <c r="A5747" s="16">
        <f>Tabela2025Horario[[#This Row],[DataHora]]</f>
        <v>45897.375</v>
      </c>
      <c r="B5747" s="17">
        <v>2026</v>
      </c>
      <c r="C5747" s="24">
        <f>Tabela2025Horario[[#This Row],[Mês]]</f>
        <v>8</v>
      </c>
      <c r="D5747" s="24">
        <f>Tabela2025Horario[[#This Row],[Dia]]</f>
        <v>28</v>
      </c>
      <c r="E5747" s="24">
        <f>Tabela2025Horario[[#This Row],[Hora]]</f>
        <v>9</v>
      </c>
      <c r="F5747" s="25">
        <f>Tabela2025Horario[[#This Row],[Conj. Castilho]]</f>
        <v>5.6576332599878598E-3</v>
      </c>
      <c r="G5747" s="25">
        <f>Tabela2025Horario[[#This Row],[Conj. Eol. Ventos Santa Eugênia]]</f>
        <v>1</v>
      </c>
      <c r="H5747" s="25">
        <f>Tabela2025Horario[[#This Row],[Conj. Guaimbê]]</f>
        <v>1.0240505588383651E-4</v>
      </c>
      <c r="I5747" s="16"/>
      <c r="J5747" s="16"/>
      <c r="K5747" s="16"/>
      <c r="L5747" s="16"/>
      <c r="M5747" s="16"/>
      <c r="N5747" s="16"/>
      <c r="O5747" s="3">
        <f>IF(Tabela2025Horario[[#This Row],[Media Agregada Todas as Usinas]]*$Q$3265&gt;100%,100%,Tabela2025Horario[[#This Row],[Media Agregada Todas as Usinas]]*$Q$3265)</f>
        <v>1</v>
      </c>
    </row>
    <row r="5748" spans="1:15" x14ac:dyDescent="0.25">
      <c r="A5748" s="16">
        <f>Tabela2025Horario[[#This Row],[DataHora]]</f>
        <v>45897.416666666664</v>
      </c>
      <c r="B5748" s="17">
        <v>2026</v>
      </c>
      <c r="C5748" s="24">
        <f>Tabela2025Horario[[#This Row],[Mês]]</f>
        <v>8</v>
      </c>
      <c r="D5748" s="24">
        <f>Tabela2025Horario[[#This Row],[Dia]]</f>
        <v>28</v>
      </c>
      <c r="E5748" s="24">
        <f>Tabela2025Horario[[#This Row],[Hora]]</f>
        <v>10</v>
      </c>
      <c r="F5748" s="25">
        <f>Tabela2025Horario[[#This Row],[Conj. Castilho]]</f>
        <v>3.0520088088636294E-2</v>
      </c>
      <c r="G5748" s="25">
        <f>Tabela2025Horario[[#This Row],[Conj. Eol. Ventos Santa Eugênia]]</f>
        <v>1</v>
      </c>
      <c r="H5748" s="25">
        <f>Tabela2025Horario[[#This Row],[Conj. Guaimbê]]</f>
        <v>0</v>
      </c>
      <c r="I5748" s="16"/>
      <c r="J5748" s="16"/>
      <c r="K5748" s="16"/>
      <c r="L5748" s="16"/>
      <c r="M5748" s="16"/>
      <c r="N5748" s="16"/>
      <c r="O5748" s="3">
        <f>IF(Tabela2025Horario[[#This Row],[Media Agregada Todas as Usinas]]*$Q$3265&gt;100%,100%,Tabela2025Horario[[#This Row],[Media Agregada Todas as Usinas]]*$Q$3265)</f>
        <v>0.85653308828948027</v>
      </c>
    </row>
    <row r="5749" spans="1:15" x14ac:dyDescent="0.25">
      <c r="A5749" s="16">
        <f>Tabela2025Horario[[#This Row],[DataHora]]</f>
        <v>45897.458333333336</v>
      </c>
      <c r="B5749" s="17">
        <v>2026</v>
      </c>
      <c r="C5749" s="24">
        <f>Tabela2025Horario[[#This Row],[Mês]]</f>
        <v>8</v>
      </c>
      <c r="D5749" s="24">
        <f>Tabela2025Horario[[#This Row],[Dia]]</f>
        <v>28</v>
      </c>
      <c r="E5749" s="24">
        <f>Tabela2025Horario[[#This Row],[Hora]]</f>
        <v>11</v>
      </c>
      <c r="F5749" s="25">
        <f>Tabela2025Horario[[#This Row],[Conj. Castilho]]</f>
        <v>2.2362007445096824E-2</v>
      </c>
      <c r="G5749" s="25">
        <f>Tabela2025Horario[[#This Row],[Conj. Eol. Ventos Santa Eugênia]]</f>
        <v>1</v>
      </c>
      <c r="H5749" s="25">
        <f>Tabela2025Horario[[#This Row],[Conj. Guaimbê]]</f>
        <v>0</v>
      </c>
      <c r="I5749" s="16"/>
      <c r="J5749" s="16"/>
      <c r="K5749" s="16"/>
      <c r="L5749" s="16"/>
      <c r="M5749" s="16"/>
      <c r="N5749" s="16"/>
      <c r="O5749" s="3">
        <f>IF(Tabela2025Horario[[#This Row],[Media Agregada Todas as Usinas]]*$Q$3265&gt;100%,100%,Tabela2025Horario[[#This Row],[Media Agregada Todas as Usinas]]*$Q$3265)</f>
        <v>0.72081806206095067</v>
      </c>
    </row>
    <row r="5750" spans="1:15" x14ac:dyDescent="0.25">
      <c r="A5750" s="16">
        <f>Tabela2025Horario[[#This Row],[DataHora]]</f>
        <v>45897.5</v>
      </c>
      <c r="B5750" s="17">
        <v>2026</v>
      </c>
      <c r="C5750" s="24">
        <f>Tabela2025Horario[[#This Row],[Mês]]</f>
        <v>8</v>
      </c>
      <c r="D5750" s="24">
        <f>Tabela2025Horario[[#This Row],[Dia]]</f>
        <v>28</v>
      </c>
      <c r="E5750" s="24">
        <f>Tabela2025Horario[[#This Row],[Hora]]</f>
        <v>12</v>
      </c>
      <c r="F5750" s="25">
        <f>Tabela2025Horario[[#This Row],[Conj. Castilho]]</f>
        <v>0.18660917204738039</v>
      </c>
      <c r="G5750" s="25">
        <f>Tabela2025Horario[[#This Row],[Conj. Eol. Ventos Santa Eugênia]]</f>
        <v>1</v>
      </c>
      <c r="H5750" s="25">
        <f>Tabela2025Horario[[#This Row],[Conj. Guaimbê]]</f>
        <v>7.7454713742173555E-4</v>
      </c>
      <c r="I5750" s="16"/>
      <c r="J5750" s="16"/>
      <c r="K5750" s="16"/>
      <c r="L5750" s="16"/>
      <c r="M5750" s="16"/>
      <c r="N5750" s="16"/>
      <c r="O5750" s="3">
        <f>IF(Tabela2025Horario[[#This Row],[Media Agregada Todas as Usinas]]*$Q$3265&gt;100%,100%,Tabela2025Horario[[#This Row],[Media Agregada Todas as Usinas]]*$Q$3265)</f>
        <v>0.85613760192923538</v>
      </c>
    </row>
    <row r="5751" spans="1:15" x14ac:dyDescent="0.25">
      <c r="A5751" s="16">
        <f>Tabela2025Horario[[#This Row],[DataHora]]</f>
        <v>45897.541666666664</v>
      </c>
      <c r="B5751" s="17">
        <v>2026</v>
      </c>
      <c r="C5751" s="24">
        <f>Tabela2025Horario[[#This Row],[Mês]]</f>
        <v>8</v>
      </c>
      <c r="D5751" s="24">
        <f>Tabela2025Horario[[#This Row],[Dia]]</f>
        <v>28</v>
      </c>
      <c r="E5751" s="24">
        <f>Tabela2025Horario[[#This Row],[Hora]]</f>
        <v>13</v>
      </c>
      <c r="F5751" s="25">
        <f>Tabela2025Horario[[#This Row],[Conj. Castilho]]</f>
        <v>0</v>
      </c>
      <c r="G5751" s="25">
        <f>Tabela2025Horario[[#This Row],[Conj. Eol. Ventos Santa Eugênia]]</f>
        <v>0.42721202003338893</v>
      </c>
      <c r="H5751" s="25">
        <f>Tabela2025Horario[[#This Row],[Conj. Guaimbê]]</f>
        <v>6.8019408910454354E-2</v>
      </c>
      <c r="I5751" s="16"/>
      <c r="J5751" s="16"/>
      <c r="K5751" s="16"/>
      <c r="L5751" s="16"/>
      <c r="M5751" s="16"/>
      <c r="N5751" s="16"/>
      <c r="O5751" s="3">
        <f>IF(Tabela2025Horario[[#This Row],[Media Agregada Todas as Usinas]]*$Q$3265&gt;100%,100%,Tabela2025Horario[[#This Row],[Media Agregada Todas as Usinas]]*$Q$3265)</f>
        <v>0.3091193935790198</v>
      </c>
    </row>
    <row r="5752" spans="1:15" x14ac:dyDescent="0.25">
      <c r="A5752" s="16">
        <f>Tabela2025Horario[[#This Row],[DataHora]]</f>
        <v>45897.583333333336</v>
      </c>
      <c r="B5752" s="17">
        <v>2026</v>
      </c>
      <c r="C5752" s="24">
        <f>Tabela2025Horario[[#This Row],[Mês]]</f>
        <v>8</v>
      </c>
      <c r="D5752" s="24">
        <f>Tabela2025Horario[[#This Row],[Dia]]</f>
        <v>28</v>
      </c>
      <c r="E5752" s="24">
        <f>Tabela2025Horario[[#This Row],[Hora]]</f>
        <v>14</v>
      </c>
      <c r="F5752" s="25">
        <f>Tabela2025Horario[[#This Row],[Conj. Castilho]]</f>
        <v>0</v>
      </c>
      <c r="G5752" s="25">
        <f>Tabela2025Horario[[#This Row],[Conj. Eol. Ventos Santa Eugênia]]</f>
        <v>0.16593001841620625</v>
      </c>
      <c r="H5752" s="25">
        <f>Tabela2025Horario[[#This Row],[Conj. Guaimbê]]</f>
        <v>0</v>
      </c>
      <c r="I5752" s="16"/>
      <c r="J5752" s="16"/>
      <c r="K5752" s="16"/>
      <c r="L5752" s="16"/>
      <c r="M5752" s="16"/>
      <c r="N5752" s="16"/>
      <c r="O5752" s="3">
        <f>IF(Tabela2025Horario[[#This Row],[Media Agregada Todas as Usinas]]*$Q$3265&gt;100%,100%,Tabela2025Horario[[#This Row],[Media Agregada Todas as Usinas]]*$Q$3265)</f>
        <v>0.103572155706599</v>
      </c>
    </row>
    <row r="5753" spans="1:15" x14ac:dyDescent="0.25">
      <c r="A5753" s="16">
        <f>Tabela2025Horario[[#This Row],[DataHora]]</f>
        <v>45897.625</v>
      </c>
      <c r="B5753" s="17">
        <v>2026</v>
      </c>
      <c r="C5753" s="24">
        <f>Tabela2025Horario[[#This Row],[Mês]]</f>
        <v>8</v>
      </c>
      <c r="D5753" s="24">
        <f>Tabela2025Horario[[#This Row],[Dia]]</f>
        <v>28</v>
      </c>
      <c r="E5753" s="24">
        <f>Tabela2025Horario[[#This Row],[Hora]]</f>
        <v>15</v>
      </c>
      <c r="F5753" s="25">
        <f>Tabela2025Horario[[#This Row],[Conj. Castilho]]</f>
        <v>0</v>
      </c>
      <c r="G5753" s="25">
        <f>Tabela2025Horario[[#This Row],[Conj. Eol. Ventos Santa Eugênia]]</f>
        <v>0.13421273248532894</v>
      </c>
      <c r="H5753" s="25">
        <f>Tabela2025Horario[[#This Row],[Conj. Guaimbê]]</f>
        <v>0</v>
      </c>
      <c r="I5753" s="16"/>
      <c r="J5753" s="16"/>
      <c r="K5753" s="16"/>
      <c r="L5753" s="16"/>
      <c r="M5753" s="16"/>
      <c r="N5753" s="16"/>
      <c r="O5753" s="3">
        <f>IF(Tabela2025Horario[[#This Row],[Media Agregada Todas as Usinas]]*$Q$3265&gt;100%,100%,Tabela2025Horario[[#This Row],[Media Agregada Todas as Usinas]]*$Q$3265)</f>
        <v>8.3774486132528136E-2</v>
      </c>
    </row>
    <row r="5754" spans="1:15" x14ac:dyDescent="0.25">
      <c r="A5754" s="16">
        <f>Tabela2025Horario[[#This Row],[DataHora]]</f>
        <v>45897.666666666664</v>
      </c>
      <c r="B5754" s="17">
        <v>2026</v>
      </c>
      <c r="C5754" s="24">
        <f>Tabela2025Horario[[#This Row],[Mês]]</f>
        <v>8</v>
      </c>
      <c r="D5754" s="24">
        <f>Tabela2025Horario[[#This Row],[Dia]]</f>
        <v>28</v>
      </c>
      <c r="E5754" s="24">
        <f>Tabela2025Horario[[#This Row],[Hora]]</f>
        <v>16</v>
      </c>
      <c r="F5754" s="25">
        <f>Tabela2025Horario[[#This Row],[Conj. Castilho]]</f>
        <v>0</v>
      </c>
      <c r="G5754" s="25">
        <f>Tabela2025Horario[[#This Row],[Conj. Eol. Ventos Santa Eugênia]]</f>
        <v>1.214144017607627E-2</v>
      </c>
      <c r="H5754" s="25">
        <f>Tabela2025Horario[[#This Row],[Conj. Guaimbê]]</f>
        <v>0</v>
      </c>
      <c r="I5754" s="16"/>
      <c r="J5754" s="16"/>
      <c r="K5754" s="16"/>
      <c r="L5754" s="16"/>
      <c r="M5754" s="16"/>
      <c r="N5754" s="16"/>
      <c r="O5754" s="3">
        <f>IF(Tabela2025Horario[[#This Row],[Media Agregada Todas as Usinas]]*$Q$3265&gt;100%,100%,Tabela2025Horario[[#This Row],[Media Agregada Todas as Usinas]]*$Q$3265)</f>
        <v>7.5785873130241738E-3</v>
      </c>
    </row>
    <row r="5755" spans="1:15" x14ac:dyDescent="0.25">
      <c r="A5755" s="16">
        <f>Tabela2025Horario[[#This Row],[DataHora]]</f>
        <v>45897.708333333336</v>
      </c>
      <c r="B5755" s="17">
        <v>2026</v>
      </c>
      <c r="C5755" s="24">
        <f>Tabela2025Horario[[#This Row],[Mês]]</f>
        <v>8</v>
      </c>
      <c r="D5755" s="24">
        <f>Tabela2025Horario[[#This Row],[Dia]]</f>
        <v>28</v>
      </c>
      <c r="E5755" s="24">
        <f>Tabela2025Horario[[#This Row],[Hora]]</f>
        <v>17</v>
      </c>
      <c r="F5755" s="25">
        <f>Tabela2025Horario[[#This Row],[Conj. Castilho]]</f>
        <v>0</v>
      </c>
      <c r="G5755" s="25">
        <f>Tabela2025Horario[[#This Row],[Conj. Eol. Ventos Santa Eugênia]]</f>
        <v>0</v>
      </c>
      <c r="H5755" s="25">
        <f>Tabela2025Horario[[#This Row],[Conj. Guaimbê]]</f>
        <v>0</v>
      </c>
      <c r="I5755" s="16"/>
      <c r="J5755" s="16"/>
      <c r="K5755" s="16"/>
      <c r="L5755" s="16"/>
      <c r="M5755" s="16"/>
      <c r="N5755" s="16"/>
      <c r="O5755" s="3">
        <f>IF(Tabela2025Horario[[#This Row],[Media Agregada Todas as Usinas]]*$Q$3265&gt;100%,100%,Tabela2025Horario[[#This Row],[Media Agregada Todas as Usinas]]*$Q$3265)</f>
        <v>0</v>
      </c>
    </row>
    <row r="5756" spans="1:15" x14ac:dyDescent="0.25">
      <c r="A5756" s="16">
        <f>Tabela2025Horario[[#This Row],[DataHora]]</f>
        <v>45897.75</v>
      </c>
      <c r="B5756" s="17">
        <v>2026</v>
      </c>
      <c r="C5756" s="24">
        <f>Tabela2025Horario[[#This Row],[Mês]]</f>
        <v>8</v>
      </c>
      <c r="D5756" s="24">
        <f>Tabela2025Horario[[#This Row],[Dia]]</f>
        <v>28</v>
      </c>
      <c r="E5756" s="24">
        <f>Tabela2025Horario[[#This Row],[Hora]]</f>
        <v>18</v>
      </c>
      <c r="F5756" s="25">
        <f>Tabela2025Horario[[#This Row],[Conj. Castilho]]</f>
        <v>0</v>
      </c>
      <c r="G5756" s="25">
        <f>Tabela2025Horario[[#This Row],[Conj. Eol. Ventos Santa Eugênia]]</f>
        <v>0</v>
      </c>
      <c r="H5756" s="25">
        <f>Tabela2025Horario[[#This Row],[Conj. Guaimbê]]</f>
        <v>0</v>
      </c>
      <c r="I5756" s="16"/>
      <c r="J5756" s="16"/>
      <c r="K5756" s="16"/>
      <c r="L5756" s="16"/>
      <c r="M5756" s="16"/>
      <c r="N5756" s="16"/>
      <c r="O5756" s="3">
        <f>IF(Tabela2025Horario[[#This Row],[Media Agregada Todas as Usinas]]*$Q$3265&gt;100%,100%,Tabela2025Horario[[#This Row],[Media Agregada Todas as Usinas]]*$Q$3265)</f>
        <v>0</v>
      </c>
    </row>
    <row r="5757" spans="1:15" x14ac:dyDescent="0.25">
      <c r="A5757" s="16">
        <f>Tabela2025Horario[[#This Row],[DataHora]]</f>
        <v>45897.791666666664</v>
      </c>
      <c r="B5757" s="17">
        <v>2026</v>
      </c>
      <c r="C5757" s="24">
        <f>Tabela2025Horario[[#This Row],[Mês]]</f>
        <v>8</v>
      </c>
      <c r="D5757" s="24">
        <f>Tabela2025Horario[[#This Row],[Dia]]</f>
        <v>28</v>
      </c>
      <c r="E5757" s="24">
        <f>Tabela2025Horario[[#This Row],[Hora]]</f>
        <v>19</v>
      </c>
      <c r="F5757" s="25">
        <f>Tabela2025Horario[[#This Row],[Conj. Castilho]]</f>
        <v>0</v>
      </c>
      <c r="G5757" s="25">
        <f>Tabela2025Horario[[#This Row],[Conj. Eol. Ventos Santa Eugênia]]</f>
        <v>0</v>
      </c>
      <c r="H5757" s="25">
        <f>Tabela2025Horario[[#This Row],[Conj. Guaimbê]]</f>
        <v>0</v>
      </c>
      <c r="I5757" s="16"/>
      <c r="J5757" s="16"/>
      <c r="K5757" s="16"/>
      <c r="L5757" s="16"/>
      <c r="M5757" s="16"/>
      <c r="N5757" s="16"/>
      <c r="O5757" s="3">
        <f>IF(Tabela2025Horario[[#This Row],[Media Agregada Todas as Usinas]]*$Q$3265&gt;100%,100%,Tabela2025Horario[[#This Row],[Media Agregada Todas as Usinas]]*$Q$3265)</f>
        <v>0</v>
      </c>
    </row>
    <row r="5758" spans="1:15" x14ac:dyDescent="0.25">
      <c r="A5758" s="16">
        <f>Tabela2025Horario[[#This Row],[DataHora]]</f>
        <v>45897.833333333336</v>
      </c>
      <c r="B5758" s="17">
        <v>2026</v>
      </c>
      <c r="C5758" s="24">
        <f>Tabela2025Horario[[#This Row],[Mês]]</f>
        <v>8</v>
      </c>
      <c r="D5758" s="24">
        <f>Tabela2025Horario[[#This Row],[Dia]]</f>
        <v>28</v>
      </c>
      <c r="E5758" s="24">
        <f>Tabela2025Horario[[#This Row],[Hora]]</f>
        <v>20</v>
      </c>
      <c r="F5758" s="25">
        <f>Tabela2025Horario[[#This Row],[Conj. Castilho]]</f>
        <v>0</v>
      </c>
      <c r="G5758" s="25">
        <f>Tabela2025Horario[[#This Row],[Conj. Eol. Ventos Santa Eugênia]]</f>
        <v>0</v>
      </c>
      <c r="H5758" s="25">
        <f>Tabela2025Horario[[#This Row],[Conj. Guaimbê]]</f>
        <v>0</v>
      </c>
      <c r="I5758" s="16"/>
      <c r="J5758" s="16"/>
      <c r="K5758" s="16"/>
      <c r="L5758" s="16"/>
      <c r="M5758" s="16"/>
      <c r="N5758" s="16"/>
      <c r="O5758" s="3">
        <f>IF(Tabela2025Horario[[#This Row],[Media Agregada Todas as Usinas]]*$Q$3265&gt;100%,100%,Tabela2025Horario[[#This Row],[Media Agregada Todas as Usinas]]*$Q$3265)</f>
        <v>0</v>
      </c>
    </row>
    <row r="5759" spans="1:15" x14ac:dyDescent="0.25">
      <c r="A5759" s="16">
        <f>Tabela2025Horario[[#This Row],[DataHora]]</f>
        <v>45897.875</v>
      </c>
      <c r="B5759" s="17">
        <v>2026</v>
      </c>
      <c r="C5759" s="24">
        <f>Tabela2025Horario[[#This Row],[Mês]]</f>
        <v>8</v>
      </c>
      <c r="D5759" s="24">
        <f>Tabela2025Horario[[#This Row],[Dia]]</f>
        <v>28</v>
      </c>
      <c r="E5759" s="24">
        <f>Tabela2025Horario[[#This Row],[Hora]]</f>
        <v>21</v>
      </c>
      <c r="F5759" s="25">
        <f>Tabela2025Horario[[#This Row],[Conj. Castilho]]</f>
        <v>0</v>
      </c>
      <c r="G5759" s="25">
        <f>Tabela2025Horario[[#This Row],[Conj. Eol. Ventos Santa Eugênia]]</f>
        <v>0</v>
      </c>
      <c r="H5759" s="25">
        <f>Tabela2025Horario[[#This Row],[Conj. Guaimbê]]</f>
        <v>0</v>
      </c>
      <c r="I5759" s="16"/>
      <c r="J5759" s="16"/>
      <c r="K5759" s="16"/>
      <c r="L5759" s="16"/>
      <c r="M5759" s="16"/>
      <c r="N5759" s="16"/>
      <c r="O5759" s="3">
        <f>IF(Tabela2025Horario[[#This Row],[Media Agregada Todas as Usinas]]*$Q$3265&gt;100%,100%,Tabela2025Horario[[#This Row],[Media Agregada Todas as Usinas]]*$Q$3265)</f>
        <v>0</v>
      </c>
    </row>
    <row r="5760" spans="1:15" x14ac:dyDescent="0.25">
      <c r="A5760" s="16">
        <f>Tabela2025Horario[[#This Row],[DataHora]]</f>
        <v>45897.916666666664</v>
      </c>
      <c r="B5760" s="17">
        <v>2026</v>
      </c>
      <c r="C5760" s="24">
        <f>Tabela2025Horario[[#This Row],[Mês]]</f>
        <v>8</v>
      </c>
      <c r="D5760" s="24">
        <f>Tabela2025Horario[[#This Row],[Dia]]</f>
        <v>28</v>
      </c>
      <c r="E5760" s="24">
        <f>Tabela2025Horario[[#This Row],[Hora]]</f>
        <v>22</v>
      </c>
      <c r="F5760" s="25">
        <f>Tabela2025Horario[[#This Row],[Conj. Castilho]]</f>
        <v>0</v>
      </c>
      <c r="G5760" s="25">
        <f>Tabela2025Horario[[#This Row],[Conj. Eol. Ventos Santa Eugênia]]</f>
        <v>0</v>
      </c>
      <c r="H5760" s="25">
        <f>Tabela2025Horario[[#This Row],[Conj. Guaimbê]]</f>
        <v>0</v>
      </c>
      <c r="I5760" s="16"/>
      <c r="J5760" s="16"/>
      <c r="K5760" s="16"/>
      <c r="L5760" s="16"/>
      <c r="M5760" s="16"/>
      <c r="N5760" s="16"/>
      <c r="O5760" s="3">
        <f>IF(Tabela2025Horario[[#This Row],[Media Agregada Todas as Usinas]]*$Q$3265&gt;100%,100%,Tabela2025Horario[[#This Row],[Media Agregada Todas as Usinas]]*$Q$3265)</f>
        <v>0</v>
      </c>
    </row>
    <row r="5761" spans="1:15" x14ac:dyDescent="0.25">
      <c r="A5761" s="16">
        <f>Tabela2025Horario[[#This Row],[DataHora]]</f>
        <v>45897.958333333336</v>
      </c>
      <c r="B5761" s="17">
        <v>2026</v>
      </c>
      <c r="C5761" s="24">
        <f>Tabela2025Horario[[#This Row],[Mês]]</f>
        <v>8</v>
      </c>
      <c r="D5761" s="24">
        <f>Tabela2025Horario[[#This Row],[Dia]]</f>
        <v>28</v>
      </c>
      <c r="E5761" s="24">
        <f>Tabela2025Horario[[#This Row],[Hora]]</f>
        <v>23</v>
      </c>
      <c r="F5761" s="25">
        <f>Tabela2025Horario[[#This Row],[Conj. Castilho]]</f>
        <v>0</v>
      </c>
      <c r="G5761" s="25">
        <f>Tabela2025Horario[[#This Row],[Conj. Eol. Ventos Santa Eugênia]]</f>
        <v>0</v>
      </c>
      <c r="H5761" s="25">
        <f>Tabela2025Horario[[#This Row],[Conj. Guaimbê]]</f>
        <v>0</v>
      </c>
      <c r="I5761" s="16"/>
      <c r="J5761" s="16"/>
      <c r="K5761" s="16"/>
      <c r="L5761" s="16"/>
      <c r="M5761" s="16"/>
      <c r="N5761" s="16"/>
      <c r="O5761" s="3">
        <f>IF(Tabela2025Horario[[#This Row],[Media Agregada Todas as Usinas]]*$Q$3265&gt;100%,100%,Tabela2025Horario[[#This Row],[Media Agregada Todas as Usinas]]*$Q$3265)</f>
        <v>0</v>
      </c>
    </row>
    <row r="5762" spans="1:15" x14ac:dyDescent="0.25">
      <c r="A5762" s="16">
        <f>Tabela2025Horario[[#This Row],[DataHora]]</f>
        <v>45898</v>
      </c>
      <c r="B5762" s="17">
        <v>2026</v>
      </c>
      <c r="C5762" s="24">
        <f>Tabela2025Horario[[#This Row],[Mês]]</f>
        <v>8</v>
      </c>
      <c r="D5762" s="24">
        <f>Tabela2025Horario[[#This Row],[Dia]]</f>
        <v>29</v>
      </c>
      <c r="E5762" s="24">
        <f>Tabela2025Horario[[#This Row],[Hora]]</f>
        <v>0</v>
      </c>
      <c r="F5762" s="25">
        <f>Tabela2025Horario[[#This Row],[Conj. Castilho]]</f>
        <v>0</v>
      </c>
      <c r="G5762" s="25">
        <f>Tabela2025Horario[[#This Row],[Conj. Eol. Ventos Santa Eugênia]]</f>
        <v>0</v>
      </c>
      <c r="H5762" s="25">
        <f>Tabela2025Horario[[#This Row],[Conj. Guaimbê]]</f>
        <v>0</v>
      </c>
      <c r="I5762" s="16"/>
      <c r="J5762" s="16"/>
      <c r="K5762" s="16"/>
      <c r="L5762" s="16"/>
      <c r="M5762" s="16"/>
      <c r="N5762" s="16"/>
      <c r="O5762" s="3">
        <f>IF(Tabela2025Horario[[#This Row],[Media Agregada Todas as Usinas]]*$Q$3265&gt;100%,100%,Tabela2025Horario[[#This Row],[Media Agregada Todas as Usinas]]*$Q$3265)</f>
        <v>0</v>
      </c>
    </row>
    <row r="5763" spans="1:15" x14ac:dyDescent="0.25">
      <c r="A5763" s="16">
        <f>Tabela2025Horario[[#This Row],[DataHora]]</f>
        <v>45898.041666666664</v>
      </c>
      <c r="B5763" s="17">
        <v>2026</v>
      </c>
      <c r="C5763" s="24">
        <f>Tabela2025Horario[[#This Row],[Mês]]</f>
        <v>8</v>
      </c>
      <c r="D5763" s="24">
        <f>Tabela2025Horario[[#This Row],[Dia]]</f>
        <v>29</v>
      </c>
      <c r="E5763" s="24">
        <f>Tabela2025Horario[[#This Row],[Hora]]</f>
        <v>1</v>
      </c>
      <c r="F5763" s="25">
        <f>Tabela2025Horario[[#This Row],[Conj. Castilho]]</f>
        <v>0</v>
      </c>
      <c r="G5763" s="25">
        <f>Tabela2025Horario[[#This Row],[Conj. Eol. Ventos Santa Eugênia]]</f>
        <v>0</v>
      </c>
      <c r="H5763" s="25">
        <f>Tabela2025Horario[[#This Row],[Conj. Guaimbê]]</f>
        <v>0</v>
      </c>
      <c r="I5763" s="16"/>
      <c r="J5763" s="16"/>
      <c r="K5763" s="16"/>
      <c r="L5763" s="16"/>
      <c r="M5763" s="16"/>
      <c r="N5763" s="16"/>
      <c r="O5763" s="3">
        <f>IF(Tabela2025Horario[[#This Row],[Media Agregada Todas as Usinas]]*$Q$3265&gt;100%,100%,Tabela2025Horario[[#This Row],[Media Agregada Todas as Usinas]]*$Q$3265)</f>
        <v>0</v>
      </c>
    </row>
    <row r="5764" spans="1:15" x14ac:dyDescent="0.25">
      <c r="A5764" s="16">
        <f>Tabela2025Horario[[#This Row],[DataHora]]</f>
        <v>45898.083333333336</v>
      </c>
      <c r="B5764" s="17">
        <v>2026</v>
      </c>
      <c r="C5764" s="24">
        <f>Tabela2025Horario[[#This Row],[Mês]]</f>
        <v>8</v>
      </c>
      <c r="D5764" s="24">
        <f>Tabela2025Horario[[#This Row],[Dia]]</f>
        <v>29</v>
      </c>
      <c r="E5764" s="24">
        <f>Tabela2025Horario[[#This Row],[Hora]]</f>
        <v>2</v>
      </c>
      <c r="F5764" s="25">
        <f>Tabela2025Horario[[#This Row],[Conj. Castilho]]</f>
        <v>0</v>
      </c>
      <c r="G5764" s="25">
        <f>Tabela2025Horario[[#This Row],[Conj. Eol. Ventos Santa Eugênia]]</f>
        <v>0</v>
      </c>
      <c r="H5764" s="25">
        <f>Tabela2025Horario[[#This Row],[Conj. Guaimbê]]</f>
        <v>0</v>
      </c>
      <c r="I5764" s="16"/>
      <c r="J5764" s="16"/>
      <c r="K5764" s="16"/>
      <c r="L5764" s="16"/>
      <c r="M5764" s="16"/>
      <c r="N5764" s="16"/>
      <c r="O5764" s="3">
        <f>IF(Tabela2025Horario[[#This Row],[Media Agregada Todas as Usinas]]*$Q$3265&gt;100%,100%,Tabela2025Horario[[#This Row],[Media Agregada Todas as Usinas]]*$Q$3265)</f>
        <v>0</v>
      </c>
    </row>
    <row r="5765" spans="1:15" x14ac:dyDescent="0.25">
      <c r="A5765" s="16">
        <f>Tabela2025Horario[[#This Row],[DataHora]]</f>
        <v>45898.125</v>
      </c>
      <c r="B5765" s="17">
        <v>2026</v>
      </c>
      <c r="C5765" s="24">
        <f>Tabela2025Horario[[#This Row],[Mês]]</f>
        <v>8</v>
      </c>
      <c r="D5765" s="24">
        <f>Tabela2025Horario[[#This Row],[Dia]]</f>
        <v>29</v>
      </c>
      <c r="E5765" s="24">
        <f>Tabela2025Horario[[#This Row],[Hora]]</f>
        <v>3</v>
      </c>
      <c r="F5765" s="25">
        <f>Tabela2025Horario[[#This Row],[Conj. Castilho]]</f>
        <v>0</v>
      </c>
      <c r="G5765" s="25">
        <f>Tabela2025Horario[[#This Row],[Conj. Eol. Ventos Santa Eugênia]]</f>
        <v>0</v>
      </c>
      <c r="H5765" s="25">
        <f>Tabela2025Horario[[#This Row],[Conj. Guaimbê]]</f>
        <v>0</v>
      </c>
      <c r="I5765" s="16"/>
      <c r="J5765" s="16"/>
      <c r="K5765" s="16"/>
      <c r="L5765" s="16"/>
      <c r="M5765" s="16"/>
      <c r="N5765" s="16"/>
      <c r="O5765" s="3">
        <f>IF(Tabela2025Horario[[#This Row],[Media Agregada Todas as Usinas]]*$Q$3265&gt;100%,100%,Tabela2025Horario[[#This Row],[Media Agregada Todas as Usinas]]*$Q$3265)</f>
        <v>0</v>
      </c>
    </row>
    <row r="5766" spans="1:15" x14ac:dyDescent="0.25">
      <c r="A5766" s="16">
        <f>Tabela2025Horario[[#This Row],[DataHora]]</f>
        <v>45898.166666666664</v>
      </c>
      <c r="B5766" s="17">
        <v>2026</v>
      </c>
      <c r="C5766" s="24">
        <f>Tabela2025Horario[[#This Row],[Mês]]</f>
        <v>8</v>
      </c>
      <c r="D5766" s="24">
        <f>Tabela2025Horario[[#This Row],[Dia]]</f>
        <v>29</v>
      </c>
      <c r="E5766" s="24">
        <f>Tabela2025Horario[[#This Row],[Hora]]</f>
        <v>4</v>
      </c>
      <c r="F5766" s="25">
        <f>Tabela2025Horario[[#This Row],[Conj. Castilho]]</f>
        <v>0</v>
      </c>
      <c r="G5766" s="25">
        <f>Tabela2025Horario[[#This Row],[Conj. Eol. Ventos Santa Eugênia]]</f>
        <v>0</v>
      </c>
      <c r="H5766" s="25">
        <f>Tabela2025Horario[[#This Row],[Conj. Guaimbê]]</f>
        <v>0</v>
      </c>
      <c r="I5766" s="16"/>
      <c r="J5766" s="16"/>
      <c r="K5766" s="16"/>
      <c r="L5766" s="16"/>
      <c r="M5766" s="16"/>
      <c r="N5766" s="16"/>
      <c r="O5766" s="3">
        <f>IF(Tabela2025Horario[[#This Row],[Media Agregada Todas as Usinas]]*$Q$3265&gt;100%,100%,Tabela2025Horario[[#This Row],[Media Agregada Todas as Usinas]]*$Q$3265)</f>
        <v>0</v>
      </c>
    </row>
    <row r="5767" spans="1:15" x14ac:dyDescent="0.25">
      <c r="A5767" s="16">
        <f>Tabela2025Horario[[#This Row],[DataHora]]</f>
        <v>45898.208333333336</v>
      </c>
      <c r="B5767" s="17">
        <v>2026</v>
      </c>
      <c r="C5767" s="24">
        <f>Tabela2025Horario[[#This Row],[Mês]]</f>
        <v>8</v>
      </c>
      <c r="D5767" s="24">
        <f>Tabela2025Horario[[#This Row],[Dia]]</f>
        <v>29</v>
      </c>
      <c r="E5767" s="24">
        <f>Tabela2025Horario[[#This Row],[Hora]]</f>
        <v>5</v>
      </c>
      <c r="F5767" s="25">
        <f>Tabela2025Horario[[#This Row],[Conj. Castilho]]</f>
        <v>0</v>
      </c>
      <c r="G5767" s="25">
        <f>Tabela2025Horario[[#This Row],[Conj. Eol. Ventos Santa Eugênia]]</f>
        <v>0</v>
      </c>
      <c r="H5767" s="25">
        <f>Tabela2025Horario[[#This Row],[Conj. Guaimbê]]</f>
        <v>0</v>
      </c>
      <c r="I5767" s="16"/>
      <c r="J5767" s="16"/>
      <c r="K5767" s="16"/>
      <c r="L5767" s="16"/>
      <c r="M5767" s="16"/>
      <c r="N5767" s="16"/>
      <c r="O5767" s="3">
        <f>IF(Tabela2025Horario[[#This Row],[Media Agregada Todas as Usinas]]*$Q$3265&gt;100%,100%,Tabela2025Horario[[#This Row],[Media Agregada Todas as Usinas]]*$Q$3265)</f>
        <v>0</v>
      </c>
    </row>
    <row r="5768" spans="1:15" x14ac:dyDescent="0.25">
      <c r="A5768" s="16">
        <f>Tabela2025Horario[[#This Row],[DataHora]]</f>
        <v>45898.25</v>
      </c>
      <c r="B5768" s="17">
        <v>2026</v>
      </c>
      <c r="C5768" s="24">
        <f>Tabela2025Horario[[#This Row],[Mês]]</f>
        <v>8</v>
      </c>
      <c r="D5768" s="24">
        <f>Tabela2025Horario[[#This Row],[Dia]]</f>
        <v>29</v>
      </c>
      <c r="E5768" s="24">
        <f>Tabela2025Horario[[#This Row],[Hora]]</f>
        <v>6</v>
      </c>
      <c r="F5768" s="25">
        <f>Tabela2025Horario[[#This Row],[Conj. Castilho]]</f>
        <v>0</v>
      </c>
      <c r="G5768" s="25">
        <f>Tabela2025Horario[[#This Row],[Conj. Eol. Ventos Santa Eugênia]]</f>
        <v>0</v>
      </c>
      <c r="H5768" s="25">
        <f>Tabela2025Horario[[#This Row],[Conj. Guaimbê]]</f>
        <v>0</v>
      </c>
      <c r="I5768" s="16"/>
      <c r="J5768" s="16"/>
      <c r="K5768" s="16"/>
      <c r="L5768" s="16"/>
      <c r="M5768" s="16"/>
      <c r="N5768" s="16"/>
      <c r="O5768" s="3">
        <f>IF(Tabela2025Horario[[#This Row],[Media Agregada Todas as Usinas]]*$Q$3265&gt;100%,100%,Tabela2025Horario[[#This Row],[Media Agregada Todas as Usinas]]*$Q$3265)</f>
        <v>2.9571292891568905E-2</v>
      </c>
    </row>
    <row r="5769" spans="1:15" x14ac:dyDescent="0.25">
      <c r="A5769" s="16">
        <f>Tabela2025Horario[[#This Row],[DataHora]]</f>
        <v>45898.291666666664</v>
      </c>
      <c r="B5769" s="17">
        <v>2026</v>
      </c>
      <c r="C5769" s="24">
        <f>Tabela2025Horario[[#This Row],[Mês]]</f>
        <v>8</v>
      </c>
      <c r="D5769" s="24">
        <f>Tabela2025Horario[[#This Row],[Dia]]</f>
        <v>29</v>
      </c>
      <c r="E5769" s="24">
        <f>Tabela2025Horario[[#This Row],[Hora]]</f>
        <v>7</v>
      </c>
      <c r="F5769" s="25">
        <f>Tabela2025Horario[[#This Row],[Conj. Castilho]]</f>
        <v>0</v>
      </c>
      <c r="G5769" s="25">
        <f>Tabela2025Horario[[#This Row],[Conj. Eol. Ventos Santa Eugênia]]</f>
        <v>0</v>
      </c>
      <c r="H5769" s="25">
        <f>Tabela2025Horario[[#This Row],[Conj. Guaimbê]]</f>
        <v>0</v>
      </c>
      <c r="I5769" s="16"/>
      <c r="J5769" s="16"/>
      <c r="K5769" s="16"/>
      <c r="L5769" s="16"/>
      <c r="M5769" s="16"/>
      <c r="N5769" s="16"/>
      <c r="O5769" s="3">
        <f>IF(Tabela2025Horario[[#This Row],[Media Agregada Todas as Usinas]]*$Q$3265&gt;100%,100%,Tabela2025Horario[[#This Row],[Media Agregada Todas as Usinas]]*$Q$3265)</f>
        <v>8.6700252685849077E-2</v>
      </c>
    </row>
    <row r="5770" spans="1:15" x14ac:dyDescent="0.25">
      <c r="A5770" s="16">
        <f>Tabela2025Horario[[#This Row],[DataHora]]</f>
        <v>45898.333333333336</v>
      </c>
      <c r="B5770" s="17">
        <v>2026</v>
      </c>
      <c r="C5770" s="24">
        <f>Tabela2025Horario[[#This Row],[Mês]]</f>
        <v>8</v>
      </c>
      <c r="D5770" s="24">
        <f>Tabela2025Horario[[#This Row],[Dia]]</f>
        <v>29</v>
      </c>
      <c r="E5770" s="24">
        <f>Tabela2025Horario[[#This Row],[Hora]]</f>
        <v>8</v>
      </c>
      <c r="F5770" s="25">
        <f>Tabela2025Horario[[#This Row],[Conj. Castilho]]</f>
        <v>0</v>
      </c>
      <c r="G5770" s="25">
        <f>Tabela2025Horario[[#This Row],[Conj. Eol. Ventos Santa Eugênia]]</f>
        <v>3.0322388151049717E-2</v>
      </c>
      <c r="H5770" s="25">
        <f>Tabela2025Horario[[#This Row],[Conj. Guaimbê]]</f>
        <v>0</v>
      </c>
      <c r="I5770" s="16"/>
      <c r="J5770" s="16"/>
      <c r="K5770" s="16"/>
      <c r="L5770" s="16"/>
      <c r="M5770" s="16"/>
      <c r="N5770" s="16"/>
      <c r="O5770" s="3">
        <f>IF(Tabela2025Horario[[#This Row],[Media Agregada Todas as Usinas]]*$Q$3265&gt;100%,100%,Tabela2025Horario[[#This Row],[Media Agregada Todas as Usinas]]*$Q$3265)</f>
        <v>0.22545494822251955</v>
      </c>
    </row>
    <row r="5771" spans="1:15" x14ac:dyDescent="0.25">
      <c r="A5771" s="16">
        <f>Tabela2025Horario[[#This Row],[DataHora]]</f>
        <v>45898.375</v>
      </c>
      <c r="B5771" s="17">
        <v>2026</v>
      </c>
      <c r="C5771" s="24">
        <f>Tabela2025Horario[[#This Row],[Mês]]</f>
        <v>8</v>
      </c>
      <c r="D5771" s="24">
        <f>Tabela2025Horario[[#This Row],[Dia]]</f>
        <v>29</v>
      </c>
      <c r="E5771" s="24">
        <f>Tabela2025Horario[[#This Row],[Hora]]</f>
        <v>9</v>
      </c>
      <c r="F5771" s="25">
        <f>Tabela2025Horario[[#This Row],[Conj. Castilho]]</f>
        <v>0</v>
      </c>
      <c r="G5771" s="25">
        <f>Tabela2025Horario[[#This Row],[Conj. Eol. Ventos Santa Eugênia]]</f>
        <v>0</v>
      </c>
      <c r="H5771" s="25">
        <f>Tabela2025Horario[[#This Row],[Conj. Guaimbê]]</f>
        <v>0</v>
      </c>
      <c r="I5771" s="16"/>
      <c r="J5771" s="16"/>
      <c r="K5771" s="16"/>
      <c r="L5771" s="16"/>
      <c r="M5771" s="16"/>
      <c r="N5771" s="16"/>
      <c r="O5771" s="3">
        <f>IF(Tabela2025Horario[[#This Row],[Media Agregada Todas as Usinas]]*$Q$3265&gt;100%,100%,Tabela2025Horario[[#This Row],[Media Agregada Todas as Usinas]]*$Q$3265)</f>
        <v>0.3640709238756461</v>
      </c>
    </row>
    <row r="5772" spans="1:15" x14ac:dyDescent="0.25">
      <c r="A5772" s="16">
        <f>Tabela2025Horario[[#This Row],[DataHora]]</f>
        <v>45898.416666666664</v>
      </c>
      <c r="B5772" s="17">
        <v>2026</v>
      </c>
      <c r="C5772" s="24">
        <f>Tabela2025Horario[[#This Row],[Mês]]</f>
        <v>8</v>
      </c>
      <c r="D5772" s="24">
        <f>Tabela2025Horario[[#This Row],[Dia]]</f>
        <v>29</v>
      </c>
      <c r="E5772" s="24">
        <f>Tabela2025Horario[[#This Row],[Hora]]</f>
        <v>10</v>
      </c>
      <c r="F5772" s="25">
        <f>Tabela2025Horario[[#This Row],[Conj. Castilho]]</f>
        <v>0</v>
      </c>
      <c r="G5772" s="25">
        <f>Tabela2025Horario[[#This Row],[Conj. Eol. Ventos Santa Eugênia]]</f>
        <v>9.9303827809286316E-2</v>
      </c>
      <c r="H5772" s="25">
        <f>Tabela2025Horario[[#This Row],[Conj. Guaimbê]]</f>
        <v>0</v>
      </c>
      <c r="I5772" s="16"/>
      <c r="J5772" s="16"/>
      <c r="K5772" s="16"/>
      <c r="L5772" s="16"/>
      <c r="M5772" s="16"/>
      <c r="N5772" s="16"/>
      <c r="O5772" s="3">
        <f>IF(Tabela2025Horario[[#This Row],[Media Agregada Todas as Usinas]]*$Q$3265&gt;100%,100%,Tabela2025Horario[[#This Row],[Media Agregada Todas as Usinas]]*$Q$3265)</f>
        <v>0.34493608757019845</v>
      </c>
    </row>
    <row r="5773" spans="1:15" x14ac:dyDescent="0.25">
      <c r="A5773" s="16">
        <f>Tabela2025Horario[[#This Row],[DataHora]]</f>
        <v>45898.458333333336</v>
      </c>
      <c r="B5773" s="17">
        <v>2026</v>
      </c>
      <c r="C5773" s="24">
        <f>Tabela2025Horario[[#This Row],[Mês]]</f>
        <v>8</v>
      </c>
      <c r="D5773" s="24">
        <f>Tabela2025Horario[[#This Row],[Dia]]</f>
        <v>29</v>
      </c>
      <c r="E5773" s="24">
        <f>Tabela2025Horario[[#This Row],[Hora]]</f>
        <v>11</v>
      </c>
      <c r="F5773" s="25">
        <f>Tabela2025Horario[[#This Row],[Conj. Castilho]]</f>
        <v>3.0932290824321966E-2</v>
      </c>
      <c r="G5773" s="25">
        <f>Tabela2025Horario[[#This Row],[Conj. Eol. Ventos Santa Eugênia]]</f>
        <v>7.8831887512854082E-2</v>
      </c>
      <c r="H5773" s="25">
        <f>Tabela2025Horario[[#This Row],[Conj. Guaimbê]]</f>
        <v>0</v>
      </c>
      <c r="I5773" s="16"/>
      <c r="J5773" s="16"/>
      <c r="K5773" s="16"/>
      <c r="L5773" s="16"/>
      <c r="M5773" s="16"/>
      <c r="N5773" s="16"/>
      <c r="O5773" s="3">
        <f>IF(Tabela2025Horario[[#This Row],[Media Agregada Todas as Usinas]]*$Q$3265&gt;100%,100%,Tabela2025Horario[[#This Row],[Media Agregada Todas as Usinas]]*$Q$3265)</f>
        <v>6.8513899282702337E-2</v>
      </c>
    </row>
    <row r="5774" spans="1:15" x14ac:dyDescent="0.25">
      <c r="A5774" s="16">
        <f>Tabela2025Horario[[#This Row],[DataHora]]</f>
        <v>45898.5</v>
      </c>
      <c r="B5774" s="17">
        <v>2026</v>
      </c>
      <c r="C5774" s="24">
        <f>Tabela2025Horario[[#This Row],[Mês]]</f>
        <v>8</v>
      </c>
      <c r="D5774" s="24">
        <f>Tabela2025Horario[[#This Row],[Dia]]</f>
        <v>29</v>
      </c>
      <c r="E5774" s="24">
        <f>Tabela2025Horario[[#This Row],[Hora]]</f>
        <v>12</v>
      </c>
      <c r="F5774" s="25">
        <f>Tabela2025Horario[[#This Row],[Conj. Castilho]]</f>
        <v>0.21555425596049527</v>
      </c>
      <c r="G5774" s="25">
        <f>Tabela2025Horario[[#This Row],[Conj. Eol. Ventos Santa Eugênia]]</f>
        <v>1.234018667032924E-2</v>
      </c>
      <c r="H5774" s="25">
        <f>Tabela2025Horario[[#This Row],[Conj. Guaimbê]]</f>
        <v>0</v>
      </c>
      <c r="I5774" s="16"/>
      <c r="J5774" s="16"/>
      <c r="K5774" s="16"/>
      <c r="L5774" s="16"/>
      <c r="M5774" s="16"/>
      <c r="N5774" s="16"/>
      <c r="O5774" s="3">
        <f>IF(Tabela2025Horario[[#This Row],[Media Agregada Todas as Usinas]]*$Q$3265&gt;100%,100%,Tabela2025Horario[[#This Row],[Media Agregada Todas as Usinas]]*$Q$3265)</f>
        <v>0.61810508671910602</v>
      </c>
    </row>
    <row r="5775" spans="1:15" x14ac:dyDescent="0.25">
      <c r="A5775" s="16">
        <f>Tabela2025Horario[[#This Row],[DataHora]]</f>
        <v>45898.541666666664</v>
      </c>
      <c r="B5775" s="17">
        <v>2026</v>
      </c>
      <c r="C5775" s="24">
        <f>Tabela2025Horario[[#This Row],[Mês]]</f>
        <v>8</v>
      </c>
      <c r="D5775" s="24">
        <f>Tabela2025Horario[[#This Row],[Dia]]</f>
        <v>29</v>
      </c>
      <c r="E5775" s="24">
        <f>Tabela2025Horario[[#This Row],[Hora]]</f>
        <v>13</v>
      </c>
      <c r="F5775" s="25">
        <f>Tabela2025Horario[[#This Row],[Conj. Castilho]]</f>
        <v>0.1345604420228998</v>
      </c>
      <c r="G5775" s="25">
        <f>Tabela2025Horario[[#This Row],[Conj. Eol. Ventos Santa Eugênia]]</f>
        <v>0</v>
      </c>
      <c r="H5775" s="25">
        <f>Tabela2025Horario[[#This Row],[Conj. Guaimbê]]</f>
        <v>3.6976803672639579E-2</v>
      </c>
      <c r="I5775" s="16"/>
      <c r="J5775" s="16"/>
      <c r="K5775" s="16"/>
      <c r="L5775" s="16"/>
      <c r="M5775" s="16"/>
      <c r="N5775" s="16"/>
      <c r="O5775" s="3">
        <f>IF(Tabela2025Horario[[#This Row],[Media Agregada Todas as Usinas]]*$Q$3265&gt;100%,100%,Tabela2025Horario[[#This Row],[Media Agregada Todas as Usinas]]*$Q$3265)</f>
        <v>0.31374538583862882</v>
      </c>
    </row>
    <row r="5776" spans="1:15" x14ac:dyDescent="0.25">
      <c r="A5776" s="16">
        <f>Tabela2025Horario[[#This Row],[DataHora]]</f>
        <v>45898.583333333336</v>
      </c>
      <c r="B5776" s="17">
        <v>2026</v>
      </c>
      <c r="C5776" s="24">
        <f>Tabela2025Horario[[#This Row],[Mês]]</f>
        <v>8</v>
      </c>
      <c r="D5776" s="24">
        <f>Tabela2025Horario[[#This Row],[Dia]]</f>
        <v>29</v>
      </c>
      <c r="E5776" s="24">
        <f>Tabela2025Horario[[#This Row],[Hora]]</f>
        <v>14</v>
      </c>
      <c r="F5776" s="25">
        <f>Tabela2025Horario[[#This Row],[Conj. Castilho]]</f>
        <v>2.8968881627362478E-4</v>
      </c>
      <c r="G5776" s="25">
        <f>Tabela2025Horario[[#This Row],[Conj. Eol. Ventos Santa Eugênia]]</f>
        <v>0</v>
      </c>
      <c r="H5776" s="25">
        <f>Tabela2025Horario[[#This Row],[Conj. Guaimbê]]</f>
        <v>0</v>
      </c>
      <c r="I5776" s="16"/>
      <c r="J5776" s="16"/>
      <c r="K5776" s="16"/>
      <c r="L5776" s="16"/>
      <c r="M5776" s="16"/>
      <c r="N5776" s="16"/>
      <c r="O5776" s="3">
        <f>IF(Tabela2025Horario[[#This Row],[Media Agregada Todas as Usinas]]*$Q$3265&gt;100%,100%,Tabela2025Horario[[#This Row],[Media Agregada Todas as Usinas]]*$Q$3265)</f>
        <v>1.8082138163989851E-4</v>
      </c>
    </row>
    <row r="5777" spans="1:15" x14ac:dyDescent="0.25">
      <c r="A5777" s="16">
        <f>Tabela2025Horario[[#This Row],[DataHora]]</f>
        <v>45898.625</v>
      </c>
      <c r="B5777" s="17">
        <v>2026</v>
      </c>
      <c r="C5777" s="24">
        <f>Tabela2025Horario[[#This Row],[Mês]]</f>
        <v>8</v>
      </c>
      <c r="D5777" s="24">
        <f>Tabela2025Horario[[#This Row],[Dia]]</f>
        <v>29</v>
      </c>
      <c r="E5777" s="24">
        <f>Tabela2025Horario[[#This Row],[Hora]]</f>
        <v>15</v>
      </c>
      <c r="F5777" s="25">
        <f>Tabela2025Horario[[#This Row],[Conj. Castilho]]</f>
        <v>0</v>
      </c>
      <c r="G5777" s="25">
        <f>Tabela2025Horario[[#This Row],[Conj. Eol. Ventos Santa Eugênia]]</f>
        <v>0</v>
      </c>
      <c r="H5777" s="25">
        <f>Tabela2025Horario[[#This Row],[Conj. Guaimbê]]</f>
        <v>0</v>
      </c>
      <c r="I5777" s="16"/>
      <c r="J5777" s="16"/>
      <c r="K5777" s="16"/>
      <c r="L5777" s="16"/>
      <c r="M5777" s="16"/>
      <c r="N5777" s="16"/>
      <c r="O5777" s="3">
        <f>IF(Tabela2025Horario[[#This Row],[Media Agregada Todas as Usinas]]*$Q$3265&gt;100%,100%,Tabela2025Horario[[#This Row],[Media Agregada Todas as Usinas]]*$Q$3265)</f>
        <v>0</v>
      </c>
    </row>
    <row r="5778" spans="1:15" x14ac:dyDescent="0.25">
      <c r="A5778" s="16">
        <f>Tabela2025Horario[[#This Row],[DataHora]]</f>
        <v>45898.666666666664</v>
      </c>
      <c r="B5778" s="17">
        <v>2026</v>
      </c>
      <c r="C5778" s="24">
        <f>Tabela2025Horario[[#This Row],[Mês]]</f>
        <v>8</v>
      </c>
      <c r="D5778" s="24">
        <f>Tabela2025Horario[[#This Row],[Dia]]</f>
        <v>29</v>
      </c>
      <c r="E5778" s="24">
        <f>Tabela2025Horario[[#This Row],[Hora]]</f>
        <v>16</v>
      </c>
      <c r="F5778" s="25">
        <f>Tabela2025Horario[[#This Row],[Conj. Castilho]]</f>
        <v>0</v>
      </c>
      <c r="G5778" s="25">
        <f>Tabela2025Horario[[#This Row],[Conj. Eol. Ventos Santa Eugênia]]</f>
        <v>0</v>
      </c>
      <c r="H5778" s="25">
        <f>Tabela2025Horario[[#This Row],[Conj. Guaimbê]]</f>
        <v>0</v>
      </c>
      <c r="I5778" s="16"/>
      <c r="J5778" s="16"/>
      <c r="K5778" s="16"/>
      <c r="L5778" s="16"/>
      <c r="M5778" s="16"/>
      <c r="N5778" s="16"/>
      <c r="O5778" s="3">
        <f>IF(Tabela2025Horario[[#This Row],[Media Agregada Todas as Usinas]]*$Q$3265&gt;100%,100%,Tabela2025Horario[[#This Row],[Media Agregada Todas as Usinas]]*$Q$3265)</f>
        <v>0</v>
      </c>
    </row>
    <row r="5779" spans="1:15" x14ac:dyDescent="0.25">
      <c r="A5779" s="16">
        <f>Tabela2025Horario[[#This Row],[DataHora]]</f>
        <v>45898.708333333336</v>
      </c>
      <c r="B5779" s="17">
        <v>2026</v>
      </c>
      <c r="C5779" s="24">
        <f>Tabela2025Horario[[#This Row],[Mês]]</f>
        <v>8</v>
      </c>
      <c r="D5779" s="24">
        <f>Tabela2025Horario[[#This Row],[Dia]]</f>
        <v>29</v>
      </c>
      <c r="E5779" s="24">
        <f>Tabela2025Horario[[#This Row],[Hora]]</f>
        <v>17</v>
      </c>
      <c r="F5779" s="25">
        <f>Tabela2025Horario[[#This Row],[Conj. Castilho]]</f>
        <v>0</v>
      </c>
      <c r="G5779" s="25">
        <f>Tabela2025Horario[[#This Row],[Conj. Eol. Ventos Santa Eugênia]]</f>
        <v>0</v>
      </c>
      <c r="H5779" s="25">
        <f>Tabela2025Horario[[#This Row],[Conj. Guaimbê]]</f>
        <v>0</v>
      </c>
      <c r="I5779" s="16"/>
      <c r="J5779" s="16"/>
      <c r="K5779" s="16"/>
      <c r="L5779" s="16"/>
      <c r="M5779" s="16"/>
      <c r="N5779" s="16"/>
      <c r="O5779" s="3">
        <f>IF(Tabela2025Horario[[#This Row],[Media Agregada Todas as Usinas]]*$Q$3265&gt;100%,100%,Tabela2025Horario[[#This Row],[Media Agregada Todas as Usinas]]*$Q$3265)</f>
        <v>0</v>
      </c>
    </row>
    <row r="5780" spans="1:15" x14ac:dyDescent="0.25">
      <c r="A5780" s="16">
        <f>Tabela2025Horario[[#This Row],[DataHora]]</f>
        <v>45898.75</v>
      </c>
      <c r="B5780" s="17">
        <v>2026</v>
      </c>
      <c r="C5780" s="24">
        <f>Tabela2025Horario[[#This Row],[Mês]]</f>
        <v>8</v>
      </c>
      <c r="D5780" s="24">
        <f>Tabela2025Horario[[#This Row],[Dia]]</f>
        <v>29</v>
      </c>
      <c r="E5780" s="24">
        <f>Tabela2025Horario[[#This Row],[Hora]]</f>
        <v>18</v>
      </c>
      <c r="F5780" s="25">
        <f>Tabela2025Horario[[#This Row],[Conj. Castilho]]</f>
        <v>0</v>
      </c>
      <c r="G5780" s="25">
        <f>Tabela2025Horario[[#This Row],[Conj. Eol. Ventos Santa Eugênia]]</f>
        <v>0</v>
      </c>
      <c r="H5780" s="25">
        <f>Tabela2025Horario[[#This Row],[Conj. Guaimbê]]</f>
        <v>0</v>
      </c>
      <c r="I5780" s="16"/>
      <c r="J5780" s="16"/>
      <c r="K5780" s="16"/>
      <c r="L5780" s="16"/>
      <c r="M5780" s="16"/>
      <c r="N5780" s="16"/>
      <c r="O5780" s="3">
        <f>IF(Tabela2025Horario[[#This Row],[Media Agregada Todas as Usinas]]*$Q$3265&gt;100%,100%,Tabela2025Horario[[#This Row],[Media Agregada Todas as Usinas]]*$Q$3265)</f>
        <v>0</v>
      </c>
    </row>
    <row r="5781" spans="1:15" x14ac:dyDescent="0.25">
      <c r="A5781" s="16">
        <f>Tabela2025Horario[[#This Row],[DataHora]]</f>
        <v>45898.791666666664</v>
      </c>
      <c r="B5781" s="17">
        <v>2026</v>
      </c>
      <c r="C5781" s="24">
        <f>Tabela2025Horario[[#This Row],[Mês]]</f>
        <v>8</v>
      </c>
      <c r="D5781" s="24">
        <f>Tabela2025Horario[[#This Row],[Dia]]</f>
        <v>29</v>
      </c>
      <c r="E5781" s="24">
        <f>Tabela2025Horario[[#This Row],[Hora]]</f>
        <v>19</v>
      </c>
      <c r="F5781" s="25">
        <f>Tabela2025Horario[[#This Row],[Conj. Castilho]]</f>
        <v>0</v>
      </c>
      <c r="G5781" s="25">
        <f>Tabela2025Horario[[#This Row],[Conj. Eol. Ventos Santa Eugênia]]</f>
        <v>3.4706137907690185E-2</v>
      </c>
      <c r="H5781" s="25">
        <f>Tabela2025Horario[[#This Row],[Conj. Guaimbê]]</f>
        <v>0</v>
      </c>
      <c r="I5781" s="16"/>
      <c r="J5781" s="16"/>
      <c r="K5781" s="16"/>
      <c r="L5781" s="16"/>
      <c r="M5781" s="16"/>
      <c r="N5781" s="16"/>
      <c r="O5781" s="3">
        <f>IF(Tabela2025Horario[[#This Row],[Media Agregada Todas as Usinas]]*$Q$3265&gt;100%,100%,Tabela2025Horario[[#This Row],[Media Agregada Todas as Usinas]]*$Q$3265)</f>
        <v>0.40934154553955349</v>
      </c>
    </row>
    <row r="5782" spans="1:15" x14ac:dyDescent="0.25">
      <c r="A5782" s="16">
        <f>Tabela2025Horario[[#This Row],[DataHora]]</f>
        <v>45898.833333333336</v>
      </c>
      <c r="B5782" s="17">
        <v>2026</v>
      </c>
      <c r="C5782" s="24">
        <f>Tabela2025Horario[[#This Row],[Mês]]</f>
        <v>8</v>
      </c>
      <c r="D5782" s="24">
        <f>Tabela2025Horario[[#This Row],[Dia]]</f>
        <v>29</v>
      </c>
      <c r="E5782" s="24">
        <f>Tabela2025Horario[[#This Row],[Hora]]</f>
        <v>20</v>
      </c>
      <c r="F5782" s="25">
        <f>Tabela2025Horario[[#This Row],[Conj. Castilho]]</f>
        <v>0</v>
      </c>
      <c r="G5782" s="25">
        <f>Tabela2025Horario[[#This Row],[Conj. Eol. Ventos Santa Eugênia]]</f>
        <v>0.15595121139264187</v>
      </c>
      <c r="H5782" s="25">
        <f>Tabela2025Horario[[#This Row],[Conj. Guaimbê]]</f>
        <v>0</v>
      </c>
      <c r="I5782" s="16"/>
      <c r="J5782" s="16"/>
      <c r="K5782" s="16"/>
      <c r="L5782" s="16"/>
      <c r="M5782" s="16"/>
      <c r="N5782" s="16"/>
      <c r="O5782" s="3">
        <f>IF(Tabela2025Horario[[#This Row],[Media Agregada Todas as Usinas]]*$Q$3265&gt;100%,100%,Tabela2025Horario[[#This Row],[Media Agregada Todas as Usinas]]*$Q$3265)</f>
        <v>1</v>
      </c>
    </row>
    <row r="5783" spans="1:15" x14ac:dyDescent="0.25">
      <c r="A5783" s="16">
        <f>Tabela2025Horario[[#This Row],[DataHora]]</f>
        <v>45898.875</v>
      </c>
      <c r="B5783" s="17">
        <v>2026</v>
      </c>
      <c r="C5783" s="24">
        <f>Tabela2025Horario[[#This Row],[Mês]]</f>
        <v>8</v>
      </c>
      <c r="D5783" s="24">
        <f>Tabela2025Horario[[#This Row],[Dia]]</f>
        <v>29</v>
      </c>
      <c r="E5783" s="24">
        <f>Tabela2025Horario[[#This Row],[Hora]]</f>
        <v>21</v>
      </c>
      <c r="F5783" s="25">
        <f>Tabela2025Horario[[#This Row],[Conj. Castilho]]</f>
        <v>0</v>
      </c>
      <c r="G5783" s="25">
        <f>Tabela2025Horario[[#This Row],[Conj. Eol. Ventos Santa Eugênia]]</f>
        <v>0</v>
      </c>
      <c r="H5783" s="25">
        <f>Tabela2025Horario[[#This Row],[Conj. Guaimbê]]</f>
        <v>0</v>
      </c>
      <c r="I5783" s="16"/>
      <c r="J5783" s="16"/>
      <c r="K5783" s="16"/>
      <c r="L5783" s="16"/>
      <c r="M5783" s="16"/>
      <c r="N5783" s="16"/>
      <c r="O5783" s="3">
        <f>IF(Tabela2025Horario[[#This Row],[Media Agregada Todas as Usinas]]*$Q$3265&gt;100%,100%,Tabela2025Horario[[#This Row],[Media Agregada Todas as Usinas]]*$Q$3265)</f>
        <v>0.28793442003868319</v>
      </c>
    </row>
    <row r="5784" spans="1:15" x14ac:dyDescent="0.25">
      <c r="A5784" s="16">
        <f>Tabela2025Horario[[#This Row],[DataHora]]</f>
        <v>45898.916666666664</v>
      </c>
      <c r="B5784" s="17">
        <v>2026</v>
      </c>
      <c r="C5784" s="24">
        <f>Tabela2025Horario[[#This Row],[Mês]]</f>
        <v>8</v>
      </c>
      <c r="D5784" s="24">
        <f>Tabela2025Horario[[#This Row],[Dia]]</f>
        <v>29</v>
      </c>
      <c r="E5784" s="24">
        <f>Tabela2025Horario[[#This Row],[Hora]]</f>
        <v>22</v>
      </c>
      <c r="F5784" s="25">
        <f>Tabela2025Horario[[#This Row],[Conj. Castilho]]</f>
        <v>0</v>
      </c>
      <c r="G5784" s="25">
        <f>Tabela2025Horario[[#This Row],[Conj. Eol. Ventos Santa Eugênia]]</f>
        <v>8.19352464151046E-3</v>
      </c>
      <c r="H5784" s="25">
        <f>Tabela2025Horario[[#This Row],[Conj. Guaimbê]]</f>
        <v>0</v>
      </c>
      <c r="I5784" s="16"/>
      <c r="J5784" s="16"/>
      <c r="K5784" s="16"/>
      <c r="L5784" s="16"/>
      <c r="M5784" s="16"/>
      <c r="N5784" s="16"/>
      <c r="O5784" s="3">
        <f>IF(Tabela2025Horario[[#This Row],[Media Agregada Todas as Usinas]]*$Q$3265&gt;100%,100%,Tabela2025Horario[[#This Row],[Media Agregada Todas as Usinas]]*$Q$3265)</f>
        <v>0.23173518693175352</v>
      </c>
    </row>
    <row r="5785" spans="1:15" x14ac:dyDescent="0.25">
      <c r="A5785" s="16">
        <f>Tabela2025Horario[[#This Row],[DataHora]]</f>
        <v>45898.958333333336</v>
      </c>
      <c r="B5785" s="17">
        <v>2026</v>
      </c>
      <c r="C5785" s="24">
        <f>Tabela2025Horario[[#This Row],[Mês]]</f>
        <v>8</v>
      </c>
      <c r="D5785" s="24">
        <f>Tabela2025Horario[[#This Row],[Dia]]</f>
        <v>29</v>
      </c>
      <c r="E5785" s="24">
        <f>Tabela2025Horario[[#This Row],[Hora]]</f>
        <v>23</v>
      </c>
      <c r="F5785" s="25">
        <f>Tabela2025Horario[[#This Row],[Conj. Castilho]]</f>
        <v>0</v>
      </c>
      <c r="G5785" s="25">
        <f>Tabela2025Horario[[#This Row],[Conj. Eol. Ventos Santa Eugênia]]</f>
        <v>0</v>
      </c>
      <c r="H5785" s="25">
        <f>Tabela2025Horario[[#This Row],[Conj. Guaimbê]]</f>
        <v>0</v>
      </c>
      <c r="I5785" s="16"/>
      <c r="J5785" s="16"/>
      <c r="K5785" s="16"/>
      <c r="L5785" s="16"/>
      <c r="M5785" s="16"/>
      <c r="N5785" s="16"/>
      <c r="O5785" s="3">
        <f>IF(Tabela2025Horario[[#This Row],[Media Agregada Todas as Usinas]]*$Q$3265&gt;100%,100%,Tabela2025Horario[[#This Row],[Media Agregada Todas as Usinas]]*$Q$3265)</f>
        <v>0.16765143505894672</v>
      </c>
    </row>
    <row r="5786" spans="1:15" x14ac:dyDescent="0.25">
      <c r="A5786" s="16">
        <f>Tabela2025Horario[[#This Row],[DataHora]]</f>
        <v>45899</v>
      </c>
      <c r="B5786" s="17">
        <v>2026</v>
      </c>
      <c r="C5786" s="24">
        <f>Tabela2025Horario[[#This Row],[Mês]]</f>
        <v>8</v>
      </c>
      <c r="D5786" s="24">
        <f>Tabela2025Horario[[#This Row],[Dia]]</f>
        <v>30</v>
      </c>
      <c r="E5786" s="24">
        <f>Tabela2025Horario[[#This Row],[Hora]]</f>
        <v>0</v>
      </c>
      <c r="F5786" s="25">
        <f>Tabela2025Horario[[#This Row],[Conj. Castilho]]</f>
        <v>0</v>
      </c>
      <c r="G5786" s="25">
        <f>Tabela2025Horario[[#This Row],[Conj. Eol. Ventos Santa Eugênia]]</f>
        <v>0</v>
      </c>
      <c r="H5786" s="25">
        <f>Tabela2025Horario[[#This Row],[Conj. Guaimbê]]</f>
        <v>0</v>
      </c>
      <c r="I5786" s="16"/>
      <c r="J5786" s="16"/>
      <c r="K5786" s="16"/>
      <c r="L5786" s="16"/>
      <c r="M5786" s="16"/>
      <c r="N5786" s="16"/>
      <c r="O5786" s="3">
        <f>IF(Tabela2025Horario[[#This Row],[Media Agregada Todas as Usinas]]*$Q$3265&gt;100%,100%,Tabela2025Horario[[#This Row],[Media Agregada Todas as Usinas]]*$Q$3265)</f>
        <v>0.2159552614327401</v>
      </c>
    </row>
    <row r="5787" spans="1:15" x14ac:dyDescent="0.25">
      <c r="A5787" s="16">
        <f>Tabela2025Horario[[#This Row],[DataHora]]</f>
        <v>45899.041666666664</v>
      </c>
      <c r="B5787" s="17">
        <v>2026</v>
      </c>
      <c r="C5787" s="24">
        <f>Tabela2025Horario[[#This Row],[Mês]]</f>
        <v>8</v>
      </c>
      <c r="D5787" s="24">
        <f>Tabela2025Horario[[#This Row],[Dia]]</f>
        <v>30</v>
      </c>
      <c r="E5787" s="24">
        <f>Tabela2025Horario[[#This Row],[Hora]]</f>
        <v>1</v>
      </c>
      <c r="F5787" s="25">
        <f>Tabela2025Horario[[#This Row],[Conj. Castilho]]</f>
        <v>0</v>
      </c>
      <c r="G5787" s="25">
        <f>Tabela2025Horario[[#This Row],[Conj. Eol. Ventos Santa Eugênia]]</f>
        <v>0</v>
      </c>
      <c r="H5787" s="25">
        <f>Tabela2025Horario[[#This Row],[Conj. Guaimbê]]</f>
        <v>0</v>
      </c>
      <c r="I5787" s="16"/>
      <c r="J5787" s="16"/>
      <c r="K5787" s="16"/>
      <c r="L5787" s="16"/>
      <c r="M5787" s="16"/>
      <c r="N5787" s="16"/>
      <c r="O5787" s="3">
        <f>IF(Tabela2025Horario[[#This Row],[Media Agregada Todas as Usinas]]*$Q$3265&gt;100%,100%,Tabela2025Horario[[#This Row],[Media Agregada Todas as Usinas]]*$Q$3265)</f>
        <v>0.20920010915657766</v>
      </c>
    </row>
    <row r="5788" spans="1:15" x14ac:dyDescent="0.25">
      <c r="A5788" s="16">
        <f>Tabela2025Horario[[#This Row],[DataHora]]</f>
        <v>45899.083333333336</v>
      </c>
      <c r="B5788" s="17">
        <v>2026</v>
      </c>
      <c r="C5788" s="24">
        <f>Tabela2025Horario[[#This Row],[Mês]]</f>
        <v>8</v>
      </c>
      <c r="D5788" s="24">
        <f>Tabela2025Horario[[#This Row],[Dia]]</f>
        <v>30</v>
      </c>
      <c r="E5788" s="24">
        <f>Tabela2025Horario[[#This Row],[Hora]]</f>
        <v>2</v>
      </c>
      <c r="F5788" s="25">
        <f>Tabela2025Horario[[#This Row],[Conj. Castilho]]</f>
        <v>0</v>
      </c>
      <c r="G5788" s="25">
        <f>Tabela2025Horario[[#This Row],[Conj. Eol. Ventos Santa Eugênia]]</f>
        <v>0</v>
      </c>
      <c r="H5788" s="25">
        <f>Tabela2025Horario[[#This Row],[Conj. Guaimbê]]</f>
        <v>0</v>
      </c>
      <c r="I5788" s="16"/>
      <c r="J5788" s="16"/>
      <c r="K5788" s="16"/>
      <c r="L5788" s="16"/>
      <c r="M5788" s="16"/>
      <c r="N5788" s="16"/>
      <c r="O5788" s="3">
        <f>IF(Tabela2025Horario[[#This Row],[Media Agregada Todas as Usinas]]*$Q$3265&gt;100%,100%,Tabela2025Horario[[#This Row],[Media Agregada Todas as Usinas]]*$Q$3265)</f>
        <v>0.16762804833923642</v>
      </c>
    </row>
    <row r="5789" spans="1:15" x14ac:dyDescent="0.25">
      <c r="A5789" s="16">
        <f>Tabela2025Horario[[#This Row],[DataHora]]</f>
        <v>45899.125</v>
      </c>
      <c r="B5789" s="17">
        <v>2026</v>
      </c>
      <c r="C5789" s="24">
        <f>Tabela2025Horario[[#This Row],[Mês]]</f>
        <v>8</v>
      </c>
      <c r="D5789" s="24">
        <f>Tabela2025Horario[[#This Row],[Dia]]</f>
        <v>30</v>
      </c>
      <c r="E5789" s="24">
        <f>Tabela2025Horario[[#This Row],[Hora]]</f>
        <v>3</v>
      </c>
      <c r="F5789" s="25">
        <f>Tabela2025Horario[[#This Row],[Conj. Castilho]]</f>
        <v>0</v>
      </c>
      <c r="G5789" s="25">
        <f>Tabela2025Horario[[#This Row],[Conj. Eol. Ventos Santa Eugênia]]</f>
        <v>0</v>
      </c>
      <c r="H5789" s="25">
        <f>Tabela2025Horario[[#This Row],[Conj. Guaimbê]]</f>
        <v>0</v>
      </c>
      <c r="I5789" s="16"/>
      <c r="J5789" s="16"/>
      <c r="K5789" s="16"/>
      <c r="L5789" s="16"/>
      <c r="M5789" s="16"/>
      <c r="N5789" s="16"/>
      <c r="O5789" s="3">
        <f>IF(Tabela2025Horario[[#This Row],[Media Agregada Todas as Usinas]]*$Q$3265&gt;100%,100%,Tabela2025Horario[[#This Row],[Media Agregada Todas as Usinas]]*$Q$3265)</f>
        <v>0.16153915935821531</v>
      </c>
    </row>
    <row r="5790" spans="1:15" x14ac:dyDescent="0.25">
      <c r="A5790" s="16">
        <f>Tabela2025Horario[[#This Row],[DataHora]]</f>
        <v>45899.166666666664</v>
      </c>
      <c r="B5790" s="17">
        <v>2026</v>
      </c>
      <c r="C5790" s="24">
        <f>Tabela2025Horario[[#This Row],[Mês]]</f>
        <v>8</v>
      </c>
      <c r="D5790" s="24">
        <f>Tabela2025Horario[[#This Row],[Dia]]</f>
        <v>30</v>
      </c>
      <c r="E5790" s="24">
        <f>Tabela2025Horario[[#This Row],[Hora]]</f>
        <v>4</v>
      </c>
      <c r="F5790" s="25">
        <f>Tabela2025Horario[[#This Row],[Conj. Castilho]]</f>
        <v>0</v>
      </c>
      <c r="G5790" s="25">
        <f>Tabela2025Horario[[#This Row],[Conj. Eol. Ventos Santa Eugênia]]</f>
        <v>0</v>
      </c>
      <c r="H5790" s="25">
        <f>Tabela2025Horario[[#This Row],[Conj. Guaimbê]]</f>
        <v>0</v>
      </c>
      <c r="I5790" s="16"/>
      <c r="J5790" s="16"/>
      <c r="K5790" s="16"/>
      <c r="L5790" s="16"/>
      <c r="M5790" s="16"/>
      <c r="N5790" s="16"/>
      <c r="O5790" s="3">
        <f>IF(Tabela2025Horario[[#This Row],[Media Agregada Todas as Usinas]]*$Q$3265&gt;100%,100%,Tabela2025Horario[[#This Row],[Media Agregada Todas as Usinas]]*$Q$3265)</f>
        <v>0.15290709560767554</v>
      </c>
    </row>
    <row r="5791" spans="1:15" x14ac:dyDescent="0.25">
      <c r="A5791" s="16">
        <f>Tabela2025Horario[[#This Row],[DataHora]]</f>
        <v>45899.208333333336</v>
      </c>
      <c r="B5791" s="17">
        <v>2026</v>
      </c>
      <c r="C5791" s="24">
        <f>Tabela2025Horario[[#This Row],[Mês]]</f>
        <v>8</v>
      </c>
      <c r="D5791" s="24">
        <f>Tabela2025Horario[[#This Row],[Dia]]</f>
        <v>30</v>
      </c>
      <c r="E5791" s="24">
        <f>Tabela2025Horario[[#This Row],[Hora]]</f>
        <v>5</v>
      </c>
      <c r="F5791" s="25">
        <f>Tabela2025Horario[[#This Row],[Conj. Castilho]]</f>
        <v>0</v>
      </c>
      <c r="G5791" s="25">
        <f>Tabela2025Horario[[#This Row],[Conj. Eol. Ventos Santa Eugênia]]</f>
        <v>0</v>
      </c>
      <c r="H5791" s="25">
        <f>Tabela2025Horario[[#This Row],[Conj. Guaimbê]]</f>
        <v>0</v>
      </c>
      <c r="I5791" s="16"/>
      <c r="J5791" s="16"/>
      <c r="K5791" s="16"/>
      <c r="L5791" s="16"/>
      <c r="M5791" s="16"/>
      <c r="N5791" s="16"/>
      <c r="O5791" s="3">
        <f>IF(Tabela2025Horario[[#This Row],[Media Agregada Todas as Usinas]]*$Q$3265&gt;100%,100%,Tabela2025Horario[[#This Row],[Media Agregada Todas as Usinas]]*$Q$3265)</f>
        <v>9.3021478084512915E-2</v>
      </c>
    </row>
    <row r="5792" spans="1:15" x14ac:dyDescent="0.25">
      <c r="A5792" s="16">
        <f>Tabela2025Horario[[#This Row],[DataHora]]</f>
        <v>45899.25</v>
      </c>
      <c r="B5792" s="17">
        <v>2026</v>
      </c>
      <c r="C5792" s="24">
        <f>Tabela2025Horario[[#This Row],[Mês]]</f>
        <v>8</v>
      </c>
      <c r="D5792" s="24">
        <f>Tabela2025Horario[[#This Row],[Dia]]</f>
        <v>30</v>
      </c>
      <c r="E5792" s="24">
        <f>Tabela2025Horario[[#This Row],[Hora]]</f>
        <v>6</v>
      </c>
      <c r="F5792" s="25">
        <f>Tabela2025Horario[[#This Row],[Conj. Castilho]]</f>
        <v>0</v>
      </c>
      <c r="G5792" s="25">
        <f>Tabela2025Horario[[#This Row],[Conj. Eol. Ventos Santa Eugênia]]</f>
        <v>0</v>
      </c>
      <c r="H5792" s="25">
        <f>Tabela2025Horario[[#This Row],[Conj. Guaimbê]]</f>
        <v>0</v>
      </c>
      <c r="I5792" s="16"/>
      <c r="J5792" s="16"/>
      <c r="K5792" s="16"/>
      <c r="L5792" s="16"/>
      <c r="M5792" s="16"/>
      <c r="N5792" s="16"/>
      <c r="O5792" s="3">
        <f>IF(Tabela2025Horario[[#This Row],[Media Agregada Todas as Usinas]]*$Q$3265&gt;100%,100%,Tabela2025Horario[[#This Row],[Media Agregada Todas as Usinas]]*$Q$3265)</f>
        <v>0.28756228664874606</v>
      </c>
    </row>
    <row r="5793" spans="1:15" x14ac:dyDescent="0.25">
      <c r="A5793" s="16">
        <f>Tabela2025Horario[[#This Row],[DataHora]]</f>
        <v>45899.291666666664</v>
      </c>
      <c r="B5793" s="17">
        <v>2026</v>
      </c>
      <c r="C5793" s="24">
        <f>Tabela2025Horario[[#This Row],[Mês]]</f>
        <v>8</v>
      </c>
      <c r="D5793" s="24">
        <f>Tabela2025Horario[[#This Row],[Dia]]</f>
        <v>30</v>
      </c>
      <c r="E5793" s="24">
        <f>Tabela2025Horario[[#This Row],[Hora]]</f>
        <v>7</v>
      </c>
      <c r="F5793" s="25">
        <f>Tabela2025Horario[[#This Row],[Conj. Castilho]]</f>
        <v>0.42257807817118287</v>
      </c>
      <c r="G5793" s="25">
        <f>Tabela2025Horario[[#This Row],[Conj. Eol. Ventos Santa Eugênia]]</f>
        <v>1</v>
      </c>
      <c r="H5793" s="25">
        <f>Tabela2025Horario[[#This Row],[Conj. Guaimbê]]</f>
        <v>0.37184633912855508</v>
      </c>
      <c r="I5793" s="16"/>
      <c r="J5793" s="16"/>
      <c r="K5793" s="16"/>
      <c r="L5793" s="16"/>
      <c r="M5793" s="16"/>
      <c r="N5793" s="16"/>
      <c r="O5793" s="3">
        <f>IF(Tabela2025Horario[[#This Row],[Media Agregada Todas as Usinas]]*$Q$3265&gt;100%,100%,Tabela2025Horario[[#This Row],[Media Agregada Todas as Usinas]]*$Q$3265)</f>
        <v>1</v>
      </c>
    </row>
    <row r="5794" spans="1:15" x14ac:dyDescent="0.25">
      <c r="A5794" s="16">
        <f>Tabela2025Horario[[#This Row],[DataHora]]</f>
        <v>45899.333333333336</v>
      </c>
      <c r="B5794" s="17">
        <v>2026</v>
      </c>
      <c r="C5794" s="24">
        <f>Tabela2025Horario[[#This Row],[Mês]]</f>
        <v>8</v>
      </c>
      <c r="D5794" s="24">
        <f>Tabela2025Horario[[#This Row],[Dia]]</f>
        <v>30</v>
      </c>
      <c r="E5794" s="24">
        <f>Tabela2025Horario[[#This Row],[Hora]]</f>
        <v>8</v>
      </c>
      <c r="F5794" s="25">
        <f>Tabela2025Horario[[#This Row],[Conj. Castilho]]</f>
        <v>0.90332424544254097</v>
      </c>
      <c r="G5794" s="25">
        <f>Tabela2025Horario[[#This Row],[Conj. Eol. Ventos Santa Eugênia]]</f>
        <v>1</v>
      </c>
      <c r="H5794" s="25">
        <f>Tabela2025Horario[[#This Row],[Conj. Guaimbê]]</f>
        <v>0.8608731409851953</v>
      </c>
      <c r="I5794" s="16"/>
      <c r="J5794" s="16"/>
      <c r="K5794" s="16"/>
      <c r="L5794" s="16"/>
      <c r="M5794" s="16"/>
      <c r="N5794" s="16"/>
      <c r="O5794" s="3">
        <f>IF(Tabela2025Horario[[#This Row],[Media Agregada Todas as Usinas]]*$Q$3265&gt;100%,100%,Tabela2025Horario[[#This Row],[Media Agregada Todas as Usinas]]*$Q$3265)</f>
        <v>1</v>
      </c>
    </row>
    <row r="5795" spans="1:15" x14ac:dyDescent="0.25">
      <c r="A5795" s="16">
        <f>Tabela2025Horario[[#This Row],[DataHora]]</f>
        <v>45899.375</v>
      </c>
      <c r="B5795" s="17">
        <v>2026</v>
      </c>
      <c r="C5795" s="24">
        <f>Tabela2025Horario[[#This Row],[Mês]]</f>
        <v>8</v>
      </c>
      <c r="D5795" s="24">
        <f>Tabela2025Horario[[#This Row],[Dia]]</f>
        <v>30</v>
      </c>
      <c r="E5795" s="24">
        <f>Tabela2025Horario[[#This Row],[Hora]]</f>
        <v>9</v>
      </c>
      <c r="F5795" s="25">
        <f>Tabela2025Horario[[#This Row],[Conj. Castilho]]</f>
        <v>0.96463243284140865</v>
      </c>
      <c r="G5795" s="25">
        <f>Tabela2025Horario[[#This Row],[Conj. Eol. Ventos Santa Eugênia]]</f>
        <v>1</v>
      </c>
      <c r="H5795" s="25">
        <f>Tabela2025Horario[[#This Row],[Conj. Guaimbê]]</f>
        <v>0.95534449544400668</v>
      </c>
      <c r="I5795" s="16"/>
      <c r="J5795" s="16"/>
      <c r="K5795" s="16"/>
      <c r="L5795" s="16"/>
      <c r="M5795" s="16"/>
      <c r="N5795" s="16"/>
      <c r="O5795" s="3">
        <f>IF(Tabela2025Horario[[#This Row],[Media Agregada Todas as Usinas]]*$Q$3265&gt;100%,100%,Tabela2025Horario[[#This Row],[Media Agregada Todas as Usinas]]*$Q$3265)</f>
        <v>1</v>
      </c>
    </row>
    <row r="5796" spans="1:15" x14ac:dyDescent="0.25">
      <c r="A5796" s="16">
        <f>Tabela2025Horario[[#This Row],[DataHora]]</f>
        <v>45899.416666666664</v>
      </c>
      <c r="B5796" s="17">
        <v>2026</v>
      </c>
      <c r="C5796" s="24">
        <f>Tabela2025Horario[[#This Row],[Mês]]</f>
        <v>8</v>
      </c>
      <c r="D5796" s="24">
        <f>Tabela2025Horario[[#This Row],[Dia]]</f>
        <v>30</v>
      </c>
      <c r="E5796" s="24">
        <f>Tabela2025Horario[[#This Row],[Hora]]</f>
        <v>10</v>
      </c>
      <c r="F5796" s="25">
        <f>Tabela2025Horario[[#This Row],[Conj. Castilho]]</f>
        <v>0.92775933906809316</v>
      </c>
      <c r="G5796" s="25">
        <f>Tabela2025Horario[[#This Row],[Conj. Eol. Ventos Santa Eugênia]]</f>
        <v>1</v>
      </c>
      <c r="H5796" s="25">
        <f>Tabela2025Horario[[#This Row],[Conj. Guaimbê]]</f>
        <v>0.92408994746734474</v>
      </c>
      <c r="I5796" s="16"/>
      <c r="J5796" s="16"/>
      <c r="K5796" s="16"/>
      <c r="L5796" s="16"/>
      <c r="M5796" s="16"/>
      <c r="N5796" s="16"/>
      <c r="O5796" s="3">
        <f>IF(Tabela2025Horario[[#This Row],[Media Agregada Todas as Usinas]]*$Q$3265&gt;100%,100%,Tabela2025Horario[[#This Row],[Media Agregada Todas as Usinas]]*$Q$3265)</f>
        <v>1</v>
      </c>
    </row>
    <row r="5797" spans="1:15" x14ac:dyDescent="0.25">
      <c r="A5797" s="16">
        <f>Tabela2025Horario[[#This Row],[DataHora]]</f>
        <v>45899.458333333336</v>
      </c>
      <c r="B5797" s="17">
        <v>2026</v>
      </c>
      <c r="C5797" s="24">
        <f>Tabela2025Horario[[#This Row],[Mês]]</f>
        <v>8</v>
      </c>
      <c r="D5797" s="24">
        <f>Tabela2025Horario[[#This Row],[Dia]]</f>
        <v>30</v>
      </c>
      <c r="E5797" s="24">
        <f>Tabela2025Horario[[#This Row],[Hora]]</f>
        <v>11</v>
      </c>
      <c r="F5797" s="25">
        <f>Tabela2025Horario[[#This Row],[Conj. Castilho]]</f>
        <v>0.79293784951550439</v>
      </c>
      <c r="G5797" s="25">
        <f>Tabela2025Horario[[#This Row],[Conj. Eol. Ventos Santa Eugênia]]</f>
        <v>0.5</v>
      </c>
      <c r="H5797" s="25">
        <f>Tabela2025Horario[[#This Row],[Conj. Guaimbê]]</f>
        <v>0.71616354826274975</v>
      </c>
      <c r="I5797" s="16"/>
      <c r="J5797" s="16"/>
      <c r="K5797" s="16"/>
      <c r="L5797" s="16"/>
      <c r="M5797" s="16"/>
      <c r="N5797" s="16"/>
      <c r="O5797" s="3">
        <f>IF(Tabela2025Horario[[#This Row],[Media Agregada Todas as Usinas]]*$Q$3265&gt;100%,100%,Tabela2025Horario[[#This Row],[Media Agregada Todas as Usinas]]*$Q$3265)</f>
        <v>1</v>
      </c>
    </row>
    <row r="5798" spans="1:15" x14ac:dyDescent="0.25">
      <c r="A5798" s="16">
        <f>Tabela2025Horario[[#This Row],[DataHora]]</f>
        <v>45899.5</v>
      </c>
      <c r="B5798" s="17">
        <v>2026</v>
      </c>
      <c r="C5798" s="24">
        <f>Tabela2025Horario[[#This Row],[Mês]]</f>
        <v>8</v>
      </c>
      <c r="D5798" s="24">
        <f>Tabela2025Horario[[#This Row],[Dia]]</f>
        <v>30</v>
      </c>
      <c r="E5798" s="24">
        <f>Tabela2025Horario[[#This Row],[Hora]]</f>
        <v>12</v>
      </c>
      <c r="F5798" s="25">
        <f>Tabela2025Horario[[#This Row],[Conj. Castilho]]</f>
        <v>0.74725184107071918</v>
      </c>
      <c r="G5798" s="25">
        <f>Tabela2025Horario[[#This Row],[Conj. Eol. Ventos Santa Eugênia]]</f>
        <v>0.96817742186821576</v>
      </c>
      <c r="H5798" s="25">
        <f>Tabela2025Horario[[#This Row],[Conj. Guaimbê]]</f>
        <v>0.66132604737444178</v>
      </c>
      <c r="I5798" s="16"/>
      <c r="J5798" s="16"/>
      <c r="K5798" s="16"/>
      <c r="L5798" s="16"/>
      <c r="M5798" s="16"/>
      <c r="N5798" s="16"/>
      <c r="O5798" s="3">
        <f>IF(Tabela2025Horario[[#This Row],[Media Agregada Todas as Usinas]]*$Q$3265&gt;100%,100%,Tabela2025Horario[[#This Row],[Media Agregada Todas as Usinas]]*$Q$3265)</f>
        <v>1</v>
      </c>
    </row>
    <row r="5799" spans="1:15" x14ac:dyDescent="0.25">
      <c r="A5799" s="16">
        <f>Tabela2025Horario[[#This Row],[DataHora]]</f>
        <v>45899.541666666664</v>
      </c>
      <c r="B5799" s="17">
        <v>2026</v>
      </c>
      <c r="C5799" s="24">
        <f>Tabela2025Horario[[#This Row],[Mês]]</f>
        <v>8</v>
      </c>
      <c r="D5799" s="24">
        <f>Tabela2025Horario[[#This Row],[Dia]]</f>
        <v>30</v>
      </c>
      <c r="E5799" s="24">
        <f>Tabela2025Horario[[#This Row],[Hora]]</f>
        <v>13</v>
      </c>
      <c r="F5799" s="25">
        <f>Tabela2025Horario[[#This Row],[Conj. Castilho]]</f>
        <v>0.42161623252268188</v>
      </c>
      <c r="G5799" s="25">
        <f>Tabela2025Horario[[#This Row],[Conj. Eol. Ventos Santa Eugênia]]</f>
        <v>0.96589901123736888</v>
      </c>
      <c r="H5799" s="25">
        <f>Tabela2025Horario[[#This Row],[Conj. Guaimbê]]</f>
        <v>0.18777148795633589</v>
      </c>
      <c r="I5799" s="16"/>
      <c r="J5799" s="16"/>
      <c r="K5799" s="16"/>
      <c r="L5799" s="16"/>
      <c r="M5799" s="16"/>
      <c r="N5799" s="16"/>
      <c r="O5799" s="3">
        <f>IF(Tabela2025Horario[[#This Row],[Media Agregada Todas as Usinas]]*$Q$3265&gt;100%,100%,Tabela2025Horario[[#This Row],[Media Agregada Todas as Usinas]]*$Q$3265)</f>
        <v>1</v>
      </c>
    </row>
    <row r="5800" spans="1:15" x14ac:dyDescent="0.25">
      <c r="A5800" s="16">
        <f>Tabela2025Horario[[#This Row],[DataHora]]</f>
        <v>45899.583333333336</v>
      </c>
      <c r="B5800" s="17">
        <v>2026</v>
      </c>
      <c r="C5800" s="24">
        <f>Tabela2025Horario[[#This Row],[Mês]]</f>
        <v>8</v>
      </c>
      <c r="D5800" s="24">
        <f>Tabela2025Horario[[#This Row],[Dia]]</f>
        <v>30</v>
      </c>
      <c r="E5800" s="24">
        <f>Tabela2025Horario[[#This Row],[Hora]]</f>
        <v>14</v>
      </c>
      <c r="F5800" s="25">
        <f>Tabela2025Horario[[#This Row],[Conj. Castilho]]</f>
        <v>1.9901680938788451E-2</v>
      </c>
      <c r="G5800" s="25">
        <f>Tabela2025Horario[[#This Row],[Conj. Eol. Ventos Santa Eugênia]]</f>
        <v>0.94164660551830992</v>
      </c>
      <c r="H5800" s="25">
        <f>Tabela2025Horario[[#This Row],[Conj. Guaimbê]]</f>
        <v>0</v>
      </c>
      <c r="I5800" s="16"/>
      <c r="J5800" s="16"/>
      <c r="K5800" s="16"/>
      <c r="L5800" s="16"/>
      <c r="M5800" s="16"/>
      <c r="N5800" s="16"/>
      <c r="O5800" s="3">
        <f>IF(Tabela2025Horario[[#This Row],[Media Agregada Todas as Usinas]]*$Q$3265&gt;100%,100%,Tabela2025Horario[[#This Row],[Media Agregada Todas as Usinas]]*$Q$3265)</f>
        <v>0.75500091727040441</v>
      </c>
    </row>
    <row r="5801" spans="1:15" x14ac:dyDescent="0.25">
      <c r="A5801" s="16">
        <f>Tabela2025Horario[[#This Row],[DataHora]]</f>
        <v>45899.625</v>
      </c>
      <c r="B5801" s="17">
        <v>2026</v>
      </c>
      <c r="C5801" s="24">
        <f>Tabela2025Horario[[#This Row],[Mês]]</f>
        <v>8</v>
      </c>
      <c r="D5801" s="24">
        <f>Tabela2025Horario[[#This Row],[Dia]]</f>
        <v>30</v>
      </c>
      <c r="E5801" s="24">
        <f>Tabela2025Horario[[#This Row],[Hora]]</f>
        <v>15</v>
      </c>
      <c r="F5801" s="25">
        <f>Tabela2025Horario[[#This Row],[Conj. Castilho]]</f>
        <v>0</v>
      </c>
      <c r="G5801" s="25">
        <f>Tabela2025Horario[[#This Row],[Conj. Eol. Ventos Santa Eugênia]]</f>
        <v>0</v>
      </c>
      <c r="H5801" s="25">
        <f>Tabela2025Horario[[#This Row],[Conj. Guaimbê]]</f>
        <v>0</v>
      </c>
      <c r="I5801" s="16"/>
      <c r="J5801" s="16"/>
      <c r="K5801" s="16"/>
      <c r="L5801" s="16"/>
      <c r="M5801" s="16"/>
      <c r="N5801" s="16"/>
      <c r="O5801" s="3">
        <f>IF(Tabela2025Horario[[#This Row],[Media Agregada Todas as Usinas]]*$Q$3265&gt;100%,100%,Tabela2025Horario[[#This Row],[Media Agregada Todas as Usinas]]*$Q$3265)</f>
        <v>2.173746374446843E-2</v>
      </c>
    </row>
    <row r="5802" spans="1:15" x14ac:dyDescent="0.25">
      <c r="A5802" s="16">
        <f>Tabela2025Horario[[#This Row],[DataHora]]</f>
        <v>45899.666666666664</v>
      </c>
      <c r="B5802" s="17">
        <v>2026</v>
      </c>
      <c r="C5802" s="24">
        <f>Tabela2025Horario[[#This Row],[Mês]]</f>
        <v>8</v>
      </c>
      <c r="D5802" s="24">
        <f>Tabela2025Horario[[#This Row],[Dia]]</f>
        <v>30</v>
      </c>
      <c r="E5802" s="24">
        <f>Tabela2025Horario[[#This Row],[Hora]]</f>
        <v>16</v>
      </c>
      <c r="F5802" s="25">
        <f>Tabela2025Horario[[#This Row],[Conj. Castilho]]</f>
        <v>0</v>
      </c>
      <c r="G5802" s="25">
        <f>Tabela2025Horario[[#This Row],[Conj. Eol. Ventos Santa Eugênia]]</f>
        <v>0</v>
      </c>
      <c r="H5802" s="25">
        <f>Tabela2025Horario[[#This Row],[Conj. Guaimbê]]</f>
        <v>0</v>
      </c>
      <c r="I5802" s="16"/>
      <c r="J5802" s="16"/>
      <c r="K5802" s="16"/>
      <c r="L5802" s="16"/>
      <c r="M5802" s="16"/>
      <c r="N5802" s="16"/>
      <c r="O5802" s="3">
        <f>IF(Tabela2025Horario[[#This Row],[Media Agregada Todas as Usinas]]*$Q$3265&gt;100%,100%,Tabela2025Horario[[#This Row],[Media Agregada Todas as Usinas]]*$Q$3265)</f>
        <v>0</v>
      </c>
    </row>
    <row r="5803" spans="1:15" x14ac:dyDescent="0.25">
      <c r="A5803" s="16">
        <f>Tabela2025Horario[[#This Row],[DataHora]]</f>
        <v>45899.708333333336</v>
      </c>
      <c r="B5803" s="17">
        <v>2026</v>
      </c>
      <c r="C5803" s="24">
        <f>Tabela2025Horario[[#This Row],[Mês]]</f>
        <v>8</v>
      </c>
      <c r="D5803" s="24">
        <f>Tabela2025Horario[[#This Row],[Dia]]</f>
        <v>30</v>
      </c>
      <c r="E5803" s="24">
        <f>Tabela2025Horario[[#This Row],[Hora]]</f>
        <v>17</v>
      </c>
      <c r="F5803" s="25">
        <f>Tabela2025Horario[[#This Row],[Conj. Castilho]]</f>
        <v>0</v>
      </c>
      <c r="G5803" s="25">
        <f>Tabela2025Horario[[#This Row],[Conj. Eol. Ventos Santa Eugênia]]</f>
        <v>0</v>
      </c>
      <c r="H5803" s="25">
        <f>Tabela2025Horario[[#This Row],[Conj. Guaimbê]]</f>
        <v>0</v>
      </c>
      <c r="I5803" s="16"/>
      <c r="J5803" s="16"/>
      <c r="K5803" s="16"/>
      <c r="L5803" s="16"/>
      <c r="M5803" s="16"/>
      <c r="N5803" s="16"/>
      <c r="O5803" s="3">
        <f>IF(Tabela2025Horario[[#This Row],[Media Agregada Todas as Usinas]]*$Q$3265&gt;100%,100%,Tabela2025Horario[[#This Row],[Media Agregada Todas as Usinas]]*$Q$3265)</f>
        <v>0</v>
      </c>
    </row>
    <row r="5804" spans="1:15" x14ac:dyDescent="0.25">
      <c r="A5804" s="16">
        <f>Tabela2025Horario[[#This Row],[DataHora]]</f>
        <v>45899.75</v>
      </c>
      <c r="B5804" s="17">
        <v>2026</v>
      </c>
      <c r="C5804" s="24">
        <f>Tabela2025Horario[[#This Row],[Mês]]</f>
        <v>8</v>
      </c>
      <c r="D5804" s="24">
        <f>Tabela2025Horario[[#This Row],[Dia]]</f>
        <v>30</v>
      </c>
      <c r="E5804" s="24">
        <f>Tabela2025Horario[[#This Row],[Hora]]</f>
        <v>18</v>
      </c>
      <c r="F5804" s="25">
        <f>Tabela2025Horario[[#This Row],[Conj. Castilho]]</f>
        <v>0</v>
      </c>
      <c r="G5804" s="25">
        <f>Tabela2025Horario[[#This Row],[Conj. Eol. Ventos Santa Eugênia]]</f>
        <v>0</v>
      </c>
      <c r="H5804" s="25">
        <f>Tabela2025Horario[[#This Row],[Conj. Guaimbê]]</f>
        <v>0</v>
      </c>
      <c r="I5804" s="16"/>
      <c r="J5804" s="16"/>
      <c r="K5804" s="16"/>
      <c r="L5804" s="16"/>
      <c r="M5804" s="16"/>
      <c r="N5804" s="16"/>
      <c r="O5804" s="3">
        <f>IF(Tabela2025Horario[[#This Row],[Media Agregada Todas as Usinas]]*$Q$3265&gt;100%,100%,Tabela2025Horario[[#This Row],[Media Agregada Todas as Usinas]]*$Q$3265)</f>
        <v>0</v>
      </c>
    </row>
    <row r="5805" spans="1:15" x14ac:dyDescent="0.25">
      <c r="A5805" s="16">
        <f>Tabela2025Horario[[#This Row],[DataHora]]</f>
        <v>45899.791666666664</v>
      </c>
      <c r="B5805" s="17">
        <v>2026</v>
      </c>
      <c r="C5805" s="24">
        <f>Tabela2025Horario[[#This Row],[Mês]]</f>
        <v>8</v>
      </c>
      <c r="D5805" s="24">
        <f>Tabela2025Horario[[#This Row],[Dia]]</f>
        <v>30</v>
      </c>
      <c r="E5805" s="24">
        <f>Tabela2025Horario[[#This Row],[Hora]]</f>
        <v>19</v>
      </c>
      <c r="F5805" s="25">
        <f>Tabela2025Horario[[#This Row],[Conj. Castilho]]</f>
        <v>0</v>
      </c>
      <c r="G5805" s="25">
        <f>Tabela2025Horario[[#This Row],[Conj. Eol. Ventos Santa Eugênia]]</f>
        <v>0</v>
      </c>
      <c r="H5805" s="25">
        <f>Tabela2025Horario[[#This Row],[Conj. Guaimbê]]</f>
        <v>0</v>
      </c>
      <c r="I5805" s="16"/>
      <c r="J5805" s="16"/>
      <c r="K5805" s="16"/>
      <c r="L5805" s="16"/>
      <c r="M5805" s="16"/>
      <c r="N5805" s="16"/>
      <c r="O5805" s="3">
        <f>IF(Tabela2025Horario[[#This Row],[Media Agregada Todas as Usinas]]*$Q$3265&gt;100%,100%,Tabela2025Horario[[#This Row],[Media Agregada Todas as Usinas]]*$Q$3265)</f>
        <v>0</v>
      </c>
    </row>
    <row r="5806" spans="1:15" x14ac:dyDescent="0.25">
      <c r="A5806" s="16">
        <f>Tabela2025Horario[[#This Row],[DataHora]]</f>
        <v>45899.833333333336</v>
      </c>
      <c r="B5806" s="17">
        <v>2026</v>
      </c>
      <c r="C5806" s="24">
        <f>Tabela2025Horario[[#This Row],[Mês]]</f>
        <v>8</v>
      </c>
      <c r="D5806" s="24">
        <f>Tabela2025Horario[[#This Row],[Dia]]</f>
        <v>30</v>
      </c>
      <c r="E5806" s="24">
        <f>Tabela2025Horario[[#This Row],[Hora]]</f>
        <v>20</v>
      </c>
      <c r="F5806" s="25">
        <f>Tabela2025Horario[[#This Row],[Conj. Castilho]]</f>
        <v>0</v>
      </c>
      <c r="G5806" s="25">
        <f>Tabela2025Horario[[#This Row],[Conj. Eol. Ventos Santa Eugênia]]</f>
        <v>0</v>
      </c>
      <c r="H5806" s="25">
        <f>Tabela2025Horario[[#This Row],[Conj. Guaimbê]]</f>
        <v>0</v>
      </c>
      <c r="I5806" s="16"/>
      <c r="J5806" s="16"/>
      <c r="K5806" s="16"/>
      <c r="L5806" s="16"/>
      <c r="M5806" s="16"/>
      <c r="N5806" s="16"/>
      <c r="O5806" s="3">
        <f>IF(Tabela2025Horario[[#This Row],[Media Agregada Todas as Usinas]]*$Q$3265&gt;100%,100%,Tabela2025Horario[[#This Row],[Media Agregada Todas as Usinas]]*$Q$3265)</f>
        <v>0</v>
      </c>
    </row>
    <row r="5807" spans="1:15" x14ac:dyDescent="0.25">
      <c r="A5807" s="16">
        <f>Tabela2025Horario[[#This Row],[DataHora]]</f>
        <v>45899.875</v>
      </c>
      <c r="B5807" s="17">
        <v>2026</v>
      </c>
      <c r="C5807" s="24">
        <f>Tabela2025Horario[[#This Row],[Mês]]</f>
        <v>8</v>
      </c>
      <c r="D5807" s="24">
        <f>Tabela2025Horario[[#This Row],[Dia]]</f>
        <v>30</v>
      </c>
      <c r="E5807" s="24">
        <f>Tabela2025Horario[[#This Row],[Hora]]</f>
        <v>21</v>
      </c>
      <c r="F5807" s="25">
        <f>Tabela2025Horario[[#This Row],[Conj. Castilho]]</f>
        <v>0</v>
      </c>
      <c r="G5807" s="25">
        <f>Tabela2025Horario[[#This Row],[Conj. Eol. Ventos Santa Eugênia]]</f>
        <v>0</v>
      </c>
      <c r="H5807" s="25">
        <f>Tabela2025Horario[[#This Row],[Conj. Guaimbê]]</f>
        <v>0</v>
      </c>
      <c r="I5807" s="16"/>
      <c r="J5807" s="16"/>
      <c r="K5807" s="16"/>
      <c r="L5807" s="16"/>
      <c r="M5807" s="16"/>
      <c r="N5807" s="16"/>
      <c r="O5807" s="3">
        <f>IF(Tabela2025Horario[[#This Row],[Media Agregada Todas as Usinas]]*$Q$3265&gt;100%,100%,Tabela2025Horario[[#This Row],[Media Agregada Todas as Usinas]]*$Q$3265)</f>
        <v>0</v>
      </c>
    </row>
    <row r="5808" spans="1:15" x14ac:dyDescent="0.25">
      <c r="A5808" s="16">
        <f>Tabela2025Horario[[#This Row],[DataHora]]</f>
        <v>45899.916666666664</v>
      </c>
      <c r="B5808" s="17">
        <v>2026</v>
      </c>
      <c r="C5808" s="24">
        <f>Tabela2025Horario[[#This Row],[Mês]]</f>
        <v>8</v>
      </c>
      <c r="D5808" s="24">
        <f>Tabela2025Horario[[#This Row],[Dia]]</f>
        <v>30</v>
      </c>
      <c r="E5808" s="24">
        <f>Tabela2025Horario[[#This Row],[Hora]]</f>
        <v>22</v>
      </c>
      <c r="F5808" s="25">
        <f>Tabela2025Horario[[#This Row],[Conj. Castilho]]</f>
        <v>0</v>
      </c>
      <c r="G5808" s="25">
        <f>Tabela2025Horario[[#This Row],[Conj. Eol. Ventos Santa Eugênia]]</f>
        <v>0</v>
      </c>
      <c r="H5808" s="25">
        <f>Tabela2025Horario[[#This Row],[Conj. Guaimbê]]</f>
        <v>0</v>
      </c>
      <c r="I5808" s="16"/>
      <c r="J5808" s="16"/>
      <c r="K5808" s="16"/>
      <c r="L5808" s="16"/>
      <c r="M5808" s="16"/>
      <c r="N5808" s="16"/>
      <c r="O5808" s="3">
        <f>IF(Tabela2025Horario[[#This Row],[Media Agregada Todas as Usinas]]*$Q$3265&gt;100%,100%,Tabela2025Horario[[#This Row],[Media Agregada Todas as Usinas]]*$Q$3265)</f>
        <v>0</v>
      </c>
    </row>
    <row r="5809" spans="1:15" x14ac:dyDescent="0.25">
      <c r="A5809" s="16">
        <f>Tabela2025Horario[[#This Row],[DataHora]]</f>
        <v>45899.958333333336</v>
      </c>
      <c r="B5809" s="17">
        <v>2026</v>
      </c>
      <c r="C5809" s="24">
        <f>Tabela2025Horario[[#This Row],[Mês]]</f>
        <v>8</v>
      </c>
      <c r="D5809" s="24">
        <f>Tabela2025Horario[[#This Row],[Dia]]</f>
        <v>30</v>
      </c>
      <c r="E5809" s="24">
        <f>Tabela2025Horario[[#This Row],[Hora]]</f>
        <v>23</v>
      </c>
      <c r="F5809" s="25">
        <f>Tabela2025Horario[[#This Row],[Conj. Castilho]]</f>
        <v>0</v>
      </c>
      <c r="G5809" s="25">
        <f>Tabela2025Horario[[#This Row],[Conj. Eol. Ventos Santa Eugênia]]</f>
        <v>0</v>
      </c>
      <c r="H5809" s="25">
        <f>Tabela2025Horario[[#This Row],[Conj. Guaimbê]]</f>
        <v>0</v>
      </c>
      <c r="I5809" s="16"/>
      <c r="J5809" s="16"/>
      <c r="K5809" s="16"/>
      <c r="L5809" s="16"/>
      <c r="M5809" s="16"/>
      <c r="N5809" s="16"/>
      <c r="O5809" s="3">
        <f>IF(Tabela2025Horario[[#This Row],[Media Agregada Todas as Usinas]]*$Q$3265&gt;100%,100%,Tabela2025Horario[[#This Row],[Media Agregada Todas as Usinas]]*$Q$3265)</f>
        <v>0</v>
      </c>
    </row>
    <row r="5810" spans="1:15" x14ac:dyDescent="0.25">
      <c r="A5810" s="16">
        <f>Tabela2025Horario[[#This Row],[DataHora]]</f>
        <v>45900</v>
      </c>
      <c r="B5810" s="17">
        <v>2026</v>
      </c>
      <c r="C5810" s="24">
        <f>Tabela2025Horario[[#This Row],[Mês]]</f>
        <v>8</v>
      </c>
      <c r="D5810" s="24">
        <f>Tabela2025Horario[[#This Row],[Dia]]</f>
        <v>31</v>
      </c>
      <c r="E5810" s="24">
        <f>Tabela2025Horario[[#This Row],[Hora]]</f>
        <v>0</v>
      </c>
      <c r="F5810" s="25">
        <f>Tabela2025Horario[[#This Row],[Conj. Castilho]]</f>
        <v>0</v>
      </c>
      <c r="G5810" s="25">
        <f>Tabela2025Horario[[#This Row],[Conj. Eol. Ventos Santa Eugênia]]</f>
        <v>0</v>
      </c>
      <c r="H5810" s="25">
        <f>Tabela2025Horario[[#This Row],[Conj. Guaimbê]]</f>
        <v>0</v>
      </c>
      <c r="I5810" s="16"/>
      <c r="J5810" s="16"/>
      <c r="K5810" s="16"/>
      <c r="L5810" s="16"/>
      <c r="M5810" s="16"/>
      <c r="N5810" s="16"/>
      <c r="O5810" s="3">
        <f>IF(Tabela2025Horario[[#This Row],[Media Agregada Todas as Usinas]]*$Q$3265&gt;100%,100%,Tabela2025Horario[[#This Row],[Media Agregada Todas as Usinas]]*$Q$3265)</f>
        <v>0</v>
      </c>
    </row>
    <row r="5811" spans="1:15" x14ac:dyDescent="0.25">
      <c r="A5811" s="16">
        <f>Tabela2025Horario[[#This Row],[DataHora]]</f>
        <v>45900.041666666664</v>
      </c>
      <c r="B5811" s="17">
        <v>2026</v>
      </c>
      <c r="C5811" s="24">
        <f>Tabela2025Horario[[#This Row],[Mês]]</f>
        <v>8</v>
      </c>
      <c r="D5811" s="24">
        <f>Tabela2025Horario[[#This Row],[Dia]]</f>
        <v>31</v>
      </c>
      <c r="E5811" s="24">
        <f>Tabela2025Horario[[#This Row],[Hora]]</f>
        <v>1</v>
      </c>
      <c r="F5811" s="25">
        <f>Tabela2025Horario[[#This Row],[Conj. Castilho]]</f>
        <v>0</v>
      </c>
      <c r="G5811" s="25">
        <f>Tabela2025Horario[[#This Row],[Conj. Eol. Ventos Santa Eugênia]]</f>
        <v>0</v>
      </c>
      <c r="H5811" s="25">
        <f>Tabela2025Horario[[#This Row],[Conj. Guaimbê]]</f>
        <v>0</v>
      </c>
      <c r="I5811" s="16"/>
      <c r="J5811" s="16"/>
      <c r="K5811" s="16"/>
      <c r="L5811" s="16"/>
      <c r="M5811" s="16"/>
      <c r="N5811" s="16"/>
      <c r="O5811" s="3">
        <f>IF(Tabela2025Horario[[#This Row],[Media Agregada Todas as Usinas]]*$Q$3265&gt;100%,100%,Tabela2025Horario[[#This Row],[Media Agregada Todas as Usinas]]*$Q$3265)</f>
        <v>0</v>
      </c>
    </row>
    <row r="5812" spans="1:15" x14ac:dyDescent="0.25">
      <c r="A5812" s="16">
        <f>Tabela2025Horario[[#This Row],[DataHora]]</f>
        <v>45900.083333333336</v>
      </c>
      <c r="B5812" s="17">
        <v>2026</v>
      </c>
      <c r="C5812" s="24">
        <f>Tabela2025Horario[[#This Row],[Mês]]</f>
        <v>8</v>
      </c>
      <c r="D5812" s="24">
        <f>Tabela2025Horario[[#This Row],[Dia]]</f>
        <v>31</v>
      </c>
      <c r="E5812" s="24">
        <f>Tabela2025Horario[[#This Row],[Hora]]</f>
        <v>2</v>
      </c>
      <c r="F5812" s="25">
        <f>Tabela2025Horario[[#This Row],[Conj. Castilho]]</f>
        <v>0</v>
      </c>
      <c r="G5812" s="25">
        <f>Tabela2025Horario[[#This Row],[Conj. Eol. Ventos Santa Eugênia]]</f>
        <v>0</v>
      </c>
      <c r="H5812" s="25">
        <f>Tabela2025Horario[[#This Row],[Conj. Guaimbê]]</f>
        <v>0</v>
      </c>
      <c r="I5812" s="16"/>
      <c r="J5812" s="16"/>
      <c r="K5812" s="16"/>
      <c r="L5812" s="16"/>
      <c r="M5812" s="16"/>
      <c r="N5812" s="16"/>
      <c r="O5812" s="3">
        <f>IF(Tabela2025Horario[[#This Row],[Media Agregada Todas as Usinas]]*$Q$3265&gt;100%,100%,Tabela2025Horario[[#This Row],[Media Agregada Todas as Usinas]]*$Q$3265)</f>
        <v>0</v>
      </c>
    </row>
    <row r="5813" spans="1:15" x14ac:dyDescent="0.25">
      <c r="A5813" s="16">
        <f>Tabela2025Horario[[#This Row],[DataHora]]</f>
        <v>45900.125</v>
      </c>
      <c r="B5813" s="17">
        <v>2026</v>
      </c>
      <c r="C5813" s="24">
        <f>Tabela2025Horario[[#This Row],[Mês]]</f>
        <v>8</v>
      </c>
      <c r="D5813" s="24">
        <f>Tabela2025Horario[[#This Row],[Dia]]</f>
        <v>31</v>
      </c>
      <c r="E5813" s="24">
        <f>Tabela2025Horario[[#This Row],[Hora]]</f>
        <v>3</v>
      </c>
      <c r="F5813" s="25">
        <f>Tabela2025Horario[[#This Row],[Conj. Castilho]]</f>
        <v>0</v>
      </c>
      <c r="G5813" s="25">
        <f>Tabela2025Horario[[#This Row],[Conj. Eol. Ventos Santa Eugênia]]</f>
        <v>0</v>
      </c>
      <c r="H5813" s="25">
        <f>Tabela2025Horario[[#This Row],[Conj. Guaimbê]]</f>
        <v>0</v>
      </c>
      <c r="I5813" s="16"/>
      <c r="J5813" s="16"/>
      <c r="K5813" s="16"/>
      <c r="L5813" s="16"/>
      <c r="M5813" s="16"/>
      <c r="N5813" s="16"/>
      <c r="O5813" s="3">
        <f>IF(Tabela2025Horario[[#This Row],[Media Agregada Todas as Usinas]]*$Q$3265&gt;100%,100%,Tabela2025Horario[[#This Row],[Media Agregada Todas as Usinas]]*$Q$3265)</f>
        <v>0.11916542265358203</v>
      </c>
    </row>
    <row r="5814" spans="1:15" x14ac:dyDescent="0.25">
      <c r="A5814" s="16">
        <f>Tabela2025Horario[[#This Row],[DataHora]]</f>
        <v>45900.166666666664</v>
      </c>
      <c r="B5814" s="17">
        <v>2026</v>
      </c>
      <c r="C5814" s="24">
        <f>Tabela2025Horario[[#This Row],[Mês]]</f>
        <v>8</v>
      </c>
      <c r="D5814" s="24">
        <f>Tabela2025Horario[[#This Row],[Dia]]</f>
        <v>31</v>
      </c>
      <c r="E5814" s="24">
        <f>Tabela2025Horario[[#This Row],[Hora]]</f>
        <v>4</v>
      </c>
      <c r="F5814" s="25">
        <f>Tabela2025Horario[[#This Row],[Conj. Castilho]]</f>
        <v>0</v>
      </c>
      <c r="G5814" s="25">
        <f>Tabela2025Horario[[#This Row],[Conj. Eol. Ventos Santa Eugênia]]</f>
        <v>0</v>
      </c>
      <c r="H5814" s="25">
        <f>Tabela2025Horario[[#This Row],[Conj. Guaimbê]]</f>
        <v>0</v>
      </c>
      <c r="I5814" s="16"/>
      <c r="J5814" s="16"/>
      <c r="K5814" s="16"/>
      <c r="L5814" s="16"/>
      <c r="M5814" s="16"/>
      <c r="N5814" s="16"/>
      <c r="O5814" s="3">
        <f>IF(Tabela2025Horario[[#This Row],[Media Agregada Todas as Usinas]]*$Q$3265&gt;100%,100%,Tabela2025Horario[[#This Row],[Media Agregada Todas as Usinas]]*$Q$3265)</f>
        <v>0.18001505702512821</v>
      </c>
    </row>
    <row r="5815" spans="1:15" x14ac:dyDescent="0.25">
      <c r="A5815" s="16">
        <f>Tabela2025Horario[[#This Row],[DataHora]]</f>
        <v>45900.208333333336</v>
      </c>
      <c r="B5815" s="17">
        <v>2026</v>
      </c>
      <c r="C5815" s="24">
        <f>Tabela2025Horario[[#This Row],[Mês]]</f>
        <v>8</v>
      </c>
      <c r="D5815" s="24">
        <f>Tabela2025Horario[[#This Row],[Dia]]</f>
        <v>31</v>
      </c>
      <c r="E5815" s="24">
        <f>Tabela2025Horario[[#This Row],[Hora]]</f>
        <v>5</v>
      </c>
      <c r="F5815" s="25">
        <f>Tabela2025Horario[[#This Row],[Conj. Castilho]]</f>
        <v>0</v>
      </c>
      <c r="G5815" s="25">
        <f>Tabela2025Horario[[#This Row],[Conj. Eol. Ventos Santa Eugênia]]</f>
        <v>0</v>
      </c>
      <c r="H5815" s="25">
        <f>Tabela2025Horario[[#This Row],[Conj. Guaimbê]]</f>
        <v>0</v>
      </c>
      <c r="I5815" s="16"/>
      <c r="J5815" s="16"/>
      <c r="K5815" s="16"/>
      <c r="L5815" s="16"/>
      <c r="M5815" s="16"/>
      <c r="N5815" s="16"/>
      <c r="O5815" s="3">
        <f>IF(Tabela2025Horario[[#This Row],[Media Agregada Todas as Usinas]]*$Q$3265&gt;100%,100%,Tabela2025Horario[[#This Row],[Media Agregada Todas as Usinas]]*$Q$3265)</f>
        <v>0.11660269198306186</v>
      </c>
    </row>
    <row r="5816" spans="1:15" x14ac:dyDescent="0.25">
      <c r="A5816" s="16">
        <f>Tabela2025Horario[[#This Row],[DataHora]]</f>
        <v>45900.25</v>
      </c>
      <c r="B5816" s="17">
        <v>2026</v>
      </c>
      <c r="C5816" s="24">
        <f>Tabela2025Horario[[#This Row],[Mês]]</f>
        <v>8</v>
      </c>
      <c r="D5816" s="24">
        <f>Tabela2025Horario[[#This Row],[Dia]]</f>
        <v>31</v>
      </c>
      <c r="E5816" s="24">
        <f>Tabela2025Horario[[#This Row],[Hora]]</f>
        <v>6</v>
      </c>
      <c r="F5816" s="25">
        <f>Tabela2025Horario[[#This Row],[Conj. Castilho]]</f>
        <v>0</v>
      </c>
      <c r="G5816" s="25">
        <f>Tabela2025Horario[[#This Row],[Conj. Eol. Ventos Santa Eugênia]]</f>
        <v>0</v>
      </c>
      <c r="H5816" s="25">
        <f>Tabela2025Horario[[#This Row],[Conj. Guaimbê]]</f>
        <v>0</v>
      </c>
      <c r="I5816" s="16"/>
      <c r="J5816" s="16"/>
      <c r="K5816" s="16"/>
      <c r="L5816" s="16"/>
      <c r="M5816" s="16"/>
      <c r="N5816" s="16"/>
      <c r="O5816" s="3">
        <f>IF(Tabela2025Horario[[#This Row],[Media Agregada Todas as Usinas]]*$Q$3265&gt;100%,100%,Tabela2025Horario[[#This Row],[Media Agregada Todas as Usinas]]*$Q$3265)</f>
        <v>7.6588547513906854E-2</v>
      </c>
    </row>
    <row r="5817" spans="1:15" x14ac:dyDescent="0.25">
      <c r="A5817" s="16">
        <f>Tabela2025Horario[[#This Row],[DataHora]]</f>
        <v>45900.291666666664</v>
      </c>
      <c r="B5817" s="17">
        <v>2026</v>
      </c>
      <c r="C5817" s="24">
        <f>Tabela2025Horario[[#This Row],[Mês]]</f>
        <v>8</v>
      </c>
      <c r="D5817" s="24">
        <f>Tabela2025Horario[[#This Row],[Dia]]</f>
        <v>31</v>
      </c>
      <c r="E5817" s="24">
        <f>Tabela2025Horario[[#This Row],[Hora]]</f>
        <v>7</v>
      </c>
      <c r="F5817" s="25">
        <f>Tabela2025Horario[[#This Row],[Conj. Castilho]]</f>
        <v>0.98058316600891116</v>
      </c>
      <c r="G5817" s="25">
        <f>Tabela2025Horario[[#This Row],[Conj. Eol. Ventos Santa Eugênia]]</f>
        <v>0.1587772613491093</v>
      </c>
      <c r="H5817" s="25">
        <f>Tabela2025Horario[[#This Row],[Conj. Guaimbê]]</f>
        <v>0</v>
      </c>
      <c r="I5817" s="16"/>
      <c r="J5817" s="16"/>
      <c r="K5817" s="16"/>
      <c r="L5817" s="16"/>
      <c r="M5817" s="16"/>
      <c r="N5817" s="16"/>
      <c r="O5817" s="3">
        <f>IF(Tabela2025Horario[[#This Row],[Media Agregada Todas as Usinas]]*$Q$3265&gt;100%,100%,Tabela2025Horario[[#This Row],[Media Agregada Todas as Usinas]]*$Q$3265)</f>
        <v>1</v>
      </c>
    </row>
    <row r="5818" spans="1:15" x14ac:dyDescent="0.25">
      <c r="A5818" s="16">
        <f>Tabela2025Horario[[#This Row],[DataHora]]</f>
        <v>45900.333333333336</v>
      </c>
      <c r="B5818" s="17">
        <v>2026</v>
      </c>
      <c r="C5818" s="24">
        <f>Tabela2025Horario[[#This Row],[Mês]]</f>
        <v>8</v>
      </c>
      <c r="D5818" s="24">
        <f>Tabela2025Horario[[#This Row],[Dia]]</f>
        <v>31</v>
      </c>
      <c r="E5818" s="24">
        <f>Tabela2025Horario[[#This Row],[Hora]]</f>
        <v>8</v>
      </c>
      <c r="F5818" s="25">
        <f>Tabela2025Horario[[#This Row],[Conj. Castilho]]</f>
        <v>0.49635665386541988</v>
      </c>
      <c r="G5818" s="25">
        <f>Tabela2025Horario[[#This Row],[Conj. Eol. Ventos Santa Eugênia]]</f>
        <v>0.48080943239044782</v>
      </c>
      <c r="H5818" s="25">
        <f>Tabela2025Horario[[#This Row],[Conj. Guaimbê]]</f>
        <v>0.49650125371741788</v>
      </c>
      <c r="I5818" s="16"/>
      <c r="J5818" s="16"/>
      <c r="K5818" s="16"/>
      <c r="L5818" s="16"/>
      <c r="M5818" s="16"/>
      <c r="N5818" s="16"/>
      <c r="O5818" s="3">
        <f>IF(Tabela2025Horario[[#This Row],[Media Agregada Todas as Usinas]]*$Q$3265&gt;100%,100%,Tabela2025Horario[[#This Row],[Media Agregada Todas as Usinas]]*$Q$3265)</f>
        <v>1</v>
      </c>
    </row>
    <row r="5819" spans="1:15" x14ac:dyDescent="0.25">
      <c r="A5819" s="16">
        <f>Tabela2025Horario[[#This Row],[DataHora]]</f>
        <v>45900.375</v>
      </c>
      <c r="B5819" s="17">
        <v>2026</v>
      </c>
      <c r="C5819" s="24">
        <f>Tabela2025Horario[[#This Row],[Mês]]</f>
        <v>8</v>
      </c>
      <c r="D5819" s="24">
        <f>Tabela2025Horario[[#This Row],[Dia]]</f>
        <v>31</v>
      </c>
      <c r="E5819" s="24">
        <f>Tabela2025Horario[[#This Row],[Hora]]</f>
        <v>9</v>
      </c>
      <c r="F5819" s="25">
        <f>Tabela2025Horario[[#This Row],[Conj. Castilho]]</f>
        <v>0.44276028569676218</v>
      </c>
      <c r="G5819" s="25">
        <f>Tabela2025Horario[[#This Row],[Conj. Eol. Ventos Santa Eugênia]]</f>
        <v>0.41112567361500474</v>
      </c>
      <c r="H5819" s="25">
        <f>Tabela2025Horario[[#This Row],[Conj. Guaimbê]]</f>
        <v>0.42464883700327782</v>
      </c>
      <c r="I5819" s="16"/>
      <c r="J5819" s="16"/>
      <c r="K5819" s="16"/>
      <c r="L5819" s="16"/>
      <c r="M5819" s="16"/>
      <c r="N5819" s="16"/>
      <c r="O5819" s="3">
        <f>IF(Tabela2025Horario[[#This Row],[Media Agregada Todas as Usinas]]*$Q$3265&gt;100%,100%,Tabela2025Horario[[#This Row],[Media Agregada Todas as Usinas]]*$Q$3265)</f>
        <v>1</v>
      </c>
    </row>
    <row r="5820" spans="1:15" x14ac:dyDescent="0.25">
      <c r="A5820" s="16">
        <f>Tabela2025Horario[[#This Row],[DataHora]]</f>
        <v>45900.416666666664</v>
      </c>
      <c r="B5820" s="17">
        <v>2026</v>
      </c>
      <c r="C5820" s="24">
        <f>Tabela2025Horario[[#This Row],[Mês]]</f>
        <v>8</v>
      </c>
      <c r="D5820" s="24">
        <f>Tabela2025Horario[[#This Row],[Dia]]</f>
        <v>31</v>
      </c>
      <c r="E5820" s="24">
        <f>Tabela2025Horario[[#This Row],[Hora]]</f>
        <v>10</v>
      </c>
      <c r="F5820" s="25">
        <f>Tabela2025Horario[[#This Row],[Conj. Castilho]]</f>
        <v>0.93593487142079246</v>
      </c>
      <c r="G5820" s="25">
        <f>Tabela2025Horario[[#This Row],[Conj. Eol. Ventos Santa Eugênia]]</f>
        <v>0.89433329911446013</v>
      </c>
      <c r="H5820" s="25">
        <f>Tabela2025Horario[[#This Row],[Conj. Guaimbê]]</f>
        <v>0.92828934537355634</v>
      </c>
      <c r="I5820" s="16"/>
      <c r="J5820" s="16"/>
      <c r="K5820" s="16"/>
      <c r="L5820" s="16"/>
      <c r="M5820" s="16"/>
      <c r="N5820" s="16"/>
      <c r="O5820" s="3">
        <f>IF(Tabela2025Horario[[#This Row],[Media Agregada Todas as Usinas]]*$Q$3265&gt;100%,100%,Tabela2025Horario[[#This Row],[Media Agregada Todas as Usinas]]*$Q$3265)</f>
        <v>1</v>
      </c>
    </row>
    <row r="5821" spans="1:15" x14ac:dyDescent="0.25">
      <c r="A5821" s="16">
        <f>Tabela2025Horario[[#This Row],[DataHora]]</f>
        <v>45900.458333333336</v>
      </c>
      <c r="B5821" s="17">
        <v>2026</v>
      </c>
      <c r="C5821" s="24">
        <f>Tabela2025Horario[[#This Row],[Mês]]</f>
        <v>8</v>
      </c>
      <c r="D5821" s="24">
        <f>Tabela2025Horario[[#This Row],[Dia]]</f>
        <v>31</v>
      </c>
      <c r="E5821" s="24">
        <f>Tabela2025Horario[[#This Row],[Hora]]</f>
        <v>11</v>
      </c>
      <c r="F5821" s="25">
        <f>Tabela2025Horario[[#This Row],[Conj. Castilho]]</f>
        <v>0.94339573737806737</v>
      </c>
      <c r="G5821" s="25">
        <f>Tabela2025Horario[[#This Row],[Conj. Eol. Ventos Santa Eugênia]]</f>
        <v>0.87217764555028088</v>
      </c>
      <c r="H5821" s="25">
        <f>Tabela2025Horario[[#This Row],[Conj. Guaimbê]]</f>
        <v>0.91691525307892796</v>
      </c>
      <c r="I5821" s="16"/>
      <c r="J5821" s="16"/>
      <c r="K5821" s="16"/>
      <c r="L5821" s="16"/>
      <c r="M5821" s="16"/>
      <c r="N5821" s="16"/>
      <c r="O5821" s="3">
        <f>IF(Tabela2025Horario[[#This Row],[Media Agregada Todas as Usinas]]*$Q$3265&gt;100%,100%,Tabela2025Horario[[#This Row],[Media Agregada Todas as Usinas]]*$Q$3265)</f>
        <v>1</v>
      </c>
    </row>
    <row r="5822" spans="1:15" x14ac:dyDescent="0.25">
      <c r="A5822" s="16">
        <f>Tabela2025Horario[[#This Row],[DataHora]]</f>
        <v>45900.5</v>
      </c>
      <c r="B5822" s="17">
        <v>2026</v>
      </c>
      <c r="C5822" s="24">
        <f>Tabela2025Horario[[#This Row],[Mês]]</f>
        <v>8</v>
      </c>
      <c r="D5822" s="24">
        <f>Tabela2025Horario[[#This Row],[Dia]]</f>
        <v>31</v>
      </c>
      <c r="E5822" s="24">
        <f>Tabela2025Horario[[#This Row],[Hora]]</f>
        <v>12</v>
      </c>
      <c r="F5822" s="25">
        <f>Tabela2025Horario[[#This Row],[Conj. Castilho]]</f>
        <v>0.90933547050438213</v>
      </c>
      <c r="G5822" s="25">
        <f>Tabela2025Horario[[#This Row],[Conj. Eol. Ventos Santa Eugênia]]</f>
        <v>0.81613750548635466</v>
      </c>
      <c r="H5822" s="25">
        <f>Tabela2025Horario[[#This Row],[Conj. Guaimbê]]</f>
        <v>0.86915738400844278</v>
      </c>
      <c r="I5822" s="16"/>
      <c r="J5822" s="16"/>
      <c r="K5822" s="16"/>
      <c r="L5822" s="16"/>
      <c r="M5822" s="16"/>
      <c r="N5822" s="16"/>
      <c r="O5822" s="3">
        <f>IF(Tabela2025Horario[[#This Row],[Media Agregada Todas as Usinas]]*$Q$3265&gt;100%,100%,Tabela2025Horario[[#This Row],[Media Agregada Todas as Usinas]]*$Q$3265)</f>
        <v>1</v>
      </c>
    </row>
    <row r="5823" spans="1:15" x14ac:dyDescent="0.25">
      <c r="A5823" s="16">
        <f>Tabela2025Horario[[#This Row],[DataHora]]</f>
        <v>45900.541666666664</v>
      </c>
      <c r="B5823" s="17">
        <v>2026</v>
      </c>
      <c r="C5823" s="24">
        <f>Tabela2025Horario[[#This Row],[Mês]]</f>
        <v>8</v>
      </c>
      <c r="D5823" s="24">
        <f>Tabela2025Horario[[#This Row],[Dia]]</f>
        <v>31</v>
      </c>
      <c r="E5823" s="24">
        <f>Tabela2025Horario[[#This Row],[Hora]]</f>
        <v>13</v>
      </c>
      <c r="F5823" s="25">
        <f>Tabela2025Horario[[#This Row],[Conj. Castilho]]</f>
        <v>0.82512360696067966</v>
      </c>
      <c r="G5823" s="25">
        <f>Tabela2025Horario[[#This Row],[Conj. Eol. Ventos Santa Eugênia]]</f>
        <v>0.82032861606069818</v>
      </c>
      <c r="H5823" s="25">
        <f>Tabela2025Horario[[#This Row],[Conj. Guaimbê]]</f>
        <v>0.76235551195742179</v>
      </c>
      <c r="I5823" s="16"/>
      <c r="J5823" s="16"/>
      <c r="K5823" s="16"/>
      <c r="L5823" s="16"/>
      <c r="M5823" s="16"/>
      <c r="N5823" s="16"/>
      <c r="O5823" s="3">
        <f>IF(Tabela2025Horario[[#This Row],[Media Agregada Todas as Usinas]]*$Q$3265&gt;100%,100%,Tabela2025Horario[[#This Row],[Media Agregada Todas as Usinas]]*$Q$3265)</f>
        <v>1</v>
      </c>
    </row>
    <row r="5824" spans="1:15" x14ac:dyDescent="0.25">
      <c r="A5824" s="16">
        <f>Tabela2025Horario[[#This Row],[DataHora]]</f>
        <v>45900.583333333336</v>
      </c>
      <c r="B5824" s="17">
        <v>2026</v>
      </c>
      <c r="C5824" s="24">
        <f>Tabela2025Horario[[#This Row],[Mês]]</f>
        <v>8</v>
      </c>
      <c r="D5824" s="24">
        <f>Tabela2025Horario[[#This Row],[Dia]]</f>
        <v>31</v>
      </c>
      <c r="E5824" s="24">
        <f>Tabela2025Horario[[#This Row],[Hora]]</f>
        <v>14</v>
      </c>
      <c r="F5824" s="25">
        <f>Tabela2025Horario[[#This Row],[Conj. Castilho]]</f>
        <v>0.53659521682405542</v>
      </c>
      <c r="G5824" s="25">
        <f>Tabela2025Horario[[#This Row],[Conj. Eol. Ventos Santa Eugênia]]</f>
        <v>0.78940593739685982</v>
      </c>
      <c r="H5824" s="25">
        <f>Tabela2025Horario[[#This Row],[Conj. Guaimbê]]</f>
        <v>0.44281776424405273</v>
      </c>
      <c r="I5824" s="16"/>
      <c r="J5824" s="16"/>
      <c r="K5824" s="16"/>
      <c r="L5824" s="16"/>
      <c r="M5824" s="16"/>
      <c r="N5824" s="16"/>
      <c r="O5824" s="3">
        <f>IF(Tabela2025Horario[[#This Row],[Media Agregada Todas as Usinas]]*$Q$3265&gt;100%,100%,Tabela2025Horario[[#This Row],[Media Agregada Todas as Usinas]]*$Q$3265)</f>
        <v>1</v>
      </c>
    </row>
    <row r="5825" spans="1:15" x14ac:dyDescent="0.25">
      <c r="A5825" s="16">
        <f>Tabela2025Horario[[#This Row],[DataHora]]</f>
        <v>45900.625</v>
      </c>
      <c r="B5825" s="17">
        <v>2026</v>
      </c>
      <c r="C5825" s="24">
        <f>Tabela2025Horario[[#This Row],[Mês]]</f>
        <v>8</v>
      </c>
      <c r="D5825" s="24">
        <f>Tabela2025Horario[[#This Row],[Dia]]</f>
        <v>31</v>
      </c>
      <c r="E5825" s="24">
        <f>Tabela2025Horario[[#This Row],[Hora]]</f>
        <v>15</v>
      </c>
      <c r="F5825" s="25">
        <f>Tabela2025Horario[[#This Row],[Conj. Castilho]]</f>
        <v>0.18337645387838783</v>
      </c>
      <c r="G5825" s="25">
        <f>Tabela2025Horario[[#This Row],[Conj. Eol. Ventos Santa Eugênia]]</f>
        <v>0.28727850183371845</v>
      </c>
      <c r="H5825" s="25">
        <f>Tabela2025Horario[[#This Row],[Conj. Guaimbê]]</f>
        <v>7.0829713520133106E-2</v>
      </c>
      <c r="I5825" s="16"/>
      <c r="J5825" s="16"/>
      <c r="K5825" s="16"/>
      <c r="L5825" s="16"/>
      <c r="M5825" s="16"/>
      <c r="N5825" s="16"/>
      <c r="O5825" s="3">
        <f>IF(Tabela2025Horario[[#This Row],[Media Agregada Todas as Usinas]]*$Q$3265&gt;100%,100%,Tabela2025Horario[[#This Row],[Media Agregada Todas as Usinas]]*$Q$3265)</f>
        <v>1</v>
      </c>
    </row>
    <row r="5826" spans="1:15" x14ac:dyDescent="0.25">
      <c r="A5826" s="16">
        <f>Tabela2025Horario[[#This Row],[DataHora]]</f>
        <v>45900.666666666664</v>
      </c>
      <c r="B5826" s="17">
        <v>2026</v>
      </c>
      <c r="C5826" s="24">
        <f>Tabela2025Horario[[#This Row],[Mês]]</f>
        <v>8</v>
      </c>
      <c r="D5826" s="24">
        <f>Tabela2025Horario[[#This Row],[Dia]]</f>
        <v>31</v>
      </c>
      <c r="E5826" s="24">
        <f>Tabela2025Horario[[#This Row],[Hora]]</f>
        <v>16</v>
      </c>
      <c r="F5826" s="25">
        <f>Tabela2025Horario[[#This Row],[Conj. Castilho]]</f>
        <v>0</v>
      </c>
      <c r="G5826" s="25">
        <f>Tabela2025Horario[[#This Row],[Conj. Eol. Ventos Santa Eugênia]]</f>
        <v>0</v>
      </c>
      <c r="H5826" s="25">
        <f>Tabela2025Horario[[#This Row],[Conj. Guaimbê]]</f>
        <v>0</v>
      </c>
      <c r="I5826" s="16"/>
      <c r="J5826" s="16"/>
      <c r="K5826" s="16"/>
      <c r="L5826" s="16"/>
      <c r="M5826" s="16"/>
      <c r="N5826" s="16"/>
      <c r="O5826" s="3">
        <f>IF(Tabela2025Horario[[#This Row],[Media Agregada Todas as Usinas]]*$Q$3265&gt;100%,100%,Tabela2025Horario[[#This Row],[Media Agregada Todas as Usinas]]*$Q$3265)</f>
        <v>5.7688606158784163E-2</v>
      </c>
    </row>
    <row r="5827" spans="1:15" x14ac:dyDescent="0.25">
      <c r="A5827" s="16">
        <f>Tabela2025Horario[[#This Row],[DataHora]]</f>
        <v>45900.708333333336</v>
      </c>
      <c r="B5827" s="17">
        <v>2026</v>
      </c>
      <c r="C5827" s="24">
        <f>Tabela2025Horario[[#This Row],[Mês]]</f>
        <v>8</v>
      </c>
      <c r="D5827" s="24">
        <f>Tabela2025Horario[[#This Row],[Dia]]</f>
        <v>31</v>
      </c>
      <c r="E5827" s="24">
        <f>Tabela2025Horario[[#This Row],[Hora]]</f>
        <v>17</v>
      </c>
      <c r="F5827" s="25">
        <f>Tabela2025Horario[[#This Row],[Conj. Castilho]]</f>
        <v>0</v>
      </c>
      <c r="G5827" s="25">
        <f>Tabela2025Horario[[#This Row],[Conj. Eol. Ventos Santa Eugênia]]</f>
        <v>0</v>
      </c>
      <c r="H5827" s="25">
        <f>Tabela2025Horario[[#This Row],[Conj. Guaimbê]]</f>
        <v>0</v>
      </c>
      <c r="I5827" s="16"/>
      <c r="J5827" s="16"/>
      <c r="K5827" s="16"/>
      <c r="L5827" s="16"/>
      <c r="M5827" s="16"/>
      <c r="N5827" s="16"/>
      <c r="O5827" s="3">
        <f>IF(Tabela2025Horario[[#This Row],[Media Agregada Todas as Usinas]]*$Q$3265&gt;100%,100%,Tabela2025Horario[[#This Row],[Media Agregada Todas as Usinas]]*$Q$3265)</f>
        <v>0</v>
      </c>
    </row>
    <row r="5828" spans="1:15" x14ac:dyDescent="0.25">
      <c r="A5828" s="16">
        <f>Tabela2025Horario[[#This Row],[DataHora]]</f>
        <v>45900.75</v>
      </c>
      <c r="B5828" s="17">
        <v>2026</v>
      </c>
      <c r="C5828" s="24">
        <f>Tabela2025Horario[[#This Row],[Mês]]</f>
        <v>8</v>
      </c>
      <c r="D5828" s="24">
        <f>Tabela2025Horario[[#This Row],[Dia]]</f>
        <v>31</v>
      </c>
      <c r="E5828" s="24">
        <f>Tabela2025Horario[[#This Row],[Hora]]</f>
        <v>18</v>
      </c>
      <c r="F5828" s="25">
        <f>Tabela2025Horario[[#This Row],[Conj. Castilho]]</f>
        <v>0</v>
      </c>
      <c r="G5828" s="25">
        <f>Tabela2025Horario[[#This Row],[Conj. Eol. Ventos Santa Eugênia]]</f>
        <v>0</v>
      </c>
      <c r="H5828" s="25">
        <f>Tabela2025Horario[[#This Row],[Conj. Guaimbê]]</f>
        <v>0</v>
      </c>
      <c r="I5828" s="16"/>
      <c r="J5828" s="16"/>
      <c r="K5828" s="16"/>
      <c r="L5828" s="16"/>
      <c r="M5828" s="16"/>
      <c r="N5828" s="16"/>
      <c r="O5828" s="3">
        <f>IF(Tabela2025Horario[[#This Row],[Media Agregada Todas as Usinas]]*$Q$3265&gt;100%,100%,Tabela2025Horario[[#This Row],[Media Agregada Todas as Usinas]]*$Q$3265)</f>
        <v>0</v>
      </c>
    </row>
    <row r="5829" spans="1:15" x14ac:dyDescent="0.25">
      <c r="A5829" s="16">
        <f>Tabela2025Horario[[#This Row],[DataHora]]</f>
        <v>45900.791666666664</v>
      </c>
      <c r="B5829" s="17">
        <v>2026</v>
      </c>
      <c r="C5829" s="24">
        <f>Tabela2025Horario[[#This Row],[Mês]]</f>
        <v>8</v>
      </c>
      <c r="D5829" s="24">
        <f>Tabela2025Horario[[#This Row],[Dia]]</f>
        <v>31</v>
      </c>
      <c r="E5829" s="24">
        <f>Tabela2025Horario[[#This Row],[Hora]]</f>
        <v>19</v>
      </c>
      <c r="F5829" s="25">
        <f>Tabela2025Horario[[#This Row],[Conj. Castilho]]</f>
        <v>0</v>
      </c>
      <c r="G5829" s="25">
        <f>Tabela2025Horario[[#This Row],[Conj. Eol. Ventos Santa Eugênia]]</f>
        <v>0</v>
      </c>
      <c r="H5829" s="25">
        <f>Tabela2025Horario[[#This Row],[Conj. Guaimbê]]</f>
        <v>0</v>
      </c>
      <c r="I5829" s="16"/>
      <c r="J5829" s="16"/>
      <c r="K5829" s="16"/>
      <c r="L5829" s="16"/>
      <c r="M5829" s="16"/>
      <c r="N5829" s="16"/>
      <c r="O5829" s="3">
        <f>IF(Tabela2025Horario[[#This Row],[Media Agregada Todas as Usinas]]*$Q$3265&gt;100%,100%,Tabela2025Horario[[#This Row],[Media Agregada Todas as Usinas]]*$Q$3265)</f>
        <v>0</v>
      </c>
    </row>
    <row r="5830" spans="1:15" x14ac:dyDescent="0.25">
      <c r="A5830" s="16">
        <f>Tabela2025Horario[[#This Row],[DataHora]]</f>
        <v>45900.833333333336</v>
      </c>
      <c r="B5830" s="17">
        <v>2026</v>
      </c>
      <c r="C5830" s="24">
        <f>Tabela2025Horario[[#This Row],[Mês]]</f>
        <v>8</v>
      </c>
      <c r="D5830" s="24">
        <f>Tabela2025Horario[[#This Row],[Dia]]</f>
        <v>31</v>
      </c>
      <c r="E5830" s="24">
        <f>Tabela2025Horario[[#This Row],[Hora]]</f>
        <v>20</v>
      </c>
      <c r="F5830" s="25">
        <f>Tabela2025Horario[[#This Row],[Conj. Castilho]]</f>
        <v>0</v>
      </c>
      <c r="G5830" s="25">
        <f>Tabela2025Horario[[#This Row],[Conj. Eol. Ventos Santa Eugênia]]</f>
        <v>0</v>
      </c>
      <c r="H5830" s="25">
        <f>Tabela2025Horario[[#This Row],[Conj. Guaimbê]]</f>
        <v>0</v>
      </c>
      <c r="I5830" s="16"/>
      <c r="J5830" s="16"/>
      <c r="K5830" s="16"/>
      <c r="L5830" s="16"/>
      <c r="M5830" s="16"/>
      <c r="N5830" s="16"/>
      <c r="O5830" s="3">
        <f>IF(Tabela2025Horario[[#This Row],[Media Agregada Todas as Usinas]]*$Q$3265&gt;100%,100%,Tabela2025Horario[[#This Row],[Media Agregada Todas as Usinas]]*$Q$3265)</f>
        <v>0</v>
      </c>
    </row>
    <row r="5831" spans="1:15" x14ac:dyDescent="0.25">
      <c r="A5831" s="16">
        <f>Tabela2025Horario[[#This Row],[DataHora]]</f>
        <v>45900.875</v>
      </c>
      <c r="B5831" s="17">
        <v>2026</v>
      </c>
      <c r="C5831" s="24">
        <f>Tabela2025Horario[[#This Row],[Mês]]</f>
        <v>8</v>
      </c>
      <c r="D5831" s="24">
        <f>Tabela2025Horario[[#This Row],[Dia]]</f>
        <v>31</v>
      </c>
      <c r="E5831" s="24">
        <f>Tabela2025Horario[[#This Row],[Hora]]</f>
        <v>21</v>
      </c>
      <c r="F5831" s="25">
        <f>Tabela2025Horario[[#This Row],[Conj. Castilho]]</f>
        <v>0</v>
      </c>
      <c r="G5831" s="25">
        <f>Tabela2025Horario[[#This Row],[Conj. Eol. Ventos Santa Eugênia]]</f>
        <v>0</v>
      </c>
      <c r="H5831" s="25">
        <f>Tabela2025Horario[[#This Row],[Conj. Guaimbê]]</f>
        <v>0</v>
      </c>
      <c r="I5831" s="16"/>
      <c r="J5831" s="16"/>
      <c r="K5831" s="16"/>
      <c r="L5831" s="16"/>
      <c r="M5831" s="16"/>
      <c r="N5831" s="16"/>
      <c r="O5831" s="3">
        <f>IF(Tabela2025Horario[[#This Row],[Media Agregada Todas as Usinas]]*$Q$3265&gt;100%,100%,Tabela2025Horario[[#This Row],[Media Agregada Todas as Usinas]]*$Q$3265)</f>
        <v>0</v>
      </c>
    </row>
    <row r="5832" spans="1:15" x14ac:dyDescent="0.25">
      <c r="A5832" s="16">
        <f>Tabela2025Horario[[#This Row],[DataHora]]</f>
        <v>45900.916666666664</v>
      </c>
      <c r="B5832" s="17">
        <v>2026</v>
      </c>
      <c r="C5832" s="24">
        <f>Tabela2025Horario[[#This Row],[Mês]]</f>
        <v>8</v>
      </c>
      <c r="D5832" s="24">
        <f>Tabela2025Horario[[#This Row],[Dia]]</f>
        <v>31</v>
      </c>
      <c r="E5832" s="24">
        <f>Tabela2025Horario[[#This Row],[Hora]]</f>
        <v>22</v>
      </c>
      <c r="F5832" s="25">
        <f>Tabela2025Horario[[#This Row],[Conj. Castilho]]</f>
        <v>0</v>
      </c>
      <c r="G5832" s="25">
        <f>Tabela2025Horario[[#This Row],[Conj. Eol. Ventos Santa Eugênia]]</f>
        <v>0</v>
      </c>
      <c r="H5832" s="25">
        <f>Tabela2025Horario[[#This Row],[Conj. Guaimbê]]</f>
        <v>0</v>
      </c>
      <c r="I5832" s="16"/>
      <c r="J5832" s="16"/>
      <c r="K5832" s="16"/>
      <c r="L5832" s="16"/>
      <c r="M5832" s="16"/>
      <c r="N5832" s="16"/>
      <c r="O5832" s="3">
        <f>IF(Tabela2025Horario[[#This Row],[Media Agregada Todas as Usinas]]*$Q$3265&gt;100%,100%,Tabela2025Horario[[#This Row],[Media Agregada Todas as Usinas]]*$Q$3265)</f>
        <v>0</v>
      </c>
    </row>
    <row r="5833" spans="1:15" x14ac:dyDescent="0.25">
      <c r="A5833" s="16">
        <f>Tabela2025Horario[[#This Row],[DataHora]]</f>
        <v>45900.958333333336</v>
      </c>
      <c r="B5833" s="17">
        <v>2026</v>
      </c>
      <c r="C5833" s="24">
        <f>Tabela2025Horario[[#This Row],[Mês]]</f>
        <v>8</v>
      </c>
      <c r="D5833" s="24">
        <f>Tabela2025Horario[[#This Row],[Dia]]</f>
        <v>31</v>
      </c>
      <c r="E5833" s="24">
        <f>Tabela2025Horario[[#This Row],[Hora]]</f>
        <v>23</v>
      </c>
      <c r="F5833" s="25">
        <f>Tabela2025Horario[[#This Row],[Conj. Castilho]]</f>
        <v>0</v>
      </c>
      <c r="G5833" s="25">
        <f>Tabela2025Horario[[#This Row],[Conj. Eol. Ventos Santa Eugênia]]</f>
        <v>0</v>
      </c>
      <c r="H5833" s="25">
        <f>Tabela2025Horario[[#This Row],[Conj. Guaimbê]]</f>
        <v>0</v>
      </c>
      <c r="I5833" s="16"/>
      <c r="J5833" s="16"/>
      <c r="K5833" s="16"/>
      <c r="L5833" s="16"/>
      <c r="M5833" s="16"/>
      <c r="N5833" s="16"/>
      <c r="O5833" s="3">
        <f>IF(Tabela2025Horario[[#This Row],[Media Agregada Todas as Usinas]]*$Q$3265&gt;100%,100%,Tabela2025Horario[[#This Row],[Media Agregada Todas as Usinas]]*$Q$3265)</f>
        <v>0</v>
      </c>
    </row>
    <row r="5834" spans="1:15" x14ac:dyDescent="0.25">
      <c r="A5834" s="16">
        <f>Tabela2025Horario[[#This Row],[DataHora]]</f>
        <v>45901</v>
      </c>
      <c r="B5834" s="17">
        <v>2026</v>
      </c>
      <c r="C5834" s="24">
        <f>Tabela2025Horario[[#This Row],[Mês]]</f>
        <v>9</v>
      </c>
      <c r="D5834" s="24">
        <f>Tabela2025Horario[[#This Row],[Dia]]</f>
        <v>1</v>
      </c>
      <c r="E5834" s="24">
        <f>Tabela2025Horario[[#This Row],[Hora]]</f>
        <v>0</v>
      </c>
      <c r="F5834" s="25">
        <f>Tabela2025Horario[[#This Row],[Conj. Castilho]]</f>
        <v>0</v>
      </c>
      <c r="G5834" s="25">
        <f>Tabela2025Horario[[#This Row],[Conj. Eol. Ventos Santa Eugênia]]</f>
        <v>0</v>
      </c>
      <c r="H5834" s="25">
        <f>Tabela2025Horario[[#This Row],[Conj. Guaimbê]]</f>
        <v>0</v>
      </c>
      <c r="I5834" s="16"/>
      <c r="J5834" s="16"/>
      <c r="K5834" s="16"/>
      <c r="L5834" s="16"/>
      <c r="M5834" s="16"/>
      <c r="N5834" s="16"/>
      <c r="O5834" s="3">
        <f>IF(Tabela2025Horario[[#This Row],[Media Agregada Todas as Usinas]]*$Q$3265&gt;100%,100%,Tabela2025Horario[[#This Row],[Media Agregada Todas as Usinas]]*$Q$3265)</f>
        <v>0</v>
      </c>
    </row>
    <row r="5835" spans="1:15" x14ac:dyDescent="0.25">
      <c r="A5835" s="16">
        <f>Tabela2025Horario[[#This Row],[DataHora]]</f>
        <v>45901.041666666664</v>
      </c>
      <c r="B5835" s="17">
        <v>2026</v>
      </c>
      <c r="C5835" s="24">
        <f>Tabela2025Horario[[#This Row],[Mês]]</f>
        <v>9</v>
      </c>
      <c r="D5835" s="24">
        <f>Tabela2025Horario[[#This Row],[Dia]]</f>
        <v>1</v>
      </c>
      <c r="E5835" s="24">
        <f>Tabela2025Horario[[#This Row],[Hora]]</f>
        <v>1</v>
      </c>
      <c r="F5835" s="25">
        <f>Tabela2025Horario[[#This Row],[Conj. Castilho]]</f>
        <v>0</v>
      </c>
      <c r="G5835" s="25">
        <f>Tabela2025Horario[[#This Row],[Conj. Eol. Ventos Santa Eugênia]]</f>
        <v>0</v>
      </c>
      <c r="H5835" s="25">
        <f>Tabela2025Horario[[#This Row],[Conj. Guaimbê]]</f>
        <v>0</v>
      </c>
      <c r="I5835" s="16"/>
      <c r="J5835" s="16"/>
      <c r="K5835" s="16"/>
      <c r="L5835" s="16"/>
      <c r="M5835" s="16"/>
      <c r="N5835" s="16"/>
      <c r="O5835" s="3">
        <f>IF(Tabela2025Horario[[#This Row],[Media Agregada Todas as Usinas]]*$Q$3265&gt;100%,100%,Tabela2025Horario[[#This Row],[Media Agregada Todas as Usinas]]*$Q$3265)</f>
        <v>0</v>
      </c>
    </row>
    <row r="5836" spans="1:15" x14ac:dyDescent="0.25">
      <c r="A5836" s="16">
        <f>Tabela2025Horario[[#This Row],[DataHora]]</f>
        <v>45901.083333333336</v>
      </c>
      <c r="B5836" s="17">
        <v>2026</v>
      </c>
      <c r="C5836" s="24">
        <f>Tabela2025Horario[[#This Row],[Mês]]</f>
        <v>9</v>
      </c>
      <c r="D5836" s="24">
        <f>Tabela2025Horario[[#This Row],[Dia]]</f>
        <v>1</v>
      </c>
      <c r="E5836" s="24">
        <f>Tabela2025Horario[[#This Row],[Hora]]</f>
        <v>2</v>
      </c>
      <c r="F5836" s="25">
        <f>Tabela2025Horario[[#This Row],[Conj. Castilho]]</f>
        <v>0</v>
      </c>
      <c r="G5836" s="25">
        <f>Tabela2025Horario[[#This Row],[Conj. Eol. Ventos Santa Eugênia]]</f>
        <v>0</v>
      </c>
      <c r="H5836" s="25">
        <f>Tabela2025Horario[[#This Row],[Conj. Guaimbê]]</f>
        <v>0</v>
      </c>
      <c r="I5836" s="16"/>
      <c r="J5836" s="16"/>
      <c r="K5836" s="16"/>
      <c r="L5836" s="16"/>
      <c r="M5836" s="16"/>
      <c r="N5836" s="16"/>
      <c r="O5836" s="3">
        <f>IF(Tabela2025Horario[[#This Row],[Media Agregada Todas as Usinas]]*$Q$3265&gt;100%,100%,Tabela2025Horario[[#This Row],[Media Agregada Todas as Usinas]]*$Q$3265)</f>
        <v>0</v>
      </c>
    </row>
    <row r="5837" spans="1:15" x14ac:dyDescent="0.25">
      <c r="A5837" s="16">
        <f>Tabela2025Horario[[#This Row],[DataHora]]</f>
        <v>45901.125</v>
      </c>
      <c r="B5837" s="17">
        <v>2026</v>
      </c>
      <c r="C5837" s="24">
        <f>Tabela2025Horario[[#This Row],[Mês]]</f>
        <v>9</v>
      </c>
      <c r="D5837" s="24">
        <f>Tabela2025Horario[[#This Row],[Dia]]</f>
        <v>1</v>
      </c>
      <c r="E5837" s="24">
        <f>Tabela2025Horario[[#This Row],[Hora]]</f>
        <v>3</v>
      </c>
      <c r="F5837" s="25">
        <f>Tabela2025Horario[[#This Row],[Conj. Castilho]]</f>
        <v>0</v>
      </c>
      <c r="G5837" s="25">
        <f>Tabela2025Horario[[#This Row],[Conj. Eol. Ventos Santa Eugênia]]</f>
        <v>0</v>
      </c>
      <c r="H5837" s="25">
        <f>Tabela2025Horario[[#This Row],[Conj. Guaimbê]]</f>
        <v>0</v>
      </c>
      <c r="I5837" s="16"/>
      <c r="J5837" s="16"/>
      <c r="K5837" s="16"/>
      <c r="L5837" s="16"/>
      <c r="M5837" s="16"/>
      <c r="N5837" s="16"/>
      <c r="O5837" s="3">
        <f>IF(Tabela2025Horario[[#This Row],[Media Agregada Todas as Usinas]]*$Q$3265&gt;100%,100%,Tabela2025Horario[[#This Row],[Media Agregada Todas as Usinas]]*$Q$3265)</f>
        <v>0</v>
      </c>
    </row>
    <row r="5838" spans="1:15" x14ac:dyDescent="0.25">
      <c r="A5838" s="16">
        <f>Tabela2025Horario[[#This Row],[DataHora]]</f>
        <v>45901.166666666664</v>
      </c>
      <c r="B5838" s="17">
        <v>2026</v>
      </c>
      <c r="C5838" s="24">
        <f>Tabela2025Horario[[#This Row],[Mês]]</f>
        <v>9</v>
      </c>
      <c r="D5838" s="24">
        <f>Tabela2025Horario[[#This Row],[Dia]]</f>
        <v>1</v>
      </c>
      <c r="E5838" s="24">
        <f>Tabela2025Horario[[#This Row],[Hora]]</f>
        <v>4</v>
      </c>
      <c r="F5838" s="25">
        <f>Tabela2025Horario[[#This Row],[Conj. Castilho]]</f>
        <v>0</v>
      </c>
      <c r="G5838" s="25">
        <f>Tabela2025Horario[[#This Row],[Conj. Eol. Ventos Santa Eugênia]]</f>
        <v>0</v>
      </c>
      <c r="H5838" s="25">
        <f>Tabela2025Horario[[#This Row],[Conj. Guaimbê]]</f>
        <v>0</v>
      </c>
      <c r="I5838" s="16"/>
      <c r="J5838" s="16"/>
      <c r="K5838" s="16"/>
      <c r="L5838" s="16"/>
      <c r="M5838" s="16"/>
      <c r="N5838" s="16"/>
      <c r="O5838" s="3">
        <f>IF(Tabela2025Horario[[#This Row],[Media Agregada Todas as Usinas]]*$Q$3265&gt;100%,100%,Tabela2025Horario[[#This Row],[Media Agregada Todas as Usinas]]*$Q$3265)</f>
        <v>0</v>
      </c>
    </row>
    <row r="5839" spans="1:15" x14ac:dyDescent="0.25">
      <c r="A5839" s="16">
        <f>Tabela2025Horario[[#This Row],[DataHora]]</f>
        <v>45901.208333333336</v>
      </c>
      <c r="B5839" s="17">
        <v>2026</v>
      </c>
      <c r="C5839" s="24">
        <f>Tabela2025Horario[[#This Row],[Mês]]</f>
        <v>9</v>
      </c>
      <c r="D5839" s="24">
        <f>Tabela2025Horario[[#This Row],[Dia]]</f>
        <v>1</v>
      </c>
      <c r="E5839" s="24">
        <f>Tabela2025Horario[[#This Row],[Hora]]</f>
        <v>5</v>
      </c>
      <c r="F5839" s="25">
        <f>Tabela2025Horario[[#This Row],[Conj. Castilho]]</f>
        <v>0</v>
      </c>
      <c r="G5839" s="25">
        <f>Tabela2025Horario[[#This Row],[Conj. Eol. Ventos Santa Eugênia]]</f>
        <v>0</v>
      </c>
      <c r="H5839" s="25">
        <f>Tabela2025Horario[[#This Row],[Conj. Guaimbê]]</f>
        <v>0</v>
      </c>
      <c r="I5839" s="16"/>
      <c r="J5839" s="16"/>
      <c r="K5839" s="16"/>
      <c r="L5839" s="16"/>
      <c r="M5839" s="16"/>
      <c r="N5839" s="16"/>
      <c r="O5839" s="3">
        <f>IF(Tabela2025Horario[[#This Row],[Media Agregada Todas as Usinas]]*$Q$3265&gt;100%,100%,Tabela2025Horario[[#This Row],[Media Agregada Todas as Usinas]]*$Q$3265)</f>
        <v>0</v>
      </c>
    </row>
    <row r="5840" spans="1:15" x14ac:dyDescent="0.25">
      <c r="A5840" s="16">
        <f>Tabela2025Horario[[#This Row],[DataHora]]</f>
        <v>45901.25</v>
      </c>
      <c r="B5840" s="17">
        <v>2026</v>
      </c>
      <c r="C5840" s="24">
        <f>Tabela2025Horario[[#This Row],[Mês]]</f>
        <v>9</v>
      </c>
      <c r="D5840" s="24">
        <f>Tabela2025Horario[[#This Row],[Dia]]</f>
        <v>1</v>
      </c>
      <c r="E5840" s="24">
        <f>Tabela2025Horario[[#This Row],[Hora]]</f>
        <v>6</v>
      </c>
      <c r="F5840" s="25">
        <f>Tabela2025Horario[[#This Row],[Conj. Castilho]]</f>
        <v>0</v>
      </c>
      <c r="G5840" s="25">
        <f>Tabela2025Horario[[#This Row],[Conj. Eol. Ventos Santa Eugênia]]</f>
        <v>2.4552822356353844E-2</v>
      </c>
      <c r="H5840" s="25">
        <f>Tabela2025Horario[[#This Row],[Conj. Guaimbê]]</f>
        <v>0</v>
      </c>
      <c r="I5840" s="16"/>
      <c r="J5840" s="16"/>
      <c r="K5840" s="16"/>
      <c r="L5840" s="16"/>
      <c r="M5840" s="16"/>
      <c r="N5840" s="16"/>
      <c r="O5840" s="3">
        <f>IF(Tabela2025Horario[[#This Row],[Media Agregada Todas as Usinas]]*$Q$3265&gt;100%,100%,Tabela2025Horario[[#This Row],[Media Agregada Todas as Usinas]]*$Q$3265)</f>
        <v>0.26446826988480565</v>
      </c>
    </row>
    <row r="5841" spans="1:15" x14ac:dyDescent="0.25">
      <c r="A5841" s="16">
        <f>Tabela2025Horario[[#This Row],[DataHora]]</f>
        <v>45901.291666666664</v>
      </c>
      <c r="B5841" s="17">
        <v>2026</v>
      </c>
      <c r="C5841" s="24">
        <f>Tabela2025Horario[[#This Row],[Mês]]</f>
        <v>9</v>
      </c>
      <c r="D5841" s="24">
        <f>Tabela2025Horario[[#This Row],[Dia]]</f>
        <v>1</v>
      </c>
      <c r="E5841" s="24">
        <f>Tabela2025Horario[[#This Row],[Hora]]</f>
        <v>7</v>
      </c>
      <c r="F5841" s="25">
        <f>Tabela2025Horario[[#This Row],[Conj. Castilho]]</f>
        <v>0</v>
      </c>
      <c r="G5841" s="25">
        <f>Tabela2025Horario[[#This Row],[Conj. Eol. Ventos Santa Eugênia]]</f>
        <v>0.16643741797425293</v>
      </c>
      <c r="H5841" s="25">
        <f>Tabela2025Horario[[#This Row],[Conj. Guaimbê]]</f>
        <v>0</v>
      </c>
      <c r="I5841" s="16"/>
      <c r="J5841" s="16"/>
      <c r="K5841" s="16"/>
      <c r="L5841" s="16"/>
      <c r="M5841" s="16"/>
      <c r="N5841" s="16"/>
      <c r="O5841" s="3">
        <f>IF(Tabela2025Horario[[#This Row],[Media Agregada Todas as Usinas]]*$Q$3265&gt;100%,100%,Tabela2025Horario[[#This Row],[Media Agregada Todas as Usinas]]*$Q$3265)</f>
        <v>0.78442744392797792</v>
      </c>
    </row>
    <row r="5842" spans="1:15" x14ac:dyDescent="0.25">
      <c r="A5842" s="16">
        <f>Tabela2025Horario[[#This Row],[DataHora]]</f>
        <v>45901.333333333336</v>
      </c>
      <c r="B5842" s="17">
        <v>2026</v>
      </c>
      <c r="C5842" s="24">
        <f>Tabela2025Horario[[#This Row],[Mês]]</f>
        <v>9</v>
      </c>
      <c r="D5842" s="24">
        <f>Tabela2025Horario[[#This Row],[Dia]]</f>
        <v>1</v>
      </c>
      <c r="E5842" s="24">
        <f>Tabela2025Horario[[#This Row],[Hora]]</f>
        <v>8</v>
      </c>
      <c r="F5842" s="25">
        <f>Tabela2025Horario[[#This Row],[Conj. Castilho]]</f>
        <v>0</v>
      </c>
      <c r="G5842" s="25">
        <f>Tabela2025Horario[[#This Row],[Conj. Eol. Ventos Santa Eugênia]]</f>
        <v>0.16089500758397018</v>
      </c>
      <c r="H5842" s="25">
        <f>Tabela2025Horario[[#This Row],[Conj. Guaimbê]]</f>
        <v>0</v>
      </c>
      <c r="I5842" s="16"/>
      <c r="J5842" s="16"/>
      <c r="K5842" s="16"/>
      <c r="L5842" s="16"/>
      <c r="M5842" s="16"/>
      <c r="N5842" s="16"/>
      <c r="O5842" s="3">
        <f>IF(Tabela2025Horario[[#This Row],[Media Agregada Todas as Usinas]]*$Q$3265&gt;100%,100%,Tabela2025Horario[[#This Row],[Media Agregada Todas as Usinas]]*$Q$3265)</f>
        <v>0.80487243719283263</v>
      </c>
    </row>
    <row r="5843" spans="1:15" x14ac:dyDescent="0.25">
      <c r="A5843" s="16">
        <f>Tabela2025Horario[[#This Row],[DataHora]]</f>
        <v>45901.375</v>
      </c>
      <c r="B5843" s="17">
        <v>2026</v>
      </c>
      <c r="C5843" s="24">
        <f>Tabela2025Horario[[#This Row],[Mês]]</f>
        <v>9</v>
      </c>
      <c r="D5843" s="24">
        <f>Tabela2025Horario[[#This Row],[Dia]]</f>
        <v>1</v>
      </c>
      <c r="E5843" s="24">
        <f>Tabela2025Horario[[#This Row],[Hora]]</f>
        <v>9</v>
      </c>
      <c r="F5843" s="25">
        <f>Tabela2025Horario[[#This Row],[Conj. Castilho]]</f>
        <v>0</v>
      </c>
      <c r="G5843" s="25">
        <f>Tabela2025Horario[[#This Row],[Conj. Eol. Ventos Santa Eugênia]]</f>
        <v>0.1712032477981171</v>
      </c>
      <c r="H5843" s="25">
        <f>Tabela2025Horario[[#This Row],[Conj. Guaimbê]]</f>
        <v>0</v>
      </c>
      <c r="I5843" s="16"/>
      <c r="J5843" s="16"/>
      <c r="K5843" s="16"/>
      <c r="L5843" s="16"/>
      <c r="M5843" s="16"/>
      <c r="N5843" s="16"/>
      <c r="O5843" s="3">
        <f>IF(Tabela2025Horario[[#This Row],[Media Agregada Todas as Usinas]]*$Q$3265&gt;100%,100%,Tabela2025Horario[[#This Row],[Media Agregada Todas as Usinas]]*$Q$3265)</f>
        <v>0.80310121728757444</v>
      </c>
    </row>
    <row r="5844" spans="1:15" x14ac:dyDescent="0.25">
      <c r="A5844" s="16">
        <f>Tabela2025Horario[[#This Row],[DataHora]]</f>
        <v>45901.416666666664</v>
      </c>
      <c r="B5844" s="17">
        <v>2026</v>
      </c>
      <c r="C5844" s="24">
        <f>Tabela2025Horario[[#This Row],[Mês]]</f>
        <v>9</v>
      </c>
      <c r="D5844" s="24">
        <f>Tabela2025Horario[[#This Row],[Dia]]</f>
        <v>1</v>
      </c>
      <c r="E5844" s="24">
        <f>Tabela2025Horario[[#This Row],[Hora]]</f>
        <v>10</v>
      </c>
      <c r="F5844" s="25">
        <f>Tabela2025Horario[[#This Row],[Conj. Castilho]]</f>
        <v>0</v>
      </c>
      <c r="G5844" s="25">
        <f>Tabela2025Horario[[#This Row],[Conj. Eol. Ventos Santa Eugênia]]</f>
        <v>0.16916295032982906</v>
      </c>
      <c r="H5844" s="25">
        <f>Tabela2025Horario[[#This Row],[Conj. Guaimbê]]</f>
        <v>0</v>
      </c>
      <c r="I5844" s="16"/>
      <c r="J5844" s="16"/>
      <c r="K5844" s="16"/>
      <c r="L5844" s="16"/>
      <c r="M5844" s="16"/>
      <c r="N5844" s="16"/>
      <c r="O5844" s="3">
        <f>IF(Tabela2025Horario[[#This Row],[Media Agregada Todas as Usinas]]*$Q$3265&gt;100%,100%,Tabela2025Horario[[#This Row],[Media Agregada Todas as Usinas]]*$Q$3265)</f>
        <v>0.80292896470011843</v>
      </c>
    </row>
    <row r="5845" spans="1:15" x14ac:dyDescent="0.25">
      <c r="A5845" s="16">
        <f>Tabela2025Horario[[#This Row],[DataHora]]</f>
        <v>45901.458333333336</v>
      </c>
      <c r="B5845" s="17">
        <v>2026</v>
      </c>
      <c r="C5845" s="24">
        <f>Tabela2025Horario[[#This Row],[Mês]]</f>
        <v>9</v>
      </c>
      <c r="D5845" s="24">
        <f>Tabela2025Horario[[#This Row],[Dia]]</f>
        <v>1</v>
      </c>
      <c r="E5845" s="24">
        <f>Tabela2025Horario[[#This Row],[Hora]]</f>
        <v>11</v>
      </c>
      <c r="F5845" s="25">
        <f>Tabela2025Horario[[#This Row],[Conj. Castilho]]</f>
        <v>0</v>
      </c>
      <c r="G5845" s="25">
        <f>Tabela2025Horario[[#This Row],[Conj. Eol. Ventos Santa Eugênia]]</f>
        <v>0.23227023832576293</v>
      </c>
      <c r="H5845" s="25">
        <f>Tabela2025Horario[[#This Row],[Conj. Guaimbê]]</f>
        <v>0</v>
      </c>
      <c r="I5845" s="16"/>
      <c r="J5845" s="16"/>
      <c r="K5845" s="16"/>
      <c r="L5845" s="16"/>
      <c r="M5845" s="16"/>
      <c r="N5845" s="16"/>
      <c r="O5845" s="3">
        <f>IF(Tabela2025Horario[[#This Row],[Media Agregada Todas as Usinas]]*$Q$3265&gt;100%,100%,Tabela2025Horario[[#This Row],[Media Agregada Todas as Usinas]]*$Q$3265)</f>
        <v>0.88837323698230386</v>
      </c>
    </row>
    <row r="5846" spans="1:15" x14ac:dyDescent="0.25">
      <c r="A5846" s="16">
        <f>Tabela2025Horario[[#This Row],[DataHora]]</f>
        <v>45901.5</v>
      </c>
      <c r="B5846" s="17">
        <v>2026</v>
      </c>
      <c r="C5846" s="24">
        <f>Tabela2025Horario[[#This Row],[Mês]]</f>
        <v>9</v>
      </c>
      <c r="D5846" s="24">
        <f>Tabela2025Horario[[#This Row],[Dia]]</f>
        <v>1</v>
      </c>
      <c r="E5846" s="24">
        <f>Tabela2025Horario[[#This Row],[Hora]]</f>
        <v>12</v>
      </c>
      <c r="F5846" s="25">
        <f>Tabela2025Horario[[#This Row],[Conj. Castilho]]</f>
        <v>0</v>
      </c>
      <c r="G5846" s="25">
        <f>Tabela2025Horario[[#This Row],[Conj. Eol. Ventos Santa Eugênia]]</f>
        <v>0.20662514202988225</v>
      </c>
      <c r="H5846" s="25">
        <f>Tabela2025Horario[[#This Row],[Conj. Guaimbê]]</f>
        <v>0</v>
      </c>
      <c r="I5846" s="16"/>
      <c r="J5846" s="16"/>
      <c r="K5846" s="16"/>
      <c r="L5846" s="16"/>
      <c r="M5846" s="16"/>
      <c r="N5846" s="16"/>
      <c r="O5846" s="3">
        <f>IF(Tabela2025Horario[[#This Row],[Media Agregada Todas as Usinas]]*$Q$3265&gt;100%,100%,Tabela2025Horario[[#This Row],[Media Agregada Todas as Usinas]]*$Q$3265)</f>
        <v>0.90178729075080588</v>
      </c>
    </row>
    <row r="5847" spans="1:15" x14ac:dyDescent="0.25">
      <c r="A5847" s="16">
        <f>Tabela2025Horario[[#This Row],[DataHora]]</f>
        <v>45901.541666666664</v>
      </c>
      <c r="B5847" s="17">
        <v>2026</v>
      </c>
      <c r="C5847" s="24">
        <f>Tabela2025Horario[[#This Row],[Mês]]</f>
        <v>9</v>
      </c>
      <c r="D5847" s="24">
        <f>Tabela2025Horario[[#This Row],[Dia]]</f>
        <v>1</v>
      </c>
      <c r="E5847" s="24">
        <f>Tabela2025Horario[[#This Row],[Hora]]</f>
        <v>13</v>
      </c>
      <c r="F5847" s="25">
        <f>Tabela2025Horario[[#This Row],[Conj. Castilho]]</f>
        <v>0</v>
      </c>
      <c r="G5847" s="25">
        <f>Tabela2025Horario[[#This Row],[Conj. Eol. Ventos Santa Eugênia]]</f>
        <v>6.9384139059739475E-2</v>
      </c>
      <c r="H5847" s="25">
        <f>Tabela2025Horario[[#This Row],[Conj. Guaimbê]]</f>
        <v>0</v>
      </c>
      <c r="I5847" s="16"/>
      <c r="J5847" s="16"/>
      <c r="K5847" s="16"/>
      <c r="L5847" s="16"/>
      <c r="M5847" s="16"/>
      <c r="N5847" s="16"/>
      <c r="O5847" s="3">
        <f>IF(Tabela2025Horario[[#This Row],[Media Agregada Todas as Usinas]]*$Q$3265&gt;100%,100%,Tabela2025Horario[[#This Row],[Media Agregada Todas as Usinas]]*$Q$3265)</f>
        <v>0.60021014495070979</v>
      </c>
    </row>
    <row r="5848" spans="1:15" x14ac:dyDescent="0.25">
      <c r="A5848" s="16">
        <f>Tabela2025Horario[[#This Row],[DataHora]]</f>
        <v>45901.583333333336</v>
      </c>
      <c r="B5848" s="17">
        <v>2026</v>
      </c>
      <c r="C5848" s="24">
        <f>Tabela2025Horario[[#This Row],[Mês]]</f>
        <v>9</v>
      </c>
      <c r="D5848" s="24">
        <f>Tabela2025Horario[[#This Row],[Dia]]</f>
        <v>1</v>
      </c>
      <c r="E5848" s="24">
        <f>Tabela2025Horario[[#This Row],[Hora]]</f>
        <v>14</v>
      </c>
      <c r="F5848" s="25">
        <f>Tabela2025Horario[[#This Row],[Conj. Castilho]]</f>
        <v>0</v>
      </c>
      <c r="G5848" s="25">
        <f>Tabela2025Horario[[#This Row],[Conj. Eol. Ventos Santa Eugênia]]</f>
        <v>3.4177765106775987E-3</v>
      </c>
      <c r="H5848" s="25">
        <f>Tabela2025Horario[[#This Row],[Conj. Guaimbê]]</f>
        <v>0</v>
      </c>
      <c r="I5848" s="16"/>
      <c r="J5848" s="16"/>
      <c r="K5848" s="16"/>
      <c r="L5848" s="16"/>
      <c r="M5848" s="16"/>
      <c r="N5848" s="16"/>
      <c r="O5848" s="3">
        <f>IF(Tabela2025Horario[[#This Row],[Media Agregada Todas as Usinas]]*$Q$3265&gt;100%,100%,Tabela2025Horario[[#This Row],[Media Agregada Todas as Usinas]]*$Q$3265)</f>
        <v>0.38800713333764464</v>
      </c>
    </row>
    <row r="5849" spans="1:15" x14ac:dyDescent="0.25">
      <c r="A5849" s="16">
        <f>Tabela2025Horario[[#This Row],[DataHora]]</f>
        <v>45901.625</v>
      </c>
      <c r="B5849" s="17">
        <v>2026</v>
      </c>
      <c r="C5849" s="24">
        <f>Tabela2025Horario[[#This Row],[Mês]]</f>
        <v>9</v>
      </c>
      <c r="D5849" s="24">
        <f>Tabela2025Horario[[#This Row],[Dia]]</f>
        <v>1</v>
      </c>
      <c r="E5849" s="24">
        <f>Tabela2025Horario[[#This Row],[Hora]]</f>
        <v>15</v>
      </c>
      <c r="F5849" s="25">
        <f>Tabela2025Horario[[#This Row],[Conj. Castilho]]</f>
        <v>0</v>
      </c>
      <c r="G5849" s="25">
        <f>Tabela2025Horario[[#This Row],[Conj. Eol. Ventos Santa Eugênia]]</f>
        <v>0</v>
      </c>
      <c r="H5849" s="25">
        <f>Tabela2025Horario[[#This Row],[Conj. Guaimbê]]</f>
        <v>0</v>
      </c>
      <c r="I5849" s="16"/>
      <c r="J5849" s="16"/>
      <c r="K5849" s="16"/>
      <c r="L5849" s="16"/>
      <c r="M5849" s="16"/>
      <c r="N5849" s="16"/>
      <c r="O5849" s="3">
        <f>IF(Tabela2025Horario[[#This Row],[Media Agregada Todas as Usinas]]*$Q$3265&gt;100%,100%,Tabela2025Horario[[#This Row],[Media Agregada Todas as Usinas]]*$Q$3265)</f>
        <v>0.30328023867725168</v>
      </c>
    </row>
    <row r="5850" spans="1:15" x14ac:dyDescent="0.25">
      <c r="A5850" s="16">
        <f>Tabela2025Horario[[#This Row],[DataHora]]</f>
        <v>45901.666666666664</v>
      </c>
      <c r="B5850" s="17">
        <v>2026</v>
      </c>
      <c r="C5850" s="24">
        <f>Tabela2025Horario[[#This Row],[Mês]]</f>
        <v>9</v>
      </c>
      <c r="D5850" s="24">
        <f>Tabela2025Horario[[#This Row],[Dia]]</f>
        <v>1</v>
      </c>
      <c r="E5850" s="24">
        <f>Tabela2025Horario[[#This Row],[Hora]]</f>
        <v>16</v>
      </c>
      <c r="F5850" s="25">
        <f>Tabela2025Horario[[#This Row],[Conj. Castilho]]</f>
        <v>0</v>
      </c>
      <c r="G5850" s="25">
        <f>Tabela2025Horario[[#This Row],[Conj. Eol. Ventos Santa Eugênia]]</f>
        <v>0</v>
      </c>
      <c r="H5850" s="25">
        <f>Tabela2025Horario[[#This Row],[Conj. Guaimbê]]</f>
        <v>0</v>
      </c>
      <c r="I5850" s="16"/>
      <c r="J5850" s="16"/>
      <c r="K5850" s="16"/>
      <c r="L5850" s="16"/>
      <c r="M5850" s="16"/>
      <c r="N5850" s="16"/>
      <c r="O5850" s="3">
        <f>IF(Tabela2025Horario[[#This Row],[Media Agregada Todas as Usinas]]*$Q$3265&gt;100%,100%,Tabela2025Horario[[#This Row],[Media Agregada Todas as Usinas]]*$Q$3265)</f>
        <v>0.12086314548770617</v>
      </c>
    </row>
    <row r="5851" spans="1:15" x14ac:dyDescent="0.25">
      <c r="A5851" s="16">
        <f>Tabela2025Horario[[#This Row],[DataHora]]</f>
        <v>45901.708333333336</v>
      </c>
      <c r="B5851" s="17">
        <v>2026</v>
      </c>
      <c r="C5851" s="24">
        <f>Tabela2025Horario[[#This Row],[Mês]]</f>
        <v>9</v>
      </c>
      <c r="D5851" s="24">
        <f>Tabela2025Horario[[#This Row],[Dia]]</f>
        <v>1</v>
      </c>
      <c r="E5851" s="24">
        <f>Tabela2025Horario[[#This Row],[Hora]]</f>
        <v>17</v>
      </c>
      <c r="F5851" s="25">
        <f>Tabela2025Horario[[#This Row],[Conj. Castilho]]</f>
        <v>0</v>
      </c>
      <c r="G5851" s="25">
        <f>Tabela2025Horario[[#This Row],[Conj. Eol. Ventos Santa Eugênia]]</f>
        <v>0</v>
      </c>
      <c r="H5851" s="25">
        <f>Tabela2025Horario[[#This Row],[Conj. Guaimbê]]</f>
        <v>0</v>
      </c>
      <c r="I5851" s="16"/>
      <c r="J5851" s="16"/>
      <c r="K5851" s="16"/>
      <c r="L5851" s="16"/>
      <c r="M5851" s="16"/>
      <c r="N5851" s="16"/>
      <c r="O5851" s="3">
        <f>IF(Tabela2025Horario[[#This Row],[Media Agregada Todas as Usinas]]*$Q$3265&gt;100%,100%,Tabela2025Horario[[#This Row],[Media Agregada Todas as Usinas]]*$Q$3265)</f>
        <v>0</v>
      </c>
    </row>
    <row r="5852" spans="1:15" x14ac:dyDescent="0.25">
      <c r="A5852" s="16">
        <f>Tabela2025Horario[[#This Row],[DataHora]]</f>
        <v>45901.75</v>
      </c>
      <c r="B5852" s="17">
        <v>2026</v>
      </c>
      <c r="C5852" s="24">
        <f>Tabela2025Horario[[#This Row],[Mês]]</f>
        <v>9</v>
      </c>
      <c r="D5852" s="24">
        <f>Tabela2025Horario[[#This Row],[Dia]]</f>
        <v>1</v>
      </c>
      <c r="E5852" s="24">
        <f>Tabela2025Horario[[#This Row],[Hora]]</f>
        <v>18</v>
      </c>
      <c r="F5852" s="25">
        <f>Tabela2025Horario[[#This Row],[Conj. Castilho]]</f>
        <v>0</v>
      </c>
      <c r="G5852" s="25">
        <f>Tabela2025Horario[[#This Row],[Conj. Eol. Ventos Santa Eugênia]]</f>
        <v>0</v>
      </c>
      <c r="H5852" s="25">
        <f>Tabela2025Horario[[#This Row],[Conj. Guaimbê]]</f>
        <v>0</v>
      </c>
      <c r="I5852" s="16"/>
      <c r="J5852" s="16"/>
      <c r="K5852" s="16"/>
      <c r="L5852" s="16"/>
      <c r="M5852" s="16"/>
      <c r="N5852" s="16"/>
      <c r="O5852" s="3">
        <f>IF(Tabela2025Horario[[#This Row],[Media Agregada Todas as Usinas]]*$Q$3265&gt;100%,100%,Tabela2025Horario[[#This Row],[Media Agregada Todas as Usinas]]*$Q$3265)</f>
        <v>4.9581631169226772E-2</v>
      </c>
    </row>
    <row r="5853" spans="1:15" x14ac:dyDescent="0.25">
      <c r="A5853" s="16">
        <f>Tabela2025Horario[[#This Row],[DataHora]]</f>
        <v>45901.791666666664</v>
      </c>
      <c r="B5853" s="17">
        <v>2026</v>
      </c>
      <c r="C5853" s="24">
        <f>Tabela2025Horario[[#This Row],[Mês]]</f>
        <v>9</v>
      </c>
      <c r="D5853" s="24">
        <f>Tabela2025Horario[[#This Row],[Dia]]</f>
        <v>1</v>
      </c>
      <c r="E5853" s="24">
        <f>Tabela2025Horario[[#This Row],[Hora]]</f>
        <v>19</v>
      </c>
      <c r="F5853" s="25">
        <f>Tabela2025Horario[[#This Row],[Conj. Castilho]]</f>
        <v>0</v>
      </c>
      <c r="G5853" s="25">
        <f>Tabela2025Horario[[#This Row],[Conj. Eol. Ventos Santa Eugênia]]</f>
        <v>5.135700412247457E-2</v>
      </c>
      <c r="H5853" s="25">
        <f>Tabela2025Horario[[#This Row],[Conj. Guaimbê]]</f>
        <v>0</v>
      </c>
      <c r="I5853" s="16"/>
      <c r="J5853" s="16"/>
      <c r="K5853" s="16"/>
      <c r="L5853" s="16"/>
      <c r="M5853" s="16"/>
      <c r="N5853" s="16"/>
      <c r="O5853" s="3">
        <f>IF(Tabela2025Horario[[#This Row],[Media Agregada Todas as Usinas]]*$Q$3265&gt;100%,100%,Tabela2025Horario[[#This Row],[Media Agregada Todas as Usinas]]*$Q$3265)</f>
        <v>0.30759617366419445</v>
      </c>
    </row>
    <row r="5854" spans="1:15" x14ac:dyDescent="0.25">
      <c r="A5854" s="16">
        <f>Tabela2025Horario[[#This Row],[DataHora]]</f>
        <v>45901.833333333336</v>
      </c>
      <c r="B5854" s="17">
        <v>2026</v>
      </c>
      <c r="C5854" s="24">
        <f>Tabela2025Horario[[#This Row],[Mês]]</f>
        <v>9</v>
      </c>
      <c r="D5854" s="24">
        <f>Tabela2025Horario[[#This Row],[Dia]]</f>
        <v>1</v>
      </c>
      <c r="E5854" s="24">
        <f>Tabela2025Horario[[#This Row],[Hora]]</f>
        <v>20</v>
      </c>
      <c r="F5854" s="25">
        <f>Tabela2025Horario[[#This Row],[Conj. Castilho]]</f>
        <v>0</v>
      </c>
      <c r="G5854" s="25">
        <f>Tabela2025Horario[[#This Row],[Conj. Eol. Ventos Santa Eugênia]]</f>
        <v>8.4072907244425649E-2</v>
      </c>
      <c r="H5854" s="25">
        <f>Tabela2025Horario[[#This Row],[Conj. Guaimbê]]</f>
        <v>0</v>
      </c>
      <c r="I5854" s="16"/>
      <c r="J5854" s="16"/>
      <c r="K5854" s="16"/>
      <c r="L5854" s="16"/>
      <c r="M5854" s="16"/>
      <c r="N5854" s="16"/>
      <c r="O5854" s="3">
        <f>IF(Tabela2025Horario[[#This Row],[Media Agregada Todas as Usinas]]*$Q$3265&gt;100%,100%,Tabela2025Horario[[#This Row],[Media Agregada Todas as Usinas]]*$Q$3265)</f>
        <v>0.53507586285938524</v>
      </c>
    </row>
    <row r="5855" spans="1:15" x14ac:dyDescent="0.25">
      <c r="A5855" s="16">
        <f>Tabela2025Horario[[#This Row],[DataHora]]</f>
        <v>45901.875</v>
      </c>
      <c r="B5855" s="17">
        <v>2026</v>
      </c>
      <c r="C5855" s="24">
        <f>Tabela2025Horario[[#This Row],[Mês]]</f>
        <v>9</v>
      </c>
      <c r="D5855" s="24">
        <f>Tabela2025Horario[[#This Row],[Dia]]</f>
        <v>1</v>
      </c>
      <c r="E5855" s="24">
        <f>Tabela2025Horario[[#This Row],[Hora]]</f>
        <v>21</v>
      </c>
      <c r="F5855" s="25">
        <f>Tabela2025Horario[[#This Row],[Conj. Castilho]]</f>
        <v>0</v>
      </c>
      <c r="G5855" s="25">
        <f>Tabela2025Horario[[#This Row],[Conj. Eol. Ventos Santa Eugênia]]</f>
        <v>5.4303662989520038E-2</v>
      </c>
      <c r="H5855" s="25">
        <f>Tabela2025Horario[[#This Row],[Conj. Guaimbê]]</f>
        <v>0</v>
      </c>
      <c r="I5855" s="16"/>
      <c r="J5855" s="16"/>
      <c r="K5855" s="16"/>
      <c r="L5855" s="16"/>
      <c r="M5855" s="16"/>
      <c r="N5855" s="16"/>
      <c r="O5855" s="3">
        <f>IF(Tabela2025Horario[[#This Row],[Media Agregada Todas as Usinas]]*$Q$3265&gt;100%,100%,Tabela2025Horario[[#This Row],[Media Agregada Todas as Usinas]]*$Q$3265)</f>
        <v>0.49149174665755485</v>
      </c>
    </row>
    <row r="5856" spans="1:15" x14ac:dyDescent="0.25">
      <c r="A5856" s="16">
        <f>Tabela2025Horario[[#This Row],[DataHora]]</f>
        <v>45901.916666666664</v>
      </c>
      <c r="B5856" s="17">
        <v>2026</v>
      </c>
      <c r="C5856" s="24">
        <f>Tabela2025Horario[[#This Row],[Mês]]</f>
        <v>9</v>
      </c>
      <c r="D5856" s="24">
        <f>Tabela2025Horario[[#This Row],[Dia]]</f>
        <v>1</v>
      </c>
      <c r="E5856" s="24">
        <f>Tabela2025Horario[[#This Row],[Hora]]</f>
        <v>22</v>
      </c>
      <c r="F5856" s="25">
        <f>Tabela2025Horario[[#This Row],[Conj. Castilho]]</f>
        <v>0</v>
      </c>
      <c r="G5856" s="25">
        <f>Tabela2025Horario[[#This Row],[Conj. Eol. Ventos Santa Eugênia]]</f>
        <v>4.0281454918734062E-2</v>
      </c>
      <c r="H5856" s="25">
        <f>Tabela2025Horario[[#This Row],[Conj. Guaimbê]]</f>
        <v>0</v>
      </c>
      <c r="I5856" s="16"/>
      <c r="J5856" s="16"/>
      <c r="K5856" s="16"/>
      <c r="L5856" s="16"/>
      <c r="M5856" s="16"/>
      <c r="N5856" s="16"/>
      <c r="O5856" s="3">
        <f>IF(Tabela2025Horario[[#This Row],[Media Agregada Todas as Usinas]]*$Q$3265&gt;100%,100%,Tabela2025Horario[[#This Row],[Media Agregada Todas as Usinas]]*$Q$3265)</f>
        <v>0.46352578910849729</v>
      </c>
    </row>
    <row r="5857" spans="1:15" x14ac:dyDescent="0.25">
      <c r="A5857" s="16">
        <f>Tabela2025Horario[[#This Row],[DataHora]]</f>
        <v>45901.958333333336</v>
      </c>
      <c r="B5857" s="17">
        <v>2026</v>
      </c>
      <c r="C5857" s="24">
        <f>Tabela2025Horario[[#This Row],[Mês]]</f>
        <v>9</v>
      </c>
      <c r="D5857" s="24">
        <f>Tabela2025Horario[[#This Row],[Dia]]</f>
        <v>1</v>
      </c>
      <c r="E5857" s="24">
        <f>Tabela2025Horario[[#This Row],[Hora]]</f>
        <v>23</v>
      </c>
      <c r="F5857" s="25">
        <f>Tabela2025Horario[[#This Row],[Conj. Castilho]]</f>
        <v>0</v>
      </c>
      <c r="G5857" s="25">
        <f>Tabela2025Horario[[#This Row],[Conj. Eol. Ventos Santa Eugênia]]</f>
        <v>4.4106932065468035E-2</v>
      </c>
      <c r="H5857" s="25">
        <f>Tabela2025Horario[[#This Row],[Conj. Guaimbê]]</f>
        <v>0</v>
      </c>
      <c r="I5857" s="16"/>
      <c r="J5857" s="16"/>
      <c r="K5857" s="16"/>
      <c r="L5857" s="16"/>
      <c r="M5857" s="16"/>
      <c r="N5857" s="16"/>
      <c r="O5857" s="3">
        <f>IF(Tabela2025Horario[[#This Row],[Media Agregada Todas as Usinas]]*$Q$3265&gt;100%,100%,Tabela2025Horario[[#This Row],[Media Agregada Todas as Usinas]]*$Q$3265)</f>
        <v>0.46006591290429788</v>
      </c>
    </row>
    <row r="5858" spans="1:15" x14ac:dyDescent="0.25">
      <c r="A5858" s="16">
        <f>Tabela2025Horario[[#This Row],[DataHora]]</f>
        <v>45902</v>
      </c>
      <c r="B5858" s="17">
        <v>2026</v>
      </c>
      <c r="C5858" s="24">
        <f>Tabela2025Horario[[#This Row],[Mês]]</f>
        <v>9</v>
      </c>
      <c r="D5858" s="24">
        <f>Tabela2025Horario[[#This Row],[Dia]]</f>
        <v>2</v>
      </c>
      <c r="E5858" s="24">
        <f>Tabela2025Horario[[#This Row],[Hora]]</f>
        <v>0</v>
      </c>
      <c r="F5858" s="25">
        <f>Tabela2025Horario[[#This Row],[Conj. Castilho]]</f>
        <v>0</v>
      </c>
      <c r="G5858" s="25">
        <f>Tabela2025Horario[[#This Row],[Conj. Eol. Ventos Santa Eugênia]]</f>
        <v>4.2051734724038406E-2</v>
      </c>
      <c r="H5858" s="25">
        <f>Tabela2025Horario[[#This Row],[Conj. Guaimbê]]</f>
        <v>0</v>
      </c>
      <c r="I5858" s="16"/>
      <c r="J5858" s="16"/>
      <c r="K5858" s="16"/>
      <c r="L5858" s="16"/>
      <c r="M5858" s="16"/>
      <c r="N5858" s="16"/>
      <c r="O5858" s="3">
        <f>IF(Tabela2025Horario[[#This Row],[Media Agregada Todas as Usinas]]*$Q$3265&gt;100%,100%,Tabela2025Horario[[#This Row],[Media Agregada Todas as Usinas]]*$Q$3265)</f>
        <v>0.49698039485713102</v>
      </c>
    </row>
    <row r="5859" spans="1:15" x14ac:dyDescent="0.25">
      <c r="A5859" s="16">
        <f>Tabela2025Horario[[#This Row],[DataHora]]</f>
        <v>45902.041666666664</v>
      </c>
      <c r="B5859" s="17">
        <v>2026</v>
      </c>
      <c r="C5859" s="24">
        <f>Tabela2025Horario[[#This Row],[Mês]]</f>
        <v>9</v>
      </c>
      <c r="D5859" s="24">
        <f>Tabela2025Horario[[#This Row],[Dia]]</f>
        <v>2</v>
      </c>
      <c r="E5859" s="24">
        <f>Tabela2025Horario[[#This Row],[Hora]]</f>
        <v>1</v>
      </c>
      <c r="F5859" s="25">
        <f>Tabela2025Horario[[#This Row],[Conj. Castilho]]</f>
        <v>0</v>
      </c>
      <c r="G5859" s="25">
        <f>Tabela2025Horario[[#This Row],[Conj. Eol. Ventos Santa Eugênia]]</f>
        <v>4.9817049333366045E-2</v>
      </c>
      <c r="H5859" s="25">
        <f>Tabela2025Horario[[#This Row],[Conj. Guaimbê]]</f>
        <v>0</v>
      </c>
      <c r="I5859" s="16"/>
      <c r="J5859" s="16"/>
      <c r="K5859" s="16"/>
      <c r="L5859" s="16"/>
      <c r="M5859" s="16"/>
      <c r="N5859" s="16"/>
      <c r="O5859" s="3">
        <f>IF(Tabela2025Horario[[#This Row],[Media Agregada Todas as Usinas]]*$Q$3265&gt;100%,100%,Tabela2025Horario[[#This Row],[Media Agregada Todas as Usinas]]*$Q$3265)</f>
        <v>0.47097253874447037</v>
      </c>
    </row>
    <row r="5860" spans="1:15" x14ac:dyDescent="0.25">
      <c r="A5860" s="16">
        <f>Tabela2025Horario[[#This Row],[DataHora]]</f>
        <v>45902.083333333336</v>
      </c>
      <c r="B5860" s="17">
        <v>2026</v>
      </c>
      <c r="C5860" s="24">
        <f>Tabela2025Horario[[#This Row],[Mês]]</f>
        <v>9</v>
      </c>
      <c r="D5860" s="24">
        <f>Tabela2025Horario[[#This Row],[Dia]]</f>
        <v>2</v>
      </c>
      <c r="E5860" s="24">
        <f>Tabela2025Horario[[#This Row],[Hora]]</f>
        <v>2</v>
      </c>
      <c r="F5860" s="25">
        <f>Tabela2025Horario[[#This Row],[Conj. Castilho]]</f>
        <v>0</v>
      </c>
      <c r="G5860" s="25">
        <f>Tabela2025Horario[[#This Row],[Conj. Eol. Ventos Santa Eugênia]]</f>
        <v>3.0597093753582792E-2</v>
      </c>
      <c r="H5860" s="25">
        <f>Tabela2025Horario[[#This Row],[Conj. Guaimbê]]</f>
        <v>0</v>
      </c>
      <c r="I5860" s="16"/>
      <c r="J5860" s="16"/>
      <c r="K5860" s="16"/>
      <c r="L5860" s="16"/>
      <c r="M5860" s="16"/>
      <c r="N5860" s="16"/>
      <c r="O5860" s="3">
        <f>IF(Tabela2025Horario[[#This Row],[Media Agregada Todas as Usinas]]*$Q$3265&gt;100%,100%,Tabela2025Horario[[#This Row],[Media Agregada Todas as Usinas]]*$Q$3265)</f>
        <v>0.26187933021524318</v>
      </c>
    </row>
    <row r="5861" spans="1:15" x14ac:dyDescent="0.25">
      <c r="A5861" s="16">
        <f>Tabela2025Horario[[#This Row],[DataHora]]</f>
        <v>45902.125</v>
      </c>
      <c r="B5861" s="17">
        <v>2026</v>
      </c>
      <c r="C5861" s="24">
        <f>Tabela2025Horario[[#This Row],[Mês]]</f>
        <v>9</v>
      </c>
      <c r="D5861" s="24">
        <f>Tabela2025Horario[[#This Row],[Dia]]</f>
        <v>2</v>
      </c>
      <c r="E5861" s="24">
        <f>Tabela2025Horario[[#This Row],[Hora]]</f>
        <v>3</v>
      </c>
      <c r="F5861" s="25">
        <f>Tabela2025Horario[[#This Row],[Conj. Castilho]]</f>
        <v>0</v>
      </c>
      <c r="G5861" s="25">
        <f>Tabela2025Horario[[#This Row],[Conj. Eol. Ventos Santa Eugênia]]</f>
        <v>4.6567355912384922E-2</v>
      </c>
      <c r="H5861" s="25">
        <f>Tabela2025Horario[[#This Row],[Conj. Guaimbê]]</f>
        <v>0</v>
      </c>
      <c r="I5861" s="16"/>
      <c r="J5861" s="16"/>
      <c r="K5861" s="16"/>
      <c r="L5861" s="16"/>
      <c r="M5861" s="16"/>
      <c r="N5861" s="16"/>
      <c r="O5861" s="3">
        <f>IF(Tabela2025Horario[[#This Row],[Media Agregada Todas as Usinas]]*$Q$3265&gt;100%,100%,Tabela2025Horario[[#This Row],[Media Agregada Todas as Usinas]]*$Q$3265)</f>
        <v>0.32911377884915771</v>
      </c>
    </row>
    <row r="5862" spans="1:15" x14ac:dyDescent="0.25">
      <c r="A5862" s="16">
        <f>Tabela2025Horario[[#This Row],[DataHora]]</f>
        <v>45902.166666666664</v>
      </c>
      <c r="B5862" s="17">
        <v>2026</v>
      </c>
      <c r="C5862" s="24">
        <f>Tabela2025Horario[[#This Row],[Mês]]</f>
        <v>9</v>
      </c>
      <c r="D5862" s="24">
        <f>Tabela2025Horario[[#This Row],[Dia]]</f>
        <v>2</v>
      </c>
      <c r="E5862" s="24">
        <f>Tabela2025Horario[[#This Row],[Hora]]</f>
        <v>4</v>
      </c>
      <c r="F5862" s="25">
        <f>Tabela2025Horario[[#This Row],[Conj. Castilho]]</f>
        <v>0</v>
      </c>
      <c r="G5862" s="25">
        <f>Tabela2025Horario[[#This Row],[Conj. Eol. Ventos Santa Eugênia]]</f>
        <v>7.015806557312837E-2</v>
      </c>
      <c r="H5862" s="25">
        <f>Tabela2025Horario[[#This Row],[Conj. Guaimbê]]</f>
        <v>0</v>
      </c>
      <c r="I5862" s="16"/>
      <c r="J5862" s="16"/>
      <c r="K5862" s="16"/>
      <c r="L5862" s="16"/>
      <c r="M5862" s="16"/>
      <c r="N5862" s="16"/>
      <c r="O5862" s="3">
        <f>IF(Tabela2025Horario[[#This Row],[Media Agregada Todas as Usinas]]*$Q$3265&gt;100%,100%,Tabela2025Horario[[#This Row],[Media Agregada Todas as Usinas]]*$Q$3265)</f>
        <v>0.35613060287602855</v>
      </c>
    </row>
    <row r="5863" spans="1:15" x14ac:dyDescent="0.25">
      <c r="A5863" s="16">
        <f>Tabela2025Horario[[#This Row],[DataHora]]</f>
        <v>45902.208333333336</v>
      </c>
      <c r="B5863" s="17">
        <v>2026</v>
      </c>
      <c r="C5863" s="24">
        <f>Tabela2025Horario[[#This Row],[Mês]]</f>
        <v>9</v>
      </c>
      <c r="D5863" s="24">
        <f>Tabela2025Horario[[#This Row],[Dia]]</f>
        <v>2</v>
      </c>
      <c r="E5863" s="24">
        <f>Tabela2025Horario[[#This Row],[Hora]]</f>
        <v>5</v>
      </c>
      <c r="F5863" s="25">
        <f>Tabela2025Horario[[#This Row],[Conj. Castilho]]</f>
        <v>0</v>
      </c>
      <c r="G5863" s="25">
        <f>Tabela2025Horario[[#This Row],[Conj. Eol. Ventos Santa Eugênia]]</f>
        <v>6.8061814437547052E-2</v>
      </c>
      <c r="H5863" s="25">
        <f>Tabela2025Horario[[#This Row],[Conj. Guaimbê]]</f>
        <v>0</v>
      </c>
      <c r="I5863" s="16"/>
      <c r="J5863" s="16"/>
      <c r="K5863" s="16"/>
      <c r="L5863" s="16"/>
      <c r="M5863" s="16"/>
      <c r="N5863" s="16"/>
      <c r="O5863" s="3">
        <f>IF(Tabela2025Horario[[#This Row],[Media Agregada Todas as Usinas]]*$Q$3265&gt;100%,100%,Tabela2025Horario[[#This Row],[Media Agregada Todas as Usinas]]*$Q$3265)</f>
        <v>0.35329464728840548</v>
      </c>
    </row>
    <row r="5864" spans="1:15" x14ac:dyDescent="0.25">
      <c r="A5864" s="16">
        <f>Tabela2025Horario[[#This Row],[DataHora]]</f>
        <v>45902.25</v>
      </c>
      <c r="B5864" s="17">
        <v>2026</v>
      </c>
      <c r="C5864" s="24">
        <f>Tabela2025Horario[[#This Row],[Mês]]</f>
        <v>9</v>
      </c>
      <c r="D5864" s="24">
        <f>Tabela2025Horario[[#This Row],[Dia]]</f>
        <v>2</v>
      </c>
      <c r="E5864" s="24">
        <f>Tabela2025Horario[[#This Row],[Hora]]</f>
        <v>6</v>
      </c>
      <c r="F5864" s="25">
        <f>Tabela2025Horario[[#This Row],[Conj. Castilho]]</f>
        <v>0</v>
      </c>
      <c r="G5864" s="25">
        <f>Tabela2025Horario[[#This Row],[Conj. Eol. Ventos Santa Eugênia]]</f>
        <v>0.20320778331539191</v>
      </c>
      <c r="H5864" s="25">
        <f>Tabela2025Horario[[#This Row],[Conj. Guaimbê]]</f>
        <v>0</v>
      </c>
      <c r="I5864" s="16"/>
      <c r="J5864" s="16"/>
      <c r="K5864" s="16"/>
      <c r="L5864" s="16"/>
      <c r="M5864" s="16"/>
      <c r="N5864" s="16"/>
      <c r="O5864" s="3">
        <f>IF(Tabela2025Horario[[#This Row],[Media Agregada Todas as Usinas]]*$Q$3265&gt;100%,100%,Tabela2025Horario[[#This Row],[Media Agregada Todas as Usinas]]*$Q$3265)</f>
        <v>0.57284949925117545</v>
      </c>
    </row>
    <row r="5865" spans="1:15" x14ac:dyDescent="0.25">
      <c r="A5865" s="16">
        <f>Tabela2025Horario[[#This Row],[DataHora]]</f>
        <v>45902.291666666664</v>
      </c>
      <c r="B5865" s="17">
        <v>2026</v>
      </c>
      <c r="C5865" s="24">
        <f>Tabela2025Horario[[#This Row],[Mês]]</f>
        <v>9</v>
      </c>
      <c r="D5865" s="24">
        <f>Tabela2025Horario[[#This Row],[Dia]]</f>
        <v>2</v>
      </c>
      <c r="E5865" s="24">
        <f>Tabela2025Horario[[#This Row],[Hora]]</f>
        <v>7</v>
      </c>
      <c r="F5865" s="25">
        <f>Tabela2025Horario[[#This Row],[Conj. Castilho]]</f>
        <v>0</v>
      </c>
      <c r="G5865" s="25">
        <f>Tabela2025Horario[[#This Row],[Conj. Eol. Ventos Santa Eugênia]]</f>
        <v>0.40158890892675636</v>
      </c>
      <c r="H5865" s="25">
        <f>Tabela2025Horario[[#This Row],[Conj. Guaimbê]]</f>
        <v>0</v>
      </c>
      <c r="I5865" s="16"/>
      <c r="J5865" s="16"/>
      <c r="K5865" s="16"/>
      <c r="L5865" s="16"/>
      <c r="M5865" s="16"/>
      <c r="N5865" s="16"/>
      <c r="O5865" s="3">
        <f>IF(Tabela2025Horario[[#This Row],[Media Agregada Todas as Usinas]]*$Q$3265&gt;100%,100%,Tabela2025Horario[[#This Row],[Media Agregada Todas as Usinas]]*$Q$3265)</f>
        <v>0.99503105728121966</v>
      </c>
    </row>
    <row r="5866" spans="1:15" x14ac:dyDescent="0.25">
      <c r="A5866" s="16">
        <f>Tabela2025Horario[[#This Row],[DataHora]]</f>
        <v>45902.333333333336</v>
      </c>
      <c r="B5866" s="17">
        <v>2026</v>
      </c>
      <c r="C5866" s="24">
        <f>Tabela2025Horario[[#This Row],[Mês]]</f>
        <v>9</v>
      </c>
      <c r="D5866" s="24">
        <f>Tabela2025Horario[[#This Row],[Dia]]</f>
        <v>2</v>
      </c>
      <c r="E5866" s="24">
        <f>Tabela2025Horario[[#This Row],[Hora]]</f>
        <v>8</v>
      </c>
      <c r="F5866" s="25">
        <f>Tabela2025Horario[[#This Row],[Conj. Castilho]]</f>
        <v>0</v>
      </c>
      <c r="G5866" s="25">
        <f>Tabela2025Horario[[#This Row],[Conj. Eol. Ventos Santa Eugênia]]</f>
        <v>0.45775023169116846</v>
      </c>
      <c r="H5866" s="25">
        <f>Tabela2025Horario[[#This Row],[Conj. Guaimbê]]</f>
        <v>0</v>
      </c>
      <c r="I5866" s="16"/>
      <c r="J5866" s="16"/>
      <c r="K5866" s="16"/>
      <c r="L5866" s="16"/>
      <c r="M5866" s="16"/>
      <c r="N5866" s="16"/>
      <c r="O5866" s="3">
        <f>IF(Tabela2025Horario[[#This Row],[Media Agregada Todas as Usinas]]*$Q$3265&gt;100%,100%,Tabela2025Horario[[#This Row],[Media Agregada Todas as Usinas]]*$Q$3265)</f>
        <v>1</v>
      </c>
    </row>
    <row r="5867" spans="1:15" x14ac:dyDescent="0.25">
      <c r="A5867" s="16">
        <f>Tabela2025Horario[[#This Row],[DataHora]]</f>
        <v>45902.375</v>
      </c>
      <c r="B5867" s="17">
        <v>2026</v>
      </c>
      <c r="C5867" s="24">
        <f>Tabela2025Horario[[#This Row],[Mês]]</f>
        <v>9</v>
      </c>
      <c r="D5867" s="24">
        <f>Tabela2025Horario[[#This Row],[Dia]]</f>
        <v>2</v>
      </c>
      <c r="E5867" s="24">
        <f>Tabela2025Horario[[#This Row],[Hora]]</f>
        <v>9</v>
      </c>
      <c r="F5867" s="25">
        <f>Tabela2025Horario[[#This Row],[Conj. Castilho]]</f>
        <v>0</v>
      </c>
      <c r="G5867" s="25">
        <f>Tabela2025Horario[[#This Row],[Conj. Eol. Ventos Santa Eugênia]]</f>
        <v>0.50575935707071862</v>
      </c>
      <c r="H5867" s="25">
        <f>Tabela2025Horario[[#This Row],[Conj. Guaimbê]]</f>
        <v>0</v>
      </c>
      <c r="I5867" s="16"/>
      <c r="J5867" s="16"/>
      <c r="K5867" s="16"/>
      <c r="L5867" s="16"/>
      <c r="M5867" s="16"/>
      <c r="N5867" s="16"/>
      <c r="O5867" s="3">
        <f>IF(Tabela2025Horario[[#This Row],[Media Agregada Todas as Usinas]]*$Q$3265&gt;100%,100%,Tabela2025Horario[[#This Row],[Media Agregada Todas as Usinas]]*$Q$3265)</f>
        <v>1</v>
      </c>
    </row>
    <row r="5868" spans="1:15" x14ac:dyDescent="0.25">
      <c r="A5868" s="16">
        <f>Tabela2025Horario[[#This Row],[DataHora]]</f>
        <v>45902.416666666664</v>
      </c>
      <c r="B5868" s="17">
        <v>2026</v>
      </c>
      <c r="C5868" s="24">
        <f>Tabela2025Horario[[#This Row],[Mês]]</f>
        <v>9</v>
      </c>
      <c r="D5868" s="24">
        <f>Tabela2025Horario[[#This Row],[Dia]]</f>
        <v>2</v>
      </c>
      <c r="E5868" s="24">
        <f>Tabela2025Horario[[#This Row],[Hora]]</f>
        <v>10</v>
      </c>
      <c r="F5868" s="25">
        <f>Tabela2025Horario[[#This Row],[Conj. Castilho]]</f>
        <v>0</v>
      </c>
      <c r="G5868" s="25">
        <f>Tabela2025Horario[[#This Row],[Conj. Eol. Ventos Santa Eugênia]]</f>
        <v>0.55453692236604335</v>
      </c>
      <c r="H5868" s="25">
        <f>Tabela2025Horario[[#This Row],[Conj. Guaimbê]]</f>
        <v>0</v>
      </c>
      <c r="I5868" s="16"/>
      <c r="J5868" s="16"/>
      <c r="K5868" s="16"/>
      <c r="L5868" s="16"/>
      <c r="M5868" s="16"/>
      <c r="N5868" s="16"/>
      <c r="O5868" s="3">
        <f>IF(Tabela2025Horario[[#This Row],[Media Agregada Todas as Usinas]]*$Q$3265&gt;100%,100%,Tabela2025Horario[[#This Row],[Media Agregada Todas as Usinas]]*$Q$3265)</f>
        <v>1</v>
      </c>
    </row>
    <row r="5869" spans="1:15" x14ac:dyDescent="0.25">
      <c r="A5869" s="16">
        <f>Tabela2025Horario[[#This Row],[DataHora]]</f>
        <v>45902.458333333336</v>
      </c>
      <c r="B5869" s="17">
        <v>2026</v>
      </c>
      <c r="C5869" s="24">
        <f>Tabela2025Horario[[#This Row],[Mês]]</f>
        <v>9</v>
      </c>
      <c r="D5869" s="24">
        <f>Tabela2025Horario[[#This Row],[Dia]]</f>
        <v>2</v>
      </c>
      <c r="E5869" s="24">
        <f>Tabela2025Horario[[#This Row],[Hora]]</f>
        <v>11</v>
      </c>
      <c r="F5869" s="25">
        <f>Tabela2025Horario[[#This Row],[Conj. Castilho]]</f>
        <v>3.3846432178987491E-3</v>
      </c>
      <c r="G5869" s="25">
        <f>Tabela2025Horario[[#This Row],[Conj. Eol. Ventos Santa Eugênia]]</f>
        <v>0.57448509801728964</v>
      </c>
      <c r="H5869" s="25">
        <f>Tabela2025Horario[[#This Row],[Conj. Guaimbê]]</f>
        <v>0</v>
      </c>
      <c r="I5869" s="16"/>
      <c r="J5869" s="16"/>
      <c r="K5869" s="16"/>
      <c r="L5869" s="16"/>
      <c r="M5869" s="16"/>
      <c r="N5869" s="16"/>
      <c r="O5869" s="3">
        <f>IF(Tabela2025Horario[[#This Row],[Media Agregada Todas as Usinas]]*$Q$3265&gt;100%,100%,Tabela2025Horario[[#This Row],[Media Agregada Todas as Usinas]]*$Q$3265)</f>
        <v>1</v>
      </c>
    </row>
    <row r="5870" spans="1:15" x14ac:dyDescent="0.25">
      <c r="A5870" s="16">
        <f>Tabela2025Horario[[#This Row],[DataHora]]</f>
        <v>45902.5</v>
      </c>
      <c r="B5870" s="17">
        <v>2026</v>
      </c>
      <c r="C5870" s="24">
        <f>Tabela2025Horario[[#This Row],[Mês]]</f>
        <v>9</v>
      </c>
      <c r="D5870" s="24">
        <f>Tabela2025Horario[[#This Row],[Dia]]</f>
        <v>2</v>
      </c>
      <c r="E5870" s="24">
        <f>Tabela2025Horario[[#This Row],[Hora]]</f>
        <v>12</v>
      </c>
      <c r="F5870" s="25">
        <f>Tabela2025Horario[[#This Row],[Conj. Castilho]]</f>
        <v>0.44686907020872862</v>
      </c>
      <c r="G5870" s="25">
        <f>Tabela2025Horario[[#This Row],[Conj. Eol. Ventos Santa Eugênia]]</f>
        <v>0.57654511254978114</v>
      </c>
      <c r="H5870" s="25">
        <f>Tabela2025Horario[[#This Row],[Conj. Guaimbê]]</f>
        <v>2.1369988053210179E-2</v>
      </c>
      <c r="I5870" s="16"/>
      <c r="J5870" s="16"/>
      <c r="K5870" s="16"/>
      <c r="L5870" s="16"/>
      <c r="M5870" s="16"/>
      <c r="N5870" s="16"/>
      <c r="O5870" s="3">
        <f>IF(Tabela2025Horario[[#This Row],[Media Agregada Todas as Usinas]]*$Q$3265&gt;100%,100%,Tabela2025Horario[[#This Row],[Media Agregada Todas as Usinas]]*$Q$3265)</f>
        <v>1</v>
      </c>
    </row>
    <row r="5871" spans="1:15" x14ac:dyDescent="0.25">
      <c r="A5871" s="16">
        <f>Tabela2025Horario[[#This Row],[DataHora]]</f>
        <v>45902.541666666664</v>
      </c>
      <c r="B5871" s="17">
        <v>2026</v>
      </c>
      <c r="C5871" s="24">
        <f>Tabela2025Horario[[#This Row],[Mês]]</f>
        <v>9</v>
      </c>
      <c r="D5871" s="24">
        <f>Tabela2025Horario[[#This Row],[Dia]]</f>
        <v>2</v>
      </c>
      <c r="E5871" s="24">
        <f>Tabela2025Horario[[#This Row],[Hora]]</f>
        <v>13</v>
      </c>
      <c r="F5871" s="25">
        <f>Tabela2025Horario[[#This Row],[Conj. Castilho]]</f>
        <v>7.0092839744437696E-2</v>
      </c>
      <c r="G5871" s="25">
        <f>Tabela2025Horario[[#This Row],[Conj. Eol. Ventos Santa Eugênia]]</f>
        <v>0.49010056610591257</v>
      </c>
      <c r="H5871" s="25">
        <f>Tabela2025Horario[[#This Row],[Conj. Guaimbê]]</f>
        <v>0</v>
      </c>
      <c r="I5871" s="16"/>
      <c r="J5871" s="16"/>
      <c r="K5871" s="16"/>
      <c r="L5871" s="16"/>
      <c r="M5871" s="16"/>
      <c r="N5871" s="16"/>
      <c r="O5871" s="3">
        <f>IF(Tabela2025Horario[[#This Row],[Media Agregada Todas as Usinas]]*$Q$3265&gt;100%,100%,Tabela2025Horario[[#This Row],[Media Agregada Todas as Usinas]]*$Q$3265)</f>
        <v>1</v>
      </c>
    </row>
    <row r="5872" spans="1:15" x14ac:dyDescent="0.25">
      <c r="A5872" s="16">
        <f>Tabela2025Horario[[#This Row],[DataHora]]</f>
        <v>45902.583333333336</v>
      </c>
      <c r="B5872" s="17">
        <v>2026</v>
      </c>
      <c r="C5872" s="24">
        <f>Tabela2025Horario[[#This Row],[Mês]]</f>
        <v>9</v>
      </c>
      <c r="D5872" s="24">
        <f>Tabela2025Horario[[#This Row],[Dia]]</f>
        <v>2</v>
      </c>
      <c r="E5872" s="24">
        <f>Tabela2025Horario[[#This Row],[Hora]]</f>
        <v>14</v>
      </c>
      <c r="F5872" s="25">
        <f>Tabela2025Horario[[#This Row],[Conj. Castilho]]</f>
        <v>0.17105591477174101</v>
      </c>
      <c r="G5872" s="25">
        <f>Tabela2025Horario[[#This Row],[Conj. Eol. Ventos Santa Eugênia]]</f>
        <v>0.36766834096171774</v>
      </c>
      <c r="H5872" s="25">
        <f>Tabela2025Horario[[#This Row],[Conj. Guaimbê]]</f>
        <v>0</v>
      </c>
      <c r="I5872" s="16"/>
      <c r="J5872" s="16"/>
      <c r="K5872" s="16"/>
      <c r="L5872" s="16"/>
      <c r="M5872" s="16"/>
      <c r="N5872" s="16"/>
      <c r="O5872" s="3">
        <f>IF(Tabela2025Horario[[#This Row],[Media Agregada Todas as Usinas]]*$Q$3265&gt;100%,100%,Tabela2025Horario[[#This Row],[Media Agregada Todas as Usinas]]*$Q$3265)</f>
        <v>1</v>
      </c>
    </row>
    <row r="5873" spans="1:15" x14ac:dyDescent="0.25">
      <c r="A5873" s="16">
        <f>Tabela2025Horario[[#This Row],[DataHora]]</f>
        <v>45902.625</v>
      </c>
      <c r="B5873" s="17">
        <v>2026</v>
      </c>
      <c r="C5873" s="24">
        <f>Tabela2025Horario[[#This Row],[Mês]]</f>
        <v>9</v>
      </c>
      <c r="D5873" s="24">
        <f>Tabela2025Horario[[#This Row],[Dia]]</f>
        <v>2</v>
      </c>
      <c r="E5873" s="24">
        <f>Tabela2025Horario[[#This Row],[Hora]]</f>
        <v>15</v>
      </c>
      <c r="F5873" s="25">
        <f>Tabela2025Horario[[#This Row],[Conj. Castilho]]</f>
        <v>0</v>
      </c>
      <c r="G5873" s="25">
        <f>Tabela2025Horario[[#This Row],[Conj. Eol. Ventos Santa Eugênia]]</f>
        <v>0.27027864376875549</v>
      </c>
      <c r="H5873" s="25">
        <f>Tabela2025Horario[[#This Row],[Conj. Guaimbê]]</f>
        <v>0</v>
      </c>
      <c r="I5873" s="16"/>
      <c r="J5873" s="16"/>
      <c r="K5873" s="16"/>
      <c r="L5873" s="16"/>
      <c r="M5873" s="16"/>
      <c r="N5873" s="16"/>
      <c r="O5873" s="3">
        <f>IF(Tabela2025Horario[[#This Row],[Media Agregada Todas as Usinas]]*$Q$3265&gt;100%,100%,Tabela2025Horario[[#This Row],[Media Agregada Todas as Usinas]]*$Q$3265)</f>
        <v>0.57162817262265009</v>
      </c>
    </row>
    <row r="5874" spans="1:15" x14ac:dyDescent="0.25">
      <c r="A5874" s="16">
        <f>Tabela2025Horario[[#This Row],[DataHora]]</f>
        <v>45902.666666666664</v>
      </c>
      <c r="B5874" s="17">
        <v>2026</v>
      </c>
      <c r="C5874" s="24">
        <f>Tabela2025Horario[[#This Row],[Mês]]</f>
        <v>9</v>
      </c>
      <c r="D5874" s="24">
        <f>Tabela2025Horario[[#This Row],[Dia]]</f>
        <v>2</v>
      </c>
      <c r="E5874" s="24">
        <f>Tabela2025Horario[[#This Row],[Hora]]</f>
        <v>16</v>
      </c>
      <c r="F5874" s="25">
        <f>Tabela2025Horario[[#This Row],[Conj. Castilho]]</f>
        <v>0</v>
      </c>
      <c r="G5874" s="25">
        <f>Tabela2025Horario[[#This Row],[Conj. Eol. Ventos Santa Eugênia]]</f>
        <v>0.16243444433453605</v>
      </c>
      <c r="H5874" s="25">
        <f>Tabela2025Horario[[#This Row],[Conj. Guaimbê]]</f>
        <v>0</v>
      </c>
      <c r="I5874" s="16"/>
      <c r="J5874" s="16"/>
      <c r="K5874" s="16"/>
      <c r="L5874" s="16"/>
      <c r="M5874" s="16"/>
      <c r="N5874" s="16"/>
      <c r="O5874" s="3">
        <f>IF(Tabela2025Horario[[#This Row],[Media Agregada Todas as Usinas]]*$Q$3265&gt;100%,100%,Tabela2025Horario[[#This Row],[Media Agregada Todas as Usinas]]*$Q$3265)</f>
        <v>0.35537422711022837</v>
      </c>
    </row>
    <row r="5875" spans="1:15" x14ac:dyDescent="0.25">
      <c r="A5875" s="16">
        <f>Tabela2025Horario[[#This Row],[DataHora]]</f>
        <v>45902.708333333336</v>
      </c>
      <c r="B5875" s="17">
        <v>2026</v>
      </c>
      <c r="C5875" s="24">
        <f>Tabela2025Horario[[#This Row],[Mês]]</f>
        <v>9</v>
      </c>
      <c r="D5875" s="24">
        <f>Tabela2025Horario[[#This Row],[Dia]]</f>
        <v>2</v>
      </c>
      <c r="E5875" s="24">
        <f>Tabela2025Horario[[#This Row],[Hora]]</f>
        <v>17</v>
      </c>
      <c r="F5875" s="25">
        <f>Tabela2025Horario[[#This Row],[Conj. Castilho]]</f>
        <v>0</v>
      </c>
      <c r="G5875" s="25">
        <f>Tabela2025Horario[[#This Row],[Conj. Eol. Ventos Santa Eugênia]]</f>
        <v>6.2758597704682076E-2</v>
      </c>
      <c r="H5875" s="25">
        <f>Tabela2025Horario[[#This Row],[Conj. Guaimbê]]</f>
        <v>0</v>
      </c>
      <c r="I5875" s="16"/>
      <c r="J5875" s="16"/>
      <c r="K5875" s="16"/>
      <c r="L5875" s="16"/>
      <c r="M5875" s="16"/>
      <c r="N5875" s="16"/>
      <c r="O5875" s="3">
        <f>IF(Tabela2025Horario[[#This Row],[Media Agregada Todas as Usinas]]*$Q$3265&gt;100%,100%,Tabela2025Horario[[#This Row],[Media Agregada Todas as Usinas]]*$Q$3265)</f>
        <v>0.13337764676503375</v>
      </c>
    </row>
    <row r="5876" spans="1:15" x14ac:dyDescent="0.25">
      <c r="A5876" s="16">
        <f>Tabela2025Horario[[#This Row],[DataHora]]</f>
        <v>45902.75</v>
      </c>
      <c r="B5876" s="17">
        <v>2026</v>
      </c>
      <c r="C5876" s="24">
        <f>Tabela2025Horario[[#This Row],[Mês]]</f>
        <v>9</v>
      </c>
      <c r="D5876" s="24">
        <f>Tabela2025Horario[[#This Row],[Dia]]</f>
        <v>2</v>
      </c>
      <c r="E5876" s="24">
        <f>Tabela2025Horario[[#This Row],[Hora]]</f>
        <v>18</v>
      </c>
      <c r="F5876" s="25">
        <f>Tabela2025Horario[[#This Row],[Conj. Castilho]]</f>
        <v>0</v>
      </c>
      <c r="G5876" s="25">
        <f>Tabela2025Horario[[#This Row],[Conj. Eol. Ventos Santa Eugênia]]</f>
        <v>0.1801150645568477</v>
      </c>
      <c r="H5876" s="25">
        <f>Tabela2025Horario[[#This Row],[Conj. Guaimbê]]</f>
        <v>0</v>
      </c>
      <c r="I5876" s="16"/>
      <c r="J5876" s="16"/>
      <c r="K5876" s="16"/>
      <c r="L5876" s="16"/>
      <c r="M5876" s="16"/>
      <c r="N5876" s="16"/>
      <c r="O5876" s="3">
        <f>IF(Tabela2025Horario[[#This Row],[Media Agregada Todas as Usinas]]*$Q$3265&gt;100%,100%,Tabela2025Horario[[#This Row],[Media Agregada Todas as Usinas]]*$Q$3265)</f>
        <v>0.32483667192084059</v>
      </c>
    </row>
    <row r="5877" spans="1:15" x14ac:dyDescent="0.25">
      <c r="A5877" s="16">
        <f>Tabela2025Horario[[#This Row],[DataHora]]</f>
        <v>45902.791666666664</v>
      </c>
      <c r="B5877" s="17">
        <v>2026</v>
      </c>
      <c r="C5877" s="24">
        <f>Tabela2025Horario[[#This Row],[Mês]]</f>
        <v>9</v>
      </c>
      <c r="D5877" s="24">
        <f>Tabela2025Horario[[#This Row],[Dia]]</f>
        <v>2</v>
      </c>
      <c r="E5877" s="24">
        <f>Tabela2025Horario[[#This Row],[Hora]]</f>
        <v>19</v>
      </c>
      <c r="F5877" s="25">
        <f>Tabela2025Horario[[#This Row],[Conj. Castilho]]</f>
        <v>0</v>
      </c>
      <c r="G5877" s="25">
        <f>Tabela2025Horario[[#This Row],[Conj. Eol. Ventos Santa Eugênia]]</f>
        <v>0.14488601931809225</v>
      </c>
      <c r="H5877" s="25">
        <f>Tabela2025Horario[[#This Row],[Conj. Guaimbê]]</f>
        <v>0</v>
      </c>
      <c r="I5877" s="16"/>
      <c r="J5877" s="16"/>
      <c r="K5877" s="16"/>
      <c r="L5877" s="16"/>
      <c r="M5877" s="16"/>
      <c r="N5877" s="16"/>
      <c r="O5877" s="3">
        <f>IF(Tabela2025Horario[[#This Row],[Media Agregada Todas as Usinas]]*$Q$3265&gt;100%,100%,Tabela2025Horario[[#This Row],[Media Agregada Todas as Usinas]]*$Q$3265)</f>
        <v>0.7981972768213127</v>
      </c>
    </row>
    <row r="5878" spans="1:15" x14ac:dyDescent="0.25">
      <c r="A5878" s="16">
        <f>Tabela2025Horario[[#This Row],[DataHora]]</f>
        <v>45902.833333333336</v>
      </c>
      <c r="B5878" s="17">
        <v>2026</v>
      </c>
      <c r="C5878" s="24">
        <f>Tabela2025Horario[[#This Row],[Mês]]</f>
        <v>9</v>
      </c>
      <c r="D5878" s="24">
        <f>Tabela2025Horario[[#This Row],[Dia]]</f>
        <v>2</v>
      </c>
      <c r="E5878" s="24">
        <f>Tabela2025Horario[[#This Row],[Hora]]</f>
        <v>20</v>
      </c>
      <c r="F5878" s="25">
        <f>Tabela2025Horario[[#This Row],[Conj. Castilho]]</f>
        <v>0</v>
      </c>
      <c r="G5878" s="25">
        <f>Tabela2025Horario[[#This Row],[Conj. Eol. Ventos Santa Eugênia]]</f>
        <v>0.17124450741975505</v>
      </c>
      <c r="H5878" s="25">
        <f>Tabela2025Horario[[#This Row],[Conj. Guaimbê]]</f>
        <v>0</v>
      </c>
      <c r="I5878" s="16"/>
      <c r="J5878" s="16"/>
      <c r="K5878" s="16"/>
      <c r="L5878" s="16"/>
      <c r="M5878" s="16"/>
      <c r="N5878" s="16"/>
      <c r="O5878" s="3">
        <f>IF(Tabela2025Horario[[#This Row],[Media Agregada Todas as Usinas]]*$Q$3265&gt;100%,100%,Tabela2025Horario[[#This Row],[Media Agregada Todas as Usinas]]*$Q$3265)</f>
        <v>0.87423575567180944</v>
      </c>
    </row>
    <row r="5879" spans="1:15" x14ac:dyDescent="0.25">
      <c r="A5879" s="16">
        <f>Tabela2025Horario[[#This Row],[DataHora]]</f>
        <v>45902.875</v>
      </c>
      <c r="B5879" s="17">
        <v>2026</v>
      </c>
      <c r="C5879" s="24">
        <f>Tabela2025Horario[[#This Row],[Mês]]</f>
        <v>9</v>
      </c>
      <c r="D5879" s="24">
        <f>Tabela2025Horario[[#This Row],[Dia]]</f>
        <v>2</v>
      </c>
      <c r="E5879" s="24">
        <f>Tabela2025Horario[[#This Row],[Hora]]</f>
        <v>21</v>
      </c>
      <c r="F5879" s="25">
        <f>Tabela2025Horario[[#This Row],[Conj. Castilho]]</f>
        <v>0</v>
      </c>
      <c r="G5879" s="25">
        <f>Tabela2025Horario[[#This Row],[Conj. Eol. Ventos Santa Eugênia]]</f>
        <v>0.16093139643961946</v>
      </c>
      <c r="H5879" s="25">
        <f>Tabela2025Horario[[#This Row],[Conj. Guaimbê]]</f>
        <v>0</v>
      </c>
      <c r="I5879" s="16"/>
      <c r="J5879" s="16"/>
      <c r="K5879" s="16"/>
      <c r="L5879" s="16"/>
      <c r="M5879" s="16"/>
      <c r="N5879" s="16"/>
      <c r="O5879" s="3">
        <f>IF(Tabela2025Horario[[#This Row],[Media Agregada Todas as Usinas]]*$Q$3265&gt;100%,100%,Tabela2025Horario[[#This Row],[Media Agregada Todas as Usinas]]*$Q$3265)</f>
        <v>0.79507669027406369</v>
      </c>
    </row>
    <row r="5880" spans="1:15" x14ac:dyDescent="0.25">
      <c r="A5880" s="16">
        <f>Tabela2025Horario[[#This Row],[DataHora]]</f>
        <v>45902.916666666664</v>
      </c>
      <c r="B5880" s="17">
        <v>2026</v>
      </c>
      <c r="C5880" s="24">
        <f>Tabela2025Horario[[#This Row],[Mês]]</f>
        <v>9</v>
      </c>
      <c r="D5880" s="24">
        <f>Tabela2025Horario[[#This Row],[Dia]]</f>
        <v>2</v>
      </c>
      <c r="E5880" s="24">
        <f>Tabela2025Horario[[#This Row],[Hora]]</f>
        <v>22</v>
      </c>
      <c r="F5880" s="25">
        <f>Tabela2025Horario[[#This Row],[Conj. Castilho]]</f>
        <v>0</v>
      </c>
      <c r="G5880" s="25">
        <f>Tabela2025Horario[[#This Row],[Conj. Eol. Ventos Santa Eugênia]]</f>
        <v>0.10990728876427697</v>
      </c>
      <c r="H5880" s="25">
        <f>Tabela2025Horario[[#This Row],[Conj. Guaimbê]]</f>
        <v>0</v>
      </c>
      <c r="I5880" s="16"/>
      <c r="J5880" s="16"/>
      <c r="K5880" s="16"/>
      <c r="L5880" s="16"/>
      <c r="M5880" s="16"/>
      <c r="N5880" s="16"/>
      <c r="O5880" s="3">
        <f>IF(Tabela2025Horario[[#This Row],[Media Agregada Todas as Usinas]]*$Q$3265&gt;100%,100%,Tabela2025Horario[[#This Row],[Media Agregada Todas as Usinas]]*$Q$3265)</f>
        <v>0.53261017234980823</v>
      </c>
    </row>
    <row r="5881" spans="1:15" x14ac:dyDescent="0.25">
      <c r="A5881" s="16">
        <f>Tabela2025Horario[[#This Row],[DataHora]]</f>
        <v>45902.958333333336</v>
      </c>
      <c r="B5881" s="17">
        <v>2026</v>
      </c>
      <c r="C5881" s="24">
        <f>Tabela2025Horario[[#This Row],[Mês]]</f>
        <v>9</v>
      </c>
      <c r="D5881" s="24">
        <f>Tabela2025Horario[[#This Row],[Dia]]</f>
        <v>2</v>
      </c>
      <c r="E5881" s="24">
        <f>Tabela2025Horario[[#This Row],[Hora]]</f>
        <v>23</v>
      </c>
      <c r="F5881" s="25">
        <f>Tabela2025Horario[[#This Row],[Conj. Castilho]]</f>
        <v>0</v>
      </c>
      <c r="G5881" s="25">
        <f>Tabela2025Horario[[#This Row],[Conj. Eol. Ventos Santa Eugênia]]</f>
        <v>1.1828736188313925E-2</v>
      </c>
      <c r="H5881" s="25">
        <f>Tabela2025Horario[[#This Row],[Conj. Guaimbê]]</f>
        <v>0</v>
      </c>
      <c r="I5881" s="16"/>
      <c r="J5881" s="16"/>
      <c r="K5881" s="16"/>
      <c r="L5881" s="16"/>
      <c r="M5881" s="16"/>
      <c r="N5881" s="16"/>
      <c r="O5881" s="3">
        <f>IF(Tabela2025Horario[[#This Row],[Media Agregada Todas as Usinas]]*$Q$3265&gt;100%,100%,Tabela2025Horario[[#This Row],[Media Agregada Todas as Usinas]]*$Q$3265)</f>
        <v>0.18097094993852464</v>
      </c>
    </row>
    <row r="5882" spans="1:15" x14ac:dyDescent="0.25">
      <c r="A5882" s="16">
        <f>Tabela2025Horario[[#This Row],[DataHora]]</f>
        <v>45903</v>
      </c>
      <c r="B5882" s="17">
        <v>2026</v>
      </c>
      <c r="C5882" s="24">
        <f>Tabela2025Horario[[#This Row],[Mês]]</f>
        <v>9</v>
      </c>
      <c r="D5882" s="24">
        <f>Tabela2025Horario[[#This Row],[Dia]]</f>
        <v>3</v>
      </c>
      <c r="E5882" s="24">
        <f>Tabela2025Horario[[#This Row],[Hora]]</f>
        <v>0</v>
      </c>
      <c r="F5882" s="25">
        <f>Tabela2025Horario[[#This Row],[Conj. Castilho]]</f>
        <v>0</v>
      </c>
      <c r="G5882" s="25">
        <f>Tabela2025Horario[[#This Row],[Conj. Eol. Ventos Santa Eugênia]]</f>
        <v>0</v>
      </c>
      <c r="H5882" s="25">
        <f>Tabela2025Horario[[#This Row],[Conj. Guaimbê]]</f>
        <v>0</v>
      </c>
      <c r="I5882" s="16"/>
      <c r="J5882" s="16"/>
      <c r="K5882" s="16"/>
      <c r="L5882" s="16"/>
      <c r="M5882" s="16"/>
      <c r="N5882" s="16"/>
      <c r="O5882" s="3">
        <f>IF(Tabela2025Horario[[#This Row],[Media Agregada Todas as Usinas]]*$Q$3265&gt;100%,100%,Tabela2025Horario[[#This Row],[Media Agregada Todas as Usinas]]*$Q$3265)</f>
        <v>0.17875369195380914</v>
      </c>
    </row>
    <row r="5883" spans="1:15" x14ac:dyDescent="0.25">
      <c r="A5883" s="16">
        <f>Tabela2025Horario[[#This Row],[DataHora]]</f>
        <v>45903.041666666664</v>
      </c>
      <c r="B5883" s="17">
        <v>2026</v>
      </c>
      <c r="C5883" s="24">
        <f>Tabela2025Horario[[#This Row],[Mês]]</f>
        <v>9</v>
      </c>
      <c r="D5883" s="24">
        <f>Tabela2025Horario[[#This Row],[Dia]]</f>
        <v>3</v>
      </c>
      <c r="E5883" s="24">
        <f>Tabela2025Horario[[#This Row],[Hora]]</f>
        <v>1</v>
      </c>
      <c r="F5883" s="25">
        <f>Tabela2025Horario[[#This Row],[Conj. Castilho]]</f>
        <v>0</v>
      </c>
      <c r="G5883" s="25">
        <f>Tabela2025Horario[[#This Row],[Conj. Eol. Ventos Santa Eugênia]]</f>
        <v>0</v>
      </c>
      <c r="H5883" s="25">
        <f>Tabela2025Horario[[#This Row],[Conj. Guaimbê]]</f>
        <v>0</v>
      </c>
      <c r="I5883" s="16"/>
      <c r="J5883" s="16"/>
      <c r="K5883" s="16"/>
      <c r="L5883" s="16"/>
      <c r="M5883" s="16"/>
      <c r="N5883" s="16"/>
      <c r="O5883" s="3">
        <f>IF(Tabela2025Horario[[#This Row],[Media Agregada Todas as Usinas]]*$Q$3265&gt;100%,100%,Tabela2025Horario[[#This Row],[Media Agregada Todas as Usinas]]*$Q$3265)</f>
        <v>0.17574325052461748</v>
      </c>
    </row>
    <row r="5884" spans="1:15" x14ac:dyDescent="0.25">
      <c r="A5884" s="16">
        <f>Tabela2025Horario[[#This Row],[DataHora]]</f>
        <v>45903.083333333336</v>
      </c>
      <c r="B5884" s="17">
        <v>2026</v>
      </c>
      <c r="C5884" s="24">
        <f>Tabela2025Horario[[#This Row],[Mês]]</f>
        <v>9</v>
      </c>
      <c r="D5884" s="24">
        <f>Tabela2025Horario[[#This Row],[Dia]]</f>
        <v>3</v>
      </c>
      <c r="E5884" s="24">
        <f>Tabela2025Horario[[#This Row],[Hora]]</f>
        <v>2</v>
      </c>
      <c r="F5884" s="25">
        <f>Tabela2025Horario[[#This Row],[Conj. Castilho]]</f>
        <v>0</v>
      </c>
      <c r="G5884" s="25">
        <f>Tabela2025Horario[[#This Row],[Conj. Eol. Ventos Santa Eugênia]]</f>
        <v>0</v>
      </c>
      <c r="H5884" s="25">
        <f>Tabela2025Horario[[#This Row],[Conj. Guaimbê]]</f>
        <v>0</v>
      </c>
      <c r="I5884" s="16"/>
      <c r="J5884" s="16"/>
      <c r="K5884" s="16"/>
      <c r="L5884" s="16"/>
      <c r="M5884" s="16"/>
      <c r="N5884" s="16"/>
      <c r="O5884" s="3">
        <f>IF(Tabela2025Horario[[#This Row],[Media Agregada Todas as Usinas]]*$Q$3265&gt;100%,100%,Tabela2025Horario[[#This Row],[Media Agregada Todas as Usinas]]*$Q$3265)</f>
        <v>0.15076282332087415</v>
      </c>
    </row>
    <row r="5885" spans="1:15" x14ac:dyDescent="0.25">
      <c r="A5885" s="16">
        <f>Tabela2025Horario[[#This Row],[DataHora]]</f>
        <v>45903.125</v>
      </c>
      <c r="B5885" s="17">
        <v>2026</v>
      </c>
      <c r="C5885" s="24">
        <f>Tabela2025Horario[[#This Row],[Mês]]</f>
        <v>9</v>
      </c>
      <c r="D5885" s="24">
        <f>Tabela2025Horario[[#This Row],[Dia]]</f>
        <v>3</v>
      </c>
      <c r="E5885" s="24">
        <f>Tabela2025Horario[[#This Row],[Hora]]</f>
        <v>3</v>
      </c>
      <c r="F5885" s="25">
        <f>Tabela2025Horario[[#This Row],[Conj. Castilho]]</f>
        <v>0</v>
      </c>
      <c r="G5885" s="25">
        <f>Tabela2025Horario[[#This Row],[Conj. Eol. Ventos Santa Eugênia]]</f>
        <v>0</v>
      </c>
      <c r="H5885" s="25">
        <f>Tabela2025Horario[[#This Row],[Conj. Guaimbê]]</f>
        <v>0</v>
      </c>
      <c r="I5885" s="16"/>
      <c r="J5885" s="16"/>
      <c r="K5885" s="16"/>
      <c r="L5885" s="16"/>
      <c r="M5885" s="16"/>
      <c r="N5885" s="16"/>
      <c r="O5885" s="3">
        <f>IF(Tabela2025Horario[[#This Row],[Media Agregada Todas as Usinas]]*$Q$3265&gt;100%,100%,Tabela2025Horario[[#This Row],[Media Agregada Todas as Usinas]]*$Q$3265)</f>
        <v>0.16890847574060816</v>
      </c>
    </row>
    <row r="5886" spans="1:15" x14ac:dyDescent="0.25">
      <c r="A5886" s="16">
        <f>Tabela2025Horario[[#This Row],[DataHora]]</f>
        <v>45903.166666666664</v>
      </c>
      <c r="B5886" s="17">
        <v>2026</v>
      </c>
      <c r="C5886" s="24">
        <f>Tabela2025Horario[[#This Row],[Mês]]</f>
        <v>9</v>
      </c>
      <c r="D5886" s="24">
        <f>Tabela2025Horario[[#This Row],[Dia]]</f>
        <v>3</v>
      </c>
      <c r="E5886" s="24">
        <f>Tabela2025Horario[[#This Row],[Hora]]</f>
        <v>4</v>
      </c>
      <c r="F5886" s="25">
        <f>Tabela2025Horario[[#This Row],[Conj. Castilho]]</f>
        <v>0</v>
      </c>
      <c r="G5886" s="25">
        <f>Tabela2025Horario[[#This Row],[Conj. Eol. Ventos Santa Eugênia]]</f>
        <v>0</v>
      </c>
      <c r="H5886" s="25">
        <f>Tabela2025Horario[[#This Row],[Conj. Guaimbê]]</f>
        <v>0</v>
      </c>
      <c r="I5886" s="16"/>
      <c r="J5886" s="16"/>
      <c r="K5886" s="16"/>
      <c r="L5886" s="16"/>
      <c r="M5886" s="16"/>
      <c r="N5886" s="16"/>
      <c r="O5886" s="3">
        <f>IF(Tabela2025Horario[[#This Row],[Media Agregada Todas as Usinas]]*$Q$3265&gt;100%,100%,Tabela2025Horario[[#This Row],[Media Agregada Todas as Usinas]]*$Q$3265)</f>
        <v>0.15805563930427186</v>
      </c>
    </row>
    <row r="5887" spans="1:15" x14ac:dyDescent="0.25">
      <c r="A5887" s="16">
        <f>Tabela2025Horario[[#This Row],[DataHora]]</f>
        <v>45903.208333333336</v>
      </c>
      <c r="B5887" s="17">
        <v>2026</v>
      </c>
      <c r="C5887" s="24">
        <f>Tabela2025Horario[[#This Row],[Mês]]</f>
        <v>9</v>
      </c>
      <c r="D5887" s="24">
        <f>Tabela2025Horario[[#This Row],[Dia]]</f>
        <v>3</v>
      </c>
      <c r="E5887" s="24">
        <f>Tabela2025Horario[[#This Row],[Hora]]</f>
        <v>5</v>
      </c>
      <c r="F5887" s="25">
        <f>Tabela2025Horario[[#This Row],[Conj. Castilho]]</f>
        <v>0</v>
      </c>
      <c r="G5887" s="25">
        <f>Tabela2025Horario[[#This Row],[Conj. Eol. Ventos Santa Eugênia]]</f>
        <v>2.2226612176360867E-2</v>
      </c>
      <c r="H5887" s="25">
        <f>Tabela2025Horario[[#This Row],[Conj. Guaimbê]]</f>
        <v>0</v>
      </c>
      <c r="I5887" s="16"/>
      <c r="J5887" s="16"/>
      <c r="K5887" s="16"/>
      <c r="L5887" s="16"/>
      <c r="M5887" s="16"/>
      <c r="N5887" s="16"/>
      <c r="O5887" s="3">
        <f>IF(Tabela2025Horario[[#This Row],[Media Agregada Todas as Usinas]]*$Q$3265&gt;100%,100%,Tabela2025Horario[[#This Row],[Media Agregada Todas as Usinas]]*$Q$3265)</f>
        <v>0.26156300935011079</v>
      </c>
    </row>
    <row r="5888" spans="1:15" x14ac:dyDescent="0.25">
      <c r="A5888" s="16">
        <f>Tabela2025Horario[[#This Row],[DataHora]]</f>
        <v>45903.25</v>
      </c>
      <c r="B5888" s="17">
        <v>2026</v>
      </c>
      <c r="C5888" s="24">
        <f>Tabela2025Horario[[#This Row],[Mês]]</f>
        <v>9</v>
      </c>
      <c r="D5888" s="24">
        <f>Tabela2025Horario[[#This Row],[Dia]]</f>
        <v>3</v>
      </c>
      <c r="E5888" s="24">
        <f>Tabela2025Horario[[#This Row],[Hora]]</f>
        <v>6</v>
      </c>
      <c r="F5888" s="25">
        <f>Tabela2025Horario[[#This Row],[Conj. Castilho]]</f>
        <v>0</v>
      </c>
      <c r="G5888" s="25">
        <f>Tabela2025Horario[[#This Row],[Conj. Eol. Ventos Santa Eugênia]]</f>
        <v>0.21998823334481604</v>
      </c>
      <c r="H5888" s="25">
        <f>Tabela2025Horario[[#This Row],[Conj. Guaimbê]]</f>
        <v>0</v>
      </c>
      <c r="I5888" s="16"/>
      <c r="J5888" s="16"/>
      <c r="K5888" s="16"/>
      <c r="L5888" s="16"/>
      <c r="M5888" s="16"/>
      <c r="N5888" s="16"/>
      <c r="O5888" s="3">
        <f>IF(Tabela2025Horario[[#This Row],[Media Agregada Todas as Usinas]]*$Q$3265&gt;100%,100%,Tabela2025Horario[[#This Row],[Media Agregada Todas as Usinas]]*$Q$3265)</f>
        <v>0.56308571849127231</v>
      </c>
    </row>
    <row r="5889" spans="1:15" x14ac:dyDescent="0.25">
      <c r="A5889" s="16">
        <f>Tabela2025Horario[[#This Row],[DataHora]]</f>
        <v>45903.291666666664</v>
      </c>
      <c r="B5889" s="17">
        <v>2026</v>
      </c>
      <c r="C5889" s="24">
        <f>Tabela2025Horario[[#This Row],[Mês]]</f>
        <v>9</v>
      </c>
      <c r="D5889" s="24">
        <f>Tabela2025Horario[[#This Row],[Dia]]</f>
        <v>3</v>
      </c>
      <c r="E5889" s="24">
        <f>Tabela2025Horario[[#This Row],[Hora]]</f>
        <v>7</v>
      </c>
      <c r="F5889" s="25">
        <f>Tabela2025Horario[[#This Row],[Conj. Castilho]]</f>
        <v>0</v>
      </c>
      <c r="G5889" s="25">
        <f>Tabela2025Horario[[#This Row],[Conj. Eol. Ventos Santa Eugênia]]</f>
        <v>0.10887883795169162</v>
      </c>
      <c r="H5889" s="25">
        <f>Tabela2025Horario[[#This Row],[Conj. Guaimbê]]</f>
        <v>0</v>
      </c>
      <c r="I5889" s="16"/>
      <c r="J5889" s="16"/>
      <c r="K5889" s="16"/>
      <c r="L5889" s="16"/>
      <c r="M5889" s="16"/>
      <c r="N5889" s="16"/>
      <c r="O5889" s="3">
        <f>IF(Tabela2025Horario[[#This Row],[Media Agregada Todas as Usinas]]*$Q$3265&gt;100%,100%,Tabela2025Horario[[#This Row],[Media Agregada Todas as Usinas]]*$Q$3265)</f>
        <v>0.53260975792178256</v>
      </c>
    </row>
    <row r="5890" spans="1:15" x14ac:dyDescent="0.25">
      <c r="A5890" s="16">
        <f>Tabela2025Horario[[#This Row],[DataHora]]</f>
        <v>45903.333333333336</v>
      </c>
      <c r="B5890" s="17">
        <v>2026</v>
      </c>
      <c r="C5890" s="24">
        <f>Tabela2025Horario[[#This Row],[Mês]]</f>
        <v>9</v>
      </c>
      <c r="D5890" s="24">
        <f>Tabela2025Horario[[#This Row],[Dia]]</f>
        <v>3</v>
      </c>
      <c r="E5890" s="24">
        <f>Tabela2025Horario[[#This Row],[Hora]]</f>
        <v>8</v>
      </c>
      <c r="F5890" s="25">
        <f>Tabela2025Horario[[#This Row],[Conj. Castilho]]</f>
        <v>0</v>
      </c>
      <c r="G5890" s="25">
        <f>Tabela2025Horario[[#This Row],[Conj. Eol. Ventos Santa Eugênia]]</f>
        <v>0.16683272530663934</v>
      </c>
      <c r="H5890" s="25">
        <f>Tabela2025Horario[[#This Row],[Conj. Guaimbê]]</f>
        <v>0</v>
      </c>
      <c r="I5890" s="16"/>
      <c r="J5890" s="16"/>
      <c r="K5890" s="16"/>
      <c r="L5890" s="16"/>
      <c r="M5890" s="16"/>
      <c r="N5890" s="16"/>
      <c r="O5890" s="3">
        <f>IF(Tabela2025Horario[[#This Row],[Media Agregada Todas as Usinas]]*$Q$3265&gt;100%,100%,Tabela2025Horario[[#This Row],[Media Agregada Todas as Usinas]]*$Q$3265)</f>
        <v>0.64065920311281299</v>
      </c>
    </row>
    <row r="5891" spans="1:15" x14ac:dyDescent="0.25">
      <c r="A5891" s="16">
        <f>Tabela2025Horario[[#This Row],[DataHora]]</f>
        <v>45903.375</v>
      </c>
      <c r="B5891" s="17">
        <v>2026</v>
      </c>
      <c r="C5891" s="24">
        <f>Tabela2025Horario[[#This Row],[Mês]]</f>
        <v>9</v>
      </c>
      <c r="D5891" s="24">
        <f>Tabela2025Horario[[#This Row],[Dia]]</f>
        <v>3</v>
      </c>
      <c r="E5891" s="24">
        <f>Tabela2025Horario[[#This Row],[Hora]]</f>
        <v>9</v>
      </c>
      <c r="F5891" s="25">
        <f>Tabela2025Horario[[#This Row],[Conj. Castilho]]</f>
        <v>0</v>
      </c>
      <c r="G5891" s="25">
        <f>Tabela2025Horario[[#This Row],[Conj. Eol. Ventos Santa Eugênia]]</f>
        <v>0.29073754541423869</v>
      </c>
      <c r="H5891" s="25">
        <f>Tabela2025Horario[[#This Row],[Conj. Guaimbê]]</f>
        <v>0</v>
      </c>
      <c r="I5891" s="16"/>
      <c r="J5891" s="16"/>
      <c r="K5891" s="16"/>
      <c r="L5891" s="16"/>
      <c r="M5891" s="16"/>
      <c r="N5891" s="16"/>
      <c r="O5891" s="3">
        <f>IF(Tabela2025Horario[[#This Row],[Media Agregada Todas as Usinas]]*$Q$3265&gt;100%,100%,Tabela2025Horario[[#This Row],[Media Agregada Todas as Usinas]]*$Q$3265)</f>
        <v>0.83156353126428484</v>
      </c>
    </row>
    <row r="5892" spans="1:15" x14ac:dyDescent="0.25">
      <c r="A5892" s="16">
        <f>Tabela2025Horario[[#This Row],[DataHora]]</f>
        <v>45903.416666666664</v>
      </c>
      <c r="B5892" s="17">
        <v>2026</v>
      </c>
      <c r="C5892" s="24">
        <f>Tabela2025Horario[[#This Row],[Mês]]</f>
        <v>9</v>
      </c>
      <c r="D5892" s="24">
        <f>Tabela2025Horario[[#This Row],[Dia]]</f>
        <v>3</v>
      </c>
      <c r="E5892" s="24">
        <f>Tabela2025Horario[[#This Row],[Hora]]</f>
        <v>10</v>
      </c>
      <c r="F5892" s="25">
        <f>Tabela2025Horario[[#This Row],[Conj. Castilho]]</f>
        <v>0</v>
      </c>
      <c r="G5892" s="25">
        <f>Tabela2025Horario[[#This Row],[Conj. Eol. Ventos Santa Eugênia]]</f>
        <v>0.31298226053360695</v>
      </c>
      <c r="H5892" s="25">
        <f>Tabela2025Horario[[#This Row],[Conj. Guaimbê]]</f>
        <v>0</v>
      </c>
      <c r="I5892" s="16"/>
      <c r="J5892" s="16"/>
      <c r="K5892" s="16"/>
      <c r="L5892" s="16"/>
      <c r="M5892" s="16"/>
      <c r="N5892" s="16"/>
      <c r="O5892" s="3">
        <f>IF(Tabela2025Horario[[#This Row],[Media Agregada Todas as Usinas]]*$Q$3265&gt;100%,100%,Tabela2025Horario[[#This Row],[Media Agregada Todas as Usinas]]*$Q$3265)</f>
        <v>0.90089675768994137</v>
      </c>
    </row>
    <row r="5893" spans="1:15" x14ac:dyDescent="0.25">
      <c r="A5893" s="16">
        <f>Tabela2025Horario[[#This Row],[DataHora]]</f>
        <v>45903.458333333336</v>
      </c>
      <c r="B5893" s="17">
        <v>2026</v>
      </c>
      <c r="C5893" s="24">
        <f>Tabela2025Horario[[#This Row],[Mês]]</f>
        <v>9</v>
      </c>
      <c r="D5893" s="24">
        <f>Tabela2025Horario[[#This Row],[Dia]]</f>
        <v>3</v>
      </c>
      <c r="E5893" s="24">
        <f>Tabela2025Horario[[#This Row],[Hora]]</f>
        <v>11</v>
      </c>
      <c r="F5893" s="25">
        <f>Tabela2025Horario[[#This Row],[Conj. Castilho]]</f>
        <v>0</v>
      </c>
      <c r="G5893" s="25">
        <f>Tabela2025Horario[[#This Row],[Conj. Eol. Ventos Santa Eugênia]]</f>
        <v>0.35415215945926704</v>
      </c>
      <c r="H5893" s="25">
        <f>Tabela2025Horario[[#This Row],[Conj. Guaimbê]]</f>
        <v>0</v>
      </c>
      <c r="I5893" s="16"/>
      <c r="J5893" s="16"/>
      <c r="K5893" s="16"/>
      <c r="L5893" s="16"/>
      <c r="M5893" s="16"/>
      <c r="N5893" s="16"/>
      <c r="O5893" s="3">
        <f>IF(Tabela2025Horario[[#This Row],[Media Agregada Todas as Usinas]]*$Q$3265&gt;100%,100%,Tabela2025Horario[[#This Row],[Media Agregada Todas as Usinas]]*$Q$3265)</f>
        <v>1</v>
      </c>
    </row>
    <row r="5894" spans="1:15" x14ac:dyDescent="0.25">
      <c r="A5894" s="16">
        <f>Tabela2025Horario[[#This Row],[DataHora]]</f>
        <v>45903.5</v>
      </c>
      <c r="B5894" s="17">
        <v>2026</v>
      </c>
      <c r="C5894" s="24">
        <f>Tabela2025Horario[[#This Row],[Mês]]</f>
        <v>9</v>
      </c>
      <c r="D5894" s="24">
        <f>Tabela2025Horario[[#This Row],[Dia]]</f>
        <v>3</v>
      </c>
      <c r="E5894" s="24">
        <f>Tabela2025Horario[[#This Row],[Hora]]</f>
        <v>12</v>
      </c>
      <c r="F5894" s="25">
        <f>Tabela2025Horario[[#This Row],[Conj. Castilho]]</f>
        <v>4.6615480964155749E-3</v>
      </c>
      <c r="G5894" s="25">
        <f>Tabela2025Horario[[#This Row],[Conj. Eol. Ventos Santa Eugênia]]</f>
        <v>0.42565707044508949</v>
      </c>
      <c r="H5894" s="25">
        <f>Tabela2025Horario[[#This Row],[Conj. Guaimbê]]</f>
        <v>0</v>
      </c>
      <c r="I5894" s="16"/>
      <c r="J5894" s="16"/>
      <c r="K5894" s="16"/>
      <c r="L5894" s="16"/>
      <c r="M5894" s="16"/>
      <c r="N5894" s="16"/>
      <c r="O5894" s="3">
        <f>IF(Tabela2025Horario[[#This Row],[Media Agregada Todas as Usinas]]*$Q$3265&gt;100%,100%,Tabela2025Horario[[#This Row],[Media Agregada Todas as Usinas]]*$Q$3265)</f>
        <v>1</v>
      </c>
    </row>
    <row r="5895" spans="1:15" x14ac:dyDescent="0.25">
      <c r="A5895" s="16">
        <f>Tabela2025Horario[[#This Row],[DataHora]]</f>
        <v>45903.541666666664</v>
      </c>
      <c r="B5895" s="17">
        <v>2026</v>
      </c>
      <c r="C5895" s="24">
        <f>Tabela2025Horario[[#This Row],[Mês]]</f>
        <v>9</v>
      </c>
      <c r="D5895" s="24">
        <f>Tabela2025Horario[[#This Row],[Dia]]</f>
        <v>3</v>
      </c>
      <c r="E5895" s="24">
        <f>Tabela2025Horario[[#This Row],[Hora]]</f>
        <v>13</v>
      </c>
      <c r="F5895" s="25">
        <f>Tabela2025Horario[[#This Row],[Conj. Castilho]]</f>
        <v>0</v>
      </c>
      <c r="G5895" s="25">
        <f>Tabela2025Horario[[#This Row],[Conj. Eol. Ventos Santa Eugênia]]</f>
        <v>0.34290876258423164</v>
      </c>
      <c r="H5895" s="25">
        <f>Tabela2025Horario[[#This Row],[Conj. Guaimbê]]</f>
        <v>0</v>
      </c>
      <c r="I5895" s="16"/>
      <c r="J5895" s="16"/>
      <c r="K5895" s="16"/>
      <c r="L5895" s="16"/>
      <c r="M5895" s="16"/>
      <c r="N5895" s="16"/>
      <c r="O5895" s="3">
        <f>IF(Tabela2025Horario[[#This Row],[Media Agregada Todas as Usinas]]*$Q$3265&gt;100%,100%,Tabela2025Horario[[#This Row],[Media Agregada Todas as Usinas]]*$Q$3265)</f>
        <v>1</v>
      </c>
    </row>
    <row r="5896" spans="1:15" x14ac:dyDescent="0.25">
      <c r="A5896" s="16">
        <f>Tabela2025Horario[[#This Row],[DataHora]]</f>
        <v>45903.583333333336</v>
      </c>
      <c r="B5896" s="17">
        <v>2026</v>
      </c>
      <c r="C5896" s="24">
        <f>Tabela2025Horario[[#This Row],[Mês]]</f>
        <v>9</v>
      </c>
      <c r="D5896" s="24">
        <f>Tabela2025Horario[[#This Row],[Dia]]</f>
        <v>3</v>
      </c>
      <c r="E5896" s="24">
        <f>Tabela2025Horario[[#This Row],[Hora]]</f>
        <v>14</v>
      </c>
      <c r="F5896" s="25">
        <f>Tabela2025Horario[[#This Row],[Conj. Castilho]]</f>
        <v>0</v>
      </c>
      <c r="G5896" s="25">
        <f>Tabela2025Horario[[#This Row],[Conj. Eol. Ventos Santa Eugênia]]</f>
        <v>0.2014718085313216</v>
      </c>
      <c r="H5896" s="25">
        <f>Tabela2025Horario[[#This Row],[Conj. Guaimbê]]</f>
        <v>0</v>
      </c>
      <c r="I5896" s="16"/>
      <c r="J5896" s="16"/>
      <c r="K5896" s="16"/>
      <c r="L5896" s="16"/>
      <c r="M5896" s="16"/>
      <c r="N5896" s="16"/>
      <c r="O5896" s="3">
        <f>IF(Tabela2025Horario[[#This Row],[Media Agregada Todas as Usinas]]*$Q$3265&gt;100%,100%,Tabela2025Horario[[#This Row],[Media Agregada Todas as Usinas]]*$Q$3265)</f>
        <v>0.72751069248917566</v>
      </c>
    </row>
    <row r="5897" spans="1:15" x14ac:dyDescent="0.25">
      <c r="A5897" s="16">
        <f>Tabela2025Horario[[#This Row],[DataHora]]</f>
        <v>45903.625</v>
      </c>
      <c r="B5897" s="17">
        <v>2026</v>
      </c>
      <c r="C5897" s="24">
        <f>Tabela2025Horario[[#This Row],[Mês]]</f>
        <v>9</v>
      </c>
      <c r="D5897" s="24">
        <f>Tabela2025Horario[[#This Row],[Dia]]</f>
        <v>3</v>
      </c>
      <c r="E5897" s="24">
        <f>Tabela2025Horario[[#This Row],[Hora]]</f>
        <v>15</v>
      </c>
      <c r="F5897" s="25">
        <f>Tabela2025Horario[[#This Row],[Conj. Castilho]]</f>
        <v>0</v>
      </c>
      <c r="G5897" s="25">
        <f>Tabela2025Horario[[#This Row],[Conj. Eol. Ventos Santa Eugênia]]</f>
        <v>0.20430672355323504</v>
      </c>
      <c r="H5897" s="25">
        <f>Tabela2025Horario[[#This Row],[Conj. Guaimbê]]</f>
        <v>0</v>
      </c>
      <c r="I5897" s="16"/>
      <c r="J5897" s="16"/>
      <c r="K5897" s="16"/>
      <c r="L5897" s="16"/>
      <c r="M5897" s="16"/>
      <c r="N5897" s="16"/>
      <c r="O5897" s="3">
        <f>IF(Tabela2025Horario[[#This Row],[Media Agregada Todas as Usinas]]*$Q$3265&gt;100%,100%,Tabela2025Horario[[#This Row],[Media Agregada Todas as Usinas]]*$Q$3265)</f>
        <v>0.50458241241123292</v>
      </c>
    </row>
    <row r="5898" spans="1:15" x14ac:dyDescent="0.25">
      <c r="A5898" s="16">
        <f>Tabela2025Horario[[#This Row],[DataHora]]</f>
        <v>45903.666666666664</v>
      </c>
      <c r="B5898" s="17">
        <v>2026</v>
      </c>
      <c r="C5898" s="24">
        <f>Tabela2025Horario[[#This Row],[Mês]]</f>
        <v>9</v>
      </c>
      <c r="D5898" s="24">
        <f>Tabela2025Horario[[#This Row],[Dia]]</f>
        <v>3</v>
      </c>
      <c r="E5898" s="24">
        <f>Tabela2025Horario[[#This Row],[Hora]]</f>
        <v>16</v>
      </c>
      <c r="F5898" s="25">
        <f>Tabela2025Horario[[#This Row],[Conj. Castilho]]</f>
        <v>0</v>
      </c>
      <c r="G5898" s="25">
        <f>Tabela2025Horario[[#This Row],[Conj. Eol. Ventos Santa Eugênia]]</f>
        <v>0.10365460064537931</v>
      </c>
      <c r="H5898" s="25">
        <f>Tabela2025Horario[[#This Row],[Conj. Guaimbê]]</f>
        <v>0</v>
      </c>
      <c r="I5898" s="16"/>
      <c r="J5898" s="16"/>
      <c r="K5898" s="16"/>
      <c r="L5898" s="16"/>
      <c r="M5898" s="16"/>
      <c r="N5898" s="16"/>
      <c r="O5898" s="3">
        <f>IF(Tabela2025Horario[[#This Row],[Media Agregada Todas as Usinas]]*$Q$3265&gt;100%,100%,Tabela2025Horario[[#This Row],[Media Agregada Todas as Usinas]]*$Q$3265)</f>
        <v>0.10772608122770262</v>
      </c>
    </row>
    <row r="5899" spans="1:15" x14ac:dyDescent="0.25">
      <c r="A5899" s="16">
        <f>Tabela2025Horario[[#This Row],[DataHora]]</f>
        <v>45903.708333333336</v>
      </c>
      <c r="B5899" s="17">
        <v>2026</v>
      </c>
      <c r="C5899" s="24">
        <f>Tabela2025Horario[[#This Row],[Mês]]</f>
        <v>9</v>
      </c>
      <c r="D5899" s="24">
        <f>Tabela2025Horario[[#This Row],[Dia]]</f>
        <v>3</v>
      </c>
      <c r="E5899" s="24">
        <f>Tabela2025Horario[[#This Row],[Hora]]</f>
        <v>17</v>
      </c>
      <c r="F5899" s="25">
        <f>Tabela2025Horario[[#This Row],[Conj. Castilho]]</f>
        <v>0</v>
      </c>
      <c r="G5899" s="25">
        <f>Tabela2025Horario[[#This Row],[Conj. Eol. Ventos Santa Eugênia]]</f>
        <v>3.1075734661884587E-3</v>
      </c>
      <c r="H5899" s="25">
        <f>Tabela2025Horario[[#This Row],[Conj. Guaimbê]]</f>
        <v>0</v>
      </c>
      <c r="I5899" s="16"/>
      <c r="J5899" s="16"/>
      <c r="K5899" s="16"/>
      <c r="L5899" s="16"/>
      <c r="M5899" s="16"/>
      <c r="N5899" s="16"/>
      <c r="O5899" s="3">
        <f>IF(Tabela2025Horario[[#This Row],[Media Agregada Todas as Usinas]]*$Q$3265&gt;100%,100%,Tabela2025Horario[[#This Row],[Media Agregada Todas as Usinas]]*$Q$3265)</f>
        <v>7.000780449268322E-2</v>
      </c>
    </row>
    <row r="5900" spans="1:15" x14ac:dyDescent="0.25">
      <c r="A5900" s="16">
        <f>Tabela2025Horario[[#This Row],[DataHora]]</f>
        <v>45903.75</v>
      </c>
      <c r="B5900" s="17">
        <v>2026</v>
      </c>
      <c r="C5900" s="24">
        <f>Tabela2025Horario[[#This Row],[Mês]]</f>
        <v>9</v>
      </c>
      <c r="D5900" s="24">
        <f>Tabela2025Horario[[#This Row],[Dia]]</f>
        <v>3</v>
      </c>
      <c r="E5900" s="24">
        <f>Tabela2025Horario[[#This Row],[Hora]]</f>
        <v>18</v>
      </c>
      <c r="F5900" s="25">
        <f>Tabela2025Horario[[#This Row],[Conj. Castilho]]</f>
        <v>0</v>
      </c>
      <c r="G5900" s="25">
        <f>Tabela2025Horario[[#This Row],[Conj. Eol. Ventos Santa Eugênia]]</f>
        <v>0.18615441422558851</v>
      </c>
      <c r="H5900" s="25">
        <f>Tabela2025Horario[[#This Row],[Conj. Guaimbê]]</f>
        <v>0</v>
      </c>
      <c r="I5900" s="16"/>
      <c r="J5900" s="16"/>
      <c r="K5900" s="16"/>
      <c r="L5900" s="16"/>
      <c r="M5900" s="16"/>
      <c r="N5900" s="16"/>
      <c r="O5900" s="3">
        <f>IF(Tabela2025Horario[[#This Row],[Media Agregada Todas as Usinas]]*$Q$3265&gt;100%,100%,Tabela2025Horario[[#This Row],[Media Agregada Todas as Usinas]]*$Q$3265)</f>
        <v>0.33476687830381618</v>
      </c>
    </row>
    <row r="5901" spans="1:15" x14ac:dyDescent="0.25">
      <c r="A5901" s="16">
        <f>Tabela2025Horario[[#This Row],[DataHora]]</f>
        <v>45903.791666666664</v>
      </c>
      <c r="B5901" s="17">
        <v>2026</v>
      </c>
      <c r="C5901" s="24">
        <f>Tabela2025Horario[[#This Row],[Mês]]</f>
        <v>9</v>
      </c>
      <c r="D5901" s="24">
        <f>Tabela2025Horario[[#This Row],[Dia]]</f>
        <v>3</v>
      </c>
      <c r="E5901" s="24">
        <f>Tabela2025Horario[[#This Row],[Hora]]</f>
        <v>19</v>
      </c>
      <c r="F5901" s="25">
        <f>Tabela2025Horario[[#This Row],[Conj. Castilho]]</f>
        <v>0</v>
      </c>
      <c r="G5901" s="25">
        <f>Tabela2025Horario[[#This Row],[Conj. Eol. Ventos Santa Eugênia]]</f>
        <v>0.24426278293729975</v>
      </c>
      <c r="H5901" s="25">
        <f>Tabela2025Horario[[#This Row],[Conj. Guaimbê]]</f>
        <v>0</v>
      </c>
      <c r="I5901" s="16"/>
      <c r="J5901" s="16"/>
      <c r="K5901" s="16"/>
      <c r="L5901" s="16"/>
      <c r="M5901" s="16"/>
      <c r="N5901" s="16"/>
      <c r="O5901" s="3">
        <f>IF(Tabela2025Horario[[#This Row],[Media Agregada Todas as Usinas]]*$Q$3265&gt;100%,100%,Tabela2025Horario[[#This Row],[Media Agregada Todas as Usinas]]*$Q$3265)</f>
        <v>0.91941881338129428</v>
      </c>
    </row>
    <row r="5902" spans="1:15" x14ac:dyDescent="0.25">
      <c r="A5902" s="16">
        <f>Tabela2025Horario[[#This Row],[DataHora]]</f>
        <v>45903.833333333336</v>
      </c>
      <c r="B5902" s="17">
        <v>2026</v>
      </c>
      <c r="C5902" s="24">
        <f>Tabela2025Horario[[#This Row],[Mês]]</f>
        <v>9</v>
      </c>
      <c r="D5902" s="24">
        <f>Tabela2025Horario[[#This Row],[Dia]]</f>
        <v>3</v>
      </c>
      <c r="E5902" s="24">
        <f>Tabela2025Horario[[#This Row],[Hora]]</f>
        <v>20</v>
      </c>
      <c r="F5902" s="25">
        <f>Tabela2025Horario[[#This Row],[Conj. Castilho]]</f>
        <v>0</v>
      </c>
      <c r="G5902" s="25">
        <f>Tabela2025Horario[[#This Row],[Conj. Eol. Ventos Santa Eugênia]]</f>
        <v>0.10832474375042506</v>
      </c>
      <c r="H5902" s="25">
        <f>Tabela2025Horario[[#This Row],[Conj. Guaimbê]]</f>
        <v>0</v>
      </c>
      <c r="I5902" s="16"/>
      <c r="J5902" s="16"/>
      <c r="K5902" s="16"/>
      <c r="L5902" s="16"/>
      <c r="M5902" s="16"/>
      <c r="N5902" s="16"/>
      <c r="O5902" s="3">
        <f>IF(Tabela2025Horario[[#This Row],[Media Agregada Todas as Usinas]]*$Q$3265&gt;100%,100%,Tabela2025Horario[[#This Row],[Media Agregada Todas as Usinas]]*$Q$3265)</f>
        <v>0.46287580562686997</v>
      </c>
    </row>
    <row r="5903" spans="1:15" x14ac:dyDescent="0.25">
      <c r="A5903" s="16">
        <f>Tabela2025Horario[[#This Row],[DataHora]]</f>
        <v>45903.875</v>
      </c>
      <c r="B5903" s="17">
        <v>2026</v>
      </c>
      <c r="C5903" s="24">
        <f>Tabela2025Horario[[#This Row],[Mês]]</f>
        <v>9</v>
      </c>
      <c r="D5903" s="24">
        <f>Tabela2025Horario[[#This Row],[Dia]]</f>
        <v>3</v>
      </c>
      <c r="E5903" s="24">
        <f>Tabela2025Horario[[#This Row],[Hora]]</f>
        <v>21</v>
      </c>
      <c r="F5903" s="25">
        <f>Tabela2025Horario[[#This Row],[Conj. Castilho]]</f>
        <v>0</v>
      </c>
      <c r="G5903" s="25">
        <f>Tabela2025Horario[[#This Row],[Conj. Eol. Ventos Santa Eugênia]]</f>
        <v>0.1362834777552944</v>
      </c>
      <c r="H5903" s="25">
        <f>Tabela2025Horario[[#This Row],[Conj. Guaimbê]]</f>
        <v>0</v>
      </c>
      <c r="I5903" s="16"/>
      <c r="J5903" s="16"/>
      <c r="K5903" s="16"/>
      <c r="L5903" s="16"/>
      <c r="M5903" s="16"/>
      <c r="N5903" s="16"/>
      <c r="O5903" s="3">
        <f>IF(Tabela2025Horario[[#This Row],[Media Agregada Todas as Usinas]]*$Q$3265&gt;100%,100%,Tabela2025Horario[[#This Row],[Media Agregada Todas as Usinas]]*$Q$3265)</f>
        <v>0.51942544147264891</v>
      </c>
    </row>
    <row r="5904" spans="1:15" x14ac:dyDescent="0.25">
      <c r="A5904" s="16">
        <f>Tabela2025Horario[[#This Row],[DataHora]]</f>
        <v>45903.916666666664</v>
      </c>
      <c r="B5904" s="17">
        <v>2026</v>
      </c>
      <c r="C5904" s="24">
        <f>Tabela2025Horario[[#This Row],[Mês]]</f>
        <v>9</v>
      </c>
      <c r="D5904" s="24">
        <f>Tabela2025Horario[[#This Row],[Dia]]</f>
        <v>3</v>
      </c>
      <c r="E5904" s="24">
        <f>Tabela2025Horario[[#This Row],[Hora]]</f>
        <v>22</v>
      </c>
      <c r="F5904" s="25">
        <f>Tabela2025Horario[[#This Row],[Conj. Castilho]]</f>
        <v>0</v>
      </c>
      <c r="G5904" s="25">
        <f>Tabela2025Horario[[#This Row],[Conj. Eol. Ventos Santa Eugênia]]</f>
        <v>0.11429707569396942</v>
      </c>
      <c r="H5904" s="25">
        <f>Tabela2025Horario[[#This Row],[Conj. Guaimbê]]</f>
        <v>0</v>
      </c>
      <c r="I5904" s="16"/>
      <c r="J5904" s="16"/>
      <c r="K5904" s="16"/>
      <c r="L5904" s="16"/>
      <c r="M5904" s="16"/>
      <c r="N5904" s="16"/>
      <c r="O5904" s="3">
        <f>IF(Tabela2025Horario[[#This Row],[Media Agregada Todas as Usinas]]*$Q$3265&gt;100%,100%,Tabela2025Horario[[#This Row],[Media Agregada Todas as Usinas]]*$Q$3265)</f>
        <v>0.40453569933176725</v>
      </c>
    </row>
    <row r="5905" spans="1:15" x14ac:dyDescent="0.25">
      <c r="A5905" s="16">
        <f>Tabela2025Horario[[#This Row],[DataHora]]</f>
        <v>45903.958333333336</v>
      </c>
      <c r="B5905" s="17">
        <v>2026</v>
      </c>
      <c r="C5905" s="24">
        <f>Tabela2025Horario[[#This Row],[Mês]]</f>
        <v>9</v>
      </c>
      <c r="D5905" s="24">
        <f>Tabela2025Horario[[#This Row],[Dia]]</f>
        <v>3</v>
      </c>
      <c r="E5905" s="24">
        <f>Tabela2025Horario[[#This Row],[Hora]]</f>
        <v>23</v>
      </c>
      <c r="F5905" s="25">
        <f>Tabela2025Horario[[#This Row],[Conj. Castilho]]</f>
        <v>0</v>
      </c>
      <c r="G5905" s="25">
        <f>Tabela2025Horario[[#This Row],[Conj. Eol. Ventos Santa Eugênia]]</f>
        <v>3.2199018861512205E-2</v>
      </c>
      <c r="H5905" s="25">
        <f>Tabela2025Horario[[#This Row],[Conj. Guaimbê]]</f>
        <v>0</v>
      </c>
      <c r="I5905" s="16"/>
      <c r="J5905" s="16"/>
      <c r="K5905" s="16"/>
      <c r="L5905" s="16"/>
      <c r="M5905" s="16"/>
      <c r="N5905" s="16"/>
      <c r="O5905" s="3">
        <f>IF(Tabela2025Horario[[#This Row],[Media Agregada Todas as Usinas]]*$Q$3265&gt;100%,100%,Tabela2025Horario[[#This Row],[Media Agregada Todas as Usinas]]*$Q$3265)</f>
        <v>0.22777989136707777</v>
      </c>
    </row>
    <row r="5906" spans="1:15" x14ac:dyDescent="0.25">
      <c r="A5906" s="16">
        <f>Tabela2025Horario[[#This Row],[DataHora]]</f>
        <v>45904</v>
      </c>
      <c r="B5906" s="17">
        <v>2026</v>
      </c>
      <c r="C5906" s="24">
        <f>Tabela2025Horario[[#This Row],[Mês]]</f>
        <v>9</v>
      </c>
      <c r="D5906" s="24">
        <f>Tabela2025Horario[[#This Row],[Dia]]</f>
        <v>4</v>
      </c>
      <c r="E5906" s="24">
        <f>Tabela2025Horario[[#This Row],[Hora]]</f>
        <v>0</v>
      </c>
      <c r="F5906" s="25">
        <f>Tabela2025Horario[[#This Row],[Conj. Castilho]]</f>
        <v>0</v>
      </c>
      <c r="G5906" s="25">
        <f>Tabela2025Horario[[#This Row],[Conj. Eol. Ventos Santa Eugênia]]</f>
        <v>5.4808255941906657E-2</v>
      </c>
      <c r="H5906" s="25">
        <f>Tabela2025Horario[[#This Row],[Conj. Guaimbê]]</f>
        <v>0</v>
      </c>
      <c r="I5906" s="16"/>
      <c r="J5906" s="16"/>
      <c r="K5906" s="16"/>
      <c r="L5906" s="16"/>
      <c r="M5906" s="16"/>
      <c r="N5906" s="16"/>
      <c r="O5906" s="3">
        <f>IF(Tabela2025Horario[[#This Row],[Media Agregada Todas as Usinas]]*$Q$3265&gt;100%,100%,Tabela2025Horario[[#This Row],[Media Agregada Todas as Usinas]]*$Q$3265)</f>
        <v>0.28120994043843028</v>
      </c>
    </row>
    <row r="5907" spans="1:15" x14ac:dyDescent="0.25">
      <c r="A5907" s="16">
        <f>Tabela2025Horario[[#This Row],[DataHora]]</f>
        <v>45904.041666666664</v>
      </c>
      <c r="B5907" s="17">
        <v>2026</v>
      </c>
      <c r="C5907" s="24">
        <f>Tabela2025Horario[[#This Row],[Mês]]</f>
        <v>9</v>
      </c>
      <c r="D5907" s="24">
        <f>Tabela2025Horario[[#This Row],[Dia]]</f>
        <v>4</v>
      </c>
      <c r="E5907" s="24">
        <f>Tabela2025Horario[[#This Row],[Hora]]</f>
        <v>1</v>
      </c>
      <c r="F5907" s="25">
        <f>Tabela2025Horario[[#This Row],[Conj. Castilho]]</f>
        <v>0</v>
      </c>
      <c r="G5907" s="25">
        <f>Tabela2025Horario[[#This Row],[Conj. Eol. Ventos Santa Eugênia]]</f>
        <v>6.3046473330549913E-2</v>
      </c>
      <c r="H5907" s="25">
        <f>Tabela2025Horario[[#This Row],[Conj. Guaimbê]]</f>
        <v>0</v>
      </c>
      <c r="I5907" s="16"/>
      <c r="J5907" s="16"/>
      <c r="K5907" s="16"/>
      <c r="L5907" s="16"/>
      <c r="M5907" s="16"/>
      <c r="N5907" s="16"/>
      <c r="O5907" s="3">
        <f>IF(Tabela2025Horario[[#This Row],[Media Agregada Todas as Usinas]]*$Q$3265&gt;100%,100%,Tabela2025Horario[[#This Row],[Media Agregada Todas as Usinas]]*$Q$3265)</f>
        <v>0.3149310645018793</v>
      </c>
    </row>
    <row r="5908" spans="1:15" x14ac:dyDescent="0.25">
      <c r="A5908" s="16">
        <f>Tabela2025Horario[[#This Row],[DataHora]]</f>
        <v>45904.083333333336</v>
      </c>
      <c r="B5908" s="17">
        <v>2026</v>
      </c>
      <c r="C5908" s="24">
        <f>Tabela2025Horario[[#This Row],[Mês]]</f>
        <v>9</v>
      </c>
      <c r="D5908" s="24">
        <f>Tabela2025Horario[[#This Row],[Dia]]</f>
        <v>4</v>
      </c>
      <c r="E5908" s="24">
        <f>Tabela2025Horario[[#This Row],[Hora]]</f>
        <v>2</v>
      </c>
      <c r="F5908" s="25">
        <f>Tabela2025Horario[[#This Row],[Conj. Castilho]]</f>
        <v>0</v>
      </c>
      <c r="G5908" s="25">
        <f>Tabela2025Horario[[#This Row],[Conj. Eol. Ventos Santa Eugênia]]</f>
        <v>4.941685522392128E-2</v>
      </c>
      <c r="H5908" s="25">
        <f>Tabela2025Horario[[#This Row],[Conj. Guaimbê]]</f>
        <v>0</v>
      </c>
      <c r="I5908" s="16"/>
      <c r="J5908" s="16"/>
      <c r="K5908" s="16"/>
      <c r="L5908" s="16"/>
      <c r="M5908" s="16"/>
      <c r="N5908" s="16"/>
      <c r="O5908" s="3">
        <f>IF(Tabela2025Horario[[#This Row],[Media Agregada Todas as Usinas]]*$Q$3265&gt;100%,100%,Tabela2025Horario[[#This Row],[Media Agregada Todas as Usinas]]*$Q$3265)</f>
        <v>0.28808810981831862</v>
      </c>
    </row>
    <row r="5909" spans="1:15" x14ac:dyDescent="0.25">
      <c r="A5909" s="16">
        <f>Tabela2025Horario[[#This Row],[DataHora]]</f>
        <v>45904.125</v>
      </c>
      <c r="B5909" s="17">
        <v>2026</v>
      </c>
      <c r="C5909" s="24">
        <f>Tabela2025Horario[[#This Row],[Mês]]</f>
        <v>9</v>
      </c>
      <c r="D5909" s="24">
        <f>Tabela2025Horario[[#This Row],[Dia]]</f>
        <v>4</v>
      </c>
      <c r="E5909" s="24">
        <f>Tabela2025Horario[[#This Row],[Hora]]</f>
        <v>3</v>
      </c>
      <c r="F5909" s="25">
        <f>Tabela2025Horario[[#This Row],[Conj. Castilho]]</f>
        <v>0</v>
      </c>
      <c r="G5909" s="25">
        <f>Tabela2025Horario[[#This Row],[Conj. Eol. Ventos Santa Eugênia]]</f>
        <v>5.203158960716027E-2</v>
      </c>
      <c r="H5909" s="25">
        <f>Tabela2025Horario[[#This Row],[Conj. Guaimbê]]</f>
        <v>0</v>
      </c>
      <c r="I5909" s="16"/>
      <c r="J5909" s="16"/>
      <c r="K5909" s="16"/>
      <c r="L5909" s="16"/>
      <c r="M5909" s="16"/>
      <c r="N5909" s="16"/>
      <c r="O5909" s="3">
        <f>IF(Tabela2025Horario[[#This Row],[Media Agregada Todas as Usinas]]*$Q$3265&gt;100%,100%,Tabela2025Horario[[#This Row],[Media Agregada Todas as Usinas]]*$Q$3265)</f>
        <v>0.31204650775006504</v>
      </c>
    </row>
    <row r="5910" spans="1:15" x14ac:dyDescent="0.25">
      <c r="A5910" s="16">
        <f>Tabela2025Horario[[#This Row],[DataHora]]</f>
        <v>45904.166666666664</v>
      </c>
      <c r="B5910" s="17">
        <v>2026</v>
      </c>
      <c r="C5910" s="24">
        <f>Tabela2025Horario[[#This Row],[Mês]]</f>
        <v>9</v>
      </c>
      <c r="D5910" s="24">
        <f>Tabela2025Horario[[#This Row],[Dia]]</f>
        <v>4</v>
      </c>
      <c r="E5910" s="24">
        <f>Tabela2025Horario[[#This Row],[Hora]]</f>
        <v>4</v>
      </c>
      <c r="F5910" s="25">
        <f>Tabela2025Horario[[#This Row],[Conj. Castilho]]</f>
        <v>0</v>
      </c>
      <c r="G5910" s="25">
        <f>Tabela2025Horario[[#This Row],[Conj. Eol. Ventos Santa Eugênia]]</f>
        <v>6.7045405920820283E-2</v>
      </c>
      <c r="H5910" s="25">
        <f>Tabela2025Horario[[#This Row],[Conj. Guaimbê]]</f>
        <v>0</v>
      </c>
      <c r="I5910" s="16"/>
      <c r="J5910" s="16"/>
      <c r="K5910" s="16"/>
      <c r="L5910" s="16"/>
      <c r="M5910" s="16"/>
      <c r="N5910" s="16"/>
      <c r="O5910" s="3">
        <f>IF(Tabela2025Horario[[#This Row],[Media Agregada Todas as Usinas]]*$Q$3265&gt;100%,100%,Tabela2025Horario[[#This Row],[Media Agregada Todas as Usinas]]*$Q$3265)</f>
        <v>0.33811586693428802</v>
      </c>
    </row>
    <row r="5911" spans="1:15" x14ac:dyDescent="0.25">
      <c r="A5911" s="16">
        <f>Tabela2025Horario[[#This Row],[DataHora]]</f>
        <v>45904.208333333336</v>
      </c>
      <c r="B5911" s="17">
        <v>2026</v>
      </c>
      <c r="C5911" s="24">
        <f>Tabela2025Horario[[#This Row],[Mês]]</f>
        <v>9</v>
      </c>
      <c r="D5911" s="24">
        <f>Tabela2025Horario[[#This Row],[Dia]]</f>
        <v>4</v>
      </c>
      <c r="E5911" s="24">
        <f>Tabela2025Horario[[#This Row],[Hora]]</f>
        <v>5</v>
      </c>
      <c r="F5911" s="25">
        <f>Tabela2025Horario[[#This Row],[Conj. Castilho]]</f>
        <v>0</v>
      </c>
      <c r="G5911" s="25">
        <f>Tabela2025Horario[[#This Row],[Conj. Eol. Ventos Santa Eugênia]]</f>
        <v>8.9467770386060949E-2</v>
      </c>
      <c r="H5911" s="25">
        <f>Tabela2025Horario[[#This Row],[Conj. Guaimbê]]</f>
        <v>0</v>
      </c>
      <c r="I5911" s="16"/>
      <c r="J5911" s="16"/>
      <c r="K5911" s="16"/>
      <c r="L5911" s="16"/>
      <c r="M5911" s="16"/>
      <c r="N5911" s="16"/>
      <c r="O5911" s="3">
        <f>IF(Tabela2025Horario[[#This Row],[Media Agregada Todas as Usinas]]*$Q$3265&gt;100%,100%,Tabela2025Horario[[#This Row],[Media Agregada Todas as Usinas]]*$Q$3265)</f>
        <v>0.22828623514428337</v>
      </c>
    </row>
    <row r="5912" spans="1:15" x14ac:dyDescent="0.25">
      <c r="A5912" s="16">
        <f>Tabela2025Horario[[#This Row],[DataHora]]</f>
        <v>45904.25</v>
      </c>
      <c r="B5912" s="17">
        <v>2026</v>
      </c>
      <c r="C5912" s="24">
        <f>Tabela2025Horario[[#This Row],[Mês]]</f>
        <v>9</v>
      </c>
      <c r="D5912" s="24">
        <f>Tabela2025Horario[[#This Row],[Dia]]</f>
        <v>4</v>
      </c>
      <c r="E5912" s="24">
        <f>Tabela2025Horario[[#This Row],[Hora]]</f>
        <v>6</v>
      </c>
      <c r="F5912" s="25">
        <f>Tabela2025Horario[[#This Row],[Conj. Castilho]]</f>
        <v>0</v>
      </c>
      <c r="G5912" s="25">
        <f>Tabela2025Horario[[#This Row],[Conj. Eol. Ventos Santa Eugênia]]</f>
        <v>9.6827047591993426E-2</v>
      </c>
      <c r="H5912" s="25">
        <f>Tabela2025Horario[[#This Row],[Conj. Guaimbê]]</f>
        <v>0</v>
      </c>
      <c r="I5912" s="16"/>
      <c r="J5912" s="16"/>
      <c r="K5912" s="16"/>
      <c r="L5912" s="16"/>
      <c r="M5912" s="16"/>
      <c r="N5912" s="16"/>
      <c r="O5912" s="3">
        <f>IF(Tabela2025Horario[[#This Row],[Media Agregada Todas as Usinas]]*$Q$3265&gt;100%,100%,Tabela2025Horario[[#This Row],[Media Agregada Todas as Usinas]]*$Q$3265)</f>
        <v>0.23124413780248756</v>
      </c>
    </row>
    <row r="5913" spans="1:15" x14ac:dyDescent="0.25">
      <c r="A5913" s="16">
        <f>Tabela2025Horario[[#This Row],[DataHora]]</f>
        <v>45904.291666666664</v>
      </c>
      <c r="B5913" s="17">
        <v>2026</v>
      </c>
      <c r="C5913" s="24">
        <f>Tabela2025Horario[[#This Row],[Mês]]</f>
        <v>9</v>
      </c>
      <c r="D5913" s="24">
        <f>Tabela2025Horario[[#This Row],[Dia]]</f>
        <v>4</v>
      </c>
      <c r="E5913" s="24">
        <f>Tabela2025Horario[[#This Row],[Hora]]</f>
        <v>7</v>
      </c>
      <c r="F5913" s="25">
        <f>Tabela2025Horario[[#This Row],[Conj. Castilho]]</f>
        <v>0</v>
      </c>
      <c r="G5913" s="25">
        <f>Tabela2025Horario[[#This Row],[Conj. Eol. Ventos Santa Eugênia]]</f>
        <v>0.23314381338836565</v>
      </c>
      <c r="H5913" s="25">
        <f>Tabela2025Horario[[#This Row],[Conj. Guaimbê]]</f>
        <v>0</v>
      </c>
      <c r="I5913" s="16"/>
      <c r="J5913" s="16"/>
      <c r="K5913" s="16"/>
      <c r="L5913" s="16"/>
      <c r="M5913" s="16"/>
      <c r="N5913" s="16"/>
      <c r="O5913" s="3">
        <f>IF(Tabela2025Horario[[#This Row],[Media Agregada Todas as Usinas]]*$Q$3265&gt;100%,100%,Tabela2025Horario[[#This Row],[Media Agregada Todas as Usinas]]*$Q$3265)</f>
        <v>0.53694259238642283</v>
      </c>
    </row>
    <row r="5914" spans="1:15" x14ac:dyDescent="0.25">
      <c r="A5914" s="16">
        <f>Tabela2025Horario[[#This Row],[DataHora]]</f>
        <v>45904.333333333336</v>
      </c>
      <c r="B5914" s="17">
        <v>2026</v>
      </c>
      <c r="C5914" s="24">
        <f>Tabela2025Horario[[#This Row],[Mês]]</f>
        <v>9</v>
      </c>
      <c r="D5914" s="24">
        <f>Tabela2025Horario[[#This Row],[Dia]]</f>
        <v>4</v>
      </c>
      <c r="E5914" s="24">
        <f>Tabela2025Horario[[#This Row],[Hora]]</f>
        <v>8</v>
      </c>
      <c r="F5914" s="25">
        <f>Tabela2025Horario[[#This Row],[Conj. Castilho]]</f>
        <v>0</v>
      </c>
      <c r="G5914" s="25">
        <f>Tabela2025Horario[[#This Row],[Conj. Eol. Ventos Santa Eugênia]]</f>
        <v>0.20899535782679041</v>
      </c>
      <c r="H5914" s="25">
        <f>Tabela2025Horario[[#This Row],[Conj. Guaimbê]]</f>
        <v>0</v>
      </c>
      <c r="I5914" s="16"/>
      <c r="J5914" s="16"/>
      <c r="K5914" s="16"/>
      <c r="L5914" s="16"/>
      <c r="M5914" s="16"/>
      <c r="N5914" s="16"/>
      <c r="O5914" s="3">
        <f>IF(Tabela2025Horario[[#This Row],[Media Agregada Todas as Usinas]]*$Q$3265&gt;100%,100%,Tabela2025Horario[[#This Row],[Media Agregada Todas as Usinas]]*$Q$3265)</f>
        <v>0.4594812323371445</v>
      </c>
    </row>
    <row r="5915" spans="1:15" x14ac:dyDescent="0.25">
      <c r="A5915" s="16">
        <f>Tabela2025Horario[[#This Row],[DataHora]]</f>
        <v>45904.375</v>
      </c>
      <c r="B5915" s="17">
        <v>2026</v>
      </c>
      <c r="C5915" s="24">
        <f>Tabela2025Horario[[#This Row],[Mês]]</f>
        <v>9</v>
      </c>
      <c r="D5915" s="24">
        <f>Tabela2025Horario[[#This Row],[Dia]]</f>
        <v>4</v>
      </c>
      <c r="E5915" s="24">
        <f>Tabela2025Horario[[#This Row],[Hora]]</f>
        <v>9</v>
      </c>
      <c r="F5915" s="25">
        <f>Tabela2025Horario[[#This Row],[Conj. Castilho]]</f>
        <v>0</v>
      </c>
      <c r="G5915" s="25">
        <f>Tabela2025Horario[[#This Row],[Conj. Eol. Ventos Santa Eugênia]]</f>
        <v>0.15937616135991831</v>
      </c>
      <c r="H5915" s="25">
        <f>Tabela2025Horario[[#This Row],[Conj. Guaimbê]]</f>
        <v>0</v>
      </c>
      <c r="I5915" s="16"/>
      <c r="J5915" s="16"/>
      <c r="K5915" s="16"/>
      <c r="L5915" s="16"/>
      <c r="M5915" s="16"/>
      <c r="N5915" s="16"/>
      <c r="O5915" s="3">
        <f>IF(Tabela2025Horario[[#This Row],[Media Agregada Todas as Usinas]]*$Q$3265&gt;100%,100%,Tabela2025Horario[[#This Row],[Media Agregada Todas as Usinas]]*$Q$3265)</f>
        <v>0.5439251299006882</v>
      </c>
    </row>
    <row r="5916" spans="1:15" x14ac:dyDescent="0.25">
      <c r="A5916" s="16">
        <f>Tabela2025Horario[[#This Row],[DataHora]]</f>
        <v>45904.416666666664</v>
      </c>
      <c r="B5916" s="17">
        <v>2026</v>
      </c>
      <c r="C5916" s="24">
        <f>Tabela2025Horario[[#This Row],[Mês]]</f>
        <v>9</v>
      </c>
      <c r="D5916" s="24">
        <f>Tabela2025Horario[[#This Row],[Dia]]</f>
        <v>4</v>
      </c>
      <c r="E5916" s="24">
        <f>Tabela2025Horario[[#This Row],[Hora]]</f>
        <v>10</v>
      </c>
      <c r="F5916" s="25">
        <f>Tabela2025Horario[[#This Row],[Conj. Castilho]]</f>
        <v>0</v>
      </c>
      <c r="G5916" s="25">
        <f>Tabela2025Horario[[#This Row],[Conj. Eol. Ventos Santa Eugênia]]</f>
        <v>7.4837543122104888E-2</v>
      </c>
      <c r="H5916" s="25">
        <f>Tabela2025Horario[[#This Row],[Conj. Guaimbê]]</f>
        <v>0</v>
      </c>
      <c r="I5916" s="16"/>
      <c r="J5916" s="16"/>
      <c r="K5916" s="16"/>
      <c r="L5916" s="16"/>
      <c r="M5916" s="16"/>
      <c r="N5916" s="16"/>
      <c r="O5916" s="3">
        <f>IF(Tabela2025Horario[[#This Row],[Media Agregada Todas as Usinas]]*$Q$3265&gt;100%,100%,Tabela2025Horario[[#This Row],[Media Agregada Todas as Usinas]]*$Q$3265)</f>
        <v>0.43635346808054115</v>
      </c>
    </row>
    <row r="5917" spans="1:15" x14ac:dyDescent="0.25">
      <c r="A5917" s="16">
        <f>Tabela2025Horario[[#This Row],[DataHora]]</f>
        <v>45904.458333333336</v>
      </c>
      <c r="B5917" s="17">
        <v>2026</v>
      </c>
      <c r="C5917" s="24">
        <f>Tabela2025Horario[[#This Row],[Mês]]</f>
        <v>9</v>
      </c>
      <c r="D5917" s="24">
        <f>Tabela2025Horario[[#This Row],[Dia]]</f>
        <v>4</v>
      </c>
      <c r="E5917" s="24">
        <f>Tabela2025Horario[[#This Row],[Hora]]</f>
        <v>11</v>
      </c>
      <c r="F5917" s="25">
        <f>Tabela2025Horario[[#This Row],[Conj. Castilho]]</f>
        <v>0</v>
      </c>
      <c r="G5917" s="25">
        <f>Tabela2025Horario[[#This Row],[Conj. Eol. Ventos Santa Eugênia]]</f>
        <v>5.0808526885271585E-2</v>
      </c>
      <c r="H5917" s="25">
        <f>Tabela2025Horario[[#This Row],[Conj. Guaimbê]]</f>
        <v>0</v>
      </c>
      <c r="I5917" s="16"/>
      <c r="J5917" s="16"/>
      <c r="K5917" s="16"/>
      <c r="L5917" s="16"/>
      <c r="M5917" s="16"/>
      <c r="N5917" s="16"/>
      <c r="O5917" s="3">
        <f>IF(Tabela2025Horario[[#This Row],[Media Agregada Todas as Usinas]]*$Q$3265&gt;100%,100%,Tabela2025Horario[[#This Row],[Media Agregada Todas as Usinas]]*$Q$3265)</f>
        <v>0.41988307395293384</v>
      </c>
    </row>
    <row r="5918" spans="1:15" x14ac:dyDescent="0.25">
      <c r="A5918" s="16">
        <f>Tabela2025Horario[[#This Row],[DataHora]]</f>
        <v>45904.5</v>
      </c>
      <c r="B5918" s="17">
        <v>2026</v>
      </c>
      <c r="C5918" s="24">
        <f>Tabela2025Horario[[#This Row],[Mês]]</f>
        <v>9</v>
      </c>
      <c r="D5918" s="24">
        <f>Tabela2025Horario[[#This Row],[Dia]]</f>
        <v>4</v>
      </c>
      <c r="E5918" s="24">
        <f>Tabela2025Horario[[#This Row],[Hora]]</f>
        <v>12</v>
      </c>
      <c r="F5918" s="25">
        <f>Tabela2025Horario[[#This Row],[Conj. Castilho]]</f>
        <v>0</v>
      </c>
      <c r="G5918" s="25">
        <f>Tabela2025Horario[[#This Row],[Conj. Eol. Ventos Santa Eugênia]]</f>
        <v>2.6680125805920184E-2</v>
      </c>
      <c r="H5918" s="25">
        <f>Tabela2025Horario[[#This Row],[Conj. Guaimbê]]</f>
        <v>0</v>
      </c>
      <c r="I5918" s="16"/>
      <c r="J5918" s="16"/>
      <c r="K5918" s="16"/>
      <c r="L5918" s="16"/>
      <c r="M5918" s="16"/>
      <c r="N5918" s="16"/>
      <c r="O5918" s="3">
        <f>IF(Tabela2025Horario[[#This Row],[Media Agregada Todas as Usinas]]*$Q$3265&gt;100%,100%,Tabela2025Horario[[#This Row],[Media Agregada Todas as Usinas]]*$Q$3265)</f>
        <v>0.48515150563358211</v>
      </c>
    </row>
    <row r="5919" spans="1:15" x14ac:dyDescent="0.25">
      <c r="A5919" s="16">
        <f>Tabela2025Horario[[#This Row],[DataHora]]</f>
        <v>45904.541666666664</v>
      </c>
      <c r="B5919" s="17">
        <v>2026</v>
      </c>
      <c r="C5919" s="24">
        <f>Tabela2025Horario[[#This Row],[Mês]]</f>
        <v>9</v>
      </c>
      <c r="D5919" s="24">
        <f>Tabela2025Horario[[#This Row],[Dia]]</f>
        <v>4</v>
      </c>
      <c r="E5919" s="24">
        <f>Tabela2025Horario[[#This Row],[Hora]]</f>
        <v>13</v>
      </c>
      <c r="F5919" s="25">
        <f>Tabela2025Horario[[#This Row],[Conj. Castilho]]</f>
        <v>0</v>
      </c>
      <c r="G5919" s="25">
        <f>Tabela2025Horario[[#This Row],[Conj. Eol. Ventos Santa Eugênia]]</f>
        <v>0</v>
      </c>
      <c r="H5919" s="25">
        <f>Tabela2025Horario[[#This Row],[Conj. Guaimbê]]</f>
        <v>0</v>
      </c>
      <c r="I5919" s="16"/>
      <c r="J5919" s="16"/>
      <c r="K5919" s="16"/>
      <c r="L5919" s="16"/>
      <c r="M5919" s="16"/>
      <c r="N5919" s="16"/>
      <c r="O5919" s="3">
        <f>IF(Tabela2025Horario[[#This Row],[Media Agregada Todas as Usinas]]*$Q$3265&gt;100%,100%,Tabela2025Horario[[#This Row],[Media Agregada Todas as Usinas]]*$Q$3265)</f>
        <v>0.20720982507999125</v>
      </c>
    </row>
    <row r="5920" spans="1:15" x14ac:dyDescent="0.25">
      <c r="A5920" s="16">
        <f>Tabela2025Horario[[#This Row],[DataHora]]</f>
        <v>45904.583333333336</v>
      </c>
      <c r="B5920" s="17">
        <v>2026</v>
      </c>
      <c r="C5920" s="24">
        <f>Tabela2025Horario[[#This Row],[Mês]]</f>
        <v>9</v>
      </c>
      <c r="D5920" s="24">
        <f>Tabela2025Horario[[#This Row],[Dia]]</f>
        <v>4</v>
      </c>
      <c r="E5920" s="24">
        <f>Tabela2025Horario[[#This Row],[Hora]]</f>
        <v>14</v>
      </c>
      <c r="F5920" s="25">
        <f>Tabela2025Horario[[#This Row],[Conj. Castilho]]</f>
        <v>0</v>
      </c>
      <c r="G5920" s="25">
        <f>Tabela2025Horario[[#This Row],[Conj. Eol. Ventos Santa Eugênia]]</f>
        <v>0</v>
      </c>
      <c r="H5920" s="25">
        <f>Tabela2025Horario[[#This Row],[Conj. Guaimbê]]</f>
        <v>0</v>
      </c>
      <c r="I5920" s="16"/>
      <c r="J5920" s="16"/>
      <c r="K5920" s="16"/>
      <c r="L5920" s="16"/>
      <c r="M5920" s="16"/>
      <c r="N5920" s="16"/>
      <c r="O5920" s="3">
        <f>IF(Tabela2025Horario[[#This Row],[Media Agregada Todas as Usinas]]*$Q$3265&gt;100%,100%,Tabela2025Horario[[#This Row],[Media Agregada Todas as Usinas]]*$Q$3265)</f>
        <v>5.4639405588687663E-2</v>
      </c>
    </row>
    <row r="5921" spans="1:15" x14ac:dyDescent="0.25">
      <c r="A5921" s="16">
        <f>Tabela2025Horario[[#This Row],[DataHora]]</f>
        <v>45904.625</v>
      </c>
      <c r="B5921" s="17">
        <v>2026</v>
      </c>
      <c r="C5921" s="24">
        <f>Tabela2025Horario[[#This Row],[Mês]]</f>
        <v>9</v>
      </c>
      <c r="D5921" s="24">
        <f>Tabela2025Horario[[#This Row],[Dia]]</f>
        <v>4</v>
      </c>
      <c r="E5921" s="24">
        <f>Tabela2025Horario[[#This Row],[Hora]]</f>
        <v>15</v>
      </c>
      <c r="F5921" s="25">
        <f>Tabela2025Horario[[#This Row],[Conj. Castilho]]</f>
        <v>0</v>
      </c>
      <c r="G5921" s="25">
        <f>Tabela2025Horario[[#This Row],[Conj. Eol. Ventos Santa Eugênia]]</f>
        <v>0</v>
      </c>
      <c r="H5921" s="25">
        <f>Tabela2025Horario[[#This Row],[Conj. Guaimbê]]</f>
        <v>0</v>
      </c>
      <c r="I5921" s="16"/>
      <c r="J5921" s="16"/>
      <c r="K5921" s="16"/>
      <c r="L5921" s="16"/>
      <c r="M5921" s="16"/>
      <c r="N5921" s="16"/>
      <c r="O5921" s="3">
        <f>IF(Tabela2025Horario[[#This Row],[Media Agregada Todas as Usinas]]*$Q$3265&gt;100%,100%,Tabela2025Horario[[#This Row],[Media Agregada Todas as Usinas]]*$Q$3265)</f>
        <v>0</v>
      </c>
    </row>
    <row r="5922" spans="1:15" x14ac:dyDescent="0.25">
      <c r="A5922" s="16">
        <f>Tabela2025Horario[[#This Row],[DataHora]]</f>
        <v>45904.666666666664</v>
      </c>
      <c r="B5922" s="17">
        <v>2026</v>
      </c>
      <c r="C5922" s="24">
        <f>Tabela2025Horario[[#This Row],[Mês]]</f>
        <v>9</v>
      </c>
      <c r="D5922" s="24">
        <f>Tabela2025Horario[[#This Row],[Dia]]</f>
        <v>4</v>
      </c>
      <c r="E5922" s="24">
        <f>Tabela2025Horario[[#This Row],[Hora]]</f>
        <v>16</v>
      </c>
      <c r="F5922" s="25">
        <f>Tabela2025Horario[[#This Row],[Conj. Castilho]]</f>
        <v>0</v>
      </c>
      <c r="G5922" s="25">
        <f>Tabela2025Horario[[#This Row],[Conj. Eol. Ventos Santa Eugênia]]</f>
        <v>0</v>
      </c>
      <c r="H5922" s="25">
        <f>Tabela2025Horario[[#This Row],[Conj. Guaimbê]]</f>
        <v>0</v>
      </c>
      <c r="I5922" s="16"/>
      <c r="J5922" s="16"/>
      <c r="K5922" s="16"/>
      <c r="L5922" s="16"/>
      <c r="M5922" s="16"/>
      <c r="N5922" s="16"/>
      <c r="O5922" s="3">
        <f>IF(Tabela2025Horario[[#This Row],[Media Agregada Todas as Usinas]]*$Q$3265&gt;100%,100%,Tabela2025Horario[[#This Row],[Media Agregada Todas as Usinas]]*$Q$3265)</f>
        <v>0</v>
      </c>
    </row>
    <row r="5923" spans="1:15" x14ac:dyDescent="0.25">
      <c r="A5923" s="16">
        <f>Tabela2025Horario[[#This Row],[DataHora]]</f>
        <v>45904.708333333336</v>
      </c>
      <c r="B5923" s="17">
        <v>2026</v>
      </c>
      <c r="C5923" s="24">
        <f>Tabela2025Horario[[#This Row],[Mês]]</f>
        <v>9</v>
      </c>
      <c r="D5923" s="24">
        <f>Tabela2025Horario[[#This Row],[Dia]]</f>
        <v>4</v>
      </c>
      <c r="E5923" s="24">
        <f>Tabela2025Horario[[#This Row],[Hora]]</f>
        <v>17</v>
      </c>
      <c r="F5923" s="25">
        <f>Tabela2025Horario[[#This Row],[Conj. Castilho]]</f>
        <v>0</v>
      </c>
      <c r="G5923" s="25">
        <f>Tabela2025Horario[[#This Row],[Conj. Eol. Ventos Santa Eugênia]]</f>
        <v>0</v>
      </c>
      <c r="H5923" s="25">
        <f>Tabela2025Horario[[#This Row],[Conj. Guaimbê]]</f>
        <v>0</v>
      </c>
      <c r="I5923" s="16"/>
      <c r="J5923" s="16"/>
      <c r="K5923" s="16"/>
      <c r="L5923" s="16"/>
      <c r="M5923" s="16"/>
      <c r="N5923" s="16"/>
      <c r="O5923" s="3">
        <f>IF(Tabela2025Horario[[#This Row],[Media Agregada Todas as Usinas]]*$Q$3265&gt;100%,100%,Tabela2025Horario[[#This Row],[Media Agregada Todas as Usinas]]*$Q$3265)</f>
        <v>0</v>
      </c>
    </row>
    <row r="5924" spans="1:15" x14ac:dyDescent="0.25">
      <c r="A5924" s="16">
        <f>Tabela2025Horario[[#This Row],[DataHora]]</f>
        <v>45904.75</v>
      </c>
      <c r="B5924" s="17">
        <v>2026</v>
      </c>
      <c r="C5924" s="24">
        <f>Tabela2025Horario[[#This Row],[Mês]]</f>
        <v>9</v>
      </c>
      <c r="D5924" s="24">
        <f>Tabela2025Horario[[#This Row],[Dia]]</f>
        <v>4</v>
      </c>
      <c r="E5924" s="24">
        <f>Tabela2025Horario[[#This Row],[Hora]]</f>
        <v>18</v>
      </c>
      <c r="F5924" s="25">
        <f>Tabela2025Horario[[#This Row],[Conj. Castilho]]</f>
        <v>0</v>
      </c>
      <c r="G5924" s="25">
        <f>Tabela2025Horario[[#This Row],[Conj. Eol. Ventos Santa Eugênia]]</f>
        <v>0</v>
      </c>
      <c r="H5924" s="25">
        <f>Tabela2025Horario[[#This Row],[Conj. Guaimbê]]</f>
        <v>0</v>
      </c>
      <c r="I5924" s="16"/>
      <c r="J5924" s="16"/>
      <c r="K5924" s="16"/>
      <c r="L5924" s="16"/>
      <c r="M5924" s="16"/>
      <c r="N5924" s="16"/>
      <c r="O5924" s="3">
        <f>IF(Tabela2025Horario[[#This Row],[Media Agregada Todas as Usinas]]*$Q$3265&gt;100%,100%,Tabela2025Horario[[#This Row],[Media Agregada Todas as Usinas]]*$Q$3265)</f>
        <v>0</v>
      </c>
    </row>
    <row r="5925" spans="1:15" x14ac:dyDescent="0.25">
      <c r="A5925" s="16">
        <f>Tabela2025Horario[[#This Row],[DataHora]]</f>
        <v>45904.791666666664</v>
      </c>
      <c r="B5925" s="17">
        <v>2026</v>
      </c>
      <c r="C5925" s="24">
        <f>Tabela2025Horario[[#This Row],[Mês]]</f>
        <v>9</v>
      </c>
      <c r="D5925" s="24">
        <f>Tabela2025Horario[[#This Row],[Dia]]</f>
        <v>4</v>
      </c>
      <c r="E5925" s="24">
        <f>Tabela2025Horario[[#This Row],[Hora]]</f>
        <v>19</v>
      </c>
      <c r="F5925" s="25">
        <f>Tabela2025Horario[[#This Row],[Conj. Castilho]]</f>
        <v>0</v>
      </c>
      <c r="G5925" s="25">
        <f>Tabela2025Horario[[#This Row],[Conj. Eol. Ventos Santa Eugênia]]</f>
        <v>0</v>
      </c>
      <c r="H5925" s="25">
        <f>Tabela2025Horario[[#This Row],[Conj. Guaimbê]]</f>
        <v>0</v>
      </c>
      <c r="I5925" s="16"/>
      <c r="J5925" s="16"/>
      <c r="K5925" s="16"/>
      <c r="L5925" s="16"/>
      <c r="M5925" s="16"/>
      <c r="N5925" s="16"/>
      <c r="O5925" s="3">
        <f>IF(Tabela2025Horario[[#This Row],[Media Agregada Todas as Usinas]]*$Q$3265&gt;100%,100%,Tabela2025Horario[[#This Row],[Media Agregada Todas as Usinas]]*$Q$3265)</f>
        <v>0.27474731637023281</v>
      </c>
    </row>
    <row r="5926" spans="1:15" x14ac:dyDescent="0.25">
      <c r="A5926" s="16">
        <f>Tabela2025Horario[[#This Row],[DataHora]]</f>
        <v>45904.833333333336</v>
      </c>
      <c r="B5926" s="17">
        <v>2026</v>
      </c>
      <c r="C5926" s="24">
        <f>Tabela2025Horario[[#This Row],[Mês]]</f>
        <v>9</v>
      </c>
      <c r="D5926" s="24">
        <f>Tabela2025Horario[[#This Row],[Dia]]</f>
        <v>4</v>
      </c>
      <c r="E5926" s="24">
        <f>Tabela2025Horario[[#This Row],[Hora]]</f>
        <v>20</v>
      </c>
      <c r="F5926" s="25">
        <f>Tabela2025Horario[[#This Row],[Conj. Castilho]]</f>
        <v>0</v>
      </c>
      <c r="G5926" s="25">
        <f>Tabela2025Horario[[#This Row],[Conj. Eol. Ventos Santa Eugênia]]</f>
        <v>0</v>
      </c>
      <c r="H5926" s="25">
        <f>Tabela2025Horario[[#This Row],[Conj. Guaimbê]]</f>
        <v>0</v>
      </c>
      <c r="I5926" s="16"/>
      <c r="J5926" s="16"/>
      <c r="K5926" s="16"/>
      <c r="L5926" s="16"/>
      <c r="M5926" s="16"/>
      <c r="N5926" s="16"/>
      <c r="O5926" s="3">
        <f>IF(Tabela2025Horario[[#This Row],[Media Agregada Todas as Usinas]]*$Q$3265&gt;100%,100%,Tabela2025Horario[[#This Row],[Media Agregada Todas as Usinas]]*$Q$3265)</f>
        <v>4.2097461653196992E-2</v>
      </c>
    </row>
    <row r="5927" spans="1:15" x14ac:dyDescent="0.25">
      <c r="A5927" s="16">
        <f>Tabela2025Horario[[#This Row],[DataHora]]</f>
        <v>45904.875</v>
      </c>
      <c r="B5927" s="17">
        <v>2026</v>
      </c>
      <c r="C5927" s="24">
        <f>Tabela2025Horario[[#This Row],[Mês]]</f>
        <v>9</v>
      </c>
      <c r="D5927" s="24">
        <f>Tabela2025Horario[[#This Row],[Dia]]</f>
        <v>4</v>
      </c>
      <c r="E5927" s="24">
        <f>Tabela2025Horario[[#This Row],[Hora]]</f>
        <v>21</v>
      </c>
      <c r="F5927" s="25">
        <f>Tabela2025Horario[[#This Row],[Conj. Castilho]]</f>
        <v>0</v>
      </c>
      <c r="G5927" s="25">
        <f>Tabela2025Horario[[#This Row],[Conj. Eol. Ventos Santa Eugênia]]</f>
        <v>0</v>
      </c>
      <c r="H5927" s="25">
        <f>Tabela2025Horario[[#This Row],[Conj. Guaimbê]]</f>
        <v>0</v>
      </c>
      <c r="I5927" s="16"/>
      <c r="J5927" s="16"/>
      <c r="K5927" s="16"/>
      <c r="L5927" s="16"/>
      <c r="M5927" s="16"/>
      <c r="N5927" s="16"/>
      <c r="O5927" s="3">
        <f>IF(Tabela2025Horario[[#This Row],[Media Agregada Todas as Usinas]]*$Q$3265&gt;100%,100%,Tabela2025Horario[[#This Row],[Media Agregada Todas as Usinas]]*$Q$3265)</f>
        <v>5.7881673639597259E-2</v>
      </c>
    </row>
    <row r="5928" spans="1:15" x14ac:dyDescent="0.25">
      <c r="A5928" s="16">
        <f>Tabela2025Horario[[#This Row],[DataHora]]</f>
        <v>45904.916666666664</v>
      </c>
      <c r="B5928" s="17">
        <v>2026</v>
      </c>
      <c r="C5928" s="24">
        <f>Tabela2025Horario[[#This Row],[Mês]]</f>
        <v>9</v>
      </c>
      <c r="D5928" s="24">
        <f>Tabela2025Horario[[#This Row],[Dia]]</f>
        <v>4</v>
      </c>
      <c r="E5928" s="24">
        <f>Tabela2025Horario[[#This Row],[Hora]]</f>
        <v>22</v>
      </c>
      <c r="F5928" s="25">
        <f>Tabela2025Horario[[#This Row],[Conj. Castilho]]</f>
        <v>0</v>
      </c>
      <c r="G5928" s="25">
        <f>Tabela2025Horario[[#This Row],[Conj. Eol. Ventos Santa Eugênia]]</f>
        <v>0</v>
      </c>
      <c r="H5928" s="25">
        <f>Tabela2025Horario[[#This Row],[Conj. Guaimbê]]</f>
        <v>0</v>
      </c>
      <c r="I5928" s="16"/>
      <c r="J5928" s="16"/>
      <c r="K5928" s="16"/>
      <c r="L5928" s="16"/>
      <c r="M5928" s="16"/>
      <c r="N5928" s="16"/>
      <c r="O5928" s="3">
        <f>IF(Tabela2025Horario[[#This Row],[Media Agregada Todas as Usinas]]*$Q$3265&gt;100%,100%,Tabela2025Horario[[#This Row],[Media Agregada Todas as Usinas]]*$Q$3265)</f>
        <v>3.926414615547718E-2</v>
      </c>
    </row>
    <row r="5929" spans="1:15" x14ac:dyDescent="0.25">
      <c r="A5929" s="16">
        <f>Tabela2025Horario[[#This Row],[DataHora]]</f>
        <v>45904.958333333336</v>
      </c>
      <c r="B5929" s="17">
        <v>2026</v>
      </c>
      <c r="C5929" s="24">
        <f>Tabela2025Horario[[#This Row],[Mês]]</f>
        <v>9</v>
      </c>
      <c r="D5929" s="24">
        <f>Tabela2025Horario[[#This Row],[Dia]]</f>
        <v>4</v>
      </c>
      <c r="E5929" s="24">
        <f>Tabela2025Horario[[#This Row],[Hora]]</f>
        <v>23</v>
      </c>
      <c r="F5929" s="25">
        <f>Tabela2025Horario[[#This Row],[Conj. Castilho]]</f>
        <v>0</v>
      </c>
      <c r="G5929" s="25">
        <f>Tabela2025Horario[[#This Row],[Conj. Eol. Ventos Santa Eugênia]]</f>
        <v>0</v>
      </c>
      <c r="H5929" s="25">
        <f>Tabela2025Horario[[#This Row],[Conj. Guaimbê]]</f>
        <v>0</v>
      </c>
      <c r="I5929" s="16"/>
      <c r="J5929" s="16"/>
      <c r="K5929" s="16"/>
      <c r="L5929" s="16"/>
      <c r="M5929" s="16"/>
      <c r="N5929" s="16"/>
      <c r="O5929" s="3">
        <f>IF(Tabela2025Horario[[#This Row],[Media Agregada Todas as Usinas]]*$Q$3265&gt;100%,100%,Tabela2025Horario[[#This Row],[Media Agregada Todas as Usinas]]*$Q$3265)</f>
        <v>0.103699616067917</v>
      </c>
    </row>
    <row r="5930" spans="1:15" x14ac:dyDescent="0.25">
      <c r="A5930" s="16">
        <f>Tabela2025Horario[[#This Row],[DataHora]]</f>
        <v>45905</v>
      </c>
      <c r="B5930" s="17">
        <v>2026</v>
      </c>
      <c r="C5930" s="24">
        <f>Tabela2025Horario[[#This Row],[Mês]]</f>
        <v>9</v>
      </c>
      <c r="D5930" s="24">
        <f>Tabela2025Horario[[#This Row],[Dia]]</f>
        <v>5</v>
      </c>
      <c r="E5930" s="24">
        <f>Tabela2025Horario[[#This Row],[Hora]]</f>
        <v>0</v>
      </c>
      <c r="F5930" s="25">
        <f>Tabela2025Horario[[#This Row],[Conj. Castilho]]</f>
        <v>0</v>
      </c>
      <c r="G5930" s="25">
        <f>Tabela2025Horario[[#This Row],[Conj. Eol. Ventos Santa Eugênia]]</f>
        <v>0</v>
      </c>
      <c r="H5930" s="25">
        <f>Tabela2025Horario[[#This Row],[Conj. Guaimbê]]</f>
        <v>0</v>
      </c>
      <c r="I5930" s="16"/>
      <c r="J5930" s="16"/>
      <c r="K5930" s="16"/>
      <c r="L5930" s="16"/>
      <c r="M5930" s="16"/>
      <c r="N5930" s="16"/>
      <c r="O5930" s="3">
        <f>IF(Tabela2025Horario[[#This Row],[Media Agregada Todas as Usinas]]*$Q$3265&gt;100%,100%,Tabela2025Horario[[#This Row],[Media Agregada Todas as Usinas]]*$Q$3265)</f>
        <v>3.3836320508734544E-2</v>
      </c>
    </row>
    <row r="5931" spans="1:15" x14ac:dyDescent="0.25">
      <c r="A5931" s="16">
        <f>Tabela2025Horario[[#This Row],[DataHora]]</f>
        <v>45905.041666666664</v>
      </c>
      <c r="B5931" s="17">
        <v>2026</v>
      </c>
      <c r="C5931" s="24">
        <f>Tabela2025Horario[[#This Row],[Mês]]</f>
        <v>9</v>
      </c>
      <c r="D5931" s="24">
        <f>Tabela2025Horario[[#This Row],[Dia]]</f>
        <v>5</v>
      </c>
      <c r="E5931" s="24">
        <f>Tabela2025Horario[[#This Row],[Hora]]</f>
        <v>1</v>
      </c>
      <c r="F5931" s="25">
        <f>Tabela2025Horario[[#This Row],[Conj. Castilho]]</f>
        <v>0</v>
      </c>
      <c r="G5931" s="25">
        <f>Tabela2025Horario[[#This Row],[Conj. Eol. Ventos Santa Eugênia]]</f>
        <v>0</v>
      </c>
      <c r="H5931" s="25">
        <f>Tabela2025Horario[[#This Row],[Conj. Guaimbê]]</f>
        <v>0</v>
      </c>
      <c r="I5931" s="16"/>
      <c r="J5931" s="16"/>
      <c r="K5931" s="16"/>
      <c r="L5931" s="16"/>
      <c r="M5931" s="16"/>
      <c r="N5931" s="16"/>
      <c r="O5931" s="3">
        <f>IF(Tabela2025Horario[[#This Row],[Media Agregada Todas as Usinas]]*$Q$3265&gt;100%,100%,Tabela2025Horario[[#This Row],[Media Agregada Todas as Usinas]]*$Q$3265)</f>
        <v>0</v>
      </c>
    </row>
    <row r="5932" spans="1:15" x14ac:dyDescent="0.25">
      <c r="A5932" s="16">
        <f>Tabela2025Horario[[#This Row],[DataHora]]</f>
        <v>45905.083333333336</v>
      </c>
      <c r="B5932" s="17">
        <v>2026</v>
      </c>
      <c r="C5932" s="24">
        <f>Tabela2025Horario[[#This Row],[Mês]]</f>
        <v>9</v>
      </c>
      <c r="D5932" s="24">
        <f>Tabela2025Horario[[#This Row],[Dia]]</f>
        <v>5</v>
      </c>
      <c r="E5932" s="24">
        <f>Tabela2025Horario[[#This Row],[Hora]]</f>
        <v>2</v>
      </c>
      <c r="F5932" s="25">
        <f>Tabela2025Horario[[#This Row],[Conj. Castilho]]</f>
        <v>0</v>
      </c>
      <c r="G5932" s="25">
        <f>Tabela2025Horario[[#This Row],[Conj. Eol. Ventos Santa Eugênia]]</f>
        <v>0</v>
      </c>
      <c r="H5932" s="25">
        <f>Tabela2025Horario[[#This Row],[Conj. Guaimbê]]</f>
        <v>0</v>
      </c>
      <c r="I5932" s="16"/>
      <c r="J5932" s="16"/>
      <c r="K5932" s="16"/>
      <c r="L5932" s="16"/>
      <c r="M5932" s="16"/>
      <c r="N5932" s="16"/>
      <c r="O5932" s="3">
        <f>IF(Tabela2025Horario[[#This Row],[Media Agregada Todas as Usinas]]*$Q$3265&gt;100%,100%,Tabela2025Horario[[#This Row],[Media Agregada Todas as Usinas]]*$Q$3265)</f>
        <v>0</v>
      </c>
    </row>
    <row r="5933" spans="1:15" x14ac:dyDescent="0.25">
      <c r="A5933" s="16">
        <f>Tabela2025Horario[[#This Row],[DataHora]]</f>
        <v>45905.125</v>
      </c>
      <c r="B5933" s="17">
        <v>2026</v>
      </c>
      <c r="C5933" s="24">
        <f>Tabela2025Horario[[#This Row],[Mês]]</f>
        <v>9</v>
      </c>
      <c r="D5933" s="24">
        <f>Tabela2025Horario[[#This Row],[Dia]]</f>
        <v>5</v>
      </c>
      <c r="E5933" s="24">
        <f>Tabela2025Horario[[#This Row],[Hora]]</f>
        <v>3</v>
      </c>
      <c r="F5933" s="25">
        <f>Tabela2025Horario[[#This Row],[Conj. Castilho]]</f>
        <v>0</v>
      </c>
      <c r="G5933" s="25">
        <f>Tabela2025Horario[[#This Row],[Conj. Eol. Ventos Santa Eugênia]]</f>
        <v>0</v>
      </c>
      <c r="H5933" s="25">
        <f>Tabela2025Horario[[#This Row],[Conj. Guaimbê]]</f>
        <v>0</v>
      </c>
      <c r="I5933" s="16"/>
      <c r="J5933" s="16"/>
      <c r="K5933" s="16"/>
      <c r="L5933" s="16"/>
      <c r="M5933" s="16"/>
      <c r="N5933" s="16"/>
      <c r="O5933" s="3">
        <f>IF(Tabela2025Horario[[#This Row],[Media Agregada Todas as Usinas]]*$Q$3265&gt;100%,100%,Tabela2025Horario[[#This Row],[Media Agregada Todas as Usinas]]*$Q$3265)</f>
        <v>0</v>
      </c>
    </row>
    <row r="5934" spans="1:15" x14ac:dyDescent="0.25">
      <c r="A5934" s="16">
        <f>Tabela2025Horario[[#This Row],[DataHora]]</f>
        <v>45905.166666666664</v>
      </c>
      <c r="B5934" s="17">
        <v>2026</v>
      </c>
      <c r="C5934" s="24">
        <f>Tabela2025Horario[[#This Row],[Mês]]</f>
        <v>9</v>
      </c>
      <c r="D5934" s="24">
        <f>Tabela2025Horario[[#This Row],[Dia]]</f>
        <v>5</v>
      </c>
      <c r="E5934" s="24">
        <f>Tabela2025Horario[[#This Row],[Hora]]</f>
        <v>4</v>
      </c>
      <c r="F5934" s="25">
        <f>Tabela2025Horario[[#This Row],[Conj. Castilho]]</f>
        <v>0</v>
      </c>
      <c r="G5934" s="25">
        <f>Tabela2025Horario[[#This Row],[Conj. Eol. Ventos Santa Eugênia]]</f>
        <v>0</v>
      </c>
      <c r="H5934" s="25">
        <f>Tabela2025Horario[[#This Row],[Conj. Guaimbê]]</f>
        <v>0</v>
      </c>
      <c r="I5934" s="16"/>
      <c r="J5934" s="16"/>
      <c r="K5934" s="16"/>
      <c r="L5934" s="16"/>
      <c r="M5934" s="16"/>
      <c r="N5934" s="16"/>
      <c r="O5934" s="3">
        <f>IF(Tabela2025Horario[[#This Row],[Media Agregada Todas as Usinas]]*$Q$3265&gt;100%,100%,Tabela2025Horario[[#This Row],[Media Agregada Todas as Usinas]]*$Q$3265)</f>
        <v>0</v>
      </c>
    </row>
    <row r="5935" spans="1:15" x14ac:dyDescent="0.25">
      <c r="A5935" s="16">
        <f>Tabela2025Horario[[#This Row],[DataHora]]</f>
        <v>45905.208333333336</v>
      </c>
      <c r="B5935" s="17">
        <v>2026</v>
      </c>
      <c r="C5935" s="24">
        <f>Tabela2025Horario[[#This Row],[Mês]]</f>
        <v>9</v>
      </c>
      <c r="D5935" s="24">
        <f>Tabela2025Horario[[#This Row],[Dia]]</f>
        <v>5</v>
      </c>
      <c r="E5935" s="24">
        <f>Tabela2025Horario[[#This Row],[Hora]]</f>
        <v>5</v>
      </c>
      <c r="F5935" s="25">
        <f>Tabela2025Horario[[#This Row],[Conj. Castilho]]</f>
        <v>0</v>
      </c>
      <c r="G5935" s="25">
        <f>Tabela2025Horario[[#This Row],[Conj. Eol. Ventos Santa Eugênia]]</f>
        <v>1.0275266297352726E-2</v>
      </c>
      <c r="H5935" s="25">
        <f>Tabela2025Horario[[#This Row],[Conj. Guaimbê]]</f>
        <v>0</v>
      </c>
      <c r="I5935" s="16"/>
      <c r="J5935" s="16"/>
      <c r="K5935" s="16"/>
      <c r="L5935" s="16"/>
      <c r="M5935" s="16"/>
      <c r="N5935" s="16"/>
      <c r="O5935" s="3">
        <f>IF(Tabela2025Horario[[#This Row],[Media Agregada Todas as Usinas]]*$Q$3265&gt;100%,100%,Tabela2025Horario[[#This Row],[Media Agregada Todas as Usinas]]*$Q$3265)</f>
        <v>3.6037420135024374E-2</v>
      </c>
    </row>
    <row r="5936" spans="1:15" x14ac:dyDescent="0.25">
      <c r="A5936" s="16">
        <f>Tabela2025Horario[[#This Row],[DataHora]]</f>
        <v>45905.25</v>
      </c>
      <c r="B5936" s="17">
        <v>2026</v>
      </c>
      <c r="C5936" s="24">
        <f>Tabela2025Horario[[#This Row],[Mês]]</f>
        <v>9</v>
      </c>
      <c r="D5936" s="24">
        <f>Tabela2025Horario[[#This Row],[Dia]]</f>
        <v>5</v>
      </c>
      <c r="E5936" s="24">
        <f>Tabela2025Horario[[#This Row],[Hora]]</f>
        <v>6</v>
      </c>
      <c r="F5936" s="25">
        <f>Tabela2025Horario[[#This Row],[Conj. Castilho]]</f>
        <v>0</v>
      </c>
      <c r="G5936" s="25">
        <f>Tabela2025Horario[[#This Row],[Conj. Eol. Ventos Santa Eugênia]]</f>
        <v>3.8983965668129145E-2</v>
      </c>
      <c r="H5936" s="25">
        <f>Tabela2025Horario[[#This Row],[Conj. Guaimbê]]</f>
        <v>0</v>
      </c>
      <c r="I5936" s="16"/>
      <c r="J5936" s="16"/>
      <c r="K5936" s="16"/>
      <c r="L5936" s="16"/>
      <c r="M5936" s="16"/>
      <c r="N5936" s="16"/>
      <c r="O5936" s="3">
        <f>IF(Tabela2025Horario[[#This Row],[Media Agregada Todas as Usinas]]*$Q$3265&gt;100%,100%,Tabela2025Horario[[#This Row],[Media Agregada Todas as Usinas]]*$Q$3265)</f>
        <v>0.27195162879366241</v>
      </c>
    </row>
    <row r="5937" spans="1:15" x14ac:dyDescent="0.25">
      <c r="A5937" s="16">
        <f>Tabela2025Horario[[#This Row],[DataHora]]</f>
        <v>45905.291666666664</v>
      </c>
      <c r="B5937" s="17">
        <v>2026</v>
      </c>
      <c r="C5937" s="24">
        <f>Tabela2025Horario[[#This Row],[Mês]]</f>
        <v>9</v>
      </c>
      <c r="D5937" s="24">
        <f>Tabela2025Horario[[#This Row],[Dia]]</f>
        <v>5</v>
      </c>
      <c r="E5937" s="24">
        <f>Tabela2025Horario[[#This Row],[Hora]]</f>
        <v>7</v>
      </c>
      <c r="F5937" s="25">
        <f>Tabela2025Horario[[#This Row],[Conj. Castilho]]</f>
        <v>0</v>
      </c>
      <c r="G5937" s="25">
        <f>Tabela2025Horario[[#This Row],[Conj. Eol. Ventos Santa Eugênia]]</f>
        <v>0.13086399085885464</v>
      </c>
      <c r="H5937" s="25">
        <f>Tabela2025Horario[[#This Row],[Conj. Guaimbê]]</f>
        <v>0</v>
      </c>
      <c r="I5937" s="16"/>
      <c r="J5937" s="16"/>
      <c r="K5937" s="16"/>
      <c r="L5937" s="16"/>
      <c r="M5937" s="16"/>
      <c r="N5937" s="16"/>
      <c r="O5937" s="3">
        <f>IF(Tabela2025Horario[[#This Row],[Media Agregada Todas as Usinas]]*$Q$3265&gt;100%,100%,Tabela2025Horario[[#This Row],[Media Agregada Todas as Usinas]]*$Q$3265)</f>
        <v>0.54899201090704652</v>
      </c>
    </row>
    <row r="5938" spans="1:15" x14ac:dyDescent="0.25">
      <c r="A5938" s="16">
        <f>Tabela2025Horario[[#This Row],[DataHora]]</f>
        <v>45905.333333333336</v>
      </c>
      <c r="B5938" s="17">
        <v>2026</v>
      </c>
      <c r="C5938" s="24">
        <f>Tabela2025Horario[[#This Row],[Mês]]</f>
        <v>9</v>
      </c>
      <c r="D5938" s="24">
        <f>Tabela2025Horario[[#This Row],[Dia]]</f>
        <v>5</v>
      </c>
      <c r="E5938" s="24">
        <f>Tabela2025Horario[[#This Row],[Hora]]</f>
        <v>8</v>
      </c>
      <c r="F5938" s="25">
        <f>Tabela2025Horario[[#This Row],[Conj. Castilho]]</f>
        <v>0</v>
      </c>
      <c r="G5938" s="25">
        <f>Tabela2025Horario[[#This Row],[Conj. Eol. Ventos Santa Eugênia]]</f>
        <v>0.22463439711980809</v>
      </c>
      <c r="H5938" s="25">
        <f>Tabela2025Horario[[#This Row],[Conj. Guaimbê]]</f>
        <v>0</v>
      </c>
      <c r="I5938" s="16"/>
      <c r="J5938" s="16"/>
      <c r="K5938" s="16"/>
      <c r="L5938" s="16"/>
      <c r="M5938" s="16"/>
      <c r="N5938" s="16"/>
      <c r="O5938" s="3">
        <f>IF(Tabela2025Horario[[#This Row],[Media Agregada Todas as Usinas]]*$Q$3265&gt;100%,100%,Tabela2025Horario[[#This Row],[Media Agregada Todas as Usinas]]*$Q$3265)</f>
        <v>0.76959269572676237</v>
      </c>
    </row>
    <row r="5939" spans="1:15" x14ac:dyDescent="0.25">
      <c r="A5939" s="16">
        <f>Tabela2025Horario[[#This Row],[DataHora]]</f>
        <v>45905.375</v>
      </c>
      <c r="B5939" s="17">
        <v>2026</v>
      </c>
      <c r="C5939" s="24">
        <f>Tabela2025Horario[[#This Row],[Mês]]</f>
        <v>9</v>
      </c>
      <c r="D5939" s="24">
        <f>Tabela2025Horario[[#This Row],[Dia]]</f>
        <v>5</v>
      </c>
      <c r="E5939" s="24">
        <f>Tabela2025Horario[[#This Row],[Hora]]</f>
        <v>9</v>
      </c>
      <c r="F5939" s="25">
        <f>Tabela2025Horario[[#This Row],[Conj. Castilho]]</f>
        <v>0</v>
      </c>
      <c r="G5939" s="25">
        <f>Tabela2025Horario[[#This Row],[Conj. Eol. Ventos Santa Eugênia]]</f>
        <v>5.4585355075947209E-2</v>
      </c>
      <c r="H5939" s="25">
        <f>Tabela2025Horario[[#This Row],[Conj. Guaimbê]]</f>
        <v>0</v>
      </c>
      <c r="I5939" s="16"/>
      <c r="J5939" s="16"/>
      <c r="K5939" s="16"/>
      <c r="L5939" s="16"/>
      <c r="M5939" s="16"/>
      <c r="N5939" s="16"/>
      <c r="O5939" s="3">
        <f>IF(Tabela2025Horario[[#This Row],[Media Agregada Todas as Usinas]]*$Q$3265&gt;100%,100%,Tabela2025Horario[[#This Row],[Media Agregada Todas as Usinas]]*$Q$3265)</f>
        <v>0.77375654431709762</v>
      </c>
    </row>
    <row r="5940" spans="1:15" x14ac:dyDescent="0.25">
      <c r="A5940" s="16">
        <f>Tabela2025Horario[[#This Row],[DataHora]]</f>
        <v>45905.416666666664</v>
      </c>
      <c r="B5940" s="17">
        <v>2026</v>
      </c>
      <c r="C5940" s="24">
        <f>Tabela2025Horario[[#This Row],[Mês]]</f>
        <v>9</v>
      </c>
      <c r="D5940" s="24">
        <f>Tabela2025Horario[[#This Row],[Dia]]</f>
        <v>5</v>
      </c>
      <c r="E5940" s="24">
        <f>Tabela2025Horario[[#This Row],[Hora]]</f>
        <v>10</v>
      </c>
      <c r="F5940" s="25">
        <f>Tabela2025Horario[[#This Row],[Conj. Castilho]]</f>
        <v>0</v>
      </c>
      <c r="G5940" s="25">
        <f>Tabela2025Horario[[#This Row],[Conj. Eol. Ventos Santa Eugênia]]</f>
        <v>0</v>
      </c>
      <c r="H5940" s="25">
        <f>Tabela2025Horario[[#This Row],[Conj. Guaimbê]]</f>
        <v>0</v>
      </c>
      <c r="I5940" s="16"/>
      <c r="J5940" s="16"/>
      <c r="K5940" s="16"/>
      <c r="L5940" s="16"/>
      <c r="M5940" s="16"/>
      <c r="N5940" s="16"/>
      <c r="O5940" s="3">
        <f>IF(Tabela2025Horario[[#This Row],[Media Agregada Todas as Usinas]]*$Q$3265&gt;100%,100%,Tabela2025Horario[[#This Row],[Media Agregada Todas as Usinas]]*$Q$3265)</f>
        <v>0.64911845369779608</v>
      </c>
    </row>
    <row r="5941" spans="1:15" x14ac:dyDescent="0.25">
      <c r="A5941" s="16">
        <f>Tabela2025Horario[[#This Row],[DataHora]]</f>
        <v>45905.458333333336</v>
      </c>
      <c r="B5941" s="17">
        <v>2026</v>
      </c>
      <c r="C5941" s="24">
        <f>Tabela2025Horario[[#This Row],[Mês]]</f>
        <v>9</v>
      </c>
      <c r="D5941" s="24">
        <f>Tabela2025Horario[[#This Row],[Dia]]</f>
        <v>5</v>
      </c>
      <c r="E5941" s="24">
        <f>Tabela2025Horario[[#This Row],[Hora]]</f>
        <v>11</v>
      </c>
      <c r="F5941" s="25">
        <f>Tabela2025Horario[[#This Row],[Conj. Castilho]]</f>
        <v>0</v>
      </c>
      <c r="G5941" s="25">
        <f>Tabela2025Horario[[#This Row],[Conj. Eol. Ventos Santa Eugênia]]</f>
        <v>0</v>
      </c>
      <c r="H5941" s="25">
        <f>Tabela2025Horario[[#This Row],[Conj. Guaimbê]]</f>
        <v>0</v>
      </c>
      <c r="I5941" s="16"/>
      <c r="J5941" s="16"/>
      <c r="K5941" s="16"/>
      <c r="L5941" s="16"/>
      <c r="M5941" s="16"/>
      <c r="N5941" s="16"/>
      <c r="O5941" s="3">
        <f>IF(Tabela2025Horario[[#This Row],[Media Agregada Todas as Usinas]]*$Q$3265&gt;100%,100%,Tabela2025Horario[[#This Row],[Media Agregada Todas as Usinas]]*$Q$3265)</f>
        <v>0.1797492931907555</v>
      </c>
    </row>
    <row r="5942" spans="1:15" x14ac:dyDescent="0.25">
      <c r="A5942" s="16">
        <f>Tabela2025Horario[[#This Row],[DataHora]]</f>
        <v>45905.5</v>
      </c>
      <c r="B5942" s="17">
        <v>2026</v>
      </c>
      <c r="C5942" s="24">
        <f>Tabela2025Horario[[#This Row],[Mês]]</f>
        <v>9</v>
      </c>
      <c r="D5942" s="24">
        <f>Tabela2025Horario[[#This Row],[Dia]]</f>
        <v>5</v>
      </c>
      <c r="E5942" s="24">
        <f>Tabela2025Horario[[#This Row],[Hora]]</f>
        <v>12</v>
      </c>
      <c r="F5942" s="25">
        <f>Tabela2025Horario[[#This Row],[Conj. Castilho]]</f>
        <v>0</v>
      </c>
      <c r="G5942" s="25">
        <f>Tabela2025Horario[[#This Row],[Conj. Eol. Ventos Santa Eugênia]]</f>
        <v>0</v>
      </c>
      <c r="H5942" s="25">
        <f>Tabela2025Horario[[#This Row],[Conj. Guaimbê]]</f>
        <v>0</v>
      </c>
      <c r="I5942" s="16"/>
      <c r="J5942" s="16"/>
      <c r="K5942" s="16"/>
      <c r="L5942" s="16"/>
      <c r="M5942" s="16"/>
      <c r="N5942" s="16"/>
      <c r="O5942" s="3">
        <f>IF(Tabela2025Horario[[#This Row],[Media Agregada Todas as Usinas]]*$Q$3265&gt;100%,100%,Tabela2025Horario[[#This Row],[Media Agregada Todas as Usinas]]*$Q$3265)</f>
        <v>0</v>
      </c>
    </row>
    <row r="5943" spans="1:15" x14ac:dyDescent="0.25">
      <c r="A5943" s="16">
        <f>Tabela2025Horario[[#This Row],[DataHora]]</f>
        <v>45905.541666666664</v>
      </c>
      <c r="B5943" s="17">
        <v>2026</v>
      </c>
      <c r="C5943" s="24">
        <f>Tabela2025Horario[[#This Row],[Mês]]</f>
        <v>9</v>
      </c>
      <c r="D5943" s="24">
        <f>Tabela2025Horario[[#This Row],[Dia]]</f>
        <v>5</v>
      </c>
      <c r="E5943" s="24">
        <f>Tabela2025Horario[[#This Row],[Hora]]</f>
        <v>13</v>
      </c>
      <c r="F5943" s="25">
        <f>Tabela2025Horario[[#This Row],[Conj. Castilho]]</f>
        <v>0</v>
      </c>
      <c r="G5943" s="25">
        <f>Tabela2025Horario[[#This Row],[Conj. Eol. Ventos Santa Eugênia]]</f>
        <v>0</v>
      </c>
      <c r="H5943" s="25">
        <f>Tabela2025Horario[[#This Row],[Conj. Guaimbê]]</f>
        <v>0</v>
      </c>
      <c r="I5943" s="16"/>
      <c r="J5943" s="16"/>
      <c r="K5943" s="16"/>
      <c r="L5943" s="16"/>
      <c r="M5943" s="16"/>
      <c r="N5943" s="16"/>
      <c r="O5943" s="3">
        <f>IF(Tabela2025Horario[[#This Row],[Media Agregada Todas as Usinas]]*$Q$3265&gt;100%,100%,Tabela2025Horario[[#This Row],[Media Agregada Todas as Usinas]]*$Q$3265)</f>
        <v>0</v>
      </c>
    </row>
    <row r="5944" spans="1:15" x14ac:dyDescent="0.25">
      <c r="A5944" s="16">
        <f>Tabela2025Horario[[#This Row],[DataHora]]</f>
        <v>45905.583333333336</v>
      </c>
      <c r="B5944" s="17">
        <v>2026</v>
      </c>
      <c r="C5944" s="24">
        <f>Tabela2025Horario[[#This Row],[Mês]]</f>
        <v>9</v>
      </c>
      <c r="D5944" s="24">
        <f>Tabela2025Horario[[#This Row],[Dia]]</f>
        <v>5</v>
      </c>
      <c r="E5944" s="24">
        <f>Tabela2025Horario[[#This Row],[Hora]]</f>
        <v>14</v>
      </c>
      <c r="F5944" s="25">
        <f>Tabela2025Horario[[#This Row],[Conj. Castilho]]</f>
        <v>0</v>
      </c>
      <c r="G5944" s="25">
        <f>Tabela2025Horario[[#This Row],[Conj. Eol. Ventos Santa Eugênia]]</f>
        <v>0</v>
      </c>
      <c r="H5944" s="25">
        <f>Tabela2025Horario[[#This Row],[Conj. Guaimbê]]</f>
        <v>0</v>
      </c>
      <c r="I5944" s="16"/>
      <c r="J5944" s="16"/>
      <c r="K5944" s="16"/>
      <c r="L5944" s="16"/>
      <c r="M5944" s="16"/>
      <c r="N5944" s="16"/>
      <c r="O5944" s="3">
        <f>IF(Tabela2025Horario[[#This Row],[Media Agregada Todas as Usinas]]*$Q$3265&gt;100%,100%,Tabela2025Horario[[#This Row],[Media Agregada Todas as Usinas]]*$Q$3265)</f>
        <v>0</v>
      </c>
    </row>
    <row r="5945" spans="1:15" x14ac:dyDescent="0.25">
      <c r="A5945" s="16">
        <f>Tabela2025Horario[[#This Row],[DataHora]]</f>
        <v>45905.625</v>
      </c>
      <c r="B5945" s="17">
        <v>2026</v>
      </c>
      <c r="C5945" s="24">
        <f>Tabela2025Horario[[#This Row],[Mês]]</f>
        <v>9</v>
      </c>
      <c r="D5945" s="24">
        <f>Tabela2025Horario[[#This Row],[Dia]]</f>
        <v>5</v>
      </c>
      <c r="E5945" s="24">
        <f>Tabela2025Horario[[#This Row],[Hora]]</f>
        <v>15</v>
      </c>
      <c r="F5945" s="25">
        <f>Tabela2025Horario[[#This Row],[Conj. Castilho]]</f>
        <v>0</v>
      </c>
      <c r="G5945" s="25">
        <f>Tabela2025Horario[[#This Row],[Conj. Eol. Ventos Santa Eugênia]]</f>
        <v>0</v>
      </c>
      <c r="H5945" s="25">
        <f>Tabela2025Horario[[#This Row],[Conj. Guaimbê]]</f>
        <v>0</v>
      </c>
      <c r="I5945" s="16"/>
      <c r="J5945" s="16"/>
      <c r="K5945" s="16"/>
      <c r="L5945" s="16"/>
      <c r="M5945" s="16"/>
      <c r="N5945" s="16"/>
      <c r="O5945" s="3">
        <f>IF(Tabela2025Horario[[#This Row],[Media Agregada Todas as Usinas]]*$Q$3265&gt;100%,100%,Tabela2025Horario[[#This Row],[Media Agregada Todas as Usinas]]*$Q$3265)</f>
        <v>0</v>
      </c>
    </row>
    <row r="5946" spans="1:15" x14ac:dyDescent="0.25">
      <c r="A5946" s="16">
        <f>Tabela2025Horario[[#This Row],[DataHora]]</f>
        <v>45905.666666666664</v>
      </c>
      <c r="B5946" s="17">
        <v>2026</v>
      </c>
      <c r="C5946" s="24">
        <f>Tabela2025Horario[[#This Row],[Mês]]</f>
        <v>9</v>
      </c>
      <c r="D5946" s="24">
        <f>Tabela2025Horario[[#This Row],[Dia]]</f>
        <v>5</v>
      </c>
      <c r="E5946" s="24">
        <f>Tabela2025Horario[[#This Row],[Hora]]</f>
        <v>16</v>
      </c>
      <c r="F5946" s="25">
        <f>Tabela2025Horario[[#This Row],[Conj. Castilho]]</f>
        <v>0</v>
      </c>
      <c r="G5946" s="25">
        <f>Tabela2025Horario[[#This Row],[Conj. Eol. Ventos Santa Eugênia]]</f>
        <v>0</v>
      </c>
      <c r="H5946" s="25">
        <f>Tabela2025Horario[[#This Row],[Conj. Guaimbê]]</f>
        <v>0</v>
      </c>
      <c r="I5946" s="16"/>
      <c r="J5946" s="16"/>
      <c r="K5946" s="16"/>
      <c r="L5946" s="16"/>
      <c r="M5946" s="16"/>
      <c r="N5946" s="16"/>
      <c r="O5946" s="3">
        <f>IF(Tabela2025Horario[[#This Row],[Media Agregada Todas as Usinas]]*$Q$3265&gt;100%,100%,Tabela2025Horario[[#This Row],[Media Agregada Todas as Usinas]]*$Q$3265)</f>
        <v>0</v>
      </c>
    </row>
    <row r="5947" spans="1:15" x14ac:dyDescent="0.25">
      <c r="A5947" s="16">
        <f>Tabela2025Horario[[#This Row],[DataHora]]</f>
        <v>45905.708333333336</v>
      </c>
      <c r="B5947" s="17">
        <v>2026</v>
      </c>
      <c r="C5947" s="24">
        <f>Tabela2025Horario[[#This Row],[Mês]]</f>
        <v>9</v>
      </c>
      <c r="D5947" s="24">
        <f>Tabela2025Horario[[#This Row],[Dia]]</f>
        <v>5</v>
      </c>
      <c r="E5947" s="24">
        <f>Tabela2025Horario[[#This Row],[Hora]]</f>
        <v>17</v>
      </c>
      <c r="F5947" s="25">
        <f>Tabela2025Horario[[#This Row],[Conj. Castilho]]</f>
        <v>0</v>
      </c>
      <c r="G5947" s="25">
        <f>Tabela2025Horario[[#This Row],[Conj. Eol. Ventos Santa Eugênia]]</f>
        <v>0</v>
      </c>
      <c r="H5947" s="25">
        <f>Tabela2025Horario[[#This Row],[Conj. Guaimbê]]</f>
        <v>0</v>
      </c>
      <c r="I5947" s="16"/>
      <c r="J5947" s="16"/>
      <c r="K5947" s="16"/>
      <c r="L5947" s="16"/>
      <c r="M5947" s="16"/>
      <c r="N5947" s="16"/>
      <c r="O5947" s="3">
        <f>IF(Tabela2025Horario[[#This Row],[Media Agregada Todas as Usinas]]*$Q$3265&gt;100%,100%,Tabela2025Horario[[#This Row],[Media Agregada Todas as Usinas]]*$Q$3265)</f>
        <v>0</v>
      </c>
    </row>
    <row r="5948" spans="1:15" x14ac:dyDescent="0.25">
      <c r="A5948" s="16">
        <f>Tabela2025Horario[[#This Row],[DataHora]]</f>
        <v>45905.75</v>
      </c>
      <c r="B5948" s="17">
        <v>2026</v>
      </c>
      <c r="C5948" s="24">
        <f>Tabela2025Horario[[#This Row],[Mês]]</f>
        <v>9</v>
      </c>
      <c r="D5948" s="24">
        <f>Tabela2025Horario[[#This Row],[Dia]]</f>
        <v>5</v>
      </c>
      <c r="E5948" s="24">
        <f>Tabela2025Horario[[#This Row],[Hora]]</f>
        <v>18</v>
      </c>
      <c r="F5948" s="25">
        <f>Tabela2025Horario[[#This Row],[Conj. Castilho]]</f>
        <v>0</v>
      </c>
      <c r="G5948" s="25">
        <f>Tabela2025Horario[[#This Row],[Conj. Eol. Ventos Santa Eugênia]]</f>
        <v>0</v>
      </c>
      <c r="H5948" s="25">
        <f>Tabela2025Horario[[#This Row],[Conj. Guaimbê]]</f>
        <v>0</v>
      </c>
      <c r="I5948" s="16"/>
      <c r="J5948" s="16"/>
      <c r="K5948" s="16"/>
      <c r="L5948" s="16"/>
      <c r="M5948" s="16"/>
      <c r="N5948" s="16"/>
      <c r="O5948" s="3">
        <f>IF(Tabela2025Horario[[#This Row],[Media Agregada Todas as Usinas]]*$Q$3265&gt;100%,100%,Tabela2025Horario[[#This Row],[Media Agregada Todas as Usinas]]*$Q$3265)</f>
        <v>0</v>
      </c>
    </row>
    <row r="5949" spans="1:15" x14ac:dyDescent="0.25">
      <c r="A5949" s="16">
        <f>Tabela2025Horario[[#This Row],[DataHora]]</f>
        <v>45905.791666666664</v>
      </c>
      <c r="B5949" s="17">
        <v>2026</v>
      </c>
      <c r="C5949" s="24">
        <f>Tabela2025Horario[[#This Row],[Mês]]</f>
        <v>9</v>
      </c>
      <c r="D5949" s="24">
        <f>Tabela2025Horario[[#This Row],[Dia]]</f>
        <v>5</v>
      </c>
      <c r="E5949" s="24">
        <f>Tabela2025Horario[[#This Row],[Hora]]</f>
        <v>19</v>
      </c>
      <c r="F5949" s="25">
        <f>Tabela2025Horario[[#This Row],[Conj. Castilho]]</f>
        <v>0</v>
      </c>
      <c r="G5949" s="25">
        <f>Tabela2025Horario[[#This Row],[Conj. Eol. Ventos Santa Eugênia]]</f>
        <v>0</v>
      </c>
      <c r="H5949" s="25">
        <f>Tabela2025Horario[[#This Row],[Conj. Guaimbê]]</f>
        <v>0</v>
      </c>
      <c r="I5949" s="16"/>
      <c r="J5949" s="16"/>
      <c r="K5949" s="16"/>
      <c r="L5949" s="16"/>
      <c r="M5949" s="16"/>
      <c r="N5949" s="16"/>
      <c r="O5949" s="3">
        <f>IF(Tabela2025Horario[[#This Row],[Media Agregada Todas as Usinas]]*$Q$3265&gt;100%,100%,Tabela2025Horario[[#This Row],[Media Agregada Todas as Usinas]]*$Q$3265)</f>
        <v>0</v>
      </c>
    </row>
    <row r="5950" spans="1:15" x14ac:dyDescent="0.25">
      <c r="A5950" s="16">
        <f>Tabela2025Horario[[#This Row],[DataHora]]</f>
        <v>45905.833333333336</v>
      </c>
      <c r="B5950" s="17">
        <v>2026</v>
      </c>
      <c r="C5950" s="24">
        <f>Tabela2025Horario[[#This Row],[Mês]]</f>
        <v>9</v>
      </c>
      <c r="D5950" s="24">
        <f>Tabela2025Horario[[#This Row],[Dia]]</f>
        <v>5</v>
      </c>
      <c r="E5950" s="24">
        <f>Tabela2025Horario[[#This Row],[Hora]]</f>
        <v>20</v>
      </c>
      <c r="F5950" s="25">
        <f>Tabela2025Horario[[#This Row],[Conj. Castilho]]</f>
        <v>0</v>
      </c>
      <c r="G5950" s="25">
        <f>Tabela2025Horario[[#This Row],[Conj. Eol. Ventos Santa Eugênia]]</f>
        <v>0</v>
      </c>
      <c r="H5950" s="25">
        <f>Tabela2025Horario[[#This Row],[Conj. Guaimbê]]</f>
        <v>0</v>
      </c>
      <c r="I5950" s="16"/>
      <c r="J5950" s="16"/>
      <c r="K5950" s="16"/>
      <c r="L5950" s="16"/>
      <c r="M5950" s="16"/>
      <c r="N5950" s="16"/>
      <c r="O5950" s="3">
        <f>IF(Tabela2025Horario[[#This Row],[Media Agregada Todas as Usinas]]*$Q$3265&gt;100%,100%,Tabela2025Horario[[#This Row],[Media Agregada Todas as Usinas]]*$Q$3265)</f>
        <v>0</v>
      </c>
    </row>
    <row r="5951" spans="1:15" x14ac:dyDescent="0.25">
      <c r="A5951" s="16">
        <f>Tabela2025Horario[[#This Row],[DataHora]]</f>
        <v>45905.875</v>
      </c>
      <c r="B5951" s="17">
        <v>2026</v>
      </c>
      <c r="C5951" s="24">
        <f>Tabela2025Horario[[#This Row],[Mês]]</f>
        <v>9</v>
      </c>
      <c r="D5951" s="24">
        <f>Tabela2025Horario[[#This Row],[Dia]]</f>
        <v>5</v>
      </c>
      <c r="E5951" s="24">
        <f>Tabela2025Horario[[#This Row],[Hora]]</f>
        <v>21</v>
      </c>
      <c r="F5951" s="25">
        <f>Tabela2025Horario[[#This Row],[Conj. Castilho]]</f>
        <v>0</v>
      </c>
      <c r="G5951" s="25">
        <f>Tabela2025Horario[[#This Row],[Conj. Eol. Ventos Santa Eugênia]]</f>
        <v>0</v>
      </c>
      <c r="H5951" s="25">
        <f>Tabela2025Horario[[#This Row],[Conj. Guaimbê]]</f>
        <v>0</v>
      </c>
      <c r="I5951" s="16"/>
      <c r="J5951" s="16"/>
      <c r="K5951" s="16"/>
      <c r="L5951" s="16"/>
      <c r="M5951" s="16"/>
      <c r="N5951" s="16"/>
      <c r="O5951" s="3">
        <f>IF(Tabela2025Horario[[#This Row],[Media Agregada Todas as Usinas]]*$Q$3265&gt;100%,100%,Tabela2025Horario[[#This Row],[Media Agregada Todas as Usinas]]*$Q$3265)</f>
        <v>0</v>
      </c>
    </row>
    <row r="5952" spans="1:15" x14ac:dyDescent="0.25">
      <c r="A5952" s="16">
        <f>Tabela2025Horario[[#This Row],[DataHora]]</f>
        <v>45905.916666666664</v>
      </c>
      <c r="B5952" s="17">
        <v>2026</v>
      </c>
      <c r="C5952" s="24">
        <f>Tabela2025Horario[[#This Row],[Mês]]</f>
        <v>9</v>
      </c>
      <c r="D5952" s="24">
        <f>Tabela2025Horario[[#This Row],[Dia]]</f>
        <v>5</v>
      </c>
      <c r="E5952" s="24">
        <f>Tabela2025Horario[[#This Row],[Hora]]</f>
        <v>22</v>
      </c>
      <c r="F5952" s="25">
        <f>Tabela2025Horario[[#This Row],[Conj. Castilho]]</f>
        <v>0</v>
      </c>
      <c r="G5952" s="25">
        <f>Tabela2025Horario[[#This Row],[Conj. Eol. Ventos Santa Eugênia]]</f>
        <v>0</v>
      </c>
      <c r="H5952" s="25">
        <f>Tabela2025Horario[[#This Row],[Conj. Guaimbê]]</f>
        <v>0</v>
      </c>
      <c r="I5952" s="16"/>
      <c r="J5952" s="16"/>
      <c r="K5952" s="16"/>
      <c r="L5952" s="16"/>
      <c r="M5952" s="16"/>
      <c r="N5952" s="16"/>
      <c r="O5952" s="3">
        <f>IF(Tabela2025Horario[[#This Row],[Media Agregada Todas as Usinas]]*$Q$3265&gt;100%,100%,Tabela2025Horario[[#This Row],[Media Agregada Todas as Usinas]]*$Q$3265)</f>
        <v>0</v>
      </c>
    </row>
    <row r="5953" spans="1:15" x14ac:dyDescent="0.25">
      <c r="A5953" s="16">
        <f>Tabela2025Horario[[#This Row],[DataHora]]</f>
        <v>45905.958333333336</v>
      </c>
      <c r="B5953" s="17">
        <v>2026</v>
      </c>
      <c r="C5953" s="24">
        <f>Tabela2025Horario[[#This Row],[Mês]]</f>
        <v>9</v>
      </c>
      <c r="D5953" s="24">
        <f>Tabela2025Horario[[#This Row],[Dia]]</f>
        <v>5</v>
      </c>
      <c r="E5953" s="24">
        <f>Tabela2025Horario[[#This Row],[Hora]]</f>
        <v>23</v>
      </c>
      <c r="F5953" s="25">
        <f>Tabela2025Horario[[#This Row],[Conj. Castilho]]</f>
        <v>0</v>
      </c>
      <c r="G5953" s="25">
        <f>Tabela2025Horario[[#This Row],[Conj. Eol. Ventos Santa Eugênia]]</f>
        <v>0</v>
      </c>
      <c r="H5953" s="25">
        <f>Tabela2025Horario[[#This Row],[Conj. Guaimbê]]</f>
        <v>0</v>
      </c>
      <c r="I5953" s="16"/>
      <c r="J5953" s="16"/>
      <c r="K5953" s="16"/>
      <c r="L5953" s="16"/>
      <c r="M5953" s="16"/>
      <c r="N5953" s="16"/>
      <c r="O5953" s="3">
        <f>IF(Tabela2025Horario[[#This Row],[Media Agregada Todas as Usinas]]*$Q$3265&gt;100%,100%,Tabela2025Horario[[#This Row],[Media Agregada Todas as Usinas]]*$Q$3265)</f>
        <v>0</v>
      </c>
    </row>
    <row r="5954" spans="1:15" x14ac:dyDescent="0.25">
      <c r="A5954" s="16">
        <f>Tabela2025Horario[[#This Row],[DataHora]]</f>
        <v>45906</v>
      </c>
      <c r="B5954" s="17">
        <v>2026</v>
      </c>
      <c r="C5954" s="24">
        <f>Tabela2025Horario[[#This Row],[Mês]]</f>
        <v>9</v>
      </c>
      <c r="D5954" s="24">
        <f>Tabela2025Horario[[#This Row],[Dia]]</f>
        <v>6</v>
      </c>
      <c r="E5954" s="24">
        <f>Tabela2025Horario[[#This Row],[Hora]]</f>
        <v>0</v>
      </c>
      <c r="F5954" s="25">
        <f>Tabela2025Horario[[#This Row],[Conj. Castilho]]</f>
        <v>0</v>
      </c>
      <c r="G5954" s="25">
        <f>Tabela2025Horario[[#This Row],[Conj. Eol. Ventos Santa Eugênia]]</f>
        <v>0</v>
      </c>
      <c r="H5954" s="25">
        <f>Tabela2025Horario[[#This Row],[Conj. Guaimbê]]</f>
        <v>0</v>
      </c>
      <c r="I5954" s="16"/>
      <c r="J5954" s="16"/>
      <c r="K5954" s="16"/>
      <c r="L5954" s="16"/>
      <c r="M5954" s="16"/>
      <c r="N5954" s="16"/>
      <c r="O5954" s="3">
        <f>IF(Tabela2025Horario[[#This Row],[Media Agregada Todas as Usinas]]*$Q$3265&gt;100%,100%,Tabela2025Horario[[#This Row],[Media Agregada Todas as Usinas]]*$Q$3265)</f>
        <v>0</v>
      </c>
    </row>
    <row r="5955" spans="1:15" x14ac:dyDescent="0.25">
      <c r="A5955" s="16">
        <f>Tabela2025Horario[[#This Row],[DataHora]]</f>
        <v>45906.041666666664</v>
      </c>
      <c r="B5955" s="17">
        <v>2026</v>
      </c>
      <c r="C5955" s="24">
        <f>Tabela2025Horario[[#This Row],[Mês]]</f>
        <v>9</v>
      </c>
      <c r="D5955" s="24">
        <f>Tabela2025Horario[[#This Row],[Dia]]</f>
        <v>6</v>
      </c>
      <c r="E5955" s="24">
        <f>Tabela2025Horario[[#This Row],[Hora]]</f>
        <v>1</v>
      </c>
      <c r="F5955" s="25">
        <f>Tabela2025Horario[[#This Row],[Conj. Castilho]]</f>
        <v>0</v>
      </c>
      <c r="G5955" s="25">
        <f>Tabela2025Horario[[#This Row],[Conj. Eol. Ventos Santa Eugênia]]</f>
        <v>0</v>
      </c>
      <c r="H5955" s="25">
        <f>Tabela2025Horario[[#This Row],[Conj. Guaimbê]]</f>
        <v>0</v>
      </c>
      <c r="I5955" s="16"/>
      <c r="J5955" s="16"/>
      <c r="K5955" s="16"/>
      <c r="L5955" s="16"/>
      <c r="M5955" s="16"/>
      <c r="N5955" s="16"/>
      <c r="O5955" s="3">
        <f>IF(Tabela2025Horario[[#This Row],[Media Agregada Todas as Usinas]]*$Q$3265&gt;100%,100%,Tabela2025Horario[[#This Row],[Media Agregada Todas as Usinas]]*$Q$3265)</f>
        <v>0</v>
      </c>
    </row>
    <row r="5956" spans="1:15" x14ac:dyDescent="0.25">
      <c r="A5956" s="16">
        <f>Tabela2025Horario[[#This Row],[DataHora]]</f>
        <v>45906.083333333336</v>
      </c>
      <c r="B5956" s="17">
        <v>2026</v>
      </c>
      <c r="C5956" s="24">
        <f>Tabela2025Horario[[#This Row],[Mês]]</f>
        <v>9</v>
      </c>
      <c r="D5956" s="24">
        <f>Tabela2025Horario[[#This Row],[Dia]]</f>
        <v>6</v>
      </c>
      <c r="E5956" s="24">
        <f>Tabela2025Horario[[#This Row],[Hora]]</f>
        <v>2</v>
      </c>
      <c r="F5956" s="25">
        <f>Tabela2025Horario[[#This Row],[Conj. Castilho]]</f>
        <v>0</v>
      </c>
      <c r="G5956" s="25">
        <f>Tabela2025Horario[[#This Row],[Conj. Eol. Ventos Santa Eugênia]]</f>
        <v>0</v>
      </c>
      <c r="H5956" s="25">
        <f>Tabela2025Horario[[#This Row],[Conj. Guaimbê]]</f>
        <v>0</v>
      </c>
      <c r="I5956" s="16"/>
      <c r="J5956" s="16"/>
      <c r="K5956" s="16"/>
      <c r="L5956" s="16"/>
      <c r="M5956" s="16"/>
      <c r="N5956" s="16"/>
      <c r="O5956" s="3">
        <f>IF(Tabela2025Horario[[#This Row],[Media Agregada Todas as Usinas]]*$Q$3265&gt;100%,100%,Tabela2025Horario[[#This Row],[Media Agregada Todas as Usinas]]*$Q$3265)</f>
        <v>0</v>
      </c>
    </row>
    <row r="5957" spans="1:15" x14ac:dyDescent="0.25">
      <c r="A5957" s="16">
        <f>Tabela2025Horario[[#This Row],[DataHora]]</f>
        <v>45906.125</v>
      </c>
      <c r="B5957" s="17">
        <v>2026</v>
      </c>
      <c r="C5957" s="24">
        <f>Tabela2025Horario[[#This Row],[Mês]]</f>
        <v>9</v>
      </c>
      <c r="D5957" s="24">
        <f>Tabela2025Horario[[#This Row],[Dia]]</f>
        <v>6</v>
      </c>
      <c r="E5957" s="24">
        <f>Tabela2025Horario[[#This Row],[Hora]]</f>
        <v>3</v>
      </c>
      <c r="F5957" s="25">
        <f>Tabela2025Horario[[#This Row],[Conj. Castilho]]</f>
        <v>0</v>
      </c>
      <c r="G5957" s="25">
        <f>Tabela2025Horario[[#This Row],[Conj. Eol. Ventos Santa Eugênia]]</f>
        <v>0</v>
      </c>
      <c r="H5957" s="25">
        <f>Tabela2025Horario[[#This Row],[Conj. Guaimbê]]</f>
        <v>0</v>
      </c>
      <c r="I5957" s="16"/>
      <c r="J5957" s="16"/>
      <c r="K5957" s="16"/>
      <c r="L5957" s="16"/>
      <c r="M5957" s="16"/>
      <c r="N5957" s="16"/>
      <c r="O5957" s="3">
        <f>IF(Tabela2025Horario[[#This Row],[Media Agregada Todas as Usinas]]*$Q$3265&gt;100%,100%,Tabela2025Horario[[#This Row],[Media Agregada Todas as Usinas]]*$Q$3265)</f>
        <v>0</v>
      </c>
    </row>
    <row r="5958" spans="1:15" x14ac:dyDescent="0.25">
      <c r="A5958" s="16">
        <f>Tabela2025Horario[[#This Row],[DataHora]]</f>
        <v>45906.166666666664</v>
      </c>
      <c r="B5958" s="17">
        <v>2026</v>
      </c>
      <c r="C5958" s="24">
        <f>Tabela2025Horario[[#This Row],[Mês]]</f>
        <v>9</v>
      </c>
      <c r="D5958" s="24">
        <f>Tabela2025Horario[[#This Row],[Dia]]</f>
        <v>6</v>
      </c>
      <c r="E5958" s="24">
        <f>Tabela2025Horario[[#This Row],[Hora]]</f>
        <v>4</v>
      </c>
      <c r="F5958" s="25">
        <f>Tabela2025Horario[[#This Row],[Conj. Castilho]]</f>
        <v>0</v>
      </c>
      <c r="G5958" s="25">
        <f>Tabela2025Horario[[#This Row],[Conj. Eol. Ventos Santa Eugênia]]</f>
        <v>0</v>
      </c>
      <c r="H5958" s="25">
        <f>Tabela2025Horario[[#This Row],[Conj. Guaimbê]]</f>
        <v>0</v>
      </c>
      <c r="I5958" s="16"/>
      <c r="J5958" s="16"/>
      <c r="K5958" s="16"/>
      <c r="L5958" s="16"/>
      <c r="M5958" s="16"/>
      <c r="N5958" s="16"/>
      <c r="O5958" s="3">
        <f>IF(Tabela2025Horario[[#This Row],[Media Agregada Todas as Usinas]]*$Q$3265&gt;100%,100%,Tabela2025Horario[[#This Row],[Media Agregada Todas as Usinas]]*$Q$3265)</f>
        <v>0</v>
      </c>
    </row>
    <row r="5959" spans="1:15" x14ac:dyDescent="0.25">
      <c r="A5959" s="16">
        <f>Tabela2025Horario[[#This Row],[DataHora]]</f>
        <v>45906.208333333336</v>
      </c>
      <c r="B5959" s="17">
        <v>2026</v>
      </c>
      <c r="C5959" s="24">
        <f>Tabela2025Horario[[#This Row],[Mês]]</f>
        <v>9</v>
      </c>
      <c r="D5959" s="24">
        <f>Tabela2025Horario[[#This Row],[Dia]]</f>
        <v>6</v>
      </c>
      <c r="E5959" s="24">
        <f>Tabela2025Horario[[#This Row],[Hora]]</f>
        <v>5</v>
      </c>
      <c r="F5959" s="25">
        <f>Tabela2025Horario[[#This Row],[Conj. Castilho]]</f>
        <v>0</v>
      </c>
      <c r="G5959" s="25">
        <f>Tabela2025Horario[[#This Row],[Conj. Eol. Ventos Santa Eugênia]]</f>
        <v>0</v>
      </c>
      <c r="H5959" s="25">
        <f>Tabela2025Horario[[#This Row],[Conj. Guaimbê]]</f>
        <v>0</v>
      </c>
      <c r="I5959" s="16"/>
      <c r="J5959" s="16"/>
      <c r="K5959" s="16"/>
      <c r="L5959" s="16"/>
      <c r="M5959" s="16"/>
      <c r="N5959" s="16"/>
      <c r="O5959" s="3">
        <f>IF(Tabela2025Horario[[#This Row],[Media Agregada Todas as Usinas]]*$Q$3265&gt;100%,100%,Tabela2025Horario[[#This Row],[Media Agregada Todas as Usinas]]*$Q$3265)</f>
        <v>0</v>
      </c>
    </row>
    <row r="5960" spans="1:15" x14ac:dyDescent="0.25">
      <c r="A5960" s="16">
        <f>Tabela2025Horario[[#This Row],[DataHora]]</f>
        <v>45906.25</v>
      </c>
      <c r="B5960" s="17">
        <v>2026</v>
      </c>
      <c r="C5960" s="24">
        <f>Tabela2025Horario[[#This Row],[Mês]]</f>
        <v>9</v>
      </c>
      <c r="D5960" s="24">
        <f>Tabela2025Horario[[#This Row],[Dia]]</f>
        <v>6</v>
      </c>
      <c r="E5960" s="24">
        <f>Tabela2025Horario[[#This Row],[Hora]]</f>
        <v>6</v>
      </c>
      <c r="F5960" s="25">
        <f>Tabela2025Horario[[#This Row],[Conj. Castilho]]</f>
        <v>0</v>
      </c>
      <c r="G5960" s="25">
        <f>Tabela2025Horario[[#This Row],[Conj. Eol. Ventos Santa Eugênia]]</f>
        <v>0</v>
      </c>
      <c r="H5960" s="25">
        <f>Tabela2025Horario[[#This Row],[Conj. Guaimbê]]</f>
        <v>0</v>
      </c>
      <c r="I5960" s="16"/>
      <c r="J5960" s="16"/>
      <c r="K5960" s="16"/>
      <c r="L5960" s="16"/>
      <c r="M5960" s="16"/>
      <c r="N5960" s="16"/>
      <c r="O5960" s="3">
        <f>IF(Tabela2025Horario[[#This Row],[Media Agregada Todas as Usinas]]*$Q$3265&gt;100%,100%,Tabela2025Horario[[#This Row],[Media Agregada Todas as Usinas]]*$Q$3265)</f>
        <v>0</v>
      </c>
    </row>
    <row r="5961" spans="1:15" x14ac:dyDescent="0.25">
      <c r="A5961" s="16">
        <f>Tabela2025Horario[[#This Row],[DataHora]]</f>
        <v>45906.291666666664</v>
      </c>
      <c r="B5961" s="17">
        <v>2026</v>
      </c>
      <c r="C5961" s="24">
        <f>Tabela2025Horario[[#This Row],[Mês]]</f>
        <v>9</v>
      </c>
      <c r="D5961" s="24">
        <f>Tabela2025Horario[[#This Row],[Dia]]</f>
        <v>6</v>
      </c>
      <c r="E5961" s="24">
        <f>Tabela2025Horario[[#This Row],[Hora]]</f>
        <v>7</v>
      </c>
      <c r="F5961" s="25">
        <f>Tabela2025Horario[[#This Row],[Conj. Castilho]]</f>
        <v>0</v>
      </c>
      <c r="G5961" s="25">
        <f>Tabela2025Horario[[#This Row],[Conj. Eol. Ventos Santa Eugênia]]</f>
        <v>0</v>
      </c>
      <c r="H5961" s="25">
        <f>Tabela2025Horario[[#This Row],[Conj. Guaimbê]]</f>
        <v>0</v>
      </c>
      <c r="I5961" s="16"/>
      <c r="J5961" s="16"/>
      <c r="K5961" s="16"/>
      <c r="L5961" s="16"/>
      <c r="M5961" s="16"/>
      <c r="N5961" s="16"/>
      <c r="O5961" s="3">
        <f>IF(Tabela2025Horario[[#This Row],[Media Agregada Todas as Usinas]]*$Q$3265&gt;100%,100%,Tabela2025Horario[[#This Row],[Media Agregada Todas as Usinas]]*$Q$3265)</f>
        <v>4.2104465371897312E-2</v>
      </c>
    </row>
    <row r="5962" spans="1:15" x14ac:dyDescent="0.25">
      <c r="A5962" s="16">
        <f>Tabela2025Horario[[#This Row],[DataHora]]</f>
        <v>45906.333333333336</v>
      </c>
      <c r="B5962" s="17">
        <v>2026</v>
      </c>
      <c r="C5962" s="24">
        <f>Tabela2025Horario[[#This Row],[Mês]]</f>
        <v>9</v>
      </c>
      <c r="D5962" s="24">
        <f>Tabela2025Horario[[#This Row],[Dia]]</f>
        <v>6</v>
      </c>
      <c r="E5962" s="24">
        <f>Tabela2025Horario[[#This Row],[Hora]]</f>
        <v>8</v>
      </c>
      <c r="F5962" s="25">
        <f>Tabela2025Horario[[#This Row],[Conj. Castilho]]</f>
        <v>5.3046005988061147E-2</v>
      </c>
      <c r="G5962" s="25">
        <f>Tabela2025Horario[[#This Row],[Conj. Eol. Ventos Santa Eugênia]]</f>
        <v>1</v>
      </c>
      <c r="H5962" s="25">
        <f>Tabela2025Horario[[#This Row],[Conj. Guaimbê]]</f>
        <v>0.1578275967966738</v>
      </c>
      <c r="I5962" s="16"/>
      <c r="J5962" s="16"/>
      <c r="K5962" s="16"/>
      <c r="L5962" s="16"/>
      <c r="M5962" s="16"/>
      <c r="N5962" s="16"/>
      <c r="O5962" s="3">
        <f>IF(Tabela2025Horario[[#This Row],[Media Agregada Todas as Usinas]]*$Q$3265&gt;100%,100%,Tabela2025Horario[[#This Row],[Media Agregada Todas as Usinas]]*$Q$3265)</f>
        <v>1</v>
      </c>
    </row>
    <row r="5963" spans="1:15" x14ac:dyDescent="0.25">
      <c r="A5963" s="16">
        <f>Tabela2025Horario[[#This Row],[DataHora]]</f>
        <v>45906.375</v>
      </c>
      <c r="B5963" s="17">
        <v>2026</v>
      </c>
      <c r="C5963" s="24">
        <f>Tabela2025Horario[[#This Row],[Mês]]</f>
        <v>9</v>
      </c>
      <c r="D5963" s="24">
        <f>Tabela2025Horario[[#This Row],[Dia]]</f>
        <v>6</v>
      </c>
      <c r="E5963" s="24">
        <f>Tabela2025Horario[[#This Row],[Hora]]</f>
        <v>9</v>
      </c>
      <c r="F5963" s="25">
        <f>Tabela2025Horario[[#This Row],[Conj. Castilho]]</f>
        <v>0.19998634706928942</v>
      </c>
      <c r="G5963" s="25">
        <f>Tabela2025Horario[[#This Row],[Conj. Eol. Ventos Santa Eugênia]]</f>
        <v>1</v>
      </c>
      <c r="H5963" s="25">
        <f>Tabela2025Horario[[#This Row],[Conj. Guaimbê]]</f>
        <v>0.46482561315155757</v>
      </c>
      <c r="I5963" s="16"/>
      <c r="J5963" s="16"/>
      <c r="K5963" s="16"/>
      <c r="L5963" s="16"/>
      <c r="M5963" s="16"/>
      <c r="N5963" s="16"/>
      <c r="O5963" s="3">
        <f>IF(Tabela2025Horario[[#This Row],[Media Agregada Todas as Usinas]]*$Q$3265&gt;100%,100%,Tabela2025Horario[[#This Row],[Media Agregada Todas as Usinas]]*$Q$3265)</f>
        <v>1</v>
      </c>
    </row>
    <row r="5964" spans="1:15" x14ac:dyDescent="0.25">
      <c r="A5964" s="16">
        <f>Tabela2025Horario[[#This Row],[DataHora]]</f>
        <v>45906.416666666664</v>
      </c>
      <c r="B5964" s="17">
        <v>2026</v>
      </c>
      <c r="C5964" s="24">
        <f>Tabela2025Horario[[#This Row],[Mês]]</f>
        <v>9</v>
      </c>
      <c r="D5964" s="24">
        <f>Tabela2025Horario[[#This Row],[Dia]]</f>
        <v>6</v>
      </c>
      <c r="E5964" s="24">
        <f>Tabela2025Horario[[#This Row],[Hora]]</f>
        <v>10</v>
      </c>
      <c r="F5964" s="25">
        <f>Tabela2025Horario[[#This Row],[Conj. Castilho]]</f>
        <v>0.22535340757569877</v>
      </c>
      <c r="G5964" s="25">
        <f>Tabela2025Horario[[#This Row],[Conj. Eol. Ventos Santa Eugênia]]</f>
        <v>1</v>
      </c>
      <c r="H5964" s="25">
        <f>Tabela2025Horario[[#This Row],[Conj. Guaimbê]]</f>
        <v>0.56903616193952122</v>
      </c>
      <c r="I5964" s="16"/>
      <c r="J5964" s="16"/>
      <c r="K5964" s="16"/>
      <c r="L5964" s="16"/>
      <c r="M5964" s="16"/>
      <c r="N5964" s="16"/>
      <c r="O5964" s="3">
        <f>IF(Tabela2025Horario[[#This Row],[Media Agregada Todas as Usinas]]*$Q$3265&gt;100%,100%,Tabela2025Horario[[#This Row],[Media Agregada Todas as Usinas]]*$Q$3265)</f>
        <v>1</v>
      </c>
    </row>
    <row r="5965" spans="1:15" x14ac:dyDescent="0.25">
      <c r="A5965" s="16">
        <f>Tabela2025Horario[[#This Row],[DataHora]]</f>
        <v>45906.458333333336</v>
      </c>
      <c r="B5965" s="17">
        <v>2026</v>
      </c>
      <c r="C5965" s="24">
        <f>Tabela2025Horario[[#This Row],[Mês]]</f>
        <v>9</v>
      </c>
      <c r="D5965" s="24">
        <f>Tabela2025Horario[[#This Row],[Dia]]</f>
        <v>6</v>
      </c>
      <c r="E5965" s="24">
        <f>Tabela2025Horario[[#This Row],[Hora]]</f>
        <v>11</v>
      </c>
      <c r="F5965" s="25">
        <f>Tabela2025Horario[[#This Row],[Conj. Castilho]]</f>
        <v>0.23217591106381996</v>
      </c>
      <c r="G5965" s="25">
        <f>Tabela2025Horario[[#This Row],[Conj. Eol. Ventos Santa Eugênia]]</f>
        <v>1</v>
      </c>
      <c r="H5965" s="25">
        <f>Tabela2025Horario[[#This Row],[Conj. Guaimbê]]</f>
        <v>0.73408030082629261</v>
      </c>
      <c r="I5965" s="16"/>
      <c r="J5965" s="16"/>
      <c r="K5965" s="16"/>
      <c r="L5965" s="16"/>
      <c r="M5965" s="16"/>
      <c r="N5965" s="16"/>
      <c r="O5965" s="3">
        <f>IF(Tabela2025Horario[[#This Row],[Media Agregada Todas as Usinas]]*$Q$3265&gt;100%,100%,Tabela2025Horario[[#This Row],[Media Agregada Todas as Usinas]]*$Q$3265)</f>
        <v>1</v>
      </c>
    </row>
    <row r="5966" spans="1:15" x14ac:dyDescent="0.25">
      <c r="A5966" s="16">
        <f>Tabela2025Horario[[#This Row],[DataHora]]</f>
        <v>45906.5</v>
      </c>
      <c r="B5966" s="17">
        <v>2026</v>
      </c>
      <c r="C5966" s="24">
        <f>Tabela2025Horario[[#This Row],[Mês]]</f>
        <v>9</v>
      </c>
      <c r="D5966" s="24">
        <f>Tabela2025Horario[[#This Row],[Dia]]</f>
        <v>6</v>
      </c>
      <c r="E5966" s="24">
        <f>Tabela2025Horario[[#This Row],[Hora]]</f>
        <v>12</v>
      </c>
      <c r="F5966" s="25">
        <f>Tabela2025Horario[[#This Row],[Conj. Castilho]]</f>
        <v>0.32595430222552857</v>
      </c>
      <c r="G5966" s="25">
        <f>Tabela2025Horario[[#This Row],[Conj. Eol. Ventos Santa Eugênia]]</f>
        <v>1</v>
      </c>
      <c r="H5966" s="25">
        <f>Tabela2025Horario[[#This Row],[Conj. Guaimbê]]</f>
        <v>0.79122055186152829</v>
      </c>
      <c r="I5966" s="16"/>
      <c r="J5966" s="16"/>
      <c r="K5966" s="16"/>
      <c r="L5966" s="16"/>
      <c r="M5966" s="16"/>
      <c r="N5966" s="16"/>
      <c r="O5966" s="3">
        <f>IF(Tabela2025Horario[[#This Row],[Media Agregada Todas as Usinas]]*$Q$3265&gt;100%,100%,Tabela2025Horario[[#This Row],[Media Agregada Todas as Usinas]]*$Q$3265)</f>
        <v>1</v>
      </c>
    </row>
    <row r="5967" spans="1:15" x14ac:dyDescent="0.25">
      <c r="A5967" s="16">
        <f>Tabela2025Horario[[#This Row],[DataHora]]</f>
        <v>45906.541666666664</v>
      </c>
      <c r="B5967" s="17">
        <v>2026</v>
      </c>
      <c r="C5967" s="24">
        <f>Tabela2025Horario[[#This Row],[Mês]]</f>
        <v>9</v>
      </c>
      <c r="D5967" s="24">
        <f>Tabela2025Horario[[#This Row],[Dia]]</f>
        <v>6</v>
      </c>
      <c r="E5967" s="24">
        <f>Tabela2025Horario[[#This Row],[Hora]]</f>
        <v>13</v>
      </c>
      <c r="F5967" s="25">
        <f>Tabela2025Horario[[#This Row],[Conj. Castilho]]</f>
        <v>0.29540258839939182</v>
      </c>
      <c r="G5967" s="25">
        <f>Tabela2025Horario[[#This Row],[Conj. Eol. Ventos Santa Eugênia]]</f>
        <v>1</v>
      </c>
      <c r="H5967" s="25">
        <f>Tabela2025Horario[[#This Row],[Conj. Guaimbê]]</f>
        <v>0.69078306090885111</v>
      </c>
      <c r="I5967" s="16"/>
      <c r="J5967" s="16"/>
      <c r="K5967" s="16"/>
      <c r="L5967" s="16"/>
      <c r="M5967" s="16"/>
      <c r="N5967" s="16"/>
      <c r="O5967" s="3">
        <f>IF(Tabela2025Horario[[#This Row],[Media Agregada Todas as Usinas]]*$Q$3265&gt;100%,100%,Tabela2025Horario[[#This Row],[Media Agregada Todas as Usinas]]*$Q$3265)</f>
        <v>1</v>
      </c>
    </row>
    <row r="5968" spans="1:15" x14ac:dyDescent="0.25">
      <c r="A5968" s="16">
        <f>Tabela2025Horario[[#This Row],[DataHora]]</f>
        <v>45906.583333333336</v>
      </c>
      <c r="B5968" s="17">
        <v>2026</v>
      </c>
      <c r="C5968" s="24">
        <f>Tabela2025Horario[[#This Row],[Mês]]</f>
        <v>9</v>
      </c>
      <c r="D5968" s="24">
        <f>Tabela2025Horario[[#This Row],[Dia]]</f>
        <v>6</v>
      </c>
      <c r="E5968" s="24">
        <f>Tabela2025Horario[[#This Row],[Hora]]</f>
        <v>14</v>
      </c>
      <c r="F5968" s="25">
        <f>Tabela2025Horario[[#This Row],[Conj. Castilho]]</f>
        <v>0.22252700687140625</v>
      </c>
      <c r="G5968" s="25">
        <f>Tabela2025Horario[[#This Row],[Conj. Eol. Ventos Santa Eugênia]]</f>
        <v>0.5</v>
      </c>
      <c r="H5968" s="25">
        <f>Tabela2025Horario[[#This Row],[Conj. Guaimbê]]</f>
        <v>0.50955568925773476</v>
      </c>
      <c r="I5968" s="16"/>
      <c r="J5968" s="16"/>
      <c r="K5968" s="16"/>
      <c r="L5968" s="16"/>
      <c r="M5968" s="16"/>
      <c r="N5968" s="16"/>
      <c r="O5968" s="3">
        <f>IF(Tabela2025Horario[[#This Row],[Media Agregada Todas as Usinas]]*$Q$3265&gt;100%,100%,Tabela2025Horario[[#This Row],[Media Agregada Todas as Usinas]]*$Q$3265)</f>
        <v>1</v>
      </c>
    </row>
    <row r="5969" spans="1:15" x14ac:dyDescent="0.25">
      <c r="A5969" s="16">
        <f>Tabela2025Horario[[#This Row],[DataHora]]</f>
        <v>45906.625</v>
      </c>
      <c r="B5969" s="17">
        <v>2026</v>
      </c>
      <c r="C5969" s="24">
        <f>Tabela2025Horario[[#This Row],[Mês]]</f>
        <v>9</v>
      </c>
      <c r="D5969" s="24">
        <f>Tabela2025Horario[[#This Row],[Dia]]</f>
        <v>6</v>
      </c>
      <c r="E5969" s="24">
        <f>Tabela2025Horario[[#This Row],[Hora]]</f>
        <v>15</v>
      </c>
      <c r="F5969" s="25">
        <f>Tabela2025Horario[[#This Row],[Conj. Castilho]]</f>
        <v>0.1633358791150038</v>
      </c>
      <c r="G5969" s="25">
        <f>Tabela2025Horario[[#This Row],[Conj. Eol. Ventos Santa Eugênia]]</f>
        <v>0</v>
      </c>
      <c r="H5969" s="25">
        <f>Tabela2025Horario[[#This Row],[Conj. Guaimbê]]</f>
        <v>0.25569075266588531</v>
      </c>
      <c r="I5969" s="16"/>
      <c r="J5969" s="16"/>
      <c r="K5969" s="16"/>
      <c r="L5969" s="16"/>
      <c r="M5969" s="16"/>
      <c r="N5969" s="16"/>
      <c r="O5969" s="3">
        <f>IF(Tabela2025Horario[[#This Row],[Media Agregada Todas as Usinas]]*$Q$3265&gt;100%,100%,Tabela2025Horario[[#This Row],[Media Agregada Todas as Usinas]]*$Q$3265)</f>
        <v>0.45376403815957733</v>
      </c>
    </row>
    <row r="5970" spans="1:15" x14ac:dyDescent="0.25">
      <c r="A5970" s="16">
        <f>Tabela2025Horario[[#This Row],[DataHora]]</f>
        <v>45906.666666666664</v>
      </c>
      <c r="B5970" s="17">
        <v>2026</v>
      </c>
      <c r="C5970" s="24">
        <f>Tabela2025Horario[[#This Row],[Mês]]</f>
        <v>9</v>
      </c>
      <c r="D5970" s="24">
        <f>Tabela2025Horario[[#This Row],[Dia]]</f>
        <v>6</v>
      </c>
      <c r="E5970" s="24">
        <f>Tabela2025Horario[[#This Row],[Hora]]</f>
        <v>16</v>
      </c>
      <c r="F5970" s="25">
        <f>Tabela2025Horario[[#This Row],[Conj. Castilho]]</f>
        <v>2.1739681895436513E-2</v>
      </c>
      <c r="G5970" s="25">
        <f>Tabela2025Horario[[#This Row],[Conj. Eol. Ventos Santa Eugênia]]</f>
        <v>0</v>
      </c>
      <c r="H5970" s="25">
        <f>Tabela2025Horario[[#This Row],[Conj. Guaimbê]]</f>
        <v>0</v>
      </c>
      <c r="I5970" s="16"/>
      <c r="J5970" s="16"/>
      <c r="K5970" s="16"/>
      <c r="L5970" s="16"/>
      <c r="M5970" s="16"/>
      <c r="N5970" s="16"/>
      <c r="O5970" s="3">
        <f>IF(Tabela2025Horario[[#This Row],[Media Agregada Todas as Usinas]]*$Q$3265&gt;100%,100%,Tabela2025Horario[[#This Row],[Media Agregada Todas as Usinas]]*$Q$3265)</f>
        <v>0.16094980604217612</v>
      </c>
    </row>
    <row r="5971" spans="1:15" x14ac:dyDescent="0.25">
      <c r="A5971" s="16">
        <f>Tabela2025Horario[[#This Row],[DataHora]]</f>
        <v>45906.708333333336</v>
      </c>
      <c r="B5971" s="17">
        <v>2026</v>
      </c>
      <c r="C5971" s="24">
        <f>Tabela2025Horario[[#This Row],[Mês]]</f>
        <v>9</v>
      </c>
      <c r="D5971" s="24">
        <f>Tabela2025Horario[[#This Row],[Dia]]</f>
        <v>6</v>
      </c>
      <c r="E5971" s="24">
        <f>Tabela2025Horario[[#This Row],[Hora]]</f>
        <v>17</v>
      </c>
      <c r="F5971" s="25">
        <f>Tabela2025Horario[[#This Row],[Conj. Castilho]]</f>
        <v>0</v>
      </c>
      <c r="G5971" s="25">
        <f>Tabela2025Horario[[#This Row],[Conj. Eol. Ventos Santa Eugênia]]</f>
        <v>0</v>
      </c>
      <c r="H5971" s="25">
        <f>Tabela2025Horario[[#This Row],[Conj. Guaimbê]]</f>
        <v>0</v>
      </c>
      <c r="I5971" s="16"/>
      <c r="J5971" s="16"/>
      <c r="K5971" s="16"/>
      <c r="L5971" s="16"/>
      <c r="M5971" s="16"/>
      <c r="N5971" s="16"/>
      <c r="O5971" s="3">
        <f>IF(Tabela2025Horario[[#This Row],[Media Agregada Todas as Usinas]]*$Q$3265&gt;100%,100%,Tabela2025Horario[[#This Row],[Media Agregada Todas as Usinas]]*$Q$3265)</f>
        <v>0</v>
      </c>
    </row>
    <row r="5972" spans="1:15" x14ac:dyDescent="0.25">
      <c r="A5972" s="16">
        <f>Tabela2025Horario[[#This Row],[DataHora]]</f>
        <v>45906.75</v>
      </c>
      <c r="B5972" s="17">
        <v>2026</v>
      </c>
      <c r="C5972" s="24">
        <f>Tabela2025Horario[[#This Row],[Mês]]</f>
        <v>9</v>
      </c>
      <c r="D5972" s="24">
        <f>Tabela2025Horario[[#This Row],[Dia]]</f>
        <v>6</v>
      </c>
      <c r="E5972" s="24">
        <f>Tabela2025Horario[[#This Row],[Hora]]</f>
        <v>18</v>
      </c>
      <c r="F5972" s="25">
        <f>Tabela2025Horario[[#This Row],[Conj. Castilho]]</f>
        <v>0</v>
      </c>
      <c r="G5972" s="25">
        <f>Tabela2025Horario[[#This Row],[Conj. Eol. Ventos Santa Eugênia]]</f>
        <v>0</v>
      </c>
      <c r="H5972" s="25">
        <f>Tabela2025Horario[[#This Row],[Conj. Guaimbê]]</f>
        <v>0</v>
      </c>
      <c r="I5972" s="16"/>
      <c r="J5972" s="16"/>
      <c r="K5972" s="16"/>
      <c r="L5972" s="16"/>
      <c r="M5972" s="16"/>
      <c r="N5972" s="16"/>
      <c r="O5972" s="3">
        <f>IF(Tabela2025Horario[[#This Row],[Media Agregada Todas as Usinas]]*$Q$3265&gt;100%,100%,Tabela2025Horario[[#This Row],[Media Agregada Todas as Usinas]]*$Q$3265)</f>
        <v>0</v>
      </c>
    </row>
    <row r="5973" spans="1:15" x14ac:dyDescent="0.25">
      <c r="A5973" s="16">
        <f>Tabela2025Horario[[#This Row],[DataHora]]</f>
        <v>45906.791666666664</v>
      </c>
      <c r="B5973" s="17">
        <v>2026</v>
      </c>
      <c r="C5973" s="24">
        <f>Tabela2025Horario[[#This Row],[Mês]]</f>
        <v>9</v>
      </c>
      <c r="D5973" s="24">
        <f>Tabela2025Horario[[#This Row],[Dia]]</f>
        <v>6</v>
      </c>
      <c r="E5973" s="24">
        <f>Tabela2025Horario[[#This Row],[Hora]]</f>
        <v>19</v>
      </c>
      <c r="F5973" s="25">
        <f>Tabela2025Horario[[#This Row],[Conj. Castilho]]</f>
        <v>0</v>
      </c>
      <c r="G5973" s="25">
        <f>Tabela2025Horario[[#This Row],[Conj. Eol. Ventos Santa Eugênia]]</f>
        <v>0</v>
      </c>
      <c r="H5973" s="25">
        <f>Tabela2025Horario[[#This Row],[Conj. Guaimbê]]</f>
        <v>0</v>
      </c>
      <c r="I5973" s="16"/>
      <c r="J5973" s="16"/>
      <c r="K5973" s="16"/>
      <c r="L5973" s="16"/>
      <c r="M5973" s="16"/>
      <c r="N5973" s="16"/>
      <c r="O5973" s="3">
        <f>IF(Tabela2025Horario[[#This Row],[Media Agregada Todas as Usinas]]*$Q$3265&gt;100%,100%,Tabela2025Horario[[#This Row],[Media Agregada Todas as Usinas]]*$Q$3265)</f>
        <v>0</v>
      </c>
    </row>
    <row r="5974" spans="1:15" x14ac:dyDescent="0.25">
      <c r="A5974" s="16">
        <f>Tabela2025Horario[[#This Row],[DataHora]]</f>
        <v>45906.833333333336</v>
      </c>
      <c r="B5974" s="17">
        <v>2026</v>
      </c>
      <c r="C5974" s="24">
        <f>Tabela2025Horario[[#This Row],[Mês]]</f>
        <v>9</v>
      </c>
      <c r="D5974" s="24">
        <f>Tabela2025Horario[[#This Row],[Dia]]</f>
        <v>6</v>
      </c>
      <c r="E5974" s="24">
        <f>Tabela2025Horario[[#This Row],[Hora]]</f>
        <v>20</v>
      </c>
      <c r="F5974" s="25">
        <f>Tabela2025Horario[[#This Row],[Conj. Castilho]]</f>
        <v>0</v>
      </c>
      <c r="G5974" s="25">
        <f>Tabela2025Horario[[#This Row],[Conj. Eol. Ventos Santa Eugênia]]</f>
        <v>0</v>
      </c>
      <c r="H5974" s="25">
        <f>Tabela2025Horario[[#This Row],[Conj. Guaimbê]]</f>
        <v>0</v>
      </c>
      <c r="I5974" s="16"/>
      <c r="J5974" s="16"/>
      <c r="K5974" s="16"/>
      <c r="L5974" s="16"/>
      <c r="M5974" s="16"/>
      <c r="N5974" s="16"/>
      <c r="O5974" s="3">
        <f>IF(Tabela2025Horario[[#This Row],[Media Agregada Todas as Usinas]]*$Q$3265&gt;100%,100%,Tabela2025Horario[[#This Row],[Media Agregada Todas as Usinas]]*$Q$3265)</f>
        <v>0</v>
      </c>
    </row>
    <row r="5975" spans="1:15" x14ac:dyDescent="0.25">
      <c r="A5975" s="16">
        <f>Tabela2025Horario[[#This Row],[DataHora]]</f>
        <v>45906.875</v>
      </c>
      <c r="B5975" s="17">
        <v>2026</v>
      </c>
      <c r="C5975" s="24">
        <f>Tabela2025Horario[[#This Row],[Mês]]</f>
        <v>9</v>
      </c>
      <c r="D5975" s="24">
        <f>Tabela2025Horario[[#This Row],[Dia]]</f>
        <v>6</v>
      </c>
      <c r="E5975" s="24">
        <f>Tabela2025Horario[[#This Row],[Hora]]</f>
        <v>21</v>
      </c>
      <c r="F5975" s="25">
        <f>Tabela2025Horario[[#This Row],[Conj. Castilho]]</f>
        <v>0</v>
      </c>
      <c r="G5975" s="25">
        <f>Tabela2025Horario[[#This Row],[Conj. Eol. Ventos Santa Eugênia]]</f>
        <v>0</v>
      </c>
      <c r="H5975" s="25">
        <f>Tabela2025Horario[[#This Row],[Conj. Guaimbê]]</f>
        <v>0</v>
      </c>
      <c r="I5975" s="16"/>
      <c r="J5975" s="16"/>
      <c r="K5975" s="16"/>
      <c r="L5975" s="16"/>
      <c r="M5975" s="16"/>
      <c r="N5975" s="16"/>
      <c r="O5975" s="3">
        <f>IF(Tabela2025Horario[[#This Row],[Media Agregada Todas as Usinas]]*$Q$3265&gt;100%,100%,Tabela2025Horario[[#This Row],[Media Agregada Todas as Usinas]]*$Q$3265)</f>
        <v>0</v>
      </c>
    </row>
    <row r="5976" spans="1:15" x14ac:dyDescent="0.25">
      <c r="A5976" s="16">
        <f>Tabela2025Horario[[#This Row],[DataHora]]</f>
        <v>45906.916666666664</v>
      </c>
      <c r="B5976" s="17">
        <v>2026</v>
      </c>
      <c r="C5976" s="24">
        <f>Tabela2025Horario[[#This Row],[Mês]]</f>
        <v>9</v>
      </c>
      <c r="D5976" s="24">
        <f>Tabela2025Horario[[#This Row],[Dia]]</f>
        <v>6</v>
      </c>
      <c r="E5976" s="24">
        <f>Tabela2025Horario[[#This Row],[Hora]]</f>
        <v>22</v>
      </c>
      <c r="F5976" s="25">
        <f>Tabela2025Horario[[#This Row],[Conj. Castilho]]</f>
        <v>0</v>
      </c>
      <c r="G5976" s="25">
        <f>Tabela2025Horario[[#This Row],[Conj. Eol. Ventos Santa Eugênia]]</f>
        <v>0</v>
      </c>
      <c r="H5976" s="25">
        <f>Tabela2025Horario[[#This Row],[Conj. Guaimbê]]</f>
        <v>0</v>
      </c>
      <c r="I5976" s="16"/>
      <c r="J5976" s="16"/>
      <c r="K5976" s="16"/>
      <c r="L5976" s="16"/>
      <c r="M5976" s="16"/>
      <c r="N5976" s="16"/>
      <c r="O5976" s="3">
        <f>IF(Tabela2025Horario[[#This Row],[Media Agregada Todas as Usinas]]*$Q$3265&gt;100%,100%,Tabela2025Horario[[#This Row],[Media Agregada Todas as Usinas]]*$Q$3265)</f>
        <v>0</v>
      </c>
    </row>
    <row r="5977" spans="1:15" x14ac:dyDescent="0.25">
      <c r="A5977" s="16">
        <f>Tabela2025Horario[[#This Row],[DataHora]]</f>
        <v>45906.958333333336</v>
      </c>
      <c r="B5977" s="17">
        <v>2026</v>
      </c>
      <c r="C5977" s="24">
        <f>Tabela2025Horario[[#This Row],[Mês]]</f>
        <v>9</v>
      </c>
      <c r="D5977" s="24">
        <f>Tabela2025Horario[[#This Row],[Dia]]</f>
        <v>6</v>
      </c>
      <c r="E5977" s="24">
        <f>Tabela2025Horario[[#This Row],[Hora]]</f>
        <v>23</v>
      </c>
      <c r="F5977" s="25">
        <f>Tabela2025Horario[[#This Row],[Conj. Castilho]]</f>
        <v>0</v>
      </c>
      <c r="G5977" s="25">
        <f>Tabela2025Horario[[#This Row],[Conj. Eol. Ventos Santa Eugênia]]</f>
        <v>0</v>
      </c>
      <c r="H5977" s="25">
        <f>Tabela2025Horario[[#This Row],[Conj. Guaimbê]]</f>
        <v>0</v>
      </c>
      <c r="I5977" s="16"/>
      <c r="J5977" s="16"/>
      <c r="K5977" s="16"/>
      <c r="L5977" s="16"/>
      <c r="M5977" s="16"/>
      <c r="N5977" s="16"/>
      <c r="O5977" s="3">
        <f>IF(Tabela2025Horario[[#This Row],[Media Agregada Todas as Usinas]]*$Q$3265&gt;100%,100%,Tabela2025Horario[[#This Row],[Media Agregada Todas as Usinas]]*$Q$3265)</f>
        <v>0</v>
      </c>
    </row>
    <row r="5978" spans="1:15" x14ac:dyDescent="0.25">
      <c r="A5978" s="16">
        <f>Tabela2025Horario[[#This Row],[DataHora]]</f>
        <v>45907</v>
      </c>
      <c r="B5978" s="17">
        <v>2026</v>
      </c>
      <c r="C5978" s="24">
        <f>Tabela2025Horario[[#This Row],[Mês]]</f>
        <v>9</v>
      </c>
      <c r="D5978" s="24">
        <f>Tabela2025Horario[[#This Row],[Dia]]</f>
        <v>7</v>
      </c>
      <c r="E5978" s="24">
        <f>Tabela2025Horario[[#This Row],[Hora]]</f>
        <v>0</v>
      </c>
      <c r="F5978" s="25">
        <f>Tabela2025Horario[[#This Row],[Conj. Castilho]]</f>
        <v>0</v>
      </c>
      <c r="G5978" s="25">
        <f>Tabela2025Horario[[#This Row],[Conj. Eol. Ventos Santa Eugênia]]</f>
        <v>0</v>
      </c>
      <c r="H5978" s="25">
        <f>Tabela2025Horario[[#This Row],[Conj. Guaimbê]]</f>
        <v>0</v>
      </c>
      <c r="I5978" s="16"/>
      <c r="J5978" s="16"/>
      <c r="K5978" s="16"/>
      <c r="L5978" s="16"/>
      <c r="M5978" s="16"/>
      <c r="N5978" s="16"/>
      <c r="O5978" s="3">
        <f>IF(Tabela2025Horario[[#This Row],[Media Agregada Todas as Usinas]]*$Q$3265&gt;100%,100%,Tabela2025Horario[[#This Row],[Media Agregada Todas as Usinas]]*$Q$3265)</f>
        <v>0</v>
      </c>
    </row>
    <row r="5979" spans="1:15" x14ac:dyDescent="0.25">
      <c r="A5979" s="16">
        <f>Tabela2025Horario[[#This Row],[DataHora]]</f>
        <v>45907.041666666664</v>
      </c>
      <c r="B5979" s="17">
        <v>2026</v>
      </c>
      <c r="C5979" s="24">
        <f>Tabela2025Horario[[#This Row],[Mês]]</f>
        <v>9</v>
      </c>
      <c r="D5979" s="24">
        <f>Tabela2025Horario[[#This Row],[Dia]]</f>
        <v>7</v>
      </c>
      <c r="E5979" s="24">
        <f>Tabela2025Horario[[#This Row],[Hora]]</f>
        <v>1</v>
      </c>
      <c r="F5979" s="25">
        <f>Tabela2025Horario[[#This Row],[Conj. Castilho]]</f>
        <v>0</v>
      </c>
      <c r="G5979" s="25">
        <f>Tabela2025Horario[[#This Row],[Conj. Eol. Ventos Santa Eugênia]]</f>
        <v>0</v>
      </c>
      <c r="H5979" s="25">
        <f>Tabela2025Horario[[#This Row],[Conj. Guaimbê]]</f>
        <v>0</v>
      </c>
      <c r="I5979" s="16"/>
      <c r="J5979" s="16"/>
      <c r="K5979" s="16"/>
      <c r="L5979" s="16"/>
      <c r="M5979" s="16"/>
      <c r="N5979" s="16"/>
      <c r="O5979" s="3">
        <f>IF(Tabela2025Horario[[#This Row],[Media Agregada Todas as Usinas]]*$Q$3265&gt;100%,100%,Tabela2025Horario[[#This Row],[Media Agregada Todas as Usinas]]*$Q$3265)</f>
        <v>0</v>
      </c>
    </row>
    <row r="5980" spans="1:15" x14ac:dyDescent="0.25">
      <c r="A5980" s="16">
        <f>Tabela2025Horario[[#This Row],[DataHora]]</f>
        <v>45907.083333333336</v>
      </c>
      <c r="B5980" s="17">
        <v>2026</v>
      </c>
      <c r="C5980" s="24">
        <f>Tabela2025Horario[[#This Row],[Mês]]</f>
        <v>9</v>
      </c>
      <c r="D5980" s="24">
        <f>Tabela2025Horario[[#This Row],[Dia]]</f>
        <v>7</v>
      </c>
      <c r="E5980" s="24">
        <f>Tabela2025Horario[[#This Row],[Hora]]</f>
        <v>2</v>
      </c>
      <c r="F5980" s="25">
        <f>Tabela2025Horario[[#This Row],[Conj. Castilho]]</f>
        <v>0</v>
      </c>
      <c r="G5980" s="25">
        <f>Tabela2025Horario[[#This Row],[Conj. Eol. Ventos Santa Eugênia]]</f>
        <v>0</v>
      </c>
      <c r="H5980" s="25">
        <f>Tabela2025Horario[[#This Row],[Conj. Guaimbê]]</f>
        <v>0</v>
      </c>
      <c r="I5980" s="16"/>
      <c r="J5980" s="16"/>
      <c r="K5980" s="16"/>
      <c r="L5980" s="16"/>
      <c r="M5980" s="16"/>
      <c r="N5980" s="16"/>
      <c r="O5980" s="3">
        <f>IF(Tabela2025Horario[[#This Row],[Media Agregada Todas as Usinas]]*$Q$3265&gt;100%,100%,Tabela2025Horario[[#This Row],[Media Agregada Todas as Usinas]]*$Q$3265)</f>
        <v>0</v>
      </c>
    </row>
    <row r="5981" spans="1:15" x14ac:dyDescent="0.25">
      <c r="A5981" s="16">
        <f>Tabela2025Horario[[#This Row],[DataHora]]</f>
        <v>45907.125</v>
      </c>
      <c r="B5981" s="17">
        <v>2026</v>
      </c>
      <c r="C5981" s="24">
        <f>Tabela2025Horario[[#This Row],[Mês]]</f>
        <v>9</v>
      </c>
      <c r="D5981" s="24">
        <f>Tabela2025Horario[[#This Row],[Dia]]</f>
        <v>7</v>
      </c>
      <c r="E5981" s="24">
        <f>Tabela2025Horario[[#This Row],[Hora]]</f>
        <v>3</v>
      </c>
      <c r="F5981" s="25">
        <f>Tabela2025Horario[[#This Row],[Conj. Castilho]]</f>
        <v>0</v>
      </c>
      <c r="G5981" s="25">
        <f>Tabela2025Horario[[#This Row],[Conj. Eol. Ventos Santa Eugênia]]</f>
        <v>0</v>
      </c>
      <c r="H5981" s="25">
        <f>Tabela2025Horario[[#This Row],[Conj. Guaimbê]]</f>
        <v>0</v>
      </c>
      <c r="I5981" s="16"/>
      <c r="J5981" s="16"/>
      <c r="K5981" s="16"/>
      <c r="L5981" s="16"/>
      <c r="M5981" s="16"/>
      <c r="N5981" s="16"/>
      <c r="O5981" s="3">
        <f>IF(Tabela2025Horario[[#This Row],[Media Agregada Todas as Usinas]]*$Q$3265&gt;100%,100%,Tabela2025Horario[[#This Row],[Media Agregada Todas as Usinas]]*$Q$3265)</f>
        <v>0</v>
      </c>
    </row>
    <row r="5982" spans="1:15" x14ac:dyDescent="0.25">
      <c r="A5982" s="16">
        <f>Tabela2025Horario[[#This Row],[DataHora]]</f>
        <v>45907.166666666664</v>
      </c>
      <c r="B5982" s="17">
        <v>2026</v>
      </c>
      <c r="C5982" s="24">
        <f>Tabela2025Horario[[#This Row],[Mês]]</f>
        <v>9</v>
      </c>
      <c r="D5982" s="24">
        <f>Tabela2025Horario[[#This Row],[Dia]]</f>
        <v>7</v>
      </c>
      <c r="E5982" s="24">
        <f>Tabela2025Horario[[#This Row],[Hora]]</f>
        <v>4</v>
      </c>
      <c r="F5982" s="25">
        <f>Tabela2025Horario[[#This Row],[Conj. Castilho]]</f>
        <v>0</v>
      </c>
      <c r="G5982" s="25">
        <f>Tabela2025Horario[[#This Row],[Conj. Eol. Ventos Santa Eugênia]]</f>
        <v>0</v>
      </c>
      <c r="H5982" s="25">
        <f>Tabela2025Horario[[#This Row],[Conj. Guaimbê]]</f>
        <v>0</v>
      </c>
      <c r="I5982" s="16"/>
      <c r="J5982" s="16"/>
      <c r="K5982" s="16"/>
      <c r="L5982" s="16"/>
      <c r="M5982" s="16"/>
      <c r="N5982" s="16"/>
      <c r="O5982" s="3">
        <f>IF(Tabela2025Horario[[#This Row],[Media Agregada Todas as Usinas]]*$Q$3265&gt;100%,100%,Tabela2025Horario[[#This Row],[Media Agregada Todas as Usinas]]*$Q$3265)</f>
        <v>0</v>
      </c>
    </row>
    <row r="5983" spans="1:15" x14ac:dyDescent="0.25">
      <c r="A5983" s="16">
        <f>Tabela2025Horario[[#This Row],[DataHora]]</f>
        <v>45907.208333333336</v>
      </c>
      <c r="B5983" s="17">
        <v>2026</v>
      </c>
      <c r="C5983" s="24">
        <f>Tabela2025Horario[[#This Row],[Mês]]</f>
        <v>9</v>
      </c>
      <c r="D5983" s="24">
        <f>Tabela2025Horario[[#This Row],[Dia]]</f>
        <v>7</v>
      </c>
      <c r="E5983" s="24">
        <f>Tabela2025Horario[[#This Row],[Hora]]</f>
        <v>5</v>
      </c>
      <c r="F5983" s="25">
        <f>Tabela2025Horario[[#This Row],[Conj. Castilho]]</f>
        <v>0</v>
      </c>
      <c r="G5983" s="25">
        <f>Tabela2025Horario[[#This Row],[Conj. Eol. Ventos Santa Eugênia]]</f>
        <v>0</v>
      </c>
      <c r="H5983" s="25">
        <f>Tabela2025Horario[[#This Row],[Conj. Guaimbê]]</f>
        <v>0</v>
      </c>
      <c r="I5983" s="16"/>
      <c r="J5983" s="16"/>
      <c r="K5983" s="16"/>
      <c r="L5983" s="16"/>
      <c r="M5983" s="16"/>
      <c r="N5983" s="16"/>
      <c r="O5983" s="3">
        <f>IF(Tabela2025Horario[[#This Row],[Media Agregada Todas as Usinas]]*$Q$3265&gt;100%,100%,Tabela2025Horario[[#This Row],[Media Agregada Todas as Usinas]]*$Q$3265)</f>
        <v>0</v>
      </c>
    </row>
    <row r="5984" spans="1:15" x14ac:dyDescent="0.25">
      <c r="A5984" s="16">
        <f>Tabela2025Horario[[#This Row],[DataHora]]</f>
        <v>45907.25</v>
      </c>
      <c r="B5984" s="17">
        <v>2026</v>
      </c>
      <c r="C5984" s="24">
        <f>Tabela2025Horario[[#This Row],[Mês]]</f>
        <v>9</v>
      </c>
      <c r="D5984" s="24">
        <f>Tabela2025Horario[[#This Row],[Dia]]</f>
        <v>7</v>
      </c>
      <c r="E5984" s="24">
        <f>Tabela2025Horario[[#This Row],[Hora]]</f>
        <v>6</v>
      </c>
      <c r="F5984" s="25">
        <f>Tabela2025Horario[[#This Row],[Conj. Castilho]]</f>
        <v>0</v>
      </c>
      <c r="G5984" s="25">
        <f>Tabela2025Horario[[#This Row],[Conj. Eol. Ventos Santa Eugênia]]</f>
        <v>0.5</v>
      </c>
      <c r="H5984" s="25">
        <f>Tabela2025Horario[[#This Row],[Conj. Guaimbê]]</f>
        <v>6.0118198491950263E-2</v>
      </c>
      <c r="I5984" s="16"/>
      <c r="J5984" s="16"/>
      <c r="K5984" s="16"/>
      <c r="L5984" s="16"/>
      <c r="M5984" s="16"/>
      <c r="N5984" s="16"/>
      <c r="O5984" s="3">
        <f>IF(Tabela2025Horario[[#This Row],[Media Agregada Todas as Usinas]]*$Q$3265&gt;100%,100%,Tabela2025Horario[[#This Row],[Media Agregada Todas as Usinas]]*$Q$3265)</f>
        <v>0.60193401919578371</v>
      </c>
    </row>
    <row r="5985" spans="1:15" x14ac:dyDescent="0.25">
      <c r="A5985" s="16">
        <f>Tabela2025Horario[[#This Row],[DataHora]]</f>
        <v>45907.291666666664</v>
      </c>
      <c r="B5985" s="17">
        <v>2026</v>
      </c>
      <c r="C5985" s="24">
        <f>Tabela2025Horario[[#This Row],[Mês]]</f>
        <v>9</v>
      </c>
      <c r="D5985" s="24">
        <f>Tabela2025Horario[[#This Row],[Dia]]</f>
        <v>7</v>
      </c>
      <c r="E5985" s="24">
        <f>Tabela2025Horario[[#This Row],[Hora]]</f>
        <v>7</v>
      </c>
      <c r="F5985" s="25">
        <f>Tabela2025Horario[[#This Row],[Conj. Castilho]]</f>
        <v>0.74275842144053383</v>
      </c>
      <c r="G5985" s="25">
        <f>Tabela2025Horario[[#This Row],[Conj. Eol. Ventos Santa Eugênia]]</f>
        <v>1</v>
      </c>
      <c r="H5985" s="25">
        <f>Tabela2025Horario[[#This Row],[Conj. Guaimbê]]</f>
        <v>0</v>
      </c>
      <c r="I5985" s="16"/>
      <c r="J5985" s="16"/>
      <c r="K5985" s="16"/>
      <c r="L5985" s="16"/>
      <c r="M5985" s="16"/>
      <c r="N5985" s="16"/>
      <c r="O5985" s="3">
        <f>IF(Tabela2025Horario[[#This Row],[Media Agregada Todas as Usinas]]*$Q$3265&gt;100%,100%,Tabela2025Horario[[#This Row],[Media Agregada Todas as Usinas]]*$Q$3265)</f>
        <v>1</v>
      </c>
    </row>
    <row r="5986" spans="1:15" x14ac:dyDescent="0.25">
      <c r="A5986" s="16">
        <f>Tabela2025Horario[[#This Row],[DataHora]]</f>
        <v>45907.333333333336</v>
      </c>
      <c r="B5986" s="17">
        <v>2026</v>
      </c>
      <c r="C5986" s="24">
        <f>Tabela2025Horario[[#This Row],[Mês]]</f>
        <v>9</v>
      </c>
      <c r="D5986" s="24">
        <f>Tabela2025Horario[[#This Row],[Dia]]</f>
        <v>7</v>
      </c>
      <c r="E5986" s="24">
        <f>Tabela2025Horario[[#This Row],[Hora]]</f>
        <v>8</v>
      </c>
      <c r="F5986" s="25">
        <f>Tabela2025Horario[[#This Row],[Conj. Castilho]]</f>
        <v>0.87554311230637505</v>
      </c>
      <c r="G5986" s="25">
        <f>Tabela2025Horario[[#This Row],[Conj. Eol. Ventos Santa Eugênia]]</f>
        <v>1</v>
      </c>
      <c r="H5986" s="25">
        <f>Tabela2025Horario[[#This Row],[Conj. Guaimbê]]</f>
        <v>0.38367886062137485</v>
      </c>
      <c r="I5986" s="16"/>
      <c r="J5986" s="16"/>
      <c r="K5986" s="16"/>
      <c r="L5986" s="16"/>
      <c r="M5986" s="16"/>
      <c r="N5986" s="16"/>
      <c r="O5986" s="3">
        <f>IF(Tabela2025Horario[[#This Row],[Media Agregada Todas as Usinas]]*$Q$3265&gt;100%,100%,Tabela2025Horario[[#This Row],[Media Agregada Todas as Usinas]]*$Q$3265)</f>
        <v>1</v>
      </c>
    </row>
    <row r="5987" spans="1:15" x14ac:dyDescent="0.25">
      <c r="A5987" s="16">
        <f>Tabela2025Horario[[#This Row],[DataHora]]</f>
        <v>45907.375</v>
      </c>
      <c r="B5987" s="17">
        <v>2026</v>
      </c>
      <c r="C5987" s="24">
        <f>Tabela2025Horario[[#This Row],[Mês]]</f>
        <v>9</v>
      </c>
      <c r="D5987" s="24">
        <f>Tabela2025Horario[[#This Row],[Dia]]</f>
        <v>7</v>
      </c>
      <c r="E5987" s="24">
        <f>Tabela2025Horario[[#This Row],[Hora]]</f>
        <v>9</v>
      </c>
      <c r="F5987" s="25">
        <f>Tabela2025Horario[[#This Row],[Conj. Castilho]]</f>
        <v>0.87364882339683458</v>
      </c>
      <c r="G5987" s="25">
        <f>Tabela2025Horario[[#This Row],[Conj. Eol. Ventos Santa Eugênia]]</f>
        <v>1</v>
      </c>
      <c r="H5987" s="25">
        <f>Tabela2025Horario[[#This Row],[Conj. Guaimbê]]</f>
        <v>0.81275426158385355</v>
      </c>
      <c r="I5987" s="16"/>
      <c r="J5987" s="16"/>
      <c r="K5987" s="16"/>
      <c r="L5987" s="16"/>
      <c r="M5987" s="16"/>
      <c r="N5987" s="16"/>
      <c r="O5987" s="3">
        <f>IF(Tabela2025Horario[[#This Row],[Media Agregada Todas as Usinas]]*$Q$3265&gt;100%,100%,Tabela2025Horario[[#This Row],[Media Agregada Todas as Usinas]]*$Q$3265)</f>
        <v>1</v>
      </c>
    </row>
    <row r="5988" spans="1:15" x14ac:dyDescent="0.25">
      <c r="A5988" s="16">
        <f>Tabela2025Horario[[#This Row],[DataHora]]</f>
        <v>45907.416666666664</v>
      </c>
      <c r="B5988" s="17">
        <v>2026</v>
      </c>
      <c r="C5988" s="24">
        <f>Tabela2025Horario[[#This Row],[Mês]]</f>
        <v>9</v>
      </c>
      <c r="D5988" s="24">
        <f>Tabela2025Horario[[#This Row],[Dia]]</f>
        <v>7</v>
      </c>
      <c r="E5988" s="24">
        <f>Tabela2025Horario[[#This Row],[Hora]]</f>
        <v>10</v>
      </c>
      <c r="F5988" s="25">
        <f>Tabela2025Horario[[#This Row],[Conj. Castilho]]</f>
        <v>0.86088663421249867</v>
      </c>
      <c r="G5988" s="25">
        <f>Tabela2025Horario[[#This Row],[Conj. Eol. Ventos Santa Eugênia]]</f>
        <v>1</v>
      </c>
      <c r="H5988" s="25">
        <f>Tabela2025Horario[[#This Row],[Conj. Guaimbê]]</f>
        <v>0.7912565194687522</v>
      </c>
      <c r="I5988" s="16"/>
      <c r="J5988" s="16"/>
      <c r="K5988" s="16"/>
      <c r="L5988" s="16"/>
      <c r="M5988" s="16"/>
      <c r="N5988" s="16"/>
      <c r="O5988" s="3">
        <f>IF(Tabela2025Horario[[#This Row],[Media Agregada Todas as Usinas]]*$Q$3265&gt;100%,100%,Tabela2025Horario[[#This Row],[Media Agregada Todas as Usinas]]*$Q$3265)</f>
        <v>1</v>
      </c>
    </row>
    <row r="5989" spans="1:15" x14ac:dyDescent="0.25">
      <c r="A5989" s="16">
        <f>Tabela2025Horario[[#This Row],[DataHora]]</f>
        <v>45907.458333333336</v>
      </c>
      <c r="B5989" s="17">
        <v>2026</v>
      </c>
      <c r="C5989" s="24">
        <f>Tabela2025Horario[[#This Row],[Mês]]</f>
        <v>9</v>
      </c>
      <c r="D5989" s="24">
        <f>Tabela2025Horario[[#This Row],[Dia]]</f>
        <v>7</v>
      </c>
      <c r="E5989" s="24">
        <f>Tabela2025Horario[[#This Row],[Hora]]</f>
        <v>11</v>
      </c>
      <c r="F5989" s="25">
        <f>Tabela2025Horario[[#This Row],[Conj. Castilho]]</f>
        <v>0.786542148196681</v>
      </c>
      <c r="G5989" s="25">
        <f>Tabela2025Horario[[#This Row],[Conj. Eol. Ventos Santa Eugênia]]</f>
        <v>1</v>
      </c>
      <c r="H5989" s="25">
        <f>Tabela2025Horario[[#This Row],[Conj. Guaimbê]]</f>
        <v>0.71340643846753382</v>
      </c>
      <c r="I5989" s="16"/>
      <c r="J5989" s="16"/>
      <c r="K5989" s="16"/>
      <c r="L5989" s="16"/>
      <c r="M5989" s="16"/>
      <c r="N5989" s="16"/>
      <c r="O5989" s="3">
        <f>IF(Tabela2025Horario[[#This Row],[Media Agregada Todas as Usinas]]*$Q$3265&gt;100%,100%,Tabela2025Horario[[#This Row],[Media Agregada Todas as Usinas]]*$Q$3265)</f>
        <v>1</v>
      </c>
    </row>
    <row r="5990" spans="1:15" x14ac:dyDescent="0.25">
      <c r="A5990" s="16">
        <f>Tabela2025Horario[[#This Row],[DataHora]]</f>
        <v>45907.5</v>
      </c>
      <c r="B5990" s="17">
        <v>2026</v>
      </c>
      <c r="C5990" s="24">
        <f>Tabela2025Horario[[#This Row],[Mês]]</f>
        <v>9</v>
      </c>
      <c r="D5990" s="24">
        <f>Tabela2025Horario[[#This Row],[Dia]]</f>
        <v>7</v>
      </c>
      <c r="E5990" s="24">
        <f>Tabela2025Horario[[#This Row],[Hora]]</f>
        <v>12</v>
      </c>
      <c r="F5990" s="25">
        <f>Tabela2025Horario[[#This Row],[Conj. Castilho]]</f>
        <v>0.74104590652794977</v>
      </c>
      <c r="G5990" s="25">
        <f>Tabela2025Horario[[#This Row],[Conj. Eol. Ventos Santa Eugênia]]</f>
        <v>1</v>
      </c>
      <c r="H5990" s="25">
        <f>Tabela2025Horario[[#This Row],[Conj. Guaimbê]]</f>
        <v>0.68657002432044889</v>
      </c>
      <c r="I5990" s="16"/>
      <c r="J5990" s="16"/>
      <c r="K5990" s="16"/>
      <c r="L5990" s="16"/>
      <c r="M5990" s="16"/>
      <c r="N5990" s="16"/>
      <c r="O5990" s="3">
        <f>IF(Tabela2025Horario[[#This Row],[Media Agregada Todas as Usinas]]*$Q$3265&gt;100%,100%,Tabela2025Horario[[#This Row],[Media Agregada Todas as Usinas]]*$Q$3265)</f>
        <v>1</v>
      </c>
    </row>
    <row r="5991" spans="1:15" x14ac:dyDescent="0.25">
      <c r="A5991" s="16">
        <f>Tabela2025Horario[[#This Row],[DataHora]]</f>
        <v>45907.541666666664</v>
      </c>
      <c r="B5991" s="17">
        <v>2026</v>
      </c>
      <c r="C5991" s="24">
        <f>Tabela2025Horario[[#This Row],[Mês]]</f>
        <v>9</v>
      </c>
      <c r="D5991" s="24">
        <f>Tabela2025Horario[[#This Row],[Dia]]</f>
        <v>7</v>
      </c>
      <c r="E5991" s="24">
        <f>Tabela2025Horario[[#This Row],[Hora]]</f>
        <v>13</v>
      </c>
      <c r="F5991" s="25">
        <f>Tabela2025Horario[[#This Row],[Conj. Castilho]]</f>
        <v>0.64358481116646171</v>
      </c>
      <c r="G5991" s="25">
        <f>Tabela2025Horario[[#This Row],[Conj. Eol. Ventos Santa Eugênia]]</f>
        <v>1</v>
      </c>
      <c r="H5991" s="25">
        <f>Tabela2025Horario[[#This Row],[Conj. Guaimbê]]</f>
        <v>0.23792049745800031</v>
      </c>
      <c r="I5991" s="16"/>
      <c r="J5991" s="16"/>
      <c r="K5991" s="16"/>
      <c r="L5991" s="16"/>
      <c r="M5991" s="16"/>
      <c r="N5991" s="16"/>
      <c r="O5991" s="3">
        <f>IF(Tabela2025Horario[[#This Row],[Media Agregada Todas as Usinas]]*$Q$3265&gt;100%,100%,Tabela2025Horario[[#This Row],[Media Agregada Todas as Usinas]]*$Q$3265)</f>
        <v>1</v>
      </c>
    </row>
    <row r="5992" spans="1:15" x14ac:dyDescent="0.25">
      <c r="A5992" s="16">
        <f>Tabela2025Horario[[#This Row],[DataHora]]</f>
        <v>45907.583333333336</v>
      </c>
      <c r="B5992" s="17">
        <v>2026</v>
      </c>
      <c r="C5992" s="24">
        <f>Tabela2025Horario[[#This Row],[Mês]]</f>
        <v>9</v>
      </c>
      <c r="D5992" s="24">
        <f>Tabela2025Horario[[#This Row],[Dia]]</f>
        <v>7</v>
      </c>
      <c r="E5992" s="24">
        <f>Tabela2025Horario[[#This Row],[Hora]]</f>
        <v>14</v>
      </c>
      <c r="F5992" s="25">
        <f>Tabela2025Horario[[#This Row],[Conj. Castilho]]</f>
        <v>0.43762807116295865</v>
      </c>
      <c r="G5992" s="25">
        <f>Tabela2025Horario[[#This Row],[Conj. Eol. Ventos Santa Eugênia]]</f>
        <v>0</v>
      </c>
      <c r="H5992" s="25">
        <f>Tabela2025Horario[[#This Row],[Conj. Guaimbê]]</f>
        <v>0</v>
      </c>
      <c r="I5992" s="16"/>
      <c r="J5992" s="16"/>
      <c r="K5992" s="16"/>
      <c r="L5992" s="16"/>
      <c r="M5992" s="16"/>
      <c r="N5992" s="16"/>
      <c r="O5992" s="3">
        <f>IF(Tabela2025Horario[[#This Row],[Media Agregada Todas as Usinas]]*$Q$3265&gt;100%,100%,Tabela2025Horario[[#This Row],[Media Agregada Todas as Usinas]]*$Q$3265)</f>
        <v>1</v>
      </c>
    </row>
    <row r="5993" spans="1:15" x14ac:dyDescent="0.25">
      <c r="A5993" s="16">
        <f>Tabela2025Horario[[#This Row],[DataHora]]</f>
        <v>45907.625</v>
      </c>
      <c r="B5993" s="17">
        <v>2026</v>
      </c>
      <c r="C5993" s="24">
        <f>Tabela2025Horario[[#This Row],[Mês]]</f>
        <v>9</v>
      </c>
      <c r="D5993" s="24">
        <f>Tabela2025Horario[[#This Row],[Dia]]</f>
        <v>7</v>
      </c>
      <c r="E5993" s="24">
        <f>Tabela2025Horario[[#This Row],[Hora]]</f>
        <v>15</v>
      </c>
      <c r="F5993" s="25">
        <f>Tabela2025Horario[[#This Row],[Conj. Castilho]]</f>
        <v>0.17604905494189901</v>
      </c>
      <c r="G5993" s="25">
        <f>Tabela2025Horario[[#This Row],[Conj. Eol. Ventos Santa Eugênia]]</f>
        <v>0.62380169532197249</v>
      </c>
      <c r="H5993" s="25">
        <f>Tabela2025Horario[[#This Row],[Conj. Guaimbê]]</f>
        <v>0</v>
      </c>
      <c r="I5993" s="16"/>
      <c r="J5993" s="16"/>
      <c r="K5993" s="16"/>
      <c r="L5993" s="16"/>
      <c r="M5993" s="16"/>
      <c r="N5993" s="16"/>
      <c r="O5993" s="3">
        <f>IF(Tabela2025Horario[[#This Row],[Media Agregada Todas as Usinas]]*$Q$3265&gt;100%,100%,Tabela2025Horario[[#This Row],[Media Agregada Todas as Usinas]]*$Q$3265)</f>
        <v>1</v>
      </c>
    </row>
    <row r="5994" spans="1:15" x14ac:dyDescent="0.25">
      <c r="A5994" s="16">
        <f>Tabela2025Horario[[#This Row],[DataHora]]</f>
        <v>45907.666666666664</v>
      </c>
      <c r="B5994" s="17">
        <v>2026</v>
      </c>
      <c r="C5994" s="24">
        <f>Tabela2025Horario[[#This Row],[Mês]]</f>
        <v>9</v>
      </c>
      <c r="D5994" s="24">
        <f>Tabela2025Horario[[#This Row],[Dia]]</f>
        <v>7</v>
      </c>
      <c r="E5994" s="24">
        <f>Tabela2025Horario[[#This Row],[Hora]]</f>
        <v>16</v>
      </c>
      <c r="F5994" s="25">
        <f>Tabela2025Horario[[#This Row],[Conj. Castilho]]</f>
        <v>0</v>
      </c>
      <c r="G5994" s="25">
        <f>Tabela2025Horario[[#This Row],[Conj. Eol. Ventos Santa Eugênia]]</f>
        <v>0.11566897537379064</v>
      </c>
      <c r="H5994" s="25">
        <f>Tabela2025Horario[[#This Row],[Conj. Guaimbê]]</f>
        <v>0</v>
      </c>
      <c r="I5994" s="16"/>
      <c r="J5994" s="16"/>
      <c r="K5994" s="16"/>
      <c r="L5994" s="16"/>
      <c r="M5994" s="16"/>
      <c r="N5994" s="16"/>
      <c r="O5994" s="3">
        <f>IF(Tabela2025Horario[[#This Row],[Media Agregada Todas as Usinas]]*$Q$3265&gt;100%,100%,Tabela2025Horario[[#This Row],[Media Agregada Todas as Usinas]]*$Q$3265)</f>
        <v>0.23756531747678952</v>
      </c>
    </row>
    <row r="5995" spans="1:15" x14ac:dyDescent="0.25">
      <c r="A5995" s="16">
        <f>Tabela2025Horario[[#This Row],[DataHora]]</f>
        <v>45907.708333333336</v>
      </c>
      <c r="B5995" s="17">
        <v>2026</v>
      </c>
      <c r="C5995" s="24">
        <f>Tabela2025Horario[[#This Row],[Mês]]</f>
        <v>9</v>
      </c>
      <c r="D5995" s="24">
        <f>Tabela2025Horario[[#This Row],[Dia]]</f>
        <v>7</v>
      </c>
      <c r="E5995" s="24">
        <f>Tabela2025Horario[[#This Row],[Hora]]</f>
        <v>17</v>
      </c>
      <c r="F5995" s="25">
        <f>Tabela2025Horario[[#This Row],[Conj. Castilho]]</f>
        <v>0</v>
      </c>
      <c r="G5995" s="25">
        <f>Tabela2025Horario[[#This Row],[Conj. Eol. Ventos Santa Eugênia]]</f>
        <v>0</v>
      </c>
      <c r="H5995" s="25">
        <f>Tabela2025Horario[[#This Row],[Conj. Guaimbê]]</f>
        <v>0</v>
      </c>
      <c r="I5995" s="16"/>
      <c r="J5995" s="16"/>
      <c r="K5995" s="16"/>
      <c r="L5995" s="16"/>
      <c r="M5995" s="16"/>
      <c r="N5995" s="16"/>
      <c r="O5995" s="3">
        <f>IF(Tabela2025Horario[[#This Row],[Media Agregada Todas as Usinas]]*$Q$3265&gt;100%,100%,Tabela2025Horario[[#This Row],[Media Agregada Todas as Usinas]]*$Q$3265)</f>
        <v>0</v>
      </c>
    </row>
    <row r="5996" spans="1:15" x14ac:dyDescent="0.25">
      <c r="A5996" s="16">
        <f>Tabela2025Horario[[#This Row],[DataHora]]</f>
        <v>45907.75</v>
      </c>
      <c r="B5996" s="17">
        <v>2026</v>
      </c>
      <c r="C5996" s="24">
        <f>Tabela2025Horario[[#This Row],[Mês]]</f>
        <v>9</v>
      </c>
      <c r="D5996" s="24">
        <f>Tabela2025Horario[[#This Row],[Dia]]</f>
        <v>7</v>
      </c>
      <c r="E5996" s="24">
        <f>Tabela2025Horario[[#This Row],[Hora]]</f>
        <v>18</v>
      </c>
      <c r="F5996" s="25">
        <f>Tabela2025Horario[[#This Row],[Conj. Castilho]]</f>
        <v>0</v>
      </c>
      <c r="G5996" s="25">
        <f>Tabela2025Horario[[#This Row],[Conj. Eol. Ventos Santa Eugênia]]</f>
        <v>0</v>
      </c>
      <c r="H5996" s="25">
        <f>Tabela2025Horario[[#This Row],[Conj. Guaimbê]]</f>
        <v>0</v>
      </c>
      <c r="I5996" s="16"/>
      <c r="J5996" s="16"/>
      <c r="K5996" s="16"/>
      <c r="L5996" s="16"/>
      <c r="M5996" s="16"/>
      <c r="N5996" s="16"/>
      <c r="O5996" s="3">
        <f>IF(Tabela2025Horario[[#This Row],[Media Agregada Todas as Usinas]]*$Q$3265&gt;100%,100%,Tabela2025Horario[[#This Row],[Media Agregada Todas as Usinas]]*$Q$3265)</f>
        <v>0</v>
      </c>
    </row>
    <row r="5997" spans="1:15" x14ac:dyDescent="0.25">
      <c r="A5997" s="16">
        <f>Tabela2025Horario[[#This Row],[DataHora]]</f>
        <v>45907.791666666664</v>
      </c>
      <c r="B5997" s="17">
        <v>2026</v>
      </c>
      <c r="C5997" s="24">
        <f>Tabela2025Horario[[#This Row],[Mês]]</f>
        <v>9</v>
      </c>
      <c r="D5997" s="24">
        <f>Tabela2025Horario[[#This Row],[Dia]]</f>
        <v>7</v>
      </c>
      <c r="E5997" s="24">
        <f>Tabela2025Horario[[#This Row],[Hora]]</f>
        <v>19</v>
      </c>
      <c r="F5997" s="25">
        <f>Tabela2025Horario[[#This Row],[Conj. Castilho]]</f>
        <v>0</v>
      </c>
      <c r="G5997" s="25">
        <f>Tabela2025Horario[[#This Row],[Conj. Eol. Ventos Santa Eugênia]]</f>
        <v>0</v>
      </c>
      <c r="H5997" s="25">
        <f>Tabela2025Horario[[#This Row],[Conj. Guaimbê]]</f>
        <v>0</v>
      </c>
      <c r="I5997" s="16"/>
      <c r="J5997" s="16"/>
      <c r="K5997" s="16"/>
      <c r="L5997" s="16"/>
      <c r="M5997" s="16"/>
      <c r="N5997" s="16"/>
      <c r="O5997" s="3">
        <f>IF(Tabela2025Horario[[#This Row],[Media Agregada Todas as Usinas]]*$Q$3265&gt;100%,100%,Tabela2025Horario[[#This Row],[Media Agregada Todas as Usinas]]*$Q$3265)</f>
        <v>0</v>
      </c>
    </row>
    <row r="5998" spans="1:15" x14ac:dyDescent="0.25">
      <c r="A5998" s="16">
        <f>Tabela2025Horario[[#This Row],[DataHora]]</f>
        <v>45907.833333333336</v>
      </c>
      <c r="B5998" s="17">
        <v>2026</v>
      </c>
      <c r="C5998" s="24">
        <f>Tabela2025Horario[[#This Row],[Mês]]</f>
        <v>9</v>
      </c>
      <c r="D5998" s="24">
        <f>Tabela2025Horario[[#This Row],[Dia]]</f>
        <v>7</v>
      </c>
      <c r="E5998" s="24">
        <f>Tabela2025Horario[[#This Row],[Hora]]</f>
        <v>20</v>
      </c>
      <c r="F5998" s="25">
        <f>Tabela2025Horario[[#This Row],[Conj. Castilho]]</f>
        <v>0</v>
      </c>
      <c r="G5998" s="25">
        <f>Tabela2025Horario[[#This Row],[Conj. Eol. Ventos Santa Eugênia]]</f>
        <v>0</v>
      </c>
      <c r="H5998" s="25">
        <f>Tabela2025Horario[[#This Row],[Conj. Guaimbê]]</f>
        <v>0</v>
      </c>
      <c r="I5998" s="16"/>
      <c r="J5998" s="16"/>
      <c r="K5998" s="16"/>
      <c r="L5998" s="16"/>
      <c r="M5998" s="16"/>
      <c r="N5998" s="16"/>
      <c r="O5998" s="3">
        <f>IF(Tabela2025Horario[[#This Row],[Media Agregada Todas as Usinas]]*$Q$3265&gt;100%,100%,Tabela2025Horario[[#This Row],[Media Agregada Todas as Usinas]]*$Q$3265)</f>
        <v>0</v>
      </c>
    </row>
    <row r="5999" spans="1:15" x14ac:dyDescent="0.25">
      <c r="A5999" s="16">
        <f>Tabela2025Horario[[#This Row],[DataHora]]</f>
        <v>45907.875</v>
      </c>
      <c r="B5999" s="17">
        <v>2026</v>
      </c>
      <c r="C5999" s="24">
        <f>Tabela2025Horario[[#This Row],[Mês]]</f>
        <v>9</v>
      </c>
      <c r="D5999" s="24">
        <f>Tabela2025Horario[[#This Row],[Dia]]</f>
        <v>7</v>
      </c>
      <c r="E5999" s="24">
        <f>Tabela2025Horario[[#This Row],[Hora]]</f>
        <v>21</v>
      </c>
      <c r="F5999" s="25">
        <f>Tabela2025Horario[[#This Row],[Conj. Castilho]]</f>
        <v>0</v>
      </c>
      <c r="G5999" s="25">
        <f>Tabela2025Horario[[#This Row],[Conj. Eol. Ventos Santa Eugênia]]</f>
        <v>0</v>
      </c>
      <c r="H5999" s="25">
        <f>Tabela2025Horario[[#This Row],[Conj. Guaimbê]]</f>
        <v>0</v>
      </c>
      <c r="I5999" s="16"/>
      <c r="J5999" s="16"/>
      <c r="K5999" s="16"/>
      <c r="L5999" s="16"/>
      <c r="M5999" s="16"/>
      <c r="N5999" s="16"/>
      <c r="O5999" s="3">
        <f>IF(Tabela2025Horario[[#This Row],[Media Agregada Todas as Usinas]]*$Q$3265&gt;100%,100%,Tabela2025Horario[[#This Row],[Media Agregada Todas as Usinas]]*$Q$3265)</f>
        <v>0</v>
      </c>
    </row>
    <row r="6000" spans="1:15" x14ac:dyDescent="0.25">
      <c r="A6000" s="16">
        <f>Tabela2025Horario[[#This Row],[DataHora]]</f>
        <v>45907.916666666664</v>
      </c>
      <c r="B6000" s="17">
        <v>2026</v>
      </c>
      <c r="C6000" s="24">
        <f>Tabela2025Horario[[#This Row],[Mês]]</f>
        <v>9</v>
      </c>
      <c r="D6000" s="24">
        <f>Tabela2025Horario[[#This Row],[Dia]]</f>
        <v>7</v>
      </c>
      <c r="E6000" s="24">
        <f>Tabela2025Horario[[#This Row],[Hora]]</f>
        <v>22</v>
      </c>
      <c r="F6000" s="25">
        <f>Tabela2025Horario[[#This Row],[Conj. Castilho]]</f>
        <v>0</v>
      </c>
      <c r="G6000" s="25">
        <f>Tabela2025Horario[[#This Row],[Conj. Eol. Ventos Santa Eugênia]]</f>
        <v>0</v>
      </c>
      <c r="H6000" s="25">
        <f>Tabela2025Horario[[#This Row],[Conj. Guaimbê]]</f>
        <v>0</v>
      </c>
      <c r="I6000" s="16"/>
      <c r="J6000" s="16"/>
      <c r="K6000" s="16"/>
      <c r="L6000" s="16"/>
      <c r="M6000" s="16"/>
      <c r="N6000" s="16"/>
      <c r="O6000" s="3">
        <f>IF(Tabela2025Horario[[#This Row],[Media Agregada Todas as Usinas]]*$Q$3265&gt;100%,100%,Tabela2025Horario[[#This Row],[Media Agregada Todas as Usinas]]*$Q$3265)</f>
        <v>0</v>
      </c>
    </row>
    <row r="6001" spans="1:15" x14ac:dyDescent="0.25">
      <c r="A6001" s="16">
        <f>Tabela2025Horario[[#This Row],[DataHora]]</f>
        <v>45907.958333333336</v>
      </c>
      <c r="B6001" s="17">
        <v>2026</v>
      </c>
      <c r="C6001" s="24">
        <f>Tabela2025Horario[[#This Row],[Mês]]</f>
        <v>9</v>
      </c>
      <c r="D6001" s="24">
        <f>Tabela2025Horario[[#This Row],[Dia]]</f>
        <v>7</v>
      </c>
      <c r="E6001" s="24">
        <f>Tabela2025Horario[[#This Row],[Hora]]</f>
        <v>23</v>
      </c>
      <c r="F6001" s="25">
        <f>Tabela2025Horario[[#This Row],[Conj. Castilho]]</f>
        <v>0</v>
      </c>
      <c r="G6001" s="25">
        <f>Tabela2025Horario[[#This Row],[Conj. Eol. Ventos Santa Eugênia]]</f>
        <v>0</v>
      </c>
      <c r="H6001" s="25">
        <f>Tabela2025Horario[[#This Row],[Conj. Guaimbê]]</f>
        <v>0</v>
      </c>
      <c r="I6001" s="16"/>
      <c r="J6001" s="16"/>
      <c r="K6001" s="16"/>
      <c r="L6001" s="16"/>
      <c r="M6001" s="16"/>
      <c r="N6001" s="16"/>
      <c r="O6001" s="3">
        <f>IF(Tabela2025Horario[[#This Row],[Media Agregada Todas as Usinas]]*$Q$3265&gt;100%,100%,Tabela2025Horario[[#This Row],[Media Agregada Todas as Usinas]]*$Q$3265)</f>
        <v>0</v>
      </c>
    </row>
    <row r="6002" spans="1:15" x14ac:dyDescent="0.25">
      <c r="A6002" s="16">
        <f>Tabela2025Horario[[#This Row],[DataHora]]</f>
        <v>45908</v>
      </c>
      <c r="B6002" s="17">
        <v>2026</v>
      </c>
      <c r="C6002" s="24">
        <f>Tabela2025Horario[[#This Row],[Mês]]</f>
        <v>9</v>
      </c>
      <c r="D6002" s="24">
        <f>Tabela2025Horario[[#This Row],[Dia]]</f>
        <v>8</v>
      </c>
      <c r="E6002" s="24">
        <f>Tabela2025Horario[[#This Row],[Hora]]</f>
        <v>0</v>
      </c>
      <c r="F6002" s="25">
        <f>Tabela2025Horario[[#This Row],[Conj. Castilho]]</f>
        <v>0</v>
      </c>
      <c r="G6002" s="25">
        <f>Tabela2025Horario[[#This Row],[Conj. Eol. Ventos Santa Eugênia]]</f>
        <v>0</v>
      </c>
      <c r="H6002" s="25">
        <f>Tabela2025Horario[[#This Row],[Conj. Guaimbê]]</f>
        <v>0</v>
      </c>
      <c r="I6002" s="16"/>
      <c r="J6002" s="16"/>
      <c r="K6002" s="16"/>
      <c r="L6002" s="16"/>
      <c r="M6002" s="16"/>
      <c r="N6002" s="16"/>
      <c r="O6002" s="3">
        <f>IF(Tabela2025Horario[[#This Row],[Media Agregada Todas as Usinas]]*$Q$3265&gt;100%,100%,Tabela2025Horario[[#This Row],[Media Agregada Todas as Usinas]]*$Q$3265)</f>
        <v>0</v>
      </c>
    </row>
    <row r="6003" spans="1:15" x14ac:dyDescent="0.25">
      <c r="A6003" s="16">
        <f>Tabela2025Horario[[#This Row],[DataHora]]</f>
        <v>45908.041666666664</v>
      </c>
      <c r="B6003" s="17">
        <v>2026</v>
      </c>
      <c r="C6003" s="24">
        <f>Tabela2025Horario[[#This Row],[Mês]]</f>
        <v>9</v>
      </c>
      <c r="D6003" s="24">
        <f>Tabela2025Horario[[#This Row],[Dia]]</f>
        <v>8</v>
      </c>
      <c r="E6003" s="24">
        <f>Tabela2025Horario[[#This Row],[Hora]]</f>
        <v>1</v>
      </c>
      <c r="F6003" s="25">
        <f>Tabela2025Horario[[#This Row],[Conj. Castilho]]</f>
        <v>0</v>
      </c>
      <c r="G6003" s="25">
        <f>Tabela2025Horario[[#This Row],[Conj. Eol. Ventos Santa Eugênia]]</f>
        <v>0</v>
      </c>
      <c r="H6003" s="25">
        <f>Tabela2025Horario[[#This Row],[Conj. Guaimbê]]</f>
        <v>0</v>
      </c>
      <c r="I6003" s="16"/>
      <c r="J6003" s="16"/>
      <c r="K6003" s="16"/>
      <c r="L6003" s="16"/>
      <c r="M6003" s="16"/>
      <c r="N6003" s="16"/>
      <c r="O6003" s="3">
        <f>IF(Tabela2025Horario[[#This Row],[Media Agregada Todas as Usinas]]*$Q$3265&gt;100%,100%,Tabela2025Horario[[#This Row],[Media Agregada Todas as Usinas]]*$Q$3265)</f>
        <v>0</v>
      </c>
    </row>
    <row r="6004" spans="1:15" x14ac:dyDescent="0.25">
      <c r="A6004" s="16">
        <f>Tabela2025Horario[[#This Row],[DataHora]]</f>
        <v>45908.083333333336</v>
      </c>
      <c r="B6004" s="17">
        <v>2026</v>
      </c>
      <c r="C6004" s="24">
        <f>Tabela2025Horario[[#This Row],[Mês]]</f>
        <v>9</v>
      </c>
      <c r="D6004" s="24">
        <f>Tabela2025Horario[[#This Row],[Dia]]</f>
        <v>8</v>
      </c>
      <c r="E6004" s="24">
        <f>Tabela2025Horario[[#This Row],[Hora]]</f>
        <v>2</v>
      </c>
      <c r="F6004" s="25">
        <f>Tabela2025Horario[[#This Row],[Conj. Castilho]]</f>
        <v>0</v>
      </c>
      <c r="G6004" s="25">
        <f>Tabela2025Horario[[#This Row],[Conj. Eol. Ventos Santa Eugênia]]</f>
        <v>0</v>
      </c>
      <c r="H6004" s="25">
        <f>Tabela2025Horario[[#This Row],[Conj. Guaimbê]]</f>
        <v>0</v>
      </c>
      <c r="I6004" s="16"/>
      <c r="J6004" s="16"/>
      <c r="K6004" s="16"/>
      <c r="L6004" s="16"/>
      <c r="M6004" s="16"/>
      <c r="N6004" s="16"/>
      <c r="O6004" s="3">
        <f>IF(Tabela2025Horario[[#This Row],[Media Agregada Todas as Usinas]]*$Q$3265&gt;100%,100%,Tabela2025Horario[[#This Row],[Media Agregada Todas as Usinas]]*$Q$3265)</f>
        <v>0</v>
      </c>
    </row>
    <row r="6005" spans="1:15" x14ac:dyDescent="0.25">
      <c r="A6005" s="16">
        <f>Tabela2025Horario[[#This Row],[DataHora]]</f>
        <v>45908.125</v>
      </c>
      <c r="B6005" s="17">
        <v>2026</v>
      </c>
      <c r="C6005" s="24">
        <f>Tabela2025Horario[[#This Row],[Mês]]</f>
        <v>9</v>
      </c>
      <c r="D6005" s="24">
        <f>Tabela2025Horario[[#This Row],[Dia]]</f>
        <v>8</v>
      </c>
      <c r="E6005" s="24">
        <f>Tabela2025Horario[[#This Row],[Hora]]</f>
        <v>3</v>
      </c>
      <c r="F6005" s="25">
        <f>Tabela2025Horario[[#This Row],[Conj. Castilho]]</f>
        <v>0</v>
      </c>
      <c r="G6005" s="25">
        <f>Tabela2025Horario[[#This Row],[Conj. Eol. Ventos Santa Eugênia]]</f>
        <v>0</v>
      </c>
      <c r="H6005" s="25">
        <f>Tabela2025Horario[[#This Row],[Conj. Guaimbê]]</f>
        <v>0</v>
      </c>
      <c r="I6005" s="16"/>
      <c r="J6005" s="16"/>
      <c r="K6005" s="16"/>
      <c r="L6005" s="16"/>
      <c r="M6005" s="16"/>
      <c r="N6005" s="16"/>
      <c r="O6005" s="3">
        <f>IF(Tabela2025Horario[[#This Row],[Media Agregada Todas as Usinas]]*$Q$3265&gt;100%,100%,Tabela2025Horario[[#This Row],[Media Agregada Todas as Usinas]]*$Q$3265)</f>
        <v>0</v>
      </c>
    </row>
    <row r="6006" spans="1:15" x14ac:dyDescent="0.25">
      <c r="A6006" s="16">
        <f>Tabela2025Horario[[#This Row],[DataHora]]</f>
        <v>45908.166666666664</v>
      </c>
      <c r="B6006" s="17">
        <v>2026</v>
      </c>
      <c r="C6006" s="24">
        <f>Tabela2025Horario[[#This Row],[Mês]]</f>
        <v>9</v>
      </c>
      <c r="D6006" s="24">
        <f>Tabela2025Horario[[#This Row],[Dia]]</f>
        <v>8</v>
      </c>
      <c r="E6006" s="24">
        <f>Tabela2025Horario[[#This Row],[Hora]]</f>
        <v>4</v>
      </c>
      <c r="F6006" s="25">
        <f>Tabela2025Horario[[#This Row],[Conj. Castilho]]</f>
        <v>0</v>
      </c>
      <c r="G6006" s="25">
        <f>Tabela2025Horario[[#This Row],[Conj. Eol. Ventos Santa Eugênia]]</f>
        <v>0</v>
      </c>
      <c r="H6006" s="25">
        <f>Tabela2025Horario[[#This Row],[Conj. Guaimbê]]</f>
        <v>0</v>
      </c>
      <c r="I6006" s="16"/>
      <c r="J6006" s="16"/>
      <c r="K6006" s="16"/>
      <c r="L6006" s="16"/>
      <c r="M6006" s="16"/>
      <c r="N6006" s="16"/>
      <c r="O6006" s="3">
        <f>IF(Tabela2025Horario[[#This Row],[Media Agregada Todas as Usinas]]*$Q$3265&gt;100%,100%,Tabela2025Horario[[#This Row],[Media Agregada Todas as Usinas]]*$Q$3265)</f>
        <v>0</v>
      </c>
    </row>
    <row r="6007" spans="1:15" x14ac:dyDescent="0.25">
      <c r="A6007" s="16">
        <f>Tabela2025Horario[[#This Row],[DataHora]]</f>
        <v>45908.208333333336</v>
      </c>
      <c r="B6007" s="17">
        <v>2026</v>
      </c>
      <c r="C6007" s="24">
        <f>Tabela2025Horario[[#This Row],[Mês]]</f>
        <v>9</v>
      </c>
      <c r="D6007" s="24">
        <f>Tabela2025Horario[[#This Row],[Dia]]</f>
        <v>8</v>
      </c>
      <c r="E6007" s="24">
        <f>Tabela2025Horario[[#This Row],[Hora]]</f>
        <v>5</v>
      </c>
      <c r="F6007" s="25">
        <f>Tabela2025Horario[[#This Row],[Conj. Castilho]]</f>
        <v>0</v>
      </c>
      <c r="G6007" s="25">
        <f>Tabela2025Horario[[#This Row],[Conj. Eol. Ventos Santa Eugênia]]</f>
        <v>0</v>
      </c>
      <c r="H6007" s="25">
        <f>Tabela2025Horario[[#This Row],[Conj. Guaimbê]]</f>
        <v>0</v>
      </c>
      <c r="I6007" s="16"/>
      <c r="J6007" s="16"/>
      <c r="K6007" s="16"/>
      <c r="L6007" s="16"/>
      <c r="M6007" s="16"/>
      <c r="N6007" s="16"/>
      <c r="O6007" s="3">
        <f>IF(Tabela2025Horario[[#This Row],[Media Agregada Todas as Usinas]]*$Q$3265&gt;100%,100%,Tabela2025Horario[[#This Row],[Media Agregada Todas as Usinas]]*$Q$3265)</f>
        <v>0</v>
      </c>
    </row>
    <row r="6008" spans="1:15" x14ac:dyDescent="0.25">
      <c r="A6008" s="16">
        <f>Tabela2025Horario[[#This Row],[DataHora]]</f>
        <v>45908.25</v>
      </c>
      <c r="B6008" s="17">
        <v>2026</v>
      </c>
      <c r="C6008" s="24">
        <f>Tabela2025Horario[[#This Row],[Mês]]</f>
        <v>9</v>
      </c>
      <c r="D6008" s="24">
        <f>Tabela2025Horario[[#This Row],[Dia]]</f>
        <v>8</v>
      </c>
      <c r="E6008" s="24">
        <f>Tabela2025Horario[[#This Row],[Hora]]</f>
        <v>6</v>
      </c>
      <c r="F6008" s="25">
        <f>Tabela2025Horario[[#This Row],[Conj. Castilho]]</f>
        <v>0</v>
      </c>
      <c r="G6008" s="25">
        <f>Tabela2025Horario[[#This Row],[Conj. Eol. Ventos Santa Eugênia]]</f>
        <v>0</v>
      </c>
      <c r="H6008" s="25">
        <f>Tabela2025Horario[[#This Row],[Conj. Guaimbê]]</f>
        <v>0</v>
      </c>
      <c r="I6008" s="16"/>
      <c r="J6008" s="16"/>
      <c r="K6008" s="16"/>
      <c r="L6008" s="16"/>
      <c r="M6008" s="16"/>
      <c r="N6008" s="16"/>
      <c r="O6008" s="3">
        <f>IF(Tabela2025Horario[[#This Row],[Media Agregada Todas as Usinas]]*$Q$3265&gt;100%,100%,Tabela2025Horario[[#This Row],[Media Agregada Todas as Usinas]]*$Q$3265)</f>
        <v>0</v>
      </c>
    </row>
    <row r="6009" spans="1:15" x14ac:dyDescent="0.25">
      <c r="A6009" s="16">
        <f>Tabela2025Horario[[#This Row],[DataHora]]</f>
        <v>45908.291666666664</v>
      </c>
      <c r="B6009" s="17">
        <v>2026</v>
      </c>
      <c r="C6009" s="24">
        <f>Tabela2025Horario[[#This Row],[Mês]]</f>
        <v>9</v>
      </c>
      <c r="D6009" s="24">
        <f>Tabela2025Horario[[#This Row],[Dia]]</f>
        <v>8</v>
      </c>
      <c r="E6009" s="24">
        <f>Tabela2025Horario[[#This Row],[Hora]]</f>
        <v>7</v>
      </c>
      <c r="F6009" s="25">
        <f>Tabela2025Horario[[#This Row],[Conj. Castilho]]</f>
        <v>0</v>
      </c>
      <c r="G6009" s="25">
        <f>Tabela2025Horario[[#This Row],[Conj. Eol. Ventos Santa Eugênia]]</f>
        <v>0</v>
      </c>
      <c r="H6009" s="25">
        <f>Tabela2025Horario[[#This Row],[Conj. Guaimbê]]</f>
        <v>0</v>
      </c>
      <c r="I6009" s="16"/>
      <c r="J6009" s="16"/>
      <c r="K6009" s="16"/>
      <c r="L6009" s="16"/>
      <c r="M6009" s="16"/>
      <c r="N6009" s="16"/>
      <c r="O6009" s="3">
        <f>IF(Tabela2025Horario[[#This Row],[Media Agregada Todas as Usinas]]*$Q$3265&gt;100%,100%,Tabela2025Horario[[#This Row],[Media Agregada Todas as Usinas]]*$Q$3265)</f>
        <v>0.12255140019750917</v>
      </c>
    </row>
    <row r="6010" spans="1:15" x14ac:dyDescent="0.25">
      <c r="A6010" s="16">
        <f>Tabela2025Horario[[#This Row],[DataHora]]</f>
        <v>45908.333333333336</v>
      </c>
      <c r="B6010" s="17">
        <v>2026</v>
      </c>
      <c r="C6010" s="24">
        <f>Tabela2025Horario[[#This Row],[Mês]]</f>
        <v>9</v>
      </c>
      <c r="D6010" s="24">
        <f>Tabela2025Horario[[#This Row],[Dia]]</f>
        <v>8</v>
      </c>
      <c r="E6010" s="24">
        <f>Tabela2025Horario[[#This Row],[Hora]]</f>
        <v>8</v>
      </c>
      <c r="F6010" s="25">
        <f>Tabela2025Horario[[#This Row],[Conj. Castilho]]</f>
        <v>0</v>
      </c>
      <c r="G6010" s="25">
        <f>Tabela2025Horario[[#This Row],[Conj. Eol. Ventos Santa Eugênia]]</f>
        <v>0.20280004583215244</v>
      </c>
      <c r="H6010" s="25">
        <f>Tabela2025Horario[[#This Row],[Conj. Guaimbê]]</f>
        <v>0</v>
      </c>
      <c r="I6010" s="16"/>
      <c r="J6010" s="16"/>
      <c r="K6010" s="16"/>
      <c r="L6010" s="16"/>
      <c r="M6010" s="16"/>
      <c r="N6010" s="16"/>
      <c r="O6010" s="3">
        <f>IF(Tabela2025Horario[[#This Row],[Media Agregada Todas as Usinas]]*$Q$3265&gt;100%,100%,Tabela2025Horario[[#This Row],[Media Agregada Todas as Usinas]]*$Q$3265)</f>
        <v>0.37965292923581356</v>
      </c>
    </row>
    <row r="6011" spans="1:15" x14ac:dyDescent="0.25">
      <c r="A6011" s="16">
        <f>Tabela2025Horario[[#This Row],[DataHora]]</f>
        <v>45908.375</v>
      </c>
      <c r="B6011" s="17">
        <v>2026</v>
      </c>
      <c r="C6011" s="24">
        <f>Tabela2025Horario[[#This Row],[Mês]]</f>
        <v>9</v>
      </c>
      <c r="D6011" s="24">
        <f>Tabela2025Horario[[#This Row],[Dia]]</f>
        <v>8</v>
      </c>
      <c r="E6011" s="24">
        <f>Tabela2025Horario[[#This Row],[Hora]]</f>
        <v>9</v>
      </c>
      <c r="F6011" s="25">
        <f>Tabela2025Horario[[#This Row],[Conj. Castilho]]</f>
        <v>0</v>
      </c>
      <c r="G6011" s="25">
        <f>Tabela2025Horario[[#This Row],[Conj. Eol. Ventos Santa Eugênia]]</f>
        <v>0.15971780730948784</v>
      </c>
      <c r="H6011" s="25">
        <f>Tabela2025Horario[[#This Row],[Conj. Guaimbê]]</f>
        <v>0</v>
      </c>
      <c r="I6011" s="16"/>
      <c r="J6011" s="16"/>
      <c r="K6011" s="16"/>
      <c r="L6011" s="16"/>
      <c r="M6011" s="16"/>
      <c r="N6011" s="16"/>
      <c r="O6011" s="3">
        <f>IF(Tabela2025Horario[[#This Row],[Media Agregada Todas as Usinas]]*$Q$3265&gt;100%,100%,Tabela2025Horario[[#This Row],[Media Agregada Todas as Usinas]]*$Q$3265)</f>
        <v>0.43950830669883245</v>
      </c>
    </row>
    <row r="6012" spans="1:15" x14ac:dyDescent="0.25">
      <c r="A6012" s="16">
        <f>Tabela2025Horario[[#This Row],[DataHora]]</f>
        <v>45908.416666666664</v>
      </c>
      <c r="B6012" s="17">
        <v>2026</v>
      </c>
      <c r="C6012" s="24">
        <f>Tabela2025Horario[[#This Row],[Mês]]</f>
        <v>9</v>
      </c>
      <c r="D6012" s="24">
        <f>Tabela2025Horario[[#This Row],[Dia]]</f>
        <v>8</v>
      </c>
      <c r="E6012" s="24">
        <f>Tabela2025Horario[[#This Row],[Hora]]</f>
        <v>10</v>
      </c>
      <c r="F6012" s="25">
        <f>Tabela2025Horario[[#This Row],[Conj. Castilho]]</f>
        <v>0</v>
      </c>
      <c r="G6012" s="25">
        <f>Tabela2025Horario[[#This Row],[Conj. Eol. Ventos Santa Eugênia]]</f>
        <v>0.1347689256994756</v>
      </c>
      <c r="H6012" s="25">
        <f>Tabela2025Horario[[#This Row],[Conj. Guaimbê]]</f>
        <v>0</v>
      </c>
      <c r="I6012" s="16"/>
      <c r="J6012" s="16"/>
      <c r="K6012" s="16"/>
      <c r="L6012" s="16"/>
      <c r="M6012" s="16"/>
      <c r="N6012" s="16"/>
      <c r="O6012" s="3">
        <f>IF(Tabela2025Horario[[#This Row],[Media Agregada Todas as Usinas]]*$Q$3265&gt;100%,100%,Tabela2025Horario[[#This Row],[Media Agregada Todas as Usinas]]*$Q$3265)</f>
        <v>0.43534300086947386</v>
      </c>
    </row>
    <row r="6013" spans="1:15" x14ac:dyDescent="0.25">
      <c r="A6013" s="16">
        <f>Tabela2025Horario[[#This Row],[DataHora]]</f>
        <v>45908.458333333336</v>
      </c>
      <c r="B6013" s="17">
        <v>2026</v>
      </c>
      <c r="C6013" s="24">
        <f>Tabela2025Horario[[#This Row],[Mês]]</f>
        <v>9</v>
      </c>
      <c r="D6013" s="24">
        <f>Tabela2025Horario[[#This Row],[Dia]]</f>
        <v>8</v>
      </c>
      <c r="E6013" s="24">
        <f>Tabela2025Horario[[#This Row],[Hora]]</f>
        <v>11</v>
      </c>
      <c r="F6013" s="25">
        <f>Tabela2025Horario[[#This Row],[Conj. Castilho]]</f>
        <v>0</v>
      </c>
      <c r="G6013" s="25">
        <f>Tabela2025Horario[[#This Row],[Conj. Eol. Ventos Santa Eugênia]]</f>
        <v>1.9835383648001519E-2</v>
      </c>
      <c r="H6013" s="25">
        <f>Tabela2025Horario[[#This Row],[Conj. Guaimbê]]</f>
        <v>0</v>
      </c>
      <c r="I6013" s="16"/>
      <c r="J6013" s="16"/>
      <c r="K6013" s="16"/>
      <c r="L6013" s="16"/>
      <c r="M6013" s="16"/>
      <c r="N6013" s="16"/>
      <c r="O6013" s="3">
        <f>IF(Tabela2025Horario[[#This Row],[Media Agregada Todas as Usinas]]*$Q$3265&gt;100%,100%,Tabela2025Horario[[#This Row],[Media Agregada Todas as Usinas]]*$Q$3265)</f>
        <v>0.10903000294700745</v>
      </c>
    </row>
    <row r="6014" spans="1:15" x14ac:dyDescent="0.25">
      <c r="A6014" s="16">
        <f>Tabela2025Horario[[#This Row],[DataHora]]</f>
        <v>45908.5</v>
      </c>
      <c r="B6014" s="17">
        <v>2026</v>
      </c>
      <c r="C6014" s="24">
        <f>Tabela2025Horario[[#This Row],[Mês]]</f>
        <v>9</v>
      </c>
      <c r="D6014" s="24">
        <f>Tabela2025Horario[[#This Row],[Dia]]</f>
        <v>8</v>
      </c>
      <c r="E6014" s="24">
        <f>Tabela2025Horario[[#This Row],[Hora]]</f>
        <v>12</v>
      </c>
      <c r="F6014" s="25">
        <f>Tabela2025Horario[[#This Row],[Conj. Castilho]]</f>
        <v>0</v>
      </c>
      <c r="G6014" s="25">
        <f>Tabela2025Horario[[#This Row],[Conj. Eol. Ventos Santa Eugênia]]</f>
        <v>0</v>
      </c>
      <c r="H6014" s="25">
        <f>Tabela2025Horario[[#This Row],[Conj. Guaimbê]]</f>
        <v>0</v>
      </c>
      <c r="I6014" s="16"/>
      <c r="J6014" s="16"/>
      <c r="K6014" s="16"/>
      <c r="L6014" s="16"/>
      <c r="M6014" s="16"/>
      <c r="N6014" s="16"/>
      <c r="O6014" s="3">
        <f>IF(Tabela2025Horario[[#This Row],[Media Agregada Todas as Usinas]]*$Q$3265&gt;100%,100%,Tabela2025Horario[[#This Row],[Media Agregada Todas as Usinas]]*$Q$3265)</f>
        <v>0</v>
      </c>
    </row>
    <row r="6015" spans="1:15" x14ac:dyDescent="0.25">
      <c r="A6015" s="16">
        <f>Tabela2025Horario[[#This Row],[DataHora]]</f>
        <v>45908.541666666664</v>
      </c>
      <c r="B6015" s="17">
        <v>2026</v>
      </c>
      <c r="C6015" s="24">
        <f>Tabela2025Horario[[#This Row],[Mês]]</f>
        <v>9</v>
      </c>
      <c r="D6015" s="24">
        <f>Tabela2025Horario[[#This Row],[Dia]]</f>
        <v>8</v>
      </c>
      <c r="E6015" s="24">
        <f>Tabela2025Horario[[#This Row],[Hora]]</f>
        <v>13</v>
      </c>
      <c r="F6015" s="25">
        <f>Tabela2025Horario[[#This Row],[Conj. Castilho]]</f>
        <v>0</v>
      </c>
      <c r="G6015" s="25">
        <f>Tabela2025Horario[[#This Row],[Conj. Eol. Ventos Santa Eugênia]]</f>
        <v>0</v>
      </c>
      <c r="H6015" s="25">
        <f>Tabela2025Horario[[#This Row],[Conj. Guaimbê]]</f>
        <v>0</v>
      </c>
      <c r="I6015" s="16"/>
      <c r="J6015" s="16"/>
      <c r="K6015" s="16"/>
      <c r="L6015" s="16"/>
      <c r="M6015" s="16"/>
      <c r="N6015" s="16"/>
      <c r="O6015" s="3">
        <f>IF(Tabela2025Horario[[#This Row],[Media Agregada Todas as Usinas]]*$Q$3265&gt;100%,100%,Tabela2025Horario[[#This Row],[Media Agregada Todas as Usinas]]*$Q$3265)</f>
        <v>0</v>
      </c>
    </row>
    <row r="6016" spans="1:15" x14ac:dyDescent="0.25">
      <c r="A6016" s="16">
        <f>Tabela2025Horario[[#This Row],[DataHora]]</f>
        <v>45908.583333333336</v>
      </c>
      <c r="B6016" s="17">
        <v>2026</v>
      </c>
      <c r="C6016" s="24">
        <f>Tabela2025Horario[[#This Row],[Mês]]</f>
        <v>9</v>
      </c>
      <c r="D6016" s="24">
        <f>Tabela2025Horario[[#This Row],[Dia]]</f>
        <v>8</v>
      </c>
      <c r="E6016" s="24">
        <f>Tabela2025Horario[[#This Row],[Hora]]</f>
        <v>14</v>
      </c>
      <c r="F6016" s="25">
        <f>Tabela2025Horario[[#This Row],[Conj. Castilho]]</f>
        <v>0</v>
      </c>
      <c r="G6016" s="25">
        <f>Tabela2025Horario[[#This Row],[Conj. Eol. Ventos Santa Eugênia]]</f>
        <v>0</v>
      </c>
      <c r="H6016" s="25">
        <f>Tabela2025Horario[[#This Row],[Conj. Guaimbê]]</f>
        <v>0</v>
      </c>
      <c r="I6016" s="16"/>
      <c r="J6016" s="16"/>
      <c r="K6016" s="16"/>
      <c r="L6016" s="16"/>
      <c r="M6016" s="16"/>
      <c r="N6016" s="16"/>
      <c r="O6016" s="3">
        <f>IF(Tabela2025Horario[[#This Row],[Media Agregada Todas as Usinas]]*$Q$3265&gt;100%,100%,Tabela2025Horario[[#This Row],[Media Agregada Todas as Usinas]]*$Q$3265)</f>
        <v>0</v>
      </c>
    </row>
    <row r="6017" spans="1:15" x14ac:dyDescent="0.25">
      <c r="A6017" s="16">
        <f>Tabela2025Horario[[#This Row],[DataHora]]</f>
        <v>45908.625</v>
      </c>
      <c r="B6017" s="17">
        <v>2026</v>
      </c>
      <c r="C6017" s="24">
        <f>Tabela2025Horario[[#This Row],[Mês]]</f>
        <v>9</v>
      </c>
      <c r="D6017" s="24">
        <f>Tabela2025Horario[[#This Row],[Dia]]</f>
        <v>8</v>
      </c>
      <c r="E6017" s="24">
        <f>Tabela2025Horario[[#This Row],[Hora]]</f>
        <v>15</v>
      </c>
      <c r="F6017" s="25">
        <f>Tabela2025Horario[[#This Row],[Conj. Castilho]]</f>
        <v>0</v>
      </c>
      <c r="G6017" s="25">
        <f>Tabela2025Horario[[#This Row],[Conj. Eol. Ventos Santa Eugênia]]</f>
        <v>0</v>
      </c>
      <c r="H6017" s="25">
        <f>Tabela2025Horario[[#This Row],[Conj. Guaimbê]]</f>
        <v>0</v>
      </c>
      <c r="I6017" s="16"/>
      <c r="J6017" s="16"/>
      <c r="K6017" s="16"/>
      <c r="L6017" s="16"/>
      <c r="M6017" s="16"/>
      <c r="N6017" s="16"/>
      <c r="O6017" s="3">
        <f>IF(Tabela2025Horario[[#This Row],[Media Agregada Todas as Usinas]]*$Q$3265&gt;100%,100%,Tabela2025Horario[[#This Row],[Media Agregada Todas as Usinas]]*$Q$3265)</f>
        <v>0</v>
      </c>
    </row>
    <row r="6018" spans="1:15" x14ac:dyDescent="0.25">
      <c r="A6018" s="16">
        <f>Tabela2025Horario[[#This Row],[DataHora]]</f>
        <v>45908.666666666664</v>
      </c>
      <c r="B6018" s="17">
        <v>2026</v>
      </c>
      <c r="C6018" s="24">
        <f>Tabela2025Horario[[#This Row],[Mês]]</f>
        <v>9</v>
      </c>
      <c r="D6018" s="24">
        <f>Tabela2025Horario[[#This Row],[Dia]]</f>
        <v>8</v>
      </c>
      <c r="E6018" s="24">
        <f>Tabela2025Horario[[#This Row],[Hora]]</f>
        <v>16</v>
      </c>
      <c r="F6018" s="25">
        <f>Tabela2025Horario[[#This Row],[Conj. Castilho]]</f>
        <v>0</v>
      </c>
      <c r="G6018" s="25">
        <f>Tabela2025Horario[[#This Row],[Conj. Eol. Ventos Santa Eugênia]]</f>
        <v>0</v>
      </c>
      <c r="H6018" s="25">
        <f>Tabela2025Horario[[#This Row],[Conj. Guaimbê]]</f>
        <v>0</v>
      </c>
      <c r="I6018" s="16"/>
      <c r="J6018" s="16"/>
      <c r="K6018" s="16"/>
      <c r="L6018" s="16"/>
      <c r="M6018" s="16"/>
      <c r="N6018" s="16"/>
      <c r="O6018" s="3">
        <f>IF(Tabela2025Horario[[#This Row],[Media Agregada Todas as Usinas]]*$Q$3265&gt;100%,100%,Tabela2025Horario[[#This Row],[Media Agregada Todas as Usinas]]*$Q$3265)</f>
        <v>0</v>
      </c>
    </row>
    <row r="6019" spans="1:15" x14ac:dyDescent="0.25">
      <c r="A6019" s="16">
        <f>Tabela2025Horario[[#This Row],[DataHora]]</f>
        <v>45908.708333333336</v>
      </c>
      <c r="B6019" s="17">
        <v>2026</v>
      </c>
      <c r="C6019" s="24">
        <f>Tabela2025Horario[[#This Row],[Mês]]</f>
        <v>9</v>
      </c>
      <c r="D6019" s="24">
        <f>Tabela2025Horario[[#This Row],[Dia]]</f>
        <v>8</v>
      </c>
      <c r="E6019" s="24">
        <f>Tabela2025Horario[[#This Row],[Hora]]</f>
        <v>17</v>
      </c>
      <c r="F6019" s="25">
        <f>Tabela2025Horario[[#This Row],[Conj. Castilho]]</f>
        <v>0</v>
      </c>
      <c r="G6019" s="25">
        <f>Tabela2025Horario[[#This Row],[Conj. Eol. Ventos Santa Eugênia]]</f>
        <v>0</v>
      </c>
      <c r="H6019" s="25">
        <f>Tabela2025Horario[[#This Row],[Conj. Guaimbê]]</f>
        <v>0</v>
      </c>
      <c r="I6019" s="16"/>
      <c r="J6019" s="16"/>
      <c r="K6019" s="16"/>
      <c r="L6019" s="16"/>
      <c r="M6019" s="16"/>
      <c r="N6019" s="16"/>
      <c r="O6019" s="3">
        <f>IF(Tabela2025Horario[[#This Row],[Media Agregada Todas as Usinas]]*$Q$3265&gt;100%,100%,Tabela2025Horario[[#This Row],[Media Agregada Todas as Usinas]]*$Q$3265)</f>
        <v>0</v>
      </c>
    </row>
    <row r="6020" spans="1:15" x14ac:dyDescent="0.25">
      <c r="A6020" s="16">
        <f>Tabela2025Horario[[#This Row],[DataHora]]</f>
        <v>45908.75</v>
      </c>
      <c r="B6020" s="17">
        <v>2026</v>
      </c>
      <c r="C6020" s="24">
        <f>Tabela2025Horario[[#This Row],[Mês]]</f>
        <v>9</v>
      </c>
      <c r="D6020" s="24">
        <f>Tabela2025Horario[[#This Row],[Dia]]</f>
        <v>8</v>
      </c>
      <c r="E6020" s="24">
        <f>Tabela2025Horario[[#This Row],[Hora]]</f>
        <v>18</v>
      </c>
      <c r="F6020" s="25">
        <f>Tabela2025Horario[[#This Row],[Conj. Castilho]]</f>
        <v>0</v>
      </c>
      <c r="G6020" s="25">
        <f>Tabela2025Horario[[#This Row],[Conj. Eol. Ventos Santa Eugênia]]</f>
        <v>0</v>
      </c>
      <c r="H6020" s="25">
        <f>Tabela2025Horario[[#This Row],[Conj. Guaimbê]]</f>
        <v>0</v>
      </c>
      <c r="I6020" s="16"/>
      <c r="J6020" s="16"/>
      <c r="K6020" s="16"/>
      <c r="L6020" s="16"/>
      <c r="M6020" s="16"/>
      <c r="N6020" s="16"/>
      <c r="O6020" s="3">
        <f>IF(Tabela2025Horario[[#This Row],[Media Agregada Todas as Usinas]]*$Q$3265&gt;100%,100%,Tabela2025Horario[[#This Row],[Media Agregada Todas as Usinas]]*$Q$3265)</f>
        <v>0</v>
      </c>
    </row>
    <row r="6021" spans="1:15" x14ac:dyDescent="0.25">
      <c r="A6021" s="16">
        <f>Tabela2025Horario[[#This Row],[DataHora]]</f>
        <v>45908.791666666664</v>
      </c>
      <c r="B6021" s="17">
        <v>2026</v>
      </c>
      <c r="C6021" s="24">
        <f>Tabela2025Horario[[#This Row],[Mês]]</f>
        <v>9</v>
      </c>
      <c r="D6021" s="24">
        <f>Tabela2025Horario[[#This Row],[Dia]]</f>
        <v>8</v>
      </c>
      <c r="E6021" s="24">
        <f>Tabela2025Horario[[#This Row],[Hora]]</f>
        <v>19</v>
      </c>
      <c r="F6021" s="25">
        <f>Tabela2025Horario[[#This Row],[Conj. Castilho]]</f>
        <v>0</v>
      </c>
      <c r="G6021" s="25">
        <f>Tabela2025Horario[[#This Row],[Conj. Eol. Ventos Santa Eugênia]]</f>
        <v>0</v>
      </c>
      <c r="H6021" s="25">
        <f>Tabela2025Horario[[#This Row],[Conj. Guaimbê]]</f>
        <v>0</v>
      </c>
      <c r="I6021" s="16"/>
      <c r="J6021" s="16"/>
      <c r="K6021" s="16"/>
      <c r="L6021" s="16"/>
      <c r="M6021" s="16"/>
      <c r="N6021" s="16"/>
      <c r="O6021" s="3">
        <f>IF(Tabela2025Horario[[#This Row],[Media Agregada Todas as Usinas]]*$Q$3265&gt;100%,100%,Tabela2025Horario[[#This Row],[Media Agregada Todas as Usinas]]*$Q$3265)</f>
        <v>0</v>
      </c>
    </row>
    <row r="6022" spans="1:15" x14ac:dyDescent="0.25">
      <c r="A6022" s="16">
        <f>Tabela2025Horario[[#This Row],[DataHora]]</f>
        <v>45908.833333333336</v>
      </c>
      <c r="B6022" s="17">
        <v>2026</v>
      </c>
      <c r="C6022" s="24">
        <f>Tabela2025Horario[[#This Row],[Mês]]</f>
        <v>9</v>
      </c>
      <c r="D6022" s="24">
        <f>Tabela2025Horario[[#This Row],[Dia]]</f>
        <v>8</v>
      </c>
      <c r="E6022" s="24">
        <f>Tabela2025Horario[[#This Row],[Hora]]</f>
        <v>20</v>
      </c>
      <c r="F6022" s="25">
        <f>Tabela2025Horario[[#This Row],[Conj. Castilho]]</f>
        <v>0</v>
      </c>
      <c r="G6022" s="25">
        <f>Tabela2025Horario[[#This Row],[Conj. Eol. Ventos Santa Eugênia]]</f>
        <v>0</v>
      </c>
      <c r="H6022" s="25">
        <f>Tabela2025Horario[[#This Row],[Conj. Guaimbê]]</f>
        <v>0</v>
      </c>
      <c r="I6022" s="16"/>
      <c r="J6022" s="16"/>
      <c r="K6022" s="16"/>
      <c r="L6022" s="16"/>
      <c r="M6022" s="16"/>
      <c r="N6022" s="16"/>
      <c r="O6022" s="3">
        <f>IF(Tabela2025Horario[[#This Row],[Media Agregada Todas as Usinas]]*$Q$3265&gt;100%,100%,Tabela2025Horario[[#This Row],[Media Agregada Todas as Usinas]]*$Q$3265)</f>
        <v>0</v>
      </c>
    </row>
    <row r="6023" spans="1:15" x14ac:dyDescent="0.25">
      <c r="A6023" s="16">
        <f>Tabela2025Horario[[#This Row],[DataHora]]</f>
        <v>45908.875</v>
      </c>
      <c r="B6023" s="17">
        <v>2026</v>
      </c>
      <c r="C6023" s="24">
        <f>Tabela2025Horario[[#This Row],[Mês]]</f>
        <v>9</v>
      </c>
      <c r="D6023" s="24">
        <f>Tabela2025Horario[[#This Row],[Dia]]</f>
        <v>8</v>
      </c>
      <c r="E6023" s="24">
        <f>Tabela2025Horario[[#This Row],[Hora]]</f>
        <v>21</v>
      </c>
      <c r="F6023" s="25">
        <f>Tabela2025Horario[[#This Row],[Conj. Castilho]]</f>
        <v>0</v>
      </c>
      <c r="G6023" s="25">
        <f>Tabela2025Horario[[#This Row],[Conj. Eol. Ventos Santa Eugênia]]</f>
        <v>0</v>
      </c>
      <c r="H6023" s="25">
        <f>Tabela2025Horario[[#This Row],[Conj. Guaimbê]]</f>
        <v>0</v>
      </c>
      <c r="I6023" s="16"/>
      <c r="J6023" s="16"/>
      <c r="K6023" s="16"/>
      <c r="L6023" s="16"/>
      <c r="M6023" s="16"/>
      <c r="N6023" s="16"/>
      <c r="O6023" s="3">
        <f>IF(Tabela2025Horario[[#This Row],[Media Agregada Todas as Usinas]]*$Q$3265&gt;100%,100%,Tabela2025Horario[[#This Row],[Media Agregada Todas as Usinas]]*$Q$3265)</f>
        <v>0</v>
      </c>
    </row>
    <row r="6024" spans="1:15" x14ac:dyDescent="0.25">
      <c r="A6024" s="16">
        <f>Tabela2025Horario[[#This Row],[DataHora]]</f>
        <v>45908.916666666664</v>
      </c>
      <c r="B6024" s="17">
        <v>2026</v>
      </c>
      <c r="C6024" s="24">
        <f>Tabela2025Horario[[#This Row],[Mês]]</f>
        <v>9</v>
      </c>
      <c r="D6024" s="24">
        <f>Tabela2025Horario[[#This Row],[Dia]]</f>
        <v>8</v>
      </c>
      <c r="E6024" s="24">
        <f>Tabela2025Horario[[#This Row],[Hora]]</f>
        <v>22</v>
      </c>
      <c r="F6024" s="25">
        <f>Tabela2025Horario[[#This Row],[Conj. Castilho]]</f>
        <v>0</v>
      </c>
      <c r="G6024" s="25">
        <f>Tabela2025Horario[[#This Row],[Conj. Eol. Ventos Santa Eugênia]]</f>
        <v>0</v>
      </c>
      <c r="H6024" s="25">
        <f>Tabela2025Horario[[#This Row],[Conj. Guaimbê]]</f>
        <v>0</v>
      </c>
      <c r="I6024" s="16"/>
      <c r="J6024" s="16"/>
      <c r="K6024" s="16"/>
      <c r="L6024" s="16"/>
      <c r="M6024" s="16"/>
      <c r="N6024" s="16"/>
      <c r="O6024" s="3">
        <f>IF(Tabela2025Horario[[#This Row],[Media Agregada Todas as Usinas]]*$Q$3265&gt;100%,100%,Tabela2025Horario[[#This Row],[Media Agregada Todas as Usinas]]*$Q$3265)</f>
        <v>0</v>
      </c>
    </row>
    <row r="6025" spans="1:15" x14ac:dyDescent="0.25">
      <c r="A6025" s="16">
        <f>Tabela2025Horario[[#This Row],[DataHora]]</f>
        <v>45908.958333333336</v>
      </c>
      <c r="B6025" s="17">
        <v>2026</v>
      </c>
      <c r="C6025" s="24">
        <f>Tabela2025Horario[[#This Row],[Mês]]</f>
        <v>9</v>
      </c>
      <c r="D6025" s="24">
        <f>Tabela2025Horario[[#This Row],[Dia]]</f>
        <v>8</v>
      </c>
      <c r="E6025" s="24">
        <f>Tabela2025Horario[[#This Row],[Hora]]</f>
        <v>23</v>
      </c>
      <c r="F6025" s="25">
        <f>Tabela2025Horario[[#This Row],[Conj. Castilho]]</f>
        <v>0</v>
      </c>
      <c r="G6025" s="25">
        <f>Tabela2025Horario[[#This Row],[Conj. Eol. Ventos Santa Eugênia]]</f>
        <v>0</v>
      </c>
      <c r="H6025" s="25">
        <f>Tabela2025Horario[[#This Row],[Conj. Guaimbê]]</f>
        <v>0</v>
      </c>
      <c r="I6025" s="16"/>
      <c r="J6025" s="16"/>
      <c r="K6025" s="16"/>
      <c r="L6025" s="16"/>
      <c r="M6025" s="16"/>
      <c r="N6025" s="16"/>
      <c r="O6025" s="3">
        <f>IF(Tabela2025Horario[[#This Row],[Media Agregada Todas as Usinas]]*$Q$3265&gt;100%,100%,Tabela2025Horario[[#This Row],[Media Agregada Todas as Usinas]]*$Q$3265)</f>
        <v>0</v>
      </c>
    </row>
    <row r="6026" spans="1:15" x14ac:dyDescent="0.25">
      <c r="A6026" s="16">
        <f>Tabela2025Horario[[#This Row],[DataHora]]</f>
        <v>45909</v>
      </c>
      <c r="B6026" s="17">
        <v>2026</v>
      </c>
      <c r="C6026" s="24">
        <f>Tabela2025Horario[[#This Row],[Mês]]</f>
        <v>9</v>
      </c>
      <c r="D6026" s="24">
        <f>Tabela2025Horario[[#This Row],[Dia]]</f>
        <v>9</v>
      </c>
      <c r="E6026" s="24">
        <f>Tabela2025Horario[[#This Row],[Hora]]</f>
        <v>0</v>
      </c>
      <c r="F6026" s="25">
        <f>Tabela2025Horario[[#This Row],[Conj. Castilho]]</f>
        <v>0</v>
      </c>
      <c r="G6026" s="25">
        <f>Tabela2025Horario[[#This Row],[Conj. Eol. Ventos Santa Eugênia]]</f>
        <v>0</v>
      </c>
      <c r="H6026" s="25">
        <f>Tabela2025Horario[[#This Row],[Conj. Guaimbê]]</f>
        <v>0</v>
      </c>
      <c r="I6026" s="16"/>
      <c r="J6026" s="16"/>
      <c r="K6026" s="16"/>
      <c r="L6026" s="16"/>
      <c r="M6026" s="16"/>
      <c r="N6026" s="16"/>
      <c r="O6026" s="3">
        <f>IF(Tabela2025Horario[[#This Row],[Media Agregada Todas as Usinas]]*$Q$3265&gt;100%,100%,Tabela2025Horario[[#This Row],[Media Agregada Todas as Usinas]]*$Q$3265)</f>
        <v>0</v>
      </c>
    </row>
    <row r="6027" spans="1:15" x14ac:dyDescent="0.25">
      <c r="A6027" s="16">
        <f>Tabela2025Horario[[#This Row],[DataHora]]</f>
        <v>45909.041666666664</v>
      </c>
      <c r="B6027" s="17">
        <v>2026</v>
      </c>
      <c r="C6027" s="24">
        <f>Tabela2025Horario[[#This Row],[Mês]]</f>
        <v>9</v>
      </c>
      <c r="D6027" s="24">
        <f>Tabela2025Horario[[#This Row],[Dia]]</f>
        <v>9</v>
      </c>
      <c r="E6027" s="24">
        <f>Tabela2025Horario[[#This Row],[Hora]]</f>
        <v>1</v>
      </c>
      <c r="F6027" s="25">
        <f>Tabela2025Horario[[#This Row],[Conj. Castilho]]</f>
        <v>0</v>
      </c>
      <c r="G6027" s="25">
        <f>Tabela2025Horario[[#This Row],[Conj. Eol. Ventos Santa Eugênia]]</f>
        <v>0</v>
      </c>
      <c r="H6027" s="25">
        <f>Tabela2025Horario[[#This Row],[Conj. Guaimbê]]</f>
        <v>0</v>
      </c>
      <c r="I6027" s="16"/>
      <c r="J6027" s="16"/>
      <c r="K6027" s="16"/>
      <c r="L6027" s="16"/>
      <c r="M6027" s="16"/>
      <c r="N6027" s="16"/>
      <c r="O6027" s="3">
        <f>IF(Tabela2025Horario[[#This Row],[Media Agregada Todas as Usinas]]*$Q$3265&gt;100%,100%,Tabela2025Horario[[#This Row],[Media Agregada Todas as Usinas]]*$Q$3265)</f>
        <v>0</v>
      </c>
    </row>
    <row r="6028" spans="1:15" x14ac:dyDescent="0.25">
      <c r="A6028" s="16">
        <f>Tabela2025Horario[[#This Row],[DataHora]]</f>
        <v>45909.083333333336</v>
      </c>
      <c r="B6028" s="17">
        <v>2026</v>
      </c>
      <c r="C6028" s="24">
        <f>Tabela2025Horario[[#This Row],[Mês]]</f>
        <v>9</v>
      </c>
      <c r="D6028" s="24">
        <f>Tabela2025Horario[[#This Row],[Dia]]</f>
        <v>9</v>
      </c>
      <c r="E6028" s="24">
        <f>Tabela2025Horario[[#This Row],[Hora]]</f>
        <v>2</v>
      </c>
      <c r="F6028" s="25">
        <f>Tabela2025Horario[[#This Row],[Conj. Castilho]]</f>
        <v>0</v>
      </c>
      <c r="G6028" s="25">
        <f>Tabela2025Horario[[#This Row],[Conj. Eol. Ventos Santa Eugênia]]</f>
        <v>0</v>
      </c>
      <c r="H6028" s="25">
        <f>Tabela2025Horario[[#This Row],[Conj. Guaimbê]]</f>
        <v>0</v>
      </c>
      <c r="I6028" s="16"/>
      <c r="J6028" s="16"/>
      <c r="K6028" s="16"/>
      <c r="L6028" s="16"/>
      <c r="M6028" s="16"/>
      <c r="N6028" s="16"/>
      <c r="O6028" s="3">
        <f>IF(Tabela2025Horario[[#This Row],[Media Agregada Todas as Usinas]]*$Q$3265&gt;100%,100%,Tabela2025Horario[[#This Row],[Media Agregada Todas as Usinas]]*$Q$3265)</f>
        <v>0</v>
      </c>
    </row>
    <row r="6029" spans="1:15" x14ac:dyDescent="0.25">
      <c r="A6029" s="16">
        <f>Tabela2025Horario[[#This Row],[DataHora]]</f>
        <v>45909.125</v>
      </c>
      <c r="B6029" s="17">
        <v>2026</v>
      </c>
      <c r="C6029" s="24">
        <f>Tabela2025Horario[[#This Row],[Mês]]</f>
        <v>9</v>
      </c>
      <c r="D6029" s="24">
        <f>Tabela2025Horario[[#This Row],[Dia]]</f>
        <v>9</v>
      </c>
      <c r="E6029" s="24">
        <f>Tabela2025Horario[[#This Row],[Hora]]</f>
        <v>3</v>
      </c>
      <c r="F6029" s="25">
        <f>Tabela2025Horario[[#This Row],[Conj. Castilho]]</f>
        <v>0</v>
      </c>
      <c r="G6029" s="25">
        <f>Tabela2025Horario[[#This Row],[Conj. Eol. Ventos Santa Eugênia]]</f>
        <v>0</v>
      </c>
      <c r="H6029" s="25">
        <f>Tabela2025Horario[[#This Row],[Conj. Guaimbê]]</f>
        <v>0</v>
      </c>
      <c r="I6029" s="16"/>
      <c r="J6029" s="16"/>
      <c r="K6029" s="16"/>
      <c r="L6029" s="16"/>
      <c r="M6029" s="16"/>
      <c r="N6029" s="16"/>
      <c r="O6029" s="3">
        <f>IF(Tabela2025Horario[[#This Row],[Media Agregada Todas as Usinas]]*$Q$3265&gt;100%,100%,Tabela2025Horario[[#This Row],[Media Agregada Todas as Usinas]]*$Q$3265)</f>
        <v>0</v>
      </c>
    </row>
    <row r="6030" spans="1:15" x14ac:dyDescent="0.25">
      <c r="A6030" s="16">
        <f>Tabela2025Horario[[#This Row],[DataHora]]</f>
        <v>45909.166666666664</v>
      </c>
      <c r="B6030" s="17">
        <v>2026</v>
      </c>
      <c r="C6030" s="24">
        <f>Tabela2025Horario[[#This Row],[Mês]]</f>
        <v>9</v>
      </c>
      <c r="D6030" s="24">
        <f>Tabela2025Horario[[#This Row],[Dia]]</f>
        <v>9</v>
      </c>
      <c r="E6030" s="24">
        <f>Tabela2025Horario[[#This Row],[Hora]]</f>
        <v>4</v>
      </c>
      <c r="F6030" s="25">
        <f>Tabela2025Horario[[#This Row],[Conj. Castilho]]</f>
        <v>0</v>
      </c>
      <c r="G6030" s="25">
        <f>Tabela2025Horario[[#This Row],[Conj. Eol. Ventos Santa Eugênia]]</f>
        <v>0</v>
      </c>
      <c r="H6030" s="25">
        <f>Tabela2025Horario[[#This Row],[Conj. Guaimbê]]</f>
        <v>0</v>
      </c>
      <c r="I6030" s="16"/>
      <c r="J6030" s="16"/>
      <c r="K6030" s="16"/>
      <c r="L6030" s="16"/>
      <c r="M6030" s="16"/>
      <c r="N6030" s="16"/>
      <c r="O6030" s="3">
        <f>IF(Tabela2025Horario[[#This Row],[Media Agregada Todas as Usinas]]*$Q$3265&gt;100%,100%,Tabela2025Horario[[#This Row],[Media Agregada Todas as Usinas]]*$Q$3265)</f>
        <v>0</v>
      </c>
    </row>
    <row r="6031" spans="1:15" x14ac:dyDescent="0.25">
      <c r="A6031" s="16">
        <f>Tabela2025Horario[[#This Row],[DataHora]]</f>
        <v>45909.208333333336</v>
      </c>
      <c r="B6031" s="17">
        <v>2026</v>
      </c>
      <c r="C6031" s="24">
        <f>Tabela2025Horario[[#This Row],[Mês]]</f>
        <v>9</v>
      </c>
      <c r="D6031" s="24">
        <f>Tabela2025Horario[[#This Row],[Dia]]</f>
        <v>9</v>
      </c>
      <c r="E6031" s="24">
        <f>Tabela2025Horario[[#This Row],[Hora]]</f>
        <v>5</v>
      </c>
      <c r="F6031" s="25">
        <f>Tabela2025Horario[[#This Row],[Conj. Castilho]]</f>
        <v>0</v>
      </c>
      <c r="G6031" s="25">
        <f>Tabela2025Horario[[#This Row],[Conj. Eol. Ventos Santa Eugênia]]</f>
        <v>0</v>
      </c>
      <c r="H6031" s="25">
        <f>Tabela2025Horario[[#This Row],[Conj. Guaimbê]]</f>
        <v>0</v>
      </c>
      <c r="I6031" s="16"/>
      <c r="J6031" s="16"/>
      <c r="K6031" s="16"/>
      <c r="L6031" s="16"/>
      <c r="M6031" s="16"/>
      <c r="N6031" s="16"/>
      <c r="O6031" s="3">
        <f>IF(Tabela2025Horario[[#This Row],[Media Agregada Todas as Usinas]]*$Q$3265&gt;100%,100%,Tabela2025Horario[[#This Row],[Media Agregada Todas as Usinas]]*$Q$3265)</f>
        <v>0</v>
      </c>
    </row>
    <row r="6032" spans="1:15" x14ac:dyDescent="0.25">
      <c r="A6032" s="16">
        <f>Tabela2025Horario[[#This Row],[DataHora]]</f>
        <v>45909.25</v>
      </c>
      <c r="B6032" s="17">
        <v>2026</v>
      </c>
      <c r="C6032" s="24">
        <f>Tabela2025Horario[[#This Row],[Mês]]</f>
        <v>9</v>
      </c>
      <c r="D6032" s="24">
        <f>Tabela2025Horario[[#This Row],[Dia]]</f>
        <v>9</v>
      </c>
      <c r="E6032" s="24">
        <f>Tabela2025Horario[[#This Row],[Hora]]</f>
        <v>6</v>
      </c>
      <c r="F6032" s="25">
        <f>Tabela2025Horario[[#This Row],[Conj. Castilho]]</f>
        <v>0</v>
      </c>
      <c r="G6032" s="25">
        <f>Tabela2025Horario[[#This Row],[Conj. Eol. Ventos Santa Eugênia]]</f>
        <v>0</v>
      </c>
      <c r="H6032" s="25">
        <f>Tabela2025Horario[[#This Row],[Conj. Guaimbê]]</f>
        <v>0</v>
      </c>
      <c r="I6032" s="16"/>
      <c r="J6032" s="16"/>
      <c r="K6032" s="16"/>
      <c r="L6032" s="16"/>
      <c r="M6032" s="16"/>
      <c r="N6032" s="16"/>
      <c r="O6032" s="3">
        <f>IF(Tabela2025Horario[[#This Row],[Media Agregada Todas as Usinas]]*$Q$3265&gt;100%,100%,Tabela2025Horario[[#This Row],[Media Agregada Todas as Usinas]]*$Q$3265)</f>
        <v>5.9150882086547743E-2</v>
      </c>
    </row>
    <row r="6033" spans="1:15" x14ac:dyDescent="0.25">
      <c r="A6033" s="16">
        <f>Tabela2025Horario[[#This Row],[DataHora]]</f>
        <v>45909.291666666664</v>
      </c>
      <c r="B6033" s="17">
        <v>2026</v>
      </c>
      <c r="C6033" s="24">
        <f>Tabela2025Horario[[#This Row],[Mês]]</f>
        <v>9</v>
      </c>
      <c r="D6033" s="24">
        <f>Tabela2025Horario[[#This Row],[Dia]]</f>
        <v>9</v>
      </c>
      <c r="E6033" s="24">
        <f>Tabela2025Horario[[#This Row],[Hora]]</f>
        <v>7</v>
      </c>
      <c r="F6033" s="25">
        <f>Tabela2025Horario[[#This Row],[Conj. Castilho]]</f>
        <v>0</v>
      </c>
      <c r="G6033" s="25">
        <f>Tabela2025Horario[[#This Row],[Conj. Eol. Ventos Santa Eugênia]]</f>
        <v>0</v>
      </c>
      <c r="H6033" s="25">
        <f>Tabela2025Horario[[#This Row],[Conj. Guaimbê]]</f>
        <v>0</v>
      </c>
      <c r="I6033" s="16"/>
      <c r="J6033" s="16"/>
      <c r="K6033" s="16"/>
      <c r="L6033" s="16"/>
      <c r="M6033" s="16"/>
      <c r="N6033" s="16"/>
      <c r="O6033" s="3">
        <f>IF(Tabela2025Horario[[#This Row],[Media Agregada Todas as Usinas]]*$Q$3265&gt;100%,100%,Tabela2025Horario[[#This Row],[Media Agregada Todas as Usinas]]*$Q$3265)</f>
        <v>0.13065705437488559</v>
      </c>
    </row>
    <row r="6034" spans="1:15" x14ac:dyDescent="0.25">
      <c r="A6034" s="16">
        <f>Tabela2025Horario[[#This Row],[DataHora]]</f>
        <v>45909.333333333336</v>
      </c>
      <c r="B6034" s="17">
        <v>2026</v>
      </c>
      <c r="C6034" s="24">
        <f>Tabela2025Horario[[#This Row],[Mês]]</f>
        <v>9</v>
      </c>
      <c r="D6034" s="24">
        <f>Tabela2025Horario[[#This Row],[Dia]]</f>
        <v>9</v>
      </c>
      <c r="E6034" s="24">
        <f>Tabela2025Horario[[#This Row],[Hora]]</f>
        <v>8</v>
      </c>
      <c r="F6034" s="25">
        <f>Tabela2025Horario[[#This Row],[Conj. Castilho]]</f>
        <v>0</v>
      </c>
      <c r="G6034" s="25">
        <f>Tabela2025Horario[[#This Row],[Conj. Eol. Ventos Santa Eugênia]]</f>
        <v>0</v>
      </c>
      <c r="H6034" s="25">
        <f>Tabela2025Horario[[#This Row],[Conj. Guaimbê]]</f>
        <v>0</v>
      </c>
      <c r="I6034" s="16"/>
      <c r="J6034" s="16"/>
      <c r="K6034" s="16"/>
      <c r="L6034" s="16"/>
      <c r="M6034" s="16"/>
      <c r="N6034" s="16"/>
      <c r="O6034" s="3">
        <f>IF(Tabela2025Horario[[#This Row],[Media Agregada Todas as Usinas]]*$Q$3265&gt;100%,100%,Tabela2025Horario[[#This Row],[Media Agregada Todas as Usinas]]*$Q$3265)</f>
        <v>0.16004414392679406</v>
      </c>
    </row>
    <row r="6035" spans="1:15" x14ac:dyDescent="0.25">
      <c r="A6035" s="16">
        <f>Tabela2025Horario[[#This Row],[DataHora]]</f>
        <v>45909.375</v>
      </c>
      <c r="B6035" s="17">
        <v>2026</v>
      </c>
      <c r="C6035" s="24">
        <f>Tabela2025Horario[[#This Row],[Mês]]</f>
        <v>9</v>
      </c>
      <c r="D6035" s="24">
        <f>Tabela2025Horario[[#This Row],[Dia]]</f>
        <v>9</v>
      </c>
      <c r="E6035" s="24">
        <f>Tabela2025Horario[[#This Row],[Hora]]</f>
        <v>9</v>
      </c>
      <c r="F6035" s="25">
        <f>Tabela2025Horario[[#This Row],[Conj. Castilho]]</f>
        <v>0</v>
      </c>
      <c r="G6035" s="25">
        <f>Tabela2025Horario[[#This Row],[Conj. Eol. Ventos Santa Eugênia]]</f>
        <v>0</v>
      </c>
      <c r="H6035" s="25">
        <f>Tabela2025Horario[[#This Row],[Conj. Guaimbê]]</f>
        <v>0</v>
      </c>
      <c r="I6035" s="16"/>
      <c r="J6035" s="16"/>
      <c r="K6035" s="16"/>
      <c r="L6035" s="16"/>
      <c r="M6035" s="16"/>
      <c r="N6035" s="16"/>
      <c r="O6035" s="3">
        <f>IF(Tabela2025Horario[[#This Row],[Media Agregada Todas as Usinas]]*$Q$3265&gt;100%,100%,Tabela2025Horario[[#This Row],[Media Agregada Todas as Usinas]]*$Q$3265)</f>
        <v>0.14163982021599128</v>
      </c>
    </row>
    <row r="6036" spans="1:15" x14ac:dyDescent="0.25">
      <c r="A6036" s="16">
        <f>Tabela2025Horario[[#This Row],[DataHora]]</f>
        <v>45909.416666666664</v>
      </c>
      <c r="B6036" s="17">
        <v>2026</v>
      </c>
      <c r="C6036" s="24">
        <f>Tabela2025Horario[[#This Row],[Mês]]</f>
        <v>9</v>
      </c>
      <c r="D6036" s="24">
        <f>Tabela2025Horario[[#This Row],[Dia]]</f>
        <v>9</v>
      </c>
      <c r="E6036" s="24">
        <f>Tabela2025Horario[[#This Row],[Hora]]</f>
        <v>10</v>
      </c>
      <c r="F6036" s="25">
        <f>Tabela2025Horario[[#This Row],[Conj. Castilho]]</f>
        <v>0</v>
      </c>
      <c r="G6036" s="25">
        <f>Tabela2025Horario[[#This Row],[Conj. Eol. Ventos Santa Eugênia]]</f>
        <v>0</v>
      </c>
      <c r="H6036" s="25">
        <f>Tabela2025Horario[[#This Row],[Conj. Guaimbê]]</f>
        <v>0</v>
      </c>
      <c r="I6036" s="16"/>
      <c r="J6036" s="16"/>
      <c r="K6036" s="16"/>
      <c r="L6036" s="16"/>
      <c r="M6036" s="16"/>
      <c r="N6036" s="16"/>
      <c r="O6036" s="3">
        <f>IF(Tabela2025Horario[[#This Row],[Media Agregada Todas as Usinas]]*$Q$3265&gt;100%,100%,Tabela2025Horario[[#This Row],[Media Agregada Todas as Usinas]]*$Q$3265)</f>
        <v>0.12718757292959748</v>
      </c>
    </row>
    <row r="6037" spans="1:15" x14ac:dyDescent="0.25">
      <c r="A6037" s="16">
        <f>Tabela2025Horario[[#This Row],[DataHora]]</f>
        <v>45909.458333333336</v>
      </c>
      <c r="B6037" s="17">
        <v>2026</v>
      </c>
      <c r="C6037" s="24">
        <f>Tabela2025Horario[[#This Row],[Mês]]</f>
        <v>9</v>
      </c>
      <c r="D6037" s="24">
        <f>Tabela2025Horario[[#This Row],[Dia]]</f>
        <v>9</v>
      </c>
      <c r="E6037" s="24">
        <f>Tabela2025Horario[[#This Row],[Hora]]</f>
        <v>11</v>
      </c>
      <c r="F6037" s="25">
        <f>Tabela2025Horario[[#This Row],[Conj. Castilho]]</f>
        <v>0</v>
      </c>
      <c r="G6037" s="25">
        <f>Tabela2025Horario[[#This Row],[Conj. Eol. Ventos Santa Eugênia]]</f>
        <v>0</v>
      </c>
      <c r="H6037" s="25">
        <f>Tabela2025Horario[[#This Row],[Conj. Guaimbê]]</f>
        <v>0</v>
      </c>
      <c r="I6037" s="16"/>
      <c r="J6037" s="16"/>
      <c r="K6037" s="16"/>
      <c r="L6037" s="16"/>
      <c r="M6037" s="16"/>
      <c r="N6037" s="16"/>
      <c r="O6037" s="3">
        <f>IF(Tabela2025Horario[[#This Row],[Media Agregada Todas as Usinas]]*$Q$3265&gt;100%,100%,Tabela2025Horario[[#This Row],[Media Agregada Todas as Usinas]]*$Q$3265)</f>
        <v>0.1700635925058615</v>
      </c>
    </row>
    <row r="6038" spans="1:15" x14ac:dyDescent="0.25">
      <c r="A6038" s="16">
        <f>Tabela2025Horario[[#This Row],[DataHora]]</f>
        <v>45909.5</v>
      </c>
      <c r="B6038" s="17">
        <v>2026</v>
      </c>
      <c r="C6038" s="24">
        <f>Tabela2025Horario[[#This Row],[Mês]]</f>
        <v>9</v>
      </c>
      <c r="D6038" s="24">
        <f>Tabela2025Horario[[#This Row],[Dia]]</f>
        <v>9</v>
      </c>
      <c r="E6038" s="24">
        <f>Tabela2025Horario[[#This Row],[Hora]]</f>
        <v>12</v>
      </c>
      <c r="F6038" s="25">
        <f>Tabela2025Horario[[#This Row],[Conj. Castilho]]</f>
        <v>0</v>
      </c>
      <c r="G6038" s="25">
        <f>Tabela2025Horario[[#This Row],[Conj. Eol. Ventos Santa Eugênia]]</f>
        <v>0</v>
      </c>
      <c r="H6038" s="25">
        <f>Tabela2025Horario[[#This Row],[Conj. Guaimbê]]</f>
        <v>0</v>
      </c>
      <c r="I6038" s="16"/>
      <c r="J6038" s="16"/>
      <c r="K6038" s="16"/>
      <c r="L6038" s="16"/>
      <c r="M6038" s="16"/>
      <c r="N6038" s="16"/>
      <c r="O6038" s="3">
        <f>IF(Tabela2025Horario[[#This Row],[Media Agregada Todas as Usinas]]*$Q$3265&gt;100%,100%,Tabela2025Horario[[#This Row],[Media Agregada Todas as Usinas]]*$Q$3265)</f>
        <v>0</v>
      </c>
    </row>
    <row r="6039" spans="1:15" x14ac:dyDescent="0.25">
      <c r="A6039" s="16">
        <f>Tabela2025Horario[[#This Row],[DataHora]]</f>
        <v>45909.541666666664</v>
      </c>
      <c r="B6039" s="17">
        <v>2026</v>
      </c>
      <c r="C6039" s="24">
        <f>Tabela2025Horario[[#This Row],[Mês]]</f>
        <v>9</v>
      </c>
      <c r="D6039" s="24">
        <f>Tabela2025Horario[[#This Row],[Dia]]</f>
        <v>9</v>
      </c>
      <c r="E6039" s="24">
        <f>Tabela2025Horario[[#This Row],[Hora]]</f>
        <v>13</v>
      </c>
      <c r="F6039" s="25">
        <f>Tabela2025Horario[[#This Row],[Conj. Castilho]]</f>
        <v>0</v>
      </c>
      <c r="G6039" s="25">
        <f>Tabela2025Horario[[#This Row],[Conj. Eol. Ventos Santa Eugênia]]</f>
        <v>0</v>
      </c>
      <c r="H6039" s="25">
        <f>Tabela2025Horario[[#This Row],[Conj. Guaimbê]]</f>
        <v>0</v>
      </c>
      <c r="I6039" s="16"/>
      <c r="J6039" s="16"/>
      <c r="K6039" s="16"/>
      <c r="L6039" s="16"/>
      <c r="M6039" s="16"/>
      <c r="N6039" s="16"/>
      <c r="O6039" s="3">
        <f>IF(Tabela2025Horario[[#This Row],[Media Agregada Todas as Usinas]]*$Q$3265&gt;100%,100%,Tabela2025Horario[[#This Row],[Media Agregada Todas as Usinas]]*$Q$3265)</f>
        <v>0</v>
      </c>
    </row>
    <row r="6040" spans="1:15" x14ac:dyDescent="0.25">
      <c r="A6040" s="16">
        <f>Tabela2025Horario[[#This Row],[DataHora]]</f>
        <v>45909.583333333336</v>
      </c>
      <c r="B6040" s="17">
        <v>2026</v>
      </c>
      <c r="C6040" s="24">
        <f>Tabela2025Horario[[#This Row],[Mês]]</f>
        <v>9</v>
      </c>
      <c r="D6040" s="24">
        <f>Tabela2025Horario[[#This Row],[Dia]]</f>
        <v>9</v>
      </c>
      <c r="E6040" s="24">
        <f>Tabela2025Horario[[#This Row],[Hora]]</f>
        <v>14</v>
      </c>
      <c r="F6040" s="25">
        <f>Tabela2025Horario[[#This Row],[Conj. Castilho]]</f>
        <v>0</v>
      </c>
      <c r="G6040" s="25">
        <f>Tabela2025Horario[[#This Row],[Conj. Eol. Ventos Santa Eugênia]]</f>
        <v>0</v>
      </c>
      <c r="H6040" s="25">
        <f>Tabela2025Horario[[#This Row],[Conj. Guaimbê]]</f>
        <v>0</v>
      </c>
      <c r="I6040" s="16"/>
      <c r="J6040" s="16"/>
      <c r="K6040" s="16"/>
      <c r="L6040" s="16"/>
      <c r="M6040" s="16"/>
      <c r="N6040" s="16"/>
      <c r="O6040" s="3">
        <f>IF(Tabela2025Horario[[#This Row],[Media Agregada Todas as Usinas]]*$Q$3265&gt;100%,100%,Tabela2025Horario[[#This Row],[Media Agregada Todas as Usinas]]*$Q$3265)</f>
        <v>0</v>
      </c>
    </row>
    <row r="6041" spans="1:15" x14ac:dyDescent="0.25">
      <c r="A6041" s="16">
        <f>Tabela2025Horario[[#This Row],[DataHora]]</f>
        <v>45909.625</v>
      </c>
      <c r="B6041" s="17">
        <v>2026</v>
      </c>
      <c r="C6041" s="24">
        <f>Tabela2025Horario[[#This Row],[Mês]]</f>
        <v>9</v>
      </c>
      <c r="D6041" s="24">
        <f>Tabela2025Horario[[#This Row],[Dia]]</f>
        <v>9</v>
      </c>
      <c r="E6041" s="24">
        <f>Tabela2025Horario[[#This Row],[Hora]]</f>
        <v>15</v>
      </c>
      <c r="F6041" s="25">
        <f>Tabela2025Horario[[#This Row],[Conj. Castilho]]</f>
        <v>0</v>
      </c>
      <c r="G6041" s="25">
        <f>Tabela2025Horario[[#This Row],[Conj. Eol. Ventos Santa Eugênia]]</f>
        <v>0</v>
      </c>
      <c r="H6041" s="25">
        <f>Tabela2025Horario[[#This Row],[Conj. Guaimbê]]</f>
        <v>0</v>
      </c>
      <c r="I6041" s="16"/>
      <c r="J6041" s="16"/>
      <c r="K6041" s="16"/>
      <c r="L6041" s="16"/>
      <c r="M6041" s="16"/>
      <c r="N6041" s="16"/>
      <c r="O6041" s="3">
        <f>IF(Tabela2025Horario[[#This Row],[Media Agregada Todas as Usinas]]*$Q$3265&gt;100%,100%,Tabela2025Horario[[#This Row],[Media Agregada Todas as Usinas]]*$Q$3265)</f>
        <v>0</v>
      </c>
    </row>
    <row r="6042" spans="1:15" x14ac:dyDescent="0.25">
      <c r="A6042" s="16">
        <f>Tabela2025Horario[[#This Row],[DataHora]]</f>
        <v>45909.666666666664</v>
      </c>
      <c r="B6042" s="17">
        <v>2026</v>
      </c>
      <c r="C6042" s="24">
        <f>Tabela2025Horario[[#This Row],[Mês]]</f>
        <v>9</v>
      </c>
      <c r="D6042" s="24">
        <f>Tabela2025Horario[[#This Row],[Dia]]</f>
        <v>9</v>
      </c>
      <c r="E6042" s="24">
        <f>Tabela2025Horario[[#This Row],[Hora]]</f>
        <v>16</v>
      </c>
      <c r="F6042" s="25">
        <f>Tabela2025Horario[[#This Row],[Conj. Castilho]]</f>
        <v>0</v>
      </c>
      <c r="G6042" s="25">
        <f>Tabela2025Horario[[#This Row],[Conj. Eol. Ventos Santa Eugênia]]</f>
        <v>0</v>
      </c>
      <c r="H6042" s="25">
        <f>Tabela2025Horario[[#This Row],[Conj. Guaimbê]]</f>
        <v>0</v>
      </c>
      <c r="I6042" s="16"/>
      <c r="J6042" s="16"/>
      <c r="K6042" s="16"/>
      <c r="L6042" s="16"/>
      <c r="M6042" s="16"/>
      <c r="N6042" s="16"/>
      <c r="O6042" s="3">
        <f>IF(Tabela2025Horario[[#This Row],[Media Agregada Todas as Usinas]]*$Q$3265&gt;100%,100%,Tabela2025Horario[[#This Row],[Media Agregada Todas as Usinas]]*$Q$3265)</f>
        <v>0</v>
      </c>
    </row>
    <row r="6043" spans="1:15" x14ac:dyDescent="0.25">
      <c r="A6043" s="16">
        <f>Tabela2025Horario[[#This Row],[DataHora]]</f>
        <v>45909.708333333336</v>
      </c>
      <c r="B6043" s="17">
        <v>2026</v>
      </c>
      <c r="C6043" s="24">
        <f>Tabela2025Horario[[#This Row],[Mês]]</f>
        <v>9</v>
      </c>
      <c r="D6043" s="24">
        <f>Tabela2025Horario[[#This Row],[Dia]]</f>
        <v>9</v>
      </c>
      <c r="E6043" s="24">
        <f>Tabela2025Horario[[#This Row],[Hora]]</f>
        <v>17</v>
      </c>
      <c r="F6043" s="25">
        <f>Tabela2025Horario[[#This Row],[Conj. Castilho]]</f>
        <v>0</v>
      </c>
      <c r="G6043" s="25">
        <f>Tabela2025Horario[[#This Row],[Conj. Eol. Ventos Santa Eugênia]]</f>
        <v>0</v>
      </c>
      <c r="H6043" s="25">
        <f>Tabela2025Horario[[#This Row],[Conj. Guaimbê]]</f>
        <v>0</v>
      </c>
      <c r="I6043" s="16"/>
      <c r="J6043" s="16"/>
      <c r="K6043" s="16"/>
      <c r="L6043" s="16"/>
      <c r="M6043" s="16"/>
      <c r="N6043" s="16"/>
      <c r="O6043" s="3">
        <f>IF(Tabela2025Horario[[#This Row],[Media Agregada Todas as Usinas]]*$Q$3265&gt;100%,100%,Tabela2025Horario[[#This Row],[Media Agregada Todas as Usinas]]*$Q$3265)</f>
        <v>0</v>
      </c>
    </row>
    <row r="6044" spans="1:15" x14ac:dyDescent="0.25">
      <c r="A6044" s="16">
        <f>Tabela2025Horario[[#This Row],[DataHora]]</f>
        <v>45909.75</v>
      </c>
      <c r="B6044" s="17">
        <v>2026</v>
      </c>
      <c r="C6044" s="24">
        <f>Tabela2025Horario[[#This Row],[Mês]]</f>
        <v>9</v>
      </c>
      <c r="D6044" s="24">
        <f>Tabela2025Horario[[#This Row],[Dia]]</f>
        <v>9</v>
      </c>
      <c r="E6044" s="24">
        <f>Tabela2025Horario[[#This Row],[Hora]]</f>
        <v>18</v>
      </c>
      <c r="F6044" s="25">
        <f>Tabela2025Horario[[#This Row],[Conj. Castilho]]</f>
        <v>0</v>
      </c>
      <c r="G6044" s="25">
        <f>Tabela2025Horario[[#This Row],[Conj. Eol. Ventos Santa Eugênia]]</f>
        <v>0</v>
      </c>
      <c r="H6044" s="25">
        <f>Tabela2025Horario[[#This Row],[Conj. Guaimbê]]</f>
        <v>0</v>
      </c>
      <c r="I6044" s="16"/>
      <c r="J6044" s="16"/>
      <c r="K6044" s="16"/>
      <c r="L6044" s="16"/>
      <c r="M6044" s="16"/>
      <c r="N6044" s="16"/>
      <c r="O6044" s="3">
        <f>IF(Tabela2025Horario[[#This Row],[Media Agregada Todas as Usinas]]*$Q$3265&gt;100%,100%,Tabela2025Horario[[#This Row],[Media Agregada Todas as Usinas]]*$Q$3265)</f>
        <v>0</v>
      </c>
    </row>
    <row r="6045" spans="1:15" x14ac:dyDescent="0.25">
      <c r="A6045" s="16">
        <f>Tabela2025Horario[[#This Row],[DataHora]]</f>
        <v>45909.791666666664</v>
      </c>
      <c r="B6045" s="17">
        <v>2026</v>
      </c>
      <c r="C6045" s="24">
        <f>Tabela2025Horario[[#This Row],[Mês]]</f>
        <v>9</v>
      </c>
      <c r="D6045" s="24">
        <f>Tabela2025Horario[[#This Row],[Dia]]</f>
        <v>9</v>
      </c>
      <c r="E6045" s="24">
        <f>Tabela2025Horario[[#This Row],[Hora]]</f>
        <v>19</v>
      </c>
      <c r="F6045" s="25">
        <f>Tabela2025Horario[[#This Row],[Conj. Castilho]]</f>
        <v>0</v>
      </c>
      <c r="G6045" s="25">
        <f>Tabela2025Horario[[#This Row],[Conj. Eol. Ventos Santa Eugênia]]</f>
        <v>0</v>
      </c>
      <c r="H6045" s="25">
        <f>Tabela2025Horario[[#This Row],[Conj. Guaimbê]]</f>
        <v>0</v>
      </c>
      <c r="I6045" s="16"/>
      <c r="J6045" s="16"/>
      <c r="K6045" s="16"/>
      <c r="L6045" s="16"/>
      <c r="M6045" s="16"/>
      <c r="N6045" s="16"/>
      <c r="O6045" s="3">
        <f>IF(Tabela2025Horario[[#This Row],[Media Agregada Todas as Usinas]]*$Q$3265&gt;100%,100%,Tabela2025Horario[[#This Row],[Media Agregada Todas as Usinas]]*$Q$3265)</f>
        <v>0</v>
      </c>
    </row>
    <row r="6046" spans="1:15" x14ac:dyDescent="0.25">
      <c r="A6046" s="16">
        <f>Tabela2025Horario[[#This Row],[DataHora]]</f>
        <v>45909.833333333336</v>
      </c>
      <c r="B6046" s="17">
        <v>2026</v>
      </c>
      <c r="C6046" s="24">
        <f>Tabela2025Horario[[#This Row],[Mês]]</f>
        <v>9</v>
      </c>
      <c r="D6046" s="24">
        <f>Tabela2025Horario[[#This Row],[Dia]]</f>
        <v>9</v>
      </c>
      <c r="E6046" s="24">
        <f>Tabela2025Horario[[#This Row],[Hora]]</f>
        <v>20</v>
      </c>
      <c r="F6046" s="25">
        <f>Tabela2025Horario[[#This Row],[Conj. Castilho]]</f>
        <v>0</v>
      </c>
      <c r="G6046" s="25">
        <f>Tabela2025Horario[[#This Row],[Conj. Eol. Ventos Santa Eugênia]]</f>
        <v>0</v>
      </c>
      <c r="H6046" s="25">
        <f>Tabela2025Horario[[#This Row],[Conj. Guaimbê]]</f>
        <v>0</v>
      </c>
      <c r="I6046" s="16"/>
      <c r="J6046" s="16"/>
      <c r="K6046" s="16"/>
      <c r="L6046" s="16"/>
      <c r="M6046" s="16"/>
      <c r="N6046" s="16"/>
      <c r="O6046" s="3">
        <f>IF(Tabela2025Horario[[#This Row],[Media Agregada Todas as Usinas]]*$Q$3265&gt;100%,100%,Tabela2025Horario[[#This Row],[Media Agregada Todas as Usinas]]*$Q$3265)</f>
        <v>0</v>
      </c>
    </row>
    <row r="6047" spans="1:15" x14ac:dyDescent="0.25">
      <c r="A6047" s="16">
        <f>Tabela2025Horario[[#This Row],[DataHora]]</f>
        <v>45909.875</v>
      </c>
      <c r="B6047" s="17">
        <v>2026</v>
      </c>
      <c r="C6047" s="24">
        <f>Tabela2025Horario[[#This Row],[Mês]]</f>
        <v>9</v>
      </c>
      <c r="D6047" s="24">
        <f>Tabela2025Horario[[#This Row],[Dia]]</f>
        <v>9</v>
      </c>
      <c r="E6047" s="24">
        <f>Tabela2025Horario[[#This Row],[Hora]]</f>
        <v>21</v>
      </c>
      <c r="F6047" s="25">
        <f>Tabela2025Horario[[#This Row],[Conj. Castilho]]</f>
        <v>0</v>
      </c>
      <c r="G6047" s="25">
        <f>Tabela2025Horario[[#This Row],[Conj. Eol. Ventos Santa Eugênia]]</f>
        <v>0</v>
      </c>
      <c r="H6047" s="25">
        <f>Tabela2025Horario[[#This Row],[Conj. Guaimbê]]</f>
        <v>0</v>
      </c>
      <c r="I6047" s="16"/>
      <c r="J6047" s="16"/>
      <c r="K6047" s="16"/>
      <c r="L6047" s="16"/>
      <c r="M6047" s="16"/>
      <c r="N6047" s="16"/>
      <c r="O6047" s="3">
        <f>IF(Tabela2025Horario[[#This Row],[Media Agregada Todas as Usinas]]*$Q$3265&gt;100%,100%,Tabela2025Horario[[#This Row],[Media Agregada Todas as Usinas]]*$Q$3265)</f>
        <v>0</v>
      </c>
    </row>
    <row r="6048" spans="1:15" x14ac:dyDescent="0.25">
      <c r="A6048" s="16">
        <f>Tabela2025Horario[[#This Row],[DataHora]]</f>
        <v>45909.916666666664</v>
      </c>
      <c r="B6048" s="17">
        <v>2026</v>
      </c>
      <c r="C6048" s="24">
        <f>Tabela2025Horario[[#This Row],[Mês]]</f>
        <v>9</v>
      </c>
      <c r="D6048" s="24">
        <f>Tabela2025Horario[[#This Row],[Dia]]</f>
        <v>9</v>
      </c>
      <c r="E6048" s="24">
        <f>Tabela2025Horario[[#This Row],[Hora]]</f>
        <v>22</v>
      </c>
      <c r="F6048" s="25">
        <f>Tabela2025Horario[[#This Row],[Conj. Castilho]]</f>
        <v>0</v>
      </c>
      <c r="G6048" s="25">
        <f>Tabela2025Horario[[#This Row],[Conj. Eol. Ventos Santa Eugênia]]</f>
        <v>0</v>
      </c>
      <c r="H6048" s="25">
        <f>Tabela2025Horario[[#This Row],[Conj. Guaimbê]]</f>
        <v>0</v>
      </c>
      <c r="I6048" s="16"/>
      <c r="J6048" s="16"/>
      <c r="K6048" s="16"/>
      <c r="L6048" s="16"/>
      <c r="M6048" s="16"/>
      <c r="N6048" s="16"/>
      <c r="O6048" s="3">
        <f>IF(Tabela2025Horario[[#This Row],[Media Agregada Todas as Usinas]]*$Q$3265&gt;100%,100%,Tabela2025Horario[[#This Row],[Media Agregada Todas as Usinas]]*$Q$3265)</f>
        <v>0</v>
      </c>
    </row>
    <row r="6049" spans="1:15" x14ac:dyDescent="0.25">
      <c r="A6049" s="16">
        <f>Tabela2025Horario[[#This Row],[DataHora]]</f>
        <v>45909.958333333336</v>
      </c>
      <c r="B6049" s="17">
        <v>2026</v>
      </c>
      <c r="C6049" s="24">
        <f>Tabela2025Horario[[#This Row],[Mês]]</f>
        <v>9</v>
      </c>
      <c r="D6049" s="24">
        <f>Tabela2025Horario[[#This Row],[Dia]]</f>
        <v>9</v>
      </c>
      <c r="E6049" s="24">
        <f>Tabela2025Horario[[#This Row],[Hora]]</f>
        <v>23</v>
      </c>
      <c r="F6049" s="25">
        <f>Tabela2025Horario[[#This Row],[Conj. Castilho]]</f>
        <v>0</v>
      </c>
      <c r="G6049" s="25">
        <f>Tabela2025Horario[[#This Row],[Conj. Eol. Ventos Santa Eugênia]]</f>
        <v>0</v>
      </c>
      <c r="H6049" s="25">
        <f>Tabela2025Horario[[#This Row],[Conj. Guaimbê]]</f>
        <v>0</v>
      </c>
      <c r="I6049" s="16"/>
      <c r="J6049" s="16"/>
      <c r="K6049" s="16"/>
      <c r="L6049" s="16"/>
      <c r="M6049" s="16"/>
      <c r="N6049" s="16"/>
      <c r="O6049" s="3">
        <f>IF(Tabela2025Horario[[#This Row],[Media Agregada Todas as Usinas]]*$Q$3265&gt;100%,100%,Tabela2025Horario[[#This Row],[Media Agregada Todas as Usinas]]*$Q$3265)</f>
        <v>0</v>
      </c>
    </row>
    <row r="6050" spans="1:15" x14ac:dyDescent="0.25">
      <c r="A6050" s="16">
        <f>Tabela2025Horario[[#This Row],[DataHora]]</f>
        <v>45910</v>
      </c>
      <c r="B6050" s="17">
        <v>2026</v>
      </c>
      <c r="C6050" s="24">
        <f>Tabela2025Horario[[#This Row],[Mês]]</f>
        <v>9</v>
      </c>
      <c r="D6050" s="24">
        <f>Tabela2025Horario[[#This Row],[Dia]]</f>
        <v>10</v>
      </c>
      <c r="E6050" s="24">
        <f>Tabela2025Horario[[#This Row],[Hora]]</f>
        <v>0</v>
      </c>
      <c r="F6050" s="25">
        <f>Tabela2025Horario[[#This Row],[Conj. Castilho]]</f>
        <v>0</v>
      </c>
      <c r="G6050" s="25">
        <f>Tabela2025Horario[[#This Row],[Conj. Eol. Ventos Santa Eugênia]]</f>
        <v>0</v>
      </c>
      <c r="H6050" s="25">
        <f>Tabela2025Horario[[#This Row],[Conj. Guaimbê]]</f>
        <v>0</v>
      </c>
      <c r="I6050" s="16"/>
      <c r="J6050" s="16"/>
      <c r="K6050" s="16"/>
      <c r="L6050" s="16"/>
      <c r="M6050" s="16"/>
      <c r="N6050" s="16"/>
      <c r="O6050" s="3">
        <f>IF(Tabela2025Horario[[#This Row],[Media Agregada Todas as Usinas]]*$Q$3265&gt;100%,100%,Tabela2025Horario[[#This Row],[Media Agregada Todas as Usinas]]*$Q$3265)</f>
        <v>0</v>
      </c>
    </row>
    <row r="6051" spans="1:15" x14ac:dyDescent="0.25">
      <c r="A6051" s="16">
        <f>Tabela2025Horario[[#This Row],[DataHora]]</f>
        <v>45910.041666666664</v>
      </c>
      <c r="B6051" s="17">
        <v>2026</v>
      </c>
      <c r="C6051" s="24">
        <f>Tabela2025Horario[[#This Row],[Mês]]</f>
        <v>9</v>
      </c>
      <c r="D6051" s="24">
        <f>Tabela2025Horario[[#This Row],[Dia]]</f>
        <v>10</v>
      </c>
      <c r="E6051" s="24">
        <f>Tabela2025Horario[[#This Row],[Hora]]</f>
        <v>1</v>
      </c>
      <c r="F6051" s="25">
        <f>Tabela2025Horario[[#This Row],[Conj. Castilho]]</f>
        <v>0</v>
      </c>
      <c r="G6051" s="25">
        <f>Tabela2025Horario[[#This Row],[Conj. Eol. Ventos Santa Eugênia]]</f>
        <v>0</v>
      </c>
      <c r="H6051" s="25">
        <f>Tabela2025Horario[[#This Row],[Conj. Guaimbê]]</f>
        <v>0</v>
      </c>
      <c r="I6051" s="16"/>
      <c r="J6051" s="16"/>
      <c r="K6051" s="16"/>
      <c r="L6051" s="16"/>
      <c r="M6051" s="16"/>
      <c r="N6051" s="16"/>
      <c r="O6051" s="3">
        <f>IF(Tabela2025Horario[[#This Row],[Media Agregada Todas as Usinas]]*$Q$3265&gt;100%,100%,Tabela2025Horario[[#This Row],[Media Agregada Todas as Usinas]]*$Q$3265)</f>
        <v>0</v>
      </c>
    </row>
    <row r="6052" spans="1:15" x14ac:dyDescent="0.25">
      <c r="A6052" s="16">
        <f>Tabela2025Horario[[#This Row],[DataHora]]</f>
        <v>45910.083333333336</v>
      </c>
      <c r="B6052" s="17">
        <v>2026</v>
      </c>
      <c r="C6052" s="24">
        <f>Tabela2025Horario[[#This Row],[Mês]]</f>
        <v>9</v>
      </c>
      <c r="D6052" s="24">
        <f>Tabela2025Horario[[#This Row],[Dia]]</f>
        <v>10</v>
      </c>
      <c r="E6052" s="24">
        <f>Tabela2025Horario[[#This Row],[Hora]]</f>
        <v>2</v>
      </c>
      <c r="F6052" s="25">
        <f>Tabela2025Horario[[#This Row],[Conj. Castilho]]</f>
        <v>0</v>
      </c>
      <c r="G6052" s="25">
        <f>Tabela2025Horario[[#This Row],[Conj. Eol. Ventos Santa Eugênia]]</f>
        <v>0</v>
      </c>
      <c r="H6052" s="25">
        <f>Tabela2025Horario[[#This Row],[Conj. Guaimbê]]</f>
        <v>0</v>
      </c>
      <c r="I6052" s="16"/>
      <c r="J6052" s="16"/>
      <c r="K6052" s="16"/>
      <c r="L6052" s="16"/>
      <c r="M6052" s="16"/>
      <c r="N6052" s="16"/>
      <c r="O6052" s="3">
        <f>IF(Tabela2025Horario[[#This Row],[Media Agregada Todas as Usinas]]*$Q$3265&gt;100%,100%,Tabela2025Horario[[#This Row],[Media Agregada Todas as Usinas]]*$Q$3265)</f>
        <v>0</v>
      </c>
    </row>
    <row r="6053" spans="1:15" x14ac:dyDescent="0.25">
      <c r="A6053" s="16">
        <f>Tabela2025Horario[[#This Row],[DataHora]]</f>
        <v>45910.125</v>
      </c>
      <c r="B6053" s="17">
        <v>2026</v>
      </c>
      <c r="C6053" s="24">
        <f>Tabela2025Horario[[#This Row],[Mês]]</f>
        <v>9</v>
      </c>
      <c r="D6053" s="24">
        <f>Tabela2025Horario[[#This Row],[Dia]]</f>
        <v>10</v>
      </c>
      <c r="E6053" s="24">
        <f>Tabela2025Horario[[#This Row],[Hora]]</f>
        <v>3</v>
      </c>
      <c r="F6053" s="25">
        <f>Tabela2025Horario[[#This Row],[Conj. Castilho]]</f>
        <v>0</v>
      </c>
      <c r="G6053" s="25">
        <f>Tabela2025Horario[[#This Row],[Conj. Eol. Ventos Santa Eugênia]]</f>
        <v>0</v>
      </c>
      <c r="H6053" s="25">
        <f>Tabela2025Horario[[#This Row],[Conj. Guaimbê]]</f>
        <v>0</v>
      </c>
      <c r="I6053" s="16"/>
      <c r="J6053" s="16"/>
      <c r="K6053" s="16"/>
      <c r="L6053" s="16"/>
      <c r="M6053" s="16"/>
      <c r="N6053" s="16"/>
      <c r="O6053" s="3">
        <f>IF(Tabela2025Horario[[#This Row],[Media Agregada Todas as Usinas]]*$Q$3265&gt;100%,100%,Tabela2025Horario[[#This Row],[Media Agregada Todas as Usinas]]*$Q$3265)</f>
        <v>0</v>
      </c>
    </row>
    <row r="6054" spans="1:15" x14ac:dyDescent="0.25">
      <c r="A6054" s="16">
        <f>Tabela2025Horario[[#This Row],[DataHora]]</f>
        <v>45910.166666666664</v>
      </c>
      <c r="B6054" s="17">
        <v>2026</v>
      </c>
      <c r="C6054" s="24">
        <f>Tabela2025Horario[[#This Row],[Mês]]</f>
        <v>9</v>
      </c>
      <c r="D6054" s="24">
        <f>Tabela2025Horario[[#This Row],[Dia]]</f>
        <v>10</v>
      </c>
      <c r="E6054" s="24">
        <f>Tabela2025Horario[[#This Row],[Hora]]</f>
        <v>4</v>
      </c>
      <c r="F6054" s="25">
        <f>Tabela2025Horario[[#This Row],[Conj. Castilho]]</f>
        <v>0</v>
      </c>
      <c r="G6054" s="25">
        <f>Tabela2025Horario[[#This Row],[Conj. Eol. Ventos Santa Eugênia]]</f>
        <v>0</v>
      </c>
      <c r="H6054" s="25">
        <f>Tabela2025Horario[[#This Row],[Conj. Guaimbê]]</f>
        <v>0</v>
      </c>
      <c r="I6054" s="16"/>
      <c r="J6054" s="16"/>
      <c r="K6054" s="16"/>
      <c r="L6054" s="16"/>
      <c r="M6054" s="16"/>
      <c r="N6054" s="16"/>
      <c r="O6054" s="3">
        <f>IF(Tabela2025Horario[[#This Row],[Media Agregada Todas as Usinas]]*$Q$3265&gt;100%,100%,Tabela2025Horario[[#This Row],[Media Agregada Todas as Usinas]]*$Q$3265)</f>
        <v>0</v>
      </c>
    </row>
    <row r="6055" spans="1:15" x14ac:dyDescent="0.25">
      <c r="A6055" s="16">
        <f>Tabela2025Horario[[#This Row],[DataHora]]</f>
        <v>45910.208333333336</v>
      </c>
      <c r="B6055" s="17">
        <v>2026</v>
      </c>
      <c r="C6055" s="24">
        <f>Tabela2025Horario[[#This Row],[Mês]]</f>
        <v>9</v>
      </c>
      <c r="D6055" s="24">
        <f>Tabela2025Horario[[#This Row],[Dia]]</f>
        <v>10</v>
      </c>
      <c r="E6055" s="24">
        <f>Tabela2025Horario[[#This Row],[Hora]]</f>
        <v>5</v>
      </c>
      <c r="F6055" s="25">
        <f>Tabela2025Horario[[#This Row],[Conj. Castilho]]</f>
        <v>0</v>
      </c>
      <c r="G6055" s="25">
        <f>Tabela2025Horario[[#This Row],[Conj. Eol. Ventos Santa Eugênia]]</f>
        <v>0</v>
      </c>
      <c r="H6055" s="25">
        <f>Tabela2025Horario[[#This Row],[Conj. Guaimbê]]</f>
        <v>0</v>
      </c>
      <c r="I6055" s="16"/>
      <c r="J6055" s="16"/>
      <c r="K6055" s="16"/>
      <c r="L6055" s="16"/>
      <c r="M6055" s="16"/>
      <c r="N6055" s="16"/>
      <c r="O6055" s="3">
        <f>IF(Tabela2025Horario[[#This Row],[Media Agregada Todas as Usinas]]*$Q$3265&gt;100%,100%,Tabela2025Horario[[#This Row],[Media Agregada Todas as Usinas]]*$Q$3265)</f>
        <v>0</v>
      </c>
    </row>
    <row r="6056" spans="1:15" x14ac:dyDescent="0.25">
      <c r="A6056" s="16">
        <f>Tabela2025Horario[[#This Row],[DataHora]]</f>
        <v>45910.25</v>
      </c>
      <c r="B6056" s="17">
        <v>2026</v>
      </c>
      <c r="C6056" s="24">
        <f>Tabela2025Horario[[#This Row],[Mês]]</f>
        <v>9</v>
      </c>
      <c r="D6056" s="24">
        <f>Tabela2025Horario[[#This Row],[Dia]]</f>
        <v>10</v>
      </c>
      <c r="E6056" s="24">
        <f>Tabela2025Horario[[#This Row],[Hora]]</f>
        <v>6</v>
      </c>
      <c r="F6056" s="25">
        <f>Tabela2025Horario[[#This Row],[Conj. Castilho]]</f>
        <v>0</v>
      </c>
      <c r="G6056" s="25">
        <f>Tabela2025Horario[[#This Row],[Conj. Eol. Ventos Santa Eugênia]]</f>
        <v>0</v>
      </c>
      <c r="H6056" s="25">
        <f>Tabela2025Horario[[#This Row],[Conj. Guaimbê]]</f>
        <v>0</v>
      </c>
      <c r="I6056" s="16"/>
      <c r="J6056" s="16"/>
      <c r="K6056" s="16"/>
      <c r="L6056" s="16"/>
      <c r="M6056" s="16"/>
      <c r="N6056" s="16"/>
      <c r="O6056" s="3">
        <f>IF(Tabela2025Horario[[#This Row],[Media Agregada Todas as Usinas]]*$Q$3265&gt;100%,100%,Tabela2025Horario[[#This Row],[Media Agregada Todas as Usinas]]*$Q$3265)</f>
        <v>2.393402942623488E-2</v>
      </c>
    </row>
    <row r="6057" spans="1:15" x14ac:dyDescent="0.25">
      <c r="A6057" s="16">
        <f>Tabela2025Horario[[#This Row],[DataHora]]</f>
        <v>45910.291666666664</v>
      </c>
      <c r="B6057" s="17">
        <v>2026</v>
      </c>
      <c r="C6057" s="24">
        <f>Tabela2025Horario[[#This Row],[Mês]]</f>
        <v>9</v>
      </c>
      <c r="D6057" s="24">
        <f>Tabela2025Horario[[#This Row],[Dia]]</f>
        <v>10</v>
      </c>
      <c r="E6057" s="24">
        <f>Tabela2025Horario[[#This Row],[Hora]]</f>
        <v>7</v>
      </c>
      <c r="F6057" s="25">
        <f>Tabela2025Horario[[#This Row],[Conj. Castilho]]</f>
        <v>0</v>
      </c>
      <c r="G6057" s="25">
        <f>Tabela2025Horario[[#This Row],[Conj. Eol. Ventos Santa Eugênia]]</f>
        <v>0</v>
      </c>
      <c r="H6057" s="25">
        <f>Tabela2025Horario[[#This Row],[Conj. Guaimbê]]</f>
        <v>0</v>
      </c>
      <c r="I6057" s="16"/>
      <c r="J6057" s="16"/>
      <c r="K6057" s="16"/>
      <c r="L6057" s="16"/>
      <c r="M6057" s="16"/>
      <c r="N6057" s="16"/>
      <c r="O6057" s="3">
        <f>IF(Tabela2025Horario[[#This Row],[Media Agregada Todas as Usinas]]*$Q$3265&gt;100%,100%,Tabela2025Horario[[#This Row],[Media Agregada Todas as Usinas]]*$Q$3265)</f>
        <v>0</v>
      </c>
    </row>
    <row r="6058" spans="1:15" x14ac:dyDescent="0.25">
      <c r="A6058" s="16">
        <f>Tabela2025Horario[[#This Row],[DataHora]]</f>
        <v>45910.333333333336</v>
      </c>
      <c r="B6058" s="17">
        <v>2026</v>
      </c>
      <c r="C6058" s="24">
        <f>Tabela2025Horario[[#This Row],[Mês]]</f>
        <v>9</v>
      </c>
      <c r="D6058" s="24">
        <f>Tabela2025Horario[[#This Row],[Dia]]</f>
        <v>10</v>
      </c>
      <c r="E6058" s="24">
        <f>Tabela2025Horario[[#This Row],[Hora]]</f>
        <v>8</v>
      </c>
      <c r="F6058" s="25">
        <f>Tabela2025Horario[[#This Row],[Conj. Castilho]]</f>
        <v>0</v>
      </c>
      <c r="G6058" s="25">
        <f>Tabela2025Horario[[#This Row],[Conj. Eol. Ventos Santa Eugênia]]</f>
        <v>0</v>
      </c>
      <c r="H6058" s="25">
        <f>Tabela2025Horario[[#This Row],[Conj. Guaimbê]]</f>
        <v>2.1960387631749814E-2</v>
      </c>
      <c r="I6058" s="16"/>
      <c r="J6058" s="16"/>
      <c r="K6058" s="16"/>
      <c r="L6058" s="16"/>
      <c r="M6058" s="16"/>
      <c r="N6058" s="16"/>
      <c r="O6058" s="3">
        <f>IF(Tabela2025Horario[[#This Row],[Media Agregada Todas as Usinas]]*$Q$3265&gt;100%,100%,Tabela2025Horario[[#This Row],[Media Agregada Todas as Usinas]]*$Q$3265)</f>
        <v>0.55346950904557501</v>
      </c>
    </row>
    <row r="6059" spans="1:15" x14ac:dyDescent="0.25">
      <c r="A6059" s="16">
        <f>Tabela2025Horario[[#This Row],[DataHora]]</f>
        <v>45910.375</v>
      </c>
      <c r="B6059" s="17">
        <v>2026</v>
      </c>
      <c r="C6059" s="24">
        <f>Tabela2025Horario[[#This Row],[Mês]]</f>
        <v>9</v>
      </c>
      <c r="D6059" s="24">
        <f>Tabela2025Horario[[#This Row],[Dia]]</f>
        <v>10</v>
      </c>
      <c r="E6059" s="24">
        <f>Tabela2025Horario[[#This Row],[Hora]]</f>
        <v>9</v>
      </c>
      <c r="F6059" s="25">
        <f>Tabela2025Horario[[#This Row],[Conj. Castilho]]</f>
        <v>5.4820226555128151E-4</v>
      </c>
      <c r="G6059" s="25">
        <f>Tabela2025Horario[[#This Row],[Conj. Eol. Ventos Santa Eugênia]]</f>
        <v>0</v>
      </c>
      <c r="H6059" s="25">
        <f>Tabela2025Horario[[#This Row],[Conj. Guaimbê]]</f>
        <v>0.2624809296488092</v>
      </c>
      <c r="I6059" s="16"/>
      <c r="J6059" s="16"/>
      <c r="K6059" s="16"/>
      <c r="L6059" s="16"/>
      <c r="M6059" s="16"/>
      <c r="N6059" s="16"/>
      <c r="O6059" s="3">
        <f>IF(Tabela2025Horario[[#This Row],[Media Agregada Todas as Usinas]]*$Q$3265&gt;100%,100%,Tabela2025Horario[[#This Row],[Media Agregada Todas as Usinas]]*$Q$3265)</f>
        <v>0.80461398981856425</v>
      </c>
    </row>
    <row r="6060" spans="1:15" x14ac:dyDescent="0.25">
      <c r="A6060" s="16">
        <f>Tabela2025Horario[[#This Row],[DataHora]]</f>
        <v>45910.416666666664</v>
      </c>
      <c r="B6060" s="17">
        <v>2026</v>
      </c>
      <c r="C6060" s="24">
        <f>Tabela2025Horario[[#This Row],[Mês]]</f>
        <v>9</v>
      </c>
      <c r="D6060" s="24">
        <f>Tabela2025Horario[[#This Row],[Dia]]</f>
        <v>10</v>
      </c>
      <c r="E6060" s="24">
        <f>Tabela2025Horario[[#This Row],[Hora]]</f>
        <v>10</v>
      </c>
      <c r="F6060" s="25">
        <f>Tabela2025Horario[[#This Row],[Conj. Castilho]]</f>
        <v>0</v>
      </c>
      <c r="G6060" s="25">
        <f>Tabela2025Horario[[#This Row],[Conj. Eol. Ventos Santa Eugênia]]</f>
        <v>1</v>
      </c>
      <c r="H6060" s="25">
        <f>Tabela2025Horario[[#This Row],[Conj. Guaimbê]]</f>
        <v>0.33134138438732191</v>
      </c>
      <c r="I6060" s="16"/>
      <c r="J6060" s="16"/>
      <c r="K6060" s="16"/>
      <c r="L6060" s="16"/>
      <c r="M6060" s="16"/>
      <c r="N6060" s="16"/>
      <c r="O6060" s="3">
        <f>IF(Tabela2025Horario[[#This Row],[Media Agregada Todas as Usinas]]*$Q$3265&gt;100%,100%,Tabela2025Horario[[#This Row],[Media Agregada Todas as Usinas]]*$Q$3265)</f>
        <v>1</v>
      </c>
    </row>
    <row r="6061" spans="1:15" x14ac:dyDescent="0.25">
      <c r="A6061" s="16">
        <f>Tabela2025Horario[[#This Row],[DataHora]]</f>
        <v>45910.458333333336</v>
      </c>
      <c r="B6061" s="17">
        <v>2026</v>
      </c>
      <c r="C6061" s="24">
        <f>Tabela2025Horario[[#This Row],[Mês]]</f>
        <v>9</v>
      </c>
      <c r="D6061" s="24">
        <f>Tabela2025Horario[[#This Row],[Dia]]</f>
        <v>10</v>
      </c>
      <c r="E6061" s="24">
        <f>Tabela2025Horario[[#This Row],[Hora]]</f>
        <v>11</v>
      </c>
      <c r="F6061" s="25">
        <f>Tabela2025Horario[[#This Row],[Conj. Castilho]]</f>
        <v>0</v>
      </c>
      <c r="G6061" s="25">
        <f>Tabela2025Horario[[#This Row],[Conj. Eol. Ventos Santa Eugênia]]</f>
        <v>1</v>
      </c>
      <c r="H6061" s="25">
        <f>Tabela2025Horario[[#This Row],[Conj. Guaimbê]]</f>
        <v>0.25030819377627622</v>
      </c>
      <c r="I6061" s="16"/>
      <c r="J6061" s="16"/>
      <c r="K6061" s="16"/>
      <c r="L6061" s="16"/>
      <c r="M6061" s="16"/>
      <c r="N6061" s="16"/>
      <c r="O6061" s="3">
        <f>IF(Tabela2025Horario[[#This Row],[Media Agregada Todas as Usinas]]*$Q$3265&gt;100%,100%,Tabela2025Horario[[#This Row],[Media Agregada Todas as Usinas]]*$Q$3265)</f>
        <v>1</v>
      </c>
    </row>
    <row r="6062" spans="1:15" x14ac:dyDescent="0.25">
      <c r="A6062" s="16">
        <f>Tabela2025Horario[[#This Row],[DataHora]]</f>
        <v>45910.5</v>
      </c>
      <c r="B6062" s="17">
        <v>2026</v>
      </c>
      <c r="C6062" s="24">
        <f>Tabela2025Horario[[#This Row],[Mês]]</f>
        <v>9</v>
      </c>
      <c r="D6062" s="24">
        <f>Tabela2025Horario[[#This Row],[Dia]]</f>
        <v>10</v>
      </c>
      <c r="E6062" s="24">
        <f>Tabela2025Horario[[#This Row],[Hora]]</f>
        <v>12</v>
      </c>
      <c r="F6062" s="25">
        <f>Tabela2025Horario[[#This Row],[Conj. Castilho]]</f>
        <v>0</v>
      </c>
      <c r="G6062" s="25">
        <f>Tabela2025Horario[[#This Row],[Conj. Eol. Ventos Santa Eugênia]]</f>
        <v>1</v>
      </c>
      <c r="H6062" s="25">
        <f>Tabela2025Horario[[#This Row],[Conj. Guaimbê]]</f>
        <v>0.2936289607597985</v>
      </c>
      <c r="I6062" s="16"/>
      <c r="J6062" s="16"/>
      <c r="K6062" s="16"/>
      <c r="L6062" s="16"/>
      <c r="M6062" s="16"/>
      <c r="N6062" s="16"/>
      <c r="O6062" s="3">
        <f>IF(Tabela2025Horario[[#This Row],[Media Agregada Todas as Usinas]]*$Q$3265&gt;100%,100%,Tabela2025Horario[[#This Row],[Media Agregada Todas as Usinas]]*$Q$3265)</f>
        <v>1</v>
      </c>
    </row>
    <row r="6063" spans="1:15" x14ac:dyDescent="0.25">
      <c r="A6063" s="16">
        <f>Tabela2025Horario[[#This Row],[DataHora]]</f>
        <v>45910.541666666664</v>
      </c>
      <c r="B6063" s="17">
        <v>2026</v>
      </c>
      <c r="C6063" s="24">
        <f>Tabela2025Horario[[#This Row],[Mês]]</f>
        <v>9</v>
      </c>
      <c r="D6063" s="24">
        <f>Tabela2025Horario[[#This Row],[Dia]]</f>
        <v>10</v>
      </c>
      <c r="E6063" s="24">
        <f>Tabela2025Horario[[#This Row],[Hora]]</f>
        <v>13</v>
      </c>
      <c r="F6063" s="25">
        <f>Tabela2025Horario[[#This Row],[Conj. Castilho]]</f>
        <v>4.3768501712686106E-2</v>
      </c>
      <c r="G6063" s="25">
        <f>Tabela2025Horario[[#This Row],[Conj. Eol. Ventos Santa Eugênia]]</f>
        <v>0</v>
      </c>
      <c r="H6063" s="25">
        <f>Tabela2025Horario[[#This Row],[Conj. Guaimbê]]</f>
        <v>7.7303492962115403E-2</v>
      </c>
      <c r="I6063" s="16"/>
      <c r="J6063" s="16"/>
      <c r="K6063" s="16"/>
      <c r="L6063" s="16"/>
      <c r="M6063" s="16"/>
      <c r="N6063" s="16"/>
      <c r="O6063" s="3">
        <f>IF(Tabela2025Horario[[#This Row],[Media Agregada Todas as Usinas]]*$Q$3265&gt;100%,100%,Tabela2025Horario[[#This Row],[Media Agregada Todas as Usinas]]*$Q$3265)</f>
        <v>0.24104479679438276</v>
      </c>
    </row>
    <row r="6064" spans="1:15" x14ac:dyDescent="0.25">
      <c r="A6064" s="16">
        <f>Tabela2025Horario[[#This Row],[DataHora]]</f>
        <v>45910.583333333336</v>
      </c>
      <c r="B6064" s="17">
        <v>2026</v>
      </c>
      <c r="C6064" s="24">
        <f>Tabela2025Horario[[#This Row],[Mês]]</f>
        <v>9</v>
      </c>
      <c r="D6064" s="24">
        <f>Tabela2025Horario[[#This Row],[Dia]]</f>
        <v>10</v>
      </c>
      <c r="E6064" s="24">
        <f>Tabela2025Horario[[#This Row],[Hora]]</f>
        <v>14</v>
      </c>
      <c r="F6064" s="25">
        <f>Tabela2025Horario[[#This Row],[Conj. Castilho]]</f>
        <v>0</v>
      </c>
      <c r="G6064" s="25">
        <f>Tabela2025Horario[[#This Row],[Conj. Eol. Ventos Santa Eugênia]]</f>
        <v>0</v>
      </c>
      <c r="H6064" s="25">
        <f>Tabela2025Horario[[#This Row],[Conj. Guaimbê]]</f>
        <v>0</v>
      </c>
      <c r="I6064" s="16"/>
      <c r="J6064" s="16"/>
      <c r="K6064" s="16"/>
      <c r="L6064" s="16"/>
      <c r="M6064" s="16"/>
      <c r="N6064" s="16"/>
      <c r="O6064" s="3">
        <f>IF(Tabela2025Horario[[#This Row],[Media Agregada Todas as Usinas]]*$Q$3265&gt;100%,100%,Tabela2025Horario[[#This Row],[Media Agregada Todas as Usinas]]*$Q$3265)</f>
        <v>0.35314798593607394</v>
      </c>
    </row>
    <row r="6065" spans="1:15" x14ac:dyDescent="0.25">
      <c r="A6065" s="16">
        <f>Tabela2025Horario[[#This Row],[DataHora]]</f>
        <v>45910.625</v>
      </c>
      <c r="B6065" s="17">
        <v>2026</v>
      </c>
      <c r="C6065" s="24">
        <f>Tabela2025Horario[[#This Row],[Mês]]</f>
        <v>9</v>
      </c>
      <c r="D6065" s="24">
        <f>Tabela2025Horario[[#This Row],[Dia]]</f>
        <v>10</v>
      </c>
      <c r="E6065" s="24">
        <f>Tabela2025Horario[[#This Row],[Hora]]</f>
        <v>15</v>
      </c>
      <c r="F6065" s="25">
        <f>Tabela2025Horario[[#This Row],[Conj. Castilho]]</f>
        <v>0</v>
      </c>
      <c r="G6065" s="25">
        <f>Tabela2025Horario[[#This Row],[Conj. Eol. Ventos Santa Eugênia]]</f>
        <v>0</v>
      </c>
      <c r="H6065" s="25">
        <f>Tabela2025Horario[[#This Row],[Conj. Guaimbê]]</f>
        <v>0</v>
      </c>
      <c r="I6065" s="16"/>
      <c r="J6065" s="16"/>
      <c r="K6065" s="16"/>
      <c r="L6065" s="16"/>
      <c r="M6065" s="16"/>
      <c r="N6065" s="16"/>
      <c r="O6065" s="3">
        <f>IF(Tabela2025Horario[[#This Row],[Media Agregada Todas as Usinas]]*$Q$3265&gt;100%,100%,Tabela2025Horario[[#This Row],[Media Agregada Todas as Usinas]]*$Q$3265)</f>
        <v>0</v>
      </c>
    </row>
    <row r="6066" spans="1:15" x14ac:dyDescent="0.25">
      <c r="A6066" s="16">
        <f>Tabela2025Horario[[#This Row],[DataHora]]</f>
        <v>45910.666666666664</v>
      </c>
      <c r="B6066" s="17">
        <v>2026</v>
      </c>
      <c r="C6066" s="24">
        <f>Tabela2025Horario[[#This Row],[Mês]]</f>
        <v>9</v>
      </c>
      <c r="D6066" s="24">
        <f>Tabela2025Horario[[#This Row],[Dia]]</f>
        <v>10</v>
      </c>
      <c r="E6066" s="24">
        <f>Tabela2025Horario[[#This Row],[Hora]]</f>
        <v>16</v>
      </c>
      <c r="F6066" s="25">
        <f>Tabela2025Horario[[#This Row],[Conj. Castilho]]</f>
        <v>0</v>
      </c>
      <c r="G6066" s="25">
        <f>Tabela2025Horario[[#This Row],[Conj. Eol. Ventos Santa Eugênia]]</f>
        <v>0</v>
      </c>
      <c r="H6066" s="25">
        <f>Tabela2025Horario[[#This Row],[Conj. Guaimbê]]</f>
        <v>0</v>
      </c>
      <c r="I6066" s="16"/>
      <c r="J6066" s="16"/>
      <c r="K6066" s="16"/>
      <c r="L6066" s="16"/>
      <c r="M6066" s="16"/>
      <c r="N6066" s="16"/>
      <c r="O6066" s="3">
        <f>IF(Tabela2025Horario[[#This Row],[Media Agregada Todas as Usinas]]*$Q$3265&gt;100%,100%,Tabela2025Horario[[#This Row],[Media Agregada Todas as Usinas]]*$Q$3265)</f>
        <v>0</v>
      </c>
    </row>
    <row r="6067" spans="1:15" x14ac:dyDescent="0.25">
      <c r="A6067" s="16">
        <f>Tabela2025Horario[[#This Row],[DataHora]]</f>
        <v>45910.708333333336</v>
      </c>
      <c r="B6067" s="17">
        <v>2026</v>
      </c>
      <c r="C6067" s="24">
        <f>Tabela2025Horario[[#This Row],[Mês]]</f>
        <v>9</v>
      </c>
      <c r="D6067" s="24">
        <f>Tabela2025Horario[[#This Row],[Dia]]</f>
        <v>10</v>
      </c>
      <c r="E6067" s="24">
        <f>Tabela2025Horario[[#This Row],[Hora]]</f>
        <v>17</v>
      </c>
      <c r="F6067" s="25">
        <f>Tabela2025Horario[[#This Row],[Conj. Castilho]]</f>
        <v>0</v>
      </c>
      <c r="G6067" s="25">
        <f>Tabela2025Horario[[#This Row],[Conj. Eol. Ventos Santa Eugênia]]</f>
        <v>0</v>
      </c>
      <c r="H6067" s="25">
        <f>Tabela2025Horario[[#This Row],[Conj. Guaimbê]]</f>
        <v>0</v>
      </c>
      <c r="I6067" s="16"/>
      <c r="J6067" s="16"/>
      <c r="K6067" s="16"/>
      <c r="L6067" s="16"/>
      <c r="M6067" s="16"/>
      <c r="N6067" s="16"/>
      <c r="O6067" s="3">
        <f>IF(Tabela2025Horario[[#This Row],[Media Agregada Todas as Usinas]]*$Q$3265&gt;100%,100%,Tabela2025Horario[[#This Row],[Media Agregada Todas as Usinas]]*$Q$3265)</f>
        <v>0</v>
      </c>
    </row>
    <row r="6068" spans="1:15" x14ac:dyDescent="0.25">
      <c r="A6068" s="16">
        <f>Tabela2025Horario[[#This Row],[DataHora]]</f>
        <v>45910.75</v>
      </c>
      <c r="B6068" s="17">
        <v>2026</v>
      </c>
      <c r="C6068" s="24">
        <f>Tabela2025Horario[[#This Row],[Mês]]</f>
        <v>9</v>
      </c>
      <c r="D6068" s="24">
        <f>Tabela2025Horario[[#This Row],[Dia]]</f>
        <v>10</v>
      </c>
      <c r="E6068" s="24">
        <f>Tabela2025Horario[[#This Row],[Hora]]</f>
        <v>18</v>
      </c>
      <c r="F6068" s="25">
        <f>Tabela2025Horario[[#This Row],[Conj. Castilho]]</f>
        <v>0</v>
      </c>
      <c r="G6068" s="25">
        <f>Tabela2025Horario[[#This Row],[Conj. Eol. Ventos Santa Eugênia]]</f>
        <v>0</v>
      </c>
      <c r="H6068" s="25">
        <f>Tabela2025Horario[[#This Row],[Conj. Guaimbê]]</f>
        <v>0</v>
      </c>
      <c r="I6068" s="16"/>
      <c r="J6068" s="16"/>
      <c r="K6068" s="16"/>
      <c r="L6068" s="16"/>
      <c r="M6068" s="16"/>
      <c r="N6068" s="16"/>
      <c r="O6068" s="3">
        <f>IF(Tabela2025Horario[[#This Row],[Media Agregada Todas as Usinas]]*$Q$3265&gt;100%,100%,Tabela2025Horario[[#This Row],[Media Agregada Todas as Usinas]]*$Q$3265)</f>
        <v>0</v>
      </c>
    </row>
    <row r="6069" spans="1:15" x14ac:dyDescent="0.25">
      <c r="A6069" s="16">
        <f>Tabela2025Horario[[#This Row],[DataHora]]</f>
        <v>45910.791666666664</v>
      </c>
      <c r="B6069" s="17">
        <v>2026</v>
      </c>
      <c r="C6069" s="24">
        <f>Tabela2025Horario[[#This Row],[Mês]]</f>
        <v>9</v>
      </c>
      <c r="D6069" s="24">
        <f>Tabela2025Horario[[#This Row],[Dia]]</f>
        <v>10</v>
      </c>
      <c r="E6069" s="24">
        <f>Tabela2025Horario[[#This Row],[Hora]]</f>
        <v>19</v>
      </c>
      <c r="F6069" s="25">
        <f>Tabela2025Horario[[#This Row],[Conj. Castilho]]</f>
        <v>0</v>
      </c>
      <c r="G6069" s="25">
        <f>Tabela2025Horario[[#This Row],[Conj. Eol. Ventos Santa Eugênia]]</f>
        <v>0</v>
      </c>
      <c r="H6069" s="25">
        <f>Tabela2025Horario[[#This Row],[Conj. Guaimbê]]</f>
        <v>0</v>
      </c>
      <c r="I6069" s="16"/>
      <c r="J6069" s="16"/>
      <c r="K6069" s="16"/>
      <c r="L6069" s="16"/>
      <c r="M6069" s="16"/>
      <c r="N6069" s="16"/>
      <c r="O6069" s="3">
        <f>IF(Tabela2025Horario[[#This Row],[Media Agregada Todas as Usinas]]*$Q$3265&gt;100%,100%,Tabela2025Horario[[#This Row],[Media Agregada Todas as Usinas]]*$Q$3265)</f>
        <v>0</v>
      </c>
    </row>
    <row r="6070" spans="1:15" x14ac:dyDescent="0.25">
      <c r="A6070" s="16">
        <f>Tabela2025Horario[[#This Row],[DataHora]]</f>
        <v>45910.833333333336</v>
      </c>
      <c r="B6070" s="17">
        <v>2026</v>
      </c>
      <c r="C6070" s="24">
        <f>Tabela2025Horario[[#This Row],[Mês]]</f>
        <v>9</v>
      </c>
      <c r="D6070" s="24">
        <f>Tabela2025Horario[[#This Row],[Dia]]</f>
        <v>10</v>
      </c>
      <c r="E6070" s="24">
        <f>Tabela2025Horario[[#This Row],[Hora]]</f>
        <v>20</v>
      </c>
      <c r="F6070" s="25">
        <f>Tabela2025Horario[[#This Row],[Conj. Castilho]]</f>
        <v>0</v>
      </c>
      <c r="G6070" s="25">
        <f>Tabela2025Horario[[#This Row],[Conj. Eol. Ventos Santa Eugênia]]</f>
        <v>0</v>
      </c>
      <c r="H6070" s="25">
        <f>Tabela2025Horario[[#This Row],[Conj. Guaimbê]]</f>
        <v>0</v>
      </c>
      <c r="I6070" s="16"/>
      <c r="J6070" s="16"/>
      <c r="K6070" s="16"/>
      <c r="L6070" s="16"/>
      <c r="M6070" s="16"/>
      <c r="N6070" s="16"/>
      <c r="O6070" s="3">
        <f>IF(Tabela2025Horario[[#This Row],[Media Agregada Todas as Usinas]]*$Q$3265&gt;100%,100%,Tabela2025Horario[[#This Row],[Media Agregada Todas as Usinas]]*$Q$3265)</f>
        <v>0</v>
      </c>
    </row>
    <row r="6071" spans="1:15" x14ac:dyDescent="0.25">
      <c r="A6071" s="16">
        <f>Tabela2025Horario[[#This Row],[DataHora]]</f>
        <v>45910.875</v>
      </c>
      <c r="B6071" s="17">
        <v>2026</v>
      </c>
      <c r="C6071" s="24">
        <f>Tabela2025Horario[[#This Row],[Mês]]</f>
        <v>9</v>
      </c>
      <c r="D6071" s="24">
        <f>Tabela2025Horario[[#This Row],[Dia]]</f>
        <v>10</v>
      </c>
      <c r="E6071" s="24">
        <f>Tabela2025Horario[[#This Row],[Hora]]</f>
        <v>21</v>
      </c>
      <c r="F6071" s="25">
        <f>Tabela2025Horario[[#This Row],[Conj. Castilho]]</f>
        <v>0</v>
      </c>
      <c r="G6071" s="25">
        <f>Tabela2025Horario[[#This Row],[Conj. Eol. Ventos Santa Eugênia]]</f>
        <v>0</v>
      </c>
      <c r="H6071" s="25">
        <f>Tabela2025Horario[[#This Row],[Conj. Guaimbê]]</f>
        <v>0</v>
      </c>
      <c r="I6071" s="16"/>
      <c r="J6071" s="16"/>
      <c r="K6071" s="16"/>
      <c r="L6071" s="16"/>
      <c r="M6071" s="16"/>
      <c r="N6071" s="16"/>
      <c r="O6071" s="3">
        <f>IF(Tabela2025Horario[[#This Row],[Media Agregada Todas as Usinas]]*$Q$3265&gt;100%,100%,Tabela2025Horario[[#This Row],[Media Agregada Todas as Usinas]]*$Q$3265)</f>
        <v>0</v>
      </c>
    </row>
    <row r="6072" spans="1:15" x14ac:dyDescent="0.25">
      <c r="A6072" s="16">
        <f>Tabela2025Horario[[#This Row],[DataHora]]</f>
        <v>45910.916666666664</v>
      </c>
      <c r="B6072" s="17">
        <v>2026</v>
      </c>
      <c r="C6072" s="24">
        <f>Tabela2025Horario[[#This Row],[Mês]]</f>
        <v>9</v>
      </c>
      <c r="D6072" s="24">
        <f>Tabela2025Horario[[#This Row],[Dia]]</f>
        <v>10</v>
      </c>
      <c r="E6072" s="24">
        <f>Tabela2025Horario[[#This Row],[Hora]]</f>
        <v>22</v>
      </c>
      <c r="F6072" s="25">
        <f>Tabela2025Horario[[#This Row],[Conj. Castilho]]</f>
        <v>0</v>
      </c>
      <c r="G6072" s="25">
        <f>Tabela2025Horario[[#This Row],[Conj. Eol. Ventos Santa Eugênia]]</f>
        <v>0</v>
      </c>
      <c r="H6072" s="25">
        <f>Tabela2025Horario[[#This Row],[Conj. Guaimbê]]</f>
        <v>0</v>
      </c>
      <c r="I6072" s="16"/>
      <c r="J6072" s="16"/>
      <c r="K6072" s="16"/>
      <c r="L6072" s="16"/>
      <c r="M6072" s="16"/>
      <c r="N6072" s="16"/>
      <c r="O6072" s="3">
        <f>IF(Tabela2025Horario[[#This Row],[Media Agregada Todas as Usinas]]*$Q$3265&gt;100%,100%,Tabela2025Horario[[#This Row],[Media Agregada Todas as Usinas]]*$Q$3265)</f>
        <v>0</v>
      </c>
    </row>
    <row r="6073" spans="1:15" x14ac:dyDescent="0.25">
      <c r="A6073" s="16">
        <f>Tabela2025Horario[[#This Row],[DataHora]]</f>
        <v>45910.958333333336</v>
      </c>
      <c r="B6073" s="17">
        <v>2026</v>
      </c>
      <c r="C6073" s="24">
        <f>Tabela2025Horario[[#This Row],[Mês]]</f>
        <v>9</v>
      </c>
      <c r="D6073" s="24">
        <f>Tabela2025Horario[[#This Row],[Dia]]</f>
        <v>10</v>
      </c>
      <c r="E6073" s="24">
        <f>Tabela2025Horario[[#This Row],[Hora]]</f>
        <v>23</v>
      </c>
      <c r="F6073" s="25">
        <f>Tabela2025Horario[[#This Row],[Conj. Castilho]]</f>
        <v>0</v>
      </c>
      <c r="G6073" s="25">
        <f>Tabela2025Horario[[#This Row],[Conj. Eol. Ventos Santa Eugênia]]</f>
        <v>0</v>
      </c>
      <c r="H6073" s="25">
        <f>Tabela2025Horario[[#This Row],[Conj. Guaimbê]]</f>
        <v>0</v>
      </c>
      <c r="I6073" s="16"/>
      <c r="J6073" s="16"/>
      <c r="K6073" s="16"/>
      <c r="L6073" s="16"/>
      <c r="M6073" s="16"/>
      <c r="N6073" s="16"/>
      <c r="O6073" s="3">
        <f>IF(Tabela2025Horario[[#This Row],[Media Agregada Todas as Usinas]]*$Q$3265&gt;100%,100%,Tabela2025Horario[[#This Row],[Media Agregada Todas as Usinas]]*$Q$3265)</f>
        <v>0</v>
      </c>
    </row>
    <row r="6074" spans="1:15" x14ac:dyDescent="0.25">
      <c r="A6074" s="16">
        <f>Tabela2025Horario[[#This Row],[DataHora]]</f>
        <v>45911</v>
      </c>
      <c r="B6074" s="17">
        <v>2026</v>
      </c>
      <c r="C6074" s="24">
        <f>Tabela2025Horario[[#This Row],[Mês]]</f>
        <v>9</v>
      </c>
      <c r="D6074" s="24">
        <f>Tabela2025Horario[[#This Row],[Dia]]</f>
        <v>11</v>
      </c>
      <c r="E6074" s="24">
        <f>Tabela2025Horario[[#This Row],[Hora]]</f>
        <v>0</v>
      </c>
      <c r="F6074" s="25">
        <f>Tabela2025Horario[[#This Row],[Conj. Castilho]]</f>
        <v>0</v>
      </c>
      <c r="G6074" s="25">
        <f>Tabela2025Horario[[#This Row],[Conj. Eol. Ventos Santa Eugênia]]</f>
        <v>0</v>
      </c>
      <c r="H6074" s="25">
        <f>Tabela2025Horario[[#This Row],[Conj. Guaimbê]]</f>
        <v>0</v>
      </c>
      <c r="I6074" s="16"/>
      <c r="J6074" s="16"/>
      <c r="K6074" s="16"/>
      <c r="L6074" s="16"/>
      <c r="M6074" s="16"/>
      <c r="N6074" s="16"/>
      <c r="O6074" s="3">
        <f>IF(Tabela2025Horario[[#This Row],[Media Agregada Todas as Usinas]]*$Q$3265&gt;100%,100%,Tabela2025Horario[[#This Row],[Media Agregada Todas as Usinas]]*$Q$3265)</f>
        <v>0</v>
      </c>
    </row>
    <row r="6075" spans="1:15" x14ac:dyDescent="0.25">
      <c r="A6075" s="16">
        <f>Tabela2025Horario[[#This Row],[DataHora]]</f>
        <v>45911.041666666664</v>
      </c>
      <c r="B6075" s="17">
        <v>2026</v>
      </c>
      <c r="C6075" s="24">
        <f>Tabela2025Horario[[#This Row],[Mês]]</f>
        <v>9</v>
      </c>
      <c r="D6075" s="24">
        <f>Tabela2025Horario[[#This Row],[Dia]]</f>
        <v>11</v>
      </c>
      <c r="E6075" s="24">
        <f>Tabela2025Horario[[#This Row],[Hora]]</f>
        <v>1</v>
      </c>
      <c r="F6075" s="25">
        <f>Tabela2025Horario[[#This Row],[Conj. Castilho]]</f>
        <v>0</v>
      </c>
      <c r="G6075" s="25">
        <f>Tabela2025Horario[[#This Row],[Conj. Eol. Ventos Santa Eugênia]]</f>
        <v>0</v>
      </c>
      <c r="H6075" s="25">
        <f>Tabela2025Horario[[#This Row],[Conj. Guaimbê]]</f>
        <v>0</v>
      </c>
      <c r="I6075" s="16"/>
      <c r="J6075" s="16"/>
      <c r="K6075" s="16"/>
      <c r="L6075" s="16"/>
      <c r="M6075" s="16"/>
      <c r="N6075" s="16"/>
      <c r="O6075" s="3">
        <f>IF(Tabela2025Horario[[#This Row],[Media Agregada Todas as Usinas]]*$Q$3265&gt;100%,100%,Tabela2025Horario[[#This Row],[Media Agregada Todas as Usinas]]*$Q$3265)</f>
        <v>0</v>
      </c>
    </row>
    <row r="6076" spans="1:15" x14ac:dyDescent="0.25">
      <c r="A6076" s="16">
        <f>Tabela2025Horario[[#This Row],[DataHora]]</f>
        <v>45911.083333333336</v>
      </c>
      <c r="B6076" s="17">
        <v>2026</v>
      </c>
      <c r="C6076" s="24">
        <f>Tabela2025Horario[[#This Row],[Mês]]</f>
        <v>9</v>
      </c>
      <c r="D6076" s="24">
        <f>Tabela2025Horario[[#This Row],[Dia]]</f>
        <v>11</v>
      </c>
      <c r="E6076" s="24">
        <f>Tabela2025Horario[[#This Row],[Hora]]</f>
        <v>2</v>
      </c>
      <c r="F6076" s="25">
        <f>Tabela2025Horario[[#This Row],[Conj. Castilho]]</f>
        <v>0</v>
      </c>
      <c r="G6076" s="25">
        <f>Tabela2025Horario[[#This Row],[Conj. Eol. Ventos Santa Eugênia]]</f>
        <v>0</v>
      </c>
      <c r="H6076" s="25">
        <f>Tabela2025Horario[[#This Row],[Conj. Guaimbê]]</f>
        <v>0</v>
      </c>
      <c r="I6076" s="16"/>
      <c r="J6076" s="16"/>
      <c r="K6076" s="16"/>
      <c r="L6076" s="16"/>
      <c r="M6076" s="16"/>
      <c r="N6076" s="16"/>
      <c r="O6076" s="3">
        <f>IF(Tabela2025Horario[[#This Row],[Media Agregada Todas as Usinas]]*$Q$3265&gt;100%,100%,Tabela2025Horario[[#This Row],[Media Agregada Todas as Usinas]]*$Q$3265)</f>
        <v>0</v>
      </c>
    </row>
    <row r="6077" spans="1:15" x14ac:dyDescent="0.25">
      <c r="A6077" s="16">
        <f>Tabela2025Horario[[#This Row],[DataHora]]</f>
        <v>45911.125</v>
      </c>
      <c r="B6077" s="17">
        <v>2026</v>
      </c>
      <c r="C6077" s="24">
        <f>Tabela2025Horario[[#This Row],[Mês]]</f>
        <v>9</v>
      </c>
      <c r="D6077" s="24">
        <f>Tabela2025Horario[[#This Row],[Dia]]</f>
        <v>11</v>
      </c>
      <c r="E6077" s="24">
        <f>Tabela2025Horario[[#This Row],[Hora]]</f>
        <v>3</v>
      </c>
      <c r="F6077" s="25">
        <f>Tabela2025Horario[[#This Row],[Conj. Castilho]]</f>
        <v>0</v>
      </c>
      <c r="G6077" s="25">
        <f>Tabela2025Horario[[#This Row],[Conj. Eol. Ventos Santa Eugênia]]</f>
        <v>0</v>
      </c>
      <c r="H6077" s="25">
        <f>Tabela2025Horario[[#This Row],[Conj. Guaimbê]]</f>
        <v>0</v>
      </c>
      <c r="I6077" s="16"/>
      <c r="J6077" s="16"/>
      <c r="K6077" s="16"/>
      <c r="L6077" s="16"/>
      <c r="M6077" s="16"/>
      <c r="N6077" s="16"/>
      <c r="O6077" s="3">
        <f>IF(Tabela2025Horario[[#This Row],[Media Agregada Todas as Usinas]]*$Q$3265&gt;100%,100%,Tabela2025Horario[[#This Row],[Media Agregada Todas as Usinas]]*$Q$3265)</f>
        <v>0</v>
      </c>
    </row>
    <row r="6078" spans="1:15" x14ac:dyDescent="0.25">
      <c r="A6078" s="16">
        <f>Tabela2025Horario[[#This Row],[DataHora]]</f>
        <v>45911.166666666664</v>
      </c>
      <c r="B6078" s="17">
        <v>2026</v>
      </c>
      <c r="C6078" s="24">
        <f>Tabela2025Horario[[#This Row],[Mês]]</f>
        <v>9</v>
      </c>
      <c r="D6078" s="24">
        <f>Tabela2025Horario[[#This Row],[Dia]]</f>
        <v>11</v>
      </c>
      <c r="E6078" s="24">
        <f>Tabela2025Horario[[#This Row],[Hora]]</f>
        <v>4</v>
      </c>
      <c r="F6078" s="25">
        <f>Tabela2025Horario[[#This Row],[Conj. Castilho]]</f>
        <v>0</v>
      </c>
      <c r="G6078" s="25">
        <f>Tabela2025Horario[[#This Row],[Conj. Eol. Ventos Santa Eugênia]]</f>
        <v>0</v>
      </c>
      <c r="H6078" s="25">
        <f>Tabela2025Horario[[#This Row],[Conj. Guaimbê]]</f>
        <v>0</v>
      </c>
      <c r="I6078" s="16"/>
      <c r="J6078" s="16"/>
      <c r="K6078" s="16"/>
      <c r="L6078" s="16"/>
      <c r="M6078" s="16"/>
      <c r="N6078" s="16"/>
      <c r="O6078" s="3">
        <f>IF(Tabela2025Horario[[#This Row],[Media Agregada Todas as Usinas]]*$Q$3265&gt;100%,100%,Tabela2025Horario[[#This Row],[Media Agregada Todas as Usinas]]*$Q$3265)</f>
        <v>5.4634450873208854E-2</v>
      </c>
    </row>
    <row r="6079" spans="1:15" x14ac:dyDescent="0.25">
      <c r="A6079" s="16">
        <f>Tabela2025Horario[[#This Row],[DataHora]]</f>
        <v>45911.208333333336</v>
      </c>
      <c r="B6079" s="17">
        <v>2026</v>
      </c>
      <c r="C6079" s="24">
        <f>Tabela2025Horario[[#This Row],[Mês]]</f>
        <v>9</v>
      </c>
      <c r="D6079" s="24">
        <f>Tabela2025Horario[[#This Row],[Dia]]</f>
        <v>11</v>
      </c>
      <c r="E6079" s="24">
        <f>Tabela2025Horario[[#This Row],[Hora]]</f>
        <v>5</v>
      </c>
      <c r="F6079" s="25">
        <f>Tabela2025Horario[[#This Row],[Conj. Castilho]]</f>
        <v>0</v>
      </c>
      <c r="G6079" s="25">
        <f>Tabela2025Horario[[#This Row],[Conj. Eol. Ventos Santa Eugênia]]</f>
        <v>5.1635200360429998E-2</v>
      </c>
      <c r="H6079" s="25">
        <f>Tabela2025Horario[[#This Row],[Conj. Guaimbê]]</f>
        <v>0</v>
      </c>
      <c r="I6079" s="16"/>
      <c r="J6079" s="16"/>
      <c r="K6079" s="16"/>
      <c r="L6079" s="16"/>
      <c r="M6079" s="16"/>
      <c r="N6079" s="16"/>
      <c r="O6079" s="3">
        <f>IF(Tabela2025Horario[[#This Row],[Media Agregada Todas as Usinas]]*$Q$3265&gt;100%,100%,Tabela2025Horario[[#This Row],[Media Agregada Todas as Usinas]]*$Q$3265)</f>
        <v>0.20290590590223317</v>
      </c>
    </row>
    <row r="6080" spans="1:15" x14ac:dyDescent="0.25">
      <c r="A6080" s="16">
        <f>Tabela2025Horario[[#This Row],[DataHora]]</f>
        <v>45911.25</v>
      </c>
      <c r="B6080" s="17">
        <v>2026</v>
      </c>
      <c r="C6080" s="24">
        <f>Tabela2025Horario[[#This Row],[Mês]]</f>
        <v>9</v>
      </c>
      <c r="D6080" s="24">
        <f>Tabela2025Horario[[#This Row],[Dia]]</f>
        <v>11</v>
      </c>
      <c r="E6080" s="24">
        <f>Tabela2025Horario[[#This Row],[Hora]]</f>
        <v>6</v>
      </c>
      <c r="F6080" s="25">
        <f>Tabela2025Horario[[#This Row],[Conj. Castilho]]</f>
        <v>0</v>
      </c>
      <c r="G6080" s="25">
        <f>Tabela2025Horario[[#This Row],[Conj. Eol. Ventos Santa Eugênia]]</f>
        <v>7.9199164790128548E-2</v>
      </c>
      <c r="H6080" s="25">
        <f>Tabela2025Horario[[#This Row],[Conj. Guaimbê]]</f>
        <v>0</v>
      </c>
      <c r="I6080" s="16"/>
      <c r="J6080" s="16"/>
      <c r="K6080" s="16"/>
      <c r="L6080" s="16"/>
      <c r="M6080" s="16"/>
      <c r="N6080" s="16"/>
      <c r="O6080" s="3">
        <f>IF(Tabela2025Horario[[#This Row],[Media Agregada Todas as Usinas]]*$Q$3265&gt;100%,100%,Tabela2025Horario[[#This Row],[Media Agregada Todas as Usinas]]*$Q$3265)</f>
        <v>0.34134810939263782</v>
      </c>
    </row>
    <row r="6081" spans="1:15" x14ac:dyDescent="0.25">
      <c r="A6081" s="16">
        <f>Tabela2025Horario[[#This Row],[DataHora]]</f>
        <v>45911.291666666664</v>
      </c>
      <c r="B6081" s="17">
        <v>2026</v>
      </c>
      <c r="C6081" s="24">
        <f>Tabela2025Horario[[#This Row],[Mês]]</f>
        <v>9</v>
      </c>
      <c r="D6081" s="24">
        <f>Tabela2025Horario[[#This Row],[Dia]]</f>
        <v>11</v>
      </c>
      <c r="E6081" s="24">
        <f>Tabela2025Horario[[#This Row],[Hora]]</f>
        <v>7</v>
      </c>
      <c r="F6081" s="25">
        <f>Tabela2025Horario[[#This Row],[Conj. Castilho]]</f>
        <v>0.45514153741404639</v>
      </c>
      <c r="G6081" s="25">
        <f>Tabela2025Horario[[#This Row],[Conj. Eol. Ventos Santa Eugênia]]</f>
        <v>1</v>
      </c>
      <c r="H6081" s="25">
        <f>Tabela2025Horario[[#This Row],[Conj. Guaimbê]]</f>
        <v>0</v>
      </c>
      <c r="I6081" s="16"/>
      <c r="J6081" s="16"/>
      <c r="K6081" s="16"/>
      <c r="L6081" s="16"/>
      <c r="M6081" s="16"/>
      <c r="N6081" s="16"/>
      <c r="O6081" s="3">
        <f>IF(Tabela2025Horario[[#This Row],[Media Agregada Todas as Usinas]]*$Q$3265&gt;100%,100%,Tabela2025Horario[[#This Row],[Media Agregada Todas as Usinas]]*$Q$3265)</f>
        <v>1</v>
      </c>
    </row>
    <row r="6082" spans="1:15" x14ac:dyDescent="0.25">
      <c r="A6082" s="16">
        <f>Tabela2025Horario[[#This Row],[DataHora]]</f>
        <v>45911.333333333336</v>
      </c>
      <c r="B6082" s="17">
        <v>2026</v>
      </c>
      <c r="C6082" s="24">
        <f>Tabela2025Horario[[#This Row],[Mês]]</f>
        <v>9</v>
      </c>
      <c r="D6082" s="24">
        <f>Tabela2025Horario[[#This Row],[Dia]]</f>
        <v>11</v>
      </c>
      <c r="E6082" s="24">
        <f>Tabela2025Horario[[#This Row],[Hora]]</f>
        <v>8</v>
      </c>
      <c r="F6082" s="25">
        <f>Tabela2025Horario[[#This Row],[Conj. Castilho]]</f>
        <v>0.46475403445266289</v>
      </c>
      <c r="G6082" s="25">
        <f>Tabela2025Horario[[#This Row],[Conj. Eol. Ventos Santa Eugênia]]</f>
        <v>1</v>
      </c>
      <c r="H6082" s="25">
        <f>Tabela2025Horario[[#This Row],[Conj. Guaimbê]]</f>
        <v>5.93791231097128E-2</v>
      </c>
      <c r="I6082" s="16"/>
      <c r="J6082" s="16"/>
      <c r="K6082" s="16"/>
      <c r="L6082" s="16"/>
      <c r="M6082" s="16"/>
      <c r="N6082" s="16"/>
      <c r="O6082" s="3">
        <f>IF(Tabela2025Horario[[#This Row],[Media Agregada Todas as Usinas]]*$Q$3265&gt;100%,100%,Tabela2025Horario[[#This Row],[Media Agregada Todas as Usinas]]*$Q$3265)</f>
        <v>1</v>
      </c>
    </row>
    <row r="6083" spans="1:15" x14ac:dyDescent="0.25">
      <c r="A6083" s="16">
        <f>Tabela2025Horario[[#This Row],[DataHora]]</f>
        <v>45911.375</v>
      </c>
      <c r="B6083" s="17">
        <v>2026</v>
      </c>
      <c r="C6083" s="24">
        <f>Tabela2025Horario[[#This Row],[Mês]]</f>
        <v>9</v>
      </c>
      <c r="D6083" s="24">
        <f>Tabela2025Horario[[#This Row],[Dia]]</f>
        <v>11</v>
      </c>
      <c r="E6083" s="24">
        <f>Tabela2025Horario[[#This Row],[Hora]]</f>
        <v>9</v>
      </c>
      <c r="F6083" s="25">
        <f>Tabela2025Horario[[#This Row],[Conj. Castilho]]</f>
        <v>0.50166140157095807</v>
      </c>
      <c r="G6083" s="25">
        <f>Tabela2025Horario[[#This Row],[Conj. Eol. Ventos Santa Eugênia]]</f>
        <v>1</v>
      </c>
      <c r="H6083" s="25">
        <f>Tabela2025Horario[[#This Row],[Conj. Guaimbê]]</f>
        <v>0.34338558980611589</v>
      </c>
      <c r="I6083" s="16"/>
      <c r="J6083" s="16"/>
      <c r="K6083" s="16"/>
      <c r="L6083" s="16"/>
      <c r="M6083" s="16"/>
      <c r="N6083" s="16"/>
      <c r="O6083" s="3">
        <f>IF(Tabela2025Horario[[#This Row],[Media Agregada Todas as Usinas]]*$Q$3265&gt;100%,100%,Tabela2025Horario[[#This Row],[Media Agregada Todas as Usinas]]*$Q$3265)</f>
        <v>1</v>
      </c>
    </row>
    <row r="6084" spans="1:15" x14ac:dyDescent="0.25">
      <c r="A6084" s="16">
        <f>Tabela2025Horario[[#This Row],[DataHora]]</f>
        <v>45911.416666666664</v>
      </c>
      <c r="B6084" s="17">
        <v>2026</v>
      </c>
      <c r="C6084" s="24">
        <f>Tabela2025Horario[[#This Row],[Mês]]</f>
        <v>9</v>
      </c>
      <c r="D6084" s="24">
        <f>Tabela2025Horario[[#This Row],[Dia]]</f>
        <v>11</v>
      </c>
      <c r="E6084" s="24">
        <f>Tabela2025Horario[[#This Row],[Hora]]</f>
        <v>10</v>
      </c>
      <c r="F6084" s="25">
        <f>Tabela2025Horario[[#This Row],[Conj. Castilho]]</f>
        <v>0.49572013612617982</v>
      </c>
      <c r="G6084" s="25">
        <f>Tabela2025Horario[[#This Row],[Conj. Eol. Ventos Santa Eugênia]]</f>
        <v>1</v>
      </c>
      <c r="H6084" s="25">
        <f>Tabela2025Horario[[#This Row],[Conj. Guaimbê]]</f>
        <v>0.4332591295089267</v>
      </c>
      <c r="I6084" s="16"/>
      <c r="J6084" s="16"/>
      <c r="K6084" s="16"/>
      <c r="L6084" s="16"/>
      <c r="M6084" s="16"/>
      <c r="N6084" s="16"/>
      <c r="O6084" s="3">
        <f>IF(Tabela2025Horario[[#This Row],[Media Agregada Todas as Usinas]]*$Q$3265&gt;100%,100%,Tabela2025Horario[[#This Row],[Media Agregada Todas as Usinas]]*$Q$3265)</f>
        <v>1</v>
      </c>
    </row>
    <row r="6085" spans="1:15" x14ac:dyDescent="0.25">
      <c r="A6085" s="16">
        <f>Tabela2025Horario[[#This Row],[DataHora]]</f>
        <v>45911.458333333336</v>
      </c>
      <c r="B6085" s="17">
        <v>2026</v>
      </c>
      <c r="C6085" s="24">
        <f>Tabela2025Horario[[#This Row],[Mês]]</f>
        <v>9</v>
      </c>
      <c r="D6085" s="24">
        <f>Tabela2025Horario[[#This Row],[Dia]]</f>
        <v>11</v>
      </c>
      <c r="E6085" s="24">
        <f>Tabela2025Horario[[#This Row],[Hora]]</f>
        <v>11</v>
      </c>
      <c r="F6085" s="25">
        <f>Tabela2025Horario[[#This Row],[Conj. Castilho]]</f>
        <v>0.45824891179419569</v>
      </c>
      <c r="G6085" s="25">
        <f>Tabela2025Horario[[#This Row],[Conj. Eol. Ventos Santa Eugênia]]</f>
        <v>1</v>
      </c>
      <c r="H6085" s="25">
        <f>Tabela2025Horario[[#This Row],[Conj. Guaimbê]]</f>
        <v>0.25104792723960045</v>
      </c>
      <c r="I6085" s="16"/>
      <c r="J6085" s="16"/>
      <c r="K6085" s="16"/>
      <c r="L6085" s="16"/>
      <c r="M6085" s="16"/>
      <c r="N6085" s="16"/>
      <c r="O6085" s="3">
        <f>IF(Tabela2025Horario[[#This Row],[Media Agregada Todas as Usinas]]*$Q$3265&gt;100%,100%,Tabela2025Horario[[#This Row],[Media Agregada Todas as Usinas]]*$Q$3265)</f>
        <v>1</v>
      </c>
    </row>
    <row r="6086" spans="1:15" x14ac:dyDescent="0.25">
      <c r="A6086" s="16">
        <f>Tabela2025Horario[[#This Row],[DataHora]]</f>
        <v>45911.5</v>
      </c>
      <c r="B6086" s="17">
        <v>2026</v>
      </c>
      <c r="C6086" s="24">
        <f>Tabela2025Horario[[#This Row],[Mês]]</f>
        <v>9</v>
      </c>
      <c r="D6086" s="24">
        <f>Tabela2025Horario[[#This Row],[Dia]]</f>
        <v>11</v>
      </c>
      <c r="E6086" s="24">
        <f>Tabela2025Horario[[#This Row],[Hora]]</f>
        <v>12</v>
      </c>
      <c r="F6086" s="25">
        <f>Tabela2025Horario[[#This Row],[Conj. Castilho]]</f>
        <v>0.44576235694759414</v>
      </c>
      <c r="G6086" s="25">
        <f>Tabela2025Horario[[#This Row],[Conj. Eol. Ventos Santa Eugênia]]</f>
        <v>1</v>
      </c>
      <c r="H6086" s="25">
        <f>Tabela2025Horario[[#This Row],[Conj. Guaimbê]]</f>
        <v>0.27776266323228627</v>
      </c>
      <c r="I6086" s="16"/>
      <c r="J6086" s="16"/>
      <c r="K6086" s="16"/>
      <c r="L6086" s="16"/>
      <c r="M6086" s="16"/>
      <c r="N6086" s="16"/>
      <c r="O6086" s="3">
        <f>IF(Tabela2025Horario[[#This Row],[Media Agregada Todas as Usinas]]*$Q$3265&gt;100%,100%,Tabela2025Horario[[#This Row],[Media Agregada Todas as Usinas]]*$Q$3265)</f>
        <v>1</v>
      </c>
    </row>
    <row r="6087" spans="1:15" x14ac:dyDescent="0.25">
      <c r="A6087" s="16">
        <f>Tabela2025Horario[[#This Row],[DataHora]]</f>
        <v>45911.541666666664</v>
      </c>
      <c r="B6087" s="17">
        <v>2026</v>
      </c>
      <c r="C6087" s="24">
        <f>Tabela2025Horario[[#This Row],[Mês]]</f>
        <v>9</v>
      </c>
      <c r="D6087" s="24">
        <f>Tabela2025Horario[[#This Row],[Dia]]</f>
        <v>11</v>
      </c>
      <c r="E6087" s="24">
        <f>Tabela2025Horario[[#This Row],[Hora]]</f>
        <v>13</v>
      </c>
      <c r="F6087" s="25">
        <f>Tabela2025Horario[[#This Row],[Conj. Castilho]]</f>
        <v>0.11885600430317891</v>
      </c>
      <c r="G6087" s="25">
        <f>Tabela2025Horario[[#This Row],[Conj. Eol. Ventos Santa Eugênia]]</f>
        <v>0.45904509344721489</v>
      </c>
      <c r="H6087" s="25">
        <f>Tabela2025Horario[[#This Row],[Conj. Guaimbê]]</f>
        <v>7.2753735687948753E-2</v>
      </c>
      <c r="I6087" s="16"/>
      <c r="J6087" s="16"/>
      <c r="K6087" s="16"/>
      <c r="L6087" s="16"/>
      <c r="M6087" s="16"/>
      <c r="N6087" s="16"/>
      <c r="O6087" s="3">
        <f>IF(Tabela2025Horario[[#This Row],[Media Agregada Todas as Usinas]]*$Q$3265&gt;100%,100%,Tabela2025Horario[[#This Row],[Media Agregada Todas as Usinas]]*$Q$3265)</f>
        <v>0.93807106141584373</v>
      </c>
    </row>
    <row r="6088" spans="1:15" x14ac:dyDescent="0.25">
      <c r="A6088" s="16">
        <f>Tabela2025Horario[[#This Row],[DataHora]]</f>
        <v>45911.583333333336</v>
      </c>
      <c r="B6088" s="17">
        <v>2026</v>
      </c>
      <c r="C6088" s="24">
        <f>Tabela2025Horario[[#This Row],[Mês]]</f>
        <v>9</v>
      </c>
      <c r="D6088" s="24">
        <f>Tabela2025Horario[[#This Row],[Dia]]</f>
        <v>11</v>
      </c>
      <c r="E6088" s="24">
        <f>Tabela2025Horario[[#This Row],[Hora]]</f>
        <v>14</v>
      </c>
      <c r="F6088" s="25">
        <f>Tabela2025Horario[[#This Row],[Conj. Castilho]]</f>
        <v>1.7002006616410895E-2</v>
      </c>
      <c r="G6088" s="25">
        <f>Tabela2025Horario[[#This Row],[Conj. Eol. Ventos Santa Eugênia]]</f>
        <v>0</v>
      </c>
      <c r="H6088" s="25">
        <f>Tabela2025Horario[[#This Row],[Conj. Guaimbê]]</f>
        <v>0</v>
      </c>
      <c r="I6088" s="16"/>
      <c r="J6088" s="16"/>
      <c r="K6088" s="16"/>
      <c r="L6088" s="16"/>
      <c r="M6088" s="16"/>
      <c r="N6088" s="16"/>
      <c r="O6088" s="3">
        <f>IF(Tabela2025Horario[[#This Row],[Media Agregada Todas as Usinas]]*$Q$3265&gt;100%,100%,Tabela2025Horario[[#This Row],[Media Agregada Todas as Usinas]]*$Q$3265)</f>
        <v>0.13462720104136877</v>
      </c>
    </row>
    <row r="6089" spans="1:15" x14ac:dyDescent="0.25">
      <c r="A6089" s="16">
        <f>Tabela2025Horario[[#This Row],[DataHora]]</f>
        <v>45911.625</v>
      </c>
      <c r="B6089" s="17">
        <v>2026</v>
      </c>
      <c r="C6089" s="24">
        <f>Tabela2025Horario[[#This Row],[Mês]]</f>
        <v>9</v>
      </c>
      <c r="D6089" s="24">
        <f>Tabela2025Horario[[#This Row],[Dia]]</f>
        <v>11</v>
      </c>
      <c r="E6089" s="24">
        <f>Tabela2025Horario[[#This Row],[Hora]]</f>
        <v>15</v>
      </c>
      <c r="F6089" s="25">
        <f>Tabela2025Horario[[#This Row],[Conj. Castilho]]</f>
        <v>0</v>
      </c>
      <c r="G6089" s="25">
        <f>Tabela2025Horario[[#This Row],[Conj. Eol. Ventos Santa Eugênia]]</f>
        <v>0</v>
      </c>
      <c r="H6089" s="25">
        <f>Tabela2025Horario[[#This Row],[Conj. Guaimbê]]</f>
        <v>0</v>
      </c>
      <c r="I6089" s="16"/>
      <c r="J6089" s="16"/>
      <c r="K6089" s="16"/>
      <c r="L6089" s="16"/>
      <c r="M6089" s="16"/>
      <c r="N6089" s="16"/>
      <c r="O6089" s="3">
        <f>IF(Tabela2025Horario[[#This Row],[Media Agregada Todas as Usinas]]*$Q$3265&gt;100%,100%,Tabela2025Horario[[#This Row],[Media Agregada Todas as Usinas]]*$Q$3265)</f>
        <v>0</v>
      </c>
    </row>
    <row r="6090" spans="1:15" x14ac:dyDescent="0.25">
      <c r="A6090" s="16">
        <f>Tabela2025Horario[[#This Row],[DataHora]]</f>
        <v>45911.666666666664</v>
      </c>
      <c r="B6090" s="17">
        <v>2026</v>
      </c>
      <c r="C6090" s="24">
        <f>Tabela2025Horario[[#This Row],[Mês]]</f>
        <v>9</v>
      </c>
      <c r="D6090" s="24">
        <f>Tabela2025Horario[[#This Row],[Dia]]</f>
        <v>11</v>
      </c>
      <c r="E6090" s="24">
        <f>Tabela2025Horario[[#This Row],[Hora]]</f>
        <v>16</v>
      </c>
      <c r="F6090" s="25">
        <f>Tabela2025Horario[[#This Row],[Conj. Castilho]]</f>
        <v>0</v>
      </c>
      <c r="G6090" s="25">
        <f>Tabela2025Horario[[#This Row],[Conj. Eol. Ventos Santa Eugênia]]</f>
        <v>0</v>
      </c>
      <c r="H6090" s="25">
        <f>Tabela2025Horario[[#This Row],[Conj. Guaimbê]]</f>
        <v>0</v>
      </c>
      <c r="I6090" s="16"/>
      <c r="J6090" s="16"/>
      <c r="K6090" s="16"/>
      <c r="L6090" s="16"/>
      <c r="M6090" s="16"/>
      <c r="N6090" s="16"/>
      <c r="O6090" s="3">
        <f>IF(Tabela2025Horario[[#This Row],[Media Agregada Todas as Usinas]]*$Q$3265&gt;100%,100%,Tabela2025Horario[[#This Row],[Media Agregada Todas as Usinas]]*$Q$3265)</f>
        <v>3.304354762520044E-2</v>
      </c>
    </row>
    <row r="6091" spans="1:15" x14ac:dyDescent="0.25">
      <c r="A6091" s="16">
        <f>Tabela2025Horario[[#This Row],[DataHora]]</f>
        <v>45911.708333333336</v>
      </c>
      <c r="B6091" s="17">
        <v>2026</v>
      </c>
      <c r="C6091" s="24">
        <f>Tabela2025Horario[[#This Row],[Mês]]</f>
        <v>9</v>
      </c>
      <c r="D6091" s="24">
        <f>Tabela2025Horario[[#This Row],[Dia]]</f>
        <v>11</v>
      </c>
      <c r="E6091" s="24">
        <f>Tabela2025Horario[[#This Row],[Hora]]</f>
        <v>17</v>
      </c>
      <c r="F6091" s="25">
        <f>Tabela2025Horario[[#This Row],[Conj. Castilho]]</f>
        <v>0</v>
      </c>
      <c r="G6091" s="25">
        <f>Tabela2025Horario[[#This Row],[Conj. Eol. Ventos Santa Eugênia]]</f>
        <v>0</v>
      </c>
      <c r="H6091" s="25">
        <f>Tabela2025Horario[[#This Row],[Conj. Guaimbê]]</f>
        <v>0</v>
      </c>
      <c r="I6091" s="16"/>
      <c r="J6091" s="16"/>
      <c r="K6091" s="16"/>
      <c r="L6091" s="16"/>
      <c r="M6091" s="16"/>
      <c r="N6091" s="16"/>
      <c r="O6091" s="3">
        <f>IF(Tabela2025Horario[[#This Row],[Media Agregada Todas as Usinas]]*$Q$3265&gt;100%,100%,Tabela2025Horario[[#This Row],[Media Agregada Todas as Usinas]]*$Q$3265)</f>
        <v>0</v>
      </c>
    </row>
    <row r="6092" spans="1:15" x14ac:dyDescent="0.25">
      <c r="A6092" s="16">
        <f>Tabela2025Horario[[#This Row],[DataHora]]</f>
        <v>45911.75</v>
      </c>
      <c r="B6092" s="17">
        <v>2026</v>
      </c>
      <c r="C6092" s="24">
        <f>Tabela2025Horario[[#This Row],[Mês]]</f>
        <v>9</v>
      </c>
      <c r="D6092" s="24">
        <f>Tabela2025Horario[[#This Row],[Dia]]</f>
        <v>11</v>
      </c>
      <c r="E6092" s="24">
        <f>Tabela2025Horario[[#This Row],[Hora]]</f>
        <v>18</v>
      </c>
      <c r="F6092" s="25">
        <f>Tabela2025Horario[[#This Row],[Conj. Castilho]]</f>
        <v>0</v>
      </c>
      <c r="G6092" s="25">
        <f>Tabela2025Horario[[#This Row],[Conj. Eol. Ventos Santa Eugênia]]</f>
        <v>0</v>
      </c>
      <c r="H6092" s="25">
        <f>Tabela2025Horario[[#This Row],[Conj. Guaimbê]]</f>
        <v>0</v>
      </c>
      <c r="I6092" s="16"/>
      <c r="J6092" s="16"/>
      <c r="K6092" s="16"/>
      <c r="L6092" s="16"/>
      <c r="M6092" s="16"/>
      <c r="N6092" s="16"/>
      <c r="O6092" s="3">
        <f>IF(Tabela2025Horario[[#This Row],[Media Agregada Todas as Usinas]]*$Q$3265&gt;100%,100%,Tabela2025Horario[[#This Row],[Media Agregada Todas as Usinas]]*$Q$3265)</f>
        <v>0</v>
      </c>
    </row>
    <row r="6093" spans="1:15" x14ac:dyDescent="0.25">
      <c r="A6093" s="16">
        <f>Tabela2025Horario[[#This Row],[DataHora]]</f>
        <v>45911.791666666664</v>
      </c>
      <c r="B6093" s="17">
        <v>2026</v>
      </c>
      <c r="C6093" s="24">
        <f>Tabela2025Horario[[#This Row],[Mês]]</f>
        <v>9</v>
      </c>
      <c r="D6093" s="24">
        <f>Tabela2025Horario[[#This Row],[Dia]]</f>
        <v>11</v>
      </c>
      <c r="E6093" s="24">
        <f>Tabela2025Horario[[#This Row],[Hora]]</f>
        <v>19</v>
      </c>
      <c r="F6093" s="25">
        <f>Tabela2025Horario[[#This Row],[Conj. Castilho]]</f>
        <v>0</v>
      </c>
      <c r="G6093" s="25">
        <f>Tabela2025Horario[[#This Row],[Conj. Eol. Ventos Santa Eugênia]]</f>
        <v>0</v>
      </c>
      <c r="H6093" s="25">
        <f>Tabela2025Horario[[#This Row],[Conj. Guaimbê]]</f>
        <v>0</v>
      </c>
      <c r="I6093" s="16"/>
      <c r="J6093" s="16"/>
      <c r="K6093" s="16"/>
      <c r="L6093" s="16"/>
      <c r="M6093" s="16"/>
      <c r="N6093" s="16"/>
      <c r="O6093" s="3">
        <f>IF(Tabela2025Horario[[#This Row],[Media Agregada Todas as Usinas]]*$Q$3265&gt;100%,100%,Tabela2025Horario[[#This Row],[Media Agregada Todas as Usinas]]*$Q$3265)</f>
        <v>0</v>
      </c>
    </row>
    <row r="6094" spans="1:15" x14ac:dyDescent="0.25">
      <c r="A6094" s="16">
        <f>Tabela2025Horario[[#This Row],[DataHora]]</f>
        <v>45911.833333333336</v>
      </c>
      <c r="B6094" s="17">
        <v>2026</v>
      </c>
      <c r="C6094" s="24">
        <f>Tabela2025Horario[[#This Row],[Mês]]</f>
        <v>9</v>
      </c>
      <c r="D6094" s="24">
        <f>Tabela2025Horario[[#This Row],[Dia]]</f>
        <v>11</v>
      </c>
      <c r="E6094" s="24">
        <f>Tabela2025Horario[[#This Row],[Hora]]</f>
        <v>20</v>
      </c>
      <c r="F6094" s="25">
        <f>Tabela2025Horario[[#This Row],[Conj. Castilho]]</f>
        <v>0</v>
      </c>
      <c r="G6094" s="25">
        <f>Tabela2025Horario[[#This Row],[Conj. Eol. Ventos Santa Eugênia]]</f>
        <v>0</v>
      </c>
      <c r="H6094" s="25">
        <f>Tabela2025Horario[[#This Row],[Conj. Guaimbê]]</f>
        <v>0</v>
      </c>
      <c r="I6094" s="16"/>
      <c r="J6094" s="16"/>
      <c r="K6094" s="16"/>
      <c r="L6094" s="16"/>
      <c r="M6094" s="16"/>
      <c r="N6094" s="16"/>
      <c r="O6094" s="3">
        <f>IF(Tabela2025Horario[[#This Row],[Media Agregada Todas as Usinas]]*$Q$3265&gt;100%,100%,Tabela2025Horario[[#This Row],[Media Agregada Todas as Usinas]]*$Q$3265)</f>
        <v>0.10889465596331729</v>
      </c>
    </row>
    <row r="6095" spans="1:15" x14ac:dyDescent="0.25">
      <c r="A6095" s="16">
        <f>Tabela2025Horario[[#This Row],[DataHora]]</f>
        <v>45911.875</v>
      </c>
      <c r="B6095" s="17">
        <v>2026</v>
      </c>
      <c r="C6095" s="24">
        <f>Tabela2025Horario[[#This Row],[Mês]]</f>
        <v>9</v>
      </c>
      <c r="D6095" s="24">
        <f>Tabela2025Horario[[#This Row],[Dia]]</f>
        <v>11</v>
      </c>
      <c r="E6095" s="24">
        <f>Tabela2025Horario[[#This Row],[Hora]]</f>
        <v>21</v>
      </c>
      <c r="F6095" s="25">
        <f>Tabela2025Horario[[#This Row],[Conj. Castilho]]</f>
        <v>0</v>
      </c>
      <c r="G6095" s="25">
        <f>Tabela2025Horario[[#This Row],[Conj. Eol. Ventos Santa Eugênia]]</f>
        <v>0</v>
      </c>
      <c r="H6095" s="25">
        <f>Tabela2025Horario[[#This Row],[Conj. Guaimbê]]</f>
        <v>0</v>
      </c>
      <c r="I6095" s="16"/>
      <c r="J6095" s="16"/>
      <c r="K6095" s="16"/>
      <c r="L6095" s="16"/>
      <c r="M6095" s="16"/>
      <c r="N6095" s="16"/>
      <c r="O6095" s="3">
        <f>IF(Tabela2025Horario[[#This Row],[Media Agregada Todas as Usinas]]*$Q$3265&gt;100%,100%,Tabela2025Horario[[#This Row],[Media Agregada Todas as Usinas]]*$Q$3265)</f>
        <v>0.32567854884726</v>
      </c>
    </row>
    <row r="6096" spans="1:15" x14ac:dyDescent="0.25">
      <c r="A6096" s="16">
        <f>Tabela2025Horario[[#This Row],[DataHora]]</f>
        <v>45911.916666666664</v>
      </c>
      <c r="B6096" s="17">
        <v>2026</v>
      </c>
      <c r="C6096" s="24">
        <f>Tabela2025Horario[[#This Row],[Mês]]</f>
        <v>9</v>
      </c>
      <c r="D6096" s="24">
        <f>Tabela2025Horario[[#This Row],[Dia]]</f>
        <v>11</v>
      </c>
      <c r="E6096" s="24">
        <f>Tabela2025Horario[[#This Row],[Hora]]</f>
        <v>22</v>
      </c>
      <c r="F6096" s="25">
        <f>Tabela2025Horario[[#This Row],[Conj. Castilho]]</f>
        <v>0</v>
      </c>
      <c r="G6096" s="25">
        <f>Tabela2025Horario[[#This Row],[Conj. Eol. Ventos Santa Eugênia]]</f>
        <v>0</v>
      </c>
      <c r="H6096" s="25">
        <f>Tabela2025Horario[[#This Row],[Conj. Guaimbê]]</f>
        <v>0</v>
      </c>
      <c r="I6096" s="16"/>
      <c r="J6096" s="16"/>
      <c r="K6096" s="16"/>
      <c r="L6096" s="16"/>
      <c r="M6096" s="16"/>
      <c r="N6096" s="16"/>
      <c r="O6096" s="3">
        <f>IF(Tabela2025Horario[[#This Row],[Media Agregada Todas as Usinas]]*$Q$3265&gt;100%,100%,Tabela2025Horario[[#This Row],[Media Agregada Todas as Usinas]]*$Q$3265)</f>
        <v>0.3906069268515307</v>
      </c>
    </row>
    <row r="6097" spans="1:15" x14ac:dyDescent="0.25">
      <c r="A6097" s="16">
        <f>Tabela2025Horario[[#This Row],[DataHora]]</f>
        <v>45911.958333333336</v>
      </c>
      <c r="B6097" s="17">
        <v>2026</v>
      </c>
      <c r="C6097" s="24">
        <f>Tabela2025Horario[[#This Row],[Mês]]</f>
        <v>9</v>
      </c>
      <c r="D6097" s="24">
        <f>Tabela2025Horario[[#This Row],[Dia]]</f>
        <v>11</v>
      </c>
      <c r="E6097" s="24">
        <f>Tabela2025Horario[[#This Row],[Hora]]</f>
        <v>23</v>
      </c>
      <c r="F6097" s="25">
        <f>Tabela2025Horario[[#This Row],[Conj. Castilho]]</f>
        <v>0</v>
      </c>
      <c r="G6097" s="25">
        <f>Tabela2025Horario[[#This Row],[Conj. Eol. Ventos Santa Eugênia]]</f>
        <v>6.4110275689222848E-3</v>
      </c>
      <c r="H6097" s="25">
        <f>Tabela2025Horario[[#This Row],[Conj. Guaimbê]]</f>
        <v>0</v>
      </c>
      <c r="I6097" s="16"/>
      <c r="J6097" s="16"/>
      <c r="K6097" s="16"/>
      <c r="L6097" s="16"/>
      <c r="M6097" s="16"/>
      <c r="N6097" s="16"/>
      <c r="O6097" s="3">
        <f>IF(Tabela2025Horario[[#This Row],[Media Agregada Todas as Usinas]]*$Q$3265&gt;100%,100%,Tabela2025Horario[[#This Row],[Media Agregada Todas as Usinas]]*$Q$3265)</f>
        <v>0.43983426131254427</v>
      </c>
    </row>
    <row r="6098" spans="1:15" x14ac:dyDescent="0.25">
      <c r="A6098" s="16">
        <f>Tabela2025Horario[[#This Row],[DataHora]]</f>
        <v>45912</v>
      </c>
      <c r="B6098" s="17">
        <v>2026</v>
      </c>
      <c r="C6098" s="24">
        <f>Tabela2025Horario[[#This Row],[Mês]]</f>
        <v>9</v>
      </c>
      <c r="D6098" s="24">
        <f>Tabela2025Horario[[#This Row],[Dia]]</f>
        <v>12</v>
      </c>
      <c r="E6098" s="24">
        <f>Tabela2025Horario[[#This Row],[Hora]]</f>
        <v>0</v>
      </c>
      <c r="F6098" s="25">
        <f>Tabela2025Horario[[#This Row],[Conj. Castilho]]</f>
        <v>0</v>
      </c>
      <c r="G6098" s="25">
        <f>Tabela2025Horario[[#This Row],[Conj. Eol. Ventos Santa Eugênia]]</f>
        <v>0</v>
      </c>
      <c r="H6098" s="25">
        <f>Tabela2025Horario[[#This Row],[Conj. Guaimbê]]</f>
        <v>0</v>
      </c>
      <c r="I6098" s="16"/>
      <c r="J6098" s="16"/>
      <c r="K6098" s="16"/>
      <c r="L6098" s="16"/>
      <c r="M6098" s="16"/>
      <c r="N6098" s="16"/>
      <c r="O6098" s="3">
        <f>IF(Tabela2025Horario[[#This Row],[Media Agregada Todas as Usinas]]*$Q$3265&gt;100%,100%,Tabela2025Horario[[#This Row],[Media Agregada Todas as Usinas]]*$Q$3265)</f>
        <v>8.9536173416782411E-2</v>
      </c>
    </row>
    <row r="6099" spans="1:15" x14ac:dyDescent="0.25">
      <c r="A6099" s="16">
        <f>Tabela2025Horario[[#This Row],[DataHora]]</f>
        <v>45912.041666666664</v>
      </c>
      <c r="B6099" s="17">
        <v>2026</v>
      </c>
      <c r="C6099" s="24">
        <f>Tabela2025Horario[[#This Row],[Mês]]</f>
        <v>9</v>
      </c>
      <c r="D6099" s="24">
        <f>Tabela2025Horario[[#This Row],[Dia]]</f>
        <v>12</v>
      </c>
      <c r="E6099" s="24">
        <f>Tabela2025Horario[[#This Row],[Hora]]</f>
        <v>1</v>
      </c>
      <c r="F6099" s="25">
        <f>Tabela2025Horario[[#This Row],[Conj. Castilho]]</f>
        <v>0</v>
      </c>
      <c r="G6099" s="25">
        <f>Tabela2025Horario[[#This Row],[Conj. Eol. Ventos Santa Eugênia]]</f>
        <v>0</v>
      </c>
      <c r="H6099" s="25">
        <f>Tabela2025Horario[[#This Row],[Conj. Guaimbê]]</f>
        <v>0</v>
      </c>
      <c r="I6099" s="16"/>
      <c r="J6099" s="16"/>
      <c r="K6099" s="16"/>
      <c r="L6099" s="16"/>
      <c r="M6099" s="16"/>
      <c r="N6099" s="16"/>
      <c r="O6099" s="3">
        <f>IF(Tabela2025Horario[[#This Row],[Media Agregada Todas as Usinas]]*$Q$3265&gt;100%,100%,Tabela2025Horario[[#This Row],[Media Agregada Todas as Usinas]]*$Q$3265)</f>
        <v>0</v>
      </c>
    </row>
    <row r="6100" spans="1:15" x14ac:dyDescent="0.25">
      <c r="A6100" s="16">
        <f>Tabela2025Horario[[#This Row],[DataHora]]</f>
        <v>45912.083333333336</v>
      </c>
      <c r="B6100" s="17">
        <v>2026</v>
      </c>
      <c r="C6100" s="24">
        <f>Tabela2025Horario[[#This Row],[Mês]]</f>
        <v>9</v>
      </c>
      <c r="D6100" s="24">
        <f>Tabela2025Horario[[#This Row],[Dia]]</f>
        <v>12</v>
      </c>
      <c r="E6100" s="24">
        <f>Tabela2025Horario[[#This Row],[Hora]]</f>
        <v>2</v>
      </c>
      <c r="F6100" s="25">
        <f>Tabela2025Horario[[#This Row],[Conj. Castilho]]</f>
        <v>0</v>
      </c>
      <c r="G6100" s="25">
        <f>Tabela2025Horario[[#This Row],[Conj. Eol. Ventos Santa Eugênia]]</f>
        <v>0</v>
      </c>
      <c r="H6100" s="25">
        <f>Tabela2025Horario[[#This Row],[Conj. Guaimbê]]</f>
        <v>0</v>
      </c>
      <c r="I6100" s="16"/>
      <c r="J6100" s="16"/>
      <c r="K6100" s="16"/>
      <c r="L6100" s="16"/>
      <c r="M6100" s="16"/>
      <c r="N6100" s="16"/>
      <c r="O6100" s="3">
        <f>IF(Tabela2025Horario[[#This Row],[Media Agregada Todas as Usinas]]*$Q$3265&gt;100%,100%,Tabela2025Horario[[#This Row],[Media Agregada Todas as Usinas]]*$Q$3265)</f>
        <v>0.13149848096742156</v>
      </c>
    </row>
    <row r="6101" spans="1:15" x14ac:dyDescent="0.25">
      <c r="A6101" s="16">
        <f>Tabela2025Horario[[#This Row],[DataHora]]</f>
        <v>45912.125</v>
      </c>
      <c r="B6101" s="17">
        <v>2026</v>
      </c>
      <c r="C6101" s="24">
        <f>Tabela2025Horario[[#This Row],[Mês]]</f>
        <v>9</v>
      </c>
      <c r="D6101" s="24">
        <f>Tabela2025Horario[[#This Row],[Dia]]</f>
        <v>12</v>
      </c>
      <c r="E6101" s="24">
        <f>Tabela2025Horario[[#This Row],[Hora]]</f>
        <v>3</v>
      </c>
      <c r="F6101" s="25">
        <f>Tabela2025Horario[[#This Row],[Conj. Castilho]]</f>
        <v>0</v>
      </c>
      <c r="G6101" s="25">
        <f>Tabela2025Horario[[#This Row],[Conj. Eol. Ventos Santa Eugênia]]</f>
        <v>0</v>
      </c>
      <c r="H6101" s="25">
        <f>Tabela2025Horario[[#This Row],[Conj. Guaimbê]]</f>
        <v>0</v>
      </c>
      <c r="I6101" s="16"/>
      <c r="J6101" s="16"/>
      <c r="K6101" s="16"/>
      <c r="L6101" s="16"/>
      <c r="M6101" s="16"/>
      <c r="N6101" s="16"/>
      <c r="O6101" s="3">
        <f>IF(Tabela2025Horario[[#This Row],[Media Agregada Todas as Usinas]]*$Q$3265&gt;100%,100%,Tabela2025Horario[[#This Row],[Media Agregada Todas as Usinas]]*$Q$3265)</f>
        <v>0.22492057625123721</v>
      </c>
    </row>
    <row r="6102" spans="1:15" x14ac:dyDescent="0.25">
      <c r="A6102" s="16">
        <f>Tabela2025Horario[[#This Row],[DataHora]]</f>
        <v>45912.166666666664</v>
      </c>
      <c r="B6102" s="17">
        <v>2026</v>
      </c>
      <c r="C6102" s="24">
        <f>Tabela2025Horario[[#This Row],[Mês]]</f>
        <v>9</v>
      </c>
      <c r="D6102" s="24">
        <f>Tabela2025Horario[[#This Row],[Dia]]</f>
        <v>12</v>
      </c>
      <c r="E6102" s="24">
        <f>Tabela2025Horario[[#This Row],[Hora]]</f>
        <v>4</v>
      </c>
      <c r="F6102" s="25">
        <f>Tabela2025Horario[[#This Row],[Conj. Castilho]]</f>
        <v>0</v>
      </c>
      <c r="G6102" s="25">
        <f>Tabela2025Horario[[#This Row],[Conj. Eol. Ventos Santa Eugênia]]</f>
        <v>0</v>
      </c>
      <c r="H6102" s="25">
        <f>Tabela2025Horario[[#This Row],[Conj. Guaimbê]]</f>
        <v>0</v>
      </c>
      <c r="I6102" s="16"/>
      <c r="J6102" s="16"/>
      <c r="K6102" s="16"/>
      <c r="L6102" s="16"/>
      <c r="M6102" s="16"/>
      <c r="N6102" s="16"/>
      <c r="O6102" s="3">
        <f>IF(Tabela2025Horario[[#This Row],[Media Agregada Todas as Usinas]]*$Q$3265&gt;100%,100%,Tabela2025Horario[[#This Row],[Media Agregada Todas as Usinas]]*$Q$3265)</f>
        <v>0.2951809230358774</v>
      </c>
    </row>
    <row r="6103" spans="1:15" x14ac:dyDescent="0.25">
      <c r="A6103" s="16">
        <f>Tabela2025Horario[[#This Row],[DataHora]]</f>
        <v>45912.208333333336</v>
      </c>
      <c r="B6103" s="17">
        <v>2026</v>
      </c>
      <c r="C6103" s="24">
        <f>Tabela2025Horario[[#This Row],[Mês]]</f>
        <v>9</v>
      </c>
      <c r="D6103" s="24">
        <f>Tabela2025Horario[[#This Row],[Dia]]</f>
        <v>12</v>
      </c>
      <c r="E6103" s="24">
        <f>Tabela2025Horario[[#This Row],[Hora]]</f>
        <v>5</v>
      </c>
      <c r="F6103" s="25">
        <f>Tabela2025Horario[[#This Row],[Conj. Castilho]]</f>
        <v>0</v>
      </c>
      <c r="G6103" s="25">
        <f>Tabela2025Horario[[#This Row],[Conj. Eol. Ventos Santa Eugênia]]</f>
        <v>0</v>
      </c>
      <c r="H6103" s="25">
        <f>Tabela2025Horario[[#This Row],[Conj. Guaimbê]]</f>
        <v>0</v>
      </c>
      <c r="I6103" s="16"/>
      <c r="J6103" s="16"/>
      <c r="K6103" s="16"/>
      <c r="L6103" s="16"/>
      <c r="M6103" s="16"/>
      <c r="N6103" s="16"/>
      <c r="O6103" s="3">
        <f>IF(Tabela2025Horario[[#This Row],[Media Agregada Todas as Usinas]]*$Q$3265&gt;100%,100%,Tabela2025Horario[[#This Row],[Media Agregada Todas as Usinas]]*$Q$3265)</f>
        <v>0.19316296004992486</v>
      </c>
    </row>
    <row r="6104" spans="1:15" x14ac:dyDescent="0.25">
      <c r="A6104" s="16">
        <f>Tabela2025Horario[[#This Row],[DataHora]]</f>
        <v>45912.25</v>
      </c>
      <c r="B6104" s="17">
        <v>2026</v>
      </c>
      <c r="C6104" s="24">
        <f>Tabela2025Horario[[#This Row],[Mês]]</f>
        <v>9</v>
      </c>
      <c r="D6104" s="24">
        <f>Tabela2025Horario[[#This Row],[Dia]]</f>
        <v>12</v>
      </c>
      <c r="E6104" s="24">
        <f>Tabela2025Horario[[#This Row],[Hora]]</f>
        <v>6</v>
      </c>
      <c r="F6104" s="25">
        <f>Tabela2025Horario[[#This Row],[Conj. Castilho]]</f>
        <v>0</v>
      </c>
      <c r="G6104" s="25">
        <f>Tabela2025Horario[[#This Row],[Conj. Eol. Ventos Santa Eugênia]]</f>
        <v>0</v>
      </c>
      <c r="H6104" s="25">
        <f>Tabela2025Horario[[#This Row],[Conj. Guaimbê]]</f>
        <v>0</v>
      </c>
      <c r="I6104" s="16"/>
      <c r="J6104" s="16"/>
      <c r="K6104" s="16"/>
      <c r="L6104" s="16"/>
      <c r="M6104" s="16"/>
      <c r="N6104" s="16"/>
      <c r="O6104" s="3">
        <f>IF(Tabela2025Horario[[#This Row],[Media Agregada Todas as Usinas]]*$Q$3265&gt;100%,100%,Tabela2025Horario[[#This Row],[Media Agregada Todas as Usinas]]*$Q$3265)</f>
        <v>0.18044731498267269</v>
      </c>
    </row>
    <row r="6105" spans="1:15" x14ac:dyDescent="0.25">
      <c r="A6105" s="16">
        <f>Tabela2025Horario[[#This Row],[DataHora]]</f>
        <v>45912.291666666664</v>
      </c>
      <c r="B6105" s="17">
        <v>2026</v>
      </c>
      <c r="C6105" s="24">
        <f>Tabela2025Horario[[#This Row],[Mês]]</f>
        <v>9</v>
      </c>
      <c r="D6105" s="24">
        <f>Tabela2025Horario[[#This Row],[Dia]]</f>
        <v>12</v>
      </c>
      <c r="E6105" s="24">
        <f>Tabela2025Horario[[#This Row],[Hora]]</f>
        <v>7</v>
      </c>
      <c r="F6105" s="25">
        <f>Tabela2025Horario[[#This Row],[Conj. Castilho]]</f>
        <v>0</v>
      </c>
      <c r="G6105" s="25">
        <f>Tabela2025Horario[[#This Row],[Conj. Eol. Ventos Santa Eugênia]]</f>
        <v>0</v>
      </c>
      <c r="H6105" s="25">
        <f>Tabela2025Horario[[#This Row],[Conj. Guaimbê]]</f>
        <v>0</v>
      </c>
      <c r="I6105" s="16"/>
      <c r="J6105" s="16"/>
      <c r="K6105" s="16"/>
      <c r="L6105" s="16"/>
      <c r="M6105" s="16"/>
      <c r="N6105" s="16"/>
      <c r="O6105" s="3">
        <f>IF(Tabela2025Horario[[#This Row],[Media Agregada Todas as Usinas]]*$Q$3265&gt;100%,100%,Tabela2025Horario[[#This Row],[Media Agregada Todas as Usinas]]*$Q$3265)</f>
        <v>0.28773488162673316</v>
      </c>
    </row>
    <row r="6106" spans="1:15" x14ac:dyDescent="0.25">
      <c r="A6106" s="16">
        <f>Tabela2025Horario[[#This Row],[DataHora]]</f>
        <v>45912.333333333336</v>
      </c>
      <c r="B6106" s="17">
        <v>2026</v>
      </c>
      <c r="C6106" s="24">
        <f>Tabela2025Horario[[#This Row],[Mês]]</f>
        <v>9</v>
      </c>
      <c r="D6106" s="24">
        <f>Tabela2025Horario[[#This Row],[Dia]]</f>
        <v>12</v>
      </c>
      <c r="E6106" s="24">
        <f>Tabela2025Horario[[#This Row],[Hora]]</f>
        <v>8</v>
      </c>
      <c r="F6106" s="25">
        <f>Tabela2025Horario[[#This Row],[Conj. Castilho]]</f>
        <v>0</v>
      </c>
      <c r="G6106" s="25">
        <f>Tabela2025Horario[[#This Row],[Conj. Eol. Ventos Santa Eugênia]]</f>
        <v>0</v>
      </c>
      <c r="H6106" s="25">
        <f>Tabela2025Horario[[#This Row],[Conj. Guaimbê]]</f>
        <v>0</v>
      </c>
      <c r="I6106" s="16"/>
      <c r="J6106" s="16"/>
      <c r="K6106" s="16"/>
      <c r="L6106" s="16"/>
      <c r="M6106" s="16"/>
      <c r="N6106" s="16"/>
      <c r="O6106" s="3">
        <f>IF(Tabela2025Horario[[#This Row],[Media Agregada Todas as Usinas]]*$Q$3265&gt;100%,100%,Tabela2025Horario[[#This Row],[Media Agregada Todas as Usinas]]*$Q$3265)</f>
        <v>0.36858104287266208</v>
      </c>
    </row>
    <row r="6107" spans="1:15" x14ac:dyDescent="0.25">
      <c r="A6107" s="16">
        <f>Tabela2025Horario[[#This Row],[DataHora]]</f>
        <v>45912.375</v>
      </c>
      <c r="B6107" s="17">
        <v>2026</v>
      </c>
      <c r="C6107" s="24">
        <f>Tabela2025Horario[[#This Row],[Mês]]</f>
        <v>9</v>
      </c>
      <c r="D6107" s="24">
        <f>Tabela2025Horario[[#This Row],[Dia]]</f>
        <v>12</v>
      </c>
      <c r="E6107" s="24">
        <f>Tabela2025Horario[[#This Row],[Hora]]</f>
        <v>9</v>
      </c>
      <c r="F6107" s="25">
        <f>Tabela2025Horario[[#This Row],[Conj. Castilho]]</f>
        <v>0</v>
      </c>
      <c r="G6107" s="25">
        <f>Tabela2025Horario[[#This Row],[Conj. Eol. Ventos Santa Eugênia]]</f>
        <v>0</v>
      </c>
      <c r="H6107" s="25">
        <f>Tabela2025Horario[[#This Row],[Conj. Guaimbê]]</f>
        <v>0</v>
      </c>
      <c r="I6107" s="16"/>
      <c r="J6107" s="16"/>
      <c r="K6107" s="16"/>
      <c r="L6107" s="16"/>
      <c r="M6107" s="16"/>
      <c r="N6107" s="16"/>
      <c r="O6107" s="3">
        <f>IF(Tabela2025Horario[[#This Row],[Media Agregada Todas as Usinas]]*$Q$3265&gt;100%,100%,Tabela2025Horario[[#This Row],[Media Agregada Todas as Usinas]]*$Q$3265)</f>
        <v>0.40291153197733015</v>
      </c>
    </row>
    <row r="6108" spans="1:15" x14ac:dyDescent="0.25">
      <c r="A6108" s="16">
        <f>Tabela2025Horario[[#This Row],[DataHora]]</f>
        <v>45912.416666666664</v>
      </c>
      <c r="B6108" s="17">
        <v>2026</v>
      </c>
      <c r="C6108" s="24">
        <f>Tabela2025Horario[[#This Row],[Mês]]</f>
        <v>9</v>
      </c>
      <c r="D6108" s="24">
        <f>Tabela2025Horario[[#This Row],[Dia]]</f>
        <v>12</v>
      </c>
      <c r="E6108" s="24">
        <f>Tabela2025Horario[[#This Row],[Hora]]</f>
        <v>10</v>
      </c>
      <c r="F6108" s="25">
        <f>Tabela2025Horario[[#This Row],[Conj. Castilho]]</f>
        <v>0</v>
      </c>
      <c r="G6108" s="25">
        <f>Tabela2025Horario[[#This Row],[Conj. Eol. Ventos Santa Eugênia]]</f>
        <v>7.2019659021915441E-2</v>
      </c>
      <c r="H6108" s="25">
        <f>Tabela2025Horario[[#This Row],[Conj. Guaimbê]]</f>
        <v>0</v>
      </c>
      <c r="I6108" s="16"/>
      <c r="J6108" s="16"/>
      <c r="K6108" s="16"/>
      <c r="L6108" s="16"/>
      <c r="M6108" s="16"/>
      <c r="N6108" s="16"/>
      <c r="O6108" s="3">
        <f>IF(Tabela2025Horario[[#This Row],[Media Agregada Todas as Usinas]]*$Q$3265&gt;100%,100%,Tabela2025Horario[[#This Row],[Media Agregada Todas as Usinas]]*$Q$3265)</f>
        <v>0.40649232555012516</v>
      </c>
    </row>
    <row r="6109" spans="1:15" x14ac:dyDescent="0.25">
      <c r="A6109" s="16">
        <f>Tabela2025Horario[[#This Row],[DataHora]]</f>
        <v>45912.458333333336</v>
      </c>
      <c r="B6109" s="17">
        <v>2026</v>
      </c>
      <c r="C6109" s="24">
        <f>Tabela2025Horario[[#This Row],[Mês]]</f>
        <v>9</v>
      </c>
      <c r="D6109" s="24">
        <f>Tabela2025Horario[[#This Row],[Dia]]</f>
        <v>12</v>
      </c>
      <c r="E6109" s="24">
        <f>Tabela2025Horario[[#This Row],[Hora]]</f>
        <v>11</v>
      </c>
      <c r="F6109" s="25">
        <f>Tabela2025Horario[[#This Row],[Conj. Castilho]]</f>
        <v>0</v>
      </c>
      <c r="G6109" s="25">
        <f>Tabela2025Horario[[#This Row],[Conj. Eol. Ventos Santa Eugênia]]</f>
        <v>7.8801924929532863E-2</v>
      </c>
      <c r="H6109" s="25">
        <f>Tabela2025Horario[[#This Row],[Conj. Guaimbê]]</f>
        <v>0</v>
      </c>
      <c r="I6109" s="16"/>
      <c r="J6109" s="16"/>
      <c r="K6109" s="16"/>
      <c r="L6109" s="16"/>
      <c r="M6109" s="16"/>
      <c r="N6109" s="16"/>
      <c r="O6109" s="3">
        <f>IF(Tabela2025Horario[[#This Row],[Media Agregada Todas as Usinas]]*$Q$3265&gt;100%,100%,Tabela2025Horario[[#This Row],[Media Agregada Todas as Usinas]]*$Q$3265)</f>
        <v>0.60052096166574143</v>
      </c>
    </row>
    <row r="6110" spans="1:15" x14ac:dyDescent="0.25">
      <c r="A6110" s="16">
        <f>Tabela2025Horario[[#This Row],[DataHora]]</f>
        <v>45912.5</v>
      </c>
      <c r="B6110" s="17">
        <v>2026</v>
      </c>
      <c r="C6110" s="24">
        <f>Tabela2025Horario[[#This Row],[Mês]]</f>
        <v>9</v>
      </c>
      <c r="D6110" s="24">
        <f>Tabela2025Horario[[#This Row],[Dia]]</f>
        <v>12</v>
      </c>
      <c r="E6110" s="24">
        <f>Tabela2025Horario[[#This Row],[Hora]]</f>
        <v>12</v>
      </c>
      <c r="F6110" s="25">
        <f>Tabela2025Horario[[#This Row],[Conj. Castilho]]</f>
        <v>0</v>
      </c>
      <c r="G6110" s="25">
        <f>Tabela2025Horario[[#This Row],[Conj. Eol. Ventos Santa Eugênia]]</f>
        <v>0.15995033594764366</v>
      </c>
      <c r="H6110" s="25">
        <f>Tabela2025Horario[[#This Row],[Conj. Guaimbê]]</f>
        <v>0</v>
      </c>
      <c r="I6110" s="16"/>
      <c r="J6110" s="16"/>
      <c r="K6110" s="16"/>
      <c r="L6110" s="16"/>
      <c r="M6110" s="16"/>
      <c r="N6110" s="16"/>
      <c r="O6110" s="3">
        <f>IF(Tabela2025Horario[[#This Row],[Media Agregada Todas as Usinas]]*$Q$3265&gt;100%,100%,Tabela2025Horario[[#This Row],[Media Agregada Todas as Usinas]]*$Q$3265)</f>
        <v>0.79898366012546085</v>
      </c>
    </row>
    <row r="6111" spans="1:15" x14ac:dyDescent="0.25">
      <c r="A6111" s="16">
        <f>Tabela2025Horario[[#This Row],[DataHora]]</f>
        <v>45912.541666666664</v>
      </c>
      <c r="B6111" s="17">
        <v>2026</v>
      </c>
      <c r="C6111" s="24">
        <f>Tabela2025Horario[[#This Row],[Mês]]</f>
        <v>9</v>
      </c>
      <c r="D6111" s="24">
        <f>Tabela2025Horario[[#This Row],[Dia]]</f>
        <v>12</v>
      </c>
      <c r="E6111" s="24">
        <f>Tabela2025Horario[[#This Row],[Hora]]</f>
        <v>13</v>
      </c>
      <c r="F6111" s="25">
        <f>Tabela2025Horario[[#This Row],[Conj. Castilho]]</f>
        <v>0</v>
      </c>
      <c r="G6111" s="25">
        <f>Tabela2025Horario[[#This Row],[Conj. Eol. Ventos Santa Eugênia]]</f>
        <v>1.9590402954322776E-3</v>
      </c>
      <c r="H6111" s="25">
        <f>Tabela2025Horario[[#This Row],[Conj. Guaimbê]]</f>
        <v>0</v>
      </c>
      <c r="I6111" s="16"/>
      <c r="J6111" s="16"/>
      <c r="K6111" s="16"/>
      <c r="L6111" s="16"/>
      <c r="M6111" s="16"/>
      <c r="N6111" s="16"/>
      <c r="O6111" s="3">
        <f>IF(Tabela2025Horario[[#This Row],[Media Agregada Todas as Usinas]]*$Q$3265&gt;100%,100%,Tabela2025Horario[[#This Row],[Media Agregada Todas as Usinas]]*$Q$3265)</f>
        <v>0.18191830227799266</v>
      </c>
    </row>
    <row r="6112" spans="1:15" x14ac:dyDescent="0.25">
      <c r="A6112" s="16">
        <f>Tabela2025Horario[[#This Row],[DataHora]]</f>
        <v>45912.583333333336</v>
      </c>
      <c r="B6112" s="17">
        <v>2026</v>
      </c>
      <c r="C6112" s="24">
        <f>Tabela2025Horario[[#This Row],[Mês]]</f>
        <v>9</v>
      </c>
      <c r="D6112" s="24">
        <f>Tabela2025Horario[[#This Row],[Dia]]</f>
        <v>12</v>
      </c>
      <c r="E6112" s="24">
        <f>Tabela2025Horario[[#This Row],[Hora]]</f>
        <v>14</v>
      </c>
      <c r="F6112" s="25">
        <f>Tabela2025Horario[[#This Row],[Conj. Castilho]]</f>
        <v>0</v>
      </c>
      <c r="G6112" s="25">
        <f>Tabela2025Horario[[#This Row],[Conj. Eol. Ventos Santa Eugênia]]</f>
        <v>0</v>
      </c>
      <c r="H6112" s="25">
        <f>Tabela2025Horario[[#This Row],[Conj. Guaimbê]]</f>
        <v>0</v>
      </c>
      <c r="I6112" s="16"/>
      <c r="J6112" s="16"/>
      <c r="K6112" s="16"/>
      <c r="L6112" s="16"/>
      <c r="M6112" s="16"/>
      <c r="N6112" s="16"/>
      <c r="O6112" s="3">
        <f>IF(Tabela2025Horario[[#This Row],[Media Agregada Todas as Usinas]]*$Q$3265&gt;100%,100%,Tabela2025Horario[[#This Row],[Media Agregada Todas as Usinas]]*$Q$3265)</f>
        <v>0</v>
      </c>
    </row>
    <row r="6113" spans="1:15" x14ac:dyDescent="0.25">
      <c r="A6113" s="16">
        <f>Tabela2025Horario[[#This Row],[DataHora]]</f>
        <v>45912.625</v>
      </c>
      <c r="B6113" s="17">
        <v>2026</v>
      </c>
      <c r="C6113" s="24">
        <f>Tabela2025Horario[[#This Row],[Mês]]</f>
        <v>9</v>
      </c>
      <c r="D6113" s="24">
        <f>Tabela2025Horario[[#This Row],[Dia]]</f>
        <v>12</v>
      </c>
      <c r="E6113" s="24">
        <f>Tabela2025Horario[[#This Row],[Hora]]</f>
        <v>15</v>
      </c>
      <c r="F6113" s="25">
        <f>Tabela2025Horario[[#This Row],[Conj. Castilho]]</f>
        <v>0</v>
      </c>
      <c r="G6113" s="25">
        <f>Tabela2025Horario[[#This Row],[Conj. Eol. Ventos Santa Eugênia]]</f>
        <v>0</v>
      </c>
      <c r="H6113" s="25">
        <f>Tabela2025Horario[[#This Row],[Conj. Guaimbê]]</f>
        <v>0</v>
      </c>
      <c r="I6113" s="16"/>
      <c r="J6113" s="16"/>
      <c r="K6113" s="16"/>
      <c r="L6113" s="16"/>
      <c r="M6113" s="16"/>
      <c r="N6113" s="16"/>
      <c r="O6113" s="3">
        <f>IF(Tabela2025Horario[[#This Row],[Media Agregada Todas as Usinas]]*$Q$3265&gt;100%,100%,Tabela2025Horario[[#This Row],[Media Agregada Todas as Usinas]]*$Q$3265)</f>
        <v>0</v>
      </c>
    </row>
    <row r="6114" spans="1:15" x14ac:dyDescent="0.25">
      <c r="A6114" s="16">
        <f>Tabela2025Horario[[#This Row],[DataHora]]</f>
        <v>45912.666666666664</v>
      </c>
      <c r="B6114" s="17">
        <v>2026</v>
      </c>
      <c r="C6114" s="24">
        <f>Tabela2025Horario[[#This Row],[Mês]]</f>
        <v>9</v>
      </c>
      <c r="D6114" s="24">
        <f>Tabela2025Horario[[#This Row],[Dia]]</f>
        <v>12</v>
      </c>
      <c r="E6114" s="24">
        <f>Tabela2025Horario[[#This Row],[Hora]]</f>
        <v>16</v>
      </c>
      <c r="F6114" s="25">
        <f>Tabela2025Horario[[#This Row],[Conj. Castilho]]</f>
        <v>0</v>
      </c>
      <c r="G6114" s="25">
        <f>Tabela2025Horario[[#This Row],[Conj. Eol. Ventos Santa Eugênia]]</f>
        <v>0</v>
      </c>
      <c r="H6114" s="25">
        <f>Tabela2025Horario[[#This Row],[Conj. Guaimbê]]</f>
        <v>0</v>
      </c>
      <c r="I6114" s="16"/>
      <c r="J6114" s="16"/>
      <c r="K6114" s="16"/>
      <c r="L6114" s="16"/>
      <c r="M6114" s="16"/>
      <c r="N6114" s="16"/>
      <c r="O6114" s="3">
        <f>IF(Tabela2025Horario[[#This Row],[Media Agregada Todas as Usinas]]*$Q$3265&gt;100%,100%,Tabela2025Horario[[#This Row],[Media Agregada Todas as Usinas]]*$Q$3265)</f>
        <v>0</v>
      </c>
    </row>
    <row r="6115" spans="1:15" x14ac:dyDescent="0.25">
      <c r="A6115" s="16">
        <f>Tabela2025Horario[[#This Row],[DataHora]]</f>
        <v>45912.708333333336</v>
      </c>
      <c r="B6115" s="17">
        <v>2026</v>
      </c>
      <c r="C6115" s="24">
        <f>Tabela2025Horario[[#This Row],[Mês]]</f>
        <v>9</v>
      </c>
      <c r="D6115" s="24">
        <f>Tabela2025Horario[[#This Row],[Dia]]</f>
        <v>12</v>
      </c>
      <c r="E6115" s="24">
        <f>Tabela2025Horario[[#This Row],[Hora]]</f>
        <v>17</v>
      </c>
      <c r="F6115" s="25">
        <f>Tabela2025Horario[[#This Row],[Conj. Castilho]]</f>
        <v>0</v>
      </c>
      <c r="G6115" s="25">
        <f>Tabela2025Horario[[#This Row],[Conj. Eol. Ventos Santa Eugênia]]</f>
        <v>0</v>
      </c>
      <c r="H6115" s="25">
        <f>Tabela2025Horario[[#This Row],[Conj. Guaimbê]]</f>
        <v>0</v>
      </c>
      <c r="I6115" s="16"/>
      <c r="J6115" s="16"/>
      <c r="K6115" s="16"/>
      <c r="L6115" s="16"/>
      <c r="M6115" s="16"/>
      <c r="N6115" s="16"/>
      <c r="O6115" s="3">
        <f>IF(Tabela2025Horario[[#This Row],[Media Agregada Todas as Usinas]]*$Q$3265&gt;100%,100%,Tabela2025Horario[[#This Row],[Media Agregada Todas as Usinas]]*$Q$3265)</f>
        <v>0</v>
      </c>
    </row>
    <row r="6116" spans="1:15" x14ac:dyDescent="0.25">
      <c r="A6116" s="16">
        <f>Tabela2025Horario[[#This Row],[DataHora]]</f>
        <v>45912.75</v>
      </c>
      <c r="B6116" s="17">
        <v>2026</v>
      </c>
      <c r="C6116" s="24">
        <f>Tabela2025Horario[[#This Row],[Mês]]</f>
        <v>9</v>
      </c>
      <c r="D6116" s="24">
        <f>Tabela2025Horario[[#This Row],[Dia]]</f>
        <v>12</v>
      </c>
      <c r="E6116" s="24">
        <f>Tabela2025Horario[[#This Row],[Hora]]</f>
        <v>18</v>
      </c>
      <c r="F6116" s="25">
        <f>Tabela2025Horario[[#This Row],[Conj. Castilho]]</f>
        <v>0</v>
      </c>
      <c r="G6116" s="25">
        <f>Tabela2025Horario[[#This Row],[Conj. Eol. Ventos Santa Eugênia]]</f>
        <v>0</v>
      </c>
      <c r="H6116" s="25">
        <f>Tabela2025Horario[[#This Row],[Conj. Guaimbê]]</f>
        <v>0</v>
      </c>
      <c r="I6116" s="16"/>
      <c r="J6116" s="16"/>
      <c r="K6116" s="16"/>
      <c r="L6116" s="16"/>
      <c r="M6116" s="16"/>
      <c r="N6116" s="16"/>
      <c r="O6116" s="3">
        <f>IF(Tabela2025Horario[[#This Row],[Media Agregada Todas as Usinas]]*$Q$3265&gt;100%,100%,Tabela2025Horario[[#This Row],[Media Agregada Todas as Usinas]]*$Q$3265)</f>
        <v>0</v>
      </c>
    </row>
    <row r="6117" spans="1:15" x14ac:dyDescent="0.25">
      <c r="A6117" s="16">
        <f>Tabela2025Horario[[#This Row],[DataHora]]</f>
        <v>45912.791666666664</v>
      </c>
      <c r="B6117" s="17">
        <v>2026</v>
      </c>
      <c r="C6117" s="24">
        <f>Tabela2025Horario[[#This Row],[Mês]]</f>
        <v>9</v>
      </c>
      <c r="D6117" s="24">
        <f>Tabela2025Horario[[#This Row],[Dia]]</f>
        <v>12</v>
      </c>
      <c r="E6117" s="24">
        <f>Tabela2025Horario[[#This Row],[Hora]]</f>
        <v>19</v>
      </c>
      <c r="F6117" s="25">
        <f>Tabela2025Horario[[#This Row],[Conj. Castilho]]</f>
        <v>0</v>
      </c>
      <c r="G6117" s="25">
        <f>Tabela2025Horario[[#This Row],[Conj. Eol. Ventos Santa Eugênia]]</f>
        <v>0</v>
      </c>
      <c r="H6117" s="25">
        <f>Tabela2025Horario[[#This Row],[Conj. Guaimbê]]</f>
        <v>0</v>
      </c>
      <c r="I6117" s="16"/>
      <c r="J6117" s="16"/>
      <c r="K6117" s="16"/>
      <c r="L6117" s="16"/>
      <c r="M6117" s="16"/>
      <c r="N6117" s="16"/>
      <c r="O6117" s="3">
        <f>IF(Tabela2025Horario[[#This Row],[Media Agregada Todas as Usinas]]*$Q$3265&gt;100%,100%,Tabela2025Horario[[#This Row],[Media Agregada Todas as Usinas]]*$Q$3265)</f>
        <v>0</v>
      </c>
    </row>
    <row r="6118" spans="1:15" x14ac:dyDescent="0.25">
      <c r="A6118" s="16">
        <f>Tabela2025Horario[[#This Row],[DataHora]]</f>
        <v>45912.833333333336</v>
      </c>
      <c r="B6118" s="17">
        <v>2026</v>
      </c>
      <c r="C6118" s="24">
        <f>Tabela2025Horario[[#This Row],[Mês]]</f>
        <v>9</v>
      </c>
      <c r="D6118" s="24">
        <f>Tabela2025Horario[[#This Row],[Dia]]</f>
        <v>12</v>
      </c>
      <c r="E6118" s="24">
        <f>Tabela2025Horario[[#This Row],[Hora]]</f>
        <v>20</v>
      </c>
      <c r="F6118" s="25">
        <f>Tabela2025Horario[[#This Row],[Conj. Castilho]]</f>
        <v>0</v>
      </c>
      <c r="G6118" s="25">
        <f>Tabela2025Horario[[#This Row],[Conj. Eol. Ventos Santa Eugênia]]</f>
        <v>0</v>
      </c>
      <c r="H6118" s="25">
        <f>Tabela2025Horario[[#This Row],[Conj. Guaimbê]]</f>
        <v>0</v>
      </c>
      <c r="I6118" s="16"/>
      <c r="J6118" s="16"/>
      <c r="K6118" s="16"/>
      <c r="L6118" s="16"/>
      <c r="M6118" s="16"/>
      <c r="N6118" s="16"/>
      <c r="O6118" s="3">
        <f>IF(Tabela2025Horario[[#This Row],[Media Agregada Todas as Usinas]]*$Q$3265&gt;100%,100%,Tabela2025Horario[[#This Row],[Media Agregada Todas as Usinas]]*$Q$3265)</f>
        <v>0.14796895706569285</v>
      </c>
    </row>
    <row r="6119" spans="1:15" x14ac:dyDescent="0.25">
      <c r="A6119" s="16">
        <f>Tabela2025Horario[[#This Row],[DataHora]]</f>
        <v>45912.875</v>
      </c>
      <c r="B6119" s="17">
        <v>2026</v>
      </c>
      <c r="C6119" s="24">
        <f>Tabela2025Horario[[#This Row],[Mês]]</f>
        <v>9</v>
      </c>
      <c r="D6119" s="24">
        <f>Tabela2025Horario[[#This Row],[Dia]]</f>
        <v>12</v>
      </c>
      <c r="E6119" s="24">
        <f>Tabela2025Horario[[#This Row],[Hora]]</f>
        <v>21</v>
      </c>
      <c r="F6119" s="25">
        <f>Tabela2025Horario[[#This Row],[Conj. Castilho]]</f>
        <v>0</v>
      </c>
      <c r="G6119" s="25">
        <f>Tabela2025Horario[[#This Row],[Conj. Eol. Ventos Santa Eugênia]]</f>
        <v>0</v>
      </c>
      <c r="H6119" s="25">
        <f>Tabela2025Horario[[#This Row],[Conj. Guaimbê]]</f>
        <v>0</v>
      </c>
      <c r="I6119" s="16"/>
      <c r="J6119" s="16"/>
      <c r="K6119" s="16"/>
      <c r="L6119" s="16"/>
      <c r="M6119" s="16"/>
      <c r="N6119" s="16"/>
      <c r="O6119" s="3">
        <f>IF(Tabela2025Horario[[#This Row],[Media Agregada Todas as Usinas]]*$Q$3265&gt;100%,100%,Tabela2025Horario[[#This Row],[Media Agregada Todas as Usinas]]*$Q$3265)</f>
        <v>0.24834542765044967</v>
      </c>
    </row>
    <row r="6120" spans="1:15" x14ac:dyDescent="0.25">
      <c r="A6120" s="16">
        <f>Tabela2025Horario[[#This Row],[DataHora]]</f>
        <v>45912.916666666664</v>
      </c>
      <c r="B6120" s="17">
        <v>2026</v>
      </c>
      <c r="C6120" s="24">
        <f>Tabela2025Horario[[#This Row],[Mês]]</f>
        <v>9</v>
      </c>
      <c r="D6120" s="24">
        <f>Tabela2025Horario[[#This Row],[Dia]]</f>
        <v>12</v>
      </c>
      <c r="E6120" s="24">
        <f>Tabela2025Horario[[#This Row],[Hora]]</f>
        <v>22</v>
      </c>
      <c r="F6120" s="25">
        <f>Tabela2025Horario[[#This Row],[Conj. Castilho]]</f>
        <v>0</v>
      </c>
      <c r="G6120" s="25">
        <f>Tabela2025Horario[[#This Row],[Conj. Eol. Ventos Santa Eugênia]]</f>
        <v>0</v>
      </c>
      <c r="H6120" s="25">
        <f>Tabela2025Horario[[#This Row],[Conj. Guaimbê]]</f>
        <v>0</v>
      </c>
      <c r="I6120" s="16"/>
      <c r="J6120" s="16"/>
      <c r="K6120" s="16"/>
      <c r="L6120" s="16"/>
      <c r="M6120" s="16"/>
      <c r="N6120" s="16"/>
      <c r="O6120" s="3">
        <f>IF(Tabela2025Horario[[#This Row],[Media Agregada Todas as Usinas]]*$Q$3265&gt;100%,100%,Tabela2025Horario[[#This Row],[Media Agregada Todas as Usinas]]*$Q$3265)</f>
        <v>0.18758125287380081</v>
      </c>
    </row>
    <row r="6121" spans="1:15" x14ac:dyDescent="0.25">
      <c r="A6121" s="16">
        <f>Tabela2025Horario[[#This Row],[DataHora]]</f>
        <v>45912.958333333336</v>
      </c>
      <c r="B6121" s="17">
        <v>2026</v>
      </c>
      <c r="C6121" s="24">
        <f>Tabela2025Horario[[#This Row],[Mês]]</f>
        <v>9</v>
      </c>
      <c r="D6121" s="24">
        <f>Tabela2025Horario[[#This Row],[Dia]]</f>
        <v>12</v>
      </c>
      <c r="E6121" s="24">
        <f>Tabela2025Horario[[#This Row],[Hora]]</f>
        <v>23</v>
      </c>
      <c r="F6121" s="25">
        <f>Tabela2025Horario[[#This Row],[Conj. Castilho]]</f>
        <v>0</v>
      </c>
      <c r="G6121" s="25">
        <f>Tabela2025Horario[[#This Row],[Conj. Eol. Ventos Santa Eugênia]]</f>
        <v>0</v>
      </c>
      <c r="H6121" s="25">
        <f>Tabela2025Horario[[#This Row],[Conj. Guaimbê]]</f>
        <v>0</v>
      </c>
      <c r="I6121" s="16"/>
      <c r="J6121" s="16"/>
      <c r="K6121" s="16"/>
      <c r="L6121" s="16"/>
      <c r="M6121" s="16"/>
      <c r="N6121" s="16"/>
      <c r="O6121" s="3">
        <f>IF(Tabela2025Horario[[#This Row],[Media Agregada Todas as Usinas]]*$Q$3265&gt;100%,100%,Tabela2025Horario[[#This Row],[Media Agregada Todas as Usinas]]*$Q$3265)</f>
        <v>0.17677533238437179</v>
      </c>
    </row>
    <row r="6122" spans="1:15" x14ac:dyDescent="0.25">
      <c r="A6122" s="16">
        <f>Tabela2025Horario[[#This Row],[DataHora]]</f>
        <v>45913</v>
      </c>
      <c r="B6122" s="17">
        <v>2026</v>
      </c>
      <c r="C6122" s="24">
        <f>Tabela2025Horario[[#This Row],[Mês]]</f>
        <v>9</v>
      </c>
      <c r="D6122" s="24">
        <f>Tabela2025Horario[[#This Row],[Dia]]</f>
        <v>13</v>
      </c>
      <c r="E6122" s="24">
        <f>Tabela2025Horario[[#This Row],[Hora]]</f>
        <v>0</v>
      </c>
      <c r="F6122" s="25">
        <f>Tabela2025Horario[[#This Row],[Conj. Castilho]]</f>
        <v>0</v>
      </c>
      <c r="G6122" s="25">
        <f>Tabela2025Horario[[#This Row],[Conj. Eol. Ventos Santa Eugênia]]</f>
        <v>0</v>
      </c>
      <c r="H6122" s="25">
        <f>Tabela2025Horario[[#This Row],[Conj. Guaimbê]]</f>
        <v>0</v>
      </c>
      <c r="I6122" s="16"/>
      <c r="J6122" s="16"/>
      <c r="K6122" s="16"/>
      <c r="L6122" s="16"/>
      <c r="M6122" s="16"/>
      <c r="N6122" s="16"/>
      <c r="O6122" s="3">
        <f>IF(Tabela2025Horario[[#This Row],[Media Agregada Todas as Usinas]]*$Q$3265&gt;100%,100%,Tabela2025Horario[[#This Row],[Media Agregada Todas as Usinas]]*$Q$3265)</f>
        <v>0.11973406225998663</v>
      </c>
    </row>
    <row r="6123" spans="1:15" x14ac:dyDescent="0.25">
      <c r="A6123" s="16">
        <f>Tabela2025Horario[[#This Row],[DataHora]]</f>
        <v>45913.041666666664</v>
      </c>
      <c r="B6123" s="17">
        <v>2026</v>
      </c>
      <c r="C6123" s="24">
        <f>Tabela2025Horario[[#This Row],[Mês]]</f>
        <v>9</v>
      </c>
      <c r="D6123" s="24">
        <f>Tabela2025Horario[[#This Row],[Dia]]</f>
        <v>13</v>
      </c>
      <c r="E6123" s="24">
        <f>Tabela2025Horario[[#This Row],[Hora]]</f>
        <v>1</v>
      </c>
      <c r="F6123" s="25">
        <f>Tabela2025Horario[[#This Row],[Conj. Castilho]]</f>
        <v>0</v>
      </c>
      <c r="G6123" s="25">
        <f>Tabela2025Horario[[#This Row],[Conj. Eol. Ventos Santa Eugênia]]</f>
        <v>0</v>
      </c>
      <c r="H6123" s="25">
        <f>Tabela2025Horario[[#This Row],[Conj. Guaimbê]]</f>
        <v>0</v>
      </c>
      <c r="I6123" s="16"/>
      <c r="J6123" s="16"/>
      <c r="K6123" s="16"/>
      <c r="L6123" s="16"/>
      <c r="M6123" s="16"/>
      <c r="N6123" s="16"/>
      <c r="O6123" s="3">
        <f>IF(Tabela2025Horario[[#This Row],[Media Agregada Todas as Usinas]]*$Q$3265&gt;100%,100%,Tabela2025Horario[[#This Row],[Media Agregada Todas as Usinas]]*$Q$3265)</f>
        <v>8.0083952017334023E-2</v>
      </c>
    </row>
    <row r="6124" spans="1:15" x14ac:dyDescent="0.25">
      <c r="A6124" s="16">
        <f>Tabela2025Horario[[#This Row],[DataHora]]</f>
        <v>45913.083333333336</v>
      </c>
      <c r="B6124" s="17">
        <v>2026</v>
      </c>
      <c r="C6124" s="24">
        <f>Tabela2025Horario[[#This Row],[Mês]]</f>
        <v>9</v>
      </c>
      <c r="D6124" s="24">
        <f>Tabela2025Horario[[#This Row],[Dia]]</f>
        <v>13</v>
      </c>
      <c r="E6124" s="24">
        <f>Tabela2025Horario[[#This Row],[Hora]]</f>
        <v>2</v>
      </c>
      <c r="F6124" s="25">
        <f>Tabela2025Horario[[#This Row],[Conj. Castilho]]</f>
        <v>0</v>
      </c>
      <c r="G6124" s="25">
        <f>Tabela2025Horario[[#This Row],[Conj. Eol. Ventos Santa Eugênia]]</f>
        <v>0</v>
      </c>
      <c r="H6124" s="25">
        <f>Tabela2025Horario[[#This Row],[Conj. Guaimbê]]</f>
        <v>0</v>
      </c>
      <c r="I6124" s="16"/>
      <c r="J6124" s="16"/>
      <c r="K6124" s="16"/>
      <c r="L6124" s="16"/>
      <c r="M6124" s="16"/>
      <c r="N6124" s="16"/>
      <c r="O6124" s="3">
        <f>IF(Tabela2025Horario[[#This Row],[Media Agregada Todas as Usinas]]*$Q$3265&gt;100%,100%,Tabela2025Horario[[#This Row],[Media Agregada Todas as Usinas]]*$Q$3265)</f>
        <v>0.13947291254118999</v>
      </c>
    </row>
    <row r="6125" spans="1:15" x14ac:dyDescent="0.25">
      <c r="A6125" s="16">
        <f>Tabela2025Horario[[#This Row],[DataHora]]</f>
        <v>45913.125</v>
      </c>
      <c r="B6125" s="17">
        <v>2026</v>
      </c>
      <c r="C6125" s="24">
        <f>Tabela2025Horario[[#This Row],[Mês]]</f>
        <v>9</v>
      </c>
      <c r="D6125" s="24">
        <f>Tabela2025Horario[[#This Row],[Dia]]</f>
        <v>13</v>
      </c>
      <c r="E6125" s="24">
        <f>Tabela2025Horario[[#This Row],[Hora]]</f>
        <v>3</v>
      </c>
      <c r="F6125" s="25">
        <f>Tabela2025Horario[[#This Row],[Conj. Castilho]]</f>
        <v>0</v>
      </c>
      <c r="G6125" s="25">
        <f>Tabela2025Horario[[#This Row],[Conj. Eol. Ventos Santa Eugênia]]</f>
        <v>0</v>
      </c>
      <c r="H6125" s="25">
        <f>Tabela2025Horario[[#This Row],[Conj. Guaimbê]]</f>
        <v>0</v>
      </c>
      <c r="I6125" s="16"/>
      <c r="J6125" s="16"/>
      <c r="K6125" s="16"/>
      <c r="L6125" s="16"/>
      <c r="M6125" s="16"/>
      <c r="N6125" s="16"/>
      <c r="O6125" s="3">
        <f>IF(Tabela2025Horario[[#This Row],[Media Agregada Todas as Usinas]]*$Q$3265&gt;100%,100%,Tabela2025Horario[[#This Row],[Media Agregada Todas as Usinas]]*$Q$3265)</f>
        <v>0.20554238214452702</v>
      </c>
    </row>
    <row r="6126" spans="1:15" x14ac:dyDescent="0.25">
      <c r="A6126" s="16">
        <f>Tabela2025Horario[[#This Row],[DataHora]]</f>
        <v>45913.166666666664</v>
      </c>
      <c r="B6126" s="17">
        <v>2026</v>
      </c>
      <c r="C6126" s="24">
        <f>Tabela2025Horario[[#This Row],[Mês]]</f>
        <v>9</v>
      </c>
      <c r="D6126" s="24">
        <f>Tabela2025Horario[[#This Row],[Dia]]</f>
        <v>13</v>
      </c>
      <c r="E6126" s="24">
        <f>Tabela2025Horario[[#This Row],[Hora]]</f>
        <v>4</v>
      </c>
      <c r="F6126" s="25">
        <f>Tabela2025Horario[[#This Row],[Conj. Castilho]]</f>
        <v>0</v>
      </c>
      <c r="G6126" s="25">
        <f>Tabela2025Horario[[#This Row],[Conj. Eol. Ventos Santa Eugênia]]</f>
        <v>0</v>
      </c>
      <c r="H6126" s="25">
        <f>Tabela2025Horario[[#This Row],[Conj. Guaimbê]]</f>
        <v>0</v>
      </c>
      <c r="I6126" s="16"/>
      <c r="J6126" s="16"/>
      <c r="K6126" s="16"/>
      <c r="L6126" s="16"/>
      <c r="M6126" s="16"/>
      <c r="N6126" s="16"/>
      <c r="O6126" s="3">
        <f>IF(Tabela2025Horario[[#This Row],[Media Agregada Todas as Usinas]]*$Q$3265&gt;100%,100%,Tabela2025Horario[[#This Row],[Media Agregada Todas as Usinas]]*$Q$3265)</f>
        <v>0.1984612961361415</v>
      </c>
    </row>
    <row r="6127" spans="1:15" x14ac:dyDescent="0.25">
      <c r="A6127" s="16">
        <f>Tabela2025Horario[[#This Row],[DataHora]]</f>
        <v>45913.208333333336</v>
      </c>
      <c r="B6127" s="17">
        <v>2026</v>
      </c>
      <c r="C6127" s="24">
        <f>Tabela2025Horario[[#This Row],[Mês]]</f>
        <v>9</v>
      </c>
      <c r="D6127" s="24">
        <f>Tabela2025Horario[[#This Row],[Dia]]</f>
        <v>13</v>
      </c>
      <c r="E6127" s="24">
        <f>Tabela2025Horario[[#This Row],[Hora]]</f>
        <v>5</v>
      </c>
      <c r="F6127" s="25">
        <f>Tabela2025Horario[[#This Row],[Conj. Castilho]]</f>
        <v>0</v>
      </c>
      <c r="G6127" s="25">
        <f>Tabela2025Horario[[#This Row],[Conj. Eol. Ventos Santa Eugênia]]</f>
        <v>0</v>
      </c>
      <c r="H6127" s="25">
        <f>Tabela2025Horario[[#This Row],[Conj. Guaimbê]]</f>
        <v>0</v>
      </c>
      <c r="I6127" s="16"/>
      <c r="J6127" s="16"/>
      <c r="K6127" s="16"/>
      <c r="L6127" s="16"/>
      <c r="M6127" s="16"/>
      <c r="N6127" s="16"/>
      <c r="O6127" s="3">
        <f>IF(Tabela2025Horario[[#This Row],[Media Agregada Todas as Usinas]]*$Q$3265&gt;100%,100%,Tabela2025Horario[[#This Row],[Media Agregada Todas as Usinas]]*$Q$3265)</f>
        <v>0.1629494280501794</v>
      </c>
    </row>
    <row r="6128" spans="1:15" x14ac:dyDescent="0.25">
      <c r="A6128" s="16">
        <f>Tabela2025Horario[[#This Row],[DataHora]]</f>
        <v>45913.25</v>
      </c>
      <c r="B6128" s="17">
        <v>2026</v>
      </c>
      <c r="C6128" s="24">
        <f>Tabela2025Horario[[#This Row],[Mês]]</f>
        <v>9</v>
      </c>
      <c r="D6128" s="24">
        <f>Tabela2025Horario[[#This Row],[Dia]]</f>
        <v>13</v>
      </c>
      <c r="E6128" s="24">
        <f>Tabela2025Horario[[#This Row],[Hora]]</f>
        <v>6</v>
      </c>
      <c r="F6128" s="25">
        <f>Tabela2025Horario[[#This Row],[Conj. Castilho]]</f>
        <v>0</v>
      </c>
      <c r="G6128" s="25">
        <f>Tabela2025Horario[[#This Row],[Conj. Eol. Ventos Santa Eugênia]]</f>
        <v>0</v>
      </c>
      <c r="H6128" s="25">
        <f>Tabela2025Horario[[#This Row],[Conj. Guaimbê]]</f>
        <v>0</v>
      </c>
      <c r="I6128" s="16"/>
      <c r="J6128" s="16"/>
      <c r="K6128" s="16"/>
      <c r="L6128" s="16"/>
      <c r="M6128" s="16"/>
      <c r="N6128" s="16"/>
      <c r="O6128" s="3">
        <f>IF(Tabela2025Horario[[#This Row],[Media Agregada Todas as Usinas]]*$Q$3265&gt;100%,100%,Tabela2025Horario[[#This Row],[Media Agregada Todas as Usinas]]*$Q$3265)</f>
        <v>4.6633127484390947E-2</v>
      </c>
    </row>
    <row r="6129" spans="1:15" x14ac:dyDescent="0.25">
      <c r="A6129" s="16">
        <f>Tabela2025Horario[[#This Row],[DataHora]]</f>
        <v>45913.291666666664</v>
      </c>
      <c r="B6129" s="17">
        <v>2026</v>
      </c>
      <c r="C6129" s="24">
        <f>Tabela2025Horario[[#This Row],[Mês]]</f>
        <v>9</v>
      </c>
      <c r="D6129" s="24">
        <f>Tabela2025Horario[[#This Row],[Dia]]</f>
        <v>13</v>
      </c>
      <c r="E6129" s="24">
        <f>Tabela2025Horario[[#This Row],[Hora]]</f>
        <v>7</v>
      </c>
      <c r="F6129" s="25">
        <f>Tabela2025Horario[[#This Row],[Conj. Castilho]]</f>
        <v>0.99621111566403253</v>
      </c>
      <c r="G6129" s="25">
        <f>Tabela2025Horario[[#This Row],[Conj. Eol. Ventos Santa Eugênia]]</f>
        <v>1</v>
      </c>
      <c r="H6129" s="25">
        <f>Tabela2025Horario[[#This Row],[Conj. Guaimbê]]</f>
        <v>0.90919850520121304</v>
      </c>
      <c r="I6129" s="16"/>
      <c r="J6129" s="16"/>
      <c r="K6129" s="16"/>
      <c r="L6129" s="16"/>
      <c r="M6129" s="16"/>
      <c r="N6129" s="16"/>
      <c r="O6129" s="3">
        <f>IF(Tabela2025Horario[[#This Row],[Media Agregada Todas as Usinas]]*$Q$3265&gt;100%,100%,Tabela2025Horario[[#This Row],[Media Agregada Todas as Usinas]]*$Q$3265)</f>
        <v>1</v>
      </c>
    </row>
    <row r="6130" spans="1:15" x14ac:dyDescent="0.25">
      <c r="A6130" s="16">
        <f>Tabela2025Horario[[#This Row],[DataHora]]</f>
        <v>45913.333333333336</v>
      </c>
      <c r="B6130" s="17">
        <v>2026</v>
      </c>
      <c r="C6130" s="24">
        <f>Tabela2025Horario[[#This Row],[Mês]]</f>
        <v>9</v>
      </c>
      <c r="D6130" s="24">
        <f>Tabela2025Horario[[#This Row],[Dia]]</f>
        <v>13</v>
      </c>
      <c r="E6130" s="24">
        <f>Tabela2025Horario[[#This Row],[Hora]]</f>
        <v>8</v>
      </c>
      <c r="F6130" s="25">
        <f>Tabela2025Horario[[#This Row],[Conj. Castilho]]</f>
        <v>0.32643758295201597</v>
      </c>
      <c r="G6130" s="25">
        <f>Tabela2025Horario[[#This Row],[Conj. Eol. Ventos Santa Eugênia]]</f>
        <v>1</v>
      </c>
      <c r="H6130" s="25">
        <f>Tabela2025Horario[[#This Row],[Conj. Guaimbê]]</f>
        <v>0</v>
      </c>
      <c r="I6130" s="16"/>
      <c r="J6130" s="16"/>
      <c r="K6130" s="16"/>
      <c r="L6130" s="16"/>
      <c r="M6130" s="16"/>
      <c r="N6130" s="16"/>
      <c r="O6130" s="3">
        <f>IF(Tabela2025Horario[[#This Row],[Media Agregada Todas as Usinas]]*$Q$3265&gt;100%,100%,Tabela2025Horario[[#This Row],[Media Agregada Todas as Usinas]]*$Q$3265)</f>
        <v>1</v>
      </c>
    </row>
    <row r="6131" spans="1:15" x14ac:dyDescent="0.25">
      <c r="A6131" s="16">
        <f>Tabela2025Horario[[#This Row],[DataHora]]</f>
        <v>45913.375</v>
      </c>
      <c r="B6131" s="17">
        <v>2026</v>
      </c>
      <c r="C6131" s="24">
        <f>Tabela2025Horario[[#This Row],[Mês]]</f>
        <v>9</v>
      </c>
      <c r="D6131" s="24">
        <f>Tabela2025Horario[[#This Row],[Dia]]</f>
        <v>13</v>
      </c>
      <c r="E6131" s="24">
        <f>Tabela2025Horario[[#This Row],[Hora]]</f>
        <v>9</v>
      </c>
      <c r="F6131" s="25">
        <f>Tabela2025Horario[[#This Row],[Conj. Castilho]]</f>
        <v>0.17837273567338005</v>
      </c>
      <c r="G6131" s="25">
        <f>Tabela2025Horario[[#This Row],[Conj. Eol. Ventos Santa Eugênia]]</f>
        <v>1</v>
      </c>
      <c r="H6131" s="25">
        <f>Tabela2025Horario[[#This Row],[Conj. Guaimbê]]</f>
        <v>2.6370919797299205E-2</v>
      </c>
      <c r="I6131" s="16"/>
      <c r="J6131" s="16"/>
      <c r="K6131" s="16"/>
      <c r="L6131" s="16"/>
      <c r="M6131" s="16"/>
      <c r="N6131" s="16"/>
      <c r="O6131" s="3">
        <f>IF(Tabela2025Horario[[#This Row],[Media Agregada Todas as Usinas]]*$Q$3265&gt;100%,100%,Tabela2025Horario[[#This Row],[Media Agregada Todas as Usinas]]*$Q$3265)</f>
        <v>1</v>
      </c>
    </row>
    <row r="6132" spans="1:15" x14ac:dyDescent="0.25">
      <c r="A6132" s="16">
        <f>Tabela2025Horario[[#This Row],[DataHora]]</f>
        <v>45913.416666666664</v>
      </c>
      <c r="B6132" s="17">
        <v>2026</v>
      </c>
      <c r="C6132" s="24">
        <f>Tabela2025Horario[[#This Row],[Mês]]</f>
        <v>9</v>
      </c>
      <c r="D6132" s="24">
        <f>Tabela2025Horario[[#This Row],[Dia]]</f>
        <v>13</v>
      </c>
      <c r="E6132" s="24">
        <f>Tabela2025Horario[[#This Row],[Hora]]</f>
        <v>10</v>
      </c>
      <c r="F6132" s="25">
        <f>Tabela2025Horario[[#This Row],[Conj. Castilho]]</f>
        <v>0</v>
      </c>
      <c r="G6132" s="25">
        <f>Tabela2025Horario[[#This Row],[Conj. Eol. Ventos Santa Eugênia]]</f>
        <v>1</v>
      </c>
      <c r="H6132" s="25">
        <f>Tabela2025Horario[[#This Row],[Conj. Guaimbê]]</f>
        <v>0.15413642426960075</v>
      </c>
      <c r="I6132" s="16"/>
      <c r="J6132" s="16"/>
      <c r="K6132" s="16"/>
      <c r="L6132" s="16"/>
      <c r="M6132" s="16"/>
      <c r="N6132" s="16"/>
      <c r="O6132" s="3">
        <f>IF(Tabela2025Horario[[#This Row],[Media Agregada Todas as Usinas]]*$Q$3265&gt;100%,100%,Tabela2025Horario[[#This Row],[Media Agregada Todas as Usinas]]*$Q$3265)</f>
        <v>1</v>
      </c>
    </row>
    <row r="6133" spans="1:15" x14ac:dyDescent="0.25">
      <c r="A6133" s="16">
        <f>Tabela2025Horario[[#This Row],[DataHora]]</f>
        <v>45913.458333333336</v>
      </c>
      <c r="B6133" s="17">
        <v>2026</v>
      </c>
      <c r="C6133" s="24">
        <f>Tabela2025Horario[[#This Row],[Mês]]</f>
        <v>9</v>
      </c>
      <c r="D6133" s="24">
        <f>Tabela2025Horario[[#This Row],[Dia]]</f>
        <v>13</v>
      </c>
      <c r="E6133" s="24">
        <f>Tabela2025Horario[[#This Row],[Hora]]</f>
        <v>11</v>
      </c>
      <c r="F6133" s="25">
        <f>Tabela2025Horario[[#This Row],[Conj. Castilho]]</f>
        <v>0.14267711969284563</v>
      </c>
      <c r="G6133" s="25">
        <f>Tabela2025Horario[[#This Row],[Conj. Eol. Ventos Santa Eugênia]]</f>
        <v>1</v>
      </c>
      <c r="H6133" s="25">
        <f>Tabela2025Horario[[#This Row],[Conj. Guaimbê]]</f>
        <v>9.2863284810853503E-3</v>
      </c>
      <c r="I6133" s="16"/>
      <c r="J6133" s="16"/>
      <c r="K6133" s="16"/>
      <c r="L6133" s="16"/>
      <c r="M6133" s="16"/>
      <c r="N6133" s="16"/>
      <c r="O6133" s="3">
        <f>IF(Tabela2025Horario[[#This Row],[Media Agregada Todas as Usinas]]*$Q$3265&gt;100%,100%,Tabela2025Horario[[#This Row],[Media Agregada Todas as Usinas]]*$Q$3265)</f>
        <v>1</v>
      </c>
    </row>
    <row r="6134" spans="1:15" x14ac:dyDescent="0.25">
      <c r="A6134" s="16">
        <f>Tabela2025Horario[[#This Row],[DataHora]]</f>
        <v>45913.5</v>
      </c>
      <c r="B6134" s="17">
        <v>2026</v>
      </c>
      <c r="C6134" s="24">
        <f>Tabela2025Horario[[#This Row],[Mês]]</f>
        <v>9</v>
      </c>
      <c r="D6134" s="24">
        <f>Tabela2025Horario[[#This Row],[Dia]]</f>
        <v>13</v>
      </c>
      <c r="E6134" s="24">
        <f>Tabela2025Horario[[#This Row],[Hora]]</f>
        <v>12</v>
      </c>
      <c r="F6134" s="25">
        <f>Tabela2025Horario[[#This Row],[Conj. Castilho]]</f>
        <v>0.12738255822054223</v>
      </c>
      <c r="G6134" s="25">
        <f>Tabela2025Horario[[#This Row],[Conj. Eol. Ventos Santa Eugênia]]</f>
        <v>0.98996648580371838</v>
      </c>
      <c r="H6134" s="25">
        <f>Tabela2025Horario[[#This Row],[Conj. Guaimbê]]</f>
        <v>4.8736107617762897E-2</v>
      </c>
      <c r="I6134" s="16"/>
      <c r="J6134" s="16"/>
      <c r="K6134" s="16"/>
      <c r="L6134" s="16"/>
      <c r="M6134" s="16"/>
      <c r="N6134" s="16"/>
      <c r="O6134" s="3">
        <f>IF(Tabela2025Horario[[#This Row],[Media Agregada Todas as Usinas]]*$Q$3265&gt;100%,100%,Tabela2025Horario[[#This Row],[Media Agregada Todas as Usinas]]*$Q$3265)</f>
        <v>1</v>
      </c>
    </row>
    <row r="6135" spans="1:15" x14ac:dyDescent="0.25">
      <c r="A6135" s="16">
        <f>Tabela2025Horario[[#This Row],[DataHora]]</f>
        <v>45913.541666666664</v>
      </c>
      <c r="B6135" s="17">
        <v>2026</v>
      </c>
      <c r="C6135" s="24">
        <f>Tabela2025Horario[[#This Row],[Mês]]</f>
        <v>9</v>
      </c>
      <c r="D6135" s="24">
        <f>Tabela2025Horario[[#This Row],[Dia]]</f>
        <v>13</v>
      </c>
      <c r="E6135" s="24">
        <f>Tabela2025Horario[[#This Row],[Hora]]</f>
        <v>13</v>
      </c>
      <c r="F6135" s="25">
        <f>Tabela2025Horario[[#This Row],[Conj. Castilho]]</f>
        <v>0.1538832366429071</v>
      </c>
      <c r="G6135" s="25">
        <f>Tabela2025Horario[[#This Row],[Conj. Eol. Ventos Santa Eugênia]]</f>
        <v>0.80751007922616391</v>
      </c>
      <c r="H6135" s="25">
        <f>Tabela2025Horario[[#This Row],[Conj. Guaimbê]]</f>
        <v>0</v>
      </c>
      <c r="I6135" s="16"/>
      <c r="J6135" s="16"/>
      <c r="K6135" s="16"/>
      <c r="L6135" s="16"/>
      <c r="M6135" s="16"/>
      <c r="N6135" s="16"/>
      <c r="O6135" s="3">
        <f>IF(Tabela2025Horario[[#This Row],[Media Agregada Todas as Usinas]]*$Q$3265&gt;100%,100%,Tabela2025Horario[[#This Row],[Media Agregada Todas as Usinas]]*$Q$3265)</f>
        <v>0.8242545610975871</v>
      </c>
    </row>
    <row r="6136" spans="1:15" x14ac:dyDescent="0.25">
      <c r="A6136" s="16">
        <f>Tabela2025Horario[[#This Row],[DataHora]]</f>
        <v>45913.583333333336</v>
      </c>
      <c r="B6136" s="17">
        <v>2026</v>
      </c>
      <c r="C6136" s="24">
        <f>Tabela2025Horario[[#This Row],[Mês]]</f>
        <v>9</v>
      </c>
      <c r="D6136" s="24">
        <f>Tabela2025Horario[[#This Row],[Dia]]</f>
        <v>13</v>
      </c>
      <c r="E6136" s="24">
        <f>Tabela2025Horario[[#This Row],[Hora]]</f>
        <v>14</v>
      </c>
      <c r="F6136" s="25">
        <f>Tabela2025Horario[[#This Row],[Conj. Castilho]]</f>
        <v>0</v>
      </c>
      <c r="G6136" s="25">
        <f>Tabela2025Horario[[#This Row],[Conj. Eol. Ventos Santa Eugênia]]</f>
        <v>0.24228389144920981</v>
      </c>
      <c r="H6136" s="25">
        <f>Tabela2025Horario[[#This Row],[Conj. Guaimbê]]</f>
        <v>2.4254259270176302E-2</v>
      </c>
      <c r="I6136" s="16"/>
      <c r="J6136" s="16"/>
      <c r="K6136" s="16"/>
      <c r="L6136" s="16"/>
      <c r="M6136" s="16"/>
      <c r="N6136" s="16"/>
      <c r="O6136" s="3">
        <f>IF(Tabela2025Horario[[#This Row],[Media Agregada Todas as Usinas]]*$Q$3265&gt;100%,100%,Tabela2025Horario[[#This Row],[Media Agregada Todas as Usinas]]*$Q$3265)</f>
        <v>0.24089899601685077</v>
      </c>
    </row>
    <row r="6137" spans="1:15" x14ac:dyDescent="0.25">
      <c r="A6137" s="16">
        <f>Tabela2025Horario[[#This Row],[DataHora]]</f>
        <v>45913.625</v>
      </c>
      <c r="B6137" s="17">
        <v>2026</v>
      </c>
      <c r="C6137" s="24">
        <f>Tabela2025Horario[[#This Row],[Mês]]</f>
        <v>9</v>
      </c>
      <c r="D6137" s="24">
        <f>Tabela2025Horario[[#This Row],[Dia]]</f>
        <v>13</v>
      </c>
      <c r="E6137" s="24">
        <f>Tabela2025Horario[[#This Row],[Hora]]</f>
        <v>15</v>
      </c>
      <c r="F6137" s="25">
        <f>Tabela2025Horario[[#This Row],[Conj. Castilho]]</f>
        <v>0</v>
      </c>
      <c r="G6137" s="25">
        <f>Tabela2025Horario[[#This Row],[Conj. Eol. Ventos Santa Eugênia]]</f>
        <v>0</v>
      </c>
      <c r="H6137" s="25">
        <f>Tabela2025Horario[[#This Row],[Conj. Guaimbê]]</f>
        <v>0</v>
      </c>
      <c r="I6137" s="16"/>
      <c r="J6137" s="16"/>
      <c r="K6137" s="16"/>
      <c r="L6137" s="16"/>
      <c r="M6137" s="16"/>
      <c r="N6137" s="16"/>
      <c r="O6137" s="3">
        <f>IF(Tabela2025Horario[[#This Row],[Media Agregada Todas as Usinas]]*$Q$3265&gt;100%,100%,Tabela2025Horario[[#This Row],[Media Agregada Todas as Usinas]]*$Q$3265)</f>
        <v>0.15374736581109785</v>
      </c>
    </row>
    <row r="6138" spans="1:15" x14ac:dyDescent="0.25">
      <c r="A6138" s="16">
        <f>Tabela2025Horario[[#This Row],[DataHora]]</f>
        <v>45913.666666666664</v>
      </c>
      <c r="B6138" s="17">
        <v>2026</v>
      </c>
      <c r="C6138" s="24">
        <f>Tabela2025Horario[[#This Row],[Mês]]</f>
        <v>9</v>
      </c>
      <c r="D6138" s="24">
        <f>Tabela2025Horario[[#This Row],[Dia]]</f>
        <v>13</v>
      </c>
      <c r="E6138" s="24">
        <f>Tabela2025Horario[[#This Row],[Hora]]</f>
        <v>16</v>
      </c>
      <c r="F6138" s="25">
        <f>Tabela2025Horario[[#This Row],[Conj. Castilho]]</f>
        <v>0</v>
      </c>
      <c r="G6138" s="25">
        <f>Tabela2025Horario[[#This Row],[Conj. Eol. Ventos Santa Eugênia]]</f>
        <v>0</v>
      </c>
      <c r="H6138" s="25">
        <f>Tabela2025Horario[[#This Row],[Conj. Guaimbê]]</f>
        <v>0</v>
      </c>
      <c r="I6138" s="16"/>
      <c r="J6138" s="16"/>
      <c r="K6138" s="16"/>
      <c r="L6138" s="16"/>
      <c r="M6138" s="16"/>
      <c r="N6138" s="16"/>
      <c r="O6138" s="3">
        <f>IF(Tabela2025Horario[[#This Row],[Media Agregada Todas as Usinas]]*$Q$3265&gt;100%,100%,Tabela2025Horario[[#This Row],[Media Agregada Todas as Usinas]]*$Q$3265)</f>
        <v>0.16872855836171508</v>
      </c>
    </row>
    <row r="6139" spans="1:15" x14ac:dyDescent="0.25">
      <c r="A6139" s="16">
        <f>Tabela2025Horario[[#This Row],[DataHora]]</f>
        <v>45913.708333333336</v>
      </c>
      <c r="B6139" s="17">
        <v>2026</v>
      </c>
      <c r="C6139" s="24">
        <f>Tabela2025Horario[[#This Row],[Mês]]</f>
        <v>9</v>
      </c>
      <c r="D6139" s="24">
        <f>Tabela2025Horario[[#This Row],[Dia]]</f>
        <v>13</v>
      </c>
      <c r="E6139" s="24">
        <f>Tabela2025Horario[[#This Row],[Hora]]</f>
        <v>17</v>
      </c>
      <c r="F6139" s="25">
        <f>Tabela2025Horario[[#This Row],[Conj. Castilho]]</f>
        <v>0</v>
      </c>
      <c r="G6139" s="25">
        <f>Tabela2025Horario[[#This Row],[Conj. Eol. Ventos Santa Eugênia]]</f>
        <v>0</v>
      </c>
      <c r="H6139" s="25">
        <f>Tabela2025Horario[[#This Row],[Conj. Guaimbê]]</f>
        <v>0</v>
      </c>
      <c r="I6139" s="16"/>
      <c r="J6139" s="16"/>
      <c r="K6139" s="16"/>
      <c r="L6139" s="16"/>
      <c r="M6139" s="16"/>
      <c r="N6139" s="16"/>
      <c r="O6139" s="3">
        <f>IF(Tabela2025Horario[[#This Row],[Media Agregada Todas as Usinas]]*$Q$3265&gt;100%,100%,Tabela2025Horario[[#This Row],[Media Agregada Todas as Usinas]]*$Q$3265)</f>
        <v>0</v>
      </c>
    </row>
    <row r="6140" spans="1:15" x14ac:dyDescent="0.25">
      <c r="A6140" s="16">
        <f>Tabela2025Horario[[#This Row],[DataHora]]</f>
        <v>45913.75</v>
      </c>
      <c r="B6140" s="17">
        <v>2026</v>
      </c>
      <c r="C6140" s="24">
        <f>Tabela2025Horario[[#This Row],[Mês]]</f>
        <v>9</v>
      </c>
      <c r="D6140" s="24">
        <f>Tabela2025Horario[[#This Row],[Dia]]</f>
        <v>13</v>
      </c>
      <c r="E6140" s="24">
        <f>Tabela2025Horario[[#This Row],[Hora]]</f>
        <v>18</v>
      </c>
      <c r="F6140" s="25">
        <f>Tabela2025Horario[[#This Row],[Conj. Castilho]]</f>
        <v>0</v>
      </c>
      <c r="G6140" s="25">
        <f>Tabela2025Horario[[#This Row],[Conj. Eol. Ventos Santa Eugênia]]</f>
        <v>0</v>
      </c>
      <c r="H6140" s="25">
        <f>Tabela2025Horario[[#This Row],[Conj. Guaimbê]]</f>
        <v>0</v>
      </c>
      <c r="I6140" s="16"/>
      <c r="J6140" s="16"/>
      <c r="K6140" s="16"/>
      <c r="L6140" s="16"/>
      <c r="M6140" s="16"/>
      <c r="N6140" s="16"/>
      <c r="O6140" s="3">
        <f>IF(Tabela2025Horario[[#This Row],[Media Agregada Todas as Usinas]]*$Q$3265&gt;100%,100%,Tabela2025Horario[[#This Row],[Media Agregada Todas as Usinas]]*$Q$3265)</f>
        <v>0</v>
      </c>
    </row>
    <row r="6141" spans="1:15" x14ac:dyDescent="0.25">
      <c r="A6141" s="16">
        <f>Tabela2025Horario[[#This Row],[DataHora]]</f>
        <v>45913.791666666664</v>
      </c>
      <c r="B6141" s="17">
        <v>2026</v>
      </c>
      <c r="C6141" s="24">
        <f>Tabela2025Horario[[#This Row],[Mês]]</f>
        <v>9</v>
      </c>
      <c r="D6141" s="24">
        <f>Tabela2025Horario[[#This Row],[Dia]]</f>
        <v>13</v>
      </c>
      <c r="E6141" s="24">
        <f>Tabela2025Horario[[#This Row],[Hora]]</f>
        <v>19</v>
      </c>
      <c r="F6141" s="25">
        <f>Tabela2025Horario[[#This Row],[Conj. Castilho]]</f>
        <v>0</v>
      </c>
      <c r="G6141" s="25">
        <f>Tabela2025Horario[[#This Row],[Conj. Eol. Ventos Santa Eugênia]]</f>
        <v>0</v>
      </c>
      <c r="H6141" s="25">
        <f>Tabela2025Horario[[#This Row],[Conj. Guaimbê]]</f>
        <v>0</v>
      </c>
      <c r="I6141" s="16"/>
      <c r="J6141" s="16"/>
      <c r="K6141" s="16"/>
      <c r="L6141" s="16"/>
      <c r="M6141" s="16"/>
      <c r="N6141" s="16"/>
      <c r="O6141" s="3">
        <f>IF(Tabela2025Horario[[#This Row],[Media Agregada Todas as Usinas]]*$Q$3265&gt;100%,100%,Tabela2025Horario[[#This Row],[Media Agregada Todas as Usinas]]*$Q$3265)</f>
        <v>0</v>
      </c>
    </row>
    <row r="6142" spans="1:15" x14ac:dyDescent="0.25">
      <c r="A6142" s="16">
        <f>Tabela2025Horario[[#This Row],[DataHora]]</f>
        <v>45913.833333333336</v>
      </c>
      <c r="B6142" s="17">
        <v>2026</v>
      </c>
      <c r="C6142" s="24">
        <f>Tabela2025Horario[[#This Row],[Mês]]</f>
        <v>9</v>
      </c>
      <c r="D6142" s="24">
        <f>Tabela2025Horario[[#This Row],[Dia]]</f>
        <v>13</v>
      </c>
      <c r="E6142" s="24">
        <f>Tabela2025Horario[[#This Row],[Hora]]</f>
        <v>20</v>
      </c>
      <c r="F6142" s="25">
        <f>Tabela2025Horario[[#This Row],[Conj. Castilho]]</f>
        <v>0</v>
      </c>
      <c r="G6142" s="25">
        <f>Tabela2025Horario[[#This Row],[Conj. Eol. Ventos Santa Eugênia]]</f>
        <v>0</v>
      </c>
      <c r="H6142" s="25">
        <f>Tabela2025Horario[[#This Row],[Conj. Guaimbê]]</f>
        <v>0</v>
      </c>
      <c r="I6142" s="16"/>
      <c r="J6142" s="16"/>
      <c r="K6142" s="16"/>
      <c r="L6142" s="16"/>
      <c r="M6142" s="16"/>
      <c r="N6142" s="16"/>
      <c r="O6142" s="3">
        <f>IF(Tabela2025Horario[[#This Row],[Media Agregada Todas as Usinas]]*$Q$3265&gt;100%,100%,Tabela2025Horario[[#This Row],[Media Agregada Todas as Usinas]]*$Q$3265)</f>
        <v>0</v>
      </c>
    </row>
    <row r="6143" spans="1:15" x14ac:dyDescent="0.25">
      <c r="A6143" s="16">
        <f>Tabela2025Horario[[#This Row],[DataHora]]</f>
        <v>45913.875</v>
      </c>
      <c r="B6143" s="17">
        <v>2026</v>
      </c>
      <c r="C6143" s="24">
        <f>Tabela2025Horario[[#This Row],[Mês]]</f>
        <v>9</v>
      </c>
      <c r="D6143" s="24">
        <f>Tabela2025Horario[[#This Row],[Dia]]</f>
        <v>13</v>
      </c>
      <c r="E6143" s="24">
        <f>Tabela2025Horario[[#This Row],[Hora]]</f>
        <v>21</v>
      </c>
      <c r="F6143" s="25">
        <f>Tabela2025Horario[[#This Row],[Conj. Castilho]]</f>
        <v>0</v>
      </c>
      <c r="G6143" s="25">
        <f>Tabela2025Horario[[#This Row],[Conj. Eol. Ventos Santa Eugênia]]</f>
        <v>0</v>
      </c>
      <c r="H6143" s="25">
        <f>Tabela2025Horario[[#This Row],[Conj. Guaimbê]]</f>
        <v>0</v>
      </c>
      <c r="I6143" s="16"/>
      <c r="J6143" s="16"/>
      <c r="K6143" s="16"/>
      <c r="L6143" s="16"/>
      <c r="M6143" s="16"/>
      <c r="N6143" s="16"/>
      <c r="O6143" s="3">
        <f>IF(Tabela2025Horario[[#This Row],[Media Agregada Todas as Usinas]]*$Q$3265&gt;100%,100%,Tabela2025Horario[[#This Row],[Media Agregada Todas as Usinas]]*$Q$3265)</f>
        <v>0</v>
      </c>
    </row>
    <row r="6144" spans="1:15" x14ac:dyDescent="0.25">
      <c r="A6144" s="16">
        <f>Tabela2025Horario[[#This Row],[DataHora]]</f>
        <v>45913.916666666664</v>
      </c>
      <c r="B6144" s="17">
        <v>2026</v>
      </c>
      <c r="C6144" s="24">
        <f>Tabela2025Horario[[#This Row],[Mês]]</f>
        <v>9</v>
      </c>
      <c r="D6144" s="24">
        <f>Tabela2025Horario[[#This Row],[Dia]]</f>
        <v>13</v>
      </c>
      <c r="E6144" s="24">
        <f>Tabela2025Horario[[#This Row],[Hora]]</f>
        <v>22</v>
      </c>
      <c r="F6144" s="25">
        <f>Tabela2025Horario[[#This Row],[Conj. Castilho]]</f>
        <v>0</v>
      </c>
      <c r="G6144" s="25">
        <f>Tabela2025Horario[[#This Row],[Conj. Eol. Ventos Santa Eugênia]]</f>
        <v>0</v>
      </c>
      <c r="H6144" s="25">
        <f>Tabela2025Horario[[#This Row],[Conj. Guaimbê]]</f>
        <v>0</v>
      </c>
      <c r="I6144" s="16"/>
      <c r="J6144" s="16"/>
      <c r="K6144" s="16"/>
      <c r="L6144" s="16"/>
      <c r="M6144" s="16"/>
      <c r="N6144" s="16"/>
      <c r="O6144" s="3">
        <f>IF(Tabela2025Horario[[#This Row],[Media Agregada Todas as Usinas]]*$Q$3265&gt;100%,100%,Tabela2025Horario[[#This Row],[Media Agregada Todas as Usinas]]*$Q$3265)</f>
        <v>0</v>
      </c>
    </row>
    <row r="6145" spans="1:15" x14ac:dyDescent="0.25">
      <c r="A6145" s="16">
        <f>Tabela2025Horario[[#This Row],[DataHora]]</f>
        <v>45913.958333333336</v>
      </c>
      <c r="B6145" s="17">
        <v>2026</v>
      </c>
      <c r="C6145" s="24">
        <f>Tabela2025Horario[[#This Row],[Mês]]</f>
        <v>9</v>
      </c>
      <c r="D6145" s="24">
        <f>Tabela2025Horario[[#This Row],[Dia]]</f>
        <v>13</v>
      </c>
      <c r="E6145" s="24">
        <f>Tabela2025Horario[[#This Row],[Hora]]</f>
        <v>23</v>
      </c>
      <c r="F6145" s="25">
        <f>Tabela2025Horario[[#This Row],[Conj. Castilho]]</f>
        <v>0</v>
      </c>
      <c r="G6145" s="25">
        <f>Tabela2025Horario[[#This Row],[Conj. Eol. Ventos Santa Eugênia]]</f>
        <v>0</v>
      </c>
      <c r="H6145" s="25">
        <f>Tabela2025Horario[[#This Row],[Conj. Guaimbê]]</f>
        <v>0</v>
      </c>
      <c r="I6145" s="16"/>
      <c r="J6145" s="16"/>
      <c r="K6145" s="16"/>
      <c r="L6145" s="16"/>
      <c r="M6145" s="16"/>
      <c r="N6145" s="16"/>
      <c r="O6145" s="3">
        <f>IF(Tabela2025Horario[[#This Row],[Media Agregada Todas as Usinas]]*$Q$3265&gt;100%,100%,Tabela2025Horario[[#This Row],[Media Agregada Todas as Usinas]]*$Q$3265)</f>
        <v>0</v>
      </c>
    </row>
    <row r="6146" spans="1:15" x14ac:dyDescent="0.25">
      <c r="A6146" s="16">
        <f>Tabela2025Horario[[#This Row],[DataHora]]</f>
        <v>45914</v>
      </c>
      <c r="B6146" s="17">
        <v>2026</v>
      </c>
      <c r="C6146" s="24">
        <f>Tabela2025Horario[[#This Row],[Mês]]</f>
        <v>9</v>
      </c>
      <c r="D6146" s="24">
        <f>Tabela2025Horario[[#This Row],[Dia]]</f>
        <v>14</v>
      </c>
      <c r="E6146" s="24">
        <f>Tabela2025Horario[[#This Row],[Hora]]</f>
        <v>0</v>
      </c>
      <c r="F6146" s="25">
        <f>Tabela2025Horario[[#This Row],[Conj. Castilho]]</f>
        <v>0</v>
      </c>
      <c r="G6146" s="25">
        <f>Tabela2025Horario[[#This Row],[Conj. Eol. Ventos Santa Eugênia]]</f>
        <v>0</v>
      </c>
      <c r="H6146" s="25">
        <f>Tabela2025Horario[[#This Row],[Conj. Guaimbê]]</f>
        <v>0</v>
      </c>
      <c r="I6146" s="16"/>
      <c r="J6146" s="16"/>
      <c r="K6146" s="16"/>
      <c r="L6146" s="16"/>
      <c r="M6146" s="16"/>
      <c r="N6146" s="16"/>
      <c r="O6146" s="3">
        <f>IF(Tabela2025Horario[[#This Row],[Media Agregada Todas as Usinas]]*$Q$3265&gt;100%,100%,Tabela2025Horario[[#This Row],[Media Agregada Todas as Usinas]]*$Q$3265)</f>
        <v>0</v>
      </c>
    </row>
    <row r="6147" spans="1:15" x14ac:dyDescent="0.25">
      <c r="A6147" s="16">
        <f>Tabela2025Horario[[#This Row],[DataHora]]</f>
        <v>45914.041666666664</v>
      </c>
      <c r="B6147" s="17">
        <v>2026</v>
      </c>
      <c r="C6147" s="24">
        <f>Tabela2025Horario[[#This Row],[Mês]]</f>
        <v>9</v>
      </c>
      <c r="D6147" s="24">
        <f>Tabela2025Horario[[#This Row],[Dia]]</f>
        <v>14</v>
      </c>
      <c r="E6147" s="24">
        <f>Tabela2025Horario[[#This Row],[Hora]]</f>
        <v>1</v>
      </c>
      <c r="F6147" s="25">
        <f>Tabela2025Horario[[#This Row],[Conj. Castilho]]</f>
        <v>0</v>
      </c>
      <c r="G6147" s="25">
        <f>Tabela2025Horario[[#This Row],[Conj. Eol. Ventos Santa Eugênia]]</f>
        <v>0</v>
      </c>
      <c r="H6147" s="25">
        <f>Tabela2025Horario[[#This Row],[Conj. Guaimbê]]</f>
        <v>0</v>
      </c>
      <c r="I6147" s="16"/>
      <c r="J6147" s="16"/>
      <c r="K6147" s="16"/>
      <c r="L6147" s="16"/>
      <c r="M6147" s="16"/>
      <c r="N6147" s="16"/>
      <c r="O6147" s="3">
        <f>IF(Tabela2025Horario[[#This Row],[Media Agregada Todas as Usinas]]*$Q$3265&gt;100%,100%,Tabela2025Horario[[#This Row],[Media Agregada Todas as Usinas]]*$Q$3265)</f>
        <v>0</v>
      </c>
    </row>
    <row r="6148" spans="1:15" x14ac:dyDescent="0.25">
      <c r="A6148" s="16">
        <f>Tabela2025Horario[[#This Row],[DataHora]]</f>
        <v>45914.083333333336</v>
      </c>
      <c r="B6148" s="17">
        <v>2026</v>
      </c>
      <c r="C6148" s="24">
        <f>Tabela2025Horario[[#This Row],[Mês]]</f>
        <v>9</v>
      </c>
      <c r="D6148" s="24">
        <f>Tabela2025Horario[[#This Row],[Dia]]</f>
        <v>14</v>
      </c>
      <c r="E6148" s="24">
        <f>Tabela2025Horario[[#This Row],[Hora]]</f>
        <v>2</v>
      </c>
      <c r="F6148" s="25">
        <f>Tabela2025Horario[[#This Row],[Conj. Castilho]]</f>
        <v>0</v>
      </c>
      <c r="G6148" s="25">
        <f>Tabela2025Horario[[#This Row],[Conj. Eol. Ventos Santa Eugênia]]</f>
        <v>0</v>
      </c>
      <c r="H6148" s="25">
        <f>Tabela2025Horario[[#This Row],[Conj. Guaimbê]]</f>
        <v>0</v>
      </c>
      <c r="I6148" s="16"/>
      <c r="J6148" s="16"/>
      <c r="K6148" s="16"/>
      <c r="L6148" s="16"/>
      <c r="M6148" s="16"/>
      <c r="N6148" s="16"/>
      <c r="O6148" s="3">
        <f>IF(Tabela2025Horario[[#This Row],[Media Agregada Todas as Usinas]]*$Q$3265&gt;100%,100%,Tabela2025Horario[[#This Row],[Media Agregada Todas as Usinas]]*$Q$3265)</f>
        <v>0</v>
      </c>
    </row>
    <row r="6149" spans="1:15" x14ac:dyDescent="0.25">
      <c r="A6149" s="16">
        <f>Tabela2025Horario[[#This Row],[DataHora]]</f>
        <v>45914.125</v>
      </c>
      <c r="B6149" s="17">
        <v>2026</v>
      </c>
      <c r="C6149" s="24">
        <f>Tabela2025Horario[[#This Row],[Mês]]</f>
        <v>9</v>
      </c>
      <c r="D6149" s="24">
        <f>Tabela2025Horario[[#This Row],[Dia]]</f>
        <v>14</v>
      </c>
      <c r="E6149" s="24">
        <f>Tabela2025Horario[[#This Row],[Hora]]</f>
        <v>3</v>
      </c>
      <c r="F6149" s="25">
        <f>Tabela2025Horario[[#This Row],[Conj. Castilho]]</f>
        <v>0</v>
      </c>
      <c r="G6149" s="25">
        <f>Tabela2025Horario[[#This Row],[Conj. Eol. Ventos Santa Eugênia]]</f>
        <v>0</v>
      </c>
      <c r="H6149" s="25">
        <f>Tabela2025Horario[[#This Row],[Conj. Guaimbê]]</f>
        <v>0</v>
      </c>
      <c r="I6149" s="16"/>
      <c r="J6149" s="16"/>
      <c r="K6149" s="16"/>
      <c r="L6149" s="16"/>
      <c r="M6149" s="16"/>
      <c r="N6149" s="16"/>
      <c r="O6149" s="3">
        <f>IF(Tabela2025Horario[[#This Row],[Media Agregada Todas as Usinas]]*$Q$3265&gt;100%,100%,Tabela2025Horario[[#This Row],[Media Agregada Todas as Usinas]]*$Q$3265)</f>
        <v>0</v>
      </c>
    </row>
    <row r="6150" spans="1:15" x14ac:dyDescent="0.25">
      <c r="A6150" s="16">
        <f>Tabela2025Horario[[#This Row],[DataHora]]</f>
        <v>45914.166666666664</v>
      </c>
      <c r="B6150" s="17">
        <v>2026</v>
      </c>
      <c r="C6150" s="24">
        <f>Tabela2025Horario[[#This Row],[Mês]]</f>
        <v>9</v>
      </c>
      <c r="D6150" s="24">
        <f>Tabela2025Horario[[#This Row],[Dia]]</f>
        <v>14</v>
      </c>
      <c r="E6150" s="24">
        <f>Tabela2025Horario[[#This Row],[Hora]]</f>
        <v>4</v>
      </c>
      <c r="F6150" s="25">
        <f>Tabela2025Horario[[#This Row],[Conj. Castilho]]</f>
        <v>0</v>
      </c>
      <c r="G6150" s="25">
        <f>Tabela2025Horario[[#This Row],[Conj. Eol. Ventos Santa Eugênia]]</f>
        <v>0</v>
      </c>
      <c r="H6150" s="25">
        <f>Tabela2025Horario[[#This Row],[Conj. Guaimbê]]</f>
        <v>0</v>
      </c>
      <c r="I6150" s="16"/>
      <c r="J6150" s="16"/>
      <c r="K6150" s="16"/>
      <c r="L6150" s="16"/>
      <c r="M6150" s="16"/>
      <c r="N6150" s="16"/>
      <c r="O6150" s="3">
        <f>IF(Tabela2025Horario[[#This Row],[Media Agregada Todas as Usinas]]*$Q$3265&gt;100%,100%,Tabela2025Horario[[#This Row],[Media Agregada Todas as Usinas]]*$Q$3265)</f>
        <v>0</v>
      </c>
    </row>
    <row r="6151" spans="1:15" x14ac:dyDescent="0.25">
      <c r="A6151" s="16">
        <f>Tabela2025Horario[[#This Row],[DataHora]]</f>
        <v>45914.208333333336</v>
      </c>
      <c r="B6151" s="17">
        <v>2026</v>
      </c>
      <c r="C6151" s="24">
        <f>Tabela2025Horario[[#This Row],[Mês]]</f>
        <v>9</v>
      </c>
      <c r="D6151" s="24">
        <f>Tabela2025Horario[[#This Row],[Dia]]</f>
        <v>14</v>
      </c>
      <c r="E6151" s="24">
        <f>Tabela2025Horario[[#This Row],[Hora]]</f>
        <v>5</v>
      </c>
      <c r="F6151" s="25">
        <f>Tabela2025Horario[[#This Row],[Conj. Castilho]]</f>
        <v>0</v>
      </c>
      <c r="G6151" s="25">
        <f>Tabela2025Horario[[#This Row],[Conj. Eol. Ventos Santa Eugênia]]</f>
        <v>0</v>
      </c>
      <c r="H6151" s="25">
        <f>Tabela2025Horario[[#This Row],[Conj. Guaimbê]]</f>
        <v>0</v>
      </c>
      <c r="I6151" s="16"/>
      <c r="J6151" s="16"/>
      <c r="K6151" s="16"/>
      <c r="L6151" s="16"/>
      <c r="M6151" s="16"/>
      <c r="N6151" s="16"/>
      <c r="O6151" s="3">
        <f>IF(Tabela2025Horario[[#This Row],[Media Agregada Todas as Usinas]]*$Q$3265&gt;100%,100%,Tabela2025Horario[[#This Row],[Media Agregada Todas as Usinas]]*$Q$3265)</f>
        <v>5.3734377531274143E-2</v>
      </c>
    </row>
    <row r="6152" spans="1:15" x14ac:dyDescent="0.25">
      <c r="A6152" s="16">
        <f>Tabela2025Horario[[#This Row],[DataHora]]</f>
        <v>45914.25</v>
      </c>
      <c r="B6152" s="17">
        <v>2026</v>
      </c>
      <c r="C6152" s="24">
        <f>Tabela2025Horario[[#This Row],[Mês]]</f>
        <v>9</v>
      </c>
      <c r="D6152" s="24">
        <f>Tabela2025Horario[[#This Row],[Dia]]</f>
        <v>14</v>
      </c>
      <c r="E6152" s="24">
        <f>Tabela2025Horario[[#This Row],[Hora]]</f>
        <v>6</v>
      </c>
      <c r="F6152" s="25">
        <f>Tabela2025Horario[[#This Row],[Conj. Castilho]]</f>
        <v>0</v>
      </c>
      <c r="G6152" s="25">
        <f>Tabela2025Horario[[#This Row],[Conj. Eol. Ventos Santa Eugênia]]</f>
        <v>0.2747087806637285</v>
      </c>
      <c r="H6152" s="25">
        <f>Tabela2025Horario[[#This Row],[Conj. Guaimbê]]</f>
        <v>0</v>
      </c>
      <c r="I6152" s="16"/>
      <c r="J6152" s="16"/>
      <c r="K6152" s="16"/>
      <c r="L6152" s="16"/>
      <c r="M6152" s="16"/>
      <c r="N6152" s="16"/>
      <c r="O6152" s="3">
        <f>IF(Tabela2025Horario[[#This Row],[Media Agregada Todas as Usinas]]*$Q$3265&gt;100%,100%,Tabela2025Horario[[#This Row],[Media Agregada Todas as Usinas]]*$Q$3265)</f>
        <v>0.41423931897360178</v>
      </c>
    </row>
    <row r="6153" spans="1:15" x14ac:dyDescent="0.25">
      <c r="A6153" s="16">
        <f>Tabela2025Horario[[#This Row],[DataHora]]</f>
        <v>45914.291666666664</v>
      </c>
      <c r="B6153" s="17">
        <v>2026</v>
      </c>
      <c r="C6153" s="24">
        <f>Tabela2025Horario[[#This Row],[Mês]]</f>
        <v>9</v>
      </c>
      <c r="D6153" s="24">
        <f>Tabela2025Horario[[#This Row],[Dia]]</f>
        <v>14</v>
      </c>
      <c r="E6153" s="24">
        <f>Tabela2025Horario[[#This Row],[Hora]]</f>
        <v>7</v>
      </c>
      <c r="F6153" s="25">
        <f>Tabela2025Horario[[#This Row],[Conj. Castilho]]</f>
        <v>0.761353498311934</v>
      </c>
      <c r="G6153" s="25">
        <f>Tabela2025Horario[[#This Row],[Conj. Eol. Ventos Santa Eugênia]]</f>
        <v>0.47270876284972774</v>
      </c>
      <c r="H6153" s="25">
        <f>Tabela2025Horario[[#This Row],[Conj. Guaimbê]]</f>
        <v>0.25039361949255345</v>
      </c>
      <c r="I6153" s="16"/>
      <c r="J6153" s="16"/>
      <c r="K6153" s="16"/>
      <c r="L6153" s="16"/>
      <c r="M6153" s="16"/>
      <c r="N6153" s="16"/>
      <c r="O6153" s="3">
        <f>IF(Tabela2025Horario[[#This Row],[Media Agregada Todas as Usinas]]*$Q$3265&gt;100%,100%,Tabela2025Horario[[#This Row],[Media Agregada Todas as Usinas]]*$Q$3265)</f>
        <v>1</v>
      </c>
    </row>
    <row r="6154" spans="1:15" x14ac:dyDescent="0.25">
      <c r="A6154" s="16">
        <f>Tabela2025Horario[[#This Row],[DataHora]]</f>
        <v>45914.333333333336</v>
      </c>
      <c r="B6154" s="17">
        <v>2026</v>
      </c>
      <c r="C6154" s="24">
        <f>Tabela2025Horario[[#This Row],[Mês]]</f>
        <v>9</v>
      </c>
      <c r="D6154" s="24">
        <f>Tabela2025Horario[[#This Row],[Dia]]</f>
        <v>14</v>
      </c>
      <c r="E6154" s="24">
        <f>Tabela2025Horario[[#This Row],[Hora]]</f>
        <v>8</v>
      </c>
      <c r="F6154" s="25">
        <f>Tabela2025Horario[[#This Row],[Conj. Castilho]]</f>
        <v>0.85094729920488787</v>
      </c>
      <c r="G6154" s="25">
        <f>Tabela2025Horario[[#This Row],[Conj. Eol. Ventos Santa Eugênia]]</f>
        <v>0.6236002005209238</v>
      </c>
      <c r="H6154" s="25">
        <f>Tabela2025Horario[[#This Row],[Conj. Guaimbê]]</f>
        <v>0.71150077808897194</v>
      </c>
      <c r="I6154" s="16"/>
      <c r="J6154" s="16"/>
      <c r="K6154" s="16"/>
      <c r="L6154" s="16"/>
      <c r="M6154" s="16"/>
      <c r="N6154" s="16"/>
      <c r="O6154" s="3">
        <f>IF(Tabela2025Horario[[#This Row],[Media Agregada Todas as Usinas]]*$Q$3265&gt;100%,100%,Tabela2025Horario[[#This Row],[Media Agregada Todas as Usinas]]*$Q$3265)</f>
        <v>1</v>
      </c>
    </row>
    <row r="6155" spans="1:15" x14ac:dyDescent="0.25">
      <c r="A6155" s="16">
        <f>Tabela2025Horario[[#This Row],[DataHora]]</f>
        <v>45914.375</v>
      </c>
      <c r="B6155" s="17">
        <v>2026</v>
      </c>
      <c r="C6155" s="24">
        <f>Tabela2025Horario[[#This Row],[Mês]]</f>
        <v>9</v>
      </c>
      <c r="D6155" s="24">
        <f>Tabela2025Horario[[#This Row],[Dia]]</f>
        <v>14</v>
      </c>
      <c r="E6155" s="24">
        <f>Tabela2025Horario[[#This Row],[Hora]]</f>
        <v>9</v>
      </c>
      <c r="F6155" s="25">
        <f>Tabela2025Horario[[#This Row],[Conj. Castilho]]</f>
        <v>0.88187033136300774</v>
      </c>
      <c r="G6155" s="25">
        <f>Tabela2025Horario[[#This Row],[Conj. Eol. Ventos Santa Eugênia]]</f>
        <v>0.71339867232821064</v>
      </c>
      <c r="H6155" s="25">
        <f>Tabela2025Horario[[#This Row],[Conj. Guaimbê]]</f>
        <v>0.82758140235846245</v>
      </c>
      <c r="I6155" s="16"/>
      <c r="J6155" s="16"/>
      <c r="K6155" s="16"/>
      <c r="L6155" s="16"/>
      <c r="M6155" s="16"/>
      <c r="N6155" s="16"/>
      <c r="O6155" s="3">
        <f>IF(Tabela2025Horario[[#This Row],[Media Agregada Todas as Usinas]]*$Q$3265&gt;100%,100%,Tabela2025Horario[[#This Row],[Media Agregada Todas as Usinas]]*$Q$3265)</f>
        <v>1</v>
      </c>
    </row>
    <row r="6156" spans="1:15" x14ac:dyDescent="0.25">
      <c r="A6156" s="16">
        <f>Tabela2025Horario[[#This Row],[DataHora]]</f>
        <v>45914.416666666664</v>
      </c>
      <c r="B6156" s="17">
        <v>2026</v>
      </c>
      <c r="C6156" s="24">
        <f>Tabela2025Horario[[#This Row],[Mês]]</f>
        <v>9</v>
      </c>
      <c r="D6156" s="24">
        <f>Tabela2025Horario[[#This Row],[Dia]]</f>
        <v>14</v>
      </c>
      <c r="E6156" s="24">
        <f>Tabela2025Horario[[#This Row],[Hora]]</f>
        <v>10</v>
      </c>
      <c r="F6156" s="25">
        <f>Tabela2025Horario[[#This Row],[Conj. Castilho]]</f>
        <v>0.89053310058361435</v>
      </c>
      <c r="G6156" s="25">
        <f>Tabela2025Horario[[#This Row],[Conj. Eol. Ventos Santa Eugênia]]</f>
        <v>0.82600905580906892</v>
      </c>
      <c r="H6156" s="25">
        <f>Tabela2025Horario[[#This Row],[Conj. Guaimbê]]</f>
        <v>0.86385291396742092</v>
      </c>
      <c r="I6156" s="16"/>
      <c r="J6156" s="16"/>
      <c r="K6156" s="16"/>
      <c r="L6156" s="16"/>
      <c r="M6156" s="16"/>
      <c r="N6156" s="16"/>
      <c r="O6156" s="3">
        <f>IF(Tabela2025Horario[[#This Row],[Media Agregada Todas as Usinas]]*$Q$3265&gt;100%,100%,Tabela2025Horario[[#This Row],[Media Agregada Todas as Usinas]]*$Q$3265)</f>
        <v>1</v>
      </c>
    </row>
    <row r="6157" spans="1:15" x14ac:dyDescent="0.25">
      <c r="A6157" s="16">
        <f>Tabela2025Horario[[#This Row],[DataHora]]</f>
        <v>45914.458333333336</v>
      </c>
      <c r="B6157" s="17">
        <v>2026</v>
      </c>
      <c r="C6157" s="24">
        <f>Tabela2025Horario[[#This Row],[Mês]]</f>
        <v>9</v>
      </c>
      <c r="D6157" s="24">
        <f>Tabela2025Horario[[#This Row],[Dia]]</f>
        <v>14</v>
      </c>
      <c r="E6157" s="24">
        <f>Tabela2025Horario[[#This Row],[Hora]]</f>
        <v>11</v>
      </c>
      <c r="F6157" s="25">
        <f>Tabela2025Horario[[#This Row],[Conj. Castilho]]</f>
        <v>0.89061938853063993</v>
      </c>
      <c r="G6157" s="25">
        <f>Tabela2025Horario[[#This Row],[Conj. Eol. Ventos Santa Eugênia]]</f>
        <v>0.82729609123410897</v>
      </c>
      <c r="H6157" s="25">
        <f>Tabela2025Horario[[#This Row],[Conj. Guaimbê]]</f>
        <v>0.83364669812358327</v>
      </c>
      <c r="I6157" s="16"/>
      <c r="J6157" s="16"/>
      <c r="K6157" s="16"/>
      <c r="L6157" s="16"/>
      <c r="M6157" s="16"/>
      <c r="N6157" s="16"/>
      <c r="O6157" s="3">
        <f>IF(Tabela2025Horario[[#This Row],[Media Agregada Todas as Usinas]]*$Q$3265&gt;100%,100%,Tabela2025Horario[[#This Row],[Media Agregada Todas as Usinas]]*$Q$3265)</f>
        <v>1</v>
      </c>
    </row>
    <row r="6158" spans="1:15" x14ac:dyDescent="0.25">
      <c r="A6158" s="16">
        <f>Tabela2025Horario[[#This Row],[DataHora]]</f>
        <v>45914.5</v>
      </c>
      <c r="B6158" s="17">
        <v>2026</v>
      </c>
      <c r="C6158" s="24">
        <f>Tabela2025Horario[[#This Row],[Mês]]</f>
        <v>9</v>
      </c>
      <c r="D6158" s="24">
        <f>Tabela2025Horario[[#This Row],[Dia]]</f>
        <v>14</v>
      </c>
      <c r="E6158" s="24">
        <f>Tabela2025Horario[[#This Row],[Hora]]</f>
        <v>12</v>
      </c>
      <c r="F6158" s="25">
        <f>Tabela2025Horario[[#This Row],[Conj. Castilho]]</f>
        <v>0.8901615353763308</v>
      </c>
      <c r="G6158" s="25">
        <f>Tabela2025Horario[[#This Row],[Conj. Eol. Ventos Santa Eugênia]]</f>
        <v>0.82620346222208085</v>
      </c>
      <c r="H6158" s="25">
        <f>Tabela2025Horario[[#This Row],[Conj. Guaimbê]]</f>
        <v>0.84305921025766095</v>
      </c>
      <c r="I6158" s="16"/>
      <c r="J6158" s="16"/>
      <c r="K6158" s="16"/>
      <c r="L6158" s="16"/>
      <c r="M6158" s="16"/>
      <c r="N6158" s="16"/>
      <c r="O6158" s="3">
        <f>IF(Tabela2025Horario[[#This Row],[Media Agregada Todas as Usinas]]*$Q$3265&gt;100%,100%,Tabela2025Horario[[#This Row],[Media Agregada Todas as Usinas]]*$Q$3265)</f>
        <v>1</v>
      </c>
    </row>
    <row r="6159" spans="1:15" x14ac:dyDescent="0.25">
      <c r="A6159" s="16">
        <f>Tabela2025Horario[[#This Row],[DataHora]]</f>
        <v>45914.541666666664</v>
      </c>
      <c r="B6159" s="17">
        <v>2026</v>
      </c>
      <c r="C6159" s="24">
        <f>Tabela2025Horario[[#This Row],[Mês]]</f>
        <v>9</v>
      </c>
      <c r="D6159" s="24">
        <f>Tabela2025Horario[[#This Row],[Dia]]</f>
        <v>14</v>
      </c>
      <c r="E6159" s="24">
        <f>Tabela2025Horario[[#This Row],[Hora]]</f>
        <v>13</v>
      </c>
      <c r="F6159" s="25">
        <f>Tabela2025Horario[[#This Row],[Conj. Castilho]]</f>
        <v>0.83738008934030117</v>
      </c>
      <c r="G6159" s="25">
        <f>Tabela2025Horario[[#This Row],[Conj. Eol. Ventos Santa Eugênia]]</f>
        <v>0.80670025983805171</v>
      </c>
      <c r="H6159" s="25">
        <f>Tabela2025Horario[[#This Row],[Conj. Guaimbê]]</f>
        <v>0.79313930854841108</v>
      </c>
      <c r="I6159" s="16"/>
      <c r="J6159" s="16"/>
      <c r="K6159" s="16"/>
      <c r="L6159" s="16"/>
      <c r="M6159" s="16"/>
      <c r="N6159" s="16"/>
      <c r="O6159" s="3">
        <f>IF(Tabela2025Horario[[#This Row],[Media Agregada Todas as Usinas]]*$Q$3265&gt;100%,100%,Tabela2025Horario[[#This Row],[Media Agregada Todas as Usinas]]*$Q$3265)</f>
        <v>1</v>
      </c>
    </row>
    <row r="6160" spans="1:15" x14ac:dyDescent="0.25">
      <c r="A6160" s="16">
        <f>Tabela2025Horario[[#This Row],[DataHora]]</f>
        <v>45914.583333333336</v>
      </c>
      <c r="B6160" s="17">
        <v>2026</v>
      </c>
      <c r="C6160" s="24">
        <f>Tabela2025Horario[[#This Row],[Mês]]</f>
        <v>9</v>
      </c>
      <c r="D6160" s="24">
        <f>Tabela2025Horario[[#This Row],[Dia]]</f>
        <v>14</v>
      </c>
      <c r="E6160" s="24">
        <f>Tabela2025Horario[[#This Row],[Hora]]</f>
        <v>14</v>
      </c>
      <c r="F6160" s="25">
        <f>Tabela2025Horario[[#This Row],[Conj. Castilho]]</f>
        <v>0.58139895435142974</v>
      </c>
      <c r="G6160" s="25">
        <f>Tabela2025Horario[[#This Row],[Conj. Eol. Ventos Santa Eugênia]]</f>
        <v>0.74941424715700111</v>
      </c>
      <c r="H6160" s="25">
        <f>Tabela2025Horario[[#This Row],[Conj. Guaimbê]]</f>
        <v>0.46833245282275854</v>
      </c>
      <c r="I6160" s="16"/>
      <c r="J6160" s="16"/>
      <c r="K6160" s="16"/>
      <c r="L6160" s="16"/>
      <c r="M6160" s="16"/>
      <c r="N6160" s="16"/>
      <c r="O6160" s="3">
        <f>IF(Tabela2025Horario[[#This Row],[Media Agregada Todas as Usinas]]*$Q$3265&gt;100%,100%,Tabela2025Horario[[#This Row],[Media Agregada Todas as Usinas]]*$Q$3265)</f>
        <v>1</v>
      </c>
    </row>
    <row r="6161" spans="1:15" x14ac:dyDescent="0.25">
      <c r="A6161" s="16">
        <f>Tabela2025Horario[[#This Row],[DataHora]]</f>
        <v>45914.625</v>
      </c>
      <c r="B6161" s="17">
        <v>2026</v>
      </c>
      <c r="C6161" s="24">
        <f>Tabela2025Horario[[#This Row],[Mês]]</f>
        <v>9</v>
      </c>
      <c r="D6161" s="24">
        <f>Tabela2025Horario[[#This Row],[Dia]]</f>
        <v>14</v>
      </c>
      <c r="E6161" s="24">
        <f>Tabela2025Horario[[#This Row],[Hora]]</f>
        <v>15</v>
      </c>
      <c r="F6161" s="25">
        <f>Tabela2025Horario[[#This Row],[Conj. Castilho]]</f>
        <v>0</v>
      </c>
      <c r="G6161" s="25">
        <f>Tabela2025Horario[[#This Row],[Conj. Eol. Ventos Santa Eugênia]]</f>
        <v>0.31325703721974196</v>
      </c>
      <c r="H6161" s="25">
        <f>Tabela2025Horario[[#This Row],[Conj. Guaimbê]]</f>
        <v>0</v>
      </c>
      <c r="I6161" s="16"/>
      <c r="J6161" s="16"/>
      <c r="K6161" s="16"/>
      <c r="L6161" s="16"/>
      <c r="M6161" s="16"/>
      <c r="N6161" s="16"/>
      <c r="O6161" s="3">
        <f>IF(Tabela2025Horario[[#This Row],[Media Agregada Todas as Usinas]]*$Q$3265&gt;100%,100%,Tabela2025Horario[[#This Row],[Media Agregada Todas as Usinas]]*$Q$3265)</f>
        <v>0.8711035227376962</v>
      </c>
    </row>
    <row r="6162" spans="1:15" x14ac:dyDescent="0.25">
      <c r="A6162" s="16">
        <f>Tabela2025Horario[[#This Row],[DataHora]]</f>
        <v>45914.666666666664</v>
      </c>
      <c r="B6162" s="17">
        <v>2026</v>
      </c>
      <c r="C6162" s="24">
        <f>Tabela2025Horario[[#This Row],[Mês]]</f>
        <v>9</v>
      </c>
      <c r="D6162" s="24">
        <f>Tabela2025Horario[[#This Row],[Dia]]</f>
        <v>14</v>
      </c>
      <c r="E6162" s="24">
        <f>Tabela2025Horario[[#This Row],[Hora]]</f>
        <v>16</v>
      </c>
      <c r="F6162" s="25">
        <f>Tabela2025Horario[[#This Row],[Conj. Castilho]]</f>
        <v>0</v>
      </c>
      <c r="G6162" s="25">
        <f>Tabela2025Horario[[#This Row],[Conj. Eol. Ventos Santa Eugênia]]</f>
        <v>0.39286376757098529</v>
      </c>
      <c r="H6162" s="25">
        <f>Tabela2025Horario[[#This Row],[Conj. Guaimbê]]</f>
        <v>0</v>
      </c>
      <c r="I6162" s="16"/>
      <c r="J6162" s="16"/>
      <c r="K6162" s="16"/>
      <c r="L6162" s="16"/>
      <c r="M6162" s="16"/>
      <c r="N6162" s="16"/>
      <c r="O6162" s="3">
        <f>IF(Tabela2025Horario[[#This Row],[Media Agregada Todas as Usinas]]*$Q$3265&gt;100%,100%,Tabela2025Horario[[#This Row],[Media Agregada Todas as Usinas]]*$Q$3265)</f>
        <v>0.42028499820554682</v>
      </c>
    </row>
    <row r="6163" spans="1:15" x14ac:dyDescent="0.25">
      <c r="A6163" s="16">
        <f>Tabela2025Horario[[#This Row],[DataHora]]</f>
        <v>45914.708333333336</v>
      </c>
      <c r="B6163" s="17">
        <v>2026</v>
      </c>
      <c r="C6163" s="24">
        <f>Tabela2025Horario[[#This Row],[Mês]]</f>
        <v>9</v>
      </c>
      <c r="D6163" s="24">
        <f>Tabela2025Horario[[#This Row],[Dia]]</f>
        <v>14</v>
      </c>
      <c r="E6163" s="24">
        <f>Tabela2025Horario[[#This Row],[Hora]]</f>
        <v>17</v>
      </c>
      <c r="F6163" s="25">
        <f>Tabela2025Horario[[#This Row],[Conj. Castilho]]</f>
        <v>0</v>
      </c>
      <c r="G6163" s="25">
        <f>Tabela2025Horario[[#This Row],[Conj. Eol. Ventos Santa Eugênia]]</f>
        <v>0</v>
      </c>
      <c r="H6163" s="25">
        <f>Tabela2025Horario[[#This Row],[Conj. Guaimbê]]</f>
        <v>0</v>
      </c>
      <c r="I6163" s="16"/>
      <c r="J6163" s="16"/>
      <c r="K6163" s="16"/>
      <c r="L6163" s="16"/>
      <c r="M6163" s="16"/>
      <c r="N6163" s="16"/>
      <c r="O6163" s="3">
        <f>IF(Tabela2025Horario[[#This Row],[Media Agregada Todas as Usinas]]*$Q$3265&gt;100%,100%,Tabela2025Horario[[#This Row],[Media Agregada Todas as Usinas]]*$Q$3265)</f>
        <v>0.10009393438207223</v>
      </c>
    </row>
    <row r="6164" spans="1:15" x14ac:dyDescent="0.25">
      <c r="A6164" s="16">
        <f>Tabela2025Horario[[#This Row],[DataHora]]</f>
        <v>45914.75</v>
      </c>
      <c r="B6164" s="17">
        <v>2026</v>
      </c>
      <c r="C6164" s="24">
        <f>Tabela2025Horario[[#This Row],[Mês]]</f>
        <v>9</v>
      </c>
      <c r="D6164" s="24">
        <f>Tabela2025Horario[[#This Row],[Dia]]</f>
        <v>14</v>
      </c>
      <c r="E6164" s="24">
        <f>Tabela2025Horario[[#This Row],[Hora]]</f>
        <v>18</v>
      </c>
      <c r="F6164" s="25">
        <f>Tabela2025Horario[[#This Row],[Conj. Castilho]]</f>
        <v>0</v>
      </c>
      <c r="G6164" s="25">
        <f>Tabela2025Horario[[#This Row],[Conj. Eol. Ventos Santa Eugênia]]</f>
        <v>0</v>
      </c>
      <c r="H6164" s="25">
        <f>Tabela2025Horario[[#This Row],[Conj. Guaimbê]]</f>
        <v>0</v>
      </c>
      <c r="I6164" s="16"/>
      <c r="J6164" s="16"/>
      <c r="K6164" s="16"/>
      <c r="L6164" s="16"/>
      <c r="M6164" s="16"/>
      <c r="N6164" s="16"/>
      <c r="O6164" s="3">
        <f>IF(Tabela2025Horario[[#This Row],[Media Agregada Todas as Usinas]]*$Q$3265&gt;100%,100%,Tabela2025Horario[[#This Row],[Media Agregada Todas as Usinas]]*$Q$3265)</f>
        <v>0</v>
      </c>
    </row>
    <row r="6165" spans="1:15" x14ac:dyDescent="0.25">
      <c r="A6165" s="16">
        <f>Tabela2025Horario[[#This Row],[DataHora]]</f>
        <v>45914.791666666664</v>
      </c>
      <c r="B6165" s="17">
        <v>2026</v>
      </c>
      <c r="C6165" s="24">
        <f>Tabela2025Horario[[#This Row],[Mês]]</f>
        <v>9</v>
      </c>
      <c r="D6165" s="24">
        <f>Tabela2025Horario[[#This Row],[Dia]]</f>
        <v>14</v>
      </c>
      <c r="E6165" s="24">
        <f>Tabela2025Horario[[#This Row],[Hora]]</f>
        <v>19</v>
      </c>
      <c r="F6165" s="25">
        <f>Tabela2025Horario[[#This Row],[Conj. Castilho]]</f>
        <v>0</v>
      </c>
      <c r="G6165" s="25">
        <f>Tabela2025Horario[[#This Row],[Conj. Eol. Ventos Santa Eugênia]]</f>
        <v>0</v>
      </c>
      <c r="H6165" s="25">
        <f>Tabela2025Horario[[#This Row],[Conj. Guaimbê]]</f>
        <v>0</v>
      </c>
      <c r="I6165" s="16"/>
      <c r="J6165" s="16"/>
      <c r="K6165" s="16"/>
      <c r="L6165" s="16"/>
      <c r="M6165" s="16"/>
      <c r="N6165" s="16"/>
      <c r="O6165" s="3">
        <f>IF(Tabela2025Horario[[#This Row],[Media Agregada Todas as Usinas]]*$Q$3265&gt;100%,100%,Tabela2025Horario[[#This Row],[Media Agregada Todas as Usinas]]*$Q$3265)</f>
        <v>0</v>
      </c>
    </row>
    <row r="6166" spans="1:15" x14ac:dyDescent="0.25">
      <c r="A6166" s="16">
        <f>Tabela2025Horario[[#This Row],[DataHora]]</f>
        <v>45914.833333333336</v>
      </c>
      <c r="B6166" s="17">
        <v>2026</v>
      </c>
      <c r="C6166" s="24">
        <f>Tabela2025Horario[[#This Row],[Mês]]</f>
        <v>9</v>
      </c>
      <c r="D6166" s="24">
        <f>Tabela2025Horario[[#This Row],[Dia]]</f>
        <v>14</v>
      </c>
      <c r="E6166" s="24">
        <f>Tabela2025Horario[[#This Row],[Hora]]</f>
        <v>20</v>
      </c>
      <c r="F6166" s="25">
        <f>Tabela2025Horario[[#This Row],[Conj. Castilho]]</f>
        <v>0</v>
      </c>
      <c r="G6166" s="25">
        <f>Tabela2025Horario[[#This Row],[Conj. Eol. Ventos Santa Eugênia]]</f>
        <v>0</v>
      </c>
      <c r="H6166" s="25">
        <f>Tabela2025Horario[[#This Row],[Conj. Guaimbê]]</f>
        <v>0</v>
      </c>
      <c r="I6166" s="16"/>
      <c r="J6166" s="16"/>
      <c r="K6166" s="16"/>
      <c r="L6166" s="16"/>
      <c r="M6166" s="16"/>
      <c r="N6166" s="16"/>
      <c r="O6166" s="3">
        <f>IF(Tabela2025Horario[[#This Row],[Media Agregada Todas as Usinas]]*$Q$3265&gt;100%,100%,Tabela2025Horario[[#This Row],[Media Agregada Todas as Usinas]]*$Q$3265)</f>
        <v>0</v>
      </c>
    </row>
    <row r="6167" spans="1:15" x14ac:dyDescent="0.25">
      <c r="A6167" s="16">
        <f>Tabela2025Horario[[#This Row],[DataHora]]</f>
        <v>45914.875</v>
      </c>
      <c r="B6167" s="17">
        <v>2026</v>
      </c>
      <c r="C6167" s="24">
        <f>Tabela2025Horario[[#This Row],[Mês]]</f>
        <v>9</v>
      </c>
      <c r="D6167" s="24">
        <f>Tabela2025Horario[[#This Row],[Dia]]</f>
        <v>14</v>
      </c>
      <c r="E6167" s="24">
        <f>Tabela2025Horario[[#This Row],[Hora]]</f>
        <v>21</v>
      </c>
      <c r="F6167" s="25">
        <f>Tabela2025Horario[[#This Row],[Conj. Castilho]]</f>
        <v>0</v>
      </c>
      <c r="G6167" s="25">
        <f>Tabela2025Horario[[#This Row],[Conj. Eol. Ventos Santa Eugênia]]</f>
        <v>0</v>
      </c>
      <c r="H6167" s="25">
        <f>Tabela2025Horario[[#This Row],[Conj. Guaimbê]]</f>
        <v>0</v>
      </c>
      <c r="I6167" s="16"/>
      <c r="J6167" s="16"/>
      <c r="K6167" s="16"/>
      <c r="L6167" s="16"/>
      <c r="M6167" s="16"/>
      <c r="N6167" s="16"/>
      <c r="O6167" s="3">
        <f>IF(Tabela2025Horario[[#This Row],[Media Agregada Todas as Usinas]]*$Q$3265&gt;100%,100%,Tabela2025Horario[[#This Row],[Media Agregada Todas as Usinas]]*$Q$3265)</f>
        <v>0</v>
      </c>
    </row>
    <row r="6168" spans="1:15" x14ac:dyDescent="0.25">
      <c r="A6168" s="16">
        <f>Tabela2025Horario[[#This Row],[DataHora]]</f>
        <v>45914.916666666664</v>
      </c>
      <c r="B6168" s="17">
        <v>2026</v>
      </c>
      <c r="C6168" s="24">
        <f>Tabela2025Horario[[#This Row],[Mês]]</f>
        <v>9</v>
      </c>
      <c r="D6168" s="24">
        <f>Tabela2025Horario[[#This Row],[Dia]]</f>
        <v>14</v>
      </c>
      <c r="E6168" s="24">
        <f>Tabela2025Horario[[#This Row],[Hora]]</f>
        <v>22</v>
      </c>
      <c r="F6168" s="25">
        <f>Tabela2025Horario[[#This Row],[Conj. Castilho]]</f>
        <v>0</v>
      </c>
      <c r="G6168" s="25">
        <f>Tabela2025Horario[[#This Row],[Conj. Eol. Ventos Santa Eugênia]]</f>
        <v>0</v>
      </c>
      <c r="H6168" s="25">
        <f>Tabela2025Horario[[#This Row],[Conj. Guaimbê]]</f>
        <v>0</v>
      </c>
      <c r="I6168" s="16"/>
      <c r="J6168" s="16"/>
      <c r="K6168" s="16"/>
      <c r="L6168" s="16"/>
      <c r="M6168" s="16"/>
      <c r="N6168" s="16"/>
      <c r="O6168" s="3">
        <f>IF(Tabela2025Horario[[#This Row],[Media Agregada Todas as Usinas]]*$Q$3265&gt;100%,100%,Tabela2025Horario[[#This Row],[Media Agregada Todas as Usinas]]*$Q$3265)</f>
        <v>0</v>
      </c>
    </row>
    <row r="6169" spans="1:15" x14ac:dyDescent="0.25">
      <c r="A6169" s="16">
        <f>Tabela2025Horario[[#This Row],[DataHora]]</f>
        <v>45914.958333333336</v>
      </c>
      <c r="B6169" s="17">
        <v>2026</v>
      </c>
      <c r="C6169" s="24">
        <f>Tabela2025Horario[[#This Row],[Mês]]</f>
        <v>9</v>
      </c>
      <c r="D6169" s="24">
        <f>Tabela2025Horario[[#This Row],[Dia]]</f>
        <v>14</v>
      </c>
      <c r="E6169" s="24">
        <f>Tabela2025Horario[[#This Row],[Hora]]</f>
        <v>23</v>
      </c>
      <c r="F6169" s="25">
        <f>Tabela2025Horario[[#This Row],[Conj. Castilho]]</f>
        <v>0</v>
      </c>
      <c r="G6169" s="25">
        <f>Tabela2025Horario[[#This Row],[Conj. Eol. Ventos Santa Eugênia]]</f>
        <v>0</v>
      </c>
      <c r="H6169" s="25">
        <f>Tabela2025Horario[[#This Row],[Conj. Guaimbê]]</f>
        <v>0</v>
      </c>
      <c r="I6169" s="16"/>
      <c r="J6169" s="16"/>
      <c r="K6169" s="16"/>
      <c r="L6169" s="16"/>
      <c r="M6169" s="16"/>
      <c r="N6169" s="16"/>
      <c r="O6169" s="3">
        <f>IF(Tabela2025Horario[[#This Row],[Media Agregada Todas as Usinas]]*$Q$3265&gt;100%,100%,Tabela2025Horario[[#This Row],[Media Agregada Todas as Usinas]]*$Q$3265)</f>
        <v>0</v>
      </c>
    </row>
    <row r="6170" spans="1:15" x14ac:dyDescent="0.25">
      <c r="A6170" s="16">
        <f>Tabela2025Horario[[#This Row],[DataHora]]</f>
        <v>45915</v>
      </c>
      <c r="B6170" s="17">
        <v>2026</v>
      </c>
      <c r="C6170" s="24">
        <f>Tabela2025Horario[[#This Row],[Mês]]</f>
        <v>9</v>
      </c>
      <c r="D6170" s="24">
        <f>Tabela2025Horario[[#This Row],[Dia]]</f>
        <v>15</v>
      </c>
      <c r="E6170" s="24">
        <f>Tabela2025Horario[[#This Row],[Hora]]</f>
        <v>0</v>
      </c>
      <c r="F6170" s="25">
        <f>Tabela2025Horario[[#This Row],[Conj. Castilho]]</f>
        <v>0</v>
      </c>
      <c r="G6170" s="25">
        <f>Tabela2025Horario[[#This Row],[Conj. Eol. Ventos Santa Eugênia]]</f>
        <v>0</v>
      </c>
      <c r="H6170" s="25">
        <f>Tabela2025Horario[[#This Row],[Conj. Guaimbê]]</f>
        <v>0</v>
      </c>
      <c r="I6170" s="16"/>
      <c r="J6170" s="16"/>
      <c r="K6170" s="16"/>
      <c r="L6170" s="16"/>
      <c r="M6170" s="16"/>
      <c r="N6170" s="16"/>
      <c r="O6170" s="3">
        <f>IF(Tabela2025Horario[[#This Row],[Media Agregada Todas as Usinas]]*$Q$3265&gt;100%,100%,Tabela2025Horario[[#This Row],[Media Agregada Todas as Usinas]]*$Q$3265)</f>
        <v>0</v>
      </c>
    </row>
    <row r="6171" spans="1:15" x14ac:dyDescent="0.25">
      <c r="A6171" s="16">
        <f>Tabela2025Horario[[#This Row],[DataHora]]</f>
        <v>45915.041666666664</v>
      </c>
      <c r="B6171" s="17">
        <v>2026</v>
      </c>
      <c r="C6171" s="24">
        <f>Tabela2025Horario[[#This Row],[Mês]]</f>
        <v>9</v>
      </c>
      <c r="D6171" s="24">
        <f>Tabela2025Horario[[#This Row],[Dia]]</f>
        <v>15</v>
      </c>
      <c r="E6171" s="24">
        <f>Tabela2025Horario[[#This Row],[Hora]]</f>
        <v>1</v>
      </c>
      <c r="F6171" s="25">
        <f>Tabela2025Horario[[#This Row],[Conj. Castilho]]</f>
        <v>0</v>
      </c>
      <c r="G6171" s="25">
        <f>Tabela2025Horario[[#This Row],[Conj. Eol. Ventos Santa Eugênia]]</f>
        <v>0</v>
      </c>
      <c r="H6171" s="25">
        <f>Tabela2025Horario[[#This Row],[Conj. Guaimbê]]</f>
        <v>0</v>
      </c>
      <c r="I6171" s="16"/>
      <c r="J6171" s="16"/>
      <c r="K6171" s="16"/>
      <c r="L6171" s="16"/>
      <c r="M6171" s="16"/>
      <c r="N6171" s="16"/>
      <c r="O6171" s="3">
        <f>IF(Tabela2025Horario[[#This Row],[Media Agregada Todas as Usinas]]*$Q$3265&gt;100%,100%,Tabela2025Horario[[#This Row],[Media Agregada Todas as Usinas]]*$Q$3265)</f>
        <v>0.11278111104505391</v>
      </c>
    </row>
    <row r="6172" spans="1:15" x14ac:dyDescent="0.25">
      <c r="A6172" s="16">
        <f>Tabela2025Horario[[#This Row],[DataHora]]</f>
        <v>45915.083333333336</v>
      </c>
      <c r="B6172" s="17">
        <v>2026</v>
      </c>
      <c r="C6172" s="24">
        <f>Tabela2025Horario[[#This Row],[Mês]]</f>
        <v>9</v>
      </c>
      <c r="D6172" s="24">
        <f>Tabela2025Horario[[#This Row],[Dia]]</f>
        <v>15</v>
      </c>
      <c r="E6172" s="24">
        <f>Tabela2025Horario[[#This Row],[Hora]]</f>
        <v>2</v>
      </c>
      <c r="F6172" s="25">
        <f>Tabela2025Horario[[#This Row],[Conj. Castilho]]</f>
        <v>0</v>
      </c>
      <c r="G6172" s="25">
        <f>Tabela2025Horario[[#This Row],[Conj. Eol. Ventos Santa Eugênia]]</f>
        <v>8.9779462235387401E-3</v>
      </c>
      <c r="H6172" s="25">
        <f>Tabela2025Horario[[#This Row],[Conj. Guaimbê]]</f>
        <v>0</v>
      </c>
      <c r="I6172" s="16"/>
      <c r="J6172" s="16"/>
      <c r="K6172" s="16"/>
      <c r="L6172" s="16"/>
      <c r="M6172" s="16"/>
      <c r="N6172" s="16"/>
      <c r="O6172" s="3">
        <f>IF(Tabela2025Horario[[#This Row],[Media Agregada Todas as Usinas]]*$Q$3265&gt;100%,100%,Tabela2025Horario[[#This Row],[Media Agregada Todas as Usinas]]*$Q$3265)</f>
        <v>0.28851401833725659</v>
      </c>
    </row>
    <row r="6173" spans="1:15" x14ac:dyDescent="0.25">
      <c r="A6173" s="16">
        <f>Tabela2025Horario[[#This Row],[DataHora]]</f>
        <v>45915.125</v>
      </c>
      <c r="B6173" s="17">
        <v>2026</v>
      </c>
      <c r="C6173" s="24">
        <f>Tabela2025Horario[[#This Row],[Mês]]</f>
        <v>9</v>
      </c>
      <c r="D6173" s="24">
        <f>Tabela2025Horario[[#This Row],[Dia]]</f>
        <v>15</v>
      </c>
      <c r="E6173" s="24">
        <f>Tabela2025Horario[[#This Row],[Hora]]</f>
        <v>3</v>
      </c>
      <c r="F6173" s="25">
        <f>Tabela2025Horario[[#This Row],[Conj. Castilho]]</f>
        <v>0</v>
      </c>
      <c r="G6173" s="25">
        <f>Tabela2025Horario[[#This Row],[Conj. Eol. Ventos Santa Eugênia]]</f>
        <v>2.0267168740667134E-2</v>
      </c>
      <c r="H6173" s="25">
        <f>Tabela2025Horario[[#This Row],[Conj. Guaimbê]]</f>
        <v>0</v>
      </c>
      <c r="I6173" s="16"/>
      <c r="J6173" s="16"/>
      <c r="K6173" s="16"/>
      <c r="L6173" s="16"/>
      <c r="M6173" s="16"/>
      <c r="N6173" s="16"/>
      <c r="O6173" s="3">
        <f>IF(Tabela2025Horario[[#This Row],[Media Agregada Todas as Usinas]]*$Q$3265&gt;100%,100%,Tabela2025Horario[[#This Row],[Media Agregada Todas as Usinas]]*$Q$3265)</f>
        <v>0.38046903815102112</v>
      </c>
    </row>
    <row r="6174" spans="1:15" x14ac:dyDescent="0.25">
      <c r="A6174" s="16">
        <f>Tabela2025Horario[[#This Row],[DataHora]]</f>
        <v>45915.166666666664</v>
      </c>
      <c r="B6174" s="17">
        <v>2026</v>
      </c>
      <c r="C6174" s="24">
        <f>Tabela2025Horario[[#This Row],[Mês]]</f>
        <v>9</v>
      </c>
      <c r="D6174" s="24">
        <f>Tabela2025Horario[[#This Row],[Dia]]</f>
        <v>15</v>
      </c>
      <c r="E6174" s="24">
        <f>Tabela2025Horario[[#This Row],[Hora]]</f>
        <v>4</v>
      </c>
      <c r="F6174" s="25">
        <f>Tabela2025Horario[[#This Row],[Conj. Castilho]]</f>
        <v>0</v>
      </c>
      <c r="G6174" s="25">
        <f>Tabela2025Horario[[#This Row],[Conj. Eol. Ventos Santa Eugênia]]</f>
        <v>0</v>
      </c>
      <c r="H6174" s="25">
        <f>Tabela2025Horario[[#This Row],[Conj. Guaimbê]]</f>
        <v>0</v>
      </c>
      <c r="I6174" s="16"/>
      <c r="J6174" s="16"/>
      <c r="K6174" s="16"/>
      <c r="L6174" s="16"/>
      <c r="M6174" s="16"/>
      <c r="N6174" s="16"/>
      <c r="O6174" s="3">
        <f>IF(Tabela2025Horario[[#This Row],[Media Agregada Todas as Usinas]]*$Q$3265&gt;100%,100%,Tabela2025Horario[[#This Row],[Media Agregada Todas as Usinas]]*$Q$3265)</f>
        <v>0.36328389110970016</v>
      </c>
    </row>
    <row r="6175" spans="1:15" x14ac:dyDescent="0.25">
      <c r="A6175" s="16">
        <f>Tabela2025Horario[[#This Row],[DataHora]]</f>
        <v>45915.208333333336</v>
      </c>
      <c r="B6175" s="17">
        <v>2026</v>
      </c>
      <c r="C6175" s="24">
        <f>Tabela2025Horario[[#This Row],[Mês]]</f>
        <v>9</v>
      </c>
      <c r="D6175" s="24">
        <f>Tabela2025Horario[[#This Row],[Dia]]</f>
        <v>15</v>
      </c>
      <c r="E6175" s="24">
        <f>Tabela2025Horario[[#This Row],[Hora]]</f>
        <v>5</v>
      </c>
      <c r="F6175" s="25">
        <f>Tabela2025Horario[[#This Row],[Conj. Castilho]]</f>
        <v>0</v>
      </c>
      <c r="G6175" s="25">
        <f>Tabela2025Horario[[#This Row],[Conj. Eol. Ventos Santa Eugênia]]</f>
        <v>0</v>
      </c>
      <c r="H6175" s="25">
        <f>Tabela2025Horario[[#This Row],[Conj. Guaimbê]]</f>
        <v>0</v>
      </c>
      <c r="I6175" s="16"/>
      <c r="J6175" s="16"/>
      <c r="K6175" s="16"/>
      <c r="L6175" s="16"/>
      <c r="M6175" s="16"/>
      <c r="N6175" s="16"/>
      <c r="O6175" s="3">
        <f>IF(Tabela2025Horario[[#This Row],[Media Agregada Todas as Usinas]]*$Q$3265&gt;100%,100%,Tabela2025Horario[[#This Row],[Media Agregada Todas as Usinas]]*$Q$3265)</f>
        <v>0.28809247127720472</v>
      </c>
    </row>
    <row r="6176" spans="1:15" x14ac:dyDescent="0.25">
      <c r="A6176" s="16">
        <f>Tabela2025Horario[[#This Row],[DataHora]]</f>
        <v>45915.25</v>
      </c>
      <c r="B6176" s="17">
        <v>2026</v>
      </c>
      <c r="C6176" s="24">
        <f>Tabela2025Horario[[#This Row],[Mês]]</f>
        <v>9</v>
      </c>
      <c r="D6176" s="24">
        <f>Tabela2025Horario[[#This Row],[Dia]]</f>
        <v>15</v>
      </c>
      <c r="E6176" s="24">
        <f>Tabela2025Horario[[#This Row],[Hora]]</f>
        <v>6</v>
      </c>
      <c r="F6176" s="25">
        <f>Tabela2025Horario[[#This Row],[Conj. Castilho]]</f>
        <v>0</v>
      </c>
      <c r="G6176" s="25">
        <f>Tabela2025Horario[[#This Row],[Conj. Eol. Ventos Santa Eugênia]]</f>
        <v>4.5406849017006652E-2</v>
      </c>
      <c r="H6176" s="25">
        <f>Tabela2025Horario[[#This Row],[Conj. Guaimbê]]</f>
        <v>0</v>
      </c>
      <c r="I6176" s="16"/>
      <c r="J6176" s="16"/>
      <c r="K6176" s="16"/>
      <c r="L6176" s="16"/>
      <c r="M6176" s="16"/>
      <c r="N6176" s="16"/>
      <c r="O6176" s="3">
        <f>IF(Tabela2025Horario[[#This Row],[Media Agregada Todas as Usinas]]*$Q$3265&gt;100%,100%,Tabela2025Horario[[#This Row],[Media Agregada Todas as Usinas]]*$Q$3265)</f>
        <v>0.47047344360578214</v>
      </c>
    </row>
    <row r="6177" spans="1:15" x14ac:dyDescent="0.25">
      <c r="A6177" s="16">
        <f>Tabela2025Horario[[#This Row],[DataHora]]</f>
        <v>45915.291666666664</v>
      </c>
      <c r="B6177" s="17">
        <v>2026</v>
      </c>
      <c r="C6177" s="24">
        <f>Tabela2025Horario[[#This Row],[Mês]]</f>
        <v>9</v>
      </c>
      <c r="D6177" s="24">
        <f>Tabela2025Horario[[#This Row],[Dia]]</f>
        <v>15</v>
      </c>
      <c r="E6177" s="24">
        <f>Tabela2025Horario[[#This Row],[Hora]]</f>
        <v>7</v>
      </c>
      <c r="F6177" s="25">
        <f>Tabela2025Horario[[#This Row],[Conj. Castilho]]</f>
        <v>0</v>
      </c>
      <c r="G6177" s="25">
        <f>Tabela2025Horario[[#This Row],[Conj. Eol. Ventos Santa Eugênia]]</f>
        <v>0.5</v>
      </c>
      <c r="H6177" s="25">
        <f>Tabela2025Horario[[#This Row],[Conj. Guaimbê]]</f>
        <v>0</v>
      </c>
      <c r="I6177" s="16"/>
      <c r="J6177" s="16"/>
      <c r="K6177" s="16"/>
      <c r="L6177" s="16"/>
      <c r="M6177" s="16"/>
      <c r="N6177" s="16"/>
      <c r="O6177" s="3">
        <f>IF(Tabela2025Horario[[#This Row],[Media Agregada Todas as Usinas]]*$Q$3265&gt;100%,100%,Tabela2025Horario[[#This Row],[Media Agregada Todas as Usinas]]*$Q$3265)</f>
        <v>0.98748675989433099</v>
      </c>
    </row>
    <row r="6178" spans="1:15" x14ac:dyDescent="0.25">
      <c r="A6178" s="16">
        <f>Tabela2025Horario[[#This Row],[DataHora]]</f>
        <v>45915.333333333336</v>
      </c>
      <c r="B6178" s="17">
        <v>2026</v>
      </c>
      <c r="C6178" s="24">
        <f>Tabela2025Horario[[#This Row],[Mês]]</f>
        <v>9</v>
      </c>
      <c r="D6178" s="24">
        <f>Tabela2025Horario[[#This Row],[Dia]]</f>
        <v>15</v>
      </c>
      <c r="E6178" s="24">
        <f>Tabela2025Horario[[#This Row],[Hora]]</f>
        <v>8</v>
      </c>
      <c r="F6178" s="25">
        <f>Tabela2025Horario[[#This Row],[Conj. Castilho]]</f>
        <v>4.2910526857690579E-3</v>
      </c>
      <c r="G6178" s="25">
        <f>Tabela2025Horario[[#This Row],[Conj. Eol. Ventos Santa Eugênia]]</f>
        <v>1</v>
      </c>
      <c r="H6178" s="25">
        <f>Tabela2025Horario[[#This Row],[Conj. Guaimbê]]</f>
        <v>0</v>
      </c>
      <c r="I6178" s="16"/>
      <c r="J6178" s="16"/>
      <c r="K6178" s="16"/>
      <c r="L6178" s="16"/>
      <c r="M6178" s="16"/>
      <c r="N6178" s="16"/>
      <c r="O6178" s="3">
        <f>IF(Tabela2025Horario[[#This Row],[Media Agregada Todas as Usinas]]*$Q$3265&gt;100%,100%,Tabela2025Horario[[#This Row],[Media Agregada Todas as Usinas]]*$Q$3265)</f>
        <v>1</v>
      </c>
    </row>
    <row r="6179" spans="1:15" x14ac:dyDescent="0.25">
      <c r="A6179" s="16">
        <f>Tabela2025Horario[[#This Row],[DataHora]]</f>
        <v>45915.375</v>
      </c>
      <c r="B6179" s="17">
        <v>2026</v>
      </c>
      <c r="C6179" s="24">
        <f>Tabela2025Horario[[#This Row],[Mês]]</f>
        <v>9</v>
      </c>
      <c r="D6179" s="24">
        <f>Tabela2025Horario[[#This Row],[Dia]]</f>
        <v>15</v>
      </c>
      <c r="E6179" s="24">
        <f>Tabela2025Horario[[#This Row],[Hora]]</f>
        <v>9</v>
      </c>
      <c r="F6179" s="25">
        <f>Tabela2025Horario[[#This Row],[Conj. Castilho]]</f>
        <v>0.10895524630842648</v>
      </c>
      <c r="G6179" s="25">
        <f>Tabela2025Horario[[#This Row],[Conj. Eol. Ventos Santa Eugênia]]</f>
        <v>1</v>
      </c>
      <c r="H6179" s="25">
        <f>Tabela2025Horario[[#This Row],[Conj. Guaimbê]]</f>
        <v>0</v>
      </c>
      <c r="I6179" s="16"/>
      <c r="J6179" s="16"/>
      <c r="K6179" s="16"/>
      <c r="L6179" s="16"/>
      <c r="M6179" s="16"/>
      <c r="N6179" s="16"/>
      <c r="O6179" s="3">
        <f>IF(Tabela2025Horario[[#This Row],[Media Agregada Todas as Usinas]]*$Q$3265&gt;100%,100%,Tabela2025Horario[[#This Row],[Media Agregada Todas as Usinas]]*$Q$3265)</f>
        <v>1</v>
      </c>
    </row>
    <row r="6180" spans="1:15" x14ac:dyDescent="0.25">
      <c r="A6180" s="16">
        <f>Tabela2025Horario[[#This Row],[DataHora]]</f>
        <v>45915.416666666664</v>
      </c>
      <c r="B6180" s="17">
        <v>2026</v>
      </c>
      <c r="C6180" s="24">
        <f>Tabela2025Horario[[#This Row],[Mês]]</f>
        <v>9</v>
      </c>
      <c r="D6180" s="24">
        <f>Tabela2025Horario[[#This Row],[Dia]]</f>
        <v>15</v>
      </c>
      <c r="E6180" s="24">
        <f>Tabela2025Horario[[#This Row],[Hora]]</f>
        <v>10</v>
      </c>
      <c r="F6180" s="25">
        <f>Tabela2025Horario[[#This Row],[Conj. Castilho]]</f>
        <v>0.1970565646734927</v>
      </c>
      <c r="G6180" s="25">
        <f>Tabela2025Horario[[#This Row],[Conj. Eol. Ventos Santa Eugênia]]</f>
        <v>1</v>
      </c>
      <c r="H6180" s="25">
        <f>Tabela2025Horario[[#This Row],[Conj. Guaimbê]]</f>
        <v>0.43577460790944678</v>
      </c>
      <c r="I6180" s="16"/>
      <c r="J6180" s="16"/>
      <c r="K6180" s="16"/>
      <c r="L6180" s="16"/>
      <c r="M6180" s="16"/>
      <c r="N6180" s="16"/>
      <c r="O6180" s="3">
        <f>IF(Tabela2025Horario[[#This Row],[Media Agregada Todas as Usinas]]*$Q$3265&gt;100%,100%,Tabela2025Horario[[#This Row],[Media Agregada Todas as Usinas]]*$Q$3265)</f>
        <v>1</v>
      </c>
    </row>
    <row r="6181" spans="1:15" x14ac:dyDescent="0.25">
      <c r="A6181" s="16">
        <f>Tabela2025Horario[[#This Row],[DataHora]]</f>
        <v>45915.458333333336</v>
      </c>
      <c r="B6181" s="17">
        <v>2026</v>
      </c>
      <c r="C6181" s="24">
        <f>Tabela2025Horario[[#This Row],[Mês]]</f>
        <v>9</v>
      </c>
      <c r="D6181" s="24">
        <f>Tabela2025Horario[[#This Row],[Dia]]</f>
        <v>15</v>
      </c>
      <c r="E6181" s="24">
        <f>Tabela2025Horario[[#This Row],[Hora]]</f>
        <v>11</v>
      </c>
      <c r="F6181" s="25">
        <f>Tabela2025Horario[[#This Row],[Conj. Castilho]]</f>
        <v>0.2007344518800589</v>
      </c>
      <c r="G6181" s="25">
        <f>Tabela2025Horario[[#This Row],[Conj. Eol. Ventos Santa Eugênia]]</f>
        <v>1</v>
      </c>
      <c r="H6181" s="25">
        <f>Tabela2025Horario[[#This Row],[Conj. Guaimbê]]</f>
        <v>0.32196540912699223</v>
      </c>
      <c r="I6181" s="16"/>
      <c r="J6181" s="16"/>
      <c r="K6181" s="16"/>
      <c r="L6181" s="16"/>
      <c r="M6181" s="16"/>
      <c r="N6181" s="16"/>
      <c r="O6181" s="3">
        <f>IF(Tabela2025Horario[[#This Row],[Media Agregada Todas as Usinas]]*$Q$3265&gt;100%,100%,Tabela2025Horario[[#This Row],[Media Agregada Todas as Usinas]]*$Q$3265)</f>
        <v>1</v>
      </c>
    </row>
    <row r="6182" spans="1:15" x14ac:dyDescent="0.25">
      <c r="A6182" s="16">
        <f>Tabela2025Horario[[#This Row],[DataHora]]</f>
        <v>45915.5</v>
      </c>
      <c r="B6182" s="17">
        <v>2026</v>
      </c>
      <c r="C6182" s="24">
        <f>Tabela2025Horario[[#This Row],[Mês]]</f>
        <v>9</v>
      </c>
      <c r="D6182" s="24">
        <f>Tabela2025Horario[[#This Row],[Dia]]</f>
        <v>15</v>
      </c>
      <c r="E6182" s="24">
        <f>Tabela2025Horario[[#This Row],[Hora]]</f>
        <v>12</v>
      </c>
      <c r="F6182" s="25">
        <f>Tabela2025Horario[[#This Row],[Conj. Castilho]]</f>
        <v>0.19920740609320481</v>
      </c>
      <c r="G6182" s="25">
        <f>Tabela2025Horario[[#This Row],[Conj. Eol. Ventos Santa Eugênia]]</f>
        <v>1</v>
      </c>
      <c r="H6182" s="25">
        <f>Tabela2025Horario[[#This Row],[Conj. Guaimbê]]</f>
        <v>0.35967019309535386</v>
      </c>
      <c r="I6182" s="16"/>
      <c r="J6182" s="16"/>
      <c r="K6182" s="16"/>
      <c r="L6182" s="16"/>
      <c r="M6182" s="16"/>
      <c r="N6182" s="16"/>
      <c r="O6182" s="3">
        <f>IF(Tabela2025Horario[[#This Row],[Media Agregada Todas as Usinas]]*$Q$3265&gt;100%,100%,Tabela2025Horario[[#This Row],[Media Agregada Todas as Usinas]]*$Q$3265)</f>
        <v>1</v>
      </c>
    </row>
    <row r="6183" spans="1:15" x14ac:dyDescent="0.25">
      <c r="A6183" s="16">
        <f>Tabela2025Horario[[#This Row],[DataHora]]</f>
        <v>45915.541666666664</v>
      </c>
      <c r="B6183" s="17">
        <v>2026</v>
      </c>
      <c r="C6183" s="24">
        <f>Tabela2025Horario[[#This Row],[Mês]]</f>
        <v>9</v>
      </c>
      <c r="D6183" s="24">
        <f>Tabela2025Horario[[#This Row],[Dia]]</f>
        <v>15</v>
      </c>
      <c r="E6183" s="24">
        <f>Tabela2025Horario[[#This Row],[Hora]]</f>
        <v>13</v>
      </c>
      <c r="F6183" s="25">
        <f>Tabela2025Horario[[#This Row],[Conj. Castilho]]</f>
        <v>0.13367516851029987</v>
      </c>
      <c r="G6183" s="25">
        <f>Tabela2025Horario[[#This Row],[Conj. Eol. Ventos Santa Eugênia]]</f>
        <v>0</v>
      </c>
      <c r="H6183" s="25">
        <f>Tabela2025Horario[[#This Row],[Conj. Guaimbê]]</f>
        <v>0.26153809372859194</v>
      </c>
      <c r="I6183" s="16"/>
      <c r="J6183" s="16"/>
      <c r="K6183" s="16"/>
      <c r="L6183" s="16"/>
      <c r="M6183" s="16"/>
      <c r="N6183" s="16"/>
      <c r="O6183" s="3">
        <f>IF(Tabela2025Horario[[#This Row],[Media Agregada Todas as Usinas]]*$Q$3265&gt;100%,100%,Tabela2025Horario[[#This Row],[Media Agregada Todas as Usinas]]*$Q$3265)</f>
        <v>0.86119637380019176</v>
      </c>
    </row>
    <row r="6184" spans="1:15" x14ac:dyDescent="0.25">
      <c r="A6184" s="16">
        <f>Tabela2025Horario[[#This Row],[DataHora]]</f>
        <v>45915.583333333336</v>
      </c>
      <c r="B6184" s="17">
        <v>2026</v>
      </c>
      <c r="C6184" s="24">
        <f>Tabela2025Horario[[#This Row],[Mês]]</f>
        <v>9</v>
      </c>
      <c r="D6184" s="24">
        <f>Tabela2025Horario[[#This Row],[Dia]]</f>
        <v>15</v>
      </c>
      <c r="E6184" s="24">
        <f>Tabela2025Horario[[#This Row],[Hora]]</f>
        <v>14</v>
      </c>
      <c r="F6184" s="25">
        <f>Tabela2025Horario[[#This Row],[Conj. Castilho]]</f>
        <v>8.1485949553418095E-3</v>
      </c>
      <c r="G6184" s="25">
        <f>Tabela2025Horario[[#This Row],[Conj. Eol. Ventos Santa Eugênia]]</f>
        <v>0.30209268595897509</v>
      </c>
      <c r="H6184" s="25">
        <f>Tabela2025Horario[[#This Row],[Conj. Guaimbê]]</f>
        <v>0</v>
      </c>
      <c r="I6184" s="16"/>
      <c r="J6184" s="16"/>
      <c r="K6184" s="16"/>
      <c r="L6184" s="16"/>
      <c r="M6184" s="16"/>
      <c r="N6184" s="16"/>
      <c r="O6184" s="3">
        <f>IF(Tabela2025Horario[[#This Row],[Media Agregada Todas as Usinas]]*$Q$3265&gt;100%,100%,Tabela2025Horario[[#This Row],[Media Agregada Todas as Usinas]]*$Q$3265)</f>
        <v>0.25398615042476519</v>
      </c>
    </row>
    <row r="6185" spans="1:15" x14ac:dyDescent="0.25">
      <c r="A6185" s="16">
        <f>Tabela2025Horario[[#This Row],[DataHora]]</f>
        <v>45915.625</v>
      </c>
      <c r="B6185" s="17">
        <v>2026</v>
      </c>
      <c r="C6185" s="24">
        <f>Tabela2025Horario[[#This Row],[Mês]]</f>
        <v>9</v>
      </c>
      <c r="D6185" s="24">
        <f>Tabela2025Horario[[#This Row],[Dia]]</f>
        <v>15</v>
      </c>
      <c r="E6185" s="24">
        <f>Tabela2025Horario[[#This Row],[Hora]]</f>
        <v>15</v>
      </c>
      <c r="F6185" s="25">
        <f>Tabela2025Horario[[#This Row],[Conj. Castilho]]</f>
        <v>0</v>
      </c>
      <c r="G6185" s="25">
        <f>Tabela2025Horario[[#This Row],[Conj. Eol. Ventos Santa Eugênia]]</f>
        <v>0.26752690911384319</v>
      </c>
      <c r="H6185" s="25">
        <f>Tabela2025Horario[[#This Row],[Conj. Guaimbê]]</f>
        <v>0</v>
      </c>
      <c r="I6185" s="16"/>
      <c r="J6185" s="16"/>
      <c r="K6185" s="16"/>
      <c r="L6185" s="16"/>
      <c r="M6185" s="16"/>
      <c r="N6185" s="16"/>
      <c r="O6185" s="3">
        <f>IF(Tabela2025Horario[[#This Row],[Media Agregada Todas as Usinas]]*$Q$3265&gt;100%,100%,Tabela2025Horario[[#This Row],[Media Agregada Todas as Usinas]]*$Q$3265)</f>
        <v>0.16698810107368658</v>
      </c>
    </row>
    <row r="6186" spans="1:15" x14ac:dyDescent="0.25">
      <c r="A6186" s="16">
        <f>Tabela2025Horario[[#This Row],[DataHora]]</f>
        <v>45915.666666666664</v>
      </c>
      <c r="B6186" s="17">
        <v>2026</v>
      </c>
      <c r="C6186" s="24">
        <f>Tabela2025Horario[[#This Row],[Mês]]</f>
        <v>9</v>
      </c>
      <c r="D6186" s="24">
        <f>Tabela2025Horario[[#This Row],[Dia]]</f>
        <v>15</v>
      </c>
      <c r="E6186" s="24">
        <f>Tabela2025Horario[[#This Row],[Hora]]</f>
        <v>16</v>
      </c>
      <c r="F6186" s="25">
        <f>Tabela2025Horario[[#This Row],[Conj. Castilho]]</f>
        <v>0</v>
      </c>
      <c r="G6186" s="25">
        <f>Tabela2025Horario[[#This Row],[Conj. Eol. Ventos Santa Eugênia]]</f>
        <v>0</v>
      </c>
      <c r="H6186" s="25">
        <f>Tabela2025Horario[[#This Row],[Conj. Guaimbê]]</f>
        <v>0</v>
      </c>
      <c r="I6186" s="16"/>
      <c r="J6186" s="16"/>
      <c r="K6186" s="16"/>
      <c r="L6186" s="16"/>
      <c r="M6186" s="16"/>
      <c r="N6186" s="16"/>
      <c r="O6186" s="3">
        <f>IF(Tabela2025Horario[[#This Row],[Media Agregada Todas as Usinas]]*$Q$3265&gt;100%,100%,Tabela2025Horario[[#This Row],[Media Agregada Todas as Usinas]]*$Q$3265)</f>
        <v>0</v>
      </c>
    </row>
    <row r="6187" spans="1:15" x14ac:dyDescent="0.25">
      <c r="A6187" s="16">
        <f>Tabela2025Horario[[#This Row],[DataHora]]</f>
        <v>45915.708333333336</v>
      </c>
      <c r="B6187" s="17">
        <v>2026</v>
      </c>
      <c r="C6187" s="24">
        <f>Tabela2025Horario[[#This Row],[Mês]]</f>
        <v>9</v>
      </c>
      <c r="D6187" s="24">
        <f>Tabela2025Horario[[#This Row],[Dia]]</f>
        <v>15</v>
      </c>
      <c r="E6187" s="24">
        <f>Tabela2025Horario[[#This Row],[Hora]]</f>
        <v>17</v>
      </c>
      <c r="F6187" s="25">
        <f>Tabela2025Horario[[#This Row],[Conj. Castilho]]</f>
        <v>0</v>
      </c>
      <c r="G6187" s="25">
        <f>Tabela2025Horario[[#This Row],[Conj. Eol. Ventos Santa Eugênia]]</f>
        <v>0</v>
      </c>
      <c r="H6187" s="25">
        <f>Tabela2025Horario[[#This Row],[Conj. Guaimbê]]</f>
        <v>0</v>
      </c>
      <c r="I6187" s="16"/>
      <c r="J6187" s="16"/>
      <c r="K6187" s="16"/>
      <c r="L6187" s="16"/>
      <c r="M6187" s="16"/>
      <c r="N6187" s="16"/>
      <c r="O6187" s="3">
        <f>IF(Tabela2025Horario[[#This Row],[Media Agregada Todas as Usinas]]*$Q$3265&gt;100%,100%,Tabela2025Horario[[#This Row],[Media Agregada Todas as Usinas]]*$Q$3265)</f>
        <v>0</v>
      </c>
    </row>
    <row r="6188" spans="1:15" x14ac:dyDescent="0.25">
      <c r="A6188" s="16">
        <f>Tabela2025Horario[[#This Row],[DataHora]]</f>
        <v>45915.75</v>
      </c>
      <c r="B6188" s="17">
        <v>2026</v>
      </c>
      <c r="C6188" s="24">
        <f>Tabela2025Horario[[#This Row],[Mês]]</f>
        <v>9</v>
      </c>
      <c r="D6188" s="24">
        <f>Tabela2025Horario[[#This Row],[Dia]]</f>
        <v>15</v>
      </c>
      <c r="E6188" s="24">
        <f>Tabela2025Horario[[#This Row],[Hora]]</f>
        <v>18</v>
      </c>
      <c r="F6188" s="25">
        <f>Tabela2025Horario[[#This Row],[Conj. Castilho]]</f>
        <v>0</v>
      </c>
      <c r="G6188" s="25">
        <f>Tabela2025Horario[[#This Row],[Conj. Eol. Ventos Santa Eugênia]]</f>
        <v>0</v>
      </c>
      <c r="H6188" s="25">
        <f>Tabela2025Horario[[#This Row],[Conj. Guaimbê]]</f>
        <v>0</v>
      </c>
      <c r="I6188" s="16"/>
      <c r="J6188" s="16"/>
      <c r="K6188" s="16"/>
      <c r="L6188" s="16"/>
      <c r="M6188" s="16"/>
      <c r="N6188" s="16"/>
      <c r="O6188" s="3">
        <f>IF(Tabela2025Horario[[#This Row],[Media Agregada Todas as Usinas]]*$Q$3265&gt;100%,100%,Tabela2025Horario[[#This Row],[Media Agregada Todas as Usinas]]*$Q$3265)</f>
        <v>0</v>
      </c>
    </row>
    <row r="6189" spans="1:15" x14ac:dyDescent="0.25">
      <c r="A6189" s="16">
        <f>Tabela2025Horario[[#This Row],[DataHora]]</f>
        <v>45915.791666666664</v>
      </c>
      <c r="B6189" s="17">
        <v>2026</v>
      </c>
      <c r="C6189" s="24">
        <f>Tabela2025Horario[[#This Row],[Mês]]</f>
        <v>9</v>
      </c>
      <c r="D6189" s="24">
        <f>Tabela2025Horario[[#This Row],[Dia]]</f>
        <v>15</v>
      </c>
      <c r="E6189" s="24">
        <f>Tabela2025Horario[[#This Row],[Hora]]</f>
        <v>19</v>
      </c>
      <c r="F6189" s="25">
        <f>Tabela2025Horario[[#This Row],[Conj. Castilho]]</f>
        <v>0</v>
      </c>
      <c r="G6189" s="25">
        <f>Tabela2025Horario[[#This Row],[Conj. Eol. Ventos Santa Eugênia]]</f>
        <v>0</v>
      </c>
      <c r="H6189" s="25">
        <f>Tabela2025Horario[[#This Row],[Conj. Guaimbê]]</f>
        <v>0</v>
      </c>
      <c r="I6189" s="16"/>
      <c r="J6189" s="16"/>
      <c r="K6189" s="16"/>
      <c r="L6189" s="16"/>
      <c r="M6189" s="16"/>
      <c r="N6189" s="16"/>
      <c r="O6189" s="3">
        <f>IF(Tabela2025Horario[[#This Row],[Media Agregada Todas as Usinas]]*$Q$3265&gt;100%,100%,Tabela2025Horario[[#This Row],[Media Agregada Todas as Usinas]]*$Q$3265)</f>
        <v>3.5491965133726051E-2</v>
      </c>
    </row>
    <row r="6190" spans="1:15" x14ac:dyDescent="0.25">
      <c r="A6190" s="16">
        <f>Tabela2025Horario[[#This Row],[DataHora]]</f>
        <v>45915.833333333336</v>
      </c>
      <c r="B6190" s="17">
        <v>2026</v>
      </c>
      <c r="C6190" s="24">
        <f>Tabela2025Horario[[#This Row],[Mês]]</f>
        <v>9</v>
      </c>
      <c r="D6190" s="24">
        <f>Tabela2025Horario[[#This Row],[Dia]]</f>
        <v>15</v>
      </c>
      <c r="E6190" s="24">
        <f>Tabela2025Horario[[#This Row],[Hora]]</f>
        <v>20</v>
      </c>
      <c r="F6190" s="25">
        <f>Tabela2025Horario[[#This Row],[Conj. Castilho]]</f>
        <v>0</v>
      </c>
      <c r="G6190" s="25">
        <f>Tabela2025Horario[[#This Row],[Conj. Eol. Ventos Santa Eugênia]]</f>
        <v>0</v>
      </c>
      <c r="H6190" s="25">
        <f>Tabela2025Horario[[#This Row],[Conj. Guaimbê]]</f>
        <v>0</v>
      </c>
      <c r="I6190" s="16"/>
      <c r="J6190" s="16"/>
      <c r="K6190" s="16"/>
      <c r="L6190" s="16"/>
      <c r="M6190" s="16"/>
      <c r="N6190" s="16"/>
      <c r="O6190" s="3">
        <f>IF(Tabela2025Horario[[#This Row],[Media Agregada Todas as Usinas]]*$Q$3265&gt;100%,100%,Tabela2025Horario[[#This Row],[Media Agregada Todas as Usinas]]*$Q$3265)</f>
        <v>0.51881117000469523</v>
      </c>
    </row>
    <row r="6191" spans="1:15" x14ac:dyDescent="0.25">
      <c r="A6191" s="16">
        <f>Tabela2025Horario[[#This Row],[DataHora]]</f>
        <v>45915.875</v>
      </c>
      <c r="B6191" s="17">
        <v>2026</v>
      </c>
      <c r="C6191" s="24">
        <f>Tabela2025Horario[[#This Row],[Mês]]</f>
        <v>9</v>
      </c>
      <c r="D6191" s="24">
        <f>Tabela2025Horario[[#This Row],[Dia]]</f>
        <v>15</v>
      </c>
      <c r="E6191" s="24">
        <f>Tabela2025Horario[[#This Row],[Hora]]</f>
        <v>21</v>
      </c>
      <c r="F6191" s="25">
        <f>Tabela2025Horario[[#This Row],[Conj. Castilho]]</f>
        <v>0</v>
      </c>
      <c r="G6191" s="25">
        <f>Tabela2025Horario[[#This Row],[Conj. Eol. Ventos Santa Eugênia]]</f>
        <v>0</v>
      </c>
      <c r="H6191" s="25">
        <f>Tabela2025Horario[[#This Row],[Conj. Guaimbê]]</f>
        <v>0</v>
      </c>
      <c r="I6191" s="16"/>
      <c r="J6191" s="16"/>
      <c r="K6191" s="16"/>
      <c r="L6191" s="16"/>
      <c r="M6191" s="16"/>
      <c r="N6191" s="16"/>
      <c r="O6191" s="3">
        <f>IF(Tabela2025Horario[[#This Row],[Media Agregada Todas as Usinas]]*$Q$3265&gt;100%,100%,Tabela2025Horario[[#This Row],[Media Agregada Todas as Usinas]]*$Q$3265)</f>
        <v>0.50540530285093577</v>
      </c>
    </row>
    <row r="6192" spans="1:15" x14ac:dyDescent="0.25">
      <c r="A6192" s="16">
        <f>Tabela2025Horario[[#This Row],[DataHora]]</f>
        <v>45915.916666666664</v>
      </c>
      <c r="B6192" s="17">
        <v>2026</v>
      </c>
      <c r="C6192" s="24">
        <f>Tabela2025Horario[[#This Row],[Mês]]</f>
        <v>9</v>
      </c>
      <c r="D6192" s="24">
        <f>Tabela2025Horario[[#This Row],[Dia]]</f>
        <v>15</v>
      </c>
      <c r="E6192" s="24">
        <f>Tabela2025Horario[[#This Row],[Hora]]</f>
        <v>22</v>
      </c>
      <c r="F6192" s="25">
        <f>Tabela2025Horario[[#This Row],[Conj. Castilho]]</f>
        <v>0</v>
      </c>
      <c r="G6192" s="25">
        <f>Tabela2025Horario[[#This Row],[Conj. Eol. Ventos Santa Eugênia]]</f>
        <v>0</v>
      </c>
      <c r="H6192" s="25">
        <f>Tabela2025Horario[[#This Row],[Conj. Guaimbê]]</f>
        <v>0</v>
      </c>
      <c r="I6192" s="16"/>
      <c r="J6192" s="16"/>
      <c r="K6192" s="16"/>
      <c r="L6192" s="16"/>
      <c r="M6192" s="16"/>
      <c r="N6192" s="16"/>
      <c r="O6192" s="3">
        <f>IF(Tabela2025Horario[[#This Row],[Media Agregada Todas as Usinas]]*$Q$3265&gt;100%,100%,Tabela2025Horario[[#This Row],[Media Agregada Todas as Usinas]]*$Q$3265)</f>
        <v>0.51331979826687191</v>
      </c>
    </row>
    <row r="6193" spans="1:15" x14ac:dyDescent="0.25">
      <c r="A6193" s="16">
        <f>Tabela2025Horario[[#This Row],[DataHora]]</f>
        <v>45915.958333333336</v>
      </c>
      <c r="B6193" s="17">
        <v>2026</v>
      </c>
      <c r="C6193" s="24">
        <f>Tabela2025Horario[[#This Row],[Mês]]</f>
        <v>9</v>
      </c>
      <c r="D6193" s="24">
        <f>Tabela2025Horario[[#This Row],[Dia]]</f>
        <v>15</v>
      </c>
      <c r="E6193" s="24">
        <f>Tabela2025Horario[[#This Row],[Hora]]</f>
        <v>23</v>
      </c>
      <c r="F6193" s="25">
        <f>Tabela2025Horario[[#This Row],[Conj. Castilho]]</f>
        <v>0</v>
      </c>
      <c r="G6193" s="25">
        <f>Tabela2025Horario[[#This Row],[Conj. Eol. Ventos Santa Eugênia]]</f>
        <v>0</v>
      </c>
      <c r="H6193" s="25">
        <f>Tabela2025Horario[[#This Row],[Conj. Guaimbê]]</f>
        <v>0</v>
      </c>
      <c r="I6193" s="16"/>
      <c r="J6193" s="16"/>
      <c r="K6193" s="16"/>
      <c r="L6193" s="16"/>
      <c r="M6193" s="16"/>
      <c r="N6193" s="16"/>
      <c r="O6193" s="3">
        <f>IF(Tabela2025Horario[[#This Row],[Media Agregada Todas as Usinas]]*$Q$3265&gt;100%,100%,Tabela2025Horario[[#This Row],[Media Agregada Todas as Usinas]]*$Q$3265)</f>
        <v>0.4655050036242756</v>
      </c>
    </row>
    <row r="6194" spans="1:15" x14ac:dyDescent="0.25">
      <c r="A6194" s="16">
        <f>Tabela2025Horario[[#This Row],[DataHora]]</f>
        <v>45916</v>
      </c>
      <c r="B6194" s="17">
        <v>2026</v>
      </c>
      <c r="C6194" s="24">
        <f>Tabela2025Horario[[#This Row],[Mês]]</f>
        <v>9</v>
      </c>
      <c r="D6194" s="24">
        <f>Tabela2025Horario[[#This Row],[Dia]]</f>
        <v>16</v>
      </c>
      <c r="E6194" s="24">
        <f>Tabela2025Horario[[#This Row],[Hora]]</f>
        <v>0</v>
      </c>
      <c r="F6194" s="25">
        <f>Tabela2025Horario[[#This Row],[Conj. Castilho]]</f>
        <v>0</v>
      </c>
      <c r="G6194" s="25">
        <f>Tabela2025Horario[[#This Row],[Conj. Eol. Ventos Santa Eugênia]]</f>
        <v>0</v>
      </c>
      <c r="H6194" s="25">
        <f>Tabela2025Horario[[#This Row],[Conj. Guaimbê]]</f>
        <v>0</v>
      </c>
      <c r="I6194" s="16"/>
      <c r="J6194" s="16"/>
      <c r="K6194" s="16"/>
      <c r="L6194" s="16"/>
      <c r="M6194" s="16"/>
      <c r="N6194" s="16"/>
      <c r="O6194" s="3">
        <f>IF(Tabela2025Horario[[#This Row],[Media Agregada Todas as Usinas]]*$Q$3265&gt;100%,100%,Tabela2025Horario[[#This Row],[Media Agregada Todas as Usinas]]*$Q$3265)</f>
        <v>0.24638807046954533</v>
      </c>
    </row>
    <row r="6195" spans="1:15" x14ac:dyDescent="0.25">
      <c r="A6195" s="16">
        <f>Tabela2025Horario[[#This Row],[DataHora]]</f>
        <v>45916.041666666664</v>
      </c>
      <c r="B6195" s="17">
        <v>2026</v>
      </c>
      <c r="C6195" s="24">
        <f>Tabela2025Horario[[#This Row],[Mês]]</f>
        <v>9</v>
      </c>
      <c r="D6195" s="24">
        <f>Tabela2025Horario[[#This Row],[Dia]]</f>
        <v>16</v>
      </c>
      <c r="E6195" s="24">
        <f>Tabela2025Horario[[#This Row],[Hora]]</f>
        <v>1</v>
      </c>
      <c r="F6195" s="25">
        <f>Tabela2025Horario[[#This Row],[Conj. Castilho]]</f>
        <v>0</v>
      </c>
      <c r="G6195" s="25">
        <f>Tabela2025Horario[[#This Row],[Conj. Eol. Ventos Santa Eugênia]]</f>
        <v>0</v>
      </c>
      <c r="H6195" s="25">
        <f>Tabela2025Horario[[#This Row],[Conj. Guaimbê]]</f>
        <v>0</v>
      </c>
      <c r="I6195" s="16"/>
      <c r="J6195" s="16"/>
      <c r="K6195" s="16"/>
      <c r="L6195" s="16"/>
      <c r="M6195" s="16"/>
      <c r="N6195" s="16"/>
      <c r="O6195" s="3">
        <f>IF(Tabela2025Horario[[#This Row],[Media Agregada Todas as Usinas]]*$Q$3265&gt;100%,100%,Tabela2025Horario[[#This Row],[Media Agregada Todas as Usinas]]*$Q$3265)</f>
        <v>0.18984758501055449</v>
      </c>
    </row>
    <row r="6196" spans="1:15" x14ac:dyDescent="0.25">
      <c r="A6196" s="16">
        <f>Tabela2025Horario[[#This Row],[DataHora]]</f>
        <v>45916.083333333336</v>
      </c>
      <c r="B6196" s="17">
        <v>2026</v>
      </c>
      <c r="C6196" s="24">
        <f>Tabela2025Horario[[#This Row],[Mês]]</f>
        <v>9</v>
      </c>
      <c r="D6196" s="24">
        <f>Tabela2025Horario[[#This Row],[Dia]]</f>
        <v>16</v>
      </c>
      <c r="E6196" s="24">
        <f>Tabela2025Horario[[#This Row],[Hora]]</f>
        <v>2</v>
      </c>
      <c r="F6196" s="25">
        <f>Tabela2025Horario[[#This Row],[Conj. Castilho]]</f>
        <v>0</v>
      </c>
      <c r="G6196" s="25">
        <f>Tabela2025Horario[[#This Row],[Conj. Eol. Ventos Santa Eugênia]]</f>
        <v>0</v>
      </c>
      <c r="H6196" s="25">
        <f>Tabela2025Horario[[#This Row],[Conj. Guaimbê]]</f>
        <v>0</v>
      </c>
      <c r="I6196" s="16"/>
      <c r="J6196" s="16"/>
      <c r="K6196" s="16"/>
      <c r="L6196" s="16"/>
      <c r="M6196" s="16"/>
      <c r="N6196" s="16"/>
      <c r="O6196" s="3">
        <f>IF(Tabela2025Horario[[#This Row],[Media Agregada Todas as Usinas]]*$Q$3265&gt;100%,100%,Tabela2025Horario[[#This Row],[Media Agregada Todas as Usinas]]*$Q$3265)</f>
        <v>0.14178609130530681</v>
      </c>
    </row>
    <row r="6197" spans="1:15" x14ac:dyDescent="0.25">
      <c r="A6197" s="16">
        <f>Tabela2025Horario[[#This Row],[DataHora]]</f>
        <v>45916.125</v>
      </c>
      <c r="B6197" s="17">
        <v>2026</v>
      </c>
      <c r="C6197" s="24">
        <f>Tabela2025Horario[[#This Row],[Mês]]</f>
        <v>9</v>
      </c>
      <c r="D6197" s="24">
        <f>Tabela2025Horario[[#This Row],[Dia]]</f>
        <v>16</v>
      </c>
      <c r="E6197" s="24">
        <f>Tabela2025Horario[[#This Row],[Hora]]</f>
        <v>3</v>
      </c>
      <c r="F6197" s="25">
        <f>Tabela2025Horario[[#This Row],[Conj. Castilho]]</f>
        <v>0</v>
      </c>
      <c r="G6197" s="25">
        <f>Tabela2025Horario[[#This Row],[Conj. Eol. Ventos Santa Eugênia]]</f>
        <v>0</v>
      </c>
      <c r="H6197" s="25">
        <f>Tabela2025Horario[[#This Row],[Conj. Guaimbê]]</f>
        <v>0</v>
      </c>
      <c r="I6197" s="16"/>
      <c r="J6197" s="16"/>
      <c r="K6197" s="16"/>
      <c r="L6197" s="16"/>
      <c r="M6197" s="16"/>
      <c r="N6197" s="16"/>
      <c r="O6197" s="3">
        <f>IF(Tabela2025Horario[[#This Row],[Media Agregada Todas as Usinas]]*$Q$3265&gt;100%,100%,Tabela2025Horario[[#This Row],[Media Agregada Todas as Usinas]]*$Q$3265)</f>
        <v>0.1164270432962618</v>
      </c>
    </row>
    <row r="6198" spans="1:15" x14ac:dyDescent="0.25">
      <c r="A6198" s="16">
        <f>Tabela2025Horario[[#This Row],[DataHora]]</f>
        <v>45916.166666666664</v>
      </c>
      <c r="B6198" s="17">
        <v>2026</v>
      </c>
      <c r="C6198" s="24">
        <f>Tabela2025Horario[[#This Row],[Mês]]</f>
        <v>9</v>
      </c>
      <c r="D6198" s="24">
        <f>Tabela2025Horario[[#This Row],[Dia]]</f>
        <v>16</v>
      </c>
      <c r="E6198" s="24">
        <f>Tabela2025Horario[[#This Row],[Hora]]</f>
        <v>4</v>
      </c>
      <c r="F6198" s="25">
        <f>Tabela2025Horario[[#This Row],[Conj. Castilho]]</f>
        <v>0</v>
      </c>
      <c r="G6198" s="25">
        <f>Tabela2025Horario[[#This Row],[Conj. Eol. Ventos Santa Eugênia]]</f>
        <v>0</v>
      </c>
      <c r="H6198" s="25">
        <f>Tabela2025Horario[[#This Row],[Conj. Guaimbê]]</f>
        <v>0</v>
      </c>
      <c r="I6198" s="16"/>
      <c r="J6198" s="16"/>
      <c r="K6198" s="16"/>
      <c r="L6198" s="16"/>
      <c r="M6198" s="16"/>
      <c r="N6198" s="16"/>
      <c r="O6198" s="3">
        <f>IF(Tabela2025Horario[[#This Row],[Media Agregada Todas as Usinas]]*$Q$3265&gt;100%,100%,Tabela2025Horario[[#This Row],[Media Agregada Todas as Usinas]]*$Q$3265)</f>
        <v>8.7519267257420888E-2</v>
      </c>
    </row>
    <row r="6199" spans="1:15" x14ac:dyDescent="0.25">
      <c r="A6199" s="16">
        <f>Tabela2025Horario[[#This Row],[DataHora]]</f>
        <v>45916.208333333336</v>
      </c>
      <c r="B6199" s="17">
        <v>2026</v>
      </c>
      <c r="C6199" s="24">
        <f>Tabela2025Horario[[#This Row],[Mês]]</f>
        <v>9</v>
      </c>
      <c r="D6199" s="24">
        <f>Tabela2025Horario[[#This Row],[Dia]]</f>
        <v>16</v>
      </c>
      <c r="E6199" s="24">
        <f>Tabela2025Horario[[#This Row],[Hora]]</f>
        <v>5</v>
      </c>
      <c r="F6199" s="25">
        <f>Tabela2025Horario[[#This Row],[Conj. Castilho]]</f>
        <v>0</v>
      </c>
      <c r="G6199" s="25">
        <f>Tabela2025Horario[[#This Row],[Conj. Eol. Ventos Santa Eugênia]]</f>
        <v>0</v>
      </c>
      <c r="H6199" s="25">
        <f>Tabela2025Horario[[#This Row],[Conj. Guaimbê]]</f>
        <v>0</v>
      </c>
      <c r="I6199" s="16"/>
      <c r="J6199" s="16"/>
      <c r="K6199" s="16"/>
      <c r="L6199" s="16"/>
      <c r="M6199" s="16"/>
      <c r="N6199" s="16"/>
      <c r="O6199" s="3">
        <f>IF(Tabela2025Horario[[#This Row],[Media Agregada Todas as Usinas]]*$Q$3265&gt;100%,100%,Tabela2025Horario[[#This Row],[Media Agregada Todas as Usinas]]*$Q$3265)</f>
        <v>0.16372077217240869</v>
      </c>
    </row>
    <row r="6200" spans="1:15" x14ac:dyDescent="0.25">
      <c r="A6200" s="16">
        <f>Tabela2025Horario[[#This Row],[DataHora]]</f>
        <v>45916.25</v>
      </c>
      <c r="B6200" s="17">
        <v>2026</v>
      </c>
      <c r="C6200" s="24">
        <f>Tabela2025Horario[[#This Row],[Mês]]</f>
        <v>9</v>
      </c>
      <c r="D6200" s="24">
        <f>Tabela2025Horario[[#This Row],[Dia]]</f>
        <v>16</v>
      </c>
      <c r="E6200" s="24">
        <f>Tabela2025Horario[[#This Row],[Hora]]</f>
        <v>6</v>
      </c>
      <c r="F6200" s="25">
        <f>Tabela2025Horario[[#This Row],[Conj. Castilho]]</f>
        <v>0</v>
      </c>
      <c r="G6200" s="25">
        <f>Tabela2025Horario[[#This Row],[Conj. Eol. Ventos Santa Eugênia]]</f>
        <v>8.655775011518349E-2</v>
      </c>
      <c r="H6200" s="25">
        <f>Tabela2025Horario[[#This Row],[Conj. Guaimbê]]</f>
        <v>0</v>
      </c>
      <c r="I6200" s="16"/>
      <c r="J6200" s="16"/>
      <c r="K6200" s="16"/>
      <c r="L6200" s="16"/>
      <c r="M6200" s="16"/>
      <c r="N6200" s="16"/>
      <c r="O6200" s="3">
        <f>IF(Tabela2025Horario[[#This Row],[Media Agregada Todas as Usinas]]*$Q$3265&gt;100%,100%,Tabela2025Horario[[#This Row],[Media Agregada Todas as Usinas]]*$Q$3265)</f>
        <v>0.50407081109058416</v>
      </c>
    </row>
    <row r="6201" spans="1:15" x14ac:dyDescent="0.25">
      <c r="A6201" s="16">
        <f>Tabela2025Horario[[#This Row],[DataHora]]</f>
        <v>45916.291666666664</v>
      </c>
      <c r="B6201" s="17">
        <v>2026</v>
      </c>
      <c r="C6201" s="24">
        <f>Tabela2025Horario[[#This Row],[Mês]]</f>
        <v>9</v>
      </c>
      <c r="D6201" s="24">
        <f>Tabela2025Horario[[#This Row],[Dia]]</f>
        <v>16</v>
      </c>
      <c r="E6201" s="24">
        <f>Tabela2025Horario[[#This Row],[Hora]]</f>
        <v>7</v>
      </c>
      <c r="F6201" s="25">
        <f>Tabela2025Horario[[#This Row],[Conj. Castilho]]</f>
        <v>0</v>
      </c>
      <c r="G6201" s="25">
        <f>Tabela2025Horario[[#This Row],[Conj. Eol. Ventos Santa Eugênia]]</f>
        <v>0.141079145098162</v>
      </c>
      <c r="H6201" s="25">
        <f>Tabela2025Horario[[#This Row],[Conj. Guaimbê]]</f>
        <v>0</v>
      </c>
      <c r="I6201" s="16"/>
      <c r="J6201" s="16"/>
      <c r="K6201" s="16"/>
      <c r="L6201" s="16"/>
      <c r="M6201" s="16"/>
      <c r="N6201" s="16"/>
      <c r="O6201" s="3">
        <f>IF(Tabela2025Horario[[#This Row],[Media Agregada Todas as Usinas]]*$Q$3265&gt;100%,100%,Tabela2025Horario[[#This Row],[Media Agregada Todas as Usinas]]*$Q$3265)</f>
        <v>0.7267714543039826</v>
      </c>
    </row>
    <row r="6202" spans="1:15" x14ac:dyDescent="0.25">
      <c r="A6202" s="16">
        <f>Tabela2025Horario[[#This Row],[DataHora]]</f>
        <v>45916.333333333336</v>
      </c>
      <c r="B6202" s="17">
        <v>2026</v>
      </c>
      <c r="C6202" s="24">
        <f>Tabela2025Horario[[#This Row],[Mês]]</f>
        <v>9</v>
      </c>
      <c r="D6202" s="24">
        <f>Tabela2025Horario[[#This Row],[Dia]]</f>
        <v>16</v>
      </c>
      <c r="E6202" s="24">
        <f>Tabela2025Horario[[#This Row],[Hora]]</f>
        <v>8</v>
      </c>
      <c r="F6202" s="25">
        <f>Tabela2025Horario[[#This Row],[Conj. Castilho]]</f>
        <v>0</v>
      </c>
      <c r="G6202" s="25">
        <f>Tabela2025Horario[[#This Row],[Conj. Eol. Ventos Santa Eugênia]]</f>
        <v>0.21641653230408764</v>
      </c>
      <c r="H6202" s="25">
        <f>Tabela2025Horario[[#This Row],[Conj. Guaimbê]]</f>
        <v>0</v>
      </c>
      <c r="I6202" s="16"/>
      <c r="J6202" s="16"/>
      <c r="K6202" s="16"/>
      <c r="L6202" s="16"/>
      <c r="M6202" s="16"/>
      <c r="N6202" s="16"/>
      <c r="O6202" s="3">
        <f>IF(Tabela2025Horario[[#This Row],[Media Agregada Todas as Usinas]]*$Q$3265&gt;100%,100%,Tabela2025Horario[[#This Row],[Media Agregada Todas as Usinas]]*$Q$3265)</f>
        <v>0.88965101124622303</v>
      </c>
    </row>
    <row r="6203" spans="1:15" x14ac:dyDescent="0.25">
      <c r="A6203" s="16">
        <f>Tabela2025Horario[[#This Row],[DataHora]]</f>
        <v>45916.375</v>
      </c>
      <c r="B6203" s="17">
        <v>2026</v>
      </c>
      <c r="C6203" s="24">
        <f>Tabela2025Horario[[#This Row],[Mês]]</f>
        <v>9</v>
      </c>
      <c r="D6203" s="24">
        <f>Tabela2025Horario[[#This Row],[Dia]]</f>
        <v>16</v>
      </c>
      <c r="E6203" s="24">
        <f>Tabela2025Horario[[#This Row],[Hora]]</f>
        <v>9</v>
      </c>
      <c r="F6203" s="25">
        <f>Tabela2025Horario[[#This Row],[Conj. Castilho]]</f>
        <v>0</v>
      </c>
      <c r="G6203" s="25">
        <f>Tabela2025Horario[[#This Row],[Conj. Eol. Ventos Santa Eugênia]]</f>
        <v>0.2147173315479054</v>
      </c>
      <c r="H6203" s="25">
        <f>Tabela2025Horario[[#This Row],[Conj. Guaimbê]]</f>
        <v>0</v>
      </c>
      <c r="I6203" s="16"/>
      <c r="J6203" s="16"/>
      <c r="K6203" s="16"/>
      <c r="L6203" s="16"/>
      <c r="M6203" s="16"/>
      <c r="N6203" s="16"/>
      <c r="O6203" s="3">
        <f>IF(Tabela2025Horario[[#This Row],[Media Agregada Todas as Usinas]]*$Q$3265&gt;100%,100%,Tabela2025Horario[[#This Row],[Media Agregada Todas as Usinas]]*$Q$3265)</f>
        <v>0.99551444367411013</v>
      </c>
    </row>
    <row r="6204" spans="1:15" x14ac:dyDescent="0.25">
      <c r="A6204" s="16">
        <f>Tabela2025Horario[[#This Row],[DataHora]]</f>
        <v>45916.416666666664</v>
      </c>
      <c r="B6204" s="17">
        <v>2026</v>
      </c>
      <c r="C6204" s="24">
        <f>Tabela2025Horario[[#This Row],[Mês]]</f>
        <v>9</v>
      </c>
      <c r="D6204" s="24">
        <f>Tabela2025Horario[[#This Row],[Dia]]</f>
        <v>16</v>
      </c>
      <c r="E6204" s="24">
        <f>Tabela2025Horario[[#This Row],[Hora]]</f>
        <v>10</v>
      </c>
      <c r="F6204" s="25">
        <f>Tabela2025Horario[[#This Row],[Conj. Castilho]]</f>
        <v>0</v>
      </c>
      <c r="G6204" s="25">
        <f>Tabela2025Horario[[#This Row],[Conj. Eol. Ventos Santa Eugênia]]</f>
        <v>7.5311742897530648E-2</v>
      </c>
      <c r="H6204" s="25">
        <f>Tabela2025Horario[[#This Row],[Conj. Guaimbê]]</f>
        <v>0</v>
      </c>
      <c r="I6204" s="16"/>
      <c r="J6204" s="16"/>
      <c r="K6204" s="16"/>
      <c r="L6204" s="16"/>
      <c r="M6204" s="16"/>
      <c r="N6204" s="16"/>
      <c r="O6204" s="3">
        <f>IF(Tabela2025Horario[[#This Row],[Media Agregada Todas as Usinas]]*$Q$3265&gt;100%,100%,Tabela2025Horario[[#This Row],[Media Agregada Todas as Usinas]]*$Q$3265)</f>
        <v>0.93061487989365144</v>
      </c>
    </row>
    <row r="6205" spans="1:15" x14ac:dyDescent="0.25">
      <c r="A6205" s="16">
        <f>Tabela2025Horario[[#This Row],[DataHora]]</f>
        <v>45916.458333333336</v>
      </c>
      <c r="B6205" s="17">
        <v>2026</v>
      </c>
      <c r="C6205" s="24">
        <f>Tabela2025Horario[[#This Row],[Mês]]</f>
        <v>9</v>
      </c>
      <c r="D6205" s="24">
        <f>Tabela2025Horario[[#This Row],[Dia]]</f>
        <v>16</v>
      </c>
      <c r="E6205" s="24">
        <f>Tabela2025Horario[[#This Row],[Hora]]</f>
        <v>11</v>
      </c>
      <c r="F6205" s="25">
        <f>Tabela2025Horario[[#This Row],[Conj. Castilho]]</f>
        <v>0</v>
      </c>
      <c r="G6205" s="25">
        <f>Tabela2025Horario[[#This Row],[Conj. Eol. Ventos Santa Eugênia]]</f>
        <v>4.2468475069476888E-2</v>
      </c>
      <c r="H6205" s="25">
        <f>Tabela2025Horario[[#This Row],[Conj. Guaimbê]]</f>
        <v>4.0477204942485328E-4</v>
      </c>
      <c r="I6205" s="16"/>
      <c r="J6205" s="16"/>
      <c r="K6205" s="16"/>
      <c r="L6205" s="16"/>
      <c r="M6205" s="16"/>
      <c r="N6205" s="16"/>
      <c r="O6205" s="3">
        <f>IF(Tabela2025Horario[[#This Row],[Media Agregada Todas as Usinas]]*$Q$3265&gt;100%,100%,Tabela2025Horario[[#This Row],[Media Agregada Todas as Usinas]]*$Q$3265)</f>
        <v>0.73820856798591572</v>
      </c>
    </row>
    <row r="6206" spans="1:15" x14ac:dyDescent="0.25">
      <c r="A6206" s="16">
        <f>Tabela2025Horario[[#This Row],[DataHora]]</f>
        <v>45916.5</v>
      </c>
      <c r="B6206" s="17">
        <v>2026</v>
      </c>
      <c r="C6206" s="24">
        <f>Tabela2025Horario[[#This Row],[Mês]]</f>
        <v>9</v>
      </c>
      <c r="D6206" s="24">
        <f>Tabela2025Horario[[#This Row],[Dia]]</f>
        <v>16</v>
      </c>
      <c r="E6206" s="24">
        <f>Tabela2025Horario[[#This Row],[Hora]]</f>
        <v>12</v>
      </c>
      <c r="F6206" s="25">
        <f>Tabela2025Horario[[#This Row],[Conj. Castilho]]</f>
        <v>0</v>
      </c>
      <c r="G6206" s="25">
        <f>Tabela2025Horario[[#This Row],[Conj. Eol. Ventos Santa Eugênia]]</f>
        <v>0</v>
      </c>
      <c r="H6206" s="25">
        <f>Tabela2025Horario[[#This Row],[Conj. Guaimbê]]</f>
        <v>0.3476305002168617</v>
      </c>
      <c r="I6206" s="16"/>
      <c r="J6206" s="16"/>
      <c r="K6206" s="16"/>
      <c r="L6206" s="16"/>
      <c r="M6206" s="16"/>
      <c r="N6206" s="16"/>
      <c r="O6206" s="3">
        <f>IF(Tabela2025Horario[[#This Row],[Media Agregada Todas as Usinas]]*$Q$3265&gt;100%,100%,Tabela2025Horario[[#This Row],[Media Agregada Todas as Usinas]]*$Q$3265)</f>
        <v>0.4967212914102786</v>
      </c>
    </row>
    <row r="6207" spans="1:15" x14ac:dyDescent="0.25">
      <c r="A6207" s="16">
        <f>Tabela2025Horario[[#This Row],[DataHora]]</f>
        <v>45916.541666666664</v>
      </c>
      <c r="B6207" s="17">
        <v>2026</v>
      </c>
      <c r="C6207" s="24">
        <f>Tabela2025Horario[[#This Row],[Mês]]</f>
        <v>9</v>
      </c>
      <c r="D6207" s="24">
        <f>Tabela2025Horario[[#This Row],[Dia]]</f>
        <v>16</v>
      </c>
      <c r="E6207" s="24">
        <f>Tabela2025Horario[[#This Row],[Hora]]</f>
        <v>13</v>
      </c>
      <c r="F6207" s="25">
        <f>Tabela2025Horario[[#This Row],[Conj. Castilho]]</f>
        <v>0</v>
      </c>
      <c r="G6207" s="25">
        <f>Tabela2025Horario[[#This Row],[Conj. Eol. Ventos Santa Eugênia]]</f>
        <v>0</v>
      </c>
      <c r="H6207" s="25">
        <f>Tabela2025Horario[[#This Row],[Conj. Guaimbê]]</f>
        <v>0.1001352065800535</v>
      </c>
      <c r="I6207" s="16"/>
      <c r="J6207" s="16"/>
      <c r="K6207" s="16"/>
      <c r="L6207" s="16"/>
      <c r="M6207" s="16"/>
      <c r="N6207" s="16"/>
      <c r="O6207" s="3">
        <f>IF(Tabela2025Horario[[#This Row],[Media Agregada Todas as Usinas]]*$Q$3265&gt;100%,100%,Tabela2025Horario[[#This Row],[Media Agregada Todas as Usinas]]*$Q$3265)</f>
        <v>0.15412825917439477</v>
      </c>
    </row>
    <row r="6208" spans="1:15" x14ac:dyDescent="0.25">
      <c r="A6208" s="16">
        <f>Tabela2025Horario[[#This Row],[DataHora]]</f>
        <v>45916.583333333336</v>
      </c>
      <c r="B6208" s="17">
        <v>2026</v>
      </c>
      <c r="C6208" s="24">
        <f>Tabela2025Horario[[#This Row],[Mês]]</f>
        <v>9</v>
      </c>
      <c r="D6208" s="24">
        <f>Tabela2025Horario[[#This Row],[Dia]]</f>
        <v>16</v>
      </c>
      <c r="E6208" s="24">
        <f>Tabela2025Horario[[#This Row],[Hora]]</f>
        <v>14</v>
      </c>
      <c r="F6208" s="25">
        <f>Tabela2025Horario[[#This Row],[Conj. Castilho]]</f>
        <v>0</v>
      </c>
      <c r="G6208" s="25">
        <f>Tabela2025Horario[[#This Row],[Conj. Eol. Ventos Santa Eugênia]]</f>
        <v>0</v>
      </c>
      <c r="H6208" s="25">
        <f>Tabela2025Horario[[#This Row],[Conj. Guaimbê]]</f>
        <v>0</v>
      </c>
      <c r="I6208" s="16"/>
      <c r="J6208" s="16"/>
      <c r="K6208" s="16"/>
      <c r="L6208" s="16"/>
      <c r="M6208" s="16"/>
      <c r="N6208" s="16"/>
      <c r="O6208" s="3">
        <f>IF(Tabela2025Horario[[#This Row],[Media Agregada Todas as Usinas]]*$Q$3265&gt;100%,100%,Tabela2025Horario[[#This Row],[Media Agregada Todas as Usinas]]*$Q$3265)</f>
        <v>7.8451382368207364E-3</v>
      </c>
    </row>
    <row r="6209" spans="1:15" x14ac:dyDescent="0.25">
      <c r="A6209" s="16">
        <f>Tabela2025Horario[[#This Row],[DataHora]]</f>
        <v>45916.625</v>
      </c>
      <c r="B6209" s="17">
        <v>2026</v>
      </c>
      <c r="C6209" s="24">
        <f>Tabela2025Horario[[#This Row],[Mês]]</f>
        <v>9</v>
      </c>
      <c r="D6209" s="24">
        <f>Tabela2025Horario[[#This Row],[Dia]]</f>
        <v>16</v>
      </c>
      <c r="E6209" s="24">
        <f>Tabela2025Horario[[#This Row],[Hora]]</f>
        <v>15</v>
      </c>
      <c r="F6209" s="25">
        <f>Tabela2025Horario[[#This Row],[Conj. Castilho]]</f>
        <v>0</v>
      </c>
      <c r="G6209" s="25">
        <f>Tabela2025Horario[[#This Row],[Conj. Eol. Ventos Santa Eugênia]]</f>
        <v>0</v>
      </c>
      <c r="H6209" s="25">
        <f>Tabela2025Horario[[#This Row],[Conj. Guaimbê]]</f>
        <v>0</v>
      </c>
      <c r="I6209" s="16"/>
      <c r="J6209" s="16"/>
      <c r="K6209" s="16"/>
      <c r="L6209" s="16"/>
      <c r="M6209" s="16"/>
      <c r="N6209" s="16"/>
      <c r="O6209" s="3">
        <f>IF(Tabela2025Horario[[#This Row],[Media Agregada Todas as Usinas]]*$Q$3265&gt;100%,100%,Tabela2025Horario[[#This Row],[Media Agregada Todas as Usinas]]*$Q$3265)</f>
        <v>0</v>
      </c>
    </row>
    <row r="6210" spans="1:15" x14ac:dyDescent="0.25">
      <c r="A6210" s="16">
        <f>Tabela2025Horario[[#This Row],[DataHora]]</f>
        <v>45916.666666666664</v>
      </c>
      <c r="B6210" s="17">
        <v>2026</v>
      </c>
      <c r="C6210" s="24">
        <f>Tabela2025Horario[[#This Row],[Mês]]</f>
        <v>9</v>
      </c>
      <c r="D6210" s="24">
        <f>Tabela2025Horario[[#This Row],[Dia]]</f>
        <v>16</v>
      </c>
      <c r="E6210" s="24">
        <f>Tabela2025Horario[[#This Row],[Hora]]</f>
        <v>16</v>
      </c>
      <c r="F6210" s="25">
        <f>Tabela2025Horario[[#This Row],[Conj. Castilho]]</f>
        <v>0</v>
      </c>
      <c r="G6210" s="25">
        <f>Tabela2025Horario[[#This Row],[Conj. Eol. Ventos Santa Eugênia]]</f>
        <v>0</v>
      </c>
      <c r="H6210" s="25">
        <f>Tabela2025Horario[[#This Row],[Conj. Guaimbê]]</f>
        <v>0</v>
      </c>
      <c r="I6210" s="16"/>
      <c r="J6210" s="16"/>
      <c r="K6210" s="16"/>
      <c r="L6210" s="16"/>
      <c r="M6210" s="16"/>
      <c r="N6210" s="16"/>
      <c r="O6210" s="3">
        <f>IF(Tabela2025Horario[[#This Row],[Media Agregada Todas as Usinas]]*$Q$3265&gt;100%,100%,Tabela2025Horario[[#This Row],[Media Agregada Todas as Usinas]]*$Q$3265)</f>
        <v>0</v>
      </c>
    </row>
    <row r="6211" spans="1:15" x14ac:dyDescent="0.25">
      <c r="A6211" s="16">
        <f>Tabela2025Horario[[#This Row],[DataHora]]</f>
        <v>45916.708333333336</v>
      </c>
      <c r="B6211" s="17">
        <v>2026</v>
      </c>
      <c r="C6211" s="24">
        <f>Tabela2025Horario[[#This Row],[Mês]]</f>
        <v>9</v>
      </c>
      <c r="D6211" s="24">
        <f>Tabela2025Horario[[#This Row],[Dia]]</f>
        <v>16</v>
      </c>
      <c r="E6211" s="24">
        <f>Tabela2025Horario[[#This Row],[Hora]]</f>
        <v>17</v>
      </c>
      <c r="F6211" s="25">
        <f>Tabela2025Horario[[#This Row],[Conj. Castilho]]</f>
        <v>0</v>
      </c>
      <c r="G6211" s="25">
        <f>Tabela2025Horario[[#This Row],[Conj. Eol. Ventos Santa Eugênia]]</f>
        <v>0</v>
      </c>
      <c r="H6211" s="25">
        <f>Tabela2025Horario[[#This Row],[Conj. Guaimbê]]</f>
        <v>0</v>
      </c>
      <c r="I6211" s="16"/>
      <c r="J6211" s="16"/>
      <c r="K6211" s="16"/>
      <c r="L6211" s="16"/>
      <c r="M6211" s="16"/>
      <c r="N6211" s="16"/>
      <c r="O6211" s="3">
        <f>IF(Tabela2025Horario[[#This Row],[Media Agregada Todas as Usinas]]*$Q$3265&gt;100%,100%,Tabela2025Horario[[#This Row],[Media Agregada Todas as Usinas]]*$Q$3265)</f>
        <v>0</v>
      </c>
    </row>
    <row r="6212" spans="1:15" x14ac:dyDescent="0.25">
      <c r="A6212" s="16">
        <f>Tabela2025Horario[[#This Row],[DataHora]]</f>
        <v>45916.75</v>
      </c>
      <c r="B6212" s="17">
        <v>2026</v>
      </c>
      <c r="C6212" s="24">
        <f>Tabela2025Horario[[#This Row],[Mês]]</f>
        <v>9</v>
      </c>
      <c r="D6212" s="24">
        <f>Tabela2025Horario[[#This Row],[Dia]]</f>
        <v>16</v>
      </c>
      <c r="E6212" s="24">
        <f>Tabela2025Horario[[#This Row],[Hora]]</f>
        <v>18</v>
      </c>
      <c r="F6212" s="25">
        <f>Tabela2025Horario[[#This Row],[Conj. Castilho]]</f>
        <v>0</v>
      </c>
      <c r="G6212" s="25">
        <f>Tabela2025Horario[[#This Row],[Conj. Eol. Ventos Santa Eugênia]]</f>
        <v>0</v>
      </c>
      <c r="H6212" s="25">
        <f>Tabela2025Horario[[#This Row],[Conj. Guaimbê]]</f>
        <v>0</v>
      </c>
      <c r="I6212" s="16"/>
      <c r="J6212" s="16"/>
      <c r="K6212" s="16"/>
      <c r="L6212" s="16"/>
      <c r="M6212" s="16"/>
      <c r="N6212" s="16"/>
      <c r="O6212" s="3">
        <f>IF(Tabela2025Horario[[#This Row],[Media Agregada Todas as Usinas]]*$Q$3265&gt;100%,100%,Tabela2025Horario[[#This Row],[Media Agregada Todas as Usinas]]*$Q$3265)</f>
        <v>0</v>
      </c>
    </row>
    <row r="6213" spans="1:15" x14ac:dyDescent="0.25">
      <c r="A6213" s="16">
        <f>Tabela2025Horario[[#This Row],[DataHora]]</f>
        <v>45916.791666666664</v>
      </c>
      <c r="B6213" s="17">
        <v>2026</v>
      </c>
      <c r="C6213" s="24">
        <f>Tabela2025Horario[[#This Row],[Mês]]</f>
        <v>9</v>
      </c>
      <c r="D6213" s="24">
        <f>Tabela2025Horario[[#This Row],[Dia]]</f>
        <v>16</v>
      </c>
      <c r="E6213" s="24">
        <f>Tabela2025Horario[[#This Row],[Hora]]</f>
        <v>19</v>
      </c>
      <c r="F6213" s="25">
        <f>Tabela2025Horario[[#This Row],[Conj. Castilho]]</f>
        <v>0</v>
      </c>
      <c r="G6213" s="25">
        <f>Tabela2025Horario[[#This Row],[Conj. Eol. Ventos Santa Eugênia]]</f>
        <v>0</v>
      </c>
      <c r="H6213" s="25">
        <f>Tabela2025Horario[[#This Row],[Conj. Guaimbê]]</f>
        <v>0</v>
      </c>
      <c r="I6213" s="16"/>
      <c r="J6213" s="16"/>
      <c r="K6213" s="16"/>
      <c r="L6213" s="16"/>
      <c r="M6213" s="16"/>
      <c r="N6213" s="16"/>
      <c r="O6213" s="3">
        <f>IF(Tabela2025Horario[[#This Row],[Media Agregada Todas as Usinas]]*$Q$3265&gt;100%,100%,Tabela2025Horario[[#This Row],[Media Agregada Todas as Usinas]]*$Q$3265)</f>
        <v>0</v>
      </c>
    </row>
    <row r="6214" spans="1:15" x14ac:dyDescent="0.25">
      <c r="A6214" s="16">
        <f>Tabela2025Horario[[#This Row],[DataHora]]</f>
        <v>45916.833333333336</v>
      </c>
      <c r="B6214" s="17">
        <v>2026</v>
      </c>
      <c r="C6214" s="24">
        <f>Tabela2025Horario[[#This Row],[Mês]]</f>
        <v>9</v>
      </c>
      <c r="D6214" s="24">
        <f>Tabela2025Horario[[#This Row],[Dia]]</f>
        <v>16</v>
      </c>
      <c r="E6214" s="24">
        <f>Tabela2025Horario[[#This Row],[Hora]]</f>
        <v>20</v>
      </c>
      <c r="F6214" s="25">
        <f>Tabela2025Horario[[#This Row],[Conj. Castilho]]</f>
        <v>0</v>
      </c>
      <c r="G6214" s="25">
        <f>Tabela2025Horario[[#This Row],[Conj. Eol. Ventos Santa Eugênia]]</f>
        <v>0</v>
      </c>
      <c r="H6214" s="25">
        <f>Tabela2025Horario[[#This Row],[Conj. Guaimbê]]</f>
        <v>0</v>
      </c>
      <c r="I6214" s="16"/>
      <c r="J6214" s="16"/>
      <c r="K6214" s="16"/>
      <c r="L6214" s="16"/>
      <c r="M6214" s="16"/>
      <c r="N6214" s="16"/>
      <c r="O6214" s="3">
        <f>IF(Tabela2025Horario[[#This Row],[Media Agregada Todas as Usinas]]*$Q$3265&gt;100%,100%,Tabela2025Horario[[#This Row],[Media Agregada Todas as Usinas]]*$Q$3265)</f>
        <v>0</v>
      </c>
    </row>
    <row r="6215" spans="1:15" x14ac:dyDescent="0.25">
      <c r="A6215" s="16">
        <f>Tabela2025Horario[[#This Row],[DataHora]]</f>
        <v>45916.875</v>
      </c>
      <c r="B6215" s="17">
        <v>2026</v>
      </c>
      <c r="C6215" s="24">
        <f>Tabela2025Horario[[#This Row],[Mês]]</f>
        <v>9</v>
      </c>
      <c r="D6215" s="24">
        <f>Tabela2025Horario[[#This Row],[Dia]]</f>
        <v>16</v>
      </c>
      <c r="E6215" s="24">
        <f>Tabela2025Horario[[#This Row],[Hora]]</f>
        <v>21</v>
      </c>
      <c r="F6215" s="25">
        <f>Tabela2025Horario[[#This Row],[Conj. Castilho]]</f>
        <v>0</v>
      </c>
      <c r="G6215" s="25">
        <f>Tabela2025Horario[[#This Row],[Conj. Eol. Ventos Santa Eugênia]]</f>
        <v>0</v>
      </c>
      <c r="H6215" s="25">
        <f>Tabela2025Horario[[#This Row],[Conj. Guaimbê]]</f>
        <v>0</v>
      </c>
      <c r="I6215" s="16"/>
      <c r="J6215" s="16"/>
      <c r="K6215" s="16"/>
      <c r="L6215" s="16"/>
      <c r="M6215" s="16"/>
      <c r="N6215" s="16"/>
      <c r="O6215" s="3">
        <f>IF(Tabela2025Horario[[#This Row],[Media Agregada Todas as Usinas]]*$Q$3265&gt;100%,100%,Tabela2025Horario[[#This Row],[Media Agregada Todas as Usinas]]*$Q$3265)</f>
        <v>0</v>
      </c>
    </row>
    <row r="6216" spans="1:15" x14ac:dyDescent="0.25">
      <c r="A6216" s="16">
        <f>Tabela2025Horario[[#This Row],[DataHora]]</f>
        <v>45916.916666666664</v>
      </c>
      <c r="B6216" s="17">
        <v>2026</v>
      </c>
      <c r="C6216" s="24">
        <f>Tabela2025Horario[[#This Row],[Mês]]</f>
        <v>9</v>
      </c>
      <c r="D6216" s="24">
        <f>Tabela2025Horario[[#This Row],[Dia]]</f>
        <v>16</v>
      </c>
      <c r="E6216" s="24">
        <f>Tabela2025Horario[[#This Row],[Hora]]</f>
        <v>22</v>
      </c>
      <c r="F6216" s="25">
        <f>Tabela2025Horario[[#This Row],[Conj. Castilho]]</f>
        <v>0</v>
      </c>
      <c r="G6216" s="25">
        <f>Tabela2025Horario[[#This Row],[Conj. Eol. Ventos Santa Eugênia]]</f>
        <v>0</v>
      </c>
      <c r="H6216" s="25">
        <f>Tabela2025Horario[[#This Row],[Conj. Guaimbê]]</f>
        <v>0</v>
      </c>
      <c r="I6216" s="16"/>
      <c r="J6216" s="16"/>
      <c r="K6216" s="16"/>
      <c r="L6216" s="16"/>
      <c r="M6216" s="16"/>
      <c r="N6216" s="16"/>
      <c r="O6216" s="3">
        <f>IF(Tabela2025Horario[[#This Row],[Media Agregada Todas as Usinas]]*$Q$3265&gt;100%,100%,Tabela2025Horario[[#This Row],[Media Agregada Todas as Usinas]]*$Q$3265)</f>
        <v>0</v>
      </c>
    </row>
    <row r="6217" spans="1:15" x14ac:dyDescent="0.25">
      <c r="A6217" s="16">
        <f>Tabela2025Horario[[#This Row],[DataHora]]</f>
        <v>45916.958333333336</v>
      </c>
      <c r="B6217" s="17">
        <v>2026</v>
      </c>
      <c r="C6217" s="24">
        <f>Tabela2025Horario[[#This Row],[Mês]]</f>
        <v>9</v>
      </c>
      <c r="D6217" s="24">
        <f>Tabela2025Horario[[#This Row],[Dia]]</f>
        <v>16</v>
      </c>
      <c r="E6217" s="24">
        <f>Tabela2025Horario[[#This Row],[Hora]]</f>
        <v>23</v>
      </c>
      <c r="F6217" s="25">
        <f>Tabela2025Horario[[#This Row],[Conj. Castilho]]</f>
        <v>0</v>
      </c>
      <c r="G6217" s="25">
        <f>Tabela2025Horario[[#This Row],[Conj. Eol. Ventos Santa Eugênia]]</f>
        <v>0</v>
      </c>
      <c r="H6217" s="25">
        <f>Tabela2025Horario[[#This Row],[Conj. Guaimbê]]</f>
        <v>0</v>
      </c>
      <c r="I6217" s="16"/>
      <c r="J6217" s="16"/>
      <c r="K6217" s="16"/>
      <c r="L6217" s="16"/>
      <c r="M6217" s="16"/>
      <c r="N6217" s="16"/>
      <c r="O6217" s="3">
        <f>IF(Tabela2025Horario[[#This Row],[Media Agregada Todas as Usinas]]*$Q$3265&gt;100%,100%,Tabela2025Horario[[#This Row],[Media Agregada Todas as Usinas]]*$Q$3265)</f>
        <v>0</v>
      </c>
    </row>
    <row r="6218" spans="1:15" x14ac:dyDescent="0.25">
      <c r="A6218" s="16">
        <f>Tabela2025Horario[[#This Row],[DataHora]]</f>
        <v>45917</v>
      </c>
      <c r="B6218" s="17">
        <v>2026</v>
      </c>
      <c r="C6218" s="24">
        <f>Tabela2025Horario[[#This Row],[Mês]]</f>
        <v>9</v>
      </c>
      <c r="D6218" s="24">
        <f>Tabela2025Horario[[#This Row],[Dia]]</f>
        <v>17</v>
      </c>
      <c r="E6218" s="24">
        <f>Tabela2025Horario[[#This Row],[Hora]]</f>
        <v>0</v>
      </c>
      <c r="F6218" s="25">
        <f>Tabela2025Horario[[#This Row],[Conj. Castilho]]</f>
        <v>0</v>
      </c>
      <c r="G6218" s="25">
        <f>Tabela2025Horario[[#This Row],[Conj. Eol. Ventos Santa Eugênia]]</f>
        <v>0</v>
      </c>
      <c r="H6218" s="25">
        <f>Tabela2025Horario[[#This Row],[Conj. Guaimbê]]</f>
        <v>0</v>
      </c>
      <c r="I6218" s="16"/>
      <c r="J6218" s="16"/>
      <c r="K6218" s="16"/>
      <c r="L6218" s="16"/>
      <c r="M6218" s="16"/>
      <c r="N6218" s="16"/>
      <c r="O6218" s="3">
        <f>IF(Tabela2025Horario[[#This Row],[Media Agregada Todas as Usinas]]*$Q$3265&gt;100%,100%,Tabela2025Horario[[#This Row],[Media Agregada Todas as Usinas]]*$Q$3265)</f>
        <v>0</v>
      </c>
    </row>
    <row r="6219" spans="1:15" x14ac:dyDescent="0.25">
      <c r="A6219" s="16">
        <f>Tabela2025Horario[[#This Row],[DataHora]]</f>
        <v>45917.041666666664</v>
      </c>
      <c r="B6219" s="17">
        <v>2026</v>
      </c>
      <c r="C6219" s="24">
        <f>Tabela2025Horario[[#This Row],[Mês]]</f>
        <v>9</v>
      </c>
      <c r="D6219" s="24">
        <f>Tabela2025Horario[[#This Row],[Dia]]</f>
        <v>17</v>
      </c>
      <c r="E6219" s="24">
        <f>Tabela2025Horario[[#This Row],[Hora]]</f>
        <v>1</v>
      </c>
      <c r="F6219" s="25">
        <f>Tabela2025Horario[[#This Row],[Conj. Castilho]]</f>
        <v>0</v>
      </c>
      <c r="G6219" s="25">
        <f>Tabela2025Horario[[#This Row],[Conj. Eol. Ventos Santa Eugênia]]</f>
        <v>0</v>
      </c>
      <c r="H6219" s="25">
        <f>Tabela2025Horario[[#This Row],[Conj. Guaimbê]]</f>
        <v>0</v>
      </c>
      <c r="I6219" s="16"/>
      <c r="J6219" s="16"/>
      <c r="K6219" s="16"/>
      <c r="L6219" s="16"/>
      <c r="M6219" s="16"/>
      <c r="N6219" s="16"/>
      <c r="O6219" s="3">
        <f>IF(Tabela2025Horario[[#This Row],[Media Agregada Todas as Usinas]]*$Q$3265&gt;100%,100%,Tabela2025Horario[[#This Row],[Media Agregada Todas as Usinas]]*$Q$3265)</f>
        <v>0</v>
      </c>
    </row>
    <row r="6220" spans="1:15" x14ac:dyDescent="0.25">
      <c r="A6220" s="16">
        <f>Tabela2025Horario[[#This Row],[DataHora]]</f>
        <v>45917.083333333336</v>
      </c>
      <c r="B6220" s="17">
        <v>2026</v>
      </c>
      <c r="C6220" s="24">
        <f>Tabela2025Horario[[#This Row],[Mês]]</f>
        <v>9</v>
      </c>
      <c r="D6220" s="24">
        <f>Tabela2025Horario[[#This Row],[Dia]]</f>
        <v>17</v>
      </c>
      <c r="E6220" s="24">
        <f>Tabela2025Horario[[#This Row],[Hora]]</f>
        <v>2</v>
      </c>
      <c r="F6220" s="25">
        <f>Tabela2025Horario[[#This Row],[Conj. Castilho]]</f>
        <v>0</v>
      </c>
      <c r="G6220" s="25">
        <f>Tabela2025Horario[[#This Row],[Conj. Eol. Ventos Santa Eugênia]]</f>
        <v>0</v>
      </c>
      <c r="H6220" s="25">
        <f>Tabela2025Horario[[#This Row],[Conj. Guaimbê]]</f>
        <v>0</v>
      </c>
      <c r="I6220" s="16"/>
      <c r="J6220" s="16"/>
      <c r="K6220" s="16"/>
      <c r="L6220" s="16"/>
      <c r="M6220" s="16"/>
      <c r="N6220" s="16"/>
      <c r="O6220" s="3">
        <f>IF(Tabela2025Horario[[#This Row],[Media Agregada Todas as Usinas]]*$Q$3265&gt;100%,100%,Tabela2025Horario[[#This Row],[Media Agregada Todas as Usinas]]*$Q$3265)</f>
        <v>0</v>
      </c>
    </row>
    <row r="6221" spans="1:15" x14ac:dyDescent="0.25">
      <c r="A6221" s="16">
        <f>Tabela2025Horario[[#This Row],[DataHora]]</f>
        <v>45917.125</v>
      </c>
      <c r="B6221" s="17">
        <v>2026</v>
      </c>
      <c r="C6221" s="24">
        <f>Tabela2025Horario[[#This Row],[Mês]]</f>
        <v>9</v>
      </c>
      <c r="D6221" s="24">
        <f>Tabela2025Horario[[#This Row],[Dia]]</f>
        <v>17</v>
      </c>
      <c r="E6221" s="24">
        <f>Tabela2025Horario[[#This Row],[Hora]]</f>
        <v>3</v>
      </c>
      <c r="F6221" s="25">
        <f>Tabela2025Horario[[#This Row],[Conj. Castilho]]</f>
        <v>0</v>
      </c>
      <c r="G6221" s="25">
        <f>Tabela2025Horario[[#This Row],[Conj. Eol. Ventos Santa Eugênia]]</f>
        <v>0</v>
      </c>
      <c r="H6221" s="25">
        <f>Tabela2025Horario[[#This Row],[Conj. Guaimbê]]</f>
        <v>0</v>
      </c>
      <c r="I6221" s="16"/>
      <c r="J6221" s="16"/>
      <c r="K6221" s="16"/>
      <c r="L6221" s="16"/>
      <c r="M6221" s="16"/>
      <c r="N6221" s="16"/>
      <c r="O6221" s="3">
        <f>IF(Tabela2025Horario[[#This Row],[Media Agregada Todas as Usinas]]*$Q$3265&gt;100%,100%,Tabela2025Horario[[#This Row],[Media Agregada Todas as Usinas]]*$Q$3265)</f>
        <v>0</v>
      </c>
    </row>
    <row r="6222" spans="1:15" x14ac:dyDescent="0.25">
      <c r="A6222" s="16">
        <f>Tabela2025Horario[[#This Row],[DataHora]]</f>
        <v>45917.166666666664</v>
      </c>
      <c r="B6222" s="17">
        <v>2026</v>
      </c>
      <c r="C6222" s="24">
        <f>Tabela2025Horario[[#This Row],[Mês]]</f>
        <v>9</v>
      </c>
      <c r="D6222" s="24">
        <f>Tabela2025Horario[[#This Row],[Dia]]</f>
        <v>17</v>
      </c>
      <c r="E6222" s="24">
        <f>Tabela2025Horario[[#This Row],[Hora]]</f>
        <v>4</v>
      </c>
      <c r="F6222" s="25">
        <f>Tabela2025Horario[[#This Row],[Conj. Castilho]]</f>
        <v>0</v>
      </c>
      <c r="G6222" s="25">
        <f>Tabela2025Horario[[#This Row],[Conj. Eol. Ventos Santa Eugênia]]</f>
        <v>0</v>
      </c>
      <c r="H6222" s="25">
        <f>Tabela2025Horario[[#This Row],[Conj. Guaimbê]]</f>
        <v>0</v>
      </c>
      <c r="I6222" s="16"/>
      <c r="J6222" s="16"/>
      <c r="K6222" s="16"/>
      <c r="L6222" s="16"/>
      <c r="M6222" s="16"/>
      <c r="N6222" s="16"/>
      <c r="O6222" s="3">
        <f>IF(Tabela2025Horario[[#This Row],[Media Agregada Todas as Usinas]]*$Q$3265&gt;100%,100%,Tabela2025Horario[[#This Row],[Media Agregada Todas as Usinas]]*$Q$3265)</f>
        <v>0</v>
      </c>
    </row>
    <row r="6223" spans="1:15" x14ac:dyDescent="0.25">
      <c r="A6223" s="16">
        <f>Tabela2025Horario[[#This Row],[DataHora]]</f>
        <v>45917.208333333336</v>
      </c>
      <c r="B6223" s="17">
        <v>2026</v>
      </c>
      <c r="C6223" s="24">
        <f>Tabela2025Horario[[#This Row],[Mês]]</f>
        <v>9</v>
      </c>
      <c r="D6223" s="24">
        <f>Tabela2025Horario[[#This Row],[Dia]]</f>
        <v>17</v>
      </c>
      <c r="E6223" s="24">
        <f>Tabela2025Horario[[#This Row],[Hora]]</f>
        <v>5</v>
      </c>
      <c r="F6223" s="25">
        <f>Tabela2025Horario[[#This Row],[Conj. Castilho]]</f>
        <v>0</v>
      </c>
      <c r="G6223" s="25">
        <f>Tabela2025Horario[[#This Row],[Conj. Eol. Ventos Santa Eugênia]]</f>
        <v>0</v>
      </c>
      <c r="H6223" s="25">
        <f>Tabela2025Horario[[#This Row],[Conj. Guaimbê]]</f>
        <v>0</v>
      </c>
      <c r="I6223" s="16"/>
      <c r="J6223" s="16"/>
      <c r="K6223" s="16"/>
      <c r="L6223" s="16"/>
      <c r="M6223" s="16"/>
      <c r="N6223" s="16"/>
      <c r="O6223" s="3">
        <f>IF(Tabela2025Horario[[#This Row],[Media Agregada Todas as Usinas]]*$Q$3265&gt;100%,100%,Tabela2025Horario[[#This Row],[Media Agregada Todas as Usinas]]*$Q$3265)</f>
        <v>0</v>
      </c>
    </row>
    <row r="6224" spans="1:15" x14ac:dyDescent="0.25">
      <c r="A6224" s="16">
        <f>Tabela2025Horario[[#This Row],[DataHora]]</f>
        <v>45917.25</v>
      </c>
      <c r="B6224" s="17">
        <v>2026</v>
      </c>
      <c r="C6224" s="24">
        <f>Tabela2025Horario[[#This Row],[Mês]]</f>
        <v>9</v>
      </c>
      <c r="D6224" s="24">
        <f>Tabela2025Horario[[#This Row],[Dia]]</f>
        <v>17</v>
      </c>
      <c r="E6224" s="24">
        <f>Tabela2025Horario[[#This Row],[Hora]]</f>
        <v>6</v>
      </c>
      <c r="F6224" s="25">
        <f>Tabela2025Horario[[#This Row],[Conj. Castilho]]</f>
        <v>0</v>
      </c>
      <c r="G6224" s="25">
        <f>Tabela2025Horario[[#This Row],[Conj. Eol. Ventos Santa Eugênia]]</f>
        <v>0</v>
      </c>
      <c r="H6224" s="25">
        <f>Tabela2025Horario[[#This Row],[Conj. Guaimbê]]</f>
        <v>0</v>
      </c>
      <c r="I6224" s="16"/>
      <c r="J6224" s="16"/>
      <c r="K6224" s="16"/>
      <c r="L6224" s="16"/>
      <c r="M6224" s="16"/>
      <c r="N6224" s="16"/>
      <c r="O6224" s="3">
        <f>IF(Tabela2025Horario[[#This Row],[Media Agregada Todas as Usinas]]*$Q$3265&gt;100%,100%,Tabela2025Horario[[#This Row],[Media Agregada Todas as Usinas]]*$Q$3265)</f>
        <v>0.1108976795981278</v>
      </c>
    </row>
    <row r="6225" spans="1:15" x14ac:dyDescent="0.25">
      <c r="A6225" s="16">
        <f>Tabela2025Horario[[#This Row],[DataHora]]</f>
        <v>45917.291666666664</v>
      </c>
      <c r="B6225" s="17">
        <v>2026</v>
      </c>
      <c r="C6225" s="24">
        <f>Tabela2025Horario[[#This Row],[Mês]]</f>
        <v>9</v>
      </c>
      <c r="D6225" s="24">
        <f>Tabela2025Horario[[#This Row],[Dia]]</f>
        <v>17</v>
      </c>
      <c r="E6225" s="24">
        <f>Tabela2025Horario[[#This Row],[Hora]]</f>
        <v>7</v>
      </c>
      <c r="F6225" s="25">
        <f>Tabela2025Horario[[#This Row],[Conj. Castilho]]</f>
        <v>0</v>
      </c>
      <c r="G6225" s="25">
        <f>Tabela2025Horario[[#This Row],[Conj. Eol. Ventos Santa Eugênia]]</f>
        <v>2.7319072835377201E-2</v>
      </c>
      <c r="H6225" s="25">
        <f>Tabela2025Horario[[#This Row],[Conj. Guaimbê]]</f>
        <v>0</v>
      </c>
      <c r="I6225" s="16"/>
      <c r="J6225" s="16"/>
      <c r="K6225" s="16"/>
      <c r="L6225" s="16"/>
      <c r="M6225" s="16"/>
      <c r="N6225" s="16"/>
      <c r="O6225" s="3">
        <f>IF(Tabela2025Horario[[#This Row],[Media Agregada Todas as Usinas]]*$Q$3265&gt;100%,100%,Tabela2025Horario[[#This Row],[Media Agregada Todas as Usinas]]*$Q$3265)</f>
        <v>0.47411285041352552</v>
      </c>
    </row>
    <row r="6226" spans="1:15" x14ac:dyDescent="0.25">
      <c r="A6226" s="16">
        <f>Tabela2025Horario[[#This Row],[DataHora]]</f>
        <v>45917.333333333336</v>
      </c>
      <c r="B6226" s="17">
        <v>2026</v>
      </c>
      <c r="C6226" s="24">
        <f>Tabela2025Horario[[#This Row],[Mês]]</f>
        <v>9</v>
      </c>
      <c r="D6226" s="24">
        <f>Tabela2025Horario[[#This Row],[Dia]]</f>
        <v>17</v>
      </c>
      <c r="E6226" s="24">
        <f>Tabela2025Horario[[#This Row],[Hora]]</f>
        <v>8</v>
      </c>
      <c r="F6226" s="25">
        <f>Tabela2025Horario[[#This Row],[Conj. Castilho]]</f>
        <v>0</v>
      </c>
      <c r="G6226" s="25">
        <f>Tabela2025Horario[[#This Row],[Conj. Eol. Ventos Santa Eugênia]]</f>
        <v>0</v>
      </c>
      <c r="H6226" s="25">
        <f>Tabela2025Horario[[#This Row],[Conj. Guaimbê]]</f>
        <v>0</v>
      </c>
      <c r="I6226" s="16"/>
      <c r="J6226" s="16"/>
      <c r="K6226" s="16"/>
      <c r="L6226" s="16"/>
      <c r="M6226" s="16"/>
      <c r="N6226" s="16"/>
      <c r="O6226" s="3">
        <f>IF(Tabela2025Horario[[#This Row],[Media Agregada Todas as Usinas]]*$Q$3265&gt;100%,100%,Tabela2025Horario[[#This Row],[Media Agregada Todas as Usinas]]*$Q$3265)</f>
        <v>0.40558530386264446</v>
      </c>
    </row>
    <row r="6227" spans="1:15" x14ac:dyDescent="0.25">
      <c r="A6227" s="16">
        <f>Tabela2025Horario[[#This Row],[DataHora]]</f>
        <v>45917.375</v>
      </c>
      <c r="B6227" s="17">
        <v>2026</v>
      </c>
      <c r="C6227" s="24">
        <f>Tabela2025Horario[[#This Row],[Mês]]</f>
        <v>9</v>
      </c>
      <c r="D6227" s="24">
        <f>Tabela2025Horario[[#This Row],[Dia]]</f>
        <v>17</v>
      </c>
      <c r="E6227" s="24">
        <f>Tabela2025Horario[[#This Row],[Hora]]</f>
        <v>9</v>
      </c>
      <c r="F6227" s="25">
        <f>Tabela2025Horario[[#This Row],[Conj. Castilho]]</f>
        <v>0</v>
      </c>
      <c r="G6227" s="25">
        <f>Tabela2025Horario[[#This Row],[Conj. Eol. Ventos Santa Eugênia]]</f>
        <v>0</v>
      </c>
      <c r="H6227" s="25">
        <f>Tabela2025Horario[[#This Row],[Conj. Guaimbê]]</f>
        <v>0</v>
      </c>
      <c r="I6227" s="16"/>
      <c r="J6227" s="16"/>
      <c r="K6227" s="16"/>
      <c r="L6227" s="16"/>
      <c r="M6227" s="16"/>
      <c r="N6227" s="16"/>
      <c r="O6227" s="3">
        <f>IF(Tabela2025Horario[[#This Row],[Media Agregada Todas as Usinas]]*$Q$3265&gt;100%,100%,Tabela2025Horario[[#This Row],[Media Agregada Todas as Usinas]]*$Q$3265)</f>
        <v>0.44310444417358141</v>
      </c>
    </row>
    <row r="6228" spans="1:15" x14ac:dyDescent="0.25">
      <c r="A6228" s="16">
        <f>Tabela2025Horario[[#This Row],[DataHora]]</f>
        <v>45917.416666666664</v>
      </c>
      <c r="B6228" s="17">
        <v>2026</v>
      </c>
      <c r="C6228" s="24">
        <f>Tabela2025Horario[[#This Row],[Mês]]</f>
        <v>9</v>
      </c>
      <c r="D6228" s="24">
        <f>Tabela2025Horario[[#This Row],[Dia]]</f>
        <v>17</v>
      </c>
      <c r="E6228" s="24">
        <f>Tabela2025Horario[[#This Row],[Hora]]</f>
        <v>10</v>
      </c>
      <c r="F6228" s="25">
        <f>Tabela2025Horario[[#This Row],[Conj. Castilho]]</f>
        <v>0</v>
      </c>
      <c r="G6228" s="25">
        <f>Tabela2025Horario[[#This Row],[Conj. Eol. Ventos Santa Eugênia]]</f>
        <v>0</v>
      </c>
      <c r="H6228" s="25">
        <f>Tabela2025Horario[[#This Row],[Conj. Guaimbê]]</f>
        <v>0</v>
      </c>
      <c r="I6228" s="16"/>
      <c r="J6228" s="16"/>
      <c r="K6228" s="16"/>
      <c r="L6228" s="16"/>
      <c r="M6228" s="16"/>
      <c r="N6228" s="16"/>
      <c r="O6228" s="3">
        <f>IF(Tabela2025Horario[[#This Row],[Media Agregada Todas as Usinas]]*$Q$3265&gt;100%,100%,Tabela2025Horario[[#This Row],[Media Agregada Todas as Usinas]]*$Q$3265)</f>
        <v>0.46546170897484312</v>
      </c>
    </row>
    <row r="6229" spans="1:15" x14ac:dyDescent="0.25">
      <c r="A6229" s="16">
        <f>Tabela2025Horario[[#This Row],[DataHora]]</f>
        <v>45917.458333333336</v>
      </c>
      <c r="B6229" s="17">
        <v>2026</v>
      </c>
      <c r="C6229" s="24">
        <f>Tabela2025Horario[[#This Row],[Mês]]</f>
        <v>9</v>
      </c>
      <c r="D6229" s="24">
        <f>Tabela2025Horario[[#This Row],[Dia]]</f>
        <v>17</v>
      </c>
      <c r="E6229" s="24">
        <f>Tabela2025Horario[[#This Row],[Hora]]</f>
        <v>11</v>
      </c>
      <c r="F6229" s="25">
        <f>Tabela2025Horario[[#This Row],[Conj. Castilho]]</f>
        <v>0</v>
      </c>
      <c r="G6229" s="25">
        <f>Tabela2025Horario[[#This Row],[Conj. Eol. Ventos Santa Eugênia]]</f>
        <v>0</v>
      </c>
      <c r="H6229" s="25">
        <f>Tabela2025Horario[[#This Row],[Conj. Guaimbê]]</f>
        <v>0</v>
      </c>
      <c r="I6229" s="16"/>
      <c r="J6229" s="16"/>
      <c r="K6229" s="16"/>
      <c r="L6229" s="16"/>
      <c r="M6229" s="16"/>
      <c r="N6229" s="16"/>
      <c r="O6229" s="3">
        <f>IF(Tabela2025Horario[[#This Row],[Media Agregada Todas as Usinas]]*$Q$3265&gt;100%,100%,Tabela2025Horario[[#This Row],[Media Agregada Todas as Usinas]]*$Q$3265)</f>
        <v>0.14211476726417888</v>
      </c>
    </row>
    <row r="6230" spans="1:15" x14ac:dyDescent="0.25">
      <c r="A6230" s="16">
        <f>Tabela2025Horario[[#This Row],[DataHora]]</f>
        <v>45917.5</v>
      </c>
      <c r="B6230" s="17">
        <v>2026</v>
      </c>
      <c r="C6230" s="24">
        <f>Tabela2025Horario[[#This Row],[Mês]]</f>
        <v>9</v>
      </c>
      <c r="D6230" s="24">
        <f>Tabela2025Horario[[#This Row],[Dia]]</f>
        <v>17</v>
      </c>
      <c r="E6230" s="24">
        <f>Tabela2025Horario[[#This Row],[Hora]]</f>
        <v>12</v>
      </c>
      <c r="F6230" s="25">
        <f>Tabela2025Horario[[#This Row],[Conj. Castilho]]</f>
        <v>3.7961513689496445E-3</v>
      </c>
      <c r="G6230" s="25">
        <f>Tabela2025Horario[[#This Row],[Conj. Eol. Ventos Santa Eugênia]]</f>
        <v>0</v>
      </c>
      <c r="H6230" s="25">
        <f>Tabela2025Horario[[#This Row],[Conj. Guaimbê]]</f>
        <v>0</v>
      </c>
      <c r="I6230" s="16"/>
      <c r="J6230" s="16"/>
      <c r="K6230" s="16"/>
      <c r="L6230" s="16"/>
      <c r="M6230" s="16"/>
      <c r="N6230" s="16"/>
      <c r="O6230" s="3">
        <f>IF(Tabela2025Horario[[#This Row],[Media Agregada Todas as Usinas]]*$Q$3265&gt;100%,100%,Tabela2025Horario[[#This Row],[Media Agregada Todas as Usinas]]*$Q$3265)</f>
        <v>8.3179308931271581E-2</v>
      </c>
    </row>
    <row r="6231" spans="1:15" x14ac:dyDescent="0.25">
      <c r="A6231" s="16">
        <f>Tabela2025Horario[[#This Row],[DataHora]]</f>
        <v>45917.541666666664</v>
      </c>
      <c r="B6231" s="17">
        <v>2026</v>
      </c>
      <c r="C6231" s="24">
        <f>Tabela2025Horario[[#This Row],[Mês]]</f>
        <v>9</v>
      </c>
      <c r="D6231" s="24">
        <f>Tabela2025Horario[[#This Row],[Dia]]</f>
        <v>17</v>
      </c>
      <c r="E6231" s="24">
        <f>Tabela2025Horario[[#This Row],[Hora]]</f>
        <v>13</v>
      </c>
      <c r="F6231" s="25">
        <f>Tabela2025Horario[[#This Row],[Conj. Castilho]]</f>
        <v>0</v>
      </c>
      <c r="G6231" s="25">
        <f>Tabela2025Horario[[#This Row],[Conj. Eol. Ventos Santa Eugênia]]</f>
        <v>0</v>
      </c>
      <c r="H6231" s="25">
        <f>Tabela2025Horario[[#This Row],[Conj. Guaimbê]]</f>
        <v>0</v>
      </c>
      <c r="I6231" s="16"/>
      <c r="J6231" s="16"/>
      <c r="K6231" s="16"/>
      <c r="L6231" s="16"/>
      <c r="M6231" s="16"/>
      <c r="N6231" s="16"/>
      <c r="O6231" s="3">
        <f>IF(Tabela2025Horario[[#This Row],[Media Agregada Todas as Usinas]]*$Q$3265&gt;100%,100%,Tabela2025Horario[[#This Row],[Media Agregada Todas as Usinas]]*$Q$3265)</f>
        <v>0</v>
      </c>
    </row>
    <row r="6232" spans="1:15" x14ac:dyDescent="0.25">
      <c r="A6232" s="16">
        <f>Tabela2025Horario[[#This Row],[DataHora]]</f>
        <v>45917.583333333336</v>
      </c>
      <c r="B6232" s="17">
        <v>2026</v>
      </c>
      <c r="C6232" s="24">
        <f>Tabela2025Horario[[#This Row],[Mês]]</f>
        <v>9</v>
      </c>
      <c r="D6232" s="24">
        <f>Tabela2025Horario[[#This Row],[Dia]]</f>
        <v>17</v>
      </c>
      <c r="E6232" s="24">
        <f>Tabela2025Horario[[#This Row],[Hora]]</f>
        <v>14</v>
      </c>
      <c r="F6232" s="25">
        <f>Tabela2025Horario[[#This Row],[Conj. Castilho]]</f>
        <v>0</v>
      </c>
      <c r="G6232" s="25">
        <f>Tabela2025Horario[[#This Row],[Conj. Eol. Ventos Santa Eugênia]]</f>
        <v>0</v>
      </c>
      <c r="H6232" s="25">
        <f>Tabela2025Horario[[#This Row],[Conj. Guaimbê]]</f>
        <v>0</v>
      </c>
      <c r="I6232" s="16"/>
      <c r="J6232" s="16"/>
      <c r="K6232" s="16"/>
      <c r="L6232" s="16"/>
      <c r="M6232" s="16"/>
      <c r="N6232" s="16"/>
      <c r="O6232" s="3">
        <f>IF(Tabela2025Horario[[#This Row],[Media Agregada Todas as Usinas]]*$Q$3265&gt;100%,100%,Tabela2025Horario[[#This Row],[Media Agregada Todas as Usinas]]*$Q$3265)</f>
        <v>0</v>
      </c>
    </row>
    <row r="6233" spans="1:15" x14ac:dyDescent="0.25">
      <c r="A6233" s="16">
        <f>Tabela2025Horario[[#This Row],[DataHora]]</f>
        <v>45917.625</v>
      </c>
      <c r="B6233" s="17">
        <v>2026</v>
      </c>
      <c r="C6233" s="24">
        <f>Tabela2025Horario[[#This Row],[Mês]]</f>
        <v>9</v>
      </c>
      <c r="D6233" s="24">
        <f>Tabela2025Horario[[#This Row],[Dia]]</f>
        <v>17</v>
      </c>
      <c r="E6233" s="24">
        <f>Tabela2025Horario[[#This Row],[Hora]]</f>
        <v>15</v>
      </c>
      <c r="F6233" s="25">
        <f>Tabela2025Horario[[#This Row],[Conj. Castilho]]</f>
        <v>0</v>
      </c>
      <c r="G6233" s="25">
        <f>Tabela2025Horario[[#This Row],[Conj. Eol. Ventos Santa Eugênia]]</f>
        <v>0</v>
      </c>
      <c r="H6233" s="25">
        <f>Tabela2025Horario[[#This Row],[Conj. Guaimbê]]</f>
        <v>0</v>
      </c>
      <c r="I6233" s="16"/>
      <c r="J6233" s="16"/>
      <c r="K6233" s="16"/>
      <c r="L6233" s="16"/>
      <c r="M6233" s="16"/>
      <c r="N6233" s="16"/>
      <c r="O6233" s="3">
        <f>IF(Tabela2025Horario[[#This Row],[Media Agregada Todas as Usinas]]*$Q$3265&gt;100%,100%,Tabela2025Horario[[#This Row],[Media Agregada Todas as Usinas]]*$Q$3265)</f>
        <v>0</v>
      </c>
    </row>
    <row r="6234" spans="1:15" x14ac:dyDescent="0.25">
      <c r="A6234" s="16">
        <f>Tabela2025Horario[[#This Row],[DataHora]]</f>
        <v>45917.666666666664</v>
      </c>
      <c r="B6234" s="17">
        <v>2026</v>
      </c>
      <c r="C6234" s="24">
        <f>Tabela2025Horario[[#This Row],[Mês]]</f>
        <v>9</v>
      </c>
      <c r="D6234" s="24">
        <f>Tabela2025Horario[[#This Row],[Dia]]</f>
        <v>17</v>
      </c>
      <c r="E6234" s="24">
        <f>Tabela2025Horario[[#This Row],[Hora]]</f>
        <v>16</v>
      </c>
      <c r="F6234" s="25">
        <f>Tabela2025Horario[[#This Row],[Conj. Castilho]]</f>
        <v>0</v>
      </c>
      <c r="G6234" s="25">
        <f>Tabela2025Horario[[#This Row],[Conj. Eol. Ventos Santa Eugênia]]</f>
        <v>0</v>
      </c>
      <c r="H6234" s="25">
        <f>Tabela2025Horario[[#This Row],[Conj. Guaimbê]]</f>
        <v>0</v>
      </c>
      <c r="I6234" s="16"/>
      <c r="J6234" s="16"/>
      <c r="K6234" s="16"/>
      <c r="L6234" s="16"/>
      <c r="M6234" s="16"/>
      <c r="N6234" s="16"/>
      <c r="O6234" s="3">
        <f>IF(Tabela2025Horario[[#This Row],[Media Agregada Todas as Usinas]]*$Q$3265&gt;100%,100%,Tabela2025Horario[[#This Row],[Media Agregada Todas as Usinas]]*$Q$3265)</f>
        <v>0</v>
      </c>
    </row>
    <row r="6235" spans="1:15" x14ac:dyDescent="0.25">
      <c r="A6235" s="16">
        <f>Tabela2025Horario[[#This Row],[DataHora]]</f>
        <v>45917.708333333336</v>
      </c>
      <c r="B6235" s="17">
        <v>2026</v>
      </c>
      <c r="C6235" s="24">
        <f>Tabela2025Horario[[#This Row],[Mês]]</f>
        <v>9</v>
      </c>
      <c r="D6235" s="24">
        <f>Tabela2025Horario[[#This Row],[Dia]]</f>
        <v>17</v>
      </c>
      <c r="E6235" s="24">
        <f>Tabela2025Horario[[#This Row],[Hora]]</f>
        <v>17</v>
      </c>
      <c r="F6235" s="25">
        <f>Tabela2025Horario[[#This Row],[Conj. Castilho]]</f>
        <v>0</v>
      </c>
      <c r="G6235" s="25">
        <f>Tabela2025Horario[[#This Row],[Conj. Eol. Ventos Santa Eugênia]]</f>
        <v>0</v>
      </c>
      <c r="H6235" s="25">
        <f>Tabela2025Horario[[#This Row],[Conj. Guaimbê]]</f>
        <v>0</v>
      </c>
      <c r="I6235" s="16"/>
      <c r="J6235" s="16"/>
      <c r="K6235" s="16"/>
      <c r="L6235" s="16"/>
      <c r="M6235" s="16"/>
      <c r="N6235" s="16"/>
      <c r="O6235" s="3">
        <f>IF(Tabela2025Horario[[#This Row],[Media Agregada Todas as Usinas]]*$Q$3265&gt;100%,100%,Tabela2025Horario[[#This Row],[Media Agregada Todas as Usinas]]*$Q$3265)</f>
        <v>0</v>
      </c>
    </row>
    <row r="6236" spans="1:15" x14ac:dyDescent="0.25">
      <c r="A6236" s="16">
        <f>Tabela2025Horario[[#This Row],[DataHora]]</f>
        <v>45917.75</v>
      </c>
      <c r="B6236" s="17">
        <v>2026</v>
      </c>
      <c r="C6236" s="24">
        <f>Tabela2025Horario[[#This Row],[Mês]]</f>
        <v>9</v>
      </c>
      <c r="D6236" s="24">
        <f>Tabela2025Horario[[#This Row],[Dia]]</f>
        <v>17</v>
      </c>
      <c r="E6236" s="24">
        <f>Tabela2025Horario[[#This Row],[Hora]]</f>
        <v>18</v>
      </c>
      <c r="F6236" s="25">
        <f>Tabela2025Horario[[#This Row],[Conj. Castilho]]</f>
        <v>0</v>
      </c>
      <c r="G6236" s="25">
        <f>Tabela2025Horario[[#This Row],[Conj. Eol. Ventos Santa Eugênia]]</f>
        <v>0</v>
      </c>
      <c r="H6236" s="25">
        <f>Tabela2025Horario[[#This Row],[Conj. Guaimbê]]</f>
        <v>0</v>
      </c>
      <c r="I6236" s="16"/>
      <c r="J6236" s="16"/>
      <c r="K6236" s="16"/>
      <c r="L6236" s="16"/>
      <c r="M6236" s="16"/>
      <c r="N6236" s="16"/>
      <c r="O6236" s="3">
        <f>IF(Tabela2025Horario[[#This Row],[Media Agregada Todas as Usinas]]*$Q$3265&gt;100%,100%,Tabela2025Horario[[#This Row],[Media Agregada Todas as Usinas]]*$Q$3265)</f>
        <v>0</v>
      </c>
    </row>
    <row r="6237" spans="1:15" x14ac:dyDescent="0.25">
      <c r="A6237" s="16">
        <f>Tabela2025Horario[[#This Row],[DataHora]]</f>
        <v>45917.791666666664</v>
      </c>
      <c r="B6237" s="17">
        <v>2026</v>
      </c>
      <c r="C6237" s="24">
        <f>Tabela2025Horario[[#This Row],[Mês]]</f>
        <v>9</v>
      </c>
      <c r="D6237" s="24">
        <f>Tabela2025Horario[[#This Row],[Dia]]</f>
        <v>17</v>
      </c>
      <c r="E6237" s="24">
        <f>Tabela2025Horario[[#This Row],[Hora]]</f>
        <v>19</v>
      </c>
      <c r="F6237" s="25">
        <f>Tabela2025Horario[[#This Row],[Conj. Castilho]]</f>
        <v>0</v>
      </c>
      <c r="G6237" s="25">
        <f>Tabela2025Horario[[#This Row],[Conj. Eol. Ventos Santa Eugênia]]</f>
        <v>0</v>
      </c>
      <c r="H6237" s="25">
        <f>Tabela2025Horario[[#This Row],[Conj. Guaimbê]]</f>
        <v>0</v>
      </c>
      <c r="I6237" s="16"/>
      <c r="J6237" s="16"/>
      <c r="K6237" s="16"/>
      <c r="L6237" s="16"/>
      <c r="M6237" s="16"/>
      <c r="N6237" s="16"/>
      <c r="O6237" s="3">
        <f>IF(Tabela2025Horario[[#This Row],[Media Agregada Todas as Usinas]]*$Q$3265&gt;100%,100%,Tabela2025Horario[[#This Row],[Media Agregada Todas as Usinas]]*$Q$3265)</f>
        <v>0</v>
      </c>
    </row>
    <row r="6238" spans="1:15" x14ac:dyDescent="0.25">
      <c r="A6238" s="16">
        <f>Tabela2025Horario[[#This Row],[DataHora]]</f>
        <v>45917.833333333336</v>
      </c>
      <c r="B6238" s="17">
        <v>2026</v>
      </c>
      <c r="C6238" s="24">
        <f>Tabela2025Horario[[#This Row],[Mês]]</f>
        <v>9</v>
      </c>
      <c r="D6238" s="24">
        <f>Tabela2025Horario[[#This Row],[Dia]]</f>
        <v>17</v>
      </c>
      <c r="E6238" s="24">
        <f>Tabela2025Horario[[#This Row],[Hora]]</f>
        <v>20</v>
      </c>
      <c r="F6238" s="25">
        <f>Tabela2025Horario[[#This Row],[Conj. Castilho]]</f>
        <v>0</v>
      </c>
      <c r="G6238" s="25">
        <f>Tabela2025Horario[[#This Row],[Conj. Eol. Ventos Santa Eugênia]]</f>
        <v>0</v>
      </c>
      <c r="H6238" s="25">
        <f>Tabela2025Horario[[#This Row],[Conj. Guaimbê]]</f>
        <v>0</v>
      </c>
      <c r="I6238" s="16"/>
      <c r="J6238" s="16"/>
      <c r="K6238" s="16"/>
      <c r="L6238" s="16"/>
      <c r="M6238" s="16"/>
      <c r="N6238" s="16"/>
      <c r="O6238" s="3">
        <f>IF(Tabela2025Horario[[#This Row],[Media Agregada Todas as Usinas]]*$Q$3265&gt;100%,100%,Tabela2025Horario[[#This Row],[Media Agregada Todas as Usinas]]*$Q$3265)</f>
        <v>0</v>
      </c>
    </row>
    <row r="6239" spans="1:15" x14ac:dyDescent="0.25">
      <c r="A6239" s="16">
        <f>Tabela2025Horario[[#This Row],[DataHora]]</f>
        <v>45917.875</v>
      </c>
      <c r="B6239" s="17">
        <v>2026</v>
      </c>
      <c r="C6239" s="24">
        <f>Tabela2025Horario[[#This Row],[Mês]]</f>
        <v>9</v>
      </c>
      <c r="D6239" s="24">
        <f>Tabela2025Horario[[#This Row],[Dia]]</f>
        <v>17</v>
      </c>
      <c r="E6239" s="24">
        <f>Tabela2025Horario[[#This Row],[Hora]]</f>
        <v>21</v>
      </c>
      <c r="F6239" s="25">
        <f>Tabela2025Horario[[#This Row],[Conj. Castilho]]</f>
        <v>0</v>
      </c>
      <c r="G6239" s="25">
        <f>Tabela2025Horario[[#This Row],[Conj. Eol. Ventos Santa Eugênia]]</f>
        <v>0</v>
      </c>
      <c r="H6239" s="25">
        <f>Tabela2025Horario[[#This Row],[Conj. Guaimbê]]</f>
        <v>0</v>
      </c>
      <c r="I6239" s="16"/>
      <c r="J6239" s="16"/>
      <c r="K6239" s="16"/>
      <c r="L6239" s="16"/>
      <c r="M6239" s="16"/>
      <c r="N6239" s="16"/>
      <c r="O6239" s="3">
        <f>IF(Tabela2025Horario[[#This Row],[Media Agregada Todas as Usinas]]*$Q$3265&gt;100%,100%,Tabela2025Horario[[#This Row],[Media Agregada Todas as Usinas]]*$Q$3265)</f>
        <v>0</v>
      </c>
    </row>
    <row r="6240" spans="1:15" x14ac:dyDescent="0.25">
      <c r="A6240" s="16">
        <f>Tabela2025Horario[[#This Row],[DataHora]]</f>
        <v>45917.916666666664</v>
      </c>
      <c r="B6240" s="17">
        <v>2026</v>
      </c>
      <c r="C6240" s="24">
        <f>Tabela2025Horario[[#This Row],[Mês]]</f>
        <v>9</v>
      </c>
      <c r="D6240" s="24">
        <f>Tabela2025Horario[[#This Row],[Dia]]</f>
        <v>17</v>
      </c>
      <c r="E6240" s="24">
        <f>Tabela2025Horario[[#This Row],[Hora]]</f>
        <v>22</v>
      </c>
      <c r="F6240" s="25">
        <f>Tabela2025Horario[[#This Row],[Conj. Castilho]]</f>
        <v>0</v>
      </c>
      <c r="G6240" s="25">
        <f>Tabela2025Horario[[#This Row],[Conj. Eol. Ventos Santa Eugênia]]</f>
        <v>2.2803622134007651E-2</v>
      </c>
      <c r="H6240" s="25">
        <f>Tabela2025Horario[[#This Row],[Conj. Guaimbê]]</f>
        <v>0</v>
      </c>
      <c r="I6240" s="16"/>
      <c r="J6240" s="16"/>
      <c r="K6240" s="16"/>
      <c r="L6240" s="16"/>
      <c r="M6240" s="16"/>
      <c r="N6240" s="16"/>
      <c r="O6240" s="3">
        <f>IF(Tabela2025Horario[[#This Row],[Media Agregada Todas as Usinas]]*$Q$3265&gt;100%,100%,Tabela2025Horario[[#This Row],[Media Agregada Todas as Usinas]]*$Q$3265)</f>
        <v>0.46267341146351315</v>
      </c>
    </row>
    <row r="6241" spans="1:15" x14ac:dyDescent="0.25">
      <c r="A6241" s="16">
        <f>Tabela2025Horario[[#This Row],[DataHora]]</f>
        <v>45917.958333333336</v>
      </c>
      <c r="B6241" s="17">
        <v>2026</v>
      </c>
      <c r="C6241" s="24">
        <f>Tabela2025Horario[[#This Row],[Mês]]</f>
        <v>9</v>
      </c>
      <c r="D6241" s="24">
        <f>Tabela2025Horario[[#This Row],[Dia]]</f>
        <v>17</v>
      </c>
      <c r="E6241" s="24">
        <f>Tabela2025Horario[[#This Row],[Hora]]</f>
        <v>23</v>
      </c>
      <c r="F6241" s="25">
        <f>Tabela2025Horario[[#This Row],[Conj. Castilho]]</f>
        <v>0</v>
      </c>
      <c r="G6241" s="25">
        <f>Tabela2025Horario[[#This Row],[Conj. Eol. Ventos Santa Eugênia]]</f>
        <v>0</v>
      </c>
      <c r="H6241" s="25">
        <f>Tabela2025Horario[[#This Row],[Conj. Guaimbê]]</f>
        <v>0</v>
      </c>
      <c r="I6241" s="16"/>
      <c r="J6241" s="16"/>
      <c r="K6241" s="16"/>
      <c r="L6241" s="16"/>
      <c r="M6241" s="16"/>
      <c r="N6241" s="16"/>
      <c r="O6241" s="3">
        <f>IF(Tabela2025Horario[[#This Row],[Media Agregada Todas as Usinas]]*$Q$3265&gt;100%,100%,Tabela2025Horario[[#This Row],[Media Agregada Todas as Usinas]]*$Q$3265)</f>
        <v>0.46834853641305513</v>
      </c>
    </row>
    <row r="6242" spans="1:15" x14ac:dyDescent="0.25">
      <c r="A6242" s="16">
        <f>Tabela2025Horario[[#This Row],[DataHora]]</f>
        <v>45918</v>
      </c>
      <c r="B6242" s="17">
        <v>2026</v>
      </c>
      <c r="C6242" s="24">
        <f>Tabela2025Horario[[#This Row],[Mês]]</f>
        <v>9</v>
      </c>
      <c r="D6242" s="24">
        <f>Tabela2025Horario[[#This Row],[Dia]]</f>
        <v>18</v>
      </c>
      <c r="E6242" s="24">
        <f>Tabela2025Horario[[#This Row],[Hora]]</f>
        <v>0</v>
      </c>
      <c r="F6242" s="25">
        <f>Tabela2025Horario[[#This Row],[Conj. Castilho]]</f>
        <v>0</v>
      </c>
      <c r="G6242" s="25">
        <f>Tabela2025Horario[[#This Row],[Conj. Eol. Ventos Santa Eugênia]]</f>
        <v>0</v>
      </c>
      <c r="H6242" s="25">
        <f>Tabela2025Horario[[#This Row],[Conj. Guaimbê]]</f>
        <v>0</v>
      </c>
      <c r="I6242" s="16"/>
      <c r="J6242" s="16"/>
      <c r="K6242" s="16"/>
      <c r="L6242" s="16"/>
      <c r="M6242" s="16"/>
      <c r="N6242" s="16"/>
      <c r="O6242" s="3">
        <f>IF(Tabela2025Horario[[#This Row],[Media Agregada Todas as Usinas]]*$Q$3265&gt;100%,100%,Tabela2025Horario[[#This Row],[Media Agregada Todas as Usinas]]*$Q$3265)</f>
        <v>0.40171540880633749</v>
      </c>
    </row>
    <row r="6243" spans="1:15" x14ac:dyDescent="0.25">
      <c r="A6243" s="16">
        <f>Tabela2025Horario[[#This Row],[DataHora]]</f>
        <v>45918.041666666664</v>
      </c>
      <c r="B6243" s="17">
        <v>2026</v>
      </c>
      <c r="C6243" s="24">
        <f>Tabela2025Horario[[#This Row],[Mês]]</f>
        <v>9</v>
      </c>
      <c r="D6243" s="24">
        <f>Tabela2025Horario[[#This Row],[Dia]]</f>
        <v>18</v>
      </c>
      <c r="E6243" s="24">
        <f>Tabela2025Horario[[#This Row],[Hora]]</f>
        <v>1</v>
      </c>
      <c r="F6243" s="25">
        <f>Tabela2025Horario[[#This Row],[Conj. Castilho]]</f>
        <v>0</v>
      </c>
      <c r="G6243" s="25">
        <f>Tabela2025Horario[[#This Row],[Conj. Eol. Ventos Santa Eugênia]]</f>
        <v>0</v>
      </c>
      <c r="H6243" s="25">
        <f>Tabela2025Horario[[#This Row],[Conj. Guaimbê]]</f>
        <v>0</v>
      </c>
      <c r="I6243" s="16"/>
      <c r="J6243" s="16"/>
      <c r="K6243" s="16"/>
      <c r="L6243" s="16"/>
      <c r="M6243" s="16"/>
      <c r="N6243" s="16"/>
      <c r="O6243" s="3">
        <f>IF(Tabela2025Horario[[#This Row],[Media Agregada Todas as Usinas]]*$Q$3265&gt;100%,100%,Tabela2025Horario[[#This Row],[Media Agregada Todas as Usinas]]*$Q$3265)</f>
        <v>0.42110780195119274</v>
      </c>
    </row>
    <row r="6244" spans="1:15" x14ac:dyDescent="0.25">
      <c r="A6244" s="16">
        <f>Tabela2025Horario[[#This Row],[DataHora]]</f>
        <v>45918.083333333336</v>
      </c>
      <c r="B6244" s="17">
        <v>2026</v>
      </c>
      <c r="C6244" s="24">
        <f>Tabela2025Horario[[#This Row],[Mês]]</f>
        <v>9</v>
      </c>
      <c r="D6244" s="24">
        <f>Tabela2025Horario[[#This Row],[Dia]]</f>
        <v>18</v>
      </c>
      <c r="E6244" s="24">
        <f>Tabela2025Horario[[#This Row],[Hora]]</f>
        <v>2</v>
      </c>
      <c r="F6244" s="25">
        <f>Tabela2025Horario[[#This Row],[Conj. Castilho]]</f>
        <v>0</v>
      </c>
      <c r="G6244" s="25">
        <f>Tabela2025Horario[[#This Row],[Conj. Eol. Ventos Santa Eugênia]]</f>
        <v>0</v>
      </c>
      <c r="H6244" s="25">
        <f>Tabela2025Horario[[#This Row],[Conj. Guaimbê]]</f>
        <v>0</v>
      </c>
      <c r="I6244" s="16"/>
      <c r="J6244" s="16"/>
      <c r="K6244" s="16"/>
      <c r="L6244" s="16"/>
      <c r="M6244" s="16"/>
      <c r="N6244" s="16"/>
      <c r="O6244" s="3">
        <f>IF(Tabela2025Horario[[#This Row],[Media Agregada Todas as Usinas]]*$Q$3265&gt;100%,100%,Tabela2025Horario[[#This Row],[Media Agregada Todas as Usinas]]*$Q$3265)</f>
        <v>0.42997981698913207</v>
      </c>
    </row>
    <row r="6245" spans="1:15" x14ac:dyDescent="0.25">
      <c r="A6245" s="16">
        <f>Tabela2025Horario[[#This Row],[DataHora]]</f>
        <v>45918.125</v>
      </c>
      <c r="B6245" s="17">
        <v>2026</v>
      </c>
      <c r="C6245" s="24">
        <f>Tabela2025Horario[[#This Row],[Mês]]</f>
        <v>9</v>
      </c>
      <c r="D6245" s="24">
        <f>Tabela2025Horario[[#This Row],[Dia]]</f>
        <v>18</v>
      </c>
      <c r="E6245" s="24">
        <f>Tabela2025Horario[[#This Row],[Hora]]</f>
        <v>3</v>
      </c>
      <c r="F6245" s="25">
        <f>Tabela2025Horario[[#This Row],[Conj. Castilho]]</f>
        <v>0</v>
      </c>
      <c r="G6245" s="25">
        <f>Tabela2025Horario[[#This Row],[Conj. Eol. Ventos Santa Eugênia]]</f>
        <v>0</v>
      </c>
      <c r="H6245" s="25">
        <f>Tabela2025Horario[[#This Row],[Conj. Guaimbê]]</f>
        <v>0</v>
      </c>
      <c r="I6245" s="16"/>
      <c r="J6245" s="16"/>
      <c r="K6245" s="16"/>
      <c r="L6245" s="16"/>
      <c r="M6245" s="16"/>
      <c r="N6245" s="16"/>
      <c r="O6245" s="3">
        <f>IF(Tabela2025Horario[[#This Row],[Media Agregada Todas as Usinas]]*$Q$3265&gt;100%,100%,Tabela2025Horario[[#This Row],[Media Agregada Todas as Usinas]]*$Q$3265)</f>
        <v>0.42406006647582001</v>
      </c>
    </row>
    <row r="6246" spans="1:15" x14ac:dyDescent="0.25">
      <c r="A6246" s="16">
        <f>Tabela2025Horario[[#This Row],[DataHora]]</f>
        <v>45918.166666666664</v>
      </c>
      <c r="B6246" s="17">
        <v>2026</v>
      </c>
      <c r="C6246" s="24">
        <f>Tabela2025Horario[[#This Row],[Mês]]</f>
        <v>9</v>
      </c>
      <c r="D6246" s="24">
        <f>Tabela2025Horario[[#This Row],[Dia]]</f>
        <v>18</v>
      </c>
      <c r="E6246" s="24">
        <f>Tabela2025Horario[[#This Row],[Hora]]</f>
        <v>4</v>
      </c>
      <c r="F6246" s="25">
        <f>Tabela2025Horario[[#This Row],[Conj. Castilho]]</f>
        <v>0</v>
      </c>
      <c r="G6246" s="25">
        <f>Tabela2025Horario[[#This Row],[Conj. Eol. Ventos Santa Eugênia]]</f>
        <v>0</v>
      </c>
      <c r="H6246" s="25">
        <f>Tabela2025Horario[[#This Row],[Conj. Guaimbê]]</f>
        <v>0</v>
      </c>
      <c r="I6246" s="16"/>
      <c r="J6246" s="16"/>
      <c r="K6246" s="16"/>
      <c r="L6246" s="16"/>
      <c r="M6246" s="16"/>
      <c r="N6246" s="16"/>
      <c r="O6246" s="3">
        <f>IF(Tabela2025Horario[[#This Row],[Media Agregada Todas as Usinas]]*$Q$3265&gt;100%,100%,Tabela2025Horario[[#This Row],[Media Agregada Todas as Usinas]]*$Q$3265)</f>
        <v>0.42368000135324774</v>
      </c>
    </row>
    <row r="6247" spans="1:15" x14ac:dyDescent="0.25">
      <c r="A6247" s="16">
        <f>Tabela2025Horario[[#This Row],[DataHora]]</f>
        <v>45918.208333333336</v>
      </c>
      <c r="B6247" s="17">
        <v>2026</v>
      </c>
      <c r="C6247" s="24">
        <f>Tabela2025Horario[[#This Row],[Mês]]</f>
        <v>9</v>
      </c>
      <c r="D6247" s="24">
        <f>Tabela2025Horario[[#This Row],[Dia]]</f>
        <v>18</v>
      </c>
      <c r="E6247" s="24">
        <f>Tabela2025Horario[[#This Row],[Hora]]</f>
        <v>5</v>
      </c>
      <c r="F6247" s="25">
        <f>Tabela2025Horario[[#This Row],[Conj. Castilho]]</f>
        <v>0</v>
      </c>
      <c r="G6247" s="25">
        <f>Tabela2025Horario[[#This Row],[Conj. Eol. Ventos Santa Eugênia]]</f>
        <v>0</v>
      </c>
      <c r="H6247" s="25">
        <f>Tabela2025Horario[[#This Row],[Conj. Guaimbê]]</f>
        <v>0</v>
      </c>
      <c r="I6247" s="16"/>
      <c r="J6247" s="16"/>
      <c r="K6247" s="16"/>
      <c r="L6247" s="16"/>
      <c r="M6247" s="16"/>
      <c r="N6247" s="16"/>
      <c r="O6247" s="3">
        <f>IF(Tabela2025Horario[[#This Row],[Media Agregada Todas as Usinas]]*$Q$3265&gt;100%,100%,Tabela2025Horario[[#This Row],[Media Agregada Todas as Usinas]]*$Q$3265)</f>
        <v>0.2082099585565288</v>
      </c>
    </row>
    <row r="6248" spans="1:15" x14ac:dyDescent="0.25">
      <c r="A6248" s="16">
        <f>Tabela2025Horario[[#This Row],[DataHora]]</f>
        <v>45918.25</v>
      </c>
      <c r="B6248" s="17">
        <v>2026</v>
      </c>
      <c r="C6248" s="24">
        <f>Tabela2025Horario[[#This Row],[Mês]]</f>
        <v>9</v>
      </c>
      <c r="D6248" s="24">
        <f>Tabela2025Horario[[#This Row],[Dia]]</f>
        <v>18</v>
      </c>
      <c r="E6248" s="24">
        <f>Tabela2025Horario[[#This Row],[Hora]]</f>
        <v>6</v>
      </c>
      <c r="F6248" s="25">
        <f>Tabela2025Horario[[#This Row],[Conj. Castilho]]</f>
        <v>0</v>
      </c>
      <c r="G6248" s="25">
        <f>Tabela2025Horario[[#This Row],[Conj. Eol. Ventos Santa Eugênia]]</f>
        <v>0</v>
      </c>
      <c r="H6248" s="25">
        <f>Tabela2025Horario[[#This Row],[Conj. Guaimbê]]</f>
        <v>0</v>
      </c>
      <c r="I6248" s="16"/>
      <c r="J6248" s="16"/>
      <c r="K6248" s="16"/>
      <c r="L6248" s="16"/>
      <c r="M6248" s="16"/>
      <c r="N6248" s="16"/>
      <c r="O6248" s="3">
        <f>IF(Tabela2025Horario[[#This Row],[Media Agregada Todas as Usinas]]*$Q$3265&gt;100%,100%,Tabela2025Horario[[#This Row],[Media Agregada Todas as Usinas]]*$Q$3265)</f>
        <v>0</v>
      </c>
    </row>
    <row r="6249" spans="1:15" x14ac:dyDescent="0.25">
      <c r="A6249" s="16">
        <f>Tabela2025Horario[[#This Row],[DataHora]]</f>
        <v>45918.291666666664</v>
      </c>
      <c r="B6249" s="17">
        <v>2026</v>
      </c>
      <c r="C6249" s="24">
        <f>Tabela2025Horario[[#This Row],[Mês]]</f>
        <v>9</v>
      </c>
      <c r="D6249" s="24">
        <f>Tabela2025Horario[[#This Row],[Dia]]</f>
        <v>18</v>
      </c>
      <c r="E6249" s="24">
        <f>Tabela2025Horario[[#This Row],[Hora]]</f>
        <v>7</v>
      </c>
      <c r="F6249" s="25">
        <f>Tabela2025Horario[[#This Row],[Conj. Castilho]]</f>
        <v>0</v>
      </c>
      <c r="G6249" s="25">
        <f>Tabela2025Horario[[#This Row],[Conj. Eol. Ventos Santa Eugênia]]</f>
        <v>0</v>
      </c>
      <c r="H6249" s="25">
        <f>Tabela2025Horario[[#This Row],[Conj. Guaimbê]]</f>
        <v>0</v>
      </c>
      <c r="I6249" s="16"/>
      <c r="J6249" s="16"/>
      <c r="K6249" s="16"/>
      <c r="L6249" s="16"/>
      <c r="M6249" s="16"/>
      <c r="N6249" s="16"/>
      <c r="O6249" s="3">
        <f>IF(Tabela2025Horario[[#This Row],[Media Agregada Todas as Usinas]]*$Q$3265&gt;100%,100%,Tabela2025Horario[[#This Row],[Media Agregada Todas as Usinas]]*$Q$3265)</f>
        <v>9.1435032187913837E-2</v>
      </c>
    </row>
    <row r="6250" spans="1:15" x14ac:dyDescent="0.25">
      <c r="A6250" s="16">
        <f>Tabela2025Horario[[#This Row],[DataHora]]</f>
        <v>45918.333333333336</v>
      </c>
      <c r="B6250" s="17">
        <v>2026</v>
      </c>
      <c r="C6250" s="24">
        <f>Tabela2025Horario[[#This Row],[Mês]]</f>
        <v>9</v>
      </c>
      <c r="D6250" s="24">
        <f>Tabela2025Horario[[#This Row],[Dia]]</f>
        <v>18</v>
      </c>
      <c r="E6250" s="24">
        <f>Tabela2025Horario[[#This Row],[Hora]]</f>
        <v>8</v>
      </c>
      <c r="F6250" s="25">
        <f>Tabela2025Horario[[#This Row],[Conj. Castilho]]</f>
        <v>3.9445035249452122E-2</v>
      </c>
      <c r="G6250" s="25">
        <f>Tabela2025Horario[[#This Row],[Conj. Eol. Ventos Santa Eugênia]]</f>
        <v>0</v>
      </c>
      <c r="H6250" s="25">
        <f>Tabela2025Horario[[#This Row],[Conj. Guaimbê]]</f>
        <v>0.13456226010985764</v>
      </c>
      <c r="I6250" s="16"/>
      <c r="J6250" s="16"/>
      <c r="K6250" s="16"/>
      <c r="L6250" s="16"/>
      <c r="M6250" s="16"/>
      <c r="N6250" s="16"/>
      <c r="O6250" s="3">
        <f>IF(Tabela2025Horario[[#This Row],[Media Agregada Todas as Usinas]]*$Q$3265&gt;100%,100%,Tabela2025Horario[[#This Row],[Media Agregada Todas as Usinas]]*$Q$3265)</f>
        <v>0.38868422727320623</v>
      </c>
    </row>
    <row r="6251" spans="1:15" x14ac:dyDescent="0.25">
      <c r="A6251" s="16">
        <f>Tabela2025Horario[[#This Row],[DataHora]]</f>
        <v>45918.375</v>
      </c>
      <c r="B6251" s="17">
        <v>2026</v>
      </c>
      <c r="C6251" s="24">
        <f>Tabela2025Horario[[#This Row],[Mês]]</f>
        <v>9</v>
      </c>
      <c r="D6251" s="24">
        <f>Tabela2025Horario[[#This Row],[Dia]]</f>
        <v>18</v>
      </c>
      <c r="E6251" s="24">
        <f>Tabela2025Horario[[#This Row],[Hora]]</f>
        <v>9</v>
      </c>
      <c r="F6251" s="25">
        <f>Tabela2025Horario[[#This Row],[Conj. Castilho]]</f>
        <v>0.18262607328914032</v>
      </c>
      <c r="G6251" s="25">
        <f>Tabela2025Horario[[#This Row],[Conj. Eol. Ventos Santa Eugênia]]</f>
        <v>0</v>
      </c>
      <c r="H6251" s="25">
        <f>Tabela2025Horario[[#This Row],[Conj. Guaimbê]]</f>
        <v>0.41982084934562774</v>
      </c>
      <c r="I6251" s="16"/>
      <c r="J6251" s="16"/>
      <c r="K6251" s="16"/>
      <c r="L6251" s="16"/>
      <c r="M6251" s="16"/>
      <c r="N6251" s="16"/>
      <c r="O6251" s="3">
        <f>IF(Tabela2025Horario[[#This Row],[Media Agregada Todas as Usinas]]*$Q$3265&gt;100%,100%,Tabela2025Horario[[#This Row],[Media Agregada Todas as Usinas]]*$Q$3265)</f>
        <v>0.59295485666887116</v>
      </c>
    </row>
    <row r="6252" spans="1:15" x14ac:dyDescent="0.25">
      <c r="A6252" s="16">
        <f>Tabela2025Horario[[#This Row],[DataHora]]</f>
        <v>45918.416666666664</v>
      </c>
      <c r="B6252" s="17">
        <v>2026</v>
      </c>
      <c r="C6252" s="24">
        <f>Tabela2025Horario[[#This Row],[Mês]]</f>
        <v>9</v>
      </c>
      <c r="D6252" s="24">
        <f>Tabela2025Horario[[#This Row],[Dia]]</f>
        <v>18</v>
      </c>
      <c r="E6252" s="24">
        <f>Tabela2025Horario[[#This Row],[Hora]]</f>
        <v>10</v>
      </c>
      <c r="F6252" s="25">
        <f>Tabela2025Horario[[#This Row],[Conj. Castilho]]</f>
        <v>0.20563026649356669</v>
      </c>
      <c r="G6252" s="25">
        <f>Tabela2025Horario[[#This Row],[Conj. Eol. Ventos Santa Eugênia]]</f>
        <v>7.924908369150499E-2</v>
      </c>
      <c r="H6252" s="25">
        <f>Tabela2025Horario[[#This Row],[Conj. Guaimbê]]</f>
        <v>0.3883085085715049</v>
      </c>
      <c r="I6252" s="16"/>
      <c r="J6252" s="16"/>
      <c r="K6252" s="16"/>
      <c r="L6252" s="16"/>
      <c r="M6252" s="16"/>
      <c r="N6252" s="16"/>
      <c r="O6252" s="3">
        <f>IF(Tabela2025Horario[[#This Row],[Media Agregada Todas as Usinas]]*$Q$3265&gt;100%,100%,Tabela2025Horario[[#This Row],[Media Agregada Todas as Usinas]]*$Q$3265)</f>
        <v>0.8478906634197475</v>
      </c>
    </row>
    <row r="6253" spans="1:15" x14ac:dyDescent="0.25">
      <c r="A6253" s="16">
        <f>Tabela2025Horario[[#This Row],[DataHora]]</f>
        <v>45918.458333333336</v>
      </c>
      <c r="B6253" s="17">
        <v>2026</v>
      </c>
      <c r="C6253" s="24">
        <f>Tabela2025Horario[[#This Row],[Mês]]</f>
        <v>9</v>
      </c>
      <c r="D6253" s="24">
        <f>Tabela2025Horario[[#This Row],[Dia]]</f>
        <v>18</v>
      </c>
      <c r="E6253" s="24">
        <f>Tabela2025Horario[[#This Row],[Hora]]</f>
        <v>11</v>
      </c>
      <c r="F6253" s="25">
        <f>Tabela2025Horario[[#This Row],[Conj. Castilho]]</f>
        <v>0.15856762072576114</v>
      </c>
      <c r="G6253" s="25">
        <f>Tabela2025Horario[[#This Row],[Conj. Eol. Ventos Santa Eugênia]]</f>
        <v>0.16976092805739379</v>
      </c>
      <c r="H6253" s="25">
        <f>Tabela2025Horario[[#This Row],[Conj. Guaimbê]]</f>
        <v>0.1696211285629112</v>
      </c>
      <c r="I6253" s="16"/>
      <c r="J6253" s="16"/>
      <c r="K6253" s="16"/>
      <c r="L6253" s="16"/>
      <c r="M6253" s="16"/>
      <c r="N6253" s="16"/>
      <c r="O6253" s="3">
        <f>IF(Tabela2025Horario[[#This Row],[Media Agregada Todas as Usinas]]*$Q$3265&gt;100%,100%,Tabela2025Horario[[#This Row],[Media Agregada Todas as Usinas]]*$Q$3265)</f>
        <v>0.82652687222271692</v>
      </c>
    </row>
    <row r="6254" spans="1:15" x14ac:dyDescent="0.25">
      <c r="A6254" s="16">
        <f>Tabela2025Horario[[#This Row],[DataHora]]</f>
        <v>45918.5</v>
      </c>
      <c r="B6254" s="17">
        <v>2026</v>
      </c>
      <c r="C6254" s="24">
        <f>Tabela2025Horario[[#This Row],[Mês]]</f>
        <v>9</v>
      </c>
      <c r="D6254" s="24">
        <f>Tabela2025Horario[[#This Row],[Dia]]</f>
        <v>18</v>
      </c>
      <c r="E6254" s="24">
        <f>Tabela2025Horario[[#This Row],[Hora]]</f>
        <v>12</v>
      </c>
      <c r="F6254" s="25">
        <f>Tabela2025Horario[[#This Row],[Conj. Castilho]]</f>
        <v>0.16724627018854871</v>
      </c>
      <c r="G6254" s="25">
        <f>Tabela2025Horario[[#This Row],[Conj. Eol. Ventos Santa Eugênia]]</f>
        <v>0.25694001559924268</v>
      </c>
      <c r="H6254" s="25">
        <f>Tabela2025Horario[[#This Row],[Conj. Guaimbê]]</f>
        <v>0.22000432322106622</v>
      </c>
      <c r="I6254" s="16"/>
      <c r="J6254" s="16"/>
      <c r="K6254" s="16"/>
      <c r="L6254" s="16"/>
      <c r="M6254" s="16"/>
      <c r="N6254" s="16"/>
      <c r="O6254" s="3">
        <f>IF(Tabela2025Horario[[#This Row],[Media Agregada Todas as Usinas]]*$Q$3265&gt;100%,100%,Tabela2025Horario[[#This Row],[Media Agregada Todas as Usinas]]*$Q$3265)</f>
        <v>1</v>
      </c>
    </row>
    <row r="6255" spans="1:15" x14ac:dyDescent="0.25">
      <c r="A6255" s="16">
        <f>Tabela2025Horario[[#This Row],[DataHora]]</f>
        <v>45918.541666666664</v>
      </c>
      <c r="B6255" s="17">
        <v>2026</v>
      </c>
      <c r="C6255" s="24">
        <f>Tabela2025Horario[[#This Row],[Mês]]</f>
        <v>9</v>
      </c>
      <c r="D6255" s="24">
        <f>Tabela2025Horario[[#This Row],[Dia]]</f>
        <v>18</v>
      </c>
      <c r="E6255" s="24">
        <f>Tabela2025Horario[[#This Row],[Hora]]</f>
        <v>13</v>
      </c>
      <c r="F6255" s="25">
        <f>Tabela2025Horario[[#This Row],[Conj. Castilho]]</f>
        <v>7.4952828737534269E-2</v>
      </c>
      <c r="G6255" s="25">
        <f>Tabela2025Horario[[#This Row],[Conj. Eol. Ventos Santa Eugênia]]</f>
        <v>7.9585235267872506E-2</v>
      </c>
      <c r="H6255" s="25">
        <f>Tabela2025Horario[[#This Row],[Conj. Guaimbê]]</f>
        <v>0</v>
      </c>
      <c r="I6255" s="16"/>
      <c r="J6255" s="16"/>
      <c r="K6255" s="16"/>
      <c r="L6255" s="16"/>
      <c r="M6255" s="16"/>
      <c r="N6255" s="16"/>
      <c r="O6255" s="3">
        <f>IF(Tabela2025Horario[[#This Row],[Media Agregada Todas as Usinas]]*$Q$3265&gt;100%,100%,Tabela2025Horario[[#This Row],[Media Agregada Todas as Usinas]]*$Q$3265)</f>
        <v>0.6707015388693971</v>
      </c>
    </row>
    <row r="6256" spans="1:15" x14ac:dyDescent="0.25">
      <c r="A6256" s="16">
        <f>Tabela2025Horario[[#This Row],[DataHora]]</f>
        <v>45918.583333333336</v>
      </c>
      <c r="B6256" s="17">
        <v>2026</v>
      </c>
      <c r="C6256" s="24">
        <f>Tabela2025Horario[[#This Row],[Mês]]</f>
        <v>9</v>
      </c>
      <c r="D6256" s="24">
        <f>Tabela2025Horario[[#This Row],[Dia]]</f>
        <v>18</v>
      </c>
      <c r="E6256" s="24">
        <f>Tabela2025Horario[[#This Row],[Hora]]</f>
        <v>14</v>
      </c>
      <c r="F6256" s="25">
        <f>Tabela2025Horario[[#This Row],[Conj. Castilho]]</f>
        <v>1.374400863737737E-2</v>
      </c>
      <c r="G6256" s="25">
        <f>Tabela2025Horario[[#This Row],[Conj. Eol. Ventos Santa Eugênia]]</f>
        <v>3.0294264748695475E-2</v>
      </c>
      <c r="H6256" s="25">
        <f>Tabela2025Horario[[#This Row],[Conj. Guaimbê]]</f>
        <v>2.7293106669157484E-2</v>
      </c>
      <c r="I6256" s="16"/>
      <c r="J6256" s="16"/>
      <c r="K6256" s="16"/>
      <c r="L6256" s="16"/>
      <c r="M6256" s="16"/>
      <c r="N6256" s="16"/>
      <c r="O6256" s="3">
        <f>IF(Tabela2025Horario[[#This Row],[Media Agregada Todas as Usinas]]*$Q$3265&gt;100%,100%,Tabela2025Horario[[#This Row],[Media Agregada Todas as Usinas]]*$Q$3265)</f>
        <v>0.31197164494576579</v>
      </c>
    </row>
    <row r="6257" spans="1:15" x14ac:dyDescent="0.25">
      <c r="A6257" s="16">
        <f>Tabela2025Horario[[#This Row],[DataHora]]</f>
        <v>45918.625</v>
      </c>
      <c r="B6257" s="17">
        <v>2026</v>
      </c>
      <c r="C6257" s="24">
        <f>Tabela2025Horario[[#This Row],[Mês]]</f>
        <v>9</v>
      </c>
      <c r="D6257" s="24">
        <f>Tabela2025Horario[[#This Row],[Dia]]</f>
        <v>18</v>
      </c>
      <c r="E6257" s="24">
        <f>Tabela2025Horario[[#This Row],[Hora]]</f>
        <v>15</v>
      </c>
      <c r="F6257" s="25">
        <f>Tabela2025Horario[[#This Row],[Conj. Castilho]]</f>
        <v>0</v>
      </c>
      <c r="G6257" s="25">
        <f>Tabela2025Horario[[#This Row],[Conj. Eol. Ventos Santa Eugênia]]</f>
        <v>6.0101314386227303E-2</v>
      </c>
      <c r="H6257" s="25">
        <f>Tabela2025Horario[[#This Row],[Conj. Guaimbê]]</f>
        <v>0</v>
      </c>
      <c r="I6257" s="16"/>
      <c r="J6257" s="16"/>
      <c r="K6257" s="16"/>
      <c r="L6257" s="16"/>
      <c r="M6257" s="16"/>
      <c r="N6257" s="16"/>
      <c r="O6257" s="3">
        <f>IF(Tabela2025Horario[[#This Row],[Media Agregada Todas as Usinas]]*$Q$3265&gt;100%,100%,Tabela2025Horario[[#This Row],[Media Agregada Todas as Usinas]]*$Q$3265)</f>
        <v>0.26776708503589902</v>
      </c>
    </row>
    <row r="6258" spans="1:15" x14ac:dyDescent="0.25">
      <c r="A6258" s="16">
        <f>Tabela2025Horario[[#This Row],[DataHora]]</f>
        <v>45918.666666666664</v>
      </c>
      <c r="B6258" s="17">
        <v>2026</v>
      </c>
      <c r="C6258" s="24">
        <f>Tabela2025Horario[[#This Row],[Mês]]</f>
        <v>9</v>
      </c>
      <c r="D6258" s="24">
        <f>Tabela2025Horario[[#This Row],[Dia]]</f>
        <v>18</v>
      </c>
      <c r="E6258" s="24">
        <f>Tabela2025Horario[[#This Row],[Hora]]</f>
        <v>16</v>
      </c>
      <c r="F6258" s="25">
        <f>Tabela2025Horario[[#This Row],[Conj. Castilho]]</f>
        <v>0</v>
      </c>
      <c r="G6258" s="25">
        <f>Tabela2025Horario[[#This Row],[Conj. Eol. Ventos Santa Eugênia]]</f>
        <v>0</v>
      </c>
      <c r="H6258" s="25">
        <f>Tabela2025Horario[[#This Row],[Conj. Guaimbê]]</f>
        <v>0</v>
      </c>
      <c r="I6258" s="16"/>
      <c r="J6258" s="16"/>
      <c r="K6258" s="16"/>
      <c r="L6258" s="16"/>
      <c r="M6258" s="16"/>
      <c r="N6258" s="16"/>
      <c r="O6258" s="3">
        <f>IF(Tabela2025Horario[[#This Row],[Media Agregada Todas as Usinas]]*$Q$3265&gt;100%,100%,Tabela2025Horario[[#This Row],[Media Agregada Todas as Usinas]]*$Q$3265)</f>
        <v>0</v>
      </c>
    </row>
    <row r="6259" spans="1:15" x14ac:dyDescent="0.25">
      <c r="A6259" s="16">
        <f>Tabela2025Horario[[#This Row],[DataHora]]</f>
        <v>45918.708333333336</v>
      </c>
      <c r="B6259" s="17">
        <v>2026</v>
      </c>
      <c r="C6259" s="24">
        <f>Tabela2025Horario[[#This Row],[Mês]]</f>
        <v>9</v>
      </c>
      <c r="D6259" s="24">
        <f>Tabela2025Horario[[#This Row],[Dia]]</f>
        <v>18</v>
      </c>
      <c r="E6259" s="24">
        <f>Tabela2025Horario[[#This Row],[Hora]]</f>
        <v>17</v>
      </c>
      <c r="F6259" s="25">
        <f>Tabela2025Horario[[#This Row],[Conj. Castilho]]</f>
        <v>0</v>
      </c>
      <c r="G6259" s="25">
        <f>Tabela2025Horario[[#This Row],[Conj. Eol. Ventos Santa Eugênia]]</f>
        <v>0</v>
      </c>
      <c r="H6259" s="25">
        <f>Tabela2025Horario[[#This Row],[Conj. Guaimbê]]</f>
        <v>0</v>
      </c>
      <c r="I6259" s="16"/>
      <c r="J6259" s="16"/>
      <c r="K6259" s="16"/>
      <c r="L6259" s="16"/>
      <c r="M6259" s="16"/>
      <c r="N6259" s="16"/>
      <c r="O6259" s="3">
        <f>IF(Tabela2025Horario[[#This Row],[Media Agregada Todas as Usinas]]*$Q$3265&gt;100%,100%,Tabela2025Horario[[#This Row],[Media Agregada Todas as Usinas]]*$Q$3265)</f>
        <v>0</v>
      </c>
    </row>
    <row r="6260" spans="1:15" x14ac:dyDescent="0.25">
      <c r="A6260" s="16">
        <f>Tabela2025Horario[[#This Row],[DataHora]]</f>
        <v>45918.75</v>
      </c>
      <c r="B6260" s="17">
        <v>2026</v>
      </c>
      <c r="C6260" s="24">
        <f>Tabela2025Horario[[#This Row],[Mês]]</f>
        <v>9</v>
      </c>
      <c r="D6260" s="24">
        <f>Tabela2025Horario[[#This Row],[Dia]]</f>
        <v>18</v>
      </c>
      <c r="E6260" s="24">
        <f>Tabela2025Horario[[#This Row],[Hora]]</f>
        <v>18</v>
      </c>
      <c r="F6260" s="25">
        <f>Tabela2025Horario[[#This Row],[Conj. Castilho]]</f>
        <v>0</v>
      </c>
      <c r="G6260" s="25">
        <f>Tabela2025Horario[[#This Row],[Conj. Eol. Ventos Santa Eugênia]]</f>
        <v>0</v>
      </c>
      <c r="H6260" s="25">
        <f>Tabela2025Horario[[#This Row],[Conj. Guaimbê]]</f>
        <v>0</v>
      </c>
      <c r="I6260" s="16"/>
      <c r="J6260" s="16"/>
      <c r="K6260" s="16"/>
      <c r="L6260" s="16"/>
      <c r="M6260" s="16"/>
      <c r="N6260" s="16"/>
      <c r="O6260" s="3">
        <f>IF(Tabela2025Horario[[#This Row],[Media Agregada Todas as Usinas]]*$Q$3265&gt;100%,100%,Tabela2025Horario[[#This Row],[Media Agregada Todas as Usinas]]*$Q$3265)</f>
        <v>0</v>
      </c>
    </row>
    <row r="6261" spans="1:15" x14ac:dyDescent="0.25">
      <c r="A6261" s="16">
        <f>Tabela2025Horario[[#This Row],[DataHora]]</f>
        <v>45918.791666666664</v>
      </c>
      <c r="B6261" s="17">
        <v>2026</v>
      </c>
      <c r="C6261" s="24">
        <f>Tabela2025Horario[[#This Row],[Mês]]</f>
        <v>9</v>
      </c>
      <c r="D6261" s="24">
        <f>Tabela2025Horario[[#This Row],[Dia]]</f>
        <v>18</v>
      </c>
      <c r="E6261" s="24">
        <f>Tabela2025Horario[[#This Row],[Hora]]</f>
        <v>19</v>
      </c>
      <c r="F6261" s="25">
        <f>Tabela2025Horario[[#This Row],[Conj. Castilho]]</f>
        <v>0</v>
      </c>
      <c r="G6261" s="25">
        <f>Tabela2025Horario[[#This Row],[Conj. Eol. Ventos Santa Eugênia]]</f>
        <v>0</v>
      </c>
      <c r="H6261" s="25">
        <f>Tabela2025Horario[[#This Row],[Conj. Guaimbê]]</f>
        <v>0</v>
      </c>
      <c r="I6261" s="16"/>
      <c r="J6261" s="16"/>
      <c r="K6261" s="16"/>
      <c r="L6261" s="16"/>
      <c r="M6261" s="16"/>
      <c r="N6261" s="16"/>
      <c r="O6261" s="3">
        <f>IF(Tabela2025Horario[[#This Row],[Media Agregada Todas as Usinas]]*$Q$3265&gt;100%,100%,Tabela2025Horario[[#This Row],[Media Agregada Todas as Usinas]]*$Q$3265)</f>
        <v>0</v>
      </c>
    </row>
    <row r="6262" spans="1:15" x14ac:dyDescent="0.25">
      <c r="A6262" s="16">
        <f>Tabela2025Horario[[#This Row],[DataHora]]</f>
        <v>45918.833333333336</v>
      </c>
      <c r="B6262" s="17">
        <v>2026</v>
      </c>
      <c r="C6262" s="24">
        <f>Tabela2025Horario[[#This Row],[Mês]]</f>
        <v>9</v>
      </c>
      <c r="D6262" s="24">
        <f>Tabela2025Horario[[#This Row],[Dia]]</f>
        <v>18</v>
      </c>
      <c r="E6262" s="24">
        <f>Tabela2025Horario[[#This Row],[Hora]]</f>
        <v>20</v>
      </c>
      <c r="F6262" s="25">
        <f>Tabela2025Horario[[#This Row],[Conj. Castilho]]</f>
        <v>0</v>
      </c>
      <c r="G6262" s="25">
        <f>Tabela2025Horario[[#This Row],[Conj. Eol. Ventos Santa Eugênia]]</f>
        <v>0</v>
      </c>
      <c r="H6262" s="25">
        <f>Tabela2025Horario[[#This Row],[Conj. Guaimbê]]</f>
        <v>0</v>
      </c>
      <c r="I6262" s="16"/>
      <c r="J6262" s="16"/>
      <c r="K6262" s="16"/>
      <c r="L6262" s="16"/>
      <c r="M6262" s="16"/>
      <c r="N6262" s="16"/>
      <c r="O6262" s="3">
        <f>IF(Tabela2025Horario[[#This Row],[Media Agregada Todas as Usinas]]*$Q$3265&gt;100%,100%,Tabela2025Horario[[#This Row],[Media Agregada Todas as Usinas]]*$Q$3265)</f>
        <v>0</v>
      </c>
    </row>
    <row r="6263" spans="1:15" x14ac:dyDescent="0.25">
      <c r="A6263" s="16">
        <f>Tabela2025Horario[[#This Row],[DataHora]]</f>
        <v>45918.875</v>
      </c>
      <c r="B6263" s="17">
        <v>2026</v>
      </c>
      <c r="C6263" s="24">
        <f>Tabela2025Horario[[#This Row],[Mês]]</f>
        <v>9</v>
      </c>
      <c r="D6263" s="24">
        <f>Tabela2025Horario[[#This Row],[Dia]]</f>
        <v>18</v>
      </c>
      <c r="E6263" s="24">
        <f>Tabela2025Horario[[#This Row],[Hora]]</f>
        <v>21</v>
      </c>
      <c r="F6263" s="25">
        <f>Tabela2025Horario[[#This Row],[Conj. Castilho]]</f>
        <v>0</v>
      </c>
      <c r="G6263" s="25">
        <f>Tabela2025Horario[[#This Row],[Conj. Eol. Ventos Santa Eugênia]]</f>
        <v>0</v>
      </c>
      <c r="H6263" s="25">
        <f>Tabela2025Horario[[#This Row],[Conj. Guaimbê]]</f>
        <v>0</v>
      </c>
      <c r="I6263" s="16"/>
      <c r="J6263" s="16"/>
      <c r="K6263" s="16"/>
      <c r="L6263" s="16"/>
      <c r="M6263" s="16"/>
      <c r="N6263" s="16"/>
      <c r="O6263" s="3">
        <f>IF(Tabela2025Horario[[#This Row],[Media Agregada Todas as Usinas]]*$Q$3265&gt;100%,100%,Tabela2025Horario[[#This Row],[Media Agregada Todas as Usinas]]*$Q$3265)</f>
        <v>0</v>
      </c>
    </row>
    <row r="6264" spans="1:15" x14ac:dyDescent="0.25">
      <c r="A6264" s="16">
        <f>Tabela2025Horario[[#This Row],[DataHora]]</f>
        <v>45918.916666666664</v>
      </c>
      <c r="B6264" s="17">
        <v>2026</v>
      </c>
      <c r="C6264" s="24">
        <f>Tabela2025Horario[[#This Row],[Mês]]</f>
        <v>9</v>
      </c>
      <c r="D6264" s="24">
        <f>Tabela2025Horario[[#This Row],[Dia]]</f>
        <v>18</v>
      </c>
      <c r="E6264" s="24">
        <f>Tabela2025Horario[[#This Row],[Hora]]</f>
        <v>22</v>
      </c>
      <c r="F6264" s="25">
        <f>Tabela2025Horario[[#This Row],[Conj. Castilho]]</f>
        <v>0</v>
      </c>
      <c r="G6264" s="25">
        <f>Tabela2025Horario[[#This Row],[Conj. Eol. Ventos Santa Eugênia]]</f>
        <v>0.15429803279749499</v>
      </c>
      <c r="H6264" s="25">
        <f>Tabela2025Horario[[#This Row],[Conj. Guaimbê]]</f>
        <v>0</v>
      </c>
      <c r="I6264" s="16"/>
      <c r="J6264" s="16"/>
      <c r="K6264" s="16"/>
      <c r="L6264" s="16"/>
      <c r="M6264" s="16"/>
      <c r="N6264" s="16"/>
      <c r="O6264" s="3">
        <f>IF(Tabela2025Horario[[#This Row],[Media Agregada Todas as Usinas]]*$Q$3265&gt;100%,100%,Tabela2025Horario[[#This Row],[Media Agregada Todas as Usinas]]*$Q$3265)</f>
        <v>1</v>
      </c>
    </row>
    <row r="6265" spans="1:15" x14ac:dyDescent="0.25">
      <c r="A6265" s="16">
        <f>Tabela2025Horario[[#This Row],[DataHora]]</f>
        <v>45918.958333333336</v>
      </c>
      <c r="B6265" s="17">
        <v>2026</v>
      </c>
      <c r="C6265" s="24">
        <f>Tabela2025Horario[[#This Row],[Mês]]</f>
        <v>9</v>
      </c>
      <c r="D6265" s="24">
        <f>Tabela2025Horario[[#This Row],[Dia]]</f>
        <v>18</v>
      </c>
      <c r="E6265" s="24">
        <f>Tabela2025Horario[[#This Row],[Hora]]</f>
        <v>23</v>
      </c>
      <c r="F6265" s="25">
        <f>Tabela2025Horario[[#This Row],[Conj. Castilho]]</f>
        <v>0</v>
      </c>
      <c r="G6265" s="25">
        <f>Tabela2025Horario[[#This Row],[Conj. Eol. Ventos Santa Eugênia]]</f>
        <v>5.2684575872596749E-2</v>
      </c>
      <c r="H6265" s="25">
        <f>Tabela2025Horario[[#This Row],[Conj. Guaimbê]]</f>
        <v>0</v>
      </c>
      <c r="I6265" s="16"/>
      <c r="J6265" s="16"/>
      <c r="K6265" s="16"/>
      <c r="L6265" s="16"/>
      <c r="M6265" s="16"/>
      <c r="N6265" s="16"/>
      <c r="O6265" s="3">
        <f>IF(Tabela2025Horario[[#This Row],[Media Agregada Todas as Usinas]]*$Q$3265&gt;100%,100%,Tabela2025Horario[[#This Row],[Media Agregada Todas as Usinas]]*$Q$3265)</f>
        <v>1</v>
      </c>
    </row>
    <row r="6266" spans="1:15" x14ac:dyDescent="0.25">
      <c r="A6266" s="16">
        <f>Tabela2025Horario[[#This Row],[DataHora]]</f>
        <v>45919</v>
      </c>
      <c r="B6266" s="17">
        <v>2026</v>
      </c>
      <c r="C6266" s="24">
        <f>Tabela2025Horario[[#This Row],[Mês]]</f>
        <v>9</v>
      </c>
      <c r="D6266" s="24">
        <f>Tabela2025Horario[[#This Row],[Dia]]</f>
        <v>19</v>
      </c>
      <c r="E6266" s="24">
        <f>Tabela2025Horario[[#This Row],[Hora]]</f>
        <v>0</v>
      </c>
      <c r="F6266" s="25">
        <f>Tabela2025Horario[[#This Row],[Conj. Castilho]]</f>
        <v>0</v>
      </c>
      <c r="G6266" s="25">
        <f>Tabela2025Horario[[#This Row],[Conj. Eol. Ventos Santa Eugênia]]</f>
        <v>0</v>
      </c>
      <c r="H6266" s="25">
        <f>Tabela2025Horario[[#This Row],[Conj. Guaimbê]]</f>
        <v>0</v>
      </c>
      <c r="I6266" s="16"/>
      <c r="J6266" s="16"/>
      <c r="K6266" s="16"/>
      <c r="L6266" s="16"/>
      <c r="M6266" s="16"/>
      <c r="N6266" s="16"/>
      <c r="O6266" s="3">
        <f>IF(Tabela2025Horario[[#This Row],[Media Agregada Todas as Usinas]]*$Q$3265&gt;100%,100%,Tabela2025Horario[[#This Row],[Media Agregada Todas as Usinas]]*$Q$3265)</f>
        <v>0.94691342701059222</v>
      </c>
    </row>
    <row r="6267" spans="1:15" x14ac:dyDescent="0.25">
      <c r="A6267" s="16">
        <f>Tabela2025Horario[[#This Row],[DataHora]]</f>
        <v>45919.041666666664</v>
      </c>
      <c r="B6267" s="17">
        <v>2026</v>
      </c>
      <c r="C6267" s="24">
        <f>Tabela2025Horario[[#This Row],[Mês]]</f>
        <v>9</v>
      </c>
      <c r="D6267" s="24">
        <f>Tabela2025Horario[[#This Row],[Dia]]</f>
        <v>19</v>
      </c>
      <c r="E6267" s="24">
        <f>Tabela2025Horario[[#This Row],[Hora]]</f>
        <v>1</v>
      </c>
      <c r="F6267" s="25">
        <f>Tabela2025Horario[[#This Row],[Conj. Castilho]]</f>
        <v>0</v>
      </c>
      <c r="G6267" s="25">
        <f>Tabela2025Horario[[#This Row],[Conj. Eol. Ventos Santa Eugênia]]</f>
        <v>2.8757050171214615E-2</v>
      </c>
      <c r="H6267" s="25">
        <f>Tabela2025Horario[[#This Row],[Conj. Guaimbê]]</f>
        <v>0</v>
      </c>
      <c r="I6267" s="16"/>
      <c r="J6267" s="16"/>
      <c r="K6267" s="16"/>
      <c r="L6267" s="16"/>
      <c r="M6267" s="16"/>
      <c r="N6267" s="16"/>
      <c r="O6267" s="3">
        <f>IF(Tabela2025Horario[[#This Row],[Media Agregada Todas as Usinas]]*$Q$3265&gt;100%,100%,Tabela2025Horario[[#This Row],[Media Agregada Todas as Usinas]]*$Q$3265)</f>
        <v>0.99623089922266073</v>
      </c>
    </row>
    <row r="6268" spans="1:15" x14ac:dyDescent="0.25">
      <c r="A6268" s="16">
        <f>Tabela2025Horario[[#This Row],[DataHora]]</f>
        <v>45919.083333333336</v>
      </c>
      <c r="B6268" s="17">
        <v>2026</v>
      </c>
      <c r="C6268" s="24">
        <f>Tabela2025Horario[[#This Row],[Mês]]</f>
        <v>9</v>
      </c>
      <c r="D6268" s="24">
        <f>Tabela2025Horario[[#This Row],[Dia]]</f>
        <v>19</v>
      </c>
      <c r="E6268" s="24">
        <f>Tabela2025Horario[[#This Row],[Hora]]</f>
        <v>2</v>
      </c>
      <c r="F6268" s="25">
        <f>Tabela2025Horario[[#This Row],[Conj. Castilho]]</f>
        <v>0</v>
      </c>
      <c r="G6268" s="25">
        <f>Tabela2025Horario[[#This Row],[Conj. Eol. Ventos Santa Eugênia]]</f>
        <v>0.18322679500642514</v>
      </c>
      <c r="H6268" s="25">
        <f>Tabela2025Horario[[#This Row],[Conj. Guaimbê]]</f>
        <v>0</v>
      </c>
      <c r="I6268" s="16"/>
      <c r="J6268" s="16"/>
      <c r="K6268" s="16"/>
      <c r="L6268" s="16"/>
      <c r="M6268" s="16"/>
      <c r="N6268" s="16"/>
      <c r="O6268" s="3">
        <f>IF(Tabela2025Horario[[#This Row],[Media Agregada Todas as Usinas]]*$Q$3265&gt;100%,100%,Tabela2025Horario[[#This Row],[Media Agregada Todas as Usinas]]*$Q$3265)</f>
        <v>1</v>
      </c>
    </row>
    <row r="6269" spans="1:15" x14ac:dyDescent="0.25">
      <c r="A6269" s="16">
        <f>Tabela2025Horario[[#This Row],[DataHora]]</f>
        <v>45919.125</v>
      </c>
      <c r="B6269" s="17">
        <v>2026</v>
      </c>
      <c r="C6269" s="24">
        <f>Tabela2025Horario[[#This Row],[Mês]]</f>
        <v>9</v>
      </c>
      <c r="D6269" s="24">
        <f>Tabela2025Horario[[#This Row],[Dia]]</f>
        <v>19</v>
      </c>
      <c r="E6269" s="24">
        <f>Tabela2025Horario[[#This Row],[Hora]]</f>
        <v>3</v>
      </c>
      <c r="F6269" s="25">
        <f>Tabela2025Horario[[#This Row],[Conj. Castilho]]</f>
        <v>0</v>
      </c>
      <c r="G6269" s="25">
        <f>Tabela2025Horario[[#This Row],[Conj. Eol. Ventos Santa Eugênia]]</f>
        <v>0</v>
      </c>
      <c r="H6269" s="25">
        <f>Tabela2025Horario[[#This Row],[Conj. Guaimbê]]</f>
        <v>0</v>
      </c>
      <c r="I6269" s="16"/>
      <c r="J6269" s="16"/>
      <c r="K6269" s="16"/>
      <c r="L6269" s="16"/>
      <c r="M6269" s="16"/>
      <c r="N6269" s="16"/>
      <c r="O6269" s="3">
        <f>IF(Tabela2025Horario[[#This Row],[Media Agregada Todas as Usinas]]*$Q$3265&gt;100%,100%,Tabela2025Horario[[#This Row],[Media Agregada Todas as Usinas]]*$Q$3265)</f>
        <v>0.33454422401752515</v>
      </c>
    </row>
    <row r="6270" spans="1:15" x14ac:dyDescent="0.25">
      <c r="A6270" s="16">
        <f>Tabela2025Horario[[#This Row],[DataHora]]</f>
        <v>45919.166666666664</v>
      </c>
      <c r="B6270" s="17">
        <v>2026</v>
      </c>
      <c r="C6270" s="24">
        <f>Tabela2025Horario[[#This Row],[Mês]]</f>
        <v>9</v>
      </c>
      <c r="D6270" s="24">
        <f>Tabela2025Horario[[#This Row],[Dia]]</f>
        <v>19</v>
      </c>
      <c r="E6270" s="24">
        <f>Tabela2025Horario[[#This Row],[Hora]]</f>
        <v>4</v>
      </c>
      <c r="F6270" s="25">
        <f>Tabela2025Horario[[#This Row],[Conj. Castilho]]</f>
        <v>0</v>
      </c>
      <c r="G6270" s="25">
        <f>Tabela2025Horario[[#This Row],[Conj. Eol. Ventos Santa Eugênia]]</f>
        <v>0</v>
      </c>
      <c r="H6270" s="25">
        <f>Tabela2025Horario[[#This Row],[Conj. Guaimbê]]</f>
        <v>0</v>
      </c>
      <c r="I6270" s="16"/>
      <c r="J6270" s="16"/>
      <c r="K6270" s="16"/>
      <c r="L6270" s="16"/>
      <c r="M6270" s="16"/>
      <c r="N6270" s="16"/>
      <c r="O6270" s="3">
        <f>IF(Tabela2025Horario[[#This Row],[Media Agregada Todas as Usinas]]*$Q$3265&gt;100%,100%,Tabela2025Horario[[#This Row],[Media Agregada Todas as Usinas]]*$Q$3265)</f>
        <v>0.28242501898096822</v>
      </c>
    </row>
    <row r="6271" spans="1:15" x14ac:dyDescent="0.25">
      <c r="A6271" s="16">
        <f>Tabela2025Horario[[#This Row],[DataHora]]</f>
        <v>45919.208333333336</v>
      </c>
      <c r="B6271" s="17">
        <v>2026</v>
      </c>
      <c r="C6271" s="24">
        <f>Tabela2025Horario[[#This Row],[Mês]]</f>
        <v>9</v>
      </c>
      <c r="D6271" s="24">
        <f>Tabela2025Horario[[#This Row],[Dia]]</f>
        <v>19</v>
      </c>
      <c r="E6271" s="24">
        <f>Tabela2025Horario[[#This Row],[Hora]]</f>
        <v>5</v>
      </c>
      <c r="F6271" s="25">
        <f>Tabela2025Horario[[#This Row],[Conj. Castilho]]</f>
        <v>0</v>
      </c>
      <c r="G6271" s="25">
        <f>Tabela2025Horario[[#This Row],[Conj. Eol. Ventos Santa Eugênia]]</f>
        <v>0</v>
      </c>
      <c r="H6271" s="25">
        <f>Tabela2025Horario[[#This Row],[Conj. Guaimbê]]</f>
        <v>0</v>
      </c>
      <c r="I6271" s="16"/>
      <c r="J6271" s="16"/>
      <c r="K6271" s="16"/>
      <c r="L6271" s="16"/>
      <c r="M6271" s="16"/>
      <c r="N6271" s="16"/>
      <c r="O6271" s="3">
        <f>IF(Tabela2025Horario[[#This Row],[Media Agregada Todas as Usinas]]*$Q$3265&gt;100%,100%,Tabela2025Horario[[#This Row],[Media Agregada Todas as Usinas]]*$Q$3265)</f>
        <v>0.26947656653262581</v>
      </c>
    </row>
    <row r="6272" spans="1:15" x14ac:dyDescent="0.25">
      <c r="A6272" s="16">
        <f>Tabela2025Horario[[#This Row],[DataHora]]</f>
        <v>45919.25</v>
      </c>
      <c r="B6272" s="17">
        <v>2026</v>
      </c>
      <c r="C6272" s="24">
        <f>Tabela2025Horario[[#This Row],[Mês]]</f>
        <v>9</v>
      </c>
      <c r="D6272" s="24">
        <f>Tabela2025Horario[[#This Row],[Dia]]</f>
        <v>19</v>
      </c>
      <c r="E6272" s="24">
        <f>Tabela2025Horario[[#This Row],[Hora]]</f>
        <v>6</v>
      </c>
      <c r="F6272" s="25">
        <f>Tabela2025Horario[[#This Row],[Conj. Castilho]]</f>
        <v>0</v>
      </c>
      <c r="G6272" s="25">
        <f>Tabela2025Horario[[#This Row],[Conj. Eol. Ventos Santa Eugênia]]</f>
        <v>0.1134913252952417</v>
      </c>
      <c r="H6272" s="25">
        <f>Tabela2025Horario[[#This Row],[Conj. Guaimbê]]</f>
        <v>0</v>
      </c>
      <c r="I6272" s="16"/>
      <c r="J6272" s="16"/>
      <c r="K6272" s="16"/>
      <c r="L6272" s="16"/>
      <c r="M6272" s="16"/>
      <c r="N6272" s="16"/>
      <c r="O6272" s="3">
        <f>IF(Tabela2025Horario[[#This Row],[Media Agregada Todas as Usinas]]*$Q$3265&gt;100%,100%,Tabela2025Horario[[#This Row],[Media Agregada Todas as Usinas]]*$Q$3265)</f>
        <v>0.5106823731296436</v>
      </c>
    </row>
    <row r="6273" spans="1:15" x14ac:dyDescent="0.25">
      <c r="A6273" s="16">
        <f>Tabela2025Horario[[#This Row],[DataHora]]</f>
        <v>45919.291666666664</v>
      </c>
      <c r="B6273" s="17">
        <v>2026</v>
      </c>
      <c r="C6273" s="24">
        <f>Tabela2025Horario[[#This Row],[Mês]]</f>
        <v>9</v>
      </c>
      <c r="D6273" s="24">
        <f>Tabela2025Horario[[#This Row],[Dia]]</f>
        <v>19</v>
      </c>
      <c r="E6273" s="24">
        <f>Tabela2025Horario[[#This Row],[Hora]]</f>
        <v>7</v>
      </c>
      <c r="F6273" s="25">
        <f>Tabela2025Horario[[#This Row],[Conj. Castilho]]</f>
        <v>0</v>
      </c>
      <c r="G6273" s="25">
        <f>Tabela2025Horario[[#This Row],[Conj. Eol. Ventos Santa Eugênia]]</f>
        <v>0.5</v>
      </c>
      <c r="H6273" s="25">
        <f>Tabela2025Horario[[#This Row],[Conj. Guaimbê]]</f>
        <v>0</v>
      </c>
      <c r="I6273" s="16"/>
      <c r="J6273" s="16"/>
      <c r="K6273" s="16"/>
      <c r="L6273" s="16"/>
      <c r="M6273" s="16"/>
      <c r="N6273" s="16"/>
      <c r="O6273" s="3">
        <f>IF(Tabela2025Horario[[#This Row],[Media Agregada Todas as Usinas]]*$Q$3265&gt;100%,100%,Tabela2025Horario[[#This Row],[Media Agregada Todas as Usinas]]*$Q$3265)</f>
        <v>1</v>
      </c>
    </row>
    <row r="6274" spans="1:15" x14ac:dyDescent="0.25">
      <c r="A6274" s="16">
        <f>Tabela2025Horario[[#This Row],[DataHora]]</f>
        <v>45919.333333333336</v>
      </c>
      <c r="B6274" s="17">
        <v>2026</v>
      </c>
      <c r="C6274" s="24">
        <f>Tabela2025Horario[[#This Row],[Mês]]</f>
        <v>9</v>
      </c>
      <c r="D6274" s="24">
        <f>Tabela2025Horario[[#This Row],[Dia]]</f>
        <v>19</v>
      </c>
      <c r="E6274" s="24">
        <f>Tabela2025Horario[[#This Row],[Hora]]</f>
        <v>8</v>
      </c>
      <c r="F6274" s="25">
        <f>Tabela2025Horario[[#This Row],[Conj. Castilho]]</f>
        <v>0</v>
      </c>
      <c r="G6274" s="25">
        <f>Tabela2025Horario[[#This Row],[Conj. Eol. Ventos Santa Eugênia]]</f>
        <v>1</v>
      </c>
      <c r="H6274" s="25">
        <f>Tabela2025Horario[[#This Row],[Conj. Guaimbê]]</f>
        <v>0</v>
      </c>
      <c r="I6274" s="16"/>
      <c r="J6274" s="16"/>
      <c r="K6274" s="16"/>
      <c r="L6274" s="16"/>
      <c r="M6274" s="16"/>
      <c r="N6274" s="16"/>
      <c r="O6274" s="3">
        <f>IF(Tabela2025Horario[[#This Row],[Media Agregada Todas as Usinas]]*$Q$3265&gt;100%,100%,Tabela2025Horario[[#This Row],[Media Agregada Todas as Usinas]]*$Q$3265)</f>
        <v>1</v>
      </c>
    </row>
    <row r="6275" spans="1:15" x14ac:dyDescent="0.25">
      <c r="A6275" s="16">
        <f>Tabela2025Horario[[#This Row],[DataHora]]</f>
        <v>45919.375</v>
      </c>
      <c r="B6275" s="17">
        <v>2026</v>
      </c>
      <c r="C6275" s="24">
        <f>Tabela2025Horario[[#This Row],[Mês]]</f>
        <v>9</v>
      </c>
      <c r="D6275" s="24">
        <f>Tabela2025Horario[[#This Row],[Dia]]</f>
        <v>19</v>
      </c>
      <c r="E6275" s="24">
        <f>Tabela2025Horario[[#This Row],[Hora]]</f>
        <v>9</v>
      </c>
      <c r="F6275" s="25">
        <f>Tabela2025Horario[[#This Row],[Conj. Castilho]]</f>
        <v>0</v>
      </c>
      <c r="G6275" s="25">
        <f>Tabela2025Horario[[#This Row],[Conj. Eol. Ventos Santa Eugênia]]</f>
        <v>1</v>
      </c>
      <c r="H6275" s="25">
        <f>Tabela2025Horario[[#This Row],[Conj. Guaimbê]]</f>
        <v>0</v>
      </c>
      <c r="I6275" s="16"/>
      <c r="J6275" s="16"/>
      <c r="K6275" s="16"/>
      <c r="L6275" s="16"/>
      <c r="M6275" s="16"/>
      <c r="N6275" s="16"/>
      <c r="O6275" s="3">
        <f>IF(Tabela2025Horario[[#This Row],[Media Agregada Todas as Usinas]]*$Q$3265&gt;100%,100%,Tabela2025Horario[[#This Row],[Media Agregada Todas as Usinas]]*$Q$3265)</f>
        <v>1</v>
      </c>
    </row>
    <row r="6276" spans="1:15" x14ac:dyDescent="0.25">
      <c r="A6276" s="16">
        <f>Tabela2025Horario[[#This Row],[DataHora]]</f>
        <v>45919.416666666664</v>
      </c>
      <c r="B6276" s="17">
        <v>2026</v>
      </c>
      <c r="C6276" s="24">
        <f>Tabela2025Horario[[#This Row],[Mês]]</f>
        <v>9</v>
      </c>
      <c r="D6276" s="24">
        <f>Tabela2025Horario[[#This Row],[Dia]]</f>
        <v>19</v>
      </c>
      <c r="E6276" s="24">
        <f>Tabela2025Horario[[#This Row],[Hora]]</f>
        <v>10</v>
      </c>
      <c r="F6276" s="25">
        <f>Tabela2025Horario[[#This Row],[Conj. Castilho]]</f>
        <v>0.33574103355014434</v>
      </c>
      <c r="G6276" s="25">
        <f>Tabela2025Horario[[#This Row],[Conj. Eol. Ventos Santa Eugênia]]</f>
        <v>1</v>
      </c>
      <c r="H6276" s="25">
        <f>Tabela2025Horario[[#This Row],[Conj. Guaimbê]]</f>
        <v>2.3199289198725274E-2</v>
      </c>
      <c r="I6276" s="16"/>
      <c r="J6276" s="16"/>
      <c r="K6276" s="16"/>
      <c r="L6276" s="16"/>
      <c r="M6276" s="16"/>
      <c r="N6276" s="16"/>
      <c r="O6276" s="3">
        <f>IF(Tabela2025Horario[[#This Row],[Media Agregada Todas as Usinas]]*$Q$3265&gt;100%,100%,Tabela2025Horario[[#This Row],[Media Agregada Todas as Usinas]]*$Q$3265)</f>
        <v>1</v>
      </c>
    </row>
    <row r="6277" spans="1:15" x14ac:dyDescent="0.25">
      <c r="A6277" s="16">
        <f>Tabela2025Horario[[#This Row],[DataHora]]</f>
        <v>45919.458333333336</v>
      </c>
      <c r="B6277" s="17">
        <v>2026</v>
      </c>
      <c r="C6277" s="24">
        <f>Tabela2025Horario[[#This Row],[Mês]]</f>
        <v>9</v>
      </c>
      <c r="D6277" s="24">
        <f>Tabela2025Horario[[#This Row],[Dia]]</f>
        <v>19</v>
      </c>
      <c r="E6277" s="24">
        <f>Tabela2025Horario[[#This Row],[Hora]]</f>
        <v>11</v>
      </c>
      <c r="F6277" s="25">
        <f>Tabela2025Horario[[#This Row],[Conj. Castilho]]</f>
        <v>0.18887114748099729</v>
      </c>
      <c r="G6277" s="25">
        <f>Tabela2025Horario[[#This Row],[Conj. Eol. Ventos Santa Eugênia]]</f>
        <v>1</v>
      </c>
      <c r="H6277" s="25">
        <f>Tabela2025Horario[[#This Row],[Conj. Guaimbê]]</f>
        <v>0.13938307014767204</v>
      </c>
      <c r="I6277" s="16"/>
      <c r="J6277" s="16"/>
      <c r="K6277" s="16"/>
      <c r="L6277" s="16"/>
      <c r="M6277" s="16"/>
      <c r="N6277" s="16"/>
      <c r="O6277" s="3">
        <f>IF(Tabela2025Horario[[#This Row],[Media Agregada Todas as Usinas]]*$Q$3265&gt;100%,100%,Tabela2025Horario[[#This Row],[Media Agregada Todas as Usinas]]*$Q$3265)</f>
        <v>1</v>
      </c>
    </row>
    <row r="6278" spans="1:15" x14ac:dyDescent="0.25">
      <c r="A6278" s="16">
        <f>Tabela2025Horario[[#This Row],[DataHora]]</f>
        <v>45919.5</v>
      </c>
      <c r="B6278" s="17">
        <v>2026</v>
      </c>
      <c r="C6278" s="24">
        <f>Tabela2025Horario[[#This Row],[Mês]]</f>
        <v>9</v>
      </c>
      <c r="D6278" s="24">
        <f>Tabela2025Horario[[#This Row],[Dia]]</f>
        <v>19</v>
      </c>
      <c r="E6278" s="24">
        <f>Tabela2025Horario[[#This Row],[Hora]]</f>
        <v>12</v>
      </c>
      <c r="F6278" s="25">
        <f>Tabela2025Horario[[#This Row],[Conj. Castilho]]</f>
        <v>0.35649624769349314</v>
      </c>
      <c r="G6278" s="25">
        <f>Tabela2025Horario[[#This Row],[Conj. Eol. Ventos Santa Eugênia]]</f>
        <v>1</v>
      </c>
      <c r="H6278" s="25">
        <f>Tabela2025Horario[[#This Row],[Conj. Guaimbê]]</f>
        <v>0</v>
      </c>
      <c r="I6278" s="16"/>
      <c r="J6278" s="16"/>
      <c r="K6278" s="16"/>
      <c r="L6278" s="16"/>
      <c r="M6278" s="16"/>
      <c r="N6278" s="16"/>
      <c r="O6278" s="3">
        <f>IF(Tabela2025Horario[[#This Row],[Media Agregada Todas as Usinas]]*$Q$3265&gt;100%,100%,Tabela2025Horario[[#This Row],[Media Agregada Todas as Usinas]]*$Q$3265)</f>
        <v>1</v>
      </c>
    </row>
    <row r="6279" spans="1:15" x14ac:dyDescent="0.25">
      <c r="A6279" s="16">
        <f>Tabela2025Horario[[#This Row],[DataHora]]</f>
        <v>45919.541666666664</v>
      </c>
      <c r="B6279" s="17">
        <v>2026</v>
      </c>
      <c r="C6279" s="24">
        <f>Tabela2025Horario[[#This Row],[Mês]]</f>
        <v>9</v>
      </c>
      <c r="D6279" s="24">
        <f>Tabela2025Horario[[#This Row],[Dia]]</f>
        <v>19</v>
      </c>
      <c r="E6279" s="24">
        <f>Tabela2025Horario[[#This Row],[Hora]]</f>
        <v>13</v>
      </c>
      <c r="F6279" s="25">
        <f>Tabela2025Horario[[#This Row],[Conj. Castilho]]</f>
        <v>0.10468324735211861</v>
      </c>
      <c r="G6279" s="25">
        <f>Tabela2025Horario[[#This Row],[Conj. Eol. Ventos Santa Eugênia]]</f>
        <v>0</v>
      </c>
      <c r="H6279" s="25">
        <f>Tabela2025Horario[[#This Row],[Conj. Guaimbê]]</f>
        <v>0</v>
      </c>
      <c r="I6279" s="16"/>
      <c r="J6279" s="16"/>
      <c r="K6279" s="16"/>
      <c r="L6279" s="16"/>
      <c r="M6279" s="16"/>
      <c r="N6279" s="16"/>
      <c r="O6279" s="3">
        <f>IF(Tabela2025Horario[[#This Row],[Media Agregada Todas as Usinas]]*$Q$3265&gt;100%,100%,Tabela2025Horario[[#This Row],[Media Agregada Todas as Usinas]]*$Q$3265)</f>
        <v>0.86730592582823218</v>
      </c>
    </row>
    <row r="6280" spans="1:15" x14ac:dyDescent="0.25">
      <c r="A6280" s="16">
        <f>Tabela2025Horario[[#This Row],[DataHora]]</f>
        <v>45919.583333333336</v>
      </c>
      <c r="B6280" s="17">
        <v>2026</v>
      </c>
      <c r="C6280" s="24">
        <f>Tabela2025Horario[[#This Row],[Mês]]</f>
        <v>9</v>
      </c>
      <c r="D6280" s="24">
        <f>Tabela2025Horario[[#This Row],[Dia]]</f>
        <v>19</v>
      </c>
      <c r="E6280" s="24">
        <f>Tabela2025Horario[[#This Row],[Hora]]</f>
        <v>14</v>
      </c>
      <c r="F6280" s="25">
        <f>Tabela2025Horario[[#This Row],[Conj. Castilho]]</f>
        <v>0</v>
      </c>
      <c r="G6280" s="25">
        <f>Tabela2025Horario[[#This Row],[Conj. Eol. Ventos Santa Eugênia]]</f>
        <v>0.68076008515578157</v>
      </c>
      <c r="H6280" s="25">
        <f>Tabela2025Horario[[#This Row],[Conj. Guaimbê]]</f>
        <v>0</v>
      </c>
      <c r="I6280" s="16"/>
      <c r="J6280" s="16"/>
      <c r="K6280" s="16"/>
      <c r="L6280" s="16"/>
      <c r="M6280" s="16"/>
      <c r="N6280" s="16"/>
      <c r="O6280" s="3">
        <f>IF(Tabela2025Horario[[#This Row],[Media Agregada Todas as Usinas]]*$Q$3265&gt;100%,100%,Tabela2025Horario[[#This Row],[Media Agregada Todas as Usinas]]*$Q$3265)</f>
        <v>0.51667721520706211</v>
      </c>
    </row>
    <row r="6281" spans="1:15" x14ac:dyDescent="0.25">
      <c r="A6281" s="16">
        <f>Tabela2025Horario[[#This Row],[DataHora]]</f>
        <v>45919.625</v>
      </c>
      <c r="B6281" s="17">
        <v>2026</v>
      </c>
      <c r="C6281" s="24">
        <f>Tabela2025Horario[[#This Row],[Mês]]</f>
        <v>9</v>
      </c>
      <c r="D6281" s="24">
        <f>Tabela2025Horario[[#This Row],[Dia]]</f>
        <v>19</v>
      </c>
      <c r="E6281" s="24">
        <f>Tabela2025Horario[[#This Row],[Hora]]</f>
        <v>15</v>
      </c>
      <c r="F6281" s="25">
        <f>Tabela2025Horario[[#This Row],[Conj. Castilho]]</f>
        <v>0</v>
      </c>
      <c r="G6281" s="25">
        <f>Tabela2025Horario[[#This Row],[Conj. Eol. Ventos Santa Eugênia]]</f>
        <v>0</v>
      </c>
      <c r="H6281" s="25">
        <f>Tabela2025Horario[[#This Row],[Conj. Guaimbê]]</f>
        <v>0</v>
      </c>
      <c r="I6281" s="16"/>
      <c r="J6281" s="16"/>
      <c r="K6281" s="16"/>
      <c r="L6281" s="16"/>
      <c r="M6281" s="16"/>
      <c r="N6281" s="16"/>
      <c r="O6281" s="3">
        <f>IF(Tabela2025Horario[[#This Row],[Media Agregada Todas as Usinas]]*$Q$3265&gt;100%,100%,Tabela2025Horario[[#This Row],[Media Agregada Todas as Usinas]]*$Q$3265)</f>
        <v>0</v>
      </c>
    </row>
    <row r="6282" spans="1:15" x14ac:dyDescent="0.25">
      <c r="A6282" s="16">
        <f>Tabela2025Horario[[#This Row],[DataHora]]</f>
        <v>45919.666666666664</v>
      </c>
      <c r="B6282" s="17">
        <v>2026</v>
      </c>
      <c r="C6282" s="24">
        <f>Tabela2025Horario[[#This Row],[Mês]]</f>
        <v>9</v>
      </c>
      <c r="D6282" s="24">
        <f>Tabela2025Horario[[#This Row],[Dia]]</f>
        <v>19</v>
      </c>
      <c r="E6282" s="24">
        <f>Tabela2025Horario[[#This Row],[Hora]]</f>
        <v>16</v>
      </c>
      <c r="F6282" s="25">
        <f>Tabela2025Horario[[#This Row],[Conj. Castilho]]</f>
        <v>0</v>
      </c>
      <c r="G6282" s="25">
        <f>Tabela2025Horario[[#This Row],[Conj. Eol. Ventos Santa Eugênia]]</f>
        <v>0</v>
      </c>
      <c r="H6282" s="25">
        <f>Tabela2025Horario[[#This Row],[Conj. Guaimbê]]</f>
        <v>0</v>
      </c>
      <c r="I6282" s="16"/>
      <c r="J6282" s="16"/>
      <c r="K6282" s="16"/>
      <c r="L6282" s="16"/>
      <c r="M6282" s="16"/>
      <c r="N6282" s="16"/>
      <c r="O6282" s="3">
        <f>IF(Tabela2025Horario[[#This Row],[Media Agregada Todas as Usinas]]*$Q$3265&gt;100%,100%,Tabela2025Horario[[#This Row],[Media Agregada Todas as Usinas]]*$Q$3265)</f>
        <v>0</v>
      </c>
    </row>
    <row r="6283" spans="1:15" x14ac:dyDescent="0.25">
      <c r="A6283" s="16">
        <f>Tabela2025Horario[[#This Row],[DataHora]]</f>
        <v>45919.708333333336</v>
      </c>
      <c r="B6283" s="17">
        <v>2026</v>
      </c>
      <c r="C6283" s="24">
        <f>Tabela2025Horario[[#This Row],[Mês]]</f>
        <v>9</v>
      </c>
      <c r="D6283" s="24">
        <f>Tabela2025Horario[[#This Row],[Dia]]</f>
        <v>19</v>
      </c>
      <c r="E6283" s="24">
        <f>Tabela2025Horario[[#This Row],[Hora]]</f>
        <v>17</v>
      </c>
      <c r="F6283" s="25">
        <f>Tabela2025Horario[[#This Row],[Conj. Castilho]]</f>
        <v>0</v>
      </c>
      <c r="G6283" s="25">
        <f>Tabela2025Horario[[#This Row],[Conj. Eol. Ventos Santa Eugênia]]</f>
        <v>0</v>
      </c>
      <c r="H6283" s="25">
        <f>Tabela2025Horario[[#This Row],[Conj. Guaimbê]]</f>
        <v>0</v>
      </c>
      <c r="I6283" s="16"/>
      <c r="J6283" s="16"/>
      <c r="K6283" s="16"/>
      <c r="L6283" s="16"/>
      <c r="M6283" s="16"/>
      <c r="N6283" s="16"/>
      <c r="O6283" s="3">
        <f>IF(Tabela2025Horario[[#This Row],[Media Agregada Todas as Usinas]]*$Q$3265&gt;100%,100%,Tabela2025Horario[[#This Row],[Media Agregada Todas as Usinas]]*$Q$3265)</f>
        <v>0</v>
      </c>
    </row>
    <row r="6284" spans="1:15" x14ac:dyDescent="0.25">
      <c r="A6284" s="16">
        <f>Tabela2025Horario[[#This Row],[DataHora]]</f>
        <v>45919.75</v>
      </c>
      <c r="B6284" s="17">
        <v>2026</v>
      </c>
      <c r="C6284" s="24">
        <f>Tabela2025Horario[[#This Row],[Mês]]</f>
        <v>9</v>
      </c>
      <c r="D6284" s="24">
        <f>Tabela2025Horario[[#This Row],[Dia]]</f>
        <v>19</v>
      </c>
      <c r="E6284" s="24">
        <f>Tabela2025Horario[[#This Row],[Hora]]</f>
        <v>18</v>
      </c>
      <c r="F6284" s="25">
        <f>Tabela2025Horario[[#This Row],[Conj. Castilho]]</f>
        <v>0</v>
      </c>
      <c r="G6284" s="25">
        <f>Tabela2025Horario[[#This Row],[Conj. Eol. Ventos Santa Eugênia]]</f>
        <v>0</v>
      </c>
      <c r="H6284" s="25">
        <f>Tabela2025Horario[[#This Row],[Conj. Guaimbê]]</f>
        <v>0</v>
      </c>
      <c r="I6284" s="16"/>
      <c r="J6284" s="16"/>
      <c r="K6284" s="16"/>
      <c r="L6284" s="16"/>
      <c r="M6284" s="16"/>
      <c r="N6284" s="16"/>
      <c r="O6284" s="3">
        <f>IF(Tabela2025Horario[[#This Row],[Media Agregada Todas as Usinas]]*$Q$3265&gt;100%,100%,Tabela2025Horario[[#This Row],[Media Agregada Todas as Usinas]]*$Q$3265)</f>
        <v>0</v>
      </c>
    </row>
    <row r="6285" spans="1:15" x14ac:dyDescent="0.25">
      <c r="A6285" s="16">
        <f>Tabela2025Horario[[#This Row],[DataHora]]</f>
        <v>45919.791666666664</v>
      </c>
      <c r="B6285" s="17">
        <v>2026</v>
      </c>
      <c r="C6285" s="24">
        <f>Tabela2025Horario[[#This Row],[Mês]]</f>
        <v>9</v>
      </c>
      <c r="D6285" s="24">
        <f>Tabela2025Horario[[#This Row],[Dia]]</f>
        <v>19</v>
      </c>
      <c r="E6285" s="24">
        <f>Tabela2025Horario[[#This Row],[Hora]]</f>
        <v>19</v>
      </c>
      <c r="F6285" s="25">
        <f>Tabela2025Horario[[#This Row],[Conj. Castilho]]</f>
        <v>0</v>
      </c>
      <c r="G6285" s="25">
        <f>Tabela2025Horario[[#This Row],[Conj. Eol. Ventos Santa Eugênia]]</f>
        <v>0</v>
      </c>
      <c r="H6285" s="25">
        <f>Tabela2025Horario[[#This Row],[Conj. Guaimbê]]</f>
        <v>0</v>
      </c>
      <c r="I6285" s="16"/>
      <c r="J6285" s="16"/>
      <c r="K6285" s="16"/>
      <c r="L6285" s="16"/>
      <c r="M6285" s="16"/>
      <c r="N6285" s="16"/>
      <c r="O6285" s="3">
        <f>IF(Tabela2025Horario[[#This Row],[Media Agregada Todas as Usinas]]*$Q$3265&gt;100%,100%,Tabela2025Horario[[#This Row],[Media Agregada Todas as Usinas]]*$Q$3265)</f>
        <v>0</v>
      </c>
    </row>
    <row r="6286" spans="1:15" x14ac:dyDescent="0.25">
      <c r="A6286" s="16">
        <f>Tabela2025Horario[[#This Row],[DataHora]]</f>
        <v>45919.833333333336</v>
      </c>
      <c r="B6286" s="17">
        <v>2026</v>
      </c>
      <c r="C6286" s="24">
        <f>Tabela2025Horario[[#This Row],[Mês]]</f>
        <v>9</v>
      </c>
      <c r="D6286" s="24">
        <f>Tabela2025Horario[[#This Row],[Dia]]</f>
        <v>19</v>
      </c>
      <c r="E6286" s="24">
        <f>Tabela2025Horario[[#This Row],[Hora]]</f>
        <v>20</v>
      </c>
      <c r="F6286" s="25">
        <f>Tabela2025Horario[[#This Row],[Conj. Castilho]]</f>
        <v>0</v>
      </c>
      <c r="G6286" s="25">
        <f>Tabela2025Horario[[#This Row],[Conj. Eol. Ventos Santa Eugênia]]</f>
        <v>0</v>
      </c>
      <c r="H6286" s="25">
        <f>Tabela2025Horario[[#This Row],[Conj. Guaimbê]]</f>
        <v>0</v>
      </c>
      <c r="I6286" s="16"/>
      <c r="J6286" s="16"/>
      <c r="K6286" s="16"/>
      <c r="L6286" s="16"/>
      <c r="M6286" s="16"/>
      <c r="N6286" s="16"/>
      <c r="O6286" s="3">
        <f>IF(Tabela2025Horario[[#This Row],[Media Agregada Todas as Usinas]]*$Q$3265&gt;100%,100%,Tabela2025Horario[[#This Row],[Media Agregada Todas as Usinas]]*$Q$3265)</f>
        <v>0.12176730141808145</v>
      </c>
    </row>
    <row r="6287" spans="1:15" x14ac:dyDescent="0.25">
      <c r="A6287" s="16">
        <f>Tabela2025Horario[[#This Row],[DataHora]]</f>
        <v>45919.875</v>
      </c>
      <c r="B6287" s="17">
        <v>2026</v>
      </c>
      <c r="C6287" s="24">
        <f>Tabela2025Horario[[#This Row],[Mês]]</f>
        <v>9</v>
      </c>
      <c r="D6287" s="24">
        <f>Tabela2025Horario[[#This Row],[Dia]]</f>
        <v>19</v>
      </c>
      <c r="E6287" s="24">
        <f>Tabela2025Horario[[#This Row],[Hora]]</f>
        <v>21</v>
      </c>
      <c r="F6287" s="25">
        <f>Tabela2025Horario[[#This Row],[Conj. Castilho]]</f>
        <v>0</v>
      </c>
      <c r="G6287" s="25">
        <f>Tabela2025Horario[[#This Row],[Conj. Eol. Ventos Santa Eugênia]]</f>
        <v>1.860361501209738E-3</v>
      </c>
      <c r="H6287" s="25">
        <f>Tabela2025Horario[[#This Row],[Conj. Guaimbê]]</f>
        <v>0</v>
      </c>
      <c r="I6287" s="16"/>
      <c r="J6287" s="16"/>
      <c r="K6287" s="16"/>
      <c r="L6287" s="16"/>
      <c r="M6287" s="16"/>
      <c r="N6287" s="16"/>
      <c r="O6287" s="3">
        <f>IF(Tabela2025Horario[[#This Row],[Media Agregada Todas as Usinas]]*$Q$3265&gt;100%,100%,Tabela2025Horario[[#This Row],[Media Agregada Todas as Usinas]]*$Q$3265)</f>
        <v>0.23955254850852639</v>
      </c>
    </row>
    <row r="6288" spans="1:15" x14ac:dyDescent="0.25">
      <c r="A6288" s="16">
        <f>Tabela2025Horario[[#This Row],[DataHora]]</f>
        <v>45919.916666666664</v>
      </c>
      <c r="B6288" s="17">
        <v>2026</v>
      </c>
      <c r="C6288" s="24">
        <f>Tabela2025Horario[[#This Row],[Mês]]</f>
        <v>9</v>
      </c>
      <c r="D6288" s="24">
        <f>Tabela2025Horario[[#This Row],[Dia]]</f>
        <v>19</v>
      </c>
      <c r="E6288" s="24">
        <f>Tabela2025Horario[[#This Row],[Hora]]</f>
        <v>22</v>
      </c>
      <c r="F6288" s="25">
        <f>Tabela2025Horario[[#This Row],[Conj. Castilho]]</f>
        <v>0</v>
      </c>
      <c r="G6288" s="25">
        <f>Tabela2025Horario[[#This Row],[Conj. Eol. Ventos Santa Eugênia]]</f>
        <v>0</v>
      </c>
      <c r="H6288" s="25">
        <f>Tabela2025Horario[[#This Row],[Conj. Guaimbê]]</f>
        <v>0</v>
      </c>
      <c r="I6288" s="16"/>
      <c r="J6288" s="16"/>
      <c r="K6288" s="16"/>
      <c r="L6288" s="16"/>
      <c r="M6288" s="16"/>
      <c r="N6288" s="16"/>
      <c r="O6288" s="3">
        <f>IF(Tabela2025Horario[[#This Row],[Media Agregada Todas as Usinas]]*$Q$3265&gt;100%,100%,Tabela2025Horario[[#This Row],[Media Agregada Todas as Usinas]]*$Q$3265)</f>
        <v>0.32463281327233506</v>
      </c>
    </row>
    <row r="6289" spans="1:15" x14ac:dyDescent="0.25">
      <c r="A6289" s="16">
        <f>Tabela2025Horario[[#This Row],[DataHora]]</f>
        <v>45919.958333333336</v>
      </c>
      <c r="B6289" s="17">
        <v>2026</v>
      </c>
      <c r="C6289" s="24">
        <f>Tabela2025Horario[[#This Row],[Mês]]</f>
        <v>9</v>
      </c>
      <c r="D6289" s="24">
        <f>Tabela2025Horario[[#This Row],[Dia]]</f>
        <v>19</v>
      </c>
      <c r="E6289" s="24">
        <f>Tabela2025Horario[[#This Row],[Hora]]</f>
        <v>23</v>
      </c>
      <c r="F6289" s="25">
        <f>Tabela2025Horario[[#This Row],[Conj. Castilho]]</f>
        <v>0</v>
      </c>
      <c r="G6289" s="25">
        <f>Tabela2025Horario[[#This Row],[Conj. Eol. Ventos Santa Eugênia]]</f>
        <v>0</v>
      </c>
      <c r="H6289" s="25">
        <f>Tabela2025Horario[[#This Row],[Conj. Guaimbê]]</f>
        <v>0</v>
      </c>
      <c r="I6289" s="16"/>
      <c r="J6289" s="16"/>
      <c r="K6289" s="16"/>
      <c r="L6289" s="16"/>
      <c r="M6289" s="16"/>
      <c r="N6289" s="16"/>
      <c r="O6289" s="3">
        <f>IF(Tabela2025Horario[[#This Row],[Media Agregada Todas as Usinas]]*$Q$3265&gt;100%,100%,Tabela2025Horario[[#This Row],[Media Agregada Todas as Usinas]]*$Q$3265)</f>
        <v>0.436469352094562</v>
      </c>
    </row>
    <row r="6290" spans="1:15" x14ac:dyDescent="0.25">
      <c r="A6290" s="16">
        <f>Tabela2025Horario[[#This Row],[DataHora]]</f>
        <v>45920</v>
      </c>
      <c r="B6290" s="17">
        <v>2026</v>
      </c>
      <c r="C6290" s="24">
        <f>Tabela2025Horario[[#This Row],[Mês]]</f>
        <v>9</v>
      </c>
      <c r="D6290" s="24">
        <f>Tabela2025Horario[[#This Row],[Dia]]</f>
        <v>20</v>
      </c>
      <c r="E6290" s="24">
        <f>Tabela2025Horario[[#This Row],[Hora]]</f>
        <v>0</v>
      </c>
      <c r="F6290" s="25">
        <f>Tabela2025Horario[[#This Row],[Conj. Castilho]]</f>
        <v>0</v>
      </c>
      <c r="G6290" s="25">
        <f>Tabela2025Horario[[#This Row],[Conj. Eol. Ventos Santa Eugênia]]</f>
        <v>0</v>
      </c>
      <c r="H6290" s="25">
        <f>Tabela2025Horario[[#This Row],[Conj. Guaimbê]]</f>
        <v>0</v>
      </c>
      <c r="I6290" s="16"/>
      <c r="J6290" s="16"/>
      <c r="K6290" s="16"/>
      <c r="L6290" s="16"/>
      <c r="M6290" s="16"/>
      <c r="N6290" s="16"/>
      <c r="O6290" s="3">
        <f>IF(Tabela2025Horario[[#This Row],[Media Agregada Todas as Usinas]]*$Q$3265&gt;100%,100%,Tabela2025Horario[[#This Row],[Media Agregada Todas as Usinas]]*$Q$3265)</f>
        <v>0.43578436707964424</v>
      </c>
    </row>
    <row r="6291" spans="1:15" x14ac:dyDescent="0.25">
      <c r="A6291" s="16">
        <f>Tabela2025Horario[[#This Row],[DataHora]]</f>
        <v>45920.041666666664</v>
      </c>
      <c r="B6291" s="17">
        <v>2026</v>
      </c>
      <c r="C6291" s="24">
        <f>Tabela2025Horario[[#This Row],[Mês]]</f>
        <v>9</v>
      </c>
      <c r="D6291" s="24">
        <f>Tabela2025Horario[[#This Row],[Dia]]</f>
        <v>20</v>
      </c>
      <c r="E6291" s="24">
        <f>Tabela2025Horario[[#This Row],[Hora]]</f>
        <v>1</v>
      </c>
      <c r="F6291" s="25">
        <f>Tabela2025Horario[[#This Row],[Conj. Castilho]]</f>
        <v>0</v>
      </c>
      <c r="G6291" s="25">
        <f>Tabela2025Horario[[#This Row],[Conj. Eol. Ventos Santa Eugênia]]</f>
        <v>0</v>
      </c>
      <c r="H6291" s="25">
        <f>Tabela2025Horario[[#This Row],[Conj. Guaimbê]]</f>
        <v>0</v>
      </c>
      <c r="I6291" s="16"/>
      <c r="J6291" s="16"/>
      <c r="K6291" s="16"/>
      <c r="L6291" s="16"/>
      <c r="M6291" s="16"/>
      <c r="N6291" s="16"/>
      <c r="O6291" s="3">
        <f>IF(Tabela2025Horario[[#This Row],[Media Agregada Todas as Usinas]]*$Q$3265&gt;100%,100%,Tabela2025Horario[[#This Row],[Media Agregada Todas as Usinas]]*$Q$3265)</f>
        <v>0.44167293649969069</v>
      </c>
    </row>
    <row r="6292" spans="1:15" x14ac:dyDescent="0.25">
      <c r="A6292" s="16">
        <f>Tabela2025Horario[[#This Row],[DataHora]]</f>
        <v>45920.083333333336</v>
      </c>
      <c r="B6292" s="17">
        <v>2026</v>
      </c>
      <c r="C6292" s="24">
        <f>Tabela2025Horario[[#This Row],[Mês]]</f>
        <v>9</v>
      </c>
      <c r="D6292" s="24">
        <f>Tabela2025Horario[[#This Row],[Dia]]</f>
        <v>20</v>
      </c>
      <c r="E6292" s="24">
        <f>Tabela2025Horario[[#This Row],[Hora]]</f>
        <v>2</v>
      </c>
      <c r="F6292" s="25">
        <f>Tabela2025Horario[[#This Row],[Conj. Castilho]]</f>
        <v>0</v>
      </c>
      <c r="G6292" s="25">
        <f>Tabela2025Horario[[#This Row],[Conj. Eol. Ventos Santa Eugênia]]</f>
        <v>0</v>
      </c>
      <c r="H6292" s="25">
        <f>Tabela2025Horario[[#This Row],[Conj. Guaimbê]]</f>
        <v>0</v>
      </c>
      <c r="I6292" s="16"/>
      <c r="J6292" s="16"/>
      <c r="K6292" s="16"/>
      <c r="L6292" s="16"/>
      <c r="M6292" s="16"/>
      <c r="N6292" s="16"/>
      <c r="O6292" s="3">
        <f>IF(Tabela2025Horario[[#This Row],[Media Agregada Todas as Usinas]]*$Q$3265&gt;100%,100%,Tabela2025Horario[[#This Row],[Media Agregada Todas as Usinas]]*$Q$3265)</f>
        <v>0.43341692548110911</v>
      </c>
    </row>
    <row r="6293" spans="1:15" x14ac:dyDescent="0.25">
      <c r="A6293" s="16">
        <f>Tabela2025Horario[[#This Row],[DataHora]]</f>
        <v>45920.125</v>
      </c>
      <c r="B6293" s="17">
        <v>2026</v>
      </c>
      <c r="C6293" s="24">
        <f>Tabela2025Horario[[#This Row],[Mês]]</f>
        <v>9</v>
      </c>
      <c r="D6293" s="24">
        <f>Tabela2025Horario[[#This Row],[Dia]]</f>
        <v>20</v>
      </c>
      <c r="E6293" s="24">
        <f>Tabela2025Horario[[#This Row],[Hora]]</f>
        <v>3</v>
      </c>
      <c r="F6293" s="25">
        <f>Tabela2025Horario[[#This Row],[Conj. Castilho]]</f>
        <v>0</v>
      </c>
      <c r="G6293" s="25">
        <f>Tabela2025Horario[[#This Row],[Conj. Eol. Ventos Santa Eugênia]]</f>
        <v>0</v>
      </c>
      <c r="H6293" s="25">
        <f>Tabela2025Horario[[#This Row],[Conj. Guaimbê]]</f>
        <v>0</v>
      </c>
      <c r="I6293" s="16"/>
      <c r="J6293" s="16"/>
      <c r="K6293" s="16"/>
      <c r="L6293" s="16"/>
      <c r="M6293" s="16"/>
      <c r="N6293" s="16"/>
      <c r="O6293" s="3">
        <f>IF(Tabela2025Horario[[#This Row],[Media Agregada Todas as Usinas]]*$Q$3265&gt;100%,100%,Tabela2025Horario[[#This Row],[Media Agregada Todas as Usinas]]*$Q$3265)</f>
        <v>0.41097376131839819</v>
      </c>
    </row>
    <row r="6294" spans="1:15" x14ac:dyDescent="0.25">
      <c r="A6294" s="16">
        <f>Tabela2025Horario[[#This Row],[DataHora]]</f>
        <v>45920.166666666664</v>
      </c>
      <c r="B6294" s="17">
        <v>2026</v>
      </c>
      <c r="C6294" s="24">
        <f>Tabela2025Horario[[#This Row],[Mês]]</f>
        <v>9</v>
      </c>
      <c r="D6294" s="24">
        <f>Tabela2025Horario[[#This Row],[Dia]]</f>
        <v>20</v>
      </c>
      <c r="E6294" s="24">
        <f>Tabela2025Horario[[#This Row],[Hora]]</f>
        <v>4</v>
      </c>
      <c r="F6294" s="25">
        <f>Tabela2025Horario[[#This Row],[Conj. Castilho]]</f>
        <v>0</v>
      </c>
      <c r="G6294" s="25">
        <f>Tabela2025Horario[[#This Row],[Conj. Eol. Ventos Santa Eugênia]]</f>
        <v>0</v>
      </c>
      <c r="H6294" s="25">
        <f>Tabela2025Horario[[#This Row],[Conj. Guaimbê]]</f>
        <v>0</v>
      </c>
      <c r="I6294" s="16"/>
      <c r="J6294" s="16"/>
      <c r="K6294" s="16"/>
      <c r="L6294" s="16"/>
      <c r="M6294" s="16"/>
      <c r="N6294" s="16"/>
      <c r="O6294" s="3">
        <f>IF(Tabela2025Horario[[#This Row],[Media Agregada Todas as Usinas]]*$Q$3265&gt;100%,100%,Tabela2025Horario[[#This Row],[Media Agregada Todas as Usinas]]*$Q$3265)</f>
        <v>0.32183561013005396</v>
      </c>
    </row>
    <row r="6295" spans="1:15" x14ac:dyDescent="0.25">
      <c r="A6295" s="16">
        <f>Tabela2025Horario[[#This Row],[DataHora]]</f>
        <v>45920.208333333336</v>
      </c>
      <c r="B6295" s="17">
        <v>2026</v>
      </c>
      <c r="C6295" s="24">
        <f>Tabela2025Horario[[#This Row],[Mês]]</f>
        <v>9</v>
      </c>
      <c r="D6295" s="24">
        <f>Tabela2025Horario[[#This Row],[Dia]]</f>
        <v>20</v>
      </c>
      <c r="E6295" s="24">
        <f>Tabela2025Horario[[#This Row],[Hora]]</f>
        <v>5</v>
      </c>
      <c r="F6295" s="25">
        <f>Tabela2025Horario[[#This Row],[Conj. Castilho]]</f>
        <v>0</v>
      </c>
      <c r="G6295" s="25">
        <f>Tabela2025Horario[[#This Row],[Conj. Eol. Ventos Santa Eugênia]]</f>
        <v>0</v>
      </c>
      <c r="H6295" s="25">
        <f>Tabela2025Horario[[#This Row],[Conj. Guaimbê]]</f>
        <v>0</v>
      </c>
      <c r="I6295" s="16"/>
      <c r="J6295" s="16"/>
      <c r="K6295" s="16"/>
      <c r="L6295" s="16"/>
      <c r="M6295" s="16"/>
      <c r="N6295" s="16"/>
      <c r="O6295" s="3">
        <f>IF(Tabela2025Horario[[#This Row],[Media Agregada Todas as Usinas]]*$Q$3265&gt;100%,100%,Tabela2025Horario[[#This Row],[Media Agregada Todas as Usinas]]*$Q$3265)</f>
        <v>0.24433488920555493</v>
      </c>
    </row>
    <row r="6296" spans="1:15" x14ac:dyDescent="0.25">
      <c r="A6296" s="16">
        <f>Tabela2025Horario[[#This Row],[DataHora]]</f>
        <v>45920.25</v>
      </c>
      <c r="B6296" s="17">
        <v>2026</v>
      </c>
      <c r="C6296" s="24">
        <f>Tabela2025Horario[[#This Row],[Mês]]</f>
        <v>9</v>
      </c>
      <c r="D6296" s="24">
        <f>Tabela2025Horario[[#This Row],[Dia]]</f>
        <v>20</v>
      </c>
      <c r="E6296" s="24">
        <f>Tabela2025Horario[[#This Row],[Hora]]</f>
        <v>6</v>
      </c>
      <c r="F6296" s="25">
        <f>Tabela2025Horario[[#This Row],[Conj. Castilho]]</f>
        <v>0</v>
      </c>
      <c r="G6296" s="25">
        <f>Tabela2025Horario[[#This Row],[Conj. Eol. Ventos Santa Eugênia]]</f>
        <v>0</v>
      </c>
      <c r="H6296" s="25">
        <f>Tabela2025Horario[[#This Row],[Conj. Guaimbê]]</f>
        <v>0</v>
      </c>
      <c r="I6296" s="16"/>
      <c r="J6296" s="16"/>
      <c r="K6296" s="16"/>
      <c r="L6296" s="16"/>
      <c r="M6296" s="16"/>
      <c r="N6296" s="16"/>
      <c r="O6296" s="3">
        <f>IF(Tabela2025Horario[[#This Row],[Media Agregada Todas as Usinas]]*$Q$3265&gt;100%,100%,Tabela2025Horario[[#This Row],[Media Agregada Todas as Usinas]]*$Q$3265)</f>
        <v>0.28558606322204078</v>
      </c>
    </row>
    <row r="6297" spans="1:15" x14ac:dyDescent="0.25">
      <c r="A6297" s="16">
        <f>Tabela2025Horario[[#This Row],[DataHora]]</f>
        <v>45920.291666666664</v>
      </c>
      <c r="B6297" s="17">
        <v>2026</v>
      </c>
      <c r="C6297" s="24">
        <f>Tabela2025Horario[[#This Row],[Mês]]</f>
        <v>9</v>
      </c>
      <c r="D6297" s="24">
        <f>Tabela2025Horario[[#This Row],[Dia]]</f>
        <v>20</v>
      </c>
      <c r="E6297" s="24">
        <f>Tabela2025Horario[[#This Row],[Hora]]</f>
        <v>7</v>
      </c>
      <c r="F6297" s="25">
        <f>Tabela2025Horario[[#This Row],[Conj. Castilho]]</f>
        <v>0</v>
      </c>
      <c r="G6297" s="25">
        <f>Tabela2025Horario[[#This Row],[Conj. Eol. Ventos Santa Eugênia]]</f>
        <v>3.8141211352242264E-2</v>
      </c>
      <c r="H6297" s="25">
        <f>Tabela2025Horario[[#This Row],[Conj. Guaimbê]]</f>
        <v>0</v>
      </c>
      <c r="I6297" s="16"/>
      <c r="J6297" s="16"/>
      <c r="K6297" s="16"/>
      <c r="L6297" s="16"/>
      <c r="M6297" s="16"/>
      <c r="N6297" s="16"/>
      <c r="O6297" s="3">
        <f>IF(Tabela2025Horario[[#This Row],[Media Agregada Todas as Usinas]]*$Q$3265&gt;100%,100%,Tabela2025Horario[[#This Row],[Media Agregada Todas as Usinas]]*$Q$3265)</f>
        <v>0.35783316823015121</v>
      </c>
    </row>
    <row r="6298" spans="1:15" x14ac:dyDescent="0.25">
      <c r="A6298" s="16">
        <f>Tabela2025Horario[[#This Row],[DataHora]]</f>
        <v>45920.333333333336</v>
      </c>
      <c r="B6298" s="17">
        <v>2026</v>
      </c>
      <c r="C6298" s="24">
        <f>Tabela2025Horario[[#This Row],[Mês]]</f>
        <v>9</v>
      </c>
      <c r="D6298" s="24">
        <f>Tabela2025Horario[[#This Row],[Dia]]</f>
        <v>20</v>
      </c>
      <c r="E6298" s="24">
        <f>Tabela2025Horario[[#This Row],[Hora]]</f>
        <v>8</v>
      </c>
      <c r="F6298" s="25">
        <f>Tabela2025Horario[[#This Row],[Conj. Castilho]]</f>
        <v>0</v>
      </c>
      <c r="G6298" s="25">
        <f>Tabela2025Horario[[#This Row],[Conj. Eol. Ventos Santa Eugênia]]</f>
        <v>0.14078784049177301</v>
      </c>
      <c r="H6298" s="25">
        <f>Tabela2025Horario[[#This Row],[Conj. Guaimbê]]</f>
        <v>0</v>
      </c>
      <c r="I6298" s="16"/>
      <c r="J6298" s="16"/>
      <c r="K6298" s="16"/>
      <c r="L6298" s="16"/>
      <c r="M6298" s="16"/>
      <c r="N6298" s="16"/>
      <c r="O6298" s="3">
        <f>IF(Tabela2025Horario[[#This Row],[Media Agregada Todas as Usinas]]*$Q$3265&gt;100%,100%,Tabela2025Horario[[#This Row],[Media Agregada Todas as Usinas]]*$Q$3265)</f>
        <v>0.51848646588001868</v>
      </c>
    </row>
    <row r="6299" spans="1:15" x14ac:dyDescent="0.25">
      <c r="A6299" s="16">
        <f>Tabela2025Horario[[#This Row],[DataHora]]</f>
        <v>45920.375</v>
      </c>
      <c r="B6299" s="17">
        <v>2026</v>
      </c>
      <c r="C6299" s="24">
        <f>Tabela2025Horario[[#This Row],[Mês]]</f>
        <v>9</v>
      </c>
      <c r="D6299" s="24">
        <f>Tabela2025Horario[[#This Row],[Dia]]</f>
        <v>20</v>
      </c>
      <c r="E6299" s="24">
        <f>Tabela2025Horario[[#This Row],[Hora]]</f>
        <v>9</v>
      </c>
      <c r="F6299" s="25">
        <f>Tabela2025Horario[[#This Row],[Conj. Castilho]]</f>
        <v>0</v>
      </c>
      <c r="G6299" s="25">
        <f>Tabela2025Horario[[#This Row],[Conj. Eol. Ventos Santa Eugênia]]</f>
        <v>0.16321767215014643</v>
      </c>
      <c r="H6299" s="25">
        <f>Tabela2025Horario[[#This Row],[Conj. Guaimbê]]</f>
        <v>0</v>
      </c>
      <c r="I6299" s="16"/>
      <c r="J6299" s="16"/>
      <c r="K6299" s="16"/>
      <c r="L6299" s="16"/>
      <c r="M6299" s="16"/>
      <c r="N6299" s="16"/>
      <c r="O6299" s="3">
        <f>IF(Tabela2025Horario[[#This Row],[Media Agregada Todas as Usinas]]*$Q$3265&gt;100%,100%,Tabela2025Horario[[#This Row],[Media Agregada Todas as Usinas]]*$Q$3265)</f>
        <v>0.79533223763057082</v>
      </c>
    </row>
    <row r="6300" spans="1:15" x14ac:dyDescent="0.25">
      <c r="A6300" s="16">
        <f>Tabela2025Horario[[#This Row],[DataHora]]</f>
        <v>45920.416666666664</v>
      </c>
      <c r="B6300" s="17">
        <v>2026</v>
      </c>
      <c r="C6300" s="24">
        <f>Tabela2025Horario[[#This Row],[Mês]]</f>
        <v>9</v>
      </c>
      <c r="D6300" s="24">
        <f>Tabela2025Horario[[#This Row],[Dia]]</f>
        <v>20</v>
      </c>
      <c r="E6300" s="24">
        <f>Tabela2025Horario[[#This Row],[Hora]]</f>
        <v>10</v>
      </c>
      <c r="F6300" s="25">
        <f>Tabela2025Horario[[#This Row],[Conj. Castilho]]</f>
        <v>0</v>
      </c>
      <c r="G6300" s="25">
        <f>Tabela2025Horario[[#This Row],[Conj. Eol. Ventos Santa Eugênia]]</f>
        <v>7.3178799315890997E-2</v>
      </c>
      <c r="H6300" s="25">
        <f>Tabela2025Horario[[#This Row],[Conj. Guaimbê]]</f>
        <v>0</v>
      </c>
      <c r="I6300" s="16"/>
      <c r="J6300" s="16"/>
      <c r="K6300" s="16"/>
      <c r="L6300" s="16"/>
      <c r="M6300" s="16"/>
      <c r="N6300" s="16"/>
      <c r="O6300" s="3">
        <f>IF(Tabela2025Horario[[#This Row],[Media Agregada Todas as Usinas]]*$Q$3265&gt;100%,100%,Tabela2025Horario[[#This Row],[Media Agregada Todas as Usinas]]*$Q$3265)</f>
        <v>0.59226686656512251</v>
      </c>
    </row>
    <row r="6301" spans="1:15" x14ac:dyDescent="0.25">
      <c r="A6301" s="16">
        <f>Tabela2025Horario[[#This Row],[DataHora]]</f>
        <v>45920.458333333336</v>
      </c>
      <c r="B6301" s="17">
        <v>2026</v>
      </c>
      <c r="C6301" s="24">
        <f>Tabela2025Horario[[#This Row],[Mês]]</f>
        <v>9</v>
      </c>
      <c r="D6301" s="24">
        <f>Tabela2025Horario[[#This Row],[Dia]]</f>
        <v>20</v>
      </c>
      <c r="E6301" s="24">
        <f>Tabela2025Horario[[#This Row],[Hora]]</f>
        <v>11</v>
      </c>
      <c r="F6301" s="25">
        <f>Tabela2025Horario[[#This Row],[Conj. Castilho]]</f>
        <v>0</v>
      </c>
      <c r="G6301" s="25">
        <f>Tabela2025Horario[[#This Row],[Conj. Eol. Ventos Santa Eugênia]]</f>
        <v>0</v>
      </c>
      <c r="H6301" s="25">
        <f>Tabela2025Horario[[#This Row],[Conj. Guaimbê]]</f>
        <v>0</v>
      </c>
      <c r="I6301" s="16"/>
      <c r="J6301" s="16"/>
      <c r="K6301" s="16"/>
      <c r="L6301" s="16"/>
      <c r="M6301" s="16"/>
      <c r="N6301" s="16"/>
      <c r="O6301" s="3">
        <f>IF(Tabela2025Horario[[#This Row],[Media Agregada Todas as Usinas]]*$Q$3265&gt;100%,100%,Tabela2025Horario[[#This Row],[Media Agregada Todas as Usinas]]*$Q$3265)</f>
        <v>2.2892746983052742E-2</v>
      </c>
    </row>
    <row r="6302" spans="1:15" x14ac:dyDescent="0.25">
      <c r="A6302" s="16">
        <f>Tabela2025Horario[[#This Row],[DataHora]]</f>
        <v>45920.5</v>
      </c>
      <c r="B6302" s="17">
        <v>2026</v>
      </c>
      <c r="C6302" s="24">
        <f>Tabela2025Horario[[#This Row],[Mês]]</f>
        <v>9</v>
      </c>
      <c r="D6302" s="24">
        <f>Tabela2025Horario[[#This Row],[Dia]]</f>
        <v>20</v>
      </c>
      <c r="E6302" s="24">
        <f>Tabela2025Horario[[#This Row],[Hora]]</f>
        <v>12</v>
      </c>
      <c r="F6302" s="25">
        <f>Tabela2025Horario[[#This Row],[Conj. Castilho]]</f>
        <v>0</v>
      </c>
      <c r="G6302" s="25">
        <f>Tabela2025Horario[[#This Row],[Conj. Eol. Ventos Santa Eugênia]]</f>
        <v>0</v>
      </c>
      <c r="H6302" s="25">
        <f>Tabela2025Horario[[#This Row],[Conj. Guaimbê]]</f>
        <v>0</v>
      </c>
      <c r="I6302" s="16"/>
      <c r="J6302" s="16"/>
      <c r="K6302" s="16"/>
      <c r="L6302" s="16"/>
      <c r="M6302" s="16"/>
      <c r="N6302" s="16"/>
      <c r="O6302" s="3">
        <f>IF(Tabela2025Horario[[#This Row],[Media Agregada Todas as Usinas]]*$Q$3265&gt;100%,100%,Tabela2025Horario[[#This Row],[Media Agregada Todas as Usinas]]*$Q$3265)</f>
        <v>0</v>
      </c>
    </row>
    <row r="6303" spans="1:15" x14ac:dyDescent="0.25">
      <c r="A6303" s="16">
        <f>Tabela2025Horario[[#This Row],[DataHora]]</f>
        <v>45920.541666666664</v>
      </c>
      <c r="B6303" s="17">
        <v>2026</v>
      </c>
      <c r="C6303" s="24">
        <f>Tabela2025Horario[[#This Row],[Mês]]</f>
        <v>9</v>
      </c>
      <c r="D6303" s="24">
        <f>Tabela2025Horario[[#This Row],[Dia]]</f>
        <v>20</v>
      </c>
      <c r="E6303" s="24">
        <f>Tabela2025Horario[[#This Row],[Hora]]</f>
        <v>13</v>
      </c>
      <c r="F6303" s="25">
        <f>Tabela2025Horario[[#This Row],[Conj. Castilho]]</f>
        <v>0</v>
      </c>
      <c r="G6303" s="25">
        <f>Tabela2025Horario[[#This Row],[Conj. Eol. Ventos Santa Eugênia]]</f>
        <v>0</v>
      </c>
      <c r="H6303" s="25">
        <f>Tabela2025Horario[[#This Row],[Conj. Guaimbê]]</f>
        <v>0</v>
      </c>
      <c r="I6303" s="16"/>
      <c r="J6303" s="16"/>
      <c r="K6303" s="16"/>
      <c r="L6303" s="16"/>
      <c r="M6303" s="16"/>
      <c r="N6303" s="16"/>
      <c r="O6303" s="3">
        <f>IF(Tabela2025Horario[[#This Row],[Media Agregada Todas as Usinas]]*$Q$3265&gt;100%,100%,Tabela2025Horario[[#This Row],[Media Agregada Todas as Usinas]]*$Q$3265)</f>
        <v>0</v>
      </c>
    </row>
    <row r="6304" spans="1:15" x14ac:dyDescent="0.25">
      <c r="A6304" s="16">
        <f>Tabela2025Horario[[#This Row],[DataHora]]</f>
        <v>45920.583333333336</v>
      </c>
      <c r="B6304" s="17">
        <v>2026</v>
      </c>
      <c r="C6304" s="24">
        <f>Tabela2025Horario[[#This Row],[Mês]]</f>
        <v>9</v>
      </c>
      <c r="D6304" s="24">
        <f>Tabela2025Horario[[#This Row],[Dia]]</f>
        <v>20</v>
      </c>
      <c r="E6304" s="24">
        <f>Tabela2025Horario[[#This Row],[Hora]]</f>
        <v>14</v>
      </c>
      <c r="F6304" s="25">
        <f>Tabela2025Horario[[#This Row],[Conj. Castilho]]</f>
        <v>0</v>
      </c>
      <c r="G6304" s="25">
        <f>Tabela2025Horario[[#This Row],[Conj. Eol. Ventos Santa Eugênia]]</f>
        <v>0</v>
      </c>
      <c r="H6304" s="25">
        <f>Tabela2025Horario[[#This Row],[Conj. Guaimbê]]</f>
        <v>0</v>
      </c>
      <c r="I6304" s="16"/>
      <c r="J6304" s="16"/>
      <c r="K6304" s="16"/>
      <c r="L6304" s="16"/>
      <c r="M6304" s="16"/>
      <c r="N6304" s="16"/>
      <c r="O6304" s="3">
        <f>IF(Tabela2025Horario[[#This Row],[Media Agregada Todas as Usinas]]*$Q$3265&gt;100%,100%,Tabela2025Horario[[#This Row],[Media Agregada Todas as Usinas]]*$Q$3265)</f>
        <v>0</v>
      </c>
    </row>
    <row r="6305" spans="1:15" x14ac:dyDescent="0.25">
      <c r="A6305" s="16">
        <f>Tabela2025Horario[[#This Row],[DataHora]]</f>
        <v>45920.625</v>
      </c>
      <c r="B6305" s="17">
        <v>2026</v>
      </c>
      <c r="C6305" s="24">
        <f>Tabela2025Horario[[#This Row],[Mês]]</f>
        <v>9</v>
      </c>
      <c r="D6305" s="24">
        <f>Tabela2025Horario[[#This Row],[Dia]]</f>
        <v>20</v>
      </c>
      <c r="E6305" s="24">
        <f>Tabela2025Horario[[#This Row],[Hora]]</f>
        <v>15</v>
      </c>
      <c r="F6305" s="25">
        <f>Tabela2025Horario[[#This Row],[Conj. Castilho]]</f>
        <v>0</v>
      </c>
      <c r="G6305" s="25">
        <f>Tabela2025Horario[[#This Row],[Conj. Eol. Ventos Santa Eugênia]]</f>
        <v>0</v>
      </c>
      <c r="H6305" s="25">
        <f>Tabela2025Horario[[#This Row],[Conj. Guaimbê]]</f>
        <v>0</v>
      </c>
      <c r="I6305" s="16"/>
      <c r="J6305" s="16"/>
      <c r="K6305" s="16"/>
      <c r="L6305" s="16"/>
      <c r="M6305" s="16"/>
      <c r="N6305" s="16"/>
      <c r="O6305" s="3">
        <f>IF(Tabela2025Horario[[#This Row],[Media Agregada Todas as Usinas]]*$Q$3265&gt;100%,100%,Tabela2025Horario[[#This Row],[Media Agregada Todas as Usinas]]*$Q$3265)</f>
        <v>0</v>
      </c>
    </row>
    <row r="6306" spans="1:15" x14ac:dyDescent="0.25">
      <c r="A6306" s="16">
        <f>Tabela2025Horario[[#This Row],[DataHora]]</f>
        <v>45920.666666666664</v>
      </c>
      <c r="B6306" s="17">
        <v>2026</v>
      </c>
      <c r="C6306" s="24">
        <f>Tabela2025Horario[[#This Row],[Mês]]</f>
        <v>9</v>
      </c>
      <c r="D6306" s="24">
        <f>Tabela2025Horario[[#This Row],[Dia]]</f>
        <v>20</v>
      </c>
      <c r="E6306" s="24">
        <f>Tabela2025Horario[[#This Row],[Hora]]</f>
        <v>16</v>
      </c>
      <c r="F6306" s="25">
        <f>Tabela2025Horario[[#This Row],[Conj. Castilho]]</f>
        <v>0</v>
      </c>
      <c r="G6306" s="25">
        <f>Tabela2025Horario[[#This Row],[Conj. Eol. Ventos Santa Eugênia]]</f>
        <v>0</v>
      </c>
      <c r="H6306" s="25">
        <f>Tabela2025Horario[[#This Row],[Conj. Guaimbê]]</f>
        <v>0</v>
      </c>
      <c r="I6306" s="16"/>
      <c r="J6306" s="16"/>
      <c r="K6306" s="16"/>
      <c r="L6306" s="16"/>
      <c r="M6306" s="16"/>
      <c r="N6306" s="16"/>
      <c r="O6306" s="3">
        <f>IF(Tabela2025Horario[[#This Row],[Media Agregada Todas as Usinas]]*$Q$3265&gt;100%,100%,Tabela2025Horario[[#This Row],[Media Agregada Todas as Usinas]]*$Q$3265)</f>
        <v>0</v>
      </c>
    </row>
    <row r="6307" spans="1:15" x14ac:dyDescent="0.25">
      <c r="A6307" s="16">
        <f>Tabela2025Horario[[#This Row],[DataHora]]</f>
        <v>45920.708333333336</v>
      </c>
      <c r="B6307" s="17">
        <v>2026</v>
      </c>
      <c r="C6307" s="24">
        <f>Tabela2025Horario[[#This Row],[Mês]]</f>
        <v>9</v>
      </c>
      <c r="D6307" s="24">
        <f>Tabela2025Horario[[#This Row],[Dia]]</f>
        <v>20</v>
      </c>
      <c r="E6307" s="24">
        <f>Tabela2025Horario[[#This Row],[Hora]]</f>
        <v>17</v>
      </c>
      <c r="F6307" s="25">
        <f>Tabela2025Horario[[#This Row],[Conj. Castilho]]</f>
        <v>0</v>
      </c>
      <c r="G6307" s="25">
        <f>Tabela2025Horario[[#This Row],[Conj. Eol. Ventos Santa Eugênia]]</f>
        <v>0</v>
      </c>
      <c r="H6307" s="25">
        <f>Tabela2025Horario[[#This Row],[Conj. Guaimbê]]</f>
        <v>0</v>
      </c>
      <c r="I6307" s="16"/>
      <c r="J6307" s="16"/>
      <c r="K6307" s="16"/>
      <c r="L6307" s="16"/>
      <c r="M6307" s="16"/>
      <c r="N6307" s="16"/>
      <c r="O6307" s="3">
        <f>IF(Tabela2025Horario[[#This Row],[Media Agregada Todas as Usinas]]*$Q$3265&gt;100%,100%,Tabela2025Horario[[#This Row],[Media Agregada Todas as Usinas]]*$Q$3265)</f>
        <v>0</v>
      </c>
    </row>
    <row r="6308" spans="1:15" x14ac:dyDescent="0.25">
      <c r="A6308" s="16">
        <f>Tabela2025Horario[[#This Row],[DataHora]]</f>
        <v>45920.75</v>
      </c>
      <c r="B6308" s="17">
        <v>2026</v>
      </c>
      <c r="C6308" s="24">
        <f>Tabela2025Horario[[#This Row],[Mês]]</f>
        <v>9</v>
      </c>
      <c r="D6308" s="24">
        <f>Tabela2025Horario[[#This Row],[Dia]]</f>
        <v>20</v>
      </c>
      <c r="E6308" s="24">
        <f>Tabela2025Horario[[#This Row],[Hora]]</f>
        <v>18</v>
      </c>
      <c r="F6308" s="25">
        <f>Tabela2025Horario[[#This Row],[Conj. Castilho]]</f>
        <v>0</v>
      </c>
      <c r="G6308" s="25">
        <f>Tabela2025Horario[[#This Row],[Conj. Eol. Ventos Santa Eugênia]]</f>
        <v>0</v>
      </c>
      <c r="H6308" s="25">
        <f>Tabela2025Horario[[#This Row],[Conj. Guaimbê]]</f>
        <v>0</v>
      </c>
      <c r="I6308" s="16"/>
      <c r="J6308" s="16"/>
      <c r="K6308" s="16"/>
      <c r="L6308" s="16"/>
      <c r="M6308" s="16"/>
      <c r="N6308" s="16"/>
      <c r="O6308" s="3">
        <f>IF(Tabela2025Horario[[#This Row],[Media Agregada Todas as Usinas]]*$Q$3265&gt;100%,100%,Tabela2025Horario[[#This Row],[Media Agregada Todas as Usinas]]*$Q$3265)</f>
        <v>0</v>
      </c>
    </row>
    <row r="6309" spans="1:15" x14ac:dyDescent="0.25">
      <c r="A6309" s="16">
        <f>Tabela2025Horario[[#This Row],[DataHora]]</f>
        <v>45920.791666666664</v>
      </c>
      <c r="B6309" s="17">
        <v>2026</v>
      </c>
      <c r="C6309" s="24">
        <f>Tabela2025Horario[[#This Row],[Mês]]</f>
        <v>9</v>
      </c>
      <c r="D6309" s="24">
        <f>Tabela2025Horario[[#This Row],[Dia]]</f>
        <v>20</v>
      </c>
      <c r="E6309" s="24">
        <f>Tabela2025Horario[[#This Row],[Hora]]</f>
        <v>19</v>
      </c>
      <c r="F6309" s="25">
        <f>Tabela2025Horario[[#This Row],[Conj. Castilho]]</f>
        <v>0</v>
      </c>
      <c r="G6309" s="25">
        <f>Tabela2025Horario[[#This Row],[Conj. Eol. Ventos Santa Eugênia]]</f>
        <v>0</v>
      </c>
      <c r="H6309" s="25">
        <f>Tabela2025Horario[[#This Row],[Conj. Guaimbê]]</f>
        <v>0</v>
      </c>
      <c r="I6309" s="16"/>
      <c r="J6309" s="16"/>
      <c r="K6309" s="16"/>
      <c r="L6309" s="16"/>
      <c r="M6309" s="16"/>
      <c r="N6309" s="16"/>
      <c r="O6309" s="3">
        <f>IF(Tabela2025Horario[[#This Row],[Media Agregada Todas as Usinas]]*$Q$3265&gt;100%,100%,Tabela2025Horario[[#This Row],[Media Agregada Todas as Usinas]]*$Q$3265)</f>
        <v>0</v>
      </c>
    </row>
    <row r="6310" spans="1:15" x14ac:dyDescent="0.25">
      <c r="A6310" s="16">
        <f>Tabela2025Horario[[#This Row],[DataHora]]</f>
        <v>45920.833333333336</v>
      </c>
      <c r="B6310" s="17">
        <v>2026</v>
      </c>
      <c r="C6310" s="24">
        <f>Tabela2025Horario[[#This Row],[Mês]]</f>
        <v>9</v>
      </c>
      <c r="D6310" s="24">
        <f>Tabela2025Horario[[#This Row],[Dia]]</f>
        <v>20</v>
      </c>
      <c r="E6310" s="24">
        <f>Tabela2025Horario[[#This Row],[Hora]]</f>
        <v>20</v>
      </c>
      <c r="F6310" s="25">
        <f>Tabela2025Horario[[#This Row],[Conj. Castilho]]</f>
        <v>0</v>
      </c>
      <c r="G6310" s="25">
        <f>Tabela2025Horario[[#This Row],[Conj. Eol. Ventos Santa Eugênia]]</f>
        <v>0</v>
      </c>
      <c r="H6310" s="25">
        <f>Tabela2025Horario[[#This Row],[Conj. Guaimbê]]</f>
        <v>0</v>
      </c>
      <c r="I6310" s="16"/>
      <c r="J6310" s="16"/>
      <c r="K6310" s="16"/>
      <c r="L6310" s="16"/>
      <c r="M6310" s="16"/>
      <c r="N6310" s="16"/>
      <c r="O6310" s="3">
        <f>IF(Tabela2025Horario[[#This Row],[Media Agregada Todas as Usinas]]*$Q$3265&gt;100%,100%,Tabela2025Horario[[#This Row],[Media Agregada Todas as Usinas]]*$Q$3265)</f>
        <v>0</v>
      </c>
    </row>
    <row r="6311" spans="1:15" x14ac:dyDescent="0.25">
      <c r="A6311" s="16">
        <f>Tabela2025Horario[[#This Row],[DataHora]]</f>
        <v>45920.875</v>
      </c>
      <c r="B6311" s="17">
        <v>2026</v>
      </c>
      <c r="C6311" s="24">
        <f>Tabela2025Horario[[#This Row],[Mês]]</f>
        <v>9</v>
      </c>
      <c r="D6311" s="24">
        <f>Tabela2025Horario[[#This Row],[Dia]]</f>
        <v>20</v>
      </c>
      <c r="E6311" s="24">
        <f>Tabela2025Horario[[#This Row],[Hora]]</f>
        <v>21</v>
      </c>
      <c r="F6311" s="25">
        <f>Tabela2025Horario[[#This Row],[Conj. Castilho]]</f>
        <v>0</v>
      </c>
      <c r="G6311" s="25">
        <f>Tabela2025Horario[[#This Row],[Conj. Eol. Ventos Santa Eugênia]]</f>
        <v>0</v>
      </c>
      <c r="H6311" s="25">
        <f>Tabela2025Horario[[#This Row],[Conj. Guaimbê]]</f>
        <v>0</v>
      </c>
      <c r="I6311" s="16"/>
      <c r="J6311" s="16"/>
      <c r="K6311" s="16"/>
      <c r="L6311" s="16"/>
      <c r="M6311" s="16"/>
      <c r="N6311" s="16"/>
      <c r="O6311" s="3">
        <f>IF(Tabela2025Horario[[#This Row],[Media Agregada Todas as Usinas]]*$Q$3265&gt;100%,100%,Tabela2025Horario[[#This Row],[Media Agregada Todas as Usinas]]*$Q$3265)</f>
        <v>0</v>
      </c>
    </row>
    <row r="6312" spans="1:15" x14ac:dyDescent="0.25">
      <c r="A6312" s="16">
        <f>Tabela2025Horario[[#This Row],[DataHora]]</f>
        <v>45920.916666666664</v>
      </c>
      <c r="B6312" s="17">
        <v>2026</v>
      </c>
      <c r="C6312" s="24">
        <f>Tabela2025Horario[[#This Row],[Mês]]</f>
        <v>9</v>
      </c>
      <c r="D6312" s="24">
        <f>Tabela2025Horario[[#This Row],[Dia]]</f>
        <v>20</v>
      </c>
      <c r="E6312" s="24">
        <f>Tabela2025Horario[[#This Row],[Hora]]</f>
        <v>22</v>
      </c>
      <c r="F6312" s="25">
        <f>Tabela2025Horario[[#This Row],[Conj. Castilho]]</f>
        <v>0</v>
      </c>
      <c r="G6312" s="25">
        <f>Tabela2025Horario[[#This Row],[Conj. Eol. Ventos Santa Eugênia]]</f>
        <v>0</v>
      </c>
      <c r="H6312" s="25">
        <f>Tabela2025Horario[[#This Row],[Conj. Guaimbê]]</f>
        <v>0</v>
      </c>
      <c r="I6312" s="16"/>
      <c r="J6312" s="16"/>
      <c r="K6312" s="16"/>
      <c r="L6312" s="16"/>
      <c r="M6312" s="16"/>
      <c r="N6312" s="16"/>
      <c r="O6312" s="3">
        <f>IF(Tabela2025Horario[[#This Row],[Media Agregada Todas as Usinas]]*$Q$3265&gt;100%,100%,Tabela2025Horario[[#This Row],[Media Agregada Todas as Usinas]]*$Q$3265)</f>
        <v>0.14449412328531772</v>
      </c>
    </row>
    <row r="6313" spans="1:15" x14ac:dyDescent="0.25">
      <c r="A6313" s="16">
        <f>Tabela2025Horario[[#This Row],[DataHora]]</f>
        <v>45920.958333333336</v>
      </c>
      <c r="B6313" s="17">
        <v>2026</v>
      </c>
      <c r="C6313" s="24">
        <f>Tabela2025Horario[[#This Row],[Mês]]</f>
        <v>9</v>
      </c>
      <c r="D6313" s="24">
        <f>Tabela2025Horario[[#This Row],[Dia]]</f>
        <v>20</v>
      </c>
      <c r="E6313" s="24">
        <f>Tabela2025Horario[[#This Row],[Hora]]</f>
        <v>23</v>
      </c>
      <c r="F6313" s="25">
        <f>Tabela2025Horario[[#This Row],[Conj. Castilho]]</f>
        <v>0</v>
      </c>
      <c r="G6313" s="25">
        <f>Tabela2025Horario[[#This Row],[Conj. Eol. Ventos Santa Eugênia]]</f>
        <v>0</v>
      </c>
      <c r="H6313" s="25">
        <f>Tabela2025Horario[[#This Row],[Conj. Guaimbê]]</f>
        <v>0</v>
      </c>
      <c r="I6313" s="16"/>
      <c r="J6313" s="16"/>
      <c r="K6313" s="16"/>
      <c r="L6313" s="16"/>
      <c r="M6313" s="16"/>
      <c r="N6313" s="16"/>
      <c r="O6313" s="3">
        <f>IF(Tabela2025Horario[[#This Row],[Media Agregada Todas as Usinas]]*$Q$3265&gt;100%,100%,Tabela2025Horario[[#This Row],[Media Agregada Todas as Usinas]]*$Q$3265)</f>
        <v>0.35867194335375552</v>
      </c>
    </row>
    <row r="6314" spans="1:15" x14ac:dyDescent="0.25">
      <c r="A6314" s="16">
        <f>Tabela2025Horario[[#This Row],[DataHora]]</f>
        <v>45921</v>
      </c>
      <c r="B6314" s="17">
        <v>2026</v>
      </c>
      <c r="C6314" s="24">
        <f>Tabela2025Horario[[#This Row],[Mês]]</f>
        <v>9</v>
      </c>
      <c r="D6314" s="24">
        <f>Tabela2025Horario[[#This Row],[Dia]]</f>
        <v>21</v>
      </c>
      <c r="E6314" s="24">
        <f>Tabela2025Horario[[#This Row],[Hora]]</f>
        <v>0</v>
      </c>
      <c r="F6314" s="25">
        <f>Tabela2025Horario[[#This Row],[Conj. Castilho]]</f>
        <v>0</v>
      </c>
      <c r="G6314" s="25">
        <f>Tabela2025Horario[[#This Row],[Conj. Eol. Ventos Santa Eugênia]]</f>
        <v>0</v>
      </c>
      <c r="H6314" s="25">
        <f>Tabela2025Horario[[#This Row],[Conj. Guaimbê]]</f>
        <v>0</v>
      </c>
      <c r="I6314" s="16"/>
      <c r="J6314" s="16"/>
      <c r="K6314" s="16"/>
      <c r="L6314" s="16"/>
      <c r="M6314" s="16"/>
      <c r="N6314" s="16"/>
      <c r="O6314" s="3">
        <f>IF(Tabela2025Horario[[#This Row],[Media Agregada Todas as Usinas]]*$Q$3265&gt;100%,100%,Tabela2025Horario[[#This Row],[Media Agregada Todas as Usinas]]*$Q$3265)</f>
        <v>0.3475113237371944</v>
      </c>
    </row>
    <row r="6315" spans="1:15" x14ac:dyDescent="0.25">
      <c r="A6315" s="16">
        <f>Tabela2025Horario[[#This Row],[DataHora]]</f>
        <v>45921.041666666664</v>
      </c>
      <c r="B6315" s="17">
        <v>2026</v>
      </c>
      <c r="C6315" s="24">
        <f>Tabela2025Horario[[#This Row],[Mês]]</f>
        <v>9</v>
      </c>
      <c r="D6315" s="24">
        <f>Tabela2025Horario[[#This Row],[Dia]]</f>
        <v>21</v>
      </c>
      <c r="E6315" s="24">
        <f>Tabela2025Horario[[#This Row],[Hora]]</f>
        <v>1</v>
      </c>
      <c r="F6315" s="25">
        <f>Tabela2025Horario[[#This Row],[Conj. Castilho]]</f>
        <v>0</v>
      </c>
      <c r="G6315" s="25">
        <f>Tabela2025Horario[[#This Row],[Conj. Eol. Ventos Santa Eugênia]]</f>
        <v>0</v>
      </c>
      <c r="H6315" s="25">
        <f>Tabela2025Horario[[#This Row],[Conj. Guaimbê]]</f>
        <v>0</v>
      </c>
      <c r="I6315" s="16"/>
      <c r="J6315" s="16"/>
      <c r="K6315" s="16"/>
      <c r="L6315" s="16"/>
      <c r="M6315" s="16"/>
      <c r="N6315" s="16"/>
      <c r="O6315" s="3">
        <f>IF(Tabela2025Horario[[#This Row],[Media Agregada Todas as Usinas]]*$Q$3265&gt;100%,100%,Tabela2025Horario[[#This Row],[Media Agregada Todas as Usinas]]*$Q$3265)</f>
        <v>0.27829152455234168</v>
      </c>
    </row>
    <row r="6316" spans="1:15" x14ac:dyDescent="0.25">
      <c r="A6316" s="16">
        <f>Tabela2025Horario[[#This Row],[DataHora]]</f>
        <v>45921.083333333336</v>
      </c>
      <c r="B6316" s="17">
        <v>2026</v>
      </c>
      <c r="C6316" s="24">
        <f>Tabela2025Horario[[#This Row],[Mês]]</f>
        <v>9</v>
      </c>
      <c r="D6316" s="24">
        <f>Tabela2025Horario[[#This Row],[Dia]]</f>
        <v>21</v>
      </c>
      <c r="E6316" s="24">
        <f>Tabela2025Horario[[#This Row],[Hora]]</f>
        <v>2</v>
      </c>
      <c r="F6316" s="25">
        <f>Tabela2025Horario[[#This Row],[Conj. Castilho]]</f>
        <v>0</v>
      </c>
      <c r="G6316" s="25">
        <f>Tabela2025Horario[[#This Row],[Conj. Eol. Ventos Santa Eugênia]]</f>
        <v>0</v>
      </c>
      <c r="H6316" s="25">
        <f>Tabela2025Horario[[#This Row],[Conj. Guaimbê]]</f>
        <v>0</v>
      </c>
      <c r="I6316" s="16"/>
      <c r="J6316" s="16"/>
      <c r="K6316" s="16"/>
      <c r="L6316" s="16"/>
      <c r="M6316" s="16"/>
      <c r="N6316" s="16"/>
      <c r="O6316" s="3">
        <f>IF(Tabela2025Horario[[#This Row],[Media Agregada Todas as Usinas]]*$Q$3265&gt;100%,100%,Tabela2025Horario[[#This Row],[Media Agregada Todas as Usinas]]*$Q$3265)</f>
        <v>0.22905179061713096</v>
      </c>
    </row>
    <row r="6317" spans="1:15" x14ac:dyDescent="0.25">
      <c r="A6317" s="16">
        <f>Tabela2025Horario[[#This Row],[DataHora]]</f>
        <v>45921.125</v>
      </c>
      <c r="B6317" s="17">
        <v>2026</v>
      </c>
      <c r="C6317" s="24">
        <f>Tabela2025Horario[[#This Row],[Mês]]</f>
        <v>9</v>
      </c>
      <c r="D6317" s="24">
        <f>Tabela2025Horario[[#This Row],[Dia]]</f>
        <v>21</v>
      </c>
      <c r="E6317" s="24">
        <f>Tabela2025Horario[[#This Row],[Hora]]</f>
        <v>3</v>
      </c>
      <c r="F6317" s="25">
        <f>Tabela2025Horario[[#This Row],[Conj. Castilho]]</f>
        <v>0</v>
      </c>
      <c r="G6317" s="25">
        <f>Tabela2025Horario[[#This Row],[Conj. Eol. Ventos Santa Eugênia]]</f>
        <v>0</v>
      </c>
      <c r="H6317" s="25">
        <f>Tabela2025Horario[[#This Row],[Conj. Guaimbê]]</f>
        <v>0</v>
      </c>
      <c r="I6317" s="16"/>
      <c r="J6317" s="16"/>
      <c r="K6317" s="16"/>
      <c r="L6317" s="16"/>
      <c r="M6317" s="16"/>
      <c r="N6317" s="16"/>
      <c r="O6317" s="3">
        <f>IF(Tabela2025Horario[[#This Row],[Media Agregada Todas as Usinas]]*$Q$3265&gt;100%,100%,Tabela2025Horario[[#This Row],[Media Agregada Todas as Usinas]]*$Q$3265)</f>
        <v>0.33453650481947544</v>
      </c>
    </row>
    <row r="6318" spans="1:15" x14ac:dyDescent="0.25">
      <c r="A6318" s="16">
        <f>Tabela2025Horario[[#This Row],[DataHora]]</f>
        <v>45921.166666666664</v>
      </c>
      <c r="B6318" s="17">
        <v>2026</v>
      </c>
      <c r="C6318" s="24">
        <f>Tabela2025Horario[[#This Row],[Mês]]</f>
        <v>9</v>
      </c>
      <c r="D6318" s="24">
        <f>Tabela2025Horario[[#This Row],[Dia]]</f>
        <v>21</v>
      </c>
      <c r="E6318" s="24">
        <f>Tabela2025Horario[[#This Row],[Hora]]</f>
        <v>4</v>
      </c>
      <c r="F6318" s="25">
        <f>Tabela2025Horario[[#This Row],[Conj. Castilho]]</f>
        <v>0</v>
      </c>
      <c r="G6318" s="25">
        <f>Tabela2025Horario[[#This Row],[Conj. Eol. Ventos Santa Eugênia]]</f>
        <v>0</v>
      </c>
      <c r="H6318" s="25">
        <f>Tabela2025Horario[[#This Row],[Conj. Guaimbê]]</f>
        <v>0</v>
      </c>
      <c r="I6318" s="16"/>
      <c r="J6318" s="16"/>
      <c r="K6318" s="16"/>
      <c r="L6318" s="16"/>
      <c r="M6318" s="16"/>
      <c r="N6318" s="16"/>
      <c r="O6318" s="3">
        <f>IF(Tabela2025Horario[[#This Row],[Media Agregada Todas as Usinas]]*$Q$3265&gt;100%,100%,Tabela2025Horario[[#This Row],[Media Agregada Todas as Usinas]]*$Q$3265)</f>
        <v>0.14326294334737505</v>
      </c>
    </row>
    <row r="6319" spans="1:15" x14ac:dyDescent="0.25">
      <c r="A6319" s="16">
        <f>Tabela2025Horario[[#This Row],[DataHora]]</f>
        <v>45921.208333333336</v>
      </c>
      <c r="B6319" s="17">
        <v>2026</v>
      </c>
      <c r="C6319" s="24">
        <f>Tabela2025Horario[[#This Row],[Mês]]</f>
        <v>9</v>
      </c>
      <c r="D6319" s="24">
        <f>Tabela2025Horario[[#This Row],[Dia]]</f>
        <v>21</v>
      </c>
      <c r="E6319" s="24">
        <f>Tabela2025Horario[[#This Row],[Hora]]</f>
        <v>5</v>
      </c>
      <c r="F6319" s="25">
        <f>Tabela2025Horario[[#This Row],[Conj. Castilho]]</f>
        <v>0</v>
      </c>
      <c r="G6319" s="25">
        <f>Tabela2025Horario[[#This Row],[Conj. Eol. Ventos Santa Eugênia]]</f>
        <v>4.047215657557509E-2</v>
      </c>
      <c r="H6319" s="25">
        <f>Tabela2025Horario[[#This Row],[Conj. Guaimbê]]</f>
        <v>0</v>
      </c>
      <c r="I6319" s="16"/>
      <c r="J6319" s="16"/>
      <c r="K6319" s="16"/>
      <c r="L6319" s="16"/>
      <c r="M6319" s="16"/>
      <c r="N6319" s="16"/>
      <c r="O6319" s="3">
        <f>IF(Tabela2025Horario[[#This Row],[Media Agregada Todas as Usinas]]*$Q$3265&gt;100%,100%,Tabela2025Horario[[#This Row],[Media Agregada Todas as Usinas]]*$Q$3265)</f>
        <v>0.37562531848583097</v>
      </c>
    </row>
    <row r="6320" spans="1:15" x14ac:dyDescent="0.25">
      <c r="A6320" s="16">
        <f>Tabela2025Horario[[#This Row],[DataHora]]</f>
        <v>45921.25</v>
      </c>
      <c r="B6320" s="17">
        <v>2026</v>
      </c>
      <c r="C6320" s="24">
        <f>Tabela2025Horario[[#This Row],[Mês]]</f>
        <v>9</v>
      </c>
      <c r="D6320" s="24">
        <f>Tabela2025Horario[[#This Row],[Dia]]</f>
        <v>21</v>
      </c>
      <c r="E6320" s="24">
        <f>Tabela2025Horario[[#This Row],[Hora]]</f>
        <v>6</v>
      </c>
      <c r="F6320" s="25">
        <f>Tabela2025Horario[[#This Row],[Conj. Castilho]]</f>
        <v>0.63250609904352162</v>
      </c>
      <c r="G6320" s="25">
        <f>Tabela2025Horario[[#This Row],[Conj. Eol. Ventos Santa Eugênia]]</f>
        <v>0.41023700905777605</v>
      </c>
      <c r="H6320" s="25">
        <f>Tabela2025Horario[[#This Row],[Conj. Guaimbê]]</f>
        <v>0.27556488991888756</v>
      </c>
      <c r="I6320" s="16"/>
      <c r="J6320" s="16"/>
      <c r="K6320" s="16"/>
      <c r="L6320" s="16"/>
      <c r="M6320" s="16"/>
      <c r="N6320" s="16"/>
      <c r="O6320" s="3">
        <f>IF(Tabela2025Horario[[#This Row],[Media Agregada Todas as Usinas]]*$Q$3265&gt;100%,100%,Tabela2025Horario[[#This Row],[Media Agregada Todas as Usinas]]*$Q$3265)</f>
        <v>1</v>
      </c>
    </row>
    <row r="6321" spans="1:15" x14ac:dyDescent="0.25">
      <c r="A6321" s="16">
        <f>Tabela2025Horario[[#This Row],[DataHora]]</f>
        <v>45921.291666666664</v>
      </c>
      <c r="B6321" s="17">
        <v>2026</v>
      </c>
      <c r="C6321" s="24">
        <f>Tabela2025Horario[[#This Row],[Mês]]</f>
        <v>9</v>
      </c>
      <c r="D6321" s="24">
        <f>Tabela2025Horario[[#This Row],[Dia]]</f>
        <v>21</v>
      </c>
      <c r="E6321" s="24">
        <f>Tabela2025Horario[[#This Row],[Hora]]</f>
        <v>7</v>
      </c>
      <c r="F6321" s="25">
        <f>Tabela2025Horario[[#This Row],[Conj. Castilho]]</f>
        <v>0.94460756994614692</v>
      </c>
      <c r="G6321" s="25">
        <f>Tabela2025Horario[[#This Row],[Conj. Eol. Ventos Santa Eugênia]]</f>
        <v>0.4996515350265201</v>
      </c>
      <c r="H6321" s="25">
        <f>Tabela2025Horario[[#This Row],[Conj. Guaimbê]]</f>
        <v>0.8555791399655055</v>
      </c>
      <c r="I6321" s="16"/>
      <c r="J6321" s="16"/>
      <c r="K6321" s="16"/>
      <c r="L6321" s="16"/>
      <c r="M6321" s="16"/>
      <c r="N6321" s="16"/>
      <c r="O6321" s="3">
        <f>IF(Tabela2025Horario[[#This Row],[Media Agregada Todas as Usinas]]*$Q$3265&gt;100%,100%,Tabela2025Horario[[#This Row],[Media Agregada Todas as Usinas]]*$Q$3265)</f>
        <v>1</v>
      </c>
    </row>
    <row r="6322" spans="1:15" x14ac:dyDescent="0.25">
      <c r="A6322" s="16">
        <f>Tabela2025Horario[[#This Row],[DataHora]]</f>
        <v>45921.333333333336</v>
      </c>
      <c r="B6322" s="17">
        <v>2026</v>
      </c>
      <c r="C6322" s="24">
        <f>Tabela2025Horario[[#This Row],[Mês]]</f>
        <v>9</v>
      </c>
      <c r="D6322" s="24">
        <f>Tabela2025Horario[[#This Row],[Dia]]</f>
        <v>21</v>
      </c>
      <c r="E6322" s="24">
        <f>Tabela2025Horario[[#This Row],[Hora]]</f>
        <v>8</v>
      </c>
      <c r="F6322" s="25">
        <f>Tabela2025Horario[[#This Row],[Conj. Castilho]]</f>
        <v>0.40009934706237921</v>
      </c>
      <c r="G6322" s="25">
        <f>Tabela2025Horario[[#This Row],[Conj. Eol. Ventos Santa Eugênia]]</f>
        <v>1</v>
      </c>
      <c r="H6322" s="25">
        <f>Tabela2025Horario[[#This Row],[Conj. Guaimbê]]</f>
        <v>0.72437608472414405</v>
      </c>
      <c r="I6322" s="16"/>
      <c r="J6322" s="16"/>
      <c r="K6322" s="16"/>
      <c r="L6322" s="16"/>
      <c r="M6322" s="16"/>
      <c r="N6322" s="16"/>
      <c r="O6322" s="3">
        <f>IF(Tabela2025Horario[[#This Row],[Media Agregada Todas as Usinas]]*$Q$3265&gt;100%,100%,Tabela2025Horario[[#This Row],[Media Agregada Todas as Usinas]]*$Q$3265)</f>
        <v>1</v>
      </c>
    </row>
    <row r="6323" spans="1:15" x14ac:dyDescent="0.25">
      <c r="A6323" s="16">
        <f>Tabela2025Horario[[#This Row],[DataHora]]</f>
        <v>45921.375</v>
      </c>
      <c r="B6323" s="17">
        <v>2026</v>
      </c>
      <c r="C6323" s="24">
        <f>Tabela2025Horario[[#This Row],[Mês]]</f>
        <v>9</v>
      </c>
      <c r="D6323" s="24">
        <f>Tabela2025Horario[[#This Row],[Dia]]</f>
        <v>21</v>
      </c>
      <c r="E6323" s="24">
        <f>Tabela2025Horario[[#This Row],[Hora]]</f>
        <v>9</v>
      </c>
      <c r="F6323" s="25">
        <f>Tabela2025Horario[[#This Row],[Conj. Castilho]]</f>
        <v>0.72265116286252162</v>
      </c>
      <c r="G6323" s="25">
        <f>Tabela2025Horario[[#This Row],[Conj. Eol. Ventos Santa Eugênia]]</f>
        <v>1</v>
      </c>
      <c r="H6323" s="25">
        <f>Tabela2025Horario[[#This Row],[Conj. Guaimbê]]</f>
        <v>0.61864060585110892</v>
      </c>
      <c r="I6323" s="16"/>
      <c r="J6323" s="16"/>
      <c r="K6323" s="16"/>
      <c r="L6323" s="16"/>
      <c r="M6323" s="16"/>
      <c r="N6323" s="16"/>
      <c r="O6323" s="3">
        <f>IF(Tabela2025Horario[[#This Row],[Media Agregada Todas as Usinas]]*$Q$3265&gt;100%,100%,Tabela2025Horario[[#This Row],[Media Agregada Todas as Usinas]]*$Q$3265)</f>
        <v>1</v>
      </c>
    </row>
    <row r="6324" spans="1:15" x14ac:dyDescent="0.25">
      <c r="A6324" s="16">
        <f>Tabela2025Horario[[#This Row],[DataHora]]</f>
        <v>45921.416666666664</v>
      </c>
      <c r="B6324" s="17">
        <v>2026</v>
      </c>
      <c r="C6324" s="24">
        <f>Tabela2025Horario[[#This Row],[Mês]]</f>
        <v>9</v>
      </c>
      <c r="D6324" s="24">
        <f>Tabela2025Horario[[#This Row],[Dia]]</f>
        <v>21</v>
      </c>
      <c r="E6324" s="24">
        <f>Tabela2025Horario[[#This Row],[Hora]]</f>
        <v>10</v>
      </c>
      <c r="F6324" s="25">
        <f>Tabela2025Horario[[#This Row],[Conj. Castilho]]</f>
        <v>0.71816033005636615</v>
      </c>
      <c r="G6324" s="25">
        <f>Tabela2025Horario[[#This Row],[Conj. Eol. Ventos Santa Eugênia]]</f>
        <v>1</v>
      </c>
      <c r="H6324" s="25">
        <f>Tabela2025Horario[[#This Row],[Conj. Guaimbê]]</f>
        <v>0.61863203583865389</v>
      </c>
      <c r="I6324" s="16"/>
      <c r="J6324" s="16"/>
      <c r="K6324" s="16"/>
      <c r="L6324" s="16"/>
      <c r="M6324" s="16"/>
      <c r="N6324" s="16"/>
      <c r="O6324" s="3">
        <f>IF(Tabela2025Horario[[#This Row],[Media Agregada Todas as Usinas]]*$Q$3265&gt;100%,100%,Tabela2025Horario[[#This Row],[Media Agregada Todas as Usinas]]*$Q$3265)</f>
        <v>1</v>
      </c>
    </row>
    <row r="6325" spans="1:15" x14ac:dyDescent="0.25">
      <c r="A6325" s="16">
        <f>Tabela2025Horario[[#This Row],[DataHora]]</f>
        <v>45921.458333333336</v>
      </c>
      <c r="B6325" s="17">
        <v>2026</v>
      </c>
      <c r="C6325" s="24">
        <f>Tabela2025Horario[[#This Row],[Mês]]</f>
        <v>9</v>
      </c>
      <c r="D6325" s="24">
        <f>Tabela2025Horario[[#This Row],[Dia]]</f>
        <v>21</v>
      </c>
      <c r="E6325" s="24">
        <f>Tabela2025Horario[[#This Row],[Hora]]</f>
        <v>11</v>
      </c>
      <c r="F6325" s="25">
        <f>Tabela2025Horario[[#This Row],[Conj. Castilho]]</f>
        <v>0.67325081797801833</v>
      </c>
      <c r="G6325" s="25">
        <f>Tabela2025Horario[[#This Row],[Conj. Eol. Ventos Santa Eugênia]]</f>
        <v>1</v>
      </c>
      <c r="H6325" s="25">
        <f>Tabela2025Horario[[#This Row],[Conj. Guaimbê]]</f>
        <v>0.63590173373137548</v>
      </c>
      <c r="I6325" s="16"/>
      <c r="J6325" s="16"/>
      <c r="K6325" s="16"/>
      <c r="L6325" s="16"/>
      <c r="M6325" s="16"/>
      <c r="N6325" s="16"/>
      <c r="O6325" s="3">
        <f>IF(Tabela2025Horario[[#This Row],[Media Agregada Todas as Usinas]]*$Q$3265&gt;100%,100%,Tabela2025Horario[[#This Row],[Media Agregada Todas as Usinas]]*$Q$3265)</f>
        <v>1</v>
      </c>
    </row>
    <row r="6326" spans="1:15" x14ac:dyDescent="0.25">
      <c r="A6326" s="16">
        <f>Tabela2025Horario[[#This Row],[DataHora]]</f>
        <v>45921.5</v>
      </c>
      <c r="B6326" s="17">
        <v>2026</v>
      </c>
      <c r="C6326" s="24">
        <f>Tabela2025Horario[[#This Row],[Mês]]</f>
        <v>9</v>
      </c>
      <c r="D6326" s="24">
        <f>Tabela2025Horario[[#This Row],[Dia]]</f>
        <v>21</v>
      </c>
      <c r="E6326" s="24">
        <f>Tabela2025Horario[[#This Row],[Hora]]</f>
        <v>12</v>
      </c>
      <c r="F6326" s="25">
        <f>Tabela2025Horario[[#This Row],[Conj. Castilho]]</f>
        <v>0.54057777490104508</v>
      </c>
      <c r="G6326" s="25">
        <f>Tabela2025Horario[[#This Row],[Conj. Eol. Ventos Santa Eugênia]]</f>
        <v>1</v>
      </c>
      <c r="H6326" s="25">
        <f>Tabela2025Horario[[#This Row],[Conj. Guaimbê]]</f>
        <v>0.55605374423135911</v>
      </c>
      <c r="I6326" s="16"/>
      <c r="J6326" s="16"/>
      <c r="K6326" s="16"/>
      <c r="L6326" s="16"/>
      <c r="M6326" s="16"/>
      <c r="N6326" s="16"/>
      <c r="O6326" s="3">
        <f>IF(Tabela2025Horario[[#This Row],[Media Agregada Todas as Usinas]]*$Q$3265&gt;100%,100%,Tabela2025Horario[[#This Row],[Media Agregada Todas as Usinas]]*$Q$3265)</f>
        <v>1</v>
      </c>
    </row>
    <row r="6327" spans="1:15" x14ac:dyDescent="0.25">
      <c r="A6327" s="16">
        <f>Tabela2025Horario[[#This Row],[DataHora]]</f>
        <v>45921.541666666664</v>
      </c>
      <c r="B6327" s="17">
        <v>2026</v>
      </c>
      <c r="C6327" s="24">
        <f>Tabela2025Horario[[#This Row],[Mês]]</f>
        <v>9</v>
      </c>
      <c r="D6327" s="24">
        <f>Tabela2025Horario[[#This Row],[Dia]]</f>
        <v>21</v>
      </c>
      <c r="E6327" s="24">
        <f>Tabela2025Horario[[#This Row],[Hora]]</f>
        <v>13</v>
      </c>
      <c r="F6327" s="25">
        <f>Tabela2025Horario[[#This Row],[Conj. Castilho]]</f>
        <v>0.27963998622638603</v>
      </c>
      <c r="G6327" s="25">
        <f>Tabela2025Horario[[#This Row],[Conj. Eol. Ventos Santa Eugênia]]</f>
        <v>0</v>
      </c>
      <c r="H6327" s="25">
        <f>Tabela2025Horario[[#This Row],[Conj. Guaimbê]]</f>
        <v>0.50862942627055996</v>
      </c>
      <c r="I6327" s="16"/>
      <c r="J6327" s="16"/>
      <c r="K6327" s="16"/>
      <c r="L6327" s="16"/>
      <c r="M6327" s="16"/>
      <c r="N6327" s="16"/>
      <c r="O6327" s="3">
        <f>IF(Tabela2025Horario[[#This Row],[Media Agregada Todas as Usinas]]*$Q$3265&gt;100%,100%,Tabela2025Horario[[#This Row],[Media Agregada Todas as Usinas]]*$Q$3265)</f>
        <v>0.80658127981188976</v>
      </c>
    </row>
    <row r="6328" spans="1:15" x14ac:dyDescent="0.25">
      <c r="A6328" s="16">
        <f>Tabela2025Horario[[#This Row],[DataHora]]</f>
        <v>45921.583333333336</v>
      </c>
      <c r="B6328" s="17">
        <v>2026</v>
      </c>
      <c r="C6328" s="24">
        <f>Tabela2025Horario[[#This Row],[Mês]]</f>
        <v>9</v>
      </c>
      <c r="D6328" s="24">
        <f>Tabela2025Horario[[#This Row],[Dia]]</f>
        <v>21</v>
      </c>
      <c r="E6328" s="24">
        <f>Tabela2025Horario[[#This Row],[Hora]]</f>
        <v>14</v>
      </c>
      <c r="F6328" s="25">
        <f>Tabela2025Horario[[#This Row],[Conj. Castilho]]</f>
        <v>0.42691756651580359</v>
      </c>
      <c r="G6328" s="25">
        <f>Tabela2025Horario[[#This Row],[Conj. Eol. Ventos Santa Eugênia]]</f>
        <v>0</v>
      </c>
      <c r="H6328" s="25">
        <f>Tabela2025Horario[[#This Row],[Conj. Guaimbê]]</f>
        <v>0.21615651955447621</v>
      </c>
      <c r="I6328" s="16"/>
      <c r="J6328" s="16"/>
      <c r="K6328" s="16"/>
      <c r="L6328" s="16"/>
      <c r="M6328" s="16"/>
      <c r="N6328" s="16"/>
      <c r="O6328" s="3">
        <f>IF(Tabela2025Horario[[#This Row],[Media Agregada Todas as Usinas]]*$Q$3265&gt;100%,100%,Tabela2025Horario[[#This Row],[Media Agregada Todas as Usinas]]*$Q$3265)</f>
        <v>0.53212106740284548</v>
      </c>
    </row>
    <row r="6329" spans="1:15" x14ac:dyDescent="0.25">
      <c r="A6329" s="16">
        <f>Tabela2025Horario[[#This Row],[DataHora]]</f>
        <v>45921.625</v>
      </c>
      <c r="B6329" s="17">
        <v>2026</v>
      </c>
      <c r="C6329" s="24">
        <f>Tabela2025Horario[[#This Row],[Mês]]</f>
        <v>9</v>
      </c>
      <c r="D6329" s="24">
        <f>Tabela2025Horario[[#This Row],[Dia]]</f>
        <v>21</v>
      </c>
      <c r="E6329" s="24">
        <f>Tabela2025Horario[[#This Row],[Hora]]</f>
        <v>15</v>
      </c>
      <c r="F6329" s="25">
        <f>Tabela2025Horario[[#This Row],[Conj. Castilho]]</f>
        <v>0</v>
      </c>
      <c r="G6329" s="25">
        <f>Tabela2025Horario[[#This Row],[Conj. Eol. Ventos Santa Eugênia]]</f>
        <v>0</v>
      </c>
      <c r="H6329" s="25">
        <f>Tabela2025Horario[[#This Row],[Conj. Guaimbê]]</f>
        <v>0</v>
      </c>
      <c r="I6329" s="16"/>
      <c r="J6329" s="16"/>
      <c r="K6329" s="16"/>
      <c r="L6329" s="16"/>
      <c r="M6329" s="16"/>
      <c r="N6329" s="16"/>
      <c r="O6329" s="3">
        <f>IF(Tabela2025Horario[[#This Row],[Media Agregada Todas as Usinas]]*$Q$3265&gt;100%,100%,Tabela2025Horario[[#This Row],[Media Agregada Todas as Usinas]]*$Q$3265)</f>
        <v>0</v>
      </c>
    </row>
    <row r="6330" spans="1:15" x14ac:dyDescent="0.25">
      <c r="A6330" s="16">
        <f>Tabela2025Horario[[#This Row],[DataHora]]</f>
        <v>45921.666666666664</v>
      </c>
      <c r="B6330" s="17">
        <v>2026</v>
      </c>
      <c r="C6330" s="24">
        <f>Tabela2025Horario[[#This Row],[Mês]]</f>
        <v>9</v>
      </c>
      <c r="D6330" s="24">
        <f>Tabela2025Horario[[#This Row],[Dia]]</f>
        <v>21</v>
      </c>
      <c r="E6330" s="24">
        <f>Tabela2025Horario[[#This Row],[Hora]]</f>
        <v>16</v>
      </c>
      <c r="F6330" s="25">
        <f>Tabela2025Horario[[#This Row],[Conj. Castilho]]</f>
        <v>0</v>
      </c>
      <c r="G6330" s="25">
        <f>Tabela2025Horario[[#This Row],[Conj. Eol. Ventos Santa Eugênia]]</f>
        <v>0</v>
      </c>
      <c r="H6330" s="25">
        <f>Tabela2025Horario[[#This Row],[Conj. Guaimbê]]</f>
        <v>0</v>
      </c>
      <c r="I6330" s="16"/>
      <c r="J6330" s="16"/>
      <c r="K6330" s="16"/>
      <c r="L6330" s="16"/>
      <c r="M6330" s="16"/>
      <c r="N6330" s="16"/>
      <c r="O6330" s="3">
        <f>IF(Tabela2025Horario[[#This Row],[Media Agregada Todas as Usinas]]*$Q$3265&gt;100%,100%,Tabela2025Horario[[#This Row],[Media Agregada Todas as Usinas]]*$Q$3265)</f>
        <v>0</v>
      </c>
    </row>
    <row r="6331" spans="1:15" x14ac:dyDescent="0.25">
      <c r="A6331" s="16">
        <f>Tabela2025Horario[[#This Row],[DataHora]]</f>
        <v>45921.708333333336</v>
      </c>
      <c r="B6331" s="17">
        <v>2026</v>
      </c>
      <c r="C6331" s="24">
        <f>Tabela2025Horario[[#This Row],[Mês]]</f>
        <v>9</v>
      </c>
      <c r="D6331" s="24">
        <f>Tabela2025Horario[[#This Row],[Dia]]</f>
        <v>21</v>
      </c>
      <c r="E6331" s="24">
        <f>Tabela2025Horario[[#This Row],[Hora]]</f>
        <v>17</v>
      </c>
      <c r="F6331" s="25">
        <f>Tabela2025Horario[[#This Row],[Conj. Castilho]]</f>
        <v>0</v>
      </c>
      <c r="G6331" s="25">
        <f>Tabela2025Horario[[#This Row],[Conj. Eol. Ventos Santa Eugênia]]</f>
        <v>0</v>
      </c>
      <c r="H6331" s="25">
        <f>Tabela2025Horario[[#This Row],[Conj. Guaimbê]]</f>
        <v>0</v>
      </c>
      <c r="I6331" s="16"/>
      <c r="J6331" s="16"/>
      <c r="K6331" s="16"/>
      <c r="L6331" s="16"/>
      <c r="M6331" s="16"/>
      <c r="N6331" s="16"/>
      <c r="O6331" s="3">
        <f>IF(Tabela2025Horario[[#This Row],[Media Agregada Todas as Usinas]]*$Q$3265&gt;100%,100%,Tabela2025Horario[[#This Row],[Media Agregada Todas as Usinas]]*$Q$3265)</f>
        <v>0</v>
      </c>
    </row>
    <row r="6332" spans="1:15" x14ac:dyDescent="0.25">
      <c r="A6332" s="16">
        <f>Tabela2025Horario[[#This Row],[DataHora]]</f>
        <v>45921.75</v>
      </c>
      <c r="B6332" s="17">
        <v>2026</v>
      </c>
      <c r="C6332" s="24">
        <f>Tabela2025Horario[[#This Row],[Mês]]</f>
        <v>9</v>
      </c>
      <c r="D6332" s="24">
        <f>Tabela2025Horario[[#This Row],[Dia]]</f>
        <v>21</v>
      </c>
      <c r="E6332" s="24">
        <f>Tabela2025Horario[[#This Row],[Hora]]</f>
        <v>18</v>
      </c>
      <c r="F6332" s="25">
        <f>Tabela2025Horario[[#This Row],[Conj. Castilho]]</f>
        <v>0</v>
      </c>
      <c r="G6332" s="25">
        <f>Tabela2025Horario[[#This Row],[Conj. Eol. Ventos Santa Eugênia]]</f>
        <v>0</v>
      </c>
      <c r="H6332" s="25">
        <f>Tabela2025Horario[[#This Row],[Conj. Guaimbê]]</f>
        <v>0</v>
      </c>
      <c r="I6332" s="16"/>
      <c r="J6332" s="16"/>
      <c r="K6332" s="16"/>
      <c r="L6332" s="16"/>
      <c r="M6332" s="16"/>
      <c r="N6332" s="16"/>
      <c r="O6332" s="3">
        <f>IF(Tabela2025Horario[[#This Row],[Media Agregada Todas as Usinas]]*$Q$3265&gt;100%,100%,Tabela2025Horario[[#This Row],[Media Agregada Todas as Usinas]]*$Q$3265)</f>
        <v>0</v>
      </c>
    </row>
    <row r="6333" spans="1:15" x14ac:dyDescent="0.25">
      <c r="A6333" s="16">
        <f>Tabela2025Horario[[#This Row],[DataHora]]</f>
        <v>45921.791666666664</v>
      </c>
      <c r="B6333" s="17">
        <v>2026</v>
      </c>
      <c r="C6333" s="24">
        <f>Tabela2025Horario[[#This Row],[Mês]]</f>
        <v>9</v>
      </c>
      <c r="D6333" s="24">
        <f>Tabela2025Horario[[#This Row],[Dia]]</f>
        <v>21</v>
      </c>
      <c r="E6333" s="24">
        <f>Tabela2025Horario[[#This Row],[Hora]]</f>
        <v>19</v>
      </c>
      <c r="F6333" s="25">
        <f>Tabela2025Horario[[#This Row],[Conj. Castilho]]</f>
        <v>0</v>
      </c>
      <c r="G6333" s="25">
        <f>Tabela2025Horario[[#This Row],[Conj. Eol. Ventos Santa Eugênia]]</f>
        <v>0</v>
      </c>
      <c r="H6333" s="25">
        <f>Tabela2025Horario[[#This Row],[Conj. Guaimbê]]</f>
        <v>0</v>
      </c>
      <c r="I6333" s="16"/>
      <c r="J6333" s="16"/>
      <c r="K6333" s="16"/>
      <c r="L6333" s="16"/>
      <c r="M6333" s="16"/>
      <c r="N6333" s="16"/>
      <c r="O6333" s="3">
        <f>IF(Tabela2025Horario[[#This Row],[Media Agregada Todas as Usinas]]*$Q$3265&gt;100%,100%,Tabela2025Horario[[#This Row],[Media Agregada Todas as Usinas]]*$Q$3265)</f>
        <v>0</v>
      </c>
    </row>
    <row r="6334" spans="1:15" x14ac:dyDescent="0.25">
      <c r="A6334" s="16">
        <f>Tabela2025Horario[[#This Row],[DataHora]]</f>
        <v>45921.833333333336</v>
      </c>
      <c r="B6334" s="17">
        <v>2026</v>
      </c>
      <c r="C6334" s="24">
        <f>Tabela2025Horario[[#This Row],[Mês]]</f>
        <v>9</v>
      </c>
      <c r="D6334" s="24">
        <f>Tabela2025Horario[[#This Row],[Dia]]</f>
        <v>21</v>
      </c>
      <c r="E6334" s="24">
        <f>Tabela2025Horario[[#This Row],[Hora]]</f>
        <v>20</v>
      </c>
      <c r="F6334" s="25">
        <f>Tabela2025Horario[[#This Row],[Conj. Castilho]]</f>
        <v>0</v>
      </c>
      <c r="G6334" s="25">
        <f>Tabela2025Horario[[#This Row],[Conj. Eol. Ventos Santa Eugênia]]</f>
        <v>0</v>
      </c>
      <c r="H6334" s="25">
        <f>Tabela2025Horario[[#This Row],[Conj. Guaimbê]]</f>
        <v>0</v>
      </c>
      <c r="I6334" s="16"/>
      <c r="J6334" s="16"/>
      <c r="K6334" s="16"/>
      <c r="L6334" s="16"/>
      <c r="M6334" s="16"/>
      <c r="N6334" s="16"/>
      <c r="O6334" s="3">
        <f>IF(Tabela2025Horario[[#This Row],[Media Agregada Todas as Usinas]]*$Q$3265&gt;100%,100%,Tabela2025Horario[[#This Row],[Media Agregada Todas as Usinas]]*$Q$3265)</f>
        <v>0</v>
      </c>
    </row>
    <row r="6335" spans="1:15" x14ac:dyDescent="0.25">
      <c r="A6335" s="16">
        <f>Tabela2025Horario[[#This Row],[DataHora]]</f>
        <v>45921.875</v>
      </c>
      <c r="B6335" s="17">
        <v>2026</v>
      </c>
      <c r="C6335" s="24">
        <f>Tabela2025Horario[[#This Row],[Mês]]</f>
        <v>9</v>
      </c>
      <c r="D6335" s="24">
        <f>Tabela2025Horario[[#This Row],[Dia]]</f>
        <v>21</v>
      </c>
      <c r="E6335" s="24">
        <f>Tabela2025Horario[[#This Row],[Hora]]</f>
        <v>21</v>
      </c>
      <c r="F6335" s="25">
        <f>Tabela2025Horario[[#This Row],[Conj. Castilho]]</f>
        <v>0</v>
      </c>
      <c r="G6335" s="25">
        <f>Tabela2025Horario[[#This Row],[Conj. Eol. Ventos Santa Eugênia]]</f>
        <v>0</v>
      </c>
      <c r="H6335" s="25">
        <f>Tabela2025Horario[[#This Row],[Conj. Guaimbê]]</f>
        <v>0</v>
      </c>
      <c r="I6335" s="16"/>
      <c r="J6335" s="16"/>
      <c r="K6335" s="16"/>
      <c r="L6335" s="16"/>
      <c r="M6335" s="16"/>
      <c r="N6335" s="16"/>
      <c r="O6335" s="3">
        <f>IF(Tabela2025Horario[[#This Row],[Media Agregada Todas as Usinas]]*$Q$3265&gt;100%,100%,Tabela2025Horario[[#This Row],[Media Agregada Todas as Usinas]]*$Q$3265)</f>
        <v>0</v>
      </c>
    </row>
    <row r="6336" spans="1:15" x14ac:dyDescent="0.25">
      <c r="A6336" s="16">
        <f>Tabela2025Horario[[#This Row],[DataHora]]</f>
        <v>45921.916666666664</v>
      </c>
      <c r="B6336" s="17">
        <v>2026</v>
      </c>
      <c r="C6336" s="24">
        <f>Tabela2025Horario[[#This Row],[Mês]]</f>
        <v>9</v>
      </c>
      <c r="D6336" s="24">
        <f>Tabela2025Horario[[#This Row],[Dia]]</f>
        <v>21</v>
      </c>
      <c r="E6336" s="24">
        <f>Tabela2025Horario[[#This Row],[Hora]]</f>
        <v>22</v>
      </c>
      <c r="F6336" s="25">
        <f>Tabela2025Horario[[#This Row],[Conj. Castilho]]</f>
        <v>0</v>
      </c>
      <c r="G6336" s="25">
        <f>Tabela2025Horario[[#This Row],[Conj. Eol. Ventos Santa Eugênia]]</f>
        <v>0</v>
      </c>
      <c r="H6336" s="25">
        <f>Tabela2025Horario[[#This Row],[Conj. Guaimbê]]</f>
        <v>0</v>
      </c>
      <c r="I6336" s="16"/>
      <c r="J6336" s="16"/>
      <c r="K6336" s="16"/>
      <c r="L6336" s="16"/>
      <c r="M6336" s="16"/>
      <c r="N6336" s="16"/>
      <c r="O6336" s="3">
        <f>IF(Tabela2025Horario[[#This Row],[Media Agregada Todas as Usinas]]*$Q$3265&gt;100%,100%,Tabela2025Horario[[#This Row],[Media Agregada Todas as Usinas]]*$Q$3265)</f>
        <v>0</v>
      </c>
    </row>
    <row r="6337" spans="1:15" x14ac:dyDescent="0.25">
      <c r="A6337" s="16">
        <f>Tabela2025Horario[[#This Row],[DataHora]]</f>
        <v>45921.958333333336</v>
      </c>
      <c r="B6337" s="17">
        <v>2026</v>
      </c>
      <c r="C6337" s="24">
        <f>Tabela2025Horario[[#This Row],[Mês]]</f>
        <v>9</v>
      </c>
      <c r="D6337" s="24">
        <f>Tabela2025Horario[[#This Row],[Dia]]</f>
        <v>21</v>
      </c>
      <c r="E6337" s="24">
        <f>Tabela2025Horario[[#This Row],[Hora]]</f>
        <v>23</v>
      </c>
      <c r="F6337" s="25">
        <f>Tabela2025Horario[[#This Row],[Conj. Castilho]]</f>
        <v>0</v>
      </c>
      <c r="G6337" s="25">
        <f>Tabela2025Horario[[#This Row],[Conj. Eol. Ventos Santa Eugênia]]</f>
        <v>0</v>
      </c>
      <c r="H6337" s="25">
        <f>Tabela2025Horario[[#This Row],[Conj. Guaimbê]]</f>
        <v>0</v>
      </c>
      <c r="I6337" s="16"/>
      <c r="J6337" s="16"/>
      <c r="K6337" s="16"/>
      <c r="L6337" s="16"/>
      <c r="M6337" s="16"/>
      <c r="N6337" s="16"/>
      <c r="O6337" s="3">
        <f>IF(Tabela2025Horario[[#This Row],[Media Agregada Todas as Usinas]]*$Q$3265&gt;100%,100%,Tabela2025Horario[[#This Row],[Media Agregada Todas as Usinas]]*$Q$3265)</f>
        <v>0</v>
      </c>
    </row>
    <row r="6338" spans="1:15" x14ac:dyDescent="0.25">
      <c r="A6338" s="16">
        <f>Tabela2025Horario[[#This Row],[DataHora]]</f>
        <v>45922</v>
      </c>
      <c r="B6338" s="17">
        <v>2026</v>
      </c>
      <c r="C6338" s="24">
        <f>Tabela2025Horario[[#This Row],[Mês]]</f>
        <v>9</v>
      </c>
      <c r="D6338" s="24">
        <f>Tabela2025Horario[[#This Row],[Dia]]</f>
        <v>22</v>
      </c>
      <c r="E6338" s="24">
        <f>Tabela2025Horario[[#This Row],[Hora]]</f>
        <v>0</v>
      </c>
      <c r="F6338" s="25">
        <f>Tabela2025Horario[[#This Row],[Conj. Castilho]]</f>
        <v>0</v>
      </c>
      <c r="G6338" s="25">
        <f>Tabela2025Horario[[#This Row],[Conj. Eol. Ventos Santa Eugênia]]</f>
        <v>0</v>
      </c>
      <c r="H6338" s="25">
        <f>Tabela2025Horario[[#This Row],[Conj. Guaimbê]]</f>
        <v>0</v>
      </c>
      <c r="I6338" s="16"/>
      <c r="J6338" s="16"/>
      <c r="K6338" s="16"/>
      <c r="L6338" s="16"/>
      <c r="M6338" s="16"/>
      <c r="N6338" s="16"/>
      <c r="O6338" s="3">
        <f>IF(Tabela2025Horario[[#This Row],[Media Agregada Todas as Usinas]]*$Q$3265&gt;100%,100%,Tabela2025Horario[[#This Row],[Media Agregada Todas as Usinas]]*$Q$3265)</f>
        <v>0</v>
      </c>
    </row>
    <row r="6339" spans="1:15" x14ac:dyDescent="0.25">
      <c r="A6339" s="16">
        <f>Tabela2025Horario[[#This Row],[DataHora]]</f>
        <v>45922.041666666664</v>
      </c>
      <c r="B6339" s="17">
        <v>2026</v>
      </c>
      <c r="C6339" s="24">
        <f>Tabela2025Horario[[#This Row],[Mês]]</f>
        <v>9</v>
      </c>
      <c r="D6339" s="24">
        <f>Tabela2025Horario[[#This Row],[Dia]]</f>
        <v>22</v>
      </c>
      <c r="E6339" s="24">
        <f>Tabela2025Horario[[#This Row],[Hora]]</f>
        <v>1</v>
      </c>
      <c r="F6339" s="25">
        <f>Tabela2025Horario[[#This Row],[Conj. Castilho]]</f>
        <v>0</v>
      </c>
      <c r="G6339" s="25">
        <f>Tabela2025Horario[[#This Row],[Conj. Eol. Ventos Santa Eugênia]]</f>
        <v>0</v>
      </c>
      <c r="H6339" s="25">
        <f>Tabela2025Horario[[#This Row],[Conj. Guaimbê]]</f>
        <v>0</v>
      </c>
      <c r="I6339" s="16"/>
      <c r="J6339" s="16"/>
      <c r="K6339" s="16"/>
      <c r="L6339" s="16"/>
      <c r="M6339" s="16"/>
      <c r="N6339" s="16"/>
      <c r="O6339" s="3">
        <f>IF(Tabela2025Horario[[#This Row],[Media Agregada Todas as Usinas]]*$Q$3265&gt;100%,100%,Tabela2025Horario[[#This Row],[Media Agregada Todas as Usinas]]*$Q$3265)</f>
        <v>0</v>
      </c>
    </row>
    <row r="6340" spans="1:15" x14ac:dyDescent="0.25">
      <c r="A6340" s="16">
        <f>Tabela2025Horario[[#This Row],[DataHora]]</f>
        <v>45922.083333333336</v>
      </c>
      <c r="B6340" s="17">
        <v>2026</v>
      </c>
      <c r="C6340" s="24">
        <f>Tabela2025Horario[[#This Row],[Mês]]</f>
        <v>9</v>
      </c>
      <c r="D6340" s="24">
        <f>Tabela2025Horario[[#This Row],[Dia]]</f>
        <v>22</v>
      </c>
      <c r="E6340" s="24">
        <f>Tabela2025Horario[[#This Row],[Hora]]</f>
        <v>2</v>
      </c>
      <c r="F6340" s="25">
        <f>Tabela2025Horario[[#This Row],[Conj. Castilho]]</f>
        <v>0</v>
      </c>
      <c r="G6340" s="25">
        <f>Tabela2025Horario[[#This Row],[Conj. Eol. Ventos Santa Eugênia]]</f>
        <v>0</v>
      </c>
      <c r="H6340" s="25">
        <f>Tabela2025Horario[[#This Row],[Conj. Guaimbê]]</f>
        <v>0</v>
      </c>
      <c r="I6340" s="16"/>
      <c r="J6340" s="16"/>
      <c r="K6340" s="16"/>
      <c r="L6340" s="16"/>
      <c r="M6340" s="16"/>
      <c r="N6340" s="16"/>
      <c r="O6340" s="3">
        <f>IF(Tabela2025Horario[[#This Row],[Media Agregada Todas as Usinas]]*$Q$3265&gt;100%,100%,Tabela2025Horario[[#This Row],[Media Agregada Todas as Usinas]]*$Q$3265)</f>
        <v>0</v>
      </c>
    </row>
    <row r="6341" spans="1:15" x14ac:dyDescent="0.25">
      <c r="A6341" s="16">
        <f>Tabela2025Horario[[#This Row],[DataHora]]</f>
        <v>45922.125</v>
      </c>
      <c r="B6341" s="17">
        <v>2026</v>
      </c>
      <c r="C6341" s="24">
        <f>Tabela2025Horario[[#This Row],[Mês]]</f>
        <v>9</v>
      </c>
      <c r="D6341" s="24">
        <f>Tabela2025Horario[[#This Row],[Dia]]</f>
        <v>22</v>
      </c>
      <c r="E6341" s="24">
        <f>Tabela2025Horario[[#This Row],[Hora]]</f>
        <v>3</v>
      </c>
      <c r="F6341" s="25">
        <f>Tabela2025Horario[[#This Row],[Conj. Castilho]]</f>
        <v>0</v>
      </c>
      <c r="G6341" s="25">
        <f>Tabela2025Horario[[#This Row],[Conj. Eol. Ventos Santa Eugênia]]</f>
        <v>0</v>
      </c>
      <c r="H6341" s="25">
        <f>Tabela2025Horario[[#This Row],[Conj. Guaimbê]]</f>
        <v>0</v>
      </c>
      <c r="I6341" s="16"/>
      <c r="J6341" s="16"/>
      <c r="K6341" s="16"/>
      <c r="L6341" s="16"/>
      <c r="M6341" s="16"/>
      <c r="N6341" s="16"/>
      <c r="O6341" s="3">
        <f>IF(Tabela2025Horario[[#This Row],[Media Agregada Todas as Usinas]]*$Q$3265&gt;100%,100%,Tabela2025Horario[[#This Row],[Media Agregada Todas as Usinas]]*$Q$3265)</f>
        <v>0</v>
      </c>
    </row>
    <row r="6342" spans="1:15" x14ac:dyDescent="0.25">
      <c r="A6342" s="16">
        <f>Tabela2025Horario[[#This Row],[DataHora]]</f>
        <v>45922.166666666664</v>
      </c>
      <c r="B6342" s="17">
        <v>2026</v>
      </c>
      <c r="C6342" s="24">
        <f>Tabela2025Horario[[#This Row],[Mês]]</f>
        <v>9</v>
      </c>
      <c r="D6342" s="24">
        <f>Tabela2025Horario[[#This Row],[Dia]]</f>
        <v>22</v>
      </c>
      <c r="E6342" s="24">
        <f>Tabela2025Horario[[#This Row],[Hora]]</f>
        <v>4</v>
      </c>
      <c r="F6342" s="25">
        <f>Tabela2025Horario[[#This Row],[Conj. Castilho]]</f>
        <v>0</v>
      </c>
      <c r="G6342" s="25">
        <f>Tabela2025Horario[[#This Row],[Conj. Eol. Ventos Santa Eugênia]]</f>
        <v>0</v>
      </c>
      <c r="H6342" s="25">
        <f>Tabela2025Horario[[#This Row],[Conj. Guaimbê]]</f>
        <v>0</v>
      </c>
      <c r="I6342" s="16"/>
      <c r="J6342" s="16"/>
      <c r="K6342" s="16"/>
      <c r="L6342" s="16"/>
      <c r="M6342" s="16"/>
      <c r="N6342" s="16"/>
      <c r="O6342" s="3">
        <f>IF(Tabela2025Horario[[#This Row],[Media Agregada Todas as Usinas]]*$Q$3265&gt;100%,100%,Tabela2025Horario[[#This Row],[Media Agregada Todas as Usinas]]*$Q$3265)</f>
        <v>0</v>
      </c>
    </row>
    <row r="6343" spans="1:15" x14ac:dyDescent="0.25">
      <c r="A6343" s="16">
        <f>Tabela2025Horario[[#This Row],[DataHora]]</f>
        <v>45922.208333333336</v>
      </c>
      <c r="B6343" s="17">
        <v>2026</v>
      </c>
      <c r="C6343" s="24">
        <f>Tabela2025Horario[[#This Row],[Mês]]</f>
        <v>9</v>
      </c>
      <c r="D6343" s="24">
        <f>Tabela2025Horario[[#This Row],[Dia]]</f>
        <v>22</v>
      </c>
      <c r="E6343" s="24">
        <f>Tabela2025Horario[[#This Row],[Hora]]</f>
        <v>5</v>
      </c>
      <c r="F6343" s="25">
        <f>Tabela2025Horario[[#This Row],[Conj. Castilho]]</f>
        <v>0</v>
      </c>
      <c r="G6343" s="25">
        <f>Tabela2025Horario[[#This Row],[Conj. Eol. Ventos Santa Eugênia]]</f>
        <v>1.9738117450355606E-2</v>
      </c>
      <c r="H6343" s="25">
        <f>Tabela2025Horario[[#This Row],[Conj. Guaimbê]]</f>
        <v>0</v>
      </c>
      <c r="I6343" s="16"/>
      <c r="J6343" s="16"/>
      <c r="K6343" s="16"/>
      <c r="L6343" s="16"/>
      <c r="M6343" s="16"/>
      <c r="N6343" s="16"/>
      <c r="O6343" s="3">
        <f>IF(Tabela2025Horario[[#This Row],[Media Agregada Todas as Usinas]]*$Q$3265&gt;100%,100%,Tabela2025Horario[[#This Row],[Media Agregada Todas as Usinas]]*$Q$3265)</f>
        <v>0.13327705618978081</v>
      </c>
    </row>
    <row r="6344" spans="1:15" x14ac:dyDescent="0.25">
      <c r="A6344" s="16">
        <f>Tabela2025Horario[[#This Row],[DataHora]]</f>
        <v>45922.25</v>
      </c>
      <c r="B6344" s="17">
        <v>2026</v>
      </c>
      <c r="C6344" s="24">
        <f>Tabela2025Horario[[#This Row],[Mês]]</f>
        <v>9</v>
      </c>
      <c r="D6344" s="24">
        <f>Tabela2025Horario[[#This Row],[Dia]]</f>
        <v>22</v>
      </c>
      <c r="E6344" s="24">
        <f>Tabela2025Horario[[#This Row],[Hora]]</f>
        <v>6</v>
      </c>
      <c r="F6344" s="25">
        <f>Tabela2025Horario[[#This Row],[Conj. Castilho]]</f>
        <v>0</v>
      </c>
      <c r="G6344" s="25">
        <f>Tabela2025Horario[[#This Row],[Conj. Eol. Ventos Santa Eugênia]]</f>
        <v>3.0841221476556869E-2</v>
      </c>
      <c r="H6344" s="25">
        <f>Tabela2025Horario[[#This Row],[Conj. Guaimbê]]</f>
        <v>0</v>
      </c>
      <c r="I6344" s="16"/>
      <c r="J6344" s="16"/>
      <c r="K6344" s="16"/>
      <c r="L6344" s="16"/>
      <c r="M6344" s="16"/>
      <c r="N6344" s="16"/>
      <c r="O6344" s="3">
        <f>IF(Tabela2025Horario[[#This Row],[Media Agregada Todas as Usinas]]*$Q$3265&gt;100%,100%,Tabela2025Horario[[#This Row],[Media Agregada Todas as Usinas]]*$Q$3265)</f>
        <v>0.13579925581338481</v>
      </c>
    </row>
    <row r="6345" spans="1:15" x14ac:dyDescent="0.25">
      <c r="A6345" s="16">
        <f>Tabela2025Horario[[#This Row],[DataHora]]</f>
        <v>45922.291666666664</v>
      </c>
      <c r="B6345" s="17">
        <v>2026</v>
      </c>
      <c r="C6345" s="24">
        <f>Tabela2025Horario[[#This Row],[Mês]]</f>
        <v>9</v>
      </c>
      <c r="D6345" s="24">
        <f>Tabela2025Horario[[#This Row],[Dia]]</f>
        <v>22</v>
      </c>
      <c r="E6345" s="24">
        <f>Tabela2025Horario[[#This Row],[Hora]]</f>
        <v>7</v>
      </c>
      <c r="F6345" s="25">
        <f>Tabela2025Horario[[#This Row],[Conj. Castilho]]</f>
        <v>0</v>
      </c>
      <c r="G6345" s="25">
        <f>Tabela2025Horario[[#This Row],[Conj. Eol. Ventos Santa Eugênia]]</f>
        <v>0</v>
      </c>
      <c r="H6345" s="25">
        <f>Tabela2025Horario[[#This Row],[Conj. Guaimbê]]</f>
        <v>0</v>
      </c>
      <c r="I6345" s="16"/>
      <c r="J6345" s="16"/>
      <c r="K6345" s="16"/>
      <c r="L6345" s="16"/>
      <c r="M6345" s="16"/>
      <c r="N6345" s="16"/>
      <c r="O6345" s="3">
        <f>IF(Tabela2025Horario[[#This Row],[Media Agregada Todas as Usinas]]*$Q$3265&gt;100%,100%,Tabela2025Horario[[#This Row],[Media Agregada Todas as Usinas]]*$Q$3265)</f>
        <v>0.19249200859822183</v>
      </c>
    </row>
    <row r="6346" spans="1:15" x14ac:dyDescent="0.25">
      <c r="A6346" s="16">
        <f>Tabela2025Horario[[#This Row],[DataHora]]</f>
        <v>45922.333333333336</v>
      </c>
      <c r="B6346" s="17">
        <v>2026</v>
      </c>
      <c r="C6346" s="24">
        <f>Tabela2025Horario[[#This Row],[Mês]]</f>
        <v>9</v>
      </c>
      <c r="D6346" s="24">
        <f>Tabela2025Horario[[#This Row],[Dia]]</f>
        <v>22</v>
      </c>
      <c r="E6346" s="24">
        <f>Tabela2025Horario[[#This Row],[Hora]]</f>
        <v>8</v>
      </c>
      <c r="F6346" s="25">
        <f>Tabela2025Horario[[#This Row],[Conj. Castilho]]</f>
        <v>0</v>
      </c>
      <c r="G6346" s="25">
        <f>Tabela2025Horario[[#This Row],[Conj. Eol. Ventos Santa Eugênia]]</f>
        <v>0</v>
      </c>
      <c r="H6346" s="25">
        <f>Tabela2025Horario[[#This Row],[Conj. Guaimbê]]</f>
        <v>0</v>
      </c>
      <c r="I6346" s="16"/>
      <c r="J6346" s="16"/>
      <c r="K6346" s="16"/>
      <c r="L6346" s="16"/>
      <c r="M6346" s="16"/>
      <c r="N6346" s="16"/>
      <c r="O6346" s="3">
        <f>IF(Tabela2025Horario[[#This Row],[Media Agregada Todas as Usinas]]*$Q$3265&gt;100%,100%,Tabela2025Horario[[#This Row],[Media Agregada Todas as Usinas]]*$Q$3265)</f>
        <v>0.39229665340252268</v>
      </c>
    </row>
    <row r="6347" spans="1:15" x14ac:dyDescent="0.25">
      <c r="A6347" s="16">
        <f>Tabela2025Horario[[#This Row],[DataHora]]</f>
        <v>45922.375</v>
      </c>
      <c r="B6347" s="17">
        <v>2026</v>
      </c>
      <c r="C6347" s="24">
        <f>Tabela2025Horario[[#This Row],[Mês]]</f>
        <v>9</v>
      </c>
      <c r="D6347" s="24">
        <f>Tabela2025Horario[[#This Row],[Dia]]</f>
        <v>22</v>
      </c>
      <c r="E6347" s="24">
        <f>Tabela2025Horario[[#This Row],[Hora]]</f>
        <v>9</v>
      </c>
      <c r="F6347" s="25">
        <f>Tabela2025Horario[[#This Row],[Conj. Castilho]]</f>
        <v>0</v>
      </c>
      <c r="G6347" s="25">
        <f>Tabela2025Horario[[#This Row],[Conj. Eol. Ventos Santa Eugênia]]</f>
        <v>0</v>
      </c>
      <c r="H6347" s="25">
        <f>Tabela2025Horario[[#This Row],[Conj. Guaimbê]]</f>
        <v>0</v>
      </c>
      <c r="I6347" s="16"/>
      <c r="J6347" s="16"/>
      <c r="K6347" s="16"/>
      <c r="L6347" s="16"/>
      <c r="M6347" s="16"/>
      <c r="N6347" s="16"/>
      <c r="O6347" s="3">
        <f>IF(Tabela2025Horario[[#This Row],[Media Agregada Todas as Usinas]]*$Q$3265&gt;100%,100%,Tabela2025Horario[[#This Row],[Media Agregada Todas as Usinas]]*$Q$3265)</f>
        <v>0.56410079811139413</v>
      </c>
    </row>
    <row r="6348" spans="1:15" x14ac:dyDescent="0.25">
      <c r="A6348" s="16">
        <f>Tabela2025Horario[[#This Row],[DataHora]]</f>
        <v>45922.416666666664</v>
      </c>
      <c r="B6348" s="17">
        <v>2026</v>
      </c>
      <c r="C6348" s="24">
        <f>Tabela2025Horario[[#This Row],[Mês]]</f>
        <v>9</v>
      </c>
      <c r="D6348" s="24">
        <f>Tabela2025Horario[[#This Row],[Dia]]</f>
        <v>22</v>
      </c>
      <c r="E6348" s="24">
        <f>Tabela2025Horario[[#This Row],[Hora]]</f>
        <v>10</v>
      </c>
      <c r="F6348" s="25">
        <f>Tabela2025Horario[[#This Row],[Conj. Castilho]]</f>
        <v>0</v>
      </c>
      <c r="G6348" s="25">
        <f>Tabela2025Horario[[#This Row],[Conj. Eol. Ventos Santa Eugênia]]</f>
        <v>0</v>
      </c>
      <c r="H6348" s="25">
        <f>Tabela2025Horario[[#This Row],[Conj. Guaimbê]]</f>
        <v>0</v>
      </c>
      <c r="I6348" s="16"/>
      <c r="J6348" s="16"/>
      <c r="K6348" s="16"/>
      <c r="L6348" s="16"/>
      <c r="M6348" s="16"/>
      <c r="N6348" s="16"/>
      <c r="O6348" s="3">
        <f>IF(Tabela2025Horario[[#This Row],[Media Agregada Todas as Usinas]]*$Q$3265&gt;100%,100%,Tabela2025Horario[[#This Row],[Media Agregada Todas as Usinas]]*$Q$3265)</f>
        <v>0.28313773519226082</v>
      </c>
    </row>
    <row r="6349" spans="1:15" x14ac:dyDescent="0.25">
      <c r="A6349" s="16">
        <f>Tabela2025Horario[[#This Row],[DataHora]]</f>
        <v>45922.458333333336</v>
      </c>
      <c r="B6349" s="17">
        <v>2026</v>
      </c>
      <c r="C6349" s="24">
        <f>Tabela2025Horario[[#This Row],[Mês]]</f>
        <v>9</v>
      </c>
      <c r="D6349" s="24">
        <f>Tabela2025Horario[[#This Row],[Dia]]</f>
        <v>22</v>
      </c>
      <c r="E6349" s="24">
        <f>Tabela2025Horario[[#This Row],[Hora]]</f>
        <v>11</v>
      </c>
      <c r="F6349" s="25">
        <f>Tabela2025Horario[[#This Row],[Conj. Castilho]]</f>
        <v>0</v>
      </c>
      <c r="G6349" s="25">
        <f>Tabela2025Horario[[#This Row],[Conj. Eol. Ventos Santa Eugênia]]</f>
        <v>0</v>
      </c>
      <c r="H6349" s="25">
        <f>Tabela2025Horario[[#This Row],[Conj. Guaimbê]]</f>
        <v>0</v>
      </c>
      <c r="I6349" s="16"/>
      <c r="J6349" s="16"/>
      <c r="K6349" s="16"/>
      <c r="L6349" s="16"/>
      <c r="M6349" s="16"/>
      <c r="N6349" s="16"/>
      <c r="O6349" s="3">
        <f>IF(Tabela2025Horario[[#This Row],[Media Agregada Todas as Usinas]]*$Q$3265&gt;100%,100%,Tabela2025Horario[[#This Row],[Media Agregada Todas as Usinas]]*$Q$3265)</f>
        <v>0</v>
      </c>
    </row>
    <row r="6350" spans="1:15" x14ac:dyDescent="0.25">
      <c r="A6350" s="16">
        <f>Tabela2025Horario[[#This Row],[DataHora]]</f>
        <v>45922.5</v>
      </c>
      <c r="B6350" s="17">
        <v>2026</v>
      </c>
      <c r="C6350" s="24">
        <f>Tabela2025Horario[[#This Row],[Mês]]</f>
        <v>9</v>
      </c>
      <c r="D6350" s="24">
        <f>Tabela2025Horario[[#This Row],[Dia]]</f>
        <v>22</v>
      </c>
      <c r="E6350" s="24">
        <f>Tabela2025Horario[[#This Row],[Hora]]</f>
        <v>12</v>
      </c>
      <c r="F6350" s="25">
        <f>Tabela2025Horario[[#This Row],[Conj. Castilho]]</f>
        <v>0</v>
      </c>
      <c r="G6350" s="25">
        <f>Tabela2025Horario[[#This Row],[Conj. Eol. Ventos Santa Eugênia]]</f>
        <v>0</v>
      </c>
      <c r="H6350" s="25">
        <f>Tabela2025Horario[[#This Row],[Conj. Guaimbê]]</f>
        <v>0</v>
      </c>
      <c r="I6350" s="16"/>
      <c r="J6350" s="16"/>
      <c r="K6350" s="16"/>
      <c r="L6350" s="16"/>
      <c r="M6350" s="16"/>
      <c r="N6350" s="16"/>
      <c r="O6350" s="3">
        <f>IF(Tabela2025Horario[[#This Row],[Media Agregada Todas as Usinas]]*$Q$3265&gt;100%,100%,Tabela2025Horario[[#This Row],[Media Agregada Todas as Usinas]]*$Q$3265)</f>
        <v>0</v>
      </c>
    </row>
    <row r="6351" spans="1:15" x14ac:dyDescent="0.25">
      <c r="A6351" s="16">
        <f>Tabela2025Horario[[#This Row],[DataHora]]</f>
        <v>45922.541666666664</v>
      </c>
      <c r="B6351" s="17">
        <v>2026</v>
      </c>
      <c r="C6351" s="24">
        <f>Tabela2025Horario[[#This Row],[Mês]]</f>
        <v>9</v>
      </c>
      <c r="D6351" s="24">
        <f>Tabela2025Horario[[#This Row],[Dia]]</f>
        <v>22</v>
      </c>
      <c r="E6351" s="24">
        <f>Tabela2025Horario[[#This Row],[Hora]]</f>
        <v>13</v>
      </c>
      <c r="F6351" s="25">
        <f>Tabela2025Horario[[#This Row],[Conj. Castilho]]</f>
        <v>0</v>
      </c>
      <c r="G6351" s="25">
        <f>Tabela2025Horario[[#This Row],[Conj. Eol. Ventos Santa Eugênia]]</f>
        <v>0</v>
      </c>
      <c r="H6351" s="25">
        <f>Tabela2025Horario[[#This Row],[Conj. Guaimbê]]</f>
        <v>0</v>
      </c>
      <c r="I6351" s="16"/>
      <c r="J6351" s="16"/>
      <c r="K6351" s="16"/>
      <c r="L6351" s="16"/>
      <c r="M6351" s="16"/>
      <c r="N6351" s="16"/>
      <c r="O6351" s="3">
        <f>IF(Tabela2025Horario[[#This Row],[Media Agregada Todas as Usinas]]*$Q$3265&gt;100%,100%,Tabela2025Horario[[#This Row],[Media Agregada Todas as Usinas]]*$Q$3265)</f>
        <v>0</v>
      </c>
    </row>
    <row r="6352" spans="1:15" x14ac:dyDescent="0.25">
      <c r="A6352" s="16">
        <f>Tabela2025Horario[[#This Row],[DataHora]]</f>
        <v>45922.583333333336</v>
      </c>
      <c r="B6352" s="17">
        <v>2026</v>
      </c>
      <c r="C6352" s="24">
        <f>Tabela2025Horario[[#This Row],[Mês]]</f>
        <v>9</v>
      </c>
      <c r="D6352" s="24">
        <f>Tabela2025Horario[[#This Row],[Dia]]</f>
        <v>22</v>
      </c>
      <c r="E6352" s="24">
        <f>Tabela2025Horario[[#This Row],[Hora]]</f>
        <v>14</v>
      </c>
      <c r="F6352" s="25">
        <f>Tabela2025Horario[[#This Row],[Conj. Castilho]]</f>
        <v>0</v>
      </c>
      <c r="G6352" s="25">
        <f>Tabela2025Horario[[#This Row],[Conj. Eol. Ventos Santa Eugênia]]</f>
        <v>0</v>
      </c>
      <c r="H6352" s="25">
        <f>Tabela2025Horario[[#This Row],[Conj. Guaimbê]]</f>
        <v>0</v>
      </c>
      <c r="I6352" s="16"/>
      <c r="J6352" s="16"/>
      <c r="K6352" s="16"/>
      <c r="L6352" s="16"/>
      <c r="M6352" s="16"/>
      <c r="N6352" s="16"/>
      <c r="O6352" s="3">
        <f>IF(Tabela2025Horario[[#This Row],[Media Agregada Todas as Usinas]]*$Q$3265&gt;100%,100%,Tabela2025Horario[[#This Row],[Media Agregada Todas as Usinas]]*$Q$3265)</f>
        <v>0</v>
      </c>
    </row>
    <row r="6353" spans="1:15" x14ac:dyDescent="0.25">
      <c r="A6353" s="16">
        <f>Tabela2025Horario[[#This Row],[DataHora]]</f>
        <v>45922.625</v>
      </c>
      <c r="B6353" s="17">
        <v>2026</v>
      </c>
      <c r="C6353" s="24">
        <f>Tabela2025Horario[[#This Row],[Mês]]</f>
        <v>9</v>
      </c>
      <c r="D6353" s="24">
        <f>Tabela2025Horario[[#This Row],[Dia]]</f>
        <v>22</v>
      </c>
      <c r="E6353" s="24">
        <f>Tabela2025Horario[[#This Row],[Hora]]</f>
        <v>15</v>
      </c>
      <c r="F6353" s="25">
        <f>Tabela2025Horario[[#This Row],[Conj. Castilho]]</f>
        <v>0</v>
      </c>
      <c r="G6353" s="25">
        <f>Tabela2025Horario[[#This Row],[Conj. Eol. Ventos Santa Eugênia]]</f>
        <v>0</v>
      </c>
      <c r="H6353" s="25">
        <f>Tabela2025Horario[[#This Row],[Conj. Guaimbê]]</f>
        <v>0</v>
      </c>
      <c r="I6353" s="16"/>
      <c r="J6353" s="16"/>
      <c r="K6353" s="16"/>
      <c r="L6353" s="16"/>
      <c r="M6353" s="16"/>
      <c r="N6353" s="16"/>
      <c r="O6353" s="3">
        <f>IF(Tabela2025Horario[[#This Row],[Media Agregada Todas as Usinas]]*$Q$3265&gt;100%,100%,Tabela2025Horario[[#This Row],[Media Agregada Todas as Usinas]]*$Q$3265)</f>
        <v>0</v>
      </c>
    </row>
    <row r="6354" spans="1:15" x14ac:dyDescent="0.25">
      <c r="A6354" s="16">
        <f>Tabela2025Horario[[#This Row],[DataHora]]</f>
        <v>45922.666666666664</v>
      </c>
      <c r="B6354" s="17">
        <v>2026</v>
      </c>
      <c r="C6354" s="24">
        <f>Tabela2025Horario[[#This Row],[Mês]]</f>
        <v>9</v>
      </c>
      <c r="D6354" s="24">
        <f>Tabela2025Horario[[#This Row],[Dia]]</f>
        <v>22</v>
      </c>
      <c r="E6354" s="24">
        <f>Tabela2025Horario[[#This Row],[Hora]]</f>
        <v>16</v>
      </c>
      <c r="F6354" s="25">
        <f>Tabela2025Horario[[#This Row],[Conj. Castilho]]</f>
        <v>0</v>
      </c>
      <c r="G6354" s="25">
        <f>Tabela2025Horario[[#This Row],[Conj. Eol. Ventos Santa Eugênia]]</f>
        <v>0</v>
      </c>
      <c r="H6354" s="25">
        <f>Tabela2025Horario[[#This Row],[Conj. Guaimbê]]</f>
        <v>0</v>
      </c>
      <c r="I6354" s="16"/>
      <c r="J6354" s="16"/>
      <c r="K6354" s="16"/>
      <c r="L6354" s="16"/>
      <c r="M6354" s="16"/>
      <c r="N6354" s="16"/>
      <c r="O6354" s="3">
        <f>IF(Tabela2025Horario[[#This Row],[Media Agregada Todas as Usinas]]*$Q$3265&gt;100%,100%,Tabela2025Horario[[#This Row],[Media Agregada Todas as Usinas]]*$Q$3265)</f>
        <v>0</v>
      </c>
    </row>
    <row r="6355" spans="1:15" x14ac:dyDescent="0.25">
      <c r="A6355" s="16">
        <f>Tabela2025Horario[[#This Row],[DataHora]]</f>
        <v>45922.708333333336</v>
      </c>
      <c r="B6355" s="17">
        <v>2026</v>
      </c>
      <c r="C6355" s="24">
        <f>Tabela2025Horario[[#This Row],[Mês]]</f>
        <v>9</v>
      </c>
      <c r="D6355" s="24">
        <f>Tabela2025Horario[[#This Row],[Dia]]</f>
        <v>22</v>
      </c>
      <c r="E6355" s="24">
        <f>Tabela2025Horario[[#This Row],[Hora]]</f>
        <v>17</v>
      </c>
      <c r="F6355" s="25">
        <f>Tabela2025Horario[[#This Row],[Conj. Castilho]]</f>
        <v>0</v>
      </c>
      <c r="G6355" s="25">
        <f>Tabela2025Horario[[#This Row],[Conj. Eol. Ventos Santa Eugênia]]</f>
        <v>0</v>
      </c>
      <c r="H6355" s="25">
        <f>Tabela2025Horario[[#This Row],[Conj. Guaimbê]]</f>
        <v>0</v>
      </c>
      <c r="I6355" s="16"/>
      <c r="J6355" s="16"/>
      <c r="K6355" s="16"/>
      <c r="L6355" s="16"/>
      <c r="M6355" s="16"/>
      <c r="N6355" s="16"/>
      <c r="O6355" s="3">
        <f>IF(Tabela2025Horario[[#This Row],[Media Agregada Todas as Usinas]]*$Q$3265&gt;100%,100%,Tabela2025Horario[[#This Row],[Media Agregada Todas as Usinas]]*$Q$3265)</f>
        <v>0</v>
      </c>
    </row>
    <row r="6356" spans="1:15" x14ac:dyDescent="0.25">
      <c r="A6356" s="16">
        <f>Tabela2025Horario[[#This Row],[DataHora]]</f>
        <v>45922.75</v>
      </c>
      <c r="B6356" s="17">
        <v>2026</v>
      </c>
      <c r="C6356" s="24">
        <f>Tabela2025Horario[[#This Row],[Mês]]</f>
        <v>9</v>
      </c>
      <c r="D6356" s="24">
        <f>Tabela2025Horario[[#This Row],[Dia]]</f>
        <v>22</v>
      </c>
      <c r="E6356" s="24">
        <f>Tabela2025Horario[[#This Row],[Hora]]</f>
        <v>18</v>
      </c>
      <c r="F6356" s="25">
        <f>Tabela2025Horario[[#This Row],[Conj. Castilho]]</f>
        <v>0</v>
      </c>
      <c r="G6356" s="25">
        <f>Tabela2025Horario[[#This Row],[Conj. Eol. Ventos Santa Eugênia]]</f>
        <v>0</v>
      </c>
      <c r="H6356" s="25">
        <f>Tabela2025Horario[[#This Row],[Conj. Guaimbê]]</f>
        <v>0</v>
      </c>
      <c r="I6356" s="16"/>
      <c r="J6356" s="16"/>
      <c r="K6356" s="16"/>
      <c r="L6356" s="16"/>
      <c r="M6356" s="16"/>
      <c r="N6356" s="16"/>
      <c r="O6356" s="3">
        <f>IF(Tabela2025Horario[[#This Row],[Media Agregada Todas as Usinas]]*$Q$3265&gt;100%,100%,Tabela2025Horario[[#This Row],[Media Agregada Todas as Usinas]]*$Q$3265)</f>
        <v>0</v>
      </c>
    </row>
    <row r="6357" spans="1:15" x14ac:dyDescent="0.25">
      <c r="A6357" s="16">
        <f>Tabela2025Horario[[#This Row],[DataHora]]</f>
        <v>45922.791666666664</v>
      </c>
      <c r="B6357" s="17">
        <v>2026</v>
      </c>
      <c r="C6357" s="24">
        <f>Tabela2025Horario[[#This Row],[Mês]]</f>
        <v>9</v>
      </c>
      <c r="D6357" s="24">
        <f>Tabela2025Horario[[#This Row],[Dia]]</f>
        <v>22</v>
      </c>
      <c r="E6357" s="24">
        <f>Tabela2025Horario[[#This Row],[Hora]]</f>
        <v>19</v>
      </c>
      <c r="F6357" s="25">
        <f>Tabela2025Horario[[#This Row],[Conj. Castilho]]</f>
        <v>0</v>
      </c>
      <c r="G6357" s="25">
        <f>Tabela2025Horario[[#This Row],[Conj. Eol. Ventos Santa Eugênia]]</f>
        <v>0</v>
      </c>
      <c r="H6357" s="25">
        <f>Tabela2025Horario[[#This Row],[Conj. Guaimbê]]</f>
        <v>0</v>
      </c>
      <c r="I6357" s="16"/>
      <c r="J6357" s="16"/>
      <c r="K6357" s="16"/>
      <c r="L6357" s="16"/>
      <c r="M6357" s="16"/>
      <c r="N6357" s="16"/>
      <c r="O6357" s="3">
        <f>IF(Tabela2025Horario[[#This Row],[Media Agregada Todas as Usinas]]*$Q$3265&gt;100%,100%,Tabela2025Horario[[#This Row],[Media Agregada Todas as Usinas]]*$Q$3265)</f>
        <v>0</v>
      </c>
    </row>
    <row r="6358" spans="1:15" x14ac:dyDescent="0.25">
      <c r="A6358" s="16">
        <f>Tabela2025Horario[[#This Row],[DataHora]]</f>
        <v>45922.833333333336</v>
      </c>
      <c r="B6358" s="17">
        <v>2026</v>
      </c>
      <c r="C6358" s="24">
        <f>Tabela2025Horario[[#This Row],[Mês]]</f>
        <v>9</v>
      </c>
      <c r="D6358" s="24">
        <f>Tabela2025Horario[[#This Row],[Dia]]</f>
        <v>22</v>
      </c>
      <c r="E6358" s="24">
        <f>Tabela2025Horario[[#This Row],[Hora]]</f>
        <v>20</v>
      </c>
      <c r="F6358" s="25">
        <f>Tabela2025Horario[[#This Row],[Conj. Castilho]]</f>
        <v>0</v>
      </c>
      <c r="G6358" s="25">
        <f>Tabela2025Horario[[#This Row],[Conj. Eol. Ventos Santa Eugênia]]</f>
        <v>0</v>
      </c>
      <c r="H6358" s="25">
        <f>Tabela2025Horario[[#This Row],[Conj. Guaimbê]]</f>
        <v>0</v>
      </c>
      <c r="I6358" s="16"/>
      <c r="J6358" s="16"/>
      <c r="K6358" s="16"/>
      <c r="L6358" s="16"/>
      <c r="M6358" s="16"/>
      <c r="N6358" s="16"/>
      <c r="O6358" s="3">
        <f>IF(Tabela2025Horario[[#This Row],[Media Agregada Todas as Usinas]]*$Q$3265&gt;100%,100%,Tabela2025Horario[[#This Row],[Media Agregada Todas as Usinas]]*$Q$3265)</f>
        <v>0</v>
      </c>
    </row>
    <row r="6359" spans="1:15" x14ac:dyDescent="0.25">
      <c r="A6359" s="16">
        <f>Tabela2025Horario[[#This Row],[DataHora]]</f>
        <v>45922.875</v>
      </c>
      <c r="B6359" s="17">
        <v>2026</v>
      </c>
      <c r="C6359" s="24">
        <f>Tabela2025Horario[[#This Row],[Mês]]</f>
        <v>9</v>
      </c>
      <c r="D6359" s="24">
        <f>Tabela2025Horario[[#This Row],[Dia]]</f>
        <v>22</v>
      </c>
      <c r="E6359" s="24">
        <f>Tabela2025Horario[[#This Row],[Hora]]</f>
        <v>21</v>
      </c>
      <c r="F6359" s="25">
        <f>Tabela2025Horario[[#This Row],[Conj. Castilho]]</f>
        <v>0</v>
      </c>
      <c r="G6359" s="25">
        <f>Tabela2025Horario[[#This Row],[Conj. Eol. Ventos Santa Eugênia]]</f>
        <v>0</v>
      </c>
      <c r="H6359" s="25">
        <f>Tabela2025Horario[[#This Row],[Conj. Guaimbê]]</f>
        <v>0</v>
      </c>
      <c r="I6359" s="16"/>
      <c r="J6359" s="16"/>
      <c r="K6359" s="16"/>
      <c r="L6359" s="16"/>
      <c r="M6359" s="16"/>
      <c r="N6359" s="16"/>
      <c r="O6359" s="3">
        <f>IF(Tabela2025Horario[[#This Row],[Media Agregada Todas as Usinas]]*$Q$3265&gt;100%,100%,Tabela2025Horario[[#This Row],[Media Agregada Todas as Usinas]]*$Q$3265)</f>
        <v>0</v>
      </c>
    </row>
    <row r="6360" spans="1:15" x14ac:dyDescent="0.25">
      <c r="A6360" s="16">
        <f>Tabela2025Horario[[#This Row],[DataHora]]</f>
        <v>45922.916666666664</v>
      </c>
      <c r="B6360" s="17">
        <v>2026</v>
      </c>
      <c r="C6360" s="24">
        <f>Tabela2025Horario[[#This Row],[Mês]]</f>
        <v>9</v>
      </c>
      <c r="D6360" s="24">
        <f>Tabela2025Horario[[#This Row],[Dia]]</f>
        <v>22</v>
      </c>
      <c r="E6360" s="24">
        <f>Tabela2025Horario[[#This Row],[Hora]]</f>
        <v>22</v>
      </c>
      <c r="F6360" s="25">
        <f>Tabela2025Horario[[#This Row],[Conj. Castilho]]</f>
        <v>0</v>
      </c>
      <c r="G6360" s="25">
        <f>Tabela2025Horario[[#This Row],[Conj. Eol. Ventos Santa Eugênia]]</f>
        <v>0</v>
      </c>
      <c r="H6360" s="25">
        <f>Tabela2025Horario[[#This Row],[Conj. Guaimbê]]</f>
        <v>0</v>
      </c>
      <c r="I6360" s="16"/>
      <c r="J6360" s="16"/>
      <c r="K6360" s="16"/>
      <c r="L6360" s="16"/>
      <c r="M6360" s="16"/>
      <c r="N6360" s="16"/>
      <c r="O6360" s="3">
        <f>IF(Tabela2025Horario[[#This Row],[Media Agregada Todas as Usinas]]*$Q$3265&gt;100%,100%,Tabela2025Horario[[#This Row],[Media Agregada Todas as Usinas]]*$Q$3265)</f>
        <v>0</v>
      </c>
    </row>
    <row r="6361" spans="1:15" x14ac:dyDescent="0.25">
      <c r="A6361" s="16">
        <f>Tabela2025Horario[[#This Row],[DataHora]]</f>
        <v>45922.958333333336</v>
      </c>
      <c r="B6361" s="17">
        <v>2026</v>
      </c>
      <c r="C6361" s="24">
        <f>Tabela2025Horario[[#This Row],[Mês]]</f>
        <v>9</v>
      </c>
      <c r="D6361" s="24">
        <f>Tabela2025Horario[[#This Row],[Dia]]</f>
        <v>22</v>
      </c>
      <c r="E6361" s="24">
        <f>Tabela2025Horario[[#This Row],[Hora]]</f>
        <v>23</v>
      </c>
      <c r="F6361" s="25">
        <f>Tabela2025Horario[[#This Row],[Conj. Castilho]]</f>
        <v>0</v>
      </c>
      <c r="G6361" s="25">
        <f>Tabela2025Horario[[#This Row],[Conj. Eol. Ventos Santa Eugênia]]</f>
        <v>0</v>
      </c>
      <c r="H6361" s="25">
        <f>Tabela2025Horario[[#This Row],[Conj. Guaimbê]]</f>
        <v>0</v>
      </c>
      <c r="I6361" s="16"/>
      <c r="J6361" s="16"/>
      <c r="K6361" s="16"/>
      <c r="L6361" s="16"/>
      <c r="M6361" s="16"/>
      <c r="N6361" s="16"/>
      <c r="O6361" s="3">
        <f>IF(Tabela2025Horario[[#This Row],[Media Agregada Todas as Usinas]]*$Q$3265&gt;100%,100%,Tabela2025Horario[[#This Row],[Media Agregada Todas as Usinas]]*$Q$3265)</f>
        <v>0</v>
      </c>
    </row>
    <row r="6362" spans="1:15" x14ac:dyDescent="0.25">
      <c r="A6362" s="16">
        <f>Tabela2025Horario[[#This Row],[DataHora]]</f>
        <v>45923</v>
      </c>
      <c r="B6362" s="17">
        <v>2026</v>
      </c>
      <c r="C6362" s="24">
        <f>Tabela2025Horario[[#This Row],[Mês]]</f>
        <v>9</v>
      </c>
      <c r="D6362" s="24">
        <f>Tabela2025Horario[[#This Row],[Dia]]</f>
        <v>23</v>
      </c>
      <c r="E6362" s="24">
        <f>Tabela2025Horario[[#This Row],[Hora]]</f>
        <v>0</v>
      </c>
      <c r="F6362" s="25">
        <f>Tabela2025Horario[[#This Row],[Conj. Castilho]]</f>
        <v>0</v>
      </c>
      <c r="G6362" s="25">
        <f>Tabela2025Horario[[#This Row],[Conj. Eol. Ventos Santa Eugênia]]</f>
        <v>0</v>
      </c>
      <c r="H6362" s="25">
        <f>Tabela2025Horario[[#This Row],[Conj. Guaimbê]]</f>
        <v>0</v>
      </c>
      <c r="I6362" s="16"/>
      <c r="J6362" s="16"/>
      <c r="K6362" s="16"/>
      <c r="L6362" s="16"/>
      <c r="M6362" s="16"/>
      <c r="N6362" s="16"/>
      <c r="O6362" s="3">
        <f>IF(Tabela2025Horario[[#This Row],[Media Agregada Todas as Usinas]]*$Q$3265&gt;100%,100%,Tabela2025Horario[[#This Row],[Media Agregada Todas as Usinas]]*$Q$3265)</f>
        <v>0</v>
      </c>
    </row>
    <row r="6363" spans="1:15" x14ac:dyDescent="0.25">
      <c r="A6363" s="16">
        <f>Tabela2025Horario[[#This Row],[DataHora]]</f>
        <v>45923.041666666664</v>
      </c>
      <c r="B6363" s="17">
        <v>2026</v>
      </c>
      <c r="C6363" s="24">
        <f>Tabela2025Horario[[#This Row],[Mês]]</f>
        <v>9</v>
      </c>
      <c r="D6363" s="24">
        <f>Tabela2025Horario[[#This Row],[Dia]]</f>
        <v>23</v>
      </c>
      <c r="E6363" s="24">
        <f>Tabela2025Horario[[#This Row],[Hora]]</f>
        <v>1</v>
      </c>
      <c r="F6363" s="25">
        <f>Tabela2025Horario[[#This Row],[Conj. Castilho]]</f>
        <v>0</v>
      </c>
      <c r="G6363" s="25">
        <f>Tabela2025Horario[[#This Row],[Conj. Eol. Ventos Santa Eugênia]]</f>
        <v>0</v>
      </c>
      <c r="H6363" s="25">
        <f>Tabela2025Horario[[#This Row],[Conj. Guaimbê]]</f>
        <v>0</v>
      </c>
      <c r="I6363" s="16"/>
      <c r="J6363" s="16"/>
      <c r="K6363" s="16"/>
      <c r="L6363" s="16"/>
      <c r="M6363" s="16"/>
      <c r="N6363" s="16"/>
      <c r="O6363" s="3">
        <f>IF(Tabela2025Horario[[#This Row],[Media Agregada Todas as Usinas]]*$Q$3265&gt;100%,100%,Tabela2025Horario[[#This Row],[Media Agregada Todas as Usinas]]*$Q$3265)</f>
        <v>0</v>
      </c>
    </row>
    <row r="6364" spans="1:15" x14ac:dyDescent="0.25">
      <c r="A6364" s="16">
        <f>Tabela2025Horario[[#This Row],[DataHora]]</f>
        <v>45923.083333333336</v>
      </c>
      <c r="B6364" s="17">
        <v>2026</v>
      </c>
      <c r="C6364" s="24">
        <f>Tabela2025Horario[[#This Row],[Mês]]</f>
        <v>9</v>
      </c>
      <c r="D6364" s="24">
        <f>Tabela2025Horario[[#This Row],[Dia]]</f>
        <v>23</v>
      </c>
      <c r="E6364" s="24">
        <f>Tabela2025Horario[[#This Row],[Hora]]</f>
        <v>2</v>
      </c>
      <c r="F6364" s="25">
        <f>Tabela2025Horario[[#This Row],[Conj. Castilho]]</f>
        <v>0</v>
      </c>
      <c r="G6364" s="25">
        <f>Tabela2025Horario[[#This Row],[Conj. Eol. Ventos Santa Eugênia]]</f>
        <v>0</v>
      </c>
      <c r="H6364" s="25">
        <f>Tabela2025Horario[[#This Row],[Conj. Guaimbê]]</f>
        <v>0</v>
      </c>
      <c r="I6364" s="16"/>
      <c r="J6364" s="16"/>
      <c r="K6364" s="16"/>
      <c r="L6364" s="16"/>
      <c r="M6364" s="16"/>
      <c r="N6364" s="16"/>
      <c r="O6364" s="3">
        <f>IF(Tabela2025Horario[[#This Row],[Media Agregada Todas as Usinas]]*$Q$3265&gt;100%,100%,Tabela2025Horario[[#This Row],[Media Agregada Todas as Usinas]]*$Q$3265)</f>
        <v>0</v>
      </c>
    </row>
    <row r="6365" spans="1:15" x14ac:dyDescent="0.25">
      <c r="A6365" s="16">
        <f>Tabela2025Horario[[#This Row],[DataHora]]</f>
        <v>45923.125</v>
      </c>
      <c r="B6365" s="17">
        <v>2026</v>
      </c>
      <c r="C6365" s="24">
        <f>Tabela2025Horario[[#This Row],[Mês]]</f>
        <v>9</v>
      </c>
      <c r="D6365" s="24">
        <f>Tabela2025Horario[[#This Row],[Dia]]</f>
        <v>23</v>
      </c>
      <c r="E6365" s="24">
        <f>Tabela2025Horario[[#This Row],[Hora]]</f>
        <v>3</v>
      </c>
      <c r="F6365" s="25">
        <f>Tabela2025Horario[[#This Row],[Conj. Castilho]]</f>
        <v>0</v>
      </c>
      <c r="G6365" s="25">
        <f>Tabela2025Horario[[#This Row],[Conj. Eol. Ventos Santa Eugênia]]</f>
        <v>0</v>
      </c>
      <c r="H6365" s="25">
        <f>Tabela2025Horario[[#This Row],[Conj. Guaimbê]]</f>
        <v>0</v>
      </c>
      <c r="I6365" s="16"/>
      <c r="J6365" s="16"/>
      <c r="K6365" s="16"/>
      <c r="L6365" s="16"/>
      <c r="M6365" s="16"/>
      <c r="N6365" s="16"/>
      <c r="O6365" s="3">
        <f>IF(Tabela2025Horario[[#This Row],[Media Agregada Todas as Usinas]]*$Q$3265&gt;100%,100%,Tabela2025Horario[[#This Row],[Media Agregada Todas as Usinas]]*$Q$3265)</f>
        <v>0</v>
      </c>
    </row>
    <row r="6366" spans="1:15" x14ac:dyDescent="0.25">
      <c r="A6366" s="16">
        <f>Tabela2025Horario[[#This Row],[DataHora]]</f>
        <v>45923.166666666664</v>
      </c>
      <c r="B6366" s="17">
        <v>2026</v>
      </c>
      <c r="C6366" s="24">
        <f>Tabela2025Horario[[#This Row],[Mês]]</f>
        <v>9</v>
      </c>
      <c r="D6366" s="24">
        <f>Tabela2025Horario[[#This Row],[Dia]]</f>
        <v>23</v>
      </c>
      <c r="E6366" s="24">
        <f>Tabela2025Horario[[#This Row],[Hora]]</f>
        <v>4</v>
      </c>
      <c r="F6366" s="25">
        <f>Tabela2025Horario[[#This Row],[Conj. Castilho]]</f>
        <v>0</v>
      </c>
      <c r="G6366" s="25">
        <f>Tabela2025Horario[[#This Row],[Conj. Eol. Ventos Santa Eugênia]]</f>
        <v>0</v>
      </c>
      <c r="H6366" s="25">
        <f>Tabela2025Horario[[#This Row],[Conj. Guaimbê]]</f>
        <v>0</v>
      </c>
      <c r="I6366" s="16"/>
      <c r="J6366" s="16"/>
      <c r="K6366" s="16"/>
      <c r="L6366" s="16"/>
      <c r="M6366" s="16"/>
      <c r="N6366" s="16"/>
      <c r="O6366" s="3">
        <f>IF(Tabela2025Horario[[#This Row],[Media Agregada Todas as Usinas]]*$Q$3265&gt;100%,100%,Tabela2025Horario[[#This Row],[Media Agregada Todas as Usinas]]*$Q$3265)</f>
        <v>0</v>
      </c>
    </row>
    <row r="6367" spans="1:15" x14ac:dyDescent="0.25">
      <c r="A6367" s="16">
        <f>Tabela2025Horario[[#This Row],[DataHora]]</f>
        <v>45923.208333333336</v>
      </c>
      <c r="B6367" s="17">
        <v>2026</v>
      </c>
      <c r="C6367" s="24">
        <f>Tabela2025Horario[[#This Row],[Mês]]</f>
        <v>9</v>
      </c>
      <c r="D6367" s="24">
        <f>Tabela2025Horario[[#This Row],[Dia]]</f>
        <v>23</v>
      </c>
      <c r="E6367" s="24">
        <f>Tabela2025Horario[[#This Row],[Hora]]</f>
        <v>5</v>
      </c>
      <c r="F6367" s="25">
        <f>Tabela2025Horario[[#This Row],[Conj. Castilho]]</f>
        <v>0</v>
      </c>
      <c r="G6367" s="25">
        <f>Tabela2025Horario[[#This Row],[Conj. Eol. Ventos Santa Eugênia]]</f>
        <v>0</v>
      </c>
      <c r="H6367" s="25">
        <f>Tabela2025Horario[[#This Row],[Conj. Guaimbê]]</f>
        <v>0</v>
      </c>
      <c r="I6367" s="16"/>
      <c r="J6367" s="16"/>
      <c r="K6367" s="16"/>
      <c r="L6367" s="16"/>
      <c r="M6367" s="16"/>
      <c r="N6367" s="16"/>
      <c r="O6367" s="3">
        <f>IF(Tabela2025Horario[[#This Row],[Media Agregada Todas as Usinas]]*$Q$3265&gt;100%,100%,Tabela2025Horario[[#This Row],[Media Agregada Todas as Usinas]]*$Q$3265)</f>
        <v>0</v>
      </c>
    </row>
    <row r="6368" spans="1:15" x14ac:dyDescent="0.25">
      <c r="A6368" s="16">
        <f>Tabela2025Horario[[#This Row],[DataHora]]</f>
        <v>45923.25</v>
      </c>
      <c r="B6368" s="17">
        <v>2026</v>
      </c>
      <c r="C6368" s="24">
        <f>Tabela2025Horario[[#This Row],[Mês]]</f>
        <v>9</v>
      </c>
      <c r="D6368" s="24">
        <f>Tabela2025Horario[[#This Row],[Dia]]</f>
        <v>23</v>
      </c>
      <c r="E6368" s="24">
        <f>Tabela2025Horario[[#This Row],[Hora]]</f>
        <v>6</v>
      </c>
      <c r="F6368" s="25">
        <f>Tabela2025Horario[[#This Row],[Conj. Castilho]]</f>
        <v>0</v>
      </c>
      <c r="G6368" s="25">
        <f>Tabela2025Horario[[#This Row],[Conj. Eol. Ventos Santa Eugênia]]</f>
        <v>0</v>
      </c>
      <c r="H6368" s="25">
        <f>Tabela2025Horario[[#This Row],[Conj. Guaimbê]]</f>
        <v>0</v>
      </c>
      <c r="I6368" s="16"/>
      <c r="J6368" s="16"/>
      <c r="K6368" s="16"/>
      <c r="L6368" s="16"/>
      <c r="M6368" s="16"/>
      <c r="N6368" s="16"/>
      <c r="O6368" s="3">
        <f>IF(Tabela2025Horario[[#This Row],[Media Agregada Todas as Usinas]]*$Q$3265&gt;100%,100%,Tabela2025Horario[[#This Row],[Media Agregada Todas as Usinas]]*$Q$3265)</f>
        <v>3.3135753140226473E-2</v>
      </c>
    </row>
    <row r="6369" spans="1:15" x14ac:dyDescent="0.25">
      <c r="A6369" s="16">
        <f>Tabela2025Horario[[#This Row],[DataHora]]</f>
        <v>45923.291666666664</v>
      </c>
      <c r="B6369" s="17">
        <v>2026</v>
      </c>
      <c r="C6369" s="24">
        <f>Tabela2025Horario[[#This Row],[Mês]]</f>
        <v>9</v>
      </c>
      <c r="D6369" s="24">
        <f>Tabela2025Horario[[#This Row],[Dia]]</f>
        <v>23</v>
      </c>
      <c r="E6369" s="24">
        <f>Tabela2025Horario[[#This Row],[Hora]]</f>
        <v>7</v>
      </c>
      <c r="F6369" s="25">
        <f>Tabela2025Horario[[#This Row],[Conj. Castilho]]</f>
        <v>0</v>
      </c>
      <c r="G6369" s="25">
        <f>Tabela2025Horario[[#This Row],[Conj. Eol. Ventos Santa Eugênia]]</f>
        <v>0</v>
      </c>
      <c r="H6369" s="25">
        <f>Tabela2025Horario[[#This Row],[Conj. Guaimbê]]</f>
        <v>0</v>
      </c>
      <c r="I6369" s="16"/>
      <c r="J6369" s="16"/>
      <c r="K6369" s="16"/>
      <c r="L6369" s="16"/>
      <c r="M6369" s="16"/>
      <c r="N6369" s="16"/>
      <c r="O6369" s="3">
        <f>IF(Tabela2025Horario[[#This Row],[Media Agregada Todas as Usinas]]*$Q$3265&gt;100%,100%,Tabela2025Horario[[#This Row],[Media Agregada Todas as Usinas]]*$Q$3265)</f>
        <v>0.21518469394482312</v>
      </c>
    </row>
    <row r="6370" spans="1:15" x14ac:dyDescent="0.25">
      <c r="A6370" s="16">
        <f>Tabela2025Horario[[#This Row],[DataHora]]</f>
        <v>45923.333333333336</v>
      </c>
      <c r="B6370" s="17">
        <v>2026</v>
      </c>
      <c r="C6370" s="24">
        <f>Tabela2025Horario[[#This Row],[Mês]]</f>
        <v>9</v>
      </c>
      <c r="D6370" s="24">
        <f>Tabela2025Horario[[#This Row],[Dia]]</f>
        <v>23</v>
      </c>
      <c r="E6370" s="24">
        <f>Tabela2025Horario[[#This Row],[Hora]]</f>
        <v>8</v>
      </c>
      <c r="F6370" s="25">
        <f>Tabela2025Horario[[#This Row],[Conj. Castilho]]</f>
        <v>0</v>
      </c>
      <c r="G6370" s="25">
        <f>Tabela2025Horario[[#This Row],[Conj. Eol. Ventos Santa Eugênia]]</f>
        <v>0</v>
      </c>
      <c r="H6370" s="25">
        <f>Tabela2025Horario[[#This Row],[Conj. Guaimbê]]</f>
        <v>0</v>
      </c>
      <c r="I6370" s="16"/>
      <c r="J6370" s="16"/>
      <c r="K6370" s="16"/>
      <c r="L6370" s="16"/>
      <c r="M6370" s="16"/>
      <c r="N6370" s="16"/>
      <c r="O6370" s="3">
        <f>IF(Tabela2025Horario[[#This Row],[Media Agregada Todas as Usinas]]*$Q$3265&gt;100%,100%,Tabela2025Horario[[#This Row],[Media Agregada Todas as Usinas]]*$Q$3265)</f>
        <v>0.18277655990467856</v>
      </c>
    </row>
    <row r="6371" spans="1:15" x14ac:dyDescent="0.25">
      <c r="A6371" s="16">
        <f>Tabela2025Horario[[#This Row],[DataHora]]</f>
        <v>45923.375</v>
      </c>
      <c r="B6371" s="17">
        <v>2026</v>
      </c>
      <c r="C6371" s="24">
        <f>Tabela2025Horario[[#This Row],[Mês]]</f>
        <v>9</v>
      </c>
      <c r="D6371" s="24">
        <f>Tabela2025Horario[[#This Row],[Dia]]</f>
        <v>23</v>
      </c>
      <c r="E6371" s="24">
        <f>Tabela2025Horario[[#This Row],[Hora]]</f>
        <v>9</v>
      </c>
      <c r="F6371" s="25">
        <f>Tabela2025Horario[[#This Row],[Conj. Castilho]]</f>
        <v>0</v>
      </c>
      <c r="G6371" s="25">
        <f>Tabela2025Horario[[#This Row],[Conj. Eol. Ventos Santa Eugênia]]</f>
        <v>0</v>
      </c>
      <c r="H6371" s="25">
        <f>Tabela2025Horario[[#This Row],[Conj. Guaimbê]]</f>
        <v>0</v>
      </c>
      <c r="I6371" s="16"/>
      <c r="J6371" s="16"/>
      <c r="K6371" s="16"/>
      <c r="L6371" s="16"/>
      <c r="M6371" s="16"/>
      <c r="N6371" s="16"/>
      <c r="O6371" s="3">
        <f>IF(Tabela2025Horario[[#This Row],[Media Agregada Todas as Usinas]]*$Q$3265&gt;100%,100%,Tabela2025Horario[[#This Row],[Media Agregada Todas as Usinas]]*$Q$3265)</f>
        <v>0.29577707888637161</v>
      </c>
    </row>
    <row r="6372" spans="1:15" x14ac:dyDescent="0.25">
      <c r="A6372" s="16">
        <f>Tabela2025Horario[[#This Row],[DataHora]]</f>
        <v>45923.416666666664</v>
      </c>
      <c r="B6372" s="17">
        <v>2026</v>
      </c>
      <c r="C6372" s="24">
        <f>Tabela2025Horario[[#This Row],[Mês]]</f>
        <v>9</v>
      </c>
      <c r="D6372" s="24">
        <f>Tabela2025Horario[[#This Row],[Dia]]</f>
        <v>23</v>
      </c>
      <c r="E6372" s="24">
        <f>Tabela2025Horario[[#This Row],[Hora]]</f>
        <v>10</v>
      </c>
      <c r="F6372" s="25">
        <f>Tabela2025Horario[[#This Row],[Conj. Castilho]]</f>
        <v>0</v>
      </c>
      <c r="G6372" s="25">
        <f>Tabela2025Horario[[#This Row],[Conj. Eol. Ventos Santa Eugênia]]</f>
        <v>1.7999452109378752E-2</v>
      </c>
      <c r="H6372" s="25">
        <f>Tabela2025Horario[[#This Row],[Conj. Guaimbê]]</f>
        <v>0</v>
      </c>
      <c r="I6372" s="16"/>
      <c r="J6372" s="16"/>
      <c r="K6372" s="16"/>
      <c r="L6372" s="16"/>
      <c r="M6372" s="16"/>
      <c r="N6372" s="16"/>
      <c r="O6372" s="3">
        <f>IF(Tabela2025Horario[[#This Row],[Media Agregada Todas as Usinas]]*$Q$3265&gt;100%,100%,Tabela2025Horario[[#This Row],[Media Agregada Todas as Usinas]]*$Q$3265)</f>
        <v>2.4588533893454251E-2</v>
      </c>
    </row>
    <row r="6373" spans="1:15" x14ac:dyDescent="0.25">
      <c r="A6373" s="16">
        <f>Tabela2025Horario[[#This Row],[DataHora]]</f>
        <v>45923.458333333336</v>
      </c>
      <c r="B6373" s="17">
        <v>2026</v>
      </c>
      <c r="C6373" s="24">
        <f>Tabela2025Horario[[#This Row],[Mês]]</f>
        <v>9</v>
      </c>
      <c r="D6373" s="24">
        <f>Tabela2025Horario[[#This Row],[Dia]]</f>
        <v>23</v>
      </c>
      <c r="E6373" s="24">
        <f>Tabela2025Horario[[#This Row],[Hora]]</f>
        <v>11</v>
      </c>
      <c r="F6373" s="25">
        <f>Tabela2025Horario[[#This Row],[Conj. Castilho]]</f>
        <v>0</v>
      </c>
      <c r="G6373" s="25">
        <f>Tabela2025Horario[[#This Row],[Conj. Eol. Ventos Santa Eugênia]]</f>
        <v>1.534291509126871E-2</v>
      </c>
      <c r="H6373" s="25">
        <f>Tabela2025Horario[[#This Row],[Conj. Guaimbê]]</f>
        <v>0</v>
      </c>
      <c r="I6373" s="16"/>
      <c r="J6373" s="16"/>
      <c r="K6373" s="16"/>
      <c r="L6373" s="16"/>
      <c r="M6373" s="16"/>
      <c r="N6373" s="16"/>
      <c r="O6373" s="3">
        <f>IF(Tabela2025Horario[[#This Row],[Media Agregada Todas as Usinas]]*$Q$3265&gt;100%,100%,Tabela2025Horario[[#This Row],[Media Agregada Todas as Usinas]]*$Q$3265)</f>
        <v>3.7097077291904104E-2</v>
      </c>
    </row>
    <row r="6374" spans="1:15" x14ac:dyDescent="0.25">
      <c r="A6374" s="16">
        <f>Tabela2025Horario[[#This Row],[DataHora]]</f>
        <v>45923.5</v>
      </c>
      <c r="B6374" s="17">
        <v>2026</v>
      </c>
      <c r="C6374" s="24">
        <f>Tabela2025Horario[[#This Row],[Mês]]</f>
        <v>9</v>
      </c>
      <c r="D6374" s="24">
        <f>Tabela2025Horario[[#This Row],[Dia]]</f>
        <v>23</v>
      </c>
      <c r="E6374" s="24">
        <f>Tabela2025Horario[[#This Row],[Hora]]</f>
        <v>12</v>
      </c>
      <c r="F6374" s="25">
        <f>Tabela2025Horario[[#This Row],[Conj. Castilho]]</f>
        <v>2.2853662978466142E-2</v>
      </c>
      <c r="G6374" s="25">
        <f>Tabela2025Horario[[#This Row],[Conj. Eol. Ventos Santa Eugênia]]</f>
        <v>0.16191032305920694</v>
      </c>
      <c r="H6374" s="25">
        <f>Tabela2025Horario[[#This Row],[Conj. Guaimbê]]</f>
        <v>0</v>
      </c>
      <c r="I6374" s="16"/>
      <c r="J6374" s="16"/>
      <c r="K6374" s="16"/>
      <c r="L6374" s="16"/>
      <c r="M6374" s="16"/>
      <c r="N6374" s="16"/>
      <c r="O6374" s="3">
        <f>IF(Tabela2025Horario[[#This Row],[Media Agregada Todas as Usinas]]*$Q$3265&gt;100%,100%,Tabela2025Horario[[#This Row],[Media Agregada Todas as Usinas]]*$Q$3265)</f>
        <v>0.44620793521902441</v>
      </c>
    </row>
    <row r="6375" spans="1:15" x14ac:dyDescent="0.25">
      <c r="A6375" s="16">
        <f>Tabela2025Horario[[#This Row],[DataHora]]</f>
        <v>45923.541666666664</v>
      </c>
      <c r="B6375" s="17">
        <v>2026</v>
      </c>
      <c r="C6375" s="24">
        <f>Tabela2025Horario[[#This Row],[Mês]]</f>
        <v>9</v>
      </c>
      <c r="D6375" s="24">
        <f>Tabela2025Horario[[#This Row],[Dia]]</f>
        <v>23</v>
      </c>
      <c r="E6375" s="24">
        <f>Tabela2025Horario[[#This Row],[Hora]]</f>
        <v>13</v>
      </c>
      <c r="F6375" s="25">
        <f>Tabela2025Horario[[#This Row],[Conj. Castilho]]</f>
        <v>1.5868649755319861E-2</v>
      </c>
      <c r="G6375" s="25">
        <f>Tabela2025Horario[[#This Row],[Conj. Eol. Ventos Santa Eugênia]]</f>
        <v>0.27363999239001735</v>
      </c>
      <c r="H6375" s="25">
        <f>Tabela2025Horario[[#This Row],[Conj. Guaimbê]]</f>
        <v>0</v>
      </c>
      <c r="I6375" s="16"/>
      <c r="J6375" s="16"/>
      <c r="K6375" s="16"/>
      <c r="L6375" s="16"/>
      <c r="M6375" s="16"/>
      <c r="N6375" s="16"/>
      <c r="O6375" s="3">
        <f>IF(Tabela2025Horario[[#This Row],[Media Agregada Todas as Usinas]]*$Q$3265&gt;100%,100%,Tabela2025Horario[[#This Row],[Media Agregada Todas as Usinas]]*$Q$3265)</f>
        <v>0.58150372439611964</v>
      </c>
    </row>
    <row r="6376" spans="1:15" x14ac:dyDescent="0.25">
      <c r="A6376" s="16">
        <f>Tabela2025Horario[[#This Row],[DataHora]]</f>
        <v>45923.583333333336</v>
      </c>
      <c r="B6376" s="17">
        <v>2026</v>
      </c>
      <c r="C6376" s="24">
        <f>Tabela2025Horario[[#This Row],[Mês]]</f>
        <v>9</v>
      </c>
      <c r="D6376" s="24">
        <f>Tabela2025Horario[[#This Row],[Dia]]</f>
        <v>23</v>
      </c>
      <c r="E6376" s="24">
        <f>Tabela2025Horario[[#This Row],[Hora]]</f>
        <v>14</v>
      </c>
      <c r="F6376" s="25">
        <f>Tabela2025Horario[[#This Row],[Conj. Castilho]]</f>
        <v>5.9983545019796653E-3</v>
      </c>
      <c r="G6376" s="25">
        <f>Tabela2025Horario[[#This Row],[Conj. Eol. Ventos Santa Eugênia]]</f>
        <v>0.47055214620308922</v>
      </c>
      <c r="H6376" s="25">
        <f>Tabela2025Horario[[#This Row],[Conj. Guaimbê]]</f>
        <v>0</v>
      </c>
      <c r="I6376" s="16"/>
      <c r="J6376" s="16"/>
      <c r="K6376" s="16"/>
      <c r="L6376" s="16"/>
      <c r="M6376" s="16"/>
      <c r="N6376" s="16"/>
      <c r="O6376" s="3">
        <f>IF(Tabela2025Horario[[#This Row],[Media Agregada Todas as Usinas]]*$Q$3265&gt;100%,100%,Tabela2025Horario[[#This Row],[Media Agregada Todas as Usinas]]*$Q$3265)</f>
        <v>1</v>
      </c>
    </row>
    <row r="6377" spans="1:15" x14ac:dyDescent="0.25">
      <c r="A6377" s="16">
        <f>Tabela2025Horario[[#This Row],[DataHora]]</f>
        <v>45923.625</v>
      </c>
      <c r="B6377" s="17">
        <v>2026</v>
      </c>
      <c r="C6377" s="24">
        <f>Tabela2025Horario[[#This Row],[Mês]]</f>
        <v>9</v>
      </c>
      <c r="D6377" s="24">
        <f>Tabela2025Horario[[#This Row],[Dia]]</f>
        <v>23</v>
      </c>
      <c r="E6377" s="24">
        <f>Tabela2025Horario[[#This Row],[Hora]]</f>
        <v>15</v>
      </c>
      <c r="F6377" s="25">
        <f>Tabela2025Horario[[#This Row],[Conj. Castilho]]</f>
        <v>0</v>
      </c>
      <c r="G6377" s="25">
        <f>Tabela2025Horario[[#This Row],[Conj. Eol. Ventos Santa Eugênia]]</f>
        <v>0.51323787304783308</v>
      </c>
      <c r="H6377" s="25">
        <f>Tabela2025Horario[[#This Row],[Conj. Guaimbê]]</f>
        <v>0</v>
      </c>
      <c r="I6377" s="16"/>
      <c r="J6377" s="16"/>
      <c r="K6377" s="16"/>
      <c r="L6377" s="16"/>
      <c r="M6377" s="16"/>
      <c r="N6377" s="16"/>
      <c r="O6377" s="3">
        <f>IF(Tabela2025Horario[[#This Row],[Media Agregada Todas as Usinas]]*$Q$3265&gt;100%,100%,Tabela2025Horario[[#This Row],[Media Agregada Todas as Usinas]]*$Q$3265)</f>
        <v>0.77691363747251529</v>
      </c>
    </row>
    <row r="6378" spans="1:15" x14ac:dyDescent="0.25">
      <c r="A6378" s="16">
        <f>Tabela2025Horario[[#This Row],[DataHora]]</f>
        <v>45923.666666666664</v>
      </c>
      <c r="B6378" s="17">
        <v>2026</v>
      </c>
      <c r="C6378" s="24">
        <f>Tabela2025Horario[[#This Row],[Mês]]</f>
        <v>9</v>
      </c>
      <c r="D6378" s="24">
        <f>Tabela2025Horario[[#This Row],[Dia]]</f>
        <v>23</v>
      </c>
      <c r="E6378" s="24">
        <f>Tabela2025Horario[[#This Row],[Hora]]</f>
        <v>16</v>
      </c>
      <c r="F6378" s="25">
        <f>Tabela2025Horario[[#This Row],[Conj. Castilho]]</f>
        <v>0</v>
      </c>
      <c r="G6378" s="25">
        <f>Tabela2025Horario[[#This Row],[Conj. Eol. Ventos Santa Eugênia]]</f>
        <v>0.11342399228740205</v>
      </c>
      <c r="H6378" s="25">
        <f>Tabela2025Horario[[#This Row],[Conj. Guaimbê]]</f>
        <v>0</v>
      </c>
      <c r="I6378" s="16"/>
      <c r="J6378" s="16"/>
      <c r="K6378" s="16"/>
      <c r="L6378" s="16"/>
      <c r="M6378" s="16"/>
      <c r="N6378" s="16"/>
      <c r="O6378" s="3">
        <f>IF(Tabela2025Horario[[#This Row],[Media Agregada Todas as Usinas]]*$Q$3265&gt;100%,100%,Tabela2025Horario[[#This Row],[Media Agregada Todas as Usinas]]*$Q$3265)</f>
        <v>0.30529961713209108</v>
      </c>
    </row>
    <row r="6379" spans="1:15" x14ac:dyDescent="0.25">
      <c r="A6379" s="16">
        <f>Tabela2025Horario[[#This Row],[DataHora]]</f>
        <v>45923.708333333336</v>
      </c>
      <c r="B6379" s="17">
        <v>2026</v>
      </c>
      <c r="C6379" s="24">
        <f>Tabela2025Horario[[#This Row],[Mês]]</f>
        <v>9</v>
      </c>
      <c r="D6379" s="24">
        <f>Tabela2025Horario[[#This Row],[Dia]]</f>
        <v>23</v>
      </c>
      <c r="E6379" s="24">
        <f>Tabela2025Horario[[#This Row],[Hora]]</f>
        <v>17</v>
      </c>
      <c r="F6379" s="25">
        <f>Tabela2025Horario[[#This Row],[Conj. Castilho]]</f>
        <v>0</v>
      </c>
      <c r="G6379" s="25">
        <f>Tabela2025Horario[[#This Row],[Conj. Eol. Ventos Santa Eugênia]]</f>
        <v>0</v>
      </c>
      <c r="H6379" s="25">
        <f>Tabela2025Horario[[#This Row],[Conj. Guaimbê]]</f>
        <v>0</v>
      </c>
      <c r="I6379" s="16"/>
      <c r="J6379" s="16"/>
      <c r="K6379" s="16"/>
      <c r="L6379" s="16"/>
      <c r="M6379" s="16"/>
      <c r="N6379" s="16"/>
      <c r="O6379" s="3">
        <f>IF(Tabela2025Horario[[#This Row],[Media Agregada Todas as Usinas]]*$Q$3265&gt;100%,100%,Tabela2025Horario[[#This Row],[Media Agregada Todas as Usinas]]*$Q$3265)</f>
        <v>4.8799776973188796E-2</v>
      </c>
    </row>
    <row r="6380" spans="1:15" x14ac:dyDescent="0.25">
      <c r="A6380" s="16">
        <f>Tabela2025Horario[[#This Row],[DataHora]]</f>
        <v>45923.75</v>
      </c>
      <c r="B6380" s="17">
        <v>2026</v>
      </c>
      <c r="C6380" s="24">
        <f>Tabela2025Horario[[#This Row],[Mês]]</f>
        <v>9</v>
      </c>
      <c r="D6380" s="24">
        <f>Tabela2025Horario[[#This Row],[Dia]]</f>
        <v>23</v>
      </c>
      <c r="E6380" s="24">
        <f>Tabela2025Horario[[#This Row],[Hora]]</f>
        <v>18</v>
      </c>
      <c r="F6380" s="25">
        <f>Tabela2025Horario[[#This Row],[Conj. Castilho]]</f>
        <v>0</v>
      </c>
      <c r="G6380" s="25">
        <f>Tabela2025Horario[[#This Row],[Conj. Eol. Ventos Santa Eugênia]]</f>
        <v>0</v>
      </c>
      <c r="H6380" s="25">
        <f>Tabela2025Horario[[#This Row],[Conj. Guaimbê]]</f>
        <v>0</v>
      </c>
      <c r="I6380" s="16"/>
      <c r="J6380" s="16"/>
      <c r="K6380" s="16"/>
      <c r="L6380" s="16"/>
      <c r="M6380" s="16"/>
      <c r="N6380" s="16"/>
      <c r="O6380" s="3">
        <f>IF(Tabela2025Horario[[#This Row],[Media Agregada Todas as Usinas]]*$Q$3265&gt;100%,100%,Tabela2025Horario[[#This Row],[Media Agregada Todas as Usinas]]*$Q$3265)</f>
        <v>0</v>
      </c>
    </row>
    <row r="6381" spans="1:15" x14ac:dyDescent="0.25">
      <c r="A6381" s="16">
        <f>Tabela2025Horario[[#This Row],[DataHora]]</f>
        <v>45923.791666666664</v>
      </c>
      <c r="B6381" s="17">
        <v>2026</v>
      </c>
      <c r="C6381" s="24">
        <f>Tabela2025Horario[[#This Row],[Mês]]</f>
        <v>9</v>
      </c>
      <c r="D6381" s="24">
        <f>Tabela2025Horario[[#This Row],[Dia]]</f>
        <v>23</v>
      </c>
      <c r="E6381" s="24">
        <f>Tabela2025Horario[[#This Row],[Hora]]</f>
        <v>19</v>
      </c>
      <c r="F6381" s="25">
        <f>Tabela2025Horario[[#This Row],[Conj. Castilho]]</f>
        <v>0</v>
      </c>
      <c r="G6381" s="25">
        <f>Tabela2025Horario[[#This Row],[Conj. Eol. Ventos Santa Eugênia]]</f>
        <v>0</v>
      </c>
      <c r="H6381" s="25">
        <f>Tabela2025Horario[[#This Row],[Conj. Guaimbê]]</f>
        <v>0</v>
      </c>
      <c r="I6381" s="16"/>
      <c r="J6381" s="16"/>
      <c r="K6381" s="16"/>
      <c r="L6381" s="16"/>
      <c r="M6381" s="16"/>
      <c r="N6381" s="16"/>
      <c r="O6381" s="3">
        <f>IF(Tabela2025Horario[[#This Row],[Media Agregada Todas as Usinas]]*$Q$3265&gt;100%,100%,Tabela2025Horario[[#This Row],[Media Agregada Todas as Usinas]]*$Q$3265)</f>
        <v>0</v>
      </c>
    </row>
    <row r="6382" spans="1:15" x14ac:dyDescent="0.25">
      <c r="A6382" s="16">
        <f>Tabela2025Horario[[#This Row],[DataHora]]</f>
        <v>45923.833333333336</v>
      </c>
      <c r="B6382" s="17">
        <v>2026</v>
      </c>
      <c r="C6382" s="24">
        <f>Tabela2025Horario[[#This Row],[Mês]]</f>
        <v>9</v>
      </c>
      <c r="D6382" s="24">
        <f>Tabela2025Horario[[#This Row],[Dia]]</f>
        <v>23</v>
      </c>
      <c r="E6382" s="24">
        <f>Tabela2025Horario[[#This Row],[Hora]]</f>
        <v>20</v>
      </c>
      <c r="F6382" s="25">
        <f>Tabela2025Horario[[#This Row],[Conj. Castilho]]</f>
        <v>0</v>
      </c>
      <c r="G6382" s="25">
        <f>Tabela2025Horario[[#This Row],[Conj. Eol. Ventos Santa Eugênia]]</f>
        <v>0</v>
      </c>
      <c r="H6382" s="25">
        <f>Tabela2025Horario[[#This Row],[Conj. Guaimbê]]</f>
        <v>0</v>
      </c>
      <c r="I6382" s="16"/>
      <c r="J6382" s="16"/>
      <c r="K6382" s="16"/>
      <c r="L6382" s="16"/>
      <c r="M6382" s="16"/>
      <c r="N6382" s="16"/>
      <c r="O6382" s="3">
        <f>IF(Tabela2025Horario[[#This Row],[Media Agregada Todas as Usinas]]*$Q$3265&gt;100%,100%,Tabela2025Horario[[#This Row],[Media Agregada Todas as Usinas]]*$Q$3265)</f>
        <v>0</v>
      </c>
    </row>
    <row r="6383" spans="1:15" x14ac:dyDescent="0.25">
      <c r="A6383" s="16">
        <f>Tabela2025Horario[[#This Row],[DataHora]]</f>
        <v>45923.875</v>
      </c>
      <c r="B6383" s="17">
        <v>2026</v>
      </c>
      <c r="C6383" s="24">
        <f>Tabela2025Horario[[#This Row],[Mês]]</f>
        <v>9</v>
      </c>
      <c r="D6383" s="24">
        <f>Tabela2025Horario[[#This Row],[Dia]]</f>
        <v>23</v>
      </c>
      <c r="E6383" s="24">
        <f>Tabela2025Horario[[#This Row],[Hora]]</f>
        <v>21</v>
      </c>
      <c r="F6383" s="25">
        <f>Tabela2025Horario[[#This Row],[Conj. Castilho]]</f>
        <v>0</v>
      </c>
      <c r="G6383" s="25">
        <f>Tabela2025Horario[[#This Row],[Conj. Eol. Ventos Santa Eugênia]]</f>
        <v>0</v>
      </c>
      <c r="H6383" s="25">
        <f>Tabela2025Horario[[#This Row],[Conj. Guaimbê]]</f>
        <v>0</v>
      </c>
      <c r="I6383" s="16"/>
      <c r="J6383" s="16"/>
      <c r="K6383" s="16"/>
      <c r="L6383" s="16"/>
      <c r="M6383" s="16"/>
      <c r="N6383" s="16"/>
      <c r="O6383" s="3">
        <f>IF(Tabela2025Horario[[#This Row],[Media Agregada Todas as Usinas]]*$Q$3265&gt;100%,100%,Tabela2025Horario[[#This Row],[Media Agregada Todas as Usinas]]*$Q$3265)</f>
        <v>0</v>
      </c>
    </row>
    <row r="6384" spans="1:15" x14ac:dyDescent="0.25">
      <c r="A6384" s="16">
        <f>Tabela2025Horario[[#This Row],[DataHora]]</f>
        <v>45923.916666666664</v>
      </c>
      <c r="B6384" s="17">
        <v>2026</v>
      </c>
      <c r="C6384" s="24">
        <f>Tabela2025Horario[[#This Row],[Mês]]</f>
        <v>9</v>
      </c>
      <c r="D6384" s="24">
        <f>Tabela2025Horario[[#This Row],[Dia]]</f>
        <v>23</v>
      </c>
      <c r="E6384" s="24">
        <f>Tabela2025Horario[[#This Row],[Hora]]</f>
        <v>22</v>
      </c>
      <c r="F6384" s="25">
        <f>Tabela2025Horario[[#This Row],[Conj. Castilho]]</f>
        <v>0</v>
      </c>
      <c r="G6384" s="25">
        <f>Tabela2025Horario[[#This Row],[Conj. Eol. Ventos Santa Eugênia]]</f>
        <v>0</v>
      </c>
      <c r="H6384" s="25">
        <f>Tabela2025Horario[[#This Row],[Conj. Guaimbê]]</f>
        <v>0</v>
      </c>
      <c r="I6384" s="16"/>
      <c r="J6384" s="16"/>
      <c r="K6384" s="16"/>
      <c r="L6384" s="16"/>
      <c r="M6384" s="16"/>
      <c r="N6384" s="16"/>
      <c r="O6384" s="3">
        <f>IF(Tabela2025Horario[[#This Row],[Media Agregada Todas as Usinas]]*$Q$3265&gt;100%,100%,Tabela2025Horario[[#This Row],[Media Agregada Todas as Usinas]]*$Q$3265)</f>
        <v>0</v>
      </c>
    </row>
    <row r="6385" spans="1:15" x14ac:dyDescent="0.25">
      <c r="A6385" s="16">
        <f>Tabela2025Horario[[#This Row],[DataHora]]</f>
        <v>45923.958333333336</v>
      </c>
      <c r="B6385" s="17">
        <v>2026</v>
      </c>
      <c r="C6385" s="24">
        <f>Tabela2025Horario[[#This Row],[Mês]]</f>
        <v>9</v>
      </c>
      <c r="D6385" s="24">
        <f>Tabela2025Horario[[#This Row],[Dia]]</f>
        <v>23</v>
      </c>
      <c r="E6385" s="24">
        <f>Tabela2025Horario[[#This Row],[Hora]]</f>
        <v>23</v>
      </c>
      <c r="F6385" s="25">
        <f>Tabela2025Horario[[#This Row],[Conj. Castilho]]</f>
        <v>0</v>
      </c>
      <c r="G6385" s="25">
        <f>Tabela2025Horario[[#This Row],[Conj. Eol. Ventos Santa Eugênia]]</f>
        <v>0</v>
      </c>
      <c r="H6385" s="25">
        <f>Tabela2025Horario[[#This Row],[Conj. Guaimbê]]</f>
        <v>0</v>
      </c>
      <c r="I6385" s="16"/>
      <c r="J6385" s="16"/>
      <c r="K6385" s="16"/>
      <c r="L6385" s="16"/>
      <c r="M6385" s="16"/>
      <c r="N6385" s="16"/>
      <c r="O6385" s="3">
        <f>IF(Tabela2025Horario[[#This Row],[Media Agregada Todas as Usinas]]*$Q$3265&gt;100%,100%,Tabela2025Horario[[#This Row],[Media Agregada Todas as Usinas]]*$Q$3265)</f>
        <v>0</v>
      </c>
    </row>
    <row r="6386" spans="1:15" x14ac:dyDescent="0.25">
      <c r="A6386" s="16">
        <f>Tabela2025Horario[[#This Row],[DataHora]]</f>
        <v>45924</v>
      </c>
      <c r="B6386" s="17">
        <v>2026</v>
      </c>
      <c r="C6386" s="24">
        <f>Tabela2025Horario[[#This Row],[Mês]]</f>
        <v>9</v>
      </c>
      <c r="D6386" s="24">
        <f>Tabela2025Horario[[#This Row],[Dia]]</f>
        <v>24</v>
      </c>
      <c r="E6386" s="24">
        <f>Tabela2025Horario[[#This Row],[Hora]]</f>
        <v>0</v>
      </c>
      <c r="F6386" s="25">
        <f>Tabela2025Horario[[#This Row],[Conj. Castilho]]</f>
        <v>0</v>
      </c>
      <c r="G6386" s="25">
        <f>Tabela2025Horario[[#This Row],[Conj. Eol. Ventos Santa Eugênia]]</f>
        <v>0</v>
      </c>
      <c r="H6386" s="25">
        <f>Tabela2025Horario[[#This Row],[Conj. Guaimbê]]</f>
        <v>0</v>
      </c>
      <c r="I6386" s="16"/>
      <c r="J6386" s="16"/>
      <c r="K6386" s="16"/>
      <c r="L6386" s="16"/>
      <c r="M6386" s="16"/>
      <c r="N6386" s="16"/>
      <c r="O6386" s="3">
        <f>IF(Tabela2025Horario[[#This Row],[Media Agregada Todas as Usinas]]*$Q$3265&gt;100%,100%,Tabela2025Horario[[#This Row],[Media Agregada Todas as Usinas]]*$Q$3265)</f>
        <v>0</v>
      </c>
    </row>
    <row r="6387" spans="1:15" x14ac:dyDescent="0.25">
      <c r="A6387" s="16">
        <f>Tabela2025Horario[[#This Row],[DataHora]]</f>
        <v>45924.041666666664</v>
      </c>
      <c r="B6387" s="17">
        <v>2026</v>
      </c>
      <c r="C6387" s="24">
        <f>Tabela2025Horario[[#This Row],[Mês]]</f>
        <v>9</v>
      </c>
      <c r="D6387" s="24">
        <f>Tabela2025Horario[[#This Row],[Dia]]</f>
        <v>24</v>
      </c>
      <c r="E6387" s="24">
        <f>Tabela2025Horario[[#This Row],[Hora]]</f>
        <v>1</v>
      </c>
      <c r="F6387" s="25">
        <f>Tabela2025Horario[[#This Row],[Conj. Castilho]]</f>
        <v>0</v>
      </c>
      <c r="G6387" s="25">
        <f>Tabela2025Horario[[#This Row],[Conj. Eol. Ventos Santa Eugênia]]</f>
        <v>0</v>
      </c>
      <c r="H6387" s="25">
        <f>Tabela2025Horario[[#This Row],[Conj. Guaimbê]]</f>
        <v>0</v>
      </c>
      <c r="I6387" s="16"/>
      <c r="J6387" s="16"/>
      <c r="K6387" s="16"/>
      <c r="L6387" s="16"/>
      <c r="M6387" s="16"/>
      <c r="N6387" s="16"/>
      <c r="O6387" s="3">
        <f>IF(Tabela2025Horario[[#This Row],[Media Agregada Todas as Usinas]]*$Q$3265&gt;100%,100%,Tabela2025Horario[[#This Row],[Media Agregada Todas as Usinas]]*$Q$3265)</f>
        <v>0</v>
      </c>
    </row>
    <row r="6388" spans="1:15" x14ac:dyDescent="0.25">
      <c r="A6388" s="16">
        <f>Tabela2025Horario[[#This Row],[DataHora]]</f>
        <v>45924.083333333336</v>
      </c>
      <c r="B6388" s="17">
        <v>2026</v>
      </c>
      <c r="C6388" s="24">
        <f>Tabela2025Horario[[#This Row],[Mês]]</f>
        <v>9</v>
      </c>
      <c r="D6388" s="24">
        <f>Tabela2025Horario[[#This Row],[Dia]]</f>
        <v>24</v>
      </c>
      <c r="E6388" s="24">
        <f>Tabela2025Horario[[#This Row],[Hora]]</f>
        <v>2</v>
      </c>
      <c r="F6388" s="25">
        <f>Tabela2025Horario[[#This Row],[Conj. Castilho]]</f>
        <v>0</v>
      </c>
      <c r="G6388" s="25">
        <f>Tabela2025Horario[[#This Row],[Conj. Eol. Ventos Santa Eugênia]]</f>
        <v>0</v>
      </c>
      <c r="H6388" s="25">
        <f>Tabela2025Horario[[#This Row],[Conj. Guaimbê]]</f>
        <v>0</v>
      </c>
      <c r="I6388" s="16"/>
      <c r="J6388" s="16"/>
      <c r="K6388" s="16"/>
      <c r="L6388" s="16"/>
      <c r="M6388" s="16"/>
      <c r="N6388" s="16"/>
      <c r="O6388" s="3">
        <f>IF(Tabela2025Horario[[#This Row],[Media Agregada Todas as Usinas]]*$Q$3265&gt;100%,100%,Tabela2025Horario[[#This Row],[Media Agregada Todas as Usinas]]*$Q$3265)</f>
        <v>0</v>
      </c>
    </row>
    <row r="6389" spans="1:15" x14ac:dyDescent="0.25">
      <c r="A6389" s="16">
        <f>Tabela2025Horario[[#This Row],[DataHora]]</f>
        <v>45924.125</v>
      </c>
      <c r="B6389" s="17">
        <v>2026</v>
      </c>
      <c r="C6389" s="24">
        <f>Tabela2025Horario[[#This Row],[Mês]]</f>
        <v>9</v>
      </c>
      <c r="D6389" s="24">
        <f>Tabela2025Horario[[#This Row],[Dia]]</f>
        <v>24</v>
      </c>
      <c r="E6389" s="24">
        <f>Tabela2025Horario[[#This Row],[Hora]]</f>
        <v>3</v>
      </c>
      <c r="F6389" s="25">
        <f>Tabela2025Horario[[#This Row],[Conj. Castilho]]</f>
        <v>0</v>
      </c>
      <c r="G6389" s="25">
        <f>Tabela2025Horario[[#This Row],[Conj. Eol. Ventos Santa Eugênia]]</f>
        <v>0</v>
      </c>
      <c r="H6389" s="25">
        <f>Tabela2025Horario[[#This Row],[Conj. Guaimbê]]</f>
        <v>0</v>
      </c>
      <c r="I6389" s="16"/>
      <c r="J6389" s="16"/>
      <c r="K6389" s="16"/>
      <c r="L6389" s="16"/>
      <c r="M6389" s="16"/>
      <c r="N6389" s="16"/>
      <c r="O6389" s="3">
        <f>IF(Tabela2025Horario[[#This Row],[Media Agregada Todas as Usinas]]*$Q$3265&gt;100%,100%,Tabela2025Horario[[#This Row],[Media Agregada Todas as Usinas]]*$Q$3265)</f>
        <v>0.27411193110672788</v>
      </c>
    </row>
    <row r="6390" spans="1:15" x14ac:dyDescent="0.25">
      <c r="A6390" s="16">
        <f>Tabela2025Horario[[#This Row],[DataHora]]</f>
        <v>45924.166666666664</v>
      </c>
      <c r="B6390" s="17">
        <v>2026</v>
      </c>
      <c r="C6390" s="24">
        <f>Tabela2025Horario[[#This Row],[Mês]]</f>
        <v>9</v>
      </c>
      <c r="D6390" s="24">
        <f>Tabela2025Horario[[#This Row],[Dia]]</f>
        <v>24</v>
      </c>
      <c r="E6390" s="24">
        <f>Tabela2025Horario[[#This Row],[Hora]]</f>
        <v>4</v>
      </c>
      <c r="F6390" s="25">
        <f>Tabela2025Horario[[#This Row],[Conj. Castilho]]</f>
        <v>0</v>
      </c>
      <c r="G6390" s="25">
        <f>Tabela2025Horario[[#This Row],[Conj. Eol. Ventos Santa Eugênia]]</f>
        <v>0</v>
      </c>
      <c r="H6390" s="25">
        <f>Tabela2025Horario[[#This Row],[Conj. Guaimbê]]</f>
        <v>0</v>
      </c>
      <c r="I6390" s="16"/>
      <c r="J6390" s="16"/>
      <c r="K6390" s="16"/>
      <c r="L6390" s="16"/>
      <c r="M6390" s="16"/>
      <c r="N6390" s="16"/>
      <c r="O6390" s="3">
        <f>IF(Tabela2025Horario[[#This Row],[Media Agregada Todas as Usinas]]*$Q$3265&gt;100%,100%,Tabela2025Horario[[#This Row],[Media Agregada Todas as Usinas]]*$Q$3265)</f>
        <v>0.2757139649448338</v>
      </c>
    </row>
    <row r="6391" spans="1:15" x14ac:dyDescent="0.25">
      <c r="A6391" s="16">
        <f>Tabela2025Horario[[#This Row],[DataHora]]</f>
        <v>45924.208333333336</v>
      </c>
      <c r="B6391" s="17">
        <v>2026</v>
      </c>
      <c r="C6391" s="24">
        <f>Tabela2025Horario[[#This Row],[Mês]]</f>
        <v>9</v>
      </c>
      <c r="D6391" s="24">
        <f>Tabela2025Horario[[#This Row],[Dia]]</f>
        <v>24</v>
      </c>
      <c r="E6391" s="24">
        <f>Tabela2025Horario[[#This Row],[Hora]]</f>
        <v>5</v>
      </c>
      <c r="F6391" s="25">
        <f>Tabela2025Horario[[#This Row],[Conj. Castilho]]</f>
        <v>0</v>
      </c>
      <c r="G6391" s="25">
        <f>Tabela2025Horario[[#This Row],[Conj. Eol. Ventos Santa Eugênia]]</f>
        <v>0</v>
      </c>
      <c r="H6391" s="25">
        <f>Tabela2025Horario[[#This Row],[Conj. Guaimbê]]</f>
        <v>0</v>
      </c>
      <c r="I6391" s="16"/>
      <c r="J6391" s="16"/>
      <c r="K6391" s="16"/>
      <c r="L6391" s="16"/>
      <c r="M6391" s="16"/>
      <c r="N6391" s="16"/>
      <c r="O6391" s="3">
        <f>IF(Tabela2025Horario[[#This Row],[Media Agregada Todas as Usinas]]*$Q$3265&gt;100%,100%,Tabela2025Horario[[#This Row],[Media Agregada Todas as Usinas]]*$Q$3265)</f>
        <v>0.22134391247105384</v>
      </c>
    </row>
    <row r="6392" spans="1:15" x14ac:dyDescent="0.25">
      <c r="A6392" s="16">
        <f>Tabela2025Horario[[#This Row],[DataHora]]</f>
        <v>45924.25</v>
      </c>
      <c r="B6392" s="17">
        <v>2026</v>
      </c>
      <c r="C6392" s="24">
        <f>Tabela2025Horario[[#This Row],[Mês]]</f>
        <v>9</v>
      </c>
      <c r="D6392" s="24">
        <f>Tabela2025Horario[[#This Row],[Dia]]</f>
        <v>24</v>
      </c>
      <c r="E6392" s="24">
        <f>Tabela2025Horario[[#This Row],[Hora]]</f>
        <v>6</v>
      </c>
      <c r="F6392" s="25">
        <f>Tabela2025Horario[[#This Row],[Conj. Castilho]]</f>
        <v>0</v>
      </c>
      <c r="G6392" s="25">
        <f>Tabela2025Horario[[#This Row],[Conj. Eol. Ventos Santa Eugênia]]</f>
        <v>0.1336826019132463</v>
      </c>
      <c r="H6392" s="25">
        <f>Tabela2025Horario[[#This Row],[Conj. Guaimbê]]</f>
        <v>0</v>
      </c>
      <c r="I6392" s="16"/>
      <c r="J6392" s="16"/>
      <c r="K6392" s="16"/>
      <c r="L6392" s="16"/>
      <c r="M6392" s="16"/>
      <c r="N6392" s="16"/>
      <c r="O6392" s="3">
        <f>IF(Tabela2025Horario[[#This Row],[Media Agregada Todas as Usinas]]*$Q$3265&gt;100%,100%,Tabela2025Horario[[#This Row],[Media Agregada Todas as Usinas]]*$Q$3265)</f>
        <v>0.43125720409693868</v>
      </c>
    </row>
    <row r="6393" spans="1:15" x14ac:dyDescent="0.25">
      <c r="A6393" s="16">
        <f>Tabela2025Horario[[#This Row],[DataHora]]</f>
        <v>45924.291666666664</v>
      </c>
      <c r="B6393" s="17">
        <v>2026</v>
      </c>
      <c r="C6393" s="24">
        <f>Tabela2025Horario[[#This Row],[Mês]]</f>
        <v>9</v>
      </c>
      <c r="D6393" s="24">
        <f>Tabela2025Horario[[#This Row],[Dia]]</f>
        <v>24</v>
      </c>
      <c r="E6393" s="24">
        <f>Tabela2025Horario[[#This Row],[Hora]]</f>
        <v>7</v>
      </c>
      <c r="F6393" s="25">
        <f>Tabela2025Horario[[#This Row],[Conj. Castilho]]</f>
        <v>0</v>
      </c>
      <c r="G6393" s="25">
        <f>Tabela2025Horario[[#This Row],[Conj. Eol. Ventos Santa Eugênia]]</f>
        <v>0.40937986774200419</v>
      </c>
      <c r="H6393" s="25">
        <f>Tabela2025Horario[[#This Row],[Conj. Guaimbê]]</f>
        <v>0</v>
      </c>
      <c r="I6393" s="16"/>
      <c r="J6393" s="16"/>
      <c r="K6393" s="16"/>
      <c r="L6393" s="16"/>
      <c r="M6393" s="16"/>
      <c r="N6393" s="16"/>
      <c r="O6393" s="3">
        <f>IF(Tabela2025Horario[[#This Row],[Media Agregada Todas as Usinas]]*$Q$3265&gt;100%,100%,Tabela2025Horario[[#This Row],[Media Agregada Todas as Usinas]]*$Q$3265)</f>
        <v>0.73060082352617028</v>
      </c>
    </row>
    <row r="6394" spans="1:15" x14ac:dyDescent="0.25">
      <c r="A6394" s="16">
        <f>Tabela2025Horario[[#This Row],[DataHora]]</f>
        <v>45924.333333333336</v>
      </c>
      <c r="B6394" s="17">
        <v>2026</v>
      </c>
      <c r="C6394" s="24">
        <f>Tabela2025Horario[[#This Row],[Mês]]</f>
        <v>9</v>
      </c>
      <c r="D6394" s="24">
        <f>Tabela2025Horario[[#This Row],[Dia]]</f>
        <v>24</v>
      </c>
      <c r="E6394" s="24">
        <f>Tabela2025Horario[[#This Row],[Hora]]</f>
        <v>8</v>
      </c>
      <c r="F6394" s="25">
        <f>Tabela2025Horario[[#This Row],[Conj. Castilho]]</f>
        <v>0</v>
      </c>
      <c r="G6394" s="25">
        <f>Tabela2025Horario[[#This Row],[Conj. Eol. Ventos Santa Eugênia]]</f>
        <v>0.43268679159886336</v>
      </c>
      <c r="H6394" s="25">
        <f>Tabela2025Horario[[#This Row],[Conj. Guaimbê]]</f>
        <v>0</v>
      </c>
      <c r="I6394" s="16"/>
      <c r="J6394" s="16"/>
      <c r="K6394" s="16"/>
      <c r="L6394" s="16"/>
      <c r="M6394" s="16"/>
      <c r="N6394" s="16"/>
      <c r="O6394" s="3">
        <f>IF(Tabela2025Horario[[#This Row],[Media Agregada Todas as Usinas]]*$Q$3265&gt;100%,100%,Tabela2025Horario[[#This Row],[Media Agregada Todas as Usinas]]*$Q$3265)</f>
        <v>0.84510329042380228</v>
      </c>
    </row>
    <row r="6395" spans="1:15" x14ac:dyDescent="0.25">
      <c r="A6395" s="16">
        <f>Tabela2025Horario[[#This Row],[DataHora]]</f>
        <v>45924.375</v>
      </c>
      <c r="B6395" s="17">
        <v>2026</v>
      </c>
      <c r="C6395" s="24">
        <f>Tabela2025Horario[[#This Row],[Mês]]</f>
        <v>9</v>
      </c>
      <c r="D6395" s="24">
        <f>Tabela2025Horario[[#This Row],[Dia]]</f>
        <v>24</v>
      </c>
      <c r="E6395" s="24">
        <f>Tabela2025Horario[[#This Row],[Hora]]</f>
        <v>9</v>
      </c>
      <c r="F6395" s="25">
        <f>Tabela2025Horario[[#This Row],[Conj. Castilho]]</f>
        <v>9.8437766048017558E-4</v>
      </c>
      <c r="G6395" s="25">
        <f>Tabela2025Horario[[#This Row],[Conj. Eol. Ventos Santa Eugênia]]</f>
        <v>0.47644516770033507</v>
      </c>
      <c r="H6395" s="25">
        <f>Tabela2025Horario[[#This Row],[Conj. Guaimbê]]</f>
        <v>0</v>
      </c>
      <c r="I6395" s="16"/>
      <c r="J6395" s="16"/>
      <c r="K6395" s="16"/>
      <c r="L6395" s="16"/>
      <c r="M6395" s="16"/>
      <c r="N6395" s="16"/>
      <c r="O6395" s="3">
        <f>IF(Tabela2025Horario[[#This Row],[Media Agregada Todas as Usinas]]*$Q$3265&gt;100%,100%,Tabela2025Horario[[#This Row],[Media Agregada Todas as Usinas]]*$Q$3265)</f>
        <v>1</v>
      </c>
    </row>
    <row r="6396" spans="1:15" x14ac:dyDescent="0.25">
      <c r="A6396" s="16">
        <f>Tabela2025Horario[[#This Row],[DataHora]]</f>
        <v>45924.416666666664</v>
      </c>
      <c r="B6396" s="17">
        <v>2026</v>
      </c>
      <c r="C6396" s="24">
        <f>Tabela2025Horario[[#This Row],[Mês]]</f>
        <v>9</v>
      </c>
      <c r="D6396" s="24">
        <f>Tabela2025Horario[[#This Row],[Dia]]</f>
        <v>24</v>
      </c>
      <c r="E6396" s="24">
        <f>Tabela2025Horario[[#This Row],[Hora]]</f>
        <v>10</v>
      </c>
      <c r="F6396" s="25">
        <f>Tabela2025Horario[[#This Row],[Conj. Castilho]]</f>
        <v>9.7458380796695235E-2</v>
      </c>
      <c r="G6396" s="25">
        <f>Tabela2025Horario[[#This Row],[Conj. Eol. Ventos Santa Eugênia]]</f>
        <v>0.45806851262242343</v>
      </c>
      <c r="H6396" s="25">
        <f>Tabela2025Horario[[#This Row],[Conj. Guaimbê]]</f>
        <v>0</v>
      </c>
      <c r="I6396" s="16"/>
      <c r="J6396" s="16"/>
      <c r="K6396" s="16"/>
      <c r="L6396" s="16"/>
      <c r="M6396" s="16"/>
      <c r="N6396" s="16"/>
      <c r="O6396" s="3">
        <f>IF(Tabela2025Horario[[#This Row],[Media Agregada Todas as Usinas]]*$Q$3265&gt;100%,100%,Tabela2025Horario[[#This Row],[Media Agregada Todas as Usinas]]*$Q$3265)</f>
        <v>1</v>
      </c>
    </row>
    <row r="6397" spans="1:15" x14ac:dyDescent="0.25">
      <c r="A6397" s="16">
        <f>Tabela2025Horario[[#This Row],[DataHora]]</f>
        <v>45924.458333333336</v>
      </c>
      <c r="B6397" s="17">
        <v>2026</v>
      </c>
      <c r="C6397" s="24">
        <f>Tabela2025Horario[[#This Row],[Mês]]</f>
        <v>9</v>
      </c>
      <c r="D6397" s="24">
        <f>Tabela2025Horario[[#This Row],[Dia]]</f>
        <v>24</v>
      </c>
      <c r="E6397" s="24">
        <f>Tabela2025Horario[[#This Row],[Hora]]</f>
        <v>11</v>
      </c>
      <c r="F6397" s="25">
        <f>Tabela2025Horario[[#This Row],[Conj. Castilho]]</f>
        <v>0.2318262498805238</v>
      </c>
      <c r="G6397" s="25">
        <f>Tabela2025Horario[[#This Row],[Conj. Eol. Ventos Santa Eugênia]]</f>
        <v>0.52502311960145509</v>
      </c>
      <c r="H6397" s="25">
        <f>Tabela2025Horario[[#This Row],[Conj. Guaimbê]]</f>
        <v>0</v>
      </c>
      <c r="I6397" s="16"/>
      <c r="J6397" s="16"/>
      <c r="K6397" s="16"/>
      <c r="L6397" s="16"/>
      <c r="M6397" s="16"/>
      <c r="N6397" s="16"/>
      <c r="O6397" s="3">
        <f>IF(Tabela2025Horario[[#This Row],[Media Agregada Todas as Usinas]]*$Q$3265&gt;100%,100%,Tabela2025Horario[[#This Row],[Media Agregada Todas as Usinas]]*$Q$3265)</f>
        <v>1</v>
      </c>
    </row>
    <row r="6398" spans="1:15" x14ac:dyDescent="0.25">
      <c r="A6398" s="16">
        <f>Tabela2025Horario[[#This Row],[DataHora]]</f>
        <v>45924.5</v>
      </c>
      <c r="B6398" s="17">
        <v>2026</v>
      </c>
      <c r="C6398" s="24">
        <f>Tabela2025Horario[[#This Row],[Mês]]</f>
        <v>9</v>
      </c>
      <c r="D6398" s="24">
        <f>Tabela2025Horario[[#This Row],[Dia]]</f>
        <v>24</v>
      </c>
      <c r="E6398" s="24">
        <f>Tabela2025Horario[[#This Row],[Hora]]</f>
        <v>12</v>
      </c>
      <c r="F6398" s="25">
        <f>Tabela2025Horario[[#This Row],[Conj. Castilho]]</f>
        <v>0.33409445194086218</v>
      </c>
      <c r="G6398" s="25">
        <f>Tabela2025Horario[[#This Row],[Conj. Eol. Ventos Santa Eugênia]]</f>
        <v>0.49595327789721705</v>
      </c>
      <c r="H6398" s="25">
        <f>Tabela2025Horario[[#This Row],[Conj. Guaimbê]]</f>
        <v>0</v>
      </c>
      <c r="I6398" s="16"/>
      <c r="J6398" s="16"/>
      <c r="K6398" s="16"/>
      <c r="L6398" s="16"/>
      <c r="M6398" s="16"/>
      <c r="N6398" s="16"/>
      <c r="O6398" s="3">
        <f>IF(Tabela2025Horario[[#This Row],[Media Agregada Todas as Usinas]]*$Q$3265&gt;100%,100%,Tabela2025Horario[[#This Row],[Media Agregada Todas as Usinas]]*$Q$3265)</f>
        <v>1</v>
      </c>
    </row>
    <row r="6399" spans="1:15" x14ac:dyDescent="0.25">
      <c r="A6399" s="16">
        <f>Tabela2025Horario[[#This Row],[DataHora]]</f>
        <v>45924.541666666664</v>
      </c>
      <c r="B6399" s="17">
        <v>2026</v>
      </c>
      <c r="C6399" s="24">
        <f>Tabela2025Horario[[#This Row],[Mês]]</f>
        <v>9</v>
      </c>
      <c r="D6399" s="24">
        <f>Tabela2025Horario[[#This Row],[Dia]]</f>
        <v>24</v>
      </c>
      <c r="E6399" s="24">
        <f>Tabela2025Horario[[#This Row],[Hora]]</f>
        <v>13</v>
      </c>
      <c r="F6399" s="25">
        <f>Tabela2025Horario[[#This Row],[Conj. Castilho]]</f>
        <v>0.33582200716810989</v>
      </c>
      <c r="G6399" s="25">
        <f>Tabela2025Horario[[#This Row],[Conj. Eol. Ventos Santa Eugênia]]</f>
        <v>0.27931810868260309</v>
      </c>
      <c r="H6399" s="25">
        <f>Tabela2025Horario[[#This Row],[Conj. Guaimbê]]</f>
        <v>0</v>
      </c>
      <c r="I6399" s="16"/>
      <c r="J6399" s="16"/>
      <c r="K6399" s="16"/>
      <c r="L6399" s="16"/>
      <c r="M6399" s="16"/>
      <c r="N6399" s="16"/>
      <c r="O6399" s="3">
        <f>IF(Tabela2025Horario[[#This Row],[Media Agregada Todas as Usinas]]*$Q$3265&gt;100%,100%,Tabela2025Horario[[#This Row],[Media Agregada Todas as Usinas]]*$Q$3265)</f>
        <v>0.62797643727241736</v>
      </c>
    </row>
    <row r="6400" spans="1:15" x14ac:dyDescent="0.25">
      <c r="A6400" s="16">
        <f>Tabela2025Horario[[#This Row],[DataHora]]</f>
        <v>45924.583333333336</v>
      </c>
      <c r="B6400" s="17">
        <v>2026</v>
      </c>
      <c r="C6400" s="24">
        <f>Tabela2025Horario[[#This Row],[Mês]]</f>
        <v>9</v>
      </c>
      <c r="D6400" s="24">
        <f>Tabela2025Horario[[#This Row],[Dia]]</f>
        <v>24</v>
      </c>
      <c r="E6400" s="24">
        <f>Tabela2025Horario[[#This Row],[Hora]]</f>
        <v>14</v>
      </c>
      <c r="F6400" s="25">
        <f>Tabela2025Horario[[#This Row],[Conj. Castilho]]</f>
        <v>0.3357995088854161</v>
      </c>
      <c r="G6400" s="25">
        <f>Tabela2025Horario[[#This Row],[Conj. Eol. Ventos Santa Eugênia]]</f>
        <v>8.923114857811032E-2</v>
      </c>
      <c r="H6400" s="25">
        <f>Tabela2025Horario[[#This Row],[Conj. Guaimbê]]</f>
        <v>0</v>
      </c>
      <c r="I6400" s="16"/>
      <c r="J6400" s="16"/>
      <c r="K6400" s="16"/>
      <c r="L6400" s="16"/>
      <c r="M6400" s="16"/>
      <c r="N6400" s="16"/>
      <c r="O6400" s="3">
        <f>IF(Tabela2025Horario[[#This Row],[Media Agregada Todas as Usinas]]*$Q$3265&gt;100%,100%,Tabela2025Horario[[#This Row],[Media Agregada Todas as Usinas]]*$Q$3265)</f>
        <v>0.43808599228478895</v>
      </c>
    </row>
    <row r="6401" spans="1:15" x14ac:dyDescent="0.25">
      <c r="A6401" s="16">
        <f>Tabela2025Horario[[#This Row],[DataHora]]</f>
        <v>45924.625</v>
      </c>
      <c r="B6401" s="17">
        <v>2026</v>
      </c>
      <c r="C6401" s="24">
        <f>Tabela2025Horario[[#This Row],[Mês]]</f>
        <v>9</v>
      </c>
      <c r="D6401" s="24">
        <f>Tabela2025Horario[[#This Row],[Dia]]</f>
        <v>24</v>
      </c>
      <c r="E6401" s="24">
        <f>Tabela2025Horario[[#This Row],[Hora]]</f>
        <v>15</v>
      </c>
      <c r="F6401" s="25">
        <f>Tabela2025Horario[[#This Row],[Conj. Castilho]]</f>
        <v>0.3255267867732769</v>
      </c>
      <c r="G6401" s="25">
        <f>Tabela2025Horario[[#This Row],[Conj. Eol. Ventos Santa Eugênia]]</f>
        <v>3.4048116693564827E-2</v>
      </c>
      <c r="H6401" s="25">
        <f>Tabela2025Horario[[#This Row],[Conj. Guaimbê]]</f>
        <v>0</v>
      </c>
      <c r="I6401" s="16"/>
      <c r="J6401" s="16"/>
      <c r="K6401" s="16"/>
      <c r="L6401" s="16"/>
      <c r="M6401" s="16"/>
      <c r="N6401" s="16"/>
      <c r="O6401" s="3">
        <f>IF(Tabela2025Horario[[#This Row],[Media Agregada Todas as Usinas]]*$Q$3265&gt;100%,100%,Tabela2025Horario[[#This Row],[Media Agregada Todas as Usinas]]*$Q$3265)</f>
        <v>0.38656991795162005</v>
      </c>
    </row>
    <row r="6402" spans="1:15" x14ac:dyDescent="0.25">
      <c r="A6402" s="16">
        <f>Tabela2025Horario[[#This Row],[DataHora]]</f>
        <v>45924.666666666664</v>
      </c>
      <c r="B6402" s="17">
        <v>2026</v>
      </c>
      <c r="C6402" s="24">
        <f>Tabela2025Horario[[#This Row],[Mês]]</f>
        <v>9</v>
      </c>
      <c r="D6402" s="24">
        <f>Tabela2025Horario[[#This Row],[Dia]]</f>
        <v>24</v>
      </c>
      <c r="E6402" s="24">
        <f>Tabela2025Horario[[#This Row],[Hora]]</f>
        <v>16</v>
      </c>
      <c r="F6402" s="25">
        <f>Tabela2025Horario[[#This Row],[Conj. Castilho]]</f>
        <v>0.1034806337537939</v>
      </c>
      <c r="G6402" s="25">
        <f>Tabela2025Horario[[#This Row],[Conj. Eol. Ventos Santa Eugênia]]</f>
        <v>0</v>
      </c>
      <c r="H6402" s="25">
        <f>Tabela2025Horario[[#This Row],[Conj. Guaimbê]]</f>
        <v>0</v>
      </c>
      <c r="I6402" s="16"/>
      <c r="J6402" s="16"/>
      <c r="K6402" s="16"/>
      <c r="L6402" s="16"/>
      <c r="M6402" s="16"/>
      <c r="N6402" s="16"/>
      <c r="O6402" s="3">
        <f>IF(Tabela2025Horario[[#This Row],[Media Agregada Todas as Usinas]]*$Q$3265&gt;100%,100%,Tabela2025Horario[[#This Row],[Media Agregada Todas as Usinas]]*$Q$3265)</f>
        <v>6.4591762322848606E-2</v>
      </c>
    </row>
    <row r="6403" spans="1:15" x14ac:dyDescent="0.25">
      <c r="A6403" s="16">
        <f>Tabela2025Horario[[#This Row],[DataHora]]</f>
        <v>45924.708333333336</v>
      </c>
      <c r="B6403" s="17">
        <v>2026</v>
      </c>
      <c r="C6403" s="24">
        <f>Tabela2025Horario[[#This Row],[Mês]]</f>
        <v>9</v>
      </c>
      <c r="D6403" s="24">
        <f>Tabela2025Horario[[#This Row],[Dia]]</f>
        <v>24</v>
      </c>
      <c r="E6403" s="24">
        <f>Tabela2025Horario[[#This Row],[Hora]]</f>
        <v>17</v>
      </c>
      <c r="F6403" s="25">
        <f>Tabela2025Horario[[#This Row],[Conj. Castilho]]</f>
        <v>0</v>
      </c>
      <c r="G6403" s="25">
        <f>Tabela2025Horario[[#This Row],[Conj. Eol. Ventos Santa Eugênia]]</f>
        <v>0</v>
      </c>
      <c r="H6403" s="25">
        <f>Tabela2025Horario[[#This Row],[Conj. Guaimbê]]</f>
        <v>0</v>
      </c>
      <c r="I6403" s="16"/>
      <c r="J6403" s="16"/>
      <c r="K6403" s="16"/>
      <c r="L6403" s="16"/>
      <c r="M6403" s="16"/>
      <c r="N6403" s="16"/>
      <c r="O6403" s="3">
        <f>IF(Tabela2025Horario[[#This Row],[Media Agregada Todas as Usinas]]*$Q$3265&gt;100%,100%,Tabela2025Horario[[#This Row],[Media Agregada Todas as Usinas]]*$Q$3265)</f>
        <v>0</v>
      </c>
    </row>
    <row r="6404" spans="1:15" x14ac:dyDescent="0.25">
      <c r="A6404" s="16">
        <f>Tabela2025Horario[[#This Row],[DataHora]]</f>
        <v>45924.75</v>
      </c>
      <c r="B6404" s="17">
        <v>2026</v>
      </c>
      <c r="C6404" s="24">
        <f>Tabela2025Horario[[#This Row],[Mês]]</f>
        <v>9</v>
      </c>
      <c r="D6404" s="24">
        <f>Tabela2025Horario[[#This Row],[Dia]]</f>
        <v>24</v>
      </c>
      <c r="E6404" s="24">
        <f>Tabela2025Horario[[#This Row],[Hora]]</f>
        <v>18</v>
      </c>
      <c r="F6404" s="25">
        <f>Tabela2025Horario[[#This Row],[Conj. Castilho]]</f>
        <v>0</v>
      </c>
      <c r="G6404" s="25">
        <f>Tabela2025Horario[[#This Row],[Conj. Eol. Ventos Santa Eugênia]]</f>
        <v>2.3765430606392632E-3</v>
      </c>
      <c r="H6404" s="25">
        <f>Tabela2025Horario[[#This Row],[Conj. Guaimbê]]</f>
        <v>0</v>
      </c>
      <c r="I6404" s="16"/>
      <c r="J6404" s="16"/>
      <c r="K6404" s="16"/>
      <c r="L6404" s="16"/>
      <c r="M6404" s="16"/>
      <c r="N6404" s="16"/>
      <c r="O6404" s="3">
        <f>IF(Tabela2025Horario[[#This Row],[Media Agregada Todas as Usinas]]*$Q$3265&gt;100%,100%,Tabela2025Horario[[#This Row],[Media Agregada Todas as Usinas]]*$Q$3265)</f>
        <v>9.6782807574912338E-2</v>
      </c>
    </row>
    <row r="6405" spans="1:15" x14ac:dyDescent="0.25">
      <c r="A6405" s="16">
        <f>Tabela2025Horario[[#This Row],[DataHora]]</f>
        <v>45924.791666666664</v>
      </c>
      <c r="B6405" s="17">
        <v>2026</v>
      </c>
      <c r="C6405" s="24">
        <f>Tabela2025Horario[[#This Row],[Mês]]</f>
        <v>9</v>
      </c>
      <c r="D6405" s="24">
        <f>Tabela2025Horario[[#This Row],[Dia]]</f>
        <v>24</v>
      </c>
      <c r="E6405" s="24">
        <f>Tabela2025Horario[[#This Row],[Hora]]</f>
        <v>19</v>
      </c>
      <c r="F6405" s="25">
        <f>Tabela2025Horario[[#This Row],[Conj. Castilho]]</f>
        <v>0</v>
      </c>
      <c r="G6405" s="25">
        <f>Tabela2025Horario[[#This Row],[Conj. Eol. Ventos Santa Eugênia]]</f>
        <v>2.0435631083037104E-2</v>
      </c>
      <c r="H6405" s="25">
        <f>Tabela2025Horario[[#This Row],[Conj. Guaimbê]]</f>
        <v>0</v>
      </c>
      <c r="I6405" s="16"/>
      <c r="J6405" s="16"/>
      <c r="K6405" s="16"/>
      <c r="L6405" s="16"/>
      <c r="M6405" s="16"/>
      <c r="N6405" s="16"/>
      <c r="O6405" s="3">
        <f>IF(Tabela2025Horario[[#This Row],[Media Agregada Todas as Usinas]]*$Q$3265&gt;100%,100%,Tabela2025Horario[[#This Row],[Media Agregada Todas as Usinas]]*$Q$3265)</f>
        <v>0.31254288425783161</v>
      </c>
    </row>
    <row r="6406" spans="1:15" x14ac:dyDescent="0.25">
      <c r="A6406" s="16">
        <f>Tabela2025Horario[[#This Row],[DataHora]]</f>
        <v>45924.833333333336</v>
      </c>
      <c r="B6406" s="17">
        <v>2026</v>
      </c>
      <c r="C6406" s="24">
        <f>Tabela2025Horario[[#This Row],[Mês]]</f>
        <v>9</v>
      </c>
      <c r="D6406" s="24">
        <f>Tabela2025Horario[[#This Row],[Dia]]</f>
        <v>24</v>
      </c>
      <c r="E6406" s="24">
        <f>Tabela2025Horario[[#This Row],[Hora]]</f>
        <v>20</v>
      </c>
      <c r="F6406" s="25">
        <f>Tabela2025Horario[[#This Row],[Conj. Castilho]]</f>
        <v>0</v>
      </c>
      <c r="G6406" s="25">
        <f>Tabela2025Horario[[#This Row],[Conj. Eol. Ventos Santa Eugênia]]</f>
        <v>9.7946733890869969E-2</v>
      </c>
      <c r="H6406" s="25">
        <f>Tabela2025Horario[[#This Row],[Conj. Guaimbê]]</f>
        <v>0</v>
      </c>
      <c r="I6406" s="16"/>
      <c r="J6406" s="16"/>
      <c r="K6406" s="16"/>
      <c r="L6406" s="16"/>
      <c r="M6406" s="16"/>
      <c r="N6406" s="16"/>
      <c r="O6406" s="3">
        <f>IF(Tabela2025Horario[[#This Row],[Media Agregada Todas as Usinas]]*$Q$3265&gt;100%,100%,Tabela2025Horario[[#This Row],[Media Agregada Todas as Usinas]]*$Q$3265)</f>
        <v>0.78887368950485359</v>
      </c>
    </row>
    <row r="6407" spans="1:15" x14ac:dyDescent="0.25">
      <c r="A6407" s="16">
        <f>Tabela2025Horario[[#This Row],[DataHora]]</f>
        <v>45924.875</v>
      </c>
      <c r="B6407" s="17">
        <v>2026</v>
      </c>
      <c r="C6407" s="24">
        <f>Tabela2025Horario[[#This Row],[Mês]]</f>
        <v>9</v>
      </c>
      <c r="D6407" s="24">
        <f>Tabela2025Horario[[#This Row],[Dia]]</f>
        <v>24</v>
      </c>
      <c r="E6407" s="24">
        <f>Tabela2025Horario[[#This Row],[Hora]]</f>
        <v>21</v>
      </c>
      <c r="F6407" s="25">
        <f>Tabela2025Horario[[#This Row],[Conj. Castilho]]</f>
        <v>0</v>
      </c>
      <c r="G6407" s="25">
        <f>Tabela2025Horario[[#This Row],[Conj. Eol. Ventos Santa Eugênia]]</f>
        <v>6.9269784832007755E-2</v>
      </c>
      <c r="H6407" s="25">
        <f>Tabela2025Horario[[#This Row],[Conj. Guaimbê]]</f>
        <v>0</v>
      </c>
      <c r="I6407" s="16"/>
      <c r="J6407" s="16"/>
      <c r="K6407" s="16"/>
      <c r="L6407" s="16"/>
      <c r="M6407" s="16"/>
      <c r="N6407" s="16"/>
      <c r="O6407" s="3">
        <f>IF(Tabela2025Horario[[#This Row],[Media Agregada Todas as Usinas]]*$Q$3265&gt;100%,100%,Tabela2025Horario[[#This Row],[Media Agregada Todas as Usinas]]*$Q$3265)</f>
        <v>0.7462443287068603</v>
      </c>
    </row>
    <row r="6408" spans="1:15" x14ac:dyDescent="0.25">
      <c r="A6408" s="16">
        <f>Tabela2025Horario[[#This Row],[DataHora]]</f>
        <v>45924.916666666664</v>
      </c>
      <c r="B6408" s="17">
        <v>2026</v>
      </c>
      <c r="C6408" s="24">
        <f>Tabela2025Horario[[#This Row],[Mês]]</f>
        <v>9</v>
      </c>
      <c r="D6408" s="24">
        <f>Tabela2025Horario[[#This Row],[Dia]]</f>
        <v>24</v>
      </c>
      <c r="E6408" s="24">
        <f>Tabela2025Horario[[#This Row],[Hora]]</f>
        <v>22</v>
      </c>
      <c r="F6408" s="25">
        <f>Tabela2025Horario[[#This Row],[Conj. Castilho]]</f>
        <v>0</v>
      </c>
      <c r="G6408" s="25">
        <f>Tabela2025Horario[[#This Row],[Conj. Eol. Ventos Santa Eugênia]]</f>
        <v>1.7599837813002808E-2</v>
      </c>
      <c r="H6408" s="25">
        <f>Tabela2025Horario[[#This Row],[Conj. Guaimbê]]</f>
        <v>0</v>
      </c>
      <c r="I6408" s="16"/>
      <c r="J6408" s="16"/>
      <c r="K6408" s="16"/>
      <c r="L6408" s="16"/>
      <c r="M6408" s="16"/>
      <c r="N6408" s="16"/>
      <c r="O6408" s="3">
        <f>IF(Tabela2025Horario[[#This Row],[Media Agregada Todas as Usinas]]*$Q$3265&gt;100%,100%,Tabela2025Horario[[#This Row],[Media Agregada Todas as Usinas]]*$Q$3265)</f>
        <v>0.44119959038382545</v>
      </c>
    </row>
    <row r="6409" spans="1:15" x14ac:dyDescent="0.25">
      <c r="A6409" s="16">
        <f>Tabela2025Horario[[#This Row],[DataHora]]</f>
        <v>45924.958333333336</v>
      </c>
      <c r="B6409" s="17">
        <v>2026</v>
      </c>
      <c r="C6409" s="24">
        <f>Tabela2025Horario[[#This Row],[Mês]]</f>
        <v>9</v>
      </c>
      <c r="D6409" s="24">
        <f>Tabela2025Horario[[#This Row],[Dia]]</f>
        <v>24</v>
      </c>
      <c r="E6409" s="24">
        <f>Tabela2025Horario[[#This Row],[Hora]]</f>
        <v>23</v>
      </c>
      <c r="F6409" s="25">
        <f>Tabela2025Horario[[#This Row],[Conj. Castilho]]</f>
        <v>0</v>
      </c>
      <c r="G6409" s="25">
        <f>Tabela2025Horario[[#This Row],[Conj. Eol. Ventos Santa Eugênia]]</f>
        <v>0</v>
      </c>
      <c r="H6409" s="25">
        <f>Tabela2025Horario[[#This Row],[Conj. Guaimbê]]</f>
        <v>0</v>
      </c>
      <c r="I6409" s="16"/>
      <c r="J6409" s="16"/>
      <c r="K6409" s="16"/>
      <c r="L6409" s="16"/>
      <c r="M6409" s="16"/>
      <c r="N6409" s="16"/>
      <c r="O6409" s="3">
        <f>IF(Tabela2025Horario[[#This Row],[Media Agregada Todas as Usinas]]*$Q$3265&gt;100%,100%,Tabela2025Horario[[#This Row],[Media Agregada Todas as Usinas]]*$Q$3265)</f>
        <v>0.35527976755858753</v>
      </c>
    </row>
    <row r="6410" spans="1:15" x14ac:dyDescent="0.25">
      <c r="A6410" s="16">
        <f>Tabela2025Horario[[#This Row],[DataHora]]</f>
        <v>45925</v>
      </c>
      <c r="B6410" s="17">
        <v>2026</v>
      </c>
      <c r="C6410" s="24">
        <f>Tabela2025Horario[[#This Row],[Mês]]</f>
        <v>9</v>
      </c>
      <c r="D6410" s="24">
        <f>Tabela2025Horario[[#This Row],[Dia]]</f>
        <v>25</v>
      </c>
      <c r="E6410" s="24">
        <f>Tabela2025Horario[[#This Row],[Hora]]</f>
        <v>0</v>
      </c>
      <c r="F6410" s="25">
        <f>Tabela2025Horario[[#This Row],[Conj. Castilho]]</f>
        <v>0</v>
      </c>
      <c r="G6410" s="25">
        <f>Tabela2025Horario[[#This Row],[Conj. Eol. Ventos Santa Eugênia]]</f>
        <v>0</v>
      </c>
      <c r="H6410" s="25">
        <f>Tabela2025Horario[[#This Row],[Conj. Guaimbê]]</f>
        <v>0</v>
      </c>
      <c r="I6410" s="16"/>
      <c r="J6410" s="16"/>
      <c r="K6410" s="16"/>
      <c r="L6410" s="16"/>
      <c r="M6410" s="16"/>
      <c r="N6410" s="16"/>
      <c r="O6410" s="3">
        <f>IF(Tabela2025Horario[[#This Row],[Media Agregada Todas as Usinas]]*$Q$3265&gt;100%,100%,Tabela2025Horario[[#This Row],[Media Agregada Todas as Usinas]]*$Q$3265)</f>
        <v>0.40176124668117963</v>
      </c>
    </row>
    <row r="6411" spans="1:15" x14ac:dyDescent="0.25">
      <c r="A6411" s="16">
        <f>Tabela2025Horario[[#This Row],[DataHora]]</f>
        <v>45925.041666666664</v>
      </c>
      <c r="B6411" s="17">
        <v>2026</v>
      </c>
      <c r="C6411" s="24">
        <f>Tabela2025Horario[[#This Row],[Mês]]</f>
        <v>9</v>
      </c>
      <c r="D6411" s="24">
        <f>Tabela2025Horario[[#This Row],[Dia]]</f>
        <v>25</v>
      </c>
      <c r="E6411" s="24">
        <f>Tabela2025Horario[[#This Row],[Hora]]</f>
        <v>1</v>
      </c>
      <c r="F6411" s="25">
        <f>Tabela2025Horario[[#This Row],[Conj. Castilho]]</f>
        <v>0</v>
      </c>
      <c r="G6411" s="25">
        <f>Tabela2025Horario[[#This Row],[Conj. Eol. Ventos Santa Eugênia]]</f>
        <v>0</v>
      </c>
      <c r="H6411" s="25">
        <f>Tabela2025Horario[[#This Row],[Conj. Guaimbê]]</f>
        <v>0</v>
      </c>
      <c r="I6411" s="16"/>
      <c r="J6411" s="16"/>
      <c r="K6411" s="16"/>
      <c r="L6411" s="16"/>
      <c r="M6411" s="16"/>
      <c r="N6411" s="16"/>
      <c r="O6411" s="3">
        <f>IF(Tabela2025Horario[[#This Row],[Media Agregada Todas as Usinas]]*$Q$3265&gt;100%,100%,Tabela2025Horario[[#This Row],[Media Agregada Todas as Usinas]]*$Q$3265)</f>
        <v>0.42563632421933451</v>
      </c>
    </row>
    <row r="6412" spans="1:15" x14ac:dyDescent="0.25">
      <c r="A6412" s="16">
        <f>Tabela2025Horario[[#This Row],[DataHora]]</f>
        <v>45925.083333333336</v>
      </c>
      <c r="B6412" s="17">
        <v>2026</v>
      </c>
      <c r="C6412" s="24">
        <f>Tabela2025Horario[[#This Row],[Mês]]</f>
        <v>9</v>
      </c>
      <c r="D6412" s="24">
        <f>Tabela2025Horario[[#This Row],[Dia]]</f>
        <v>25</v>
      </c>
      <c r="E6412" s="24">
        <f>Tabela2025Horario[[#This Row],[Hora]]</f>
        <v>2</v>
      </c>
      <c r="F6412" s="25">
        <f>Tabela2025Horario[[#This Row],[Conj. Castilho]]</f>
        <v>0</v>
      </c>
      <c r="G6412" s="25">
        <f>Tabela2025Horario[[#This Row],[Conj. Eol. Ventos Santa Eugênia]]</f>
        <v>0</v>
      </c>
      <c r="H6412" s="25">
        <f>Tabela2025Horario[[#This Row],[Conj. Guaimbê]]</f>
        <v>0</v>
      </c>
      <c r="I6412" s="16"/>
      <c r="J6412" s="16"/>
      <c r="K6412" s="16"/>
      <c r="L6412" s="16"/>
      <c r="M6412" s="16"/>
      <c r="N6412" s="16"/>
      <c r="O6412" s="3">
        <f>IF(Tabela2025Horario[[#This Row],[Media Agregada Todas as Usinas]]*$Q$3265&gt;100%,100%,Tabela2025Horario[[#This Row],[Media Agregada Todas as Usinas]]*$Q$3265)</f>
        <v>0</v>
      </c>
    </row>
    <row r="6413" spans="1:15" x14ac:dyDescent="0.25">
      <c r="A6413" s="16">
        <f>Tabela2025Horario[[#This Row],[DataHora]]</f>
        <v>45925.125</v>
      </c>
      <c r="B6413" s="17">
        <v>2026</v>
      </c>
      <c r="C6413" s="24">
        <f>Tabela2025Horario[[#This Row],[Mês]]</f>
        <v>9</v>
      </c>
      <c r="D6413" s="24">
        <f>Tabela2025Horario[[#This Row],[Dia]]</f>
        <v>25</v>
      </c>
      <c r="E6413" s="24">
        <f>Tabela2025Horario[[#This Row],[Hora]]</f>
        <v>3</v>
      </c>
      <c r="F6413" s="25">
        <f>Tabela2025Horario[[#This Row],[Conj. Castilho]]</f>
        <v>0</v>
      </c>
      <c r="G6413" s="25">
        <f>Tabela2025Horario[[#This Row],[Conj. Eol. Ventos Santa Eugênia]]</f>
        <v>0</v>
      </c>
      <c r="H6413" s="25">
        <f>Tabela2025Horario[[#This Row],[Conj. Guaimbê]]</f>
        <v>0</v>
      </c>
      <c r="I6413" s="16"/>
      <c r="J6413" s="16"/>
      <c r="K6413" s="16"/>
      <c r="L6413" s="16"/>
      <c r="M6413" s="16"/>
      <c r="N6413" s="16"/>
      <c r="O6413" s="3">
        <f>IF(Tabela2025Horario[[#This Row],[Media Agregada Todas as Usinas]]*$Q$3265&gt;100%,100%,Tabela2025Horario[[#This Row],[Media Agregada Todas as Usinas]]*$Q$3265)</f>
        <v>0</v>
      </c>
    </row>
    <row r="6414" spans="1:15" x14ac:dyDescent="0.25">
      <c r="A6414" s="16">
        <f>Tabela2025Horario[[#This Row],[DataHora]]</f>
        <v>45925.166666666664</v>
      </c>
      <c r="B6414" s="17">
        <v>2026</v>
      </c>
      <c r="C6414" s="24">
        <f>Tabela2025Horario[[#This Row],[Mês]]</f>
        <v>9</v>
      </c>
      <c r="D6414" s="24">
        <f>Tabela2025Horario[[#This Row],[Dia]]</f>
        <v>25</v>
      </c>
      <c r="E6414" s="24">
        <f>Tabela2025Horario[[#This Row],[Hora]]</f>
        <v>4</v>
      </c>
      <c r="F6414" s="25">
        <f>Tabela2025Horario[[#This Row],[Conj. Castilho]]</f>
        <v>0</v>
      </c>
      <c r="G6414" s="25">
        <f>Tabela2025Horario[[#This Row],[Conj. Eol. Ventos Santa Eugênia]]</f>
        <v>0</v>
      </c>
      <c r="H6414" s="25">
        <f>Tabela2025Horario[[#This Row],[Conj. Guaimbê]]</f>
        <v>0</v>
      </c>
      <c r="I6414" s="16"/>
      <c r="J6414" s="16"/>
      <c r="K6414" s="16"/>
      <c r="L6414" s="16"/>
      <c r="M6414" s="16"/>
      <c r="N6414" s="16"/>
      <c r="O6414" s="3">
        <f>IF(Tabela2025Horario[[#This Row],[Media Agregada Todas as Usinas]]*$Q$3265&gt;100%,100%,Tabela2025Horario[[#This Row],[Media Agregada Todas as Usinas]]*$Q$3265)</f>
        <v>0</v>
      </c>
    </row>
    <row r="6415" spans="1:15" x14ac:dyDescent="0.25">
      <c r="A6415" s="16">
        <f>Tabela2025Horario[[#This Row],[DataHora]]</f>
        <v>45925.208333333336</v>
      </c>
      <c r="B6415" s="17">
        <v>2026</v>
      </c>
      <c r="C6415" s="24">
        <f>Tabela2025Horario[[#This Row],[Mês]]</f>
        <v>9</v>
      </c>
      <c r="D6415" s="24">
        <f>Tabela2025Horario[[#This Row],[Dia]]</f>
        <v>25</v>
      </c>
      <c r="E6415" s="24">
        <f>Tabela2025Horario[[#This Row],[Hora]]</f>
        <v>5</v>
      </c>
      <c r="F6415" s="25">
        <f>Tabela2025Horario[[#This Row],[Conj. Castilho]]</f>
        <v>0</v>
      </c>
      <c r="G6415" s="25">
        <f>Tabela2025Horario[[#This Row],[Conj. Eol. Ventos Santa Eugênia]]</f>
        <v>0</v>
      </c>
      <c r="H6415" s="25">
        <f>Tabela2025Horario[[#This Row],[Conj. Guaimbê]]</f>
        <v>0</v>
      </c>
      <c r="I6415" s="16"/>
      <c r="J6415" s="16"/>
      <c r="K6415" s="16"/>
      <c r="L6415" s="16"/>
      <c r="M6415" s="16"/>
      <c r="N6415" s="16"/>
      <c r="O6415" s="3">
        <f>IF(Tabela2025Horario[[#This Row],[Media Agregada Todas as Usinas]]*$Q$3265&gt;100%,100%,Tabela2025Horario[[#This Row],[Media Agregada Todas as Usinas]]*$Q$3265)</f>
        <v>0</v>
      </c>
    </row>
    <row r="6416" spans="1:15" x14ac:dyDescent="0.25">
      <c r="A6416" s="16">
        <f>Tabela2025Horario[[#This Row],[DataHora]]</f>
        <v>45925.25</v>
      </c>
      <c r="B6416" s="17">
        <v>2026</v>
      </c>
      <c r="C6416" s="24">
        <f>Tabela2025Horario[[#This Row],[Mês]]</f>
        <v>9</v>
      </c>
      <c r="D6416" s="24">
        <f>Tabela2025Horario[[#This Row],[Dia]]</f>
        <v>25</v>
      </c>
      <c r="E6416" s="24">
        <f>Tabela2025Horario[[#This Row],[Hora]]</f>
        <v>6</v>
      </c>
      <c r="F6416" s="25">
        <f>Tabela2025Horario[[#This Row],[Conj. Castilho]]</f>
        <v>0</v>
      </c>
      <c r="G6416" s="25">
        <f>Tabela2025Horario[[#This Row],[Conj. Eol. Ventos Santa Eugênia]]</f>
        <v>6.4269141531322502E-2</v>
      </c>
      <c r="H6416" s="25">
        <f>Tabela2025Horario[[#This Row],[Conj. Guaimbê]]</f>
        <v>0</v>
      </c>
      <c r="I6416" s="16"/>
      <c r="J6416" s="16"/>
      <c r="K6416" s="16"/>
      <c r="L6416" s="16"/>
      <c r="M6416" s="16"/>
      <c r="N6416" s="16"/>
      <c r="O6416" s="3">
        <f>IF(Tabela2025Horario[[#This Row],[Media Agregada Todas as Usinas]]*$Q$3265&gt;100%,100%,Tabela2025Horario[[#This Row],[Media Agregada Todas as Usinas]]*$Q$3265)</f>
        <v>0.219479476623265</v>
      </c>
    </row>
    <row r="6417" spans="1:15" x14ac:dyDescent="0.25">
      <c r="A6417" s="16">
        <f>Tabela2025Horario[[#This Row],[DataHora]]</f>
        <v>45925.291666666664</v>
      </c>
      <c r="B6417" s="17">
        <v>2026</v>
      </c>
      <c r="C6417" s="24">
        <f>Tabela2025Horario[[#This Row],[Mês]]</f>
        <v>9</v>
      </c>
      <c r="D6417" s="24">
        <f>Tabela2025Horario[[#This Row],[Dia]]</f>
        <v>25</v>
      </c>
      <c r="E6417" s="24">
        <f>Tabela2025Horario[[#This Row],[Hora]]</f>
        <v>7</v>
      </c>
      <c r="F6417" s="25">
        <f>Tabela2025Horario[[#This Row],[Conj. Castilho]]</f>
        <v>0</v>
      </c>
      <c r="G6417" s="25">
        <f>Tabela2025Horario[[#This Row],[Conj. Eol. Ventos Santa Eugênia]]</f>
        <v>0.31773302103813361</v>
      </c>
      <c r="H6417" s="25">
        <f>Tabela2025Horario[[#This Row],[Conj. Guaimbê]]</f>
        <v>0</v>
      </c>
      <c r="I6417" s="16"/>
      <c r="J6417" s="16"/>
      <c r="K6417" s="16"/>
      <c r="L6417" s="16"/>
      <c r="M6417" s="16"/>
      <c r="N6417" s="16"/>
      <c r="O6417" s="3">
        <f>IF(Tabela2025Horario[[#This Row],[Media Agregada Todas as Usinas]]*$Q$3265&gt;100%,100%,Tabela2025Horario[[#This Row],[Media Agregada Todas as Usinas]]*$Q$3265)</f>
        <v>0.63752283420136135</v>
      </c>
    </row>
    <row r="6418" spans="1:15" x14ac:dyDescent="0.25">
      <c r="A6418" s="16">
        <f>Tabela2025Horario[[#This Row],[DataHora]]</f>
        <v>45925.333333333336</v>
      </c>
      <c r="B6418" s="17">
        <v>2026</v>
      </c>
      <c r="C6418" s="24">
        <f>Tabela2025Horario[[#This Row],[Mês]]</f>
        <v>9</v>
      </c>
      <c r="D6418" s="24">
        <f>Tabela2025Horario[[#This Row],[Dia]]</f>
        <v>25</v>
      </c>
      <c r="E6418" s="24">
        <f>Tabela2025Horario[[#This Row],[Hora]]</f>
        <v>8</v>
      </c>
      <c r="F6418" s="25">
        <f>Tabela2025Horario[[#This Row],[Conj. Castilho]]</f>
        <v>0.10935071762699805</v>
      </c>
      <c r="G6418" s="25">
        <f>Tabela2025Horario[[#This Row],[Conj. Eol. Ventos Santa Eugênia]]</f>
        <v>0.36119707030636428</v>
      </c>
      <c r="H6418" s="25">
        <f>Tabela2025Horario[[#This Row],[Conj. Guaimbê]]</f>
        <v>0</v>
      </c>
      <c r="I6418" s="16"/>
      <c r="J6418" s="16"/>
      <c r="K6418" s="16"/>
      <c r="L6418" s="16"/>
      <c r="M6418" s="16"/>
      <c r="N6418" s="16"/>
      <c r="O6418" s="3">
        <f>IF(Tabela2025Horario[[#This Row],[Media Agregada Todas as Usinas]]*$Q$3265&gt;100%,100%,Tabela2025Horario[[#This Row],[Media Agregada Todas as Usinas]]*$Q$3265)</f>
        <v>0.8732759946391111</v>
      </c>
    </row>
    <row r="6419" spans="1:15" x14ac:dyDescent="0.25">
      <c r="A6419" s="16">
        <f>Tabela2025Horario[[#This Row],[DataHora]]</f>
        <v>45925.375</v>
      </c>
      <c r="B6419" s="17">
        <v>2026</v>
      </c>
      <c r="C6419" s="24">
        <f>Tabela2025Horario[[#This Row],[Mês]]</f>
        <v>9</v>
      </c>
      <c r="D6419" s="24">
        <f>Tabela2025Horario[[#This Row],[Dia]]</f>
        <v>25</v>
      </c>
      <c r="E6419" s="24">
        <f>Tabela2025Horario[[#This Row],[Hora]]</f>
        <v>9</v>
      </c>
      <c r="F6419" s="25">
        <f>Tabela2025Horario[[#This Row],[Conj. Castilho]]</f>
        <v>0.20344657338769556</v>
      </c>
      <c r="G6419" s="25">
        <f>Tabela2025Horario[[#This Row],[Conj. Eol. Ventos Santa Eugênia]]</f>
        <v>0.41548512227160594</v>
      </c>
      <c r="H6419" s="25">
        <f>Tabela2025Horario[[#This Row],[Conj. Guaimbê]]</f>
        <v>0</v>
      </c>
      <c r="I6419" s="16"/>
      <c r="J6419" s="16"/>
      <c r="K6419" s="16"/>
      <c r="L6419" s="16"/>
      <c r="M6419" s="16"/>
      <c r="N6419" s="16"/>
      <c r="O6419" s="3">
        <f>IF(Tabela2025Horario[[#This Row],[Media Agregada Todas as Usinas]]*$Q$3265&gt;100%,100%,Tabela2025Horario[[#This Row],[Media Agregada Todas as Usinas]]*$Q$3265)</f>
        <v>1</v>
      </c>
    </row>
    <row r="6420" spans="1:15" x14ac:dyDescent="0.25">
      <c r="A6420" s="16">
        <f>Tabela2025Horario[[#This Row],[DataHora]]</f>
        <v>45925.416666666664</v>
      </c>
      <c r="B6420" s="17">
        <v>2026</v>
      </c>
      <c r="C6420" s="24">
        <f>Tabela2025Horario[[#This Row],[Mês]]</f>
        <v>9</v>
      </c>
      <c r="D6420" s="24">
        <f>Tabela2025Horario[[#This Row],[Dia]]</f>
        <v>25</v>
      </c>
      <c r="E6420" s="24">
        <f>Tabela2025Horario[[#This Row],[Hora]]</f>
        <v>10</v>
      </c>
      <c r="F6420" s="25">
        <f>Tabela2025Horario[[#This Row],[Conj. Castilho]]</f>
        <v>0.29041505788324296</v>
      </c>
      <c r="G6420" s="25">
        <f>Tabela2025Horario[[#This Row],[Conj. Eol. Ventos Santa Eugênia]]</f>
        <v>0.43507045958555812</v>
      </c>
      <c r="H6420" s="25">
        <f>Tabela2025Horario[[#This Row],[Conj. Guaimbê]]</f>
        <v>3.6755419538194847E-2</v>
      </c>
      <c r="I6420" s="16"/>
      <c r="J6420" s="16"/>
      <c r="K6420" s="16"/>
      <c r="L6420" s="16"/>
      <c r="M6420" s="16"/>
      <c r="N6420" s="16"/>
      <c r="O6420" s="3">
        <f>IF(Tabela2025Horario[[#This Row],[Media Agregada Todas as Usinas]]*$Q$3265&gt;100%,100%,Tabela2025Horario[[#This Row],[Media Agregada Todas as Usinas]]*$Q$3265)</f>
        <v>1</v>
      </c>
    </row>
    <row r="6421" spans="1:15" x14ac:dyDescent="0.25">
      <c r="A6421" s="16">
        <f>Tabela2025Horario[[#This Row],[DataHora]]</f>
        <v>45925.458333333336</v>
      </c>
      <c r="B6421" s="17">
        <v>2026</v>
      </c>
      <c r="C6421" s="24">
        <f>Tabela2025Horario[[#This Row],[Mês]]</f>
        <v>9</v>
      </c>
      <c r="D6421" s="24">
        <f>Tabela2025Horario[[#This Row],[Dia]]</f>
        <v>25</v>
      </c>
      <c r="E6421" s="24">
        <f>Tabela2025Horario[[#This Row],[Hora]]</f>
        <v>11</v>
      </c>
      <c r="F6421" s="25">
        <f>Tabela2025Horario[[#This Row],[Conj. Castilho]]</f>
        <v>0.51175602366142869</v>
      </c>
      <c r="G6421" s="25">
        <f>Tabela2025Horario[[#This Row],[Conj. Eol. Ventos Santa Eugênia]]</f>
        <v>0.34965328882353419</v>
      </c>
      <c r="H6421" s="25">
        <f>Tabela2025Horario[[#This Row],[Conj. Guaimbê]]</f>
        <v>3.5561018568171357E-2</v>
      </c>
      <c r="I6421" s="16"/>
      <c r="J6421" s="16"/>
      <c r="K6421" s="16"/>
      <c r="L6421" s="16"/>
      <c r="M6421" s="16"/>
      <c r="N6421" s="16"/>
      <c r="O6421" s="3">
        <f>IF(Tabela2025Horario[[#This Row],[Media Agregada Todas as Usinas]]*$Q$3265&gt;100%,100%,Tabela2025Horario[[#This Row],[Media Agregada Todas as Usinas]]*$Q$3265)</f>
        <v>1</v>
      </c>
    </row>
    <row r="6422" spans="1:15" x14ac:dyDescent="0.25">
      <c r="A6422" s="16">
        <f>Tabela2025Horario[[#This Row],[DataHora]]</f>
        <v>45925.5</v>
      </c>
      <c r="B6422" s="17">
        <v>2026</v>
      </c>
      <c r="C6422" s="24">
        <f>Tabela2025Horario[[#This Row],[Mês]]</f>
        <v>9</v>
      </c>
      <c r="D6422" s="24">
        <f>Tabela2025Horario[[#This Row],[Dia]]</f>
        <v>25</v>
      </c>
      <c r="E6422" s="24">
        <f>Tabela2025Horario[[#This Row],[Hora]]</f>
        <v>12</v>
      </c>
      <c r="F6422" s="25">
        <f>Tabela2025Horario[[#This Row],[Conj. Castilho]]</f>
        <v>0.52495764280347634</v>
      </c>
      <c r="G6422" s="25">
        <f>Tabela2025Horario[[#This Row],[Conj. Eol. Ventos Santa Eugênia]]</f>
        <v>0.41413770995136856</v>
      </c>
      <c r="H6422" s="25">
        <f>Tabela2025Horario[[#This Row],[Conj. Guaimbê]]</f>
        <v>0.28179866426615796</v>
      </c>
      <c r="I6422" s="16"/>
      <c r="J6422" s="16"/>
      <c r="K6422" s="16"/>
      <c r="L6422" s="16"/>
      <c r="M6422" s="16"/>
      <c r="N6422" s="16"/>
      <c r="O6422" s="3">
        <f>IF(Tabela2025Horario[[#This Row],[Media Agregada Todas as Usinas]]*$Q$3265&gt;100%,100%,Tabela2025Horario[[#This Row],[Media Agregada Todas as Usinas]]*$Q$3265)</f>
        <v>1</v>
      </c>
    </row>
    <row r="6423" spans="1:15" x14ac:dyDescent="0.25">
      <c r="A6423" s="16">
        <f>Tabela2025Horario[[#This Row],[DataHora]]</f>
        <v>45925.541666666664</v>
      </c>
      <c r="B6423" s="17">
        <v>2026</v>
      </c>
      <c r="C6423" s="24">
        <f>Tabela2025Horario[[#This Row],[Mês]]</f>
        <v>9</v>
      </c>
      <c r="D6423" s="24">
        <f>Tabela2025Horario[[#This Row],[Dia]]</f>
        <v>25</v>
      </c>
      <c r="E6423" s="24">
        <f>Tabela2025Horario[[#This Row],[Hora]]</f>
        <v>13</v>
      </c>
      <c r="F6423" s="25">
        <f>Tabela2025Horario[[#This Row],[Conj. Castilho]]</f>
        <v>0.52641405188213386</v>
      </c>
      <c r="G6423" s="25">
        <f>Tabela2025Horario[[#This Row],[Conj. Eol. Ventos Santa Eugênia]]</f>
        <v>0.30435055091162566</v>
      </c>
      <c r="H6423" s="25">
        <f>Tabela2025Horario[[#This Row],[Conj. Guaimbê]]</f>
        <v>0</v>
      </c>
      <c r="I6423" s="16"/>
      <c r="J6423" s="16"/>
      <c r="K6423" s="16"/>
      <c r="L6423" s="16"/>
      <c r="M6423" s="16"/>
      <c r="N6423" s="16"/>
      <c r="O6423" s="3">
        <f>IF(Tabela2025Horario[[#This Row],[Media Agregada Todas as Usinas]]*$Q$3265&gt;100%,100%,Tabela2025Horario[[#This Row],[Media Agregada Todas as Usinas]]*$Q$3265)</f>
        <v>1</v>
      </c>
    </row>
    <row r="6424" spans="1:15" x14ac:dyDescent="0.25">
      <c r="A6424" s="16">
        <f>Tabela2025Horario[[#This Row],[DataHora]]</f>
        <v>45925.583333333336</v>
      </c>
      <c r="B6424" s="17">
        <v>2026</v>
      </c>
      <c r="C6424" s="24">
        <f>Tabela2025Horario[[#This Row],[Mês]]</f>
        <v>9</v>
      </c>
      <c r="D6424" s="24">
        <f>Tabela2025Horario[[#This Row],[Dia]]</f>
        <v>25</v>
      </c>
      <c r="E6424" s="24">
        <f>Tabela2025Horario[[#This Row],[Hora]]</f>
        <v>14</v>
      </c>
      <c r="F6424" s="25">
        <f>Tabela2025Horario[[#This Row],[Conj. Castilho]]</f>
        <v>0.44520188876728828</v>
      </c>
      <c r="G6424" s="25">
        <f>Tabela2025Horario[[#This Row],[Conj. Eol. Ventos Santa Eugênia]]</f>
        <v>0.10943099323288143</v>
      </c>
      <c r="H6424" s="25">
        <f>Tabela2025Horario[[#This Row],[Conj. Guaimbê]]</f>
        <v>0</v>
      </c>
      <c r="I6424" s="16"/>
      <c r="J6424" s="16"/>
      <c r="K6424" s="16"/>
      <c r="L6424" s="16"/>
      <c r="M6424" s="16"/>
      <c r="N6424" s="16"/>
      <c r="O6424" s="3">
        <f>IF(Tabela2025Horario[[#This Row],[Media Agregada Todas as Usinas]]*$Q$3265&gt;100%,100%,Tabela2025Horario[[#This Row],[Media Agregada Todas as Usinas]]*$Q$3265)</f>
        <v>0.47311451944392696</v>
      </c>
    </row>
    <row r="6425" spans="1:15" x14ac:dyDescent="0.25">
      <c r="A6425" s="16">
        <f>Tabela2025Horario[[#This Row],[DataHora]]</f>
        <v>45925.625</v>
      </c>
      <c r="B6425" s="17">
        <v>2026</v>
      </c>
      <c r="C6425" s="24">
        <f>Tabela2025Horario[[#This Row],[Mês]]</f>
        <v>9</v>
      </c>
      <c r="D6425" s="24">
        <f>Tabela2025Horario[[#This Row],[Dia]]</f>
        <v>25</v>
      </c>
      <c r="E6425" s="24">
        <f>Tabela2025Horario[[#This Row],[Hora]]</f>
        <v>15</v>
      </c>
      <c r="F6425" s="25">
        <f>Tabela2025Horario[[#This Row],[Conj. Castilho]]</f>
        <v>0.16767244268500325</v>
      </c>
      <c r="G6425" s="25">
        <f>Tabela2025Horario[[#This Row],[Conj. Eol. Ventos Santa Eugênia]]</f>
        <v>1.8844431885414556E-2</v>
      </c>
      <c r="H6425" s="25">
        <f>Tabela2025Horario[[#This Row],[Conj. Guaimbê]]</f>
        <v>0</v>
      </c>
      <c r="I6425" s="16"/>
      <c r="J6425" s="16"/>
      <c r="K6425" s="16"/>
      <c r="L6425" s="16"/>
      <c r="M6425" s="16"/>
      <c r="N6425" s="16"/>
      <c r="O6425" s="3">
        <f>IF(Tabela2025Horario[[#This Row],[Media Agregada Todas as Usinas]]*$Q$3265&gt;100%,100%,Tabela2025Horario[[#This Row],[Media Agregada Todas as Usinas]]*$Q$3265)</f>
        <v>0.49376871044894555</v>
      </c>
    </row>
    <row r="6426" spans="1:15" x14ac:dyDescent="0.25">
      <c r="A6426" s="16">
        <f>Tabela2025Horario[[#This Row],[DataHora]]</f>
        <v>45925.666666666664</v>
      </c>
      <c r="B6426" s="17">
        <v>2026</v>
      </c>
      <c r="C6426" s="24">
        <f>Tabela2025Horario[[#This Row],[Mês]]</f>
        <v>9</v>
      </c>
      <c r="D6426" s="24">
        <f>Tabela2025Horario[[#This Row],[Dia]]</f>
        <v>25</v>
      </c>
      <c r="E6426" s="24">
        <f>Tabela2025Horario[[#This Row],[Hora]]</f>
        <v>16</v>
      </c>
      <c r="F6426" s="25">
        <f>Tabela2025Horario[[#This Row],[Conj. Castilho]]</f>
        <v>0</v>
      </c>
      <c r="G6426" s="25">
        <f>Tabela2025Horario[[#This Row],[Conj. Eol. Ventos Santa Eugênia]]</f>
        <v>0</v>
      </c>
      <c r="H6426" s="25">
        <f>Tabela2025Horario[[#This Row],[Conj. Guaimbê]]</f>
        <v>0</v>
      </c>
      <c r="I6426" s="16"/>
      <c r="J6426" s="16"/>
      <c r="K6426" s="16"/>
      <c r="L6426" s="16"/>
      <c r="M6426" s="16"/>
      <c r="N6426" s="16"/>
      <c r="O6426" s="3">
        <f>IF(Tabela2025Horario[[#This Row],[Media Agregada Todas as Usinas]]*$Q$3265&gt;100%,100%,Tabela2025Horario[[#This Row],[Media Agregada Todas as Usinas]]*$Q$3265)</f>
        <v>0</v>
      </c>
    </row>
    <row r="6427" spans="1:15" x14ac:dyDescent="0.25">
      <c r="A6427" s="16">
        <f>Tabela2025Horario[[#This Row],[DataHora]]</f>
        <v>45925.708333333336</v>
      </c>
      <c r="B6427" s="17">
        <v>2026</v>
      </c>
      <c r="C6427" s="24">
        <f>Tabela2025Horario[[#This Row],[Mês]]</f>
        <v>9</v>
      </c>
      <c r="D6427" s="24">
        <f>Tabela2025Horario[[#This Row],[Dia]]</f>
        <v>25</v>
      </c>
      <c r="E6427" s="24">
        <f>Tabela2025Horario[[#This Row],[Hora]]</f>
        <v>17</v>
      </c>
      <c r="F6427" s="25">
        <f>Tabela2025Horario[[#This Row],[Conj. Castilho]]</f>
        <v>0</v>
      </c>
      <c r="G6427" s="25">
        <f>Tabela2025Horario[[#This Row],[Conj. Eol. Ventos Santa Eugênia]]</f>
        <v>0</v>
      </c>
      <c r="H6427" s="25">
        <f>Tabela2025Horario[[#This Row],[Conj. Guaimbê]]</f>
        <v>0</v>
      </c>
      <c r="I6427" s="16"/>
      <c r="J6427" s="16"/>
      <c r="K6427" s="16"/>
      <c r="L6427" s="16"/>
      <c r="M6427" s="16"/>
      <c r="N6427" s="16"/>
      <c r="O6427" s="3">
        <f>IF(Tabela2025Horario[[#This Row],[Media Agregada Todas as Usinas]]*$Q$3265&gt;100%,100%,Tabela2025Horario[[#This Row],[Media Agregada Todas as Usinas]]*$Q$3265)</f>
        <v>0</v>
      </c>
    </row>
    <row r="6428" spans="1:15" x14ac:dyDescent="0.25">
      <c r="A6428" s="16">
        <f>Tabela2025Horario[[#This Row],[DataHora]]</f>
        <v>45925.75</v>
      </c>
      <c r="B6428" s="17">
        <v>2026</v>
      </c>
      <c r="C6428" s="24">
        <f>Tabela2025Horario[[#This Row],[Mês]]</f>
        <v>9</v>
      </c>
      <c r="D6428" s="24">
        <f>Tabela2025Horario[[#This Row],[Dia]]</f>
        <v>25</v>
      </c>
      <c r="E6428" s="24">
        <f>Tabela2025Horario[[#This Row],[Hora]]</f>
        <v>18</v>
      </c>
      <c r="F6428" s="25">
        <f>Tabela2025Horario[[#This Row],[Conj. Castilho]]</f>
        <v>0</v>
      </c>
      <c r="G6428" s="25">
        <f>Tabela2025Horario[[#This Row],[Conj. Eol. Ventos Santa Eugênia]]</f>
        <v>0</v>
      </c>
      <c r="H6428" s="25">
        <f>Tabela2025Horario[[#This Row],[Conj. Guaimbê]]</f>
        <v>0</v>
      </c>
      <c r="I6428" s="16"/>
      <c r="J6428" s="16"/>
      <c r="K6428" s="16"/>
      <c r="L6428" s="16"/>
      <c r="M6428" s="16"/>
      <c r="N6428" s="16"/>
      <c r="O6428" s="3">
        <f>IF(Tabela2025Horario[[#This Row],[Media Agregada Todas as Usinas]]*$Q$3265&gt;100%,100%,Tabela2025Horario[[#This Row],[Media Agregada Todas as Usinas]]*$Q$3265)</f>
        <v>0</v>
      </c>
    </row>
    <row r="6429" spans="1:15" x14ac:dyDescent="0.25">
      <c r="A6429" s="16">
        <f>Tabela2025Horario[[#This Row],[DataHora]]</f>
        <v>45925.791666666664</v>
      </c>
      <c r="B6429" s="17">
        <v>2026</v>
      </c>
      <c r="C6429" s="24">
        <f>Tabela2025Horario[[#This Row],[Mês]]</f>
        <v>9</v>
      </c>
      <c r="D6429" s="24">
        <f>Tabela2025Horario[[#This Row],[Dia]]</f>
        <v>25</v>
      </c>
      <c r="E6429" s="24">
        <f>Tabela2025Horario[[#This Row],[Hora]]</f>
        <v>19</v>
      </c>
      <c r="F6429" s="25">
        <f>Tabela2025Horario[[#This Row],[Conj. Castilho]]</f>
        <v>0</v>
      </c>
      <c r="G6429" s="25">
        <f>Tabela2025Horario[[#This Row],[Conj. Eol. Ventos Santa Eugênia]]</f>
        <v>0</v>
      </c>
      <c r="H6429" s="25">
        <f>Tabela2025Horario[[#This Row],[Conj. Guaimbê]]</f>
        <v>0</v>
      </c>
      <c r="I6429" s="16"/>
      <c r="J6429" s="16"/>
      <c r="K6429" s="16"/>
      <c r="L6429" s="16"/>
      <c r="M6429" s="16"/>
      <c r="N6429" s="16"/>
      <c r="O6429" s="3">
        <f>IF(Tabela2025Horario[[#This Row],[Media Agregada Todas as Usinas]]*$Q$3265&gt;100%,100%,Tabela2025Horario[[#This Row],[Media Agregada Todas as Usinas]]*$Q$3265)</f>
        <v>0</v>
      </c>
    </row>
    <row r="6430" spans="1:15" x14ac:dyDescent="0.25">
      <c r="A6430" s="16">
        <f>Tabela2025Horario[[#This Row],[DataHora]]</f>
        <v>45925.833333333336</v>
      </c>
      <c r="B6430" s="17">
        <v>2026</v>
      </c>
      <c r="C6430" s="24">
        <f>Tabela2025Horario[[#This Row],[Mês]]</f>
        <v>9</v>
      </c>
      <c r="D6430" s="24">
        <f>Tabela2025Horario[[#This Row],[Dia]]</f>
        <v>25</v>
      </c>
      <c r="E6430" s="24">
        <f>Tabela2025Horario[[#This Row],[Hora]]</f>
        <v>20</v>
      </c>
      <c r="F6430" s="25">
        <f>Tabela2025Horario[[#This Row],[Conj. Castilho]]</f>
        <v>0</v>
      </c>
      <c r="G6430" s="25">
        <f>Tabela2025Horario[[#This Row],[Conj. Eol. Ventos Santa Eugênia]]</f>
        <v>0</v>
      </c>
      <c r="H6430" s="25">
        <f>Tabela2025Horario[[#This Row],[Conj. Guaimbê]]</f>
        <v>0</v>
      </c>
      <c r="I6430" s="16"/>
      <c r="J6430" s="16"/>
      <c r="K6430" s="16"/>
      <c r="L6430" s="16"/>
      <c r="M6430" s="16"/>
      <c r="N6430" s="16"/>
      <c r="O6430" s="3">
        <f>IF(Tabela2025Horario[[#This Row],[Media Agregada Todas as Usinas]]*$Q$3265&gt;100%,100%,Tabela2025Horario[[#This Row],[Media Agregada Todas as Usinas]]*$Q$3265)</f>
        <v>0</v>
      </c>
    </row>
    <row r="6431" spans="1:15" x14ac:dyDescent="0.25">
      <c r="A6431" s="16">
        <f>Tabela2025Horario[[#This Row],[DataHora]]</f>
        <v>45925.875</v>
      </c>
      <c r="B6431" s="17">
        <v>2026</v>
      </c>
      <c r="C6431" s="24">
        <f>Tabela2025Horario[[#This Row],[Mês]]</f>
        <v>9</v>
      </c>
      <c r="D6431" s="24">
        <f>Tabela2025Horario[[#This Row],[Dia]]</f>
        <v>25</v>
      </c>
      <c r="E6431" s="24">
        <f>Tabela2025Horario[[#This Row],[Hora]]</f>
        <v>21</v>
      </c>
      <c r="F6431" s="25">
        <f>Tabela2025Horario[[#This Row],[Conj. Castilho]]</f>
        <v>0</v>
      </c>
      <c r="G6431" s="25">
        <f>Tabela2025Horario[[#This Row],[Conj. Eol. Ventos Santa Eugênia]]</f>
        <v>0</v>
      </c>
      <c r="H6431" s="25">
        <f>Tabela2025Horario[[#This Row],[Conj. Guaimbê]]</f>
        <v>0</v>
      </c>
      <c r="I6431" s="16"/>
      <c r="J6431" s="16"/>
      <c r="K6431" s="16"/>
      <c r="L6431" s="16"/>
      <c r="M6431" s="16"/>
      <c r="N6431" s="16"/>
      <c r="O6431" s="3">
        <f>IF(Tabela2025Horario[[#This Row],[Media Agregada Todas as Usinas]]*$Q$3265&gt;100%,100%,Tabela2025Horario[[#This Row],[Media Agregada Todas as Usinas]]*$Q$3265)</f>
        <v>0</v>
      </c>
    </row>
    <row r="6432" spans="1:15" x14ac:dyDescent="0.25">
      <c r="A6432" s="16">
        <f>Tabela2025Horario[[#This Row],[DataHora]]</f>
        <v>45925.916666666664</v>
      </c>
      <c r="B6432" s="17">
        <v>2026</v>
      </c>
      <c r="C6432" s="24">
        <f>Tabela2025Horario[[#This Row],[Mês]]</f>
        <v>9</v>
      </c>
      <c r="D6432" s="24">
        <f>Tabela2025Horario[[#This Row],[Dia]]</f>
        <v>25</v>
      </c>
      <c r="E6432" s="24">
        <f>Tabela2025Horario[[#This Row],[Hora]]</f>
        <v>22</v>
      </c>
      <c r="F6432" s="25">
        <f>Tabela2025Horario[[#This Row],[Conj. Castilho]]</f>
        <v>0</v>
      </c>
      <c r="G6432" s="25">
        <f>Tabela2025Horario[[#This Row],[Conj. Eol. Ventos Santa Eugênia]]</f>
        <v>0</v>
      </c>
      <c r="H6432" s="25">
        <f>Tabela2025Horario[[#This Row],[Conj. Guaimbê]]</f>
        <v>0</v>
      </c>
      <c r="I6432" s="16"/>
      <c r="J6432" s="16"/>
      <c r="K6432" s="16"/>
      <c r="L6432" s="16"/>
      <c r="M6432" s="16"/>
      <c r="N6432" s="16"/>
      <c r="O6432" s="3">
        <f>IF(Tabela2025Horario[[#This Row],[Media Agregada Todas as Usinas]]*$Q$3265&gt;100%,100%,Tabela2025Horario[[#This Row],[Media Agregada Todas as Usinas]]*$Q$3265)</f>
        <v>0</v>
      </c>
    </row>
    <row r="6433" spans="1:15" x14ac:dyDescent="0.25">
      <c r="A6433" s="16">
        <f>Tabela2025Horario[[#This Row],[DataHora]]</f>
        <v>45925.958333333336</v>
      </c>
      <c r="B6433" s="17">
        <v>2026</v>
      </c>
      <c r="C6433" s="24">
        <f>Tabela2025Horario[[#This Row],[Mês]]</f>
        <v>9</v>
      </c>
      <c r="D6433" s="24">
        <f>Tabela2025Horario[[#This Row],[Dia]]</f>
        <v>25</v>
      </c>
      <c r="E6433" s="24">
        <f>Tabela2025Horario[[#This Row],[Hora]]</f>
        <v>23</v>
      </c>
      <c r="F6433" s="25">
        <f>Tabela2025Horario[[#This Row],[Conj. Castilho]]</f>
        <v>0</v>
      </c>
      <c r="G6433" s="25">
        <f>Tabela2025Horario[[#This Row],[Conj. Eol. Ventos Santa Eugênia]]</f>
        <v>0</v>
      </c>
      <c r="H6433" s="25">
        <f>Tabela2025Horario[[#This Row],[Conj. Guaimbê]]</f>
        <v>0</v>
      </c>
      <c r="I6433" s="16"/>
      <c r="J6433" s="16"/>
      <c r="K6433" s="16"/>
      <c r="L6433" s="16"/>
      <c r="M6433" s="16"/>
      <c r="N6433" s="16"/>
      <c r="O6433" s="3">
        <f>IF(Tabela2025Horario[[#This Row],[Media Agregada Todas as Usinas]]*$Q$3265&gt;100%,100%,Tabela2025Horario[[#This Row],[Media Agregada Todas as Usinas]]*$Q$3265)</f>
        <v>0</v>
      </c>
    </row>
    <row r="6434" spans="1:15" x14ac:dyDescent="0.25">
      <c r="A6434" s="16">
        <f>Tabela2025Horario[[#This Row],[DataHora]]</f>
        <v>45926</v>
      </c>
      <c r="B6434" s="17">
        <v>2026</v>
      </c>
      <c r="C6434" s="24">
        <f>Tabela2025Horario[[#This Row],[Mês]]</f>
        <v>9</v>
      </c>
      <c r="D6434" s="24">
        <f>Tabela2025Horario[[#This Row],[Dia]]</f>
        <v>26</v>
      </c>
      <c r="E6434" s="24">
        <f>Tabela2025Horario[[#This Row],[Hora]]</f>
        <v>0</v>
      </c>
      <c r="F6434" s="25">
        <f>Tabela2025Horario[[#This Row],[Conj. Castilho]]</f>
        <v>0</v>
      </c>
      <c r="G6434" s="25">
        <f>Tabela2025Horario[[#This Row],[Conj. Eol. Ventos Santa Eugênia]]</f>
        <v>0</v>
      </c>
      <c r="H6434" s="25">
        <f>Tabela2025Horario[[#This Row],[Conj. Guaimbê]]</f>
        <v>0</v>
      </c>
      <c r="I6434" s="16"/>
      <c r="J6434" s="16"/>
      <c r="K6434" s="16"/>
      <c r="L6434" s="16"/>
      <c r="M6434" s="16"/>
      <c r="N6434" s="16"/>
      <c r="O6434" s="3">
        <f>IF(Tabela2025Horario[[#This Row],[Media Agregada Todas as Usinas]]*$Q$3265&gt;100%,100%,Tabela2025Horario[[#This Row],[Media Agregada Todas as Usinas]]*$Q$3265)</f>
        <v>0</v>
      </c>
    </row>
    <row r="6435" spans="1:15" x14ac:dyDescent="0.25">
      <c r="A6435" s="16">
        <f>Tabela2025Horario[[#This Row],[DataHora]]</f>
        <v>45926.041666666664</v>
      </c>
      <c r="B6435" s="17">
        <v>2026</v>
      </c>
      <c r="C6435" s="24">
        <f>Tabela2025Horario[[#This Row],[Mês]]</f>
        <v>9</v>
      </c>
      <c r="D6435" s="24">
        <f>Tabela2025Horario[[#This Row],[Dia]]</f>
        <v>26</v>
      </c>
      <c r="E6435" s="24">
        <f>Tabela2025Horario[[#This Row],[Hora]]</f>
        <v>1</v>
      </c>
      <c r="F6435" s="25">
        <f>Tabela2025Horario[[#This Row],[Conj. Castilho]]</f>
        <v>0</v>
      </c>
      <c r="G6435" s="25">
        <f>Tabela2025Horario[[#This Row],[Conj. Eol. Ventos Santa Eugênia]]</f>
        <v>0</v>
      </c>
      <c r="H6435" s="25">
        <f>Tabela2025Horario[[#This Row],[Conj. Guaimbê]]</f>
        <v>0</v>
      </c>
      <c r="I6435" s="16"/>
      <c r="J6435" s="16"/>
      <c r="K6435" s="16"/>
      <c r="L6435" s="16"/>
      <c r="M6435" s="16"/>
      <c r="N6435" s="16"/>
      <c r="O6435" s="3">
        <f>IF(Tabela2025Horario[[#This Row],[Media Agregada Todas as Usinas]]*$Q$3265&gt;100%,100%,Tabela2025Horario[[#This Row],[Media Agregada Todas as Usinas]]*$Q$3265)</f>
        <v>0</v>
      </c>
    </row>
    <row r="6436" spans="1:15" x14ac:dyDescent="0.25">
      <c r="A6436" s="16">
        <f>Tabela2025Horario[[#This Row],[DataHora]]</f>
        <v>45926.083333333336</v>
      </c>
      <c r="B6436" s="17">
        <v>2026</v>
      </c>
      <c r="C6436" s="24">
        <f>Tabela2025Horario[[#This Row],[Mês]]</f>
        <v>9</v>
      </c>
      <c r="D6436" s="24">
        <f>Tabela2025Horario[[#This Row],[Dia]]</f>
        <v>26</v>
      </c>
      <c r="E6436" s="24">
        <f>Tabela2025Horario[[#This Row],[Hora]]</f>
        <v>2</v>
      </c>
      <c r="F6436" s="25">
        <f>Tabela2025Horario[[#This Row],[Conj. Castilho]]</f>
        <v>0</v>
      </c>
      <c r="G6436" s="25">
        <f>Tabela2025Horario[[#This Row],[Conj. Eol. Ventos Santa Eugênia]]</f>
        <v>0</v>
      </c>
      <c r="H6436" s="25">
        <f>Tabela2025Horario[[#This Row],[Conj. Guaimbê]]</f>
        <v>0</v>
      </c>
      <c r="I6436" s="16"/>
      <c r="J6436" s="16"/>
      <c r="K6436" s="16"/>
      <c r="L6436" s="16"/>
      <c r="M6436" s="16"/>
      <c r="N6436" s="16"/>
      <c r="O6436" s="3">
        <f>IF(Tabela2025Horario[[#This Row],[Media Agregada Todas as Usinas]]*$Q$3265&gt;100%,100%,Tabela2025Horario[[#This Row],[Media Agregada Todas as Usinas]]*$Q$3265)</f>
        <v>0</v>
      </c>
    </row>
    <row r="6437" spans="1:15" x14ac:dyDescent="0.25">
      <c r="A6437" s="16">
        <f>Tabela2025Horario[[#This Row],[DataHora]]</f>
        <v>45926.125</v>
      </c>
      <c r="B6437" s="17">
        <v>2026</v>
      </c>
      <c r="C6437" s="24">
        <f>Tabela2025Horario[[#This Row],[Mês]]</f>
        <v>9</v>
      </c>
      <c r="D6437" s="24">
        <f>Tabela2025Horario[[#This Row],[Dia]]</f>
        <v>26</v>
      </c>
      <c r="E6437" s="24">
        <f>Tabela2025Horario[[#This Row],[Hora]]</f>
        <v>3</v>
      </c>
      <c r="F6437" s="25">
        <f>Tabela2025Horario[[#This Row],[Conj. Castilho]]</f>
        <v>0</v>
      </c>
      <c r="G6437" s="25">
        <f>Tabela2025Horario[[#This Row],[Conj. Eol. Ventos Santa Eugênia]]</f>
        <v>0</v>
      </c>
      <c r="H6437" s="25">
        <f>Tabela2025Horario[[#This Row],[Conj. Guaimbê]]</f>
        <v>0</v>
      </c>
      <c r="I6437" s="16"/>
      <c r="J6437" s="16"/>
      <c r="K6437" s="16"/>
      <c r="L6437" s="16"/>
      <c r="M6437" s="16"/>
      <c r="N6437" s="16"/>
      <c r="O6437" s="3">
        <f>IF(Tabela2025Horario[[#This Row],[Media Agregada Todas as Usinas]]*$Q$3265&gt;100%,100%,Tabela2025Horario[[#This Row],[Media Agregada Todas as Usinas]]*$Q$3265)</f>
        <v>0</v>
      </c>
    </row>
    <row r="6438" spans="1:15" x14ac:dyDescent="0.25">
      <c r="A6438" s="16">
        <f>Tabela2025Horario[[#This Row],[DataHora]]</f>
        <v>45926.166666666664</v>
      </c>
      <c r="B6438" s="17">
        <v>2026</v>
      </c>
      <c r="C6438" s="24">
        <f>Tabela2025Horario[[#This Row],[Mês]]</f>
        <v>9</v>
      </c>
      <c r="D6438" s="24">
        <f>Tabela2025Horario[[#This Row],[Dia]]</f>
        <v>26</v>
      </c>
      <c r="E6438" s="24">
        <f>Tabela2025Horario[[#This Row],[Hora]]</f>
        <v>4</v>
      </c>
      <c r="F6438" s="25">
        <f>Tabela2025Horario[[#This Row],[Conj. Castilho]]</f>
        <v>0</v>
      </c>
      <c r="G6438" s="25">
        <f>Tabela2025Horario[[#This Row],[Conj. Eol. Ventos Santa Eugênia]]</f>
        <v>0</v>
      </c>
      <c r="H6438" s="25">
        <f>Tabela2025Horario[[#This Row],[Conj. Guaimbê]]</f>
        <v>0</v>
      </c>
      <c r="I6438" s="16"/>
      <c r="J6438" s="16"/>
      <c r="K6438" s="16"/>
      <c r="L6438" s="16"/>
      <c r="M6438" s="16"/>
      <c r="N6438" s="16"/>
      <c r="O6438" s="3">
        <f>IF(Tabela2025Horario[[#This Row],[Media Agregada Todas as Usinas]]*$Q$3265&gt;100%,100%,Tabela2025Horario[[#This Row],[Media Agregada Todas as Usinas]]*$Q$3265)</f>
        <v>0</v>
      </c>
    </row>
    <row r="6439" spans="1:15" x14ac:dyDescent="0.25">
      <c r="A6439" s="16">
        <f>Tabela2025Horario[[#This Row],[DataHora]]</f>
        <v>45926.208333333336</v>
      </c>
      <c r="B6439" s="17">
        <v>2026</v>
      </c>
      <c r="C6439" s="24">
        <f>Tabela2025Horario[[#This Row],[Mês]]</f>
        <v>9</v>
      </c>
      <c r="D6439" s="24">
        <f>Tabela2025Horario[[#This Row],[Dia]]</f>
        <v>26</v>
      </c>
      <c r="E6439" s="24">
        <f>Tabela2025Horario[[#This Row],[Hora]]</f>
        <v>5</v>
      </c>
      <c r="F6439" s="25">
        <f>Tabela2025Horario[[#This Row],[Conj. Castilho]]</f>
        <v>0</v>
      </c>
      <c r="G6439" s="25">
        <f>Tabela2025Horario[[#This Row],[Conj. Eol. Ventos Santa Eugênia]]</f>
        <v>0</v>
      </c>
      <c r="H6439" s="25">
        <f>Tabela2025Horario[[#This Row],[Conj. Guaimbê]]</f>
        <v>0</v>
      </c>
      <c r="I6439" s="16"/>
      <c r="J6439" s="16"/>
      <c r="K6439" s="16"/>
      <c r="L6439" s="16"/>
      <c r="M6439" s="16"/>
      <c r="N6439" s="16"/>
      <c r="O6439" s="3">
        <f>IF(Tabela2025Horario[[#This Row],[Media Agregada Todas as Usinas]]*$Q$3265&gt;100%,100%,Tabela2025Horario[[#This Row],[Media Agregada Todas as Usinas]]*$Q$3265)</f>
        <v>0</v>
      </c>
    </row>
    <row r="6440" spans="1:15" x14ac:dyDescent="0.25">
      <c r="A6440" s="16">
        <f>Tabela2025Horario[[#This Row],[DataHora]]</f>
        <v>45926.25</v>
      </c>
      <c r="B6440" s="17">
        <v>2026</v>
      </c>
      <c r="C6440" s="24">
        <f>Tabela2025Horario[[#This Row],[Mês]]</f>
        <v>9</v>
      </c>
      <c r="D6440" s="24">
        <f>Tabela2025Horario[[#This Row],[Dia]]</f>
        <v>26</v>
      </c>
      <c r="E6440" s="24">
        <f>Tabela2025Horario[[#This Row],[Hora]]</f>
        <v>6</v>
      </c>
      <c r="F6440" s="25">
        <f>Tabela2025Horario[[#This Row],[Conj. Castilho]]</f>
        <v>0</v>
      </c>
      <c r="G6440" s="25">
        <f>Tabela2025Horario[[#This Row],[Conj. Eol. Ventos Santa Eugênia]]</f>
        <v>0</v>
      </c>
      <c r="H6440" s="25">
        <f>Tabela2025Horario[[#This Row],[Conj. Guaimbê]]</f>
        <v>0</v>
      </c>
      <c r="I6440" s="16"/>
      <c r="J6440" s="16"/>
      <c r="K6440" s="16"/>
      <c r="L6440" s="16"/>
      <c r="M6440" s="16"/>
      <c r="N6440" s="16"/>
      <c r="O6440" s="3">
        <f>IF(Tabela2025Horario[[#This Row],[Media Agregada Todas as Usinas]]*$Q$3265&gt;100%,100%,Tabela2025Horario[[#This Row],[Media Agregada Todas as Usinas]]*$Q$3265)</f>
        <v>0.12836715181600353</v>
      </c>
    </row>
    <row r="6441" spans="1:15" x14ac:dyDescent="0.25">
      <c r="A6441" s="16">
        <f>Tabela2025Horario[[#This Row],[DataHora]]</f>
        <v>45926.291666666664</v>
      </c>
      <c r="B6441" s="17">
        <v>2026</v>
      </c>
      <c r="C6441" s="24">
        <f>Tabela2025Horario[[#This Row],[Mês]]</f>
        <v>9</v>
      </c>
      <c r="D6441" s="24">
        <f>Tabela2025Horario[[#This Row],[Dia]]</f>
        <v>26</v>
      </c>
      <c r="E6441" s="24">
        <f>Tabela2025Horario[[#This Row],[Hora]]</f>
        <v>7</v>
      </c>
      <c r="F6441" s="25">
        <f>Tabela2025Horario[[#This Row],[Conj. Castilho]]</f>
        <v>0</v>
      </c>
      <c r="G6441" s="25">
        <f>Tabela2025Horario[[#This Row],[Conj. Eol. Ventos Santa Eugênia]]</f>
        <v>0.11719657041761923</v>
      </c>
      <c r="H6441" s="25">
        <f>Tabela2025Horario[[#This Row],[Conj. Guaimbê]]</f>
        <v>0</v>
      </c>
      <c r="I6441" s="16"/>
      <c r="J6441" s="16"/>
      <c r="K6441" s="16"/>
      <c r="L6441" s="16"/>
      <c r="M6441" s="16"/>
      <c r="N6441" s="16"/>
      <c r="O6441" s="3">
        <f>IF(Tabela2025Horario[[#This Row],[Media Agregada Todas as Usinas]]*$Q$3265&gt;100%,100%,Tabela2025Horario[[#This Row],[Media Agregada Todas as Usinas]]*$Q$3265)</f>
        <v>0.37774992132296331</v>
      </c>
    </row>
    <row r="6442" spans="1:15" x14ac:dyDescent="0.25">
      <c r="A6442" s="16">
        <f>Tabela2025Horario[[#This Row],[DataHora]]</f>
        <v>45926.333333333336</v>
      </c>
      <c r="B6442" s="17">
        <v>2026</v>
      </c>
      <c r="C6442" s="24">
        <f>Tabela2025Horario[[#This Row],[Mês]]</f>
        <v>9</v>
      </c>
      <c r="D6442" s="24">
        <f>Tabela2025Horario[[#This Row],[Dia]]</f>
        <v>26</v>
      </c>
      <c r="E6442" s="24">
        <f>Tabela2025Horario[[#This Row],[Hora]]</f>
        <v>8</v>
      </c>
      <c r="F6442" s="25">
        <f>Tabela2025Horario[[#This Row],[Conj. Castilho]]</f>
        <v>0</v>
      </c>
      <c r="G6442" s="25">
        <f>Tabela2025Horario[[#This Row],[Conj. Eol. Ventos Santa Eugênia]]</f>
        <v>0.3273748584397716</v>
      </c>
      <c r="H6442" s="25">
        <f>Tabela2025Horario[[#This Row],[Conj. Guaimbê]]</f>
        <v>0</v>
      </c>
      <c r="I6442" s="16"/>
      <c r="J6442" s="16"/>
      <c r="K6442" s="16"/>
      <c r="L6442" s="16"/>
      <c r="M6442" s="16"/>
      <c r="N6442" s="16"/>
      <c r="O6442" s="3">
        <f>IF(Tabela2025Horario[[#This Row],[Media Agregada Todas as Usinas]]*$Q$3265&gt;100%,100%,Tabela2025Horario[[#This Row],[Media Agregada Todas as Usinas]]*$Q$3265)</f>
        <v>0.7265278326325354</v>
      </c>
    </row>
    <row r="6443" spans="1:15" x14ac:dyDescent="0.25">
      <c r="A6443" s="16">
        <f>Tabela2025Horario[[#This Row],[DataHora]]</f>
        <v>45926.375</v>
      </c>
      <c r="B6443" s="17">
        <v>2026</v>
      </c>
      <c r="C6443" s="24">
        <f>Tabela2025Horario[[#This Row],[Mês]]</f>
        <v>9</v>
      </c>
      <c r="D6443" s="24">
        <f>Tabela2025Horario[[#This Row],[Dia]]</f>
        <v>26</v>
      </c>
      <c r="E6443" s="24">
        <f>Tabela2025Horario[[#This Row],[Hora]]</f>
        <v>9</v>
      </c>
      <c r="F6443" s="25">
        <f>Tabela2025Horario[[#This Row],[Conj. Castilho]]</f>
        <v>7.9432315326751851E-2</v>
      </c>
      <c r="G6443" s="25">
        <f>Tabela2025Horario[[#This Row],[Conj. Eol. Ventos Santa Eugênia]]</f>
        <v>0.54889312939218049</v>
      </c>
      <c r="H6443" s="25">
        <f>Tabela2025Horario[[#This Row],[Conj. Guaimbê]]</f>
        <v>0</v>
      </c>
      <c r="I6443" s="16"/>
      <c r="J6443" s="16"/>
      <c r="K6443" s="16"/>
      <c r="L6443" s="16"/>
      <c r="M6443" s="16"/>
      <c r="N6443" s="16"/>
      <c r="O6443" s="3">
        <f>IF(Tabela2025Horario[[#This Row],[Media Agregada Todas as Usinas]]*$Q$3265&gt;100%,100%,Tabela2025Horario[[#This Row],[Media Agregada Todas as Usinas]]*$Q$3265)</f>
        <v>1</v>
      </c>
    </row>
    <row r="6444" spans="1:15" x14ac:dyDescent="0.25">
      <c r="A6444" s="16">
        <f>Tabela2025Horario[[#This Row],[DataHora]]</f>
        <v>45926.416666666664</v>
      </c>
      <c r="B6444" s="17">
        <v>2026</v>
      </c>
      <c r="C6444" s="24">
        <f>Tabela2025Horario[[#This Row],[Mês]]</f>
        <v>9</v>
      </c>
      <c r="D6444" s="24">
        <f>Tabela2025Horario[[#This Row],[Dia]]</f>
        <v>26</v>
      </c>
      <c r="E6444" s="24">
        <f>Tabela2025Horario[[#This Row],[Hora]]</f>
        <v>10</v>
      </c>
      <c r="F6444" s="25">
        <f>Tabela2025Horario[[#This Row],[Conj. Castilho]]</f>
        <v>0.16442378939406133</v>
      </c>
      <c r="G6444" s="25">
        <f>Tabela2025Horario[[#This Row],[Conj. Eol. Ventos Santa Eugênia]]</f>
        <v>0.64720705062998019</v>
      </c>
      <c r="H6444" s="25">
        <f>Tabela2025Horario[[#This Row],[Conj. Guaimbê]]</f>
        <v>0</v>
      </c>
      <c r="I6444" s="16"/>
      <c r="J6444" s="16"/>
      <c r="K6444" s="16"/>
      <c r="L6444" s="16"/>
      <c r="M6444" s="16"/>
      <c r="N6444" s="16"/>
      <c r="O6444" s="3">
        <f>IF(Tabela2025Horario[[#This Row],[Media Agregada Todas as Usinas]]*$Q$3265&gt;100%,100%,Tabela2025Horario[[#This Row],[Media Agregada Todas as Usinas]]*$Q$3265)</f>
        <v>1</v>
      </c>
    </row>
    <row r="6445" spans="1:15" x14ac:dyDescent="0.25">
      <c r="A6445" s="16">
        <f>Tabela2025Horario[[#This Row],[DataHora]]</f>
        <v>45926.458333333336</v>
      </c>
      <c r="B6445" s="17">
        <v>2026</v>
      </c>
      <c r="C6445" s="24">
        <f>Tabela2025Horario[[#This Row],[Mês]]</f>
        <v>9</v>
      </c>
      <c r="D6445" s="24">
        <f>Tabela2025Horario[[#This Row],[Dia]]</f>
        <v>26</v>
      </c>
      <c r="E6445" s="24">
        <f>Tabela2025Horario[[#This Row],[Hora]]</f>
        <v>11</v>
      </c>
      <c r="F6445" s="25">
        <f>Tabela2025Horario[[#This Row],[Conj. Castilho]]</f>
        <v>0.44010313159988834</v>
      </c>
      <c r="G6445" s="25">
        <f>Tabela2025Horario[[#This Row],[Conj. Eol. Ventos Santa Eugênia]]</f>
        <v>0.60180838164070816</v>
      </c>
      <c r="H6445" s="25">
        <f>Tabela2025Horario[[#This Row],[Conj. Guaimbê]]</f>
        <v>0</v>
      </c>
      <c r="I6445" s="16"/>
      <c r="J6445" s="16"/>
      <c r="K6445" s="16"/>
      <c r="L6445" s="16"/>
      <c r="M6445" s="16"/>
      <c r="N6445" s="16"/>
      <c r="O6445" s="3">
        <f>IF(Tabela2025Horario[[#This Row],[Media Agregada Todas as Usinas]]*$Q$3265&gt;100%,100%,Tabela2025Horario[[#This Row],[Media Agregada Todas as Usinas]]*$Q$3265)</f>
        <v>1</v>
      </c>
    </row>
    <row r="6446" spans="1:15" x14ac:dyDescent="0.25">
      <c r="A6446" s="16">
        <f>Tabela2025Horario[[#This Row],[DataHora]]</f>
        <v>45926.5</v>
      </c>
      <c r="B6446" s="17">
        <v>2026</v>
      </c>
      <c r="C6446" s="24">
        <f>Tabela2025Horario[[#This Row],[Mês]]</f>
        <v>9</v>
      </c>
      <c r="D6446" s="24">
        <f>Tabela2025Horario[[#This Row],[Dia]]</f>
        <v>26</v>
      </c>
      <c r="E6446" s="24">
        <f>Tabela2025Horario[[#This Row],[Hora]]</f>
        <v>12</v>
      </c>
      <c r="F6446" s="25">
        <f>Tabela2025Horario[[#This Row],[Conj. Castilho]]</f>
        <v>0.75421496254548925</v>
      </c>
      <c r="G6446" s="25">
        <f>Tabela2025Horario[[#This Row],[Conj. Eol. Ventos Santa Eugênia]]</f>
        <v>0.47441684927116712</v>
      </c>
      <c r="H6446" s="25">
        <f>Tabela2025Horario[[#This Row],[Conj. Guaimbê]]</f>
        <v>4.4165951362213705E-2</v>
      </c>
      <c r="I6446" s="16"/>
      <c r="J6446" s="16"/>
      <c r="K6446" s="16"/>
      <c r="L6446" s="16"/>
      <c r="M6446" s="16"/>
      <c r="N6446" s="16"/>
      <c r="O6446" s="3">
        <f>IF(Tabela2025Horario[[#This Row],[Media Agregada Todas as Usinas]]*$Q$3265&gt;100%,100%,Tabela2025Horario[[#This Row],[Media Agregada Todas as Usinas]]*$Q$3265)</f>
        <v>1</v>
      </c>
    </row>
    <row r="6447" spans="1:15" x14ac:dyDescent="0.25">
      <c r="A6447" s="16">
        <f>Tabela2025Horario[[#This Row],[DataHora]]</f>
        <v>45926.541666666664</v>
      </c>
      <c r="B6447" s="17">
        <v>2026</v>
      </c>
      <c r="C6447" s="24">
        <f>Tabela2025Horario[[#This Row],[Mês]]</f>
        <v>9</v>
      </c>
      <c r="D6447" s="24">
        <f>Tabela2025Horario[[#This Row],[Dia]]</f>
        <v>26</v>
      </c>
      <c r="E6447" s="24">
        <f>Tabela2025Horario[[#This Row],[Hora]]</f>
        <v>13</v>
      </c>
      <c r="F6447" s="25">
        <f>Tabela2025Horario[[#This Row],[Conj. Castilho]]</f>
        <v>0.64360945336512376</v>
      </c>
      <c r="G6447" s="25">
        <f>Tabela2025Horario[[#This Row],[Conj. Eol. Ventos Santa Eugênia]]</f>
        <v>0.37000643575828662</v>
      </c>
      <c r="H6447" s="25">
        <f>Tabela2025Horario[[#This Row],[Conj. Guaimbê]]</f>
        <v>6.4734003432213805E-2</v>
      </c>
      <c r="I6447" s="16"/>
      <c r="J6447" s="16"/>
      <c r="K6447" s="16"/>
      <c r="L6447" s="16"/>
      <c r="M6447" s="16"/>
      <c r="N6447" s="16"/>
      <c r="O6447" s="3">
        <f>IF(Tabela2025Horario[[#This Row],[Media Agregada Todas as Usinas]]*$Q$3265&gt;100%,100%,Tabela2025Horario[[#This Row],[Media Agregada Todas as Usinas]]*$Q$3265)</f>
        <v>1</v>
      </c>
    </row>
    <row r="6448" spans="1:15" x14ac:dyDescent="0.25">
      <c r="A6448" s="16">
        <f>Tabela2025Horario[[#This Row],[DataHora]]</f>
        <v>45926.583333333336</v>
      </c>
      <c r="B6448" s="17">
        <v>2026</v>
      </c>
      <c r="C6448" s="24">
        <f>Tabela2025Horario[[#This Row],[Mês]]</f>
        <v>9</v>
      </c>
      <c r="D6448" s="24">
        <f>Tabela2025Horario[[#This Row],[Dia]]</f>
        <v>26</v>
      </c>
      <c r="E6448" s="24">
        <f>Tabela2025Horario[[#This Row],[Hora]]</f>
        <v>14</v>
      </c>
      <c r="F6448" s="25">
        <f>Tabela2025Horario[[#This Row],[Conj. Castilho]]</f>
        <v>0.33748591326024147</v>
      </c>
      <c r="G6448" s="25">
        <f>Tabela2025Horario[[#This Row],[Conj. Eol. Ventos Santa Eugênia]]</f>
        <v>0.23256064062350656</v>
      </c>
      <c r="H6448" s="25">
        <f>Tabela2025Horario[[#This Row],[Conj. Guaimbê]]</f>
        <v>2.6150452362336669E-2</v>
      </c>
      <c r="I6448" s="16"/>
      <c r="J6448" s="16"/>
      <c r="K6448" s="16"/>
      <c r="L6448" s="16"/>
      <c r="M6448" s="16"/>
      <c r="N6448" s="16"/>
      <c r="O6448" s="3">
        <f>IF(Tabela2025Horario[[#This Row],[Media Agregada Todas as Usinas]]*$Q$3265&gt;100%,100%,Tabela2025Horario[[#This Row],[Media Agregada Todas as Usinas]]*$Q$3265)</f>
        <v>0.86092648265614646</v>
      </c>
    </row>
    <row r="6449" spans="1:15" x14ac:dyDescent="0.25">
      <c r="A6449" s="16">
        <f>Tabela2025Horario[[#This Row],[DataHora]]</f>
        <v>45926.625</v>
      </c>
      <c r="B6449" s="17">
        <v>2026</v>
      </c>
      <c r="C6449" s="24">
        <f>Tabela2025Horario[[#This Row],[Mês]]</f>
        <v>9</v>
      </c>
      <c r="D6449" s="24">
        <f>Tabela2025Horario[[#This Row],[Dia]]</f>
        <v>26</v>
      </c>
      <c r="E6449" s="24">
        <f>Tabela2025Horario[[#This Row],[Hora]]</f>
        <v>15</v>
      </c>
      <c r="F6449" s="25">
        <f>Tabela2025Horario[[#This Row],[Conj. Castilho]]</f>
        <v>0.25334959966806619</v>
      </c>
      <c r="G6449" s="25">
        <f>Tabela2025Horario[[#This Row],[Conj. Eol. Ventos Santa Eugênia]]</f>
        <v>2.1501132246199581E-2</v>
      </c>
      <c r="H6449" s="25">
        <f>Tabela2025Horario[[#This Row],[Conj. Guaimbê]]</f>
        <v>0</v>
      </c>
      <c r="I6449" s="16"/>
      <c r="J6449" s="16"/>
      <c r="K6449" s="16"/>
      <c r="L6449" s="16"/>
      <c r="M6449" s="16"/>
      <c r="N6449" s="16"/>
      <c r="O6449" s="3">
        <f>IF(Tabela2025Horario[[#This Row],[Media Agregada Todas as Usinas]]*$Q$3265&gt;100%,100%,Tabela2025Horario[[#This Row],[Media Agregada Todas as Usinas]]*$Q$3265)</f>
        <v>0.22992187312289533</v>
      </c>
    </row>
    <row r="6450" spans="1:15" x14ac:dyDescent="0.25">
      <c r="A6450" s="16">
        <f>Tabela2025Horario[[#This Row],[DataHora]]</f>
        <v>45926.666666666664</v>
      </c>
      <c r="B6450" s="17">
        <v>2026</v>
      </c>
      <c r="C6450" s="24">
        <f>Tabela2025Horario[[#This Row],[Mês]]</f>
        <v>9</v>
      </c>
      <c r="D6450" s="24">
        <f>Tabela2025Horario[[#This Row],[Dia]]</f>
        <v>26</v>
      </c>
      <c r="E6450" s="24">
        <f>Tabela2025Horario[[#This Row],[Hora]]</f>
        <v>16</v>
      </c>
      <c r="F6450" s="25">
        <f>Tabela2025Horario[[#This Row],[Conj. Castilho]]</f>
        <v>7.7806511354781898E-3</v>
      </c>
      <c r="G6450" s="25">
        <f>Tabela2025Horario[[#This Row],[Conj. Eol. Ventos Santa Eugênia]]</f>
        <v>0</v>
      </c>
      <c r="H6450" s="25">
        <f>Tabela2025Horario[[#This Row],[Conj. Guaimbê]]</f>
        <v>0</v>
      </c>
      <c r="I6450" s="16"/>
      <c r="J6450" s="16"/>
      <c r="K6450" s="16"/>
      <c r="L6450" s="16"/>
      <c r="M6450" s="16"/>
      <c r="N6450" s="16"/>
      <c r="O6450" s="3">
        <f>IF(Tabela2025Horario[[#This Row],[Media Agregada Todas as Usinas]]*$Q$3265&gt;100%,100%,Tabela2025Horario[[#This Row],[Media Agregada Todas as Usinas]]*$Q$3265)</f>
        <v>4.8566185829083588E-3</v>
      </c>
    </row>
    <row r="6451" spans="1:15" x14ac:dyDescent="0.25">
      <c r="A6451" s="16">
        <f>Tabela2025Horario[[#This Row],[DataHora]]</f>
        <v>45926.708333333336</v>
      </c>
      <c r="B6451" s="17">
        <v>2026</v>
      </c>
      <c r="C6451" s="24">
        <f>Tabela2025Horario[[#This Row],[Mês]]</f>
        <v>9</v>
      </c>
      <c r="D6451" s="24">
        <f>Tabela2025Horario[[#This Row],[Dia]]</f>
        <v>26</v>
      </c>
      <c r="E6451" s="24">
        <f>Tabela2025Horario[[#This Row],[Hora]]</f>
        <v>17</v>
      </c>
      <c r="F6451" s="25">
        <f>Tabela2025Horario[[#This Row],[Conj. Castilho]]</f>
        <v>0</v>
      </c>
      <c r="G6451" s="25">
        <f>Tabela2025Horario[[#This Row],[Conj. Eol. Ventos Santa Eugênia]]</f>
        <v>0</v>
      </c>
      <c r="H6451" s="25">
        <f>Tabela2025Horario[[#This Row],[Conj. Guaimbê]]</f>
        <v>0</v>
      </c>
      <c r="I6451" s="16"/>
      <c r="J6451" s="16"/>
      <c r="K6451" s="16"/>
      <c r="L6451" s="16"/>
      <c r="M6451" s="16"/>
      <c r="N6451" s="16"/>
      <c r="O6451" s="3">
        <f>IF(Tabela2025Horario[[#This Row],[Media Agregada Todas as Usinas]]*$Q$3265&gt;100%,100%,Tabela2025Horario[[#This Row],[Media Agregada Todas as Usinas]]*$Q$3265)</f>
        <v>0</v>
      </c>
    </row>
    <row r="6452" spans="1:15" x14ac:dyDescent="0.25">
      <c r="A6452" s="16">
        <f>Tabela2025Horario[[#This Row],[DataHora]]</f>
        <v>45926.75</v>
      </c>
      <c r="B6452" s="17">
        <v>2026</v>
      </c>
      <c r="C6452" s="24">
        <f>Tabela2025Horario[[#This Row],[Mês]]</f>
        <v>9</v>
      </c>
      <c r="D6452" s="24">
        <f>Tabela2025Horario[[#This Row],[Dia]]</f>
        <v>26</v>
      </c>
      <c r="E6452" s="24">
        <f>Tabela2025Horario[[#This Row],[Hora]]</f>
        <v>18</v>
      </c>
      <c r="F6452" s="25">
        <f>Tabela2025Horario[[#This Row],[Conj. Castilho]]</f>
        <v>0</v>
      </c>
      <c r="G6452" s="25">
        <f>Tabela2025Horario[[#This Row],[Conj. Eol. Ventos Santa Eugênia]]</f>
        <v>0</v>
      </c>
      <c r="H6452" s="25">
        <f>Tabela2025Horario[[#This Row],[Conj. Guaimbê]]</f>
        <v>0</v>
      </c>
      <c r="I6452" s="16"/>
      <c r="J6452" s="16"/>
      <c r="K6452" s="16"/>
      <c r="L6452" s="16"/>
      <c r="M6452" s="16"/>
      <c r="N6452" s="16"/>
      <c r="O6452" s="3">
        <f>IF(Tabela2025Horario[[#This Row],[Media Agregada Todas as Usinas]]*$Q$3265&gt;100%,100%,Tabela2025Horario[[#This Row],[Media Agregada Todas as Usinas]]*$Q$3265)</f>
        <v>0</v>
      </c>
    </row>
    <row r="6453" spans="1:15" x14ac:dyDescent="0.25">
      <c r="A6453" s="16">
        <f>Tabela2025Horario[[#This Row],[DataHora]]</f>
        <v>45926.791666666664</v>
      </c>
      <c r="B6453" s="17">
        <v>2026</v>
      </c>
      <c r="C6453" s="24">
        <f>Tabela2025Horario[[#This Row],[Mês]]</f>
        <v>9</v>
      </c>
      <c r="D6453" s="24">
        <f>Tabela2025Horario[[#This Row],[Dia]]</f>
        <v>26</v>
      </c>
      <c r="E6453" s="24">
        <f>Tabela2025Horario[[#This Row],[Hora]]</f>
        <v>19</v>
      </c>
      <c r="F6453" s="25">
        <f>Tabela2025Horario[[#This Row],[Conj. Castilho]]</f>
        <v>0</v>
      </c>
      <c r="G6453" s="25">
        <f>Tabela2025Horario[[#This Row],[Conj. Eol. Ventos Santa Eugênia]]</f>
        <v>0</v>
      </c>
      <c r="H6453" s="25">
        <f>Tabela2025Horario[[#This Row],[Conj. Guaimbê]]</f>
        <v>0</v>
      </c>
      <c r="I6453" s="16"/>
      <c r="J6453" s="16"/>
      <c r="K6453" s="16"/>
      <c r="L6453" s="16"/>
      <c r="M6453" s="16"/>
      <c r="N6453" s="16"/>
      <c r="O6453" s="3">
        <f>IF(Tabela2025Horario[[#This Row],[Media Agregada Todas as Usinas]]*$Q$3265&gt;100%,100%,Tabela2025Horario[[#This Row],[Media Agregada Todas as Usinas]]*$Q$3265)</f>
        <v>0</v>
      </c>
    </row>
    <row r="6454" spans="1:15" x14ac:dyDescent="0.25">
      <c r="A6454" s="16">
        <f>Tabela2025Horario[[#This Row],[DataHora]]</f>
        <v>45926.833333333336</v>
      </c>
      <c r="B6454" s="17">
        <v>2026</v>
      </c>
      <c r="C6454" s="24">
        <f>Tabela2025Horario[[#This Row],[Mês]]</f>
        <v>9</v>
      </c>
      <c r="D6454" s="24">
        <f>Tabela2025Horario[[#This Row],[Dia]]</f>
        <v>26</v>
      </c>
      <c r="E6454" s="24">
        <f>Tabela2025Horario[[#This Row],[Hora]]</f>
        <v>20</v>
      </c>
      <c r="F6454" s="25">
        <f>Tabela2025Horario[[#This Row],[Conj. Castilho]]</f>
        <v>0</v>
      </c>
      <c r="G6454" s="25">
        <f>Tabela2025Horario[[#This Row],[Conj. Eol. Ventos Santa Eugênia]]</f>
        <v>0</v>
      </c>
      <c r="H6454" s="25">
        <f>Tabela2025Horario[[#This Row],[Conj. Guaimbê]]</f>
        <v>0</v>
      </c>
      <c r="I6454" s="16"/>
      <c r="J6454" s="16"/>
      <c r="K6454" s="16"/>
      <c r="L6454" s="16"/>
      <c r="M6454" s="16"/>
      <c r="N6454" s="16"/>
      <c r="O6454" s="3">
        <f>IF(Tabela2025Horario[[#This Row],[Media Agregada Todas as Usinas]]*$Q$3265&gt;100%,100%,Tabela2025Horario[[#This Row],[Media Agregada Todas as Usinas]]*$Q$3265)</f>
        <v>0</v>
      </c>
    </row>
    <row r="6455" spans="1:15" x14ac:dyDescent="0.25">
      <c r="A6455" s="16">
        <f>Tabela2025Horario[[#This Row],[DataHora]]</f>
        <v>45926.875</v>
      </c>
      <c r="B6455" s="17">
        <v>2026</v>
      </c>
      <c r="C6455" s="24">
        <f>Tabela2025Horario[[#This Row],[Mês]]</f>
        <v>9</v>
      </c>
      <c r="D6455" s="24">
        <f>Tabela2025Horario[[#This Row],[Dia]]</f>
        <v>26</v>
      </c>
      <c r="E6455" s="24">
        <f>Tabela2025Horario[[#This Row],[Hora]]</f>
        <v>21</v>
      </c>
      <c r="F6455" s="25">
        <f>Tabela2025Horario[[#This Row],[Conj. Castilho]]</f>
        <v>0</v>
      </c>
      <c r="G6455" s="25">
        <f>Tabela2025Horario[[#This Row],[Conj. Eol. Ventos Santa Eugênia]]</f>
        <v>0</v>
      </c>
      <c r="H6455" s="25">
        <f>Tabela2025Horario[[#This Row],[Conj. Guaimbê]]</f>
        <v>0</v>
      </c>
      <c r="I6455" s="16"/>
      <c r="J6455" s="16"/>
      <c r="K6455" s="16"/>
      <c r="L6455" s="16"/>
      <c r="M6455" s="16"/>
      <c r="N6455" s="16"/>
      <c r="O6455" s="3">
        <f>IF(Tabela2025Horario[[#This Row],[Media Agregada Todas as Usinas]]*$Q$3265&gt;100%,100%,Tabela2025Horario[[#This Row],[Media Agregada Todas as Usinas]]*$Q$3265)</f>
        <v>0</v>
      </c>
    </row>
    <row r="6456" spans="1:15" x14ac:dyDescent="0.25">
      <c r="A6456" s="16">
        <f>Tabela2025Horario[[#This Row],[DataHora]]</f>
        <v>45926.916666666664</v>
      </c>
      <c r="B6456" s="17">
        <v>2026</v>
      </c>
      <c r="C6456" s="24">
        <f>Tabela2025Horario[[#This Row],[Mês]]</f>
        <v>9</v>
      </c>
      <c r="D6456" s="24">
        <f>Tabela2025Horario[[#This Row],[Dia]]</f>
        <v>26</v>
      </c>
      <c r="E6456" s="24">
        <f>Tabela2025Horario[[#This Row],[Hora]]</f>
        <v>22</v>
      </c>
      <c r="F6456" s="25">
        <f>Tabela2025Horario[[#This Row],[Conj. Castilho]]</f>
        <v>0</v>
      </c>
      <c r="G6456" s="25">
        <f>Tabela2025Horario[[#This Row],[Conj. Eol. Ventos Santa Eugênia]]</f>
        <v>0</v>
      </c>
      <c r="H6456" s="25">
        <f>Tabela2025Horario[[#This Row],[Conj. Guaimbê]]</f>
        <v>0</v>
      </c>
      <c r="I6456" s="16"/>
      <c r="J6456" s="16"/>
      <c r="K6456" s="16"/>
      <c r="L6456" s="16"/>
      <c r="M6456" s="16"/>
      <c r="N6456" s="16"/>
      <c r="O6456" s="3">
        <f>IF(Tabela2025Horario[[#This Row],[Media Agregada Todas as Usinas]]*$Q$3265&gt;100%,100%,Tabela2025Horario[[#This Row],[Media Agregada Todas as Usinas]]*$Q$3265)</f>
        <v>0.10012935067514017</v>
      </c>
    </row>
    <row r="6457" spans="1:15" x14ac:dyDescent="0.25">
      <c r="A6457" s="16">
        <f>Tabela2025Horario[[#This Row],[DataHora]]</f>
        <v>45926.958333333336</v>
      </c>
      <c r="B6457" s="17">
        <v>2026</v>
      </c>
      <c r="C6457" s="24">
        <f>Tabela2025Horario[[#This Row],[Mês]]</f>
        <v>9</v>
      </c>
      <c r="D6457" s="24">
        <f>Tabela2025Horario[[#This Row],[Dia]]</f>
        <v>26</v>
      </c>
      <c r="E6457" s="24">
        <f>Tabela2025Horario[[#This Row],[Hora]]</f>
        <v>23</v>
      </c>
      <c r="F6457" s="25">
        <f>Tabela2025Horario[[#This Row],[Conj. Castilho]]</f>
        <v>0</v>
      </c>
      <c r="G6457" s="25">
        <f>Tabela2025Horario[[#This Row],[Conj. Eol. Ventos Santa Eugênia]]</f>
        <v>0</v>
      </c>
      <c r="H6457" s="25">
        <f>Tabela2025Horario[[#This Row],[Conj. Guaimbê]]</f>
        <v>0</v>
      </c>
      <c r="I6457" s="16"/>
      <c r="J6457" s="16"/>
      <c r="K6457" s="16"/>
      <c r="L6457" s="16"/>
      <c r="M6457" s="16"/>
      <c r="N6457" s="16"/>
      <c r="O6457" s="3">
        <f>IF(Tabela2025Horario[[#This Row],[Media Agregada Todas as Usinas]]*$Q$3265&gt;100%,100%,Tabela2025Horario[[#This Row],[Media Agregada Todas as Usinas]]*$Q$3265)</f>
        <v>0.19630754389240174</v>
      </c>
    </row>
    <row r="6458" spans="1:15" x14ac:dyDescent="0.25">
      <c r="A6458" s="16">
        <f>Tabela2025Horario[[#This Row],[DataHora]]</f>
        <v>45927</v>
      </c>
      <c r="B6458" s="17">
        <v>2026</v>
      </c>
      <c r="C6458" s="24">
        <f>Tabela2025Horario[[#This Row],[Mês]]</f>
        <v>9</v>
      </c>
      <c r="D6458" s="24">
        <f>Tabela2025Horario[[#This Row],[Dia]]</f>
        <v>27</v>
      </c>
      <c r="E6458" s="24">
        <f>Tabela2025Horario[[#This Row],[Hora]]</f>
        <v>0</v>
      </c>
      <c r="F6458" s="25">
        <f>Tabela2025Horario[[#This Row],[Conj. Castilho]]</f>
        <v>0</v>
      </c>
      <c r="G6458" s="25">
        <f>Tabela2025Horario[[#This Row],[Conj. Eol. Ventos Santa Eugênia]]</f>
        <v>0</v>
      </c>
      <c r="H6458" s="25">
        <f>Tabela2025Horario[[#This Row],[Conj. Guaimbê]]</f>
        <v>0</v>
      </c>
      <c r="I6458" s="16"/>
      <c r="J6458" s="16"/>
      <c r="K6458" s="16"/>
      <c r="L6458" s="16"/>
      <c r="M6458" s="16"/>
      <c r="N6458" s="16"/>
      <c r="O6458" s="3">
        <f>IF(Tabela2025Horario[[#This Row],[Media Agregada Todas as Usinas]]*$Q$3265&gt;100%,100%,Tabela2025Horario[[#This Row],[Media Agregada Todas as Usinas]]*$Q$3265)</f>
        <v>0.19431182817780202</v>
      </c>
    </row>
    <row r="6459" spans="1:15" x14ac:dyDescent="0.25">
      <c r="A6459" s="16">
        <f>Tabela2025Horario[[#This Row],[DataHora]]</f>
        <v>45927.041666666664</v>
      </c>
      <c r="B6459" s="17">
        <v>2026</v>
      </c>
      <c r="C6459" s="24">
        <f>Tabela2025Horario[[#This Row],[Mês]]</f>
        <v>9</v>
      </c>
      <c r="D6459" s="24">
        <f>Tabela2025Horario[[#This Row],[Dia]]</f>
        <v>27</v>
      </c>
      <c r="E6459" s="24">
        <f>Tabela2025Horario[[#This Row],[Hora]]</f>
        <v>1</v>
      </c>
      <c r="F6459" s="25">
        <f>Tabela2025Horario[[#This Row],[Conj. Castilho]]</f>
        <v>0</v>
      </c>
      <c r="G6459" s="25">
        <f>Tabela2025Horario[[#This Row],[Conj. Eol. Ventos Santa Eugênia]]</f>
        <v>0</v>
      </c>
      <c r="H6459" s="25">
        <f>Tabela2025Horario[[#This Row],[Conj. Guaimbê]]</f>
        <v>0</v>
      </c>
      <c r="I6459" s="16"/>
      <c r="J6459" s="16"/>
      <c r="K6459" s="16"/>
      <c r="L6459" s="16"/>
      <c r="M6459" s="16"/>
      <c r="N6459" s="16"/>
      <c r="O6459" s="3">
        <f>IF(Tabela2025Horario[[#This Row],[Media Agregada Todas as Usinas]]*$Q$3265&gt;100%,100%,Tabela2025Horario[[#This Row],[Media Agregada Todas as Usinas]]*$Q$3265)</f>
        <v>0.18107150634446312</v>
      </c>
    </row>
    <row r="6460" spans="1:15" x14ac:dyDescent="0.25">
      <c r="A6460" s="16">
        <f>Tabela2025Horario[[#This Row],[DataHora]]</f>
        <v>45927.083333333336</v>
      </c>
      <c r="B6460" s="17">
        <v>2026</v>
      </c>
      <c r="C6460" s="24">
        <f>Tabela2025Horario[[#This Row],[Mês]]</f>
        <v>9</v>
      </c>
      <c r="D6460" s="24">
        <f>Tabela2025Horario[[#This Row],[Dia]]</f>
        <v>27</v>
      </c>
      <c r="E6460" s="24">
        <f>Tabela2025Horario[[#This Row],[Hora]]</f>
        <v>2</v>
      </c>
      <c r="F6460" s="25">
        <f>Tabela2025Horario[[#This Row],[Conj. Castilho]]</f>
        <v>0</v>
      </c>
      <c r="G6460" s="25">
        <f>Tabela2025Horario[[#This Row],[Conj. Eol. Ventos Santa Eugênia]]</f>
        <v>0</v>
      </c>
      <c r="H6460" s="25">
        <f>Tabela2025Horario[[#This Row],[Conj. Guaimbê]]</f>
        <v>0</v>
      </c>
      <c r="I6460" s="16"/>
      <c r="J6460" s="16"/>
      <c r="K6460" s="16"/>
      <c r="L6460" s="16"/>
      <c r="M6460" s="16"/>
      <c r="N6460" s="16"/>
      <c r="O6460" s="3">
        <f>IF(Tabela2025Horario[[#This Row],[Media Agregada Todas as Usinas]]*$Q$3265&gt;100%,100%,Tabela2025Horario[[#This Row],[Media Agregada Todas as Usinas]]*$Q$3265)</f>
        <v>0.16869087857098186</v>
      </c>
    </row>
    <row r="6461" spans="1:15" x14ac:dyDescent="0.25">
      <c r="A6461" s="16">
        <f>Tabela2025Horario[[#This Row],[DataHora]]</f>
        <v>45927.125</v>
      </c>
      <c r="B6461" s="17">
        <v>2026</v>
      </c>
      <c r="C6461" s="24">
        <f>Tabela2025Horario[[#This Row],[Mês]]</f>
        <v>9</v>
      </c>
      <c r="D6461" s="24">
        <f>Tabela2025Horario[[#This Row],[Dia]]</f>
        <v>27</v>
      </c>
      <c r="E6461" s="24">
        <f>Tabela2025Horario[[#This Row],[Hora]]</f>
        <v>3</v>
      </c>
      <c r="F6461" s="25">
        <f>Tabela2025Horario[[#This Row],[Conj. Castilho]]</f>
        <v>0</v>
      </c>
      <c r="G6461" s="25">
        <f>Tabela2025Horario[[#This Row],[Conj. Eol. Ventos Santa Eugênia]]</f>
        <v>0</v>
      </c>
      <c r="H6461" s="25">
        <f>Tabela2025Horario[[#This Row],[Conj. Guaimbê]]</f>
        <v>0</v>
      </c>
      <c r="I6461" s="16"/>
      <c r="J6461" s="16"/>
      <c r="K6461" s="16"/>
      <c r="L6461" s="16"/>
      <c r="M6461" s="16"/>
      <c r="N6461" s="16"/>
      <c r="O6461" s="3">
        <f>IF(Tabela2025Horario[[#This Row],[Media Agregada Todas as Usinas]]*$Q$3265&gt;100%,100%,Tabela2025Horario[[#This Row],[Media Agregada Todas as Usinas]]*$Q$3265)</f>
        <v>0.16470061899619057</v>
      </c>
    </row>
    <row r="6462" spans="1:15" x14ac:dyDescent="0.25">
      <c r="A6462" s="16">
        <f>Tabela2025Horario[[#This Row],[DataHora]]</f>
        <v>45927.166666666664</v>
      </c>
      <c r="B6462" s="17">
        <v>2026</v>
      </c>
      <c r="C6462" s="24">
        <f>Tabela2025Horario[[#This Row],[Mês]]</f>
        <v>9</v>
      </c>
      <c r="D6462" s="24">
        <f>Tabela2025Horario[[#This Row],[Dia]]</f>
        <v>27</v>
      </c>
      <c r="E6462" s="24">
        <f>Tabela2025Horario[[#This Row],[Hora]]</f>
        <v>4</v>
      </c>
      <c r="F6462" s="25">
        <f>Tabela2025Horario[[#This Row],[Conj. Castilho]]</f>
        <v>0</v>
      </c>
      <c r="G6462" s="25">
        <f>Tabela2025Horario[[#This Row],[Conj. Eol. Ventos Santa Eugênia]]</f>
        <v>0</v>
      </c>
      <c r="H6462" s="25">
        <f>Tabela2025Horario[[#This Row],[Conj. Guaimbê]]</f>
        <v>0</v>
      </c>
      <c r="I6462" s="16"/>
      <c r="J6462" s="16"/>
      <c r="K6462" s="16"/>
      <c r="L6462" s="16"/>
      <c r="M6462" s="16"/>
      <c r="N6462" s="16"/>
      <c r="O6462" s="3">
        <f>IF(Tabela2025Horario[[#This Row],[Media Agregada Todas as Usinas]]*$Q$3265&gt;100%,100%,Tabela2025Horario[[#This Row],[Media Agregada Todas as Usinas]]*$Q$3265)</f>
        <v>0.15430496448725226</v>
      </c>
    </row>
    <row r="6463" spans="1:15" x14ac:dyDescent="0.25">
      <c r="A6463" s="16">
        <f>Tabela2025Horario[[#This Row],[DataHora]]</f>
        <v>45927.208333333336</v>
      </c>
      <c r="B6463" s="17">
        <v>2026</v>
      </c>
      <c r="C6463" s="24">
        <f>Tabela2025Horario[[#This Row],[Mês]]</f>
        <v>9</v>
      </c>
      <c r="D6463" s="24">
        <f>Tabela2025Horario[[#This Row],[Dia]]</f>
        <v>27</v>
      </c>
      <c r="E6463" s="24">
        <f>Tabela2025Horario[[#This Row],[Hora]]</f>
        <v>5</v>
      </c>
      <c r="F6463" s="25">
        <f>Tabela2025Horario[[#This Row],[Conj. Castilho]]</f>
        <v>0</v>
      </c>
      <c r="G6463" s="25">
        <f>Tabela2025Horario[[#This Row],[Conj. Eol. Ventos Santa Eugênia]]</f>
        <v>0</v>
      </c>
      <c r="H6463" s="25">
        <f>Tabela2025Horario[[#This Row],[Conj. Guaimbê]]</f>
        <v>0</v>
      </c>
      <c r="I6463" s="16"/>
      <c r="J6463" s="16"/>
      <c r="K6463" s="16"/>
      <c r="L6463" s="16"/>
      <c r="M6463" s="16"/>
      <c r="N6463" s="16"/>
      <c r="O6463" s="3">
        <f>IF(Tabela2025Horario[[#This Row],[Media Agregada Todas as Usinas]]*$Q$3265&gt;100%,100%,Tabela2025Horario[[#This Row],[Media Agregada Todas as Usinas]]*$Q$3265)</f>
        <v>0.12829463183141207</v>
      </c>
    </row>
    <row r="6464" spans="1:15" x14ac:dyDescent="0.25">
      <c r="A6464" s="16">
        <f>Tabela2025Horario[[#This Row],[DataHora]]</f>
        <v>45927.25</v>
      </c>
      <c r="B6464" s="17">
        <v>2026</v>
      </c>
      <c r="C6464" s="24">
        <f>Tabela2025Horario[[#This Row],[Mês]]</f>
        <v>9</v>
      </c>
      <c r="D6464" s="24">
        <f>Tabela2025Horario[[#This Row],[Dia]]</f>
        <v>27</v>
      </c>
      <c r="E6464" s="24">
        <f>Tabela2025Horario[[#This Row],[Hora]]</f>
        <v>6</v>
      </c>
      <c r="F6464" s="25">
        <f>Tabela2025Horario[[#This Row],[Conj. Castilho]]</f>
        <v>0.46931748933577089</v>
      </c>
      <c r="G6464" s="25">
        <f>Tabela2025Horario[[#This Row],[Conj. Eol. Ventos Santa Eugênia]]</f>
        <v>0</v>
      </c>
      <c r="H6464" s="25">
        <f>Tabela2025Horario[[#This Row],[Conj. Guaimbê]]</f>
        <v>0.36118240930869261</v>
      </c>
      <c r="I6464" s="16"/>
      <c r="J6464" s="16"/>
      <c r="K6464" s="16"/>
      <c r="L6464" s="16"/>
      <c r="M6464" s="16"/>
      <c r="N6464" s="16"/>
      <c r="O6464" s="3">
        <f>IF(Tabela2025Horario[[#This Row],[Media Agregada Todas as Usinas]]*$Q$3265&gt;100%,100%,Tabela2025Horario[[#This Row],[Media Agregada Todas as Usinas]]*$Q$3265)</f>
        <v>0.85036243450283633</v>
      </c>
    </row>
    <row r="6465" spans="1:15" x14ac:dyDescent="0.25">
      <c r="A6465" s="16">
        <f>Tabela2025Horario[[#This Row],[DataHora]]</f>
        <v>45927.291666666664</v>
      </c>
      <c r="B6465" s="17">
        <v>2026</v>
      </c>
      <c r="C6465" s="24">
        <f>Tabela2025Horario[[#This Row],[Mês]]</f>
        <v>9</v>
      </c>
      <c r="D6465" s="24">
        <f>Tabela2025Horario[[#This Row],[Dia]]</f>
        <v>27</v>
      </c>
      <c r="E6465" s="24">
        <f>Tabela2025Horario[[#This Row],[Hora]]</f>
        <v>7</v>
      </c>
      <c r="F6465" s="25">
        <f>Tabela2025Horario[[#This Row],[Conj. Castilho]]</f>
        <v>0.48865500713083199</v>
      </c>
      <c r="G6465" s="25">
        <f>Tabela2025Horario[[#This Row],[Conj. Eol. Ventos Santa Eugênia]]</f>
        <v>8.6827836605314304E-2</v>
      </c>
      <c r="H6465" s="25">
        <f>Tabela2025Horario[[#This Row],[Conj. Guaimbê]]</f>
        <v>0.85357669935448466</v>
      </c>
      <c r="I6465" s="16"/>
      <c r="J6465" s="16"/>
      <c r="K6465" s="16"/>
      <c r="L6465" s="16"/>
      <c r="M6465" s="16"/>
      <c r="N6465" s="16"/>
      <c r="O6465" s="3">
        <f>IF(Tabela2025Horario[[#This Row],[Media Agregada Todas as Usinas]]*$Q$3265&gt;100%,100%,Tabela2025Horario[[#This Row],[Media Agregada Todas as Usinas]]*$Q$3265)</f>
        <v>1</v>
      </c>
    </row>
    <row r="6466" spans="1:15" x14ac:dyDescent="0.25">
      <c r="A6466" s="16">
        <f>Tabela2025Horario[[#This Row],[DataHora]]</f>
        <v>45927.333333333336</v>
      </c>
      <c r="B6466" s="17">
        <v>2026</v>
      </c>
      <c r="C6466" s="24">
        <f>Tabela2025Horario[[#This Row],[Mês]]</f>
        <v>9</v>
      </c>
      <c r="D6466" s="24">
        <f>Tabela2025Horario[[#This Row],[Dia]]</f>
        <v>27</v>
      </c>
      <c r="E6466" s="24">
        <f>Tabela2025Horario[[#This Row],[Hora]]</f>
        <v>8</v>
      </c>
      <c r="F6466" s="25">
        <f>Tabela2025Horario[[#This Row],[Conj. Castilho]]</f>
        <v>0.88268938020892562</v>
      </c>
      <c r="G6466" s="25">
        <f>Tabela2025Horario[[#This Row],[Conj. Eol. Ventos Santa Eugênia]]</f>
        <v>0.43048261752810901</v>
      </c>
      <c r="H6466" s="25">
        <f>Tabela2025Horario[[#This Row],[Conj. Guaimbê]]</f>
        <v>0.78332504544309256</v>
      </c>
      <c r="I6466" s="16"/>
      <c r="J6466" s="16"/>
      <c r="K6466" s="16"/>
      <c r="L6466" s="16"/>
      <c r="M6466" s="16"/>
      <c r="N6466" s="16"/>
      <c r="O6466" s="3">
        <f>IF(Tabela2025Horario[[#This Row],[Media Agregada Todas as Usinas]]*$Q$3265&gt;100%,100%,Tabela2025Horario[[#This Row],[Media Agregada Todas as Usinas]]*$Q$3265)</f>
        <v>1</v>
      </c>
    </row>
    <row r="6467" spans="1:15" x14ac:dyDescent="0.25">
      <c r="A6467" s="16">
        <f>Tabela2025Horario[[#This Row],[DataHora]]</f>
        <v>45927.375</v>
      </c>
      <c r="B6467" s="17">
        <v>2026</v>
      </c>
      <c r="C6467" s="24">
        <f>Tabela2025Horario[[#This Row],[Mês]]</f>
        <v>9</v>
      </c>
      <c r="D6467" s="24">
        <f>Tabela2025Horario[[#This Row],[Dia]]</f>
        <v>27</v>
      </c>
      <c r="E6467" s="24">
        <f>Tabela2025Horario[[#This Row],[Hora]]</f>
        <v>9</v>
      </c>
      <c r="F6467" s="25">
        <f>Tabela2025Horario[[#This Row],[Conj. Castilho]]</f>
        <v>0.88583904625547527</v>
      </c>
      <c r="G6467" s="25">
        <f>Tabela2025Horario[[#This Row],[Conj. Eol. Ventos Santa Eugênia]]</f>
        <v>0.65446323771616477</v>
      </c>
      <c r="H6467" s="25">
        <f>Tabela2025Horario[[#This Row],[Conj. Guaimbê]]</f>
        <v>0.84218498109608098</v>
      </c>
      <c r="I6467" s="16"/>
      <c r="J6467" s="16"/>
      <c r="K6467" s="16"/>
      <c r="L6467" s="16"/>
      <c r="M6467" s="16"/>
      <c r="N6467" s="16"/>
      <c r="O6467" s="3">
        <f>IF(Tabela2025Horario[[#This Row],[Media Agregada Todas as Usinas]]*$Q$3265&gt;100%,100%,Tabela2025Horario[[#This Row],[Media Agregada Todas as Usinas]]*$Q$3265)</f>
        <v>1</v>
      </c>
    </row>
    <row r="6468" spans="1:15" x14ac:dyDescent="0.25">
      <c r="A6468" s="16">
        <f>Tabela2025Horario[[#This Row],[DataHora]]</f>
        <v>45927.416666666664</v>
      </c>
      <c r="B6468" s="17">
        <v>2026</v>
      </c>
      <c r="C6468" s="24">
        <f>Tabela2025Horario[[#This Row],[Mês]]</f>
        <v>9</v>
      </c>
      <c r="D6468" s="24">
        <f>Tabela2025Horario[[#This Row],[Dia]]</f>
        <v>27</v>
      </c>
      <c r="E6468" s="24">
        <f>Tabela2025Horario[[#This Row],[Hora]]</f>
        <v>10</v>
      </c>
      <c r="F6468" s="25">
        <f>Tabela2025Horario[[#This Row],[Conj. Castilho]]</f>
        <v>0.89153735406197177</v>
      </c>
      <c r="G6468" s="25">
        <f>Tabela2025Horario[[#This Row],[Conj. Eol. Ventos Santa Eugênia]]</f>
        <v>0.68763676057747092</v>
      </c>
      <c r="H6468" s="25">
        <f>Tabela2025Horario[[#This Row],[Conj. Guaimbê]]</f>
        <v>0.86825313104669011</v>
      </c>
      <c r="I6468" s="16"/>
      <c r="J6468" s="16"/>
      <c r="K6468" s="16"/>
      <c r="L6468" s="16"/>
      <c r="M6468" s="16"/>
      <c r="N6468" s="16"/>
      <c r="O6468" s="3">
        <f>IF(Tabela2025Horario[[#This Row],[Media Agregada Todas as Usinas]]*$Q$3265&gt;100%,100%,Tabela2025Horario[[#This Row],[Media Agregada Todas as Usinas]]*$Q$3265)</f>
        <v>1</v>
      </c>
    </row>
    <row r="6469" spans="1:15" x14ac:dyDescent="0.25">
      <c r="A6469" s="16">
        <f>Tabela2025Horario[[#This Row],[DataHora]]</f>
        <v>45927.458333333336</v>
      </c>
      <c r="B6469" s="17">
        <v>2026</v>
      </c>
      <c r="C6469" s="24">
        <f>Tabela2025Horario[[#This Row],[Mês]]</f>
        <v>9</v>
      </c>
      <c r="D6469" s="24">
        <f>Tabela2025Horario[[#This Row],[Dia]]</f>
        <v>27</v>
      </c>
      <c r="E6469" s="24">
        <f>Tabela2025Horario[[#This Row],[Hora]]</f>
        <v>11</v>
      </c>
      <c r="F6469" s="25">
        <f>Tabela2025Horario[[#This Row],[Conj. Castilho]]</f>
        <v>0.86037863460927</v>
      </c>
      <c r="G6469" s="25">
        <f>Tabela2025Horario[[#This Row],[Conj. Eol. Ventos Santa Eugênia]]</f>
        <v>0.69463245457184852</v>
      </c>
      <c r="H6469" s="25">
        <f>Tabela2025Horario[[#This Row],[Conj. Guaimbê]]</f>
        <v>0.78562014071851149</v>
      </c>
      <c r="I6469" s="16"/>
      <c r="J6469" s="16"/>
      <c r="K6469" s="16"/>
      <c r="L6469" s="16"/>
      <c r="M6469" s="16"/>
      <c r="N6469" s="16"/>
      <c r="O6469" s="3">
        <f>IF(Tabela2025Horario[[#This Row],[Media Agregada Todas as Usinas]]*$Q$3265&gt;100%,100%,Tabela2025Horario[[#This Row],[Media Agregada Todas as Usinas]]*$Q$3265)</f>
        <v>1</v>
      </c>
    </row>
    <row r="6470" spans="1:15" x14ac:dyDescent="0.25">
      <c r="A6470" s="16">
        <f>Tabela2025Horario[[#This Row],[DataHora]]</f>
        <v>45927.5</v>
      </c>
      <c r="B6470" s="17">
        <v>2026</v>
      </c>
      <c r="C6470" s="24">
        <f>Tabela2025Horario[[#This Row],[Mês]]</f>
        <v>9</v>
      </c>
      <c r="D6470" s="24">
        <f>Tabela2025Horario[[#This Row],[Dia]]</f>
        <v>27</v>
      </c>
      <c r="E6470" s="24">
        <f>Tabela2025Horario[[#This Row],[Hora]]</f>
        <v>12</v>
      </c>
      <c r="F6470" s="25">
        <f>Tabela2025Horario[[#This Row],[Conj. Castilho]]</f>
        <v>0.78334523644337195</v>
      </c>
      <c r="G6470" s="25">
        <f>Tabela2025Horario[[#This Row],[Conj. Eol. Ventos Santa Eugênia]]</f>
        <v>0.65390897108738555</v>
      </c>
      <c r="H6470" s="25">
        <f>Tabela2025Horario[[#This Row],[Conj. Guaimbê]]</f>
        <v>0.69804346991879118</v>
      </c>
      <c r="I6470" s="16"/>
      <c r="J6470" s="16"/>
      <c r="K6470" s="16"/>
      <c r="L6470" s="16"/>
      <c r="M6470" s="16"/>
      <c r="N6470" s="16"/>
      <c r="O6470" s="3">
        <f>IF(Tabela2025Horario[[#This Row],[Media Agregada Todas as Usinas]]*$Q$3265&gt;100%,100%,Tabela2025Horario[[#This Row],[Media Agregada Todas as Usinas]]*$Q$3265)</f>
        <v>1</v>
      </c>
    </row>
    <row r="6471" spans="1:15" x14ac:dyDescent="0.25">
      <c r="A6471" s="16">
        <f>Tabela2025Horario[[#This Row],[DataHora]]</f>
        <v>45927.541666666664</v>
      </c>
      <c r="B6471" s="17">
        <v>2026</v>
      </c>
      <c r="C6471" s="24">
        <f>Tabela2025Horario[[#This Row],[Mês]]</f>
        <v>9</v>
      </c>
      <c r="D6471" s="24">
        <f>Tabela2025Horario[[#This Row],[Dia]]</f>
        <v>27</v>
      </c>
      <c r="E6471" s="24">
        <f>Tabela2025Horario[[#This Row],[Hora]]</f>
        <v>13</v>
      </c>
      <c r="F6471" s="25">
        <f>Tabela2025Horario[[#This Row],[Conj. Castilho]]</f>
        <v>0.70545204369524872</v>
      </c>
      <c r="G6471" s="25">
        <f>Tabela2025Horario[[#This Row],[Conj. Eol. Ventos Santa Eugênia]]</f>
        <v>0.54125178362053239</v>
      </c>
      <c r="H6471" s="25">
        <f>Tabela2025Horario[[#This Row],[Conj. Guaimbê]]</f>
        <v>0.57566798017718468</v>
      </c>
      <c r="I6471" s="16"/>
      <c r="J6471" s="16"/>
      <c r="K6471" s="16"/>
      <c r="L6471" s="16"/>
      <c r="M6471" s="16"/>
      <c r="N6471" s="16"/>
      <c r="O6471" s="3">
        <f>IF(Tabela2025Horario[[#This Row],[Media Agregada Todas as Usinas]]*$Q$3265&gt;100%,100%,Tabela2025Horario[[#This Row],[Media Agregada Todas as Usinas]]*$Q$3265)</f>
        <v>1</v>
      </c>
    </row>
    <row r="6472" spans="1:15" x14ac:dyDescent="0.25">
      <c r="A6472" s="16">
        <f>Tabela2025Horario[[#This Row],[DataHora]]</f>
        <v>45927.583333333336</v>
      </c>
      <c r="B6472" s="17">
        <v>2026</v>
      </c>
      <c r="C6472" s="24">
        <f>Tabela2025Horario[[#This Row],[Mês]]</f>
        <v>9</v>
      </c>
      <c r="D6472" s="24">
        <f>Tabela2025Horario[[#This Row],[Dia]]</f>
        <v>27</v>
      </c>
      <c r="E6472" s="24">
        <f>Tabela2025Horario[[#This Row],[Hora]]</f>
        <v>14</v>
      </c>
      <c r="F6472" s="25">
        <f>Tabela2025Horario[[#This Row],[Conj. Castilho]]</f>
        <v>0.62319558639047901</v>
      </c>
      <c r="G6472" s="25">
        <f>Tabela2025Horario[[#This Row],[Conj. Eol. Ventos Santa Eugênia]]</f>
        <v>0.26098255206487814</v>
      </c>
      <c r="H6472" s="25">
        <f>Tabela2025Horario[[#This Row],[Conj. Guaimbê]]</f>
        <v>0.53624325641066517</v>
      </c>
      <c r="I6472" s="16"/>
      <c r="J6472" s="16"/>
      <c r="K6472" s="16"/>
      <c r="L6472" s="16"/>
      <c r="M6472" s="16"/>
      <c r="N6472" s="16"/>
      <c r="O6472" s="3">
        <f>IF(Tabela2025Horario[[#This Row],[Media Agregada Todas as Usinas]]*$Q$3265&gt;100%,100%,Tabela2025Horario[[#This Row],[Media Agregada Todas as Usinas]]*$Q$3265)</f>
        <v>1</v>
      </c>
    </row>
    <row r="6473" spans="1:15" x14ac:dyDescent="0.25">
      <c r="A6473" s="16">
        <f>Tabela2025Horario[[#This Row],[DataHora]]</f>
        <v>45927.625</v>
      </c>
      <c r="B6473" s="17">
        <v>2026</v>
      </c>
      <c r="C6473" s="24">
        <f>Tabela2025Horario[[#This Row],[Mês]]</f>
        <v>9</v>
      </c>
      <c r="D6473" s="24">
        <f>Tabela2025Horario[[#This Row],[Dia]]</f>
        <v>27</v>
      </c>
      <c r="E6473" s="24">
        <f>Tabela2025Horario[[#This Row],[Hora]]</f>
        <v>15</v>
      </c>
      <c r="F6473" s="25">
        <f>Tabela2025Horario[[#This Row],[Conj. Castilho]]</f>
        <v>0.53114671108927647</v>
      </c>
      <c r="G6473" s="25">
        <f>Tabela2025Horario[[#This Row],[Conj. Eol. Ventos Santa Eugênia]]</f>
        <v>0</v>
      </c>
      <c r="H6473" s="25">
        <f>Tabela2025Horario[[#This Row],[Conj. Guaimbê]]</f>
        <v>0.26311525085649135</v>
      </c>
      <c r="I6473" s="16"/>
      <c r="J6473" s="16"/>
      <c r="K6473" s="16"/>
      <c r="L6473" s="16"/>
      <c r="M6473" s="16"/>
      <c r="N6473" s="16"/>
      <c r="O6473" s="3">
        <f>IF(Tabela2025Horario[[#This Row],[Media Agregada Todas as Usinas]]*$Q$3265&gt;100%,100%,Tabela2025Horario[[#This Row],[Media Agregada Todas as Usinas]]*$Q$3265)</f>
        <v>1</v>
      </c>
    </row>
    <row r="6474" spans="1:15" x14ac:dyDescent="0.25">
      <c r="A6474" s="16">
        <f>Tabela2025Horario[[#This Row],[DataHora]]</f>
        <v>45927.666666666664</v>
      </c>
      <c r="B6474" s="17">
        <v>2026</v>
      </c>
      <c r="C6474" s="24">
        <f>Tabela2025Horario[[#This Row],[Mês]]</f>
        <v>9</v>
      </c>
      <c r="D6474" s="24">
        <f>Tabela2025Horario[[#This Row],[Dia]]</f>
        <v>27</v>
      </c>
      <c r="E6474" s="24">
        <f>Tabela2025Horario[[#This Row],[Hora]]</f>
        <v>16</v>
      </c>
      <c r="F6474" s="25">
        <f>Tabela2025Horario[[#This Row],[Conj. Castilho]]</f>
        <v>0.17863200673921945</v>
      </c>
      <c r="G6474" s="25">
        <f>Tabela2025Horario[[#This Row],[Conj. Eol. Ventos Santa Eugênia]]</f>
        <v>0</v>
      </c>
      <c r="H6474" s="25">
        <f>Tabela2025Horario[[#This Row],[Conj. Guaimbê]]</f>
        <v>0</v>
      </c>
      <c r="I6474" s="16"/>
      <c r="J6474" s="16"/>
      <c r="K6474" s="16"/>
      <c r="L6474" s="16"/>
      <c r="M6474" s="16"/>
      <c r="N6474" s="16"/>
      <c r="O6474" s="3">
        <f>IF(Tabela2025Horario[[#This Row],[Media Agregada Todas as Usinas]]*$Q$3265&gt;100%,100%,Tabela2025Horario[[#This Row],[Media Agregada Todas as Usinas]]*$Q$3265)</f>
        <v>0.11150063257251873</v>
      </c>
    </row>
    <row r="6475" spans="1:15" x14ac:dyDescent="0.25">
      <c r="A6475" s="16">
        <f>Tabela2025Horario[[#This Row],[DataHora]]</f>
        <v>45927.708333333336</v>
      </c>
      <c r="B6475" s="17">
        <v>2026</v>
      </c>
      <c r="C6475" s="24">
        <f>Tabela2025Horario[[#This Row],[Mês]]</f>
        <v>9</v>
      </c>
      <c r="D6475" s="24">
        <f>Tabela2025Horario[[#This Row],[Dia]]</f>
        <v>27</v>
      </c>
      <c r="E6475" s="24">
        <f>Tabela2025Horario[[#This Row],[Hora]]</f>
        <v>17</v>
      </c>
      <c r="F6475" s="25">
        <f>Tabela2025Horario[[#This Row],[Conj. Castilho]]</f>
        <v>0</v>
      </c>
      <c r="G6475" s="25">
        <f>Tabela2025Horario[[#This Row],[Conj. Eol. Ventos Santa Eugênia]]</f>
        <v>0</v>
      </c>
      <c r="H6475" s="25">
        <f>Tabela2025Horario[[#This Row],[Conj. Guaimbê]]</f>
        <v>0</v>
      </c>
      <c r="I6475" s="16"/>
      <c r="J6475" s="16"/>
      <c r="K6475" s="16"/>
      <c r="L6475" s="16"/>
      <c r="M6475" s="16"/>
      <c r="N6475" s="16"/>
      <c r="O6475" s="3">
        <f>IF(Tabela2025Horario[[#This Row],[Media Agregada Todas as Usinas]]*$Q$3265&gt;100%,100%,Tabela2025Horario[[#This Row],[Media Agregada Todas as Usinas]]*$Q$3265)</f>
        <v>0</v>
      </c>
    </row>
    <row r="6476" spans="1:15" x14ac:dyDescent="0.25">
      <c r="A6476" s="16">
        <f>Tabela2025Horario[[#This Row],[DataHora]]</f>
        <v>45927.75</v>
      </c>
      <c r="B6476" s="17">
        <v>2026</v>
      </c>
      <c r="C6476" s="24">
        <f>Tabela2025Horario[[#This Row],[Mês]]</f>
        <v>9</v>
      </c>
      <c r="D6476" s="24">
        <f>Tabela2025Horario[[#This Row],[Dia]]</f>
        <v>27</v>
      </c>
      <c r="E6476" s="24">
        <f>Tabela2025Horario[[#This Row],[Hora]]</f>
        <v>18</v>
      </c>
      <c r="F6476" s="25">
        <f>Tabela2025Horario[[#This Row],[Conj. Castilho]]</f>
        <v>0</v>
      </c>
      <c r="G6476" s="25">
        <f>Tabela2025Horario[[#This Row],[Conj. Eol. Ventos Santa Eugênia]]</f>
        <v>0</v>
      </c>
      <c r="H6476" s="25">
        <f>Tabela2025Horario[[#This Row],[Conj. Guaimbê]]</f>
        <v>0</v>
      </c>
      <c r="I6476" s="16"/>
      <c r="J6476" s="16"/>
      <c r="K6476" s="16"/>
      <c r="L6476" s="16"/>
      <c r="M6476" s="16"/>
      <c r="N6476" s="16"/>
      <c r="O6476" s="3">
        <f>IF(Tabela2025Horario[[#This Row],[Media Agregada Todas as Usinas]]*$Q$3265&gt;100%,100%,Tabela2025Horario[[#This Row],[Media Agregada Todas as Usinas]]*$Q$3265)</f>
        <v>0</v>
      </c>
    </row>
    <row r="6477" spans="1:15" x14ac:dyDescent="0.25">
      <c r="A6477" s="16">
        <f>Tabela2025Horario[[#This Row],[DataHora]]</f>
        <v>45927.791666666664</v>
      </c>
      <c r="B6477" s="17">
        <v>2026</v>
      </c>
      <c r="C6477" s="24">
        <f>Tabela2025Horario[[#This Row],[Mês]]</f>
        <v>9</v>
      </c>
      <c r="D6477" s="24">
        <f>Tabela2025Horario[[#This Row],[Dia]]</f>
        <v>27</v>
      </c>
      <c r="E6477" s="24">
        <f>Tabela2025Horario[[#This Row],[Hora]]</f>
        <v>19</v>
      </c>
      <c r="F6477" s="25">
        <f>Tabela2025Horario[[#This Row],[Conj. Castilho]]</f>
        <v>0</v>
      </c>
      <c r="G6477" s="25">
        <f>Tabela2025Horario[[#This Row],[Conj. Eol. Ventos Santa Eugênia]]</f>
        <v>0</v>
      </c>
      <c r="H6477" s="25">
        <f>Tabela2025Horario[[#This Row],[Conj. Guaimbê]]</f>
        <v>0</v>
      </c>
      <c r="I6477" s="16"/>
      <c r="J6477" s="16"/>
      <c r="K6477" s="16"/>
      <c r="L6477" s="16"/>
      <c r="M6477" s="16"/>
      <c r="N6477" s="16"/>
      <c r="O6477" s="3">
        <f>IF(Tabela2025Horario[[#This Row],[Media Agregada Todas as Usinas]]*$Q$3265&gt;100%,100%,Tabela2025Horario[[#This Row],[Media Agregada Todas as Usinas]]*$Q$3265)</f>
        <v>0</v>
      </c>
    </row>
    <row r="6478" spans="1:15" x14ac:dyDescent="0.25">
      <c r="A6478" s="16">
        <f>Tabela2025Horario[[#This Row],[DataHora]]</f>
        <v>45927.833333333336</v>
      </c>
      <c r="B6478" s="17">
        <v>2026</v>
      </c>
      <c r="C6478" s="24">
        <f>Tabela2025Horario[[#This Row],[Mês]]</f>
        <v>9</v>
      </c>
      <c r="D6478" s="24">
        <f>Tabela2025Horario[[#This Row],[Dia]]</f>
        <v>27</v>
      </c>
      <c r="E6478" s="24">
        <f>Tabela2025Horario[[#This Row],[Hora]]</f>
        <v>20</v>
      </c>
      <c r="F6478" s="25">
        <f>Tabela2025Horario[[#This Row],[Conj. Castilho]]</f>
        <v>0</v>
      </c>
      <c r="G6478" s="25">
        <f>Tabela2025Horario[[#This Row],[Conj. Eol. Ventos Santa Eugênia]]</f>
        <v>0</v>
      </c>
      <c r="H6478" s="25">
        <f>Tabela2025Horario[[#This Row],[Conj. Guaimbê]]</f>
        <v>0</v>
      </c>
      <c r="I6478" s="16"/>
      <c r="J6478" s="16"/>
      <c r="K6478" s="16"/>
      <c r="L6478" s="16"/>
      <c r="M6478" s="16"/>
      <c r="N6478" s="16"/>
      <c r="O6478" s="3">
        <f>IF(Tabela2025Horario[[#This Row],[Media Agregada Todas as Usinas]]*$Q$3265&gt;100%,100%,Tabela2025Horario[[#This Row],[Media Agregada Todas as Usinas]]*$Q$3265)</f>
        <v>0</v>
      </c>
    </row>
    <row r="6479" spans="1:15" x14ac:dyDescent="0.25">
      <c r="A6479" s="16">
        <f>Tabela2025Horario[[#This Row],[DataHora]]</f>
        <v>45927.875</v>
      </c>
      <c r="B6479" s="17">
        <v>2026</v>
      </c>
      <c r="C6479" s="24">
        <f>Tabela2025Horario[[#This Row],[Mês]]</f>
        <v>9</v>
      </c>
      <c r="D6479" s="24">
        <f>Tabela2025Horario[[#This Row],[Dia]]</f>
        <v>27</v>
      </c>
      <c r="E6479" s="24">
        <f>Tabela2025Horario[[#This Row],[Hora]]</f>
        <v>21</v>
      </c>
      <c r="F6479" s="25">
        <f>Tabela2025Horario[[#This Row],[Conj. Castilho]]</f>
        <v>0</v>
      </c>
      <c r="G6479" s="25">
        <f>Tabela2025Horario[[#This Row],[Conj. Eol. Ventos Santa Eugênia]]</f>
        <v>0</v>
      </c>
      <c r="H6479" s="25">
        <f>Tabela2025Horario[[#This Row],[Conj. Guaimbê]]</f>
        <v>0</v>
      </c>
      <c r="I6479" s="16"/>
      <c r="J6479" s="16"/>
      <c r="K6479" s="16"/>
      <c r="L6479" s="16"/>
      <c r="M6479" s="16"/>
      <c r="N6479" s="16"/>
      <c r="O6479" s="3">
        <f>IF(Tabela2025Horario[[#This Row],[Media Agregada Todas as Usinas]]*$Q$3265&gt;100%,100%,Tabela2025Horario[[#This Row],[Media Agregada Todas as Usinas]]*$Q$3265)</f>
        <v>0</v>
      </c>
    </row>
    <row r="6480" spans="1:15" x14ac:dyDescent="0.25">
      <c r="A6480" s="16">
        <f>Tabela2025Horario[[#This Row],[DataHora]]</f>
        <v>45927.916666666664</v>
      </c>
      <c r="B6480" s="17">
        <v>2026</v>
      </c>
      <c r="C6480" s="24">
        <f>Tabela2025Horario[[#This Row],[Mês]]</f>
        <v>9</v>
      </c>
      <c r="D6480" s="24">
        <f>Tabela2025Horario[[#This Row],[Dia]]</f>
        <v>27</v>
      </c>
      <c r="E6480" s="24">
        <f>Tabela2025Horario[[#This Row],[Hora]]</f>
        <v>22</v>
      </c>
      <c r="F6480" s="25">
        <f>Tabela2025Horario[[#This Row],[Conj. Castilho]]</f>
        <v>0</v>
      </c>
      <c r="G6480" s="25">
        <f>Tabela2025Horario[[#This Row],[Conj. Eol. Ventos Santa Eugênia]]</f>
        <v>0</v>
      </c>
      <c r="H6480" s="25">
        <f>Tabela2025Horario[[#This Row],[Conj. Guaimbê]]</f>
        <v>0</v>
      </c>
      <c r="I6480" s="16"/>
      <c r="J6480" s="16"/>
      <c r="K6480" s="16"/>
      <c r="L6480" s="16"/>
      <c r="M6480" s="16"/>
      <c r="N6480" s="16"/>
      <c r="O6480" s="3">
        <f>IF(Tabela2025Horario[[#This Row],[Media Agregada Todas as Usinas]]*$Q$3265&gt;100%,100%,Tabela2025Horario[[#This Row],[Media Agregada Todas as Usinas]]*$Q$3265)</f>
        <v>0</v>
      </c>
    </row>
    <row r="6481" spans="1:15" x14ac:dyDescent="0.25">
      <c r="A6481" s="16">
        <f>Tabela2025Horario[[#This Row],[DataHora]]</f>
        <v>45927.958333333336</v>
      </c>
      <c r="B6481" s="17">
        <v>2026</v>
      </c>
      <c r="C6481" s="24">
        <f>Tabela2025Horario[[#This Row],[Mês]]</f>
        <v>9</v>
      </c>
      <c r="D6481" s="24">
        <f>Tabela2025Horario[[#This Row],[Dia]]</f>
        <v>27</v>
      </c>
      <c r="E6481" s="24">
        <f>Tabela2025Horario[[#This Row],[Hora]]</f>
        <v>23</v>
      </c>
      <c r="F6481" s="25">
        <f>Tabela2025Horario[[#This Row],[Conj. Castilho]]</f>
        <v>0</v>
      </c>
      <c r="G6481" s="25">
        <f>Tabela2025Horario[[#This Row],[Conj. Eol. Ventos Santa Eugênia]]</f>
        <v>0</v>
      </c>
      <c r="H6481" s="25">
        <f>Tabela2025Horario[[#This Row],[Conj. Guaimbê]]</f>
        <v>0</v>
      </c>
      <c r="I6481" s="16"/>
      <c r="J6481" s="16"/>
      <c r="K6481" s="16"/>
      <c r="L6481" s="16"/>
      <c r="M6481" s="16"/>
      <c r="N6481" s="16"/>
      <c r="O6481" s="3">
        <f>IF(Tabela2025Horario[[#This Row],[Media Agregada Todas as Usinas]]*$Q$3265&gt;100%,100%,Tabela2025Horario[[#This Row],[Media Agregada Todas as Usinas]]*$Q$3265)</f>
        <v>0</v>
      </c>
    </row>
    <row r="6482" spans="1:15" x14ac:dyDescent="0.25">
      <c r="A6482" s="16">
        <f>Tabela2025Horario[[#This Row],[DataHora]]</f>
        <v>45928</v>
      </c>
      <c r="B6482" s="17">
        <v>2026</v>
      </c>
      <c r="C6482" s="24">
        <f>Tabela2025Horario[[#This Row],[Mês]]</f>
        <v>9</v>
      </c>
      <c r="D6482" s="24">
        <f>Tabela2025Horario[[#This Row],[Dia]]</f>
        <v>28</v>
      </c>
      <c r="E6482" s="24">
        <f>Tabela2025Horario[[#This Row],[Hora]]</f>
        <v>0</v>
      </c>
      <c r="F6482" s="25">
        <f>Tabela2025Horario[[#This Row],[Conj. Castilho]]</f>
        <v>0</v>
      </c>
      <c r="G6482" s="25">
        <f>Tabela2025Horario[[#This Row],[Conj. Eol. Ventos Santa Eugênia]]</f>
        <v>0</v>
      </c>
      <c r="H6482" s="25">
        <f>Tabela2025Horario[[#This Row],[Conj. Guaimbê]]</f>
        <v>0</v>
      </c>
      <c r="I6482" s="16"/>
      <c r="J6482" s="16"/>
      <c r="K6482" s="16"/>
      <c r="L6482" s="16"/>
      <c r="M6482" s="16"/>
      <c r="N6482" s="16"/>
      <c r="O6482" s="3">
        <f>IF(Tabela2025Horario[[#This Row],[Media Agregada Todas as Usinas]]*$Q$3265&gt;100%,100%,Tabela2025Horario[[#This Row],[Media Agregada Todas as Usinas]]*$Q$3265)</f>
        <v>0</v>
      </c>
    </row>
    <row r="6483" spans="1:15" x14ac:dyDescent="0.25">
      <c r="A6483" s="16">
        <f>Tabela2025Horario[[#This Row],[DataHora]]</f>
        <v>45928.041666666664</v>
      </c>
      <c r="B6483" s="17">
        <v>2026</v>
      </c>
      <c r="C6483" s="24">
        <f>Tabela2025Horario[[#This Row],[Mês]]</f>
        <v>9</v>
      </c>
      <c r="D6483" s="24">
        <f>Tabela2025Horario[[#This Row],[Dia]]</f>
        <v>28</v>
      </c>
      <c r="E6483" s="24">
        <f>Tabela2025Horario[[#This Row],[Hora]]</f>
        <v>1</v>
      </c>
      <c r="F6483" s="25">
        <f>Tabela2025Horario[[#This Row],[Conj. Castilho]]</f>
        <v>0</v>
      </c>
      <c r="G6483" s="25">
        <f>Tabela2025Horario[[#This Row],[Conj. Eol. Ventos Santa Eugênia]]</f>
        <v>0</v>
      </c>
      <c r="H6483" s="25">
        <f>Tabela2025Horario[[#This Row],[Conj. Guaimbê]]</f>
        <v>0</v>
      </c>
      <c r="I6483" s="16"/>
      <c r="J6483" s="16"/>
      <c r="K6483" s="16"/>
      <c r="L6483" s="16"/>
      <c r="M6483" s="16"/>
      <c r="N6483" s="16"/>
      <c r="O6483" s="3">
        <f>IF(Tabela2025Horario[[#This Row],[Media Agregada Todas as Usinas]]*$Q$3265&gt;100%,100%,Tabela2025Horario[[#This Row],[Media Agregada Todas as Usinas]]*$Q$3265)</f>
        <v>0</v>
      </c>
    </row>
    <row r="6484" spans="1:15" x14ac:dyDescent="0.25">
      <c r="A6484" s="16">
        <f>Tabela2025Horario[[#This Row],[DataHora]]</f>
        <v>45928.083333333336</v>
      </c>
      <c r="B6484" s="17">
        <v>2026</v>
      </c>
      <c r="C6484" s="24">
        <f>Tabela2025Horario[[#This Row],[Mês]]</f>
        <v>9</v>
      </c>
      <c r="D6484" s="24">
        <f>Tabela2025Horario[[#This Row],[Dia]]</f>
        <v>28</v>
      </c>
      <c r="E6484" s="24">
        <f>Tabela2025Horario[[#This Row],[Hora]]</f>
        <v>2</v>
      </c>
      <c r="F6484" s="25">
        <f>Tabela2025Horario[[#This Row],[Conj. Castilho]]</f>
        <v>0</v>
      </c>
      <c r="G6484" s="25">
        <f>Tabela2025Horario[[#This Row],[Conj. Eol. Ventos Santa Eugênia]]</f>
        <v>0</v>
      </c>
      <c r="H6484" s="25">
        <f>Tabela2025Horario[[#This Row],[Conj. Guaimbê]]</f>
        <v>0</v>
      </c>
      <c r="I6484" s="16"/>
      <c r="J6484" s="16"/>
      <c r="K6484" s="16"/>
      <c r="L6484" s="16"/>
      <c r="M6484" s="16"/>
      <c r="N6484" s="16"/>
      <c r="O6484" s="3">
        <f>IF(Tabela2025Horario[[#This Row],[Media Agregada Todas as Usinas]]*$Q$3265&gt;100%,100%,Tabela2025Horario[[#This Row],[Media Agregada Todas as Usinas]]*$Q$3265)</f>
        <v>0</v>
      </c>
    </row>
    <row r="6485" spans="1:15" x14ac:dyDescent="0.25">
      <c r="A6485" s="16">
        <f>Tabela2025Horario[[#This Row],[DataHora]]</f>
        <v>45928.125</v>
      </c>
      <c r="B6485" s="17">
        <v>2026</v>
      </c>
      <c r="C6485" s="24">
        <f>Tabela2025Horario[[#This Row],[Mês]]</f>
        <v>9</v>
      </c>
      <c r="D6485" s="24">
        <f>Tabela2025Horario[[#This Row],[Dia]]</f>
        <v>28</v>
      </c>
      <c r="E6485" s="24">
        <f>Tabela2025Horario[[#This Row],[Hora]]</f>
        <v>3</v>
      </c>
      <c r="F6485" s="25">
        <f>Tabela2025Horario[[#This Row],[Conj. Castilho]]</f>
        <v>0</v>
      </c>
      <c r="G6485" s="25">
        <f>Tabela2025Horario[[#This Row],[Conj. Eol. Ventos Santa Eugênia]]</f>
        <v>0</v>
      </c>
      <c r="H6485" s="25">
        <f>Tabela2025Horario[[#This Row],[Conj. Guaimbê]]</f>
        <v>0</v>
      </c>
      <c r="I6485" s="16"/>
      <c r="J6485" s="16"/>
      <c r="K6485" s="16"/>
      <c r="L6485" s="16"/>
      <c r="M6485" s="16"/>
      <c r="N6485" s="16"/>
      <c r="O6485" s="3">
        <f>IF(Tabela2025Horario[[#This Row],[Media Agregada Todas as Usinas]]*$Q$3265&gt;100%,100%,Tabela2025Horario[[#This Row],[Media Agregada Todas as Usinas]]*$Q$3265)</f>
        <v>0</v>
      </c>
    </row>
    <row r="6486" spans="1:15" x14ac:dyDescent="0.25">
      <c r="A6486" s="16">
        <f>Tabela2025Horario[[#This Row],[DataHora]]</f>
        <v>45928.166666666664</v>
      </c>
      <c r="B6486" s="17">
        <v>2026</v>
      </c>
      <c r="C6486" s="24">
        <f>Tabela2025Horario[[#This Row],[Mês]]</f>
        <v>9</v>
      </c>
      <c r="D6486" s="24">
        <f>Tabela2025Horario[[#This Row],[Dia]]</f>
        <v>28</v>
      </c>
      <c r="E6486" s="24">
        <f>Tabela2025Horario[[#This Row],[Hora]]</f>
        <v>4</v>
      </c>
      <c r="F6486" s="25">
        <f>Tabela2025Horario[[#This Row],[Conj. Castilho]]</f>
        <v>0</v>
      </c>
      <c r="G6486" s="25">
        <f>Tabela2025Horario[[#This Row],[Conj. Eol. Ventos Santa Eugênia]]</f>
        <v>0</v>
      </c>
      <c r="H6486" s="25">
        <f>Tabela2025Horario[[#This Row],[Conj. Guaimbê]]</f>
        <v>0</v>
      </c>
      <c r="I6486" s="16"/>
      <c r="J6486" s="16"/>
      <c r="K6486" s="16"/>
      <c r="L6486" s="16"/>
      <c r="M6486" s="16"/>
      <c r="N6486" s="16"/>
      <c r="O6486" s="3">
        <f>IF(Tabela2025Horario[[#This Row],[Media Agregada Todas as Usinas]]*$Q$3265&gt;100%,100%,Tabela2025Horario[[#This Row],[Media Agregada Todas as Usinas]]*$Q$3265)</f>
        <v>4.7382006086527782E-2</v>
      </c>
    </row>
    <row r="6487" spans="1:15" x14ac:dyDescent="0.25">
      <c r="A6487" s="16">
        <f>Tabela2025Horario[[#This Row],[DataHora]]</f>
        <v>45928.208333333336</v>
      </c>
      <c r="B6487" s="17">
        <v>2026</v>
      </c>
      <c r="C6487" s="24">
        <f>Tabela2025Horario[[#This Row],[Mês]]</f>
        <v>9</v>
      </c>
      <c r="D6487" s="24">
        <f>Tabela2025Horario[[#This Row],[Dia]]</f>
        <v>28</v>
      </c>
      <c r="E6487" s="24">
        <f>Tabela2025Horario[[#This Row],[Hora]]</f>
        <v>5</v>
      </c>
      <c r="F6487" s="25">
        <f>Tabela2025Horario[[#This Row],[Conj. Castilho]]</f>
        <v>0</v>
      </c>
      <c r="G6487" s="25">
        <f>Tabela2025Horario[[#This Row],[Conj. Eol. Ventos Santa Eugênia]]</f>
        <v>0</v>
      </c>
      <c r="H6487" s="25">
        <f>Tabela2025Horario[[#This Row],[Conj. Guaimbê]]</f>
        <v>0</v>
      </c>
      <c r="I6487" s="16"/>
      <c r="J6487" s="16"/>
      <c r="K6487" s="16"/>
      <c r="L6487" s="16"/>
      <c r="M6487" s="16"/>
      <c r="N6487" s="16"/>
      <c r="O6487" s="3">
        <f>IF(Tabela2025Horario[[#This Row],[Media Agregada Todas as Usinas]]*$Q$3265&gt;100%,100%,Tabela2025Horario[[#This Row],[Media Agregada Todas as Usinas]]*$Q$3265)</f>
        <v>0.16329179025288293</v>
      </c>
    </row>
    <row r="6488" spans="1:15" x14ac:dyDescent="0.25">
      <c r="A6488" s="16">
        <f>Tabela2025Horario[[#This Row],[DataHora]]</f>
        <v>45928.25</v>
      </c>
      <c r="B6488" s="17">
        <v>2026</v>
      </c>
      <c r="C6488" s="24">
        <f>Tabela2025Horario[[#This Row],[Mês]]</f>
        <v>9</v>
      </c>
      <c r="D6488" s="24">
        <f>Tabela2025Horario[[#This Row],[Dia]]</f>
        <v>28</v>
      </c>
      <c r="E6488" s="24">
        <f>Tabela2025Horario[[#This Row],[Hora]]</f>
        <v>6</v>
      </c>
      <c r="F6488" s="25">
        <f>Tabela2025Horario[[#This Row],[Conj. Castilho]]</f>
        <v>0.43541996830427893</v>
      </c>
      <c r="G6488" s="25">
        <f>Tabela2025Horario[[#This Row],[Conj. Eol. Ventos Santa Eugênia]]</f>
        <v>6.8953428546243201E-2</v>
      </c>
      <c r="H6488" s="25">
        <f>Tabela2025Horario[[#This Row],[Conj. Guaimbê]]</f>
        <v>0.35895878524945773</v>
      </c>
      <c r="I6488" s="16"/>
      <c r="J6488" s="16"/>
      <c r="K6488" s="16"/>
      <c r="L6488" s="16"/>
      <c r="M6488" s="16"/>
      <c r="N6488" s="16"/>
      <c r="O6488" s="3">
        <f>IF(Tabela2025Horario[[#This Row],[Media Agregada Todas as Usinas]]*$Q$3265&gt;100%,100%,Tabela2025Horario[[#This Row],[Media Agregada Todas as Usinas]]*$Q$3265)</f>
        <v>1</v>
      </c>
    </row>
    <row r="6489" spans="1:15" x14ac:dyDescent="0.25">
      <c r="A6489" s="16">
        <f>Tabela2025Horario[[#This Row],[DataHora]]</f>
        <v>45928.291666666664</v>
      </c>
      <c r="B6489" s="17">
        <v>2026</v>
      </c>
      <c r="C6489" s="24">
        <f>Tabela2025Horario[[#This Row],[Mês]]</f>
        <v>9</v>
      </c>
      <c r="D6489" s="24">
        <f>Tabela2025Horario[[#This Row],[Dia]]</f>
        <v>28</v>
      </c>
      <c r="E6489" s="24">
        <f>Tabela2025Horario[[#This Row],[Hora]]</f>
        <v>7</v>
      </c>
      <c r="F6489" s="25">
        <f>Tabela2025Horario[[#This Row],[Conj. Castilho]]</f>
        <v>0.94462631229936345</v>
      </c>
      <c r="G6489" s="25">
        <f>Tabela2025Horario[[#This Row],[Conj. Eol. Ventos Santa Eugênia]]</f>
        <v>0.38504470977656591</v>
      </c>
      <c r="H6489" s="25">
        <f>Tabela2025Horario[[#This Row],[Conj. Guaimbê]]</f>
        <v>0.89806379756160659</v>
      </c>
      <c r="I6489" s="16"/>
      <c r="J6489" s="16"/>
      <c r="K6489" s="16"/>
      <c r="L6489" s="16"/>
      <c r="M6489" s="16"/>
      <c r="N6489" s="16"/>
      <c r="O6489" s="3">
        <f>IF(Tabela2025Horario[[#This Row],[Media Agregada Todas as Usinas]]*$Q$3265&gt;100%,100%,Tabela2025Horario[[#This Row],[Media Agregada Todas as Usinas]]*$Q$3265)</f>
        <v>1</v>
      </c>
    </row>
    <row r="6490" spans="1:15" x14ac:dyDescent="0.25">
      <c r="A6490" s="16">
        <f>Tabela2025Horario[[#This Row],[DataHora]]</f>
        <v>45928.333333333336</v>
      </c>
      <c r="B6490" s="17">
        <v>2026</v>
      </c>
      <c r="C6490" s="24">
        <f>Tabela2025Horario[[#This Row],[Mês]]</f>
        <v>9</v>
      </c>
      <c r="D6490" s="24">
        <f>Tabela2025Horario[[#This Row],[Dia]]</f>
        <v>28</v>
      </c>
      <c r="E6490" s="24">
        <f>Tabela2025Horario[[#This Row],[Hora]]</f>
        <v>8</v>
      </c>
      <c r="F6490" s="25">
        <f>Tabela2025Horario[[#This Row],[Conj. Castilho]]</f>
        <v>0.38235073615492415</v>
      </c>
      <c r="G6490" s="25">
        <f>Tabela2025Horario[[#This Row],[Conj. Eol. Ventos Santa Eugênia]]</f>
        <v>0.65570170090421498</v>
      </c>
      <c r="H6490" s="25">
        <f>Tabela2025Horario[[#This Row],[Conj. Guaimbê]]</f>
        <v>0.2766833470577057</v>
      </c>
      <c r="I6490" s="16"/>
      <c r="J6490" s="16"/>
      <c r="K6490" s="16"/>
      <c r="L6490" s="16"/>
      <c r="M6490" s="16"/>
      <c r="N6490" s="16"/>
      <c r="O6490" s="3">
        <f>IF(Tabela2025Horario[[#This Row],[Media Agregada Todas as Usinas]]*$Q$3265&gt;100%,100%,Tabela2025Horario[[#This Row],[Media Agregada Todas as Usinas]]*$Q$3265)</f>
        <v>1</v>
      </c>
    </row>
    <row r="6491" spans="1:15" x14ac:dyDescent="0.25">
      <c r="A6491" s="16">
        <f>Tabela2025Horario[[#This Row],[DataHora]]</f>
        <v>45928.375</v>
      </c>
      <c r="B6491" s="17">
        <v>2026</v>
      </c>
      <c r="C6491" s="24">
        <f>Tabela2025Horario[[#This Row],[Mês]]</f>
        <v>9</v>
      </c>
      <c r="D6491" s="24">
        <f>Tabela2025Horario[[#This Row],[Dia]]</f>
        <v>28</v>
      </c>
      <c r="E6491" s="24">
        <f>Tabela2025Horario[[#This Row],[Hora]]</f>
        <v>9</v>
      </c>
      <c r="F6491" s="25">
        <f>Tabela2025Horario[[#This Row],[Conj. Castilho]]</f>
        <v>0.71426263708996185</v>
      </c>
      <c r="G6491" s="25">
        <f>Tabela2025Horario[[#This Row],[Conj. Eol. Ventos Santa Eugênia]]</f>
        <v>0.79611403688727056</v>
      </c>
      <c r="H6491" s="25">
        <f>Tabela2025Horario[[#This Row],[Conj. Guaimbê]]</f>
        <v>0.63932738370754516</v>
      </c>
      <c r="I6491" s="16"/>
      <c r="J6491" s="16"/>
      <c r="K6491" s="16"/>
      <c r="L6491" s="16"/>
      <c r="M6491" s="16"/>
      <c r="N6491" s="16"/>
      <c r="O6491" s="3">
        <f>IF(Tabela2025Horario[[#This Row],[Media Agregada Todas as Usinas]]*$Q$3265&gt;100%,100%,Tabela2025Horario[[#This Row],[Media Agregada Todas as Usinas]]*$Q$3265)</f>
        <v>1</v>
      </c>
    </row>
    <row r="6492" spans="1:15" x14ac:dyDescent="0.25">
      <c r="A6492" s="16">
        <f>Tabela2025Horario[[#This Row],[DataHora]]</f>
        <v>45928.416666666664</v>
      </c>
      <c r="B6492" s="17">
        <v>2026</v>
      </c>
      <c r="C6492" s="24">
        <f>Tabela2025Horario[[#This Row],[Mês]]</f>
        <v>9</v>
      </c>
      <c r="D6492" s="24">
        <f>Tabela2025Horario[[#This Row],[Dia]]</f>
        <v>28</v>
      </c>
      <c r="E6492" s="24">
        <f>Tabela2025Horario[[#This Row],[Hora]]</f>
        <v>10</v>
      </c>
      <c r="F6492" s="25">
        <f>Tabela2025Horario[[#This Row],[Conj. Castilho]]</f>
        <v>0.67926521979502907</v>
      </c>
      <c r="G6492" s="25">
        <f>Tabela2025Horario[[#This Row],[Conj. Eol. Ventos Santa Eugênia]]</f>
        <v>0</v>
      </c>
      <c r="H6492" s="25">
        <f>Tabela2025Horario[[#This Row],[Conj. Guaimbê]]</f>
        <v>0.73929471071643649</v>
      </c>
      <c r="I6492" s="16"/>
      <c r="J6492" s="16"/>
      <c r="K6492" s="16"/>
      <c r="L6492" s="16"/>
      <c r="M6492" s="16"/>
      <c r="N6492" s="16"/>
      <c r="O6492" s="3">
        <f>IF(Tabela2025Horario[[#This Row],[Media Agregada Todas as Usinas]]*$Q$3265&gt;100%,100%,Tabela2025Horario[[#This Row],[Media Agregada Todas as Usinas]]*$Q$3265)</f>
        <v>1</v>
      </c>
    </row>
    <row r="6493" spans="1:15" x14ac:dyDescent="0.25">
      <c r="A6493" s="16">
        <f>Tabela2025Horario[[#This Row],[DataHora]]</f>
        <v>45928.458333333336</v>
      </c>
      <c r="B6493" s="17">
        <v>2026</v>
      </c>
      <c r="C6493" s="24">
        <f>Tabela2025Horario[[#This Row],[Mês]]</f>
        <v>9</v>
      </c>
      <c r="D6493" s="24">
        <f>Tabela2025Horario[[#This Row],[Dia]]</f>
        <v>28</v>
      </c>
      <c r="E6493" s="24">
        <f>Tabela2025Horario[[#This Row],[Hora]]</f>
        <v>11</v>
      </c>
      <c r="F6493" s="25">
        <f>Tabela2025Horario[[#This Row],[Conj. Castilho]]</f>
        <v>0.73793723863819993</v>
      </c>
      <c r="G6493" s="25">
        <f>Tabela2025Horario[[#This Row],[Conj. Eol. Ventos Santa Eugênia]]</f>
        <v>0.82735175911442971</v>
      </c>
      <c r="H6493" s="25">
        <f>Tabela2025Horario[[#This Row],[Conj. Guaimbê]]</f>
        <v>0.75694824555736817</v>
      </c>
      <c r="I6493" s="16"/>
      <c r="J6493" s="16"/>
      <c r="K6493" s="16"/>
      <c r="L6493" s="16"/>
      <c r="M6493" s="16"/>
      <c r="N6493" s="16"/>
      <c r="O6493" s="3">
        <f>IF(Tabela2025Horario[[#This Row],[Media Agregada Todas as Usinas]]*$Q$3265&gt;100%,100%,Tabela2025Horario[[#This Row],[Media Agregada Todas as Usinas]]*$Q$3265)</f>
        <v>1</v>
      </c>
    </row>
    <row r="6494" spans="1:15" x14ac:dyDescent="0.25">
      <c r="A6494" s="16">
        <f>Tabela2025Horario[[#This Row],[DataHora]]</f>
        <v>45928.5</v>
      </c>
      <c r="B6494" s="17">
        <v>2026</v>
      </c>
      <c r="C6494" s="24">
        <f>Tabela2025Horario[[#This Row],[Mês]]</f>
        <v>9</v>
      </c>
      <c r="D6494" s="24">
        <f>Tabela2025Horario[[#This Row],[Dia]]</f>
        <v>28</v>
      </c>
      <c r="E6494" s="24">
        <f>Tabela2025Horario[[#This Row],[Hora]]</f>
        <v>12</v>
      </c>
      <c r="F6494" s="25">
        <f>Tabela2025Horario[[#This Row],[Conj. Castilho]]</f>
        <v>0.6186100257885494</v>
      </c>
      <c r="G6494" s="25">
        <f>Tabela2025Horario[[#This Row],[Conj. Eol. Ventos Santa Eugênia]]</f>
        <v>0.91187449432428458</v>
      </c>
      <c r="H6494" s="25">
        <f>Tabela2025Horario[[#This Row],[Conj. Guaimbê]]</f>
        <v>0.70762624003620411</v>
      </c>
      <c r="I6494" s="16"/>
      <c r="J6494" s="16"/>
      <c r="K6494" s="16"/>
      <c r="L6494" s="16"/>
      <c r="M6494" s="16"/>
      <c r="N6494" s="16"/>
      <c r="O6494" s="3">
        <f>IF(Tabela2025Horario[[#This Row],[Media Agregada Todas as Usinas]]*$Q$3265&gt;100%,100%,Tabela2025Horario[[#This Row],[Media Agregada Todas as Usinas]]*$Q$3265)</f>
        <v>1</v>
      </c>
    </row>
    <row r="6495" spans="1:15" x14ac:dyDescent="0.25">
      <c r="A6495" s="16">
        <f>Tabela2025Horario[[#This Row],[DataHora]]</f>
        <v>45928.541666666664</v>
      </c>
      <c r="B6495" s="17">
        <v>2026</v>
      </c>
      <c r="C6495" s="24">
        <f>Tabela2025Horario[[#This Row],[Mês]]</f>
        <v>9</v>
      </c>
      <c r="D6495" s="24">
        <f>Tabela2025Horario[[#This Row],[Dia]]</f>
        <v>28</v>
      </c>
      <c r="E6495" s="24">
        <f>Tabela2025Horario[[#This Row],[Hora]]</f>
        <v>13</v>
      </c>
      <c r="F6495" s="25">
        <f>Tabela2025Horario[[#This Row],[Conj. Castilho]]</f>
        <v>0.48100816809260583</v>
      </c>
      <c r="G6495" s="25">
        <f>Tabela2025Horario[[#This Row],[Conj. Eol. Ventos Santa Eugênia]]</f>
        <v>0.87473114275953812</v>
      </c>
      <c r="H6495" s="25">
        <f>Tabela2025Horario[[#This Row],[Conj. Guaimbê]]</f>
        <v>0.60996440770216531</v>
      </c>
      <c r="I6495" s="16"/>
      <c r="J6495" s="16"/>
      <c r="K6495" s="16"/>
      <c r="L6495" s="16"/>
      <c r="M6495" s="16"/>
      <c r="N6495" s="16"/>
      <c r="O6495" s="3">
        <f>IF(Tabela2025Horario[[#This Row],[Media Agregada Todas as Usinas]]*$Q$3265&gt;100%,100%,Tabela2025Horario[[#This Row],[Media Agregada Todas as Usinas]]*$Q$3265)</f>
        <v>1</v>
      </c>
    </row>
    <row r="6496" spans="1:15" x14ac:dyDescent="0.25">
      <c r="A6496" s="16">
        <f>Tabela2025Horario[[#This Row],[DataHora]]</f>
        <v>45928.583333333336</v>
      </c>
      <c r="B6496" s="17">
        <v>2026</v>
      </c>
      <c r="C6496" s="24">
        <f>Tabela2025Horario[[#This Row],[Mês]]</f>
        <v>9</v>
      </c>
      <c r="D6496" s="24">
        <f>Tabela2025Horario[[#This Row],[Dia]]</f>
        <v>28</v>
      </c>
      <c r="E6496" s="24">
        <f>Tabela2025Horario[[#This Row],[Hora]]</f>
        <v>14</v>
      </c>
      <c r="F6496" s="25">
        <f>Tabela2025Horario[[#This Row],[Conj. Castilho]]</f>
        <v>0.30605028507652798</v>
      </c>
      <c r="G6496" s="25">
        <f>Tabela2025Horario[[#This Row],[Conj. Eol. Ventos Santa Eugênia]]</f>
        <v>0.42655290927044454</v>
      </c>
      <c r="H6496" s="25">
        <f>Tabela2025Horario[[#This Row],[Conj. Guaimbê]]</f>
        <v>5.9058961343225351E-2</v>
      </c>
      <c r="I6496" s="16"/>
      <c r="J6496" s="16"/>
      <c r="K6496" s="16"/>
      <c r="L6496" s="16"/>
      <c r="M6496" s="16"/>
      <c r="N6496" s="16"/>
      <c r="O6496" s="3">
        <f>IF(Tabela2025Horario[[#This Row],[Media Agregada Todas as Usinas]]*$Q$3265&gt;100%,100%,Tabela2025Horario[[#This Row],[Media Agregada Todas as Usinas]]*$Q$3265)</f>
        <v>1</v>
      </c>
    </row>
    <row r="6497" spans="1:15" x14ac:dyDescent="0.25">
      <c r="A6497" s="16">
        <f>Tabela2025Horario[[#This Row],[DataHora]]</f>
        <v>45928.625</v>
      </c>
      <c r="B6497" s="17">
        <v>2026</v>
      </c>
      <c r="C6497" s="24">
        <f>Tabela2025Horario[[#This Row],[Mês]]</f>
        <v>9</v>
      </c>
      <c r="D6497" s="24">
        <f>Tabela2025Horario[[#This Row],[Dia]]</f>
        <v>28</v>
      </c>
      <c r="E6497" s="24">
        <f>Tabela2025Horario[[#This Row],[Hora]]</f>
        <v>15</v>
      </c>
      <c r="F6497" s="25">
        <f>Tabela2025Horario[[#This Row],[Conj. Castilho]]</f>
        <v>0</v>
      </c>
      <c r="G6497" s="25">
        <f>Tabela2025Horario[[#This Row],[Conj. Eol. Ventos Santa Eugênia]]</f>
        <v>0.25168613395327033</v>
      </c>
      <c r="H6497" s="25">
        <f>Tabela2025Horario[[#This Row],[Conj. Guaimbê]]</f>
        <v>0</v>
      </c>
      <c r="I6497" s="16"/>
      <c r="J6497" s="16"/>
      <c r="K6497" s="16"/>
      <c r="L6497" s="16"/>
      <c r="M6497" s="16"/>
      <c r="N6497" s="16"/>
      <c r="O6497" s="3">
        <f>IF(Tabela2025Horario[[#This Row],[Media Agregada Todas as Usinas]]*$Q$3265&gt;100%,100%,Tabela2025Horario[[#This Row],[Media Agregada Todas as Usinas]]*$Q$3265)</f>
        <v>0.50646131647064896</v>
      </c>
    </row>
    <row r="6498" spans="1:15" x14ac:dyDescent="0.25">
      <c r="A6498" s="16">
        <f>Tabela2025Horario[[#This Row],[DataHora]]</f>
        <v>45928.666666666664</v>
      </c>
      <c r="B6498" s="17">
        <v>2026</v>
      </c>
      <c r="C6498" s="24">
        <f>Tabela2025Horario[[#This Row],[Mês]]</f>
        <v>9</v>
      </c>
      <c r="D6498" s="24">
        <f>Tabela2025Horario[[#This Row],[Dia]]</f>
        <v>28</v>
      </c>
      <c r="E6498" s="24">
        <f>Tabela2025Horario[[#This Row],[Hora]]</f>
        <v>16</v>
      </c>
      <c r="F6498" s="25">
        <f>Tabela2025Horario[[#This Row],[Conj. Castilho]]</f>
        <v>0</v>
      </c>
      <c r="G6498" s="25">
        <f>Tabela2025Horario[[#This Row],[Conj. Eol. Ventos Santa Eugênia]]</f>
        <v>0</v>
      </c>
      <c r="H6498" s="25">
        <f>Tabela2025Horario[[#This Row],[Conj. Guaimbê]]</f>
        <v>0</v>
      </c>
      <c r="I6498" s="16"/>
      <c r="J6498" s="16"/>
      <c r="K6498" s="16"/>
      <c r="L6498" s="16"/>
      <c r="M6498" s="16"/>
      <c r="N6498" s="16"/>
      <c r="O6498" s="3">
        <f>IF(Tabela2025Horario[[#This Row],[Media Agregada Todas as Usinas]]*$Q$3265&gt;100%,100%,Tabela2025Horario[[#This Row],[Media Agregada Todas as Usinas]]*$Q$3265)</f>
        <v>6.0093472277559894E-2</v>
      </c>
    </row>
    <row r="6499" spans="1:15" x14ac:dyDescent="0.25">
      <c r="A6499" s="16">
        <f>Tabela2025Horario[[#This Row],[DataHora]]</f>
        <v>45928.708333333336</v>
      </c>
      <c r="B6499" s="17">
        <v>2026</v>
      </c>
      <c r="C6499" s="24">
        <f>Tabela2025Horario[[#This Row],[Mês]]</f>
        <v>9</v>
      </c>
      <c r="D6499" s="24">
        <f>Tabela2025Horario[[#This Row],[Dia]]</f>
        <v>28</v>
      </c>
      <c r="E6499" s="24">
        <f>Tabela2025Horario[[#This Row],[Hora]]</f>
        <v>17</v>
      </c>
      <c r="F6499" s="25">
        <f>Tabela2025Horario[[#This Row],[Conj. Castilho]]</f>
        <v>0</v>
      </c>
      <c r="G6499" s="25">
        <f>Tabela2025Horario[[#This Row],[Conj. Eol. Ventos Santa Eugênia]]</f>
        <v>0</v>
      </c>
      <c r="H6499" s="25">
        <f>Tabela2025Horario[[#This Row],[Conj. Guaimbê]]</f>
        <v>0</v>
      </c>
      <c r="I6499" s="16"/>
      <c r="J6499" s="16"/>
      <c r="K6499" s="16"/>
      <c r="L6499" s="16"/>
      <c r="M6499" s="16"/>
      <c r="N6499" s="16"/>
      <c r="O6499" s="3">
        <f>IF(Tabela2025Horario[[#This Row],[Media Agregada Todas as Usinas]]*$Q$3265&gt;100%,100%,Tabela2025Horario[[#This Row],[Media Agregada Todas as Usinas]]*$Q$3265)</f>
        <v>0</v>
      </c>
    </row>
    <row r="6500" spans="1:15" x14ac:dyDescent="0.25">
      <c r="A6500" s="16">
        <f>Tabela2025Horario[[#This Row],[DataHora]]</f>
        <v>45928.75</v>
      </c>
      <c r="B6500" s="17">
        <v>2026</v>
      </c>
      <c r="C6500" s="24">
        <f>Tabela2025Horario[[#This Row],[Mês]]</f>
        <v>9</v>
      </c>
      <c r="D6500" s="24">
        <f>Tabela2025Horario[[#This Row],[Dia]]</f>
        <v>28</v>
      </c>
      <c r="E6500" s="24">
        <f>Tabela2025Horario[[#This Row],[Hora]]</f>
        <v>18</v>
      </c>
      <c r="F6500" s="25">
        <f>Tabela2025Horario[[#This Row],[Conj. Castilho]]</f>
        <v>0</v>
      </c>
      <c r="G6500" s="25">
        <f>Tabela2025Horario[[#This Row],[Conj. Eol. Ventos Santa Eugênia]]</f>
        <v>0</v>
      </c>
      <c r="H6500" s="25">
        <f>Tabela2025Horario[[#This Row],[Conj. Guaimbê]]</f>
        <v>0</v>
      </c>
      <c r="I6500" s="16"/>
      <c r="J6500" s="16"/>
      <c r="K6500" s="16"/>
      <c r="L6500" s="16"/>
      <c r="M6500" s="16"/>
      <c r="N6500" s="16"/>
      <c r="O6500" s="3">
        <f>IF(Tabela2025Horario[[#This Row],[Media Agregada Todas as Usinas]]*$Q$3265&gt;100%,100%,Tabela2025Horario[[#This Row],[Media Agregada Todas as Usinas]]*$Q$3265)</f>
        <v>0</v>
      </c>
    </row>
    <row r="6501" spans="1:15" x14ac:dyDescent="0.25">
      <c r="A6501" s="16">
        <f>Tabela2025Horario[[#This Row],[DataHora]]</f>
        <v>45928.791666666664</v>
      </c>
      <c r="B6501" s="17">
        <v>2026</v>
      </c>
      <c r="C6501" s="24">
        <f>Tabela2025Horario[[#This Row],[Mês]]</f>
        <v>9</v>
      </c>
      <c r="D6501" s="24">
        <f>Tabela2025Horario[[#This Row],[Dia]]</f>
        <v>28</v>
      </c>
      <c r="E6501" s="24">
        <f>Tabela2025Horario[[#This Row],[Hora]]</f>
        <v>19</v>
      </c>
      <c r="F6501" s="25">
        <f>Tabela2025Horario[[#This Row],[Conj. Castilho]]</f>
        <v>0</v>
      </c>
      <c r="G6501" s="25">
        <f>Tabela2025Horario[[#This Row],[Conj. Eol. Ventos Santa Eugênia]]</f>
        <v>0</v>
      </c>
      <c r="H6501" s="25">
        <f>Tabela2025Horario[[#This Row],[Conj. Guaimbê]]</f>
        <v>0</v>
      </c>
      <c r="I6501" s="16"/>
      <c r="J6501" s="16"/>
      <c r="K6501" s="16"/>
      <c r="L6501" s="16"/>
      <c r="M6501" s="16"/>
      <c r="N6501" s="16"/>
      <c r="O6501" s="3">
        <f>IF(Tabela2025Horario[[#This Row],[Media Agregada Todas as Usinas]]*$Q$3265&gt;100%,100%,Tabela2025Horario[[#This Row],[Media Agregada Todas as Usinas]]*$Q$3265)</f>
        <v>0</v>
      </c>
    </row>
    <row r="6502" spans="1:15" x14ac:dyDescent="0.25">
      <c r="A6502" s="16">
        <f>Tabela2025Horario[[#This Row],[DataHora]]</f>
        <v>45928.833333333336</v>
      </c>
      <c r="B6502" s="17">
        <v>2026</v>
      </c>
      <c r="C6502" s="24">
        <f>Tabela2025Horario[[#This Row],[Mês]]</f>
        <v>9</v>
      </c>
      <c r="D6502" s="24">
        <f>Tabela2025Horario[[#This Row],[Dia]]</f>
        <v>28</v>
      </c>
      <c r="E6502" s="24">
        <f>Tabela2025Horario[[#This Row],[Hora]]</f>
        <v>20</v>
      </c>
      <c r="F6502" s="25">
        <f>Tabela2025Horario[[#This Row],[Conj. Castilho]]</f>
        <v>0</v>
      </c>
      <c r="G6502" s="25">
        <f>Tabela2025Horario[[#This Row],[Conj. Eol. Ventos Santa Eugênia]]</f>
        <v>0</v>
      </c>
      <c r="H6502" s="25">
        <f>Tabela2025Horario[[#This Row],[Conj. Guaimbê]]</f>
        <v>0</v>
      </c>
      <c r="I6502" s="16"/>
      <c r="J6502" s="16"/>
      <c r="K6502" s="16"/>
      <c r="L6502" s="16"/>
      <c r="M6502" s="16"/>
      <c r="N6502" s="16"/>
      <c r="O6502" s="3">
        <f>IF(Tabela2025Horario[[#This Row],[Media Agregada Todas as Usinas]]*$Q$3265&gt;100%,100%,Tabela2025Horario[[#This Row],[Media Agregada Todas as Usinas]]*$Q$3265)</f>
        <v>0</v>
      </c>
    </row>
    <row r="6503" spans="1:15" x14ac:dyDescent="0.25">
      <c r="A6503" s="16">
        <f>Tabela2025Horario[[#This Row],[DataHora]]</f>
        <v>45928.875</v>
      </c>
      <c r="B6503" s="17">
        <v>2026</v>
      </c>
      <c r="C6503" s="24">
        <f>Tabela2025Horario[[#This Row],[Mês]]</f>
        <v>9</v>
      </c>
      <c r="D6503" s="24">
        <f>Tabela2025Horario[[#This Row],[Dia]]</f>
        <v>28</v>
      </c>
      <c r="E6503" s="24">
        <f>Tabela2025Horario[[#This Row],[Hora]]</f>
        <v>21</v>
      </c>
      <c r="F6503" s="25">
        <f>Tabela2025Horario[[#This Row],[Conj. Castilho]]</f>
        <v>0</v>
      </c>
      <c r="G6503" s="25">
        <f>Tabela2025Horario[[#This Row],[Conj. Eol. Ventos Santa Eugênia]]</f>
        <v>0</v>
      </c>
      <c r="H6503" s="25">
        <f>Tabela2025Horario[[#This Row],[Conj. Guaimbê]]</f>
        <v>0</v>
      </c>
      <c r="I6503" s="16"/>
      <c r="J6503" s="16"/>
      <c r="K6503" s="16"/>
      <c r="L6503" s="16"/>
      <c r="M6503" s="16"/>
      <c r="N6503" s="16"/>
      <c r="O6503" s="3">
        <f>IF(Tabela2025Horario[[#This Row],[Media Agregada Todas as Usinas]]*$Q$3265&gt;100%,100%,Tabela2025Horario[[#This Row],[Media Agregada Todas as Usinas]]*$Q$3265)</f>
        <v>0</v>
      </c>
    </row>
    <row r="6504" spans="1:15" x14ac:dyDescent="0.25">
      <c r="A6504" s="16">
        <f>Tabela2025Horario[[#This Row],[DataHora]]</f>
        <v>45928.916666666664</v>
      </c>
      <c r="B6504" s="17">
        <v>2026</v>
      </c>
      <c r="C6504" s="24">
        <f>Tabela2025Horario[[#This Row],[Mês]]</f>
        <v>9</v>
      </c>
      <c r="D6504" s="24">
        <f>Tabela2025Horario[[#This Row],[Dia]]</f>
        <v>28</v>
      </c>
      <c r="E6504" s="24">
        <f>Tabela2025Horario[[#This Row],[Hora]]</f>
        <v>22</v>
      </c>
      <c r="F6504" s="25">
        <f>Tabela2025Horario[[#This Row],[Conj. Castilho]]</f>
        <v>0</v>
      </c>
      <c r="G6504" s="25">
        <f>Tabela2025Horario[[#This Row],[Conj. Eol. Ventos Santa Eugênia]]</f>
        <v>0</v>
      </c>
      <c r="H6504" s="25">
        <f>Tabela2025Horario[[#This Row],[Conj. Guaimbê]]</f>
        <v>0</v>
      </c>
      <c r="I6504" s="16"/>
      <c r="J6504" s="16"/>
      <c r="K6504" s="16"/>
      <c r="L6504" s="16"/>
      <c r="M6504" s="16"/>
      <c r="N6504" s="16"/>
      <c r="O6504" s="3">
        <f>IF(Tabela2025Horario[[#This Row],[Media Agregada Todas as Usinas]]*$Q$3265&gt;100%,100%,Tabela2025Horario[[#This Row],[Media Agregada Todas as Usinas]]*$Q$3265)</f>
        <v>0</v>
      </c>
    </row>
    <row r="6505" spans="1:15" x14ac:dyDescent="0.25">
      <c r="A6505" s="16">
        <f>Tabela2025Horario[[#This Row],[DataHora]]</f>
        <v>45928.958333333336</v>
      </c>
      <c r="B6505" s="17">
        <v>2026</v>
      </c>
      <c r="C6505" s="24">
        <f>Tabela2025Horario[[#This Row],[Mês]]</f>
        <v>9</v>
      </c>
      <c r="D6505" s="24">
        <f>Tabela2025Horario[[#This Row],[Dia]]</f>
        <v>28</v>
      </c>
      <c r="E6505" s="24">
        <f>Tabela2025Horario[[#This Row],[Hora]]</f>
        <v>23</v>
      </c>
      <c r="F6505" s="25">
        <f>Tabela2025Horario[[#This Row],[Conj. Castilho]]</f>
        <v>0</v>
      </c>
      <c r="G6505" s="25">
        <f>Tabela2025Horario[[#This Row],[Conj. Eol. Ventos Santa Eugênia]]</f>
        <v>0</v>
      </c>
      <c r="H6505" s="25">
        <f>Tabela2025Horario[[#This Row],[Conj. Guaimbê]]</f>
        <v>0</v>
      </c>
      <c r="I6505" s="16"/>
      <c r="J6505" s="16"/>
      <c r="K6505" s="16"/>
      <c r="L6505" s="16"/>
      <c r="M6505" s="16"/>
      <c r="N6505" s="16"/>
      <c r="O6505" s="3">
        <f>IF(Tabela2025Horario[[#This Row],[Media Agregada Todas as Usinas]]*$Q$3265&gt;100%,100%,Tabela2025Horario[[#This Row],[Media Agregada Todas as Usinas]]*$Q$3265)</f>
        <v>0</v>
      </c>
    </row>
    <row r="6506" spans="1:15" x14ac:dyDescent="0.25">
      <c r="A6506" s="16">
        <f>Tabela2025Horario[[#This Row],[DataHora]]</f>
        <v>45929</v>
      </c>
      <c r="B6506" s="17">
        <v>2026</v>
      </c>
      <c r="C6506" s="24">
        <f>Tabela2025Horario[[#This Row],[Mês]]</f>
        <v>9</v>
      </c>
      <c r="D6506" s="24">
        <f>Tabela2025Horario[[#This Row],[Dia]]</f>
        <v>29</v>
      </c>
      <c r="E6506" s="24">
        <f>Tabela2025Horario[[#This Row],[Hora]]</f>
        <v>0</v>
      </c>
      <c r="F6506" s="25">
        <f>Tabela2025Horario[[#This Row],[Conj. Castilho]]</f>
        <v>0</v>
      </c>
      <c r="G6506" s="25">
        <f>Tabela2025Horario[[#This Row],[Conj. Eol. Ventos Santa Eugênia]]</f>
        <v>0</v>
      </c>
      <c r="H6506" s="25">
        <f>Tabela2025Horario[[#This Row],[Conj. Guaimbê]]</f>
        <v>0</v>
      </c>
      <c r="I6506" s="16"/>
      <c r="J6506" s="16"/>
      <c r="K6506" s="16"/>
      <c r="L6506" s="16"/>
      <c r="M6506" s="16"/>
      <c r="N6506" s="16"/>
      <c r="O6506" s="3">
        <f>IF(Tabela2025Horario[[#This Row],[Media Agregada Todas as Usinas]]*$Q$3265&gt;100%,100%,Tabela2025Horario[[#This Row],[Media Agregada Todas as Usinas]]*$Q$3265)</f>
        <v>0</v>
      </c>
    </row>
    <row r="6507" spans="1:15" x14ac:dyDescent="0.25">
      <c r="A6507" s="16">
        <f>Tabela2025Horario[[#This Row],[DataHora]]</f>
        <v>45929.041666666664</v>
      </c>
      <c r="B6507" s="17">
        <v>2026</v>
      </c>
      <c r="C6507" s="24">
        <f>Tabela2025Horario[[#This Row],[Mês]]</f>
        <v>9</v>
      </c>
      <c r="D6507" s="24">
        <f>Tabela2025Horario[[#This Row],[Dia]]</f>
        <v>29</v>
      </c>
      <c r="E6507" s="24">
        <f>Tabela2025Horario[[#This Row],[Hora]]</f>
        <v>1</v>
      </c>
      <c r="F6507" s="25">
        <f>Tabela2025Horario[[#This Row],[Conj. Castilho]]</f>
        <v>0</v>
      </c>
      <c r="G6507" s="25">
        <f>Tabela2025Horario[[#This Row],[Conj. Eol. Ventos Santa Eugênia]]</f>
        <v>0</v>
      </c>
      <c r="H6507" s="25">
        <f>Tabela2025Horario[[#This Row],[Conj. Guaimbê]]</f>
        <v>0</v>
      </c>
      <c r="I6507" s="16"/>
      <c r="J6507" s="16"/>
      <c r="K6507" s="16"/>
      <c r="L6507" s="16"/>
      <c r="M6507" s="16"/>
      <c r="N6507" s="16"/>
      <c r="O6507" s="3">
        <f>IF(Tabela2025Horario[[#This Row],[Media Agregada Todas as Usinas]]*$Q$3265&gt;100%,100%,Tabela2025Horario[[#This Row],[Media Agregada Todas as Usinas]]*$Q$3265)</f>
        <v>0</v>
      </c>
    </row>
    <row r="6508" spans="1:15" x14ac:dyDescent="0.25">
      <c r="A6508" s="16">
        <f>Tabela2025Horario[[#This Row],[DataHora]]</f>
        <v>45929.083333333336</v>
      </c>
      <c r="B6508" s="17">
        <v>2026</v>
      </c>
      <c r="C6508" s="24">
        <f>Tabela2025Horario[[#This Row],[Mês]]</f>
        <v>9</v>
      </c>
      <c r="D6508" s="24">
        <f>Tabela2025Horario[[#This Row],[Dia]]</f>
        <v>29</v>
      </c>
      <c r="E6508" s="24">
        <f>Tabela2025Horario[[#This Row],[Hora]]</f>
        <v>2</v>
      </c>
      <c r="F6508" s="25">
        <f>Tabela2025Horario[[#This Row],[Conj. Castilho]]</f>
        <v>0</v>
      </c>
      <c r="G6508" s="25">
        <f>Tabela2025Horario[[#This Row],[Conj. Eol. Ventos Santa Eugênia]]</f>
        <v>0</v>
      </c>
      <c r="H6508" s="25">
        <f>Tabela2025Horario[[#This Row],[Conj. Guaimbê]]</f>
        <v>0</v>
      </c>
      <c r="I6508" s="16"/>
      <c r="J6508" s="16"/>
      <c r="K6508" s="16"/>
      <c r="L6508" s="16"/>
      <c r="M6508" s="16"/>
      <c r="N6508" s="16"/>
      <c r="O6508" s="3">
        <f>IF(Tabela2025Horario[[#This Row],[Media Agregada Todas as Usinas]]*$Q$3265&gt;100%,100%,Tabela2025Horario[[#This Row],[Media Agregada Todas as Usinas]]*$Q$3265)</f>
        <v>0</v>
      </c>
    </row>
    <row r="6509" spans="1:15" x14ac:dyDescent="0.25">
      <c r="A6509" s="16">
        <f>Tabela2025Horario[[#This Row],[DataHora]]</f>
        <v>45929.125</v>
      </c>
      <c r="B6509" s="17">
        <v>2026</v>
      </c>
      <c r="C6509" s="24">
        <f>Tabela2025Horario[[#This Row],[Mês]]</f>
        <v>9</v>
      </c>
      <c r="D6509" s="24">
        <f>Tabela2025Horario[[#This Row],[Dia]]</f>
        <v>29</v>
      </c>
      <c r="E6509" s="24">
        <f>Tabela2025Horario[[#This Row],[Hora]]</f>
        <v>3</v>
      </c>
      <c r="F6509" s="25">
        <f>Tabela2025Horario[[#This Row],[Conj. Castilho]]</f>
        <v>0</v>
      </c>
      <c r="G6509" s="25">
        <f>Tabela2025Horario[[#This Row],[Conj. Eol. Ventos Santa Eugênia]]</f>
        <v>0</v>
      </c>
      <c r="H6509" s="25">
        <f>Tabela2025Horario[[#This Row],[Conj. Guaimbê]]</f>
        <v>0</v>
      </c>
      <c r="I6509" s="16"/>
      <c r="J6509" s="16"/>
      <c r="K6509" s="16"/>
      <c r="L6509" s="16"/>
      <c r="M6509" s="16"/>
      <c r="N6509" s="16"/>
      <c r="O6509" s="3">
        <f>IF(Tabela2025Horario[[#This Row],[Media Agregada Todas as Usinas]]*$Q$3265&gt;100%,100%,Tabela2025Horario[[#This Row],[Media Agregada Todas as Usinas]]*$Q$3265)</f>
        <v>0</v>
      </c>
    </row>
    <row r="6510" spans="1:15" x14ac:dyDescent="0.25">
      <c r="A6510" s="16">
        <f>Tabela2025Horario[[#This Row],[DataHora]]</f>
        <v>45929.166666666664</v>
      </c>
      <c r="B6510" s="17">
        <v>2026</v>
      </c>
      <c r="C6510" s="24">
        <f>Tabela2025Horario[[#This Row],[Mês]]</f>
        <v>9</v>
      </c>
      <c r="D6510" s="24">
        <f>Tabela2025Horario[[#This Row],[Dia]]</f>
        <v>29</v>
      </c>
      <c r="E6510" s="24">
        <f>Tabela2025Horario[[#This Row],[Hora]]</f>
        <v>4</v>
      </c>
      <c r="F6510" s="25">
        <f>Tabela2025Horario[[#This Row],[Conj. Castilho]]</f>
        <v>0</v>
      </c>
      <c r="G6510" s="25">
        <f>Tabela2025Horario[[#This Row],[Conj. Eol. Ventos Santa Eugênia]]</f>
        <v>0</v>
      </c>
      <c r="H6510" s="25">
        <f>Tabela2025Horario[[#This Row],[Conj. Guaimbê]]</f>
        <v>0</v>
      </c>
      <c r="I6510" s="16"/>
      <c r="J6510" s="16"/>
      <c r="K6510" s="16"/>
      <c r="L6510" s="16"/>
      <c r="M6510" s="16"/>
      <c r="N6510" s="16"/>
      <c r="O6510" s="3">
        <f>IF(Tabela2025Horario[[#This Row],[Media Agregada Todas as Usinas]]*$Q$3265&gt;100%,100%,Tabela2025Horario[[#This Row],[Media Agregada Todas as Usinas]]*$Q$3265)</f>
        <v>0</v>
      </c>
    </row>
    <row r="6511" spans="1:15" x14ac:dyDescent="0.25">
      <c r="A6511" s="16">
        <f>Tabela2025Horario[[#This Row],[DataHora]]</f>
        <v>45929.208333333336</v>
      </c>
      <c r="B6511" s="17">
        <v>2026</v>
      </c>
      <c r="C6511" s="24">
        <f>Tabela2025Horario[[#This Row],[Mês]]</f>
        <v>9</v>
      </c>
      <c r="D6511" s="24">
        <f>Tabela2025Horario[[#This Row],[Dia]]</f>
        <v>29</v>
      </c>
      <c r="E6511" s="24">
        <f>Tabela2025Horario[[#This Row],[Hora]]</f>
        <v>5</v>
      </c>
      <c r="F6511" s="25">
        <f>Tabela2025Horario[[#This Row],[Conj. Castilho]]</f>
        <v>0</v>
      </c>
      <c r="G6511" s="25">
        <f>Tabela2025Horario[[#This Row],[Conj. Eol. Ventos Santa Eugênia]]</f>
        <v>0</v>
      </c>
      <c r="H6511" s="25">
        <f>Tabela2025Horario[[#This Row],[Conj. Guaimbê]]</f>
        <v>0</v>
      </c>
      <c r="I6511" s="16"/>
      <c r="J6511" s="16"/>
      <c r="K6511" s="16"/>
      <c r="L6511" s="16"/>
      <c r="M6511" s="16"/>
      <c r="N6511" s="16"/>
      <c r="O6511" s="3">
        <f>IF(Tabela2025Horario[[#This Row],[Media Agregada Todas as Usinas]]*$Q$3265&gt;100%,100%,Tabela2025Horario[[#This Row],[Media Agregada Todas as Usinas]]*$Q$3265)</f>
        <v>0</v>
      </c>
    </row>
    <row r="6512" spans="1:15" x14ac:dyDescent="0.25">
      <c r="A6512" s="16">
        <f>Tabela2025Horario[[#This Row],[DataHora]]</f>
        <v>45929.25</v>
      </c>
      <c r="B6512" s="17">
        <v>2026</v>
      </c>
      <c r="C6512" s="24">
        <f>Tabela2025Horario[[#This Row],[Mês]]</f>
        <v>9</v>
      </c>
      <c r="D6512" s="24">
        <f>Tabela2025Horario[[#This Row],[Dia]]</f>
        <v>29</v>
      </c>
      <c r="E6512" s="24">
        <f>Tabela2025Horario[[#This Row],[Hora]]</f>
        <v>6</v>
      </c>
      <c r="F6512" s="25">
        <f>Tabela2025Horario[[#This Row],[Conj. Castilho]]</f>
        <v>0</v>
      </c>
      <c r="G6512" s="25">
        <f>Tabela2025Horario[[#This Row],[Conj. Eol. Ventos Santa Eugênia]]</f>
        <v>0</v>
      </c>
      <c r="H6512" s="25">
        <f>Tabela2025Horario[[#This Row],[Conj. Guaimbê]]</f>
        <v>0</v>
      </c>
      <c r="I6512" s="16"/>
      <c r="J6512" s="16"/>
      <c r="K6512" s="16"/>
      <c r="L6512" s="16"/>
      <c r="M6512" s="16"/>
      <c r="N6512" s="16"/>
      <c r="O6512" s="3">
        <f>IF(Tabela2025Horario[[#This Row],[Media Agregada Todas as Usinas]]*$Q$3265&gt;100%,100%,Tabela2025Horario[[#This Row],[Media Agregada Todas as Usinas]]*$Q$3265)</f>
        <v>0.13361076802613794</v>
      </c>
    </row>
    <row r="6513" spans="1:15" x14ac:dyDescent="0.25">
      <c r="A6513" s="16">
        <f>Tabela2025Horario[[#This Row],[DataHora]]</f>
        <v>45929.291666666664</v>
      </c>
      <c r="B6513" s="17">
        <v>2026</v>
      </c>
      <c r="C6513" s="24">
        <f>Tabela2025Horario[[#This Row],[Mês]]</f>
        <v>9</v>
      </c>
      <c r="D6513" s="24">
        <f>Tabela2025Horario[[#This Row],[Dia]]</f>
        <v>29</v>
      </c>
      <c r="E6513" s="24">
        <f>Tabela2025Horario[[#This Row],[Hora]]</f>
        <v>7</v>
      </c>
      <c r="F6513" s="25">
        <f>Tabela2025Horario[[#This Row],[Conj. Castilho]]</f>
        <v>0</v>
      </c>
      <c r="G6513" s="25">
        <f>Tabela2025Horario[[#This Row],[Conj. Eol. Ventos Santa Eugênia]]</f>
        <v>0</v>
      </c>
      <c r="H6513" s="25">
        <f>Tabela2025Horario[[#This Row],[Conj. Guaimbê]]</f>
        <v>0</v>
      </c>
      <c r="I6513" s="16"/>
      <c r="J6513" s="16"/>
      <c r="K6513" s="16"/>
      <c r="L6513" s="16"/>
      <c r="M6513" s="16"/>
      <c r="N6513" s="16"/>
      <c r="O6513" s="3">
        <f>IF(Tabela2025Horario[[#This Row],[Media Agregada Todas as Usinas]]*$Q$3265&gt;100%,100%,Tabela2025Horario[[#This Row],[Media Agregada Todas as Usinas]]*$Q$3265)</f>
        <v>0.26899009240883315</v>
      </c>
    </row>
    <row r="6514" spans="1:15" x14ac:dyDescent="0.25">
      <c r="A6514" s="16">
        <f>Tabela2025Horario[[#This Row],[DataHora]]</f>
        <v>45929.333333333336</v>
      </c>
      <c r="B6514" s="17">
        <v>2026</v>
      </c>
      <c r="C6514" s="24">
        <f>Tabela2025Horario[[#This Row],[Mês]]</f>
        <v>9</v>
      </c>
      <c r="D6514" s="24">
        <f>Tabela2025Horario[[#This Row],[Dia]]</f>
        <v>29</v>
      </c>
      <c r="E6514" s="24">
        <f>Tabela2025Horario[[#This Row],[Hora]]</f>
        <v>8</v>
      </c>
      <c r="F6514" s="25">
        <f>Tabela2025Horario[[#This Row],[Conj. Castilho]]</f>
        <v>0</v>
      </c>
      <c r="G6514" s="25">
        <f>Tabela2025Horario[[#This Row],[Conj. Eol. Ventos Santa Eugênia]]</f>
        <v>6.6507447183144414E-2</v>
      </c>
      <c r="H6514" s="25">
        <f>Tabela2025Horario[[#This Row],[Conj. Guaimbê]]</f>
        <v>0.10028086773347129</v>
      </c>
      <c r="I6514" s="16"/>
      <c r="J6514" s="16"/>
      <c r="K6514" s="16"/>
      <c r="L6514" s="16"/>
      <c r="M6514" s="16"/>
      <c r="N6514" s="16"/>
      <c r="O6514" s="3">
        <f>IF(Tabela2025Horario[[#This Row],[Media Agregada Todas as Usinas]]*$Q$3265&gt;100%,100%,Tabela2025Horario[[#This Row],[Media Agregada Todas as Usinas]]*$Q$3265)</f>
        <v>0.55556754049756929</v>
      </c>
    </row>
    <row r="6515" spans="1:15" x14ac:dyDescent="0.25">
      <c r="A6515" s="16">
        <f>Tabela2025Horario[[#This Row],[DataHora]]</f>
        <v>45929.375</v>
      </c>
      <c r="B6515" s="17">
        <v>2026</v>
      </c>
      <c r="C6515" s="24">
        <f>Tabela2025Horario[[#This Row],[Mês]]</f>
        <v>9</v>
      </c>
      <c r="D6515" s="24">
        <f>Tabela2025Horario[[#This Row],[Dia]]</f>
        <v>29</v>
      </c>
      <c r="E6515" s="24">
        <f>Tabela2025Horario[[#This Row],[Hora]]</f>
        <v>9</v>
      </c>
      <c r="F6515" s="25">
        <f>Tabela2025Horario[[#This Row],[Conj. Castilho]]</f>
        <v>0.64022254741088747</v>
      </c>
      <c r="G6515" s="25">
        <f>Tabela2025Horario[[#This Row],[Conj. Eol. Ventos Santa Eugênia]]</f>
        <v>6.9025507997380775E-2</v>
      </c>
      <c r="H6515" s="25">
        <f>Tabela2025Horario[[#This Row],[Conj. Guaimbê]]</f>
        <v>0.50165317497886108</v>
      </c>
      <c r="I6515" s="16"/>
      <c r="J6515" s="16"/>
      <c r="K6515" s="16"/>
      <c r="L6515" s="16"/>
      <c r="M6515" s="16"/>
      <c r="N6515" s="16"/>
      <c r="O6515" s="3">
        <f>IF(Tabela2025Horario[[#This Row],[Media Agregada Todas as Usinas]]*$Q$3265&gt;100%,100%,Tabela2025Horario[[#This Row],[Media Agregada Todas as Usinas]]*$Q$3265)</f>
        <v>1</v>
      </c>
    </row>
    <row r="6516" spans="1:15" x14ac:dyDescent="0.25">
      <c r="A6516" s="16">
        <f>Tabela2025Horario[[#This Row],[DataHora]]</f>
        <v>45929.416666666664</v>
      </c>
      <c r="B6516" s="17">
        <v>2026</v>
      </c>
      <c r="C6516" s="24">
        <f>Tabela2025Horario[[#This Row],[Mês]]</f>
        <v>9</v>
      </c>
      <c r="D6516" s="24">
        <f>Tabela2025Horario[[#This Row],[Dia]]</f>
        <v>29</v>
      </c>
      <c r="E6516" s="24">
        <f>Tabela2025Horario[[#This Row],[Hora]]</f>
        <v>10</v>
      </c>
      <c r="F6516" s="25">
        <f>Tabela2025Horario[[#This Row],[Conj. Castilho]]</f>
        <v>0.6338419578029757</v>
      </c>
      <c r="G6516" s="25">
        <f>Tabela2025Horario[[#This Row],[Conj. Eol. Ventos Santa Eugênia]]</f>
        <v>5.2040411751452402E-2</v>
      </c>
      <c r="H6516" s="25">
        <f>Tabela2025Horario[[#This Row],[Conj. Guaimbê]]</f>
        <v>0.546303640023309</v>
      </c>
      <c r="I6516" s="16"/>
      <c r="J6516" s="16"/>
      <c r="K6516" s="16"/>
      <c r="L6516" s="16"/>
      <c r="M6516" s="16"/>
      <c r="N6516" s="16"/>
      <c r="O6516" s="3">
        <f>IF(Tabela2025Horario[[#This Row],[Media Agregada Todas as Usinas]]*$Q$3265&gt;100%,100%,Tabela2025Horario[[#This Row],[Media Agregada Todas as Usinas]]*$Q$3265)</f>
        <v>1</v>
      </c>
    </row>
    <row r="6517" spans="1:15" x14ac:dyDescent="0.25">
      <c r="A6517" s="16">
        <f>Tabela2025Horario[[#This Row],[DataHora]]</f>
        <v>45929.458333333336</v>
      </c>
      <c r="B6517" s="17">
        <v>2026</v>
      </c>
      <c r="C6517" s="24">
        <f>Tabela2025Horario[[#This Row],[Mês]]</f>
        <v>9</v>
      </c>
      <c r="D6517" s="24">
        <f>Tabela2025Horario[[#This Row],[Dia]]</f>
        <v>29</v>
      </c>
      <c r="E6517" s="24">
        <f>Tabela2025Horario[[#This Row],[Hora]]</f>
        <v>11</v>
      </c>
      <c r="F6517" s="25">
        <f>Tabela2025Horario[[#This Row],[Conj. Castilho]]</f>
        <v>0.55440655824052198</v>
      </c>
      <c r="G6517" s="25">
        <f>Tabela2025Horario[[#This Row],[Conj. Eol. Ventos Santa Eugênia]]</f>
        <v>0</v>
      </c>
      <c r="H6517" s="25">
        <f>Tabela2025Horario[[#This Row],[Conj. Guaimbê]]</f>
        <v>0.48890271109413824</v>
      </c>
      <c r="I6517" s="16"/>
      <c r="J6517" s="16"/>
      <c r="K6517" s="16"/>
      <c r="L6517" s="16"/>
      <c r="M6517" s="16"/>
      <c r="N6517" s="16"/>
      <c r="O6517" s="3">
        <f>IF(Tabela2025Horario[[#This Row],[Media Agregada Todas as Usinas]]*$Q$3265&gt;100%,100%,Tabela2025Horario[[#This Row],[Media Agregada Todas as Usinas]]*$Q$3265)</f>
        <v>1</v>
      </c>
    </row>
    <row r="6518" spans="1:15" x14ac:dyDescent="0.25">
      <c r="A6518" s="16">
        <f>Tabela2025Horario[[#This Row],[DataHora]]</f>
        <v>45929.5</v>
      </c>
      <c r="B6518" s="17">
        <v>2026</v>
      </c>
      <c r="C6518" s="24">
        <f>Tabela2025Horario[[#This Row],[Mês]]</f>
        <v>9</v>
      </c>
      <c r="D6518" s="24">
        <f>Tabela2025Horario[[#This Row],[Dia]]</f>
        <v>29</v>
      </c>
      <c r="E6518" s="24">
        <f>Tabela2025Horario[[#This Row],[Hora]]</f>
        <v>12</v>
      </c>
      <c r="F6518" s="25">
        <f>Tabela2025Horario[[#This Row],[Conj. Castilho]]</f>
        <v>0.35050501293595154</v>
      </c>
      <c r="G6518" s="25">
        <f>Tabela2025Horario[[#This Row],[Conj. Eol. Ventos Santa Eugênia]]</f>
        <v>0</v>
      </c>
      <c r="H6518" s="25">
        <f>Tabela2025Horario[[#This Row],[Conj. Guaimbê]]</f>
        <v>0.33148481392841866</v>
      </c>
      <c r="I6518" s="16"/>
      <c r="J6518" s="16"/>
      <c r="K6518" s="16"/>
      <c r="L6518" s="16"/>
      <c r="M6518" s="16"/>
      <c r="N6518" s="16"/>
      <c r="O6518" s="3">
        <f>IF(Tabela2025Horario[[#This Row],[Media Agregada Todas as Usinas]]*$Q$3265&gt;100%,100%,Tabela2025Horario[[#This Row],[Media Agregada Todas as Usinas]]*$Q$3265)</f>
        <v>0.90876858212741185</v>
      </c>
    </row>
    <row r="6519" spans="1:15" x14ac:dyDescent="0.25">
      <c r="A6519" s="16">
        <f>Tabela2025Horario[[#This Row],[DataHora]]</f>
        <v>45929.541666666664</v>
      </c>
      <c r="B6519" s="17">
        <v>2026</v>
      </c>
      <c r="C6519" s="24">
        <f>Tabela2025Horario[[#This Row],[Mês]]</f>
        <v>9</v>
      </c>
      <c r="D6519" s="24">
        <f>Tabela2025Horario[[#This Row],[Dia]]</f>
        <v>29</v>
      </c>
      <c r="E6519" s="24">
        <f>Tabela2025Horario[[#This Row],[Hora]]</f>
        <v>13</v>
      </c>
      <c r="F6519" s="25">
        <f>Tabela2025Horario[[#This Row],[Conj. Castilho]]</f>
        <v>5.1932292630755801E-3</v>
      </c>
      <c r="G6519" s="25">
        <f>Tabela2025Horario[[#This Row],[Conj. Eol. Ventos Santa Eugênia]]</f>
        <v>0</v>
      </c>
      <c r="H6519" s="25">
        <f>Tabela2025Horario[[#This Row],[Conj. Guaimbê]]</f>
        <v>0</v>
      </c>
      <c r="I6519" s="16"/>
      <c r="J6519" s="16"/>
      <c r="K6519" s="16"/>
      <c r="L6519" s="16"/>
      <c r="M6519" s="16"/>
      <c r="N6519" s="16"/>
      <c r="O6519" s="3">
        <f>IF(Tabela2025Horario[[#This Row],[Media Agregada Todas as Usinas]]*$Q$3265&gt;100%,100%,Tabela2025Horario[[#This Row],[Media Agregada Todas as Usinas]]*$Q$3265)</f>
        <v>8.2542371228314843E-2</v>
      </c>
    </row>
    <row r="6520" spans="1:15" x14ac:dyDescent="0.25">
      <c r="A6520" s="16">
        <f>Tabela2025Horario[[#This Row],[DataHora]]</f>
        <v>45929.583333333336</v>
      </c>
      <c r="B6520" s="17">
        <v>2026</v>
      </c>
      <c r="C6520" s="24">
        <f>Tabela2025Horario[[#This Row],[Mês]]</f>
        <v>9</v>
      </c>
      <c r="D6520" s="24">
        <f>Tabela2025Horario[[#This Row],[Dia]]</f>
        <v>29</v>
      </c>
      <c r="E6520" s="24">
        <f>Tabela2025Horario[[#This Row],[Hora]]</f>
        <v>14</v>
      </c>
      <c r="F6520" s="25">
        <f>Tabela2025Horario[[#This Row],[Conj. Castilho]]</f>
        <v>0</v>
      </c>
      <c r="G6520" s="25">
        <f>Tabela2025Horario[[#This Row],[Conj. Eol. Ventos Santa Eugênia]]</f>
        <v>0</v>
      </c>
      <c r="H6520" s="25">
        <f>Tabela2025Horario[[#This Row],[Conj. Guaimbê]]</f>
        <v>0</v>
      </c>
      <c r="I6520" s="16"/>
      <c r="J6520" s="16"/>
      <c r="K6520" s="16"/>
      <c r="L6520" s="16"/>
      <c r="M6520" s="16"/>
      <c r="N6520" s="16"/>
      <c r="O6520" s="3">
        <f>IF(Tabela2025Horario[[#This Row],[Media Agregada Todas as Usinas]]*$Q$3265&gt;100%,100%,Tabela2025Horario[[#This Row],[Media Agregada Todas as Usinas]]*$Q$3265)</f>
        <v>0</v>
      </c>
    </row>
    <row r="6521" spans="1:15" x14ac:dyDescent="0.25">
      <c r="A6521" s="16">
        <f>Tabela2025Horario[[#This Row],[DataHora]]</f>
        <v>45929.625</v>
      </c>
      <c r="B6521" s="17">
        <v>2026</v>
      </c>
      <c r="C6521" s="24">
        <f>Tabela2025Horario[[#This Row],[Mês]]</f>
        <v>9</v>
      </c>
      <c r="D6521" s="24">
        <f>Tabela2025Horario[[#This Row],[Dia]]</f>
        <v>29</v>
      </c>
      <c r="E6521" s="24">
        <f>Tabela2025Horario[[#This Row],[Hora]]</f>
        <v>15</v>
      </c>
      <c r="F6521" s="25">
        <f>Tabela2025Horario[[#This Row],[Conj. Castilho]]</f>
        <v>0</v>
      </c>
      <c r="G6521" s="25">
        <f>Tabela2025Horario[[#This Row],[Conj. Eol. Ventos Santa Eugênia]]</f>
        <v>0</v>
      </c>
      <c r="H6521" s="25">
        <f>Tabela2025Horario[[#This Row],[Conj. Guaimbê]]</f>
        <v>0</v>
      </c>
      <c r="I6521" s="16"/>
      <c r="J6521" s="16"/>
      <c r="K6521" s="16"/>
      <c r="L6521" s="16"/>
      <c r="M6521" s="16"/>
      <c r="N6521" s="16"/>
      <c r="O6521" s="3">
        <f>IF(Tabela2025Horario[[#This Row],[Media Agregada Todas as Usinas]]*$Q$3265&gt;100%,100%,Tabela2025Horario[[#This Row],[Media Agregada Todas as Usinas]]*$Q$3265)</f>
        <v>0</v>
      </c>
    </row>
    <row r="6522" spans="1:15" x14ac:dyDescent="0.25">
      <c r="A6522" s="16">
        <f>Tabela2025Horario[[#This Row],[DataHora]]</f>
        <v>45929.666666666664</v>
      </c>
      <c r="B6522" s="17">
        <v>2026</v>
      </c>
      <c r="C6522" s="24">
        <f>Tabela2025Horario[[#This Row],[Mês]]</f>
        <v>9</v>
      </c>
      <c r="D6522" s="24">
        <f>Tabela2025Horario[[#This Row],[Dia]]</f>
        <v>29</v>
      </c>
      <c r="E6522" s="24">
        <f>Tabela2025Horario[[#This Row],[Hora]]</f>
        <v>16</v>
      </c>
      <c r="F6522" s="25">
        <f>Tabela2025Horario[[#This Row],[Conj. Castilho]]</f>
        <v>0</v>
      </c>
      <c r="G6522" s="25">
        <f>Tabela2025Horario[[#This Row],[Conj. Eol. Ventos Santa Eugênia]]</f>
        <v>0</v>
      </c>
      <c r="H6522" s="25">
        <f>Tabela2025Horario[[#This Row],[Conj. Guaimbê]]</f>
        <v>0</v>
      </c>
      <c r="I6522" s="16"/>
      <c r="J6522" s="16"/>
      <c r="K6522" s="16"/>
      <c r="L6522" s="16"/>
      <c r="M6522" s="16"/>
      <c r="N6522" s="16"/>
      <c r="O6522" s="3">
        <f>IF(Tabela2025Horario[[#This Row],[Media Agregada Todas as Usinas]]*$Q$3265&gt;100%,100%,Tabela2025Horario[[#This Row],[Media Agregada Todas as Usinas]]*$Q$3265)</f>
        <v>0</v>
      </c>
    </row>
    <row r="6523" spans="1:15" x14ac:dyDescent="0.25">
      <c r="A6523" s="16">
        <f>Tabela2025Horario[[#This Row],[DataHora]]</f>
        <v>45929.708333333336</v>
      </c>
      <c r="B6523" s="17">
        <v>2026</v>
      </c>
      <c r="C6523" s="24">
        <f>Tabela2025Horario[[#This Row],[Mês]]</f>
        <v>9</v>
      </c>
      <c r="D6523" s="24">
        <f>Tabela2025Horario[[#This Row],[Dia]]</f>
        <v>29</v>
      </c>
      <c r="E6523" s="24">
        <f>Tabela2025Horario[[#This Row],[Hora]]</f>
        <v>17</v>
      </c>
      <c r="F6523" s="25">
        <f>Tabela2025Horario[[#This Row],[Conj. Castilho]]</f>
        <v>0</v>
      </c>
      <c r="G6523" s="25">
        <f>Tabela2025Horario[[#This Row],[Conj. Eol. Ventos Santa Eugênia]]</f>
        <v>0</v>
      </c>
      <c r="H6523" s="25">
        <f>Tabela2025Horario[[#This Row],[Conj. Guaimbê]]</f>
        <v>0</v>
      </c>
      <c r="I6523" s="16"/>
      <c r="J6523" s="16"/>
      <c r="K6523" s="16"/>
      <c r="L6523" s="16"/>
      <c r="M6523" s="16"/>
      <c r="N6523" s="16"/>
      <c r="O6523" s="3">
        <f>IF(Tabela2025Horario[[#This Row],[Media Agregada Todas as Usinas]]*$Q$3265&gt;100%,100%,Tabela2025Horario[[#This Row],[Media Agregada Todas as Usinas]]*$Q$3265)</f>
        <v>0</v>
      </c>
    </row>
    <row r="6524" spans="1:15" x14ac:dyDescent="0.25">
      <c r="A6524" s="16">
        <f>Tabela2025Horario[[#This Row],[DataHora]]</f>
        <v>45929.75</v>
      </c>
      <c r="B6524" s="17">
        <v>2026</v>
      </c>
      <c r="C6524" s="24">
        <f>Tabela2025Horario[[#This Row],[Mês]]</f>
        <v>9</v>
      </c>
      <c r="D6524" s="24">
        <f>Tabela2025Horario[[#This Row],[Dia]]</f>
        <v>29</v>
      </c>
      <c r="E6524" s="24">
        <f>Tabela2025Horario[[#This Row],[Hora]]</f>
        <v>18</v>
      </c>
      <c r="F6524" s="25">
        <f>Tabela2025Horario[[#This Row],[Conj. Castilho]]</f>
        <v>0</v>
      </c>
      <c r="G6524" s="25">
        <f>Tabela2025Horario[[#This Row],[Conj. Eol. Ventos Santa Eugênia]]</f>
        <v>0</v>
      </c>
      <c r="H6524" s="25">
        <f>Tabela2025Horario[[#This Row],[Conj. Guaimbê]]</f>
        <v>0</v>
      </c>
      <c r="I6524" s="16"/>
      <c r="J6524" s="16"/>
      <c r="K6524" s="16"/>
      <c r="L6524" s="16"/>
      <c r="M6524" s="16"/>
      <c r="N6524" s="16"/>
      <c r="O6524" s="3">
        <f>IF(Tabela2025Horario[[#This Row],[Media Agregada Todas as Usinas]]*$Q$3265&gt;100%,100%,Tabela2025Horario[[#This Row],[Media Agregada Todas as Usinas]]*$Q$3265)</f>
        <v>0</v>
      </c>
    </row>
    <row r="6525" spans="1:15" x14ac:dyDescent="0.25">
      <c r="A6525" s="16">
        <f>Tabela2025Horario[[#This Row],[DataHora]]</f>
        <v>45929.791666666664</v>
      </c>
      <c r="B6525" s="17">
        <v>2026</v>
      </c>
      <c r="C6525" s="24">
        <f>Tabela2025Horario[[#This Row],[Mês]]</f>
        <v>9</v>
      </c>
      <c r="D6525" s="24">
        <f>Tabela2025Horario[[#This Row],[Dia]]</f>
        <v>29</v>
      </c>
      <c r="E6525" s="24">
        <f>Tabela2025Horario[[#This Row],[Hora]]</f>
        <v>19</v>
      </c>
      <c r="F6525" s="25">
        <f>Tabela2025Horario[[#This Row],[Conj. Castilho]]</f>
        <v>0</v>
      </c>
      <c r="G6525" s="25">
        <f>Tabela2025Horario[[#This Row],[Conj. Eol. Ventos Santa Eugênia]]</f>
        <v>0</v>
      </c>
      <c r="H6525" s="25">
        <f>Tabela2025Horario[[#This Row],[Conj. Guaimbê]]</f>
        <v>0</v>
      </c>
      <c r="I6525" s="16"/>
      <c r="J6525" s="16"/>
      <c r="K6525" s="16"/>
      <c r="L6525" s="16"/>
      <c r="M6525" s="16"/>
      <c r="N6525" s="16"/>
      <c r="O6525" s="3">
        <f>IF(Tabela2025Horario[[#This Row],[Media Agregada Todas as Usinas]]*$Q$3265&gt;100%,100%,Tabela2025Horario[[#This Row],[Media Agregada Todas as Usinas]]*$Q$3265)</f>
        <v>0</v>
      </c>
    </row>
    <row r="6526" spans="1:15" x14ac:dyDescent="0.25">
      <c r="A6526" s="16">
        <f>Tabela2025Horario[[#This Row],[DataHora]]</f>
        <v>45929.833333333336</v>
      </c>
      <c r="B6526" s="17">
        <v>2026</v>
      </c>
      <c r="C6526" s="24">
        <f>Tabela2025Horario[[#This Row],[Mês]]</f>
        <v>9</v>
      </c>
      <c r="D6526" s="24">
        <f>Tabela2025Horario[[#This Row],[Dia]]</f>
        <v>29</v>
      </c>
      <c r="E6526" s="24">
        <f>Tabela2025Horario[[#This Row],[Hora]]</f>
        <v>20</v>
      </c>
      <c r="F6526" s="25">
        <f>Tabela2025Horario[[#This Row],[Conj. Castilho]]</f>
        <v>0</v>
      </c>
      <c r="G6526" s="25">
        <f>Tabela2025Horario[[#This Row],[Conj. Eol. Ventos Santa Eugênia]]</f>
        <v>0</v>
      </c>
      <c r="H6526" s="25">
        <f>Tabela2025Horario[[#This Row],[Conj. Guaimbê]]</f>
        <v>0</v>
      </c>
      <c r="I6526" s="16"/>
      <c r="J6526" s="16"/>
      <c r="K6526" s="16"/>
      <c r="L6526" s="16"/>
      <c r="M6526" s="16"/>
      <c r="N6526" s="16"/>
      <c r="O6526" s="3">
        <f>IF(Tabela2025Horario[[#This Row],[Media Agregada Todas as Usinas]]*$Q$3265&gt;100%,100%,Tabela2025Horario[[#This Row],[Media Agregada Todas as Usinas]]*$Q$3265)</f>
        <v>0</v>
      </c>
    </row>
    <row r="6527" spans="1:15" x14ac:dyDescent="0.25">
      <c r="A6527" s="16">
        <f>Tabela2025Horario[[#This Row],[DataHora]]</f>
        <v>45929.875</v>
      </c>
      <c r="B6527" s="17">
        <v>2026</v>
      </c>
      <c r="C6527" s="24">
        <f>Tabela2025Horario[[#This Row],[Mês]]</f>
        <v>9</v>
      </c>
      <c r="D6527" s="24">
        <f>Tabela2025Horario[[#This Row],[Dia]]</f>
        <v>29</v>
      </c>
      <c r="E6527" s="24">
        <f>Tabela2025Horario[[#This Row],[Hora]]</f>
        <v>21</v>
      </c>
      <c r="F6527" s="25">
        <f>Tabela2025Horario[[#This Row],[Conj. Castilho]]</f>
        <v>0</v>
      </c>
      <c r="G6527" s="25">
        <f>Tabela2025Horario[[#This Row],[Conj. Eol. Ventos Santa Eugênia]]</f>
        <v>0</v>
      </c>
      <c r="H6527" s="25">
        <f>Tabela2025Horario[[#This Row],[Conj. Guaimbê]]</f>
        <v>0</v>
      </c>
      <c r="I6527" s="16"/>
      <c r="J6527" s="16"/>
      <c r="K6527" s="16"/>
      <c r="L6527" s="16"/>
      <c r="M6527" s="16"/>
      <c r="N6527" s="16"/>
      <c r="O6527" s="3">
        <f>IF(Tabela2025Horario[[#This Row],[Media Agregada Todas as Usinas]]*$Q$3265&gt;100%,100%,Tabela2025Horario[[#This Row],[Media Agregada Todas as Usinas]]*$Q$3265)</f>
        <v>0</v>
      </c>
    </row>
    <row r="6528" spans="1:15" x14ac:dyDescent="0.25">
      <c r="A6528" s="16">
        <f>Tabela2025Horario[[#This Row],[DataHora]]</f>
        <v>45929.916666666664</v>
      </c>
      <c r="B6528" s="17">
        <v>2026</v>
      </c>
      <c r="C6528" s="24">
        <f>Tabela2025Horario[[#This Row],[Mês]]</f>
        <v>9</v>
      </c>
      <c r="D6528" s="24">
        <f>Tabela2025Horario[[#This Row],[Dia]]</f>
        <v>29</v>
      </c>
      <c r="E6528" s="24">
        <f>Tabela2025Horario[[#This Row],[Hora]]</f>
        <v>22</v>
      </c>
      <c r="F6528" s="25">
        <f>Tabela2025Horario[[#This Row],[Conj. Castilho]]</f>
        <v>0</v>
      </c>
      <c r="G6528" s="25">
        <f>Tabela2025Horario[[#This Row],[Conj. Eol. Ventos Santa Eugênia]]</f>
        <v>0</v>
      </c>
      <c r="H6528" s="25">
        <f>Tabela2025Horario[[#This Row],[Conj. Guaimbê]]</f>
        <v>0</v>
      </c>
      <c r="I6528" s="16"/>
      <c r="J6528" s="16"/>
      <c r="K6528" s="16"/>
      <c r="L6528" s="16"/>
      <c r="M6528" s="16"/>
      <c r="N6528" s="16"/>
      <c r="O6528" s="3">
        <f>IF(Tabela2025Horario[[#This Row],[Media Agregada Todas as Usinas]]*$Q$3265&gt;100%,100%,Tabela2025Horario[[#This Row],[Media Agregada Todas as Usinas]]*$Q$3265)</f>
        <v>0</v>
      </c>
    </row>
    <row r="6529" spans="1:15" x14ac:dyDescent="0.25">
      <c r="A6529" s="16">
        <f>Tabela2025Horario[[#This Row],[DataHora]]</f>
        <v>45929.958333333336</v>
      </c>
      <c r="B6529" s="17">
        <v>2026</v>
      </c>
      <c r="C6529" s="24">
        <f>Tabela2025Horario[[#This Row],[Mês]]</f>
        <v>9</v>
      </c>
      <c r="D6529" s="24">
        <f>Tabela2025Horario[[#This Row],[Dia]]</f>
        <v>29</v>
      </c>
      <c r="E6529" s="24">
        <f>Tabela2025Horario[[#This Row],[Hora]]</f>
        <v>23</v>
      </c>
      <c r="F6529" s="25">
        <f>Tabela2025Horario[[#This Row],[Conj. Castilho]]</f>
        <v>0</v>
      </c>
      <c r="G6529" s="25">
        <f>Tabela2025Horario[[#This Row],[Conj. Eol. Ventos Santa Eugênia]]</f>
        <v>0</v>
      </c>
      <c r="H6529" s="25">
        <f>Tabela2025Horario[[#This Row],[Conj. Guaimbê]]</f>
        <v>0</v>
      </c>
      <c r="I6529" s="16"/>
      <c r="J6529" s="16"/>
      <c r="K6529" s="16"/>
      <c r="L6529" s="16"/>
      <c r="M6529" s="16"/>
      <c r="N6529" s="16"/>
      <c r="O6529" s="3">
        <f>IF(Tabela2025Horario[[#This Row],[Media Agregada Todas as Usinas]]*$Q$3265&gt;100%,100%,Tabela2025Horario[[#This Row],[Media Agregada Todas as Usinas]]*$Q$3265)</f>
        <v>0</v>
      </c>
    </row>
    <row r="6530" spans="1:15" x14ac:dyDescent="0.25">
      <c r="A6530" s="16">
        <f>Tabela2025Horario[[#This Row],[DataHora]]</f>
        <v>45930</v>
      </c>
      <c r="B6530" s="17">
        <v>2026</v>
      </c>
      <c r="C6530" s="24">
        <f>Tabela2025Horario[[#This Row],[Mês]]</f>
        <v>9</v>
      </c>
      <c r="D6530" s="24">
        <f>Tabela2025Horario[[#This Row],[Dia]]</f>
        <v>30</v>
      </c>
      <c r="E6530" s="24">
        <f>Tabela2025Horario[[#This Row],[Hora]]</f>
        <v>0</v>
      </c>
      <c r="F6530" s="25">
        <f>Tabela2025Horario[[#This Row],[Conj. Castilho]]</f>
        <v>0</v>
      </c>
      <c r="G6530" s="25">
        <f>Tabela2025Horario[[#This Row],[Conj. Eol. Ventos Santa Eugênia]]</f>
        <v>0</v>
      </c>
      <c r="H6530" s="25">
        <f>Tabela2025Horario[[#This Row],[Conj. Guaimbê]]</f>
        <v>0</v>
      </c>
      <c r="I6530" s="16"/>
      <c r="J6530" s="16"/>
      <c r="K6530" s="16"/>
      <c r="L6530" s="16"/>
      <c r="M6530" s="16"/>
      <c r="N6530" s="16"/>
      <c r="O6530" s="3">
        <f>IF(Tabela2025Horario[[#This Row],[Media Agregada Todas as Usinas]]*$Q$3265&gt;100%,100%,Tabela2025Horario[[#This Row],[Media Agregada Todas as Usinas]]*$Q$3265)</f>
        <v>0</v>
      </c>
    </row>
    <row r="6531" spans="1:15" x14ac:dyDescent="0.25">
      <c r="A6531" s="16">
        <f>Tabela2025Horario[[#This Row],[DataHora]]</f>
        <v>45930.041666666664</v>
      </c>
      <c r="B6531" s="17">
        <v>2026</v>
      </c>
      <c r="C6531" s="24">
        <f>Tabela2025Horario[[#This Row],[Mês]]</f>
        <v>9</v>
      </c>
      <c r="D6531" s="24">
        <f>Tabela2025Horario[[#This Row],[Dia]]</f>
        <v>30</v>
      </c>
      <c r="E6531" s="24">
        <f>Tabela2025Horario[[#This Row],[Hora]]</f>
        <v>1</v>
      </c>
      <c r="F6531" s="25">
        <f>Tabela2025Horario[[#This Row],[Conj. Castilho]]</f>
        <v>0</v>
      </c>
      <c r="G6531" s="25">
        <f>Tabela2025Horario[[#This Row],[Conj. Eol. Ventos Santa Eugênia]]</f>
        <v>0</v>
      </c>
      <c r="H6531" s="25">
        <f>Tabela2025Horario[[#This Row],[Conj. Guaimbê]]</f>
        <v>0</v>
      </c>
      <c r="I6531" s="16"/>
      <c r="J6531" s="16"/>
      <c r="K6531" s="16"/>
      <c r="L6531" s="16"/>
      <c r="M6531" s="16"/>
      <c r="N6531" s="16"/>
      <c r="O6531" s="3">
        <f>IF(Tabela2025Horario[[#This Row],[Media Agregada Todas as Usinas]]*$Q$3265&gt;100%,100%,Tabela2025Horario[[#This Row],[Media Agregada Todas as Usinas]]*$Q$3265)</f>
        <v>0</v>
      </c>
    </row>
    <row r="6532" spans="1:15" x14ac:dyDescent="0.25">
      <c r="A6532" s="16">
        <f>Tabela2025Horario[[#This Row],[DataHora]]</f>
        <v>45930.083333333336</v>
      </c>
      <c r="B6532" s="17">
        <v>2026</v>
      </c>
      <c r="C6532" s="24">
        <f>Tabela2025Horario[[#This Row],[Mês]]</f>
        <v>9</v>
      </c>
      <c r="D6532" s="24">
        <f>Tabela2025Horario[[#This Row],[Dia]]</f>
        <v>30</v>
      </c>
      <c r="E6532" s="24">
        <f>Tabela2025Horario[[#This Row],[Hora]]</f>
        <v>2</v>
      </c>
      <c r="F6532" s="25">
        <f>Tabela2025Horario[[#This Row],[Conj. Castilho]]</f>
        <v>0</v>
      </c>
      <c r="G6532" s="25">
        <f>Tabela2025Horario[[#This Row],[Conj. Eol. Ventos Santa Eugênia]]</f>
        <v>0</v>
      </c>
      <c r="H6532" s="25">
        <f>Tabela2025Horario[[#This Row],[Conj. Guaimbê]]</f>
        <v>0</v>
      </c>
      <c r="I6532" s="16"/>
      <c r="J6532" s="16"/>
      <c r="K6532" s="16"/>
      <c r="L6532" s="16"/>
      <c r="M6532" s="16"/>
      <c r="N6532" s="16"/>
      <c r="O6532" s="3">
        <f>IF(Tabela2025Horario[[#This Row],[Media Agregada Todas as Usinas]]*$Q$3265&gt;100%,100%,Tabela2025Horario[[#This Row],[Media Agregada Todas as Usinas]]*$Q$3265)</f>
        <v>0</v>
      </c>
    </row>
    <row r="6533" spans="1:15" x14ac:dyDescent="0.25">
      <c r="A6533" s="16">
        <f>Tabela2025Horario[[#This Row],[DataHora]]</f>
        <v>45930.125</v>
      </c>
      <c r="B6533" s="17">
        <v>2026</v>
      </c>
      <c r="C6533" s="24">
        <f>Tabela2025Horario[[#This Row],[Mês]]</f>
        <v>9</v>
      </c>
      <c r="D6533" s="24">
        <f>Tabela2025Horario[[#This Row],[Dia]]</f>
        <v>30</v>
      </c>
      <c r="E6533" s="24">
        <f>Tabela2025Horario[[#This Row],[Hora]]</f>
        <v>3</v>
      </c>
      <c r="F6533" s="25">
        <f>Tabela2025Horario[[#This Row],[Conj. Castilho]]</f>
        <v>0</v>
      </c>
      <c r="G6533" s="25">
        <f>Tabela2025Horario[[#This Row],[Conj. Eol. Ventos Santa Eugênia]]</f>
        <v>0</v>
      </c>
      <c r="H6533" s="25">
        <f>Tabela2025Horario[[#This Row],[Conj. Guaimbê]]</f>
        <v>0</v>
      </c>
      <c r="I6533" s="16"/>
      <c r="J6533" s="16"/>
      <c r="K6533" s="16"/>
      <c r="L6533" s="16"/>
      <c r="M6533" s="16"/>
      <c r="N6533" s="16"/>
      <c r="O6533" s="3">
        <f>IF(Tabela2025Horario[[#This Row],[Media Agregada Todas as Usinas]]*$Q$3265&gt;100%,100%,Tabela2025Horario[[#This Row],[Media Agregada Todas as Usinas]]*$Q$3265)</f>
        <v>0</v>
      </c>
    </row>
    <row r="6534" spans="1:15" x14ac:dyDescent="0.25">
      <c r="A6534" s="16">
        <f>Tabela2025Horario[[#This Row],[DataHora]]</f>
        <v>45930.166666666664</v>
      </c>
      <c r="B6534" s="17">
        <v>2026</v>
      </c>
      <c r="C6534" s="24">
        <f>Tabela2025Horario[[#This Row],[Mês]]</f>
        <v>9</v>
      </c>
      <c r="D6534" s="24">
        <f>Tabela2025Horario[[#This Row],[Dia]]</f>
        <v>30</v>
      </c>
      <c r="E6534" s="24">
        <f>Tabela2025Horario[[#This Row],[Hora]]</f>
        <v>4</v>
      </c>
      <c r="F6534" s="25">
        <f>Tabela2025Horario[[#This Row],[Conj. Castilho]]</f>
        <v>0</v>
      </c>
      <c r="G6534" s="25">
        <f>Tabela2025Horario[[#This Row],[Conj. Eol. Ventos Santa Eugênia]]</f>
        <v>0</v>
      </c>
      <c r="H6534" s="25">
        <f>Tabela2025Horario[[#This Row],[Conj. Guaimbê]]</f>
        <v>0</v>
      </c>
      <c r="I6534" s="16"/>
      <c r="J6534" s="16"/>
      <c r="K6534" s="16"/>
      <c r="L6534" s="16"/>
      <c r="M6534" s="16"/>
      <c r="N6534" s="16"/>
      <c r="O6534" s="3">
        <f>IF(Tabela2025Horario[[#This Row],[Media Agregada Todas as Usinas]]*$Q$3265&gt;100%,100%,Tabela2025Horario[[#This Row],[Media Agregada Todas as Usinas]]*$Q$3265)</f>
        <v>0</v>
      </c>
    </row>
    <row r="6535" spans="1:15" x14ac:dyDescent="0.25">
      <c r="A6535" s="16">
        <f>Tabela2025Horario[[#This Row],[DataHora]]</f>
        <v>45930.208333333336</v>
      </c>
      <c r="B6535" s="17">
        <v>2026</v>
      </c>
      <c r="C6535" s="24">
        <f>Tabela2025Horario[[#This Row],[Mês]]</f>
        <v>9</v>
      </c>
      <c r="D6535" s="24">
        <f>Tabela2025Horario[[#This Row],[Dia]]</f>
        <v>30</v>
      </c>
      <c r="E6535" s="24">
        <f>Tabela2025Horario[[#This Row],[Hora]]</f>
        <v>5</v>
      </c>
      <c r="F6535" s="25">
        <f>Tabela2025Horario[[#This Row],[Conj. Castilho]]</f>
        <v>0</v>
      </c>
      <c r="G6535" s="25">
        <f>Tabela2025Horario[[#This Row],[Conj. Eol. Ventos Santa Eugênia]]</f>
        <v>0</v>
      </c>
      <c r="H6535" s="25">
        <f>Tabela2025Horario[[#This Row],[Conj. Guaimbê]]</f>
        <v>0</v>
      </c>
      <c r="I6535" s="16"/>
      <c r="J6535" s="16"/>
      <c r="K6535" s="16"/>
      <c r="L6535" s="16"/>
      <c r="M6535" s="16"/>
      <c r="N6535" s="16"/>
      <c r="O6535" s="3">
        <f>IF(Tabela2025Horario[[#This Row],[Media Agregada Todas as Usinas]]*$Q$3265&gt;100%,100%,Tabela2025Horario[[#This Row],[Media Agregada Todas as Usinas]]*$Q$3265)</f>
        <v>3.588665521358634E-2</v>
      </c>
    </row>
    <row r="6536" spans="1:15" x14ac:dyDescent="0.25">
      <c r="A6536" s="16">
        <f>Tabela2025Horario[[#This Row],[DataHora]]</f>
        <v>45930.25</v>
      </c>
      <c r="B6536" s="17">
        <v>2026</v>
      </c>
      <c r="C6536" s="24">
        <f>Tabela2025Horario[[#This Row],[Mês]]</f>
        <v>9</v>
      </c>
      <c r="D6536" s="24">
        <f>Tabela2025Horario[[#This Row],[Dia]]</f>
        <v>30</v>
      </c>
      <c r="E6536" s="24">
        <f>Tabela2025Horario[[#This Row],[Hora]]</f>
        <v>6</v>
      </c>
      <c r="F6536" s="25">
        <f>Tabela2025Horario[[#This Row],[Conj. Castilho]]</f>
        <v>0</v>
      </c>
      <c r="G6536" s="25">
        <f>Tabela2025Horario[[#This Row],[Conj. Eol. Ventos Santa Eugênia]]</f>
        <v>0</v>
      </c>
      <c r="H6536" s="25">
        <f>Tabela2025Horario[[#This Row],[Conj. Guaimbê]]</f>
        <v>0</v>
      </c>
      <c r="I6536" s="16"/>
      <c r="J6536" s="16"/>
      <c r="K6536" s="16"/>
      <c r="L6536" s="16"/>
      <c r="M6536" s="16"/>
      <c r="N6536" s="16"/>
      <c r="O6536" s="3">
        <f>IF(Tabela2025Horario[[#This Row],[Media Agregada Todas as Usinas]]*$Q$3265&gt;100%,100%,Tabela2025Horario[[#This Row],[Media Agregada Todas as Usinas]]*$Q$3265)</f>
        <v>0.20670697341145275</v>
      </c>
    </row>
    <row r="6537" spans="1:15" x14ac:dyDescent="0.25">
      <c r="A6537" s="16">
        <f>Tabela2025Horario[[#This Row],[DataHora]]</f>
        <v>45930.291666666664</v>
      </c>
      <c r="B6537" s="17">
        <v>2026</v>
      </c>
      <c r="C6537" s="24">
        <f>Tabela2025Horario[[#This Row],[Mês]]</f>
        <v>9</v>
      </c>
      <c r="D6537" s="24">
        <f>Tabela2025Horario[[#This Row],[Dia]]</f>
        <v>30</v>
      </c>
      <c r="E6537" s="24">
        <f>Tabela2025Horario[[#This Row],[Hora]]</f>
        <v>7</v>
      </c>
      <c r="F6537" s="25">
        <f>Tabela2025Horario[[#This Row],[Conj. Castilho]]</f>
        <v>0</v>
      </c>
      <c r="G6537" s="25">
        <f>Tabela2025Horario[[#This Row],[Conj. Eol. Ventos Santa Eugênia]]</f>
        <v>0.24980883036688217</v>
      </c>
      <c r="H6537" s="25">
        <f>Tabela2025Horario[[#This Row],[Conj. Guaimbê]]</f>
        <v>0</v>
      </c>
      <c r="I6537" s="16"/>
      <c r="J6537" s="16"/>
      <c r="K6537" s="16"/>
      <c r="L6537" s="16"/>
      <c r="M6537" s="16"/>
      <c r="N6537" s="16"/>
      <c r="O6537" s="3">
        <f>IF(Tabela2025Horario[[#This Row],[Media Agregada Todas as Usinas]]*$Q$3265&gt;100%,100%,Tabela2025Horario[[#This Row],[Media Agregada Todas as Usinas]]*$Q$3265)</f>
        <v>0.63402004300338388</v>
      </c>
    </row>
    <row r="6538" spans="1:15" x14ac:dyDescent="0.25">
      <c r="A6538" s="16">
        <f>Tabela2025Horario[[#This Row],[DataHora]]</f>
        <v>45930.333333333336</v>
      </c>
      <c r="B6538" s="17">
        <v>2026</v>
      </c>
      <c r="C6538" s="24">
        <f>Tabela2025Horario[[#This Row],[Mês]]</f>
        <v>9</v>
      </c>
      <c r="D6538" s="24">
        <f>Tabela2025Horario[[#This Row],[Dia]]</f>
        <v>30</v>
      </c>
      <c r="E6538" s="24">
        <f>Tabela2025Horario[[#This Row],[Hora]]</f>
        <v>8</v>
      </c>
      <c r="F6538" s="25">
        <f>Tabela2025Horario[[#This Row],[Conj. Castilho]]</f>
        <v>1.953656018907628E-2</v>
      </c>
      <c r="G6538" s="25">
        <f>Tabela2025Horario[[#This Row],[Conj. Eol. Ventos Santa Eugênia]]</f>
        <v>0.3892109792124212</v>
      </c>
      <c r="H6538" s="25">
        <f>Tabela2025Horario[[#This Row],[Conj. Guaimbê]]</f>
        <v>4.2880896123217377E-3</v>
      </c>
      <c r="I6538" s="16"/>
      <c r="J6538" s="16"/>
      <c r="K6538" s="16"/>
      <c r="L6538" s="16"/>
      <c r="M6538" s="16"/>
      <c r="N6538" s="16"/>
      <c r="O6538" s="3">
        <f>IF(Tabela2025Horario[[#This Row],[Media Agregada Todas as Usinas]]*$Q$3265&gt;100%,100%,Tabela2025Horario[[#This Row],[Media Agregada Todas as Usinas]]*$Q$3265)</f>
        <v>1</v>
      </c>
    </row>
    <row r="6539" spans="1:15" x14ac:dyDescent="0.25">
      <c r="A6539" s="16">
        <f>Tabela2025Horario[[#This Row],[DataHora]]</f>
        <v>45930.375</v>
      </c>
      <c r="B6539" s="17">
        <v>2026</v>
      </c>
      <c r="C6539" s="24">
        <f>Tabela2025Horario[[#This Row],[Mês]]</f>
        <v>9</v>
      </c>
      <c r="D6539" s="24">
        <f>Tabela2025Horario[[#This Row],[Dia]]</f>
        <v>30</v>
      </c>
      <c r="E6539" s="24">
        <f>Tabela2025Horario[[#This Row],[Hora]]</f>
        <v>9</v>
      </c>
      <c r="F6539" s="25">
        <f>Tabela2025Horario[[#This Row],[Conj. Castilho]]</f>
        <v>0.35745339407246468</v>
      </c>
      <c r="G6539" s="25">
        <f>Tabela2025Horario[[#This Row],[Conj. Eol. Ventos Santa Eugênia]]</f>
        <v>0.285791804479119</v>
      </c>
      <c r="H6539" s="25">
        <f>Tabela2025Horario[[#This Row],[Conj. Guaimbê]]</f>
        <v>0.29558710779631214</v>
      </c>
      <c r="I6539" s="16"/>
      <c r="J6539" s="16"/>
      <c r="K6539" s="16"/>
      <c r="L6539" s="16"/>
      <c r="M6539" s="16"/>
      <c r="N6539" s="16"/>
      <c r="O6539" s="3">
        <f>IF(Tabela2025Horario[[#This Row],[Media Agregada Todas as Usinas]]*$Q$3265&gt;100%,100%,Tabela2025Horario[[#This Row],[Media Agregada Todas as Usinas]]*$Q$3265)</f>
        <v>1</v>
      </c>
    </row>
    <row r="6540" spans="1:15" x14ac:dyDescent="0.25">
      <c r="A6540" s="16">
        <f>Tabela2025Horario[[#This Row],[DataHora]]</f>
        <v>45930.416666666664</v>
      </c>
      <c r="B6540" s="17">
        <v>2026</v>
      </c>
      <c r="C6540" s="24">
        <f>Tabela2025Horario[[#This Row],[Mês]]</f>
        <v>9</v>
      </c>
      <c r="D6540" s="24">
        <f>Tabela2025Horario[[#This Row],[Dia]]</f>
        <v>30</v>
      </c>
      <c r="E6540" s="24">
        <f>Tabela2025Horario[[#This Row],[Hora]]</f>
        <v>10</v>
      </c>
      <c r="F6540" s="25">
        <f>Tabela2025Horario[[#This Row],[Conj. Castilho]]</f>
        <v>0.5150271055778064</v>
      </c>
      <c r="G6540" s="25">
        <f>Tabela2025Horario[[#This Row],[Conj. Eol. Ventos Santa Eugênia]]</f>
        <v>0.15997386961868629</v>
      </c>
      <c r="H6540" s="25">
        <f>Tabela2025Horario[[#This Row],[Conj. Guaimbê]]</f>
        <v>0.44753090522281669</v>
      </c>
      <c r="I6540" s="16"/>
      <c r="J6540" s="16"/>
      <c r="K6540" s="16"/>
      <c r="L6540" s="16"/>
      <c r="M6540" s="16"/>
      <c r="N6540" s="16"/>
      <c r="O6540" s="3">
        <f>IF(Tabela2025Horario[[#This Row],[Media Agregada Todas as Usinas]]*$Q$3265&gt;100%,100%,Tabela2025Horario[[#This Row],[Media Agregada Todas as Usinas]]*$Q$3265)</f>
        <v>1</v>
      </c>
    </row>
    <row r="6541" spans="1:15" x14ac:dyDescent="0.25">
      <c r="A6541" s="16">
        <f>Tabela2025Horario[[#This Row],[DataHora]]</f>
        <v>45930.458333333336</v>
      </c>
      <c r="B6541" s="17">
        <v>2026</v>
      </c>
      <c r="C6541" s="24">
        <f>Tabela2025Horario[[#This Row],[Mês]]</f>
        <v>9</v>
      </c>
      <c r="D6541" s="24">
        <f>Tabela2025Horario[[#This Row],[Dia]]</f>
        <v>30</v>
      </c>
      <c r="E6541" s="24">
        <f>Tabela2025Horario[[#This Row],[Hora]]</f>
        <v>11</v>
      </c>
      <c r="F6541" s="25">
        <f>Tabela2025Horario[[#This Row],[Conj. Castilho]]</f>
        <v>0.52063595424568709</v>
      </c>
      <c r="G6541" s="25">
        <f>Tabela2025Horario[[#This Row],[Conj. Eol. Ventos Santa Eugênia]]</f>
        <v>8.2635821866691744E-2</v>
      </c>
      <c r="H6541" s="25">
        <f>Tabela2025Horario[[#This Row],[Conj. Guaimbê]]</f>
        <v>0.43559203898694698</v>
      </c>
      <c r="I6541" s="16"/>
      <c r="J6541" s="16"/>
      <c r="K6541" s="16"/>
      <c r="L6541" s="16"/>
      <c r="M6541" s="16"/>
      <c r="N6541" s="16"/>
      <c r="O6541" s="3">
        <f>IF(Tabela2025Horario[[#This Row],[Media Agregada Todas as Usinas]]*$Q$3265&gt;100%,100%,Tabela2025Horario[[#This Row],[Media Agregada Todas as Usinas]]*$Q$3265)</f>
        <v>1</v>
      </c>
    </row>
    <row r="6542" spans="1:15" x14ac:dyDescent="0.25">
      <c r="A6542" s="16">
        <f>Tabela2025Horario[[#This Row],[DataHora]]</f>
        <v>45930.5</v>
      </c>
      <c r="B6542" s="17">
        <v>2026</v>
      </c>
      <c r="C6542" s="24">
        <f>Tabela2025Horario[[#This Row],[Mês]]</f>
        <v>9</v>
      </c>
      <c r="D6542" s="24">
        <f>Tabela2025Horario[[#This Row],[Dia]]</f>
        <v>30</v>
      </c>
      <c r="E6542" s="24">
        <f>Tabela2025Horario[[#This Row],[Hora]]</f>
        <v>12</v>
      </c>
      <c r="F6542" s="25">
        <f>Tabela2025Horario[[#This Row],[Conj. Castilho]]</f>
        <v>0.46334935076445616</v>
      </c>
      <c r="G6542" s="25">
        <f>Tabela2025Horario[[#This Row],[Conj. Eol. Ventos Santa Eugênia]]</f>
        <v>0.18831527109850693</v>
      </c>
      <c r="H6542" s="25">
        <f>Tabela2025Horario[[#This Row],[Conj. Guaimbê]]</f>
        <v>0.41638066896888648</v>
      </c>
      <c r="I6542" s="16"/>
      <c r="J6542" s="16"/>
      <c r="K6542" s="16"/>
      <c r="L6542" s="16"/>
      <c r="M6542" s="16"/>
      <c r="N6542" s="16"/>
      <c r="O6542" s="3">
        <f>IF(Tabela2025Horario[[#This Row],[Media Agregada Todas as Usinas]]*$Q$3265&gt;100%,100%,Tabela2025Horario[[#This Row],[Media Agregada Todas as Usinas]]*$Q$3265)</f>
        <v>1</v>
      </c>
    </row>
    <row r="6543" spans="1:15" x14ac:dyDescent="0.25">
      <c r="A6543" s="16">
        <f>Tabela2025Horario[[#This Row],[DataHora]]</f>
        <v>45930.541666666664</v>
      </c>
      <c r="B6543" s="17">
        <v>2026</v>
      </c>
      <c r="C6543" s="24">
        <f>Tabela2025Horario[[#This Row],[Mês]]</f>
        <v>9</v>
      </c>
      <c r="D6543" s="24">
        <f>Tabela2025Horario[[#This Row],[Dia]]</f>
        <v>30</v>
      </c>
      <c r="E6543" s="24">
        <f>Tabela2025Horario[[#This Row],[Hora]]</f>
        <v>13</v>
      </c>
      <c r="F6543" s="25">
        <f>Tabela2025Horario[[#This Row],[Conj. Castilho]]</f>
        <v>9.5633734269623849E-2</v>
      </c>
      <c r="G6543" s="25">
        <f>Tabela2025Horario[[#This Row],[Conj. Eol. Ventos Santa Eugênia]]</f>
        <v>6.3735896878692966E-2</v>
      </c>
      <c r="H6543" s="25">
        <f>Tabela2025Horario[[#This Row],[Conj. Guaimbê]]</f>
        <v>0.11670848669773295</v>
      </c>
      <c r="I6543" s="16"/>
      <c r="J6543" s="16"/>
      <c r="K6543" s="16"/>
      <c r="L6543" s="16"/>
      <c r="M6543" s="16"/>
      <c r="N6543" s="16"/>
      <c r="O6543" s="3">
        <f>IF(Tabela2025Horario[[#This Row],[Media Agregada Todas as Usinas]]*$Q$3265&gt;100%,100%,Tabela2025Horario[[#This Row],[Media Agregada Todas as Usinas]]*$Q$3265)</f>
        <v>0.22562335194887689</v>
      </c>
    </row>
    <row r="6544" spans="1:15" x14ac:dyDescent="0.25">
      <c r="A6544" s="16">
        <f>Tabela2025Horario[[#This Row],[DataHora]]</f>
        <v>45930.583333333336</v>
      </c>
      <c r="B6544" s="17">
        <v>2026</v>
      </c>
      <c r="C6544" s="24">
        <f>Tabela2025Horario[[#This Row],[Mês]]</f>
        <v>9</v>
      </c>
      <c r="D6544" s="24">
        <f>Tabela2025Horario[[#This Row],[Dia]]</f>
        <v>30</v>
      </c>
      <c r="E6544" s="24">
        <f>Tabela2025Horario[[#This Row],[Hora]]</f>
        <v>14</v>
      </c>
      <c r="F6544" s="25">
        <f>Tabela2025Horario[[#This Row],[Conj. Castilho]]</f>
        <v>0</v>
      </c>
      <c r="G6544" s="25">
        <f>Tabela2025Horario[[#This Row],[Conj. Eol. Ventos Santa Eugênia]]</f>
        <v>0</v>
      </c>
      <c r="H6544" s="25">
        <f>Tabela2025Horario[[#This Row],[Conj. Guaimbê]]</f>
        <v>0</v>
      </c>
      <c r="I6544" s="16"/>
      <c r="J6544" s="16"/>
      <c r="K6544" s="16"/>
      <c r="L6544" s="16"/>
      <c r="M6544" s="16"/>
      <c r="N6544" s="16"/>
      <c r="O6544" s="3">
        <f>IF(Tabela2025Horario[[#This Row],[Media Agregada Todas as Usinas]]*$Q$3265&gt;100%,100%,Tabela2025Horario[[#This Row],[Media Agregada Todas as Usinas]]*$Q$3265)</f>
        <v>0</v>
      </c>
    </row>
    <row r="6545" spans="1:15" x14ac:dyDescent="0.25">
      <c r="A6545" s="16">
        <f>Tabela2025Horario[[#This Row],[DataHora]]</f>
        <v>45930.625</v>
      </c>
      <c r="B6545" s="17">
        <v>2026</v>
      </c>
      <c r="C6545" s="24">
        <f>Tabela2025Horario[[#This Row],[Mês]]</f>
        <v>9</v>
      </c>
      <c r="D6545" s="24">
        <f>Tabela2025Horario[[#This Row],[Dia]]</f>
        <v>30</v>
      </c>
      <c r="E6545" s="24">
        <f>Tabela2025Horario[[#This Row],[Hora]]</f>
        <v>15</v>
      </c>
      <c r="F6545" s="25">
        <f>Tabela2025Horario[[#This Row],[Conj. Castilho]]</f>
        <v>0</v>
      </c>
      <c r="G6545" s="25">
        <f>Tabela2025Horario[[#This Row],[Conj. Eol. Ventos Santa Eugênia]]</f>
        <v>0</v>
      </c>
      <c r="H6545" s="25">
        <f>Tabela2025Horario[[#This Row],[Conj. Guaimbê]]</f>
        <v>0</v>
      </c>
      <c r="I6545" s="16"/>
      <c r="J6545" s="16"/>
      <c r="K6545" s="16"/>
      <c r="L6545" s="16"/>
      <c r="M6545" s="16"/>
      <c r="N6545" s="16"/>
      <c r="O6545" s="3">
        <f>IF(Tabela2025Horario[[#This Row],[Media Agregada Todas as Usinas]]*$Q$3265&gt;100%,100%,Tabela2025Horario[[#This Row],[Media Agregada Todas as Usinas]]*$Q$3265)</f>
        <v>0</v>
      </c>
    </row>
    <row r="6546" spans="1:15" x14ac:dyDescent="0.25">
      <c r="A6546" s="16">
        <f>Tabela2025Horario[[#This Row],[DataHora]]</f>
        <v>45930.666666666664</v>
      </c>
      <c r="B6546" s="17">
        <v>2026</v>
      </c>
      <c r="C6546" s="24">
        <f>Tabela2025Horario[[#This Row],[Mês]]</f>
        <v>9</v>
      </c>
      <c r="D6546" s="24">
        <f>Tabela2025Horario[[#This Row],[Dia]]</f>
        <v>30</v>
      </c>
      <c r="E6546" s="24">
        <f>Tabela2025Horario[[#This Row],[Hora]]</f>
        <v>16</v>
      </c>
      <c r="F6546" s="25">
        <f>Tabela2025Horario[[#This Row],[Conj. Castilho]]</f>
        <v>0</v>
      </c>
      <c r="G6546" s="25">
        <f>Tabela2025Horario[[#This Row],[Conj. Eol. Ventos Santa Eugênia]]</f>
        <v>0</v>
      </c>
      <c r="H6546" s="25">
        <f>Tabela2025Horario[[#This Row],[Conj. Guaimbê]]</f>
        <v>0</v>
      </c>
      <c r="I6546" s="16"/>
      <c r="J6546" s="16"/>
      <c r="K6546" s="16"/>
      <c r="L6546" s="16"/>
      <c r="M6546" s="16"/>
      <c r="N6546" s="16"/>
      <c r="O6546" s="3">
        <f>IF(Tabela2025Horario[[#This Row],[Media Agregada Todas as Usinas]]*$Q$3265&gt;100%,100%,Tabela2025Horario[[#This Row],[Media Agregada Todas as Usinas]]*$Q$3265)</f>
        <v>0</v>
      </c>
    </row>
    <row r="6547" spans="1:15" x14ac:dyDescent="0.25">
      <c r="A6547" s="16">
        <f>Tabela2025Horario[[#This Row],[DataHora]]</f>
        <v>45930.708333333336</v>
      </c>
      <c r="B6547" s="17">
        <v>2026</v>
      </c>
      <c r="C6547" s="24">
        <f>Tabela2025Horario[[#This Row],[Mês]]</f>
        <v>9</v>
      </c>
      <c r="D6547" s="24">
        <f>Tabela2025Horario[[#This Row],[Dia]]</f>
        <v>30</v>
      </c>
      <c r="E6547" s="24">
        <f>Tabela2025Horario[[#This Row],[Hora]]</f>
        <v>17</v>
      </c>
      <c r="F6547" s="25">
        <f>Tabela2025Horario[[#This Row],[Conj. Castilho]]</f>
        <v>0</v>
      </c>
      <c r="G6547" s="25">
        <f>Tabela2025Horario[[#This Row],[Conj. Eol. Ventos Santa Eugênia]]</f>
        <v>0</v>
      </c>
      <c r="H6547" s="25">
        <f>Tabela2025Horario[[#This Row],[Conj. Guaimbê]]</f>
        <v>0</v>
      </c>
      <c r="I6547" s="16"/>
      <c r="J6547" s="16"/>
      <c r="K6547" s="16"/>
      <c r="L6547" s="16"/>
      <c r="M6547" s="16"/>
      <c r="N6547" s="16"/>
      <c r="O6547" s="3">
        <f>IF(Tabela2025Horario[[#This Row],[Media Agregada Todas as Usinas]]*$Q$3265&gt;100%,100%,Tabela2025Horario[[#This Row],[Media Agregada Todas as Usinas]]*$Q$3265)</f>
        <v>0</v>
      </c>
    </row>
    <row r="6548" spans="1:15" x14ac:dyDescent="0.25">
      <c r="A6548" s="16">
        <f>Tabela2025Horario[[#This Row],[DataHora]]</f>
        <v>45930.75</v>
      </c>
      <c r="B6548" s="17">
        <v>2026</v>
      </c>
      <c r="C6548" s="24">
        <f>Tabela2025Horario[[#This Row],[Mês]]</f>
        <v>9</v>
      </c>
      <c r="D6548" s="24">
        <f>Tabela2025Horario[[#This Row],[Dia]]</f>
        <v>30</v>
      </c>
      <c r="E6548" s="24">
        <f>Tabela2025Horario[[#This Row],[Hora]]</f>
        <v>18</v>
      </c>
      <c r="F6548" s="25">
        <f>Tabela2025Horario[[#This Row],[Conj. Castilho]]</f>
        <v>0</v>
      </c>
      <c r="G6548" s="25">
        <f>Tabela2025Horario[[#This Row],[Conj. Eol. Ventos Santa Eugênia]]</f>
        <v>0</v>
      </c>
      <c r="H6548" s="25">
        <f>Tabela2025Horario[[#This Row],[Conj. Guaimbê]]</f>
        <v>0</v>
      </c>
      <c r="I6548" s="16"/>
      <c r="J6548" s="16"/>
      <c r="K6548" s="16"/>
      <c r="L6548" s="16"/>
      <c r="M6548" s="16"/>
      <c r="N6548" s="16"/>
      <c r="O6548" s="3">
        <f>IF(Tabela2025Horario[[#This Row],[Media Agregada Todas as Usinas]]*$Q$3265&gt;100%,100%,Tabela2025Horario[[#This Row],[Media Agregada Todas as Usinas]]*$Q$3265)</f>
        <v>0</v>
      </c>
    </row>
    <row r="6549" spans="1:15" x14ac:dyDescent="0.25">
      <c r="A6549" s="16">
        <f>Tabela2025Horario[[#This Row],[DataHora]]</f>
        <v>45930.791666666664</v>
      </c>
      <c r="B6549" s="17">
        <v>2026</v>
      </c>
      <c r="C6549" s="24">
        <f>Tabela2025Horario[[#This Row],[Mês]]</f>
        <v>9</v>
      </c>
      <c r="D6549" s="24">
        <f>Tabela2025Horario[[#This Row],[Dia]]</f>
        <v>30</v>
      </c>
      <c r="E6549" s="24">
        <f>Tabela2025Horario[[#This Row],[Hora]]</f>
        <v>19</v>
      </c>
      <c r="F6549" s="25">
        <f>Tabela2025Horario[[#This Row],[Conj. Castilho]]</f>
        <v>0</v>
      </c>
      <c r="G6549" s="25">
        <f>Tabela2025Horario[[#This Row],[Conj. Eol. Ventos Santa Eugênia]]</f>
        <v>0</v>
      </c>
      <c r="H6549" s="25">
        <f>Tabela2025Horario[[#This Row],[Conj. Guaimbê]]</f>
        <v>0</v>
      </c>
      <c r="I6549" s="16"/>
      <c r="J6549" s="16"/>
      <c r="K6549" s="16"/>
      <c r="L6549" s="16"/>
      <c r="M6549" s="16"/>
      <c r="N6549" s="16"/>
      <c r="O6549" s="3">
        <f>IF(Tabela2025Horario[[#This Row],[Media Agregada Todas as Usinas]]*$Q$3265&gt;100%,100%,Tabela2025Horario[[#This Row],[Media Agregada Todas as Usinas]]*$Q$3265)</f>
        <v>0</v>
      </c>
    </row>
    <row r="6550" spans="1:15" x14ac:dyDescent="0.25">
      <c r="A6550" s="16">
        <f>Tabela2025Horario[[#This Row],[DataHora]]</f>
        <v>45930.833333333336</v>
      </c>
      <c r="B6550" s="17">
        <v>2026</v>
      </c>
      <c r="C6550" s="24">
        <f>Tabela2025Horario[[#This Row],[Mês]]</f>
        <v>9</v>
      </c>
      <c r="D6550" s="24">
        <f>Tabela2025Horario[[#This Row],[Dia]]</f>
        <v>30</v>
      </c>
      <c r="E6550" s="24">
        <f>Tabela2025Horario[[#This Row],[Hora]]</f>
        <v>20</v>
      </c>
      <c r="F6550" s="25">
        <f>Tabela2025Horario[[#This Row],[Conj. Castilho]]</f>
        <v>0</v>
      </c>
      <c r="G6550" s="25">
        <f>Tabela2025Horario[[#This Row],[Conj. Eol. Ventos Santa Eugênia]]</f>
        <v>0</v>
      </c>
      <c r="H6550" s="25">
        <f>Tabela2025Horario[[#This Row],[Conj. Guaimbê]]</f>
        <v>0</v>
      </c>
      <c r="I6550" s="16"/>
      <c r="J6550" s="16"/>
      <c r="K6550" s="16"/>
      <c r="L6550" s="16"/>
      <c r="M6550" s="16"/>
      <c r="N6550" s="16"/>
      <c r="O6550" s="3">
        <f>IF(Tabela2025Horario[[#This Row],[Media Agregada Todas as Usinas]]*$Q$3265&gt;100%,100%,Tabela2025Horario[[#This Row],[Media Agregada Todas as Usinas]]*$Q$3265)</f>
        <v>0</v>
      </c>
    </row>
    <row r="6551" spans="1:15" x14ac:dyDescent="0.25">
      <c r="A6551" s="16">
        <f>Tabela2025Horario[[#This Row],[DataHora]]</f>
        <v>45930.875</v>
      </c>
      <c r="B6551" s="17">
        <v>2026</v>
      </c>
      <c r="C6551" s="24">
        <f>Tabela2025Horario[[#This Row],[Mês]]</f>
        <v>9</v>
      </c>
      <c r="D6551" s="24">
        <f>Tabela2025Horario[[#This Row],[Dia]]</f>
        <v>30</v>
      </c>
      <c r="E6551" s="24">
        <f>Tabela2025Horario[[#This Row],[Hora]]</f>
        <v>21</v>
      </c>
      <c r="F6551" s="25">
        <f>Tabela2025Horario[[#This Row],[Conj. Castilho]]</f>
        <v>0</v>
      </c>
      <c r="G6551" s="25">
        <f>Tabela2025Horario[[#This Row],[Conj. Eol. Ventos Santa Eugênia]]</f>
        <v>0</v>
      </c>
      <c r="H6551" s="25">
        <f>Tabela2025Horario[[#This Row],[Conj. Guaimbê]]</f>
        <v>0</v>
      </c>
      <c r="I6551" s="16"/>
      <c r="J6551" s="16"/>
      <c r="K6551" s="16"/>
      <c r="L6551" s="16"/>
      <c r="M6551" s="16"/>
      <c r="N6551" s="16"/>
      <c r="O6551" s="3">
        <f>IF(Tabela2025Horario[[#This Row],[Media Agregada Todas as Usinas]]*$Q$3265&gt;100%,100%,Tabela2025Horario[[#This Row],[Media Agregada Todas as Usinas]]*$Q$3265)</f>
        <v>0</v>
      </c>
    </row>
    <row r="6552" spans="1:15" x14ac:dyDescent="0.25">
      <c r="A6552" s="16">
        <f>Tabela2025Horario[[#This Row],[DataHora]]</f>
        <v>45930.916666666664</v>
      </c>
      <c r="B6552" s="17">
        <v>2026</v>
      </c>
      <c r="C6552" s="24">
        <f>Tabela2025Horario[[#This Row],[Mês]]</f>
        <v>9</v>
      </c>
      <c r="D6552" s="24">
        <f>Tabela2025Horario[[#This Row],[Dia]]</f>
        <v>30</v>
      </c>
      <c r="E6552" s="24">
        <f>Tabela2025Horario[[#This Row],[Hora]]</f>
        <v>22</v>
      </c>
      <c r="F6552" s="25">
        <f>Tabela2025Horario[[#This Row],[Conj. Castilho]]</f>
        <v>0</v>
      </c>
      <c r="G6552" s="25">
        <f>Tabela2025Horario[[#This Row],[Conj. Eol. Ventos Santa Eugênia]]</f>
        <v>0</v>
      </c>
      <c r="H6552" s="25">
        <f>Tabela2025Horario[[#This Row],[Conj. Guaimbê]]</f>
        <v>0</v>
      </c>
      <c r="I6552" s="16"/>
      <c r="J6552" s="16"/>
      <c r="K6552" s="16"/>
      <c r="L6552" s="16"/>
      <c r="M6552" s="16"/>
      <c r="N6552" s="16"/>
      <c r="O6552" s="3">
        <f>IF(Tabela2025Horario[[#This Row],[Media Agregada Todas as Usinas]]*$Q$3265&gt;100%,100%,Tabela2025Horario[[#This Row],[Media Agregada Todas as Usinas]]*$Q$3265)</f>
        <v>0</v>
      </c>
    </row>
    <row r="6553" spans="1:15" x14ac:dyDescent="0.25">
      <c r="A6553" s="16">
        <f>Tabela2025Horario[[#This Row],[DataHora]]</f>
        <v>45930.958333333336</v>
      </c>
      <c r="B6553" s="17">
        <v>2026</v>
      </c>
      <c r="C6553" s="24">
        <f>Tabela2025Horario[[#This Row],[Mês]]</f>
        <v>9</v>
      </c>
      <c r="D6553" s="24">
        <f>Tabela2025Horario[[#This Row],[Dia]]</f>
        <v>30</v>
      </c>
      <c r="E6553" s="24">
        <f>Tabela2025Horario[[#This Row],[Hora]]</f>
        <v>23</v>
      </c>
      <c r="F6553" s="25">
        <f>Tabela2025Horario[[#This Row],[Conj. Castilho]]</f>
        <v>0</v>
      </c>
      <c r="G6553" s="25">
        <f>Tabela2025Horario[[#This Row],[Conj. Eol. Ventos Santa Eugênia]]</f>
        <v>0</v>
      </c>
      <c r="H6553" s="25">
        <f>Tabela2025Horario[[#This Row],[Conj. Guaimbê]]</f>
        <v>0</v>
      </c>
      <c r="I6553" s="16"/>
      <c r="J6553" s="16"/>
      <c r="K6553" s="16"/>
      <c r="L6553" s="16"/>
      <c r="M6553" s="16"/>
      <c r="N6553" s="16"/>
      <c r="O6553" s="3">
        <f>IF(Tabela2025Horario[[#This Row],[Media Agregada Todas as Usinas]]*$Q$3265&gt;100%,100%,Tabela2025Horario[[#This Row],[Media Agregada Todas as Usinas]]*$Q$3265)</f>
        <v>0</v>
      </c>
    </row>
    <row r="6554" spans="1:15" x14ac:dyDescent="0.25">
      <c r="A6554" s="16">
        <f>Tabela2025Horario[[#This Row],[DataHora]]</f>
        <v>45931</v>
      </c>
      <c r="B6554" s="17">
        <v>2026</v>
      </c>
      <c r="C6554" s="24">
        <f>Tabela2025Horario[[#This Row],[Mês]]</f>
        <v>10</v>
      </c>
      <c r="D6554" s="24">
        <f>Tabela2025Horario[[#This Row],[Dia]]</f>
        <v>1</v>
      </c>
      <c r="E6554" s="24">
        <f>Tabela2025Horario[[#This Row],[Hora]]</f>
        <v>0</v>
      </c>
      <c r="F6554" s="25">
        <f>Tabela2025Horario[[#This Row],[Conj. Castilho]]</f>
        <v>0</v>
      </c>
      <c r="G6554" s="25">
        <f>Tabela2025Horario[[#This Row],[Conj. Eol. Ventos Santa Eugênia]]</f>
        <v>0</v>
      </c>
      <c r="H6554" s="25">
        <f>Tabela2025Horario[[#This Row],[Conj. Guaimbê]]</f>
        <v>0</v>
      </c>
      <c r="I6554" s="16"/>
      <c r="J6554" s="16"/>
      <c r="K6554" s="16"/>
      <c r="L6554" s="16"/>
      <c r="M6554" s="16"/>
      <c r="N6554" s="16"/>
      <c r="O6554" s="3">
        <f>IF(Tabela2025Horario[[#This Row],[Media Agregada Todas as Usinas]]*$Q$3265&gt;100%,100%,Tabela2025Horario[[#This Row],[Media Agregada Todas as Usinas]]*$Q$3265)</f>
        <v>0</v>
      </c>
    </row>
    <row r="6555" spans="1:15" x14ac:dyDescent="0.25">
      <c r="A6555" s="16">
        <f>Tabela2025Horario[[#This Row],[DataHora]]</f>
        <v>45931.041666666664</v>
      </c>
      <c r="B6555" s="17">
        <v>2026</v>
      </c>
      <c r="C6555" s="24">
        <f>Tabela2025Horario[[#This Row],[Mês]]</f>
        <v>10</v>
      </c>
      <c r="D6555" s="24">
        <f>Tabela2025Horario[[#This Row],[Dia]]</f>
        <v>1</v>
      </c>
      <c r="E6555" s="24">
        <f>Tabela2025Horario[[#This Row],[Hora]]</f>
        <v>1</v>
      </c>
      <c r="F6555" s="25">
        <f>Tabela2025Horario[[#This Row],[Conj. Castilho]]</f>
        <v>0</v>
      </c>
      <c r="G6555" s="25">
        <f>Tabela2025Horario[[#This Row],[Conj. Eol. Ventos Santa Eugênia]]</f>
        <v>0</v>
      </c>
      <c r="H6555" s="25">
        <f>Tabela2025Horario[[#This Row],[Conj. Guaimbê]]</f>
        <v>0</v>
      </c>
      <c r="I6555" s="16"/>
      <c r="J6555" s="16"/>
      <c r="K6555" s="16"/>
      <c r="L6555" s="16"/>
      <c r="M6555" s="16"/>
      <c r="N6555" s="16"/>
      <c r="O6555" s="3">
        <f>IF(Tabela2025Horario[[#This Row],[Media Agregada Todas as Usinas]]*$Q$3265&gt;100%,100%,Tabela2025Horario[[#This Row],[Media Agregada Todas as Usinas]]*$Q$3265)</f>
        <v>0</v>
      </c>
    </row>
    <row r="6556" spans="1:15" x14ac:dyDescent="0.25">
      <c r="A6556" s="16">
        <f>Tabela2025Horario[[#This Row],[DataHora]]</f>
        <v>45931.083333333336</v>
      </c>
      <c r="B6556" s="17">
        <v>2026</v>
      </c>
      <c r="C6556" s="24">
        <f>Tabela2025Horario[[#This Row],[Mês]]</f>
        <v>10</v>
      </c>
      <c r="D6556" s="24">
        <f>Tabela2025Horario[[#This Row],[Dia]]</f>
        <v>1</v>
      </c>
      <c r="E6556" s="24">
        <f>Tabela2025Horario[[#This Row],[Hora]]</f>
        <v>2</v>
      </c>
      <c r="F6556" s="25">
        <f>Tabela2025Horario[[#This Row],[Conj. Castilho]]</f>
        <v>0</v>
      </c>
      <c r="G6556" s="25">
        <f>Tabela2025Horario[[#This Row],[Conj. Eol. Ventos Santa Eugênia]]</f>
        <v>0</v>
      </c>
      <c r="H6556" s="25">
        <f>Tabela2025Horario[[#This Row],[Conj. Guaimbê]]</f>
        <v>0</v>
      </c>
      <c r="I6556" s="16"/>
      <c r="J6556" s="16"/>
      <c r="K6556" s="16"/>
      <c r="L6556" s="16"/>
      <c r="M6556" s="16"/>
      <c r="N6556" s="16"/>
      <c r="O6556" s="3">
        <f>IF(Tabela2025Horario[[#This Row],[Media Agregada Todas as Usinas]]*$Q$3265&gt;100%,100%,Tabela2025Horario[[#This Row],[Media Agregada Todas as Usinas]]*$Q$3265)</f>
        <v>0</v>
      </c>
    </row>
    <row r="6557" spans="1:15" x14ac:dyDescent="0.25">
      <c r="A6557" s="16">
        <f>Tabela2025Horario[[#This Row],[DataHora]]</f>
        <v>45931.125</v>
      </c>
      <c r="B6557" s="17">
        <v>2026</v>
      </c>
      <c r="C6557" s="24">
        <f>Tabela2025Horario[[#This Row],[Mês]]</f>
        <v>10</v>
      </c>
      <c r="D6557" s="24">
        <f>Tabela2025Horario[[#This Row],[Dia]]</f>
        <v>1</v>
      </c>
      <c r="E6557" s="24">
        <f>Tabela2025Horario[[#This Row],[Hora]]</f>
        <v>3</v>
      </c>
      <c r="F6557" s="25">
        <f>Tabela2025Horario[[#This Row],[Conj. Castilho]]</f>
        <v>0</v>
      </c>
      <c r="G6557" s="25">
        <f>Tabela2025Horario[[#This Row],[Conj. Eol. Ventos Santa Eugênia]]</f>
        <v>0</v>
      </c>
      <c r="H6557" s="25">
        <f>Tabela2025Horario[[#This Row],[Conj. Guaimbê]]</f>
        <v>0</v>
      </c>
      <c r="I6557" s="16"/>
      <c r="J6557" s="16"/>
      <c r="K6557" s="16"/>
      <c r="L6557" s="16"/>
      <c r="M6557" s="16"/>
      <c r="N6557" s="16"/>
      <c r="O6557" s="3">
        <f>IF(Tabela2025Horario[[#This Row],[Media Agregada Todas as Usinas]]*$Q$3265&gt;100%,100%,Tabela2025Horario[[#This Row],[Media Agregada Todas as Usinas]]*$Q$3265)</f>
        <v>0</v>
      </c>
    </row>
    <row r="6558" spans="1:15" x14ac:dyDescent="0.25">
      <c r="A6558" s="16">
        <f>Tabela2025Horario[[#This Row],[DataHora]]</f>
        <v>45931.166666666664</v>
      </c>
      <c r="B6558" s="17">
        <v>2026</v>
      </c>
      <c r="C6558" s="24">
        <f>Tabela2025Horario[[#This Row],[Mês]]</f>
        <v>10</v>
      </c>
      <c r="D6558" s="24">
        <f>Tabela2025Horario[[#This Row],[Dia]]</f>
        <v>1</v>
      </c>
      <c r="E6558" s="24">
        <f>Tabela2025Horario[[#This Row],[Hora]]</f>
        <v>4</v>
      </c>
      <c r="F6558" s="25">
        <f>Tabela2025Horario[[#This Row],[Conj. Castilho]]</f>
        <v>0</v>
      </c>
      <c r="G6558" s="25">
        <f>Tabela2025Horario[[#This Row],[Conj. Eol. Ventos Santa Eugênia]]</f>
        <v>0</v>
      </c>
      <c r="H6558" s="25">
        <f>Tabela2025Horario[[#This Row],[Conj. Guaimbê]]</f>
        <v>0</v>
      </c>
      <c r="I6558" s="16"/>
      <c r="J6558" s="16"/>
      <c r="K6558" s="16"/>
      <c r="L6558" s="16"/>
      <c r="M6558" s="16"/>
      <c r="N6558" s="16"/>
      <c r="O6558" s="3">
        <f>IF(Tabela2025Horario[[#This Row],[Media Agregada Todas as Usinas]]*$Q$3265&gt;100%,100%,Tabela2025Horario[[#This Row],[Media Agregada Todas as Usinas]]*$Q$3265)</f>
        <v>0</v>
      </c>
    </row>
    <row r="6559" spans="1:15" x14ac:dyDescent="0.25">
      <c r="A6559" s="16">
        <f>Tabela2025Horario[[#This Row],[DataHora]]</f>
        <v>45931.208333333336</v>
      </c>
      <c r="B6559" s="17">
        <v>2026</v>
      </c>
      <c r="C6559" s="24">
        <f>Tabela2025Horario[[#This Row],[Mês]]</f>
        <v>10</v>
      </c>
      <c r="D6559" s="24">
        <f>Tabela2025Horario[[#This Row],[Dia]]</f>
        <v>1</v>
      </c>
      <c r="E6559" s="24">
        <f>Tabela2025Horario[[#This Row],[Hora]]</f>
        <v>5</v>
      </c>
      <c r="F6559" s="25">
        <f>Tabela2025Horario[[#This Row],[Conj. Castilho]]</f>
        <v>0</v>
      </c>
      <c r="G6559" s="25">
        <f>Tabela2025Horario[[#This Row],[Conj. Eol. Ventos Santa Eugênia]]</f>
        <v>0</v>
      </c>
      <c r="H6559" s="25">
        <f>Tabela2025Horario[[#This Row],[Conj. Guaimbê]]</f>
        <v>0</v>
      </c>
      <c r="I6559" s="16"/>
      <c r="J6559" s="16"/>
      <c r="K6559" s="16"/>
      <c r="L6559" s="16"/>
      <c r="M6559" s="16"/>
      <c r="N6559" s="16"/>
      <c r="O6559" s="3">
        <f>IF(Tabela2025Horario[[#This Row],[Media Agregada Todas as Usinas]]*$Q$3265&gt;100%,100%,Tabela2025Horario[[#This Row],[Media Agregada Todas as Usinas]]*$Q$3265)</f>
        <v>3.747926341777414E-2</v>
      </c>
    </row>
    <row r="6560" spans="1:15" x14ac:dyDescent="0.25">
      <c r="A6560" s="16">
        <f>Tabela2025Horario[[#This Row],[DataHora]]</f>
        <v>45931.25</v>
      </c>
      <c r="B6560" s="17">
        <v>2026</v>
      </c>
      <c r="C6560" s="24">
        <f>Tabela2025Horario[[#This Row],[Mês]]</f>
        <v>10</v>
      </c>
      <c r="D6560" s="24">
        <f>Tabela2025Horario[[#This Row],[Dia]]</f>
        <v>1</v>
      </c>
      <c r="E6560" s="24">
        <f>Tabela2025Horario[[#This Row],[Hora]]</f>
        <v>6</v>
      </c>
      <c r="F6560" s="25">
        <f>Tabela2025Horario[[#This Row],[Conj. Castilho]]</f>
        <v>0</v>
      </c>
      <c r="G6560" s="25">
        <f>Tabela2025Horario[[#This Row],[Conj. Eol. Ventos Santa Eugênia]]</f>
        <v>8.7197811735560751E-2</v>
      </c>
      <c r="H6560" s="25">
        <f>Tabela2025Horario[[#This Row],[Conj. Guaimbê]]</f>
        <v>0</v>
      </c>
      <c r="I6560" s="16"/>
      <c r="J6560" s="16"/>
      <c r="K6560" s="16"/>
      <c r="L6560" s="16"/>
      <c r="M6560" s="16"/>
      <c r="N6560" s="16"/>
      <c r="O6560" s="3">
        <f>IF(Tabela2025Horario[[#This Row],[Media Agregada Todas as Usinas]]*$Q$3265&gt;100%,100%,Tabela2025Horario[[#This Row],[Media Agregada Todas as Usinas]]*$Q$3265)</f>
        <v>0.50667443782174382</v>
      </c>
    </row>
    <row r="6561" spans="1:15" x14ac:dyDescent="0.25">
      <c r="A6561" s="16">
        <f>Tabela2025Horario[[#This Row],[DataHora]]</f>
        <v>45931.291666666664</v>
      </c>
      <c r="B6561" s="17">
        <v>2026</v>
      </c>
      <c r="C6561" s="24">
        <f>Tabela2025Horario[[#This Row],[Mês]]</f>
        <v>10</v>
      </c>
      <c r="D6561" s="24">
        <f>Tabela2025Horario[[#This Row],[Dia]]</f>
        <v>1</v>
      </c>
      <c r="E6561" s="24">
        <f>Tabela2025Horario[[#This Row],[Hora]]</f>
        <v>7</v>
      </c>
      <c r="F6561" s="25">
        <f>Tabela2025Horario[[#This Row],[Conj. Castilho]]</f>
        <v>0</v>
      </c>
      <c r="G6561" s="25">
        <f>Tabela2025Horario[[#This Row],[Conj. Eol. Ventos Santa Eugênia]]</f>
        <v>1.2082475908096905E-2</v>
      </c>
      <c r="H6561" s="25">
        <f>Tabela2025Horario[[#This Row],[Conj. Guaimbê]]</f>
        <v>0</v>
      </c>
      <c r="I6561" s="16"/>
      <c r="J6561" s="16"/>
      <c r="K6561" s="16"/>
      <c r="L6561" s="16"/>
      <c r="M6561" s="16"/>
      <c r="N6561" s="16"/>
      <c r="O6561" s="3">
        <f>IF(Tabela2025Horario[[#This Row],[Media Agregada Todas as Usinas]]*$Q$3265&gt;100%,100%,Tabela2025Horario[[#This Row],[Media Agregada Todas as Usinas]]*$Q$3265)</f>
        <v>0.65193643443681271</v>
      </c>
    </row>
    <row r="6562" spans="1:15" x14ac:dyDescent="0.25">
      <c r="A6562" s="16">
        <f>Tabela2025Horario[[#This Row],[DataHora]]</f>
        <v>45931.333333333336</v>
      </c>
      <c r="B6562" s="17">
        <v>2026</v>
      </c>
      <c r="C6562" s="24">
        <f>Tabela2025Horario[[#This Row],[Mês]]</f>
        <v>10</v>
      </c>
      <c r="D6562" s="24">
        <f>Tabela2025Horario[[#This Row],[Dia]]</f>
        <v>1</v>
      </c>
      <c r="E6562" s="24">
        <f>Tabela2025Horario[[#This Row],[Hora]]</f>
        <v>8</v>
      </c>
      <c r="F6562" s="25">
        <f>Tabela2025Horario[[#This Row],[Conj. Castilho]]</f>
        <v>0</v>
      </c>
      <c r="G6562" s="25">
        <f>Tabela2025Horario[[#This Row],[Conj. Eol. Ventos Santa Eugênia]]</f>
        <v>0</v>
      </c>
      <c r="H6562" s="25">
        <f>Tabela2025Horario[[#This Row],[Conj. Guaimbê]]</f>
        <v>0</v>
      </c>
      <c r="I6562" s="16"/>
      <c r="J6562" s="16"/>
      <c r="K6562" s="16"/>
      <c r="L6562" s="16"/>
      <c r="M6562" s="16"/>
      <c r="N6562" s="16"/>
      <c r="O6562" s="3">
        <f>IF(Tabela2025Horario[[#This Row],[Media Agregada Todas as Usinas]]*$Q$3265&gt;100%,100%,Tabela2025Horario[[#This Row],[Media Agregada Todas as Usinas]]*$Q$3265)</f>
        <v>0.508495959119591</v>
      </c>
    </row>
    <row r="6563" spans="1:15" x14ac:dyDescent="0.25">
      <c r="A6563" s="16">
        <f>Tabela2025Horario[[#This Row],[DataHora]]</f>
        <v>45931.375</v>
      </c>
      <c r="B6563" s="17">
        <v>2026</v>
      </c>
      <c r="C6563" s="24">
        <f>Tabela2025Horario[[#This Row],[Mês]]</f>
        <v>10</v>
      </c>
      <c r="D6563" s="24">
        <f>Tabela2025Horario[[#This Row],[Dia]]</f>
        <v>1</v>
      </c>
      <c r="E6563" s="24">
        <f>Tabela2025Horario[[#This Row],[Hora]]</f>
        <v>9</v>
      </c>
      <c r="F6563" s="25">
        <f>Tabela2025Horario[[#This Row],[Conj. Castilho]]</f>
        <v>0</v>
      </c>
      <c r="G6563" s="25">
        <f>Tabela2025Horario[[#This Row],[Conj. Eol. Ventos Santa Eugênia]]</f>
        <v>1.7721189199021953E-2</v>
      </c>
      <c r="H6563" s="25">
        <f>Tabela2025Horario[[#This Row],[Conj. Guaimbê]]</f>
        <v>0</v>
      </c>
      <c r="I6563" s="16"/>
      <c r="J6563" s="16"/>
      <c r="K6563" s="16"/>
      <c r="L6563" s="16"/>
      <c r="M6563" s="16"/>
      <c r="N6563" s="16"/>
      <c r="O6563" s="3">
        <f>IF(Tabela2025Horario[[#This Row],[Media Agregada Todas as Usinas]]*$Q$3265&gt;100%,100%,Tabela2025Horario[[#This Row],[Media Agregada Todas as Usinas]]*$Q$3265)</f>
        <v>0.23358405006317334</v>
      </c>
    </row>
    <row r="6564" spans="1:15" x14ac:dyDescent="0.25">
      <c r="A6564" s="16">
        <f>Tabela2025Horario[[#This Row],[DataHora]]</f>
        <v>45931.416666666664</v>
      </c>
      <c r="B6564" s="17">
        <v>2026</v>
      </c>
      <c r="C6564" s="24">
        <f>Tabela2025Horario[[#This Row],[Mês]]</f>
        <v>10</v>
      </c>
      <c r="D6564" s="24">
        <f>Tabela2025Horario[[#This Row],[Dia]]</f>
        <v>1</v>
      </c>
      <c r="E6564" s="24">
        <f>Tabela2025Horario[[#This Row],[Hora]]</f>
        <v>10</v>
      </c>
      <c r="F6564" s="25">
        <f>Tabela2025Horario[[#This Row],[Conj. Castilho]]</f>
        <v>0</v>
      </c>
      <c r="G6564" s="25">
        <f>Tabela2025Horario[[#This Row],[Conj. Eol. Ventos Santa Eugênia]]</f>
        <v>0</v>
      </c>
      <c r="H6564" s="25">
        <f>Tabela2025Horario[[#This Row],[Conj. Guaimbê]]</f>
        <v>0</v>
      </c>
      <c r="I6564" s="16"/>
      <c r="J6564" s="16"/>
      <c r="K6564" s="16"/>
      <c r="L6564" s="16"/>
      <c r="M6564" s="16"/>
      <c r="N6564" s="16"/>
      <c r="O6564" s="3">
        <f>IF(Tabela2025Horario[[#This Row],[Media Agregada Todas as Usinas]]*$Q$3265&gt;100%,100%,Tabela2025Horario[[#This Row],[Media Agregada Todas as Usinas]]*$Q$3265)</f>
        <v>0.26786590388696463</v>
      </c>
    </row>
    <row r="6565" spans="1:15" x14ac:dyDescent="0.25">
      <c r="A6565" s="16">
        <f>Tabela2025Horario[[#This Row],[DataHora]]</f>
        <v>45931.458333333336</v>
      </c>
      <c r="B6565" s="17">
        <v>2026</v>
      </c>
      <c r="C6565" s="24">
        <f>Tabela2025Horario[[#This Row],[Mês]]</f>
        <v>10</v>
      </c>
      <c r="D6565" s="24">
        <f>Tabela2025Horario[[#This Row],[Dia]]</f>
        <v>1</v>
      </c>
      <c r="E6565" s="24">
        <f>Tabela2025Horario[[#This Row],[Hora]]</f>
        <v>11</v>
      </c>
      <c r="F6565" s="25">
        <f>Tabela2025Horario[[#This Row],[Conj. Castilho]]</f>
        <v>0</v>
      </c>
      <c r="G6565" s="25">
        <f>Tabela2025Horario[[#This Row],[Conj. Eol. Ventos Santa Eugênia]]</f>
        <v>0</v>
      </c>
      <c r="H6565" s="25">
        <f>Tabela2025Horario[[#This Row],[Conj. Guaimbê]]</f>
        <v>0</v>
      </c>
      <c r="I6565" s="16"/>
      <c r="J6565" s="16"/>
      <c r="K6565" s="16"/>
      <c r="L6565" s="16"/>
      <c r="M6565" s="16"/>
      <c r="N6565" s="16"/>
      <c r="O6565" s="3">
        <f>IF(Tabela2025Horario[[#This Row],[Media Agregada Todas as Usinas]]*$Q$3265&gt;100%,100%,Tabela2025Horario[[#This Row],[Media Agregada Todas as Usinas]]*$Q$3265)</f>
        <v>0</v>
      </c>
    </row>
    <row r="6566" spans="1:15" x14ac:dyDescent="0.25">
      <c r="A6566" s="16">
        <f>Tabela2025Horario[[#This Row],[DataHora]]</f>
        <v>45931.5</v>
      </c>
      <c r="B6566" s="17">
        <v>2026</v>
      </c>
      <c r="C6566" s="24">
        <f>Tabela2025Horario[[#This Row],[Mês]]</f>
        <v>10</v>
      </c>
      <c r="D6566" s="24">
        <f>Tabela2025Horario[[#This Row],[Dia]]</f>
        <v>1</v>
      </c>
      <c r="E6566" s="24">
        <f>Tabela2025Horario[[#This Row],[Hora]]</f>
        <v>12</v>
      </c>
      <c r="F6566" s="25">
        <f>Tabela2025Horario[[#This Row],[Conj. Castilho]]</f>
        <v>0.33343024787561126</v>
      </c>
      <c r="G6566" s="25">
        <f>Tabela2025Horario[[#This Row],[Conj. Eol. Ventos Santa Eugênia]]</f>
        <v>0</v>
      </c>
      <c r="H6566" s="25">
        <f>Tabela2025Horario[[#This Row],[Conj. Guaimbê]]</f>
        <v>0</v>
      </c>
      <c r="I6566" s="16"/>
      <c r="J6566" s="16"/>
      <c r="K6566" s="16"/>
      <c r="L6566" s="16"/>
      <c r="M6566" s="16"/>
      <c r="N6566" s="16"/>
      <c r="O6566" s="3">
        <f>IF(Tabela2025Horario[[#This Row],[Media Agregada Todas as Usinas]]*$Q$3265&gt;100%,100%,Tabela2025Horario[[#This Row],[Media Agregada Todas as Usinas]]*$Q$3265)</f>
        <v>0.2081244242596299</v>
      </c>
    </row>
    <row r="6567" spans="1:15" x14ac:dyDescent="0.25">
      <c r="A6567" s="16">
        <f>Tabela2025Horario[[#This Row],[DataHora]]</f>
        <v>45931.541666666664</v>
      </c>
      <c r="B6567" s="17">
        <v>2026</v>
      </c>
      <c r="C6567" s="24">
        <f>Tabela2025Horario[[#This Row],[Mês]]</f>
        <v>10</v>
      </c>
      <c r="D6567" s="24">
        <f>Tabela2025Horario[[#This Row],[Dia]]</f>
        <v>1</v>
      </c>
      <c r="E6567" s="24">
        <f>Tabela2025Horario[[#This Row],[Hora]]</f>
        <v>13</v>
      </c>
      <c r="F6567" s="25">
        <f>Tabela2025Horario[[#This Row],[Conj. Castilho]]</f>
        <v>0.24037548643504286</v>
      </c>
      <c r="G6567" s="25">
        <f>Tabela2025Horario[[#This Row],[Conj. Eol. Ventos Santa Eugênia]]</f>
        <v>0</v>
      </c>
      <c r="H6567" s="25">
        <f>Tabela2025Horario[[#This Row],[Conj. Guaimbê]]</f>
        <v>0</v>
      </c>
      <c r="I6567" s="16"/>
      <c r="J6567" s="16"/>
      <c r="K6567" s="16"/>
      <c r="L6567" s="16"/>
      <c r="M6567" s="16"/>
      <c r="N6567" s="16"/>
      <c r="O6567" s="3">
        <f>IF(Tabela2025Horario[[#This Row],[Media Agregada Todas as Usinas]]*$Q$3265&gt;100%,100%,Tabela2025Horario[[#This Row],[Media Agregada Todas as Usinas]]*$Q$3265)</f>
        <v>0.18652167353540833</v>
      </c>
    </row>
    <row r="6568" spans="1:15" x14ac:dyDescent="0.25">
      <c r="A6568" s="16">
        <f>Tabela2025Horario[[#This Row],[DataHora]]</f>
        <v>45931.583333333336</v>
      </c>
      <c r="B6568" s="17">
        <v>2026</v>
      </c>
      <c r="C6568" s="24">
        <f>Tabela2025Horario[[#This Row],[Mês]]</f>
        <v>10</v>
      </c>
      <c r="D6568" s="24">
        <f>Tabela2025Horario[[#This Row],[Dia]]</f>
        <v>1</v>
      </c>
      <c r="E6568" s="24">
        <f>Tabela2025Horario[[#This Row],[Hora]]</f>
        <v>14</v>
      </c>
      <c r="F6568" s="25">
        <f>Tabela2025Horario[[#This Row],[Conj. Castilho]]</f>
        <v>3.0631660644095216E-2</v>
      </c>
      <c r="G6568" s="25">
        <f>Tabela2025Horario[[#This Row],[Conj. Eol. Ventos Santa Eugênia]]</f>
        <v>0</v>
      </c>
      <c r="H6568" s="25">
        <f>Tabela2025Horario[[#This Row],[Conj. Guaimbê]]</f>
        <v>0</v>
      </c>
      <c r="I6568" s="16"/>
      <c r="J6568" s="16"/>
      <c r="K6568" s="16"/>
      <c r="L6568" s="16"/>
      <c r="M6568" s="16"/>
      <c r="N6568" s="16"/>
      <c r="O6568" s="3">
        <f>IF(Tabela2025Horario[[#This Row],[Media Agregada Todas as Usinas]]*$Q$3265&gt;100%,100%,Tabela2025Horario[[#This Row],[Media Agregada Todas as Usinas]]*$Q$3265)</f>
        <v>1.9120031179795653E-2</v>
      </c>
    </row>
    <row r="6569" spans="1:15" x14ac:dyDescent="0.25">
      <c r="A6569" s="16">
        <f>Tabela2025Horario[[#This Row],[DataHora]]</f>
        <v>45931.625</v>
      </c>
      <c r="B6569" s="17">
        <v>2026</v>
      </c>
      <c r="C6569" s="24">
        <f>Tabela2025Horario[[#This Row],[Mês]]</f>
        <v>10</v>
      </c>
      <c r="D6569" s="24">
        <f>Tabela2025Horario[[#This Row],[Dia]]</f>
        <v>1</v>
      </c>
      <c r="E6569" s="24">
        <f>Tabela2025Horario[[#This Row],[Hora]]</f>
        <v>15</v>
      </c>
      <c r="F6569" s="25">
        <f>Tabela2025Horario[[#This Row],[Conj. Castilho]]</f>
        <v>0</v>
      </c>
      <c r="G6569" s="25">
        <f>Tabela2025Horario[[#This Row],[Conj. Eol. Ventos Santa Eugênia]]</f>
        <v>0</v>
      </c>
      <c r="H6569" s="25">
        <f>Tabela2025Horario[[#This Row],[Conj. Guaimbê]]</f>
        <v>0</v>
      </c>
      <c r="I6569" s="16"/>
      <c r="J6569" s="16"/>
      <c r="K6569" s="16"/>
      <c r="L6569" s="16"/>
      <c r="M6569" s="16"/>
      <c r="N6569" s="16"/>
      <c r="O6569" s="3">
        <f>IF(Tabela2025Horario[[#This Row],[Media Agregada Todas as Usinas]]*$Q$3265&gt;100%,100%,Tabela2025Horario[[#This Row],[Media Agregada Todas as Usinas]]*$Q$3265)</f>
        <v>0</v>
      </c>
    </row>
    <row r="6570" spans="1:15" x14ac:dyDescent="0.25">
      <c r="A6570" s="16">
        <f>Tabela2025Horario[[#This Row],[DataHora]]</f>
        <v>45931.666666666664</v>
      </c>
      <c r="B6570" s="17">
        <v>2026</v>
      </c>
      <c r="C6570" s="24">
        <f>Tabela2025Horario[[#This Row],[Mês]]</f>
        <v>10</v>
      </c>
      <c r="D6570" s="24">
        <f>Tabela2025Horario[[#This Row],[Dia]]</f>
        <v>1</v>
      </c>
      <c r="E6570" s="24">
        <f>Tabela2025Horario[[#This Row],[Hora]]</f>
        <v>16</v>
      </c>
      <c r="F6570" s="25">
        <f>Tabela2025Horario[[#This Row],[Conj. Castilho]]</f>
        <v>0</v>
      </c>
      <c r="G6570" s="25">
        <f>Tabela2025Horario[[#This Row],[Conj. Eol. Ventos Santa Eugênia]]</f>
        <v>0</v>
      </c>
      <c r="H6570" s="25">
        <f>Tabela2025Horario[[#This Row],[Conj. Guaimbê]]</f>
        <v>0</v>
      </c>
      <c r="I6570" s="16"/>
      <c r="J6570" s="16"/>
      <c r="K6570" s="16"/>
      <c r="L6570" s="16"/>
      <c r="M6570" s="16"/>
      <c r="N6570" s="16"/>
      <c r="O6570" s="3">
        <f>IF(Tabela2025Horario[[#This Row],[Media Agregada Todas as Usinas]]*$Q$3265&gt;100%,100%,Tabela2025Horario[[#This Row],[Media Agregada Todas as Usinas]]*$Q$3265)</f>
        <v>0</v>
      </c>
    </row>
    <row r="6571" spans="1:15" x14ac:dyDescent="0.25">
      <c r="A6571" s="16">
        <f>Tabela2025Horario[[#This Row],[DataHora]]</f>
        <v>45931.708333333336</v>
      </c>
      <c r="B6571" s="17">
        <v>2026</v>
      </c>
      <c r="C6571" s="24">
        <f>Tabela2025Horario[[#This Row],[Mês]]</f>
        <v>10</v>
      </c>
      <c r="D6571" s="24">
        <f>Tabela2025Horario[[#This Row],[Dia]]</f>
        <v>1</v>
      </c>
      <c r="E6571" s="24">
        <f>Tabela2025Horario[[#This Row],[Hora]]</f>
        <v>17</v>
      </c>
      <c r="F6571" s="25">
        <f>Tabela2025Horario[[#This Row],[Conj. Castilho]]</f>
        <v>0</v>
      </c>
      <c r="G6571" s="25">
        <f>Tabela2025Horario[[#This Row],[Conj. Eol. Ventos Santa Eugênia]]</f>
        <v>0</v>
      </c>
      <c r="H6571" s="25">
        <f>Tabela2025Horario[[#This Row],[Conj. Guaimbê]]</f>
        <v>0</v>
      </c>
      <c r="I6571" s="16"/>
      <c r="J6571" s="16"/>
      <c r="K6571" s="16"/>
      <c r="L6571" s="16"/>
      <c r="M6571" s="16"/>
      <c r="N6571" s="16"/>
      <c r="O6571" s="3">
        <f>IF(Tabela2025Horario[[#This Row],[Media Agregada Todas as Usinas]]*$Q$3265&gt;100%,100%,Tabela2025Horario[[#This Row],[Media Agregada Todas as Usinas]]*$Q$3265)</f>
        <v>0</v>
      </c>
    </row>
    <row r="6572" spans="1:15" x14ac:dyDescent="0.25">
      <c r="A6572" s="16">
        <f>Tabela2025Horario[[#This Row],[DataHora]]</f>
        <v>45931.75</v>
      </c>
      <c r="B6572" s="17">
        <v>2026</v>
      </c>
      <c r="C6572" s="24">
        <f>Tabela2025Horario[[#This Row],[Mês]]</f>
        <v>10</v>
      </c>
      <c r="D6572" s="24">
        <f>Tabela2025Horario[[#This Row],[Dia]]</f>
        <v>1</v>
      </c>
      <c r="E6572" s="24">
        <f>Tabela2025Horario[[#This Row],[Hora]]</f>
        <v>18</v>
      </c>
      <c r="F6572" s="25">
        <f>Tabela2025Horario[[#This Row],[Conj. Castilho]]</f>
        <v>0</v>
      </c>
      <c r="G6572" s="25">
        <f>Tabela2025Horario[[#This Row],[Conj. Eol. Ventos Santa Eugênia]]</f>
        <v>0</v>
      </c>
      <c r="H6572" s="25">
        <f>Tabela2025Horario[[#This Row],[Conj. Guaimbê]]</f>
        <v>0</v>
      </c>
      <c r="I6572" s="16"/>
      <c r="J6572" s="16"/>
      <c r="K6572" s="16"/>
      <c r="L6572" s="16"/>
      <c r="M6572" s="16"/>
      <c r="N6572" s="16"/>
      <c r="O6572" s="3">
        <f>IF(Tabela2025Horario[[#This Row],[Media Agregada Todas as Usinas]]*$Q$3265&gt;100%,100%,Tabela2025Horario[[#This Row],[Media Agregada Todas as Usinas]]*$Q$3265)</f>
        <v>0</v>
      </c>
    </row>
    <row r="6573" spans="1:15" x14ac:dyDescent="0.25">
      <c r="A6573" s="16">
        <f>Tabela2025Horario[[#This Row],[DataHora]]</f>
        <v>45931.791666666664</v>
      </c>
      <c r="B6573" s="17">
        <v>2026</v>
      </c>
      <c r="C6573" s="24">
        <f>Tabela2025Horario[[#This Row],[Mês]]</f>
        <v>10</v>
      </c>
      <c r="D6573" s="24">
        <f>Tabela2025Horario[[#This Row],[Dia]]</f>
        <v>1</v>
      </c>
      <c r="E6573" s="24">
        <f>Tabela2025Horario[[#This Row],[Hora]]</f>
        <v>19</v>
      </c>
      <c r="F6573" s="25">
        <f>Tabela2025Horario[[#This Row],[Conj. Castilho]]</f>
        <v>0</v>
      </c>
      <c r="G6573" s="25">
        <f>Tabela2025Horario[[#This Row],[Conj. Eol. Ventos Santa Eugênia]]</f>
        <v>0</v>
      </c>
      <c r="H6573" s="25">
        <f>Tabela2025Horario[[#This Row],[Conj. Guaimbê]]</f>
        <v>0</v>
      </c>
      <c r="I6573" s="16"/>
      <c r="J6573" s="16"/>
      <c r="K6573" s="16"/>
      <c r="L6573" s="16"/>
      <c r="M6573" s="16"/>
      <c r="N6573" s="16"/>
      <c r="O6573" s="3">
        <f>IF(Tabela2025Horario[[#This Row],[Media Agregada Todas as Usinas]]*$Q$3265&gt;100%,100%,Tabela2025Horario[[#This Row],[Media Agregada Todas as Usinas]]*$Q$3265)</f>
        <v>0</v>
      </c>
    </row>
    <row r="6574" spans="1:15" x14ac:dyDescent="0.25">
      <c r="A6574" s="16">
        <f>Tabela2025Horario[[#This Row],[DataHora]]</f>
        <v>45931.833333333336</v>
      </c>
      <c r="B6574" s="17">
        <v>2026</v>
      </c>
      <c r="C6574" s="24">
        <f>Tabela2025Horario[[#This Row],[Mês]]</f>
        <v>10</v>
      </c>
      <c r="D6574" s="24">
        <f>Tabela2025Horario[[#This Row],[Dia]]</f>
        <v>1</v>
      </c>
      <c r="E6574" s="24">
        <f>Tabela2025Horario[[#This Row],[Hora]]</f>
        <v>20</v>
      </c>
      <c r="F6574" s="25">
        <f>Tabela2025Horario[[#This Row],[Conj. Castilho]]</f>
        <v>0</v>
      </c>
      <c r="G6574" s="25">
        <f>Tabela2025Horario[[#This Row],[Conj. Eol. Ventos Santa Eugênia]]</f>
        <v>0</v>
      </c>
      <c r="H6574" s="25">
        <f>Tabela2025Horario[[#This Row],[Conj. Guaimbê]]</f>
        <v>0</v>
      </c>
      <c r="I6574" s="16"/>
      <c r="J6574" s="16"/>
      <c r="K6574" s="16"/>
      <c r="L6574" s="16"/>
      <c r="M6574" s="16"/>
      <c r="N6574" s="16"/>
      <c r="O6574" s="3">
        <f>IF(Tabela2025Horario[[#This Row],[Media Agregada Todas as Usinas]]*$Q$3265&gt;100%,100%,Tabela2025Horario[[#This Row],[Media Agregada Todas as Usinas]]*$Q$3265)</f>
        <v>0</v>
      </c>
    </row>
    <row r="6575" spans="1:15" x14ac:dyDescent="0.25">
      <c r="A6575" s="16">
        <f>Tabela2025Horario[[#This Row],[DataHora]]</f>
        <v>45931.875</v>
      </c>
      <c r="B6575" s="17">
        <v>2026</v>
      </c>
      <c r="C6575" s="24">
        <f>Tabela2025Horario[[#This Row],[Mês]]</f>
        <v>10</v>
      </c>
      <c r="D6575" s="24">
        <f>Tabela2025Horario[[#This Row],[Dia]]</f>
        <v>1</v>
      </c>
      <c r="E6575" s="24">
        <f>Tabela2025Horario[[#This Row],[Hora]]</f>
        <v>21</v>
      </c>
      <c r="F6575" s="25">
        <f>Tabela2025Horario[[#This Row],[Conj. Castilho]]</f>
        <v>0</v>
      </c>
      <c r="G6575" s="25">
        <f>Tabela2025Horario[[#This Row],[Conj. Eol. Ventos Santa Eugênia]]</f>
        <v>0</v>
      </c>
      <c r="H6575" s="25">
        <f>Tabela2025Horario[[#This Row],[Conj. Guaimbê]]</f>
        <v>0</v>
      </c>
      <c r="I6575" s="16"/>
      <c r="J6575" s="16"/>
      <c r="K6575" s="16"/>
      <c r="L6575" s="16"/>
      <c r="M6575" s="16"/>
      <c r="N6575" s="16"/>
      <c r="O6575" s="3">
        <f>IF(Tabela2025Horario[[#This Row],[Media Agregada Todas as Usinas]]*$Q$3265&gt;100%,100%,Tabela2025Horario[[#This Row],[Media Agregada Todas as Usinas]]*$Q$3265)</f>
        <v>0</v>
      </c>
    </row>
    <row r="6576" spans="1:15" x14ac:dyDescent="0.25">
      <c r="A6576" s="16">
        <f>Tabela2025Horario[[#This Row],[DataHora]]</f>
        <v>45931.916666666664</v>
      </c>
      <c r="B6576" s="17">
        <v>2026</v>
      </c>
      <c r="C6576" s="24">
        <f>Tabela2025Horario[[#This Row],[Mês]]</f>
        <v>10</v>
      </c>
      <c r="D6576" s="24">
        <f>Tabela2025Horario[[#This Row],[Dia]]</f>
        <v>1</v>
      </c>
      <c r="E6576" s="24">
        <f>Tabela2025Horario[[#This Row],[Hora]]</f>
        <v>22</v>
      </c>
      <c r="F6576" s="25">
        <f>Tabela2025Horario[[#This Row],[Conj. Castilho]]</f>
        <v>0</v>
      </c>
      <c r="G6576" s="25">
        <f>Tabela2025Horario[[#This Row],[Conj. Eol. Ventos Santa Eugênia]]</f>
        <v>0</v>
      </c>
      <c r="H6576" s="25">
        <f>Tabela2025Horario[[#This Row],[Conj. Guaimbê]]</f>
        <v>0</v>
      </c>
      <c r="I6576" s="16"/>
      <c r="J6576" s="16"/>
      <c r="K6576" s="16"/>
      <c r="L6576" s="16"/>
      <c r="M6576" s="16"/>
      <c r="N6576" s="16"/>
      <c r="O6576" s="3">
        <f>IF(Tabela2025Horario[[#This Row],[Media Agregada Todas as Usinas]]*$Q$3265&gt;100%,100%,Tabela2025Horario[[#This Row],[Media Agregada Todas as Usinas]]*$Q$3265)</f>
        <v>0</v>
      </c>
    </row>
    <row r="6577" spans="1:15" x14ac:dyDescent="0.25">
      <c r="A6577" s="16">
        <f>Tabela2025Horario[[#This Row],[DataHora]]</f>
        <v>45931.958333333336</v>
      </c>
      <c r="B6577" s="17">
        <v>2026</v>
      </c>
      <c r="C6577" s="24">
        <f>Tabela2025Horario[[#This Row],[Mês]]</f>
        <v>10</v>
      </c>
      <c r="D6577" s="24">
        <f>Tabela2025Horario[[#This Row],[Dia]]</f>
        <v>1</v>
      </c>
      <c r="E6577" s="24">
        <f>Tabela2025Horario[[#This Row],[Hora]]</f>
        <v>23</v>
      </c>
      <c r="F6577" s="25">
        <f>Tabela2025Horario[[#This Row],[Conj. Castilho]]</f>
        <v>0</v>
      </c>
      <c r="G6577" s="25">
        <f>Tabela2025Horario[[#This Row],[Conj. Eol. Ventos Santa Eugênia]]</f>
        <v>0</v>
      </c>
      <c r="H6577" s="25">
        <f>Tabela2025Horario[[#This Row],[Conj. Guaimbê]]</f>
        <v>0</v>
      </c>
      <c r="I6577" s="16"/>
      <c r="J6577" s="16"/>
      <c r="K6577" s="16"/>
      <c r="L6577" s="16"/>
      <c r="M6577" s="16"/>
      <c r="N6577" s="16"/>
      <c r="O6577" s="3">
        <f>IF(Tabela2025Horario[[#This Row],[Media Agregada Todas as Usinas]]*$Q$3265&gt;100%,100%,Tabela2025Horario[[#This Row],[Media Agregada Todas as Usinas]]*$Q$3265)</f>
        <v>0</v>
      </c>
    </row>
    <row r="6578" spans="1:15" x14ac:dyDescent="0.25">
      <c r="A6578" s="16">
        <f>Tabela2025Horario[[#This Row],[DataHora]]</f>
        <v>45932</v>
      </c>
      <c r="B6578" s="17">
        <v>2026</v>
      </c>
      <c r="C6578" s="24">
        <f>Tabela2025Horario[[#This Row],[Mês]]</f>
        <v>10</v>
      </c>
      <c r="D6578" s="24">
        <f>Tabela2025Horario[[#This Row],[Dia]]</f>
        <v>2</v>
      </c>
      <c r="E6578" s="24">
        <f>Tabela2025Horario[[#This Row],[Hora]]</f>
        <v>0</v>
      </c>
      <c r="F6578" s="25">
        <f>Tabela2025Horario[[#This Row],[Conj. Castilho]]</f>
        <v>0</v>
      </c>
      <c r="G6578" s="25">
        <f>Tabela2025Horario[[#This Row],[Conj. Eol. Ventos Santa Eugênia]]</f>
        <v>0</v>
      </c>
      <c r="H6578" s="25">
        <f>Tabela2025Horario[[#This Row],[Conj. Guaimbê]]</f>
        <v>0</v>
      </c>
      <c r="I6578" s="16"/>
      <c r="J6578" s="16"/>
      <c r="K6578" s="16"/>
      <c r="L6578" s="16"/>
      <c r="M6578" s="16"/>
      <c r="N6578" s="16"/>
      <c r="O6578" s="3">
        <f>IF(Tabela2025Horario[[#This Row],[Media Agregada Todas as Usinas]]*$Q$3265&gt;100%,100%,Tabela2025Horario[[#This Row],[Media Agregada Todas as Usinas]]*$Q$3265)</f>
        <v>0</v>
      </c>
    </row>
    <row r="6579" spans="1:15" x14ac:dyDescent="0.25">
      <c r="A6579" s="16">
        <f>Tabela2025Horario[[#This Row],[DataHora]]</f>
        <v>45932.041666666664</v>
      </c>
      <c r="B6579" s="17">
        <v>2026</v>
      </c>
      <c r="C6579" s="24">
        <f>Tabela2025Horario[[#This Row],[Mês]]</f>
        <v>10</v>
      </c>
      <c r="D6579" s="24">
        <f>Tabela2025Horario[[#This Row],[Dia]]</f>
        <v>2</v>
      </c>
      <c r="E6579" s="24">
        <f>Tabela2025Horario[[#This Row],[Hora]]</f>
        <v>1</v>
      </c>
      <c r="F6579" s="25">
        <f>Tabela2025Horario[[#This Row],[Conj. Castilho]]</f>
        <v>0</v>
      </c>
      <c r="G6579" s="25">
        <f>Tabela2025Horario[[#This Row],[Conj. Eol. Ventos Santa Eugênia]]</f>
        <v>0</v>
      </c>
      <c r="H6579" s="25">
        <f>Tabela2025Horario[[#This Row],[Conj. Guaimbê]]</f>
        <v>0</v>
      </c>
      <c r="I6579" s="16"/>
      <c r="J6579" s="16"/>
      <c r="K6579" s="16"/>
      <c r="L6579" s="16"/>
      <c r="M6579" s="16"/>
      <c r="N6579" s="16"/>
      <c r="O6579" s="3">
        <f>IF(Tabela2025Horario[[#This Row],[Media Agregada Todas as Usinas]]*$Q$3265&gt;100%,100%,Tabela2025Horario[[#This Row],[Media Agregada Todas as Usinas]]*$Q$3265)</f>
        <v>0</v>
      </c>
    </row>
    <row r="6580" spans="1:15" x14ac:dyDescent="0.25">
      <c r="A6580" s="16">
        <f>Tabela2025Horario[[#This Row],[DataHora]]</f>
        <v>45932.083333333336</v>
      </c>
      <c r="B6580" s="17">
        <v>2026</v>
      </c>
      <c r="C6580" s="24">
        <f>Tabela2025Horario[[#This Row],[Mês]]</f>
        <v>10</v>
      </c>
      <c r="D6580" s="24">
        <f>Tabela2025Horario[[#This Row],[Dia]]</f>
        <v>2</v>
      </c>
      <c r="E6580" s="24">
        <f>Tabela2025Horario[[#This Row],[Hora]]</f>
        <v>2</v>
      </c>
      <c r="F6580" s="25">
        <f>Tabela2025Horario[[#This Row],[Conj. Castilho]]</f>
        <v>0</v>
      </c>
      <c r="G6580" s="25">
        <f>Tabela2025Horario[[#This Row],[Conj. Eol. Ventos Santa Eugênia]]</f>
        <v>0</v>
      </c>
      <c r="H6580" s="25">
        <f>Tabela2025Horario[[#This Row],[Conj. Guaimbê]]</f>
        <v>0</v>
      </c>
      <c r="I6580" s="16"/>
      <c r="J6580" s="16"/>
      <c r="K6580" s="16"/>
      <c r="L6580" s="16"/>
      <c r="M6580" s="16"/>
      <c r="N6580" s="16"/>
      <c r="O6580" s="3">
        <f>IF(Tabela2025Horario[[#This Row],[Media Agregada Todas as Usinas]]*$Q$3265&gt;100%,100%,Tabela2025Horario[[#This Row],[Media Agregada Todas as Usinas]]*$Q$3265)</f>
        <v>0</v>
      </c>
    </row>
    <row r="6581" spans="1:15" x14ac:dyDescent="0.25">
      <c r="A6581" s="16">
        <f>Tabela2025Horario[[#This Row],[DataHora]]</f>
        <v>45932.125</v>
      </c>
      <c r="B6581" s="17">
        <v>2026</v>
      </c>
      <c r="C6581" s="24">
        <f>Tabela2025Horario[[#This Row],[Mês]]</f>
        <v>10</v>
      </c>
      <c r="D6581" s="24">
        <f>Tabela2025Horario[[#This Row],[Dia]]</f>
        <v>2</v>
      </c>
      <c r="E6581" s="24">
        <f>Tabela2025Horario[[#This Row],[Hora]]</f>
        <v>3</v>
      </c>
      <c r="F6581" s="25">
        <f>Tabela2025Horario[[#This Row],[Conj. Castilho]]</f>
        <v>0</v>
      </c>
      <c r="G6581" s="25">
        <f>Tabela2025Horario[[#This Row],[Conj. Eol. Ventos Santa Eugênia]]</f>
        <v>0</v>
      </c>
      <c r="H6581" s="25">
        <f>Tabela2025Horario[[#This Row],[Conj. Guaimbê]]</f>
        <v>0</v>
      </c>
      <c r="I6581" s="16"/>
      <c r="J6581" s="16"/>
      <c r="K6581" s="16"/>
      <c r="L6581" s="16"/>
      <c r="M6581" s="16"/>
      <c r="N6581" s="16"/>
      <c r="O6581" s="3">
        <f>IF(Tabela2025Horario[[#This Row],[Media Agregada Todas as Usinas]]*$Q$3265&gt;100%,100%,Tabela2025Horario[[#This Row],[Media Agregada Todas as Usinas]]*$Q$3265)</f>
        <v>0</v>
      </c>
    </row>
    <row r="6582" spans="1:15" x14ac:dyDescent="0.25">
      <c r="A6582" s="16">
        <f>Tabela2025Horario[[#This Row],[DataHora]]</f>
        <v>45932.166666666664</v>
      </c>
      <c r="B6582" s="17">
        <v>2026</v>
      </c>
      <c r="C6582" s="24">
        <f>Tabela2025Horario[[#This Row],[Mês]]</f>
        <v>10</v>
      </c>
      <c r="D6582" s="24">
        <f>Tabela2025Horario[[#This Row],[Dia]]</f>
        <v>2</v>
      </c>
      <c r="E6582" s="24">
        <f>Tabela2025Horario[[#This Row],[Hora]]</f>
        <v>4</v>
      </c>
      <c r="F6582" s="25">
        <f>Tabela2025Horario[[#This Row],[Conj. Castilho]]</f>
        <v>0</v>
      </c>
      <c r="G6582" s="25">
        <f>Tabela2025Horario[[#This Row],[Conj. Eol. Ventos Santa Eugênia]]</f>
        <v>0</v>
      </c>
      <c r="H6582" s="25">
        <f>Tabela2025Horario[[#This Row],[Conj. Guaimbê]]</f>
        <v>0</v>
      </c>
      <c r="I6582" s="16"/>
      <c r="J6582" s="16"/>
      <c r="K6582" s="16"/>
      <c r="L6582" s="16"/>
      <c r="M6582" s="16"/>
      <c r="N6582" s="16"/>
      <c r="O6582" s="3">
        <f>IF(Tabela2025Horario[[#This Row],[Media Agregada Todas as Usinas]]*$Q$3265&gt;100%,100%,Tabela2025Horario[[#This Row],[Media Agregada Todas as Usinas]]*$Q$3265)</f>
        <v>0</v>
      </c>
    </row>
    <row r="6583" spans="1:15" x14ac:dyDescent="0.25">
      <c r="A6583" s="16">
        <f>Tabela2025Horario[[#This Row],[DataHora]]</f>
        <v>45932.208333333336</v>
      </c>
      <c r="B6583" s="17">
        <v>2026</v>
      </c>
      <c r="C6583" s="24">
        <f>Tabela2025Horario[[#This Row],[Mês]]</f>
        <v>10</v>
      </c>
      <c r="D6583" s="24">
        <f>Tabela2025Horario[[#This Row],[Dia]]</f>
        <v>2</v>
      </c>
      <c r="E6583" s="24">
        <f>Tabela2025Horario[[#This Row],[Hora]]</f>
        <v>5</v>
      </c>
      <c r="F6583" s="25">
        <f>Tabela2025Horario[[#This Row],[Conj. Castilho]]</f>
        <v>0</v>
      </c>
      <c r="G6583" s="25">
        <f>Tabela2025Horario[[#This Row],[Conj. Eol. Ventos Santa Eugênia]]</f>
        <v>3.9894529949270809E-3</v>
      </c>
      <c r="H6583" s="25">
        <f>Tabela2025Horario[[#This Row],[Conj. Guaimbê]]</f>
        <v>0</v>
      </c>
      <c r="I6583" s="16"/>
      <c r="J6583" s="16"/>
      <c r="K6583" s="16"/>
      <c r="L6583" s="16"/>
      <c r="M6583" s="16"/>
      <c r="N6583" s="16"/>
      <c r="O6583" s="3">
        <f>IF(Tabela2025Horario[[#This Row],[Media Agregada Todas as Usinas]]*$Q$3265&gt;100%,100%,Tabela2025Horario[[#This Row],[Media Agregada Todas as Usinas]]*$Q$3265)</f>
        <v>0.29472577412114837</v>
      </c>
    </row>
    <row r="6584" spans="1:15" x14ac:dyDescent="0.25">
      <c r="A6584" s="16">
        <f>Tabela2025Horario[[#This Row],[DataHora]]</f>
        <v>45932.25</v>
      </c>
      <c r="B6584" s="17">
        <v>2026</v>
      </c>
      <c r="C6584" s="24">
        <f>Tabela2025Horario[[#This Row],[Mês]]</f>
        <v>10</v>
      </c>
      <c r="D6584" s="24">
        <f>Tabela2025Horario[[#This Row],[Dia]]</f>
        <v>2</v>
      </c>
      <c r="E6584" s="24">
        <f>Tabela2025Horario[[#This Row],[Hora]]</f>
        <v>6</v>
      </c>
      <c r="F6584" s="25">
        <f>Tabela2025Horario[[#This Row],[Conj. Castilho]]</f>
        <v>0</v>
      </c>
      <c r="G6584" s="25">
        <f>Tabela2025Horario[[#This Row],[Conj. Eol. Ventos Santa Eugênia]]</f>
        <v>0.18600032250249079</v>
      </c>
      <c r="H6584" s="25">
        <f>Tabela2025Horario[[#This Row],[Conj. Guaimbê]]</f>
        <v>0</v>
      </c>
      <c r="I6584" s="16"/>
      <c r="J6584" s="16"/>
      <c r="K6584" s="16"/>
      <c r="L6584" s="16"/>
      <c r="M6584" s="16"/>
      <c r="N6584" s="16"/>
      <c r="O6584" s="3">
        <f>IF(Tabela2025Horario[[#This Row],[Media Agregada Todas as Usinas]]*$Q$3265&gt;100%,100%,Tabela2025Horario[[#This Row],[Media Agregada Todas as Usinas]]*$Q$3265)</f>
        <v>0.69264621378570557</v>
      </c>
    </row>
    <row r="6585" spans="1:15" x14ac:dyDescent="0.25">
      <c r="A6585" s="16">
        <f>Tabela2025Horario[[#This Row],[DataHora]]</f>
        <v>45932.291666666664</v>
      </c>
      <c r="B6585" s="17">
        <v>2026</v>
      </c>
      <c r="C6585" s="24">
        <f>Tabela2025Horario[[#This Row],[Mês]]</f>
        <v>10</v>
      </c>
      <c r="D6585" s="24">
        <f>Tabela2025Horario[[#This Row],[Dia]]</f>
        <v>2</v>
      </c>
      <c r="E6585" s="24">
        <f>Tabela2025Horario[[#This Row],[Hora]]</f>
        <v>7</v>
      </c>
      <c r="F6585" s="25">
        <f>Tabela2025Horario[[#This Row],[Conj. Castilho]]</f>
        <v>0</v>
      </c>
      <c r="G6585" s="25">
        <f>Tabela2025Horario[[#This Row],[Conj. Eol. Ventos Santa Eugênia]]</f>
        <v>0.35296612354192669</v>
      </c>
      <c r="H6585" s="25">
        <f>Tabela2025Horario[[#This Row],[Conj. Guaimbê]]</f>
        <v>0</v>
      </c>
      <c r="I6585" s="16"/>
      <c r="J6585" s="16"/>
      <c r="K6585" s="16"/>
      <c r="L6585" s="16"/>
      <c r="M6585" s="16"/>
      <c r="N6585" s="16"/>
      <c r="O6585" s="3">
        <f>IF(Tabela2025Horario[[#This Row],[Media Agregada Todas as Usinas]]*$Q$3265&gt;100%,100%,Tabela2025Horario[[#This Row],[Media Agregada Todas as Usinas]]*$Q$3265)</f>
        <v>0.85760444978858741</v>
      </c>
    </row>
    <row r="6586" spans="1:15" x14ac:dyDescent="0.25">
      <c r="A6586" s="16">
        <f>Tabela2025Horario[[#This Row],[DataHora]]</f>
        <v>45932.333333333336</v>
      </c>
      <c r="B6586" s="17">
        <v>2026</v>
      </c>
      <c r="C6586" s="24">
        <f>Tabela2025Horario[[#This Row],[Mês]]</f>
        <v>10</v>
      </c>
      <c r="D6586" s="24">
        <f>Tabela2025Horario[[#This Row],[Dia]]</f>
        <v>2</v>
      </c>
      <c r="E6586" s="24">
        <f>Tabela2025Horario[[#This Row],[Hora]]</f>
        <v>8</v>
      </c>
      <c r="F6586" s="25">
        <f>Tabela2025Horario[[#This Row],[Conj. Castilho]]</f>
        <v>0</v>
      </c>
      <c r="G6586" s="25">
        <f>Tabela2025Horario[[#This Row],[Conj. Eol. Ventos Santa Eugênia]]</f>
        <v>0.34617201311431944</v>
      </c>
      <c r="H6586" s="25">
        <f>Tabela2025Horario[[#This Row],[Conj. Guaimbê]]</f>
        <v>0</v>
      </c>
      <c r="I6586" s="16"/>
      <c r="J6586" s="16"/>
      <c r="K6586" s="16"/>
      <c r="L6586" s="16"/>
      <c r="M6586" s="16"/>
      <c r="N6586" s="16"/>
      <c r="O6586" s="3">
        <f>IF(Tabela2025Horario[[#This Row],[Media Agregada Todas as Usinas]]*$Q$3265&gt;100%,100%,Tabela2025Horario[[#This Row],[Media Agregada Todas as Usinas]]*$Q$3265)</f>
        <v>0.93926334578334714</v>
      </c>
    </row>
    <row r="6587" spans="1:15" x14ac:dyDescent="0.25">
      <c r="A6587" s="16">
        <f>Tabela2025Horario[[#This Row],[DataHora]]</f>
        <v>45932.375</v>
      </c>
      <c r="B6587" s="17">
        <v>2026</v>
      </c>
      <c r="C6587" s="24">
        <f>Tabela2025Horario[[#This Row],[Mês]]</f>
        <v>10</v>
      </c>
      <c r="D6587" s="24">
        <f>Tabela2025Horario[[#This Row],[Dia]]</f>
        <v>2</v>
      </c>
      <c r="E6587" s="24">
        <f>Tabela2025Horario[[#This Row],[Hora]]</f>
        <v>9</v>
      </c>
      <c r="F6587" s="25">
        <f>Tabela2025Horario[[#This Row],[Conj. Castilho]]</f>
        <v>0.11672918943239888</v>
      </c>
      <c r="G6587" s="25">
        <f>Tabela2025Horario[[#This Row],[Conj. Eol. Ventos Santa Eugênia]]</f>
        <v>0.24228214531013775</v>
      </c>
      <c r="H6587" s="25">
        <f>Tabela2025Horario[[#This Row],[Conj. Guaimbê]]</f>
        <v>8.6366839992712913E-2</v>
      </c>
      <c r="I6587" s="16"/>
      <c r="J6587" s="16"/>
      <c r="K6587" s="16"/>
      <c r="L6587" s="16"/>
      <c r="M6587" s="16"/>
      <c r="N6587" s="16"/>
      <c r="O6587" s="3">
        <f>IF(Tabela2025Horario[[#This Row],[Media Agregada Todas as Usinas]]*$Q$3265&gt;100%,100%,Tabela2025Horario[[#This Row],[Media Agregada Todas as Usinas]]*$Q$3265)</f>
        <v>1</v>
      </c>
    </row>
    <row r="6588" spans="1:15" x14ac:dyDescent="0.25">
      <c r="A6588" s="16">
        <f>Tabela2025Horario[[#This Row],[DataHora]]</f>
        <v>45932.416666666664</v>
      </c>
      <c r="B6588" s="17">
        <v>2026</v>
      </c>
      <c r="C6588" s="24">
        <f>Tabela2025Horario[[#This Row],[Mês]]</f>
        <v>10</v>
      </c>
      <c r="D6588" s="24">
        <f>Tabela2025Horario[[#This Row],[Dia]]</f>
        <v>2</v>
      </c>
      <c r="E6588" s="24">
        <f>Tabela2025Horario[[#This Row],[Hora]]</f>
        <v>10</v>
      </c>
      <c r="F6588" s="25">
        <f>Tabela2025Horario[[#This Row],[Conj. Castilho]]</f>
        <v>0.17524522314145341</v>
      </c>
      <c r="G6588" s="25">
        <f>Tabela2025Horario[[#This Row],[Conj. Eol. Ventos Santa Eugênia]]</f>
        <v>9.6518385615242855E-2</v>
      </c>
      <c r="H6588" s="25">
        <f>Tabela2025Horario[[#This Row],[Conj. Guaimbê]]</f>
        <v>0.25709282022938684</v>
      </c>
      <c r="I6588" s="16"/>
      <c r="J6588" s="16"/>
      <c r="K6588" s="16"/>
      <c r="L6588" s="16"/>
      <c r="M6588" s="16"/>
      <c r="N6588" s="16"/>
      <c r="O6588" s="3">
        <f>IF(Tabela2025Horario[[#This Row],[Media Agregada Todas as Usinas]]*$Q$3265&gt;100%,100%,Tabela2025Horario[[#This Row],[Media Agregada Todas as Usinas]]*$Q$3265)</f>
        <v>1</v>
      </c>
    </row>
    <row r="6589" spans="1:15" x14ac:dyDescent="0.25">
      <c r="A6589" s="16">
        <f>Tabela2025Horario[[#This Row],[DataHora]]</f>
        <v>45932.458333333336</v>
      </c>
      <c r="B6589" s="17">
        <v>2026</v>
      </c>
      <c r="C6589" s="24">
        <f>Tabela2025Horario[[#This Row],[Mês]]</f>
        <v>10</v>
      </c>
      <c r="D6589" s="24">
        <f>Tabela2025Horario[[#This Row],[Dia]]</f>
        <v>2</v>
      </c>
      <c r="E6589" s="24">
        <f>Tabela2025Horario[[#This Row],[Hora]]</f>
        <v>11</v>
      </c>
      <c r="F6589" s="25">
        <f>Tabela2025Horario[[#This Row],[Conj. Castilho]]</f>
        <v>0.22176791473980717</v>
      </c>
      <c r="G6589" s="25">
        <f>Tabela2025Horario[[#This Row],[Conj. Eol. Ventos Santa Eugênia]]</f>
        <v>0</v>
      </c>
      <c r="H6589" s="25">
        <f>Tabela2025Horario[[#This Row],[Conj. Guaimbê]]</f>
        <v>0.26989680333154231</v>
      </c>
      <c r="I6589" s="16"/>
      <c r="J6589" s="16"/>
      <c r="K6589" s="16"/>
      <c r="L6589" s="16"/>
      <c r="M6589" s="16"/>
      <c r="N6589" s="16"/>
      <c r="O6589" s="3">
        <f>IF(Tabela2025Horario[[#This Row],[Media Agregada Todas as Usinas]]*$Q$3265&gt;100%,100%,Tabela2025Horario[[#This Row],[Media Agregada Todas as Usinas]]*$Q$3265)</f>
        <v>0.74220037624028301</v>
      </c>
    </row>
    <row r="6590" spans="1:15" x14ac:dyDescent="0.25">
      <c r="A6590" s="16">
        <f>Tabela2025Horario[[#This Row],[DataHora]]</f>
        <v>45932.5</v>
      </c>
      <c r="B6590" s="17">
        <v>2026</v>
      </c>
      <c r="C6590" s="24">
        <f>Tabela2025Horario[[#This Row],[Mês]]</f>
        <v>10</v>
      </c>
      <c r="D6590" s="24">
        <f>Tabela2025Horario[[#This Row],[Dia]]</f>
        <v>2</v>
      </c>
      <c r="E6590" s="24">
        <f>Tabela2025Horario[[#This Row],[Hora]]</f>
        <v>12</v>
      </c>
      <c r="F6590" s="25">
        <f>Tabela2025Horario[[#This Row],[Conj. Castilho]]</f>
        <v>0.13772479105060234</v>
      </c>
      <c r="G6590" s="25">
        <f>Tabela2025Horario[[#This Row],[Conj. Eol. Ventos Santa Eugênia]]</f>
        <v>0</v>
      </c>
      <c r="H6590" s="25">
        <f>Tabela2025Horario[[#This Row],[Conj. Guaimbê]]</f>
        <v>0.32895927872142849</v>
      </c>
      <c r="I6590" s="16"/>
      <c r="J6590" s="16"/>
      <c r="K6590" s="16"/>
      <c r="L6590" s="16"/>
      <c r="M6590" s="16"/>
      <c r="N6590" s="16"/>
      <c r="O6590" s="3">
        <f>IF(Tabela2025Horario[[#This Row],[Media Agregada Todas as Usinas]]*$Q$3265&gt;100%,100%,Tabela2025Horario[[#This Row],[Media Agregada Todas as Usinas]]*$Q$3265)</f>
        <v>0.62266982500592449</v>
      </c>
    </row>
    <row r="6591" spans="1:15" x14ac:dyDescent="0.25">
      <c r="A6591" s="16">
        <f>Tabela2025Horario[[#This Row],[DataHora]]</f>
        <v>45932.541666666664</v>
      </c>
      <c r="B6591" s="17">
        <v>2026</v>
      </c>
      <c r="C6591" s="24">
        <f>Tabela2025Horario[[#This Row],[Mês]]</f>
        <v>10</v>
      </c>
      <c r="D6591" s="24">
        <f>Tabela2025Horario[[#This Row],[Dia]]</f>
        <v>2</v>
      </c>
      <c r="E6591" s="24">
        <f>Tabela2025Horario[[#This Row],[Hora]]</f>
        <v>13</v>
      </c>
      <c r="F6591" s="25">
        <f>Tabela2025Horario[[#This Row],[Conj. Castilho]]</f>
        <v>0.2234833043324059</v>
      </c>
      <c r="G6591" s="25">
        <f>Tabela2025Horario[[#This Row],[Conj. Eol. Ventos Santa Eugênia]]</f>
        <v>0</v>
      </c>
      <c r="H6591" s="25">
        <f>Tabela2025Horario[[#This Row],[Conj. Guaimbê]]</f>
        <v>0.28071868874897865</v>
      </c>
      <c r="I6591" s="16"/>
      <c r="J6591" s="16"/>
      <c r="K6591" s="16"/>
      <c r="L6591" s="16"/>
      <c r="M6591" s="16"/>
      <c r="N6591" s="16"/>
      <c r="O6591" s="3">
        <f>IF(Tabela2025Horario[[#This Row],[Media Agregada Todas as Usinas]]*$Q$3265&gt;100%,100%,Tabela2025Horario[[#This Row],[Media Agregada Todas as Usinas]]*$Q$3265)</f>
        <v>0.42505501075978291</v>
      </c>
    </row>
    <row r="6592" spans="1:15" x14ac:dyDescent="0.25">
      <c r="A6592" s="16">
        <f>Tabela2025Horario[[#This Row],[DataHora]]</f>
        <v>45932.583333333336</v>
      </c>
      <c r="B6592" s="17">
        <v>2026</v>
      </c>
      <c r="C6592" s="24">
        <f>Tabela2025Horario[[#This Row],[Mês]]</f>
        <v>10</v>
      </c>
      <c r="D6592" s="24">
        <f>Tabela2025Horario[[#This Row],[Dia]]</f>
        <v>2</v>
      </c>
      <c r="E6592" s="24">
        <f>Tabela2025Horario[[#This Row],[Hora]]</f>
        <v>14</v>
      </c>
      <c r="F6592" s="25">
        <f>Tabela2025Horario[[#This Row],[Conj. Castilho]]</f>
        <v>0</v>
      </c>
      <c r="G6592" s="25">
        <f>Tabela2025Horario[[#This Row],[Conj. Eol. Ventos Santa Eugênia]]</f>
        <v>0</v>
      </c>
      <c r="H6592" s="25">
        <f>Tabela2025Horario[[#This Row],[Conj. Guaimbê]]</f>
        <v>0</v>
      </c>
      <c r="I6592" s="16"/>
      <c r="J6592" s="16"/>
      <c r="K6592" s="16"/>
      <c r="L6592" s="16"/>
      <c r="M6592" s="16"/>
      <c r="N6592" s="16"/>
      <c r="O6592" s="3">
        <f>IF(Tabela2025Horario[[#This Row],[Media Agregada Todas as Usinas]]*$Q$3265&gt;100%,100%,Tabela2025Horario[[#This Row],[Media Agregada Todas as Usinas]]*$Q$3265)</f>
        <v>0</v>
      </c>
    </row>
    <row r="6593" spans="1:15" x14ac:dyDescent="0.25">
      <c r="A6593" s="16">
        <f>Tabela2025Horario[[#This Row],[DataHora]]</f>
        <v>45932.625</v>
      </c>
      <c r="B6593" s="17">
        <v>2026</v>
      </c>
      <c r="C6593" s="24">
        <f>Tabela2025Horario[[#This Row],[Mês]]</f>
        <v>10</v>
      </c>
      <c r="D6593" s="24">
        <f>Tabela2025Horario[[#This Row],[Dia]]</f>
        <v>2</v>
      </c>
      <c r="E6593" s="24">
        <f>Tabela2025Horario[[#This Row],[Hora]]</f>
        <v>15</v>
      </c>
      <c r="F6593" s="25">
        <f>Tabela2025Horario[[#This Row],[Conj. Castilho]]</f>
        <v>0</v>
      </c>
      <c r="G6593" s="25">
        <f>Tabela2025Horario[[#This Row],[Conj. Eol. Ventos Santa Eugênia]]</f>
        <v>0</v>
      </c>
      <c r="H6593" s="25">
        <f>Tabela2025Horario[[#This Row],[Conj. Guaimbê]]</f>
        <v>0</v>
      </c>
      <c r="I6593" s="16"/>
      <c r="J6593" s="16"/>
      <c r="K6593" s="16"/>
      <c r="L6593" s="16"/>
      <c r="M6593" s="16"/>
      <c r="N6593" s="16"/>
      <c r="O6593" s="3">
        <f>IF(Tabela2025Horario[[#This Row],[Media Agregada Todas as Usinas]]*$Q$3265&gt;100%,100%,Tabela2025Horario[[#This Row],[Media Agregada Todas as Usinas]]*$Q$3265)</f>
        <v>0</v>
      </c>
    </row>
    <row r="6594" spans="1:15" x14ac:dyDescent="0.25">
      <c r="A6594" s="16">
        <f>Tabela2025Horario[[#This Row],[DataHora]]</f>
        <v>45932.666666666664</v>
      </c>
      <c r="B6594" s="17">
        <v>2026</v>
      </c>
      <c r="C6594" s="24">
        <f>Tabela2025Horario[[#This Row],[Mês]]</f>
        <v>10</v>
      </c>
      <c r="D6594" s="24">
        <f>Tabela2025Horario[[#This Row],[Dia]]</f>
        <v>2</v>
      </c>
      <c r="E6594" s="24">
        <f>Tabela2025Horario[[#This Row],[Hora]]</f>
        <v>16</v>
      </c>
      <c r="F6594" s="25">
        <f>Tabela2025Horario[[#This Row],[Conj. Castilho]]</f>
        <v>0</v>
      </c>
      <c r="G6594" s="25">
        <f>Tabela2025Horario[[#This Row],[Conj. Eol. Ventos Santa Eugênia]]</f>
        <v>0</v>
      </c>
      <c r="H6594" s="25">
        <f>Tabela2025Horario[[#This Row],[Conj. Guaimbê]]</f>
        <v>0</v>
      </c>
      <c r="I6594" s="16"/>
      <c r="J6594" s="16"/>
      <c r="K6594" s="16"/>
      <c r="L6594" s="16"/>
      <c r="M6594" s="16"/>
      <c r="N6594" s="16"/>
      <c r="O6594" s="3">
        <f>IF(Tabela2025Horario[[#This Row],[Media Agregada Todas as Usinas]]*$Q$3265&gt;100%,100%,Tabela2025Horario[[#This Row],[Media Agregada Todas as Usinas]]*$Q$3265)</f>
        <v>0</v>
      </c>
    </row>
    <row r="6595" spans="1:15" x14ac:dyDescent="0.25">
      <c r="A6595" s="16">
        <f>Tabela2025Horario[[#This Row],[DataHora]]</f>
        <v>45932.708333333336</v>
      </c>
      <c r="B6595" s="17">
        <v>2026</v>
      </c>
      <c r="C6595" s="24">
        <f>Tabela2025Horario[[#This Row],[Mês]]</f>
        <v>10</v>
      </c>
      <c r="D6595" s="24">
        <f>Tabela2025Horario[[#This Row],[Dia]]</f>
        <v>2</v>
      </c>
      <c r="E6595" s="24">
        <f>Tabela2025Horario[[#This Row],[Hora]]</f>
        <v>17</v>
      </c>
      <c r="F6595" s="25">
        <f>Tabela2025Horario[[#This Row],[Conj. Castilho]]</f>
        <v>0</v>
      </c>
      <c r="G6595" s="25">
        <f>Tabela2025Horario[[#This Row],[Conj. Eol. Ventos Santa Eugênia]]</f>
        <v>0</v>
      </c>
      <c r="H6595" s="25">
        <f>Tabela2025Horario[[#This Row],[Conj. Guaimbê]]</f>
        <v>0</v>
      </c>
      <c r="I6595" s="16"/>
      <c r="J6595" s="16"/>
      <c r="K6595" s="16"/>
      <c r="L6595" s="16"/>
      <c r="M6595" s="16"/>
      <c r="N6595" s="16"/>
      <c r="O6595" s="3">
        <f>IF(Tabela2025Horario[[#This Row],[Media Agregada Todas as Usinas]]*$Q$3265&gt;100%,100%,Tabela2025Horario[[#This Row],[Media Agregada Todas as Usinas]]*$Q$3265)</f>
        <v>0</v>
      </c>
    </row>
    <row r="6596" spans="1:15" x14ac:dyDescent="0.25">
      <c r="A6596" s="16">
        <f>Tabela2025Horario[[#This Row],[DataHora]]</f>
        <v>45932.75</v>
      </c>
      <c r="B6596" s="17">
        <v>2026</v>
      </c>
      <c r="C6596" s="24">
        <f>Tabela2025Horario[[#This Row],[Mês]]</f>
        <v>10</v>
      </c>
      <c r="D6596" s="24">
        <f>Tabela2025Horario[[#This Row],[Dia]]</f>
        <v>2</v>
      </c>
      <c r="E6596" s="24">
        <f>Tabela2025Horario[[#This Row],[Hora]]</f>
        <v>18</v>
      </c>
      <c r="F6596" s="25">
        <f>Tabela2025Horario[[#This Row],[Conj. Castilho]]</f>
        <v>0</v>
      </c>
      <c r="G6596" s="25">
        <f>Tabela2025Horario[[#This Row],[Conj. Eol. Ventos Santa Eugênia]]</f>
        <v>0</v>
      </c>
      <c r="H6596" s="25">
        <f>Tabela2025Horario[[#This Row],[Conj. Guaimbê]]</f>
        <v>0</v>
      </c>
      <c r="I6596" s="16"/>
      <c r="J6596" s="16"/>
      <c r="K6596" s="16"/>
      <c r="L6596" s="16"/>
      <c r="M6596" s="16"/>
      <c r="N6596" s="16"/>
      <c r="O6596" s="3">
        <f>IF(Tabela2025Horario[[#This Row],[Media Agregada Todas as Usinas]]*$Q$3265&gt;100%,100%,Tabela2025Horario[[#This Row],[Media Agregada Todas as Usinas]]*$Q$3265)</f>
        <v>0</v>
      </c>
    </row>
    <row r="6597" spans="1:15" x14ac:dyDescent="0.25">
      <c r="A6597" s="16">
        <f>Tabela2025Horario[[#This Row],[DataHora]]</f>
        <v>45932.791666666664</v>
      </c>
      <c r="B6597" s="17">
        <v>2026</v>
      </c>
      <c r="C6597" s="24">
        <f>Tabela2025Horario[[#This Row],[Mês]]</f>
        <v>10</v>
      </c>
      <c r="D6597" s="24">
        <f>Tabela2025Horario[[#This Row],[Dia]]</f>
        <v>2</v>
      </c>
      <c r="E6597" s="24">
        <f>Tabela2025Horario[[#This Row],[Hora]]</f>
        <v>19</v>
      </c>
      <c r="F6597" s="25">
        <f>Tabela2025Horario[[#This Row],[Conj. Castilho]]</f>
        <v>0</v>
      </c>
      <c r="G6597" s="25">
        <f>Tabela2025Horario[[#This Row],[Conj. Eol. Ventos Santa Eugênia]]</f>
        <v>0</v>
      </c>
      <c r="H6597" s="25">
        <f>Tabela2025Horario[[#This Row],[Conj. Guaimbê]]</f>
        <v>0</v>
      </c>
      <c r="I6597" s="16"/>
      <c r="J6597" s="16"/>
      <c r="K6597" s="16"/>
      <c r="L6597" s="16"/>
      <c r="M6597" s="16"/>
      <c r="N6597" s="16"/>
      <c r="O6597" s="3">
        <f>IF(Tabela2025Horario[[#This Row],[Media Agregada Todas as Usinas]]*$Q$3265&gt;100%,100%,Tabela2025Horario[[#This Row],[Media Agregada Todas as Usinas]]*$Q$3265)</f>
        <v>0</v>
      </c>
    </row>
    <row r="6598" spans="1:15" x14ac:dyDescent="0.25">
      <c r="A6598" s="16">
        <f>Tabela2025Horario[[#This Row],[DataHora]]</f>
        <v>45932.833333333336</v>
      </c>
      <c r="B6598" s="17">
        <v>2026</v>
      </c>
      <c r="C6598" s="24">
        <f>Tabela2025Horario[[#This Row],[Mês]]</f>
        <v>10</v>
      </c>
      <c r="D6598" s="24">
        <f>Tabela2025Horario[[#This Row],[Dia]]</f>
        <v>2</v>
      </c>
      <c r="E6598" s="24">
        <f>Tabela2025Horario[[#This Row],[Hora]]</f>
        <v>20</v>
      </c>
      <c r="F6598" s="25">
        <f>Tabela2025Horario[[#This Row],[Conj. Castilho]]</f>
        <v>0</v>
      </c>
      <c r="G6598" s="25">
        <f>Tabela2025Horario[[#This Row],[Conj. Eol. Ventos Santa Eugênia]]</f>
        <v>0</v>
      </c>
      <c r="H6598" s="25">
        <f>Tabela2025Horario[[#This Row],[Conj. Guaimbê]]</f>
        <v>0</v>
      </c>
      <c r="I6598" s="16"/>
      <c r="J6598" s="16"/>
      <c r="K6598" s="16"/>
      <c r="L6598" s="16"/>
      <c r="M6598" s="16"/>
      <c r="N6598" s="16"/>
      <c r="O6598" s="3">
        <f>IF(Tabela2025Horario[[#This Row],[Media Agregada Todas as Usinas]]*$Q$3265&gt;100%,100%,Tabela2025Horario[[#This Row],[Media Agregada Todas as Usinas]]*$Q$3265)</f>
        <v>0</v>
      </c>
    </row>
    <row r="6599" spans="1:15" x14ac:dyDescent="0.25">
      <c r="A6599" s="16">
        <f>Tabela2025Horario[[#This Row],[DataHora]]</f>
        <v>45932.875</v>
      </c>
      <c r="B6599" s="17">
        <v>2026</v>
      </c>
      <c r="C6599" s="24">
        <f>Tabela2025Horario[[#This Row],[Mês]]</f>
        <v>10</v>
      </c>
      <c r="D6599" s="24">
        <f>Tabela2025Horario[[#This Row],[Dia]]</f>
        <v>2</v>
      </c>
      <c r="E6599" s="24">
        <f>Tabela2025Horario[[#This Row],[Hora]]</f>
        <v>21</v>
      </c>
      <c r="F6599" s="25">
        <f>Tabela2025Horario[[#This Row],[Conj. Castilho]]</f>
        <v>0</v>
      </c>
      <c r="G6599" s="25">
        <f>Tabela2025Horario[[#This Row],[Conj. Eol. Ventos Santa Eugênia]]</f>
        <v>0</v>
      </c>
      <c r="H6599" s="25">
        <f>Tabela2025Horario[[#This Row],[Conj. Guaimbê]]</f>
        <v>0</v>
      </c>
      <c r="I6599" s="16"/>
      <c r="J6599" s="16"/>
      <c r="K6599" s="16"/>
      <c r="L6599" s="16"/>
      <c r="M6599" s="16"/>
      <c r="N6599" s="16"/>
      <c r="O6599" s="3">
        <f>IF(Tabela2025Horario[[#This Row],[Media Agregada Todas as Usinas]]*$Q$3265&gt;100%,100%,Tabela2025Horario[[#This Row],[Media Agregada Todas as Usinas]]*$Q$3265)</f>
        <v>0</v>
      </c>
    </row>
    <row r="6600" spans="1:15" x14ac:dyDescent="0.25">
      <c r="A6600" s="16">
        <f>Tabela2025Horario[[#This Row],[DataHora]]</f>
        <v>45932.916666666664</v>
      </c>
      <c r="B6600" s="17">
        <v>2026</v>
      </c>
      <c r="C6600" s="24">
        <f>Tabela2025Horario[[#This Row],[Mês]]</f>
        <v>10</v>
      </c>
      <c r="D6600" s="24">
        <f>Tabela2025Horario[[#This Row],[Dia]]</f>
        <v>2</v>
      </c>
      <c r="E6600" s="24">
        <f>Tabela2025Horario[[#This Row],[Hora]]</f>
        <v>22</v>
      </c>
      <c r="F6600" s="25">
        <f>Tabela2025Horario[[#This Row],[Conj. Castilho]]</f>
        <v>0</v>
      </c>
      <c r="G6600" s="25">
        <f>Tabela2025Horario[[#This Row],[Conj. Eol. Ventos Santa Eugênia]]</f>
        <v>0</v>
      </c>
      <c r="H6600" s="25">
        <f>Tabela2025Horario[[#This Row],[Conj. Guaimbê]]</f>
        <v>0</v>
      </c>
      <c r="I6600" s="16"/>
      <c r="J6600" s="16"/>
      <c r="K6600" s="16"/>
      <c r="L6600" s="16"/>
      <c r="M6600" s="16"/>
      <c r="N6600" s="16"/>
      <c r="O6600" s="3">
        <f>IF(Tabela2025Horario[[#This Row],[Media Agregada Todas as Usinas]]*$Q$3265&gt;100%,100%,Tabela2025Horario[[#This Row],[Media Agregada Todas as Usinas]]*$Q$3265)</f>
        <v>0</v>
      </c>
    </row>
    <row r="6601" spans="1:15" x14ac:dyDescent="0.25">
      <c r="A6601" s="16">
        <f>Tabela2025Horario[[#This Row],[DataHora]]</f>
        <v>45932.958333333336</v>
      </c>
      <c r="B6601" s="17">
        <v>2026</v>
      </c>
      <c r="C6601" s="24">
        <f>Tabela2025Horario[[#This Row],[Mês]]</f>
        <v>10</v>
      </c>
      <c r="D6601" s="24">
        <f>Tabela2025Horario[[#This Row],[Dia]]</f>
        <v>2</v>
      </c>
      <c r="E6601" s="24">
        <f>Tabela2025Horario[[#This Row],[Hora]]</f>
        <v>23</v>
      </c>
      <c r="F6601" s="25">
        <f>Tabela2025Horario[[#This Row],[Conj. Castilho]]</f>
        <v>0</v>
      </c>
      <c r="G6601" s="25">
        <f>Tabela2025Horario[[#This Row],[Conj. Eol. Ventos Santa Eugênia]]</f>
        <v>0</v>
      </c>
      <c r="H6601" s="25">
        <f>Tabela2025Horario[[#This Row],[Conj. Guaimbê]]</f>
        <v>0</v>
      </c>
      <c r="I6601" s="16"/>
      <c r="J6601" s="16"/>
      <c r="K6601" s="16"/>
      <c r="L6601" s="16"/>
      <c r="M6601" s="16"/>
      <c r="N6601" s="16"/>
      <c r="O6601" s="3">
        <f>IF(Tabela2025Horario[[#This Row],[Media Agregada Todas as Usinas]]*$Q$3265&gt;100%,100%,Tabela2025Horario[[#This Row],[Media Agregada Todas as Usinas]]*$Q$3265)</f>
        <v>0</v>
      </c>
    </row>
    <row r="6602" spans="1:15" x14ac:dyDescent="0.25">
      <c r="A6602" s="16">
        <f>Tabela2025Horario[[#This Row],[DataHora]]</f>
        <v>45933</v>
      </c>
      <c r="B6602" s="17">
        <v>2026</v>
      </c>
      <c r="C6602" s="24">
        <f>Tabela2025Horario[[#This Row],[Mês]]</f>
        <v>10</v>
      </c>
      <c r="D6602" s="24">
        <f>Tabela2025Horario[[#This Row],[Dia]]</f>
        <v>3</v>
      </c>
      <c r="E6602" s="24">
        <f>Tabela2025Horario[[#This Row],[Hora]]</f>
        <v>0</v>
      </c>
      <c r="F6602" s="25">
        <f>Tabela2025Horario[[#This Row],[Conj. Castilho]]</f>
        <v>0</v>
      </c>
      <c r="G6602" s="25">
        <f>Tabela2025Horario[[#This Row],[Conj. Eol. Ventos Santa Eugênia]]</f>
        <v>0</v>
      </c>
      <c r="H6602" s="25">
        <f>Tabela2025Horario[[#This Row],[Conj. Guaimbê]]</f>
        <v>0</v>
      </c>
      <c r="I6602" s="16"/>
      <c r="J6602" s="16"/>
      <c r="K6602" s="16"/>
      <c r="L6602" s="16"/>
      <c r="M6602" s="16"/>
      <c r="N6602" s="16"/>
      <c r="O6602" s="3">
        <f>IF(Tabela2025Horario[[#This Row],[Media Agregada Todas as Usinas]]*$Q$3265&gt;100%,100%,Tabela2025Horario[[#This Row],[Media Agregada Todas as Usinas]]*$Q$3265)</f>
        <v>0</v>
      </c>
    </row>
    <row r="6603" spans="1:15" x14ac:dyDescent="0.25">
      <c r="A6603" s="16">
        <f>Tabela2025Horario[[#This Row],[DataHora]]</f>
        <v>45933.041666666664</v>
      </c>
      <c r="B6603" s="17">
        <v>2026</v>
      </c>
      <c r="C6603" s="24">
        <f>Tabela2025Horario[[#This Row],[Mês]]</f>
        <v>10</v>
      </c>
      <c r="D6603" s="24">
        <f>Tabela2025Horario[[#This Row],[Dia]]</f>
        <v>3</v>
      </c>
      <c r="E6603" s="24">
        <f>Tabela2025Horario[[#This Row],[Hora]]</f>
        <v>1</v>
      </c>
      <c r="F6603" s="25">
        <f>Tabela2025Horario[[#This Row],[Conj. Castilho]]</f>
        <v>0</v>
      </c>
      <c r="G6603" s="25">
        <f>Tabela2025Horario[[#This Row],[Conj. Eol. Ventos Santa Eugênia]]</f>
        <v>0</v>
      </c>
      <c r="H6603" s="25">
        <f>Tabela2025Horario[[#This Row],[Conj. Guaimbê]]</f>
        <v>0</v>
      </c>
      <c r="I6603" s="16"/>
      <c r="J6603" s="16"/>
      <c r="K6603" s="16"/>
      <c r="L6603" s="16"/>
      <c r="M6603" s="16"/>
      <c r="N6603" s="16"/>
      <c r="O6603" s="3">
        <f>IF(Tabela2025Horario[[#This Row],[Media Agregada Todas as Usinas]]*$Q$3265&gt;100%,100%,Tabela2025Horario[[#This Row],[Media Agregada Todas as Usinas]]*$Q$3265)</f>
        <v>0</v>
      </c>
    </row>
    <row r="6604" spans="1:15" x14ac:dyDescent="0.25">
      <c r="A6604" s="16">
        <f>Tabela2025Horario[[#This Row],[DataHora]]</f>
        <v>45933.083333333336</v>
      </c>
      <c r="B6604" s="17">
        <v>2026</v>
      </c>
      <c r="C6604" s="24">
        <f>Tabela2025Horario[[#This Row],[Mês]]</f>
        <v>10</v>
      </c>
      <c r="D6604" s="24">
        <f>Tabela2025Horario[[#This Row],[Dia]]</f>
        <v>3</v>
      </c>
      <c r="E6604" s="24">
        <f>Tabela2025Horario[[#This Row],[Hora]]</f>
        <v>2</v>
      </c>
      <c r="F6604" s="25">
        <f>Tabela2025Horario[[#This Row],[Conj. Castilho]]</f>
        <v>0</v>
      </c>
      <c r="G6604" s="25">
        <f>Tabela2025Horario[[#This Row],[Conj. Eol. Ventos Santa Eugênia]]</f>
        <v>0</v>
      </c>
      <c r="H6604" s="25">
        <f>Tabela2025Horario[[#This Row],[Conj. Guaimbê]]</f>
        <v>0</v>
      </c>
      <c r="I6604" s="16"/>
      <c r="J6604" s="16"/>
      <c r="K6604" s="16"/>
      <c r="L6604" s="16"/>
      <c r="M6604" s="16"/>
      <c r="N6604" s="16"/>
      <c r="O6604" s="3">
        <f>IF(Tabela2025Horario[[#This Row],[Media Agregada Todas as Usinas]]*$Q$3265&gt;100%,100%,Tabela2025Horario[[#This Row],[Media Agregada Todas as Usinas]]*$Q$3265)</f>
        <v>0</v>
      </c>
    </row>
    <row r="6605" spans="1:15" x14ac:dyDescent="0.25">
      <c r="A6605" s="16">
        <f>Tabela2025Horario[[#This Row],[DataHora]]</f>
        <v>45933.125</v>
      </c>
      <c r="B6605" s="17">
        <v>2026</v>
      </c>
      <c r="C6605" s="24">
        <f>Tabela2025Horario[[#This Row],[Mês]]</f>
        <v>10</v>
      </c>
      <c r="D6605" s="24">
        <f>Tabela2025Horario[[#This Row],[Dia]]</f>
        <v>3</v>
      </c>
      <c r="E6605" s="24">
        <f>Tabela2025Horario[[#This Row],[Hora]]</f>
        <v>3</v>
      </c>
      <c r="F6605" s="25">
        <f>Tabela2025Horario[[#This Row],[Conj. Castilho]]</f>
        <v>0</v>
      </c>
      <c r="G6605" s="25">
        <f>Tabela2025Horario[[#This Row],[Conj. Eol. Ventos Santa Eugênia]]</f>
        <v>0</v>
      </c>
      <c r="H6605" s="25">
        <f>Tabela2025Horario[[#This Row],[Conj. Guaimbê]]</f>
        <v>0</v>
      </c>
      <c r="I6605" s="16"/>
      <c r="J6605" s="16"/>
      <c r="K6605" s="16"/>
      <c r="L6605" s="16"/>
      <c r="M6605" s="16"/>
      <c r="N6605" s="16"/>
      <c r="O6605" s="3">
        <f>IF(Tabela2025Horario[[#This Row],[Media Agregada Todas as Usinas]]*$Q$3265&gt;100%,100%,Tabela2025Horario[[#This Row],[Media Agregada Todas as Usinas]]*$Q$3265)</f>
        <v>0</v>
      </c>
    </row>
    <row r="6606" spans="1:15" x14ac:dyDescent="0.25">
      <c r="A6606" s="16">
        <f>Tabela2025Horario[[#This Row],[DataHora]]</f>
        <v>45933.166666666664</v>
      </c>
      <c r="B6606" s="17">
        <v>2026</v>
      </c>
      <c r="C6606" s="24">
        <f>Tabela2025Horario[[#This Row],[Mês]]</f>
        <v>10</v>
      </c>
      <c r="D6606" s="24">
        <f>Tabela2025Horario[[#This Row],[Dia]]</f>
        <v>3</v>
      </c>
      <c r="E6606" s="24">
        <f>Tabela2025Horario[[#This Row],[Hora]]</f>
        <v>4</v>
      </c>
      <c r="F6606" s="25">
        <f>Tabela2025Horario[[#This Row],[Conj. Castilho]]</f>
        <v>0</v>
      </c>
      <c r="G6606" s="25">
        <f>Tabela2025Horario[[#This Row],[Conj. Eol. Ventos Santa Eugênia]]</f>
        <v>0</v>
      </c>
      <c r="H6606" s="25">
        <f>Tabela2025Horario[[#This Row],[Conj. Guaimbê]]</f>
        <v>0</v>
      </c>
      <c r="I6606" s="16"/>
      <c r="J6606" s="16"/>
      <c r="K6606" s="16"/>
      <c r="L6606" s="16"/>
      <c r="M6606" s="16"/>
      <c r="N6606" s="16"/>
      <c r="O6606" s="3">
        <f>IF(Tabela2025Horario[[#This Row],[Media Agregada Todas as Usinas]]*$Q$3265&gt;100%,100%,Tabela2025Horario[[#This Row],[Media Agregada Todas as Usinas]]*$Q$3265)</f>
        <v>0</v>
      </c>
    </row>
    <row r="6607" spans="1:15" x14ac:dyDescent="0.25">
      <c r="A6607" s="16">
        <f>Tabela2025Horario[[#This Row],[DataHora]]</f>
        <v>45933.208333333336</v>
      </c>
      <c r="B6607" s="17">
        <v>2026</v>
      </c>
      <c r="C6607" s="24">
        <f>Tabela2025Horario[[#This Row],[Mês]]</f>
        <v>10</v>
      </c>
      <c r="D6607" s="24">
        <f>Tabela2025Horario[[#This Row],[Dia]]</f>
        <v>3</v>
      </c>
      <c r="E6607" s="24">
        <f>Tabela2025Horario[[#This Row],[Hora]]</f>
        <v>5</v>
      </c>
      <c r="F6607" s="25">
        <f>Tabela2025Horario[[#This Row],[Conj. Castilho]]</f>
        <v>0</v>
      </c>
      <c r="G6607" s="25">
        <f>Tabela2025Horario[[#This Row],[Conj. Eol. Ventos Santa Eugênia]]</f>
        <v>0</v>
      </c>
      <c r="H6607" s="25">
        <f>Tabela2025Horario[[#This Row],[Conj. Guaimbê]]</f>
        <v>0</v>
      </c>
      <c r="I6607" s="16"/>
      <c r="J6607" s="16"/>
      <c r="K6607" s="16"/>
      <c r="L6607" s="16"/>
      <c r="M6607" s="16"/>
      <c r="N6607" s="16"/>
      <c r="O6607" s="3">
        <f>IF(Tabela2025Horario[[#This Row],[Media Agregada Todas as Usinas]]*$Q$3265&gt;100%,100%,Tabela2025Horario[[#This Row],[Media Agregada Todas as Usinas]]*$Q$3265)</f>
        <v>0.11918976391836851</v>
      </c>
    </row>
    <row r="6608" spans="1:15" x14ac:dyDescent="0.25">
      <c r="A6608" s="16">
        <f>Tabela2025Horario[[#This Row],[DataHora]]</f>
        <v>45933.25</v>
      </c>
      <c r="B6608" s="17">
        <v>2026</v>
      </c>
      <c r="C6608" s="24">
        <f>Tabela2025Horario[[#This Row],[Mês]]</f>
        <v>10</v>
      </c>
      <c r="D6608" s="24">
        <f>Tabela2025Horario[[#This Row],[Dia]]</f>
        <v>3</v>
      </c>
      <c r="E6608" s="24">
        <f>Tabela2025Horario[[#This Row],[Hora]]</f>
        <v>6</v>
      </c>
      <c r="F6608" s="25">
        <f>Tabela2025Horario[[#This Row],[Conj. Castilho]]</f>
        <v>0</v>
      </c>
      <c r="G6608" s="25">
        <f>Tabela2025Horario[[#This Row],[Conj. Eol. Ventos Santa Eugênia]]</f>
        <v>0.11378048810204147</v>
      </c>
      <c r="H6608" s="25">
        <f>Tabela2025Horario[[#This Row],[Conj. Guaimbê]]</f>
        <v>0</v>
      </c>
      <c r="I6608" s="16"/>
      <c r="J6608" s="16"/>
      <c r="K6608" s="16"/>
      <c r="L6608" s="16"/>
      <c r="M6608" s="16"/>
      <c r="N6608" s="16"/>
      <c r="O6608" s="3">
        <f>IF(Tabela2025Horario[[#This Row],[Media Agregada Todas as Usinas]]*$Q$3265&gt;100%,100%,Tabela2025Horario[[#This Row],[Media Agregada Todas as Usinas]]*$Q$3265)</f>
        <v>0.48218998891844989</v>
      </c>
    </row>
    <row r="6609" spans="1:15" x14ac:dyDescent="0.25">
      <c r="A6609" s="16">
        <f>Tabela2025Horario[[#This Row],[DataHora]]</f>
        <v>45933.291666666664</v>
      </c>
      <c r="B6609" s="17">
        <v>2026</v>
      </c>
      <c r="C6609" s="24">
        <f>Tabela2025Horario[[#This Row],[Mês]]</f>
        <v>10</v>
      </c>
      <c r="D6609" s="24">
        <f>Tabela2025Horario[[#This Row],[Dia]]</f>
        <v>3</v>
      </c>
      <c r="E6609" s="24">
        <f>Tabela2025Horario[[#This Row],[Hora]]</f>
        <v>7</v>
      </c>
      <c r="F6609" s="25">
        <f>Tabela2025Horario[[#This Row],[Conj. Castilho]]</f>
        <v>0</v>
      </c>
      <c r="G6609" s="25">
        <f>Tabela2025Horario[[#This Row],[Conj. Eol. Ventos Santa Eugênia]]</f>
        <v>0.34421755936652193</v>
      </c>
      <c r="H6609" s="25">
        <f>Tabela2025Horario[[#This Row],[Conj. Guaimbê]]</f>
        <v>0</v>
      </c>
      <c r="I6609" s="16"/>
      <c r="J6609" s="16"/>
      <c r="K6609" s="16"/>
      <c r="L6609" s="16"/>
      <c r="M6609" s="16"/>
      <c r="N6609" s="16"/>
      <c r="O6609" s="3">
        <f>IF(Tabela2025Horario[[#This Row],[Media Agregada Todas as Usinas]]*$Q$3265&gt;100%,100%,Tabela2025Horario[[#This Row],[Media Agregada Todas as Usinas]]*$Q$3265)</f>
        <v>0.98243442069884157</v>
      </c>
    </row>
    <row r="6610" spans="1:15" x14ac:dyDescent="0.25">
      <c r="A6610" s="16">
        <f>Tabela2025Horario[[#This Row],[DataHora]]</f>
        <v>45933.333333333336</v>
      </c>
      <c r="B6610" s="17">
        <v>2026</v>
      </c>
      <c r="C6610" s="24">
        <f>Tabela2025Horario[[#This Row],[Mês]]</f>
        <v>10</v>
      </c>
      <c r="D6610" s="24">
        <f>Tabela2025Horario[[#This Row],[Dia]]</f>
        <v>3</v>
      </c>
      <c r="E6610" s="24">
        <f>Tabela2025Horario[[#This Row],[Hora]]</f>
        <v>8</v>
      </c>
      <c r="F6610" s="25">
        <f>Tabela2025Horario[[#This Row],[Conj. Castilho]]</f>
        <v>0</v>
      </c>
      <c r="G6610" s="25">
        <f>Tabela2025Horario[[#This Row],[Conj. Eol. Ventos Santa Eugênia]]</f>
        <v>0.36407282571001087</v>
      </c>
      <c r="H6610" s="25">
        <f>Tabela2025Horario[[#This Row],[Conj. Guaimbê]]</f>
        <v>0</v>
      </c>
      <c r="I6610" s="16"/>
      <c r="J6610" s="16"/>
      <c r="K6610" s="16"/>
      <c r="L6610" s="16"/>
      <c r="M6610" s="16"/>
      <c r="N6610" s="16"/>
      <c r="O6610" s="3">
        <f>IF(Tabela2025Horario[[#This Row],[Media Agregada Todas as Usinas]]*$Q$3265&gt;100%,100%,Tabela2025Horario[[#This Row],[Media Agregada Todas as Usinas]]*$Q$3265)</f>
        <v>0.98420601943087005</v>
      </c>
    </row>
    <row r="6611" spans="1:15" x14ac:dyDescent="0.25">
      <c r="A6611" s="16">
        <f>Tabela2025Horario[[#This Row],[DataHora]]</f>
        <v>45933.375</v>
      </c>
      <c r="B6611" s="17">
        <v>2026</v>
      </c>
      <c r="C6611" s="24">
        <f>Tabela2025Horario[[#This Row],[Mês]]</f>
        <v>10</v>
      </c>
      <c r="D6611" s="24">
        <f>Tabela2025Horario[[#This Row],[Dia]]</f>
        <v>3</v>
      </c>
      <c r="E6611" s="24">
        <f>Tabela2025Horario[[#This Row],[Hora]]</f>
        <v>9</v>
      </c>
      <c r="F6611" s="25">
        <f>Tabela2025Horario[[#This Row],[Conj. Castilho]]</f>
        <v>0</v>
      </c>
      <c r="G6611" s="25">
        <f>Tabela2025Horario[[#This Row],[Conj. Eol. Ventos Santa Eugênia]]</f>
        <v>0.39576996025150935</v>
      </c>
      <c r="H6611" s="25">
        <f>Tabela2025Horario[[#This Row],[Conj. Guaimbê]]</f>
        <v>0</v>
      </c>
      <c r="I6611" s="16"/>
      <c r="J6611" s="16"/>
      <c r="K6611" s="16"/>
      <c r="L6611" s="16"/>
      <c r="M6611" s="16"/>
      <c r="N6611" s="16"/>
      <c r="O6611" s="3">
        <f>IF(Tabela2025Horario[[#This Row],[Media Agregada Todas as Usinas]]*$Q$3265&gt;100%,100%,Tabela2025Horario[[#This Row],[Media Agregada Todas as Usinas]]*$Q$3265)</f>
        <v>1</v>
      </c>
    </row>
    <row r="6612" spans="1:15" x14ac:dyDescent="0.25">
      <c r="A6612" s="16">
        <f>Tabela2025Horario[[#This Row],[DataHora]]</f>
        <v>45933.416666666664</v>
      </c>
      <c r="B6612" s="17">
        <v>2026</v>
      </c>
      <c r="C6612" s="24">
        <f>Tabela2025Horario[[#This Row],[Mês]]</f>
        <v>10</v>
      </c>
      <c r="D6612" s="24">
        <f>Tabela2025Horario[[#This Row],[Dia]]</f>
        <v>3</v>
      </c>
      <c r="E6612" s="24">
        <f>Tabela2025Horario[[#This Row],[Hora]]</f>
        <v>10</v>
      </c>
      <c r="F6612" s="25">
        <f>Tabela2025Horario[[#This Row],[Conj. Castilho]]</f>
        <v>0</v>
      </c>
      <c r="G6612" s="25">
        <f>Tabela2025Horario[[#This Row],[Conj. Eol. Ventos Santa Eugênia]]</f>
        <v>0.49098401640834166</v>
      </c>
      <c r="H6612" s="25">
        <f>Tabela2025Horario[[#This Row],[Conj. Guaimbê]]</f>
        <v>0</v>
      </c>
      <c r="I6612" s="16"/>
      <c r="J6612" s="16"/>
      <c r="K6612" s="16"/>
      <c r="L6612" s="16"/>
      <c r="M6612" s="16"/>
      <c r="N6612" s="16"/>
      <c r="O6612" s="3">
        <f>IF(Tabela2025Horario[[#This Row],[Media Agregada Todas as Usinas]]*$Q$3265&gt;100%,100%,Tabela2025Horario[[#This Row],[Media Agregada Todas as Usinas]]*$Q$3265)</f>
        <v>1</v>
      </c>
    </row>
    <row r="6613" spans="1:15" x14ac:dyDescent="0.25">
      <c r="A6613" s="16">
        <f>Tabela2025Horario[[#This Row],[DataHora]]</f>
        <v>45933.458333333336</v>
      </c>
      <c r="B6613" s="17">
        <v>2026</v>
      </c>
      <c r="C6613" s="24">
        <f>Tabela2025Horario[[#This Row],[Mês]]</f>
        <v>10</v>
      </c>
      <c r="D6613" s="24">
        <f>Tabela2025Horario[[#This Row],[Dia]]</f>
        <v>3</v>
      </c>
      <c r="E6613" s="24">
        <f>Tabela2025Horario[[#This Row],[Hora]]</f>
        <v>11</v>
      </c>
      <c r="F6613" s="25">
        <f>Tabela2025Horario[[#This Row],[Conj. Castilho]]</f>
        <v>0</v>
      </c>
      <c r="G6613" s="25">
        <f>Tabela2025Horario[[#This Row],[Conj. Eol. Ventos Santa Eugênia]]</f>
        <v>0.45235360674476532</v>
      </c>
      <c r="H6613" s="25">
        <f>Tabela2025Horario[[#This Row],[Conj. Guaimbê]]</f>
        <v>0</v>
      </c>
      <c r="I6613" s="16"/>
      <c r="J6613" s="16"/>
      <c r="K6613" s="16"/>
      <c r="L6613" s="16"/>
      <c r="M6613" s="16"/>
      <c r="N6613" s="16"/>
      <c r="O6613" s="3">
        <f>IF(Tabela2025Horario[[#This Row],[Media Agregada Todas as Usinas]]*$Q$3265&gt;100%,100%,Tabela2025Horario[[#This Row],[Media Agregada Todas as Usinas]]*$Q$3265)</f>
        <v>1</v>
      </c>
    </row>
    <row r="6614" spans="1:15" x14ac:dyDescent="0.25">
      <c r="A6614" s="16">
        <f>Tabela2025Horario[[#This Row],[DataHora]]</f>
        <v>45933.5</v>
      </c>
      <c r="B6614" s="17">
        <v>2026</v>
      </c>
      <c r="C6614" s="24">
        <f>Tabela2025Horario[[#This Row],[Mês]]</f>
        <v>10</v>
      </c>
      <c r="D6614" s="24">
        <f>Tabela2025Horario[[#This Row],[Dia]]</f>
        <v>3</v>
      </c>
      <c r="E6614" s="24">
        <f>Tabela2025Horario[[#This Row],[Hora]]</f>
        <v>12</v>
      </c>
      <c r="F6614" s="25">
        <f>Tabela2025Horario[[#This Row],[Conj. Castilho]]</f>
        <v>0</v>
      </c>
      <c r="G6614" s="25">
        <f>Tabela2025Horario[[#This Row],[Conj. Eol. Ventos Santa Eugênia]]</f>
        <v>0.43501992721952171</v>
      </c>
      <c r="H6614" s="25">
        <f>Tabela2025Horario[[#This Row],[Conj. Guaimbê]]</f>
        <v>0</v>
      </c>
      <c r="I6614" s="16"/>
      <c r="J6614" s="16"/>
      <c r="K6614" s="16"/>
      <c r="L6614" s="16"/>
      <c r="M6614" s="16"/>
      <c r="N6614" s="16"/>
      <c r="O6614" s="3">
        <f>IF(Tabela2025Horario[[#This Row],[Media Agregada Todas as Usinas]]*$Q$3265&gt;100%,100%,Tabela2025Horario[[#This Row],[Media Agregada Todas as Usinas]]*$Q$3265)</f>
        <v>0.81235088079190854</v>
      </c>
    </row>
    <row r="6615" spans="1:15" x14ac:dyDescent="0.25">
      <c r="A6615" s="16">
        <f>Tabela2025Horario[[#This Row],[DataHora]]</f>
        <v>45933.541666666664</v>
      </c>
      <c r="B6615" s="17">
        <v>2026</v>
      </c>
      <c r="C6615" s="24">
        <f>Tabela2025Horario[[#This Row],[Mês]]</f>
        <v>10</v>
      </c>
      <c r="D6615" s="24">
        <f>Tabela2025Horario[[#This Row],[Dia]]</f>
        <v>3</v>
      </c>
      <c r="E6615" s="24">
        <f>Tabela2025Horario[[#This Row],[Hora]]</f>
        <v>13</v>
      </c>
      <c r="F6615" s="25">
        <f>Tabela2025Horario[[#This Row],[Conj. Castilho]]</f>
        <v>0</v>
      </c>
      <c r="G6615" s="25">
        <f>Tabela2025Horario[[#This Row],[Conj. Eol. Ventos Santa Eugênia]]</f>
        <v>0.30719620723067698</v>
      </c>
      <c r="H6615" s="25">
        <f>Tabela2025Horario[[#This Row],[Conj. Guaimbê]]</f>
        <v>0</v>
      </c>
      <c r="I6615" s="16"/>
      <c r="J6615" s="16"/>
      <c r="K6615" s="16"/>
      <c r="L6615" s="16"/>
      <c r="M6615" s="16"/>
      <c r="N6615" s="16"/>
      <c r="O6615" s="3">
        <f>IF(Tabela2025Horario[[#This Row],[Media Agregada Todas as Usinas]]*$Q$3265&gt;100%,100%,Tabela2025Horario[[#This Row],[Media Agregada Todas as Usinas]]*$Q$3265)</f>
        <v>0.45823189382093982</v>
      </c>
    </row>
    <row r="6616" spans="1:15" x14ac:dyDescent="0.25">
      <c r="A6616" s="16">
        <f>Tabela2025Horario[[#This Row],[DataHora]]</f>
        <v>45933.583333333336</v>
      </c>
      <c r="B6616" s="17">
        <v>2026</v>
      </c>
      <c r="C6616" s="24">
        <f>Tabela2025Horario[[#This Row],[Mês]]</f>
        <v>10</v>
      </c>
      <c r="D6616" s="24">
        <f>Tabela2025Horario[[#This Row],[Dia]]</f>
        <v>3</v>
      </c>
      <c r="E6616" s="24">
        <f>Tabela2025Horario[[#This Row],[Hora]]</f>
        <v>14</v>
      </c>
      <c r="F6616" s="25">
        <f>Tabela2025Horario[[#This Row],[Conj. Castilho]]</f>
        <v>0</v>
      </c>
      <c r="G6616" s="25">
        <f>Tabela2025Horario[[#This Row],[Conj. Eol. Ventos Santa Eugênia]]</f>
        <v>9.1770847643907097E-2</v>
      </c>
      <c r="H6616" s="25">
        <f>Tabela2025Horario[[#This Row],[Conj. Guaimbê]]</f>
        <v>0</v>
      </c>
      <c r="I6616" s="16"/>
      <c r="J6616" s="16"/>
      <c r="K6616" s="16"/>
      <c r="L6616" s="16"/>
      <c r="M6616" s="16"/>
      <c r="N6616" s="16"/>
      <c r="O6616" s="3">
        <f>IF(Tabela2025Horario[[#This Row],[Media Agregada Todas as Usinas]]*$Q$3265&gt;100%,100%,Tabela2025Horario[[#This Row],[Media Agregada Todas as Usinas]]*$Q$3265)</f>
        <v>0.18260881544572521</v>
      </c>
    </row>
    <row r="6617" spans="1:15" x14ac:dyDescent="0.25">
      <c r="A6617" s="16">
        <f>Tabela2025Horario[[#This Row],[DataHora]]</f>
        <v>45933.625</v>
      </c>
      <c r="B6617" s="17">
        <v>2026</v>
      </c>
      <c r="C6617" s="24">
        <f>Tabela2025Horario[[#This Row],[Mês]]</f>
        <v>10</v>
      </c>
      <c r="D6617" s="24">
        <f>Tabela2025Horario[[#This Row],[Dia]]</f>
        <v>3</v>
      </c>
      <c r="E6617" s="24">
        <f>Tabela2025Horario[[#This Row],[Hora]]</f>
        <v>15</v>
      </c>
      <c r="F6617" s="25">
        <f>Tabela2025Horario[[#This Row],[Conj. Castilho]]</f>
        <v>0</v>
      </c>
      <c r="G6617" s="25">
        <f>Tabela2025Horario[[#This Row],[Conj. Eol. Ventos Santa Eugênia]]</f>
        <v>0</v>
      </c>
      <c r="H6617" s="25">
        <f>Tabela2025Horario[[#This Row],[Conj. Guaimbê]]</f>
        <v>0</v>
      </c>
      <c r="I6617" s="16"/>
      <c r="J6617" s="16"/>
      <c r="K6617" s="16"/>
      <c r="L6617" s="16"/>
      <c r="M6617" s="16"/>
      <c r="N6617" s="16"/>
      <c r="O6617" s="3">
        <f>IF(Tabela2025Horario[[#This Row],[Media Agregada Todas as Usinas]]*$Q$3265&gt;100%,100%,Tabela2025Horario[[#This Row],[Media Agregada Todas as Usinas]]*$Q$3265)</f>
        <v>0.13168371585454725</v>
      </c>
    </row>
    <row r="6618" spans="1:15" x14ac:dyDescent="0.25">
      <c r="A6618" s="16">
        <f>Tabela2025Horario[[#This Row],[DataHora]]</f>
        <v>45933.666666666664</v>
      </c>
      <c r="B6618" s="17">
        <v>2026</v>
      </c>
      <c r="C6618" s="24">
        <f>Tabela2025Horario[[#This Row],[Mês]]</f>
        <v>10</v>
      </c>
      <c r="D6618" s="24">
        <f>Tabela2025Horario[[#This Row],[Dia]]</f>
        <v>3</v>
      </c>
      <c r="E6618" s="24">
        <f>Tabela2025Horario[[#This Row],[Hora]]</f>
        <v>16</v>
      </c>
      <c r="F6618" s="25">
        <f>Tabela2025Horario[[#This Row],[Conj. Castilho]]</f>
        <v>0</v>
      </c>
      <c r="G6618" s="25">
        <f>Tabela2025Horario[[#This Row],[Conj. Eol. Ventos Santa Eugênia]]</f>
        <v>0</v>
      </c>
      <c r="H6618" s="25">
        <f>Tabela2025Horario[[#This Row],[Conj. Guaimbê]]</f>
        <v>0</v>
      </c>
      <c r="I6618" s="16"/>
      <c r="J6618" s="16"/>
      <c r="K6618" s="16"/>
      <c r="L6618" s="16"/>
      <c r="M6618" s="16"/>
      <c r="N6618" s="16"/>
      <c r="O6618" s="3">
        <f>IF(Tabela2025Horario[[#This Row],[Media Agregada Todas as Usinas]]*$Q$3265&gt;100%,100%,Tabela2025Horario[[#This Row],[Media Agregada Todas as Usinas]]*$Q$3265)</f>
        <v>0</v>
      </c>
    </row>
    <row r="6619" spans="1:15" x14ac:dyDescent="0.25">
      <c r="A6619" s="16">
        <f>Tabela2025Horario[[#This Row],[DataHora]]</f>
        <v>45933.708333333336</v>
      </c>
      <c r="B6619" s="17">
        <v>2026</v>
      </c>
      <c r="C6619" s="24">
        <f>Tabela2025Horario[[#This Row],[Mês]]</f>
        <v>10</v>
      </c>
      <c r="D6619" s="24">
        <f>Tabela2025Horario[[#This Row],[Dia]]</f>
        <v>3</v>
      </c>
      <c r="E6619" s="24">
        <f>Tabela2025Horario[[#This Row],[Hora]]</f>
        <v>17</v>
      </c>
      <c r="F6619" s="25">
        <f>Tabela2025Horario[[#This Row],[Conj. Castilho]]</f>
        <v>0</v>
      </c>
      <c r="G6619" s="25">
        <f>Tabela2025Horario[[#This Row],[Conj. Eol. Ventos Santa Eugênia]]</f>
        <v>0</v>
      </c>
      <c r="H6619" s="25">
        <f>Tabela2025Horario[[#This Row],[Conj. Guaimbê]]</f>
        <v>0</v>
      </c>
      <c r="I6619" s="16"/>
      <c r="J6619" s="16"/>
      <c r="K6619" s="16"/>
      <c r="L6619" s="16"/>
      <c r="M6619" s="16"/>
      <c r="N6619" s="16"/>
      <c r="O6619" s="3">
        <f>IF(Tabela2025Horario[[#This Row],[Media Agregada Todas as Usinas]]*$Q$3265&gt;100%,100%,Tabela2025Horario[[#This Row],[Media Agregada Todas as Usinas]]*$Q$3265)</f>
        <v>5.2719400731421947E-3</v>
      </c>
    </row>
    <row r="6620" spans="1:15" x14ac:dyDescent="0.25">
      <c r="A6620" s="16">
        <f>Tabela2025Horario[[#This Row],[DataHora]]</f>
        <v>45933.75</v>
      </c>
      <c r="B6620" s="17">
        <v>2026</v>
      </c>
      <c r="C6620" s="24">
        <f>Tabela2025Horario[[#This Row],[Mês]]</f>
        <v>10</v>
      </c>
      <c r="D6620" s="24">
        <f>Tabela2025Horario[[#This Row],[Dia]]</f>
        <v>3</v>
      </c>
      <c r="E6620" s="24">
        <f>Tabela2025Horario[[#This Row],[Hora]]</f>
        <v>18</v>
      </c>
      <c r="F6620" s="25">
        <f>Tabela2025Horario[[#This Row],[Conj. Castilho]]</f>
        <v>0</v>
      </c>
      <c r="G6620" s="25">
        <f>Tabela2025Horario[[#This Row],[Conj. Eol. Ventos Santa Eugênia]]</f>
        <v>0</v>
      </c>
      <c r="H6620" s="25">
        <f>Tabela2025Horario[[#This Row],[Conj. Guaimbê]]</f>
        <v>0</v>
      </c>
      <c r="I6620" s="16"/>
      <c r="J6620" s="16"/>
      <c r="K6620" s="16"/>
      <c r="L6620" s="16"/>
      <c r="M6620" s="16"/>
      <c r="N6620" s="16"/>
      <c r="O6620" s="3">
        <f>IF(Tabela2025Horario[[#This Row],[Media Agregada Todas as Usinas]]*$Q$3265&gt;100%,100%,Tabela2025Horario[[#This Row],[Media Agregada Todas as Usinas]]*$Q$3265)</f>
        <v>0</v>
      </c>
    </row>
    <row r="6621" spans="1:15" x14ac:dyDescent="0.25">
      <c r="A6621" s="16">
        <f>Tabela2025Horario[[#This Row],[DataHora]]</f>
        <v>45933.791666666664</v>
      </c>
      <c r="B6621" s="17">
        <v>2026</v>
      </c>
      <c r="C6621" s="24">
        <f>Tabela2025Horario[[#This Row],[Mês]]</f>
        <v>10</v>
      </c>
      <c r="D6621" s="24">
        <f>Tabela2025Horario[[#This Row],[Dia]]</f>
        <v>3</v>
      </c>
      <c r="E6621" s="24">
        <f>Tabela2025Horario[[#This Row],[Hora]]</f>
        <v>19</v>
      </c>
      <c r="F6621" s="25">
        <f>Tabela2025Horario[[#This Row],[Conj. Castilho]]</f>
        <v>0</v>
      </c>
      <c r="G6621" s="25">
        <f>Tabela2025Horario[[#This Row],[Conj. Eol. Ventos Santa Eugênia]]</f>
        <v>0.38154173095394905</v>
      </c>
      <c r="H6621" s="25">
        <f>Tabela2025Horario[[#This Row],[Conj. Guaimbê]]</f>
        <v>0</v>
      </c>
      <c r="I6621" s="16"/>
      <c r="J6621" s="16"/>
      <c r="K6621" s="16"/>
      <c r="L6621" s="16"/>
      <c r="M6621" s="16"/>
      <c r="N6621" s="16"/>
      <c r="O6621" s="3">
        <f>IF(Tabela2025Horario[[#This Row],[Media Agregada Todas as Usinas]]*$Q$3265&gt;100%,100%,Tabela2025Horario[[#This Row],[Media Agregada Todas as Usinas]]*$Q$3265)</f>
        <v>0.9694282746382975</v>
      </c>
    </row>
    <row r="6622" spans="1:15" x14ac:dyDescent="0.25">
      <c r="A6622" s="16">
        <f>Tabela2025Horario[[#This Row],[DataHora]]</f>
        <v>45933.833333333336</v>
      </c>
      <c r="B6622" s="17">
        <v>2026</v>
      </c>
      <c r="C6622" s="24">
        <f>Tabela2025Horario[[#This Row],[Mês]]</f>
        <v>10</v>
      </c>
      <c r="D6622" s="24">
        <f>Tabela2025Horario[[#This Row],[Dia]]</f>
        <v>3</v>
      </c>
      <c r="E6622" s="24">
        <f>Tabela2025Horario[[#This Row],[Hora]]</f>
        <v>20</v>
      </c>
      <c r="F6622" s="25">
        <f>Tabela2025Horario[[#This Row],[Conj. Castilho]]</f>
        <v>0</v>
      </c>
      <c r="G6622" s="25">
        <f>Tabela2025Horario[[#This Row],[Conj. Eol. Ventos Santa Eugênia]]</f>
        <v>0.5859381320321202</v>
      </c>
      <c r="H6622" s="25">
        <f>Tabela2025Horario[[#This Row],[Conj. Guaimbê]]</f>
        <v>0</v>
      </c>
      <c r="I6622" s="16"/>
      <c r="J6622" s="16"/>
      <c r="K6622" s="16"/>
      <c r="L6622" s="16"/>
      <c r="M6622" s="16"/>
      <c r="N6622" s="16"/>
      <c r="O6622" s="3">
        <f>IF(Tabela2025Horario[[#This Row],[Media Agregada Todas as Usinas]]*$Q$3265&gt;100%,100%,Tabela2025Horario[[#This Row],[Media Agregada Todas as Usinas]]*$Q$3265)</f>
        <v>1</v>
      </c>
    </row>
    <row r="6623" spans="1:15" x14ac:dyDescent="0.25">
      <c r="A6623" s="16">
        <f>Tabela2025Horario[[#This Row],[DataHora]]</f>
        <v>45933.875</v>
      </c>
      <c r="B6623" s="17">
        <v>2026</v>
      </c>
      <c r="C6623" s="24">
        <f>Tabela2025Horario[[#This Row],[Mês]]</f>
        <v>10</v>
      </c>
      <c r="D6623" s="24">
        <f>Tabela2025Horario[[#This Row],[Dia]]</f>
        <v>3</v>
      </c>
      <c r="E6623" s="24">
        <f>Tabela2025Horario[[#This Row],[Hora]]</f>
        <v>21</v>
      </c>
      <c r="F6623" s="25">
        <f>Tabela2025Horario[[#This Row],[Conj. Castilho]]</f>
        <v>0</v>
      </c>
      <c r="G6623" s="25">
        <f>Tabela2025Horario[[#This Row],[Conj. Eol. Ventos Santa Eugênia]]</f>
        <v>0.59568851763804043</v>
      </c>
      <c r="H6623" s="25">
        <f>Tabela2025Horario[[#This Row],[Conj. Guaimbê]]</f>
        <v>0</v>
      </c>
      <c r="I6623" s="16"/>
      <c r="J6623" s="16"/>
      <c r="K6623" s="16"/>
      <c r="L6623" s="16"/>
      <c r="M6623" s="16"/>
      <c r="N6623" s="16"/>
      <c r="O6623" s="3">
        <f>IF(Tabela2025Horario[[#This Row],[Media Agregada Todas as Usinas]]*$Q$3265&gt;100%,100%,Tabela2025Horario[[#This Row],[Media Agregada Todas as Usinas]]*$Q$3265)</f>
        <v>1</v>
      </c>
    </row>
    <row r="6624" spans="1:15" x14ac:dyDescent="0.25">
      <c r="A6624" s="16">
        <f>Tabela2025Horario[[#This Row],[DataHora]]</f>
        <v>45933.916666666664</v>
      </c>
      <c r="B6624" s="17">
        <v>2026</v>
      </c>
      <c r="C6624" s="24">
        <f>Tabela2025Horario[[#This Row],[Mês]]</f>
        <v>10</v>
      </c>
      <c r="D6624" s="24">
        <f>Tabela2025Horario[[#This Row],[Dia]]</f>
        <v>3</v>
      </c>
      <c r="E6624" s="24">
        <f>Tabela2025Horario[[#This Row],[Hora]]</f>
        <v>22</v>
      </c>
      <c r="F6624" s="25">
        <f>Tabela2025Horario[[#This Row],[Conj. Castilho]]</f>
        <v>0</v>
      </c>
      <c r="G6624" s="25">
        <f>Tabela2025Horario[[#This Row],[Conj. Eol. Ventos Santa Eugênia]]</f>
        <v>0</v>
      </c>
      <c r="H6624" s="25">
        <f>Tabela2025Horario[[#This Row],[Conj. Guaimbê]]</f>
        <v>0</v>
      </c>
      <c r="I6624" s="16"/>
      <c r="J6624" s="16"/>
      <c r="K6624" s="16"/>
      <c r="L6624" s="16"/>
      <c r="M6624" s="16"/>
      <c r="N6624" s="16"/>
      <c r="O6624" s="3">
        <f>IF(Tabela2025Horario[[#This Row],[Media Agregada Todas as Usinas]]*$Q$3265&gt;100%,100%,Tabela2025Horario[[#This Row],[Media Agregada Todas as Usinas]]*$Q$3265)</f>
        <v>0.74365115598354503</v>
      </c>
    </row>
    <row r="6625" spans="1:15" x14ac:dyDescent="0.25">
      <c r="A6625" s="16">
        <f>Tabela2025Horario[[#This Row],[DataHora]]</f>
        <v>45933.958333333336</v>
      </c>
      <c r="B6625" s="17">
        <v>2026</v>
      </c>
      <c r="C6625" s="24">
        <f>Tabela2025Horario[[#This Row],[Mês]]</f>
        <v>10</v>
      </c>
      <c r="D6625" s="24">
        <f>Tabela2025Horario[[#This Row],[Dia]]</f>
        <v>3</v>
      </c>
      <c r="E6625" s="24">
        <f>Tabela2025Horario[[#This Row],[Hora]]</f>
        <v>23</v>
      </c>
      <c r="F6625" s="25">
        <f>Tabela2025Horario[[#This Row],[Conj. Castilho]]</f>
        <v>0</v>
      </c>
      <c r="G6625" s="25">
        <f>Tabela2025Horario[[#This Row],[Conj. Eol. Ventos Santa Eugênia]]</f>
        <v>0</v>
      </c>
      <c r="H6625" s="25">
        <f>Tabela2025Horario[[#This Row],[Conj. Guaimbê]]</f>
        <v>0</v>
      </c>
      <c r="I6625" s="16"/>
      <c r="J6625" s="16"/>
      <c r="K6625" s="16"/>
      <c r="L6625" s="16"/>
      <c r="M6625" s="16"/>
      <c r="N6625" s="16"/>
      <c r="O6625" s="3">
        <f>IF(Tabela2025Horario[[#This Row],[Media Agregada Todas as Usinas]]*$Q$3265&gt;100%,100%,Tabela2025Horario[[#This Row],[Media Agregada Todas as Usinas]]*$Q$3265)</f>
        <v>0</v>
      </c>
    </row>
    <row r="6626" spans="1:15" x14ac:dyDescent="0.25">
      <c r="A6626" s="16">
        <f>Tabela2025Horario[[#This Row],[DataHora]]</f>
        <v>45934</v>
      </c>
      <c r="B6626" s="17">
        <v>2026</v>
      </c>
      <c r="C6626" s="24">
        <f>Tabela2025Horario[[#This Row],[Mês]]</f>
        <v>10</v>
      </c>
      <c r="D6626" s="24">
        <f>Tabela2025Horario[[#This Row],[Dia]]</f>
        <v>4</v>
      </c>
      <c r="E6626" s="24">
        <f>Tabela2025Horario[[#This Row],[Hora]]</f>
        <v>0</v>
      </c>
      <c r="F6626" s="25">
        <f>Tabela2025Horario[[#This Row],[Conj. Castilho]]</f>
        <v>0</v>
      </c>
      <c r="G6626" s="25">
        <f>Tabela2025Horario[[#This Row],[Conj. Eol. Ventos Santa Eugênia]]</f>
        <v>0</v>
      </c>
      <c r="H6626" s="25">
        <f>Tabela2025Horario[[#This Row],[Conj. Guaimbê]]</f>
        <v>0</v>
      </c>
      <c r="I6626" s="16"/>
      <c r="J6626" s="16"/>
      <c r="K6626" s="16"/>
      <c r="L6626" s="16"/>
      <c r="M6626" s="16"/>
      <c r="N6626" s="16"/>
      <c r="O6626" s="3">
        <f>IF(Tabela2025Horario[[#This Row],[Media Agregada Todas as Usinas]]*$Q$3265&gt;100%,100%,Tabela2025Horario[[#This Row],[Media Agregada Todas as Usinas]]*$Q$3265)</f>
        <v>0</v>
      </c>
    </row>
    <row r="6627" spans="1:15" x14ac:dyDescent="0.25">
      <c r="A6627" s="16">
        <f>Tabela2025Horario[[#This Row],[DataHora]]</f>
        <v>45934.041666666664</v>
      </c>
      <c r="B6627" s="17">
        <v>2026</v>
      </c>
      <c r="C6627" s="24">
        <f>Tabela2025Horario[[#This Row],[Mês]]</f>
        <v>10</v>
      </c>
      <c r="D6627" s="24">
        <f>Tabela2025Horario[[#This Row],[Dia]]</f>
        <v>4</v>
      </c>
      <c r="E6627" s="24">
        <f>Tabela2025Horario[[#This Row],[Hora]]</f>
        <v>1</v>
      </c>
      <c r="F6627" s="25">
        <f>Tabela2025Horario[[#This Row],[Conj. Castilho]]</f>
        <v>0</v>
      </c>
      <c r="G6627" s="25">
        <f>Tabela2025Horario[[#This Row],[Conj. Eol. Ventos Santa Eugênia]]</f>
        <v>0</v>
      </c>
      <c r="H6627" s="25">
        <f>Tabela2025Horario[[#This Row],[Conj. Guaimbê]]</f>
        <v>0</v>
      </c>
      <c r="I6627" s="16"/>
      <c r="J6627" s="16"/>
      <c r="K6627" s="16"/>
      <c r="L6627" s="16"/>
      <c r="M6627" s="16"/>
      <c r="N6627" s="16"/>
      <c r="O6627" s="3">
        <f>IF(Tabela2025Horario[[#This Row],[Media Agregada Todas as Usinas]]*$Q$3265&gt;100%,100%,Tabela2025Horario[[#This Row],[Media Agregada Todas as Usinas]]*$Q$3265)</f>
        <v>0</v>
      </c>
    </row>
    <row r="6628" spans="1:15" x14ac:dyDescent="0.25">
      <c r="A6628" s="16">
        <f>Tabela2025Horario[[#This Row],[DataHora]]</f>
        <v>45934.083333333336</v>
      </c>
      <c r="B6628" s="17">
        <v>2026</v>
      </c>
      <c r="C6628" s="24">
        <f>Tabela2025Horario[[#This Row],[Mês]]</f>
        <v>10</v>
      </c>
      <c r="D6628" s="24">
        <f>Tabela2025Horario[[#This Row],[Dia]]</f>
        <v>4</v>
      </c>
      <c r="E6628" s="24">
        <f>Tabela2025Horario[[#This Row],[Hora]]</f>
        <v>2</v>
      </c>
      <c r="F6628" s="25">
        <f>Tabela2025Horario[[#This Row],[Conj. Castilho]]</f>
        <v>0</v>
      </c>
      <c r="G6628" s="25">
        <f>Tabela2025Horario[[#This Row],[Conj. Eol. Ventos Santa Eugênia]]</f>
        <v>0</v>
      </c>
      <c r="H6628" s="25">
        <f>Tabela2025Horario[[#This Row],[Conj. Guaimbê]]</f>
        <v>0</v>
      </c>
      <c r="I6628" s="16"/>
      <c r="J6628" s="16"/>
      <c r="K6628" s="16"/>
      <c r="L6628" s="16"/>
      <c r="M6628" s="16"/>
      <c r="N6628" s="16"/>
      <c r="O6628" s="3">
        <f>IF(Tabela2025Horario[[#This Row],[Media Agregada Todas as Usinas]]*$Q$3265&gt;100%,100%,Tabela2025Horario[[#This Row],[Media Agregada Todas as Usinas]]*$Q$3265)</f>
        <v>0</v>
      </c>
    </row>
    <row r="6629" spans="1:15" x14ac:dyDescent="0.25">
      <c r="A6629" s="16">
        <f>Tabela2025Horario[[#This Row],[DataHora]]</f>
        <v>45934.125</v>
      </c>
      <c r="B6629" s="17">
        <v>2026</v>
      </c>
      <c r="C6629" s="24">
        <f>Tabela2025Horario[[#This Row],[Mês]]</f>
        <v>10</v>
      </c>
      <c r="D6629" s="24">
        <f>Tabela2025Horario[[#This Row],[Dia]]</f>
        <v>4</v>
      </c>
      <c r="E6629" s="24">
        <f>Tabela2025Horario[[#This Row],[Hora]]</f>
        <v>3</v>
      </c>
      <c r="F6629" s="25">
        <f>Tabela2025Horario[[#This Row],[Conj. Castilho]]</f>
        <v>0</v>
      </c>
      <c r="G6629" s="25">
        <f>Tabela2025Horario[[#This Row],[Conj. Eol. Ventos Santa Eugênia]]</f>
        <v>0</v>
      </c>
      <c r="H6629" s="25">
        <f>Tabela2025Horario[[#This Row],[Conj. Guaimbê]]</f>
        <v>0</v>
      </c>
      <c r="I6629" s="16"/>
      <c r="J6629" s="16"/>
      <c r="K6629" s="16"/>
      <c r="L6629" s="16"/>
      <c r="M6629" s="16"/>
      <c r="N6629" s="16"/>
      <c r="O6629" s="3">
        <f>IF(Tabela2025Horario[[#This Row],[Media Agregada Todas as Usinas]]*$Q$3265&gt;100%,100%,Tabela2025Horario[[#This Row],[Media Agregada Todas as Usinas]]*$Q$3265)</f>
        <v>0</v>
      </c>
    </row>
    <row r="6630" spans="1:15" x14ac:dyDescent="0.25">
      <c r="A6630" s="16">
        <f>Tabela2025Horario[[#This Row],[DataHora]]</f>
        <v>45934.166666666664</v>
      </c>
      <c r="B6630" s="17">
        <v>2026</v>
      </c>
      <c r="C6630" s="24">
        <f>Tabela2025Horario[[#This Row],[Mês]]</f>
        <v>10</v>
      </c>
      <c r="D6630" s="24">
        <f>Tabela2025Horario[[#This Row],[Dia]]</f>
        <v>4</v>
      </c>
      <c r="E6630" s="24">
        <f>Tabela2025Horario[[#This Row],[Hora]]</f>
        <v>4</v>
      </c>
      <c r="F6630" s="25">
        <f>Tabela2025Horario[[#This Row],[Conj. Castilho]]</f>
        <v>0</v>
      </c>
      <c r="G6630" s="25">
        <f>Tabela2025Horario[[#This Row],[Conj. Eol. Ventos Santa Eugênia]]</f>
        <v>0</v>
      </c>
      <c r="H6630" s="25">
        <f>Tabela2025Horario[[#This Row],[Conj. Guaimbê]]</f>
        <v>0</v>
      </c>
      <c r="I6630" s="16"/>
      <c r="J6630" s="16"/>
      <c r="K6630" s="16"/>
      <c r="L6630" s="16"/>
      <c r="M6630" s="16"/>
      <c r="N6630" s="16"/>
      <c r="O6630" s="3">
        <f>IF(Tabela2025Horario[[#This Row],[Media Agregada Todas as Usinas]]*$Q$3265&gt;100%,100%,Tabela2025Horario[[#This Row],[Media Agregada Todas as Usinas]]*$Q$3265)</f>
        <v>0</v>
      </c>
    </row>
    <row r="6631" spans="1:15" x14ac:dyDescent="0.25">
      <c r="A6631" s="16">
        <f>Tabela2025Horario[[#This Row],[DataHora]]</f>
        <v>45934.208333333336</v>
      </c>
      <c r="B6631" s="17">
        <v>2026</v>
      </c>
      <c r="C6631" s="24">
        <f>Tabela2025Horario[[#This Row],[Mês]]</f>
        <v>10</v>
      </c>
      <c r="D6631" s="24">
        <f>Tabela2025Horario[[#This Row],[Dia]]</f>
        <v>4</v>
      </c>
      <c r="E6631" s="24">
        <f>Tabela2025Horario[[#This Row],[Hora]]</f>
        <v>5</v>
      </c>
      <c r="F6631" s="25">
        <f>Tabela2025Horario[[#This Row],[Conj. Castilho]]</f>
        <v>0</v>
      </c>
      <c r="G6631" s="25">
        <f>Tabela2025Horario[[#This Row],[Conj. Eol. Ventos Santa Eugênia]]</f>
        <v>0</v>
      </c>
      <c r="H6631" s="25">
        <f>Tabela2025Horario[[#This Row],[Conj. Guaimbê]]</f>
        <v>0</v>
      </c>
      <c r="I6631" s="16"/>
      <c r="J6631" s="16"/>
      <c r="K6631" s="16"/>
      <c r="L6631" s="16"/>
      <c r="M6631" s="16"/>
      <c r="N6631" s="16"/>
      <c r="O6631" s="3">
        <f>IF(Tabela2025Horario[[#This Row],[Media Agregada Todas as Usinas]]*$Q$3265&gt;100%,100%,Tabela2025Horario[[#This Row],[Media Agregada Todas as Usinas]]*$Q$3265)</f>
        <v>6.2807481828623044E-2</v>
      </c>
    </row>
    <row r="6632" spans="1:15" x14ac:dyDescent="0.25">
      <c r="A6632" s="16">
        <f>Tabela2025Horario[[#This Row],[DataHora]]</f>
        <v>45934.25</v>
      </c>
      <c r="B6632" s="17">
        <v>2026</v>
      </c>
      <c r="C6632" s="24">
        <f>Tabela2025Horario[[#This Row],[Mês]]</f>
        <v>10</v>
      </c>
      <c r="D6632" s="24">
        <f>Tabela2025Horario[[#This Row],[Dia]]</f>
        <v>4</v>
      </c>
      <c r="E6632" s="24">
        <f>Tabela2025Horario[[#This Row],[Hora]]</f>
        <v>6</v>
      </c>
      <c r="F6632" s="25">
        <f>Tabela2025Horario[[#This Row],[Conj. Castilho]]</f>
        <v>0</v>
      </c>
      <c r="G6632" s="25">
        <f>Tabela2025Horario[[#This Row],[Conj. Eol. Ventos Santa Eugênia]]</f>
        <v>0.99997166994350994</v>
      </c>
      <c r="H6632" s="25">
        <f>Tabela2025Horario[[#This Row],[Conj. Guaimbê]]</f>
        <v>0</v>
      </c>
      <c r="I6632" s="16"/>
      <c r="J6632" s="16"/>
      <c r="K6632" s="16"/>
      <c r="L6632" s="16"/>
      <c r="M6632" s="16"/>
      <c r="N6632" s="16"/>
      <c r="O6632" s="3">
        <f>IF(Tabela2025Horario[[#This Row],[Media Agregada Todas as Usinas]]*$Q$3265&gt;100%,100%,Tabela2025Horario[[#This Row],[Media Agregada Todas as Usinas]]*$Q$3265)</f>
        <v>1</v>
      </c>
    </row>
    <row r="6633" spans="1:15" x14ac:dyDescent="0.25">
      <c r="A6633" s="16">
        <f>Tabela2025Horario[[#This Row],[DataHora]]</f>
        <v>45934.291666666664</v>
      </c>
      <c r="B6633" s="17">
        <v>2026</v>
      </c>
      <c r="C6633" s="24">
        <f>Tabela2025Horario[[#This Row],[Mês]]</f>
        <v>10</v>
      </c>
      <c r="D6633" s="24">
        <f>Tabela2025Horario[[#This Row],[Dia]]</f>
        <v>4</v>
      </c>
      <c r="E6633" s="24">
        <f>Tabela2025Horario[[#This Row],[Hora]]</f>
        <v>7</v>
      </c>
      <c r="F6633" s="25">
        <f>Tabela2025Horario[[#This Row],[Conj. Castilho]]</f>
        <v>0</v>
      </c>
      <c r="G6633" s="25">
        <f>Tabela2025Horario[[#This Row],[Conj. Eol. Ventos Santa Eugênia]]</f>
        <v>0.99928660880617559</v>
      </c>
      <c r="H6633" s="25">
        <f>Tabela2025Horario[[#This Row],[Conj. Guaimbê]]</f>
        <v>0</v>
      </c>
      <c r="I6633" s="16"/>
      <c r="J6633" s="16"/>
      <c r="K6633" s="16"/>
      <c r="L6633" s="16"/>
      <c r="M6633" s="16"/>
      <c r="N6633" s="16"/>
      <c r="O6633" s="3">
        <f>IF(Tabela2025Horario[[#This Row],[Media Agregada Todas as Usinas]]*$Q$3265&gt;100%,100%,Tabela2025Horario[[#This Row],[Media Agregada Todas as Usinas]]*$Q$3265)</f>
        <v>1</v>
      </c>
    </row>
    <row r="6634" spans="1:15" x14ac:dyDescent="0.25">
      <c r="A6634" s="16">
        <f>Tabela2025Horario[[#This Row],[DataHora]]</f>
        <v>45934.333333333336</v>
      </c>
      <c r="B6634" s="17">
        <v>2026</v>
      </c>
      <c r="C6634" s="24">
        <f>Tabela2025Horario[[#This Row],[Mês]]</f>
        <v>10</v>
      </c>
      <c r="D6634" s="24">
        <f>Tabela2025Horario[[#This Row],[Dia]]</f>
        <v>4</v>
      </c>
      <c r="E6634" s="24">
        <f>Tabela2025Horario[[#This Row],[Hora]]</f>
        <v>8</v>
      </c>
      <c r="F6634" s="25">
        <f>Tabela2025Horario[[#This Row],[Conj. Castilho]]</f>
        <v>0.36328477314350571</v>
      </c>
      <c r="G6634" s="25">
        <f>Tabela2025Horario[[#This Row],[Conj. Eol. Ventos Santa Eugênia]]</f>
        <v>1</v>
      </c>
      <c r="H6634" s="25">
        <f>Tabela2025Horario[[#This Row],[Conj. Guaimbê]]</f>
        <v>5.3613129924267248E-2</v>
      </c>
      <c r="I6634" s="16"/>
      <c r="J6634" s="16"/>
      <c r="K6634" s="16"/>
      <c r="L6634" s="16"/>
      <c r="M6634" s="16"/>
      <c r="N6634" s="16"/>
      <c r="O6634" s="3">
        <f>IF(Tabela2025Horario[[#This Row],[Media Agregada Todas as Usinas]]*$Q$3265&gt;100%,100%,Tabela2025Horario[[#This Row],[Media Agregada Todas as Usinas]]*$Q$3265)</f>
        <v>1</v>
      </c>
    </row>
    <row r="6635" spans="1:15" x14ac:dyDescent="0.25">
      <c r="A6635" s="16">
        <f>Tabela2025Horario[[#This Row],[DataHora]]</f>
        <v>45934.375</v>
      </c>
      <c r="B6635" s="17">
        <v>2026</v>
      </c>
      <c r="C6635" s="24">
        <f>Tabela2025Horario[[#This Row],[Mês]]</f>
        <v>10</v>
      </c>
      <c r="D6635" s="24">
        <f>Tabela2025Horario[[#This Row],[Dia]]</f>
        <v>4</v>
      </c>
      <c r="E6635" s="24">
        <f>Tabela2025Horario[[#This Row],[Hora]]</f>
        <v>9</v>
      </c>
      <c r="F6635" s="25">
        <f>Tabela2025Horario[[#This Row],[Conj. Castilho]]</f>
        <v>0.7112716411878437</v>
      </c>
      <c r="G6635" s="25">
        <f>Tabela2025Horario[[#This Row],[Conj. Eol. Ventos Santa Eugênia]]</f>
        <v>1</v>
      </c>
      <c r="H6635" s="25">
        <f>Tabela2025Horario[[#This Row],[Conj. Guaimbê]]</f>
        <v>0</v>
      </c>
      <c r="I6635" s="16"/>
      <c r="J6635" s="16"/>
      <c r="K6635" s="16"/>
      <c r="L6635" s="16"/>
      <c r="M6635" s="16"/>
      <c r="N6635" s="16"/>
      <c r="O6635" s="3">
        <f>IF(Tabela2025Horario[[#This Row],[Media Agregada Todas as Usinas]]*$Q$3265&gt;100%,100%,Tabela2025Horario[[#This Row],[Media Agregada Todas as Usinas]]*$Q$3265)</f>
        <v>1</v>
      </c>
    </row>
    <row r="6636" spans="1:15" x14ac:dyDescent="0.25">
      <c r="A6636" s="16">
        <f>Tabela2025Horario[[#This Row],[DataHora]]</f>
        <v>45934.416666666664</v>
      </c>
      <c r="B6636" s="17">
        <v>2026</v>
      </c>
      <c r="C6636" s="24">
        <f>Tabela2025Horario[[#This Row],[Mês]]</f>
        <v>10</v>
      </c>
      <c r="D6636" s="24">
        <f>Tabela2025Horario[[#This Row],[Dia]]</f>
        <v>4</v>
      </c>
      <c r="E6636" s="24">
        <f>Tabela2025Horario[[#This Row],[Hora]]</f>
        <v>10</v>
      </c>
      <c r="F6636" s="25">
        <f>Tabela2025Horario[[#This Row],[Conj. Castilho]]</f>
        <v>0.70612661151478151</v>
      </c>
      <c r="G6636" s="25">
        <f>Tabela2025Horario[[#This Row],[Conj. Eol. Ventos Santa Eugênia]]</f>
        <v>1</v>
      </c>
      <c r="H6636" s="25">
        <f>Tabela2025Horario[[#This Row],[Conj. Guaimbê]]</f>
        <v>0.1076174210076857</v>
      </c>
      <c r="I6636" s="16"/>
      <c r="J6636" s="16"/>
      <c r="K6636" s="16"/>
      <c r="L6636" s="16"/>
      <c r="M6636" s="16"/>
      <c r="N6636" s="16"/>
      <c r="O6636" s="3">
        <f>IF(Tabela2025Horario[[#This Row],[Media Agregada Todas as Usinas]]*$Q$3265&gt;100%,100%,Tabela2025Horario[[#This Row],[Media Agregada Todas as Usinas]]*$Q$3265)</f>
        <v>1</v>
      </c>
    </row>
    <row r="6637" spans="1:15" x14ac:dyDescent="0.25">
      <c r="A6637" s="16">
        <f>Tabela2025Horario[[#This Row],[DataHora]]</f>
        <v>45934.458333333336</v>
      </c>
      <c r="B6637" s="17">
        <v>2026</v>
      </c>
      <c r="C6637" s="24">
        <f>Tabela2025Horario[[#This Row],[Mês]]</f>
        <v>10</v>
      </c>
      <c r="D6637" s="24">
        <f>Tabela2025Horario[[#This Row],[Dia]]</f>
        <v>4</v>
      </c>
      <c r="E6637" s="24">
        <f>Tabela2025Horario[[#This Row],[Hora]]</f>
        <v>11</v>
      </c>
      <c r="F6637" s="25">
        <f>Tabela2025Horario[[#This Row],[Conj. Castilho]]</f>
        <v>0.64773668702141207</v>
      </c>
      <c r="G6637" s="25">
        <f>Tabela2025Horario[[#This Row],[Conj. Eol. Ventos Santa Eugênia]]</f>
        <v>1</v>
      </c>
      <c r="H6637" s="25">
        <f>Tabela2025Horario[[#This Row],[Conj. Guaimbê]]</f>
        <v>0</v>
      </c>
      <c r="I6637" s="16"/>
      <c r="J6637" s="16"/>
      <c r="K6637" s="16"/>
      <c r="L6637" s="16"/>
      <c r="M6637" s="16"/>
      <c r="N6637" s="16"/>
      <c r="O6637" s="3">
        <f>IF(Tabela2025Horario[[#This Row],[Media Agregada Todas as Usinas]]*$Q$3265&gt;100%,100%,Tabela2025Horario[[#This Row],[Media Agregada Todas as Usinas]]*$Q$3265)</f>
        <v>1</v>
      </c>
    </row>
    <row r="6638" spans="1:15" x14ac:dyDescent="0.25">
      <c r="A6638" s="16">
        <f>Tabela2025Horario[[#This Row],[DataHora]]</f>
        <v>45934.5</v>
      </c>
      <c r="B6638" s="17">
        <v>2026</v>
      </c>
      <c r="C6638" s="24">
        <f>Tabela2025Horario[[#This Row],[Mês]]</f>
        <v>10</v>
      </c>
      <c r="D6638" s="24">
        <f>Tabela2025Horario[[#This Row],[Dia]]</f>
        <v>4</v>
      </c>
      <c r="E6638" s="24">
        <f>Tabela2025Horario[[#This Row],[Hora]]</f>
        <v>12</v>
      </c>
      <c r="F6638" s="25">
        <f>Tabela2025Horario[[#This Row],[Conj. Castilho]]</f>
        <v>0.65324010003191979</v>
      </c>
      <c r="G6638" s="25">
        <f>Tabela2025Horario[[#This Row],[Conj. Eol. Ventos Santa Eugênia]]</f>
        <v>1</v>
      </c>
      <c r="H6638" s="25">
        <f>Tabela2025Horario[[#This Row],[Conj. Guaimbê]]</f>
        <v>0</v>
      </c>
      <c r="I6638" s="16"/>
      <c r="J6638" s="16"/>
      <c r="K6638" s="16"/>
      <c r="L6638" s="16"/>
      <c r="M6638" s="16"/>
      <c r="N6638" s="16"/>
      <c r="O6638" s="3">
        <f>IF(Tabela2025Horario[[#This Row],[Media Agregada Todas as Usinas]]*$Q$3265&gt;100%,100%,Tabela2025Horario[[#This Row],[Media Agregada Todas as Usinas]]*$Q$3265)</f>
        <v>1</v>
      </c>
    </row>
    <row r="6639" spans="1:15" x14ac:dyDescent="0.25">
      <c r="A6639" s="16">
        <f>Tabela2025Horario[[#This Row],[DataHora]]</f>
        <v>45934.541666666664</v>
      </c>
      <c r="B6639" s="17">
        <v>2026</v>
      </c>
      <c r="C6639" s="24">
        <f>Tabela2025Horario[[#This Row],[Mês]]</f>
        <v>10</v>
      </c>
      <c r="D6639" s="24">
        <f>Tabela2025Horario[[#This Row],[Dia]]</f>
        <v>4</v>
      </c>
      <c r="E6639" s="24">
        <f>Tabela2025Horario[[#This Row],[Hora]]</f>
        <v>13</v>
      </c>
      <c r="F6639" s="25">
        <f>Tabela2025Horario[[#This Row],[Conj. Castilho]]</f>
        <v>0.39482795184657959</v>
      </c>
      <c r="G6639" s="25">
        <f>Tabela2025Horario[[#This Row],[Conj. Eol. Ventos Santa Eugênia]]</f>
        <v>0.5</v>
      </c>
      <c r="H6639" s="25">
        <f>Tabela2025Horario[[#This Row],[Conj. Guaimbê]]</f>
        <v>0</v>
      </c>
      <c r="I6639" s="16"/>
      <c r="J6639" s="16"/>
      <c r="K6639" s="16"/>
      <c r="L6639" s="16"/>
      <c r="M6639" s="16"/>
      <c r="N6639" s="16"/>
      <c r="O6639" s="3">
        <f>IF(Tabela2025Horario[[#This Row],[Media Agregada Todas as Usinas]]*$Q$3265&gt;100%,100%,Tabela2025Horario[[#This Row],[Media Agregada Todas as Usinas]]*$Q$3265)</f>
        <v>1</v>
      </c>
    </row>
    <row r="6640" spans="1:15" x14ac:dyDescent="0.25">
      <c r="A6640" s="16">
        <f>Tabela2025Horario[[#This Row],[DataHora]]</f>
        <v>45934.583333333336</v>
      </c>
      <c r="B6640" s="17">
        <v>2026</v>
      </c>
      <c r="C6640" s="24">
        <f>Tabela2025Horario[[#This Row],[Mês]]</f>
        <v>10</v>
      </c>
      <c r="D6640" s="24">
        <f>Tabela2025Horario[[#This Row],[Dia]]</f>
        <v>4</v>
      </c>
      <c r="E6640" s="24">
        <f>Tabela2025Horario[[#This Row],[Hora]]</f>
        <v>14</v>
      </c>
      <c r="F6640" s="25">
        <f>Tabela2025Horario[[#This Row],[Conj. Castilho]]</f>
        <v>7.9398617763672893E-2</v>
      </c>
      <c r="G6640" s="25">
        <f>Tabela2025Horario[[#This Row],[Conj. Eol. Ventos Santa Eugênia]]</f>
        <v>0.41237579450828638</v>
      </c>
      <c r="H6640" s="25">
        <f>Tabela2025Horario[[#This Row],[Conj. Guaimbê]]</f>
        <v>0</v>
      </c>
      <c r="I6640" s="16"/>
      <c r="J6640" s="16"/>
      <c r="K6640" s="16"/>
      <c r="L6640" s="16"/>
      <c r="M6640" s="16"/>
      <c r="N6640" s="16"/>
      <c r="O6640" s="3">
        <f>IF(Tabela2025Horario[[#This Row],[Media Agregada Todas as Usinas]]*$Q$3265&gt;100%,100%,Tabela2025Horario[[#This Row],[Media Agregada Todas as Usinas]]*$Q$3265)</f>
        <v>1</v>
      </c>
    </row>
    <row r="6641" spans="1:15" x14ac:dyDescent="0.25">
      <c r="A6641" s="16">
        <f>Tabela2025Horario[[#This Row],[DataHora]]</f>
        <v>45934.625</v>
      </c>
      <c r="B6641" s="17">
        <v>2026</v>
      </c>
      <c r="C6641" s="24">
        <f>Tabela2025Horario[[#This Row],[Mês]]</f>
        <v>10</v>
      </c>
      <c r="D6641" s="24">
        <f>Tabela2025Horario[[#This Row],[Dia]]</f>
        <v>4</v>
      </c>
      <c r="E6641" s="24">
        <f>Tabela2025Horario[[#This Row],[Hora]]</f>
        <v>15</v>
      </c>
      <c r="F6641" s="25">
        <f>Tabela2025Horario[[#This Row],[Conj. Castilho]]</f>
        <v>6.3932348030424899E-2</v>
      </c>
      <c r="G6641" s="25">
        <f>Tabela2025Horario[[#This Row],[Conj. Eol. Ventos Santa Eugênia]]</f>
        <v>0.80499322156517561</v>
      </c>
      <c r="H6641" s="25">
        <f>Tabela2025Horario[[#This Row],[Conj. Guaimbê]]</f>
        <v>0</v>
      </c>
      <c r="I6641" s="16"/>
      <c r="J6641" s="16"/>
      <c r="K6641" s="16"/>
      <c r="L6641" s="16"/>
      <c r="M6641" s="16"/>
      <c r="N6641" s="16"/>
      <c r="O6641" s="3">
        <f>IF(Tabela2025Horario[[#This Row],[Media Agregada Todas as Usinas]]*$Q$3265&gt;100%,100%,Tabela2025Horario[[#This Row],[Media Agregada Todas as Usinas]]*$Q$3265)</f>
        <v>1</v>
      </c>
    </row>
    <row r="6642" spans="1:15" x14ac:dyDescent="0.25">
      <c r="A6642" s="16">
        <f>Tabela2025Horario[[#This Row],[DataHora]]</f>
        <v>45934.666666666664</v>
      </c>
      <c r="B6642" s="17">
        <v>2026</v>
      </c>
      <c r="C6642" s="24">
        <f>Tabela2025Horario[[#This Row],[Mês]]</f>
        <v>10</v>
      </c>
      <c r="D6642" s="24">
        <f>Tabela2025Horario[[#This Row],[Dia]]</f>
        <v>4</v>
      </c>
      <c r="E6642" s="24">
        <f>Tabela2025Horario[[#This Row],[Hora]]</f>
        <v>16</v>
      </c>
      <c r="F6642" s="25">
        <f>Tabela2025Horario[[#This Row],[Conj. Castilho]]</f>
        <v>0</v>
      </c>
      <c r="G6642" s="25">
        <f>Tabela2025Horario[[#This Row],[Conj. Eol. Ventos Santa Eugênia]]</f>
        <v>0</v>
      </c>
      <c r="H6642" s="25">
        <f>Tabela2025Horario[[#This Row],[Conj. Guaimbê]]</f>
        <v>0</v>
      </c>
      <c r="I6642" s="16"/>
      <c r="J6642" s="16"/>
      <c r="K6642" s="16"/>
      <c r="L6642" s="16"/>
      <c r="M6642" s="16"/>
      <c r="N6642" s="16"/>
      <c r="O6642" s="3">
        <f>IF(Tabela2025Horario[[#This Row],[Media Agregada Todas as Usinas]]*$Q$3265&gt;100%,100%,Tabela2025Horario[[#This Row],[Media Agregada Todas as Usinas]]*$Q$3265)</f>
        <v>0.25894222324734961</v>
      </c>
    </row>
    <row r="6643" spans="1:15" x14ac:dyDescent="0.25">
      <c r="A6643" s="16">
        <f>Tabela2025Horario[[#This Row],[DataHora]]</f>
        <v>45934.708333333336</v>
      </c>
      <c r="B6643" s="17">
        <v>2026</v>
      </c>
      <c r="C6643" s="24">
        <f>Tabela2025Horario[[#This Row],[Mês]]</f>
        <v>10</v>
      </c>
      <c r="D6643" s="24">
        <f>Tabela2025Horario[[#This Row],[Dia]]</f>
        <v>4</v>
      </c>
      <c r="E6643" s="24">
        <f>Tabela2025Horario[[#This Row],[Hora]]</f>
        <v>17</v>
      </c>
      <c r="F6643" s="25">
        <f>Tabela2025Horario[[#This Row],[Conj. Castilho]]</f>
        <v>0</v>
      </c>
      <c r="G6643" s="25">
        <f>Tabela2025Horario[[#This Row],[Conj. Eol. Ventos Santa Eugênia]]</f>
        <v>0</v>
      </c>
      <c r="H6643" s="25">
        <f>Tabela2025Horario[[#This Row],[Conj. Guaimbê]]</f>
        <v>0</v>
      </c>
      <c r="I6643" s="16"/>
      <c r="J6643" s="16"/>
      <c r="K6643" s="16"/>
      <c r="L6643" s="16"/>
      <c r="M6643" s="16"/>
      <c r="N6643" s="16"/>
      <c r="O6643" s="3">
        <f>IF(Tabela2025Horario[[#This Row],[Media Agregada Todas as Usinas]]*$Q$3265&gt;100%,100%,Tabela2025Horario[[#This Row],[Media Agregada Todas as Usinas]]*$Q$3265)</f>
        <v>3.0116507709514517E-2</v>
      </c>
    </row>
    <row r="6644" spans="1:15" x14ac:dyDescent="0.25">
      <c r="A6644" s="16">
        <f>Tabela2025Horario[[#This Row],[DataHora]]</f>
        <v>45934.75</v>
      </c>
      <c r="B6644" s="17">
        <v>2026</v>
      </c>
      <c r="C6644" s="24">
        <f>Tabela2025Horario[[#This Row],[Mês]]</f>
        <v>10</v>
      </c>
      <c r="D6644" s="24">
        <f>Tabela2025Horario[[#This Row],[Dia]]</f>
        <v>4</v>
      </c>
      <c r="E6644" s="24">
        <f>Tabela2025Horario[[#This Row],[Hora]]</f>
        <v>18</v>
      </c>
      <c r="F6644" s="25">
        <f>Tabela2025Horario[[#This Row],[Conj. Castilho]]</f>
        <v>0</v>
      </c>
      <c r="G6644" s="25">
        <f>Tabela2025Horario[[#This Row],[Conj. Eol. Ventos Santa Eugênia]]</f>
        <v>0</v>
      </c>
      <c r="H6644" s="25">
        <f>Tabela2025Horario[[#This Row],[Conj. Guaimbê]]</f>
        <v>0</v>
      </c>
      <c r="I6644" s="16"/>
      <c r="J6644" s="16"/>
      <c r="K6644" s="16"/>
      <c r="L6644" s="16"/>
      <c r="M6644" s="16"/>
      <c r="N6644" s="16"/>
      <c r="O6644" s="3">
        <f>IF(Tabela2025Horario[[#This Row],[Media Agregada Todas as Usinas]]*$Q$3265&gt;100%,100%,Tabela2025Horario[[#This Row],[Media Agregada Todas as Usinas]]*$Q$3265)</f>
        <v>0</v>
      </c>
    </row>
    <row r="6645" spans="1:15" x14ac:dyDescent="0.25">
      <c r="A6645" s="16">
        <f>Tabela2025Horario[[#This Row],[DataHora]]</f>
        <v>45934.791666666664</v>
      </c>
      <c r="B6645" s="17">
        <v>2026</v>
      </c>
      <c r="C6645" s="24">
        <f>Tabela2025Horario[[#This Row],[Mês]]</f>
        <v>10</v>
      </c>
      <c r="D6645" s="24">
        <f>Tabela2025Horario[[#This Row],[Dia]]</f>
        <v>4</v>
      </c>
      <c r="E6645" s="24">
        <f>Tabela2025Horario[[#This Row],[Hora]]</f>
        <v>19</v>
      </c>
      <c r="F6645" s="25">
        <f>Tabela2025Horario[[#This Row],[Conj. Castilho]]</f>
        <v>0</v>
      </c>
      <c r="G6645" s="25">
        <f>Tabela2025Horario[[#This Row],[Conj. Eol. Ventos Santa Eugênia]]</f>
        <v>0</v>
      </c>
      <c r="H6645" s="25">
        <f>Tabela2025Horario[[#This Row],[Conj. Guaimbê]]</f>
        <v>0</v>
      </c>
      <c r="I6645" s="16"/>
      <c r="J6645" s="16"/>
      <c r="K6645" s="16"/>
      <c r="L6645" s="16"/>
      <c r="M6645" s="16"/>
      <c r="N6645" s="16"/>
      <c r="O6645" s="3">
        <f>IF(Tabela2025Horario[[#This Row],[Media Agregada Todas as Usinas]]*$Q$3265&gt;100%,100%,Tabela2025Horario[[#This Row],[Media Agregada Todas as Usinas]]*$Q$3265)</f>
        <v>0</v>
      </c>
    </row>
    <row r="6646" spans="1:15" x14ac:dyDescent="0.25">
      <c r="A6646" s="16">
        <f>Tabela2025Horario[[#This Row],[DataHora]]</f>
        <v>45934.833333333336</v>
      </c>
      <c r="B6646" s="17">
        <v>2026</v>
      </c>
      <c r="C6646" s="24">
        <f>Tabela2025Horario[[#This Row],[Mês]]</f>
        <v>10</v>
      </c>
      <c r="D6646" s="24">
        <f>Tabela2025Horario[[#This Row],[Dia]]</f>
        <v>4</v>
      </c>
      <c r="E6646" s="24">
        <f>Tabela2025Horario[[#This Row],[Hora]]</f>
        <v>20</v>
      </c>
      <c r="F6646" s="25">
        <f>Tabela2025Horario[[#This Row],[Conj. Castilho]]</f>
        <v>0</v>
      </c>
      <c r="G6646" s="25">
        <f>Tabela2025Horario[[#This Row],[Conj. Eol. Ventos Santa Eugênia]]</f>
        <v>0</v>
      </c>
      <c r="H6646" s="25">
        <f>Tabela2025Horario[[#This Row],[Conj. Guaimbê]]</f>
        <v>0</v>
      </c>
      <c r="I6646" s="16"/>
      <c r="J6646" s="16"/>
      <c r="K6646" s="16"/>
      <c r="L6646" s="16"/>
      <c r="M6646" s="16"/>
      <c r="N6646" s="16"/>
      <c r="O6646" s="3">
        <f>IF(Tabela2025Horario[[#This Row],[Media Agregada Todas as Usinas]]*$Q$3265&gt;100%,100%,Tabela2025Horario[[#This Row],[Media Agregada Todas as Usinas]]*$Q$3265)</f>
        <v>0</v>
      </c>
    </row>
    <row r="6647" spans="1:15" x14ac:dyDescent="0.25">
      <c r="A6647" s="16">
        <f>Tabela2025Horario[[#This Row],[DataHora]]</f>
        <v>45934.875</v>
      </c>
      <c r="B6647" s="17">
        <v>2026</v>
      </c>
      <c r="C6647" s="24">
        <f>Tabela2025Horario[[#This Row],[Mês]]</f>
        <v>10</v>
      </c>
      <c r="D6647" s="24">
        <f>Tabela2025Horario[[#This Row],[Dia]]</f>
        <v>4</v>
      </c>
      <c r="E6647" s="24">
        <f>Tabela2025Horario[[#This Row],[Hora]]</f>
        <v>21</v>
      </c>
      <c r="F6647" s="25">
        <f>Tabela2025Horario[[#This Row],[Conj. Castilho]]</f>
        <v>0</v>
      </c>
      <c r="G6647" s="25">
        <f>Tabela2025Horario[[#This Row],[Conj. Eol. Ventos Santa Eugênia]]</f>
        <v>3.1682430689491635E-2</v>
      </c>
      <c r="H6647" s="25">
        <f>Tabela2025Horario[[#This Row],[Conj. Guaimbê]]</f>
        <v>0</v>
      </c>
      <c r="I6647" s="16"/>
      <c r="J6647" s="16"/>
      <c r="K6647" s="16"/>
      <c r="L6647" s="16"/>
      <c r="M6647" s="16"/>
      <c r="N6647" s="16"/>
      <c r="O6647" s="3">
        <f>IF(Tabela2025Horario[[#This Row],[Media Agregada Todas as Usinas]]*$Q$3265&gt;100%,100%,Tabela2025Horario[[#This Row],[Media Agregada Todas as Usinas]]*$Q$3265)</f>
        <v>0.38389425166186175</v>
      </c>
    </row>
    <row r="6648" spans="1:15" x14ac:dyDescent="0.25">
      <c r="A6648" s="16">
        <f>Tabela2025Horario[[#This Row],[DataHora]]</f>
        <v>45934.916666666664</v>
      </c>
      <c r="B6648" s="17">
        <v>2026</v>
      </c>
      <c r="C6648" s="24">
        <f>Tabela2025Horario[[#This Row],[Mês]]</f>
        <v>10</v>
      </c>
      <c r="D6648" s="24">
        <f>Tabela2025Horario[[#This Row],[Dia]]</f>
        <v>4</v>
      </c>
      <c r="E6648" s="24">
        <f>Tabela2025Horario[[#This Row],[Hora]]</f>
        <v>22</v>
      </c>
      <c r="F6648" s="25">
        <f>Tabela2025Horario[[#This Row],[Conj. Castilho]]</f>
        <v>0</v>
      </c>
      <c r="G6648" s="25">
        <f>Tabela2025Horario[[#This Row],[Conj. Eol. Ventos Santa Eugênia]]</f>
        <v>1.033054741742581E-2</v>
      </c>
      <c r="H6648" s="25">
        <f>Tabela2025Horario[[#This Row],[Conj. Guaimbê]]</f>
        <v>0</v>
      </c>
      <c r="I6648" s="16"/>
      <c r="J6648" s="16"/>
      <c r="K6648" s="16"/>
      <c r="L6648" s="16"/>
      <c r="M6648" s="16"/>
      <c r="N6648" s="16"/>
      <c r="O6648" s="3">
        <f>IF(Tabela2025Horario[[#This Row],[Media Agregada Todas as Usinas]]*$Q$3265&gt;100%,100%,Tabela2025Horario[[#This Row],[Media Agregada Todas as Usinas]]*$Q$3265)</f>
        <v>0.19263939396841201</v>
      </c>
    </row>
    <row r="6649" spans="1:15" x14ac:dyDescent="0.25">
      <c r="A6649" s="16">
        <f>Tabela2025Horario[[#This Row],[DataHora]]</f>
        <v>45934.958333333336</v>
      </c>
      <c r="B6649" s="17">
        <v>2026</v>
      </c>
      <c r="C6649" s="24">
        <f>Tabela2025Horario[[#This Row],[Mês]]</f>
        <v>10</v>
      </c>
      <c r="D6649" s="24">
        <f>Tabela2025Horario[[#This Row],[Dia]]</f>
        <v>4</v>
      </c>
      <c r="E6649" s="24">
        <f>Tabela2025Horario[[#This Row],[Hora]]</f>
        <v>23</v>
      </c>
      <c r="F6649" s="25">
        <f>Tabela2025Horario[[#This Row],[Conj. Castilho]]</f>
        <v>0</v>
      </c>
      <c r="G6649" s="25">
        <f>Tabela2025Horario[[#This Row],[Conj. Eol. Ventos Santa Eugênia]]</f>
        <v>0</v>
      </c>
      <c r="H6649" s="25">
        <f>Tabela2025Horario[[#This Row],[Conj. Guaimbê]]</f>
        <v>0</v>
      </c>
      <c r="I6649" s="16"/>
      <c r="J6649" s="16"/>
      <c r="K6649" s="16"/>
      <c r="L6649" s="16"/>
      <c r="M6649" s="16"/>
      <c r="N6649" s="16"/>
      <c r="O6649" s="3">
        <f>IF(Tabela2025Horario[[#This Row],[Media Agregada Todas as Usinas]]*$Q$3265&gt;100%,100%,Tabela2025Horario[[#This Row],[Media Agregada Todas as Usinas]]*$Q$3265)</f>
        <v>0</v>
      </c>
    </row>
    <row r="6650" spans="1:15" x14ac:dyDescent="0.25">
      <c r="A6650" s="16">
        <f>Tabela2025Horario[[#This Row],[DataHora]]</f>
        <v>45935</v>
      </c>
      <c r="B6650" s="17">
        <v>2026</v>
      </c>
      <c r="C6650" s="24">
        <f>Tabela2025Horario[[#This Row],[Mês]]</f>
        <v>10</v>
      </c>
      <c r="D6650" s="24">
        <f>Tabela2025Horario[[#This Row],[Dia]]</f>
        <v>5</v>
      </c>
      <c r="E6650" s="24">
        <f>Tabela2025Horario[[#This Row],[Hora]]</f>
        <v>0</v>
      </c>
      <c r="F6650" s="25">
        <f>Tabela2025Horario[[#This Row],[Conj. Castilho]]</f>
        <v>0</v>
      </c>
      <c r="G6650" s="25">
        <f>Tabela2025Horario[[#This Row],[Conj. Eol. Ventos Santa Eugênia]]</f>
        <v>0</v>
      </c>
      <c r="H6650" s="25">
        <f>Tabela2025Horario[[#This Row],[Conj. Guaimbê]]</f>
        <v>0</v>
      </c>
      <c r="I6650" s="16"/>
      <c r="J6650" s="16"/>
      <c r="K6650" s="16"/>
      <c r="L6650" s="16"/>
      <c r="M6650" s="16"/>
      <c r="N6650" s="16"/>
      <c r="O6650" s="3">
        <f>IF(Tabela2025Horario[[#This Row],[Media Agregada Todas as Usinas]]*$Q$3265&gt;100%,100%,Tabela2025Horario[[#This Row],[Media Agregada Todas as Usinas]]*$Q$3265)</f>
        <v>0</v>
      </c>
    </row>
    <row r="6651" spans="1:15" x14ac:dyDescent="0.25">
      <c r="A6651" s="16">
        <f>Tabela2025Horario[[#This Row],[DataHora]]</f>
        <v>45935.041666666664</v>
      </c>
      <c r="B6651" s="17">
        <v>2026</v>
      </c>
      <c r="C6651" s="24">
        <f>Tabela2025Horario[[#This Row],[Mês]]</f>
        <v>10</v>
      </c>
      <c r="D6651" s="24">
        <f>Tabela2025Horario[[#This Row],[Dia]]</f>
        <v>5</v>
      </c>
      <c r="E6651" s="24">
        <f>Tabela2025Horario[[#This Row],[Hora]]</f>
        <v>1</v>
      </c>
      <c r="F6651" s="25">
        <f>Tabela2025Horario[[#This Row],[Conj. Castilho]]</f>
        <v>0</v>
      </c>
      <c r="G6651" s="25">
        <f>Tabela2025Horario[[#This Row],[Conj. Eol. Ventos Santa Eugênia]]</f>
        <v>0</v>
      </c>
      <c r="H6651" s="25">
        <f>Tabela2025Horario[[#This Row],[Conj. Guaimbê]]</f>
        <v>0</v>
      </c>
      <c r="I6651" s="16"/>
      <c r="J6651" s="16"/>
      <c r="K6651" s="16"/>
      <c r="L6651" s="16"/>
      <c r="M6651" s="16"/>
      <c r="N6651" s="16"/>
      <c r="O6651" s="3">
        <f>IF(Tabela2025Horario[[#This Row],[Media Agregada Todas as Usinas]]*$Q$3265&gt;100%,100%,Tabela2025Horario[[#This Row],[Media Agregada Todas as Usinas]]*$Q$3265)</f>
        <v>0</v>
      </c>
    </row>
    <row r="6652" spans="1:15" x14ac:dyDescent="0.25">
      <c r="A6652" s="16">
        <f>Tabela2025Horario[[#This Row],[DataHora]]</f>
        <v>45935.083333333336</v>
      </c>
      <c r="B6652" s="17">
        <v>2026</v>
      </c>
      <c r="C6652" s="24">
        <f>Tabela2025Horario[[#This Row],[Mês]]</f>
        <v>10</v>
      </c>
      <c r="D6652" s="24">
        <f>Tabela2025Horario[[#This Row],[Dia]]</f>
        <v>5</v>
      </c>
      <c r="E6652" s="24">
        <f>Tabela2025Horario[[#This Row],[Hora]]</f>
        <v>2</v>
      </c>
      <c r="F6652" s="25">
        <f>Tabela2025Horario[[#This Row],[Conj. Castilho]]</f>
        <v>0</v>
      </c>
      <c r="G6652" s="25">
        <f>Tabela2025Horario[[#This Row],[Conj. Eol. Ventos Santa Eugênia]]</f>
        <v>0</v>
      </c>
      <c r="H6652" s="25">
        <f>Tabela2025Horario[[#This Row],[Conj. Guaimbê]]</f>
        <v>0</v>
      </c>
      <c r="I6652" s="16"/>
      <c r="J6652" s="16"/>
      <c r="K6652" s="16"/>
      <c r="L6652" s="16"/>
      <c r="M6652" s="16"/>
      <c r="N6652" s="16"/>
      <c r="O6652" s="3">
        <f>IF(Tabela2025Horario[[#This Row],[Media Agregada Todas as Usinas]]*$Q$3265&gt;100%,100%,Tabela2025Horario[[#This Row],[Media Agregada Todas as Usinas]]*$Q$3265)</f>
        <v>0</v>
      </c>
    </row>
    <row r="6653" spans="1:15" x14ac:dyDescent="0.25">
      <c r="A6653" s="16">
        <f>Tabela2025Horario[[#This Row],[DataHora]]</f>
        <v>45935.125</v>
      </c>
      <c r="B6653" s="17">
        <v>2026</v>
      </c>
      <c r="C6653" s="24">
        <f>Tabela2025Horario[[#This Row],[Mês]]</f>
        <v>10</v>
      </c>
      <c r="D6653" s="24">
        <f>Tabela2025Horario[[#This Row],[Dia]]</f>
        <v>5</v>
      </c>
      <c r="E6653" s="24">
        <f>Tabela2025Horario[[#This Row],[Hora]]</f>
        <v>3</v>
      </c>
      <c r="F6653" s="25">
        <f>Tabela2025Horario[[#This Row],[Conj. Castilho]]</f>
        <v>0</v>
      </c>
      <c r="G6653" s="25">
        <f>Tabela2025Horario[[#This Row],[Conj. Eol. Ventos Santa Eugênia]]</f>
        <v>0</v>
      </c>
      <c r="H6653" s="25">
        <f>Tabela2025Horario[[#This Row],[Conj. Guaimbê]]</f>
        <v>0</v>
      </c>
      <c r="I6653" s="16"/>
      <c r="J6653" s="16"/>
      <c r="K6653" s="16"/>
      <c r="L6653" s="16"/>
      <c r="M6653" s="16"/>
      <c r="N6653" s="16"/>
      <c r="O6653" s="3">
        <f>IF(Tabela2025Horario[[#This Row],[Media Agregada Todas as Usinas]]*$Q$3265&gt;100%,100%,Tabela2025Horario[[#This Row],[Media Agregada Todas as Usinas]]*$Q$3265)</f>
        <v>0</v>
      </c>
    </row>
    <row r="6654" spans="1:15" x14ac:dyDescent="0.25">
      <c r="A6654" s="16">
        <f>Tabela2025Horario[[#This Row],[DataHora]]</f>
        <v>45935.166666666664</v>
      </c>
      <c r="B6654" s="17">
        <v>2026</v>
      </c>
      <c r="C6654" s="24">
        <f>Tabela2025Horario[[#This Row],[Mês]]</f>
        <v>10</v>
      </c>
      <c r="D6654" s="24">
        <f>Tabela2025Horario[[#This Row],[Dia]]</f>
        <v>5</v>
      </c>
      <c r="E6654" s="24">
        <f>Tabela2025Horario[[#This Row],[Hora]]</f>
        <v>4</v>
      </c>
      <c r="F6654" s="25">
        <f>Tabela2025Horario[[#This Row],[Conj. Castilho]]</f>
        <v>0</v>
      </c>
      <c r="G6654" s="25">
        <f>Tabela2025Horario[[#This Row],[Conj. Eol. Ventos Santa Eugênia]]</f>
        <v>0</v>
      </c>
      <c r="H6654" s="25">
        <f>Tabela2025Horario[[#This Row],[Conj. Guaimbê]]</f>
        <v>0</v>
      </c>
      <c r="I6654" s="16"/>
      <c r="J6654" s="16"/>
      <c r="K6654" s="16"/>
      <c r="L6654" s="16"/>
      <c r="M6654" s="16"/>
      <c r="N6654" s="16"/>
      <c r="O6654" s="3">
        <f>IF(Tabela2025Horario[[#This Row],[Media Agregada Todas as Usinas]]*$Q$3265&gt;100%,100%,Tabela2025Horario[[#This Row],[Media Agregada Todas as Usinas]]*$Q$3265)</f>
        <v>0</v>
      </c>
    </row>
    <row r="6655" spans="1:15" x14ac:dyDescent="0.25">
      <c r="A6655" s="16">
        <f>Tabela2025Horario[[#This Row],[DataHora]]</f>
        <v>45935.208333333336</v>
      </c>
      <c r="B6655" s="17">
        <v>2026</v>
      </c>
      <c r="C6655" s="24">
        <f>Tabela2025Horario[[#This Row],[Mês]]</f>
        <v>10</v>
      </c>
      <c r="D6655" s="24">
        <f>Tabela2025Horario[[#This Row],[Dia]]</f>
        <v>5</v>
      </c>
      <c r="E6655" s="24">
        <f>Tabela2025Horario[[#This Row],[Hora]]</f>
        <v>5</v>
      </c>
      <c r="F6655" s="25">
        <f>Tabela2025Horario[[#This Row],[Conj. Castilho]]</f>
        <v>0</v>
      </c>
      <c r="G6655" s="25">
        <f>Tabela2025Horario[[#This Row],[Conj. Eol. Ventos Santa Eugênia]]</f>
        <v>0</v>
      </c>
      <c r="H6655" s="25">
        <f>Tabela2025Horario[[#This Row],[Conj. Guaimbê]]</f>
        <v>0</v>
      </c>
      <c r="I6655" s="16"/>
      <c r="J6655" s="16"/>
      <c r="K6655" s="16"/>
      <c r="L6655" s="16"/>
      <c r="M6655" s="16"/>
      <c r="N6655" s="16"/>
      <c r="O6655" s="3">
        <f>IF(Tabela2025Horario[[#This Row],[Media Agregada Todas as Usinas]]*$Q$3265&gt;100%,100%,Tabela2025Horario[[#This Row],[Media Agregada Todas as Usinas]]*$Q$3265)</f>
        <v>3.1514348752927447E-2</v>
      </c>
    </row>
    <row r="6656" spans="1:15" x14ac:dyDescent="0.25">
      <c r="A6656" s="16">
        <f>Tabela2025Horario[[#This Row],[DataHora]]</f>
        <v>45935.25</v>
      </c>
      <c r="B6656" s="17">
        <v>2026</v>
      </c>
      <c r="C6656" s="24">
        <f>Tabela2025Horario[[#This Row],[Mês]]</f>
        <v>10</v>
      </c>
      <c r="D6656" s="24">
        <f>Tabela2025Horario[[#This Row],[Dia]]</f>
        <v>5</v>
      </c>
      <c r="E6656" s="24">
        <f>Tabela2025Horario[[#This Row],[Hora]]</f>
        <v>6</v>
      </c>
      <c r="F6656" s="25">
        <f>Tabela2025Horario[[#This Row],[Conj. Castilho]]</f>
        <v>0.39855935725169689</v>
      </c>
      <c r="G6656" s="25">
        <f>Tabela2025Horario[[#This Row],[Conj. Eol. Ventos Santa Eugênia]]</f>
        <v>1.8504127414547794E-2</v>
      </c>
      <c r="H6656" s="25">
        <f>Tabela2025Horario[[#This Row],[Conj. Guaimbê]]</f>
        <v>0.33960116196906648</v>
      </c>
      <c r="I6656" s="16"/>
      <c r="J6656" s="16"/>
      <c r="K6656" s="16"/>
      <c r="L6656" s="16"/>
      <c r="M6656" s="16"/>
      <c r="N6656" s="16"/>
      <c r="O6656" s="3">
        <f>IF(Tabela2025Horario[[#This Row],[Media Agregada Todas as Usinas]]*$Q$3265&gt;100%,100%,Tabela2025Horario[[#This Row],[Media Agregada Todas as Usinas]]*$Q$3265)</f>
        <v>1</v>
      </c>
    </row>
    <row r="6657" spans="1:15" x14ac:dyDescent="0.25">
      <c r="A6657" s="16">
        <f>Tabela2025Horario[[#This Row],[DataHora]]</f>
        <v>45935.291666666664</v>
      </c>
      <c r="B6657" s="17">
        <v>2026</v>
      </c>
      <c r="C6657" s="24">
        <f>Tabela2025Horario[[#This Row],[Mês]]</f>
        <v>10</v>
      </c>
      <c r="D6657" s="24">
        <f>Tabela2025Horario[[#This Row],[Dia]]</f>
        <v>5</v>
      </c>
      <c r="E6657" s="24">
        <f>Tabela2025Horario[[#This Row],[Hora]]</f>
        <v>7</v>
      </c>
      <c r="F6657" s="25">
        <f>Tabela2025Horario[[#This Row],[Conj. Castilho]]</f>
        <v>0.95169208497413726</v>
      </c>
      <c r="G6657" s="25">
        <f>Tabela2025Horario[[#This Row],[Conj. Eol. Ventos Santa Eugênia]]</f>
        <v>0.37567758693896258</v>
      </c>
      <c r="H6657" s="25">
        <f>Tabela2025Horario[[#This Row],[Conj. Guaimbê]]</f>
        <v>0.90015950050891724</v>
      </c>
      <c r="I6657" s="16"/>
      <c r="J6657" s="16"/>
      <c r="K6657" s="16"/>
      <c r="L6657" s="16"/>
      <c r="M6657" s="16"/>
      <c r="N6657" s="16"/>
      <c r="O6657" s="3">
        <f>IF(Tabela2025Horario[[#This Row],[Media Agregada Todas as Usinas]]*$Q$3265&gt;100%,100%,Tabela2025Horario[[#This Row],[Media Agregada Todas as Usinas]]*$Q$3265)</f>
        <v>1</v>
      </c>
    </row>
    <row r="6658" spans="1:15" x14ac:dyDescent="0.25">
      <c r="A6658" s="16">
        <f>Tabela2025Horario[[#This Row],[DataHora]]</f>
        <v>45935.333333333336</v>
      </c>
      <c r="B6658" s="17">
        <v>2026</v>
      </c>
      <c r="C6658" s="24">
        <f>Tabela2025Horario[[#This Row],[Mês]]</f>
        <v>10</v>
      </c>
      <c r="D6658" s="24">
        <f>Tabela2025Horario[[#This Row],[Dia]]</f>
        <v>5</v>
      </c>
      <c r="E6658" s="24">
        <f>Tabela2025Horario[[#This Row],[Hora]]</f>
        <v>8</v>
      </c>
      <c r="F6658" s="25">
        <f>Tabela2025Horario[[#This Row],[Conj. Castilho]]</f>
        <v>0.97959123119339797</v>
      </c>
      <c r="G6658" s="25">
        <f>Tabela2025Horario[[#This Row],[Conj. Eol. Ventos Santa Eugênia]]</f>
        <v>0.69918375778874009</v>
      </c>
      <c r="H6658" s="25">
        <f>Tabela2025Horario[[#This Row],[Conj. Guaimbê]]</f>
        <v>0</v>
      </c>
      <c r="I6658" s="16"/>
      <c r="J6658" s="16"/>
      <c r="K6658" s="16"/>
      <c r="L6658" s="16"/>
      <c r="M6658" s="16"/>
      <c r="N6658" s="16"/>
      <c r="O6658" s="3">
        <f>IF(Tabela2025Horario[[#This Row],[Media Agregada Todas as Usinas]]*$Q$3265&gt;100%,100%,Tabela2025Horario[[#This Row],[Media Agregada Todas as Usinas]]*$Q$3265)</f>
        <v>1</v>
      </c>
    </row>
    <row r="6659" spans="1:15" x14ac:dyDescent="0.25">
      <c r="A6659" s="16">
        <f>Tabela2025Horario[[#This Row],[DataHora]]</f>
        <v>45935.375</v>
      </c>
      <c r="B6659" s="17">
        <v>2026</v>
      </c>
      <c r="C6659" s="24">
        <f>Tabela2025Horario[[#This Row],[Mês]]</f>
        <v>10</v>
      </c>
      <c r="D6659" s="24">
        <f>Tabela2025Horario[[#This Row],[Dia]]</f>
        <v>5</v>
      </c>
      <c r="E6659" s="24">
        <f>Tabela2025Horario[[#This Row],[Hora]]</f>
        <v>9</v>
      </c>
      <c r="F6659" s="25">
        <f>Tabela2025Horario[[#This Row],[Conj. Castilho]]</f>
        <v>0.99292654650629708</v>
      </c>
      <c r="G6659" s="25">
        <f>Tabela2025Horario[[#This Row],[Conj. Eol. Ventos Santa Eugênia]]</f>
        <v>0.85304388756118743</v>
      </c>
      <c r="H6659" s="25">
        <f>Tabela2025Horario[[#This Row],[Conj. Guaimbê]]</f>
        <v>0.5</v>
      </c>
      <c r="I6659" s="16"/>
      <c r="J6659" s="16"/>
      <c r="K6659" s="16"/>
      <c r="L6659" s="16"/>
      <c r="M6659" s="16"/>
      <c r="N6659" s="16"/>
      <c r="O6659" s="3">
        <f>IF(Tabela2025Horario[[#This Row],[Media Agregada Todas as Usinas]]*$Q$3265&gt;100%,100%,Tabela2025Horario[[#This Row],[Media Agregada Todas as Usinas]]*$Q$3265)</f>
        <v>1</v>
      </c>
    </row>
    <row r="6660" spans="1:15" x14ac:dyDescent="0.25">
      <c r="A6660" s="16">
        <f>Tabela2025Horario[[#This Row],[DataHora]]</f>
        <v>45935.416666666664</v>
      </c>
      <c r="B6660" s="17">
        <v>2026</v>
      </c>
      <c r="C6660" s="24">
        <f>Tabela2025Horario[[#This Row],[Mês]]</f>
        <v>10</v>
      </c>
      <c r="D6660" s="24">
        <f>Tabela2025Horario[[#This Row],[Dia]]</f>
        <v>5</v>
      </c>
      <c r="E6660" s="24">
        <f>Tabela2025Horario[[#This Row],[Hora]]</f>
        <v>10</v>
      </c>
      <c r="F6660" s="25">
        <f>Tabela2025Horario[[#This Row],[Conj. Castilho]]</f>
        <v>0.99963961971956916</v>
      </c>
      <c r="G6660" s="25">
        <f>Tabela2025Horario[[#This Row],[Conj. Eol. Ventos Santa Eugênia]]</f>
        <v>0.93294427266079549</v>
      </c>
      <c r="H6660" s="25">
        <f>Tabela2025Horario[[#This Row],[Conj. Guaimbê]]</f>
        <v>1</v>
      </c>
      <c r="I6660" s="16"/>
      <c r="J6660" s="16"/>
      <c r="K6660" s="16"/>
      <c r="L6660" s="16"/>
      <c r="M6660" s="16"/>
      <c r="N6660" s="16"/>
      <c r="O6660" s="3">
        <f>IF(Tabela2025Horario[[#This Row],[Media Agregada Todas as Usinas]]*$Q$3265&gt;100%,100%,Tabela2025Horario[[#This Row],[Media Agregada Todas as Usinas]]*$Q$3265)</f>
        <v>1</v>
      </c>
    </row>
    <row r="6661" spans="1:15" x14ac:dyDescent="0.25">
      <c r="A6661" s="16">
        <f>Tabela2025Horario[[#This Row],[DataHora]]</f>
        <v>45935.458333333336</v>
      </c>
      <c r="B6661" s="17">
        <v>2026</v>
      </c>
      <c r="C6661" s="24">
        <f>Tabela2025Horario[[#This Row],[Mês]]</f>
        <v>10</v>
      </c>
      <c r="D6661" s="24">
        <f>Tabela2025Horario[[#This Row],[Dia]]</f>
        <v>5</v>
      </c>
      <c r="E6661" s="24">
        <f>Tabela2025Horario[[#This Row],[Hora]]</f>
        <v>11</v>
      </c>
      <c r="F6661" s="25">
        <f>Tabela2025Horario[[#This Row],[Conj. Castilho]]</f>
        <v>0.48478258514602651</v>
      </c>
      <c r="G6661" s="25">
        <f>Tabela2025Horario[[#This Row],[Conj. Eol. Ventos Santa Eugênia]]</f>
        <v>0.92539046209343456</v>
      </c>
      <c r="H6661" s="25">
        <f>Tabela2025Horario[[#This Row],[Conj. Guaimbê]]</f>
        <v>0.47329998433607556</v>
      </c>
      <c r="I6661" s="16"/>
      <c r="J6661" s="16"/>
      <c r="K6661" s="16"/>
      <c r="L6661" s="16"/>
      <c r="M6661" s="16"/>
      <c r="N6661" s="16"/>
      <c r="O6661" s="3">
        <f>IF(Tabela2025Horario[[#This Row],[Media Agregada Todas as Usinas]]*$Q$3265&gt;100%,100%,Tabela2025Horario[[#This Row],[Media Agregada Todas as Usinas]]*$Q$3265)</f>
        <v>1</v>
      </c>
    </row>
    <row r="6662" spans="1:15" x14ac:dyDescent="0.25">
      <c r="A6662" s="16">
        <f>Tabela2025Horario[[#This Row],[DataHora]]</f>
        <v>45935.5</v>
      </c>
      <c r="B6662" s="17">
        <v>2026</v>
      </c>
      <c r="C6662" s="24">
        <f>Tabela2025Horario[[#This Row],[Mês]]</f>
        <v>10</v>
      </c>
      <c r="D6662" s="24">
        <f>Tabela2025Horario[[#This Row],[Dia]]</f>
        <v>5</v>
      </c>
      <c r="E6662" s="24">
        <f>Tabela2025Horario[[#This Row],[Hora]]</f>
        <v>12</v>
      </c>
      <c r="F6662" s="25">
        <f>Tabela2025Horario[[#This Row],[Conj. Castilho]]</f>
        <v>0.47203673025577964</v>
      </c>
      <c r="G6662" s="25">
        <f>Tabela2025Horario[[#This Row],[Conj. Eol. Ventos Santa Eugênia]]</f>
        <v>0.91028791184352231</v>
      </c>
      <c r="H6662" s="25">
        <f>Tabela2025Horario[[#This Row],[Conj. Guaimbê]]</f>
        <v>0.45981745264473611</v>
      </c>
      <c r="I6662" s="16"/>
      <c r="J6662" s="16"/>
      <c r="K6662" s="16"/>
      <c r="L6662" s="16"/>
      <c r="M6662" s="16"/>
      <c r="N6662" s="16"/>
      <c r="O6662" s="3">
        <f>IF(Tabela2025Horario[[#This Row],[Media Agregada Todas as Usinas]]*$Q$3265&gt;100%,100%,Tabela2025Horario[[#This Row],[Media Agregada Todas as Usinas]]*$Q$3265)</f>
        <v>1</v>
      </c>
    </row>
    <row r="6663" spans="1:15" x14ac:dyDescent="0.25">
      <c r="A6663" s="16">
        <f>Tabela2025Horario[[#This Row],[DataHora]]</f>
        <v>45935.541666666664</v>
      </c>
      <c r="B6663" s="17">
        <v>2026</v>
      </c>
      <c r="C6663" s="24">
        <f>Tabela2025Horario[[#This Row],[Mês]]</f>
        <v>10</v>
      </c>
      <c r="D6663" s="24">
        <f>Tabela2025Horario[[#This Row],[Dia]]</f>
        <v>5</v>
      </c>
      <c r="E6663" s="24">
        <f>Tabela2025Horario[[#This Row],[Hora]]</f>
        <v>13</v>
      </c>
      <c r="F6663" s="25">
        <f>Tabela2025Horario[[#This Row],[Conj. Castilho]]</f>
        <v>0.40928408529529198</v>
      </c>
      <c r="G6663" s="25">
        <f>Tabela2025Horario[[#This Row],[Conj. Eol. Ventos Santa Eugênia]]</f>
        <v>0.79578920898053807</v>
      </c>
      <c r="H6663" s="25">
        <f>Tabela2025Horario[[#This Row],[Conj. Guaimbê]]</f>
        <v>0.76397103900966445</v>
      </c>
      <c r="I6663" s="16"/>
      <c r="J6663" s="16"/>
      <c r="K6663" s="16"/>
      <c r="L6663" s="16"/>
      <c r="M6663" s="16"/>
      <c r="N6663" s="16"/>
      <c r="O6663" s="3">
        <f>IF(Tabela2025Horario[[#This Row],[Media Agregada Todas as Usinas]]*$Q$3265&gt;100%,100%,Tabela2025Horario[[#This Row],[Media Agregada Todas as Usinas]]*$Q$3265)</f>
        <v>1</v>
      </c>
    </row>
    <row r="6664" spans="1:15" x14ac:dyDescent="0.25">
      <c r="A6664" s="16">
        <f>Tabela2025Horario[[#This Row],[DataHora]]</f>
        <v>45935.583333333336</v>
      </c>
      <c r="B6664" s="17">
        <v>2026</v>
      </c>
      <c r="C6664" s="24">
        <f>Tabela2025Horario[[#This Row],[Mês]]</f>
        <v>10</v>
      </c>
      <c r="D6664" s="24">
        <f>Tabela2025Horario[[#This Row],[Dia]]</f>
        <v>5</v>
      </c>
      <c r="E6664" s="24">
        <f>Tabela2025Horario[[#This Row],[Hora]]</f>
        <v>14</v>
      </c>
      <c r="F6664" s="25">
        <f>Tabela2025Horario[[#This Row],[Conj. Castilho]]</f>
        <v>0.66132117195997797</v>
      </c>
      <c r="G6664" s="25">
        <f>Tabela2025Horario[[#This Row],[Conj. Eol. Ventos Santa Eugênia]]</f>
        <v>0.68193899924031232</v>
      </c>
      <c r="H6664" s="25">
        <f>Tabela2025Horario[[#This Row],[Conj. Guaimbê]]</f>
        <v>0.64042514954937224</v>
      </c>
      <c r="I6664" s="16"/>
      <c r="J6664" s="16"/>
      <c r="K6664" s="16"/>
      <c r="L6664" s="16"/>
      <c r="M6664" s="16"/>
      <c r="N6664" s="16"/>
      <c r="O6664" s="3">
        <f>IF(Tabela2025Horario[[#This Row],[Media Agregada Todas as Usinas]]*$Q$3265&gt;100%,100%,Tabela2025Horario[[#This Row],[Media Agregada Todas as Usinas]]*$Q$3265)</f>
        <v>1</v>
      </c>
    </row>
    <row r="6665" spans="1:15" x14ac:dyDescent="0.25">
      <c r="A6665" s="16">
        <f>Tabela2025Horario[[#This Row],[DataHora]]</f>
        <v>45935.625</v>
      </c>
      <c r="B6665" s="17">
        <v>2026</v>
      </c>
      <c r="C6665" s="24">
        <f>Tabela2025Horario[[#This Row],[Mês]]</f>
        <v>10</v>
      </c>
      <c r="D6665" s="24">
        <f>Tabela2025Horario[[#This Row],[Dia]]</f>
        <v>5</v>
      </c>
      <c r="E6665" s="24">
        <f>Tabela2025Horario[[#This Row],[Hora]]</f>
        <v>15</v>
      </c>
      <c r="F6665" s="25">
        <f>Tabela2025Horario[[#This Row],[Conj. Castilho]]</f>
        <v>0.41290498341589604</v>
      </c>
      <c r="G6665" s="25">
        <f>Tabela2025Horario[[#This Row],[Conj. Eol. Ventos Santa Eugênia]]</f>
        <v>0.47537491496469658</v>
      </c>
      <c r="H6665" s="25">
        <f>Tabela2025Horario[[#This Row],[Conj. Guaimbê]]</f>
        <v>0.30259767472179294</v>
      </c>
      <c r="I6665" s="16"/>
      <c r="J6665" s="16"/>
      <c r="K6665" s="16"/>
      <c r="L6665" s="16"/>
      <c r="M6665" s="16"/>
      <c r="N6665" s="16"/>
      <c r="O6665" s="3">
        <f>IF(Tabela2025Horario[[#This Row],[Media Agregada Todas as Usinas]]*$Q$3265&gt;100%,100%,Tabela2025Horario[[#This Row],[Media Agregada Todas as Usinas]]*$Q$3265)</f>
        <v>1</v>
      </c>
    </row>
    <row r="6666" spans="1:15" x14ac:dyDescent="0.25">
      <c r="A6666" s="16">
        <f>Tabela2025Horario[[#This Row],[DataHora]]</f>
        <v>45935.666666666664</v>
      </c>
      <c r="B6666" s="17">
        <v>2026</v>
      </c>
      <c r="C6666" s="24">
        <f>Tabela2025Horario[[#This Row],[Mês]]</f>
        <v>10</v>
      </c>
      <c r="D6666" s="24">
        <f>Tabela2025Horario[[#This Row],[Dia]]</f>
        <v>5</v>
      </c>
      <c r="E6666" s="24">
        <f>Tabela2025Horario[[#This Row],[Hora]]</f>
        <v>16</v>
      </c>
      <c r="F6666" s="25">
        <f>Tabela2025Horario[[#This Row],[Conj. Castilho]]</f>
        <v>0</v>
      </c>
      <c r="G6666" s="25">
        <f>Tabela2025Horario[[#This Row],[Conj. Eol. Ventos Santa Eugênia]]</f>
        <v>0.13386968960283674</v>
      </c>
      <c r="H6666" s="25">
        <f>Tabela2025Horario[[#This Row],[Conj. Guaimbê]]</f>
        <v>0</v>
      </c>
      <c r="I6666" s="16"/>
      <c r="J6666" s="16"/>
      <c r="K6666" s="16"/>
      <c r="L6666" s="16"/>
      <c r="M6666" s="16"/>
      <c r="N6666" s="16"/>
      <c r="O6666" s="3">
        <f>IF(Tabela2025Horario[[#This Row],[Media Agregada Todas as Usinas]]*$Q$3265&gt;100%,100%,Tabela2025Horario[[#This Row],[Media Agregada Todas as Usinas]]*$Q$3265)</f>
        <v>0.50619296712296069</v>
      </c>
    </row>
    <row r="6667" spans="1:15" x14ac:dyDescent="0.25">
      <c r="A6667" s="16">
        <f>Tabela2025Horario[[#This Row],[DataHora]]</f>
        <v>45935.708333333336</v>
      </c>
      <c r="B6667" s="17">
        <v>2026</v>
      </c>
      <c r="C6667" s="24">
        <f>Tabela2025Horario[[#This Row],[Mês]]</f>
        <v>10</v>
      </c>
      <c r="D6667" s="24">
        <f>Tabela2025Horario[[#This Row],[Dia]]</f>
        <v>5</v>
      </c>
      <c r="E6667" s="24">
        <f>Tabela2025Horario[[#This Row],[Hora]]</f>
        <v>17</v>
      </c>
      <c r="F6667" s="25">
        <f>Tabela2025Horario[[#This Row],[Conj. Castilho]]</f>
        <v>0</v>
      </c>
      <c r="G6667" s="25">
        <f>Tabela2025Horario[[#This Row],[Conj. Eol. Ventos Santa Eugênia]]</f>
        <v>0</v>
      </c>
      <c r="H6667" s="25">
        <f>Tabela2025Horario[[#This Row],[Conj. Guaimbê]]</f>
        <v>0</v>
      </c>
      <c r="I6667" s="16"/>
      <c r="J6667" s="16"/>
      <c r="K6667" s="16"/>
      <c r="L6667" s="16"/>
      <c r="M6667" s="16"/>
      <c r="N6667" s="16"/>
      <c r="O6667" s="3">
        <f>IF(Tabela2025Horario[[#This Row],[Media Agregada Todas as Usinas]]*$Q$3265&gt;100%,100%,Tabela2025Horario[[#This Row],[Media Agregada Todas as Usinas]]*$Q$3265)</f>
        <v>0</v>
      </c>
    </row>
    <row r="6668" spans="1:15" x14ac:dyDescent="0.25">
      <c r="A6668" s="16">
        <f>Tabela2025Horario[[#This Row],[DataHora]]</f>
        <v>45935.75</v>
      </c>
      <c r="B6668" s="17">
        <v>2026</v>
      </c>
      <c r="C6668" s="24">
        <f>Tabela2025Horario[[#This Row],[Mês]]</f>
        <v>10</v>
      </c>
      <c r="D6668" s="24">
        <f>Tabela2025Horario[[#This Row],[Dia]]</f>
        <v>5</v>
      </c>
      <c r="E6668" s="24">
        <f>Tabela2025Horario[[#This Row],[Hora]]</f>
        <v>18</v>
      </c>
      <c r="F6668" s="25">
        <f>Tabela2025Horario[[#This Row],[Conj. Castilho]]</f>
        <v>0</v>
      </c>
      <c r="G6668" s="25">
        <f>Tabela2025Horario[[#This Row],[Conj. Eol. Ventos Santa Eugênia]]</f>
        <v>1.8797747483592166E-2</v>
      </c>
      <c r="H6668" s="25">
        <f>Tabela2025Horario[[#This Row],[Conj. Guaimbê]]</f>
        <v>0</v>
      </c>
      <c r="I6668" s="16"/>
      <c r="J6668" s="16"/>
      <c r="K6668" s="16"/>
      <c r="L6668" s="16"/>
      <c r="M6668" s="16"/>
      <c r="N6668" s="16"/>
      <c r="O6668" s="3">
        <f>IF(Tabela2025Horario[[#This Row],[Media Agregada Todas as Usinas]]*$Q$3265&gt;100%,100%,Tabela2025Horario[[#This Row],[Media Agregada Todas as Usinas]]*$Q$3265)</f>
        <v>1.1733399706015961E-2</v>
      </c>
    </row>
    <row r="6669" spans="1:15" x14ac:dyDescent="0.25">
      <c r="A6669" s="16">
        <f>Tabela2025Horario[[#This Row],[DataHora]]</f>
        <v>45935.791666666664</v>
      </c>
      <c r="B6669" s="17">
        <v>2026</v>
      </c>
      <c r="C6669" s="24">
        <f>Tabela2025Horario[[#This Row],[Mês]]</f>
        <v>10</v>
      </c>
      <c r="D6669" s="24">
        <f>Tabela2025Horario[[#This Row],[Dia]]</f>
        <v>5</v>
      </c>
      <c r="E6669" s="24">
        <f>Tabela2025Horario[[#This Row],[Hora]]</f>
        <v>19</v>
      </c>
      <c r="F6669" s="25">
        <f>Tabela2025Horario[[#This Row],[Conj. Castilho]]</f>
        <v>0</v>
      </c>
      <c r="G6669" s="25">
        <f>Tabela2025Horario[[#This Row],[Conj. Eol. Ventos Santa Eugênia]]</f>
        <v>0.1142565317646646</v>
      </c>
      <c r="H6669" s="25">
        <f>Tabela2025Horario[[#This Row],[Conj. Guaimbê]]</f>
        <v>0</v>
      </c>
      <c r="I6669" s="16"/>
      <c r="J6669" s="16"/>
      <c r="K6669" s="16"/>
      <c r="L6669" s="16"/>
      <c r="M6669" s="16"/>
      <c r="N6669" s="16"/>
      <c r="O6669" s="3">
        <f>IF(Tabela2025Horario[[#This Row],[Media Agregada Todas as Usinas]]*$Q$3265&gt;100%,100%,Tabela2025Horario[[#This Row],[Media Agregada Todas as Usinas]]*$Q$3265)</f>
        <v>0.72834027886842723</v>
      </c>
    </row>
    <row r="6670" spans="1:15" x14ac:dyDescent="0.25">
      <c r="A6670" s="16">
        <f>Tabela2025Horario[[#This Row],[DataHora]]</f>
        <v>45935.833333333336</v>
      </c>
      <c r="B6670" s="17">
        <v>2026</v>
      </c>
      <c r="C6670" s="24">
        <f>Tabela2025Horario[[#This Row],[Mês]]</f>
        <v>10</v>
      </c>
      <c r="D6670" s="24">
        <f>Tabela2025Horario[[#This Row],[Dia]]</f>
        <v>5</v>
      </c>
      <c r="E6670" s="24">
        <f>Tabela2025Horario[[#This Row],[Hora]]</f>
        <v>20</v>
      </c>
      <c r="F6670" s="25">
        <f>Tabela2025Horario[[#This Row],[Conj. Castilho]]</f>
        <v>0</v>
      </c>
      <c r="G6670" s="25">
        <f>Tabela2025Horario[[#This Row],[Conj. Eol. Ventos Santa Eugênia]]</f>
        <v>9.0250765032491437E-2</v>
      </c>
      <c r="H6670" s="25">
        <f>Tabela2025Horario[[#This Row],[Conj. Guaimbê]]</f>
        <v>0</v>
      </c>
      <c r="I6670" s="16"/>
      <c r="J6670" s="16"/>
      <c r="K6670" s="16"/>
      <c r="L6670" s="16"/>
      <c r="M6670" s="16"/>
      <c r="N6670" s="16"/>
      <c r="O6670" s="3">
        <f>IF(Tabela2025Horario[[#This Row],[Media Agregada Todas as Usinas]]*$Q$3265&gt;100%,100%,Tabela2025Horario[[#This Row],[Media Agregada Todas as Usinas]]*$Q$3265)</f>
        <v>1</v>
      </c>
    </row>
    <row r="6671" spans="1:15" x14ac:dyDescent="0.25">
      <c r="A6671" s="16">
        <f>Tabela2025Horario[[#This Row],[DataHora]]</f>
        <v>45935.875</v>
      </c>
      <c r="B6671" s="17">
        <v>2026</v>
      </c>
      <c r="C6671" s="24">
        <f>Tabela2025Horario[[#This Row],[Mês]]</f>
        <v>10</v>
      </c>
      <c r="D6671" s="24">
        <f>Tabela2025Horario[[#This Row],[Dia]]</f>
        <v>5</v>
      </c>
      <c r="E6671" s="24">
        <f>Tabela2025Horario[[#This Row],[Hora]]</f>
        <v>21</v>
      </c>
      <c r="F6671" s="25">
        <f>Tabela2025Horario[[#This Row],[Conj. Castilho]]</f>
        <v>0</v>
      </c>
      <c r="G6671" s="25">
        <f>Tabela2025Horario[[#This Row],[Conj. Eol. Ventos Santa Eugênia]]</f>
        <v>6.1798772470955721E-2</v>
      </c>
      <c r="H6671" s="25">
        <f>Tabela2025Horario[[#This Row],[Conj. Guaimbê]]</f>
        <v>0</v>
      </c>
      <c r="I6671" s="16"/>
      <c r="J6671" s="16"/>
      <c r="K6671" s="16"/>
      <c r="L6671" s="16"/>
      <c r="M6671" s="16"/>
      <c r="N6671" s="16"/>
      <c r="O6671" s="3">
        <f>IF(Tabela2025Horario[[#This Row],[Media Agregada Todas as Usinas]]*$Q$3265&gt;100%,100%,Tabela2025Horario[[#This Row],[Media Agregada Todas as Usinas]]*$Q$3265)</f>
        <v>0.96105498695890756</v>
      </c>
    </row>
    <row r="6672" spans="1:15" x14ac:dyDescent="0.25">
      <c r="A6672" s="16">
        <f>Tabela2025Horario[[#This Row],[DataHora]]</f>
        <v>45935.916666666664</v>
      </c>
      <c r="B6672" s="17">
        <v>2026</v>
      </c>
      <c r="C6672" s="24">
        <f>Tabela2025Horario[[#This Row],[Mês]]</f>
        <v>10</v>
      </c>
      <c r="D6672" s="24">
        <f>Tabela2025Horario[[#This Row],[Dia]]</f>
        <v>5</v>
      </c>
      <c r="E6672" s="24">
        <f>Tabela2025Horario[[#This Row],[Hora]]</f>
        <v>22</v>
      </c>
      <c r="F6672" s="25">
        <f>Tabela2025Horario[[#This Row],[Conj. Castilho]]</f>
        <v>0</v>
      </c>
      <c r="G6672" s="25">
        <f>Tabela2025Horario[[#This Row],[Conj. Eol. Ventos Santa Eugênia]]</f>
        <v>2.4049381580762363E-2</v>
      </c>
      <c r="H6672" s="25">
        <f>Tabela2025Horario[[#This Row],[Conj. Guaimbê]]</f>
        <v>0</v>
      </c>
      <c r="I6672" s="16"/>
      <c r="J6672" s="16"/>
      <c r="K6672" s="16"/>
      <c r="L6672" s="16"/>
      <c r="M6672" s="16"/>
      <c r="N6672" s="16"/>
      <c r="O6672" s="3">
        <f>IF(Tabela2025Horario[[#This Row],[Media Agregada Todas as Usinas]]*$Q$3265&gt;100%,100%,Tabela2025Horario[[#This Row],[Media Agregada Todas as Usinas]]*$Q$3265)</f>
        <v>0.65440825589314999</v>
      </c>
    </row>
    <row r="6673" spans="1:15" x14ac:dyDescent="0.25">
      <c r="A6673" s="16">
        <f>Tabela2025Horario[[#This Row],[DataHora]]</f>
        <v>45935.958333333336</v>
      </c>
      <c r="B6673" s="17">
        <v>2026</v>
      </c>
      <c r="C6673" s="24">
        <f>Tabela2025Horario[[#This Row],[Mês]]</f>
        <v>10</v>
      </c>
      <c r="D6673" s="24">
        <f>Tabela2025Horario[[#This Row],[Dia]]</f>
        <v>5</v>
      </c>
      <c r="E6673" s="24">
        <f>Tabela2025Horario[[#This Row],[Hora]]</f>
        <v>23</v>
      </c>
      <c r="F6673" s="25">
        <f>Tabela2025Horario[[#This Row],[Conj. Castilho]]</f>
        <v>0</v>
      </c>
      <c r="G6673" s="25">
        <f>Tabela2025Horario[[#This Row],[Conj. Eol. Ventos Santa Eugênia]]</f>
        <v>0</v>
      </c>
      <c r="H6673" s="25">
        <f>Tabela2025Horario[[#This Row],[Conj. Guaimbê]]</f>
        <v>0</v>
      </c>
      <c r="I6673" s="16"/>
      <c r="J6673" s="16"/>
      <c r="K6673" s="16"/>
      <c r="L6673" s="16"/>
      <c r="M6673" s="16"/>
      <c r="N6673" s="16"/>
      <c r="O6673" s="3">
        <f>IF(Tabela2025Horario[[#This Row],[Media Agregada Todas as Usinas]]*$Q$3265&gt;100%,100%,Tabela2025Horario[[#This Row],[Media Agregada Todas as Usinas]]*$Q$3265)</f>
        <v>0.38955054552149632</v>
      </c>
    </row>
    <row r="6674" spans="1:15" x14ac:dyDescent="0.25">
      <c r="A6674" s="16">
        <f>Tabela2025Horario[[#This Row],[DataHora]]</f>
        <v>45936</v>
      </c>
      <c r="B6674" s="17">
        <v>2026</v>
      </c>
      <c r="C6674" s="24">
        <f>Tabela2025Horario[[#This Row],[Mês]]</f>
        <v>10</v>
      </c>
      <c r="D6674" s="24">
        <f>Tabela2025Horario[[#This Row],[Dia]]</f>
        <v>6</v>
      </c>
      <c r="E6674" s="24">
        <f>Tabela2025Horario[[#This Row],[Hora]]</f>
        <v>0</v>
      </c>
      <c r="F6674" s="25">
        <f>Tabela2025Horario[[#This Row],[Conj. Castilho]]</f>
        <v>0</v>
      </c>
      <c r="G6674" s="25">
        <f>Tabela2025Horario[[#This Row],[Conj. Eol. Ventos Santa Eugênia]]</f>
        <v>0</v>
      </c>
      <c r="H6674" s="25">
        <f>Tabela2025Horario[[#This Row],[Conj. Guaimbê]]</f>
        <v>0</v>
      </c>
      <c r="I6674" s="16"/>
      <c r="J6674" s="16"/>
      <c r="K6674" s="16"/>
      <c r="L6674" s="16"/>
      <c r="M6674" s="16"/>
      <c r="N6674" s="16"/>
      <c r="O6674" s="3">
        <f>IF(Tabela2025Horario[[#This Row],[Media Agregada Todas as Usinas]]*$Q$3265&gt;100%,100%,Tabela2025Horario[[#This Row],[Media Agregada Todas as Usinas]]*$Q$3265)</f>
        <v>0.38896804047695005</v>
      </c>
    </row>
    <row r="6675" spans="1:15" x14ac:dyDescent="0.25">
      <c r="A6675" s="16">
        <f>Tabela2025Horario[[#This Row],[DataHora]]</f>
        <v>45936.041666666664</v>
      </c>
      <c r="B6675" s="17">
        <v>2026</v>
      </c>
      <c r="C6675" s="24">
        <f>Tabela2025Horario[[#This Row],[Mês]]</f>
        <v>10</v>
      </c>
      <c r="D6675" s="24">
        <f>Tabela2025Horario[[#This Row],[Dia]]</f>
        <v>6</v>
      </c>
      <c r="E6675" s="24">
        <f>Tabela2025Horario[[#This Row],[Hora]]</f>
        <v>1</v>
      </c>
      <c r="F6675" s="25">
        <f>Tabela2025Horario[[#This Row],[Conj. Castilho]]</f>
        <v>0</v>
      </c>
      <c r="G6675" s="25">
        <f>Tabela2025Horario[[#This Row],[Conj. Eol. Ventos Santa Eugênia]]</f>
        <v>0</v>
      </c>
      <c r="H6675" s="25">
        <f>Tabela2025Horario[[#This Row],[Conj. Guaimbê]]</f>
        <v>0</v>
      </c>
      <c r="I6675" s="16"/>
      <c r="J6675" s="16"/>
      <c r="K6675" s="16"/>
      <c r="L6675" s="16"/>
      <c r="M6675" s="16"/>
      <c r="N6675" s="16"/>
      <c r="O6675" s="3">
        <f>IF(Tabela2025Horario[[#This Row],[Media Agregada Todas as Usinas]]*$Q$3265&gt;100%,100%,Tabela2025Horario[[#This Row],[Media Agregada Todas as Usinas]]*$Q$3265)</f>
        <v>0.34728410547821187</v>
      </c>
    </row>
    <row r="6676" spans="1:15" x14ac:dyDescent="0.25">
      <c r="A6676" s="16">
        <f>Tabela2025Horario[[#This Row],[DataHora]]</f>
        <v>45936.083333333336</v>
      </c>
      <c r="B6676" s="17">
        <v>2026</v>
      </c>
      <c r="C6676" s="24">
        <f>Tabela2025Horario[[#This Row],[Mês]]</f>
        <v>10</v>
      </c>
      <c r="D6676" s="24">
        <f>Tabela2025Horario[[#This Row],[Dia]]</f>
        <v>6</v>
      </c>
      <c r="E6676" s="24">
        <f>Tabela2025Horario[[#This Row],[Hora]]</f>
        <v>2</v>
      </c>
      <c r="F6676" s="25">
        <f>Tabela2025Horario[[#This Row],[Conj. Castilho]]</f>
        <v>0</v>
      </c>
      <c r="G6676" s="25">
        <f>Tabela2025Horario[[#This Row],[Conj. Eol. Ventos Santa Eugênia]]</f>
        <v>0</v>
      </c>
      <c r="H6676" s="25">
        <f>Tabela2025Horario[[#This Row],[Conj. Guaimbê]]</f>
        <v>0</v>
      </c>
      <c r="I6676" s="16"/>
      <c r="J6676" s="16"/>
      <c r="K6676" s="16"/>
      <c r="L6676" s="16"/>
      <c r="M6676" s="16"/>
      <c r="N6676" s="16"/>
      <c r="O6676" s="3">
        <f>IF(Tabela2025Horario[[#This Row],[Media Agregada Todas as Usinas]]*$Q$3265&gt;100%,100%,Tabela2025Horario[[#This Row],[Media Agregada Todas as Usinas]]*$Q$3265)</f>
        <v>0.28325866119559212</v>
      </c>
    </row>
    <row r="6677" spans="1:15" x14ac:dyDescent="0.25">
      <c r="A6677" s="16">
        <f>Tabela2025Horario[[#This Row],[DataHora]]</f>
        <v>45936.125</v>
      </c>
      <c r="B6677" s="17">
        <v>2026</v>
      </c>
      <c r="C6677" s="24">
        <f>Tabela2025Horario[[#This Row],[Mês]]</f>
        <v>10</v>
      </c>
      <c r="D6677" s="24">
        <f>Tabela2025Horario[[#This Row],[Dia]]</f>
        <v>6</v>
      </c>
      <c r="E6677" s="24">
        <f>Tabela2025Horario[[#This Row],[Hora]]</f>
        <v>3</v>
      </c>
      <c r="F6677" s="25">
        <f>Tabela2025Horario[[#This Row],[Conj. Castilho]]</f>
        <v>0</v>
      </c>
      <c r="G6677" s="25">
        <f>Tabela2025Horario[[#This Row],[Conj. Eol. Ventos Santa Eugênia]]</f>
        <v>0</v>
      </c>
      <c r="H6677" s="25">
        <f>Tabela2025Horario[[#This Row],[Conj. Guaimbê]]</f>
        <v>0</v>
      </c>
      <c r="I6677" s="16"/>
      <c r="J6677" s="16"/>
      <c r="K6677" s="16"/>
      <c r="L6677" s="16"/>
      <c r="M6677" s="16"/>
      <c r="N6677" s="16"/>
      <c r="O6677" s="3">
        <f>IF(Tabela2025Horario[[#This Row],[Media Agregada Todas as Usinas]]*$Q$3265&gt;100%,100%,Tabela2025Horario[[#This Row],[Media Agregada Todas as Usinas]]*$Q$3265)</f>
        <v>0.29683925471164635</v>
      </c>
    </row>
    <row r="6678" spans="1:15" x14ac:dyDescent="0.25">
      <c r="A6678" s="16">
        <f>Tabela2025Horario[[#This Row],[DataHora]]</f>
        <v>45936.166666666664</v>
      </c>
      <c r="B6678" s="17">
        <v>2026</v>
      </c>
      <c r="C6678" s="24">
        <f>Tabela2025Horario[[#This Row],[Mês]]</f>
        <v>10</v>
      </c>
      <c r="D6678" s="24">
        <f>Tabela2025Horario[[#This Row],[Dia]]</f>
        <v>6</v>
      </c>
      <c r="E6678" s="24">
        <f>Tabela2025Horario[[#This Row],[Hora]]</f>
        <v>4</v>
      </c>
      <c r="F6678" s="25">
        <f>Tabela2025Horario[[#This Row],[Conj. Castilho]]</f>
        <v>0</v>
      </c>
      <c r="G6678" s="25">
        <f>Tabela2025Horario[[#This Row],[Conj. Eol. Ventos Santa Eugênia]]</f>
        <v>0</v>
      </c>
      <c r="H6678" s="25">
        <f>Tabela2025Horario[[#This Row],[Conj. Guaimbê]]</f>
        <v>0</v>
      </c>
      <c r="I6678" s="16"/>
      <c r="J6678" s="16"/>
      <c r="K6678" s="16"/>
      <c r="L6678" s="16"/>
      <c r="M6678" s="16"/>
      <c r="N6678" s="16"/>
      <c r="O6678" s="3">
        <f>IF(Tabela2025Horario[[#This Row],[Media Agregada Todas as Usinas]]*$Q$3265&gt;100%,100%,Tabela2025Horario[[#This Row],[Media Agregada Todas as Usinas]]*$Q$3265)</f>
        <v>0.22694807208794721</v>
      </c>
    </row>
    <row r="6679" spans="1:15" x14ac:dyDescent="0.25">
      <c r="A6679" s="16">
        <f>Tabela2025Horario[[#This Row],[DataHora]]</f>
        <v>45936.208333333336</v>
      </c>
      <c r="B6679" s="17">
        <v>2026</v>
      </c>
      <c r="C6679" s="24">
        <f>Tabela2025Horario[[#This Row],[Mês]]</f>
        <v>10</v>
      </c>
      <c r="D6679" s="24">
        <f>Tabela2025Horario[[#This Row],[Dia]]</f>
        <v>6</v>
      </c>
      <c r="E6679" s="24">
        <f>Tabela2025Horario[[#This Row],[Hora]]</f>
        <v>5</v>
      </c>
      <c r="F6679" s="25">
        <f>Tabela2025Horario[[#This Row],[Conj. Castilho]]</f>
        <v>0</v>
      </c>
      <c r="G6679" s="25">
        <f>Tabela2025Horario[[#This Row],[Conj. Eol. Ventos Santa Eugênia]]</f>
        <v>0</v>
      </c>
      <c r="H6679" s="25">
        <f>Tabela2025Horario[[#This Row],[Conj. Guaimbê]]</f>
        <v>0</v>
      </c>
      <c r="I6679" s="16"/>
      <c r="J6679" s="16"/>
      <c r="K6679" s="16"/>
      <c r="L6679" s="16"/>
      <c r="M6679" s="16"/>
      <c r="N6679" s="16"/>
      <c r="O6679" s="3">
        <f>IF(Tabela2025Horario[[#This Row],[Media Agregada Todas as Usinas]]*$Q$3265&gt;100%,100%,Tabela2025Horario[[#This Row],[Media Agregada Todas as Usinas]]*$Q$3265)</f>
        <v>0.18044446445779219</v>
      </c>
    </row>
    <row r="6680" spans="1:15" x14ac:dyDescent="0.25">
      <c r="A6680" s="16">
        <f>Tabela2025Horario[[#This Row],[DataHora]]</f>
        <v>45936.25</v>
      </c>
      <c r="B6680" s="17">
        <v>2026</v>
      </c>
      <c r="C6680" s="24">
        <f>Tabela2025Horario[[#This Row],[Mês]]</f>
        <v>10</v>
      </c>
      <c r="D6680" s="24">
        <f>Tabela2025Horario[[#This Row],[Dia]]</f>
        <v>6</v>
      </c>
      <c r="E6680" s="24">
        <f>Tabela2025Horario[[#This Row],[Hora]]</f>
        <v>6</v>
      </c>
      <c r="F6680" s="25">
        <f>Tabela2025Horario[[#This Row],[Conj. Castilho]]</f>
        <v>0</v>
      </c>
      <c r="G6680" s="25">
        <f>Tabela2025Horario[[#This Row],[Conj. Eol. Ventos Santa Eugênia]]</f>
        <v>0.5</v>
      </c>
      <c r="H6680" s="25">
        <f>Tabela2025Horario[[#This Row],[Conj. Guaimbê]]</f>
        <v>0</v>
      </c>
      <c r="I6680" s="16"/>
      <c r="J6680" s="16"/>
      <c r="K6680" s="16"/>
      <c r="L6680" s="16"/>
      <c r="M6680" s="16"/>
      <c r="N6680" s="16"/>
      <c r="O6680" s="3">
        <f>IF(Tabela2025Horario[[#This Row],[Media Agregada Todas as Usinas]]*$Q$3265&gt;100%,100%,Tabela2025Horario[[#This Row],[Media Agregada Todas as Usinas]]*$Q$3265)</f>
        <v>1</v>
      </c>
    </row>
    <row r="6681" spans="1:15" x14ac:dyDescent="0.25">
      <c r="A6681" s="16">
        <f>Tabela2025Horario[[#This Row],[DataHora]]</f>
        <v>45936.291666666664</v>
      </c>
      <c r="B6681" s="17">
        <v>2026</v>
      </c>
      <c r="C6681" s="24">
        <f>Tabela2025Horario[[#This Row],[Mês]]</f>
        <v>10</v>
      </c>
      <c r="D6681" s="24">
        <f>Tabela2025Horario[[#This Row],[Dia]]</f>
        <v>6</v>
      </c>
      <c r="E6681" s="24">
        <f>Tabela2025Horario[[#This Row],[Hora]]</f>
        <v>7</v>
      </c>
      <c r="F6681" s="25">
        <f>Tabela2025Horario[[#This Row],[Conj. Castilho]]</f>
        <v>0</v>
      </c>
      <c r="G6681" s="25">
        <f>Tabela2025Horario[[#This Row],[Conj. Eol. Ventos Santa Eugênia]]</f>
        <v>1</v>
      </c>
      <c r="H6681" s="25">
        <f>Tabela2025Horario[[#This Row],[Conj. Guaimbê]]</f>
        <v>0</v>
      </c>
      <c r="I6681" s="16"/>
      <c r="J6681" s="16"/>
      <c r="K6681" s="16"/>
      <c r="L6681" s="16"/>
      <c r="M6681" s="16"/>
      <c r="N6681" s="16"/>
      <c r="O6681" s="3">
        <f>IF(Tabela2025Horario[[#This Row],[Media Agregada Todas as Usinas]]*$Q$3265&gt;100%,100%,Tabela2025Horario[[#This Row],[Media Agregada Todas as Usinas]]*$Q$3265)</f>
        <v>1</v>
      </c>
    </row>
    <row r="6682" spans="1:15" x14ac:dyDescent="0.25">
      <c r="A6682" s="16">
        <f>Tabela2025Horario[[#This Row],[DataHora]]</f>
        <v>45936.333333333336</v>
      </c>
      <c r="B6682" s="17">
        <v>2026</v>
      </c>
      <c r="C6682" s="24">
        <f>Tabela2025Horario[[#This Row],[Mês]]</f>
        <v>10</v>
      </c>
      <c r="D6682" s="24">
        <f>Tabela2025Horario[[#This Row],[Dia]]</f>
        <v>6</v>
      </c>
      <c r="E6682" s="24">
        <f>Tabela2025Horario[[#This Row],[Hora]]</f>
        <v>8</v>
      </c>
      <c r="F6682" s="25">
        <f>Tabela2025Horario[[#This Row],[Conj. Castilho]]</f>
        <v>0</v>
      </c>
      <c r="G6682" s="25">
        <f>Tabela2025Horario[[#This Row],[Conj. Eol. Ventos Santa Eugênia]]</f>
        <v>1</v>
      </c>
      <c r="H6682" s="25">
        <f>Tabela2025Horario[[#This Row],[Conj. Guaimbê]]</f>
        <v>0</v>
      </c>
      <c r="I6682" s="16"/>
      <c r="J6682" s="16"/>
      <c r="K6682" s="16"/>
      <c r="L6682" s="16"/>
      <c r="M6682" s="16"/>
      <c r="N6682" s="16"/>
      <c r="O6682" s="3">
        <f>IF(Tabela2025Horario[[#This Row],[Media Agregada Todas as Usinas]]*$Q$3265&gt;100%,100%,Tabela2025Horario[[#This Row],[Media Agregada Todas as Usinas]]*$Q$3265)</f>
        <v>1</v>
      </c>
    </row>
    <row r="6683" spans="1:15" x14ac:dyDescent="0.25">
      <c r="A6683" s="16">
        <f>Tabela2025Horario[[#This Row],[DataHora]]</f>
        <v>45936.375</v>
      </c>
      <c r="B6683" s="17">
        <v>2026</v>
      </c>
      <c r="C6683" s="24">
        <f>Tabela2025Horario[[#This Row],[Mês]]</f>
        <v>10</v>
      </c>
      <c r="D6683" s="24">
        <f>Tabela2025Horario[[#This Row],[Dia]]</f>
        <v>6</v>
      </c>
      <c r="E6683" s="24">
        <f>Tabela2025Horario[[#This Row],[Hora]]</f>
        <v>9</v>
      </c>
      <c r="F6683" s="25">
        <f>Tabela2025Horario[[#This Row],[Conj. Castilho]]</f>
        <v>0</v>
      </c>
      <c r="G6683" s="25">
        <f>Tabela2025Horario[[#This Row],[Conj. Eol. Ventos Santa Eugênia]]</f>
        <v>1</v>
      </c>
      <c r="H6683" s="25">
        <f>Tabela2025Horario[[#This Row],[Conj. Guaimbê]]</f>
        <v>0</v>
      </c>
      <c r="I6683" s="16"/>
      <c r="J6683" s="16"/>
      <c r="K6683" s="16"/>
      <c r="L6683" s="16"/>
      <c r="M6683" s="16"/>
      <c r="N6683" s="16"/>
      <c r="O6683" s="3">
        <f>IF(Tabela2025Horario[[#This Row],[Media Agregada Todas as Usinas]]*$Q$3265&gt;100%,100%,Tabela2025Horario[[#This Row],[Media Agregada Todas as Usinas]]*$Q$3265)</f>
        <v>1</v>
      </c>
    </row>
    <row r="6684" spans="1:15" x14ac:dyDescent="0.25">
      <c r="A6684" s="16">
        <f>Tabela2025Horario[[#This Row],[DataHora]]</f>
        <v>45936.416666666664</v>
      </c>
      <c r="B6684" s="17">
        <v>2026</v>
      </c>
      <c r="C6684" s="24">
        <f>Tabela2025Horario[[#This Row],[Mês]]</f>
        <v>10</v>
      </c>
      <c r="D6684" s="24">
        <f>Tabela2025Horario[[#This Row],[Dia]]</f>
        <v>6</v>
      </c>
      <c r="E6684" s="24">
        <f>Tabela2025Horario[[#This Row],[Hora]]</f>
        <v>10</v>
      </c>
      <c r="F6684" s="25">
        <f>Tabela2025Horario[[#This Row],[Conj. Castilho]]</f>
        <v>0</v>
      </c>
      <c r="G6684" s="25">
        <f>Tabela2025Horario[[#This Row],[Conj. Eol. Ventos Santa Eugênia]]</f>
        <v>1</v>
      </c>
      <c r="H6684" s="25">
        <f>Tabela2025Horario[[#This Row],[Conj. Guaimbê]]</f>
        <v>0</v>
      </c>
      <c r="I6684" s="16"/>
      <c r="J6684" s="16"/>
      <c r="K6684" s="16"/>
      <c r="L6684" s="16"/>
      <c r="M6684" s="16"/>
      <c r="N6684" s="16"/>
      <c r="O6684" s="3">
        <f>IF(Tabela2025Horario[[#This Row],[Media Agregada Todas as Usinas]]*$Q$3265&gt;100%,100%,Tabela2025Horario[[#This Row],[Media Agregada Todas as Usinas]]*$Q$3265)</f>
        <v>1</v>
      </c>
    </row>
    <row r="6685" spans="1:15" x14ac:dyDescent="0.25">
      <c r="A6685" s="16">
        <f>Tabela2025Horario[[#This Row],[DataHora]]</f>
        <v>45936.458333333336</v>
      </c>
      <c r="B6685" s="17">
        <v>2026</v>
      </c>
      <c r="C6685" s="24">
        <f>Tabela2025Horario[[#This Row],[Mês]]</f>
        <v>10</v>
      </c>
      <c r="D6685" s="24">
        <f>Tabela2025Horario[[#This Row],[Dia]]</f>
        <v>6</v>
      </c>
      <c r="E6685" s="24">
        <f>Tabela2025Horario[[#This Row],[Hora]]</f>
        <v>11</v>
      </c>
      <c r="F6685" s="25">
        <f>Tabela2025Horario[[#This Row],[Conj. Castilho]]</f>
        <v>0</v>
      </c>
      <c r="G6685" s="25">
        <f>Tabela2025Horario[[#This Row],[Conj. Eol. Ventos Santa Eugênia]]</f>
        <v>1</v>
      </c>
      <c r="H6685" s="25">
        <f>Tabela2025Horario[[#This Row],[Conj. Guaimbê]]</f>
        <v>0</v>
      </c>
      <c r="I6685" s="16"/>
      <c r="J6685" s="16"/>
      <c r="K6685" s="16"/>
      <c r="L6685" s="16"/>
      <c r="M6685" s="16"/>
      <c r="N6685" s="16"/>
      <c r="O6685" s="3">
        <f>IF(Tabela2025Horario[[#This Row],[Media Agregada Todas as Usinas]]*$Q$3265&gt;100%,100%,Tabela2025Horario[[#This Row],[Media Agregada Todas as Usinas]]*$Q$3265)</f>
        <v>1</v>
      </c>
    </row>
    <row r="6686" spans="1:15" x14ac:dyDescent="0.25">
      <c r="A6686" s="16">
        <f>Tabela2025Horario[[#This Row],[DataHora]]</f>
        <v>45936.5</v>
      </c>
      <c r="B6686" s="17">
        <v>2026</v>
      </c>
      <c r="C6686" s="24">
        <f>Tabela2025Horario[[#This Row],[Mês]]</f>
        <v>10</v>
      </c>
      <c r="D6686" s="24">
        <f>Tabela2025Horario[[#This Row],[Dia]]</f>
        <v>6</v>
      </c>
      <c r="E6686" s="24">
        <f>Tabela2025Horario[[#This Row],[Hora]]</f>
        <v>12</v>
      </c>
      <c r="F6686" s="25">
        <f>Tabela2025Horario[[#This Row],[Conj. Castilho]]</f>
        <v>0</v>
      </c>
      <c r="G6686" s="25">
        <f>Tabela2025Horario[[#This Row],[Conj. Eol. Ventos Santa Eugênia]]</f>
        <v>1</v>
      </c>
      <c r="H6686" s="25">
        <f>Tabela2025Horario[[#This Row],[Conj. Guaimbê]]</f>
        <v>0</v>
      </c>
      <c r="I6686" s="16"/>
      <c r="J6686" s="16"/>
      <c r="K6686" s="16"/>
      <c r="L6686" s="16"/>
      <c r="M6686" s="16"/>
      <c r="N6686" s="16"/>
      <c r="O6686" s="3">
        <f>IF(Tabela2025Horario[[#This Row],[Media Agregada Todas as Usinas]]*$Q$3265&gt;100%,100%,Tabela2025Horario[[#This Row],[Media Agregada Todas as Usinas]]*$Q$3265)</f>
        <v>1</v>
      </c>
    </row>
    <row r="6687" spans="1:15" x14ac:dyDescent="0.25">
      <c r="A6687" s="16">
        <f>Tabela2025Horario[[#This Row],[DataHora]]</f>
        <v>45936.541666666664</v>
      </c>
      <c r="B6687" s="17">
        <v>2026</v>
      </c>
      <c r="C6687" s="24">
        <f>Tabela2025Horario[[#This Row],[Mês]]</f>
        <v>10</v>
      </c>
      <c r="D6687" s="24">
        <f>Tabela2025Horario[[#This Row],[Dia]]</f>
        <v>6</v>
      </c>
      <c r="E6687" s="24">
        <f>Tabela2025Horario[[#This Row],[Hora]]</f>
        <v>13</v>
      </c>
      <c r="F6687" s="25">
        <f>Tabela2025Horario[[#This Row],[Conj. Castilho]]</f>
        <v>0</v>
      </c>
      <c r="G6687" s="25">
        <f>Tabela2025Horario[[#This Row],[Conj. Eol. Ventos Santa Eugênia]]</f>
        <v>0.5</v>
      </c>
      <c r="H6687" s="25">
        <f>Tabela2025Horario[[#This Row],[Conj. Guaimbê]]</f>
        <v>0</v>
      </c>
      <c r="I6687" s="16"/>
      <c r="J6687" s="16"/>
      <c r="K6687" s="16"/>
      <c r="L6687" s="16"/>
      <c r="M6687" s="16"/>
      <c r="N6687" s="16"/>
      <c r="O6687" s="3">
        <f>IF(Tabela2025Horario[[#This Row],[Media Agregada Todas as Usinas]]*$Q$3265&gt;100%,100%,Tabela2025Horario[[#This Row],[Media Agregada Todas as Usinas]]*$Q$3265)</f>
        <v>1</v>
      </c>
    </row>
    <row r="6688" spans="1:15" x14ac:dyDescent="0.25">
      <c r="A6688" s="16">
        <f>Tabela2025Horario[[#This Row],[DataHora]]</f>
        <v>45936.583333333336</v>
      </c>
      <c r="B6688" s="17">
        <v>2026</v>
      </c>
      <c r="C6688" s="24">
        <f>Tabela2025Horario[[#This Row],[Mês]]</f>
        <v>10</v>
      </c>
      <c r="D6688" s="24">
        <f>Tabela2025Horario[[#This Row],[Dia]]</f>
        <v>6</v>
      </c>
      <c r="E6688" s="24">
        <f>Tabela2025Horario[[#This Row],[Hora]]</f>
        <v>14</v>
      </c>
      <c r="F6688" s="25">
        <f>Tabela2025Horario[[#This Row],[Conj. Castilho]]</f>
        <v>0</v>
      </c>
      <c r="G6688" s="25">
        <f>Tabela2025Horario[[#This Row],[Conj. Eol. Ventos Santa Eugênia]]</f>
        <v>0</v>
      </c>
      <c r="H6688" s="25">
        <f>Tabela2025Horario[[#This Row],[Conj. Guaimbê]]</f>
        <v>0</v>
      </c>
      <c r="I6688" s="16"/>
      <c r="J6688" s="16"/>
      <c r="K6688" s="16"/>
      <c r="L6688" s="16"/>
      <c r="M6688" s="16"/>
      <c r="N6688" s="16"/>
      <c r="O6688" s="3">
        <f>IF(Tabela2025Horario[[#This Row],[Media Agregada Todas as Usinas]]*$Q$3265&gt;100%,100%,Tabela2025Horario[[#This Row],[Media Agregada Todas as Usinas]]*$Q$3265)</f>
        <v>0</v>
      </c>
    </row>
    <row r="6689" spans="1:15" x14ac:dyDescent="0.25">
      <c r="A6689" s="16">
        <f>Tabela2025Horario[[#This Row],[DataHora]]</f>
        <v>45936.625</v>
      </c>
      <c r="B6689" s="17">
        <v>2026</v>
      </c>
      <c r="C6689" s="24">
        <f>Tabela2025Horario[[#This Row],[Mês]]</f>
        <v>10</v>
      </c>
      <c r="D6689" s="24">
        <f>Tabela2025Horario[[#This Row],[Dia]]</f>
        <v>6</v>
      </c>
      <c r="E6689" s="24">
        <f>Tabela2025Horario[[#This Row],[Hora]]</f>
        <v>15</v>
      </c>
      <c r="F6689" s="25">
        <f>Tabela2025Horario[[#This Row],[Conj. Castilho]]</f>
        <v>0</v>
      </c>
      <c r="G6689" s="25">
        <f>Tabela2025Horario[[#This Row],[Conj. Eol. Ventos Santa Eugênia]]</f>
        <v>0</v>
      </c>
      <c r="H6689" s="25">
        <f>Tabela2025Horario[[#This Row],[Conj. Guaimbê]]</f>
        <v>0</v>
      </c>
      <c r="I6689" s="16"/>
      <c r="J6689" s="16"/>
      <c r="K6689" s="16"/>
      <c r="L6689" s="16"/>
      <c r="M6689" s="16"/>
      <c r="N6689" s="16"/>
      <c r="O6689" s="3">
        <f>IF(Tabela2025Horario[[#This Row],[Media Agregada Todas as Usinas]]*$Q$3265&gt;100%,100%,Tabela2025Horario[[#This Row],[Media Agregada Todas as Usinas]]*$Q$3265)</f>
        <v>0</v>
      </c>
    </row>
    <row r="6690" spans="1:15" x14ac:dyDescent="0.25">
      <c r="A6690" s="16">
        <f>Tabela2025Horario[[#This Row],[DataHora]]</f>
        <v>45936.666666666664</v>
      </c>
      <c r="B6690" s="17">
        <v>2026</v>
      </c>
      <c r="C6690" s="24">
        <f>Tabela2025Horario[[#This Row],[Mês]]</f>
        <v>10</v>
      </c>
      <c r="D6690" s="24">
        <f>Tabela2025Horario[[#This Row],[Dia]]</f>
        <v>6</v>
      </c>
      <c r="E6690" s="24">
        <f>Tabela2025Horario[[#This Row],[Hora]]</f>
        <v>16</v>
      </c>
      <c r="F6690" s="25">
        <f>Tabela2025Horario[[#This Row],[Conj. Castilho]]</f>
        <v>0</v>
      </c>
      <c r="G6690" s="25">
        <f>Tabela2025Horario[[#This Row],[Conj. Eol. Ventos Santa Eugênia]]</f>
        <v>0</v>
      </c>
      <c r="H6690" s="25">
        <f>Tabela2025Horario[[#This Row],[Conj. Guaimbê]]</f>
        <v>0</v>
      </c>
      <c r="I6690" s="16"/>
      <c r="J6690" s="16"/>
      <c r="K6690" s="16"/>
      <c r="L6690" s="16"/>
      <c r="M6690" s="16"/>
      <c r="N6690" s="16"/>
      <c r="O6690" s="3">
        <f>IF(Tabela2025Horario[[#This Row],[Media Agregada Todas as Usinas]]*$Q$3265&gt;100%,100%,Tabela2025Horario[[#This Row],[Media Agregada Todas as Usinas]]*$Q$3265)</f>
        <v>0</v>
      </c>
    </row>
    <row r="6691" spans="1:15" x14ac:dyDescent="0.25">
      <c r="A6691" s="16">
        <f>Tabela2025Horario[[#This Row],[DataHora]]</f>
        <v>45936.708333333336</v>
      </c>
      <c r="B6691" s="17">
        <v>2026</v>
      </c>
      <c r="C6691" s="24">
        <f>Tabela2025Horario[[#This Row],[Mês]]</f>
        <v>10</v>
      </c>
      <c r="D6691" s="24">
        <f>Tabela2025Horario[[#This Row],[Dia]]</f>
        <v>6</v>
      </c>
      <c r="E6691" s="24">
        <f>Tabela2025Horario[[#This Row],[Hora]]</f>
        <v>17</v>
      </c>
      <c r="F6691" s="25">
        <f>Tabela2025Horario[[#This Row],[Conj. Castilho]]</f>
        <v>0</v>
      </c>
      <c r="G6691" s="25">
        <f>Tabela2025Horario[[#This Row],[Conj. Eol. Ventos Santa Eugênia]]</f>
        <v>0</v>
      </c>
      <c r="H6691" s="25">
        <f>Tabela2025Horario[[#This Row],[Conj. Guaimbê]]</f>
        <v>0</v>
      </c>
      <c r="I6691" s="16"/>
      <c r="J6691" s="16"/>
      <c r="K6691" s="16"/>
      <c r="L6691" s="16"/>
      <c r="M6691" s="16"/>
      <c r="N6691" s="16"/>
      <c r="O6691" s="3">
        <f>IF(Tabela2025Horario[[#This Row],[Media Agregada Todas as Usinas]]*$Q$3265&gt;100%,100%,Tabela2025Horario[[#This Row],[Media Agregada Todas as Usinas]]*$Q$3265)</f>
        <v>0</v>
      </c>
    </row>
    <row r="6692" spans="1:15" x14ac:dyDescent="0.25">
      <c r="A6692" s="16">
        <f>Tabela2025Horario[[#This Row],[DataHora]]</f>
        <v>45936.75</v>
      </c>
      <c r="B6692" s="17">
        <v>2026</v>
      </c>
      <c r="C6692" s="24">
        <f>Tabela2025Horario[[#This Row],[Mês]]</f>
        <v>10</v>
      </c>
      <c r="D6692" s="24">
        <f>Tabela2025Horario[[#This Row],[Dia]]</f>
        <v>6</v>
      </c>
      <c r="E6692" s="24">
        <f>Tabela2025Horario[[#This Row],[Hora]]</f>
        <v>18</v>
      </c>
      <c r="F6692" s="25">
        <f>Tabela2025Horario[[#This Row],[Conj. Castilho]]</f>
        <v>0</v>
      </c>
      <c r="G6692" s="25">
        <f>Tabela2025Horario[[#This Row],[Conj. Eol. Ventos Santa Eugênia]]</f>
        <v>0</v>
      </c>
      <c r="H6692" s="25">
        <f>Tabela2025Horario[[#This Row],[Conj. Guaimbê]]</f>
        <v>0</v>
      </c>
      <c r="I6692" s="16"/>
      <c r="J6692" s="16"/>
      <c r="K6692" s="16"/>
      <c r="L6692" s="16"/>
      <c r="M6692" s="16"/>
      <c r="N6692" s="16"/>
      <c r="O6692" s="3">
        <f>IF(Tabela2025Horario[[#This Row],[Media Agregada Todas as Usinas]]*$Q$3265&gt;100%,100%,Tabela2025Horario[[#This Row],[Media Agregada Todas as Usinas]]*$Q$3265)</f>
        <v>0</v>
      </c>
    </row>
    <row r="6693" spans="1:15" x14ac:dyDescent="0.25">
      <c r="A6693" s="16">
        <f>Tabela2025Horario[[#This Row],[DataHora]]</f>
        <v>45936.791666666664</v>
      </c>
      <c r="B6693" s="17">
        <v>2026</v>
      </c>
      <c r="C6693" s="24">
        <f>Tabela2025Horario[[#This Row],[Mês]]</f>
        <v>10</v>
      </c>
      <c r="D6693" s="24">
        <f>Tabela2025Horario[[#This Row],[Dia]]</f>
        <v>6</v>
      </c>
      <c r="E6693" s="24">
        <f>Tabela2025Horario[[#This Row],[Hora]]</f>
        <v>19</v>
      </c>
      <c r="F6693" s="25">
        <f>Tabela2025Horario[[#This Row],[Conj. Castilho]]</f>
        <v>0</v>
      </c>
      <c r="G6693" s="25">
        <f>Tabela2025Horario[[#This Row],[Conj. Eol. Ventos Santa Eugênia]]</f>
        <v>0</v>
      </c>
      <c r="H6693" s="25">
        <f>Tabela2025Horario[[#This Row],[Conj. Guaimbê]]</f>
        <v>0</v>
      </c>
      <c r="I6693" s="16"/>
      <c r="J6693" s="16"/>
      <c r="K6693" s="16"/>
      <c r="L6693" s="16"/>
      <c r="M6693" s="16"/>
      <c r="N6693" s="16"/>
      <c r="O6693" s="3">
        <f>IF(Tabela2025Horario[[#This Row],[Media Agregada Todas as Usinas]]*$Q$3265&gt;100%,100%,Tabela2025Horario[[#This Row],[Media Agregada Todas as Usinas]]*$Q$3265)</f>
        <v>0</v>
      </c>
    </row>
    <row r="6694" spans="1:15" x14ac:dyDescent="0.25">
      <c r="A6694" s="16">
        <f>Tabela2025Horario[[#This Row],[DataHora]]</f>
        <v>45936.833333333336</v>
      </c>
      <c r="B6694" s="17">
        <v>2026</v>
      </c>
      <c r="C6694" s="24">
        <f>Tabela2025Horario[[#This Row],[Mês]]</f>
        <v>10</v>
      </c>
      <c r="D6694" s="24">
        <f>Tabela2025Horario[[#This Row],[Dia]]</f>
        <v>6</v>
      </c>
      <c r="E6694" s="24">
        <f>Tabela2025Horario[[#This Row],[Hora]]</f>
        <v>20</v>
      </c>
      <c r="F6694" s="25">
        <f>Tabela2025Horario[[#This Row],[Conj. Castilho]]</f>
        <v>0</v>
      </c>
      <c r="G6694" s="25">
        <f>Tabela2025Horario[[#This Row],[Conj. Eol. Ventos Santa Eugênia]]</f>
        <v>0</v>
      </c>
      <c r="H6694" s="25">
        <f>Tabela2025Horario[[#This Row],[Conj. Guaimbê]]</f>
        <v>0</v>
      </c>
      <c r="I6694" s="16"/>
      <c r="J6694" s="16"/>
      <c r="K6694" s="16"/>
      <c r="L6694" s="16"/>
      <c r="M6694" s="16"/>
      <c r="N6694" s="16"/>
      <c r="O6694" s="3">
        <f>IF(Tabela2025Horario[[#This Row],[Media Agregada Todas as Usinas]]*$Q$3265&gt;100%,100%,Tabela2025Horario[[#This Row],[Media Agregada Todas as Usinas]]*$Q$3265)</f>
        <v>0.27899967982328155</v>
      </c>
    </row>
    <row r="6695" spans="1:15" x14ac:dyDescent="0.25">
      <c r="A6695" s="16">
        <f>Tabela2025Horario[[#This Row],[DataHora]]</f>
        <v>45936.875</v>
      </c>
      <c r="B6695" s="17">
        <v>2026</v>
      </c>
      <c r="C6695" s="24">
        <f>Tabela2025Horario[[#This Row],[Mês]]</f>
        <v>10</v>
      </c>
      <c r="D6695" s="24">
        <f>Tabela2025Horario[[#This Row],[Dia]]</f>
        <v>6</v>
      </c>
      <c r="E6695" s="24">
        <f>Tabela2025Horario[[#This Row],[Hora]]</f>
        <v>21</v>
      </c>
      <c r="F6695" s="25">
        <f>Tabela2025Horario[[#This Row],[Conj. Castilho]]</f>
        <v>0</v>
      </c>
      <c r="G6695" s="25">
        <f>Tabela2025Horario[[#This Row],[Conj. Eol. Ventos Santa Eugênia]]</f>
        <v>0</v>
      </c>
      <c r="H6695" s="25">
        <f>Tabela2025Horario[[#This Row],[Conj. Guaimbê]]</f>
        <v>0</v>
      </c>
      <c r="I6695" s="16"/>
      <c r="J6695" s="16"/>
      <c r="K6695" s="16"/>
      <c r="L6695" s="16"/>
      <c r="M6695" s="16"/>
      <c r="N6695" s="16"/>
      <c r="O6695" s="3">
        <f>IF(Tabela2025Horario[[#This Row],[Media Agregada Todas as Usinas]]*$Q$3265&gt;100%,100%,Tabela2025Horario[[#This Row],[Media Agregada Todas as Usinas]]*$Q$3265)</f>
        <v>0.61084447580616574</v>
      </c>
    </row>
    <row r="6696" spans="1:15" x14ac:dyDescent="0.25">
      <c r="A6696" s="16">
        <f>Tabela2025Horario[[#This Row],[DataHora]]</f>
        <v>45936.916666666664</v>
      </c>
      <c r="B6696" s="17">
        <v>2026</v>
      </c>
      <c r="C6696" s="24">
        <f>Tabela2025Horario[[#This Row],[Mês]]</f>
        <v>10</v>
      </c>
      <c r="D6696" s="24">
        <f>Tabela2025Horario[[#This Row],[Dia]]</f>
        <v>6</v>
      </c>
      <c r="E6696" s="24">
        <f>Tabela2025Horario[[#This Row],[Hora]]</f>
        <v>22</v>
      </c>
      <c r="F6696" s="25">
        <f>Tabela2025Horario[[#This Row],[Conj. Castilho]]</f>
        <v>0</v>
      </c>
      <c r="G6696" s="25">
        <f>Tabela2025Horario[[#This Row],[Conj. Eol. Ventos Santa Eugênia]]</f>
        <v>2.7759907800039976E-2</v>
      </c>
      <c r="H6696" s="25">
        <f>Tabela2025Horario[[#This Row],[Conj. Guaimbê]]</f>
        <v>0</v>
      </c>
      <c r="I6696" s="16"/>
      <c r="J6696" s="16"/>
      <c r="K6696" s="16"/>
      <c r="L6696" s="16"/>
      <c r="M6696" s="16"/>
      <c r="N6696" s="16"/>
      <c r="O6696" s="3">
        <f>IF(Tabela2025Horario[[#This Row],[Media Agregada Todas as Usinas]]*$Q$3265&gt;100%,100%,Tabela2025Horario[[#This Row],[Media Agregada Todas as Usinas]]*$Q$3265)</f>
        <v>0.84148775632413275</v>
      </c>
    </row>
    <row r="6697" spans="1:15" x14ac:dyDescent="0.25">
      <c r="A6697" s="16">
        <f>Tabela2025Horario[[#This Row],[DataHora]]</f>
        <v>45936.958333333336</v>
      </c>
      <c r="B6697" s="17">
        <v>2026</v>
      </c>
      <c r="C6697" s="24">
        <f>Tabela2025Horario[[#This Row],[Mês]]</f>
        <v>10</v>
      </c>
      <c r="D6697" s="24">
        <f>Tabela2025Horario[[#This Row],[Dia]]</f>
        <v>6</v>
      </c>
      <c r="E6697" s="24">
        <f>Tabela2025Horario[[#This Row],[Hora]]</f>
        <v>23</v>
      </c>
      <c r="F6697" s="25">
        <f>Tabela2025Horario[[#This Row],[Conj. Castilho]]</f>
        <v>0</v>
      </c>
      <c r="G6697" s="25">
        <f>Tabela2025Horario[[#This Row],[Conj. Eol. Ventos Santa Eugênia]]</f>
        <v>1.9552972608210699E-2</v>
      </c>
      <c r="H6697" s="25">
        <f>Tabela2025Horario[[#This Row],[Conj. Guaimbê]]</f>
        <v>0</v>
      </c>
      <c r="I6697" s="16"/>
      <c r="J6697" s="16"/>
      <c r="K6697" s="16"/>
      <c r="L6697" s="16"/>
      <c r="M6697" s="16"/>
      <c r="N6697" s="16"/>
      <c r="O6697" s="3">
        <f>IF(Tabela2025Horario[[#This Row],[Media Agregada Todas as Usinas]]*$Q$3265&gt;100%,100%,Tabela2025Horario[[#This Row],[Media Agregada Todas as Usinas]]*$Q$3265)</f>
        <v>0.84268766865541178</v>
      </c>
    </row>
    <row r="6698" spans="1:15" x14ac:dyDescent="0.25">
      <c r="A6698" s="16">
        <f>Tabela2025Horario[[#This Row],[DataHora]]</f>
        <v>45937</v>
      </c>
      <c r="B6698" s="17">
        <v>2026</v>
      </c>
      <c r="C6698" s="24">
        <f>Tabela2025Horario[[#This Row],[Mês]]</f>
        <v>10</v>
      </c>
      <c r="D6698" s="24">
        <f>Tabela2025Horario[[#This Row],[Dia]]</f>
        <v>7</v>
      </c>
      <c r="E6698" s="24">
        <f>Tabela2025Horario[[#This Row],[Hora]]</f>
        <v>0</v>
      </c>
      <c r="F6698" s="25">
        <f>Tabela2025Horario[[#This Row],[Conj. Castilho]]</f>
        <v>0</v>
      </c>
      <c r="G6698" s="25">
        <f>Tabela2025Horario[[#This Row],[Conj. Eol. Ventos Santa Eugênia]]</f>
        <v>0</v>
      </c>
      <c r="H6698" s="25">
        <f>Tabela2025Horario[[#This Row],[Conj. Guaimbê]]</f>
        <v>0</v>
      </c>
      <c r="I6698" s="16"/>
      <c r="J6698" s="16"/>
      <c r="K6698" s="16"/>
      <c r="L6698" s="16"/>
      <c r="M6698" s="16"/>
      <c r="N6698" s="16"/>
      <c r="O6698" s="3">
        <f>IF(Tabela2025Horario[[#This Row],[Media Agregada Todas as Usinas]]*$Q$3265&gt;100%,100%,Tabela2025Horario[[#This Row],[Media Agregada Todas as Usinas]]*$Q$3265)</f>
        <v>0.81274042826124004</v>
      </c>
    </row>
    <row r="6699" spans="1:15" x14ac:dyDescent="0.25">
      <c r="A6699" s="16">
        <f>Tabela2025Horario[[#This Row],[DataHora]]</f>
        <v>45937.041666666664</v>
      </c>
      <c r="B6699" s="17">
        <v>2026</v>
      </c>
      <c r="C6699" s="24">
        <f>Tabela2025Horario[[#This Row],[Mês]]</f>
        <v>10</v>
      </c>
      <c r="D6699" s="24">
        <f>Tabela2025Horario[[#This Row],[Dia]]</f>
        <v>7</v>
      </c>
      <c r="E6699" s="24">
        <f>Tabela2025Horario[[#This Row],[Hora]]</f>
        <v>1</v>
      </c>
      <c r="F6699" s="25">
        <f>Tabela2025Horario[[#This Row],[Conj. Castilho]]</f>
        <v>0</v>
      </c>
      <c r="G6699" s="25">
        <f>Tabela2025Horario[[#This Row],[Conj. Eol. Ventos Santa Eugênia]]</f>
        <v>0</v>
      </c>
      <c r="H6699" s="25">
        <f>Tabela2025Horario[[#This Row],[Conj. Guaimbê]]</f>
        <v>0</v>
      </c>
      <c r="I6699" s="16"/>
      <c r="J6699" s="16"/>
      <c r="K6699" s="16"/>
      <c r="L6699" s="16"/>
      <c r="M6699" s="16"/>
      <c r="N6699" s="16"/>
      <c r="O6699" s="3">
        <f>IF(Tabela2025Horario[[#This Row],[Media Agregada Todas as Usinas]]*$Q$3265&gt;100%,100%,Tabela2025Horario[[#This Row],[Media Agregada Todas as Usinas]]*$Q$3265)</f>
        <v>0.49549750600939635</v>
      </c>
    </row>
    <row r="6700" spans="1:15" x14ac:dyDescent="0.25">
      <c r="A6700" s="16">
        <f>Tabela2025Horario[[#This Row],[DataHora]]</f>
        <v>45937.083333333336</v>
      </c>
      <c r="B6700" s="17">
        <v>2026</v>
      </c>
      <c r="C6700" s="24">
        <f>Tabela2025Horario[[#This Row],[Mês]]</f>
        <v>10</v>
      </c>
      <c r="D6700" s="24">
        <f>Tabela2025Horario[[#This Row],[Dia]]</f>
        <v>7</v>
      </c>
      <c r="E6700" s="24">
        <f>Tabela2025Horario[[#This Row],[Hora]]</f>
        <v>2</v>
      </c>
      <c r="F6700" s="25">
        <f>Tabela2025Horario[[#This Row],[Conj. Castilho]]</f>
        <v>0</v>
      </c>
      <c r="G6700" s="25">
        <f>Tabela2025Horario[[#This Row],[Conj. Eol. Ventos Santa Eugênia]]</f>
        <v>0</v>
      </c>
      <c r="H6700" s="25">
        <f>Tabela2025Horario[[#This Row],[Conj. Guaimbê]]</f>
        <v>0</v>
      </c>
      <c r="I6700" s="16"/>
      <c r="J6700" s="16"/>
      <c r="K6700" s="16"/>
      <c r="L6700" s="16"/>
      <c r="M6700" s="16"/>
      <c r="N6700" s="16"/>
      <c r="O6700" s="3">
        <f>IF(Tabela2025Horario[[#This Row],[Media Agregada Todas as Usinas]]*$Q$3265&gt;100%,100%,Tabela2025Horario[[#This Row],[Media Agregada Todas as Usinas]]*$Q$3265)</f>
        <v>0.33278337921348305</v>
      </c>
    </row>
    <row r="6701" spans="1:15" x14ac:dyDescent="0.25">
      <c r="A6701" s="16">
        <f>Tabela2025Horario[[#This Row],[DataHora]]</f>
        <v>45937.125</v>
      </c>
      <c r="B6701" s="17">
        <v>2026</v>
      </c>
      <c r="C6701" s="24">
        <f>Tabela2025Horario[[#This Row],[Mês]]</f>
        <v>10</v>
      </c>
      <c r="D6701" s="24">
        <f>Tabela2025Horario[[#This Row],[Dia]]</f>
        <v>7</v>
      </c>
      <c r="E6701" s="24">
        <f>Tabela2025Horario[[#This Row],[Hora]]</f>
        <v>3</v>
      </c>
      <c r="F6701" s="25">
        <f>Tabela2025Horario[[#This Row],[Conj. Castilho]]</f>
        <v>0</v>
      </c>
      <c r="G6701" s="25">
        <f>Tabela2025Horario[[#This Row],[Conj. Eol. Ventos Santa Eugênia]]</f>
        <v>2.5564524814474764E-2</v>
      </c>
      <c r="H6701" s="25">
        <f>Tabela2025Horario[[#This Row],[Conj. Guaimbê]]</f>
        <v>0</v>
      </c>
      <c r="I6701" s="16"/>
      <c r="J6701" s="16"/>
      <c r="K6701" s="16"/>
      <c r="L6701" s="16"/>
      <c r="M6701" s="16"/>
      <c r="N6701" s="16"/>
      <c r="O6701" s="3">
        <f>IF(Tabela2025Horario[[#This Row],[Media Agregada Todas as Usinas]]*$Q$3265&gt;100%,100%,Tabela2025Horario[[#This Row],[Media Agregada Todas as Usinas]]*$Q$3265)</f>
        <v>0.33892700697265893</v>
      </c>
    </row>
    <row r="6702" spans="1:15" x14ac:dyDescent="0.25">
      <c r="A6702" s="16">
        <f>Tabela2025Horario[[#This Row],[DataHora]]</f>
        <v>45937.166666666664</v>
      </c>
      <c r="B6702" s="17">
        <v>2026</v>
      </c>
      <c r="C6702" s="24">
        <f>Tabela2025Horario[[#This Row],[Mês]]</f>
        <v>10</v>
      </c>
      <c r="D6702" s="24">
        <f>Tabela2025Horario[[#This Row],[Dia]]</f>
        <v>7</v>
      </c>
      <c r="E6702" s="24">
        <f>Tabela2025Horario[[#This Row],[Hora]]</f>
        <v>4</v>
      </c>
      <c r="F6702" s="25">
        <f>Tabela2025Horario[[#This Row],[Conj. Castilho]]</f>
        <v>0</v>
      </c>
      <c r="G6702" s="25">
        <f>Tabela2025Horario[[#This Row],[Conj. Eol. Ventos Santa Eugênia]]</f>
        <v>2.0903707464666153E-2</v>
      </c>
      <c r="H6702" s="25">
        <f>Tabela2025Horario[[#This Row],[Conj. Guaimbê]]</f>
        <v>0</v>
      </c>
      <c r="I6702" s="16"/>
      <c r="J6702" s="16"/>
      <c r="K6702" s="16"/>
      <c r="L6702" s="16"/>
      <c r="M6702" s="16"/>
      <c r="N6702" s="16"/>
      <c r="O6702" s="3">
        <f>IF(Tabela2025Horario[[#This Row],[Media Agregada Todas as Usinas]]*$Q$3265&gt;100%,100%,Tabela2025Horario[[#This Row],[Media Agregada Todas as Usinas]]*$Q$3265)</f>
        <v>0.28464194093474898</v>
      </c>
    </row>
    <row r="6703" spans="1:15" x14ac:dyDescent="0.25">
      <c r="A6703" s="16">
        <f>Tabela2025Horario[[#This Row],[DataHora]]</f>
        <v>45937.208333333336</v>
      </c>
      <c r="B6703" s="17">
        <v>2026</v>
      </c>
      <c r="C6703" s="24">
        <f>Tabela2025Horario[[#This Row],[Mês]]</f>
        <v>10</v>
      </c>
      <c r="D6703" s="24">
        <f>Tabela2025Horario[[#This Row],[Dia]]</f>
        <v>7</v>
      </c>
      <c r="E6703" s="24">
        <f>Tabela2025Horario[[#This Row],[Hora]]</f>
        <v>5</v>
      </c>
      <c r="F6703" s="25">
        <f>Tabela2025Horario[[#This Row],[Conj. Castilho]]</f>
        <v>0</v>
      </c>
      <c r="G6703" s="25">
        <f>Tabela2025Horario[[#This Row],[Conj. Eol. Ventos Santa Eugênia]]</f>
        <v>6.8796694075778056E-2</v>
      </c>
      <c r="H6703" s="25">
        <f>Tabela2025Horario[[#This Row],[Conj. Guaimbê]]</f>
        <v>0</v>
      </c>
      <c r="I6703" s="16"/>
      <c r="J6703" s="16"/>
      <c r="K6703" s="16"/>
      <c r="L6703" s="16"/>
      <c r="M6703" s="16"/>
      <c r="N6703" s="16"/>
      <c r="O6703" s="3">
        <f>IF(Tabela2025Horario[[#This Row],[Media Agregada Todas as Usinas]]*$Q$3265&gt;100%,100%,Tabela2025Horario[[#This Row],[Media Agregada Todas as Usinas]]*$Q$3265)</f>
        <v>0.33946250638594755</v>
      </c>
    </row>
    <row r="6704" spans="1:15" x14ac:dyDescent="0.25">
      <c r="A6704" s="16">
        <f>Tabela2025Horario[[#This Row],[DataHora]]</f>
        <v>45937.25</v>
      </c>
      <c r="B6704" s="17">
        <v>2026</v>
      </c>
      <c r="C6704" s="24">
        <f>Tabela2025Horario[[#This Row],[Mês]]</f>
        <v>10</v>
      </c>
      <c r="D6704" s="24">
        <f>Tabela2025Horario[[#This Row],[Dia]]</f>
        <v>7</v>
      </c>
      <c r="E6704" s="24">
        <f>Tabela2025Horario[[#This Row],[Hora]]</f>
        <v>6</v>
      </c>
      <c r="F6704" s="25">
        <f>Tabela2025Horario[[#This Row],[Conj. Castilho]]</f>
        <v>0</v>
      </c>
      <c r="G6704" s="25">
        <f>Tabela2025Horario[[#This Row],[Conj. Eol. Ventos Santa Eugênia]]</f>
        <v>0.1403925631397645</v>
      </c>
      <c r="H6704" s="25">
        <f>Tabela2025Horario[[#This Row],[Conj. Guaimbê]]</f>
        <v>0</v>
      </c>
      <c r="I6704" s="16"/>
      <c r="J6704" s="16"/>
      <c r="K6704" s="16"/>
      <c r="L6704" s="16"/>
      <c r="M6704" s="16"/>
      <c r="N6704" s="16"/>
      <c r="O6704" s="3">
        <f>IF(Tabela2025Horario[[#This Row],[Media Agregada Todas as Usinas]]*$Q$3265&gt;100%,100%,Tabela2025Horario[[#This Row],[Media Agregada Todas as Usinas]]*$Q$3265)</f>
        <v>0.66334553610182356</v>
      </c>
    </row>
    <row r="6705" spans="1:15" x14ac:dyDescent="0.25">
      <c r="A6705" s="16">
        <f>Tabela2025Horario[[#This Row],[DataHora]]</f>
        <v>45937.291666666664</v>
      </c>
      <c r="B6705" s="17">
        <v>2026</v>
      </c>
      <c r="C6705" s="24">
        <f>Tabela2025Horario[[#This Row],[Mês]]</f>
        <v>10</v>
      </c>
      <c r="D6705" s="24">
        <f>Tabela2025Horario[[#This Row],[Dia]]</f>
        <v>7</v>
      </c>
      <c r="E6705" s="24">
        <f>Tabela2025Horario[[#This Row],[Hora]]</f>
        <v>7</v>
      </c>
      <c r="F6705" s="25">
        <f>Tabela2025Horario[[#This Row],[Conj. Castilho]]</f>
        <v>0</v>
      </c>
      <c r="G6705" s="25">
        <f>Tabela2025Horario[[#This Row],[Conj. Eol. Ventos Santa Eugênia]]</f>
        <v>0.20473232081100351</v>
      </c>
      <c r="H6705" s="25">
        <f>Tabela2025Horario[[#This Row],[Conj. Guaimbê]]</f>
        <v>0</v>
      </c>
      <c r="I6705" s="16"/>
      <c r="J6705" s="16"/>
      <c r="K6705" s="16"/>
      <c r="L6705" s="16"/>
      <c r="M6705" s="16"/>
      <c r="N6705" s="16"/>
      <c r="O6705" s="3">
        <f>IF(Tabela2025Horario[[#This Row],[Media Agregada Todas as Usinas]]*$Q$3265&gt;100%,100%,Tabela2025Horario[[#This Row],[Media Agregada Todas as Usinas]]*$Q$3265)</f>
        <v>1</v>
      </c>
    </row>
    <row r="6706" spans="1:15" x14ac:dyDescent="0.25">
      <c r="A6706" s="16">
        <f>Tabela2025Horario[[#This Row],[DataHora]]</f>
        <v>45937.333333333336</v>
      </c>
      <c r="B6706" s="17">
        <v>2026</v>
      </c>
      <c r="C6706" s="24">
        <f>Tabela2025Horario[[#This Row],[Mês]]</f>
        <v>10</v>
      </c>
      <c r="D6706" s="24">
        <f>Tabela2025Horario[[#This Row],[Dia]]</f>
        <v>7</v>
      </c>
      <c r="E6706" s="24">
        <f>Tabela2025Horario[[#This Row],[Hora]]</f>
        <v>8</v>
      </c>
      <c r="F6706" s="25">
        <f>Tabela2025Horario[[#This Row],[Conj. Castilho]]</f>
        <v>0</v>
      </c>
      <c r="G6706" s="25">
        <f>Tabela2025Horario[[#This Row],[Conj. Eol. Ventos Santa Eugênia]]</f>
        <v>0.23483372229069599</v>
      </c>
      <c r="H6706" s="25">
        <f>Tabela2025Horario[[#This Row],[Conj. Guaimbê]]</f>
        <v>0</v>
      </c>
      <c r="I6706" s="16"/>
      <c r="J6706" s="16"/>
      <c r="K6706" s="16"/>
      <c r="L6706" s="16"/>
      <c r="M6706" s="16"/>
      <c r="N6706" s="16"/>
      <c r="O6706" s="3">
        <f>IF(Tabela2025Horario[[#This Row],[Media Agregada Todas as Usinas]]*$Q$3265&gt;100%,100%,Tabela2025Horario[[#This Row],[Media Agregada Todas as Usinas]]*$Q$3265)</f>
        <v>0.96779007358977254</v>
      </c>
    </row>
    <row r="6707" spans="1:15" x14ac:dyDescent="0.25">
      <c r="A6707" s="16">
        <f>Tabela2025Horario[[#This Row],[DataHora]]</f>
        <v>45937.375</v>
      </c>
      <c r="B6707" s="17">
        <v>2026</v>
      </c>
      <c r="C6707" s="24">
        <f>Tabela2025Horario[[#This Row],[Mês]]</f>
        <v>10</v>
      </c>
      <c r="D6707" s="24">
        <f>Tabela2025Horario[[#This Row],[Dia]]</f>
        <v>7</v>
      </c>
      <c r="E6707" s="24">
        <f>Tabela2025Horario[[#This Row],[Hora]]</f>
        <v>9</v>
      </c>
      <c r="F6707" s="25">
        <f>Tabela2025Horario[[#This Row],[Conj. Castilho]]</f>
        <v>0</v>
      </c>
      <c r="G6707" s="25">
        <f>Tabela2025Horario[[#This Row],[Conj. Eol. Ventos Santa Eugênia]]</f>
        <v>0.10652154665946183</v>
      </c>
      <c r="H6707" s="25">
        <f>Tabela2025Horario[[#This Row],[Conj. Guaimbê]]</f>
        <v>0</v>
      </c>
      <c r="I6707" s="16"/>
      <c r="J6707" s="16"/>
      <c r="K6707" s="16"/>
      <c r="L6707" s="16"/>
      <c r="M6707" s="16"/>
      <c r="N6707" s="16"/>
      <c r="O6707" s="3">
        <f>IF(Tabela2025Horario[[#This Row],[Media Agregada Todas as Usinas]]*$Q$3265&gt;100%,100%,Tabela2025Horario[[#This Row],[Media Agregada Todas as Usinas]]*$Q$3265)</f>
        <v>0.86832026255594863</v>
      </c>
    </row>
    <row r="6708" spans="1:15" x14ac:dyDescent="0.25">
      <c r="A6708" s="16">
        <f>Tabela2025Horario[[#This Row],[DataHora]]</f>
        <v>45937.416666666664</v>
      </c>
      <c r="B6708" s="17">
        <v>2026</v>
      </c>
      <c r="C6708" s="24">
        <f>Tabela2025Horario[[#This Row],[Mês]]</f>
        <v>10</v>
      </c>
      <c r="D6708" s="24">
        <f>Tabela2025Horario[[#This Row],[Dia]]</f>
        <v>7</v>
      </c>
      <c r="E6708" s="24">
        <f>Tabela2025Horario[[#This Row],[Hora]]</f>
        <v>10</v>
      </c>
      <c r="F6708" s="25">
        <f>Tabela2025Horario[[#This Row],[Conj. Castilho]]</f>
        <v>0</v>
      </c>
      <c r="G6708" s="25">
        <f>Tabela2025Horario[[#This Row],[Conj. Eol. Ventos Santa Eugênia]]</f>
        <v>1.6375747672747496E-2</v>
      </c>
      <c r="H6708" s="25">
        <f>Tabela2025Horario[[#This Row],[Conj. Guaimbê]]</f>
        <v>0</v>
      </c>
      <c r="I6708" s="16"/>
      <c r="J6708" s="16"/>
      <c r="K6708" s="16"/>
      <c r="L6708" s="16"/>
      <c r="M6708" s="16"/>
      <c r="N6708" s="16"/>
      <c r="O6708" s="3">
        <f>IF(Tabela2025Horario[[#This Row],[Media Agregada Todas as Usinas]]*$Q$3265&gt;100%,100%,Tabela2025Horario[[#This Row],[Media Agregada Todas as Usinas]]*$Q$3265)</f>
        <v>0.2295569336351444</v>
      </c>
    </row>
    <row r="6709" spans="1:15" x14ac:dyDescent="0.25">
      <c r="A6709" s="16">
        <f>Tabela2025Horario[[#This Row],[DataHora]]</f>
        <v>45937.458333333336</v>
      </c>
      <c r="B6709" s="17">
        <v>2026</v>
      </c>
      <c r="C6709" s="24">
        <f>Tabela2025Horario[[#This Row],[Mês]]</f>
        <v>10</v>
      </c>
      <c r="D6709" s="24">
        <f>Tabela2025Horario[[#This Row],[Dia]]</f>
        <v>7</v>
      </c>
      <c r="E6709" s="24">
        <f>Tabela2025Horario[[#This Row],[Hora]]</f>
        <v>11</v>
      </c>
      <c r="F6709" s="25">
        <f>Tabela2025Horario[[#This Row],[Conj. Castilho]]</f>
        <v>0</v>
      </c>
      <c r="G6709" s="25">
        <f>Tabela2025Horario[[#This Row],[Conj. Eol. Ventos Santa Eugênia]]</f>
        <v>0</v>
      </c>
      <c r="H6709" s="25">
        <f>Tabela2025Horario[[#This Row],[Conj. Guaimbê]]</f>
        <v>0</v>
      </c>
      <c r="I6709" s="16"/>
      <c r="J6709" s="16"/>
      <c r="K6709" s="16"/>
      <c r="L6709" s="16"/>
      <c r="M6709" s="16"/>
      <c r="N6709" s="16"/>
      <c r="O6709" s="3">
        <f>IF(Tabela2025Horario[[#This Row],[Media Agregada Todas as Usinas]]*$Q$3265&gt;100%,100%,Tabela2025Horario[[#This Row],[Media Agregada Todas as Usinas]]*$Q$3265)</f>
        <v>4.7113773708798851E-2</v>
      </c>
    </row>
    <row r="6710" spans="1:15" x14ac:dyDescent="0.25">
      <c r="A6710" s="16">
        <f>Tabela2025Horario[[#This Row],[DataHora]]</f>
        <v>45937.5</v>
      </c>
      <c r="B6710" s="17">
        <v>2026</v>
      </c>
      <c r="C6710" s="24">
        <f>Tabela2025Horario[[#This Row],[Mês]]</f>
        <v>10</v>
      </c>
      <c r="D6710" s="24">
        <f>Tabela2025Horario[[#This Row],[Dia]]</f>
        <v>7</v>
      </c>
      <c r="E6710" s="24">
        <f>Tabela2025Horario[[#This Row],[Hora]]</f>
        <v>12</v>
      </c>
      <c r="F6710" s="25">
        <f>Tabela2025Horario[[#This Row],[Conj. Castilho]]</f>
        <v>0</v>
      </c>
      <c r="G6710" s="25">
        <f>Tabela2025Horario[[#This Row],[Conj. Eol. Ventos Santa Eugênia]]</f>
        <v>0</v>
      </c>
      <c r="H6710" s="25">
        <f>Tabela2025Horario[[#This Row],[Conj. Guaimbê]]</f>
        <v>0</v>
      </c>
      <c r="I6710" s="16"/>
      <c r="J6710" s="16"/>
      <c r="K6710" s="16"/>
      <c r="L6710" s="16"/>
      <c r="M6710" s="16"/>
      <c r="N6710" s="16"/>
      <c r="O6710" s="3">
        <f>IF(Tabela2025Horario[[#This Row],[Media Agregada Todas as Usinas]]*$Q$3265&gt;100%,100%,Tabela2025Horario[[#This Row],[Media Agregada Todas as Usinas]]*$Q$3265)</f>
        <v>0</v>
      </c>
    </row>
    <row r="6711" spans="1:15" x14ac:dyDescent="0.25">
      <c r="A6711" s="16">
        <f>Tabela2025Horario[[#This Row],[DataHora]]</f>
        <v>45937.541666666664</v>
      </c>
      <c r="B6711" s="17">
        <v>2026</v>
      </c>
      <c r="C6711" s="24">
        <f>Tabela2025Horario[[#This Row],[Mês]]</f>
        <v>10</v>
      </c>
      <c r="D6711" s="24">
        <f>Tabela2025Horario[[#This Row],[Dia]]</f>
        <v>7</v>
      </c>
      <c r="E6711" s="24">
        <f>Tabela2025Horario[[#This Row],[Hora]]</f>
        <v>13</v>
      </c>
      <c r="F6711" s="25">
        <f>Tabela2025Horario[[#This Row],[Conj. Castilho]]</f>
        <v>0</v>
      </c>
      <c r="G6711" s="25">
        <f>Tabela2025Horario[[#This Row],[Conj. Eol. Ventos Santa Eugênia]]</f>
        <v>0</v>
      </c>
      <c r="H6711" s="25">
        <f>Tabela2025Horario[[#This Row],[Conj. Guaimbê]]</f>
        <v>0</v>
      </c>
      <c r="I6711" s="16"/>
      <c r="J6711" s="16"/>
      <c r="K6711" s="16"/>
      <c r="L6711" s="16"/>
      <c r="M6711" s="16"/>
      <c r="N6711" s="16"/>
      <c r="O6711" s="3">
        <f>IF(Tabela2025Horario[[#This Row],[Media Agregada Todas as Usinas]]*$Q$3265&gt;100%,100%,Tabela2025Horario[[#This Row],[Media Agregada Todas as Usinas]]*$Q$3265)</f>
        <v>0</v>
      </c>
    </row>
    <row r="6712" spans="1:15" x14ac:dyDescent="0.25">
      <c r="A6712" s="16">
        <f>Tabela2025Horario[[#This Row],[DataHora]]</f>
        <v>45937.583333333336</v>
      </c>
      <c r="B6712" s="17">
        <v>2026</v>
      </c>
      <c r="C6712" s="24">
        <f>Tabela2025Horario[[#This Row],[Mês]]</f>
        <v>10</v>
      </c>
      <c r="D6712" s="24">
        <f>Tabela2025Horario[[#This Row],[Dia]]</f>
        <v>7</v>
      </c>
      <c r="E6712" s="24">
        <f>Tabela2025Horario[[#This Row],[Hora]]</f>
        <v>14</v>
      </c>
      <c r="F6712" s="25">
        <f>Tabela2025Horario[[#This Row],[Conj. Castilho]]</f>
        <v>0</v>
      </c>
      <c r="G6712" s="25">
        <f>Tabela2025Horario[[#This Row],[Conj. Eol. Ventos Santa Eugênia]]</f>
        <v>0</v>
      </c>
      <c r="H6712" s="25">
        <f>Tabela2025Horario[[#This Row],[Conj. Guaimbê]]</f>
        <v>0</v>
      </c>
      <c r="I6712" s="16"/>
      <c r="J6712" s="16"/>
      <c r="K6712" s="16"/>
      <c r="L6712" s="16"/>
      <c r="M6712" s="16"/>
      <c r="N6712" s="16"/>
      <c r="O6712" s="3">
        <f>IF(Tabela2025Horario[[#This Row],[Media Agregada Todas as Usinas]]*$Q$3265&gt;100%,100%,Tabela2025Horario[[#This Row],[Media Agregada Todas as Usinas]]*$Q$3265)</f>
        <v>0</v>
      </c>
    </row>
    <row r="6713" spans="1:15" x14ac:dyDescent="0.25">
      <c r="A6713" s="16">
        <f>Tabela2025Horario[[#This Row],[DataHora]]</f>
        <v>45937.625</v>
      </c>
      <c r="B6713" s="17">
        <v>2026</v>
      </c>
      <c r="C6713" s="24">
        <f>Tabela2025Horario[[#This Row],[Mês]]</f>
        <v>10</v>
      </c>
      <c r="D6713" s="24">
        <f>Tabela2025Horario[[#This Row],[Dia]]</f>
        <v>7</v>
      </c>
      <c r="E6713" s="24">
        <f>Tabela2025Horario[[#This Row],[Hora]]</f>
        <v>15</v>
      </c>
      <c r="F6713" s="25">
        <f>Tabela2025Horario[[#This Row],[Conj. Castilho]]</f>
        <v>0</v>
      </c>
      <c r="G6713" s="25">
        <f>Tabela2025Horario[[#This Row],[Conj. Eol. Ventos Santa Eugênia]]</f>
        <v>0</v>
      </c>
      <c r="H6713" s="25">
        <f>Tabela2025Horario[[#This Row],[Conj. Guaimbê]]</f>
        <v>0</v>
      </c>
      <c r="I6713" s="16"/>
      <c r="J6713" s="16"/>
      <c r="K6713" s="16"/>
      <c r="L6713" s="16"/>
      <c r="M6713" s="16"/>
      <c r="N6713" s="16"/>
      <c r="O6713" s="3">
        <f>IF(Tabela2025Horario[[#This Row],[Media Agregada Todas as Usinas]]*$Q$3265&gt;100%,100%,Tabela2025Horario[[#This Row],[Media Agregada Todas as Usinas]]*$Q$3265)</f>
        <v>0</v>
      </c>
    </row>
    <row r="6714" spans="1:15" x14ac:dyDescent="0.25">
      <c r="A6714" s="16">
        <f>Tabela2025Horario[[#This Row],[DataHora]]</f>
        <v>45937.666666666664</v>
      </c>
      <c r="B6714" s="17">
        <v>2026</v>
      </c>
      <c r="C6714" s="24">
        <f>Tabela2025Horario[[#This Row],[Mês]]</f>
        <v>10</v>
      </c>
      <c r="D6714" s="24">
        <f>Tabela2025Horario[[#This Row],[Dia]]</f>
        <v>7</v>
      </c>
      <c r="E6714" s="24">
        <f>Tabela2025Horario[[#This Row],[Hora]]</f>
        <v>16</v>
      </c>
      <c r="F6714" s="25">
        <f>Tabela2025Horario[[#This Row],[Conj. Castilho]]</f>
        <v>0</v>
      </c>
      <c r="G6714" s="25">
        <f>Tabela2025Horario[[#This Row],[Conj. Eol. Ventos Santa Eugênia]]</f>
        <v>0</v>
      </c>
      <c r="H6714" s="25">
        <f>Tabela2025Horario[[#This Row],[Conj. Guaimbê]]</f>
        <v>0</v>
      </c>
      <c r="I6714" s="16"/>
      <c r="J6714" s="16"/>
      <c r="K6714" s="16"/>
      <c r="L6714" s="16"/>
      <c r="M6714" s="16"/>
      <c r="N6714" s="16"/>
      <c r="O6714" s="3">
        <f>IF(Tabela2025Horario[[#This Row],[Media Agregada Todas as Usinas]]*$Q$3265&gt;100%,100%,Tabela2025Horario[[#This Row],[Media Agregada Todas as Usinas]]*$Q$3265)</f>
        <v>0</v>
      </c>
    </row>
    <row r="6715" spans="1:15" x14ac:dyDescent="0.25">
      <c r="A6715" s="16">
        <f>Tabela2025Horario[[#This Row],[DataHora]]</f>
        <v>45937.708333333336</v>
      </c>
      <c r="B6715" s="17">
        <v>2026</v>
      </c>
      <c r="C6715" s="24">
        <f>Tabela2025Horario[[#This Row],[Mês]]</f>
        <v>10</v>
      </c>
      <c r="D6715" s="24">
        <f>Tabela2025Horario[[#This Row],[Dia]]</f>
        <v>7</v>
      </c>
      <c r="E6715" s="24">
        <f>Tabela2025Horario[[#This Row],[Hora]]</f>
        <v>17</v>
      </c>
      <c r="F6715" s="25">
        <f>Tabela2025Horario[[#This Row],[Conj. Castilho]]</f>
        <v>0</v>
      </c>
      <c r="G6715" s="25">
        <f>Tabela2025Horario[[#This Row],[Conj. Eol. Ventos Santa Eugênia]]</f>
        <v>0</v>
      </c>
      <c r="H6715" s="25">
        <f>Tabela2025Horario[[#This Row],[Conj. Guaimbê]]</f>
        <v>0</v>
      </c>
      <c r="I6715" s="16"/>
      <c r="J6715" s="16"/>
      <c r="K6715" s="16"/>
      <c r="L6715" s="16"/>
      <c r="M6715" s="16"/>
      <c r="N6715" s="16"/>
      <c r="O6715" s="3">
        <f>IF(Tabela2025Horario[[#This Row],[Media Agregada Todas as Usinas]]*$Q$3265&gt;100%,100%,Tabela2025Horario[[#This Row],[Media Agregada Todas as Usinas]]*$Q$3265)</f>
        <v>0</v>
      </c>
    </row>
    <row r="6716" spans="1:15" x14ac:dyDescent="0.25">
      <c r="A6716" s="16">
        <f>Tabela2025Horario[[#This Row],[DataHora]]</f>
        <v>45937.75</v>
      </c>
      <c r="B6716" s="17">
        <v>2026</v>
      </c>
      <c r="C6716" s="24">
        <f>Tabela2025Horario[[#This Row],[Mês]]</f>
        <v>10</v>
      </c>
      <c r="D6716" s="24">
        <f>Tabela2025Horario[[#This Row],[Dia]]</f>
        <v>7</v>
      </c>
      <c r="E6716" s="24">
        <f>Tabela2025Horario[[#This Row],[Hora]]</f>
        <v>18</v>
      </c>
      <c r="F6716" s="25">
        <f>Tabela2025Horario[[#This Row],[Conj. Castilho]]</f>
        <v>0</v>
      </c>
      <c r="G6716" s="25">
        <f>Tabela2025Horario[[#This Row],[Conj. Eol. Ventos Santa Eugênia]]</f>
        <v>0</v>
      </c>
      <c r="H6716" s="25">
        <f>Tabela2025Horario[[#This Row],[Conj. Guaimbê]]</f>
        <v>0</v>
      </c>
      <c r="I6716" s="16"/>
      <c r="J6716" s="16"/>
      <c r="K6716" s="16"/>
      <c r="L6716" s="16"/>
      <c r="M6716" s="16"/>
      <c r="N6716" s="16"/>
      <c r="O6716" s="3">
        <f>IF(Tabela2025Horario[[#This Row],[Media Agregada Todas as Usinas]]*$Q$3265&gt;100%,100%,Tabela2025Horario[[#This Row],[Media Agregada Todas as Usinas]]*$Q$3265)</f>
        <v>0</v>
      </c>
    </row>
    <row r="6717" spans="1:15" x14ac:dyDescent="0.25">
      <c r="A6717" s="16">
        <f>Tabela2025Horario[[#This Row],[DataHora]]</f>
        <v>45937.791666666664</v>
      </c>
      <c r="B6717" s="17">
        <v>2026</v>
      </c>
      <c r="C6717" s="24">
        <f>Tabela2025Horario[[#This Row],[Mês]]</f>
        <v>10</v>
      </c>
      <c r="D6717" s="24">
        <f>Tabela2025Horario[[#This Row],[Dia]]</f>
        <v>7</v>
      </c>
      <c r="E6717" s="24">
        <f>Tabela2025Horario[[#This Row],[Hora]]</f>
        <v>19</v>
      </c>
      <c r="F6717" s="25">
        <f>Tabela2025Horario[[#This Row],[Conj. Castilho]]</f>
        <v>0</v>
      </c>
      <c r="G6717" s="25">
        <f>Tabela2025Horario[[#This Row],[Conj. Eol. Ventos Santa Eugênia]]</f>
        <v>0</v>
      </c>
      <c r="H6717" s="25">
        <f>Tabela2025Horario[[#This Row],[Conj. Guaimbê]]</f>
        <v>0</v>
      </c>
      <c r="I6717" s="16"/>
      <c r="J6717" s="16"/>
      <c r="K6717" s="16"/>
      <c r="L6717" s="16"/>
      <c r="M6717" s="16"/>
      <c r="N6717" s="16"/>
      <c r="O6717" s="3">
        <f>IF(Tabela2025Horario[[#This Row],[Media Agregada Todas as Usinas]]*$Q$3265&gt;100%,100%,Tabela2025Horario[[#This Row],[Media Agregada Todas as Usinas]]*$Q$3265)</f>
        <v>0</v>
      </c>
    </row>
    <row r="6718" spans="1:15" x14ac:dyDescent="0.25">
      <c r="A6718" s="16">
        <f>Tabela2025Horario[[#This Row],[DataHora]]</f>
        <v>45937.833333333336</v>
      </c>
      <c r="B6718" s="17">
        <v>2026</v>
      </c>
      <c r="C6718" s="24">
        <f>Tabela2025Horario[[#This Row],[Mês]]</f>
        <v>10</v>
      </c>
      <c r="D6718" s="24">
        <f>Tabela2025Horario[[#This Row],[Dia]]</f>
        <v>7</v>
      </c>
      <c r="E6718" s="24">
        <f>Tabela2025Horario[[#This Row],[Hora]]</f>
        <v>20</v>
      </c>
      <c r="F6718" s="25">
        <f>Tabela2025Horario[[#This Row],[Conj. Castilho]]</f>
        <v>0</v>
      </c>
      <c r="G6718" s="25">
        <f>Tabela2025Horario[[#This Row],[Conj. Eol. Ventos Santa Eugênia]]</f>
        <v>0</v>
      </c>
      <c r="H6718" s="25">
        <f>Tabela2025Horario[[#This Row],[Conj. Guaimbê]]</f>
        <v>0</v>
      </c>
      <c r="I6718" s="16"/>
      <c r="J6718" s="16"/>
      <c r="K6718" s="16"/>
      <c r="L6718" s="16"/>
      <c r="M6718" s="16"/>
      <c r="N6718" s="16"/>
      <c r="O6718" s="3">
        <f>IF(Tabela2025Horario[[#This Row],[Media Agregada Todas as Usinas]]*$Q$3265&gt;100%,100%,Tabela2025Horario[[#This Row],[Media Agregada Todas as Usinas]]*$Q$3265)</f>
        <v>0</v>
      </c>
    </row>
    <row r="6719" spans="1:15" x14ac:dyDescent="0.25">
      <c r="A6719" s="16">
        <f>Tabela2025Horario[[#This Row],[DataHora]]</f>
        <v>45937.875</v>
      </c>
      <c r="B6719" s="17">
        <v>2026</v>
      </c>
      <c r="C6719" s="24">
        <f>Tabela2025Horario[[#This Row],[Mês]]</f>
        <v>10</v>
      </c>
      <c r="D6719" s="24">
        <f>Tabela2025Horario[[#This Row],[Dia]]</f>
        <v>7</v>
      </c>
      <c r="E6719" s="24">
        <f>Tabela2025Horario[[#This Row],[Hora]]</f>
        <v>21</v>
      </c>
      <c r="F6719" s="25">
        <f>Tabela2025Horario[[#This Row],[Conj. Castilho]]</f>
        <v>0</v>
      </c>
      <c r="G6719" s="25">
        <f>Tabela2025Horario[[#This Row],[Conj. Eol. Ventos Santa Eugênia]]</f>
        <v>0</v>
      </c>
      <c r="H6719" s="25">
        <f>Tabela2025Horario[[#This Row],[Conj. Guaimbê]]</f>
        <v>0</v>
      </c>
      <c r="I6719" s="16"/>
      <c r="J6719" s="16"/>
      <c r="K6719" s="16"/>
      <c r="L6719" s="16"/>
      <c r="M6719" s="16"/>
      <c r="N6719" s="16"/>
      <c r="O6719" s="3">
        <f>IF(Tabela2025Horario[[#This Row],[Media Agregada Todas as Usinas]]*$Q$3265&gt;100%,100%,Tabela2025Horario[[#This Row],[Media Agregada Todas as Usinas]]*$Q$3265)</f>
        <v>0</v>
      </c>
    </row>
    <row r="6720" spans="1:15" x14ac:dyDescent="0.25">
      <c r="A6720" s="16">
        <f>Tabela2025Horario[[#This Row],[DataHora]]</f>
        <v>45937.916666666664</v>
      </c>
      <c r="B6720" s="17">
        <v>2026</v>
      </c>
      <c r="C6720" s="24">
        <f>Tabela2025Horario[[#This Row],[Mês]]</f>
        <v>10</v>
      </c>
      <c r="D6720" s="24">
        <f>Tabela2025Horario[[#This Row],[Dia]]</f>
        <v>7</v>
      </c>
      <c r="E6720" s="24">
        <f>Tabela2025Horario[[#This Row],[Hora]]</f>
        <v>22</v>
      </c>
      <c r="F6720" s="25">
        <f>Tabela2025Horario[[#This Row],[Conj. Castilho]]</f>
        <v>0</v>
      </c>
      <c r="G6720" s="25">
        <f>Tabela2025Horario[[#This Row],[Conj. Eol. Ventos Santa Eugênia]]</f>
        <v>0</v>
      </c>
      <c r="H6720" s="25">
        <f>Tabela2025Horario[[#This Row],[Conj. Guaimbê]]</f>
        <v>0</v>
      </c>
      <c r="I6720" s="16"/>
      <c r="J6720" s="16"/>
      <c r="K6720" s="16"/>
      <c r="L6720" s="16"/>
      <c r="M6720" s="16"/>
      <c r="N6720" s="16"/>
      <c r="O6720" s="3">
        <f>IF(Tabela2025Horario[[#This Row],[Media Agregada Todas as Usinas]]*$Q$3265&gt;100%,100%,Tabela2025Horario[[#This Row],[Media Agregada Todas as Usinas]]*$Q$3265)</f>
        <v>0</v>
      </c>
    </row>
    <row r="6721" spans="1:15" x14ac:dyDescent="0.25">
      <c r="A6721" s="16">
        <f>Tabela2025Horario[[#This Row],[DataHora]]</f>
        <v>45937.958333333336</v>
      </c>
      <c r="B6721" s="17">
        <v>2026</v>
      </c>
      <c r="C6721" s="24">
        <f>Tabela2025Horario[[#This Row],[Mês]]</f>
        <v>10</v>
      </c>
      <c r="D6721" s="24">
        <f>Tabela2025Horario[[#This Row],[Dia]]</f>
        <v>7</v>
      </c>
      <c r="E6721" s="24">
        <f>Tabela2025Horario[[#This Row],[Hora]]</f>
        <v>23</v>
      </c>
      <c r="F6721" s="25">
        <f>Tabela2025Horario[[#This Row],[Conj. Castilho]]</f>
        <v>0</v>
      </c>
      <c r="G6721" s="25">
        <f>Tabela2025Horario[[#This Row],[Conj. Eol. Ventos Santa Eugênia]]</f>
        <v>0</v>
      </c>
      <c r="H6721" s="25">
        <f>Tabela2025Horario[[#This Row],[Conj. Guaimbê]]</f>
        <v>0</v>
      </c>
      <c r="I6721" s="16"/>
      <c r="J6721" s="16"/>
      <c r="K6721" s="16"/>
      <c r="L6721" s="16"/>
      <c r="M6721" s="16"/>
      <c r="N6721" s="16"/>
      <c r="O6721" s="3">
        <f>IF(Tabela2025Horario[[#This Row],[Media Agregada Todas as Usinas]]*$Q$3265&gt;100%,100%,Tabela2025Horario[[#This Row],[Media Agregada Todas as Usinas]]*$Q$3265)</f>
        <v>0</v>
      </c>
    </row>
    <row r="6722" spans="1:15" x14ac:dyDescent="0.25">
      <c r="A6722" s="16">
        <f>Tabela2025Horario[[#This Row],[DataHora]]</f>
        <v>45938</v>
      </c>
      <c r="B6722" s="17">
        <v>2026</v>
      </c>
      <c r="C6722" s="24">
        <f>Tabela2025Horario[[#This Row],[Mês]]</f>
        <v>10</v>
      </c>
      <c r="D6722" s="24">
        <f>Tabela2025Horario[[#This Row],[Dia]]</f>
        <v>8</v>
      </c>
      <c r="E6722" s="24">
        <f>Tabela2025Horario[[#This Row],[Hora]]</f>
        <v>0</v>
      </c>
      <c r="F6722" s="25">
        <f>Tabela2025Horario[[#This Row],[Conj. Castilho]]</f>
        <v>0</v>
      </c>
      <c r="G6722" s="25">
        <f>Tabela2025Horario[[#This Row],[Conj. Eol. Ventos Santa Eugênia]]</f>
        <v>0</v>
      </c>
      <c r="H6722" s="25">
        <f>Tabela2025Horario[[#This Row],[Conj. Guaimbê]]</f>
        <v>0</v>
      </c>
      <c r="I6722" s="16"/>
      <c r="J6722" s="16"/>
      <c r="K6722" s="16"/>
      <c r="L6722" s="16"/>
      <c r="M6722" s="16"/>
      <c r="N6722" s="16"/>
      <c r="O6722" s="3">
        <f>IF(Tabela2025Horario[[#This Row],[Media Agregada Todas as Usinas]]*$Q$3265&gt;100%,100%,Tabela2025Horario[[#This Row],[Media Agregada Todas as Usinas]]*$Q$3265)</f>
        <v>0</v>
      </c>
    </row>
    <row r="6723" spans="1:15" x14ac:dyDescent="0.25">
      <c r="A6723" s="16">
        <f>Tabela2025Horario[[#This Row],[DataHora]]</f>
        <v>45938.041666666664</v>
      </c>
      <c r="B6723" s="17">
        <v>2026</v>
      </c>
      <c r="C6723" s="24">
        <f>Tabela2025Horario[[#This Row],[Mês]]</f>
        <v>10</v>
      </c>
      <c r="D6723" s="24">
        <f>Tabela2025Horario[[#This Row],[Dia]]</f>
        <v>8</v>
      </c>
      <c r="E6723" s="24">
        <f>Tabela2025Horario[[#This Row],[Hora]]</f>
        <v>1</v>
      </c>
      <c r="F6723" s="25">
        <f>Tabela2025Horario[[#This Row],[Conj. Castilho]]</f>
        <v>0</v>
      </c>
      <c r="G6723" s="25">
        <f>Tabela2025Horario[[#This Row],[Conj. Eol. Ventos Santa Eugênia]]</f>
        <v>0</v>
      </c>
      <c r="H6723" s="25">
        <f>Tabela2025Horario[[#This Row],[Conj. Guaimbê]]</f>
        <v>0</v>
      </c>
      <c r="I6723" s="16"/>
      <c r="J6723" s="16"/>
      <c r="K6723" s="16"/>
      <c r="L6723" s="16"/>
      <c r="M6723" s="16"/>
      <c r="N6723" s="16"/>
      <c r="O6723" s="3">
        <f>IF(Tabela2025Horario[[#This Row],[Media Agregada Todas as Usinas]]*$Q$3265&gt;100%,100%,Tabela2025Horario[[#This Row],[Media Agregada Todas as Usinas]]*$Q$3265)</f>
        <v>0</v>
      </c>
    </row>
    <row r="6724" spans="1:15" x14ac:dyDescent="0.25">
      <c r="A6724" s="16">
        <f>Tabela2025Horario[[#This Row],[DataHora]]</f>
        <v>45938.083333333336</v>
      </c>
      <c r="B6724" s="17">
        <v>2026</v>
      </c>
      <c r="C6724" s="24">
        <f>Tabela2025Horario[[#This Row],[Mês]]</f>
        <v>10</v>
      </c>
      <c r="D6724" s="24">
        <f>Tabela2025Horario[[#This Row],[Dia]]</f>
        <v>8</v>
      </c>
      <c r="E6724" s="24">
        <f>Tabela2025Horario[[#This Row],[Hora]]</f>
        <v>2</v>
      </c>
      <c r="F6724" s="25">
        <f>Tabela2025Horario[[#This Row],[Conj. Castilho]]</f>
        <v>0</v>
      </c>
      <c r="G6724" s="25">
        <f>Tabela2025Horario[[#This Row],[Conj. Eol. Ventos Santa Eugênia]]</f>
        <v>0</v>
      </c>
      <c r="H6724" s="25">
        <f>Tabela2025Horario[[#This Row],[Conj. Guaimbê]]</f>
        <v>0</v>
      </c>
      <c r="I6724" s="16"/>
      <c r="J6724" s="16"/>
      <c r="K6724" s="16"/>
      <c r="L6724" s="16"/>
      <c r="M6724" s="16"/>
      <c r="N6724" s="16"/>
      <c r="O6724" s="3">
        <f>IF(Tabela2025Horario[[#This Row],[Media Agregada Todas as Usinas]]*$Q$3265&gt;100%,100%,Tabela2025Horario[[#This Row],[Media Agregada Todas as Usinas]]*$Q$3265)</f>
        <v>0</v>
      </c>
    </row>
    <row r="6725" spans="1:15" x14ac:dyDescent="0.25">
      <c r="A6725" s="16">
        <f>Tabela2025Horario[[#This Row],[DataHora]]</f>
        <v>45938.125</v>
      </c>
      <c r="B6725" s="17">
        <v>2026</v>
      </c>
      <c r="C6725" s="24">
        <f>Tabela2025Horario[[#This Row],[Mês]]</f>
        <v>10</v>
      </c>
      <c r="D6725" s="24">
        <f>Tabela2025Horario[[#This Row],[Dia]]</f>
        <v>8</v>
      </c>
      <c r="E6725" s="24">
        <f>Tabela2025Horario[[#This Row],[Hora]]</f>
        <v>3</v>
      </c>
      <c r="F6725" s="25">
        <f>Tabela2025Horario[[#This Row],[Conj. Castilho]]</f>
        <v>0</v>
      </c>
      <c r="G6725" s="25">
        <f>Tabela2025Horario[[#This Row],[Conj. Eol. Ventos Santa Eugênia]]</f>
        <v>0</v>
      </c>
      <c r="H6725" s="25">
        <f>Tabela2025Horario[[#This Row],[Conj. Guaimbê]]</f>
        <v>0</v>
      </c>
      <c r="I6725" s="16"/>
      <c r="J6725" s="16"/>
      <c r="K6725" s="16"/>
      <c r="L6725" s="16"/>
      <c r="M6725" s="16"/>
      <c r="N6725" s="16"/>
      <c r="O6725" s="3">
        <f>IF(Tabela2025Horario[[#This Row],[Media Agregada Todas as Usinas]]*$Q$3265&gt;100%,100%,Tabela2025Horario[[#This Row],[Media Agregada Todas as Usinas]]*$Q$3265)</f>
        <v>0</v>
      </c>
    </row>
    <row r="6726" spans="1:15" x14ac:dyDescent="0.25">
      <c r="A6726" s="16">
        <f>Tabela2025Horario[[#This Row],[DataHora]]</f>
        <v>45938.166666666664</v>
      </c>
      <c r="B6726" s="17">
        <v>2026</v>
      </c>
      <c r="C6726" s="24">
        <f>Tabela2025Horario[[#This Row],[Mês]]</f>
        <v>10</v>
      </c>
      <c r="D6726" s="24">
        <f>Tabela2025Horario[[#This Row],[Dia]]</f>
        <v>8</v>
      </c>
      <c r="E6726" s="24">
        <f>Tabela2025Horario[[#This Row],[Hora]]</f>
        <v>4</v>
      </c>
      <c r="F6726" s="25">
        <f>Tabela2025Horario[[#This Row],[Conj. Castilho]]</f>
        <v>0</v>
      </c>
      <c r="G6726" s="25">
        <f>Tabela2025Horario[[#This Row],[Conj. Eol. Ventos Santa Eugênia]]</f>
        <v>0</v>
      </c>
      <c r="H6726" s="25">
        <f>Tabela2025Horario[[#This Row],[Conj. Guaimbê]]</f>
        <v>0</v>
      </c>
      <c r="I6726" s="16"/>
      <c r="J6726" s="16"/>
      <c r="K6726" s="16"/>
      <c r="L6726" s="16"/>
      <c r="M6726" s="16"/>
      <c r="N6726" s="16"/>
      <c r="O6726" s="3">
        <f>IF(Tabela2025Horario[[#This Row],[Media Agregada Todas as Usinas]]*$Q$3265&gt;100%,100%,Tabela2025Horario[[#This Row],[Media Agregada Todas as Usinas]]*$Q$3265)</f>
        <v>0</v>
      </c>
    </row>
    <row r="6727" spans="1:15" x14ac:dyDescent="0.25">
      <c r="A6727" s="16">
        <f>Tabela2025Horario[[#This Row],[DataHora]]</f>
        <v>45938.208333333336</v>
      </c>
      <c r="B6727" s="17">
        <v>2026</v>
      </c>
      <c r="C6727" s="24">
        <f>Tabela2025Horario[[#This Row],[Mês]]</f>
        <v>10</v>
      </c>
      <c r="D6727" s="24">
        <f>Tabela2025Horario[[#This Row],[Dia]]</f>
        <v>8</v>
      </c>
      <c r="E6727" s="24">
        <f>Tabela2025Horario[[#This Row],[Hora]]</f>
        <v>5</v>
      </c>
      <c r="F6727" s="25">
        <f>Tabela2025Horario[[#This Row],[Conj. Castilho]]</f>
        <v>0</v>
      </c>
      <c r="G6727" s="25">
        <f>Tabela2025Horario[[#This Row],[Conj. Eol. Ventos Santa Eugênia]]</f>
        <v>0</v>
      </c>
      <c r="H6727" s="25">
        <f>Tabela2025Horario[[#This Row],[Conj. Guaimbê]]</f>
        <v>0</v>
      </c>
      <c r="I6727" s="16"/>
      <c r="J6727" s="16"/>
      <c r="K6727" s="16"/>
      <c r="L6727" s="16"/>
      <c r="M6727" s="16"/>
      <c r="N6727" s="16"/>
      <c r="O6727" s="3">
        <f>IF(Tabela2025Horario[[#This Row],[Media Agregada Todas as Usinas]]*$Q$3265&gt;100%,100%,Tabela2025Horario[[#This Row],[Media Agregada Todas as Usinas]]*$Q$3265)</f>
        <v>7.7596444141173435E-2</v>
      </c>
    </row>
    <row r="6728" spans="1:15" x14ac:dyDescent="0.25">
      <c r="A6728" s="16">
        <f>Tabela2025Horario[[#This Row],[DataHora]]</f>
        <v>45938.25</v>
      </c>
      <c r="B6728" s="17">
        <v>2026</v>
      </c>
      <c r="C6728" s="24">
        <f>Tabela2025Horario[[#This Row],[Mês]]</f>
        <v>10</v>
      </c>
      <c r="D6728" s="24">
        <f>Tabela2025Horario[[#This Row],[Dia]]</f>
        <v>8</v>
      </c>
      <c r="E6728" s="24">
        <f>Tabela2025Horario[[#This Row],[Hora]]</f>
        <v>6</v>
      </c>
      <c r="F6728" s="25">
        <f>Tabela2025Horario[[#This Row],[Conj. Castilho]]</f>
        <v>0</v>
      </c>
      <c r="G6728" s="25">
        <f>Tabela2025Horario[[#This Row],[Conj. Eol. Ventos Santa Eugênia]]</f>
        <v>3.4528670969215837E-2</v>
      </c>
      <c r="H6728" s="25">
        <f>Tabela2025Horario[[#This Row],[Conj. Guaimbê]]</f>
        <v>0</v>
      </c>
      <c r="I6728" s="16"/>
      <c r="J6728" s="16"/>
      <c r="K6728" s="16"/>
      <c r="L6728" s="16"/>
      <c r="M6728" s="16"/>
      <c r="N6728" s="16"/>
      <c r="O6728" s="3">
        <f>IF(Tabela2025Horario[[#This Row],[Media Agregada Todas as Usinas]]*$Q$3265&gt;100%,100%,Tabela2025Horario[[#This Row],[Media Agregada Todas as Usinas]]*$Q$3265)</f>
        <v>0.29246068279084642</v>
      </c>
    </row>
    <row r="6729" spans="1:15" x14ac:dyDescent="0.25">
      <c r="A6729" s="16">
        <f>Tabela2025Horario[[#This Row],[DataHora]]</f>
        <v>45938.291666666664</v>
      </c>
      <c r="B6729" s="17">
        <v>2026</v>
      </c>
      <c r="C6729" s="24">
        <f>Tabela2025Horario[[#This Row],[Mês]]</f>
        <v>10</v>
      </c>
      <c r="D6729" s="24">
        <f>Tabela2025Horario[[#This Row],[Dia]]</f>
        <v>8</v>
      </c>
      <c r="E6729" s="24">
        <f>Tabela2025Horario[[#This Row],[Hora]]</f>
        <v>7</v>
      </c>
      <c r="F6729" s="25">
        <f>Tabela2025Horario[[#This Row],[Conj. Castilho]]</f>
        <v>0</v>
      </c>
      <c r="G6729" s="25">
        <f>Tabela2025Horario[[#This Row],[Conj. Eol. Ventos Santa Eugênia]]</f>
        <v>0.19622088610647992</v>
      </c>
      <c r="H6729" s="25">
        <f>Tabela2025Horario[[#This Row],[Conj. Guaimbê]]</f>
        <v>0</v>
      </c>
      <c r="I6729" s="16"/>
      <c r="J6729" s="16"/>
      <c r="K6729" s="16"/>
      <c r="L6729" s="16"/>
      <c r="M6729" s="16"/>
      <c r="N6729" s="16"/>
      <c r="O6729" s="3">
        <f>IF(Tabela2025Horario[[#This Row],[Media Agregada Todas as Usinas]]*$Q$3265&gt;100%,100%,Tabela2025Horario[[#This Row],[Media Agregada Todas as Usinas]]*$Q$3265)</f>
        <v>0.6116845769843593</v>
      </c>
    </row>
    <row r="6730" spans="1:15" x14ac:dyDescent="0.25">
      <c r="A6730" s="16">
        <f>Tabela2025Horario[[#This Row],[DataHora]]</f>
        <v>45938.333333333336</v>
      </c>
      <c r="B6730" s="17">
        <v>2026</v>
      </c>
      <c r="C6730" s="24">
        <f>Tabela2025Horario[[#This Row],[Mês]]</f>
        <v>10</v>
      </c>
      <c r="D6730" s="24">
        <f>Tabela2025Horario[[#This Row],[Dia]]</f>
        <v>8</v>
      </c>
      <c r="E6730" s="24">
        <f>Tabela2025Horario[[#This Row],[Hora]]</f>
        <v>8</v>
      </c>
      <c r="F6730" s="25">
        <f>Tabela2025Horario[[#This Row],[Conj. Castilho]]</f>
        <v>0</v>
      </c>
      <c r="G6730" s="25">
        <f>Tabela2025Horario[[#This Row],[Conj. Eol. Ventos Santa Eugênia]]</f>
        <v>0.25222436538002452</v>
      </c>
      <c r="H6730" s="25">
        <f>Tabela2025Horario[[#This Row],[Conj. Guaimbê]]</f>
        <v>0</v>
      </c>
      <c r="I6730" s="16"/>
      <c r="J6730" s="16"/>
      <c r="K6730" s="16"/>
      <c r="L6730" s="16"/>
      <c r="M6730" s="16"/>
      <c r="N6730" s="16"/>
      <c r="O6730" s="3">
        <f>IF(Tabela2025Horario[[#This Row],[Media Agregada Todas as Usinas]]*$Q$3265&gt;100%,100%,Tabela2025Horario[[#This Row],[Media Agregada Todas as Usinas]]*$Q$3265)</f>
        <v>0.93529225640169711</v>
      </c>
    </row>
    <row r="6731" spans="1:15" x14ac:dyDescent="0.25">
      <c r="A6731" s="16">
        <f>Tabela2025Horario[[#This Row],[DataHora]]</f>
        <v>45938.375</v>
      </c>
      <c r="B6731" s="17">
        <v>2026</v>
      </c>
      <c r="C6731" s="24">
        <f>Tabela2025Horario[[#This Row],[Mês]]</f>
        <v>10</v>
      </c>
      <c r="D6731" s="24">
        <f>Tabela2025Horario[[#This Row],[Dia]]</f>
        <v>8</v>
      </c>
      <c r="E6731" s="24">
        <f>Tabela2025Horario[[#This Row],[Hora]]</f>
        <v>9</v>
      </c>
      <c r="F6731" s="25">
        <f>Tabela2025Horario[[#This Row],[Conj. Castilho]]</f>
        <v>0</v>
      </c>
      <c r="G6731" s="25">
        <f>Tabela2025Horario[[#This Row],[Conj. Eol. Ventos Santa Eugênia]]</f>
        <v>0.24084506699252156</v>
      </c>
      <c r="H6731" s="25">
        <f>Tabela2025Horario[[#This Row],[Conj. Guaimbê]]</f>
        <v>0</v>
      </c>
      <c r="I6731" s="16"/>
      <c r="J6731" s="16"/>
      <c r="K6731" s="16"/>
      <c r="L6731" s="16"/>
      <c r="M6731" s="16"/>
      <c r="N6731" s="16"/>
      <c r="O6731" s="3">
        <f>IF(Tabela2025Horario[[#This Row],[Media Agregada Todas as Usinas]]*$Q$3265&gt;100%,100%,Tabela2025Horario[[#This Row],[Media Agregada Todas as Usinas]]*$Q$3265)</f>
        <v>1</v>
      </c>
    </row>
    <row r="6732" spans="1:15" x14ac:dyDescent="0.25">
      <c r="A6732" s="16">
        <f>Tabela2025Horario[[#This Row],[DataHora]]</f>
        <v>45938.416666666664</v>
      </c>
      <c r="B6732" s="17">
        <v>2026</v>
      </c>
      <c r="C6732" s="24">
        <f>Tabela2025Horario[[#This Row],[Mês]]</f>
        <v>10</v>
      </c>
      <c r="D6732" s="24">
        <f>Tabela2025Horario[[#This Row],[Dia]]</f>
        <v>8</v>
      </c>
      <c r="E6732" s="24">
        <f>Tabela2025Horario[[#This Row],[Hora]]</f>
        <v>10</v>
      </c>
      <c r="F6732" s="25">
        <f>Tabela2025Horario[[#This Row],[Conj. Castilho]]</f>
        <v>3.5883251292616124E-2</v>
      </c>
      <c r="G6732" s="25">
        <f>Tabela2025Horario[[#This Row],[Conj. Eol. Ventos Santa Eugênia]]</f>
        <v>0.1358038853448445</v>
      </c>
      <c r="H6732" s="25">
        <f>Tabela2025Horario[[#This Row],[Conj. Guaimbê]]</f>
        <v>0</v>
      </c>
      <c r="I6732" s="16"/>
      <c r="J6732" s="16"/>
      <c r="K6732" s="16"/>
      <c r="L6732" s="16"/>
      <c r="M6732" s="16"/>
      <c r="N6732" s="16"/>
      <c r="O6732" s="3">
        <f>IF(Tabela2025Horario[[#This Row],[Media Agregada Todas as Usinas]]*$Q$3265&gt;100%,100%,Tabela2025Horario[[#This Row],[Media Agregada Todas as Usinas]]*$Q$3265)</f>
        <v>0.75808559634858741</v>
      </c>
    </row>
    <row r="6733" spans="1:15" x14ac:dyDescent="0.25">
      <c r="A6733" s="16">
        <f>Tabela2025Horario[[#This Row],[DataHora]]</f>
        <v>45938.458333333336</v>
      </c>
      <c r="B6733" s="17">
        <v>2026</v>
      </c>
      <c r="C6733" s="24">
        <f>Tabela2025Horario[[#This Row],[Mês]]</f>
        <v>10</v>
      </c>
      <c r="D6733" s="24">
        <f>Tabela2025Horario[[#This Row],[Dia]]</f>
        <v>8</v>
      </c>
      <c r="E6733" s="24">
        <f>Tabela2025Horario[[#This Row],[Hora]]</f>
        <v>11</v>
      </c>
      <c r="F6733" s="25">
        <f>Tabela2025Horario[[#This Row],[Conj. Castilho]]</f>
        <v>5.6315813718366886E-2</v>
      </c>
      <c r="G6733" s="25">
        <f>Tabela2025Horario[[#This Row],[Conj. Eol. Ventos Santa Eugênia]]</f>
        <v>4.0296583123344991E-2</v>
      </c>
      <c r="H6733" s="25">
        <f>Tabela2025Horario[[#This Row],[Conj. Guaimbê]]</f>
        <v>8.2490501768636149E-2</v>
      </c>
      <c r="I6733" s="16"/>
      <c r="J6733" s="16"/>
      <c r="K6733" s="16"/>
      <c r="L6733" s="16"/>
      <c r="M6733" s="16"/>
      <c r="N6733" s="16"/>
      <c r="O6733" s="3">
        <f>IF(Tabela2025Horario[[#This Row],[Media Agregada Todas as Usinas]]*$Q$3265&gt;100%,100%,Tabela2025Horario[[#This Row],[Media Agregada Todas as Usinas]]*$Q$3265)</f>
        <v>0.36724338267436218</v>
      </c>
    </row>
    <row r="6734" spans="1:15" x14ac:dyDescent="0.25">
      <c r="A6734" s="16">
        <f>Tabela2025Horario[[#This Row],[DataHora]]</f>
        <v>45938.5</v>
      </c>
      <c r="B6734" s="17">
        <v>2026</v>
      </c>
      <c r="C6734" s="24">
        <f>Tabela2025Horario[[#This Row],[Mês]]</f>
        <v>10</v>
      </c>
      <c r="D6734" s="24">
        <f>Tabela2025Horario[[#This Row],[Dia]]</f>
        <v>8</v>
      </c>
      <c r="E6734" s="24">
        <f>Tabela2025Horario[[#This Row],[Hora]]</f>
        <v>12</v>
      </c>
      <c r="F6734" s="25">
        <f>Tabela2025Horario[[#This Row],[Conj. Castilho]]</f>
        <v>4.1618328003470317E-2</v>
      </c>
      <c r="G6734" s="25">
        <f>Tabela2025Horario[[#This Row],[Conj. Eol. Ventos Santa Eugênia]]</f>
        <v>0</v>
      </c>
      <c r="H6734" s="25">
        <f>Tabela2025Horario[[#This Row],[Conj. Guaimbê]]</f>
        <v>0</v>
      </c>
      <c r="I6734" s="16"/>
      <c r="J6734" s="16"/>
      <c r="K6734" s="16"/>
      <c r="L6734" s="16"/>
      <c r="M6734" s="16"/>
      <c r="N6734" s="16"/>
      <c r="O6734" s="3">
        <f>IF(Tabela2025Horario[[#This Row],[Media Agregada Todas as Usinas]]*$Q$3265&gt;100%,100%,Tabela2025Horario[[#This Row],[Media Agregada Todas as Usinas]]*$Q$3265)</f>
        <v>0.1581194876003679</v>
      </c>
    </row>
    <row r="6735" spans="1:15" x14ac:dyDescent="0.25">
      <c r="A6735" s="16">
        <f>Tabela2025Horario[[#This Row],[DataHora]]</f>
        <v>45938.541666666664</v>
      </c>
      <c r="B6735" s="17">
        <v>2026</v>
      </c>
      <c r="C6735" s="24">
        <f>Tabela2025Horario[[#This Row],[Mês]]</f>
        <v>10</v>
      </c>
      <c r="D6735" s="24">
        <f>Tabela2025Horario[[#This Row],[Dia]]</f>
        <v>8</v>
      </c>
      <c r="E6735" s="24">
        <f>Tabela2025Horario[[#This Row],[Hora]]</f>
        <v>13</v>
      </c>
      <c r="F6735" s="25">
        <f>Tabela2025Horario[[#This Row],[Conj. Castilho]]</f>
        <v>0</v>
      </c>
      <c r="G6735" s="25">
        <f>Tabela2025Horario[[#This Row],[Conj. Eol. Ventos Santa Eugênia]]</f>
        <v>0</v>
      </c>
      <c r="H6735" s="25">
        <f>Tabela2025Horario[[#This Row],[Conj. Guaimbê]]</f>
        <v>0</v>
      </c>
      <c r="I6735" s="16"/>
      <c r="J6735" s="16"/>
      <c r="K6735" s="16"/>
      <c r="L6735" s="16"/>
      <c r="M6735" s="16"/>
      <c r="N6735" s="16"/>
      <c r="O6735" s="3">
        <f>IF(Tabela2025Horario[[#This Row],[Media Agregada Todas as Usinas]]*$Q$3265&gt;100%,100%,Tabela2025Horario[[#This Row],[Media Agregada Todas as Usinas]]*$Q$3265)</f>
        <v>8.5419402949777762E-2</v>
      </c>
    </row>
    <row r="6736" spans="1:15" x14ac:dyDescent="0.25">
      <c r="A6736" s="16">
        <f>Tabela2025Horario[[#This Row],[DataHora]]</f>
        <v>45938.583333333336</v>
      </c>
      <c r="B6736" s="17">
        <v>2026</v>
      </c>
      <c r="C6736" s="24">
        <f>Tabela2025Horario[[#This Row],[Mês]]</f>
        <v>10</v>
      </c>
      <c r="D6736" s="24">
        <f>Tabela2025Horario[[#This Row],[Dia]]</f>
        <v>8</v>
      </c>
      <c r="E6736" s="24">
        <f>Tabela2025Horario[[#This Row],[Hora]]</f>
        <v>14</v>
      </c>
      <c r="F6736" s="25">
        <f>Tabela2025Horario[[#This Row],[Conj. Castilho]]</f>
        <v>0</v>
      </c>
      <c r="G6736" s="25">
        <f>Tabela2025Horario[[#This Row],[Conj. Eol. Ventos Santa Eugênia]]</f>
        <v>0</v>
      </c>
      <c r="H6736" s="25">
        <f>Tabela2025Horario[[#This Row],[Conj. Guaimbê]]</f>
        <v>0</v>
      </c>
      <c r="I6736" s="16"/>
      <c r="J6736" s="16"/>
      <c r="K6736" s="16"/>
      <c r="L6736" s="16"/>
      <c r="M6736" s="16"/>
      <c r="N6736" s="16"/>
      <c r="O6736" s="3">
        <f>IF(Tabela2025Horario[[#This Row],[Media Agregada Todas as Usinas]]*$Q$3265&gt;100%,100%,Tabela2025Horario[[#This Row],[Media Agregada Todas as Usinas]]*$Q$3265)</f>
        <v>0</v>
      </c>
    </row>
    <row r="6737" spans="1:15" x14ac:dyDescent="0.25">
      <c r="A6737" s="16">
        <f>Tabela2025Horario[[#This Row],[DataHora]]</f>
        <v>45938.625</v>
      </c>
      <c r="B6737" s="17">
        <v>2026</v>
      </c>
      <c r="C6737" s="24">
        <f>Tabela2025Horario[[#This Row],[Mês]]</f>
        <v>10</v>
      </c>
      <c r="D6737" s="24">
        <f>Tabela2025Horario[[#This Row],[Dia]]</f>
        <v>8</v>
      </c>
      <c r="E6737" s="24">
        <f>Tabela2025Horario[[#This Row],[Hora]]</f>
        <v>15</v>
      </c>
      <c r="F6737" s="25">
        <f>Tabela2025Horario[[#This Row],[Conj. Castilho]]</f>
        <v>0</v>
      </c>
      <c r="G6737" s="25">
        <f>Tabela2025Horario[[#This Row],[Conj. Eol. Ventos Santa Eugênia]]</f>
        <v>0</v>
      </c>
      <c r="H6737" s="25">
        <f>Tabela2025Horario[[#This Row],[Conj. Guaimbê]]</f>
        <v>0</v>
      </c>
      <c r="I6737" s="16"/>
      <c r="J6737" s="16"/>
      <c r="K6737" s="16"/>
      <c r="L6737" s="16"/>
      <c r="M6737" s="16"/>
      <c r="N6737" s="16"/>
      <c r="O6737" s="3">
        <f>IF(Tabela2025Horario[[#This Row],[Media Agregada Todas as Usinas]]*$Q$3265&gt;100%,100%,Tabela2025Horario[[#This Row],[Media Agregada Todas as Usinas]]*$Q$3265)</f>
        <v>0</v>
      </c>
    </row>
    <row r="6738" spans="1:15" x14ac:dyDescent="0.25">
      <c r="A6738" s="16">
        <f>Tabela2025Horario[[#This Row],[DataHora]]</f>
        <v>45938.666666666664</v>
      </c>
      <c r="B6738" s="17">
        <v>2026</v>
      </c>
      <c r="C6738" s="24">
        <f>Tabela2025Horario[[#This Row],[Mês]]</f>
        <v>10</v>
      </c>
      <c r="D6738" s="24">
        <f>Tabela2025Horario[[#This Row],[Dia]]</f>
        <v>8</v>
      </c>
      <c r="E6738" s="24">
        <f>Tabela2025Horario[[#This Row],[Hora]]</f>
        <v>16</v>
      </c>
      <c r="F6738" s="25">
        <f>Tabela2025Horario[[#This Row],[Conj. Castilho]]</f>
        <v>0</v>
      </c>
      <c r="G6738" s="25">
        <f>Tabela2025Horario[[#This Row],[Conj. Eol. Ventos Santa Eugênia]]</f>
        <v>0</v>
      </c>
      <c r="H6738" s="25">
        <f>Tabela2025Horario[[#This Row],[Conj. Guaimbê]]</f>
        <v>0</v>
      </c>
      <c r="I6738" s="16"/>
      <c r="J6738" s="16"/>
      <c r="K6738" s="16"/>
      <c r="L6738" s="16"/>
      <c r="M6738" s="16"/>
      <c r="N6738" s="16"/>
      <c r="O6738" s="3">
        <f>IF(Tabela2025Horario[[#This Row],[Media Agregada Todas as Usinas]]*$Q$3265&gt;100%,100%,Tabela2025Horario[[#This Row],[Media Agregada Todas as Usinas]]*$Q$3265)</f>
        <v>0</v>
      </c>
    </row>
    <row r="6739" spans="1:15" x14ac:dyDescent="0.25">
      <c r="A6739" s="16">
        <f>Tabela2025Horario[[#This Row],[DataHora]]</f>
        <v>45938.708333333336</v>
      </c>
      <c r="B6739" s="17">
        <v>2026</v>
      </c>
      <c r="C6739" s="24">
        <f>Tabela2025Horario[[#This Row],[Mês]]</f>
        <v>10</v>
      </c>
      <c r="D6739" s="24">
        <f>Tabela2025Horario[[#This Row],[Dia]]</f>
        <v>8</v>
      </c>
      <c r="E6739" s="24">
        <f>Tabela2025Horario[[#This Row],[Hora]]</f>
        <v>17</v>
      </c>
      <c r="F6739" s="25">
        <f>Tabela2025Horario[[#This Row],[Conj. Castilho]]</f>
        <v>0</v>
      </c>
      <c r="G6739" s="25">
        <f>Tabela2025Horario[[#This Row],[Conj. Eol. Ventos Santa Eugênia]]</f>
        <v>0</v>
      </c>
      <c r="H6739" s="25">
        <f>Tabela2025Horario[[#This Row],[Conj. Guaimbê]]</f>
        <v>0</v>
      </c>
      <c r="I6739" s="16"/>
      <c r="J6739" s="16"/>
      <c r="K6739" s="16"/>
      <c r="L6739" s="16"/>
      <c r="M6739" s="16"/>
      <c r="N6739" s="16"/>
      <c r="O6739" s="3">
        <f>IF(Tabela2025Horario[[#This Row],[Media Agregada Todas as Usinas]]*$Q$3265&gt;100%,100%,Tabela2025Horario[[#This Row],[Media Agregada Todas as Usinas]]*$Q$3265)</f>
        <v>0</v>
      </c>
    </row>
    <row r="6740" spans="1:15" x14ac:dyDescent="0.25">
      <c r="A6740" s="16">
        <f>Tabela2025Horario[[#This Row],[DataHora]]</f>
        <v>45938.75</v>
      </c>
      <c r="B6740" s="17">
        <v>2026</v>
      </c>
      <c r="C6740" s="24">
        <f>Tabela2025Horario[[#This Row],[Mês]]</f>
        <v>10</v>
      </c>
      <c r="D6740" s="24">
        <f>Tabela2025Horario[[#This Row],[Dia]]</f>
        <v>8</v>
      </c>
      <c r="E6740" s="24">
        <f>Tabela2025Horario[[#This Row],[Hora]]</f>
        <v>18</v>
      </c>
      <c r="F6740" s="25">
        <f>Tabela2025Horario[[#This Row],[Conj. Castilho]]</f>
        <v>0</v>
      </c>
      <c r="G6740" s="25">
        <f>Tabela2025Horario[[#This Row],[Conj. Eol. Ventos Santa Eugênia]]</f>
        <v>0</v>
      </c>
      <c r="H6740" s="25">
        <f>Tabela2025Horario[[#This Row],[Conj. Guaimbê]]</f>
        <v>0</v>
      </c>
      <c r="I6740" s="16"/>
      <c r="J6740" s="16"/>
      <c r="K6740" s="16"/>
      <c r="L6740" s="16"/>
      <c r="M6740" s="16"/>
      <c r="N6740" s="16"/>
      <c r="O6740" s="3">
        <f>IF(Tabela2025Horario[[#This Row],[Media Agregada Todas as Usinas]]*$Q$3265&gt;100%,100%,Tabela2025Horario[[#This Row],[Media Agregada Todas as Usinas]]*$Q$3265)</f>
        <v>0</v>
      </c>
    </row>
    <row r="6741" spans="1:15" x14ac:dyDescent="0.25">
      <c r="A6741" s="16">
        <f>Tabela2025Horario[[#This Row],[DataHora]]</f>
        <v>45938.791666666664</v>
      </c>
      <c r="B6741" s="17">
        <v>2026</v>
      </c>
      <c r="C6741" s="24">
        <f>Tabela2025Horario[[#This Row],[Mês]]</f>
        <v>10</v>
      </c>
      <c r="D6741" s="24">
        <f>Tabela2025Horario[[#This Row],[Dia]]</f>
        <v>8</v>
      </c>
      <c r="E6741" s="24">
        <f>Tabela2025Horario[[#This Row],[Hora]]</f>
        <v>19</v>
      </c>
      <c r="F6741" s="25">
        <f>Tabela2025Horario[[#This Row],[Conj. Castilho]]</f>
        <v>0</v>
      </c>
      <c r="G6741" s="25">
        <f>Tabela2025Horario[[#This Row],[Conj. Eol. Ventos Santa Eugênia]]</f>
        <v>0</v>
      </c>
      <c r="H6741" s="25">
        <f>Tabela2025Horario[[#This Row],[Conj. Guaimbê]]</f>
        <v>0</v>
      </c>
      <c r="I6741" s="16"/>
      <c r="J6741" s="16"/>
      <c r="K6741" s="16"/>
      <c r="L6741" s="16"/>
      <c r="M6741" s="16"/>
      <c r="N6741" s="16"/>
      <c r="O6741" s="3">
        <f>IF(Tabela2025Horario[[#This Row],[Media Agregada Todas as Usinas]]*$Q$3265&gt;100%,100%,Tabela2025Horario[[#This Row],[Media Agregada Todas as Usinas]]*$Q$3265)</f>
        <v>0</v>
      </c>
    </row>
    <row r="6742" spans="1:15" x14ac:dyDescent="0.25">
      <c r="A6742" s="16">
        <f>Tabela2025Horario[[#This Row],[DataHora]]</f>
        <v>45938.833333333336</v>
      </c>
      <c r="B6742" s="17">
        <v>2026</v>
      </c>
      <c r="C6742" s="24">
        <f>Tabela2025Horario[[#This Row],[Mês]]</f>
        <v>10</v>
      </c>
      <c r="D6742" s="24">
        <f>Tabela2025Horario[[#This Row],[Dia]]</f>
        <v>8</v>
      </c>
      <c r="E6742" s="24">
        <f>Tabela2025Horario[[#This Row],[Hora]]</f>
        <v>20</v>
      </c>
      <c r="F6742" s="25">
        <f>Tabela2025Horario[[#This Row],[Conj. Castilho]]</f>
        <v>0</v>
      </c>
      <c r="G6742" s="25">
        <f>Tabela2025Horario[[#This Row],[Conj. Eol. Ventos Santa Eugênia]]</f>
        <v>0</v>
      </c>
      <c r="H6742" s="25">
        <f>Tabela2025Horario[[#This Row],[Conj. Guaimbê]]</f>
        <v>0</v>
      </c>
      <c r="I6742" s="16"/>
      <c r="J6742" s="16"/>
      <c r="K6742" s="16"/>
      <c r="L6742" s="16"/>
      <c r="M6742" s="16"/>
      <c r="N6742" s="16"/>
      <c r="O6742" s="3">
        <f>IF(Tabela2025Horario[[#This Row],[Media Agregada Todas as Usinas]]*$Q$3265&gt;100%,100%,Tabela2025Horario[[#This Row],[Media Agregada Todas as Usinas]]*$Q$3265)</f>
        <v>0</v>
      </c>
    </row>
    <row r="6743" spans="1:15" x14ac:dyDescent="0.25">
      <c r="A6743" s="16">
        <f>Tabela2025Horario[[#This Row],[DataHora]]</f>
        <v>45938.875</v>
      </c>
      <c r="B6743" s="17">
        <v>2026</v>
      </c>
      <c r="C6743" s="24">
        <f>Tabela2025Horario[[#This Row],[Mês]]</f>
        <v>10</v>
      </c>
      <c r="D6743" s="24">
        <f>Tabela2025Horario[[#This Row],[Dia]]</f>
        <v>8</v>
      </c>
      <c r="E6743" s="24">
        <f>Tabela2025Horario[[#This Row],[Hora]]</f>
        <v>21</v>
      </c>
      <c r="F6743" s="25">
        <f>Tabela2025Horario[[#This Row],[Conj. Castilho]]</f>
        <v>0</v>
      </c>
      <c r="G6743" s="25">
        <f>Tabela2025Horario[[#This Row],[Conj. Eol. Ventos Santa Eugênia]]</f>
        <v>0</v>
      </c>
      <c r="H6743" s="25">
        <f>Tabela2025Horario[[#This Row],[Conj. Guaimbê]]</f>
        <v>0</v>
      </c>
      <c r="I6743" s="16"/>
      <c r="J6743" s="16"/>
      <c r="K6743" s="16"/>
      <c r="L6743" s="16"/>
      <c r="M6743" s="16"/>
      <c r="N6743" s="16"/>
      <c r="O6743" s="3">
        <f>IF(Tabela2025Horario[[#This Row],[Media Agregada Todas as Usinas]]*$Q$3265&gt;100%,100%,Tabela2025Horario[[#This Row],[Media Agregada Todas as Usinas]]*$Q$3265)</f>
        <v>6.2070453037210781E-2</v>
      </c>
    </row>
    <row r="6744" spans="1:15" x14ac:dyDescent="0.25">
      <c r="A6744" s="16">
        <f>Tabela2025Horario[[#This Row],[DataHora]]</f>
        <v>45938.916666666664</v>
      </c>
      <c r="B6744" s="17">
        <v>2026</v>
      </c>
      <c r="C6744" s="24">
        <f>Tabela2025Horario[[#This Row],[Mês]]</f>
        <v>10</v>
      </c>
      <c r="D6744" s="24">
        <f>Tabela2025Horario[[#This Row],[Dia]]</f>
        <v>8</v>
      </c>
      <c r="E6744" s="24">
        <f>Tabela2025Horario[[#This Row],[Hora]]</f>
        <v>22</v>
      </c>
      <c r="F6744" s="25">
        <f>Tabela2025Horario[[#This Row],[Conj. Castilho]]</f>
        <v>0</v>
      </c>
      <c r="G6744" s="25">
        <f>Tabela2025Horario[[#This Row],[Conj. Eol. Ventos Santa Eugênia]]</f>
        <v>0</v>
      </c>
      <c r="H6744" s="25">
        <f>Tabela2025Horario[[#This Row],[Conj. Guaimbê]]</f>
        <v>0</v>
      </c>
      <c r="I6744" s="16"/>
      <c r="J6744" s="16"/>
      <c r="K6744" s="16"/>
      <c r="L6744" s="16"/>
      <c r="M6744" s="16"/>
      <c r="N6744" s="16"/>
      <c r="O6744" s="3">
        <f>IF(Tabela2025Horario[[#This Row],[Media Agregada Todas as Usinas]]*$Q$3265&gt;100%,100%,Tabela2025Horario[[#This Row],[Media Agregada Todas as Usinas]]*$Q$3265)</f>
        <v>0.31361694316598748</v>
      </c>
    </row>
    <row r="6745" spans="1:15" x14ac:dyDescent="0.25">
      <c r="A6745" s="16">
        <f>Tabela2025Horario[[#This Row],[DataHora]]</f>
        <v>45938.958333333336</v>
      </c>
      <c r="B6745" s="17">
        <v>2026</v>
      </c>
      <c r="C6745" s="24">
        <f>Tabela2025Horario[[#This Row],[Mês]]</f>
        <v>10</v>
      </c>
      <c r="D6745" s="24">
        <f>Tabela2025Horario[[#This Row],[Dia]]</f>
        <v>8</v>
      </c>
      <c r="E6745" s="24">
        <f>Tabela2025Horario[[#This Row],[Hora]]</f>
        <v>23</v>
      </c>
      <c r="F6745" s="25">
        <f>Tabela2025Horario[[#This Row],[Conj. Castilho]]</f>
        <v>0</v>
      </c>
      <c r="G6745" s="25">
        <f>Tabela2025Horario[[#This Row],[Conj. Eol. Ventos Santa Eugênia]]</f>
        <v>1.891389467179274E-2</v>
      </c>
      <c r="H6745" s="25">
        <f>Tabela2025Horario[[#This Row],[Conj. Guaimbê]]</f>
        <v>0</v>
      </c>
      <c r="I6745" s="16"/>
      <c r="J6745" s="16"/>
      <c r="K6745" s="16"/>
      <c r="L6745" s="16"/>
      <c r="M6745" s="16"/>
      <c r="N6745" s="16"/>
      <c r="O6745" s="3">
        <f>IF(Tabela2025Horario[[#This Row],[Media Agregada Todas as Usinas]]*$Q$3265&gt;100%,100%,Tabela2025Horario[[#This Row],[Media Agregada Todas as Usinas]]*$Q$3265)</f>
        <v>0.25857478668434253</v>
      </c>
    </row>
    <row r="6746" spans="1:15" x14ac:dyDescent="0.25">
      <c r="A6746" s="16">
        <f>Tabela2025Horario[[#This Row],[DataHora]]</f>
        <v>45939</v>
      </c>
      <c r="B6746" s="17">
        <v>2026</v>
      </c>
      <c r="C6746" s="24">
        <f>Tabela2025Horario[[#This Row],[Mês]]</f>
        <v>10</v>
      </c>
      <c r="D6746" s="24">
        <f>Tabela2025Horario[[#This Row],[Dia]]</f>
        <v>9</v>
      </c>
      <c r="E6746" s="24">
        <f>Tabela2025Horario[[#This Row],[Hora]]</f>
        <v>0</v>
      </c>
      <c r="F6746" s="25">
        <f>Tabela2025Horario[[#This Row],[Conj. Castilho]]</f>
        <v>0</v>
      </c>
      <c r="G6746" s="25">
        <f>Tabela2025Horario[[#This Row],[Conj. Eol. Ventos Santa Eugênia]]</f>
        <v>0.11008961539969056</v>
      </c>
      <c r="H6746" s="25">
        <f>Tabela2025Horario[[#This Row],[Conj. Guaimbê]]</f>
        <v>0</v>
      </c>
      <c r="I6746" s="16"/>
      <c r="J6746" s="16"/>
      <c r="K6746" s="16"/>
      <c r="L6746" s="16"/>
      <c r="M6746" s="16"/>
      <c r="N6746" s="16"/>
      <c r="O6746" s="3">
        <f>IF(Tabela2025Horario[[#This Row],[Media Agregada Todas as Usinas]]*$Q$3265&gt;100%,100%,Tabela2025Horario[[#This Row],[Media Agregada Todas as Usinas]]*$Q$3265)</f>
        <v>0.34305330160656528</v>
      </c>
    </row>
    <row r="6747" spans="1:15" x14ac:dyDescent="0.25">
      <c r="A6747" s="16">
        <f>Tabela2025Horario[[#This Row],[DataHora]]</f>
        <v>45939.041666666664</v>
      </c>
      <c r="B6747" s="17">
        <v>2026</v>
      </c>
      <c r="C6747" s="24">
        <f>Tabela2025Horario[[#This Row],[Mês]]</f>
        <v>10</v>
      </c>
      <c r="D6747" s="24">
        <f>Tabela2025Horario[[#This Row],[Dia]]</f>
        <v>9</v>
      </c>
      <c r="E6747" s="24">
        <f>Tabela2025Horario[[#This Row],[Hora]]</f>
        <v>1</v>
      </c>
      <c r="F6747" s="25">
        <f>Tabela2025Horario[[#This Row],[Conj. Castilho]]</f>
        <v>0</v>
      </c>
      <c r="G6747" s="25">
        <f>Tabela2025Horario[[#This Row],[Conj. Eol. Ventos Santa Eugênia]]</f>
        <v>8.5713191826738533E-2</v>
      </c>
      <c r="H6747" s="25">
        <f>Tabela2025Horario[[#This Row],[Conj. Guaimbê]]</f>
        <v>0</v>
      </c>
      <c r="I6747" s="16"/>
      <c r="J6747" s="16"/>
      <c r="K6747" s="16"/>
      <c r="L6747" s="16"/>
      <c r="M6747" s="16"/>
      <c r="N6747" s="16"/>
      <c r="O6747" s="3">
        <f>IF(Tabela2025Horario[[#This Row],[Media Agregada Todas as Usinas]]*$Q$3265&gt;100%,100%,Tabela2025Horario[[#This Row],[Media Agregada Todas as Usinas]]*$Q$3265)</f>
        <v>0.38363636343591062</v>
      </c>
    </row>
    <row r="6748" spans="1:15" x14ac:dyDescent="0.25">
      <c r="A6748" s="16">
        <f>Tabela2025Horario[[#This Row],[DataHora]]</f>
        <v>45939.083333333336</v>
      </c>
      <c r="B6748" s="17">
        <v>2026</v>
      </c>
      <c r="C6748" s="24">
        <f>Tabela2025Horario[[#This Row],[Mês]]</f>
        <v>10</v>
      </c>
      <c r="D6748" s="24">
        <f>Tabela2025Horario[[#This Row],[Dia]]</f>
        <v>9</v>
      </c>
      <c r="E6748" s="24">
        <f>Tabela2025Horario[[#This Row],[Hora]]</f>
        <v>2</v>
      </c>
      <c r="F6748" s="25">
        <f>Tabela2025Horario[[#This Row],[Conj. Castilho]]</f>
        <v>0</v>
      </c>
      <c r="G6748" s="25">
        <f>Tabela2025Horario[[#This Row],[Conj. Eol. Ventos Santa Eugênia]]</f>
        <v>8.1734361200001743E-2</v>
      </c>
      <c r="H6748" s="25">
        <f>Tabela2025Horario[[#This Row],[Conj. Guaimbê]]</f>
        <v>0</v>
      </c>
      <c r="I6748" s="16"/>
      <c r="J6748" s="16"/>
      <c r="K6748" s="16"/>
      <c r="L6748" s="16"/>
      <c r="M6748" s="16"/>
      <c r="N6748" s="16"/>
      <c r="O6748" s="3">
        <f>IF(Tabela2025Horario[[#This Row],[Media Agregada Todas as Usinas]]*$Q$3265&gt;100%,100%,Tabela2025Horario[[#This Row],[Media Agregada Todas as Usinas]]*$Q$3265)</f>
        <v>0.41214204133336785</v>
      </c>
    </row>
    <row r="6749" spans="1:15" x14ac:dyDescent="0.25">
      <c r="A6749" s="16">
        <f>Tabela2025Horario[[#This Row],[DataHora]]</f>
        <v>45939.125</v>
      </c>
      <c r="B6749" s="17">
        <v>2026</v>
      </c>
      <c r="C6749" s="24">
        <f>Tabela2025Horario[[#This Row],[Mês]]</f>
        <v>10</v>
      </c>
      <c r="D6749" s="24">
        <f>Tabela2025Horario[[#This Row],[Dia]]</f>
        <v>9</v>
      </c>
      <c r="E6749" s="24">
        <f>Tabela2025Horario[[#This Row],[Hora]]</f>
        <v>3</v>
      </c>
      <c r="F6749" s="25">
        <f>Tabela2025Horario[[#This Row],[Conj. Castilho]]</f>
        <v>0</v>
      </c>
      <c r="G6749" s="25">
        <f>Tabela2025Horario[[#This Row],[Conj. Eol. Ventos Santa Eugênia]]</f>
        <v>9.3415453058637327E-2</v>
      </c>
      <c r="H6749" s="25">
        <f>Tabela2025Horario[[#This Row],[Conj. Guaimbê]]</f>
        <v>0</v>
      </c>
      <c r="I6749" s="16"/>
      <c r="J6749" s="16"/>
      <c r="K6749" s="16"/>
      <c r="L6749" s="16"/>
      <c r="M6749" s="16"/>
      <c r="N6749" s="16"/>
      <c r="O6749" s="3">
        <f>IF(Tabela2025Horario[[#This Row],[Media Agregada Todas as Usinas]]*$Q$3265&gt;100%,100%,Tabela2025Horario[[#This Row],[Media Agregada Todas as Usinas]]*$Q$3265)</f>
        <v>0.41689249237782205</v>
      </c>
    </row>
    <row r="6750" spans="1:15" x14ac:dyDescent="0.25">
      <c r="A6750" s="16">
        <f>Tabela2025Horario[[#This Row],[DataHora]]</f>
        <v>45939.166666666664</v>
      </c>
      <c r="B6750" s="17">
        <v>2026</v>
      </c>
      <c r="C6750" s="24">
        <f>Tabela2025Horario[[#This Row],[Mês]]</f>
        <v>10</v>
      </c>
      <c r="D6750" s="24">
        <f>Tabela2025Horario[[#This Row],[Dia]]</f>
        <v>9</v>
      </c>
      <c r="E6750" s="24">
        <f>Tabela2025Horario[[#This Row],[Hora]]</f>
        <v>4</v>
      </c>
      <c r="F6750" s="25">
        <f>Tabela2025Horario[[#This Row],[Conj. Castilho]]</f>
        <v>0</v>
      </c>
      <c r="G6750" s="25">
        <f>Tabela2025Horario[[#This Row],[Conj. Eol. Ventos Santa Eugênia]]</f>
        <v>0.12203334886759754</v>
      </c>
      <c r="H6750" s="25">
        <f>Tabela2025Horario[[#This Row],[Conj. Guaimbê]]</f>
        <v>0</v>
      </c>
      <c r="I6750" s="16"/>
      <c r="J6750" s="16"/>
      <c r="K6750" s="16"/>
      <c r="L6750" s="16"/>
      <c r="M6750" s="16"/>
      <c r="N6750" s="16"/>
      <c r="O6750" s="3">
        <f>IF(Tabela2025Horario[[#This Row],[Media Agregada Todas as Usinas]]*$Q$3265&gt;100%,100%,Tabela2025Horario[[#This Row],[Media Agregada Todas as Usinas]]*$Q$3265)</f>
        <v>0.36211271892386226</v>
      </c>
    </row>
    <row r="6751" spans="1:15" x14ac:dyDescent="0.25">
      <c r="A6751" s="16">
        <f>Tabela2025Horario[[#This Row],[DataHora]]</f>
        <v>45939.208333333336</v>
      </c>
      <c r="B6751" s="17">
        <v>2026</v>
      </c>
      <c r="C6751" s="24">
        <f>Tabela2025Horario[[#This Row],[Mês]]</f>
        <v>10</v>
      </c>
      <c r="D6751" s="24">
        <f>Tabela2025Horario[[#This Row],[Dia]]</f>
        <v>9</v>
      </c>
      <c r="E6751" s="24">
        <f>Tabela2025Horario[[#This Row],[Hora]]</f>
        <v>5</v>
      </c>
      <c r="F6751" s="25">
        <f>Tabela2025Horario[[#This Row],[Conj. Castilho]]</f>
        <v>0</v>
      </c>
      <c r="G6751" s="25">
        <f>Tabela2025Horario[[#This Row],[Conj. Eol. Ventos Santa Eugênia]]</f>
        <v>0.13914920016707136</v>
      </c>
      <c r="H6751" s="25">
        <f>Tabela2025Horario[[#This Row],[Conj. Guaimbê]]</f>
        <v>0</v>
      </c>
      <c r="I6751" s="16"/>
      <c r="J6751" s="16"/>
      <c r="K6751" s="16"/>
      <c r="L6751" s="16"/>
      <c r="M6751" s="16"/>
      <c r="N6751" s="16"/>
      <c r="O6751" s="3">
        <f>IF(Tabela2025Horario[[#This Row],[Media Agregada Todas as Usinas]]*$Q$3265&gt;100%,100%,Tabela2025Horario[[#This Row],[Media Agregada Todas as Usinas]]*$Q$3265)</f>
        <v>0.28498125398099544</v>
      </c>
    </row>
    <row r="6752" spans="1:15" x14ac:dyDescent="0.25">
      <c r="A6752" s="16">
        <f>Tabela2025Horario[[#This Row],[DataHora]]</f>
        <v>45939.25</v>
      </c>
      <c r="B6752" s="17">
        <v>2026</v>
      </c>
      <c r="C6752" s="24">
        <f>Tabela2025Horario[[#This Row],[Mês]]</f>
        <v>10</v>
      </c>
      <c r="D6752" s="24">
        <f>Tabela2025Horario[[#This Row],[Dia]]</f>
        <v>9</v>
      </c>
      <c r="E6752" s="24">
        <f>Tabela2025Horario[[#This Row],[Hora]]</f>
        <v>6</v>
      </c>
      <c r="F6752" s="25">
        <f>Tabela2025Horario[[#This Row],[Conj. Castilho]]</f>
        <v>0</v>
      </c>
      <c r="G6752" s="25">
        <f>Tabela2025Horario[[#This Row],[Conj. Eol. Ventos Santa Eugênia]]</f>
        <v>0.23911542177849676</v>
      </c>
      <c r="H6752" s="25">
        <f>Tabela2025Horario[[#This Row],[Conj. Guaimbê]]</f>
        <v>0</v>
      </c>
      <c r="I6752" s="16"/>
      <c r="J6752" s="16"/>
      <c r="K6752" s="16"/>
      <c r="L6752" s="16"/>
      <c r="M6752" s="16"/>
      <c r="N6752" s="16"/>
      <c r="O6752" s="3">
        <f>IF(Tabela2025Horario[[#This Row],[Media Agregada Todas as Usinas]]*$Q$3265&gt;100%,100%,Tabela2025Horario[[#This Row],[Media Agregada Todas as Usinas]]*$Q$3265)</f>
        <v>0.52708955892070541</v>
      </c>
    </row>
    <row r="6753" spans="1:15" x14ac:dyDescent="0.25">
      <c r="A6753" s="16">
        <f>Tabela2025Horario[[#This Row],[DataHora]]</f>
        <v>45939.291666666664</v>
      </c>
      <c r="B6753" s="17">
        <v>2026</v>
      </c>
      <c r="C6753" s="24">
        <f>Tabela2025Horario[[#This Row],[Mês]]</f>
        <v>10</v>
      </c>
      <c r="D6753" s="24">
        <f>Tabela2025Horario[[#This Row],[Dia]]</f>
        <v>9</v>
      </c>
      <c r="E6753" s="24">
        <f>Tabela2025Horario[[#This Row],[Hora]]</f>
        <v>7</v>
      </c>
      <c r="F6753" s="25">
        <f>Tabela2025Horario[[#This Row],[Conj. Castilho]]</f>
        <v>0</v>
      </c>
      <c r="G6753" s="25">
        <f>Tabela2025Horario[[#This Row],[Conj. Eol. Ventos Santa Eugênia]]</f>
        <v>0.38090457755637819</v>
      </c>
      <c r="H6753" s="25">
        <f>Tabela2025Horario[[#This Row],[Conj. Guaimbê]]</f>
        <v>0</v>
      </c>
      <c r="I6753" s="16"/>
      <c r="J6753" s="16"/>
      <c r="K6753" s="16"/>
      <c r="L6753" s="16"/>
      <c r="M6753" s="16"/>
      <c r="N6753" s="16"/>
      <c r="O6753" s="3">
        <f>IF(Tabela2025Horario[[#This Row],[Media Agregada Todas as Usinas]]*$Q$3265&gt;100%,100%,Tabela2025Horario[[#This Row],[Media Agregada Todas as Usinas]]*$Q$3265)</f>
        <v>0.88992041361069818</v>
      </c>
    </row>
    <row r="6754" spans="1:15" x14ac:dyDescent="0.25">
      <c r="A6754" s="16">
        <f>Tabela2025Horario[[#This Row],[DataHora]]</f>
        <v>45939.333333333336</v>
      </c>
      <c r="B6754" s="17">
        <v>2026</v>
      </c>
      <c r="C6754" s="24">
        <f>Tabela2025Horario[[#This Row],[Mês]]</f>
        <v>10</v>
      </c>
      <c r="D6754" s="24">
        <f>Tabela2025Horario[[#This Row],[Dia]]</f>
        <v>9</v>
      </c>
      <c r="E6754" s="24">
        <f>Tabela2025Horario[[#This Row],[Hora]]</f>
        <v>8</v>
      </c>
      <c r="F6754" s="25">
        <f>Tabela2025Horario[[#This Row],[Conj. Castilho]]</f>
        <v>0</v>
      </c>
      <c r="G6754" s="25">
        <f>Tabela2025Horario[[#This Row],[Conj. Eol. Ventos Santa Eugênia]]</f>
        <v>0.493979413337305</v>
      </c>
      <c r="H6754" s="25">
        <f>Tabela2025Horario[[#This Row],[Conj. Guaimbê]]</f>
        <v>0</v>
      </c>
      <c r="I6754" s="16"/>
      <c r="J6754" s="16"/>
      <c r="K6754" s="16"/>
      <c r="L6754" s="16"/>
      <c r="M6754" s="16"/>
      <c r="N6754" s="16"/>
      <c r="O6754" s="3">
        <f>IF(Tabela2025Horario[[#This Row],[Media Agregada Todas as Usinas]]*$Q$3265&gt;100%,100%,Tabela2025Horario[[#This Row],[Media Agregada Todas as Usinas]]*$Q$3265)</f>
        <v>1</v>
      </c>
    </row>
    <row r="6755" spans="1:15" x14ac:dyDescent="0.25">
      <c r="A6755" s="16">
        <f>Tabela2025Horario[[#This Row],[DataHora]]</f>
        <v>45939.375</v>
      </c>
      <c r="B6755" s="17">
        <v>2026</v>
      </c>
      <c r="C6755" s="24">
        <f>Tabela2025Horario[[#This Row],[Mês]]</f>
        <v>10</v>
      </c>
      <c r="D6755" s="24">
        <f>Tabela2025Horario[[#This Row],[Dia]]</f>
        <v>9</v>
      </c>
      <c r="E6755" s="24">
        <f>Tabela2025Horario[[#This Row],[Hora]]</f>
        <v>9</v>
      </c>
      <c r="F6755" s="25">
        <f>Tabela2025Horario[[#This Row],[Conj. Castilho]]</f>
        <v>0</v>
      </c>
      <c r="G6755" s="25">
        <f>Tabela2025Horario[[#This Row],[Conj. Eol. Ventos Santa Eugênia]]</f>
        <v>0.50850944933477682</v>
      </c>
      <c r="H6755" s="25">
        <f>Tabela2025Horario[[#This Row],[Conj. Guaimbê]]</f>
        <v>0</v>
      </c>
      <c r="I6755" s="16"/>
      <c r="J6755" s="16"/>
      <c r="K6755" s="16"/>
      <c r="L6755" s="16"/>
      <c r="M6755" s="16"/>
      <c r="N6755" s="16"/>
      <c r="O6755" s="3">
        <f>IF(Tabela2025Horario[[#This Row],[Media Agregada Todas as Usinas]]*$Q$3265&gt;100%,100%,Tabela2025Horario[[#This Row],[Media Agregada Todas as Usinas]]*$Q$3265)</f>
        <v>1</v>
      </c>
    </row>
    <row r="6756" spans="1:15" x14ac:dyDescent="0.25">
      <c r="A6756" s="16">
        <f>Tabela2025Horario[[#This Row],[DataHora]]</f>
        <v>45939.416666666664</v>
      </c>
      <c r="B6756" s="17">
        <v>2026</v>
      </c>
      <c r="C6756" s="24">
        <f>Tabela2025Horario[[#This Row],[Mês]]</f>
        <v>10</v>
      </c>
      <c r="D6756" s="24">
        <f>Tabela2025Horario[[#This Row],[Dia]]</f>
        <v>9</v>
      </c>
      <c r="E6756" s="24">
        <f>Tabela2025Horario[[#This Row],[Hora]]</f>
        <v>10</v>
      </c>
      <c r="F6756" s="25">
        <f>Tabela2025Horario[[#This Row],[Conj. Castilho]]</f>
        <v>0.1707015366855715</v>
      </c>
      <c r="G6756" s="25">
        <f>Tabela2025Horario[[#This Row],[Conj. Eol. Ventos Santa Eugênia]]</f>
        <v>0.52402095635285417</v>
      </c>
      <c r="H6756" s="25">
        <f>Tabela2025Horario[[#This Row],[Conj. Guaimbê]]</f>
        <v>0.11977646406798451</v>
      </c>
      <c r="I6756" s="16"/>
      <c r="J6756" s="16"/>
      <c r="K6756" s="16"/>
      <c r="L6756" s="16"/>
      <c r="M6756" s="16"/>
      <c r="N6756" s="16"/>
      <c r="O6756" s="3">
        <f>IF(Tabela2025Horario[[#This Row],[Media Agregada Todas as Usinas]]*$Q$3265&gt;100%,100%,Tabela2025Horario[[#This Row],[Media Agregada Todas as Usinas]]*$Q$3265)</f>
        <v>1</v>
      </c>
    </row>
    <row r="6757" spans="1:15" x14ac:dyDescent="0.25">
      <c r="A6757" s="16">
        <f>Tabela2025Horario[[#This Row],[DataHora]]</f>
        <v>45939.458333333336</v>
      </c>
      <c r="B6757" s="17">
        <v>2026</v>
      </c>
      <c r="C6757" s="24">
        <f>Tabela2025Horario[[#This Row],[Mês]]</f>
        <v>10</v>
      </c>
      <c r="D6757" s="24">
        <f>Tabela2025Horario[[#This Row],[Dia]]</f>
        <v>9</v>
      </c>
      <c r="E6757" s="24">
        <f>Tabela2025Horario[[#This Row],[Hora]]</f>
        <v>11</v>
      </c>
      <c r="F6757" s="25">
        <f>Tabela2025Horario[[#This Row],[Conj. Castilho]]</f>
        <v>0.37941832237720097</v>
      </c>
      <c r="G6757" s="25">
        <f>Tabela2025Horario[[#This Row],[Conj. Eol. Ventos Santa Eugênia]]</f>
        <v>0.51290926109451995</v>
      </c>
      <c r="H6757" s="25">
        <f>Tabela2025Horario[[#This Row],[Conj. Guaimbê]]</f>
        <v>0.37405878995470287</v>
      </c>
      <c r="I6757" s="16"/>
      <c r="J6757" s="16"/>
      <c r="K6757" s="16"/>
      <c r="L6757" s="16"/>
      <c r="M6757" s="16"/>
      <c r="N6757" s="16"/>
      <c r="O6757" s="3">
        <f>IF(Tabela2025Horario[[#This Row],[Media Agregada Todas as Usinas]]*$Q$3265&gt;100%,100%,Tabela2025Horario[[#This Row],[Media Agregada Todas as Usinas]]*$Q$3265)</f>
        <v>1</v>
      </c>
    </row>
    <row r="6758" spans="1:15" x14ac:dyDescent="0.25">
      <c r="A6758" s="16">
        <f>Tabela2025Horario[[#This Row],[DataHora]]</f>
        <v>45939.5</v>
      </c>
      <c r="B6758" s="17">
        <v>2026</v>
      </c>
      <c r="C6758" s="24">
        <f>Tabela2025Horario[[#This Row],[Mês]]</f>
        <v>10</v>
      </c>
      <c r="D6758" s="24">
        <f>Tabela2025Horario[[#This Row],[Dia]]</f>
        <v>9</v>
      </c>
      <c r="E6758" s="24">
        <f>Tabela2025Horario[[#This Row],[Hora]]</f>
        <v>12</v>
      </c>
      <c r="F6758" s="25">
        <f>Tabela2025Horario[[#This Row],[Conj. Castilho]]</f>
        <v>0.45003236788172696</v>
      </c>
      <c r="G6758" s="25">
        <f>Tabela2025Horario[[#This Row],[Conj. Eol. Ventos Santa Eugênia]]</f>
        <v>0.55165009285629785</v>
      </c>
      <c r="H6758" s="25">
        <f>Tabela2025Horario[[#This Row],[Conj. Guaimbê]]</f>
        <v>0.46596509606630576</v>
      </c>
      <c r="I6758" s="16"/>
      <c r="J6758" s="16"/>
      <c r="K6758" s="16"/>
      <c r="L6758" s="16"/>
      <c r="M6758" s="16"/>
      <c r="N6758" s="16"/>
      <c r="O6758" s="3">
        <f>IF(Tabela2025Horario[[#This Row],[Media Agregada Todas as Usinas]]*$Q$3265&gt;100%,100%,Tabela2025Horario[[#This Row],[Media Agregada Todas as Usinas]]*$Q$3265)</f>
        <v>1</v>
      </c>
    </row>
    <row r="6759" spans="1:15" x14ac:dyDescent="0.25">
      <c r="A6759" s="16">
        <f>Tabela2025Horario[[#This Row],[DataHora]]</f>
        <v>45939.541666666664</v>
      </c>
      <c r="B6759" s="17">
        <v>2026</v>
      </c>
      <c r="C6759" s="24">
        <f>Tabela2025Horario[[#This Row],[Mês]]</f>
        <v>10</v>
      </c>
      <c r="D6759" s="24">
        <f>Tabela2025Horario[[#This Row],[Dia]]</f>
        <v>9</v>
      </c>
      <c r="E6759" s="24">
        <f>Tabela2025Horario[[#This Row],[Hora]]</f>
        <v>13</v>
      </c>
      <c r="F6759" s="25">
        <f>Tabela2025Horario[[#This Row],[Conj. Castilho]]</f>
        <v>0.34552899106648771</v>
      </c>
      <c r="G6759" s="25">
        <f>Tabela2025Horario[[#This Row],[Conj. Eol. Ventos Santa Eugênia]]</f>
        <v>0.51033885043807026</v>
      </c>
      <c r="H6759" s="25">
        <f>Tabela2025Horario[[#This Row],[Conj. Guaimbê]]</f>
        <v>0</v>
      </c>
      <c r="I6759" s="16"/>
      <c r="J6759" s="16"/>
      <c r="K6759" s="16"/>
      <c r="L6759" s="16"/>
      <c r="M6759" s="16"/>
      <c r="N6759" s="16"/>
      <c r="O6759" s="3">
        <f>IF(Tabela2025Horario[[#This Row],[Media Agregada Todas as Usinas]]*$Q$3265&gt;100%,100%,Tabela2025Horario[[#This Row],[Media Agregada Todas as Usinas]]*$Q$3265)</f>
        <v>1</v>
      </c>
    </row>
    <row r="6760" spans="1:15" x14ac:dyDescent="0.25">
      <c r="A6760" s="16">
        <f>Tabela2025Horario[[#This Row],[DataHora]]</f>
        <v>45939.583333333336</v>
      </c>
      <c r="B6760" s="17">
        <v>2026</v>
      </c>
      <c r="C6760" s="24">
        <f>Tabela2025Horario[[#This Row],[Mês]]</f>
        <v>10</v>
      </c>
      <c r="D6760" s="24">
        <f>Tabela2025Horario[[#This Row],[Dia]]</f>
        <v>9</v>
      </c>
      <c r="E6760" s="24">
        <f>Tabela2025Horario[[#This Row],[Hora]]</f>
        <v>14</v>
      </c>
      <c r="F6760" s="25">
        <f>Tabela2025Horario[[#This Row],[Conj. Castilho]]</f>
        <v>4.1497657323554218E-2</v>
      </c>
      <c r="G6760" s="25">
        <f>Tabela2025Horario[[#This Row],[Conj. Eol. Ventos Santa Eugênia]]</f>
        <v>0.49781501099392161</v>
      </c>
      <c r="H6760" s="25">
        <f>Tabela2025Horario[[#This Row],[Conj. Guaimbê]]</f>
        <v>0</v>
      </c>
      <c r="I6760" s="16"/>
      <c r="J6760" s="16"/>
      <c r="K6760" s="16"/>
      <c r="L6760" s="16"/>
      <c r="M6760" s="16"/>
      <c r="N6760" s="16"/>
      <c r="O6760" s="3">
        <f>IF(Tabela2025Horario[[#This Row],[Media Agregada Todas as Usinas]]*$Q$3265&gt;100%,100%,Tabela2025Horario[[#This Row],[Media Agregada Todas as Usinas]]*$Q$3265)</f>
        <v>0.73893797055706645</v>
      </c>
    </row>
    <row r="6761" spans="1:15" x14ac:dyDescent="0.25">
      <c r="A6761" s="16">
        <f>Tabela2025Horario[[#This Row],[DataHora]]</f>
        <v>45939.625</v>
      </c>
      <c r="B6761" s="17">
        <v>2026</v>
      </c>
      <c r="C6761" s="24">
        <f>Tabela2025Horario[[#This Row],[Mês]]</f>
        <v>10</v>
      </c>
      <c r="D6761" s="24">
        <f>Tabela2025Horario[[#This Row],[Dia]]</f>
        <v>9</v>
      </c>
      <c r="E6761" s="24">
        <f>Tabela2025Horario[[#This Row],[Hora]]</f>
        <v>15</v>
      </c>
      <c r="F6761" s="25">
        <f>Tabela2025Horario[[#This Row],[Conj. Castilho]]</f>
        <v>2.3906287353580856E-4</v>
      </c>
      <c r="G6761" s="25">
        <f>Tabela2025Horario[[#This Row],[Conj. Eol. Ventos Santa Eugênia]]</f>
        <v>0.33166281167355316</v>
      </c>
      <c r="H6761" s="25">
        <f>Tabela2025Horario[[#This Row],[Conj. Guaimbê]]</f>
        <v>0</v>
      </c>
      <c r="I6761" s="16"/>
      <c r="J6761" s="16"/>
      <c r="K6761" s="16"/>
      <c r="L6761" s="16"/>
      <c r="M6761" s="16"/>
      <c r="N6761" s="16"/>
      <c r="O6761" s="3">
        <f>IF(Tabela2025Horario[[#This Row],[Media Agregada Todas as Usinas]]*$Q$3265&gt;100%,100%,Tabela2025Horario[[#This Row],[Media Agregada Todas as Usinas]]*$Q$3265)</f>
        <v>0.53326939448918209</v>
      </c>
    </row>
    <row r="6762" spans="1:15" x14ac:dyDescent="0.25">
      <c r="A6762" s="16">
        <f>Tabela2025Horario[[#This Row],[DataHora]]</f>
        <v>45939.666666666664</v>
      </c>
      <c r="B6762" s="17">
        <v>2026</v>
      </c>
      <c r="C6762" s="24">
        <f>Tabela2025Horario[[#This Row],[Mês]]</f>
        <v>10</v>
      </c>
      <c r="D6762" s="24">
        <f>Tabela2025Horario[[#This Row],[Dia]]</f>
        <v>9</v>
      </c>
      <c r="E6762" s="24">
        <f>Tabela2025Horario[[#This Row],[Hora]]</f>
        <v>16</v>
      </c>
      <c r="F6762" s="25">
        <f>Tabela2025Horario[[#This Row],[Conj. Castilho]]</f>
        <v>0</v>
      </c>
      <c r="G6762" s="25">
        <f>Tabela2025Horario[[#This Row],[Conj. Eol. Ventos Santa Eugênia]]</f>
        <v>5.7243495207747956E-2</v>
      </c>
      <c r="H6762" s="25">
        <f>Tabela2025Horario[[#This Row],[Conj. Guaimbê]]</f>
        <v>0</v>
      </c>
      <c r="I6762" s="16"/>
      <c r="J6762" s="16"/>
      <c r="K6762" s="16"/>
      <c r="L6762" s="16"/>
      <c r="M6762" s="16"/>
      <c r="N6762" s="16"/>
      <c r="O6762" s="3">
        <f>IF(Tabela2025Horario[[#This Row],[Media Agregada Todas as Usinas]]*$Q$3265&gt;100%,100%,Tabela2025Horario[[#This Row],[Media Agregada Todas as Usinas]]*$Q$3265)</f>
        <v>4.9513214529433552E-2</v>
      </c>
    </row>
    <row r="6763" spans="1:15" x14ac:dyDescent="0.25">
      <c r="A6763" s="16">
        <f>Tabela2025Horario[[#This Row],[DataHora]]</f>
        <v>45939.708333333336</v>
      </c>
      <c r="B6763" s="17">
        <v>2026</v>
      </c>
      <c r="C6763" s="24">
        <f>Tabela2025Horario[[#This Row],[Mês]]</f>
        <v>10</v>
      </c>
      <c r="D6763" s="24">
        <f>Tabela2025Horario[[#This Row],[Dia]]</f>
        <v>9</v>
      </c>
      <c r="E6763" s="24">
        <f>Tabela2025Horario[[#This Row],[Hora]]</f>
        <v>17</v>
      </c>
      <c r="F6763" s="25">
        <f>Tabela2025Horario[[#This Row],[Conj. Castilho]]</f>
        <v>0</v>
      </c>
      <c r="G6763" s="25">
        <f>Tabela2025Horario[[#This Row],[Conj. Eol. Ventos Santa Eugênia]]</f>
        <v>0</v>
      </c>
      <c r="H6763" s="25">
        <f>Tabela2025Horario[[#This Row],[Conj. Guaimbê]]</f>
        <v>0</v>
      </c>
      <c r="I6763" s="16"/>
      <c r="J6763" s="16"/>
      <c r="K6763" s="16"/>
      <c r="L6763" s="16"/>
      <c r="M6763" s="16"/>
      <c r="N6763" s="16"/>
      <c r="O6763" s="3">
        <f>IF(Tabela2025Horario[[#This Row],[Media Agregada Todas as Usinas]]*$Q$3265&gt;100%,100%,Tabela2025Horario[[#This Row],[Media Agregada Todas as Usinas]]*$Q$3265)</f>
        <v>0</v>
      </c>
    </row>
    <row r="6764" spans="1:15" x14ac:dyDescent="0.25">
      <c r="A6764" s="16">
        <f>Tabela2025Horario[[#This Row],[DataHora]]</f>
        <v>45939.75</v>
      </c>
      <c r="B6764" s="17">
        <v>2026</v>
      </c>
      <c r="C6764" s="24">
        <f>Tabela2025Horario[[#This Row],[Mês]]</f>
        <v>10</v>
      </c>
      <c r="D6764" s="24">
        <f>Tabela2025Horario[[#This Row],[Dia]]</f>
        <v>9</v>
      </c>
      <c r="E6764" s="24">
        <f>Tabela2025Horario[[#This Row],[Hora]]</f>
        <v>18</v>
      </c>
      <c r="F6764" s="25">
        <f>Tabela2025Horario[[#This Row],[Conj. Castilho]]</f>
        <v>0</v>
      </c>
      <c r="G6764" s="25">
        <f>Tabela2025Horario[[#This Row],[Conj. Eol. Ventos Santa Eugênia]]</f>
        <v>0</v>
      </c>
      <c r="H6764" s="25">
        <f>Tabela2025Horario[[#This Row],[Conj. Guaimbê]]</f>
        <v>0</v>
      </c>
      <c r="I6764" s="16"/>
      <c r="J6764" s="16"/>
      <c r="K6764" s="16"/>
      <c r="L6764" s="16"/>
      <c r="M6764" s="16"/>
      <c r="N6764" s="16"/>
      <c r="O6764" s="3">
        <f>IF(Tabela2025Horario[[#This Row],[Media Agregada Todas as Usinas]]*$Q$3265&gt;100%,100%,Tabela2025Horario[[#This Row],[Media Agregada Todas as Usinas]]*$Q$3265)</f>
        <v>0</v>
      </c>
    </row>
    <row r="6765" spans="1:15" x14ac:dyDescent="0.25">
      <c r="A6765" s="16">
        <f>Tabela2025Horario[[#This Row],[DataHora]]</f>
        <v>45939.791666666664</v>
      </c>
      <c r="B6765" s="17">
        <v>2026</v>
      </c>
      <c r="C6765" s="24">
        <f>Tabela2025Horario[[#This Row],[Mês]]</f>
        <v>10</v>
      </c>
      <c r="D6765" s="24">
        <f>Tabela2025Horario[[#This Row],[Dia]]</f>
        <v>9</v>
      </c>
      <c r="E6765" s="24">
        <f>Tabela2025Horario[[#This Row],[Hora]]</f>
        <v>19</v>
      </c>
      <c r="F6765" s="25">
        <f>Tabela2025Horario[[#This Row],[Conj. Castilho]]</f>
        <v>0</v>
      </c>
      <c r="G6765" s="25">
        <f>Tabela2025Horario[[#This Row],[Conj. Eol. Ventos Santa Eugênia]]</f>
        <v>2.6626403459773844E-2</v>
      </c>
      <c r="H6765" s="25">
        <f>Tabela2025Horario[[#This Row],[Conj. Guaimbê]]</f>
        <v>0</v>
      </c>
      <c r="I6765" s="16"/>
      <c r="J6765" s="16"/>
      <c r="K6765" s="16"/>
      <c r="L6765" s="16"/>
      <c r="M6765" s="16"/>
      <c r="N6765" s="16"/>
      <c r="O6765" s="3">
        <f>IF(Tabela2025Horario[[#This Row],[Media Agregada Todas as Usinas]]*$Q$3265&gt;100%,100%,Tabela2025Horario[[#This Row],[Media Agregada Todas as Usinas]]*$Q$3265)</f>
        <v>0.14839634465398294</v>
      </c>
    </row>
    <row r="6766" spans="1:15" x14ac:dyDescent="0.25">
      <c r="A6766" s="16">
        <f>Tabela2025Horario[[#This Row],[DataHora]]</f>
        <v>45939.833333333336</v>
      </c>
      <c r="B6766" s="17">
        <v>2026</v>
      </c>
      <c r="C6766" s="24">
        <f>Tabela2025Horario[[#This Row],[Mês]]</f>
        <v>10</v>
      </c>
      <c r="D6766" s="24">
        <f>Tabela2025Horario[[#This Row],[Dia]]</f>
        <v>9</v>
      </c>
      <c r="E6766" s="24">
        <f>Tabela2025Horario[[#This Row],[Hora]]</f>
        <v>20</v>
      </c>
      <c r="F6766" s="25">
        <f>Tabela2025Horario[[#This Row],[Conj. Castilho]]</f>
        <v>0</v>
      </c>
      <c r="G6766" s="25">
        <f>Tabela2025Horario[[#This Row],[Conj. Eol. Ventos Santa Eugênia]]</f>
        <v>0</v>
      </c>
      <c r="H6766" s="25">
        <f>Tabela2025Horario[[#This Row],[Conj. Guaimbê]]</f>
        <v>0</v>
      </c>
      <c r="I6766" s="16"/>
      <c r="J6766" s="16"/>
      <c r="K6766" s="16"/>
      <c r="L6766" s="16"/>
      <c r="M6766" s="16"/>
      <c r="N6766" s="16"/>
      <c r="O6766" s="3">
        <f>IF(Tabela2025Horario[[#This Row],[Media Agregada Todas as Usinas]]*$Q$3265&gt;100%,100%,Tabela2025Horario[[#This Row],[Media Agregada Todas as Usinas]]*$Q$3265)</f>
        <v>0</v>
      </c>
    </row>
    <row r="6767" spans="1:15" x14ac:dyDescent="0.25">
      <c r="A6767" s="16">
        <f>Tabela2025Horario[[#This Row],[DataHora]]</f>
        <v>45939.875</v>
      </c>
      <c r="B6767" s="17">
        <v>2026</v>
      </c>
      <c r="C6767" s="24">
        <f>Tabela2025Horario[[#This Row],[Mês]]</f>
        <v>10</v>
      </c>
      <c r="D6767" s="24">
        <f>Tabela2025Horario[[#This Row],[Dia]]</f>
        <v>9</v>
      </c>
      <c r="E6767" s="24">
        <f>Tabela2025Horario[[#This Row],[Hora]]</f>
        <v>21</v>
      </c>
      <c r="F6767" s="25">
        <f>Tabela2025Horario[[#This Row],[Conj. Castilho]]</f>
        <v>0</v>
      </c>
      <c r="G6767" s="25">
        <f>Tabela2025Horario[[#This Row],[Conj. Eol. Ventos Santa Eugênia]]</f>
        <v>0</v>
      </c>
      <c r="H6767" s="25">
        <f>Tabela2025Horario[[#This Row],[Conj. Guaimbê]]</f>
        <v>0</v>
      </c>
      <c r="I6767" s="16"/>
      <c r="J6767" s="16"/>
      <c r="K6767" s="16"/>
      <c r="L6767" s="16"/>
      <c r="M6767" s="16"/>
      <c r="N6767" s="16"/>
      <c r="O6767" s="3">
        <f>IF(Tabela2025Horario[[#This Row],[Media Agregada Todas as Usinas]]*$Q$3265&gt;100%,100%,Tabela2025Horario[[#This Row],[Media Agregada Todas as Usinas]]*$Q$3265)</f>
        <v>0</v>
      </c>
    </row>
    <row r="6768" spans="1:15" x14ac:dyDescent="0.25">
      <c r="A6768" s="16">
        <f>Tabela2025Horario[[#This Row],[DataHora]]</f>
        <v>45939.916666666664</v>
      </c>
      <c r="B6768" s="17">
        <v>2026</v>
      </c>
      <c r="C6768" s="24">
        <f>Tabela2025Horario[[#This Row],[Mês]]</f>
        <v>10</v>
      </c>
      <c r="D6768" s="24">
        <f>Tabela2025Horario[[#This Row],[Dia]]</f>
        <v>9</v>
      </c>
      <c r="E6768" s="24">
        <f>Tabela2025Horario[[#This Row],[Hora]]</f>
        <v>22</v>
      </c>
      <c r="F6768" s="25">
        <f>Tabela2025Horario[[#This Row],[Conj. Castilho]]</f>
        <v>0</v>
      </c>
      <c r="G6768" s="25">
        <f>Tabela2025Horario[[#This Row],[Conj. Eol. Ventos Santa Eugênia]]</f>
        <v>0</v>
      </c>
      <c r="H6768" s="25">
        <f>Tabela2025Horario[[#This Row],[Conj. Guaimbê]]</f>
        <v>0</v>
      </c>
      <c r="I6768" s="16"/>
      <c r="J6768" s="16"/>
      <c r="K6768" s="16"/>
      <c r="L6768" s="16"/>
      <c r="M6768" s="16"/>
      <c r="N6768" s="16"/>
      <c r="O6768" s="3">
        <f>IF(Tabela2025Horario[[#This Row],[Media Agregada Todas as Usinas]]*$Q$3265&gt;100%,100%,Tabela2025Horario[[#This Row],[Media Agregada Todas as Usinas]]*$Q$3265)</f>
        <v>0</v>
      </c>
    </row>
    <row r="6769" spans="1:15" x14ac:dyDescent="0.25">
      <c r="A6769" s="16">
        <f>Tabela2025Horario[[#This Row],[DataHora]]</f>
        <v>45939.958333333336</v>
      </c>
      <c r="B6769" s="17">
        <v>2026</v>
      </c>
      <c r="C6769" s="24">
        <f>Tabela2025Horario[[#This Row],[Mês]]</f>
        <v>10</v>
      </c>
      <c r="D6769" s="24">
        <f>Tabela2025Horario[[#This Row],[Dia]]</f>
        <v>9</v>
      </c>
      <c r="E6769" s="24">
        <f>Tabela2025Horario[[#This Row],[Hora]]</f>
        <v>23</v>
      </c>
      <c r="F6769" s="25">
        <f>Tabela2025Horario[[#This Row],[Conj. Castilho]]</f>
        <v>0</v>
      </c>
      <c r="G6769" s="25">
        <f>Tabela2025Horario[[#This Row],[Conj. Eol. Ventos Santa Eugênia]]</f>
        <v>0</v>
      </c>
      <c r="H6769" s="25">
        <f>Tabela2025Horario[[#This Row],[Conj. Guaimbê]]</f>
        <v>0</v>
      </c>
      <c r="I6769" s="16"/>
      <c r="J6769" s="16"/>
      <c r="K6769" s="16"/>
      <c r="L6769" s="16"/>
      <c r="M6769" s="16"/>
      <c r="N6769" s="16"/>
      <c r="O6769" s="3">
        <f>IF(Tabela2025Horario[[#This Row],[Media Agregada Todas as Usinas]]*$Q$3265&gt;100%,100%,Tabela2025Horario[[#This Row],[Media Agregada Todas as Usinas]]*$Q$3265)</f>
        <v>0</v>
      </c>
    </row>
    <row r="6770" spans="1:15" x14ac:dyDescent="0.25">
      <c r="A6770" s="16">
        <f>Tabela2025Horario[[#This Row],[DataHora]]</f>
        <v>45940</v>
      </c>
      <c r="B6770" s="17">
        <v>2026</v>
      </c>
      <c r="C6770" s="24">
        <f>Tabela2025Horario[[#This Row],[Mês]]</f>
        <v>10</v>
      </c>
      <c r="D6770" s="24">
        <f>Tabela2025Horario[[#This Row],[Dia]]</f>
        <v>10</v>
      </c>
      <c r="E6770" s="24">
        <f>Tabela2025Horario[[#This Row],[Hora]]</f>
        <v>0</v>
      </c>
      <c r="F6770" s="25">
        <f>Tabela2025Horario[[#This Row],[Conj. Castilho]]</f>
        <v>0</v>
      </c>
      <c r="G6770" s="25">
        <f>Tabela2025Horario[[#This Row],[Conj. Eol. Ventos Santa Eugênia]]</f>
        <v>0</v>
      </c>
      <c r="H6770" s="25">
        <f>Tabela2025Horario[[#This Row],[Conj. Guaimbê]]</f>
        <v>0</v>
      </c>
      <c r="I6770" s="16"/>
      <c r="J6770" s="16"/>
      <c r="K6770" s="16"/>
      <c r="L6770" s="16"/>
      <c r="M6770" s="16"/>
      <c r="N6770" s="16"/>
      <c r="O6770" s="3">
        <f>IF(Tabela2025Horario[[#This Row],[Media Agregada Todas as Usinas]]*$Q$3265&gt;100%,100%,Tabela2025Horario[[#This Row],[Media Agregada Todas as Usinas]]*$Q$3265)</f>
        <v>0</v>
      </c>
    </row>
    <row r="6771" spans="1:15" x14ac:dyDescent="0.25">
      <c r="A6771" s="16">
        <f>Tabela2025Horario[[#This Row],[DataHora]]</f>
        <v>45940.041666666664</v>
      </c>
      <c r="B6771" s="17">
        <v>2026</v>
      </c>
      <c r="C6771" s="24">
        <f>Tabela2025Horario[[#This Row],[Mês]]</f>
        <v>10</v>
      </c>
      <c r="D6771" s="24">
        <f>Tabela2025Horario[[#This Row],[Dia]]</f>
        <v>10</v>
      </c>
      <c r="E6771" s="24">
        <f>Tabela2025Horario[[#This Row],[Hora]]</f>
        <v>1</v>
      </c>
      <c r="F6771" s="25">
        <f>Tabela2025Horario[[#This Row],[Conj. Castilho]]</f>
        <v>0</v>
      </c>
      <c r="G6771" s="25">
        <f>Tabela2025Horario[[#This Row],[Conj. Eol. Ventos Santa Eugênia]]</f>
        <v>0</v>
      </c>
      <c r="H6771" s="25">
        <f>Tabela2025Horario[[#This Row],[Conj. Guaimbê]]</f>
        <v>0</v>
      </c>
      <c r="I6771" s="16"/>
      <c r="J6771" s="16"/>
      <c r="K6771" s="16"/>
      <c r="L6771" s="16"/>
      <c r="M6771" s="16"/>
      <c r="N6771" s="16"/>
      <c r="O6771" s="3">
        <f>IF(Tabela2025Horario[[#This Row],[Media Agregada Todas as Usinas]]*$Q$3265&gt;100%,100%,Tabela2025Horario[[#This Row],[Media Agregada Todas as Usinas]]*$Q$3265)</f>
        <v>0</v>
      </c>
    </row>
    <row r="6772" spans="1:15" x14ac:dyDescent="0.25">
      <c r="A6772" s="16">
        <f>Tabela2025Horario[[#This Row],[DataHora]]</f>
        <v>45940.083333333336</v>
      </c>
      <c r="B6772" s="17">
        <v>2026</v>
      </c>
      <c r="C6772" s="24">
        <f>Tabela2025Horario[[#This Row],[Mês]]</f>
        <v>10</v>
      </c>
      <c r="D6772" s="24">
        <f>Tabela2025Horario[[#This Row],[Dia]]</f>
        <v>10</v>
      </c>
      <c r="E6772" s="24">
        <f>Tabela2025Horario[[#This Row],[Hora]]</f>
        <v>2</v>
      </c>
      <c r="F6772" s="25">
        <f>Tabela2025Horario[[#This Row],[Conj. Castilho]]</f>
        <v>0</v>
      </c>
      <c r="G6772" s="25">
        <f>Tabela2025Horario[[#This Row],[Conj. Eol. Ventos Santa Eugênia]]</f>
        <v>0</v>
      </c>
      <c r="H6772" s="25">
        <f>Tabela2025Horario[[#This Row],[Conj. Guaimbê]]</f>
        <v>0</v>
      </c>
      <c r="I6772" s="16"/>
      <c r="J6772" s="16"/>
      <c r="K6772" s="16"/>
      <c r="L6772" s="16"/>
      <c r="M6772" s="16"/>
      <c r="N6772" s="16"/>
      <c r="O6772" s="3">
        <f>IF(Tabela2025Horario[[#This Row],[Media Agregada Todas as Usinas]]*$Q$3265&gt;100%,100%,Tabela2025Horario[[#This Row],[Media Agregada Todas as Usinas]]*$Q$3265)</f>
        <v>0</v>
      </c>
    </row>
    <row r="6773" spans="1:15" x14ac:dyDescent="0.25">
      <c r="A6773" s="16">
        <f>Tabela2025Horario[[#This Row],[DataHora]]</f>
        <v>45940.125</v>
      </c>
      <c r="B6773" s="17">
        <v>2026</v>
      </c>
      <c r="C6773" s="24">
        <f>Tabela2025Horario[[#This Row],[Mês]]</f>
        <v>10</v>
      </c>
      <c r="D6773" s="24">
        <f>Tabela2025Horario[[#This Row],[Dia]]</f>
        <v>10</v>
      </c>
      <c r="E6773" s="24">
        <f>Tabela2025Horario[[#This Row],[Hora]]</f>
        <v>3</v>
      </c>
      <c r="F6773" s="25">
        <f>Tabela2025Horario[[#This Row],[Conj. Castilho]]</f>
        <v>0</v>
      </c>
      <c r="G6773" s="25">
        <f>Tabela2025Horario[[#This Row],[Conj. Eol. Ventos Santa Eugênia]]</f>
        <v>0</v>
      </c>
      <c r="H6773" s="25">
        <f>Tabela2025Horario[[#This Row],[Conj. Guaimbê]]</f>
        <v>0</v>
      </c>
      <c r="I6773" s="16"/>
      <c r="J6773" s="16"/>
      <c r="K6773" s="16"/>
      <c r="L6773" s="16"/>
      <c r="M6773" s="16"/>
      <c r="N6773" s="16"/>
      <c r="O6773" s="3">
        <f>IF(Tabela2025Horario[[#This Row],[Media Agregada Todas as Usinas]]*$Q$3265&gt;100%,100%,Tabela2025Horario[[#This Row],[Media Agregada Todas as Usinas]]*$Q$3265)</f>
        <v>0</v>
      </c>
    </row>
    <row r="6774" spans="1:15" x14ac:dyDescent="0.25">
      <c r="A6774" s="16">
        <f>Tabela2025Horario[[#This Row],[DataHora]]</f>
        <v>45940.166666666664</v>
      </c>
      <c r="B6774" s="17">
        <v>2026</v>
      </c>
      <c r="C6774" s="24">
        <f>Tabela2025Horario[[#This Row],[Mês]]</f>
        <v>10</v>
      </c>
      <c r="D6774" s="24">
        <f>Tabela2025Horario[[#This Row],[Dia]]</f>
        <v>10</v>
      </c>
      <c r="E6774" s="24">
        <f>Tabela2025Horario[[#This Row],[Hora]]</f>
        <v>4</v>
      </c>
      <c r="F6774" s="25">
        <f>Tabela2025Horario[[#This Row],[Conj. Castilho]]</f>
        <v>0</v>
      </c>
      <c r="G6774" s="25">
        <f>Tabela2025Horario[[#This Row],[Conj. Eol. Ventos Santa Eugênia]]</f>
        <v>0</v>
      </c>
      <c r="H6774" s="25">
        <f>Tabela2025Horario[[#This Row],[Conj. Guaimbê]]</f>
        <v>0</v>
      </c>
      <c r="I6774" s="16"/>
      <c r="J6774" s="16"/>
      <c r="K6774" s="16"/>
      <c r="L6774" s="16"/>
      <c r="M6774" s="16"/>
      <c r="N6774" s="16"/>
      <c r="O6774" s="3">
        <f>IF(Tabela2025Horario[[#This Row],[Media Agregada Todas as Usinas]]*$Q$3265&gt;100%,100%,Tabela2025Horario[[#This Row],[Media Agregada Todas as Usinas]]*$Q$3265)</f>
        <v>0</v>
      </c>
    </row>
    <row r="6775" spans="1:15" x14ac:dyDescent="0.25">
      <c r="A6775" s="16">
        <f>Tabela2025Horario[[#This Row],[DataHora]]</f>
        <v>45940.208333333336</v>
      </c>
      <c r="B6775" s="17">
        <v>2026</v>
      </c>
      <c r="C6775" s="24">
        <f>Tabela2025Horario[[#This Row],[Mês]]</f>
        <v>10</v>
      </c>
      <c r="D6775" s="24">
        <f>Tabela2025Horario[[#This Row],[Dia]]</f>
        <v>10</v>
      </c>
      <c r="E6775" s="24">
        <f>Tabela2025Horario[[#This Row],[Hora]]</f>
        <v>5</v>
      </c>
      <c r="F6775" s="25">
        <f>Tabela2025Horario[[#This Row],[Conj. Castilho]]</f>
        <v>0</v>
      </c>
      <c r="G6775" s="25">
        <f>Tabela2025Horario[[#This Row],[Conj. Eol. Ventos Santa Eugênia]]</f>
        <v>1.2802460697197539E-2</v>
      </c>
      <c r="H6775" s="25">
        <f>Tabela2025Horario[[#This Row],[Conj. Guaimbê]]</f>
        <v>0</v>
      </c>
      <c r="I6775" s="16"/>
      <c r="J6775" s="16"/>
      <c r="K6775" s="16"/>
      <c r="L6775" s="16"/>
      <c r="M6775" s="16"/>
      <c r="N6775" s="16"/>
      <c r="O6775" s="3">
        <f>IF(Tabela2025Horario[[#This Row],[Media Agregada Todas as Usinas]]*$Q$3265&gt;100%,100%,Tabela2025Horario[[#This Row],[Media Agregada Todas as Usinas]]*$Q$3265)</f>
        <v>0.26220644088857081</v>
      </c>
    </row>
    <row r="6776" spans="1:15" x14ac:dyDescent="0.25">
      <c r="A6776" s="16">
        <f>Tabela2025Horario[[#This Row],[DataHora]]</f>
        <v>45940.25</v>
      </c>
      <c r="B6776" s="17">
        <v>2026</v>
      </c>
      <c r="C6776" s="24">
        <f>Tabela2025Horario[[#This Row],[Mês]]</f>
        <v>10</v>
      </c>
      <c r="D6776" s="24">
        <f>Tabela2025Horario[[#This Row],[Dia]]</f>
        <v>10</v>
      </c>
      <c r="E6776" s="24">
        <f>Tabela2025Horario[[#This Row],[Hora]]</f>
        <v>6</v>
      </c>
      <c r="F6776" s="25">
        <f>Tabela2025Horario[[#This Row],[Conj. Castilho]]</f>
        <v>0</v>
      </c>
      <c r="G6776" s="25">
        <f>Tabela2025Horario[[#This Row],[Conj. Eol. Ventos Santa Eugênia]]</f>
        <v>9.8417634996582321E-2</v>
      </c>
      <c r="H6776" s="25">
        <f>Tabela2025Horario[[#This Row],[Conj. Guaimbê]]</f>
        <v>0</v>
      </c>
      <c r="I6776" s="16"/>
      <c r="J6776" s="16"/>
      <c r="K6776" s="16"/>
      <c r="L6776" s="16"/>
      <c r="M6776" s="16"/>
      <c r="N6776" s="16"/>
      <c r="O6776" s="3">
        <f>IF(Tabela2025Horario[[#This Row],[Media Agregada Todas as Usinas]]*$Q$3265&gt;100%,100%,Tabela2025Horario[[#This Row],[Media Agregada Todas as Usinas]]*$Q$3265)</f>
        <v>0.32610855702541408</v>
      </c>
    </row>
    <row r="6777" spans="1:15" x14ac:dyDescent="0.25">
      <c r="A6777" s="16">
        <f>Tabela2025Horario[[#This Row],[DataHora]]</f>
        <v>45940.291666666664</v>
      </c>
      <c r="B6777" s="17">
        <v>2026</v>
      </c>
      <c r="C6777" s="24">
        <f>Tabela2025Horario[[#This Row],[Mês]]</f>
        <v>10</v>
      </c>
      <c r="D6777" s="24">
        <f>Tabela2025Horario[[#This Row],[Dia]]</f>
        <v>10</v>
      </c>
      <c r="E6777" s="24">
        <f>Tabela2025Horario[[#This Row],[Hora]]</f>
        <v>7</v>
      </c>
      <c r="F6777" s="25">
        <f>Tabela2025Horario[[#This Row],[Conj. Castilho]]</f>
        <v>0</v>
      </c>
      <c r="G6777" s="25">
        <f>Tabela2025Horario[[#This Row],[Conj. Eol. Ventos Santa Eugênia]]</f>
        <v>0.1360480876789012</v>
      </c>
      <c r="H6777" s="25">
        <f>Tabela2025Horario[[#This Row],[Conj. Guaimbê]]</f>
        <v>0</v>
      </c>
      <c r="I6777" s="16"/>
      <c r="J6777" s="16"/>
      <c r="K6777" s="16"/>
      <c r="L6777" s="16"/>
      <c r="M6777" s="16"/>
      <c r="N6777" s="16"/>
      <c r="O6777" s="3">
        <f>IF(Tabela2025Horario[[#This Row],[Media Agregada Todas as Usinas]]*$Q$3265&gt;100%,100%,Tabela2025Horario[[#This Row],[Media Agregada Todas as Usinas]]*$Q$3265)</f>
        <v>0.46059323309788303</v>
      </c>
    </row>
    <row r="6778" spans="1:15" x14ac:dyDescent="0.25">
      <c r="A6778" s="16">
        <f>Tabela2025Horario[[#This Row],[DataHora]]</f>
        <v>45940.333333333336</v>
      </c>
      <c r="B6778" s="17">
        <v>2026</v>
      </c>
      <c r="C6778" s="24">
        <f>Tabela2025Horario[[#This Row],[Mês]]</f>
        <v>10</v>
      </c>
      <c r="D6778" s="24">
        <f>Tabela2025Horario[[#This Row],[Dia]]</f>
        <v>10</v>
      </c>
      <c r="E6778" s="24">
        <f>Tabela2025Horario[[#This Row],[Hora]]</f>
        <v>8</v>
      </c>
      <c r="F6778" s="25">
        <f>Tabela2025Horario[[#This Row],[Conj. Castilho]]</f>
        <v>0</v>
      </c>
      <c r="G6778" s="25">
        <f>Tabela2025Horario[[#This Row],[Conj. Eol. Ventos Santa Eugênia]]</f>
        <v>0.12105901720192486</v>
      </c>
      <c r="H6778" s="25">
        <f>Tabela2025Horario[[#This Row],[Conj. Guaimbê]]</f>
        <v>0</v>
      </c>
      <c r="I6778" s="16"/>
      <c r="J6778" s="16"/>
      <c r="K6778" s="16"/>
      <c r="L6778" s="16"/>
      <c r="M6778" s="16"/>
      <c r="N6778" s="16"/>
      <c r="O6778" s="3">
        <f>IF(Tabela2025Horario[[#This Row],[Media Agregada Todas as Usinas]]*$Q$3265&gt;100%,100%,Tabela2025Horario[[#This Row],[Media Agregada Todas as Usinas]]*$Q$3265)</f>
        <v>0.57999635781194092</v>
      </c>
    </row>
    <row r="6779" spans="1:15" x14ac:dyDescent="0.25">
      <c r="A6779" s="16">
        <f>Tabela2025Horario[[#This Row],[DataHora]]</f>
        <v>45940.375</v>
      </c>
      <c r="B6779" s="17">
        <v>2026</v>
      </c>
      <c r="C6779" s="24">
        <f>Tabela2025Horario[[#This Row],[Mês]]</f>
        <v>10</v>
      </c>
      <c r="D6779" s="24">
        <f>Tabela2025Horario[[#This Row],[Dia]]</f>
        <v>10</v>
      </c>
      <c r="E6779" s="24">
        <f>Tabela2025Horario[[#This Row],[Hora]]</f>
        <v>9</v>
      </c>
      <c r="F6779" s="25">
        <f>Tabela2025Horario[[#This Row],[Conj. Castilho]]</f>
        <v>8.6628778323514954E-2</v>
      </c>
      <c r="G6779" s="25">
        <f>Tabela2025Horario[[#This Row],[Conj. Eol. Ventos Santa Eugênia]]</f>
        <v>0.1378112490735634</v>
      </c>
      <c r="H6779" s="25">
        <f>Tabela2025Horario[[#This Row],[Conj. Guaimbê]]</f>
        <v>0.1902572343806673</v>
      </c>
      <c r="I6779" s="16"/>
      <c r="J6779" s="16"/>
      <c r="K6779" s="16"/>
      <c r="L6779" s="16"/>
      <c r="M6779" s="16"/>
      <c r="N6779" s="16"/>
      <c r="O6779" s="3">
        <f>IF(Tabela2025Horario[[#This Row],[Media Agregada Todas as Usinas]]*$Q$3265&gt;100%,100%,Tabela2025Horario[[#This Row],[Media Agregada Todas as Usinas]]*$Q$3265)</f>
        <v>0.81713166766578282</v>
      </c>
    </row>
    <row r="6780" spans="1:15" x14ac:dyDescent="0.25">
      <c r="A6780" s="16">
        <f>Tabela2025Horario[[#This Row],[DataHora]]</f>
        <v>45940.416666666664</v>
      </c>
      <c r="B6780" s="17">
        <v>2026</v>
      </c>
      <c r="C6780" s="24">
        <f>Tabela2025Horario[[#This Row],[Mês]]</f>
        <v>10</v>
      </c>
      <c r="D6780" s="24">
        <f>Tabela2025Horario[[#This Row],[Dia]]</f>
        <v>10</v>
      </c>
      <c r="E6780" s="24">
        <f>Tabela2025Horario[[#This Row],[Hora]]</f>
        <v>10</v>
      </c>
      <c r="F6780" s="25">
        <f>Tabela2025Horario[[#This Row],[Conj. Castilho]]</f>
        <v>0</v>
      </c>
      <c r="G6780" s="25">
        <f>Tabela2025Horario[[#This Row],[Conj. Eol. Ventos Santa Eugênia]]</f>
        <v>5.4664248626190744E-2</v>
      </c>
      <c r="H6780" s="25">
        <f>Tabela2025Horario[[#This Row],[Conj. Guaimbê]]</f>
        <v>0.14293079692430774</v>
      </c>
      <c r="I6780" s="16"/>
      <c r="J6780" s="16"/>
      <c r="K6780" s="16"/>
      <c r="L6780" s="16"/>
      <c r="M6780" s="16"/>
      <c r="N6780" s="16"/>
      <c r="O6780" s="3">
        <f>IF(Tabela2025Horario[[#This Row],[Media Agregada Todas as Usinas]]*$Q$3265&gt;100%,100%,Tabela2025Horario[[#This Row],[Media Agregada Todas as Usinas]]*$Q$3265)</f>
        <v>0.88676632980058434</v>
      </c>
    </row>
    <row r="6781" spans="1:15" x14ac:dyDescent="0.25">
      <c r="A6781" s="16">
        <f>Tabela2025Horario[[#This Row],[DataHora]]</f>
        <v>45940.458333333336</v>
      </c>
      <c r="B6781" s="17">
        <v>2026</v>
      </c>
      <c r="C6781" s="24">
        <f>Tabela2025Horario[[#This Row],[Mês]]</f>
        <v>10</v>
      </c>
      <c r="D6781" s="24">
        <f>Tabela2025Horario[[#This Row],[Dia]]</f>
        <v>10</v>
      </c>
      <c r="E6781" s="24">
        <f>Tabela2025Horario[[#This Row],[Hora]]</f>
        <v>11</v>
      </c>
      <c r="F6781" s="25">
        <f>Tabela2025Horario[[#This Row],[Conj. Castilho]]</f>
        <v>1.4623906005164909E-2</v>
      </c>
      <c r="G6781" s="25">
        <f>Tabela2025Horario[[#This Row],[Conj. Eol. Ventos Santa Eugênia]]</f>
        <v>0</v>
      </c>
      <c r="H6781" s="25">
        <f>Tabela2025Horario[[#This Row],[Conj. Guaimbê]]</f>
        <v>0</v>
      </c>
      <c r="I6781" s="16"/>
      <c r="J6781" s="16"/>
      <c r="K6781" s="16"/>
      <c r="L6781" s="16"/>
      <c r="M6781" s="16"/>
      <c r="N6781" s="16"/>
      <c r="O6781" s="3">
        <f>IF(Tabela2025Horario[[#This Row],[Media Agregada Todas as Usinas]]*$Q$3265&gt;100%,100%,Tabela2025Horario[[#This Row],[Media Agregada Todas as Usinas]]*$Q$3265)</f>
        <v>0.27594997006246885</v>
      </c>
    </row>
    <row r="6782" spans="1:15" x14ac:dyDescent="0.25">
      <c r="A6782" s="16">
        <f>Tabela2025Horario[[#This Row],[DataHora]]</f>
        <v>45940.5</v>
      </c>
      <c r="B6782" s="17">
        <v>2026</v>
      </c>
      <c r="C6782" s="24">
        <f>Tabela2025Horario[[#This Row],[Mês]]</f>
        <v>10</v>
      </c>
      <c r="D6782" s="24">
        <f>Tabela2025Horario[[#This Row],[Dia]]</f>
        <v>10</v>
      </c>
      <c r="E6782" s="24">
        <f>Tabela2025Horario[[#This Row],[Hora]]</f>
        <v>12</v>
      </c>
      <c r="F6782" s="25">
        <f>Tabela2025Horario[[#This Row],[Conj. Castilho]]</f>
        <v>0</v>
      </c>
      <c r="G6782" s="25">
        <f>Tabela2025Horario[[#This Row],[Conj. Eol. Ventos Santa Eugênia]]</f>
        <v>0</v>
      </c>
      <c r="H6782" s="25">
        <f>Tabela2025Horario[[#This Row],[Conj. Guaimbê]]</f>
        <v>0</v>
      </c>
      <c r="I6782" s="16"/>
      <c r="J6782" s="16"/>
      <c r="K6782" s="16"/>
      <c r="L6782" s="16"/>
      <c r="M6782" s="16"/>
      <c r="N6782" s="16"/>
      <c r="O6782" s="3">
        <f>IF(Tabela2025Horario[[#This Row],[Media Agregada Todas as Usinas]]*$Q$3265&gt;100%,100%,Tabela2025Horario[[#This Row],[Media Agregada Todas as Usinas]]*$Q$3265)</f>
        <v>3.1085487033230438E-2</v>
      </c>
    </row>
    <row r="6783" spans="1:15" x14ac:dyDescent="0.25">
      <c r="A6783" s="16">
        <f>Tabela2025Horario[[#This Row],[DataHora]]</f>
        <v>45940.541666666664</v>
      </c>
      <c r="B6783" s="17">
        <v>2026</v>
      </c>
      <c r="C6783" s="24">
        <f>Tabela2025Horario[[#This Row],[Mês]]</f>
        <v>10</v>
      </c>
      <c r="D6783" s="24">
        <f>Tabela2025Horario[[#This Row],[Dia]]</f>
        <v>10</v>
      </c>
      <c r="E6783" s="24">
        <f>Tabela2025Horario[[#This Row],[Hora]]</f>
        <v>13</v>
      </c>
      <c r="F6783" s="25">
        <f>Tabela2025Horario[[#This Row],[Conj. Castilho]]</f>
        <v>0</v>
      </c>
      <c r="G6783" s="25">
        <f>Tabela2025Horario[[#This Row],[Conj. Eol. Ventos Santa Eugênia]]</f>
        <v>0</v>
      </c>
      <c r="H6783" s="25">
        <f>Tabela2025Horario[[#This Row],[Conj. Guaimbê]]</f>
        <v>0</v>
      </c>
      <c r="I6783" s="16"/>
      <c r="J6783" s="16"/>
      <c r="K6783" s="16"/>
      <c r="L6783" s="16"/>
      <c r="M6783" s="16"/>
      <c r="N6783" s="16"/>
      <c r="O6783" s="3">
        <f>IF(Tabela2025Horario[[#This Row],[Media Agregada Todas as Usinas]]*$Q$3265&gt;100%,100%,Tabela2025Horario[[#This Row],[Media Agregada Todas as Usinas]]*$Q$3265)</f>
        <v>0</v>
      </c>
    </row>
    <row r="6784" spans="1:15" x14ac:dyDescent="0.25">
      <c r="A6784" s="16">
        <f>Tabela2025Horario[[#This Row],[DataHora]]</f>
        <v>45940.583333333336</v>
      </c>
      <c r="B6784" s="17">
        <v>2026</v>
      </c>
      <c r="C6784" s="24">
        <f>Tabela2025Horario[[#This Row],[Mês]]</f>
        <v>10</v>
      </c>
      <c r="D6784" s="24">
        <f>Tabela2025Horario[[#This Row],[Dia]]</f>
        <v>10</v>
      </c>
      <c r="E6784" s="24">
        <f>Tabela2025Horario[[#This Row],[Hora]]</f>
        <v>14</v>
      </c>
      <c r="F6784" s="25">
        <f>Tabela2025Horario[[#This Row],[Conj. Castilho]]</f>
        <v>0</v>
      </c>
      <c r="G6784" s="25">
        <f>Tabela2025Horario[[#This Row],[Conj. Eol. Ventos Santa Eugênia]]</f>
        <v>0</v>
      </c>
      <c r="H6784" s="25">
        <f>Tabela2025Horario[[#This Row],[Conj. Guaimbê]]</f>
        <v>0</v>
      </c>
      <c r="I6784" s="16"/>
      <c r="J6784" s="16"/>
      <c r="K6784" s="16"/>
      <c r="L6784" s="16"/>
      <c r="M6784" s="16"/>
      <c r="N6784" s="16"/>
      <c r="O6784" s="3">
        <f>IF(Tabela2025Horario[[#This Row],[Media Agregada Todas as Usinas]]*$Q$3265&gt;100%,100%,Tabela2025Horario[[#This Row],[Media Agregada Todas as Usinas]]*$Q$3265)</f>
        <v>0</v>
      </c>
    </row>
    <row r="6785" spans="1:15" x14ac:dyDescent="0.25">
      <c r="A6785" s="16">
        <f>Tabela2025Horario[[#This Row],[DataHora]]</f>
        <v>45940.625</v>
      </c>
      <c r="B6785" s="17">
        <v>2026</v>
      </c>
      <c r="C6785" s="24">
        <f>Tabela2025Horario[[#This Row],[Mês]]</f>
        <v>10</v>
      </c>
      <c r="D6785" s="24">
        <f>Tabela2025Horario[[#This Row],[Dia]]</f>
        <v>10</v>
      </c>
      <c r="E6785" s="24">
        <f>Tabela2025Horario[[#This Row],[Hora]]</f>
        <v>15</v>
      </c>
      <c r="F6785" s="25">
        <f>Tabela2025Horario[[#This Row],[Conj. Castilho]]</f>
        <v>0</v>
      </c>
      <c r="G6785" s="25">
        <f>Tabela2025Horario[[#This Row],[Conj. Eol. Ventos Santa Eugênia]]</f>
        <v>0</v>
      </c>
      <c r="H6785" s="25">
        <f>Tabela2025Horario[[#This Row],[Conj. Guaimbê]]</f>
        <v>0</v>
      </c>
      <c r="I6785" s="16"/>
      <c r="J6785" s="16"/>
      <c r="K6785" s="16"/>
      <c r="L6785" s="16"/>
      <c r="M6785" s="16"/>
      <c r="N6785" s="16"/>
      <c r="O6785" s="3">
        <f>IF(Tabela2025Horario[[#This Row],[Media Agregada Todas as Usinas]]*$Q$3265&gt;100%,100%,Tabela2025Horario[[#This Row],[Media Agregada Todas as Usinas]]*$Q$3265)</f>
        <v>0</v>
      </c>
    </row>
    <row r="6786" spans="1:15" x14ac:dyDescent="0.25">
      <c r="A6786" s="16">
        <f>Tabela2025Horario[[#This Row],[DataHora]]</f>
        <v>45940.666666666664</v>
      </c>
      <c r="B6786" s="17">
        <v>2026</v>
      </c>
      <c r="C6786" s="24">
        <f>Tabela2025Horario[[#This Row],[Mês]]</f>
        <v>10</v>
      </c>
      <c r="D6786" s="24">
        <f>Tabela2025Horario[[#This Row],[Dia]]</f>
        <v>10</v>
      </c>
      <c r="E6786" s="24">
        <f>Tabela2025Horario[[#This Row],[Hora]]</f>
        <v>16</v>
      </c>
      <c r="F6786" s="25">
        <f>Tabela2025Horario[[#This Row],[Conj. Castilho]]</f>
        <v>0</v>
      </c>
      <c r="G6786" s="25">
        <f>Tabela2025Horario[[#This Row],[Conj. Eol. Ventos Santa Eugênia]]</f>
        <v>0</v>
      </c>
      <c r="H6786" s="25">
        <f>Tabela2025Horario[[#This Row],[Conj. Guaimbê]]</f>
        <v>0</v>
      </c>
      <c r="I6786" s="16"/>
      <c r="J6786" s="16"/>
      <c r="K6786" s="16"/>
      <c r="L6786" s="16"/>
      <c r="M6786" s="16"/>
      <c r="N6786" s="16"/>
      <c r="O6786" s="3">
        <f>IF(Tabela2025Horario[[#This Row],[Media Agregada Todas as Usinas]]*$Q$3265&gt;100%,100%,Tabela2025Horario[[#This Row],[Media Agregada Todas as Usinas]]*$Q$3265)</f>
        <v>0</v>
      </c>
    </row>
    <row r="6787" spans="1:15" x14ac:dyDescent="0.25">
      <c r="A6787" s="16">
        <f>Tabela2025Horario[[#This Row],[DataHora]]</f>
        <v>45940.708333333336</v>
      </c>
      <c r="B6787" s="17">
        <v>2026</v>
      </c>
      <c r="C6787" s="24">
        <f>Tabela2025Horario[[#This Row],[Mês]]</f>
        <v>10</v>
      </c>
      <c r="D6787" s="24">
        <f>Tabela2025Horario[[#This Row],[Dia]]</f>
        <v>10</v>
      </c>
      <c r="E6787" s="24">
        <f>Tabela2025Horario[[#This Row],[Hora]]</f>
        <v>17</v>
      </c>
      <c r="F6787" s="25">
        <f>Tabela2025Horario[[#This Row],[Conj. Castilho]]</f>
        <v>0</v>
      </c>
      <c r="G6787" s="25">
        <f>Tabela2025Horario[[#This Row],[Conj. Eol. Ventos Santa Eugênia]]</f>
        <v>0</v>
      </c>
      <c r="H6787" s="25">
        <f>Tabela2025Horario[[#This Row],[Conj. Guaimbê]]</f>
        <v>0</v>
      </c>
      <c r="I6787" s="16"/>
      <c r="J6787" s="16"/>
      <c r="K6787" s="16"/>
      <c r="L6787" s="16"/>
      <c r="M6787" s="16"/>
      <c r="N6787" s="16"/>
      <c r="O6787" s="3">
        <f>IF(Tabela2025Horario[[#This Row],[Media Agregada Todas as Usinas]]*$Q$3265&gt;100%,100%,Tabela2025Horario[[#This Row],[Media Agregada Todas as Usinas]]*$Q$3265)</f>
        <v>0</v>
      </c>
    </row>
    <row r="6788" spans="1:15" x14ac:dyDescent="0.25">
      <c r="A6788" s="16">
        <f>Tabela2025Horario[[#This Row],[DataHora]]</f>
        <v>45940.75</v>
      </c>
      <c r="B6788" s="17">
        <v>2026</v>
      </c>
      <c r="C6788" s="24">
        <f>Tabela2025Horario[[#This Row],[Mês]]</f>
        <v>10</v>
      </c>
      <c r="D6788" s="24">
        <f>Tabela2025Horario[[#This Row],[Dia]]</f>
        <v>10</v>
      </c>
      <c r="E6788" s="24">
        <f>Tabela2025Horario[[#This Row],[Hora]]</f>
        <v>18</v>
      </c>
      <c r="F6788" s="25">
        <f>Tabela2025Horario[[#This Row],[Conj. Castilho]]</f>
        <v>0</v>
      </c>
      <c r="G6788" s="25">
        <f>Tabela2025Horario[[#This Row],[Conj. Eol. Ventos Santa Eugênia]]</f>
        <v>0</v>
      </c>
      <c r="H6788" s="25">
        <f>Tabela2025Horario[[#This Row],[Conj. Guaimbê]]</f>
        <v>0</v>
      </c>
      <c r="I6788" s="16"/>
      <c r="J6788" s="16"/>
      <c r="K6788" s="16"/>
      <c r="L6788" s="16"/>
      <c r="M6788" s="16"/>
      <c r="N6788" s="16"/>
      <c r="O6788" s="3">
        <f>IF(Tabela2025Horario[[#This Row],[Media Agregada Todas as Usinas]]*$Q$3265&gt;100%,100%,Tabela2025Horario[[#This Row],[Media Agregada Todas as Usinas]]*$Q$3265)</f>
        <v>0</v>
      </c>
    </row>
    <row r="6789" spans="1:15" x14ac:dyDescent="0.25">
      <c r="A6789" s="16">
        <f>Tabela2025Horario[[#This Row],[DataHora]]</f>
        <v>45940.791666666664</v>
      </c>
      <c r="B6789" s="17">
        <v>2026</v>
      </c>
      <c r="C6789" s="24">
        <f>Tabela2025Horario[[#This Row],[Mês]]</f>
        <v>10</v>
      </c>
      <c r="D6789" s="24">
        <f>Tabela2025Horario[[#This Row],[Dia]]</f>
        <v>10</v>
      </c>
      <c r="E6789" s="24">
        <f>Tabela2025Horario[[#This Row],[Hora]]</f>
        <v>19</v>
      </c>
      <c r="F6789" s="25">
        <f>Tabela2025Horario[[#This Row],[Conj. Castilho]]</f>
        <v>0</v>
      </c>
      <c r="G6789" s="25">
        <f>Tabela2025Horario[[#This Row],[Conj. Eol. Ventos Santa Eugênia]]</f>
        <v>0</v>
      </c>
      <c r="H6789" s="25">
        <f>Tabela2025Horario[[#This Row],[Conj. Guaimbê]]</f>
        <v>0</v>
      </c>
      <c r="I6789" s="16"/>
      <c r="J6789" s="16"/>
      <c r="K6789" s="16"/>
      <c r="L6789" s="16"/>
      <c r="M6789" s="16"/>
      <c r="N6789" s="16"/>
      <c r="O6789" s="3">
        <f>IF(Tabela2025Horario[[#This Row],[Media Agregada Todas as Usinas]]*$Q$3265&gt;100%,100%,Tabela2025Horario[[#This Row],[Media Agregada Todas as Usinas]]*$Q$3265)</f>
        <v>0</v>
      </c>
    </row>
    <row r="6790" spans="1:15" x14ac:dyDescent="0.25">
      <c r="A6790" s="16">
        <f>Tabela2025Horario[[#This Row],[DataHora]]</f>
        <v>45940.833333333336</v>
      </c>
      <c r="B6790" s="17">
        <v>2026</v>
      </c>
      <c r="C6790" s="24">
        <f>Tabela2025Horario[[#This Row],[Mês]]</f>
        <v>10</v>
      </c>
      <c r="D6790" s="24">
        <f>Tabela2025Horario[[#This Row],[Dia]]</f>
        <v>10</v>
      </c>
      <c r="E6790" s="24">
        <f>Tabela2025Horario[[#This Row],[Hora]]</f>
        <v>20</v>
      </c>
      <c r="F6790" s="25">
        <f>Tabela2025Horario[[#This Row],[Conj. Castilho]]</f>
        <v>0</v>
      </c>
      <c r="G6790" s="25">
        <f>Tabela2025Horario[[#This Row],[Conj. Eol. Ventos Santa Eugênia]]</f>
        <v>0</v>
      </c>
      <c r="H6790" s="25">
        <f>Tabela2025Horario[[#This Row],[Conj. Guaimbê]]</f>
        <v>0</v>
      </c>
      <c r="I6790" s="16"/>
      <c r="J6790" s="16"/>
      <c r="K6790" s="16"/>
      <c r="L6790" s="16"/>
      <c r="M6790" s="16"/>
      <c r="N6790" s="16"/>
      <c r="O6790" s="3">
        <f>IF(Tabela2025Horario[[#This Row],[Media Agregada Todas as Usinas]]*$Q$3265&gt;100%,100%,Tabela2025Horario[[#This Row],[Media Agregada Todas as Usinas]]*$Q$3265)</f>
        <v>0</v>
      </c>
    </row>
    <row r="6791" spans="1:15" x14ac:dyDescent="0.25">
      <c r="A6791" s="16">
        <f>Tabela2025Horario[[#This Row],[DataHora]]</f>
        <v>45940.875</v>
      </c>
      <c r="B6791" s="17">
        <v>2026</v>
      </c>
      <c r="C6791" s="24">
        <f>Tabela2025Horario[[#This Row],[Mês]]</f>
        <v>10</v>
      </c>
      <c r="D6791" s="24">
        <f>Tabela2025Horario[[#This Row],[Dia]]</f>
        <v>10</v>
      </c>
      <c r="E6791" s="24">
        <f>Tabela2025Horario[[#This Row],[Hora]]</f>
        <v>21</v>
      </c>
      <c r="F6791" s="25">
        <f>Tabela2025Horario[[#This Row],[Conj. Castilho]]</f>
        <v>0</v>
      </c>
      <c r="G6791" s="25">
        <f>Tabela2025Horario[[#This Row],[Conj. Eol. Ventos Santa Eugênia]]</f>
        <v>0</v>
      </c>
      <c r="H6791" s="25">
        <f>Tabela2025Horario[[#This Row],[Conj. Guaimbê]]</f>
        <v>0</v>
      </c>
      <c r="I6791" s="16"/>
      <c r="J6791" s="16"/>
      <c r="K6791" s="16"/>
      <c r="L6791" s="16"/>
      <c r="M6791" s="16"/>
      <c r="N6791" s="16"/>
      <c r="O6791" s="3">
        <f>IF(Tabela2025Horario[[#This Row],[Media Agregada Todas as Usinas]]*$Q$3265&gt;100%,100%,Tabela2025Horario[[#This Row],[Media Agregada Todas as Usinas]]*$Q$3265)</f>
        <v>0</v>
      </c>
    </row>
    <row r="6792" spans="1:15" x14ac:dyDescent="0.25">
      <c r="A6792" s="16">
        <f>Tabela2025Horario[[#This Row],[DataHora]]</f>
        <v>45940.916666666664</v>
      </c>
      <c r="B6792" s="17">
        <v>2026</v>
      </c>
      <c r="C6792" s="24">
        <f>Tabela2025Horario[[#This Row],[Mês]]</f>
        <v>10</v>
      </c>
      <c r="D6792" s="24">
        <f>Tabela2025Horario[[#This Row],[Dia]]</f>
        <v>10</v>
      </c>
      <c r="E6792" s="24">
        <f>Tabela2025Horario[[#This Row],[Hora]]</f>
        <v>22</v>
      </c>
      <c r="F6792" s="25">
        <f>Tabela2025Horario[[#This Row],[Conj. Castilho]]</f>
        <v>0</v>
      </c>
      <c r="G6792" s="25">
        <f>Tabela2025Horario[[#This Row],[Conj. Eol. Ventos Santa Eugênia]]</f>
        <v>0</v>
      </c>
      <c r="H6792" s="25">
        <f>Tabela2025Horario[[#This Row],[Conj. Guaimbê]]</f>
        <v>0</v>
      </c>
      <c r="I6792" s="16"/>
      <c r="J6792" s="16"/>
      <c r="K6792" s="16"/>
      <c r="L6792" s="16"/>
      <c r="M6792" s="16"/>
      <c r="N6792" s="16"/>
      <c r="O6792" s="3">
        <f>IF(Tabela2025Horario[[#This Row],[Media Agregada Todas as Usinas]]*$Q$3265&gt;100%,100%,Tabela2025Horario[[#This Row],[Media Agregada Todas as Usinas]]*$Q$3265)</f>
        <v>0</v>
      </c>
    </row>
    <row r="6793" spans="1:15" x14ac:dyDescent="0.25">
      <c r="A6793" s="16">
        <f>Tabela2025Horario[[#This Row],[DataHora]]</f>
        <v>45940.958333333336</v>
      </c>
      <c r="B6793" s="17">
        <v>2026</v>
      </c>
      <c r="C6793" s="24">
        <f>Tabela2025Horario[[#This Row],[Mês]]</f>
        <v>10</v>
      </c>
      <c r="D6793" s="24">
        <f>Tabela2025Horario[[#This Row],[Dia]]</f>
        <v>10</v>
      </c>
      <c r="E6793" s="24">
        <f>Tabela2025Horario[[#This Row],[Hora]]</f>
        <v>23</v>
      </c>
      <c r="F6793" s="25">
        <f>Tabela2025Horario[[#This Row],[Conj. Castilho]]</f>
        <v>0</v>
      </c>
      <c r="G6793" s="25">
        <f>Tabela2025Horario[[#This Row],[Conj. Eol. Ventos Santa Eugênia]]</f>
        <v>0</v>
      </c>
      <c r="H6793" s="25">
        <f>Tabela2025Horario[[#This Row],[Conj. Guaimbê]]</f>
        <v>0</v>
      </c>
      <c r="I6793" s="16"/>
      <c r="J6793" s="16"/>
      <c r="K6793" s="16"/>
      <c r="L6793" s="16"/>
      <c r="M6793" s="16"/>
      <c r="N6793" s="16"/>
      <c r="O6793" s="3">
        <f>IF(Tabela2025Horario[[#This Row],[Media Agregada Todas as Usinas]]*$Q$3265&gt;100%,100%,Tabela2025Horario[[#This Row],[Media Agregada Todas as Usinas]]*$Q$3265)</f>
        <v>0</v>
      </c>
    </row>
    <row r="6794" spans="1:15" x14ac:dyDescent="0.25">
      <c r="A6794" s="16">
        <f>Tabela2025Horario[[#This Row],[DataHora]]</f>
        <v>45941</v>
      </c>
      <c r="B6794" s="17">
        <v>2026</v>
      </c>
      <c r="C6794" s="24">
        <f>Tabela2025Horario[[#This Row],[Mês]]</f>
        <v>10</v>
      </c>
      <c r="D6794" s="24">
        <f>Tabela2025Horario[[#This Row],[Dia]]</f>
        <v>11</v>
      </c>
      <c r="E6794" s="24">
        <f>Tabela2025Horario[[#This Row],[Hora]]</f>
        <v>0</v>
      </c>
      <c r="F6794" s="25">
        <f>Tabela2025Horario[[#This Row],[Conj. Castilho]]</f>
        <v>0</v>
      </c>
      <c r="G6794" s="25">
        <f>Tabela2025Horario[[#This Row],[Conj. Eol. Ventos Santa Eugênia]]</f>
        <v>0</v>
      </c>
      <c r="H6794" s="25">
        <f>Tabela2025Horario[[#This Row],[Conj. Guaimbê]]</f>
        <v>0</v>
      </c>
      <c r="I6794" s="16"/>
      <c r="J6794" s="16"/>
      <c r="K6794" s="16"/>
      <c r="L6794" s="16"/>
      <c r="M6794" s="16"/>
      <c r="N6794" s="16"/>
      <c r="O6794" s="3">
        <f>IF(Tabela2025Horario[[#This Row],[Media Agregada Todas as Usinas]]*$Q$3265&gt;100%,100%,Tabela2025Horario[[#This Row],[Media Agregada Todas as Usinas]]*$Q$3265)</f>
        <v>0</v>
      </c>
    </row>
    <row r="6795" spans="1:15" x14ac:dyDescent="0.25">
      <c r="A6795" s="16">
        <f>Tabela2025Horario[[#This Row],[DataHora]]</f>
        <v>45941.041666666664</v>
      </c>
      <c r="B6795" s="17">
        <v>2026</v>
      </c>
      <c r="C6795" s="24">
        <f>Tabela2025Horario[[#This Row],[Mês]]</f>
        <v>10</v>
      </c>
      <c r="D6795" s="24">
        <f>Tabela2025Horario[[#This Row],[Dia]]</f>
        <v>11</v>
      </c>
      <c r="E6795" s="24">
        <f>Tabela2025Horario[[#This Row],[Hora]]</f>
        <v>1</v>
      </c>
      <c r="F6795" s="25">
        <f>Tabela2025Horario[[#This Row],[Conj. Castilho]]</f>
        <v>0</v>
      </c>
      <c r="G6795" s="25">
        <f>Tabela2025Horario[[#This Row],[Conj. Eol. Ventos Santa Eugênia]]</f>
        <v>0</v>
      </c>
      <c r="H6795" s="25">
        <f>Tabela2025Horario[[#This Row],[Conj. Guaimbê]]</f>
        <v>0</v>
      </c>
      <c r="I6795" s="16"/>
      <c r="J6795" s="16"/>
      <c r="K6795" s="16"/>
      <c r="L6795" s="16"/>
      <c r="M6795" s="16"/>
      <c r="N6795" s="16"/>
      <c r="O6795" s="3">
        <f>IF(Tabela2025Horario[[#This Row],[Media Agregada Todas as Usinas]]*$Q$3265&gt;100%,100%,Tabela2025Horario[[#This Row],[Media Agregada Todas as Usinas]]*$Q$3265)</f>
        <v>0</v>
      </c>
    </row>
    <row r="6796" spans="1:15" x14ac:dyDescent="0.25">
      <c r="A6796" s="16">
        <f>Tabela2025Horario[[#This Row],[DataHora]]</f>
        <v>45941.083333333336</v>
      </c>
      <c r="B6796" s="17">
        <v>2026</v>
      </c>
      <c r="C6796" s="24">
        <f>Tabela2025Horario[[#This Row],[Mês]]</f>
        <v>10</v>
      </c>
      <c r="D6796" s="24">
        <f>Tabela2025Horario[[#This Row],[Dia]]</f>
        <v>11</v>
      </c>
      <c r="E6796" s="24">
        <f>Tabela2025Horario[[#This Row],[Hora]]</f>
        <v>2</v>
      </c>
      <c r="F6796" s="25">
        <f>Tabela2025Horario[[#This Row],[Conj. Castilho]]</f>
        <v>0</v>
      </c>
      <c r="G6796" s="25">
        <f>Tabela2025Horario[[#This Row],[Conj. Eol. Ventos Santa Eugênia]]</f>
        <v>0</v>
      </c>
      <c r="H6796" s="25">
        <f>Tabela2025Horario[[#This Row],[Conj. Guaimbê]]</f>
        <v>0</v>
      </c>
      <c r="I6796" s="16"/>
      <c r="J6796" s="16"/>
      <c r="K6796" s="16"/>
      <c r="L6796" s="16"/>
      <c r="M6796" s="16"/>
      <c r="N6796" s="16"/>
      <c r="O6796" s="3">
        <f>IF(Tabela2025Horario[[#This Row],[Media Agregada Todas as Usinas]]*$Q$3265&gt;100%,100%,Tabela2025Horario[[#This Row],[Media Agregada Todas as Usinas]]*$Q$3265)</f>
        <v>0</v>
      </c>
    </row>
    <row r="6797" spans="1:15" x14ac:dyDescent="0.25">
      <c r="A6797" s="16">
        <f>Tabela2025Horario[[#This Row],[DataHora]]</f>
        <v>45941.125</v>
      </c>
      <c r="B6797" s="17">
        <v>2026</v>
      </c>
      <c r="C6797" s="24">
        <f>Tabela2025Horario[[#This Row],[Mês]]</f>
        <v>10</v>
      </c>
      <c r="D6797" s="24">
        <f>Tabela2025Horario[[#This Row],[Dia]]</f>
        <v>11</v>
      </c>
      <c r="E6797" s="24">
        <f>Tabela2025Horario[[#This Row],[Hora]]</f>
        <v>3</v>
      </c>
      <c r="F6797" s="25">
        <f>Tabela2025Horario[[#This Row],[Conj. Castilho]]</f>
        <v>0</v>
      </c>
      <c r="G6797" s="25">
        <f>Tabela2025Horario[[#This Row],[Conj. Eol. Ventos Santa Eugênia]]</f>
        <v>0</v>
      </c>
      <c r="H6797" s="25">
        <f>Tabela2025Horario[[#This Row],[Conj. Guaimbê]]</f>
        <v>0</v>
      </c>
      <c r="I6797" s="16"/>
      <c r="J6797" s="16"/>
      <c r="K6797" s="16"/>
      <c r="L6797" s="16"/>
      <c r="M6797" s="16"/>
      <c r="N6797" s="16"/>
      <c r="O6797" s="3">
        <f>IF(Tabela2025Horario[[#This Row],[Media Agregada Todas as Usinas]]*$Q$3265&gt;100%,100%,Tabela2025Horario[[#This Row],[Media Agregada Todas as Usinas]]*$Q$3265)</f>
        <v>0</v>
      </c>
    </row>
    <row r="6798" spans="1:15" x14ac:dyDescent="0.25">
      <c r="A6798" s="16">
        <f>Tabela2025Horario[[#This Row],[DataHora]]</f>
        <v>45941.166666666664</v>
      </c>
      <c r="B6798" s="17">
        <v>2026</v>
      </c>
      <c r="C6798" s="24">
        <f>Tabela2025Horario[[#This Row],[Mês]]</f>
        <v>10</v>
      </c>
      <c r="D6798" s="24">
        <f>Tabela2025Horario[[#This Row],[Dia]]</f>
        <v>11</v>
      </c>
      <c r="E6798" s="24">
        <f>Tabela2025Horario[[#This Row],[Hora]]</f>
        <v>4</v>
      </c>
      <c r="F6798" s="25">
        <f>Tabela2025Horario[[#This Row],[Conj. Castilho]]</f>
        <v>0</v>
      </c>
      <c r="G6798" s="25">
        <f>Tabela2025Horario[[#This Row],[Conj. Eol. Ventos Santa Eugênia]]</f>
        <v>0</v>
      </c>
      <c r="H6798" s="25">
        <f>Tabela2025Horario[[#This Row],[Conj. Guaimbê]]</f>
        <v>0</v>
      </c>
      <c r="I6798" s="16"/>
      <c r="J6798" s="16"/>
      <c r="K6798" s="16"/>
      <c r="L6798" s="16"/>
      <c r="M6798" s="16"/>
      <c r="N6798" s="16"/>
      <c r="O6798" s="3">
        <f>IF(Tabela2025Horario[[#This Row],[Media Agregada Todas as Usinas]]*$Q$3265&gt;100%,100%,Tabela2025Horario[[#This Row],[Media Agregada Todas as Usinas]]*$Q$3265)</f>
        <v>0</v>
      </c>
    </row>
    <row r="6799" spans="1:15" x14ac:dyDescent="0.25">
      <c r="A6799" s="16">
        <f>Tabela2025Horario[[#This Row],[DataHora]]</f>
        <v>45941.208333333336</v>
      </c>
      <c r="B6799" s="17">
        <v>2026</v>
      </c>
      <c r="C6799" s="24">
        <f>Tabela2025Horario[[#This Row],[Mês]]</f>
        <v>10</v>
      </c>
      <c r="D6799" s="24">
        <f>Tabela2025Horario[[#This Row],[Dia]]</f>
        <v>11</v>
      </c>
      <c r="E6799" s="24">
        <f>Tabela2025Horario[[#This Row],[Hora]]</f>
        <v>5</v>
      </c>
      <c r="F6799" s="25">
        <f>Tabela2025Horario[[#This Row],[Conj. Castilho]]</f>
        <v>0</v>
      </c>
      <c r="G6799" s="25">
        <f>Tabela2025Horario[[#This Row],[Conj. Eol. Ventos Santa Eugênia]]</f>
        <v>3.5284312865421076E-3</v>
      </c>
      <c r="H6799" s="25">
        <f>Tabela2025Horario[[#This Row],[Conj. Guaimbê]]</f>
        <v>0</v>
      </c>
      <c r="I6799" s="16"/>
      <c r="J6799" s="16"/>
      <c r="K6799" s="16"/>
      <c r="L6799" s="16"/>
      <c r="M6799" s="16"/>
      <c r="N6799" s="16"/>
      <c r="O6799" s="3">
        <f>IF(Tabela2025Horario[[#This Row],[Media Agregada Todas as Usinas]]*$Q$3265&gt;100%,100%,Tabela2025Horario[[#This Row],[Media Agregada Todas as Usinas]]*$Q$3265)</f>
        <v>0.15849401086401685</v>
      </c>
    </row>
    <row r="6800" spans="1:15" x14ac:dyDescent="0.25">
      <c r="A6800" s="16">
        <f>Tabela2025Horario[[#This Row],[DataHora]]</f>
        <v>45941.25</v>
      </c>
      <c r="B6800" s="17">
        <v>2026</v>
      </c>
      <c r="C6800" s="24">
        <f>Tabela2025Horario[[#This Row],[Mês]]</f>
        <v>10</v>
      </c>
      <c r="D6800" s="24">
        <f>Tabela2025Horario[[#This Row],[Dia]]</f>
        <v>11</v>
      </c>
      <c r="E6800" s="24">
        <f>Tabela2025Horario[[#This Row],[Hora]]</f>
        <v>6</v>
      </c>
      <c r="F6800" s="25">
        <f>Tabela2025Horario[[#This Row],[Conj. Castilho]]</f>
        <v>0</v>
      </c>
      <c r="G6800" s="25">
        <f>Tabela2025Horario[[#This Row],[Conj. Eol. Ventos Santa Eugênia]]</f>
        <v>5.4288729143309303E-2</v>
      </c>
      <c r="H6800" s="25">
        <f>Tabela2025Horario[[#This Row],[Conj. Guaimbê]]</f>
        <v>0</v>
      </c>
      <c r="I6800" s="16"/>
      <c r="J6800" s="16"/>
      <c r="K6800" s="16"/>
      <c r="L6800" s="16"/>
      <c r="M6800" s="16"/>
      <c r="N6800" s="16"/>
      <c r="O6800" s="3">
        <f>IF(Tabela2025Horario[[#This Row],[Media Agregada Todas as Usinas]]*$Q$3265&gt;100%,100%,Tabela2025Horario[[#This Row],[Media Agregada Todas as Usinas]]*$Q$3265)</f>
        <v>0.47562843977579677</v>
      </c>
    </row>
    <row r="6801" spans="1:15" x14ac:dyDescent="0.25">
      <c r="A6801" s="16">
        <f>Tabela2025Horario[[#This Row],[DataHora]]</f>
        <v>45941.291666666664</v>
      </c>
      <c r="B6801" s="17">
        <v>2026</v>
      </c>
      <c r="C6801" s="24">
        <f>Tabela2025Horario[[#This Row],[Mês]]</f>
        <v>10</v>
      </c>
      <c r="D6801" s="24">
        <f>Tabela2025Horario[[#This Row],[Dia]]</f>
        <v>11</v>
      </c>
      <c r="E6801" s="24">
        <f>Tabela2025Horario[[#This Row],[Hora]]</f>
        <v>7</v>
      </c>
      <c r="F6801" s="25">
        <f>Tabela2025Horario[[#This Row],[Conj. Castilho]]</f>
        <v>0.56413699604914824</v>
      </c>
      <c r="G6801" s="25">
        <f>Tabela2025Horario[[#This Row],[Conj. Eol. Ventos Santa Eugênia]]</f>
        <v>0.26368449958261642</v>
      </c>
      <c r="H6801" s="25">
        <f>Tabela2025Horario[[#This Row],[Conj. Guaimbê]]</f>
        <v>0.4871263039288205</v>
      </c>
      <c r="I6801" s="16"/>
      <c r="J6801" s="16"/>
      <c r="K6801" s="16"/>
      <c r="L6801" s="16"/>
      <c r="M6801" s="16"/>
      <c r="N6801" s="16"/>
      <c r="O6801" s="3">
        <f>IF(Tabela2025Horario[[#This Row],[Media Agregada Todas as Usinas]]*$Q$3265&gt;100%,100%,Tabela2025Horario[[#This Row],[Media Agregada Todas as Usinas]]*$Q$3265)</f>
        <v>1</v>
      </c>
    </row>
    <row r="6802" spans="1:15" x14ac:dyDescent="0.25">
      <c r="A6802" s="16">
        <f>Tabela2025Horario[[#This Row],[DataHora]]</f>
        <v>45941.333333333336</v>
      </c>
      <c r="B6802" s="17">
        <v>2026</v>
      </c>
      <c r="C6802" s="24">
        <f>Tabela2025Horario[[#This Row],[Mês]]</f>
        <v>10</v>
      </c>
      <c r="D6802" s="24">
        <f>Tabela2025Horario[[#This Row],[Dia]]</f>
        <v>11</v>
      </c>
      <c r="E6802" s="24">
        <f>Tabela2025Horario[[#This Row],[Hora]]</f>
        <v>8</v>
      </c>
      <c r="F6802" s="25">
        <f>Tabela2025Horario[[#This Row],[Conj. Castilho]]</f>
        <v>0.65262889873819097</v>
      </c>
      <c r="G6802" s="25">
        <f>Tabela2025Horario[[#This Row],[Conj. Eol. Ventos Santa Eugênia]]</f>
        <v>0.29261111844791593</v>
      </c>
      <c r="H6802" s="25">
        <f>Tabela2025Horario[[#This Row],[Conj. Guaimbê]]</f>
        <v>0.66357676405118871</v>
      </c>
      <c r="I6802" s="16"/>
      <c r="J6802" s="16"/>
      <c r="K6802" s="16"/>
      <c r="L6802" s="16"/>
      <c r="M6802" s="16"/>
      <c r="N6802" s="16"/>
      <c r="O6802" s="3">
        <f>IF(Tabela2025Horario[[#This Row],[Media Agregada Todas as Usinas]]*$Q$3265&gt;100%,100%,Tabela2025Horario[[#This Row],[Media Agregada Todas as Usinas]]*$Q$3265)</f>
        <v>1</v>
      </c>
    </row>
    <row r="6803" spans="1:15" x14ac:dyDescent="0.25">
      <c r="A6803" s="16">
        <f>Tabela2025Horario[[#This Row],[DataHora]]</f>
        <v>45941.375</v>
      </c>
      <c r="B6803" s="17">
        <v>2026</v>
      </c>
      <c r="C6803" s="24">
        <f>Tabela2025Horario[[#This Row],[Mês]]</f>
        <v>10</v>
      </c>
      <c r="D6803" s="24">
        <f>Tabela2025Horario[[#This Row],[Dia]]</f>
        <v>11</v>
      </c>
      <c r="E6803" s="24">
        <f>Tabela2025Horario[[#This Row],[Hora]]</f>
        <v>9</v>
      </c>
      <c r="F6803" s="25">
        <f>Tabela2025Horario[[#This Row],[Conj. Castilho]]</f>
        <v>0.69178733076675392</v>
      </c>
      <c r="G6803" s="25">
        <f>Tabela2025Horario[[#This Row],[Conj. Eol. Ventos Santa Eugênia]]</f>
        <v>0.25839073498952259</v>
      </c>
      <c r="H6803" s="25">
        <f>Tabela2025Horario[[#This Row],[Conj. Guaimbê]]</f>
        <v>0.77856060408358574</v>
      </c>
      <c r="I6803" s="16"/>
      <c r="J6803" s="16"/>
      <c r="K6803" s="16"/>
      <c r="L6803" s="16"/>
      <c r="M6803" s="16"/>
      <c r="N6803" s="16"/>
      <c r="O6803" s="3">
        <f>IF(Tabela2025Horario[[#This Row],[Media Agregada Todas as Usinas]]*$Q$3265&gt;100%,100%,Tabela2025Horario[[#This Row],[Media Agregada Todas as Usinas]]*$Q$3265)</f>
        <v>1</v>
      </c>
    </row>
    <row r="6804" spans="1:15" x14ac:dyDescent="0.25">
      <c r="A6804" s="16">
        <f>Tabela2025Horario[[#This Row],[DataHora]]</f>
        <v>45941.416666666664</v>
      </c>
      <c r="B6804" s="17">
        <v>2026</v>
      </c>
      <c r="C6804" s="24">
        <f>Tabela2025Horario[[#This Row],[Mês]]</f>
        <v>10</v>
      </c>
      <c r="D6804" s="24">
        <f>Tabela2025Horario[[#This Row],[Dia]]</f>
        <v>11</v>
      </c>
      <c r="E6804" s="24">
        <f>Tabela2025Horario[[#This Row],[Hora]]</f>
        <v>10</v>
      </c>
      <c r="F6804" s="25">
        <f>Tabela2025Horario[[#This Row],[Conj. Castilho]]</f>
        <v>0.73953110318754589</v>
      </c>
      <c r="G6804" s="25">
        <f>Tabela2025Horario[[#This Row],[Conj. Eol. Ventos Santa Eugênia]]</f>
        <v>0.18901258848687125</v>
      </c>
      <c r="H6804" s="25">
        <f>Tabela2025Horario[[#This Row],[Conj. Guaimbê]]</f>
        <v>0.80166548527378279</v>
      </c>
      <c r="I6804" s="16"/>
      <c r="J6804" s="16"/>
      <c r="K6804" s="16"/>
      <c r="L6804" s="16"/>
      <c r="M6804" s="16"/>
      <c r="N6804" s="16"/>
      <c r="O6804" s="3">
        <f>IF(Tabela2025Horario[[#This Row],[Media Agregada Todas as Usinas]]*$Q$3265&gt;100%,100%,Tabela2025Horario[[#This Row],[Media Agregada Todas as Usinas]]*$Q$3265)</f>
        <v>1</v>
      </c>
    </row>
    <row r="6805" spans="1:15" x14ac:dyDescent="0.25">
      <c r="A6805" s="16">
        <f>Tabela2025Horario[[#This Row],[DataHora]]</f>
        <v>45941.458333333336</v>
      </c>
      <c r="B6805" s="17">
        <v>2026</v>
      </c>
      <c r="C6805" s="24">
        <f>Tabela2025Horario[[#This Row],[Mês]]</f>
        <v>10</v>
      </c>
      <c r="D6805" s="24">
        <f>Tabela2025Horario[[#This Row],[Dia]]</f>
        <v>11</v>
      </c>
      <c r="E6805" s="24">
        <f>Tabela2025Horario[[#This Row],[Hora]]</f>
        <v>11</v>
      </c>
      <c r="F6805" s="25">
        <f>Tabela2025Horario[[#This Row],[Conj. Castilho]]</f>
        <v>0.75847778975321456</v>
      </c>
      <c r="G6805" s="25">
        <f>Tabela2025Horario[[#This Row],[Conj. Eol. Ventos Santa Eugênia]]</f>
        <v>0.17560698828979415</v>
      </c>
      <c r="H6805" s="25">
        <f>Tabela2025Horario[[#This Row],[Conj. Guaimbê]]</f>
        <v>0.77087091449648648</v>
      </c>
      <c r="I6805" s="16"/>
      <c r="J6805" s="16"/>
      <c r="K6805" s="16"/>
      <c r="L6805" s="16"/>
      <c r="M6805" s="16"/>
      <c r="N6805" s="16"/>
      <c r="O6805" s="3">
        <f>IF(Tabela2025Horario[[#This Row],[Media Agregada Todas as Usinas]]*$Q$3265&gt;100%,100%,Tabela2025Horario[[#This Row],[Media Agregada Todas as Usinas]]*$Q$3265)</f>
        <v>1</v>
      </c>
    </row>
    <row r="6806" spans="1:15" x14ac:dyDescent="0.25">
      <c r="A6806" s="16">
        <f>Tabela2025Horario[[#This Row],[DataHora]]</f>
        <v>45941.5</v>
      </c>
      <c r="B6806" s="17">
        <v>2026</v>
      </c>
      <c r="C6806" s="24">
        <f>Tabela2025Horario[[#This Row],[Mês]]</f>
        <v>10</v>
      </c>
      <c r="D6806" s="24">
        <f>Tabela2025Horario[[#This Row],[Dia]]</f>
        <v>11</v>
      </c>
      <c r="E6806" s="24">
        <f>Tabela2025Horario[[#This Row],[Hora]]</f>
        <v>12</v>
      </c>
      <c r="F6806" s="25">
        <f>Tabela2025Horario[[#This Row],[Conj. Castilho]]</f>
        <v>0.7317358333585976</v>
      </c>
      <c r="G6806" s="25">
        <f>Tabela2025Horario[[#This Row],[Conj. Eol. Ventos Santa Eugênia]]</f>
        <v>2.8447952568887679E-2</v>
      </c>
      <c r="H6806" s="25">
        <f>Tabela2025Horario[[#This Row],[Conj. Guaimbê]]</f>
        <v>0.7125904577188964</v>
      </c>
      <c r="I6806" s="16"/>
      <c r="J6806" s="16"/>
      <c r="K6806" s="16"/>
      <c r="L6806" s="16"/>
      <c r="M6806" s="16"/>
      <c r="N6806" s="16"/>
      <c r="O6806" s="3">
        <f>IF(Tabela2025Horario[[#This Row],[Media Agregada Todas as Usinas]]*$Q$3265&gt;100%,100%,Tabela2025Horario[[#This Row],[Media Agregada Todas as Usinas]]*$Q$3265)</f>
        <v>1</v>
      </c>
    </row>
    <row r="6807" spans="1:15" x14ac:dyDescent="0.25">
      <c r="A6807" s="16">
        <f>Tabela2025Horario[[#This Row],[DataHora]]</f>
        <v>45941.541666666664</v>
      </c>
      <c r="B6807" s="17">
        <v>2026</v>
      </c>
      <c r="C6807" s="24">
        <f>Tabela2025Horario[[#This Row],[Mês]]</f>
        <v>10</v>
      </c>
      <c r="D6807" s="24">
        <f>Tabela2025Horario[[#This Row],[Dia]]</f>
        <v>11</v>
      </c>
      <c r="E6807" s="24">
        <f>Tabela2025Horario[[#This Row],[Hora]]</f>
        <v>13</v>
      </c>
      <c r="F6807" s="25">
        <f>Tabela2025Horario[[#This Row],[Conj. Castilho]]</f>
        <v>0.63396934387320614</v>
      </c>
      <c r="G6807" s="25">
        <f>Tabela2025Horario[[#This Row],[Conj. Eol. Ventos Santa Eugênia]]</f>
        <v>0</v>
      </c>
      <c r="H6807" s="25">
        <f>Tabela2025Horario[[#This Row],[Conj. Guaimbê]]</f>
        <v>0.60037769218436765</v>
      </c>
      <c r="I6807" s="16"/>
      <c r="J6807" s="16"/>
      <c r="K6807" s="16"/>
      <c r="L6807" s="16"/>
      <c r="M6807" s="16"/>
      <c r="N6807" s="16"/>
      <c r="O6807" s="3">
        <f>IF(Tabela2025Horario[[#This Row],[Media Agregada Todas as Usinas]]*$Q$3265&gt;100%,100%,Tabela2025Horario[[#This Row],[Media Agregada Todas as Usinas]]*$Q$3265)</f>
        <v>1</v>
      </c>
    </row>
    <row r="6808" spans="1:15" x14ac:dyDescent="0.25">
      <c r="A6808" s="16">
        <f>Tabela2025Horario[[#This Row],[DataHora]]</f>
        <v>45941.583333333336</v>
      </c>
      <c r="B6808" s="17">
        <v>2026</v>
      </c>
      <c r="C6808" s="24">
        <f>Tabela2025Horario[[#This Row],[Mês]]</f>
        <v>10</v>
      </c>
      <c r="D6808" s="24">
        <f>Tabela2025Horario[[#This Row],[Dia]]</f>
        <v>11</v>
      </c>
      <c r="E6808" s="24">
        <f>Tabela2025Horario[[#This Row],[Hora]]</f>
        <v>14</v>
      </c>
      <c r="F6808" s="25">
        <f>Tabela2025Horario[[#This Row],[Conj. Castilho]]</f>
        <v>0.50459127103484702</v>
      </c>
      <c r="G6808" s="25">
        <f>Tabela2025Horario[[#This Row],[Conj. Eol. Ventos Santa Eugênia]]</f>
        <v>0</v>
      </c>
      <c r="H6808" s="25">
        <f>Tabela2025Horario[[#This Row],[Conj. Guaimbê]]</f>
        <v>0.49013204110030262</v>
      </c>
      <c r="I6808" s="16"/>
      <c r="J6808" s="16"/>
      <c r="K6808" s="16"/>
      <c r="L6808" s="16"/>
      <c r="M6808" s="16"/>
      <c r="N6808" s="16"/>
      <c r="O6808" s="3">
        <f>IF(Tabela2025Horario[[#This Row],[Media Agregada Todas as Usinas]]*$Q$3265&gt;100%,100%,Tabela2025Horario[[#This Row],[Media Agregada Todas as Usinas]]*$Q$3265)</f>
        <v>1</v>
      </c>
    </row>
    <row r="6809" spans="1:15" x14ac:dyDescent="0.25">
      <c r="A6809" s="16">
        <f>Tabela2025Horario[[#This Row],[DataHora]]</f>
        <v>45941.625</v>
      </c>
      <c r="B6809" s="17">
        <v>2026</v>
      </c>
      <c r="C6809" s="24">
        <f>Tabela2025Horario[[#This Row],[Mês]]</f>
        <v>10</v>
      </c>
      <c r="D6809" s="24">
        <f>Tabela2025Horario[[#This Row],[Dia]]</f>
        <v>11</v>
      </c>
      <c r="E6809" s="24">
        <f>Tabela2025Horario[[#This Row],[Hora]]</f>
        <v>15</v>
      </c>
      <c r="F6809" s="25">
        <f>Tabela2025Horario[[#This Row],[Conj. Castilho]]</f>
        <v>0.20996927299372081</v>
      </c>
      <c r="G6809" s="25">
        <f>Tabela2025Horario[[#This Row],[Conj. Eol. Ventos Santa Eugênia]]</f>
        <v>0</v>
      </c>
      <c r="H6809" s="25">
        <f>Tabela2025Horario[[#This Row],[Conj. Guaimbê]]</f>
        <v>0.10217257302289365</v>
      </c>
      <c r="I6809" s="16"/>
      <c r="J6809" s="16"/>
      <c r="K6809" s="16"/>
      <c r="L6809" s="16"/>
      <c r="M6809" s="16"/>
      <c r="N6809" s="16"/>
      <c r="O6809" s="3">
        <f>IF(Tabela2025Horario[[#This Row],[Media Agregada Todas as Usinas]]*$Q$3265&gt;100%,100%,Tabela2025Horario[[#This Row],[Media Agregada Todas as Usinas]]*$Q$3265)</f>
        <v>0.2243715282412263</v>
      </c>
    </row>
    <row r="6810" spans="1:15" x14ac:dyDescent="0.25">
      <c r="A6810" s="16">
        <f>Tabela2025Horario[[#This Row],[DataHora]]</f>
        <v>45941.666666666664</v>
      </c>
      <c r="B6810" s="17">
        <v>2026</v>
      </c>
      <c r="C6810" s="24">
        <f>Tabela2025Horario[[#This Row],[Mês]]</f>
        <v>10</v>
      </c>
      <c r="D6810" s="24">
        <f>Tabela2025Horario[[#This Row],[Dia]]</f>
        <v>11</v>
      </c>
      <c r="E6810" s="24">
        <f>Tabela2025Horario[[#This Row],[Hora]]</f>
        <v>16</v>
      </c>
      <c r="F6810" s="25">
        <f>Tabela2025Horario[[#This Row],[Conj. Castilho]]</f>
        <v>0</v>
      </c>
      <c r="G6810" s="25">
        <f>Tabela2025Horario[[#This Row],[Conj. Eol. Ventos Santa Eugênia]]</f>
        <v>0</v>
      </c>
      <c r="H6810" s="25">
        <f>Tabela2025Horario[[#This Row],[Conj. Guaimbê]]</f>
        <v>0</v>
      </c>
      <c r="I6810" s="16"/>
      <c r="J6810" s="16"/>
      <c r="K6810" s="16"/>
      <c r="L6810" s="16"/>
      <c r="M6810" s="16"/>
      <c r="N6810" s="16"/>
      <c r="O6810" s="3">
        <f>IF(Tabela2025Horario[[#This Row],[Media Agregada Todas as Usinas]]*$Q$3265&gt;100%,100%,Tabela2025Horario[[#This Row],[Media Agregada Todas as Usinas]]*$Q$3265)</f>
        <v>0</v>
      </c>
    </row>
    <row r="6811" spans="1:15" x14ac:dyDescent="0.25">
      <c r="A6811" s="16">
        <f>Tabela2025Horario[[#This Row],[DataHora]]</f>
        <v>45941.708333333336</v>
      </c>
      <c r="B6811" s="17">
        <v>2026</v>
      </c>
      <c r="C6811" s="24">
        <f>Tabela2025Horario[[#This Row],[Mês]]</f>
        <v>10</v>
      </c>
      <c r="D6811" s="24">
        <f>Tabela2025Horario[[#This Row],[Dia]]</f>
        <v>11</v>
      </c>
      <c r="E6811" s="24">
        <f>Tabela2025Horario[[#This Row],[Hora]]</f>
        <v>17</v>
      </c>
      <c r="F6811" s="25">
        <f>Tabela2025Horario[[#This Row],[Conj. Castilho]]</f>
        <v>0</v>
      </c>
      <c r="G6811" s="25">
        <f>Tabela2025Horario[[#This Row],[Conj. Eol. Ventos Santa Eugênia]]</f>
        <v>0</v>
      </c>
      <c r="H6811" s="25">
        <f>Tabela2025Horario[[#This Row],[Conj. Guaimbê]]</f>
        <v>0</v>
      </c>
      <c r="I6811" s="16"/>
      <c r="J6811" s="16"/>
      <c r="K6811" s="16"/>
      <c r="L6811" s="16"/>
      <c r="M6811" s="16"/>
      <c r="N6811" s="16"/>
      <c r="O6811" s="3">
        <f>IF(Tabela2025Horario[[#This Row],[Media Agregada Todas as Usinas]]*$Q$3265&gt;100%,100%,Tabela2025Horario[[#This Row],[Media Agregada Todas as Usinas]]*$Q$3265)</f>
        <v>0</v>
      </c>
    </row>
    <row r="6812" spans="1:15" x14ac:dyDescent="0.25">
      <c r="A6812" s="16">
        <f>Tabela2025Horario[[#This Row],[DataHora]]</f>
        <v>45941.75</v>
      </c>
      <c r="B6812" s="17">
        <v>2026</v>
      </c>
      <c r="C6812" s="24">
        <f>Tabela2025Horario[[#This Row],[Mês]]</f>
        <v>10</v>
      </c>
      <c r="D6812" s="24">
        <f>Tabela2025Horario[[#This Row],[Dia]]</f>
        <v>11</v>
      </c>
      <c r="E6812" s="24">
        <f>Tabela2025Horario[[#This Row],[Hora]]</f>
        <v>18</v>
      </c>
      <c r="F6812" s="25">
        <f>Tabela2025Horario[[#This Row],[Conj. Castilho]]</f>
        <v>0</v>
      </c>
      <c r="G6812" s="25">
        <f>Tabela2025Horario[[#This Row],[Conj. Eol. Ventos Santa Eugênia]]</f>
        <v>0</v>
      </c>
      <c r="H6812" s="25">
        <f>Tabela2025Horario[[#This Row],[Conj. Guaimbê]]</f>
        <v>0</v>
      </c>
      <c r="I6812" s="16"/>
      <c r="J6812" s="16"/>
      <c r="K6812" s="16"/>
      <c r="L6812" s="16"/>
      <c r="M6812" s="16"/>
      <c r="N6812" s="16"/>
      <c r="O6812" s="3">
        <f>IF(Tabela2025Horario[[#This Row],[Media Agregada Todas as Usinas]]*$Q$3265&gt;100%,100%,Tabela2025Horario[[#This Row],[Media Agregada Todas as Usinas]]*$Q$3265)</f>
        <v>0</v>
      </c>
    </row>
    <row r="6813" spans="1:15" x14ac:dyDescent="0.25">
      <c r="A6813" s="16">
        <f>Tabela2025Horario[[#This Row],[DataHora]]</f>
        <v>45941.791666666664</v>
      </c>
      <c r="B6813" s="17">
        <v>2026</v>
      </c>
      <c r="C6813" s="24">
        <f>Tabela2025Horario[[#This Row],[Mês]]</f>
        <v>10</v>
      </c>
      <c r="D6813" s="24">
        <f>Tabela2025Horario[[#This Row],[Dia]]</f>
        <v>11</v>
      </c>
      <c r="E6813" s="24">
        <f>Tabela2025Horario[[#This Row],[Hora]]</f>
        <v>19</v>
      </c>
      <c r="F6813" s="25">
        <f>Tabela2025Horario[[#This Row],[Conj. Castilho]]</f>
        <v>0</v>
      </c>
      <c r="G6813" s="25">
        <f>Tabela2025Horario[[#This Row],[Conj. Eol. Ventos Santa Eugênia]]</f>
        <v>0</v>
      </c>
      <c r="H6813" s="25">
        <f>Tabela2025Horario[[#This Row],[Conj. Guaimbê]]</f>
        <v>0</v>
      </c>
      <c r="I6813" s="16"/>
      <c r="J6813" s="16"/>
      <c r="K6813" s="16"/>
      <c r="L6813" s="16"/>
      <c r="M6813" s="16"/>
      <c r="N6813" s="16"/>
      <c r="O6813" s="3">
        <f>IF(Tabela2025Horario[[#This Row],[Media Agregada Todas as Usinas]]*$Q$3265&gt;100%,100%,Tabela2025Horario[[#This Row],[Media Agregada Todas as Usinas]]*$Q$3265)</f>
        <v>0</v>
      </c>
    </row>
    <row r="6814" spans="1:15" x14ac:dyDescent="0.25">
      <c r="A6814" s="16">
        <f>Tabela2025Horario[[#This Row],[DataHora]]</f>
        <v>45941.833333333336</v>
      </c>
      <c r="B6814" s="17">
        <v>2026</v>
      </c>
      <c r="C6814" s="24">
        <f>Tabela2025Horario[[#This Row],[Mês]]</f>
        <v>10</v>
      </c>
      <c r="D6814" s="24">
        <f>Tabela2025Horario[[#This Row],[Dia]]</f>
        <v>11</v>
      </c>
      <c r="E6814" s="24">
        <f>Tabela2025Horario[[#This Row],[Hora]]</f>
        <v>20</v>
      </c>
      <c r="F6814" s="25">
        <f>Tabela2025Horario[[#This Row],[Conj. Castilho]]</f>
        <v>0</v>
      </c>
      <c r="G6814" s="25">
        <f>Tabela2025Horario[[#This Row],[Conj. Eol. Ventos Santa Eugênia]]</f>
        <v>0</v>
      </c>
      <c r="H6814" s="25">
        <f>Tabela2025Horario[[#This Row],[Conj. Guaimbê]]</f>
        <v>0</v>
      </c>
      <c r="I6814" s="16"/>
      <c r="J6814" s="16"/>
      <c r="K6814" s="16"/>
      <c r="L6814" s="16"/>
      <c r="M6814" s="16"/>
      <c r="N6814" s="16"/>
      <c r="O6814" s="3">
        <f>IF(Tabela2025Horario[[#This Row],[Media Agregada Todas as Usinas]]*$Q$3265&gt;100%,100%,Tabela2025Horario[[#This Row],[Media Agregada Todas as Usinas]]*$Q$3265)</f>
        <v>0</v>
      </c>
    </row>
    <row r="6815" spans="1:15" x14ac:dyDescent="0.25">
      <c r="A6815" s="16">
        <f>Tabela2025Horario[[#This Row],[DataHora]]</f>
        <v>45941.875</v>
      </c>
      <c r="B6815" s="17">
        <v>2026</v>
      </c>
      <c r="C6815" s="24">
        <f>Tabela2025Horario[[#This Row],[Mês]]</f>
        <v>10</v>
      </c>
      <c r="D6815" s="24">
        <f>Tabela2025Horario[[#This Row],[Dia]]</f>
        <v>11</v>
      </c>
      <c r="E6815" s="24">
        <f>Tabela2025Horario[[#This Row],[Hora]]</f>
        <v>21</v>
      </c>
      <c r="F6815" s="25">
        <f>Tabela2025Horario[[#This Row],[Conj. Castilho]]</f>
        <v>0</v>
      </c>
      <c r="G6815" s="25">
        <f>Tabela2025Horario[[#This Row],[Conj. Eol. Ventos Santa Eugênia]]</f>
        <v>0</v>
      </c>
      <c r="H6815" s="25">
        <f>Tabela2025Horario[[#This Row],[Conj. Guaimbê]]</f>
        <v>0</v>
      </c>
      <c r="I6815" s="16"/>
      <c r="J6815" s="16"/>
      <c r="K6815" s="16"/>
      <c r="L6815" s="16"/>
      <c r="M6815" s="16"/>
      <c r="N6815" s="16"/>
      <c r="O6815" s="3">
        <f>IF(Tabela2025Horario[[#This Row],[Media Agregada Todas as Usinas]]*$Q$3265&gt;100%,100%,Tabela2025Horario[[#This Row],[Media Agregada Todas as Usinas]]*$Q$3265)</f>
        <v>0</v>
      </c>
    </row>
    <row r="6816" spans="1:15" x14ac:dyDescent="0.25">
      <c r="A6816" s="16">
        <f>Tabela2025Horario[[#This Row],[DataHora]]</f>
        <v>45941.916666666664</v>
      </c>
      <c r="B6816" s="17">
        <v>2026</v>
      </c>
      <c r="C6816" s="24">
        <f>Tabela2025Horario[[#This Row],[Mês]]</f>
        <v>10</v>
      </c>
      <c r="D6816" s="24">
        <f>Tabela2025Horario[[#This Row],[Dia]]</f>
        <v>11</v>
      </c>
      <c r="E6816" s="24">
        <f>Tabela2025Horario[[#This Row],[Hora]]</f>
        <v>22</v>
      </c>
      <c r="F6816" s="25">
        <f>Tabela2025Horario[[#This Row],[Conj. Castilho]]</f>
        <v>0</v>
      </c>
      <c r="G6816" s="25">
        <f>Tabela2025Horario[[#This Row],[Conj. Eol. Ventos Santa Eugênia]]</f>
        <v>0</v>
      </c>
      <c r="H6816" s="25">
        <f>Tabela2025Horario[[#This Row],[Conj. Guaimbê]]</f>
        <v>0</v>
      </c>
      <c r="I6816" s="16"/>
      <c r="J6816" s="16"/>
      <c r="K6816" s="16"/>
      <c r="L6816" s="16"/>
      <c r="M6816" s="16"/>
      <c r="N6816" s="16"/>
      <c r="O6816" s="3">
        <f>IF(Tabela2025Horario[[#This Row],[Media Agregada Todas as Usinas]]*$Q$3265&gt;100%,100%,Tabela2025Horario[[#This Row],[Media Agregada Todas as Usinas]]*$Q$3265)</f>
        <v>0</v>
      </c>
    </row>
    <row r="6817" spans="1:15" x14ac:dyDescent="0.25">
      <c r="A6817" s="16">
        <f>Tabela2025Horario[[#This Row],[DataHora]]</f>
        <v>45941.958333333336</v>
      </c>
      <c r="B6817" s="17">
        <v>2026</v>
      </c>
      <c r="C6817" s="24">
        <f>Tabela2025Horario[[#This Row],[Mês]]</f>
        <v>10</v>
      </c>
      <c r="D6817" s="24">
        <f>Tabela2025Horario[[#This Row],[Dia]]</f>
        <v>11</v>
      </c>
      <c r="E6817" s="24">
        <f>Tabela2025Horario[[#This Row],[Hora]]</f>
        <v>23</v>
      </c>
      <c r="F6817" s="25">
        <f>Tabela2025Horario[[#This Row],[Conj. Castilho]]</f>
        <v>0</v>
      </c>
      <c r="G6817" s="25">
        <f>Tabela2025Horario[[#This Row],[Conj. Eol. Ventos Santa Eugênia]]</f>
        <v>0</v>
      </c>
      <c r="H6817" s="25">
        <f>Tabela2025Horario[[#This Row],[Conj. Guaimbê]]</f>
        <v>0</v>
      </c>
      <c r="I6817" s="16"/>
      <c r="J6817" s="16"/>
      <c r="K6817" s="16"/>
      <c r="L6817" s="16"/>
      <c r="M6817" s="16"/>
      <c r="N6817" s="16"/>
      <c r="O6817" s="3">
        <f>IF(Tabela2025Horario[[#This Row],[Media Agregada Todas as Usinas]]*$Q$3265&gt;100%,100%,Tabela2025Horario[[#This Row],[Media Agregada Todas as Usinas]]*$Q$3265)</f>
        <v>0</v>
      </c>
    </row>
    <row r="6818" spans="1:15" x14ac:dyDescent="0.25">
      <c r="A6818" s="16">
        <f>Tabela2025Horario[[#This Row],[DataHora]]</f>
        <v>45942</v>
      </c>
      <c r="B6818" s="17">
        <v>2026</v>
      </c>
      <c r="C6818" s="24">
        <f>Tabela2025Horario[[#This Row],[Mês]]</f>
        <v>10</v>
      </c>
      <c r="D6818" s="24">
        <f>Tabela2025Horario[[#This Row],[Dia]]</f>
        <v>12</v>
      </c>
      <c r="E6818" s="24">
        <f>Tabela2025Horario[[#This Row],[Hora]]</f>
        <v>0</v>
      </c>
      <c r="F6818" s="25">
        <f>Tabela2025Horario[[#This Row],[Conj. Castilho]]</f>
        <v>0</v>
      </c>
      <c r="G6818" s="25">
        <f>Tabela2025Horario[[#This Row],[Conj. Eol. Ventos Santa Eugênia]]</f>
        <v>0</v>
      </c>
      <c r="H6818" s="25">
        <f>Tabela2025Horario[[#This Row],[Conj. Guaimbê]]</f>
        <v>0</v>
      </c>
      <c r="I6818" s="16"/>
      <c r="J6818" s="16"/>
      <c r="K6818" s="16"/>
      <c r="L6818" s="16"/>
      <c r="M6818" s="16"/>
      <c r="N6818" s="16"/>
      <c r="O6818" s="3">
        <f>IF(Tabela2025Horario[[#This Row],[Media Agregada Todas as Usinas]]*$Q$3265&gt;100%,100%,Tabela2025Horario[[#This Row],[Media Agregada Todas as Usinas]]*$Q$3265)</f>
        <v>0</v>
      </c>
    </row>
    <row r="6819" spans="1:15" x14ac:dyDescent="0.25">
      <c r="A6819" s="16">
        <f>Tabela2025Horario[[#This Row],[DataHora]]</f>
        <v>45942.041666666664</v>
      </c>
      <c r="B6819" s="17">
        <v>2026</v>
      </c>
      <c r="C6819" s="24">
        <f>Tabela2025Horario[[#This Row],[Mês]]</f>
        <v>10</v>
      </c>
      <c r="D6819" s="24">
        <f>Tabela2025Horario[[#This Row],[Dia]]</f>
        <v>12</v>
      </c>
      <c r="E6819" s="24">
        <f>Tabela2025Horario[[#This Row],[Hora]]</f>
        <v>1</v>
      </c>
      <c r="F6819" s="25">
        <f>Tabela2025Horario[[#This Row],[Conj. Castilho]]</f>
        <v>0</v>
      </c>
      <c r="G6819" s="25">
        <f>Tabela2025Horario[[#This Row],[Conj. Eol. Ventos Santa Eugênia]]</f>
        <v>0</v>
      </c>
      <c r="H6819" s="25">
        <f>Tabela2025Horario[[#This Row],[Conj. Guaimbê]]</f>
        <v>0</v>
      </c>
      <c r="I6819" s="16"/>
      <c r="J6819" s="16"/>
      <c r="K6819" s="16"/>
      <c r="L6819" s="16"/>
      <c r="M6819" s="16"/>
      <c r="N6819" s="16"/>
      <c r="O6819" s="3">
        <f>IF(Tabela2025Horario[[#This Row],[Media Agregada Todas as Usinas]]*$Q$3265&gt;100%,100%,Tabela2025Horario[[#This Row],[Media Agregada Todas as Usinas]]*$Q$3265)</f>
        <v>0</v>
      </c>
    </row>
    <row r="6820" spans="1:15" x14ac:dyDescent="0.25">
      <c r="A6820" s="16">
        <f>Tabela2025Horario[[#This Row],[DataHora]]</f>
        <v>45942.083333333336</v>
      </c>
      <c r="B6820" s="17">
        <v>2026</v>
      </c>
      <c r="C6820" s="24">
        <f>Tabela2025Horario[[#This Row],[Mês]]</f>
        <v>10</v>
      </c>
      <c r="D6820" s="24">
        <f>Tabela2025Horario[[#This Row],[Dia]]</f>
        <v>12</v>
      </c>
      <c r="E6820" s="24">
        <f>Tabela2025Horario[[#This Row],[Hora]]</f>
        <v>2</v>
      </c>
      <c r="F6820" s="25">
        <f>Tabela2025Horario[[#This Row],[Conj. Castilho]]</f>
        <v>0</v>
      </c>
      <c r="G6820" s="25">
        <f>Tabela2025Horario[[#This Row],[Conj. Eol. Ventos Santa Eugênia]]</f>
        <v>0</v>
      </c>
      <c r="H6820" s="25">
        <f>Tabela2025Horario[[#This Row],[Conj. Guaimbê]]</f>
        <v>0</v>
      </c>
      <c r="I6820" s="16"/>
      <c r="J6820" s="16"/>
      <c r="K6820" s="16"/>
      <c r="L6820" s="16"/>
      <c r="M6820" s="16"/>
      <c r="N6820" s="16"/>
      <c r="O6820" s="3">
        <f>IF(Tabela2025Horario[[#This Row],[Media Agregada Todas as Usinas]]*$Q$3265&gt;100%,100%,Tabela2025Horario[[#This Row],[Media Agregada Todas as Usinas]]*$Q$3265)</f>
        <v>0</v>
      </c>
    </row>
    <row r="6821" spans="1:15" x14ac:dyDescent="0.25">
      <c r="A6821" s="16">
        <f>Tabela2025Horario[[#This Row],[DataHora]]</f>
        <v>45942.125</v>
      </c>
      <c r="B6821" s="17">
        <v>2026</v>
      </c>
      <c r="C6821" s="24">
        <f>Tabela2025Horario[[#This Row],[Mês]]</f>
        <v>10</v>
      </c>
      <c r="D6821" s="24">
        <f>Tabela2025Horario[[#This Row],[Dia]]</f>
        <v>12</v>
      </c>
      <c r="E6821" s="24">
        <f>Tabela2025Horario[[#This Row],[Hora]]</f>
        <v>3</v>
      </c>
      <c r="F6821" s="25">
        <f>Tabela2025Horario[[#This Row],[Conj. Castilho]]</f>
        <v>0</v>
      </c>
      <c r="G6821" s="25">
        <f>Tabela2025Horario[[#This Row],[Conj. Eol. Ventos Santa Eugênia]]</f>
        <v>0</v>
      </c>
      <c r="H6821" s="25">
        <f>Tabela2025Horario[[#This Row],[Conj. Guaimbê]]</f>
        <v>0</v>
      </c>
      <c r="I6821" s="16"/>
      <c r="J6821" s="16"/>
      <c r="K6821" s="16"/>
      <c r="L6821" s="16"/>
      <c r="M6821" s="16"/>
      <c r="N6821" s="16"/>
      <c r="O6821" s="3">
        <f>IF(Tabela2025Horario[[#This Row],[Media Agregada Todas as Usinas]]*$Q$3265&gt;100%,100%,Tabela2025Horario[[#This Row],[Media Agregada Todas as Usinas]]*$Q$3265)</f>
        <v>0</v>
      </c>
    </row>
    <row r="6822" spans="1:15" x14ac:dyDescent="0.25">
      <c r="A6822" s="16">
        <f>Tabela2025Horario[[#This Row],[DataHora]]</f>
        <v>45942.166666666664</v>
      </c>
      <c r="B6822" s="17">
        <v>2026</v>
      </c>
      <c r="C6822" s="24">
        <f>Tabela2025Horario[[#This Row],[Mês]]</f>
        <v>10</v>
      </c>
      <c r="D6822" s="24">
        <f>Tabela2025Horario[[#This Row],[Dia]]</f>
        <v>12</v>
      </c>
      <c r="E6822" s="24">
        <f>Tabela2025Horario[[#This Row],[Hora]]</f>
        <v>4</v>
      </c>
      <c r="F6822" s="25">
        <f>Tabela2025Horario[[#This Row],[Conj. Castilho]]</f>
        <v>0</v>
      </c>
      <c r="G6822" s="25">
        <f>Tabela2025Horario[[#This Row],[Conj. Eol. Ventos Santa Eugênia]]</f>
        <v>0</v>
      </c>
      <c r="H6822" s="25">
        <f>Tabela2025Horario[[#This Row],[Conj. Guaimbê]]</f>
        <v>0</v>
      </c>
      <c r="I6822" s="16"/>
      <c r="J6822" s="16"/>
      <c r="K6822" s="16"/>
      <c r="L6822" s="16"/>
      <c r="M6822" s="16"/>
      <c r="N6822" s="16"/>
      <c r="O6822" s="3">
        <f>IF(Tabela2025Horario[[#This Row],[Media Agregada Todas as Usinas]]*$Q$3265&gt;100%,100%,Tabela2025Horario[[#This Row],[Media Agregada Todas as Usinas]]*$Q$3265)</f>
        <v>0</v>
      </c>
    </row>
    <row r="6823" spans="1:15" x14ac:dyDescent="0.25">
      <c r="A6823" s="16">
        <f>Tabela2025Horario[[#This Row],[DataHora]]</f>
        <v>45942.208333333336</v>
      </c>
      <c r="B6823" s="17">
        <v>2026</v>
      </c>
      <c r="C6823" s="24">
        <f>Tabela2025Horario[[#This Row],[Mês]]</f>
        <v>10</v>
      </c>
      <c r="D6823" s="24">
        <f>Tabela2025Horario[[#This Row],[Dia]]</f>
        <v>12</v>
      </c>
      <c r="E6823" s="24">
        <f>Tabela2025Horario[[#This Row],[Hora]]</f>
        <v>5</v>
      </c>
      <c r="F6823" s="25">
        <f>Tabela2025Horario[[#This Row],[Conj. Castilho]]</f>
        <v>0</v>
      </c>
      <c r="G6823" s="25">
        <f>Tabela2025Horario[[#This Row],[Conj. Eol. Ventos Santa Eugênia]]</f>
        <v>0</v>
      </c>
      <c r="H6823" s="25">
        <f>Tabela2025Horario[[#This Row],[Conj. Guaimbê]]</f>
        <v>0</v>
      </c>
      <c r="I6823" s="16"/>
      <c r="J6823" s="16"/>
      <c r="K6823" s="16"/>
      <c r="L6823" s="16"/>
      <c r="M6823" s="16"/>
      <c r="N6823" s="16"/>
      <c r="O6823" s="3">
        <f>IF(Tabela2025Horario[[#This Row],[Media Agregada Todas as Usinas]]*$Q$3265&gt;100%,100%,Tabela2025Horario[[#This Row],[Media Agregada Todas as Usinas]]*$Q$3265)</f>
        <v>0.15427155453534097</v>
      </c>
    </row>
    <row r="6824" spans="1:15" x14ac:dyDescent="0.25">
      <c r="A6824" s="16">
        <f>Tabela2025Horario[[#This Row],[DataHora]]</f>
        <v>45942.25</v>
      </c>
      <c r="B6824" s="17">
        <v>2026</v>
      </c>
      <c r="C6824" s="24">
        <f>Tabela2025Horario[[#This Row],[Mês]]</f>
        <v>10</v>
      </c>
      <c r="D6824" s="24">
        <f>Tabela2025Horario[[#This Row],[Dia]]</f>
        <v>12</v>
      </c>
      <c r="E6824" s="24">
        <f>Tabela2025Horario[[#This Row],[Hora]]</f>
        <v>6</v>
      </c>
      <c r="F6824" s="25">
        <f>Tabela2025Horario[[#This Row],[Conj. Castilho]]</f>
        <v>0</v>
      </c>
      <c r="G6824" s="25">
        <f>Tabela2025Horario[[#This Row],[Conj. Eol. Ventos Santa Eugênia]]</f>
        <v>0</v>
      </c>
      <c r="H6824" s="25">
        <f>Tabela2025Horario[[#This Row],[Conj. Guaimbê]]</f>
        <v>0</v>
      </c>
      <c r="I6824" s="16"/>
      <c r="J6824" s="16"/>
      <c r="K6824" s="16"/>
      <c r="L6824" s="16"/>
      <c r="M6824" s="16"/>
      <c r="N6824" s="16"/>
      <c r="O6824" s="3">
        <f>IF(Tabela2025Horario[[#This Row],[Media Agregada Todas as Usinas]]*$Q$3265&gt;100%,100%,Tabela2025Horario[[#This Row],[Media Agregada Todas as Usinas]]*$Q$3265)</f>
        <v>0.5719338584753545</v>
      </c>
    </row>
    <row r="6825" spans="1:15" x14ac:dyDescent="0.25">
      <c r="A6825" s="16">
        <f>Tabela2025Horario[[#This Row],[DataHora]]</f>
        <v>45942.291666666664</v>
      </c>
      <c r="B6825" s="17">
        <v>2026</v>
      </c>
      <c r="C6825" s="24">
        <f>Tabela2025Horario[[#This Row],[Mês]]</f>
        <v>10</v>
      </c>
      <c r="D6825" s="24">
        <f>Tabela2025Horario[[#This Row],[Dia]]</f>
        <v>12</v>
      </c>
      <c r="E6825" s="24">
        <f>Tabela2025Horario[[#This Row],[Hora]]</f>
        <v>7</v>
      </c>
      <c r="F6825" s="25">
        <f>Tabela2025Horario[[#This Row],[Conj. Castilho]]</f>
        <v>0</v>
      </c>
      <c r="G6825" s="25">
        <f>Tabela2025Horario[[#This Row],[Conj. Eol. Ventos Santa Eugênia]]</f>
        <v>0.39117700863913552</v>
      </c>
      <c r="H6825" s="25">
        <f>Tabela2025Horario[[#This Row],[Conj. Guaimbê]]</f>
        <v>0</v>
      </c>
      <c r="I6825" s="16"/>
      <c r="J6825" s="16"/>
      <c r="K6825" s="16"/>
      <c r="L6825" s="16"/>
      <c r="M6825" s="16"/>
      <c r="N6825" s="16"/>
      <c r="O6825" s="3">
        <f>IF(Tabela2025Horario[[#This Row],[Media Agregada Todas as Usinas]]*$Q$3265&gt;100%,100%,Tabela2025Horario[[#This Row],[Media Agregada Todas as Usinas]]*$Q$3265)</f>
        <v>1</v>
      </c>
    </row>
    <row r="6826" spans="1:15" x14ac:dyDescent="0.25">
      <c r="A6826" s="16">
        <f>Tabela2025Horario[[#This Row],[DataHora]]</f>
        <v>45942.333333333336</v>
      </c>
      <c r="B6826" s="17">
        <v>2026</v>
      </c>
      <c r="C6826" s="24">
        <f>Tabela2025Horario[[#This Row],[Mês]]</f>
        <v>10</v>
      </c>
      <c r="D6826" s="24">
        <f>Tabela2025Horario[[#This Row],[Dia]]</f>
        <v>12</v>
      </c>
      <c r="E6826" s="24">
        <f>Tabela2025Horario[[#This Row],[Hora]]</f>
        <v>8</v>
      </c>
      <c r="F6826" s="25">
        <f>Tabela2025Horario[[#This Row],[Conj. Castilho]]</f>
        <v>0</v>
      </c>
      <c r="G6826" s="25">
        <f>Tabela2025Horario[[#This Row],[Conj. Eol. Ventos Santa Eugênia]]</f>
        <v>0.43344595202961456</v>
      </c>
      <c r="H6826" s="25">
        <f>Tabela2025Horario[[#This Row],[Conj. Guaimbê]]</f>
        <v>0</v>
      </c>
      <c r="I6826" s="16"/>
      <c r="J6826" s="16"/>
      <c r="K6826" s="16"/>
      <c r="L6826" s="16"/>
      <c r="M6826" s="16"/>
      <c r="N6826" s="16"/>
      <c r="O6826" s="3">
        <f>IF(Tabela2025Horario[[#This Row],[Media Agregada Todas as Usinas]]*$Q$3265&gt;100%,100%,Tabela2025Horario[[#This Row],[Media Agregada Todas as Usinas]]*$Q$3265)</f>
        <v>1</v>
      </c>
    </row>
    <row r="6827" spans="1:15" x14ac:dyDescent="0.25">
      <c r="A6827" s="16">
        <f>Tabela2025Horario[[#This Row],[DataHora]]</f>
        <v>45942.375</v>
      </c>
      <c r="B6827" s="17">
        <v>2026</v>
      </c>
      <c r="C6827" s="24">
        <f>Tabela2025Horario[[#This Row],[Mês]]</f>
        <v>10</v>
      </c>
      <c r="D6827" s="24">
        <f>Tabela2025Horario[[#This Row],[Dia]]</f>
        <v>12</v>
      </c>
      <c r="E6827" s="24">
        <f>Tabela2025Horario[[#This Row],[Hora]]</f>
        <v>9</v>
      </c>
      <c r="F6827" s="25">
        <f>Tabela2025Horario[[#This Row],[Conj. Castilho]]</f>
        <v>0.26209793355579081</v>
      </c>
      <c r="G6827" s="25">
        <f>Tabela2025Horario[[#This Row],[Conj. Eol. Ventos Santa Eugênia]]</f>
        <v>0.56510633990247494</v>
      </c>
      <c r="H6827" s="25">
        <f>Tabela2025Horario[[#This Row],[Conj. Guaimbê]]</f>
        <v>0</v>
      </c>
      <c r="I6827" s="16"/>
      <c r="J6827" s="16"/>
      <c r="K6827" s="16"/>
      <c r="L6827" s="16"/>
      <c r="M6827" s="16"/>
      <c r="N6827" s="16"/>
      <c r="O6827" s="3">
        <f>IF(Tabela2025Horario[[#This Row],[Media Agregada Todas as Usinas]]*$Q$3265&gt;100%,100%,Tabela2025Horario[[#This Row],[Media Agregada Todas as Usinas]]*$Q$3265)</f>
        <v>1</v>
      </c>
    </row>
    <row r="6828" spans="1:15" x14ac:dyDescent="0.25">
      <c r="A6828" s="16">
        <f>Tabela2025Horario[[#This Row],[DataHora]]</f>
        <v>45942.416666666664</v>
      </c>
      <c r="B6828" s="17">
        <v>2026</v>
      </c>
      <c r="C6828" s="24">
        <f>Tabela2025Horario[[#This Row],[Mês]]</f>
        <v>10</v>
      </c>
      <c r="D6828" s="24">
        <f>Tabela2025Horario[[#This Row],[Dia]]</f>
        <v>12</v>
      </c>
      <c r="E6828" s="24">
        <f>Tabela2025Horario[[#This Row],[Hora]]</f>
        <v>10</v>
      </c>
      <c r="F6828" s="25">
        <f>Tabela2025Horario[[#This Row],[Conj. Castilho]]</f>
        <v>0.12346595808231209</v>
      </c>
      <c r="G6828" s="25">
        <f>Tabela2025Horario[[#This Row],[Conj. Eol. Ventos Santa Eugênia]]</f>
        <v>0.62853120191252065</v>
      </c>
      <c r="H6828" s="25">
        <f>Tabela2025Horario[[#This Row],[Conj. Guaimbê]]</f>
        <v>0</v>
      </c>
      <c r="I6828" s="16"/>
      <c r="J6828" s="16"/>
      <c r="K6828" s="16"/>
      <c r="L6828" s="16"/>
      <c r="M6828" s="16"/>
      <c r="N6828" s="16"/>
      <c r="O6828" s="3">
        <f>IF(Tabela2025Horario[[#This Row],[Media Agregada Todas as Usinas]]*$Q$3265&gt;100%,100%,Tabela2025Horario[[#This Row],[Media Agregada Todas as Usinas]]*$Q$3265)</f>
        <v>1</v>
      </c>
    </row>
    <row r="6829" spans="1:15" x14ac:dyDescent="0.25">
      <c r="A6829" s="16">
        <f>Tabela2025Horario[[#This Row],[DataHora]]</f>
        <v>45942.458333333336</v>
      </c>
      <c r="B6829" s="17">
        <v>2026</v>
      </c>
      <c r="C6829" s="24">
        <f>Tabela2025Horario[[#This Row],[Mês]]</f>
        <v>10</v>
      </c>
      <c r="D6829" s="24">
        <f>Tabela2025Horario[[#This Row],[Dia]]</f>
        <v>12</v>
      </c>
      <c r="E6829" s="24">
        <f>Tabela2025Horario[[#This Row],[Hora]]</f>
        <v>11</v>
      </c>
      <c r="F6829" s="25">
        <f>Tabela2025Horario[[#This Row],[Conj. Castilho]]</f>
        <v>0.24751856891129301</v>
      </c>
      <c r="G6829" s="25">
        <f>Tabela2025Horario[[#This Row],[Conj. Eol. Ventos Santa Eugênia]]</f>
        <v>0.53121224026277347</v>
      </c>
      <c r="H6829" s="25">
        <f>Tabela2025Horario[[#This Row],[Conj. Guaimbê]]</f>
        <v>4.6811141257684506E-2</v>
      </c>
      <c r="I6829" s="16"/>
      <c r="J6829" s="16"/>
      <c r="K6829" s="16"/>
      <c r="L6829" s="16"/>
      <c r="M6829" s="16"/>
      <c r="N6829" s="16"/>
      <c r="O6829" s="3">
        <f>IF(Tabela2025Horario[[#This Row],[Media Agregada Todas as Usinas]]*$Q$3265&gt;100%,100%,Tabela2025Horario[[#This Row],[Media Agregada Todas as Usinas]]*$Q$3265)</f>
        <v>1</v>
      </c>
    </row>
    <row r="6830" spans="1:15" x14ac:dyDescent="0.25">
      <c r="A6830" s="16">
        <f>Tabela2025Horario[[#This Row],[DataHora]]</f>
        <v>45942.5</v>
      </c>
      <c r="B6830" s="17">
        <v>2026</v>
      </c>
      <c r="C6830" s="24">
        <f>Tabela2025Horario[[#This Row],[Mês]]</f>
        <v>10</v>
      </c>
      <c r="D6830" s="24">
        <f>Tabela2025Horario[[#This Row],[Dia]]</f>
        <v>12</v>
      </c>
      <c r="E6830" s="24">
        <f>Tabela2025Horario[[#This Row],[Hora]]</f>
        <v>12</v>
      </c>
      <c r="F6830" s="25">
        <f>Tabela2025Horario[[#This Row],[Conj. Castilho]]</f>
        <v>0.12242367422237679</v>
      </c>
      <c r="G6830" s="25">
        <f>Tabela2025Horario[[#This Row],[Conj. Eol. Ventos Santa Eugênia]]</f>
        <v>0.36832938155560324</v>
      </c>
      <c r="H6830" s="25">
        <f>Tabela2025Horario[[#This Row],[Conj. Guaimbê]]</f>
        <v>3.6447150751469523E-2</v>
      </c>
      <c r="I6830" s="16"/>
      <c r="J6830" s="16"/>
      <c r="K6830" s="16"/>
      <c r="L6830" s="16"/>
      <c r="M6830" s="16"/>
      <c r="N6830" s="16"/>
      <c r="O6830" s="3">
        <f>IF(Tabela2025Horario[[#This Row],[Media Agregada Todas as Usinas]]*$Q$3265&gt;100%,100%,Tabela2025Horario[[#This Row],[Media Agregada Todas as Usinas]]*$Q$3265)</f>
        <v>1</v>
      </c>
    </row>
    <row r="6831" spans="1:15" x14ac:dyDescent="0.25">
      <c r="A6831" s="16">
        <f>Tabela2025Horario[[#This Row],[DataHora]]</f>
        <v>45942.541666666664</v>
      </c>
      <c r="B6831" s="17">
        <v>2026</v>
      </c>
      <c r="C6831" s="24">
        <f>Tabela2025Horario[[#This Row],[Mês]]</f>
        <v>10</v>
      </c>
      <c r="D6831" s="24">
        <f>Tabela2025Horario[[#This Row],[Dia]]</f>
        <v>12</v>
      </c>
      <c r="E6831" s="24">
        <f>Tabela2025Horario[[#This Row],[Hora]]</f>
        <v>13</v>
      </c>
      <c r="F6831" s="25">
        <f>Tabela2025Horario[[#This Row],[Conj. Castilho]]</f>
        <v>0</v>
      </c>
      <c r="G6831" s="25">
        <f>Tabela2025Horario[[#This Row],[Conj. Eol. Ventos Santa Eugênia]]</f>
        <v>0.4321451991159867</v>
      </c>
      <c r="H6831" s="25">
        <f>Tabela2025Horario[[#This Row],[Conj. Guaimbê]]</f>
        <v>0</v>
      </c>
      <c r="I6831" s="16"/>
      <c r="J6831" s="16"/>
      <c r="K6831" s="16"/>
      <c r="L6831" s="16"/>
      <c r="M6831" s="16"/>
      <c r="N6831" s="16"/>
      <c r="O6831" s="3">
        <f>IF(Tabela2025Horario[[#This Row],[Media Agregada Todas as Usinas]]*$Q$3265&gt;100%,100%,Tabela2025Horario[[#This Row],[Media Agregada Todas as Usinas]]*$Q$3265)</f>
        <v>1</v>
      </c>
    </row>
    <row r="6832" spans="1:15" x14ac:dyDescent="0.25">
      <c r="A6832" s="16">
        <f>Tabela2025Horario[[#This Row],[DataHora]]</f>
        <v>45942.583333333336</v>
      </c>
      <c r="B6832" s="17">
        <v>2026</v>
      </c>
      <c r="C6832" s="24">
        <f>Tabela2025Horario[[#This Row],[Mês]]</f>
        <v>10</v>
      </c>
      <c r="D6832" s="24">
        <f>Tabela2025Horario[[#This Row],[Dia]]</f>
        <v>12</v>
      </c>
      <c r="E6832" s="24">
        <f>Tabela2025Horario[[#This Row],[Hora]]</f>
        <v>14</v>
      </c>
      <c r="F6832" s="25">
        <f>Tabela2025Horario[[#This Row],[Conj. Castilho]]</f>
        <v>0</v>
      </c>
      <c r="G6832" s="25">
        <f>Tabela2025Horario[[#This Row],[Conj. Eol. Ventos Santa Eugênia]]</f>
        <v>0.20709808745947311</v>
      </c>
      <c r="H6832" s="25">
        <f>Tabela2025Horario[[#This Row],[Conj. Guaimbê]]</f>
        <v>0</v>
      </c>
      <c r="I6832" s="16"/>
      <c r="J6832" s="16"/>
      <c r="K6832" s="16"/>
      <c r="L6832" s="16"/>
      <c r="M6832" s="16"/>
      <c r="N6832" s="16"/>
      <c r="O6832" s="3">
        <f>IF(Tabela2025Horario[[#This Row],[Media Agregada Todas as Usinas]]*$Q$3265&gt;100%,100%,Tabela2025Horario[[#This Row],[Media Agregada Todas as Usinas]]*$Q$3265)</f>
        <v>0.36265254079100184</v>
      </c>
    </row>
    <row r="6833" spans="1:15" x14ac:dyDescent="0.25">
      <c r="A6833" s="16">
        <f>Tabela2025Horario[[#This Row],[DataHora]]</f>
        <v>45942.625</v>
      </c>
      <c r="B6833" s="17">
        <v>2026</v>
      </c>
      <c r="C6833" s="24">
        <f>Tabela2025Horario[[#This Row],[Mês]]</f>
        <v>10</v>
      </c>
      <c r="D6833" s="24">
        <f>Tabela2025Horario[[#This Row],[Dia]]</f>
        <v>12</v>
      </c>
      <c r="E6833" s="24">
        <f>Tabela2025Horario[[#This Row],[Hora]]</f>
        <v>15</v>
      </c>
      <c r="F6833" s="25">
        <f>Tabela2025Horario[[#This Row],[Conj. Castilho]]</f>
        <v>0</v>
      </c>
      <c r="G6833" s="25">
        <f>Tabela2025Horario[[#This Row],[Conj. Eol. Ventos Santa Eugênia]]</f>
        <v>1.30193544175723E-2</v>
      </c>
      <c r="H6833" s="25">
        <f>Tabela2025Horario[[#This Row],[Conj. Guaimbê]]</f>
        <v>0</v>
      </c>
      <c r="I6833" s="16"/>
      <c r="J6833" s="16"/>
      <c r="K6833" s="16"/>
      <c r="L6833" s="16"/>
      <c r="M6833" s="16"/>
      <c r="N6833" s="16"/>
      <c r="O6833" s="3">
        <f>IF(Tabela2025Horario[[#This Row],[Media Agregada Todas as Usinas]]*$Q$3265&gt;100%,100%,Tabela2025Horario[[#This Row],[Media Agregada Todas as Usinas]]*$Q$3265)</f>
        <v>8.126574177517807E-3</v>
      </c>
    </row>
    <row r="6834" spans="1:15" x14ac:dyDescent="0.25">
      <c r="A6834" s="16">
        <f>Tabela2025Horario[[#This Row],[DataHora]]</f>
        <v>45942.666666666664</v>
      </c>
      <c r="B6834" s="17">
        <v>2026</v>
      </c>
      <c r="C6834" s="24">
        <f>Tabela2025Horario[[#This Row],[Mês]]</f>
        <v>10</v>
      </c>
      <c r="D6834" s="24">
        <f>Tabela2025Horario[[#This Row],[Dia]]</f>
        <v>12</v>
      </c>
      <c r="E6834" s="24">
        <f>Tabela2025Horario[[#This Row],[Hora]]</f>
        <v>16</v>
      </c>
      <c r="F6834" s="25">
        <f>Tabela2025Horario[[#This Row],[Conj. Castilho]]</f>
        <v>0</v>
      </c>
      <c r="G6834" s="25">
        <f>Tabela2025Horario[[#This Row],[Conj. Eol. Ventos Santa Eugênia]]</f>
        <v>0</v>
      </c>
      <c r="H6834" s="25">
        <f>Tabela2025Horario[[#This Row],[Conj. Guaimbê]]</f>
        <v>0</v>
      </c>
      <c r="I6834" s="16"/>
      <c r="J6834" s="16"/>
      <c r="K6834" s="16"/>
      <c r="L6834" s="16"/>
      <c r="M6834" s="16"/>
      <c r="N6834" s="16"/>
      <c r="O6834" s="3">
        <f>IF(Tabela2025Horario[[#This Row],[Media Agregada Todas as Usinas]]*$Q$3265&gt;100%,100%,Tabela2025Horario[[#This Row],[Media Agregada Todas as Usinas]]*$Q$3265)</f>
        <v>0</v>
      </c>
    </row>
    <row r="6835" spans="1:15" x14ac:dyDescent="0.25">
      <c r="A6835" s="16">
        <f>Tabela2025Horario[[#This Row],[DataHora]]</f>
        <v>45942.708333333336</v>
      </c>
      <c r="B6835" s="17">
        <v>2026</v>
      </c>
      <c r="C6835" s="24">
        <f>Tabela2025Horario[[#This Row],[Mês]]</f>
        <v>10</v>
      </c>
      <c r="D6835" s="24">
        <f>Tabela2025Horario[[#This Row],[Dia]]</f>
        <v>12</v>
      </c>
      <c r="E6835" s="24">
        <f>Tabela2025Horario[[#This Row],[Hora]]</f>
        <v>17</v>
      </c>
      <c r="F6835" s="25">
        <f>Tabela2025Horario[[#This Row],[Conj. Castilho]]</f>
        <v>0</v>
      </c>
      <c r="G6835" s="25">
        <f>Tabela2025Horario[[#This Row],[Conj. Eol. Ventos Santa Eugênia]]</f>
        <v>0</v>
      </c>
      <c r="H6835" s="25">
        <f>Tabela2025Horario[[#This Row],[Conj. Guaimbê]]</f>
        <v>0</v>
      </c>
      <c r="I6835" s="16"/>
      <c r="J6835" s="16"/>
      <c r="K6835" s="16"/>
      <c r="L6835" s="16"/>
      <c r="M6835" s="16"/>
      <c r="N6835" s="16"/>
      <c r="O6835" s="3">
        <f>IF(Tabela2025Horario[[#This Row],[Media Agregada Todas as Usinas]]*$Q$3265&gt;100%,100%,Tabela2025Horario[[#This Row],[Media Agregada Todas as Usinas]]*$Q$3265)</f>
        <v>0</v>
      </c>
    </row>
    <row r="6836" spans="1:15" x14ac:dyDescent="0.25">
      <c r="A6836" s="16">
        <f>Tabela2025Horario[[#This Row],[DataHora]]</f>
        <v>45942.75</v>
      </c>
      <c r="B6836" s="17">
        <v>2026</v>
      </c>
      <c r="C6836" s="24">
        <f>Tabela2025Horario[[#This Row],[Mês]]</f>
        <v>10</v>
      </c>
      <c r="D6836" s="24">
        <f>Tabela2025Horario[[#This Row],[Dia]]</f>
        <v>12</v>
      </c>
      <c r="E6836" s="24">
        <f>Tabela2025Horario[[#This Row],[Hora]]</f>
        <v>18</v>
      </c>
      <c r="F6836" s="25">
        <f>Tabela2025Horario[[#This Row],[Conj. Castilho]]</f>
        <v>0</v>
      </c>
      <c r="G6836" s="25">
        <f>Tabela2025Horario[[#This Row],[Conj. Eol. Ventos Santa Eugênia]]</f>
        <v>0</v>
      </c>
      <c r="H6836" s="25">
        <f>Tabela2025Horario[[#This Row],[Conj. Guaimbê]]</f>
        <v>0</v>
      </c>
      <c r="I6836" s="16"/>
      <c r="J6836" s="16"/>
      <c r="K6836" s="16"/>
      <c r="L6836" s="16"/>
      <c r="M6836" s="16"/>
      <c r="N6836" s="16"/>
      <c r="O6836" s="3">
        <f>IF(Tabela2025Horario[[#This Row],[Media Agregada Todas as Usinas]]*$Q$3265&gt;100%,100%,Tabela2025Horario[[#This Row],[Media Agregada Todas as Usinas]]*$Q$3265)</f>
        <v>0</v>
      </c>
    </row>
    <row r="6837" spans="1:15" x14ac:dyDescent="0.25">
      <c r="A6837" s="16">
        <f>Tabela2025Horario[[#This Row],[DataHora]]</f>
        <v>45942.791666666664</v>
      </c>
      <c r="B6837" s="17">
        <v>2026</v>
      </c>
      <c r="C6837" s="24">
        <f>Tabela2025Horario[[#This Row],[Mês]]</f>
        <v>10</v>
      </c>
      <c r="D6837" s="24">
        <f>Tabela2025Horario[[#This Row],[Dia]]</f>
        <v>12</v>
      </c>
      <c r="E6837" s="24">
        <f>Tabela2025Horario[[#This Row],[Hora]]</f>
        <v>19</v>
      </c>
      <c r="F6837" s="25">
        <f>Tabela2025Horario[[#This Row],[Conj. Castilho]]</f>
        <v>0</v>
      </c>
      <c r="G6837" s="25">
        <f>Tabela2025Horario[[#This Row],[Conj. Eol. Ventos Santa Eugênia]]</f>
        <v>0</v>
      </c>
      <c r="H6837" s="25">
        <f>Tabela2025Horario[[#This Row],[Conj. Guaimbê]]</f>
        <v>0</v>
      </c>
      <c r="I6837" s="16"/>
      <c r="J6837" s="16"/>
      <c r="K6837" s="16"/>
      <c r="L6837" s="16"/>
      <c r="M6837" s="16"/>
      <c r="N6837" s="16"/>
      <c r="O6837" s="3">
        <f>IF(Tabela2025Horario[[#This Row],[Media Agregada Todas as Usinas]]*$Q$3265&gt;100%,100%,Tabela2025Horario[[#This Row],[Media Agregada Todas as Usinas]]*$Q$3265)</f>
        <v>0</v>
      </c>
    </row>
    <row r="6838" spans="1:15" x14ac:dyDescent="0.25">
      <c r="A6838" s="16">
        <f>Tabela2025Horario[[#This Row],[DataHora]]</f>
        <v>45942.833333333336</v>
      </c>
      <c r="B6838" s="17">
        <v>2026</v>
      </c>
      <c r="C6838" s="24">
        <f>Tabela2025Horario[[#This Row],[Mês]]</f>
        <v>10</v>
      </c>
      <c r="D6838" s="24">
        <f>Tabela2025Horario[[#This Row],[Dia]]</f>
        <v>12</v>
      </c>
      <c r="E6838" s="24">
        <f>Tabela2025Horario[[#This Row],[Hora]]</f>
        <v>20</v>
      </c>
      <c r="F6838" s="25">
        <f>Tabela2025Horario[[#This Row],[Conj. Castilho]]</f>
        <v>0</v>
      </c>
      <c r="G6838" s="25">
        <f>Tabela2025Horario[[#This Row],[Conj. Eol. Ventos Santa Eugênia]]</f>
        <v>0</v>
      </c>
      <c r="H6838" s="25">
        <f>Tabela2025Horario[[#This Row],[Conj. Guaimbê]]</f>
        <v>0</v>
      </c>
      <c r="I6838" s="16"/>
      <c r="J6838" s="16"/>
      <c r="K6838" s="16"/>
      <c r="L6838" s="16"/>
      <c r="M6838" s="16"/>
      <c r="N6838" s="16"/>
      <c r="O6838" s="3">
        <f>IF(Tabela2025Horario[[#This Row],[Media Agregada Todas as Usinas]]*$Q$3265&gt;100%,100%,Tabela2025Horario[[#This Row],[Media Agregada Todas as Usinas]]*$Q$3265)</f>
        <v>0</v>
      </c>
    </row>
    <row r="6839" spans="1:15" x14ac:dyDescent="0.25">
      <c r="A6839" s="16">
        <f>Tabela2025Horario[[#This Row],[DataHora]]</f>
        <v>45942.875</v>
      </c>
      <c r="B6839" s="17">
        <v>2026</v>
      </c>
      <c r="C6839" s="24">
        <f>Tabela2025Horario[[#This Row],[Mês]]</f>
        <v>10</v>
      </c>
      <c r="D6839" s="24">
        <f>Tabela2025Horario[[#This Row],[Dia]]</f>
        <v>12</v>
      </c>
      <c r="E6839" s="24">
        <f>Tabela2025Horario[[#This Row],[Hora]]</f>
        <v>21</v>
      </c>
      <c r="F6839" s="25">
        <f>Tabela2025Horario[[#This Row],[Conj. Castilho]]</f>
        <v>0</v>
      </c>
      <c r="G6839" s="25">
        <f>Tabela2025Horario[[#This Row],[Conj. Eol. Ventos Santa Eugênia]]</f>
        <v>0</v>
      </c>
      <c r="H6839" s="25">
        <f>Tabela2025Horario[[#This Row],[Conj. Guaimbê]]</f>
        <v>0</v>
      </c>
      <c r="I6839" s="16"/>
      <c r="J6839" s="16"/>
      <c r="K6839" s="16"/>
      <c r="L6839" s="16"/>
      <c r="M6839" s="16"/>
      <c r="N6839" s="16"/>
      <c r="O6839" s="3">
        <f>IF(Tabela2025Horario[[#This Row],[Media Agregada Todas as Usinas]]*$Q$3265&gt;100%,100%,Tabela2025Horario[[#This Row],[Media Agregada Todas as Usinas]]*$Q$3265)</f>
        <v>0</v>
      </c>
    </row>
    <row r="6840" spans="1:15" x14ac:dyDescent="0.25">
      <c r="A6840" s="16">
        <f>Tabela2025Horario[[#This Row],[DataHora]]</f>
        <v>45942.916666666664</v>
      </c>
      <c r="B6840" s="17">
        <v>2026</v>
      </c>
      <c r="C6840" s="24">
        <f>Tabela2025Horario[[#This Row],[Mês]]</f>
        <v>10</v>
      </c>
      <c r="D6840" s="24">
        <f>Tabela2025Horario[[#This Row],[Dia]]</f>
        <v>12</v>
      </c>
      <c r="E6840" s="24">
        <f>Tabela2025Horario[[#This Row],[Hora]]</f>
        <v>22</v>
      </c>
      <c r="F6840" s="25">
        <f>Tabela2025Horario[[#This Row],[Conj. Castilho]]</f>
        <v>0</v>
      </c>
      <c r="G6840" s="25">
        <f>Tabela2025Horario[[#This Row],[Conj. Eol. Ventos Santa Eugênia]]</f>
        <v>0</v>
      </c>
      <c r="H6840" s="25">
        <f>Tabela2025Horario[[#This Row],[Conj. Guaimbê]]</f>
        <v>0</v>
      </c>
      <c r="I6840" s="16"/>
      <c r="J6840" s="16"/>
      <c r="K6840" s="16"/>
      <c r="L6840" s="16"/>
      <c r="M6840" s="16"/>
      <c r="N6840" s="16"/>
      <c r="O6840" s="3">
        <f>IF(Tabela2025Horario[[#This Row],[Media Agregada Todas as Usinas]]*$Q$3265&gt;100%,100%,Tabela2025Horario[[#This Row],[Media Agregada Todas as Usinas]]*$Q$3265)</f>
        <v>0</v>
      </c>
    </row>
    <row r="6841" spans="1:15" x14ac:dyDescent="0.25">
      <c r="A6841" s="16">
        <f>Tabela2025Horario[[#This Row],[DataHora]]</f>
        <v>45942.958333333336</v>
      </c>
      <c r="B6841" s="17">
        <v>2026</v>
      </c>
      <c r="C6841" s="24">
        <f>Tabela2025Horario[[#This Row],[Mês]]</f>
        <v>10</v>
      </c>
      <c r="D6841" s="24">
        <f>Tabela2025Horario[[#This Row],[Dia]]</f>
        <v>12</v>
      </c>
      <c r="E6841" s="24">
        <f>Tabela2025Horario[[#This Row],[Hora]]</f>
        <v>23</v>
      </c>
      <c r="F6841" s="25">
        <f>Tabela2025Horario[[#This Row],[Conj. Castilho]]</f>
        <v>0</v>
      </c>
      <c r="G6841" s="25">
        <f>Tabela2025Horario[[#This Row],[Conj. Eol. Ventos Santa Eugênia]]</f>
        <v>0</v>
      </c>
      <c r="H6841" s="25">
        <f>Tabela2025Horario[[#This Row],[Conj. Guaimbê]]</f>
        <v>0</v>
      </c>
      <c r="I6841" s="16"/>
      <c r="J6841" s="16"/>
      <c r="K6841" s="16"/>
      <c r="L6841" s="16"/>
      <c r="M6841" s="16"/>
      <c r="N6841" s="16"/>
      <c r="O6841" s="3">
        <f>IF(Tabela2025Horario[[#This Row],[Media Agregada Todas as Usinas]]*$Q$3265&gt;100%,100%,Tabela2025Horario[[#This Row],[Media Agregada Todas as Usinas]]*$Q$3265)</f>
        <v>0</v>
      </c>
    </row>
    <row r="6842" spans="1:15" x14ac:dyDescent="0.25">
      <c r="A6842" s="16">
        <f>Tabela2025Horario[[#This Row],[DataHora]]</f>
        <v>45943</v>
      </c>
      <c r="B6842" s="17">
        <v>2026</v>
      </c>
      <c r="C6842" s="24">
        <f>Tabela2025Horario[[#This Row],[Mês]]</f>
        <v>10</v>
      </c>
      <c r="D6842" s="24">
        <f>Tabela2025Horario[[#This Row],[Dia]]</f>
        <v>13</v>
      </c>
      <c r="E6842" s="24">
        <f>Tabela2025Horario[[#This Row],[Hora]]</f>
        <v>0</v>
      </c>
      <c r="F6842" s="25">
        <f>Tabela2025Horario[[#This Row],[Conj. Castilho]]</f>
        <v>0</v>
      </c>
      <c r="G6842" s="25">
        <f>Tabela2025Horario[[#This Row],[Conj. Eol. Ventos Santa Eugênia]]</f>
        <v>0</v>
      </c>
      <c r="H6842" s="25">
        <f>Tabela2025Horario[[#This Row],[Conj. Guaimbê]]</f>
        <v>0</v>
      </c>
      <c r="I6842" s="16"/>
      <c r="J6842" s="16"/>
      <c r="K6842" s="16"/>
      <c r="L6842" s="16"/>
      <c r="M6842" s="16"/>
      <c r="N6842" s="16"/>
      <c r="O6842" s="3">
        <f>IF(Tabela2025Horario[[#This Row],[Media Agregada Todas as Usinas]]*$Q$3265&gt;100%,100%,Tabela2025Horario[[#This Row],[Media Agregada Todas as Usinas]]*$Q$3265)</f>
        <v>0</v>
      </c>
    </row>
    <row r="6843" spans="1:15" x14ac:dyDescent="0.25">
      <c r="A6843" s="16">
        <f>Tabela2025Horario[[#This Row],[DataHora]]</f>
        <v>45943.041666666664</v>
      </c>
      <c r="B6843" s="17">
        <v>2026</v>
      </c>
      <c r="C6843" s="24">
        <f>Tabela2025Horario[[#This Row],[Mês]]</f>
        <v>10</v>
      </c>
      <c r="D6843" s="24">
        <f>Tabela2025Horario[[#This Row],[Dia]]</f>
        <v>13</v>
      </c>
      <c r="E6843" s="24">
        <f>Tabela2025Horario[[#This Row],[Hora]]</f>
        <v>1</v>
      </c>
      <c r="F6843" s="25">
        <f>Tabela2025Horario[[#This Row],[Conj. Castilho]]</f>
        <v>0</v>
      </c>
      <c r="G6843" s="25">
        <f>Tabela2025Horario[[#This Row],[Conj. Eol. Ventos Santa Eugênia]]</f>
        <v>0</v>
      </c>
      <c r="H6843" s="25">
        <f>Tabela2025Horario[[#This Row],[Conj. Guaimbê]]</f>
        <v>0</v>
      </c>
      <c r="I6843" s="16"/>
      <c r="J6843" s="16"/>
      <c r="K6843" s="16"/>
      <c r="L6843" s="16"/>
      <c r="M6843" s="16"/>
      <c r="N6843" s="16"/>
      <c r="O6843" s="3">
        <f>IF(Tabela2025Horario[[#This Row],[Media Agregada Todas as Usinas]]*$Q$3265&gt;100%,100%,Tabela2025Horario[[#This Row],[Media Agregada Todas as Usinas]]*$Q$3265)</f>
        <v>0</v>
      </c>
    </row>
    <row r="6844" spans="1:15" x14ac:dyDescent="0.25">
      <c r="A6844" s="16">
        <f>Tabela2025Horario[[#This Row],[DataHora]]</f>
        <v>45943.083333333336</v>
      </c>
      <c r="B6844" s="17">
        <v>2026</v>
      </c>
      <c r="C6844" s="24">
        <f>Tabela2025Horario[[#This Row],[Mês]]</f>
        <v>10</v>
      </c>
      <c r="D6844" s="24">
        <f>Tabela2025Horario[[#This Row],[Dia]]</f>
        <v>13</v>
      </c>
      <c r="E6844" s="24">
        <f>Tabela2025Horario[[#This Row],[Hora]]</f>
        <v>2</v>
      </c>
      <c r="F6844" s="25">
        <f>Tabela2025Horario[[#This Row],[Conj. Castilho]]</f>
        <v>0</v>
      </c>
      <c r="G6844" s="25">
        <f>Tabela2025Horario[[#This Row],[Conj. Eol. Ventos Santa Eugênia]]</f>
        <v>0</v>
      </c>
      <c r="H6844" s="25">
        <f>Tabela2025Horario[[#This Row],[Conj. Guaimbê]]</f>
        <v>0</v>
      </c>
      <c r="I6844" s="16"/>
      <c r="J6844" s="16"/>
      <c r="K6844" s="16"/>
      <c r="L6844" s="16"/>
      <c r="M6844" s="16"/>
      <c r="N6844" s="16"/>
      <c r="O6844" s="3">
        <f>IF(Tabela2025Horario[[#This Row],[Media Agregada Todas as Usinas]]*$Q$3265&gt;100%,100%,Tabela2025Horario[[#This Row],[Media Agregada Todas as Usinas]]*$Q$3265)</f>
        <v>0</v>
      </c>
    </row>
    <row r="6845" spans="1:15" x14ac:dyDescent="0.25">
      <c r="A6845" s="16">
        <f>Tabela2025Horario[[#This Row],[DataHora]]</f>
        <v>45943.125</v>
      </c>
      <c r="B6845" s="17">
        <v>2026</v>
      </c>
      <c r="C6845" s="24">
        <f>Tabela2025Horario[[#This Row],[Mês]]</f>
        <v>10</v>
      </c>
      <c r="D6845" s="24">
        <f>Tabela2025Horario[[#This Row],[Dia]]</f>
        <v>13</v>
      </c>
      <c r="E6845" s="24">
        <f>Tabela2025Horario[[#This Row],[Hora]]</f>
        <v>3</v>
      </c>
      <c r="F6845" s="25">
        <f>Tabela2025Horario[[#This Row],[Conj. Castilho]]</f>
        <v>0</v>
      </c>
      <c r="G6845" s="25">
        <f>Tabela2025Horario[[#This Row],[Conj. Eol. Ventos Santa Eugênia]]</f>
        <v>0</v>
      </c>
      <c r="H6845" s="25">
        <f>Tabela2025Horario[[#This Row],[Conj. Guaimbê]]</f>
        <v>0</v>
      </c>
      <c r="I6845" s="16"/>
      <c r="J6845" s="16"/>
      <c r="K6845" s="16"/>
      <c r="L6845" s="16"/>
      <c r="M6845" s="16"/>
      <c r="N6845" s="16"/>
      <c r="O6845" s="3">
        <f>IF(Tabela2025Horario[[#This Row],[Media Agregada Todas as Usinas]]*$Q$3265&gt;100%,100%,Tabela2025Horario[[#This Row],[Media Agregada Todas as Usinas]]*$Q$3265)</f>
        <v>0</v>
      </c>
    </row>
    <row r="6846" spans="1:15" x14ac:dyDescent="0.25">
      <c r="A6846" s="16">
        <f>Tabela2025Horario[[#This Row],[DataHora]]</f>
        <v>45943.166666666664</v>
      </c>
      <c r="B6846" s="17">
        <v>2026</v>
      </c>
      <c r="C6846" s="24">
        <f>Tabela2025Horario[[#This Row],[Mês]]</f>
        <v>10</v>
      </c>
      <c r="D6846" s="24">
        <f>Tabela2025Horario[[#This Row],[Dia]]</f>
        <v>13</v>
      </c>
      <c r="E6846" s="24">
        <f>Tabela2025Horario[[#This Row],[Hora]]</f>
        <v>4</v>
      </c>
      <c r="F6846" s="25">
        <f>Tabela2025Horario[[#This Row],[Conj. Castilho]]</f>
        <v>0</v>
      </c>
      <c r="G6846" s="25">
        <f>Tabela2025Horario[[#This Row],[Conj. Eol. Ventos Santa Eugênia]]</f>
        <v>0</v>
      </c>
      <c r="H6846" s="25">
        <f>Tabela2025Horario[[#This Row],[Conj. Guaimbê]]</f>
        <v>0</v>
      </c>
      <c r="I6846" s="16"/>
      <c r="J6846" s="16"/>
      <c r="K6846" s="16"/>
      <c r="L6846" s="16"/>
      <c r="M6846" s="16"/>
      <c r="N6846" s="16"/>
      <c r="O6846" s="3">
        <f>IF(Tabela2025Horario[[#This Row],[Media Agregada Todas as Usinas]]*$Q$3265&gt;100%,100%,Tabela2025Horario[[#This Row],[Media Agregada Todas as Usinas]]*$Q$3265)</f>
        <v>0</v>
      </c>
    </row>
    <row r="6847" spans="1:15" x14ac:dyDescent="0.25">
      <c r="A6847" s="16">
        <f>Tabela2025Horario[[#This Row],[DataHora]]</f>
        <v>45943.208333333336</v>
      </c>
      <c r="B6847" s="17">
        <v>2026</v>
      </c>
      <c r="C6847" s="24">
        <f>Tabela2025Horario[[#This Row],[Mês]]</f>
        <v>10</v>
      </c>
      <c r="D6847" s="24">
        <f>Tabela2025Horario[[#This Row],[Dia]]</f>
        <v>13</v>
      </c>
      <c r="E6847" s="24">
        <f>Tabela2025Horario[[#This Row],[Hora]]</f>
        <v>5</v>
      </c>
      <c r="F6847" s="25">
        <f>Tabela2025Horario[[#This Row],[Conj. Castilho]]</f>
        <v>0</v>
      </c>
      <c r="G6847" s="25">
        <f>Tabela2025Horario[[#This Row],[Conj. Eol. Ventos Santa Eugênia]]</f>
        <v>0</v>
      </c>
      <c r="H6847" s="25">
        <f>Tabela2025Horario[[#This Row],[Conj. Guaimbê]]</f>
        <v>0</v>
      </c>
      <c r="I6847" s="16"/>
      <c r="J6847" s="16"/>
      <c r="K6847" s="16"/>
      <c r="L6847" s="16"/>
      <c r="M6847" s="16"/>
      <c r="N6847" s="16"/>
      <c r="O6847" s="3">
        <f>IF(Tabela2025Horario[[#This Row],[Media Agregada Todas as Usinas]]*$Q$3265&gt;100%,100%,Tabela2025Horario[[#This Row],[Media Agregada Todas as Usinas]]*$Q$3265)</f>
        <v>0</v>
      </c>
    </row>
    <row r="6848" spans="1:15" x14ac:dyDescent="0.25">
      <c r="A6848" s="16">
        <f>Tabela2025Horario[[#This Row],[DataHora]]</f>
        <v>45943.25</v>
      </c>
      <c r="B6848" s="17">
        <v>2026</v>
      </c>
      <c r="C6848" s="24">
        <f>Tabela2025Horario[[#This Row],[Mês]]</f>
        <v>10</v>
      </c>
      <c r="D6848" s="24">
        <f>Tabela2025Horario[[#This Row],[Dia]]</f>
        <v>13</v>
      </c>
      <c r="E6848" s="24">
        <f>Tabela2025Horario[[#This Row],[Hora]]</f>
        <v>6</v>
      </c>
      <c r="F6848" s="25">
        <f>Tabela2025Horario[[#This Row],[Conj. Castilho]]</f>
        <v>0</v>
      </c>
      <c r="G6848" s="25">
        <f>Tabela2025Horario[[#This Row],[Conj. Eol. Ventos Santa Eugênia]]</f>
        <v>0</v>
      </c>
      <c r="H6848" s="25">
        <f>Tabela2025Horario[[#This Row],[Conj. Guaimbê]]</f>
        <v>0</v>
      </c>
      <c r="I6848" s="16"/>
      <c r="J6848" s="16"/>
      <c r="K6848" s="16"/>
      <c r="L6848" s="16"/>
      <c r="M6848" s="16"/>
      <c r="N6848" s="16"/>
      <c r="O6848" s="3">
        <f>IF(Tabela2025Horario[[#This Row],[Media Agregada Todas as Usinas]]*$Q$3265&gt;100%,100%,Tabela2025Horario[[#This Row],[Media Agregada Todas as Usinas]]*$Q$3265)</f>
        <v>0</v>
      </c>
    </row>
    <row r="6849" spans="1:15" x14ac:dyDescent="0.25">
      <c r="A6849" s="16">
        <f>Tabela2025Horario[[#This Row],[DataHora]]</f>
        <v>45943.291666666664</v>
      </c>
      <c r="B6849" s="17">
        <v>2026</v>
      </c>
      <c r="C6849" s="24">
        <f>Tabela2025Horario[[#This Row],[Mês]]</f>
        <v>10</v>
      </c>
      <c r="D6849" s="24">
        <f>Tabela2025Horario[[#This Row],[Dia]]</f>
        <v>13</v>
      </c>
      <c r="E6849" s="24">
        <f>Tabela2025Horario[[#This Row],[Hora]]</f>
        <v>7</v>
      </c>
      <c r="F6849" s="25">
        <f>Tabela2025Horario[[#This Row],[Conj. Castilho]]</f>
        <v>0</v>
      </c>
      <c r="G6849" s="25">
        <f>Tabela2025Horario[[#This Row],[Conj. Eol. Ventos Santa Eugênia]]</f>
        <v>1</v>
      </c>
      <c r="H6849" s="25">
        <f>Tabela2025Horario[[#This Row],[Conj. Guaimbê]]</f>
        <v>0</v>
      </c>
      <c r="I6849" s="16"/>
      <c r="J6849" s="16"/>
      <c r="K6849" s="16"/>
      <c r="L6849" s="16"/>
      <c r="M6849" s="16"/>
      <c r="N6849" s="16"/>
      <c r="O6849" s="3">
        <f>IF(Tabela2025Horario[[#This Row],[Media Agregada Todas as Usinas]]*$Q$3265&gt;100%,100%,Tabela2025Horario[[#This Row],[Media Agregada Todas as Usinas]]*$Q$3265)</f>
        <v>1</v>
      </c>
    </row>
    <row r="6850" spans="1:15" x14ac:dyDescent="0.25">
      <c r="A6850" s="16">
        <f>Tabela2025Horario[[#This Row],[DataHora]]</f>
        <v>45943.333333333336</v>
      </c>
      <c r="B6850" s="17">
        <v>2026</v>
      </c>
      <c r="C6850" s="24">
        <f>Tabela2025Horario[[#This Row],[Mês]]</f>
        <v>10</v>
      </c>
      <c r="D6850" s="24">
        <f>Tabela2025Horario[[#This Row],[Dia]]</f>
        <v>13</v>
      </c>
      <c r="E6850" s="24">
        <f>Tabela2025Horario[[#This Row],[Hora]]</f>
        <v>8</v>
      </c>
      <c r="F6850" s="25">
        <f>Tabela2025Horario[[#This Row],[Conj. Castilho]]</f>
        <v>0</v>
      </c>
      <c r="G6850" s="25">
        <f>Tabela2025Horario[[#This Row],[Conj. Eol. Ventos Santa Eugênia]]</f>
        <v>1</v>
      </c>
      <c r="H6850" s="25">
        <f>Tabela2025Horario[[#This Row],[Conj. Guaimbê]]</f>
        <v>0</v>
      </c>
      <c r="I6850" s="16"/>
      <c r="J6850" s="16"/>
      <c r="K6850" s="16"/>
      <c r="L6850" s="16"/>
      <c r="M6850" s="16"/>
      <c r="N6850" s="16"/>
      <c r="O6850" s="3">
        <f>IF(Tabela2025Horario[[#This Row],[Media Agregada Todas as Usinas]]*$Q$3265&gt;100%,100%,Tabela2025Horario[[#This Row],[Media Agregada Todas as Usinas]]*$Q$3265)</f>
        <v>1</v>
      </c>
    </row>
    <row r="6851" spans="1:15" x14ac:dyDescent="0.25">
      <c r="A6851" s="16">
        <f>Tabela2025Horario[[#This Row],[DataHora]]</f>
        <v>45943.375</v>
      </c>
      <c r="B6851" s="17">
        <v>2026</v>
      </c>
      <c r="C6851" s="24">
        <f>Tabela2025Horario[[#This Row],[Mês]]</f>
        <v>10</v>
      </c>
      <c r="D6851" s="24">
        <f>Tabela2025Horario[[#This Row],[Dia]]</f>
        <v>13</v>
      </c>
      <c r="E6851" s="24">
        <f>Tabela2025Horario[[#This Row],[Hora]]</f>
        <v>9</v>
      </c>
      <c r="F6851" s="25">
        <f>Tabela2025Horario[[#This Row],[Conj. Castilho]]</f>
        <v>0</v>
      </c>
      <c r="G6851" s="25">
        <f>Tabela2025Horario[[#This Row],[Conj. Eol. Ventos Santa Eugênia]]</f>
        <v>1</v>
      </c>
      <c r="H6851" s="25">
        <f>Tabela2025Horario[[#This Row],[Conj. Guaimbê]]</f>
        <v>0</v>
      </c>
      <c r="I6851" s="16"/>
      <c r="J6851" s="16"/>
      <c r="K6851" s="16"/>
      <c r="L6851" s="16"/>
      <c r="M6851" s="16"/>
      <c r="N6851" s="16"/>
      <c r="O6851" s="3">
        <f>IF(Tabela2025Horario[[#This Row],[Media Agregada Todas as Usinas]]*$Q$3265&gt;100%,100%,Tabela2025Horario[[#This Row],[Media Agregada Todas as Usinas]]*$Q$3265)</f>
        <v>1</v>
      </c>
    </row>
    <row r="6852" spans="1:15" x14ac:dyDescent="0.25">
      <c r="A6852" s="16">
        <f>Tabela2025Horario[[#This Row],[DataHora]]</f>
        <v>45943.416666666664</v>
      </c>
      <c r="B6852" s="17">
        <v>2026</v>
      </c>
      <c r="C6852" s="24">
        <f>Tabela2025Horario[[#This Row],[Mês]]</f>
        <v>10</v>
      </c>
      <c r="D6852" s="24">
        <f>Tabela2025Horario[[#This Row],[Dia]]</f>
        <v>13</v>
      </c>
      <c r="E6852" s="24">
        <f>Tabela2025Horario[[#This Row],[Hora]]</f>
        <v>10</v>
      </c>
      <c r="F6852" s="25">
        <f>Tabela2025Horario[[#This Row],[Conj. Castilho]]</f>
        <v>0</v>
      </c>
      <c r="G6852" s="25">
        <f>Tabela2025Horario[[#This Row],[Conj. Eol. Ventos Santa Eugênia]]</f>
        <v>1</v>
      </c>
      <c r="H6852" s="25">
        <f>Tabela2025Horario[[#This Row],[Conj. Guaimbê]]</f>
        <v>0</v>
      </c>
      <c r="I6852" s="16"/>
      <c r="J6852" s="16"/>
      <c r="K6852" s="16"/>
      <c r="L6852" s="16"/>
      <c r="M6852" s="16"/>
      <c r="N6852" s="16"/>
      <c r="O6852" s="3">
        <f>IF(Tabela2025Horario[[#This Row],[Media Agregada Todas as Usinas]]*$Q$3265&gt;100%,100%,Tabela2025Horario[[#This Row],[Media Agregada Todas as Usinas]]*$Q$3265)</f>
        <v>1</v>
      </c>
    </row>
    <row r="6853" spans="1:15" x14ac:dyDescent="0.25">
      <c r="A6853" s="16">
        <f>Tabela2025Horario[[#This Row],[DataHora]]</f>
        <v>45943.458333333336</v>
      </c>
      <c r="B6853" s="17">
        <v>2026</v>
      </c>
      <c r="C6853" s="24">
        <f>Tabela2025Horario[[#This Row],[Mês]]</f>
        <v>10</v>
      </c>
      <c r="D6853" s="24">
        <f>Tabela2025Horario[[#This Row],[Dia]]</f>
        <v>13</v>
      </c>
      <c r="E6853" s="24">
        <f>Tabela2025Horario[[#This Row],[Hora]]</f>
        <v>11</v>
      </c>
      <c r="F6853" s="25">
        <f>Tabela2025Horario[[#This Row],[Conj. Castilho]]</f>
        <v>0</v>
      </c>
      <c r="G6853" s="25">
        <f>Tabela2025Horario[[#This Row],[Conj. Eol. Ventos Santa Eugênia]]</f>
        <v>0.42787049675311245</v>
      </c>
      <c r="H6853" s="25">
        <f>Tabela2025Horario[[#This Row],[Conj. Guaimbê]]</f>
        <v>0</v>
      </c>
      <c r="I6853" s="16"/>
      <c r="J6853" s="16"/>
      <c r="K6853" s="16"/>
      <c r="L6853" s="16"/>
      <c r="M6853" s="16"/>
      <c r="N6853" s="16"/>
      <c r="O6853" s="3">
        <f>IF(Tabela2025Horario[[#This Row],[Media Agregada Todas as Usinas]]*$Q$3265&gt;100%,100%,Tabela2025Horario[[#This Row],[Media Agregada Todas as Usinas]]*$Q$3265)</f>
        <v>0.78585384833308858</v>
      </c>
    </row>
    <row r="6854" spans="1:15" x14ac:dyDescent="0.25">
      <c r="A6854" s="16">
        <f>Tabela2025Horario[[#This Row],[DataHora]]</f>
        <v>45943.5</v>
      </c>
      <c r="B6854" s="17">
        <v>2026</v>
      </c>
      <c r="C6854" s="24">
        <f>Tabela2025Horario[[#This Row],[Mês]]</f>
        <v>10</v>
      </c>
      <c r="D6854" s="24">
        <f>Tabela2025Horario[[#This Row],[Dia]]</f>
        <v>13</v>
      </c>
      <c r="E6854" s="24">
        <f>Tabela2025Horario[[#This Row],[Hora]]</f>
        <v>12</v>
      </c>
      <c r="F6854" s="25">
        <f>Tabela2025Horario[[#This Row],[Conj. Castilho]]</f>
        <v>0</v>
      </c>
      <c r="G6854" s="25">
        <f>Tabela2025Horario[[#This Row],[Conj. Eol. Ventos Santa Eugênia]]</f>
        <v>0.42274843381803551</v>
      </c>
      <c r="H6854" s="25">
        <f>Tabela2025Horario[[#This Row],[Conj. Guaimbê]]</f>
        <v>0</v>
      </c>
      <c r="I6854" s="16"/>
      <c r="J6854" s="16"/>
      <c r="K6854" s="16"/>
      <c r="L6854" s="16"/>
      <c r="M6854" s="16"/>
      <c r="N6854" s="16"/>
      <c r="O6854" s="3">
        <f>IF(Tabela2025Horario[[#This Row],[Media Agregada Todas as Usinas]]*$Q$3265&gt;100%,100%,Tabela2025Horario[[#This Row],[Media Agregada Todas as Usinas]]*$Q$3265)</f>
        <v>0.49758752096264175</v>
      </c>
    </row>
    <row r="6855" spans="1:15" x14ac:dyDescent="0.25">
      <c r="A6855" s="16">
        <f>Tabela2025Horario[[#This Row],[DataHora]]</f>
        <v>45943.541666666664</v>
      </c>
      <c r="B6855" s="17">
        <v>2026</v>
      </c>
      <c r="C6855" s="24">
        <f>Tabela2025Horario[[#This Row],[Mês]]</f>
        <v>10</v>
      </c>
      <c r="D6855" s="24">
        <f>Tabela2025Horario[[#This Row],[Dia]]</f>
        <v>13</v>
      </c>
      <c r="E6855" s="24">
        <f>Tabela2025Horario[[#This Row],[Hora]]</f>
        <v>13</v>
      </c>
      <c r="F6855" s="25">
        <f>Tabela2025Horario[[#This Row],[Conj. Castilho]]</f>
        <v>0</v>
      </c>
      <c r="G6855" s="25">
        <f>Tabela2025Horario[[#This Row],[Conj. Eol. Ventos Santa Eugênia]]</f>
        <v>0.17262390475553474</v>
      </c>
      <c r="H6855" s="25">
        <f>Tabela2025Horario[[#This Row],[Conj. Guaimbê]]</f>
        <v>0</v>
      </c>
      <c r="I6855" s="16"/>
      <c r="J6855" s="16"/>
      <c r="K6855" s="16"/>
      <c r="L6855" s="16"/>
      <c r="M6855" s="16"/>
      <c r="N6855" s="16"/>
      <c r="O6855" s="3">
        <f>IF(Tabela2025Horario[[#This Row],[Media Agregada Todas as Usinas]]*$Q$3265&gt;100%,100%,Tabela2025Horario[[#This Row],[Media Agregada Todas as Usinas]]*$Q$3265)</f>
        <v>0.10775042462283684</v>
      </c>
    </row>
    <row r="6856" spans="1:15" x14ac:dyDescent="0.25">
      <c r="A6856" s="16">
        <f>Tabela2025Horario[[#This Row],[DataHora]]</f>
        <v>45943.583333333336</v>
      </c>
      <c r="B6856" s="17">
        <v>2026</v>
      </c>
      <c r="C6856" s="24">
        <f>Tabela2025Horario[[#This Row],[Mês]]</f>
        <v>10</v>
      </c>
      <c r="D6856" s="24">
        <f>Tabela2025Horario[[#This Row],[Dia]]</f>
        <v>13</v>
      </c>
      <c r="E6856" s="24">
        <f>Tabela2025Horario[[#This Row],[Hora]]</f>
        <v>14</v>
      </c>
      <c r="F6856" s="25">
        <f>Tabela2025Horario[[#This Row],[Conj. Castilho]]</f>
        <v>0</v>
      </c>
      <c r="G6856" s="25">
        <f>Tabela2025Horario[[#This Row],[Conj. Eol. Ventos Santa Eugênia]]</f>
        <v>0</v>
      </c>
      <c r="H6856" s="25">
        <f>Tabela2025Horario[[#This Row],[Conj. Guaimbê]]</f>
        <v>0</v>
      </c>
      <c r="I6856" s="16"/>
      <c r="J6856" s="16"/>
      <c r="K6856" s="16"/>
      <c r="L6856" s="16"/>
      <c r="M6856" s="16"/>
      <c r="N6856" s="16"/>
      <c r="O6856" s="3">
        <f>IF(Tabela2025Horario[[#This Row],[Media Agregada Todas as Usinas]]*$Q$3265&gt;100%,100%,Tabela2025Horario[[#This Row],[Media Agregada Todas as Usinas]]*$Q$3265)</f>
        <v>0</v>
      </c>
    </row>
    <row r="6857" spans="1:15" x14ac:dyDescent="0.25">
      <c r="A6857" s="16">
        <f>Tabela2025Horario[[#This Row],[DataHora]]</f>
        <v>45943.625</v>
      </c>
      <c r="B6857" s="17">
        <v>2026</v>
      </c>
      <c r="C6857" s="24">
        <f>Tabela2025Horario[[#This Row],[Mês]]</f>
        <v>10</v>
      </c>
      <c r="D6857" s="24">
        <f>Tabela2025Horario[[#This Row],[Dia]]</f>
        <v>13</v>
      </c>
      <c r="E6857" s="24">
        <f>Tabela2025Horario[[#This Row],[Hora]]</f>
        <v>15</v>
      </c>
      <c r="F6857" s="25">
        <f>Tabela2025Horario[[#This Row],[Conj. Castilho]]</f>
        <v>0</v>
      </c>
      <c r="G6857" s="25">
        <f>Tabela2025Horario[[#This Row],[Conj. Eol. Ventos Santa Eugênia]]</f>
        <v>0</v>
      </c>
      <c r="H6857" s="25">
        <f>Tabela2025Horario[[#This Row],[Conj. Guaimbê]]</f>
        <v>0</v>
      </c>
      <c r="I6857" s="16"/>
      <c r="J6857" s="16"/>
      <c r="K6857" s="16"/>
      <c r="L6857" s="16"/>
      <c r="M6857" s="16"/>
      <c r="N6857" s="16"/>
      <c r="O6857" s="3">
        <f>IF(Tabela2025Horario[[#This Row],[Media Agregada Todas as Usinas]]*$Q$3265&gt;100%,100%,Tabela2025Horario[[#This Row],[Media Agregada Todas as Usinas]]*$Q$3265)</f>
        <v>0</v>
      </c>
    </row>
    <row r="6858" spans="1:15" x14ac:dyDescent="0.25">
      <c r="A6858" s="16">
        <f>Tabela2025Horario[[#This Row],[DataHora]]</f>
        <v>45943.666666666664</v>
      </c>
      <c r="B6858" s="17">
        <v>2026</v>
      </c>
      <c r="C6858" s="24">
        <f>Tabela2025Horario[[#This Row],[Mês]]</f>
        <v>10</v>
      </c>
      <c r="D6858" s="24">
        <f>Tabela2025Horario[[#This Row],[Dia]]</f>
        <v>13</v>
      </c>
      <c r="E6858" s="24">
        <f>Tabela2025Horario[[#This Row],[Hora]]</f>
        <v>16</v>
      </c>
      <c r="F6858" s="25">
        <f>Tabela2025Horario[[#This Row],[Conj. Castilho]]</f>
        <v>0</v>
      </c>
      <c r="G6858" s="25">
        <f>Tabela2025Horario[[#This Row],[Conj. Eol. Ventos Santa Eugênia]]</f>
        <v>0</v>
      </c>
      <c r="H6858" s="25">
        <f>Tabela2025Horario[[#This Row],[Conj. Guaimbê]]</f>
        <v>0</v>
      </c>
      <c r="I6858" s="16"/>
      <c r="J6858" s="16"/>
      <c r="K6858" s="16"/>
      <c r="L6858" s="16"/>
      <c r="M6858" s="16"/>
      <c r="N6858" s="16"/>
      <c r="O6858" s="3">
        <f>IF(Tabela2025Horario[[#This Row],[Media Agregada Todas as Usinas]]*$Q$3265&gt;100%,100%,Tabela2025Horario[[#This Row],[Media Agregada Todas as Usinas]]*$Q$3265)</f>
        <v>0</v>
      </c>
    </row>
    <row r="6859" spans="1:15" x14ac:dyDescent="0.25">
      <c r="A6859" s="16">
        <f>Tabela2025Horario[[#This Row],[DataHora]]</f>
        <v>45943.708333333336</v>
      </c>
      <c r="B6859" s="17">
        <v>2026</v>
      </c>
      <c r="C6859" s="24">
        <f>Tabela2025Horario[[#This Row],[Mês]]</f>
        <v>10</v>
      </c>
      <c r="D6859" s="24">
        <f>Tabela2025Horario[[#This Row],[Dia]]</f>
        <v>13</v>
      </c>
      <c r="E6859" s="24">
        <f>Tabela2025Horario[[#This Row],[Hora]]</f>
        <v>17</v>
      </c>
      <c r="F6859" s="25">
        <f>Tabela2025Horario[[#This Row],[Conj. Castilho]]</f>
        <v>0</v>
      </c>
      <c r="G6859" s="25">
        <f>Tabela2025Horario[[#This Row],[Conj. Eol. Ventos Santa Eugênia]]</f>
        <v>0</v>
      </c>
      <c r="H6859" s="25">
        <f>Tabela2025Horario[[#This Row],[Conj. Guaimbê]]</f>
        <v>0</v>
      </c>
      <c r="I6859" s="16"/>
      <c r="J6859" s="16"/>
      <c r="K6859" s="16"/>
      <c r="L6859" s="16"/>
      <c r="M6859" s="16"/>
      <c r="N6859" s="16"/>
      <c r="O6859" s="3">
        <f>IF(Tabela2025Horario[[#This Row],[Media Agregada Todas as Usinas]]*$Q$3265&gt;100%,100%,Tabela2025Horario[[#This Row],[Media Agregada Todas as Usinas]]*$Q$3265)</f>
        <v>0</v>
      </c>
    </row>
    <row r="6860" spans="1:15" x14ac:dyDescent="0.25">
      <c r="A6860" s="16">
        <f>Tabela2025Horario[[#This Row],[DataHora]]</f>
        <v>45943.75</v>
      </c>
      <c r="B6860" s="17">
        <v>2026</v>
      </c>
      <c r="C6860" s="24">
        <f>Tabela2025Horario[[#This Row],[Mês]]</f>
        <v>10</v>
      </c>
      <c r="D6860" s="24">
        <f>Tabela2025Horario[[#This Row],[Dia]]</f>
        <v>13</v>
      </c>
      <c r="E6860" s="24">
        <f>Tabela2025Horario[[#This Row],[Hora]]</f>
        <v>18</v>
      </c>
      <c r="F6860" s="25">
        <f>Tabela2025Horario[[#This Row],[Conj. Castilho]]</f>
        <v>0</v>
      </c>
      <c r="G6860" s="25">
        <f>Tabela2025Horario[[#This Row],[Conj. Eol. Ventos Santa Eugênia]]</f>
        <v>0</v>
      </c>
      <c r="H6860" s="25">
        <f>Tabela2025Horario[[#This Row],[Conj. Guaimbê]]</f>
        <v>0</v>
      </c>
      <c r="I6860" s="16"/>
      <c r="J6860" s="16"/>
      <c r="K6860" s="16"/>
      <c r="L6860" s="16"/>
      <c r="M6860" s="16"/>
      <c r="N6860" s="16"/>
      <c r="O6860" s="3">
        <f>IF(Tabela2025Horario[[#This Row],[Media Agregada Todas as Usinas]]*$Q$3265&gt;100%,100%,Tabela2025Horario[[#This Row],[Media Agregada Todas as Usinas]]*$Q$3265)</f>
        <v>0</v>
      </c>
    </row>
    <row r="6861" spans="1:15" x14ac:dyDescent="0.25">
      <c r="A6861" s="16">
        <f>Tabela2025Horario[[#This Row],[DataHora]]</f>
        <v>45943.791666666664</v>
      </c>
      <c r="B6861" s="17">
        <v>2026</v>
      </c>
      <c r="C6861" s="24">
        <f>Tabela2025Horario[[#This Row],[Mês]]</f>
        <v>10</v>
      </c>
      <c r="D6861" s="24">
        <f>Tabela2025Horario[[#This Row],[Dia]]</f>
        <v>13</v>
      </c>
      <c r="E6861" s="24">
        <f>Tabela2025Horario[[#This Row],[Hora]]</f>
        <v>19</v>
      </c>
      <c r="F6861" s="25">
        <f>Tabela2025Horario[[#This Row],[Conj. Castilho]]</f>
        <v>0</v>
      </c>
      <c r="G6861" s="25">
        <f>Tabela2025Horario[[#This Row],[Conj. Eol. Ventos Santa Eugênia]]</f>
        <v>0</v>
      </c>
      <c r="H6861" s="25">
        <f>Tabela2025Horario[[#This Row],[Conj. Guaimbê]]</f>
        <v>0</v>
      </c>
      <c r="I6861" s="16"/>
      <c r="J6861" s="16"/>
      <c r="K6861" s="16"/>
      <c r="L6861" s="16"/>
      <c r="M6861" s="16"/>
      <c r="N6861" s="16"/>
      <c r="O6861" s="3">
        <f>IF(Tabela2025Horario[[#This Row],[Media Agregada Todas as Usinas]]*$Q$3265&gt;100%,100%,Tabela2025Horario[[#This Row],[Media Agregada Todas as Usinas]]*$Q$3265)</f>
        <v>0</v>
      </c>
    </row>
    <row r="6862" spans="1:15" x14ac:dyDescent="0.25">
      <c r="A6862" s="16">
        <f>Tabela2025Horario[[#This Row],[DataHora]]</f>
        <v>45943.833333333336</v>
      </c>
      <c r="B6862" s="17">
        <v>2026</v>
      </c>
      <c r="C6862" s="24">
        <f>Tabela2025Horario[[#This Row],[Mês]]</f>
        <v>10</v>
      </c>
      <c r="D6862" s="24">
        <f>Tabela2025Horario[[#This Row],[Dia]]</f>
        <v>13</v>
      </c>
      <c r="E6862" s="24">
        <f>Tabela2025Horario[[#This Row],[Hora]]</f>
        <v>20</v>
      </c>
      <c r="F6862" s="25">
        <f>Tabela2025Horario[[#This Row],[Conj. Castilho]]</f>
        <v>0</v>
      </c>
      <c r="G6862" s="25">
        <f>Tabela2025Horario[[#This Row],[Conj. Eol. Ventos Santa Eugênia]]</f>
        <v>0</v>
      </c>
      <c r="H6862" s="25">
        <f>Tabela2025Horario[[#This Row],[Conj. Guaimbê]]</f>
        <v>0</v>
      </c>
      <c r="I6862" s="16"/>
      <c r="J6862" s="16"/>
      <c r="K6862" s="16"/>
      <c r="L6862" s="16"/>
      <c r="M6862" s="16"/>
      <c r="N6862" s="16"/>
      <c r="O6862" s="3">
        <f>IF(Tabela2025Horario[[#This Row],[Media Agregada Todas as Usinas]]*$Q$3265&gt;100%,100%,Tabela2025Horario[[#This Row],[Media Agregada Todas as Usinas]]*$Q$3265)</f>
        <v>0</v>
      </c>
    </row>
    <row r="6863" spans="1:15" x14ac:dyDescent="0.25">
      <c r="A6863" s="16">
        <f>Tabela2025Horario[[#This Row],[DataHora]]</f>
        <v>45943.875</v>
      </c>
      <c r="B6863" s="17">
        <v>2026</v>
      </c>
      <c r="C6863" s="24">
        <f>Tabela2025Horario[[#This Row],[Mês]]</f>
        <v>10</v>
      </c>
      <c r="D6863" s="24">
        <f>Tabela2025Horario[[#This Row],[Dia]]</f>
        <v>13</v>
      </c>
      <c r="E6863" s="24">
        <f>Tabela2025Horario[[#This Row],[Hora]]</f>
        <v>21</v>
      </c>
      <c r="F6863" s="25">
        <f>Tabela2025Horario[[#This Row],[Conj. Castilho]]</f>
        <v>0</v>
      </c>
      <c r="G6863" s="25">
        <f>Tabela2025Horario[[#This Row],[Conj. Eol. Ventos Santa Eugênia]]</f>
        <v>0</v>
      </c>
      <c r="H6863" s="25">
        <f>Tabela2025Horario[[#This Row],[Conj. Guaimbê]]</f>
        <v>0</v>
      </c>
      <c r="I6863" s="16"/>
      <c r="J6863" s="16"/>
      <c r="K6863" s="16"/>
      <c r="L6863" s="16"/>
      <c r="M6863" s="16"/>
      <c r="N6863" s="16"/>
      <c r="O6863" s="3">
        <f>IF(Tabela2025Horario[[#This Row],[Media Agregada Todas as Usinas]]*$Q$3265&gt;100%,100%,Tabela2025Horario[[#This Row],[Media Agregada Todas as Usinas]]*$Q$3265)</f>
        <v>0</v>
      </c>
    </row>
    <row r="6864" spans="1:15" x14ac:dyDescent="0.25">
      <c r="A6864" s="16">
        <f>Tabela2025Horario[[#This Row],[DataHora]]</f>
        <v>45943.916666666664</v>
      </c>
      <c r="B6864" s="17">
        <v>2026</v>
      </c>
      <c r="C6864" s="24">
        <f>Tabela2025Horario[[#This Row],[Mês]]</f>
        <v>10</v>
      </c>
      <c r="D6864" s="24">
        <f>Tabela2025Horario[[#This Row],[Dia]]</f>
        <v>13</v>
      </c>
      <c r="E6864" s="24">
        <f>Tabela2025Horario[[#This Row],[Hora]]</f>
        <v>22</v>
      </c>
      <c r="F6864" s="25">
        <f>Tabela2025Horario[[#This Row],[Conj. Castilho]]</f>
        <v>0</v>
      </c>
      <c r="G6864" s="25">
        <f>Tabela2025Horario[[#This Row],[Conj. Eol. Ventos Santa Eugênia]]</f>
        <v>0</v>
      </c>
      <c r="H6864" s="25">
        <f>Tabela2025Horario[[#This Row],[Conj. Guaimbê]]</f>
        <v>0</v>
      </c>
      <c r="I6864" s="16"/>
      <c r="J6864" s="16"/>
      <c r="K6864" s="16"/>
      <c r="L6864" s="16"/>
      <c r="M6864" s="16"/>
      <c r="N6864" s="16"/>
      <c r="O6864" s="3">
        <f>IF(Tabela2025Horario[[#This Row],[Media Agregada Todas as Usinas]]*$Q$3265&gt;100%,100%,Tabela2025Horario[[#This Row],[Media Agregada Todas as Usinas]]*$Q$3265)</f>
        <v>0</v>
      </c>
    </row>
    <row r="6865" spans="1:15" x14ac:dyDescent="0.25">
      <c r="A6865" s="16">
        <f>Tabela2025Horario[[#This Row],[DataHora]]</f>
        <v>45943.958333333336</v>
      </c>
      <c r="B6865" s="17">
        <v>2026</v>
      </c>
      <c r="C6865" s="24">
        <f>Tabela2025Horario[[#This Row],[Mês]]</f>
        <v>10</v>
      </c>
      <c r="D6865" s="24">
        <f>Tabela2025Horario[[#This Row],[Dia]]</f>
        <v>13</v>
      </c>
      <c r="E6865" s="24">
        <f>Tabela2025Horario[[#This Row],[Hora]]</f>
        <v>23</v>
      </c>
      <c r="F6865" s="25">
        <f>Tabela2025Horario[[#This Row],[Conj. Castilho]]</f>
        <v>0</v>
      </c>
      <c r="G6865" s="25">
        <f>Tabela2025Horario[[#This Row],[Conj. Eol. Ventos Santa Eugênia]]</f>
        <v>0</v>
      </c>
      <c r="H6865" s="25">
        <f>Tabela2025Horario[[#This Row],[Conj. Guaimbê]]</f>
        <v>0</v>
      </c>
      <c r="I6865" s="16"/>
      <c r="J6865" s="16"/>
      <c r="K6865" s="16"/>
      <c r="L6865" s="16"/>
      <c r="M6865" s="16"/>
      <c r="N6865" s="16"/>
      <c r="O6865" s="3">
        <f>IF(Tabela2025Horario[[#This Row],[Media Agregada Todas as Usinas]]*$Q$3265&gt;100%,100%,Tabela2025Horario[[#This Row],[Media Agregada Todas as Usinas]]*$Q$3265)</f>
        <v>0</v>
      </c>
    </row>
    <row r="6866" spans="1:15" x14ac:dyDescent="0.25">
      <c r="A6866" s="16">
        <f>Tabela2025Horario[[#This Row],[DataHora]]</f>
        <v>45944</v>
      </c>
      <c r="B6866" s="17">
        <v>2026</v>
      </c>
      <c r="C6866" s="24">
        <f>Tabela2025Horario[[#This Row],[Mês]]</f>
        <v>10</v>
      </c>
      <c r="D6866" s="24">
        <f>Tabela2025Horario[[#This Row],[Dia]]</f>
        <v>14</v>
      </c>
      <c r="E6866" s="24">
        <f>Tabela2025Horario[[#This Row],[Hora]]</f>
        <v>0</v>
      </c>
      <c r="F6866" s="25">
        <f>Tabela2025Horario[[#This Row],[Conj. Castilho]]</f>
        <v>0</v>
      </c>
      <c r="G6866" s="25">
        <f>Tabela2025Horario[[#This Row],[Conj. Eol. Ventos Santa Eugênia]]</f>
        <v>0</v>
      </c>
      <c r="H6866" s="25">
        <f>Tabela2025Horario[[#This Row],[Conj. Guaimbê]]</f>
        <v>0</v>
      </c>
      <c r="I6866" s="16"/>
      <c r="J6866" s="16"/>
      <c r="K6866" s="16"/>
      <c r="L6866" s="16"/>
      <c r="M6866" s="16"/>
      <c r="N6866" s="16"/>
      <c r="O6866" s="3">
        <f>IF(Tabela2025Horario[[#This Row],[Media Agregada Todas as Usinas]]*$Q$3265&gt;100%,100%,Tabela2025Horario[[#This Row],[Media Agregada Todas as Usinas]]*$Q$3265)</f>
        <v>0</v>
      </c>
    </row>
    <row r="6867" spans="1:15" x14ac:dyDescent="0.25">
      <c r="A6867" s="16">
        <f>Tabela2025Horario[[#This Row],[DataHora]]</f>
        <v>45944.041666666664</v>
      </c>
      <c r="B6867" s="17">
        <v>2026</v>
      </c>
      <c r="C6867" s="24">
        <f>Tabela2025Horario[[#This Row],[Mês]]</f>
        <v>10</v>
      </c>
      <c r="D6867" s="24">
        <f>Tabela2025Horario[[#This Row],[Dia]]</f>
        <v>14</v>
      </c>
      <c r="E6867" s="24">
        <f>Tabela2025Horario[[#This Row],[Hora]]</f>
        <v>1</v>
      </c>
      <c r="F6867" s="25">
        <f>Tabela2025Horario[[#This Row],[Conj. Castilho]]</f>
        <v>0</v>
      </c>
      <c r="G6867" s="25">
        <f>Tabela2025Horario[[#This Row],[Conj. Eol. Ventos Santa Eugênia]]</f>
        <v>0</v>
      </c>
      <c r="H6867" s="25">
        <f>Tabela2025Horario[[#This Row],[Conj. Guaimbê]]</f>
        <v>0</v>
      </c>
      <c r="I6867" s="16"/>
      <c r="J6867" s="16"/>
      <c r="K6867" s="16"/>
      <c r="L6867" s="16"/>
      <c r="M6867" s="16"/>
      <c r="N6867" s="16"/>
      <c r="O6867" s="3">
        <f>IF(Tabela2025Horario[[#This Row],[Media Agregada Todas as Usinas]]*$Q$3265&gt;100%,100%,Tabela2025Horario[[#This Row],[Media Agregada Todas as Usinas]]*$Q$3265)</f>
        <v>0</v>
      </c>
    </row>
    <row r="6868" spans="1:15" x14ac:dyDescent="0.25">
      <c r="A6868" s="16">
        <f>Tabela2025Horario[[#This Row],[DataHora]]</f>
        <v>45944.083333333336</v>
      </c>
      <c r="B6868" s="17">
        <v>2026</v>
      </c>
      <c r="C6868" s="24">
        <f>Tabela2025Horario[[#This Row],[Mês]]</f>
        <v>10</v>
      </c>
      <c r="D6868" s="24">
        <f>Tabela2025Horario[[#This Row],[Dia]]</f>
        <v>14</v>
      </c>
      <c r="E6868" s="24">
        <f>Tabela2025Horario[[#This Row],[Hora]]</f>
        <v>2</v>
      </c>
      <c r="F6868" s="25">
        <f>Tabela2025Horario[[#This Row],[Conj. Castilho]]</f>
        <v>0</v>
      </c>
      <c r="G6868" s="25">
        <f>Tabela2025Horario[[#This Row],[Conj. Eol. Ventos Santa Eugênia]]</f>
        <v>0</v>
      </c>
      <c r="H6868" s="25">
        <f>Tabela2025Horario[[#This Row],[Conj. Guaimbê]]</f>
        <v>0</v>
      </c>
      <c r="I6868" s="16"/>
      <c r="J6868" s="16"/>
      <c r="K6868" s="16"/>
      <c r="L6868" s="16"/>
      <c r="M6868" s="16"/>
      <c r="N6868" s="16"/>
      <c r="O6868" s="3">
        <f>IF(Tabela2025Horario[[#This Row],[Media Agregada Todas as Usinas]]*$Q$3265&gt;100%,100%,Tabela2025Horario[[#This Row],[Media Agregada Todas as Usinas]]*$Q$3265)</f>
        <v>0</v>
      </c>
    </row>
    <row r="6869" spans="1:15" x14ac:dyDescent="0.25">
      <c r="A6869" s="16">
        <f>Tabela2025Horario[[#This Row],[DataHora]]</f>
        <v>45944.125</v>
      </c>
      <c r="B6869" s="17">
        <v>2026</v>
      </c>
      <c r="C6869" s="24">
        <f>Tabela2025Horario[[#This Row],[Mês]]</f>
        <v>10</v>
      </c>
      <c r="D6869" s="24">
        <f>Tabela2025Horario[[#This Row],[Dia]]</f>
        <v>14</v>
      </c>
      <c r="E6869" s="24">
        <f>Tabela2025Horario[[#This Row],[Hora]]</f>
        <v>3</v>
      </c>
      <c r="F6869" s="25">
        <f>Tabela2025Horario[[#This Row],[Conj. Castilho]]</f>
        <v>0</v>
      </c>
      <c r="G6869" s="25">
        <f>Tabela2025Horario[[#This Row],[Conj. Eol. Ventos Santa Eugênia]]</f>
        <v>0</v>
      </c>
      <c r="H6869" s="25">
        <f>Tabela2025Horario[[#This Row],[Conj. Guaimbê]]</f>
        <v>0</v>
      </c>
      <c r="I6869" s="16"/>
      <c r="J6869" s="16"/>
      <c r="K6869" s="16"/>
      <c r="L6869" s="16"/>
      <c r="M6869" s="16"/>
      <c r="N6869" s="16"/>
      <c r="O6869" s="3">
        <f>IF(Tabela2025Horario[[#This Row],[Media Agregada Todas as Usinas]]*$Q$3265&gt;100%,100%,Tabela2025Horario[[#This Row],[Media Agregada Todas as Usinas]]*$Q$3265)</f>
        <v>0</v>
      </c>
    </row>
    <row r="6870" spans="1:15" x14ac:dyDescent="0.25">
      <c r="A6870" s="16">
        <f>Tabela2025Horario[[#This Row],[DataHora]]</f>
        <v>45944.166666666664</v>
      </c>
      <c r="B6870" s="17">
        <v>2026</v>
      </c>
      <c r="C6870" s="24">
        <f>Tabela2025Horario[[#This Row],[Mês]]</f>
        <v>10</v>
      </c>
      <c r="D6870" s="24">
        <f>Tabela2025Horario[[#This Row],[Dia]]</f>
        <v>14</v>
      </c>
      <c r="E6870" s="24">
        <f>Tabela2025Horario[[#This Row],[Hora]]</f>
        <v>4</v>
      </c>
      <c r="F6870" s="25">
        <f>Tabela2025Horario[[#This Row],[Conj. Castilho]]</f>
        <v>0</v>
      </c>
      <c r="G6870" s="25">
        <f>Tabela2025Horario[[#This Row],[Conj. Eol. Ventos Santa Eugênia]]</f>
        <v>0</v>
      </c>
      <c r="H6870" s="25">
        <f>Tabela2025Horario[[#This Row],[Conj. Guaimbê]]</f>
        <v>0</v>
      </c>
      <c r="I6870" s="16"/>
      <c r="J6870" s="16"/>
      <c r="K6870" s="16"/>
      <c r="L6870" s="16"/>
      <c r="M6870" s="16"/>
      <c r="N6870" s="16"/>
      <c r="O6870" s="3">
        <f>IF(Tabela2025Horario[[#This Row],[Media Agregada Todas as Usinas]]*$Q$3265&gt;100%,100%,Tabela2025Horario[[#This Row],[Media Agregada Todas as Usinas]]*$Q$3265)</f>
        <v>0</v>
      </c>
    </row>
    <row r="6871" spans="1:15" x14ac:dyDescent="0.25">
      <c r="A6871" s="16">
        <f>Tabela2025Horario[[#This Row],[DataHora]]</f>
        <v>45944.208333333336</v>
      </c>
      <c r="B6871" s="17">
        <v>2026</v>
      </c>
      <c r="C6871" s="24">
        <f>Tabela2025Horario[[#This Row],[Mês]]</f>
        <v>10</v>
      </c>
      <c r="D6871" s="24">
        <f>Tabela2025Horario[[#This Row],[Dia]]</f>
        <v>14</v>
      </c>
      <c r="E6871" s="24">
        <f>Tabela2025Horario[[#This Row],[Hora]]</f>
        <v>5</v>
      </c>
      <c r="F6871" s="25">
        <f>Tabela2025Horario[[#This Row],[Conj. Castilho]]</f>
        <v>0</v>
      </c>
      <c r="G6871" s="25">
        <f>Tabela2025Horario[[#This Row],[Conj. Eol. Ventos Santa Eugênia]]</f>
        <v>0</v>
      </c>
      <c r="H6871" s="25">
        <f>Tabela2025Horario[[#This Row],[Conj. Guaimbê]]</f>
        <v>0</v>
      </c>
      <c r="I6871" s="16"/>
      <c r="J6871" s="16"/>
      <c r="K6871" s="16"/>
      <c r="L6871" s="16"/>
      <c r="M6871" s="16"/>
      <c r="N6871" s="16"/>
      <c r="O6871" s="3">
        <f>IF(Tabela2025Horario[[#This Row],[Media Agregada Todas as Usinas]]*$Q$3265&gt;100%,100%,Tabela2025Horario[[#This Row],[Media Agregada Todas as Usinas]]*$Q$3265)</f>
        <v>0</v>
      </c>
    </row>
    <row r="6872" spans="1:15" x14ac:dyDescent="0.25">
      <c r="A6872" s="16">
        <f>Tabela2025Horario[[#This Row],[DataHora]]</f>
        <v>45944.25</v>
      </c>
      <c r="B6872" s="17">
        <v>2026</v>
      </c>
      <c r="C6872" s="24">
        <f>Tabela2025Horario[[#This Row],[Mês]]</f>
        <v>10</v>
      </c>
      <c r="D6872" s="24">
        <f>Tabela2025Horario[[#This Row],[Dia]]</f>
        <v>14</v>
      </c>
      <c r="E6872" s="24">
        <f>Tabela2025Horario[[#This Row],[Hora]]</f>
        <v>6</v>
      </c>
      <c r="F6872" s="25">
        <f>Tabela2025Horario[[#This Row],[Conj. Castilho]]</f>
        <v>0</v>
      </c>
      <c r="G6872" s="25">
        <f>Tabela2025Horario[[#This Row],[Conj. Eol. Ventos Santa Eugênia]]</f>
        <v>0.5</v>
      </c>
      <c r="H6872" s="25">
        <f>Tabela2025Horario[[#This Row],[Conj. Guaimbê]]</f>
        <v>0</v>
      </c>
      <c r="I6872" s="16"/>
      <c r="J6872" s="16"/>
      <c r="K6872" s="16"/>
      <c r="L6872" s="16"/>
      <c r="M6872" s="16"/>
      <c r="N6872" s="16"/>
      <c r="O6872" s="3">
        <f>IF(Tabela2025Horario[[#This Row],[Media Agregada Todas as Usinas]]*$Q$3265&gt;100%,100%,Tabela2025Horario[[#This Row],[Media Agregada Todas as Usinas]]*$Q$3265)</f>
        <v>0.33992443357550267</v>
      </c>
    </row>
    <row r="6873" spans="1:15" x14ac:dyDescent="0.25">
      <c r="A6873" s="16">
        <f>Tabela2025Horario[[#This Row],[DataHora]]</f>
        <v>45944.291666666664</v>
      </c>
      <c r="B6873" s="17">
        <v>2026</v>
      </c>
      <c r="C6873" s="24">
        <f>Tabela2025Horario[[#This Row],[Mês]]</f>
        <v>10</v>
      </c>
      <c r="D6873" s="24">
        <f>Tabela2025Horario[[#This Row],[Dia]]</f>
        <v>14</v>
      </c>
      <c r="E6873" s="24">
        <f>Tabela2025Horario[[#This Row],[Hora]]</f>
        <v>7</v>
      </c>
      <c r="F6873" s="25">
        <f>Tabela2025Horario[[#This Row],[Conj. Castilho]]</f>
        <v>0</v>
      </c>
      <c r="G6873" s="25">
        <f>Tabela2025Horario[[#This Row],[Conj. Eol. Ventos Santa Eugênia]]</f>
        <v>1</v>
      </c>
      <c r="H6873" s="25">
        <f>Tabela2025Horario[[#This Row],[Conj. Guaimbê]]</f>
        <v>0</v>
      </c>
      <c r="I6873" s="16"/>
      <c r="J6873" s="16"/>
      <c r="K6873" s="16"/>
      <c r="L6873" s="16"/>
      <c r="M6873" s="16"/>
      <c r="N6873" s="16"/>
      <c r="O6873" s="3">
        <f>IF(Tabela2025Horario[[#This Row],[Media Agregada Todas as Usinas]]*$Q$3265&gt;100%,100%,Tabela2025Horario[[#This Row],[Media Agregada Todas as Usinas]]*$Q$3265)</f>
        <v>1</v>
      </c>
    </row>
    <row r="6874" spans="1:15" x14ac:dyDescent="0.25">
      <c r="A6874" s="16">
        <f>Tabela2025Horario[[#This Row],[DataHora]]</f>
        <v>45944.333333333336</v>
      </c>
      <c r="B6874" s="17">
        <v>2026</v>
      </c>
      <c r="C6874" s="24">
        <f>Tabela2025Horario[[#This Row],[Mês]]</f>
        <v>10</v>
      </c>
      <c r="D6874" s="24">
        <f>Tabela2025Horario[[#This Row],[Dia]]</f>
        <v>14</v>
      </c>
      <c r="E6874" s="24">
        <f>Tabela2025Horario[[#This Row],[Hora]]</f>
        <v>8</v>
      </c>
      <c r="F6874" s="25">
        <f>Tabela2025Horario[[#This Row],[Conj. Castilho]]</f>
        <v>0</v>
      </c>
      <c r="G6874" s="25">
        <f>Tabela2025Horario[[#This Row],[Conj. Eol. Ventos Santa Eugênia]]</f>
        <v>1</v>
      </c>
      <c r="H6874" s="25">
        <f>Tabela2025Horario[[#This Row],[Conj. Guaimbê]]</f>
        <v>0</v>
      </c>
      <c r="I6874" s="16"/>
      <c r="J6874" s="16"/>
      <c r="K6874" s="16"/>
      <c r="L6874" s="16"/>
      <c r="M6874" s="16"/>
      <c r="N6874" s="16"/>
      <c r="O6874" s="3">
        <f>IF(Tabela2025Horario[[#This Row],[Media Agregada Todas as Usinas]]*$Q$3265&gt;100%,100%,Tabela2025Horario[[#This Row],[Media Agregada Todas as Usinas]]*$Q$3265)</f>
        <v>1</v>
      </c>
    </row>
    <row r="6875" spans="1:15" x14ac:dyDescent="0.25">
      <c r="A6875" s="16">
        <f>Tabela2025Horario[[#This Row],[DataHora]]</f>
        <v>45944.375</v>
      </c>
      <c r="B6875" s="17">
        <v>2026</v>
      </c>
      <c r="C6875" s="24">
        <f>Tabela2025Horario[[#This Row],[Mês]]</f>
        <v>10</v>
      </c>
      <c r="D6875" s="24">
        <f>Tabela2025Horario[[#This Row],[Dia]]</f>
        <v>14</v>
      </c>
      <c r="E6875" s="24">
        <f>Tabela2025Horario[[#This Row],[Hora]]</f>
        <v>9</v>
      </c>
      <c r="F6875" s="25">
        <f>Tabela2025Horario[[#This Row],[Conj. Castilho]]</f>
        <v>0</v>
      </c>
      <c r="G6875" s="25">
        <f>Tabela2025Horario[[#This Row],[Conj. Eol. Ventos Santa Eugênia]]</f>
        <v>1</v>
      </c>
      <c r="H6875" s="25">
        <f>Tabela2025Horario[[#This Row],[Conj. Guaimbê]]</f>
        <v>0</v>
      </c>
      <c r="I6875" s="16"/>
      <c r="J6875" s="16"/>
      <c r="K6875" s="16"/>
      <c r="L6875" s="16"/>
      <c r="M6875" s="16"/>
      <c r="N6875" s="16"/>
      <c r="O6875" s="3">
        <f>IF(Tabela2025Horario[[#This Row],[Media Agregada Todas as Usinas]]*$Q$3265&gt;100%,100%,Tabela2025Horario[[#This Row],[Media Agregada Todas as Usinas]]*$Q$3265)</f>
        <v>1</v>
      </c>
    </row>
    <row r="6876" spans="1:15" x14ac:dyDescent="0.25">
      <c r="A6876" s="16">
        <f>Tabela2025Horario[[#This Row],[DataHora]]</f>
        <v>45944.416666666664</v>
      </c>
      <c r="B6876" s="17">
        <v>2026</v>
      </c>
      <c r="C6876" s="24">
        <f>Tabela2025Horario[[#This Row],[Mês]]</f>
        <v>10</v>
      </c>
      <c r="D6876" s="24">
        <f>Tabela2025Horario[[#This Row],[Dia]]</f>
        <v>14</v>
      </c>
      <c r="E6876" s="24">
        <f>Tabela2025Horario[[#This Row],[Hora]]</f>
        <v>10</v>
      </c>
      <c r="F6876" s="25">
        <f>Tabela2025Horario[[#This Row],[Conj. Castilho]]</f>
        <v>0</v>
      </c>
      <c r="G6876" s="25">
        <f>Tabela2025Horario[[#This Row],[Conj. Eol. Ventos Santa Eugênia]]</f>
        <v>1</v>
      </c>
      <c r="H6876" s="25">
        <f>Tabela2025Horario[[#This Row],[Conj. Guaimbê]]</f>
        <v>0</v>
      </c>
      <c r="I6876" s="16"/>
      <c r="J6876" s="16"/>
      <c r="K6876" s="16"/>
      <c r="L6876" s="16"/>
      <c r="M6876" s="16"/>
      <c r="N6876" s="16"/>
      <c r="O6876" s="3">
        <f>IF(Tabela2025Horario[[#This Row],[Media Agregada Todas as Usinas]]*$Q$3265&gt;100%,100%,Tabela2025Horario[[#This Row],[Media Agregada Todas as Usinas]]*$Q$3265)</f>
        <v>1</v>
      </c>
    </row>
    <row r="6877" spans="1:15" x14ac:dyDescent="0.25">
      <c r="A6877" s="16">
        <f>Tabela2025Horario[[#This Row],[DataHora]]</f>
        <v>45944.458333333336</v>
      </c>
      <c r="B6877" s="17">
        <v>2026</v>
      </c>
      <c r="C6877" s="24">
        <f>Tabela2025Horario[[#This Row],[Mês]]</f>
        <v>10</v>
      </c>
      <c r="D6877" s="24">
        <f>Tabela2025Horario[[#This Row],[Dia]]</f>
        <v>14</v>
      </c>
      <c r="E6877" s="24">
        <f>Tabela2025Horario[[#This Row],[Hora]]</f>
        <v>11</v>
      </c>
      <c r="F6877" s="25">
        <f>Tabela2025Horario[[#This Row],[Conj. Castilho]]</f>
        <v>0</v>
      </c>
      <c r="G6877" s="25">
        <f>Tabela2025Horario[[#This Row],[Conj. Eol. Ventos Santa Eugênia]]</f>
        <v>1</v>
      </c>
      <c r="H6877" s="25">
        <f>Tabela2025Horario[[#This Row],[Conj. Guaimbê]]</f>
        <v>0</v>
      </c>
      <c r="I6877" s="16"/>
      <c r="J6877" s="16"/>
      <c r="K6877" s="16"/>
      <c r="L6877" s="16"/>
      <c r="M6877" s="16"/>
      <c r="N6877" s="16"/>
      <c r="O6877" s="3">
        <f>IF(Tabela2025Horario[[#This Row],[Media Agregada Todas as Usinas]]*$Q$3265&gt;100%,100%,Tabela2025Horario[[#This Row],[Media Agregada Todas as Usinas]]*$Q$3265)</f>
        <v>1</v>
      </c>
    </row>
    <row r="6878" spans="1:15" x14ac:dyDescent="0.25">
      <c r="A6878" s="16">
        <f>Tabela2025Horario[[#This Row],[DataHora]]</f>
        <v>45944.5</v>
      </c>
      <c r="B6878" s="17">
        <v>2026</v>
      </c>
      <c r="C6878" s="24">
        <f>Tabela2025Horario[[#This Row],[Mês]]</f>
        <v>10</v>
      </c>
      <c r="D6878" s="24">
        <f>Tabela2025Horario[[#This Row],[Dia]]</f>
        <v>14</v>
      </c>
      <c r="E6878" s="24">
        <f>Tabela2025Horario[[#This Row],[Hora]]</f>
        <v>12</v>
      </c>
      <c r="F6878" s="25">
        <f>Tabela2025Horario[[#This Row],[Conj. Castilho]]</f>
        <v>0.24767652463203241</v>
      </c>
      <c r="G6878" s="25">
        <f>Tabela2025Horario[[#This Row],[Conj. Eol. Ventos Santa Eugênia]]</f>
        <v>1</v>
      </c>
      <c r="H6878" s="25">
        <f>Tabela2025Horario[[#This Row],[Conj. Guaimbê]]</f>
        <v>0</v>
      </c>
      <c r="I6878" s="16"/>
      <c r="J6878" s="16"/>
      <c r="K6878" s="16"/>
      <c r="L6878" s="16"/>
      <c r="M6878" s="16"/>
      <c r="N6878" s="16"/>
      <c r="O6878" s="3">
        <f>IF(Tabela2025Horario[[#This Row],[Media Agregada Todas as Usinas]]*$Q$3265&gt;100%,100%,Tabela2025Horario[[#This Row],[Media Agregada Todas as Usinas]]*$Q$3265)</f>
        <v>1</v>
      </c>
    </row>
    <row r="6879" spans="1:15" x14ac:dyDescent="0.25">
      <c r="A6879" s="16">
        <f>Tabela2025Horario[[#This Row],[DataHora]]</f>
        <v>45944.541666666664</v>
      </c>
      <c r="B6879" s="17">
        <v>2026</v>
      </c>
      <c r="C6879" s="24">
        <f>Tabela2025Horario[[#This Row],[Mês]]</f>
        <v>10</v>
      </c>
      <c r="D6879" s="24">
        <f>Tabela2025Horario[[#This Row],[Dia]]</f>
        <v>14</v>
      </c>
      <c r="E6879" s="24">
        <f>Tabela2025Horario[[#This Row],[Hora]]</f>
        <v>13</v>
      </c>
      <c r="F6879" s="25">
        <f>Tabela2025Horario[[#This Row],[Conj. Castilho]]</f>
        <v>0.14683271594414049</v>
      </c>
      <c r="G6879" s="25">
        <f>Tabela2025Horario[[#This Row],[Conj. Eol. Ventos Santa Eugênia]]</f>
        <v>1</v>
      </c>
      <c r="H6879" s="25">
        <f>Tabela2025Horario[[#This Row],[Conj. Guaimbê]]</f>
        <v>8.9787624676382904E-2</v>
      </c>
      <c r="I6879" s="16"/>
      <c r="J6879" s="16"/>
      <c r="K6879" s="16"/>
      <c r="L6879" s="16"/>
      <c r="M6879" s="16"/>
      <c r="N6879" s="16"/>
      <c r="O6879" s="3">
        <f>IF(Tabela2025Horario[[#This Row],[Media Agregada Todas as Usinas]]*$Q$3265&gt;100%,100%,Tabela2025Horario[[#This Row],[Media Agregada Todas as Usinas]]*$Q$3265)</f>
        <v>1</v>
      </c>
    </row>
    <row r="6880" spans="1:15" x14ac:dyDescent="0.25">
      <c r="A6880" s="16">
        <f>Tabela2025Horario[[#This Row],[DataHora]]</f>
        <v>45944.583333333336</v>
      </c>
      <c r="B6880" s="17">
        <v>2026</v>
      </c>
      <c r="C6880" s="24">
        <f>Tabela2025Horario[[#This Row],[Mês]]</f>
        <v>10</v>
      </c>
      <c r="D6880" s="24">
        <f>Tabela2025Horario[[#This Row],[Dia]]</f>
        <v>14</v>
      </c>
      <c r="E6880" s="24">
        <f>Tabela2025Horario[[#This Row],[Hora]]</f>
        <v>14</v>
      </c>
      <c r="F6880" s="25">
        <f>Tabela2025Horario[[#This Row],[Conj. Castilho]]</f>
        <v>0</v>
      </c>
      <c r="G6880" s="25">
        <f>Tabela2025Horario[[#This Row],[Conj. Eol. Ventos Santa Eugênia]]</f>
        <v>0</v>
      </c>
      <c r="H6880" s="25">
        <f>Tabela2025Horario[[#This Row],[Conj. Guaimbê]]</f>
        <v>0</v>
      </c>
      <c r="I6880" s="16"/>
      <c r="J6880" s="16"/>
      <c r="K6880" s="16"/>
      <c r="L6880" s="16"/>
      <c r="M6880" s="16"/>
      <c r="N6880" s="16"/>
      <c r="O6880" s="3">
        <f>IF(Tabela2025Horario[[#This Row],[Media Agregada Todas as Usinas]]*$Q$3265&gt;100%,100%,Tabela2025Horario[[#This Row],[Media Agregada Todas as Usinas]]*$Q$3265)</f>
        <v>0</v>
      </c>
    </row>
    <row r="6881" spans="1:15" x14ac:dyDescent="0.25">
      <c r="A6881" s="16">
        <f>Tabela2025Horario[[#This Row],[DataHora]]</f>
        <v>45944.625</v>
      </c>
      <c r="B6881" s="17">
        <v>2026</v>
      </c>
      <c r="C6881" s="24">
        <f>Tabela2025Horario[[#This Row],[Mês]]</f>
        <v>10</v>
      </c>
      <c r="D6881" s="24">
        <f>Tabela2025Horario[[#This Row],[Dia]]</f>
        <v>14</v>
      </c>
      <c r="E6881" s="24">
        <f>Tabela2025Horario[[#This Row],[Hora]]</f>
        <v>15</v>
      </c>
      <c r="F6881" s="25">
        <f>Tabela2025Horario[[#This Row],[Conj. Castilho]]</f>
        <v>0</v>
      </c>
      <c r="G6881" s="25">
        <f>Tabela2025Horario[[#This Row],[Conj. Eol. Ventos Santa Eugênia]]</f>
        <v>0</v>
      </c>
      <c r="H6881" s="25">
        <f>Tabela2025Horario[[#This Row],[Conj. Guaimbê]]</f>
        <v>0</v>
      </c>
      <c r="I6881" s="16"/>
      <c r="J6881" s="16"/>
      <c r="K6881" s="16"/>
      <c r="L6881" s="16"/>
      <c r="M6881" s="16"/>
      <c r="N6881" s="16"/>
      <c r="O6881" s="3">
        <f>IF(Tabela2025Horario[[#This Row],[Media Agregada Todas as Usinas]]*$Q$3265&gt;100%,100%,Tabela2025Horario[[#This Row],[Media Agregada Todas as Usinas]]*$Q$3265)</f>
        <v>0</v>
      </c>
    </row>
    <row r="6882" spans="1:15" x14ac:dyDescent="0.25">
      <c r="A6882" s="16">
        <f>Tabela2025Horario[[#This Row],[DataHora]]</f>
        <v>45944.666666666664</v>
      </c>
      <c r="B6882" s="17">
        <v>2026</v>
      </c>
      <c r="C6882" s="24">
        <f>Tabela2025Horario[[#This Row],[Mês]]</f>
        <v>10</v>
      </c>
      <c r="D6882" s="24">
        <f>Tabela2025Horario[[#This Row],[Dia]]</f>
        <v>14</v>
      </c>
      <c r="E6882" s="24">
        <f>Tabela2025Horario[[#This Row],[Hora]]</f>
        <v>16</v>
      </c>
      <c r="F6882" s="25">
        <f>Tabela2025Horario[[#This Row],[Conj. Castilho]]</f>
        <v>0</v>
      </c>
      <c r="G6882" s="25">
        <f>Tabela2025Horario[[#This Row],[Conj. Eol. Ventos Santa Eugênia]]</f>
        <v>0</v>
      </c>
      <c r="H6882" s="25">
        <f>Tabela2025Horario[[#This Row],[Conj. Guaimbê]]</f>
        <v>0</v>
      </c>
      <c r="I6882" s="16"/>
      <c r="J6882" s="16"/>
      <c r="K6882" s="16"/>
      <c r="L6882" s="16"/>
      <c r="M6882" s="16"/>
      <c r="N6882" s="16"/>
      <c r="O6882" s="3">
        <f>IF(Tabela2025Horario[[#This Row],[Media Agregada Todas as Usinas]]*$Q$3265&gt;100%,100%,Tabela2025Horario[[#This Row],[Media Agregada Todas as Usinas]]*$Q$3265)</f>
        <v>0</v>
      </c>
    </row>
    <row r="6883" spans="1:15" x14ac:dyDescent="0.25">
      <c r="A6883" s="16">
        <f>Tabela2025Horario[[#This Row],[DataHora]]</f>
        <v>45944.708333333336</v>
      </c>
      <c r="B6883" s="17">
        <v>2026</v>
      </c>
      <c r="C6883" s="24">
        <f>Tabela2025Horario[[#This Row],[Mês]]</f>
        <v>10</v>
      </c>
      <c r="D6883" s="24">
        <f>Tabela2025Horario[[#This Row],[Dia]]</f>
        <v>14</v>
      </c>
      <c r="E6883" s="24">
        <f>Tabela2025Horario[[#This Row],[Hora]]</f>
        <v>17</v>
      </c>
      <c r="F6883" s="25">
        <f>Tabela2025Horario[[#This Row],[Conj. Castilho]]</f>
        <v>0</v>
      </c>
      <c r="G6883" s="25">
        <f>Tabela2025Horario[[#This Row],[Conj. Eol. Ventos Santa Eugênia]]</f>
        <v>0</v>
      </c>
      <c r="H6883" s="25">
        <f>Tabela2025Horario[[#This Row],[Conj. Guaimbê]]</f>
        <v>0</v>
      </c>
      <c r="I6883" s="16"/>
      <c r="J6883" s="16"/>
      <c r="K6883" s="16"/>
      <c r="L6883" s="16"/>
      <c r="M6883" s="16"/>
      <c r="N6883" s="16"/>
      <c r="O6883" s="3">
        <f>IF(Tabela2025Horario[[#This Row],[Media Agregada Todas as Usinas]]*$Q$3265&gt;100%,100%,Tabela2025Horario[[#This Row],[Media Agregada Todas as Usinas]]*$Q$3265)</f>
        <v>0</v>
      </c>
    </row>
    <row r="6884" spans="1:15" x14ac:dyDescent="0.25">
      <c r="A6884" s="16">
        <f>Tabela2025Horario[[#This Row],[DataHora]]</f>
        <v>45944.75</v>
      </c>
      <c r="B6884" s="17">
        <v>2026</v>
      </c>
      <c r="C6884" s="24">
        <f>Tabela2025Horario[[#This Row],[Mês]]</f>
        <v>10</v>
      </c>
      <c r="D6884" s="24">
        <f>Tabela2025Horario[[#This Row],[Dia]]</f>
        <v>14</v>
      </c>
      <c r="E6884" s="24">
        <f>Tabela2025Horario[[#This Row],[Hora]]</f>
        <v>18</v>
      </c>
      <c r="F6884" s="25">
        <f>Tabela2025Horario[[#This Row],[Conj. Castilho]]</f>
        <v>0</v>
      </c>
      <c r="G6884" s="25">
        <f>Tabela2025Horario[[#This Row],[Conj. Eol. Ventos Santa Eugênia]]</f>
        <v>0</v>
      </c>
      <c r="H6884" s="25">
        <f>Tabela2025Horario[[#This Row],[Conj. Guaimbê]]</f>
        <v>0</v>
      </c>
      <c r="I6884" s="16"/>
      <c r="J6884" s="16"/>
      <c r="K6884" s="16"/>
      <c r="L6884" s="16"/>
      <c r="M6884" s="16"/>
      <c r="N6884" s="16"/>
      <c r="O6884" s="3">
        <f>IF(Tabela2025Horario[[#This Row],[Media Agregada Todas as Usinas]]*$Q$3265&gt;100%,100%,Tabela2025Horario[[#This Row],[Media Agregada Todas as Usinas]]*$Q$3265)</f>
        <v>0</v>
      </c>
    </row>
    <row r="6885" spans="1:15" x14ac:dyDescent="0.25">
      <c r="A6885" s="16">
        <f>Tabela2025Horario[[#This Row],[DataHora]]</f>
        <v>45944.791666666664</v>
      </c>
      <c r="B6885" s="17">
        <v>2026</v>
      </c>
      <c r="C6885" s="24">
        <f>Tabela2025Horario[[#This Row],[Mês]]</f>
        <v>10</v>
      </c>
      <c r="D6885" s="24">
        <f>Tabela2025Horario[[#This Row],[Dia]]</f>
        <v>14</v>
      </c>
      <c r="E6885" s="24">
        <f>Tabela2025Horario[[#This Row],[Hora]]</f>
        <v>19</v>
      </c>
      <c r="F6885" s="25">
        <f>Tabela2025Horario[[#This Row],[Conj. Castilho]]</f>
        <v>0</v>
      </c>
      <c r="G6885" s="25">
        <f>Tabela2025Horario[[#This Row],[Conj. Eol. Ventos Santa Eugênia]]</f>
        <v>0</v>
      </c>
      <c r="H6885" s="25">
        <f>Tabela2025Horario[[#This Row],[Conj. Guaimbê]]</f>
        <v>0</v>
      </c>
      <c r="I6885" s="16"/>
      <c r="J6885" s="16"/>
      <c r="K6885" s="16"/>
      <c r="L6885" s="16"/>
      <c r="M6885" s="16"/>
      <c r="N6885" s="16"/>
      <c r="O6885" s="3">
        <f>IF(Tabela2025Horario[[#This Row],[Media Agregada Todas as Usinas]]*$Q$3265&gt;100%,100%,Tabela2025Horario[[#This Row],[Media Agregada Todas as Usinas]]*$Q$3265)</f>
        <v>0</v>
      </c>
    </row>
    <row r="6886" spans="1:15" x14ac:dyDescent="0.25">
      <c r="A6886" s="16">
        <f>Tabela2025Horario[[#This Row],[DataHora]]</f>
        <v>45944.833333333336</v>
      </c>
      <c r="B6886" s="17">
        <v>2026</v>
      </c>
      <c r="C6886" s="24">
        <f>Tabela2025Horario[[#This Row],[Mês]]</f>
        <v>10</v>
      </c>
      <c r="D6886" s="24">
        <f>Tabela2025Horario[[#This Row],[Dia]]</f>
        <v>14</v>
      </c>
      <c r="E6886" s="24">
        <f>Tabela2025Horario[[#This Row],[Hora]]</f>
        <v>20</v>
      </c>
      <c r="F6886" s="25">
        <f>Tabela2025Horario[[#This Row],[Conj. Castilho]]</f>
        <v>0</v>
      </c>
      <c r="G6886" s="25">
        <f>Tabela2025Horario[[#This Row],[Conj. Eol. Ventos Santa Eugênia]]</f>
        <v>0</v>
      </c>
      <c r="H6886" s="25">
        <f>Tabela2025Horario[[#This Row],[Conj. Guaimbê]]</f>
        <v>0</v>
      </c>
      <c r="I6886" s="16"/>
      <c r="J6886" s="16"/>
      <c r="K6886" s="16"/>
      <c r="L6886" s="16"/>
      <c r="M6886" s="16"/>
      <c r="N6886" s="16"/>
      <c r="O6886" s="3">
        <f>IF(Tabela2025Horario[[#This Row],[Media Agregada Todas as Usinas]]*$Q$3265&gt;100%,100%,Tabela2025Horario[[#This Row],[Media Agregada Todas as Usinas]]*$Q$3265)</f>
        <v>0</v>
      </c>
    </row>
    <row r="6887" spans="1:15" x14ac:dyDescent="0.25">
      <c r="A6887" s="16">
        <f>Tabela2025Horario[[#This Row],[DataHora]]</f>
        <v>45944.875</v>
      </c>
      <c r="B6887" s="17">
        <v>2026</v>
      </c>
      <c r="C6887" s="24">
        <f>Tabela2025Horario[[#This Row],[Mês]]</f>
        <v>10</v>
      </c>
      <c r="D6887" s="24">
        <f>Tabela2025Horario[[#This Row],[Dia]]</f>
        <v>14</v>
      </c>
      <c r="E6887" s="24">
        <f>Tabela2025Horario[[#This Row],[Hora]]</f>
        <v>21</v>
      </c>
      <c r="F6887" s="25">
        <f>Tabela2025Horario[[#This Row],[Conj. Castilho]]</f>
        <v>0</v>
      </c>
      <c r="G6887" s="25">
        <f>Tabela2025Horario[[#This Row],[Conj. Eol. Ventos Santa Eugênia]]</f>
        <v>0</v>
      </c>
      <c r="H6887" s="25">
        <f>Tabela2025Horario[[#This Row],[Conj. Guaimbê]]</f>
        <v>0</v>
      </c>
      <c r="I6887" s="16"/>
      <c r="J6887" s="16"/>
      <c r="K6887" s="16"/>
      <c r="L6887" s="16"/>
      <c r="M6887" s="16"/>
      <c r="N6887" s="16"/>
      <c r="O6887" s="3">
        <f>IF(Tabela2025Horario[[#This Row],[Media Agregada Todas as Usinas]]*$Q$3265&gt;100%,100%,Tabela2025Horario[[#This Row],[Media Agregada Todas as Usinas]]*$Q$3265)</f>
        <v>0</v>
      </c>
    </row>
    <row r="6888" spans="1:15" x14ac:dyDescent="0.25">
      <c r="A6888" s="16">
        <f>Tabela2025Horario[[#This Row],[DataHora]]</f>
        <v>45944.916666666664</v>
      </c>
      <c r="B6888" s="17">
        <v>2026</v>
      </c>
      <c r="C6888" s="24">
        <f>Tabela2025Horario[[#This Row],[Mês]]</f>
        <v>10</v>
      </c>
      <c r="D6888" s="24">
        <f>Tabela2025Horario[[#This Row],[Dia]]</f>
        <v>14</v>
      </c>
      <c r="E6888" s="24">
        <f>Tabela2025Horario[[#This Row],[Hora]]</f>
        <v>22</v>
      </c>
      <c r="F6888" s="25">
        <f>Tabela2025Horario[[#This Row],[Conj. Castilho]]</f>
        <v>0</v>
      </c>
      <c r="G6888" s="25">
        <f>Tabela2025Horario[[#This Row],[Conj. Eol. Ventos Santa Eugênia]]</f>
        <v>0</v>
      </c>
      <c r="H6888" s="25">
        <f>Tabela2025Horario[[#This Row],[Conj. Guaimbê]]</f>
        <v>0</v>
      </c>
      <c r="I6888" s="16"/>
      <c r="J6888" s="16"/>
      <c r="K6888" s="16"/>
      <c r="L6888" s="16"/>
      <c r="M6888" s="16"/>
      <c r="N6888" s="16"/>
      <c r="O6888" s="3">
        <f>IF(Tabela2025Horario[[#This Row],[Media Agregada Todas as Usinas]]*$Q$3265&gt;100%,100%,Tabela2025Horario[[#This Row],[Media Agregada Todas as Usinas]]*$Q$3265)</f>
        <v>0</v>
      </c>
    </row>
    <row r="6889" spans="1:15" x14ac:dyDescent="0.25">
      <c r="A6889" s="16">
        <f>Tabela2025Horario[[#This Row],[DataHora]]</f>
        <v>45944.958333333336</v>
      </c>
      <c r="B6889" s="17">
        <v>2026</v>
      </c>
      <c r="C6889" s="24">
        <f>Tabela2025Horario[[#This Row],[Mês]]</f>
        <v>10</v>
      </c>
      <c r="D6889" s="24">
        <f>Tabela2025Horario[[#This Row],[Dia]]</f>
        <v>14</v>
      </c>
      <c r="E6889" s="24">
        <f>Tabela2025Horario[[#This Row],[Hora]]</f>
        <v>23</v>
      </c>
      <c r="F6889" s="25">
        <f>Tabela2025Horario[[#This Row],[Conj. Castilho]]</f>
        <v>0</v>
      </c>
      <c r="G6889" s="25">
        <f>Tabela2025Horario[[#This Row],[Conj. Eol. Ventos Santa Eugênia]]</f>
        <v>0</v>
      </c>
      <c r="H6889" s="25">
        <f>Tabela2025Horario[[#This Row],[Conj. Guaimbê]]</f>
        <v>0</v>
      </c>
      <c r="I6889" s="16"/>
      <c r="J6889" s="16"/>
      <c r="K6889" s="16"/>
      <c r="L6889" s="16"/>
      <c r="M6889" s="16"/>
      <c r="N6889" s="16"/>
      <c r="O6889" s="3">
        <f>IF(Tabela2025Horario[[#This Row],[Media Agregada Todas as Usinas]]*$Q$3265&gt;100%,100%,Tabela2025Horario[[#This Row],[Media Agregada Todas as Usinas]]*$Q$3265)</f>
        <v>0</v>
      </c>
    </row>
    <row r="6890" spans="1:15" x14ac:dyDescent="0.25">
      <c r="A6890" s="16">
        <f>Tabela2025Horario[[#This Row],[DataHora]]</f>
        <v>45945</v>
      </c>
      <c r="B6890" s="17">
        <v>2026</v>
      </c>
      <c r="C6890" s="24">
        <f>Tabela2025Horario[[#This Row],[Mês]]</f>
        <v>10</v>
      </c>
      <c r="D6890" s="24">
        <f>Tabela2025Horario[[#This Row],[Dia]]</f>
        <v>15</v>
      </c>
      <c r="E6890" s="24">
        <f>Tabela2025Horario[[#This Row],[Hora]]</f>
        <v>0</v>
      </c>
      <c r="F6890" s="25">
        <f>Tabela2025Horario[[#This Row],[Conj. Castilho]]</f>
        <v>0</v>
      </c>
      <c r="G6890" s="25">
        <f>Tabela2025Horario[[#This Row],[Conj. Eol. Ventos Santa Eugênia]]</f>
        <v>0</v>
      </c>
      <c r="H6890" s="25">
        <f>Tabela2025Horario[[#This Row],[Conj. Guaimbê]]</f>
        <v>0</v>
      </c>
      <c r="I6890" s="16"/>
      <c r="J6890" s="16"/>
      <c r="K6890" s="16"/>
      <c r="L6890" s="16"/>
      <c r="M6890" s="16"/>
      <c r="N6890" s="16"/>
      <c r="O6890" s="3">
        <f>IF(Tabela2025Horario[[#This Row],[Media Agregada Todas as Usinas]]*$Q$3265&gt;100%,100%,Tabela2025Horario[[#This Row],[Media Agregada Todas as Usinas]]*$Q$3265)</f>
        <v>0</v>
      </c>
    </row>
    <row r="6891" spans="1:15" x14ac:dyDescent="0.25">
      <c r="A6891" s="16">
        <f>Tabela2025Horario[[#This Row],[DataHora]]</f>
        <v>45945.041666666664</v>
      </c>
      <c r="B6891" s="17">
        <v>2026</v>
      </c>
      <c r="C6891" s="24">
        <f>Tabela2025Horario[[#This Row],[Mês]]</f>
        <v>10</v>
      </c>
      <c r="D6891" s="24">
        <f>Tabela2025Horario[[#This Row],[Dia]]</f>
        <v>15</v>
      </c>
      <c r="E6891" s="24">
        <f>Tabela2025Horario[[#This Row],[Hora]]</f>
        <v>1</v>
      </c>
      <c r="F6891" s="25">
        <f>Tabela2025Horario[[#This Row],[Conj. Castilho]]</f>
        <v>0</v>
      </c>
      <c r="G6891" s="25">
        <f>Tabela2025Horario[[#This Row],[Conj. Eol. Ventos Santa Eugênia]]</f>
        <v>0</v>
      </c>
      <c r="H6891" s="25">
        <f>Tabela2025Horario[[#This Row],[Conj. Guaimbê]]</f>
        <v>0</v>
      </c>
      <c r="I6891" s="16"/>
      <c r="J6891" s="16"/>
      <c r="K6891" s="16"/>
      <c r="L6891" s="16"/>
      <c r="M6891" s="16"/>
      <c r="N6891" s="16"/>
      <c r="O6891" s="3">
        <f>IF(Tabela2025Horario[[#This Row],[Media Agregada Todas as Usinas]]*$Q$3265&gt;100%,100%,Tabela2025Horario[[#This Row],[Media Agregada Todas as Usinas]]*$Q$3265)</f>
        <v>0</v>
      </c>
    </row>
    <row r="6892" spans="1:15" x14ac:dyDescent="0.25">
      <c r="A6892" s="16">
        <f>Tabela2025Horario[[#This Row],[DataHora]]</f>
        <v>45945.083333333336</v>
      </c>
      <c r="B6892" s="17">
        <v>2026</v>
      </c>
      <c r="C6892" s="24">
        <f>Tabela2025Horario[[#This Row],[Mês]]</f>
        <v>10</v>
      </c>
      <c r="D6892" s="24">
        <f>Tabela2025Horario[[#This Row],[Dia]]</f>
        <v>15</v>
      </c>
      <c r="E6892" s="24">
        <f>Tabela2025Horario[[#This Row],[Hora]]</f>
        <v>2</v>
      </c>
      <c r="F6892" s="25">
        <f>Tabela2025Horario[[#This Row],[Conj. Castilho]]</f>
        <v>0</v>
      </c>
      <c r="G6892" s="25">
        <f>Tabela2025Horario[[#This Row],[Conj. Eol. Ventos Santa Eugênia]]</f>
        <v>0</v>
      </c>
      <c r="H6892" s="25">
        <f>Tabela2025Horario[[#This Row],[Conj. Guaimbê]]</f>
        <v>0</v>
      </c>
      <c r="I6892" s="16"/>
      <c r="J6892" s="16"/>
      <c r="K6892" s="16"/>
      <c r="L6892" s="16"/>
      <c r="M6892" s="16"/>
      <c r="N6892" s="16"/>
      <c r="O6892" s="3">
        <f>IF(Tabela2025Horario[[#This Row],[Media Agregada Todas as Usinas]]*$Q$3265&gt;100%,100%,Tabela2025Horario[[#This Row],[Media Agregada Todas as Usinas]]*$Q$3265)</f>
        <v>0</v>
      </c>
    </row>
    <row r="6893" spans="1:15" x14ac:dyDescent="0.25">
      <c r="A6893" s="16">
        <f>Tabela2025Horario[[#This Row],[DataHora]]</f>
        <v>45945.125</v>
      </c>
      <c r="B6893" s="17">
        <v>2026</v>
      </c>
      <c r="C6893" s="24">
        <f>Tabela2025Horario[[#This Row],[Mês]]</f>
        <v>10</v>
      </c>
      <c r="D6893" s="24">
        <f>Tabela2025Horario[[#This Row],[Dia]]</f>
        <v>15</v>
      </c>
      <c r="E6893" s="24">
        <f>Tabela2025Horario[[#This Row],[Hora]]</f>
        <v>3</v>
      </c>
      <c r="F6893" s="25">
        <f>Tabela2025Horario[[#This Row],[Conj. Castilho]]</f>
        <v>0</v>
      </c>
      <c r="G6893" s="25">
        <f>Tabela2025Horario[[#This Row],[Conj. Eol. Ventos Santa Eugênia]]</f>
        <v>0</v>
      </c>
      <c r="H6893" s="25">
        <f>Tabela2025Horario[[#This Row],[Conj. Guaimbê]]</f>
        <v>0</v>
      </c>
      <c r="I6893" s="16"/>
      <c r="J6893" s="16"/>
      <c r="K6893" s="16"/>
      <c r="L6893" s="16"/>
      <c r="M6893" s="16"/>
      <c r="N6893" s="16"/>
      <c r="O6893" s="3">
        <f>IF(Tabela2025Horario[[#This Row],[Media Agregada Todas as Usinas]]*$Q$3265&gt;100%,100%,Tabela2025Horario[[#This Row],[Media Agregada Todas as Usinas]]*$Q$3265)</f>
        <v>0</v>
      </c>
    </row>
    <row r="6894" spans="1:15" x14ac:dyDescent="0.25">
      <c r="A6894" s="16">
        <f>Tabela2025Horario[[#This Row],[DataHora]]</f>
        <v>45945.166666666664</v>
      </c>
      <c r="B6894" s="17">
        <v>2026</v>
      </c>
      <c r="C6894" s="24">
        <f>Tabela2025Horario[[#This Row],[Mês]]</f>
        <v>10</v>
      </c>
      <c r="D6894" s="24">
        <f>Tabela2025Horario[[#This Row],[Dia]]</f>
        <v>15</v>
      </c>
      <c r="E6894" s="24">
        <f>Tabela2025Horario[[#This Row],[Hora]]</f>
        <v>4</v>
      </c>
      <c r="F6894" s="25">
        <f>Tabela2025Horario[[#This Row],[Conj. Castilho]]</f>
        <v>0</v>
      </c>
      <c r="G6894" s="25">
        <f>Tabela2025Horario[[#This Row],[Conj. Eol. Ventos Santa Eugênia]]</f>
        <v>0</v>
      </c>
      <c r="H6894" s="25">
        <f>Tabela2025Horario[[#This Row],[Conj. Guaimbê]]</f>
        <v>0</v>
      </c>
      <c r="I6894" s="16"/>
      <c r="J6894" s="16"/>
      <c r="K6894" s="16"/>
      <c r="L6894" s="16"/>
      <c r="M6894" s="16"/>
      <c r="N6894" s="16"/>
      <c r="O6894" s="3">
        <f>IF(Tabela2025Horario[[#This Row],[Media Agregada Todas as Usinas]]*$Q$3265&gt;100%,100%,Tabela2025Horario[[#This Row],[Media Agregada Todas as Usinas]]*$Q$3265)</f>
        <v>0</v>
      </c>
    </row>
    <row r="6895" spans="1:15" x14ac:dyDescent="0.25">
      <c r="A6895" s="16">
        <f>Tabela2025Horario[[#This Row],[DataHora]]</f>
        <v>45945.208333333336</v>
      </c>
      <c r="B6895" s="17">
        <v>2026</v>
      </c>
      <c r="C6895" s="24">
        <f>Tabela2025Horario[[#This Row],[Mês]]</f>
        <v>10</v>
      </c>
      <c r="D6895" s="24">
        <f>Tabela2025Horario[[#This Row],[Dia]]</f>
        <v>15</v>
      </c>
      <c r="E6895" s="24">
        <f>Tabela2025Horario[[#This Row],[Hora]]</f>
        <v>5</v>
      </c>
      <c r="F6895" s="25">
        <f>Tabela2025Horario[[#This Row],[Conj. Castilho]]</f>
        <v>0</v>
      </c>
      <c r="G6895" s="25">
        <f>Tabela2025Horario[[#This Row],[Conj. Eol. Ventos Santa Eugênia]]</f>
        <v>2.2734841806249486E-2</v>
      </c>
      <c r="H6895" s="25">
        <f>Tabela2025Horario[[#This Row],[Conj. Guaimbê]]</f>
        <v>0</v>
      </c>
      <c r="I6895" s="16"/>
      <c r="J6895" s="16"/>
      <c r="K6895" s="16"/>
      <c r="L6895" s="16"/>
      <c r="M6895" s="16"/>
      <c r="N6895" s="16"/>
      <c r="O6895" s="3">
        <f>IF(Tabela2025Horario[[#This Row],[Media Agregada Todas as Usinas]]*$Q$3265&gt;100%,100%,Tabela2025Horario[[#This Row],[Media Agregada Todas as Usinas]]*$Q$3265)</f>
        <v>6.458517120823648E-2</v>
      </c>
    </row>
    <row r="6896" spans="1:15" x14ac:dyDescent="0.25">
      <c r="A6896" s="16">
        <f>Tabela2025Horario[[#This Row],[DataHora]]</f>
        <v>45945.25</v>
      </c>
      <c r="B6896" s="17">
        <v>2026</v>
      </c>
      <c r="C6896" s="24">
        <f>Tabela2025Horario[[#This Row],[Mês]]</f>
        <v>10</v>
      </c>
      <c r="D6896" s="24">
        <f>Tabela2025Horario[[#This Row],[Dia]]</f>
        <v>15</v>
      </c>
      <c r="E6896" s="24">
        <f>Tabela2025Horario[[#This Row],[Hora]]</f>
        <v>6</v>
      </c>
      <c r="F6896" s="25">
        <f>Tabela2025Horario[[#This Row],[Conj. Castilho]]</f>
        <v>0</v>
      </c>
      <c r="G6896" s="25">
        <f>Tabela2025Horario[[#This Row],[Conj. Eol. Ventos Santa Eugênia]]</f>
        <v>8.7153981024521696E-2</v>
      </c>
      <c r="H6896" s="25">
        <f>Tabela2025Horario[[#This Row],[Conj. Guaimbê]]</f>
        <v>0</v>
      </c>
      <c r="I6896" s="16"/>
      <c r="J6896" s="16"/>
      <c r="K6896" s="16"/>
      <c r="L6896" s="16"/>
      <c r="M6896" s="16"/>
      <c r="N6896" s="16"/>
      <c r="O6896" s="3">
        <f>IF(Tabela2025Horario[[#This Row],[Media Agregada Todas as Usinas]]*$Q$3265&gt;100%,100%,Tabela2025Horario[[#This Row],[Media Agregada Todas as Usinas]]*$Q$3265)</f>
        <v>0.16974844063691177</v>
      </c>
    </row>
    <row r="6897" spans="1:15" x14ac:dyDescent="0.25">
      <c r="A6897" s="16">
        <f>Tabela2025Horario[[#This Row],[DataHora]]</f>
        <v>45945.291666666664</v>
      </c>
      <c r="B6897" s="17">
        <v>2026</v>
      </c>
      <c r="C6897" s="24">
        <f>Tabela2025Horario[[#This Row],[Mês]]</f>
        <v>10</v>
      </c>
      <c r="D6897" s="24">
        <f>Tabela2025Horario[[#This Row],[Dia]]</f>
        <v>15</v>
      </c>
      <c r="E6897" s="24">
        <f>Tabela2025Horario[[#This Row],[Hora]]</f>
        <v>7</v>
      </c>
      <c r="F6897" s="25">
        <f>Tabela2025Horario[[#This Row],[Conj. Castilho]]</f>
        <v>0</v>
      </c>
      <c r="G6897" s="25">
        <f>Tabela2025Horario[[#This Row],[Conj. Eol. Ventos Santa Eugênia]]</f>
        <v>1</v>
      </c>
      <c r="H6897" s="25">
        <f>Tabela2025Horario[[#This Row],[Conj. Guaimbê]]</f>
        <v>0</v>
      </c>
      <c r="I6897" s="16"/>
      <c r="J6897" s="16"/>
      <c r="K6897" s="16"/>
      <c r="L6897" s="16"/>
      <c r="M6897" s="16"/>
      <c r="N6897" s="16"/>
      <c r="O6897" s="3">
        <f>IF(Tabela2025Horario[[#This Row],[Media Agregada Todas as Usinas]]*$Q$3265&gt;100%,100%,Tabela2025Horario[[#This Row],[Media Agregada Todas as Usinas]]*$Q$3265)</f>
        <v>1</v>
      </c>
    </row>
    <row r="6898" spans="1:15" x14ac:dyDescent="0.25">
      <c r="A6898" s="16">
        <f>Tabela2025Horario[[#This Row],[DataHora]]</f>
        <v>45945.333333333336</v>
      </c>
      <c r="B6898" s="17">
        <v>2026</v>
      </c>
      <c r="C6898" s="24">
        <f>Tabela2025Horario[[#This Row],[Mês]]</f>
        <v>10</v>
      </c>
      <c r="D6898" s="24">
        <f>Tabela2025Horario[[#This Row],[Dia]]</f>
        <v>15</v>
      </c>
      <c r="E6898" s="24">
        <f>Tabela2025Horario[[#This Row],[Hora]]</f>
        <v>8</v>
      </c>
      <c r="F6898" s="25">
        <f>Tabela2025Horario[[#This Row],[Conj. Castilho]]</f>
        <v>6.5084520761803946E-2</v>
      </c>
      <c r="G6898" s="25">
        <f>Tabela2025Horario[[#This Row],[Conj. Eol. Ventos Santa Eugênia]]</f>
        <v>1</v>
      </c>
      <c r="H6898" s="25">
        <f>Tabela2025Horario[[#This Row],[Conj. Guaimbê]]</f>
        <v>0.2020659046059976</v>
      </c>
      <c r="I6898" s="16"/>
      <c r="J6898" s="16"/>
      <c r="K6898" s="16"/>
      <c r="L6898" s="16"/>
      <c r="M6898" s="16"/>
      <c r="N6898" s="16"/>
      <c r="O6898" s="3">
        <f>IF(Tabela2025Horario[[#This Row],[Media Agregada Todas as Usinas]]*$Q$3265&gt;100%,100%,Tabela2025Horario[[#This Row],[Media Agregada Todas as Usinas]]*$Q$3265)</f>
        <v>1</v>
      </c>
    </row>
    <row r="6899" spans="1:15" x14ac:dyDescent="0.25">
      <c r="A6899" s="16">
        <f>Tabela2025Horario[[#This Row],[DataHora]]</f>
        <v>45945.375</v>
      </c>
      <c r="B6899" s="17">
        <v>2026</v>
      </c>
      <c r="C6899" s="24">
        <f>Tabela2025Horario[[#This Row],[Mês]]</f>
        <v>10</v>
      </c>
      <c r="D6899" s="24">
        <f>Tabela2025Horario[[#This Row],[Dia]]</f>
        <v>15</v>
      </c>
      <c r="E6899" s="24">
        <f>Tabela2025Horario[[#This Row],[Hora]]</f>
        <v>9</v>
      </c>
      <c r="F6899" s="25">
        <f>Tabela2025Horario[[#This Row],[Conj. Castilho]]</f>
        <v>0.21178914005347255</v>
      </c>
      <c r="G6899" s="25">
        <f>Tabela2025Horario[[#This Row],[Conj. Eol. Ventos Santa Eugênia]]</f>
        <v>1</v>
      </c>
      <c r="H6899" s="25">
        <f>Tabela2025Horario[[#This Row],[Conj. Guaimbê]]</f>
        <v>0.50907722764978414</v>
      </c>
      <c r="I6899" s="16"/>
      <c r="J6899" s="16"/>
      <c r="K6899" s="16"/>
      <c r="L6899" s="16"/>
      <c r="M6899" s="16"/>
      <c r="N6899" s="16"/>
      <c r="O6899" s="3">
        <f>IF(Tabela2025Horario[[#This Row],[Media Agregada Todas as Usinas]]*$Q$3265&gt;100%,100%,Tabela2025Horario[[#This Row],[Media Agregada Todas as Usinas]]*$Q$3265)</f>
        <v>1</v>
      </c>
    </row>
    <row r="6900" spans="1:15" x14ac:dyDescent="0.25">
      <c r="A6900" s="16">
        <f>Tabela2025Horario[[#This Row],[DataHora]]</f>
        <v>45945.416666666664</v>
      </c>
      <c r="B6900" s="17">
        <v>2026</v>
      </c>
      <c r="C6900" s="24">
        <f>Tabela2025Horario[[#This Row],[Mês]]</f>
        <v>10</v>
      </c>
      <c r="D6900" s="24">
        <f>Tabela2025Horario[[#This Row],[Dia]]</f>
        <v>15</v>
      </c>
      <c r="E6900" s="24">
        <f>Tabela2025Horario[[#This Row],[Hora]]</f>
        <v>10</v>
      </c>
      <c r="F6900" s="25">
        <f>Tabela2025Horario[[#This Row],[Conj. Castilho]]</f>
        <v>0.2119894734979339</v>
      </c>
      <c r="G6900" s="25">
        <f>Tabela2025Horario[[#This Row],[Conj. Eol. Ventos Santa Eugênia]]</f>
        <v>1</v>
      </c>
      <c r="H6900" s="25">
        <f>Tabela2025Horario[[#This Row],[Conj. Guaimbê]]</f>
        <v>0.5824021223203224</v>
      </c>
      <c r="I6900" s="16"/>
      <c r="J6900" s="16"/>
      <c r="K6900" s="16"/>
      <c r="L6900" s="16"/>
      <c r="M6900" s="16"/>
      <c r="N6900" s="16"/>
      <c r="O6900" s="3">
        <f>IF(Tabela2025Horario[[#This Row],[Media Agregada Todas as Usinas]]*$Q$3265&gt;100%,100%,Tabela2025Horario[[#This Row],[Media Agregada Todas as Usinas]]*$Q$3265)</f>
        <v>1</v>
      </c>
    </row>
    <row r="6901" spans="1:15" x14ac:dyDescent="0.25">
      <c r="A6901" s="16">
        <f>Tabela2025Horario[[#This Row],[DataHora]]</f>
        <v>45945.458333333336</v>
      </c>
      <c r="B6901" s="17">
        <v>2026</v>
      </c>
      <c r="C6901" s="24">
        <f>Tabela2025Horario[[#This Row],[Mês]]</f>
        <v>10</v>
      </c>
      <c r="D6901" s="24">
        <f>Tabela2025Horario[[#This Row],[Dia]]</f>
        <v>15</v>
      </c>
      <c r="E6901" s="24">
        <f>Tabela2025Horario[[#This Row],[Hora]]</f>
        <v>11</v>
      </c>
      <c r="F6901" s="25">
        <f>Tabela2025Horario[[#This Row],[Conj. Castilho]]</f>
        <v>0.23457293243574831</v>
      </c>
      <c r="G6901" s="25">
        <f>Tabela2025Horario[[#This Row],[Conj. Eol. Ventos Santa Eugênia]]</f>
        <v>1</v>
      </c>
      <c r="H6901" s="25">
        <f>Tabela2025Horario[[#This Row],[Conj. Guaimbê]]</f>
        <v>0.60823636218647936</v>
      </c>
      <c r="I6901" s="16"/>
      <c r="J6901" s="16"/>
      <c r="K6901" s="16"/>
      <c r="L6901" s="16"/>
      <c r="M6901" s="16"/>
      <c r="N6901" s="16"/>
      <c r="O6901" s="3">
        <f>IF(Tabela2025Horario[[#This Row],[Media Agregada Todas as Usinas]]*$Q$3265&gt;100%,100%,Tabela2025Horario[[#This Row],[Media Agregada Todas as Usinas]]*$Q$3265)</f>
        <v>1</v>
      </c>
    </row>
    <row r="6902" spans="1:15" x14ac:dyDescent="0.25">
      <c r="A6902" s="16">
        <f>Tabela2025Horario[[#This Row],[DataHora]]</f>
        <v>45945.5</v>
      </c>
      <c r="B6902" s="17">
        <v>2026</v>
      </c>
      <c r="C6902" s="24">
        <f>Tabela2025Horario[[#This Row],[Mês]]</f>
        <v>10</v>
      </c>
      <c r="D6902" s="24">
        <f>Tabela2025Horario[[#This Row],[Dia]]</f>
        <v>15</v>
      </c>
      <c r="E6902" s="24">
        <f>Tabela2025Horario[[#This Row],[Hora]]</f>
        <v>12</v>
      </c>
      <c r="F6902" s="25">
        <f>Tabela2025Horario[[#This Row],[Conj. Castilho]]</f>
        <v>0.2656796016187391</v>
      </c>
      <c r="G6902" s="25">
        <f>Tabela2025Horario[[#This Row],[Conj. Eol. Ventos Santa Eugênia]]</f>
        <v>0.5</v>
      </c>
      <c r="H6902" s="25">
        <f>Tabela2025Horario[[#This Row],[Conj. Guaimbê]]</f>
        <v>0.59957366551097291</v>
      </c>
      <c r="I6902" s="16"/>
      <c r="J6902" s="16"/>
      <c r="K6902" s="16"/>
      <c r="L6902" s="16"/>
      <c r="M6902" s="16"/>
      <c r="N6902" s="16"/>
      <c r="O6902" s="3">
        <f>IF(Tabela2025Horario[[#This Row],[Media Agregada Todas as Usinas]]*$Q$3265&gt;100%,100%,Tabela2025Horario[[#This Row],[Media Agregada Todas as Usinas]]*$Q$3265)</f>
        <v>1</v>
      </c>
    </row>
    <row r="6903" spans="1:15" x14ac:dyDescent="0.25">
      <c r="A6903" s="16">
        <f>Tabela2025Horario[[#This Row],[DataHora]]</f>
        <v>45945.541666666664</v>
      </c>
      <c r="B6903" s="17">
        <v>2026</v>
      </c>
      <c r="C6903" s="24">
        <f>Tabela2025Horario[[#This Row],[Mês]]</f>
        <v>10</v>
      </c>
      <c r="D6903" s="24">
        <f>Tabela2025Horario[[#This Row],[Dia]]</f>
        <v>15</v>
      </c>
      <c r="E6903" s="24">
        <f>Tabela2025Horario[[#This Row],[Hora]]</f>
        <v>13</v>
      </c>
      <c r="F6903" s="25">
        <f>Tabela2025Horario[[#This Row],[Conj. Castilho]]</f>
        <v>0.21027476455189045</v>
      </c>
      <c r="G6903" s="25">
        <f>Tabela2025Horario[[#This Row],[Conj. Eol. Ventos Santa Eugênia]]</f>
        <v>0.12183750245154849</v>
      </c>
      <c r="H6903" s="25">
        <f>Tabela2025Horario[[#This Row],[Conj. Guaimbê]]</f>
        <v>0.41743808870741861</v>
      </c>
      <c r="I6903" s="16"/>
      <c r="J6903" s="16"/>
      <c r="K6903" s="16"/>
      <c r="L6903" s="16"/>
      <c r="M6903" s="16"/>
      <c r="N6903" s="16"/>
      <c r="O6903" s="3">
        <f>IF(Tabela2025Horario[[#This Row],[Media Agregada Todas as Usinas]]*$Q$3265&gt;100%,100%,Tabela2025Horario[[#This Row],[Media Agregada Todas as Usinas]]*$Q$3265)</f>
        <v>0.77244757502930717</v>
      </c>
    </row>
    <row r="6904" spans="1:15" x14ac:dyDescent="0.25">
      <c r="A6904" s="16">
        <f>Tabela2025Horario[[#This Row],[DataHora]]</f>
        <v>45945.583333333336</v>
      </c>
      <c r="B6904" s="17">
        <v>2026</v>
      </c>
      <c r="C6904" s="24">
        <f>Tabela2025Horario[[#This Row],[Mês]]</f>
        <v>10</v>
      </c>
      <c r="D6904" s="24">
        <f>Tabela2025Horario[[#This Row],[Dia]]</f>
        <v>15</v>
      </c>
      <c r="E6904" s="24">
        <f>Tabela2025Horario[[#This Row],[Hora]]</f>
        <v>14</v>
      </c>
      <c r="F6904" s="25">
        <f>Tabela2025Horario[[#This Row],[Conj. Castilho]]</f>
        <v>1.3519176459870635E-2</v>
      </c>
      <c r="G6904" s="25">
        <f>Tabela2025Horario[[#This Row],[Conj. Eol. Ventos Santa Eugênia]]</f>
        <v>0.20272949614150199</v>
      </c>
      <c r="H6904" s="25">
        <f>Tabela2025Horario[[#This Row],[Conj. Guaimbê]]</f>
        <v>0</v>
      </c>
      <c r="I6904" s="16"/>
      <c r="J6904" s="16"/>
      <c r="K6904" s="16"/>
      <c r="L6904" s="16"/>
      <c r="M6904" s="16"/>
      <c r="N6904" s="16"/>
      <c r="O6904" s="3">
        <f>IF(Tabela2025Horario[[#This Row],[Media Agregada Todas as Usinas]]*$Q$3265&gt;100%,100%,Tabela2025Horario[[#This Row],[Media Agregada Todas as Usinas]]*$Q$3265)</f>
        <v>0.1925707939036955</v>
      </c>
    </row>
    <row r="6905" spans="1:15" x14ac:dyDescent="0.25">
      <c r="A6905" s="16">
        <f>Tabela2025Horario[[#This Row],[DataHora]]</f>
        <v>45945.625</v>
      </c>
      <c r="B6905" s="17">
        <v>2026</v>
      </c>
      <c r="C6905" s="24">
        <f>Tabela2025Horario[[#This Row],[Mês]]</f>
        <v>10</v>
      </c>
      <c r="D6905" s="24">
        <f>Tabela2025Horario[[#This Row],[Dia]]</f>
        <v>15</v>
      </c>
      <c r="E6905" s="24">
        <f>Tabela2025Horario[[#This Row],[Hora]]</f>
        <v>15</v>
      </c>
      <c r="F6905" s="25">
        <f>Tabela2025Horario[[#This Row],[Conj. Castilho]]</f>
        <v>0</v>
      </c>
      <c r="G6905" s="25">
        <f>Tabela2025Horario[[#This Row],[Conj. Eol. Ventos Santa Eugênia]]</f>
        <v>0.19436284625809711</v>
      </c>
      <c r="H6905" s="25">
        <f>Tabela2025Horario[[#This Row],[Conj. Guaimbê]]</f>
        <v>0</v>
      </c>
      <c r="I6905" s="16"/>
      <c r="J6905" s="16"/>
      <c r="K6905" s="16"/>
      <c r="L6905" s="16"/>
      <c r="M6905" s="16"/>
      <c r="N6905" s="16"/>
      <c r="O6905" s="3">
        <f>IF(Tabela2025Horario[[#This Row],[Media Agregada Todas as Usinas]]*$Q$3265&gt;100%,100%,Tabela2025Horario[[#This Row],[Media Agregada Todas as Usinas]]*$Q$3265)</f>
        <v>0.12131969349709455</v>
      </c>
    </row>
    <row r="6906" spans="1:15" x14ac:dyDescent="0.25">
      <c r="A6906" s="16">
        <f>Tabela2025Horario[[#This Row],[DataHora]]</f>
        <v>45945.666666666664</v>
      </c>
      <c r="B6906" s="17">
        <v>2026</v>
      </c>
      <c r="C6906" s="24">
        <f>Tabela2025Horario[[#This Row],[Mês]]</f>
        <v>10</v>
      </c>
      <c r="D6906" s="24">
        <f>Tabela2025Horario[[#This Row],[Dia]]</f>
        <v>15</v>
      </c>
      <c r="E6906" s="24">
        <f>Tabela2025Horario[[#This Row],[Hora]]</f>
        <v>16</v>
      </c>
      <c r="F6906" s="25">
        <f>Tabela2025Horario[[#This Row],[Conj. Castilho]]</f>
        <v>0</v>
      </c>
      <c r="G6906" s="25">
        <f>Tabela2025Horario[[#This Row],[Conj. Eol. Ventos Santa Eugênia]]</f>
        <v>0</v>
      </c>
      <c r="H6906" s="25">
        <f>Tabela2025Horario[[#This Row],[Conj. Guaimbê]]</f>
        <v>0</v>
      </c>
      <c r="I6906" s="16"/>
      <c r="J6906" s="16"/>
      <c r="K6906" s="16"/>
      <c r="L6906" s="16"/>
      <c r="M6906" s="16"/>
      <c r="N6906" s="16"/>
      <c r="O6906" s="3">
        <f>IF(Tabela2025Horario[[#This Row],[Media Agregada Todas as Usinas]]*$Q$3265&gt;100%,100%,Tabela2025Horario[[#This Row],[Media Agregada Todas as Usinas]]*$Q$3265)</f>
        <v>0</v>
      </c>
    </row>
    <row r="6907" spans="1:15" x14ac:dyDescent="0.25">
      <c r="A6907" s="16">
        <f>Tabela2025Horario[[#This Row],[DataHora]]</f>
        <v>45945.708333333336</v>
      </c>
      <c r="B6907" s="17">
        <v>2026</v>
      </c>
      <c r="C6907" s="24">
        <f>Tabela2025Horario[[#This Row],[Mês]]</f>
        <v>10</v>
      </c>
      <c r="D6907" s="24">
        <f>Tabela2025Horario[[#This Row],[Dia]]</f>
        <v>15</v>
      </c>
      <c r="E6907" s="24">
        <f>Tabela2025Horario[[#This Row],[Hora]]</f>
        <v>17</v>
      </c>
      <c r="F6907" s="25">
        <f>Tabela2025Horario[[#This Row],[Conj. Castilho]]</f>
        <v>0</v>
      </c>
      <c r="G6907" s="25">
        <f>Tabela2025Horario[[#This Row],[Conj. Eol. Ventos Santa Eugênia]]</f>
        <v>0</v>
      </c>
      <c r="H6907" s="25">
        <f>Tabela2025Horario[[#This Row],[Conj. Guaimbê]]</f>
        <v>0</v>
      </c>
      <c r="I6907" s="16"/>
      <c r="J6907" s="16"/>
      <c r="K6907" s="16"/>
      <c r="L6907" s="16"/>
      <c r="M6907" s="16"/>
      <c r="N6907" s="16"/>
      <c r="O6907" s="3">
        <f>IF(Tabela2025Horario[[#This Row],[Media Agregada Todas as Usinas]]*$Q$3265&gt;100%,100%,Tabela2025Horario[[#This Row],[Media Agregada Todas as Usinas]]*$Q$3265)</f>
        <v>0</v>
      </c>
    </row>
    <row r="6908" spans="1:15" x14ac:dyDescent="0.25">
      <c r="A6908" s="16">
        <f>Tabela2025Horario[[#This Row],[DataHora]]</f>
        <v>45945.75</v>
      </c>
      <c r="B6908" s="17">
        <v>2026</v>
      </c>
      <c r="C6908" s="24">
        <f>Tabela2025Horario[[#This Row],[Mês]]</f>
        <v>10</v>
      </c>
      <c r="D6908" s="24">
        <f>Tabela2025Horario[[#This Row],[Dia]]</f>
        <v>15</v>
      </c>
      <c r="E6908" s="24">
        <f>Tabela2025Horario[[#This Row],[Hora]]</f>
        <v>18</v>
      </c>
      <c r="F6908" s="25">
        <f>Tabela2025Horario[[#This Row],[Conj. Castilho]]</f>
        <v>0</v>
      </c>
      <c r="G6908" s="25">
        <f>Tabela2025Horario[[#This Row],[Conj. Eol. Ventos Santa Eugênia]]</f>
        <v>0</v>
      </c>
      <c r="H6908" s="25">
        <f>Tabela2025Horario[[#This Row],[Conj. Guaimbê]]</f>
        <v>0</v>
      </c>
      <c r="I6908" s="16"/>
      <c r="J6908" s="16"/>
      <c r="K6908" s="16"/>
      <c r="L6908" s="16"/>
      <c r="M6908" s="16"/>
      <c r="N6908" s="16"/>
      <c r="O6908" s="3">
        <f>IF(Tabela2025Horario[[#This Row],[Media Agregada Todas as Usinas]]*$Q$3265&gt;100%,100%,Tabela2025Horario[[#This Row],[Media Agregada Todas as Usinas]]*$Q$3265)</f>
        <v>0</v>
      </c>
    </row>
    <row r="6909" spans="1:15" x14ac:dyDescent="0.25">
      <c r="A6909" s="16">
        <f>Tabela2025Horario[[#This Row],[DataHora]]</f>
        <v>45945.791666666664</v>
      </c>
      <c r="B6909" s="17">
        <v>2026</v>
      </c>
      <c r="C6909" s="24">
        <f>Tabela2025Horario[[#This Row],[Mês]]</f>
        <v>10</v>
      </c>
      <c r="D6909" s="24">
        <f>Tabela2025Horario[[#This Row],[Dia]]</f>
        <v>15</v>
      </c>
      <c r="E6909" s="24">
        <f>Tabela2025Horario[[#This Row],[Hora]]</f>
        <v>19</v>
      </c>
      <c r="F6909" s="25">
        <f>Tabela2025Horario[[#This Row],[Conj. Castilho]]</f>
        <v>0</v>
      </c>
      <c r="G6909" s="25">
        <f>Tabela2025Horario[[#This Row],[Conj. Eol. Ventos Santa Eugênia]]</f>
        <v>0</v>
      </c>
      <c r="H6909" s="25">
        <f>Tabela2025Horario[[#This Row],[Conj. Guaimbê]]</f>
        <v>0</v>
      </c>
      <c r="I6909" s="16"/>
      <c r="J6909" s="16"/>
      <c r="K6909" s="16"/>
      <c r="L6909" s="16"/>
      <c r="M6909" s="16"/>
      <c r="N6909" s="16"/>
      <c r="O6909" s="3">
        <f>IF(Tabela2025Horario[[#This Row],[Media Agregada Todas as Usinas]]*$Q$3265&gt;100%,100%,Tabela2025Horario[[#This Row],[Media Agregada Todas as Usinas]]*$Q$3265)</f>
        <v>0</v>
      </c>
    </row>
    <row r="6910" spans="1:15" x14ac:dyDescent="0.25">
      <c r="A6910" s="16">
        <f>Tabela2025Horario[[#This Row],[DataHora]]</f>
        <v>45945.833333333336</v>
      </c>
      <c r="B6910" s="17">
        <v>2026</v>
      </c>
      <c r="C6910" s="24">
        <f>Tabela2025Horario[[#This Row],[Mês]]</f>
        <v>10</v>
      </c>
      <c r="D6910" s="24">
        <f>Tabela2025Horario[[#This Row],[Dia]]</f>
        <v>15</v>
      </c>
      <c r="E6910" s="24">
        <f>Tabela2025Horario[[#This Row],[Hora]]</f>
        <v>20</v>
      </c>
      <c r="F6910" s="25">
        <f>Tabela2025Horario[[#This Row],[Conj. Castilho]]</f>
        <v>0</v>
      </c>
      <c r="G6910" s="25">
        <f>Tabela2025Horario[[#This Row],[Conj. Eol. Ventos Santa Eugênia]]</f>
        <v>0</v>
      </c>
      <c r="H6910" s="25">
        <f>Tabela2025Horario[[#This Row],[Conj. Guaimbê]]</f>
        <v>0</v>
      </c>
      <c r="I6910" s="16"/>
      <c r="J6910" s="16"/>
      <c r="K6910" s="16"/>
      <c r="L6910" s="16"/>
      <c r="M6910" s="16"/>
      <c r="N6910" s="16"/>
      <c r="O6910" s="3">
        <f>IF(Tabela2025Horario[[#This Row],[Media Agregada Todas as Usinas]]*$Q$3265&gt;100%,100%,Tabela2025Horario[[#This Row],[Media Agregada Todas as Usinas]]*$Q$3265)</f>
        <v>0</v>
      </c>
    </row>
    <row r="6911" spans="1:15" x14ac:dyDescent="0.25">
      <c r="A6911" s="16">
        <f>Tabela2025Horario[[#This Row],[DataHora]]</f>
        <v>45945.875</v>
      </c>
      <c r="B6911" s="17">
        <v>2026</v>
      </c>
      <c r="C6911" s="24">
        <f>Tabela2025Horario[[#This Row],[Mês]]</f>
        <v>10</v>
      </c>
      <c r="D6911" s="24">
        <f>Tabela2025Horario[[#This Row],[Dia]]</f>
        <v>15</v>
      </c>
      <c r="E6911" s="24">
        <f>Tabela2025Horario[[#This Row],[Hora]]</f>
        <v>21</v>
      </c>
      <c r="F6911" s="25">
        <f>Tabela2025Horario[[#This Row],[Conj. Castilho]]</f>
        <v>0</v>
      </c>
      <c r="G6911" s="25">
        <f>Tabela2025Horario[[#This Row],[Conj. Eol. Ventos Santa Eugênia]]</f>
        <v>0</v>
      </c>
      <c r="H6911" s="25">
        <f>Tabela2025Horario[[#This Row],[Conj. Guaimbê]]</f>
        <v>0</v>
      </c>
      <c r="I6911" s="16"/>
      <c r="J6911" s="16"/>
      <c r="K6911" s="16"/>
      <c r="L6911" s="16"/>
      <c r="M6911" s="16"/>
      <c r="N6911" s="16"/>
      <c r="O6911" s="3">
        <f>IF(Tabela2025Horario[[#This Row],[Media Agregada Todas as Usinas]]*$Q$3265&gt;100%,100%,Tabela2025Horario[[#This Row],[Media Agregada Todas as Usinas]]*$Q$3265)</f>
        <v>0</v>
      </c>
    </row>
    <row r="6912" spans="1:15" x14ac:dyDescent="0.25">
      <c r="A6912" s="16">
        <f>Tabela2025Horario[[#This Row],[DataHora]]</f>
        <v>45945.916666666664</v>
      </c>
      <c r="B6912" s="17">
        <v>2026</v>
      </c>
      <c r="C6912" s="24">
        <f>Tabela2025Horario[[#This Row],[Mês]]</f>
        <v>10</v>
      </c>
      <c r="D6912" s="24">
        <f>Tabela2025Horario[[#This Row],[Dia]]</f>
        <v>15</v>
      </c>
      <c r="E6912" s="24">
        <f>Tabela2025Horario[[#This Row],[Hora]]</f>
        <v>22</v>
      </c>
      <c r="F6912" s="25">
        <f>Tabela2025Horario[[#This Row],[Conj. Castilho]]</f>
        <v>0</v>
      </c>
      <c r="G6912" s="25">
        <f>Tabela2025Horario[[#This Row],[Conj. Eol. Ventos Santa Eugênia]]</f>
        <v>0</v>
      </c>
      <c r="H6912" s="25">
        <f>Tabela2025Horario[[#This Row],[Conj. Guaimbê]]</f>
        <v>0</v>
      </c>
      <c r="I6912" s="16"/>
      <c r="J6912" s="16"/>
      <c r="K6912" s="16"/>
      <c r="L6912" s="16"/>
      <c r="M6912" s="16"/>
      <c r="N6912" s="16"/>
      <c r="O6912" s="3">
        <f>IF(Tabela2025Horario[[#This Row],[Media Agregada Todas as Usinas]]*$Q$3265&gt;100%,100%,Tabela2025Horario[[#This Row],[Media Agregada Todas as Usinas]]*$Q$3265)</f>
        <v>0</v>
      </c>
    </row>
    <row r="6913" spans="1:15" x14ac:dyDescent="0.25">
      <c r="A6913" s="16">
        <f>Tabela2025Horario[[#This Row],[DataHora]]</f>
        <v>45945.958333333336</v>
      </c>
      <c r="B6913" s="17">
        <v>2026</v>
      </c>
      <c r="C6913" s="24">
        <f>Tabela2025Horario[[#This Row],[Mês]]</f>
        <v>10</v>
      </c>
      <c r="D6913" s="24">
        <f>Tabela2025Horario[[#This Row],[Dia]]</f>
        <v>15</v>
      </c>
      <c r="E6913" s="24">
        <f>Tabela2025Horario[[#This Row],[Hora]]</f>
        <v>23</v>
      </c>
      <c r="F6913" s="25">
        <f>Tabela2025Horario[[#This Row],[Conj. Castilho]]</f>
        <v>0</v>
      </c>
      <c r="G6913" s="25">
        <f>Tabela2025Horario[[#This Row],[Conj. Eol. Ventos Santa Eugênia]]</f>
        <v>0</v>
      </c>
      <c r="H6913" s="25">
        <f>Tabela2025Horario[[#This Row],[Conj. Guaimbê]]</f>
        <v>0</v>
      </c>
      <c r="I6913" s="16"/>
      <c r="J6913" s="16"/>
      <c r="K6913" s="16"/>
      <c r="L6913" s="16"/>
      <c r="M6913" s="16"/>
      <c r="N6913" s="16"/>
      <c r="O6913" s="3">
        <f>IF(Tabela2025Horario[[#This Row],[Media Agregada Todas as Usinas]]*$Q$3265&gt;100%,100%,Tabela2025Horario[[#This Row],[Media Agregada Todas as Usinas]]*$Q$3265)</f>
        <v>0</v>
      </c>
    </row>
    <row r="6914" spans="1:15" x14ac:dyDescent="0.25">
      <c r="A6914" s="16">
        <f>Tabela2025Horario[[#This Row],[DataHora]]</f>
        <v>45946</v>
      </c>
      <c r="B6914" s="17">
        <v>2026</v>
      </c>
      <c r="C6914" s="24">
        <f>Tabela2025Horario[[#This Row],[Mês]]</f>
        <v>10</v>
      </c>
      <c r="D6914" s="24">
        <f>Tabela2025Horario[[#This Row],[Dia]]</f>
        <v>16</v>
      </c>
      <c r="E6914" s="24">
        <f>Tabela2025Horario[[#This Row],[Hora]]</f>
        <v>0</v>
      </c>
      <c r="F6914" s="25">
        <f>Tabela2025Horario[[#This Row],[Conj. Castilho]]</f>
        <v>0</v>
      </c>
      <c r="G6914" s="25">
        <f>Tabela2025Horario[[#This Row],[Conj. Eol. Ventos Santa Eugênia]]</f>
        <v>0</v>
      </c>
      <c r="H6914" s="25">
        <f>Tabela2025Horario[[#This Row],[Conj. Guaimbê]]</f>
        <v>0</v>
      </c>
      <c r="I6914" s="16"/>
      <c r="J6914" s="16"/>
      <c r="K6914" s="16"/>
      <c r="L6914" s="16"/>
      <c r="M6914" s="16"/>
      <c r="N6914" s="16"/>
      <c r="O6914" s="3">
        <f>IF(Tabela2025Horario[[#This Row],[Media Agregada Todas as Usinas]]*$Q$3265&gt;100%,100%,Tabela2025Horario[[#This Row],[Media Agregada Todas as Usinas]]*$Q$3265)</f>
        <v>0</v>
      </c>
    </row>
    <row r="6915" spans="1:15" x14ac:dyDescent="0.25">
      <c r="A6915" s="16">
        <f>Tabela2025Horario[[#This Row],[DataHora]]</f>
        <v>45946.041666666664</v>
      </c>
      <c r="B6915" s="17">
        <v>2026</v>
      </c>
      <c r="C6915" s="24">
        <f>Tabela2025Horario[[#This Row],[Mês]]</f>
        <v>10</v>
      </c>
      <c r="D6915" s="24">
        <f>Tabela2025Horario[[#This Row],[Dia]]</f>
        <v>16</v>
      </c>
      <c r="E6915" s="24">
        <f>Tabela2025Horario[[#This Row],[Hora]]</f>
        <v>1</v>
      </c>
      <c r="F6915" s="25">
        <f>Tabela2025Horario[[#This Row],[Conj. Castilho]]</f>
        <v>0</v>
      </c>
      <c r="G6915" s="25">
        <f>Tabela2025Horario[[#This Row],[Conj. Eol. Ventos Santa Eugênia]]</f>
        <v>0</v>
      </c>
      <c r="H6915" s="25">
        <f>Tabela2025Horario[[#This Row],[Conj. Guaimbê]]</f>
        <v>0</v>
      </c>
      <c r="I6915" s="16"/>
      <c r="J6915" s="16"/>
      <c r="K6915" s="16"/>
      <c r="L6915" s="16"/>
      <c r="M6915" s="16"/>
      <c r="N6915" s="16"/>
      <c r="O6915" s="3">
        <f>IF(Tabela2025Horario[[#This Row],[Media Agregada Todas as Usinas]]*$Q$3265&gt;100%,100%,Tabela2025Horario[[#This Row],[Media Agregada Todas as Usinas]]*$Q$3265)</f>
        <v>0</v>
      </c>
    </row>
    <row r="6916" spans="1:15" x14ac:dyDescent="0.25">
      <c r="A6916" s="16">
        <f>Tabela2025Horario[[#This Row],[DataHora]]</f>
        <v>45946.083333333336</v>
      </c>
      <c r="B6916" s="17">
        <v>2026</v>
      </c>
      <c r="C6916" s="24">
        <f>Tabela2025Horario[[#This Row],[Mês]]</f>
        <v>10</v>
      </c>
      <c r="D6916" s="24">
        <f>Tabela2025Horario[[#This Row],[Dia]]</f>
        <v>16</v>
      </c>
      <c r="E6916" s="24">
        <f>Tabela2025Horario[[#This Row],[Hora]]</f>
        <v>2</v>
      </c>
      <c r="F6916" s="25">
        <f>Tabela2025Horario[[#This Row],[Conj. Castilho]]</f>
        <v>0</v>
      </c>
      <c r="G6916" s="25">
        <f>Tabela2025Horario[[#This Row],[Conj. Eol. Ventos Santa Eugênia]]</f>
        <v>0</v>
      </c>
      <c r="H6916" s="25">
        <f>Tabela2025Horario[[#This Row],[Conj. Guaimbê]]</f>
        <v>0</v>
      </c>
      <c r="I6916" s="16"/>
      <c r="J6916" s="16"/>
      <c r="K6916" s="16"/>
      <c r="L6916" s="16"/>
      <c r="M6916" s="16"/>
      <c r="N6916" s="16"/>
      <c r="O6916" s="3">
        <f>IF(Tabela2025Horario[[#This Row],[Media Agregada Todas as Usinas]]*$Q$3265&gt;100%,100%,Tabela2025Horario[[#This Row],[Media Agregada Todas as Usinas]]*$Q$3265)</f>
        <v>0</v>
      </c>
    </row>
    <row r="6917" spans="1:15" x14ac:dyDescent="0.25">
      <c r="A6917" s="16">
        <f>Tabela2025Horario[[#This Row],[DataHora]]</f>
        <v>45946.125</v>
      </c>
      <c r="B6917" s="17">
        <v>2026</v>
      </c>
      <c r="C6917" s="24">
        <f>Tabela2025Horario[[#This Row],[Mês]]</f>
        <v>10</v>
      </c>
      <c r="D6917" s="24">
        <f>Tabela2025Horario[[#This Row],[Dia]]</f>
        <v>16</v>
      </c>
      <c r="E6917" s="24">
        <f>Tabela2025Horario[[#This Row],[Hora]]</f>
        <v>3</v>
      </c>
      <c r="F6917" s="25">
        <f>Tabela2025Horario[[#This Row],[Conj. Castilho]]</f>
        <v>0</v>
      </c>
      <c r="G6917" s="25">
        <f>Tabela2025Horario[[#This Row],[Conj. Eol. Ventos Santa Eugênia]]</f>
        <v>0</v>
      </c>
      <c r="H6917" s="25">
        <f>Tabela2025Horario[[#This Row],[Conj. Guaimbê]]</f>
        <v>0</v>
      </c>
      <c r="I6917" s="16"/>
      <c r="J6917" s="16"/>
      <c r="K6917" s="16"/>
      <c r="L6917" s="16"/>
      <c r="M6917" s="16"/>
      <c r="N6917" s="16"/>
      <c r="O6917" s="3">
        <f>IF(Tabela2025Horario[[#This Row],[Media Agregada Todas as Usinas]]*$Q$3265&gt;100%,100%,Tabela2025Horario[[#This Row],[Media Agregada Todas as Usinas]]*$Q$3265)</f>
        <v>0</v>
      </c>
    </row>
    <row r="6918" spans="1:15" x14ac:dyDescent="0.25">
      <c r="A6918" s="16">
        <f>Tabela2025Horario[[#This Row],[DataHora]]</f>
        <v>45946.166666666664</v>
      </c>
      <c r="B6918" s="17">
        <v>2026</v>
      </c>
      <c r="C6918" s="24">
        <f>Tabela2025Horario[[#This Row],[Mês]]</f>
        <v>10</v>
      </c>
      <c r="D6918" s="24">
        <f>Tabela2025Horario[[#This Row],[Dia]]</f>
        <v>16</v>
      </c>
      <c r="E6918" s="24">
        <f>Tabela2025Horario[[#This Row],[Hora]]</f>
        <v>4</v>
      </c>
      <c r="F6918" s="25">
        <f>Tabela2025Horario[[#This Row],[Conj. Castilho]]</f>
        <v>0</v>
      </c>
      <c r="G6918" s="25">
        <f>Tabela2025Horario[[#This Row],[Conj. Eol. Ventos Santa Eugênia]]</f>
        <v>0</v>
      </c>
      <c r="H6918" s="25">
        <f>Tabela2025Horario[[#This Row],[Conj. Guaimbê]]</f>
        <v>0</v>
      </c>
      <c r="I6918" s="16"/>
      <c r="J6918" s="16"/>
      <c r="K6918" s="16"/>
      <c r="L6918" s="16"/>
      <c r="M6918" s="16"/>
      <c r="N6918" s="16"/>
      <c r="O6918" s="3">
        <f>IF(Tabela2025Horario[[#This Row],[Media Agregada Todas as Usinas]]*$Q$3265&gt;100%,100%,Tabela2025Horario[[#This Row],[Media Agregada Todas as Usinas]]*$Q$3265)</f>
        <v>0</v>
      </c>
    </row>
    <row r="6919" spans="1:15" x14ac:dyDescent="0.25">
      <c r="A6919" s="16">
        <f>Tabela2025Horario[[#This Row],[DataHora]]</f>
        <v>45946.208333333336</v>
      </c>
      <c r="B6919" s="17">
        <v>2026</v>
      </c>
      <c r="C6919" s="24">
        <f>Tabela2025Horario[[#This Row],[Mês]]</f>
        <v>10</v>
      </c>
      <c r="D6919" s="24">
        <f>Tabela2025Horario[[#This Row],[Dia]]</f>
        <v>16</v>
      </c>
      <c r="E6919" s="24">
        <f>Tabela2025Horario[[#This Row],[Hora]]</f>
        <v>5</v>
      </c>
      <c r="F6919" s="25">
        <f>Tabela2025Horario[[#This Row],[Conj. Castilho]]</f>
        <v>0</v>
      </c>
      <c r="G6919" s="25">
        <f>Tabela2025Horario[[#This Row],[Conj. Eol. Ventos Santa Eugênia]]</f>
        <v>1.4865528949249446E-2</v>
      </c>
      <c r="H6919" s="25">
        <f>Tabela2025Horario[[#This Row],[Conj. Guaimbê]]</f>
        <v>0</v>
      </c>
      <c r="I6919" s="16"/>
      <c r="J6919" s="16"/>
      <c r="K6919" s="16"/>
      <c r="L6919" s="16"/>
      <c r="M6919" s="16"/>
      <c r="N6919" s="16"/>
      <c r="O6919" s="3">
        <f>IF(Tabela2025Horario[[#This Row],[Media Agregada Todas as Usinas]]*$Q$3265&gt;100%,100%,Tabela2025Horario[[#This Row],[Media Agregada Todas as Usinas]]*$Q$3265)</f>
        <v>0.18355981153302312</v>
      </c>
    </row>
    <row r="6920" spans="1:15" x14ac:dyDescent="0.25">
      <c r="A6920" s="16">
        <f>Tabela2025Horario[[#This Row],[DataHora]]</f>
        <v>45946.25</v>
      </c>
      <c r="B6920" s="17">
        <v>2026</v>
      </c>
      <c r="C6920" s="24">
        <f>Tabela2025Horario[[#This Row],[Mês]]</f>
        <v>10</v>
      </c>
      <c r="D6920" s="24">
        <f>Tabela2025Horario[[#This Row],[Dia]]</f>
        <v>16</v>
      </c>
      <c r="E6920" s="24">
        <f>Tabela2025Horario[[#This Row],[Hora]]</f>
        <v>6</v>
      </c>
      <c r="F6920" s="25">
        <f>Tabela2025Horario[[#This Row],[Conj. Castilho]]</f>
        <v>0</v>
      </c>
      <c r="G6920" s="25">
        <f>Tabela2025Horario[[#This Row],[Conj. Eol. Ventos Santa Eugênia]]</f>
        <v>0.28618995208711984</v>
      </c>
      <c r="H6920" s="25">
        <f>Tabela2025Horario[[#This Row],[Conj. Guaimbê]]</f>
        <v>0</v>
      </c>
      <c r="I6920" s="16"/>
      <c r="J6920" s="16"/>
      <c r="K6920" s="16"/>
      <c r="L6920" s="16"/>
      <c r="M6920" s="16"/>
      <c r="N6920" s="16"/>
      <c r="O6920" s="3">
        <f>IF(Tabela2025Horario[[#This Row],[Media Agregada Todas as Usinas]]*$Q$3265&gt;100%,100%,Tabela2025Horario[[#This Row],[Media Agregada Todas as Usinas]]*$Q$3265)</f>
        <v>0.63337074535053395</v>
      </c>
    </row>
    <row r="6921" spans="1:15" x14ac:dyDescent="0.25">
      <c r="A6921" s="16">
        <f>Tabela2025Horario[[#This Row],[DataHora]]</f>
        <v>45946.291666666664</v>
      </c>
      <c r="B6921" s="17">
        <v>2026</v>
      </c>
      <c r="C6921" s="24">
        <f>Tabela2025Horario[[#This Row],[Mês]]</f>
        <v>10</v>
      </c>
      <c r="D6921" s="24">
        <f>Tabela2025Horario[[#This Row],[Dia]]</f>
        <v>16</v>
      </c>
      <c r="E6921" s="24">
        <f>Tabela2025Horario[[#This Row],[Hora]]</f>
        <v>7</v>
      </c>
      <c r="F6921" s="25">
        <f>Tabela2025Horario[[#This Row],[Conj. Castilho]]</f>
        <v>0</v>
      </c>
      <c r="G6921" s="25">
        <f>Tabela2025Horario[[#This Row],[Conj. Eol. Ventos Santa Eugênia]]</f>
        <v>0.72754148787721318</v>
      </c>
      <c r="H6921" s="25">
        <f>Tabela2025Horario[[#This Row],[Conj. Guaimbê]]</f>
        <v>0</v>
      </c>
      <c r="I6921" s="16"/>
      <c r="J6921" s="16"/>
      <c r="K6921" s="16"/>
      <c r="L6921" s="16"/>
      <c r="M6921" s="16"/>
      <c r="N6921" s="16"/>
      <c r="O6921" s="3">
        <f>IF(Tabela2025Horario[[#This Row],[Media Agregada Todas as Usinas]]*$Q$3265&gt;100%,100%,Tabela2025Horario[[#This Row],[Media Agregada Todas as Usinas]]*$Q$3265)</f>
        <v>1</v>
      </c>
    </row>
    <row r="6922" spans="1:15" x14ac:dyDescent="0.25">
      <c r="A6922" s="16">
        <f>Tabela2025Horario[[#This Row],[DataHora]]</f>
        <v>45946.333333333336</v>
      </c>
      <c r="B6922" s="17">
        <v>2026</v>
      </c>
      <c r="C6922" s="24">
        <f>Tabela2025Horario[[#This Row],[Mês]]</f>
        <v>10</v>
      </c>
      <c r="D6922" s="24">
        <f>Tabela2025Horario[[#This Row],[Dia]]</f>
        <v>16</v>
      </c>
      <c r="E6922" s="24">
        <f>Tabela2025Horario[[#This Row],[Hora]]</f>
        <v>8</v>
      </c>
      <c r="F6922" s="25">
        <f>Tabela2025Horario[[#This Row],[Conj. Castilho]]</f>
        <v>0</v>
      </c>
      <c r="G6922" s="25">
        <f>Tabela2025Horario[[#This Row],[Conj. Eol. Ventos Santa Eugênia]]</f>
        <v>0.74991891281880241</v>
      </c>
      <c r="H6922" s="25">
        <f>Tabela2025Horario[[#This Row],[Conj. Guaimbê]]</f>
        <v>0</v>
      </c>
      <c r="I6922" s="16"/>
      <c r="J6922" s="16"/>
      <c r="K6922" s="16"/>
      <c r="L6922" s="16"/>
      <c r="M6922" s="16"/>
      <c r="N6922" s="16"/>
      <c r="O6922" s="3">
        <f>IF(Tabela2025Horario[[#This Row],[Media Agregada Todas as Usinas]]*$Q$3265&gt;100%,100%,Tabela2025Horario[[#This Row],[Media Agregada Todas as Usinas]]*$Q$3265)</f>
        <v>1</v>
      </c>
    </row>
    <row r="6923" spans="1:15" x14ac:dyDescent="0.25">
      <c r="A6923" s="16">
        <f>Tabela2025Horario[[#This Row],[DataHora]]</f>
        <v>45946.375</v>
      </c>
      <c r="B6923" s="17">
        <v>2026</v>
      </c>
      <c r="C6923" s="24">
        <f>Tabela2025Horario[[#This Row],[Mês]]</f>
        <v>10</v>
      </c>
      <c r="D6923" s="24">
        <f>Tabela2025Horario[[#This Row],[Dia]]</f>
        <v>16</v>
      </c>
      <c r="E6923" s="24">
        <f>Tabela2025Horario[[#This Row],[Hora]]</f>
        <v>9</v>
      </c>
      <c r="F6923" s="25">
        <f>Tabela2025Horario[[#This Row],[Conj. Castilho]]</f>
        <v>0</v>
      </c>
      <c r="G6923" s="25">
        <f>Tabela2025Horario[[#This Row],[Conj. Eol. Ventos Santa Eugênia]]</f>
        <v>0.78195037764655773</v>
      </c>
      <c r="H6923" s="25">
        <f>Tabela2025Horario[[#This Row],[Conj. Guaimbê]]</f>
        <v>0</v>
      </c>
      <c r="I6923" s="16"/>
      <c r="J6923" s="16"/>
      <c r="K6923" s="16"/>
      <c r="L6923" s="16"/>
      <c r="M6923" s="16"/>
      <c r="N6923" s="16"/>
      <c r="O6923" s="3">
        <f>IF(Tabela2025Horario[[#This Row],[Media Agregada Todas as Usinas]]*$Q$3265&gt;100%,100%,Tabela2025Horario[[#This Row],[Media Agregada Todas as Usinas]]*$Q$3265)</f>
        <v>1</v>
      </c>
    </row>
    <row r="6924" spans="1:15" x14ac:dyDescent="0.25">
      <c r="A6924" s="16">
        <f>Tabela2025Horario[[#This Row],[DataHora]]</f>
        <v>45946.416666666664</v>
      </c>
      <c r="B6924" s="17">
        <v>2026</v>
      </c>
      <c r="C6924" s="24">
        <f>Tabela2025Horario[[#This Row],[Mês]]</f>
        <v>10</v>
      </c>
      <c r="D6924" s="24">
        <f>Tabela2025Horario[[#This Row],[Dia]]</f>
        <v>16</v>
      </c>
      <c r="E6924" s="24">
        <f>Tabela2025Horario[[#This Row],[Hora]]</f>
        <v>10</v>
      </c>
      <c r="F6924" s="25">
        <f>Tabela2025Horario[[#This Row],[Conj. Castilho]]</f>
        <v>0</v>
      </c>
      <c r="G6924" s="25">
        <f>Tabela2025Horario[[#This Row],[Conj. Eol. Ventos Santa Eugênia]]</f>
        <v>0.80703243446678186</v>
      </c>
      <c r="H6924" s="25">
        <f>Tabela2025Horario[[#This Row],[Conj. Guaimbê]]</f>
        <v>0</v>
      </c>
      <c r="I6924" s="16"/>
      <c r="J6924" s="16"/>
      <c r="K6924" s="16"/>
      <c r="L6924" s="16"/>
      <c r="M6924" s="16"/>
      <c r="N6924" s="16"/>
      <c r="O6924" s="3">
        <f>IF(Tabela2025Horario[[#This Row],[Media Agregada Todas as Usinas]]*$Q$3265&gt;100%,100%,Tabela2025Horario[[#This Row],[Media Agregada Todas as Usinas]]*$Q$3265)</f>
        <v>1</v>
      </c>
    </row>
    <row r="6925" spans="1:15" x14ac:dyDescent="0.25">
      <c r="A6925" s="16">
        <f>Tabela2025Horario[[#This Row],[DataHora]]</f>
        <v>45946.458333333336</v>
      </c>
      <c r="B6925" s="17">
        <v>2026</v>
      </c>
      <c r="C6925" s="24">
        <f>Tabela2025Horario[[#This Row],[Mês]]</f>
        <v>10</v>
      </c>
      <c r="D6925" s="24">
        <f>Tabela2025Horario[[#This Row],[Dia]]</f>
        <v>16</v>
      </c>
      <c r="E6925" s="24">
        <f>Tabela2025Horario[[#This Row],[Hora]]</f>
        <v>11</v>
      </c>
      <c r="F6925" s="25">
        <f>Tabela2025Horario[[#This Row],[Conj. Castilho]]</f>
        <v>3.3878604790675768E-2</v>
      </c>
      <c r="G6925" s="25">
        <f>Tabela2025Horario[[#This Row],[Conj. Eol. Ventos Santa Eugênia]]</f>
        <v>0.79532232660908053</v>
      </c>
      <c r="H6925" s="25">
        <f>Tabela2025Horario[[#This Row],[Conj. Guaimbê]]</f>
        <v>0</v>
      </c>
      <c r="I6925" s="16"/>
      <c r="J6925" s="16"/>
      <c r="K6925" s="16"/>
      <c r="L6925" s="16"/>
      <c r="M6925" s="16"/>
      <c r="N6925" s="16"/>
      <c r="O6925" s="3">
        <f>IF(Tabela2025Horario[[#This Row],[Media Agregada Todas as Usinas]]*$Q$3265&gt;100%,100%,Tabela2025Horario[[#This Row],[Media Agregada Todas as Usinas]]*$Q$3265)</f>
        <v>1</v>
      </c>
    </row>
    <row r="6926" spans="1:15" x14ac:dyDescent="0.25">
      <c r="A6926" s="16">
        <f>Tabela2025Horario[[#This Row],[DataHora]]</f>
        <v>45946.5</v>
      </c>
      <c r="B6926" s="17">
        <v>2026</v>
      </c>
      <c r="C6926" s="24">
        <f>Tabela2025Horario[[#This Row],[Mês]]</f>
        <v>10</v>
      </c>
      <c r="D6926" s="24">
        <f>Tabela2025Horario[[#This Row],[Dia]]</f>
        <v>16</v>
      </c>
      <c r="E6926" s="24">
        <f>Tabela2025Horario[[#This Row],[Hora]]</f>
        <v>12</v>
      </c>
      <c r="F6926" s="25">
        <f>Tabela2025Horario[[#This Row],[Conj. Castilho]]</f>
        <v>0</v>
      </c>
      <c r="G6926" s="25">
        <f>Tabela2025Horario[[#This Row],[Conj. Eol. Ventos Santa Eugênia]]</f>
        <v>0.77943561134860073</v>
      </c>
      <c r="H6926" s="25">
        <f>Tabela2025Horario[[#This Row],[Conj. Guaimbê]]</f>
        <v>0</v>
      </c>
      <c r="I6926" s="16"/>
      <c r="J6926" s="16"/>
      <c r="K6926" s="16"/>
      <c r="L6926" s="16"/>
      <c r="M6926" s="16"/>
      <c r="N6926" s="16"/>
      <c r="O6926" s="3">
        <f>IF(Tabela2025Horario[[#This Row],[Media Agregada Todas as Usinas]]*$Q$3265&gt;100%,100%,Tabela2025Horario[[#This Row],[Media Agregada Todas as Usinas]]*$Q$3265)</f>
        <v>1</v>
      </c>
    </row>
    <row r="6927" spans="1:15" x14ac:dyDescent="0.25">
      <c r="A6927" s="16">
        <f>Tabela2025Horario[[#This Row],[DataHora]]</f>
        <v>45946.541666666664</v>
      </c>
      <c r="B6927" s="17">
        <v>2026</v>
      </c>
      <c r="C6927" s="24">
        <f>Tabela2025Horario[[#This Row],[Mês]]</f>
        <v>10</v>
      </c>
      <c r="D6927" s="24">
        <f>Tabela2025Horario[[#This Row],[Dia]]</f>
        <v>16</v>
      </c>
      <c r="E6927" s="24">
        <f>Tabela2025Horario[[#This Row],[Hora]]</f>
        <v>13</v>
      </c>
      <c r="F6927" s="25">
        <f>Tabela2025Horario[[#This Row],[Conj. Castilho]]</f>
        <v>6.1313876927983702E-3</v>
      </c>
      <c r="G6927" s="25">
        <f>Tabela2025Horario[[#This Row],[Conj. Eol. Ventos Santa Eugênia]]</f>
        <v>0.7285125012058713</v>
      </c>
      <c r="H6927" s="25">
        <f>Tabela2025Horario[[#This Row],[Conj. Guaimbê]]</f>
        <v>0</v>
      </c>
      <c r="I6927" s="16"/>
      <c r="J6927" s="16"/>
      <c r="K6927" s="16"/>
      <c r="L6927" s="16"/>
      <c r="M6927" s="16"/>
      <c r="N6927" s="16"/>
      <c r="O6927" s="3">
        <f>IF(Tabela2025Horario[[#This Row],[Media Agregada Todas as Usinas]]*$Q$3265&gt;100%,100%,Tabela2025Horario[[#This Row],[Media Agregada Todas as Usinas]]*$Q$3265)</f>
        <v>1</v>
      </c>
    </row>
    <row r="6928" spans="1:15" x14ac:dyDescent="0.25">
      <c r="A6928" s="16">
        <f>Tabela2025Horario[[#This Row],[DataHora]]</f>
        <v>45946.583333333336</v>
      </c>
      <c r="B6928" s="17">
        <v>2026</v>
      </c>
      <c r="C6928" s="24">
        <f>Tabela2025Horario[[#This Row],[Mês]]</f>
        <v>10</v>
      </c>
      <c r="D6928" s="24">
        <f>Tabela2025Horario[[#This Row],[Dia]]</f>
        <v>16</v>
      </c>
      <c r="E6928" s="24">
        <f>Tabela2025Horario[[#This Row],[Hora]]</f>
        <v>14</v>
      </c>
      <c r="F6928" s="25">
        <f>Tabela2025Horario[[#This Row],[Conj. Castilho]]</f>
        <v>1.0977724784564489E-2</v>
      </c>
      <c r="G6928" s="25">
        <f>Tabela2025Horario[[#This Row],[Conj. Eol. Ventos Santa Eugênia]]</f>
        <v>0.46838169942255747</v>
      </c>
      <c r="H6928" s="25">
        <f>Tabela2025Horario[[#This Row],[Conj. Guaimbê]]</f>
        <v>0</v>
      </c>
      <c r="I6928" s="16"/>
      <c r="J6928" s="16"/>
      <c r="K6928" s="16"/>
      <c r="L6928" s="16"/>
      <c r="M6928" s="16"/>
      <c r="N6928" s="16"/>
      <c r="O6928" s="3">
        <f>IF(Tabela2025Horario[[#This Row],[Media Agregada Todas as Usinas]]*$Q$3265&gt;100%,100%,Tabela2025Horario[[#This Row],[Media Agregada Todas as Usinas]]*$Q$3265)</f>
        <v>0.64587205945689308</v>
      </c>
    </row>
    <row r="6929" spans="1:15" x14ac:dyDescent="0.25">
      <c r="A6929" s="16">
        <f>Tabela2025Horario[[#This Row],[DataHora]]</f>
        <v>45946.625</v>
      </c>
      <c r="B6929" s="17">
        <v>2026</v>
      </c>
      <c r="C6929" s="24">
        <f>Tabela2025Horario[[#This Row],[Mês]]</f>
        <v>10</v>
      </c>
      <c r="D6929" s="24">
        <f>Tabela2025Horario[[#This Row],[Dia]]</f>
        <v>16</v>
      </c>
      <c r="E6929" s="24">
        <f>Tabela2025Horario[[#This Row],[Hora]]</f>
        <v>15</v>
      </c>
      <c r="F6929" s="25">
        <f>Tabela2025Horario[[#This Row],[Conj. Castilho]]</f>
        <v>0</v>
      </c>
      <c r="G6929" s="25">
        <f>Tabela2025Horario[[#This Row],[Conj. Eol. Ventos Santa Eugênia]]</f>
        <v>0.160558978789479</v>
      </c>
      <c r="H6929" s="25">
        <f>Tabela2025Horario[[#This Row],[Conj. Guaimbê]]</f>
        <v>0</v>
      </c>
      <c r="I6929" s="16"/>
      <c r="J6929" s="16"/>
      <c r="K6929" s="16"/>
      <c r="L6929" s="16"/>
      <c r="M6929" s="16"/>
      <c r="N6929" s="16"/>
      <c r="O6929" s="3">
        <f>IF(Tabela2025Horario[[#This Row],[Media Agregada Todas as Usinas]]*$Q$3265&gt;100%,100%,Tabela2025Horario[[#This Row],[Media Agregada Todas as Usinas]]*$Q$3265)</f>
        <v>0.10021959685175484</v>
      </c>
    </row>
    <row r="6930" spans="1:15" x14ac:dyDescent="0.25">
      <c r="A6930" s="16">
        <f>Tabela2025Horario[[#This Row],[DataHora]]</f>
        <v>45946.666666666664</v>
      </c>
      <c r="B6930" s="17">
        <v>2026</v>
      </c>
      <c r="C6930" s="24">
        <f>Tabela2025Horario[[#This Row],[Mês]]</f>
        <v>10</v>
      </c>
      <c r="D6930" s="24">
        <f>Tabela2025Horario[[#This Row],[Dia]]</f>
        <v>16</v>
      </c>
      <c r="E6930" s="24">
        <f>Tabela2025Horario[[#This Row],[Hora]]</f>
        <v>16</v>
      </c>
      <c r="F6930" s="25">
        <f>Tabela2025Horario[[#This Row],[Conj. Castilho]]</f>
        <v>0</v>
      </c>
      <c r="G6930" s="25">
        <f>Tabela2025Horario[[#This Row],[Conj. Eol. Ventos Santa Eugênia]]</f>
        <v>2.6304123529341584E-3</v>
      </c>
      <c r="H6930" s="25">
        <f>Tabela2025Horario[[#This Row],[Conj. Guaimbê]]</f>
        <v>0</v>
      </c>
      <c r="I6930" s="16"/>
      <c r="J6930" s="16"/>
      <c r="K6930" s="16"/>
      <c r="L6930" s="16"/>
      <c r="M6930" s="16"/>
      <c r="N6930" s="16"/>
      <c r="O6930" s="3">
        <f>IF(Tabela2025Horario[[#This Row],[Media Agregada Todas as Usinas]]*$Q$3265&gt;100%,100%,Tabela2025Horario[[#This Row],[Media Agregada Todas as Usinas]]*$Q$3265)</f>
        <v>1.641881802889316E-3</v>
      </c>
    </row>
    <row r="6931" spans="1:15" x14ac:dyDescent="0.25">
      <c r="A6931" s="16">
        <f>Tabela2025Horario[[#This Row],[DataHora]]</f>
        <v>45946.708333333336</v>
      </c>
      <c r="B6931" s="17">
        <v>2026</v>
      </c>
      <c r="C6931" s="24">
        <f>Tabela2025Horario[[#This Row],[Mês]]</f>
        <v>10</v>
      </c>
      <c r="D6931" s="24">
        <f>Tabela2025Horario[[#This Row],[Dia]]</f>
        <v>16</v>
      </c>
      <c r="E6931" s="24">
        <f>Tabela2025Horario[[#This Row],[Hora]]</f>
        <v>17</v>
      </c>
      <c r="F6931" s="25">
        <f>Tabela2025Horario[[#This Row],[Conj. Castilho]]</f>
        <v>0</v>
      </c>
      <c r="G6931" s="25">
        <f>Tabela2025Horario[[#This Row],[Conj. Eol. Ventos Santa Eugênia]]</f>
        <v>0</v>
      </c>
      <c r="H6931" s="25">
        <f>Tabela2025Horario[[#This Row],[Conj. Guaimbê]]</f>
        <v>0</v>
      </c>
      <c r="I6931" s="16"/>
      <c r="J6931" s="16"/>
      <c r="K6931" s="16"/>
      <c r="L6931" s="16"/>
      <c r="M6931" s="16"/>
      <c r="N6931" s="16"/>
      <c r="O6931" s="3">
        <f>IF(Tabela2025Horario[[#This Row],[Media Agregada Todas as Usinas]]*$Q$3265&gt;100%,100%,Tabela2025Horario[[#This Row],[Media Agregada Todas as Usinas]]*$Q$3265)</f>
        <v>0</v>
      </c>
    </row>
    <row r="6932" spans="1:15" x14ac:dyDescent="0.25">
      <c r="A6932" s="16">
        <f>Tabela2025Horario[[#This Row],[DataHora]]</f>
        <v>45946.75</v>
      </c>
      <c r="B6932" s="17">
        <v>2026</v>
      </c>
      <c r="C6932" s="24">
        <f>Tabela2025Horario[[#This Row],[Mês]]</f>
        <v>10</v>
      </c>
      <c r="D6932" s="24">
        <f>Tabela2025Horario[[#This Row],[Dia]]</f>
        <v>16</v>
      </c>
      <c r="E6932" s="24">
        <f>Tabela2025Horario[[#This Row],[Hora]]</f>
        <v>18</v>
      </c>
      <c r="F6932" s="25">
        <f>Tabela2025Horario[[#This Row],[Conj. Castilho]]</f>
        <v>0</v>
      </c>
      <c r="G6932" s="25">
        <f>Tabela2025Horario[[#This Row],[Conj. Eol. Ventos Santa Eugênia]]</f>
        <v>0</v>
      </c>
      <c r="H6932" s="25">
        <f>Tabela2025Horario[[#This Row],[Conj. Guaimbê]]</f>
        <v>0</v>
      </c>
      <c r="I6932" s="16"/>
      <c r="J6932" s="16"/>
      <c r="K6932" s="16"/>
      <c r="L6932" s="16"/>
      <c r="M6932" s="16"/>
      <c r="N6932" s="16"/>
      <c r="O6932" s="3">
        <f>IF(Tabela2025Horario[[#This Row],[Media Agregada Todas as Usinas]]*$Q$3265&gt;100%,100%,Tabela2025Horario[[#This Row],[Media Agregada Todas as Usinas]]*$Q$3265)</f>
        <v>0</v>
      </c>
    </row>
    <row r="6933" spans="1:15" x14ac:dyDescent="0.25">
      <c r="A6933" s="16">
        <f>Tabela2025Horario[[#This Row],[DataHora]]</f>
        <v>45946.791666666664</v>
      </c>
      <c r="B6933" s="17">
        <v>2026</v>
      </c>
      <c r="C6933" s="24">
        <f>Tabela2025Horario[[#This Row],[Mês]]</f>
        <v>10</v>
      </c>
      <c r="D6933" s="24">
        <f>Tabela2025Horario[[#This Row],[Dia]]</f>
        <v>16</v>
      </c>
      <c r="E6933" s="24">
        <f>Tabela2025Horario[[#This Row],[Hora]]</f>
        <v>19</v>
      </c>
      <c r="F6933" s="25">
        <f>Tabela2025Horario[[#This Row],[Conj. Castilho]]</f>
        <v>0</v>
      </c>
      <c r="G6933" s="25">
        <f>Tabela2025Horario[[#This Row],[Conj. Eol. Ventos Santa Eugênia]]</f>
        <v>0</v>
      </c>
      <c r="H6933" s="25">
        <f>Tabela2025Horario[[#This Row],[Conj. Guaimbê]]</f>
        <v>0</v>
      </c>
      <c r="I6933" s="16"/>
      <c r="J6933" s="16"/>
      <c r="K6933" s="16"/>
      <c r="L6933" s="16"/>
      <c r="M6933" s="16"/>
      <c r="N6933" s="16"/>
      <c r="O6933" s="3">
        <f>IF(Tabela2025Horario[[#This Row],[Media Agregada Todas as Usinas]]*$Q$3265&gt;100%,100%,Tabela2025Horario[[#This Row],[Media Agregada Todas as Usinas]]*$Q$3265)</f>
        <v>0</v>
      </c>
    </row>
    <row r="6934" spans="1:15" x14ac:dyDescent="0.25">
      <c r="A6934" s="16">
        <f>Tabela2025Horario[[#This Row],[DataHora]]</f>
        <v>45946.833333333336</v>
      </c>
      <c r="B6934" s="17">
        <v>2026</v>
      </c>
      <c r="C6934" s="24">
        <f>Tabela2025Horario[[#This Row],[Mês]]</f>
        <v>10</v>
      </c>
      <c r="D6934" s="24">
        <f>Tabela2025Horario[[#This Row],[Dia]]</f>
        <v>16</v>
      </c>
      <c r="E6934" s="24">
        <f>Tabela2025Horario[[#This Row],[Hora]]</f>
        <v>20</v>
      </c>
      <c r="F6934" s="25">
        <f>Tabela2025Horario[[#This Row],[Conj. Castilho]]</f>
        <v>0</v>
      </c>
      <c r="G6934" s="25">
        <f>Tabela2025Horario[[#This Row],[Conj. Eol. Ventos Santa Eugênia]]</f>
        <v>0</v>
      </c>
      <c r="H6934" s="25">
        <f>Tabela2025Horario[[#This Row],[Conj. Guaimbê]]</f>
        <v>0</v>
      </c>
      <c r="I6934" s="16"/>
      <c r="J6934" s="16"/>
      <c r="K6934" s="16"/>
      <c r="L6934" s="16"/>
      <c r="M6934" s="16"/>
      <c r="N6934" s="16"/>
      <c r="O6934" s="3">
        <f>IF(Tabela2025Horario[[#This Row],[Media Agregada Todas as Usinas]]*$Q$3265&gt;100%,100%,Tabela2025Horario[[#This Row],[Media Agregada Todas as Usinas]]*$Q$3265)</f>
        <v>0</v>
      </c>
    </row>
    <row r="6935" spans="1:15" x14ac:dyDescent="0.25">
      <c r="A6935" s="16">
        <f>Tabela2025Horario[[#This Row],[DataHora]]</f>
        <v>45946.875</v>
      </c>
      <c r="B6935" s="17">
        <v>2026</v>
      </c>
      <c r="C6935" s="24">
        <f>Tabela2025Horario[[#This Row],[Mês]]</f>
        <v>10</v>
      </c>
      <c r="D6935" s="24">
        <f>Tabela2025Horario[[#This Row],[Dia]]</f>
        <v>16</v>
      </c>
      <c r="E6935" s="24">
        <f>Tabela2025Horario[[#This Row],[Hora]]</f>
        <v>21</v>
      </c>
      <c r="F6935" s="25">
        <f>Tabela2025Horario[[#This Row],[Conj. Castilho]]</f>
        <v>0</v>
      </c>
      <c r="G6935" s="25">
        <f>Tabela2025Horario[[#This Row],[Conj. Eol. Ventos Santa Eugênia]]</f>
        <v>0</v>
      </c>
      <c r="H6935" s="25">
        <f>Tabela2025Horario[[#This Row],[Conj. Guaimbê]]</f>
        <v>0</v>
      </c>
      <c r="I6935" s="16"/>
      <c r="J6935" s="16"/>
      <c r="K6935" s="16"/>
      <c r="L6935" s="16"/>
      <c r="M6935" s="16"/>
      <c r="N6935" s="16"/>
      <c r="O6935" s="3">
        <f>IF(Tabela2025Horario[[#This Row],[Media Agregada Todas as Usinas]]*$Q$3265&gt;100%,100%,Tabela2025Horario[[#This Row],[Media Agregada Todas as Usinas]]*$Q$3265)</f>
        <v>0</v>
      </c>
    </row>
    <row r="6936" spans="1:15" x14ac:dyDescent="0.25">
      <c r="A6936" s="16">
        <f>Tabela2025Horario[[#This Row],[DataHora]]</f>
        <v>45946.916666666664</v>
      </c>
      <c r="B6936" s="17">
        <v>2026</v>
      </c>
      <c r="C6936" s="24">
        <f>Tabela2025Horario[[#This Row],[Mês]]</f>
        <v>10</v>
      </c>
      <c r="D6936" s="24">
        <f>Tabela2025Horario[[#This Row],[Dia]]</f>
        <v>16</v>
      </c>
      <c r="E6936" s="24">
        <f>Tabela2025Horario[[#This Row],[Hora]]</f>
        <v>22</v>
      </c>
      <c r="F6936" s="25">
        <f>Tabela2025Horario[[#This Row],[Conj. Castilho]]</f>
        <v>0</v>
      </c>
      <c r="G6936" s="25">
        <f>Tabela2025Horario[[#This Row],[Conj. Eol. Ventos Santa Eugênia]]</f>
        <v>0</v>
      </c>
      <c r="H6936" s="25">
        <f>Tabela2025Horario[[#This Row],[Conj. Guaimbê]]</f>
        <v>0</v>
      </c>
      <c r="I6936" s="16"/>
      <c r="J6936" s="16"/>
      <c r="K6936" s="16"/>
      <c r="L6936" s="16"/>
      <c r="M6936" s="16"/>
      <c r="N6936" s="16"/>
      <c r="O6936" s="3">
        <f>IF(Tabela2025Horario[[#This Row],[Media Agregada Todas as Usinas]]*$Q$3265&gt;100%,100%,Tabela2025Horario[[#This Row],[Media Agregada Todas as Usinas]]*$Q$3265)</f>
        <v>0.16979820024237963</v>
      </c>
    </row>
    <row r="6937" spans="1:15" x14ac:dyDescent="0.25">
      <c r="A6937" s="16">
        <f>Tabela2025Horario[[#This Row],[DataHora]]</f>
        <v>45946.958333333336</v>
      </c>
      <c r="B6937" s="17">
        <v>2026</v>
      </c>
      <c r="C6937" s="24">
        <f>Tabela2025Horario[[#This Row],[Mês]]</f>
        <v>10</v>
      </c>
      <c r="D6937" s="24">
        <f>Tabela2025Horario[[#This Row],[Dia]]</f>
        <v>16</v>
      </c>
      <c r="E6937" s="24">
        <f>Tabela2025Horario[[#This Row],[Hora]]</f>
        <v>23</v>
      </c>
      <c r="F6937" s="25">
        <f>Tabela2025Horario[[#This Row],[Conj. Castilho]]</f>
        <v>0</v>
      </c>
      <c r="G6937" s="25">
        <f>Tabela2025Horario[[#This Row],[Conj. Eol. Ventos Santa Eugênia]]</f>
        <v>0</v>
      </c>
      <c r="H6937" s="25">
        <f>Tabela2025Horario[[#This Row],[Conj. Guaimbê]]</f>
        <v>0</v>
      </c>
      <c r="I6937" s="16"/>
      <c r="J6937" s="16"/>
      <c r="K6937" s="16"/>
      <c r="L6937" s="16"/>
      <c r="M6937" s="16"/>
      <c r="N6937" s="16"/>
      <c r="O6937" s="3">
        <f>IF(Tabela2025Horario[[#This Row],[Media Agregada Todas as Usinas]]*$Q$3265&gt;100%,100%,Tabela2025Horario[[#This Row],[Media Agregada Todas as Usinas]]*$Q$3265)</f>
        <v>0.33129729722289969</v>
      </c>
    </row>
    <row r="6938" spans="1:15" x14ac:dyDescent="0.25">
      <c r="A6938" s="16">
        <f>Tabela2025Horario[[#This Row],[DataHora]]</f>
        <v>45947</v>
      </c>
      <c r="B6938" s="17">
        <v>2026</v>
      </c>
      <c r="C6938" s="24">
        <f>Tabela2025Horario[[#This Row],[Mês]]</f>
        <v>10</v>
      </c>
      <c r="D6938" s="24">
        <f>Tabela2025Horario[[#This Row],[Dia]]</f>
        <v>17</v>
      </c>
      <c r="E6938" s="24">
        <f>Tabela2025Horario[[#This Row],[Hora]]</f>
        <v>0</v>
      </c>
      <c r="F6938" s="25">
        <f>Tabela2025Horario[[#This Row],[Conj. Castilho]]</f>
        <v>0</v>
      </c>
      <c r="G6938" s="25">
        <f>Tabela2025Horario[[#This Row],[Conj. Eol. Ventos Santa Eugênia]]</f>
        <v>0</v>
      </c>
      <c r="H6938" s="25">
        <f>Tabela2025Horario[[#This Row],[Conj. Guaimbê]]</f>
        <v>0</v>
      </c>
      <c r="I6938" s="16"/>
      <c r="J6938" s="16"/>
      <c r="K6938" s="16"/>
      <c r="L6938" s="16"/>
      <c r="M6938" s="16"/>
      <c r="N6938" s="16"/>
      <c r="O6938" s="3">
        <f>IF(Tabela2025Horario[[#This Row],[Media Agregada Todas as Usinas]]*$Q$3265&gt;100%,100%,Tabela2025Horario[[#This Row],[Media Agregada Todas as Usinas]]*$Q$3265)</f>
        <v>6.707956763255761E-2</v>
      </c>
    </row>
    <row r="6939" spans="1:15" x14ac:dyDescent="0.25">
      <c r="A6939" s="16">
        <f>Tabela2025Horario[[#This Row],[DataHora]]</f>
        <v>45947.041666666664</v>
      </c>
      <c r="B6939" s="17">
        <v>2026</v>
      </c>
      <c r="C6939" s="24">
        <f>Tabela2025Horario[[#This Row],[Mês]]</f>
        <v>10</v>
      </c>
      <c r="D6939" s="24">
        <f>Tabela2025Horario[[#This Row],[Dia]]</f>
        <v>17</v>
      </c>
      <c r="E6939" s="24">
        <f>Tabela2025Horario[[#This Row],[Hora]]</f>
        <v>1</v>
      </c>
      <c r="F6939" s="25">
        <f>Tabela2025Horario[[#This Row],[Conj. Castilho]]</f>
        <v>0</v>
      </c>
      <c r="G6939" s="25">
        <f>Tabela2025Horario[[#This Row],[Conj. Eol. Ventos Santa Eugênia]]</f>
        <v>0</v>
      </c>
      <c r="H6939" s="25">
        <f>Tabela2025Horario[[#This Row],[Conj. Guaimbê]]</f>
        <v>0</v>
      </c>
      <c r="I6939" s="16"/>
      <c r="J6939" s="16"/>
      <c r="K6939" s="16"/>
      <c r="L6939" s="16"/>
      <c r="M6939" s="16"/>
      <c r="N6939" s="16"/>
      <c r="O6939" s="3">
        <f>IF(Tabela2025Horario[[#This Row],[Media Agregada Todas as Usinas]]*$Q$3265&gt;100%,100%,Tabela2025Horario[[#This Row],[Media Agregada Todas as Usinas]]*$Q$3265)</f>
        <v>0</v>
      </c>
    </row>
    <row r="6940" spans="1:15" x14ac:dyDescent="0.25">
      <c r="A6940" s="16">
        <f>Tabela2025Horario[[#This Row],[DataHora]]</f>
        <v>45947.083333333336</v>
      </c>
      <c r="B6940" s="17">
        <v>2026</v>
      </c>
      <c r="C6940" s="24">
        <f>Tabela2025Horario[[#This Row],[Mês]]</f>
        <v>10</v>
      </c>
      <c r="D6940" s="24">
        <f>Tabela2025Horario[[#This Row],[Dia]]</f>
        <v>17</v>
      </c>
      <c r="E6940" s="24">
        <f>Tabela2025Horario[[#This Row],[Hora]]</f>
        <v>2</v>
      </c>
      <c r="F6940" s="25">
        <f>Tabela2025Horario[[#This Row],[Conj. Castilho]]</f>
        <v>0</v>
      </c>
      <c r="G6940" s="25">
        <f>Tabela2025Horario[[#This Row],[Conj. Eol. Ventos Santa Eugênia]]</f>
        <v>0</v>
      </c>
      <c r="H6940" s="25">
        <f>Tabela2025Horario[[#This Row],[Conj. Guaimbê]]</f>
        <v>0</v>
      </c>
      <c r="I6940" s="16"/>
      <c r="J6940" s="16"/>
      <c r="K6940" s="16"/>
      <c r="L6940" s="16"/>
      <c r="M6940" s="16"/>
      <c r="N6940" s="16"/>
      <c r="O6940" s="3">
        <f>IF(Tabela2025Horario[[#This Row],[Media Agregada Todas as Usinas]]*$Q$3265&gt;100%,100%,Tabela2025Horario[[#This Row],[Media Agregada Todas as Usinas]]*$Q$3265)</f>
        <v>0</v>
      </c>
    </row>
    <row r="6941" spans="1:15" x14ac:dyDescent="0.25">
      <c r="A6941" s="16">
        <f>Tabela2025Horario[[#This Row],[DataHora]]</f>
        <v>45947.125</v>
      </c>
      <c r="B6941" s="17">
        <v>2026</v>
      </c>
      <c r="C6941" s="24">
        <f>Tabela2025Horario[[#This Row],[Mês]]</f>
        <v>10</v>
      </c>
      <c r="D6941" s="24">
        <f>Tabela2025Horario[[#This Row],[Dia]]</f>
        <v>17</v>
      </c>
      <c r="E6941" s="24">
        <f>Tabela2025Horario[[#This Row],[Hora]]</f>
        <v>3</v>
      </c>
      <c r="F6941" s="25">
        <f>Tabela2025Horario[[#This Row],[Conj. Castilho]]</f>
        <v>0</v>
      </c>
      <c r="G6941" s="25">
        <f>Tabela2025Horario[[#This Row],[Conj. Eol. Ventos Santa Eugênia]]</f>
        <v>0</v>
      </c>
      <c r="H6941" s="25">
        <f>Tabela2025Horario[[#This Row],[Conj. Guaimbê]]</f>
        <v>0</v>
      </c>
      <c r="I6941" s="16"/>
      <c r="J6941" s="16"/>
      <c r="K6941" s="16"/>
      <c r="L6941" s="16"/>
      <c r="M6941" s="16"/>
      <c r="N6941" s="16"/>
      <c r="O6941" s="3">
        <f>IF(Tabela2025Horario[[#This Row],[Media Agregada Todas as Usinas]]*$Q$3265&gt;100%,100%,Tabela2025Horario[[#This Row],[Media Agregada Todas as Usinas]]*$Q$3265)</f>
        <v>0</v>
      </c>
    </row>
    <row r="6942" spans="1:15" x14ac:dyDescent="0.25">
      <c r="A6942" s="16">
        <f>Tabela2025Horario[[#This Row],[DataHora]]</f>
        <v>45947.166666666664</v>
      </c>
      <c r="B6942" s="17">
        <v>2026</v>
      </c>
      <c r="C6942" s="24">
        <f>Tabela2025Horario[[#This Row],[Mês]]</f>
        <v>10</v>
      </c>
      <c r="D6942" s="24">
        <f>Tabela2025Horario[[#This Row],[Dia]]</f>
        <v>17</v>
      </c>
      <c r="E6942" s="24">
        <f>Tabela2025Horario[[#This Row],[Hora]]</f>
        <v>4</v>
      </c>
      <c r="F6942" s="25">
        <f>Tabela2025Horario[[#This Row],[Conj. Castilho]]</f>
        <v>0</v>
      </c>
      <c r="G6942" s="25">
        <f>Tabela2025Horario[[#This Row],[Conj. Eol. Ventos Santa Eugênia]]</f>
        <v>0</v>
      </c>
      <c r="H6942" s="25">
        <f>Tabela2025Horario[[#This Row],[Conj. Guaimbê]]</f>
        <v>0</v>
      </c>
      <c r="I6942" s="16"/>
      <c r="J6942" s="16"/>
      <c r="K6942" s="16"/>
      <c r="L6942" s="16"/>
      <c r="M6942" s="16"/>
      <c r="N6942" s="16"/>
      <c r="O6942" s="3">
        <f>IF(Tabela2025Horario[[#This Row],[Media Agregada Todas as Usinas]]*$Q$3265&gt;100%,100%,Tabela2025Horario[[#This Row],[Media Agregada Todas as Usinas]]*$Q$3265)</f>
        <v>0</v>
      </c>
    </row>
    <row r="6943" spans="1:15" x14ac:dyDescent="0.25">
      <c r="A6943" s="16">
        <f>Tabela2025Horario[[#This Row],[DataHora]]</f>
        <v>45947.208333333336</v>
      </c>
      <c r="B6943" s="17">
        <v>2026</v>
      </c>
      <c r="C6943" s="24">
        <f>Tabela2025Horario[[#This Row],[Mês]]</f>
        <v>10</v>
      </c>
      <c r="D6943" s="24">
        <f>Tabela2025Horario[[#This Row],[Dia]]</f>
        <v>17</v>
      </c>
      <c r="E6943" s="24">
        <f>Tabela2025Horario[[#This Row],[Hora]]</f>
        <v>5</v>
      </c>
      <c r="F6943" s="25">
        <f>Tabela2025Horario[[#This Row],[Conj. Castilho]]</f>
        <v>0</v>
      </c>
      <c r="G6943" s="25">
        <f>Tabela2025Horario[[#This Row],[Conj. Eol. Ventos Santa Eugênia]]</f>
        <v>0</v>
      </c>
      <c r="H6943" s="25">
        <f>Tabela2025Horario[[#This Row],[Conj. Guaimbê]]</f>
        <v>0</v>
      </c>
      <c r="I6943" s="16"/>
      <c r="J6943" s="16"/>
      <c r="K6943" s="16"/>
      <c r="L6943" s="16"/>
      <c r="M6943" s="16"/>
      <c r="N6943" s="16"/>
      <c r="O6943" s="3">
        <f>IF(Tabela2025Horario[[#This Row],[Media Agregada Todas as Usinas]]*$Q$3265&gt;100%,100%,Tabela2025Horario[[#This Row],[Media Agregada Todas as Usinas]]*$Q$3265)</f>
        <v>0</v>
      </c>
    </row>
    <row r="6944" spans="1:15" x14ac:dyDescent="0.25">
      <c r="A6944" s="16">
        <f>Tabela2025Horario[[#This Row],[DataHora]]</f>
        <v>45947.25</v>
      </c>
      <c r="B6944" s="17">
        <v>2026</v>
      </c>
      <c r="C6944" s="24">
        <f>Tabela2025Horario[[#This Row],[Mês]]</f>
        <v>10</v>
      </c>
      <c r="D6944" s="24">
        <f>Tabela2025Horario[[#This Row],[Dia]]</f>
        <v>17</v>
      </c>
      <c r="E6944" s="24">
        <f>Tabela2025Horario[[#This Row],[Hora]]</f>
        <v>6</v>
      </c>
      <c r="F6944" s="25">
        <f>Tabela2025Horario[[#This Row],[Conj. Castilho]]</f>
        <v>0</v>
      </c>
      <c r="G6944" s="25">
        <f>Tabela2025Horario[[#This Row],[Conj. Eol. Ventos Santa Eugênia]]</f>
        <v>6.4040101339586694E-2</v>
      </c>
      <c r="H6944" s="25">
        <f>Tabela2025Horario[[#This Row],[Conj. Guaimbê]]</f>
        <v>0</v>
      </c>
      <c r="I6944" s="16"/>
      <c r="J6944" s="16"/>
      <c r="K6944" s="16"/>
      <c r="L6944" s="16"/>
      <c r="M6944" s="16"/>
      <c r="N6944" s="16"/>
      <c r="O6944" s="3">
        <f>IF(Tabela2025Horario[[#This Row],[Media Agregada Todas as Usinas]]*$Q$3265&gt;100%,100%,Tabela2025Horario[[#This Row],[Media Agregada Todas as Usinas]]*$Q$3265)</f>
        <v>0.2648608157722766</v>
      </c>
    </row>
    <row r="6945" spans="1:15" x14ac:dyDescent="0.25">
      <c r="A6945" s="16">
        <f>Tabela2025Horario[[#This Row],[DataHora]]</f>
        <v>45947.291666666664</v>
      </c>
      <c r="B6945" s="17">
        <v>2026</v>
      </c>
      <c r="C6945" s="24">
        <f>Tabela2025Horario[[#This Row],[Mês]]</f>
        <v>10</v>
      </c>
      <c r="D6945" s="24">
        <f>Tabela2025Horario[[#This Row],[Dia]]</f>
        <v>17</v>
      </c>
      <c r="E6945" s="24">
        <f>Tabela2025Horario[[#This Row],[Hora]]</f>
        <v>7</v>
      </c>
      <c r="F6945" s="25">
        <f>Tabela2025Horario[[#This Row],[Conj. Castilho]]</f>
        <v>0</v>
      </c>
      <c r="G6945" s="25">
        <f>Tabela2025Horario[[#This Row],[Conj. Eol. Ventos Santa Eugênia]]</f>
        <v>0.28313838156683441</v>
      </c>
      <c r="H6945" s="25">
        <f>Tabela2025Horario[[#This Row],[Conj. Guaimbê]]</f>
        <v>0</v>
      </c>
      <c r="I6945" s="16"/>
      <c r="J6945" s="16"/>
      <c r="K6945" s="16"/>
      <c r="L6945" s="16"/>
      <c r="M6945" s="16"/>
      <c r="N6945" s="16"/>
      <c r="O6945" s="3">
        <f>IF(Tabela2025Horario[[#This Row],[Media Agregada Todas as Usinas]]*$Q$3265&gt;100%,100%,Tabela2025Horario[[#This Row],[Media Agregada Todas as Usinas]]*$Q$3265)</f>
        <v>0.83855568474572917</v>
      </c>
    </row>
    <row r="6946" spans="1:15" x14ac:dyDescent="0.25">
      <c r="A6946" s="16">
        <f>Tabela2025Horario[[#This Row],[DataHora]]</f>
        <v>45947.333333333336</v>
      </c>
      <c r="B6946" s="17">
        <v>2026</v>
      </c>
      <c r="C6946" s="24">
        <f>Tabela2025Horario[[#This Row],[Mês]]</f>
        <v>10</v>
      </c>
      <c r="D6946" s="24">
        <f>Tabela2025Horario[[#This Row],[Dia]]</f>
        <v>17</v>
      </c>
      <c r="E6946" s="24">
        <f>Tabela2025Horario[[#This Row],[Hora]]</f>
        <v>8</v>
      </c>
      <c r="F6946" s="25">
        <f>Tabela2025Horario[[#This Row],[Conj. Castilho]]</f>
        <v>0</v>
      </c>
      <c r="G6946" s="25">
        <f>Tabela2025Horario[[#This Row],[Conj. Eol. Ventos Santa Eugênia]]</f>
        <v>0.43888409038843779</v>
      </c>
      <c r="H6946" s="25">
        <f>Tabela2025Horario[[#This Row],[Conj. Guaimbê]]</f>
        <v>0</v>
      </c>
      <c r="I6946" s="16"/>
      <c r="J6946" s="16"/>
      <c r="K6946" s="16"/>
      <c r="L6946" s="16"/>
      <c r="M6946" s="16"/>
      <c r="N6946" s="16"/>
      <c r="O6946" s="3">
        <f>IF(Tabela2025Horario[[#This Row],[Media Agregada Todas as Usinas]]*$Q$3265&gt;100%,100%,Tabela2025Horario[[#This Row],[Media Agregada Todas as Usinas]]*$Q$3265)</f>
        <v>1</v>
      </c>
    </row>
    <row r="6947" spans="1:15" x14ac:dyDescent="0.25">
      <c r="A6947" s="16">
        <f>Tabela2025Horario[[#This Row],[DataHora]]</f>
        <v>45947.375</v>
      </c>
      <c r="B6947" s="17">
        <v>2026</v>
      </c>
      <c r="C6947" s="24">
        <f>Tabela2025Horario[[#This Row],[Mês]]</f>
        <v>10</v>
      </c>
      <c r="D6947" s="24">
        <f>Tabela2025Horario[[#This Row],[Dia]]</f>
        <v>17</v>
      </c>
      <c r="E6947" s="24">
        <f>Tabela2025Horario[[#This Row],[Hora]]</f>
        <v>9</v>
      </c>
      <c r="F6947" s="25">
        <f>Tabela2025Horario[[#This Row],[Conj. Castilho]]</f>
        <v>0</v>
      </c>
      <c r="G6947" s="25">
        <f>Tabela2025Horario[[#This Row],[Conj. Eol. Ventos Santa Eugênia]]</f>
        <v>0.46946834536851895</v>
      </c>
      <c r="H6947" s="25">
        <f>Tabela2025Horario[[#This Row],[Conj. Guaimbê]]</f>
        <v>0</v>
      </c>
      <c r="I6947" s="16"/>
      <c r="J6947" s="16"/>
      <c r="K6947" s="16"/>
      <c r="L6947" s="16"/>
      <c r="M6947" s="16"/>
      <c r="N6947" s="16"/>
      <c r="O6947" s="3">
        <f>IF(Tabela2025Horario[[#This Row],[Media Agregada Todas as Usinas]]*$Q$3265&gt;100%,100%,Tabela2025Horario[[#This Row],[Media Agregada Todas as Usinas]]*$Q$3265)</f>
        <v>1</v>
      </c>
    </row>
    <row r="6948" spans="1:15" x14ac:dyDescent="0.25">
      <c r="A6948" s="16">
        <f>Tabela2025Horario[[#This Row],[DataHora]]</f>
        <v>45947.416666666664</v>
      </c>
      <c r="B6948" s="17">
        <v>2026</v>
      </c>
      <c r="C6948" s="24">
        <f>Tabela2025Horario[[#This Row],[Mês]]</f>
        <v>10</v>
      </c>
      <c r="D6948" s="24">
        <f>Tabela2025Horario[[#This Row],[Dia]]</f>
        <v>17</v>
      </c>
      <c r="E6948" s="24">
        <f>Tabela2025Horario[[#This Row],[Hora]]</f>
        <v>10</v>
      </c>
      <c r="F6948" s="25">
        <f>Tabela2025Horario[[#This Row],[Conj. Castilho]]</f>
        <v>0</v>
      </c>
      <c r="G6948" s="25">
        <f>Tabela2025Horario[[#This Row],[Conj. Eol. Ventos Santa Eugênia]]</f>
        <v>0.46638456891743751</v>
      </c>
      <c r="H6948" s="25">
        <f>Tabela2025Horario[[#This Row],[Conj. Guaimbê]]</f>
        <v>0</v>
      </c>
      <c r="I6948" s="16"/>
      <c r="J6948" s="16"/>
      <c r="K6948" s="16"/>
      <c r="L6948" s="16"/>
      <c r="M6948" s="16"/>
      <c r="N6948" s="16"/>
      <c r="O6948" s="3">
        <f>IF(Tabela2025Horario[[#This Row],[Media Agregada Todas as Usinas]]*$Q$3265&gt;100%,100%,Tabela2025Horario[[#This Row],[Media Agregada Todas as Usinas]]*$Q$3265)</f>
        <v>1</v>
      </c>
    </row>
    <row r="6949" spans="1:15" x14ac:dyDescent="0.25">
      <c r="A6949" s="16">
        <f>Tabela2025Horario[[#This Row],[DataHora]]</f>
        <v>45947.458333333336</v>
      </c>
      <c r="B6949" s="17">
        <v>2026</v>
      </c>
      <c r="C6949" s="24">
        <f>Tabela2025Horario[[#This Row],[Mês]]</f>
        <v>10</v>
      </c>
      <c r="D6949" s="24">
        <f>Tabela2025Horario[[#This Row],[Dia]]</f>
        <v>17</v>
      </c>
      <c r="E6949" s="24">
        <f>Tabela2025Horario[[#This Row],[Hora]]</f>
        <v>11</v>
      </c>
      <c r="F6949" s="25">
        <f>Tabela2025Horario[[#This Row],[Conj. Castilho]]</f>
        <v>0</v>
      </c>
      <c r="G6949" s="25">
        <f>Tabela2025Horario[[#This Row],[Conj. Eol. Ventos Santa Eugênia]]</f>
        <v>0.35733491189056688</v>
      </c>
      <c r="H6949" s="25">
        <f>Tabela2025Horario[[#This Row],[Conj. Guaimbê]]</f>
        <v>0</v>
      </c>
      <c r="I6949" s="16"/>
      <c r="J6949" s="16"/>
      <c r="K6949" s="16"/>
      <c r="L6949" s="16"/>
      <c r="M6949" s="16"/>
      <c r="N6949" s="16"/>
      <c r="O6949" s="3">
        <f>IF(Tabela2025Horario[[#This Row],[Media Agregada Todas as Usinas]]*$Q$3265&gt;100%,100%,Tabela2025Horario[[#This Row],[Media Agregada Todas as Usinas]]*$Q$3265)</f>
        <v>0.85543635656816042</v>
      </c>
    </row>
    <row r="6950" spans="1:15" x14ac:dyDescent="0.25">
      <c r="A6950" s="16">
        <f>Tabela2025Horario[[#This Row],[DataHora]]</f>
        <v>45947.5</v>
      </c>
      <c r="B6950" s="17">
        <v>2026</v>
      </c>
      <c r="C6950" s="24">
        <f>Tabela2025Horario[[#This Row],[Mês]]</f>
        <v>10</v>
      </c>
      <c r="D6950" s="24">
        <f>Tabela2025Horario[[#This Row],[Dia]]</f>
        <v>17</v>
      </c>
      <c r="E6950" s="24">
        <f>Tabela2025Horario[[#This Row],[Hora]]</f>
        <v>12</v>
      </c>
      <c r="F6950" s="25">
        <f>Tabela2025Horario[[#This Row],[Conj. Castilho]]</f>
        <v>0</v>
      </c>
      <c r="G6950" s="25">
        <f>Tabela2025Horario[[#This Row],[Conj. Eol. Ventos Santa Eugênia]]</f>
        <v>0.16736349574727336</v>
      </c>
      <c r="H6950" s="25">
        <f>Tabela2025Horario[[#This Row],[Conj. Guaimbê]]</f>
        <v>0</v>
      </c>
      <c r="I6950" s="16"/>
      <c r="J6950" s="16"/>
      <c r="K6950" s="16"/>
      <c r="L6950" s="16"/>
      <c r="M6950" s="16"/>
      <c r="N6950" s="16"/>
      <c r="O6950" s="3">
        <f>IF(Tabela2025Horario[[#This Row],[Media Agregada Todas as Usinas]]*$Q$3265&gt;100%,100%,Tabela2025Horario[[#This Row],[Media Agregada Todas as Usinas]]*$Q$3265)</f>
        <v>0.1599322610271835</v>
      </c>
    </row>
    <row r="6951" spans="1:15" x14ac:dyDescent="0.25">
      <c r="A6951" s="16">
        <f>Tabela2025Horario[[#This Row],[DataHora]]</f>
        <v>45947.541666666664</v>
      </c>
      <c r="B6951" s="17">
        <v>2026</v>
      </c>
      <c r="C6951" s="24">
        <f>Tabela2025Horario[[#This Row],[Mês]]</f>
        <v>10</v>
      </c>
      <c r="D6951" s="24">
        <f>Tabela2025Horario[[#This Row],[Dia]]</f>
        <v>17</v>
      </c>
      <c r="E6951" s="24">
        <f>Tabela2025Horario[[#This Row],[Hora]]</f>
        <v>13</v>
      </c>
      <c r="F6951" s="25">
        <f>Tabela2025Horario[[#This Row],[Conj. Castilho]]</f>
        <v>0</v>
      </c>
      <c r="G6951" s="25">
        <f>Tabela2025Horario[[#This Row],[Conj. Eol. Ventos Santa Eugênia]]</f>
        <v>1.9485223915802694E-2</v>
      </c>
      <c r="H6951" s="25">
        <f>Tabela2025Horario[[#This Row],[Conj. Guaimbê]]</f>
        <v>0</v>
      </c>
      <c r="I6951" s="16"/>
      <c r="J6951" s="16"/>
      <c r="K6951" s="16"/>
      <c r="L6951" s="16"/>
      <c r="M6951" s="16"/>
      <c r="N6951" s="16"/>
      <c r="O6951" s="3">
        <f>IF(Tabela2025Horario[[#This Row],[Media Agregada Todas as Usinas]]*$Q$3265&gt;100%,100%,Tabela2025Horario[[#This Row],[Media Agregada Todas as Usinas]]*$Q$3265)</f>
        <v>1.2162516852877987E-2</v>
      </c>
    </row>
    <row r="6952" spans="1:15" x14ac:dyDescent="0.25">
      <c r="A6952" s="16">
        <f>Tabela2025Horario[[#This Row],[DataHora]]</f>
        <v>45947.583333333336</v>
      </c>
      <c r="B6952" s="17">
        <v>2026</v>
      </c>
      <c r="C6952" s="24">
        <f>Tabela2025Horario[[#This Row],[Mês]]</f>
        <v>10</v>
      </c>
      <c r="D6952" s="24">
        <f>Tabela2025Horario[[#This Row],[Dia]]</f>
        <v>17</v>
      </c>
      <c r="E6952" s="24">
        <f>Tabela2025Horario[[#This Row],[Hora]]</f>
        <v>14</v>
      </c>
      <c r="F6952" s="25">
        <f>Tabela2025Horario[[#This Row],[Conj. Castilho]]</f>
        <v>0</v>
      </c>
      <c r="G6952" s="25">
        <f>Tabela2025Horario[[#This Row],[Conj. Eol. Ventos Santa Eugênia]]</f>
        <v>0</v>
      </c>
      <c r="H6952" s="25">
        <f>Tabela2025Horario[[#This Row],[Conj. Guaimbê]]</f>
        <v>0</v>
      </c>
      <c r="I6952" s="16"/>
      <c r="J6952" s="16"/>
      <c r="K6952" s="16"/>
      <c r="L6952" s="16"/>
      <c r="M6952" s="16"/>
      <c r="N6952" s="16"/>
      <c r="O6952" s="3">
        <f>IF(Tabela2025Horario[[#This Row],[Media Agregada Todas as Usinas]]*$Q$3265&gt;100%,100%,Tabela2025Horario[[#This Row],[Media Agregada Todas as Usinas]]*$Q$3265)</f>
        <v>8.0185749097685263E-2</v>
      </c>
    </row>
    <row r="6953" spans="1:15" x14ac:dyDescent="0.25">
      <c r="A6953" s="16">
        <f>Tabela2025Horario[[#This Row],[DataHora]]</f>
        <v>45947.625</v>
      </c>
      <c r="B6953" s="17">
        <v>2026</v>
      </c>
      <c r="C6953" s="24">
        <f>Tabela2025Horario[[#This Row],[Mês]]</f>
        <v>10</v>
      </c>
      <c r="D6953" s="24">
        <f>Tabela2025Horario[[#This Row],[Dia]]</f>
        <v>17</v>
      </c>
      <c r="E6953" s="24">
        <f>Tabela2025Horario[[#This Row],[Hora]]</f>
        <v>15</v>
      </c>
      <c r="F6953" s="25">
        <f>Tabela2025Horario[[#This Row],[Conj. Castilho]]</f>
        <v>0</v>
      </c>
      <c r="G6953" s="25">
        <f>Tabela2025Horario[[#This Row],[Conj. Eol. Ventos Santa Eugênia]]</f>
        <v>0</v>
      </c>
      <c r="H6953" s="25">
        <f>Tabela2025Horario[[#This Row],[Conj. Guaimbê]]</f>
        <v>0</v>
      </c>
      <c r="I6953" s="16"/>
      <c r="J6953" s="16"/>
      <c r="K6953" s="16"/>
      <c r="L6953" s="16"/>
      <c r="M6953" s="16"/>
      <c r="N6953" s="16"/>
      <c r="O6953" s="3">
        <f>IF(Tabela2025Horario[[#This Row],[Media Agregada Todas as Usinas]]*$Q$3265&gt;100%,100%,Tabela2025Horario[[#This Row],[Media Agregada Todas as Usinas]]*$Q$3265)</f>
        <v>0</v>
      </c>
    </row>
    <row r="6954" spans="1:15" x14ac:dyDescent="0.25">
      <c r="A6954" s="16">
        <f>Tabela2025Horario[[#This Row],[DataHora]]</f>
        <v>45947.666666666664</v>
      </c>
      <c r="B6954" s="17">
        <v>2026</v>
      </c>
      <c r="C6954" s="24">
        <f>Tabela2025Horario[[#This Row],[Mês]]</f>
        <v>10</v>
      </c>
      <c r="D6954" s="24">
        <f>Tabela2025Horario[[#This Row],[Dia]]</f>
        <v>17</v>
      </c>
      <c r="E6954" s="24">
        <f>Tabela2025Horario[[#This Row],[Hora]]</f>
        <v>16</v>
      </c>
      <c r="F6954" s="25">
        <f>Tabela2025Horario[[#This Row],[Conj. Castilho]]</f>
        <v>0</v>
      </c>
      <c r="G6954" s="25">
        <f>Tabela2025Horario[[#This Row],[Conj. Eol. Ventos Santa Eugênia]]</f>
        <v>0</v>
      </c>
      <c r="H6954" s="25">
        <f>Tabela2025Horario[[#This Row],[Conj. Guaimbê]]</f>
        <v>0</v>
      </c>
      <c r="I6954" s="16"/>
      <c r="J6954" s="16"/>
      <c r="K6954" s="16"/>
      <c r="L6954" s="16"/>
      <c r="M6954" s="16"/>
      <c r="N6954" s="16"/>
      <c r="O6954" s="3">
        <f>IF(Tabela2025Horario[[#This Row],[Media Agregada Todas as Usinas]]*$Q$3265&gt;100%,100%,Tabela2025Horario[[#This Row],[Media Agregada Todas as Usinas]]*$Q$3265)</f>
        <v>0</v>
      </c>
    </row>
    <row r="6955" spans="1:15" x14ac:dyDescent="0.25">
      <c r="A6955" s="16">
        <f>Tabela2025Horario[[#This Row],[DataHora]]</f>
        <v>45947.708333333336</v>
      </c>
      <c r="B6955" s="17">
        <v>2026</v>
      </c>
      <c r="C6955" s="24">
        <f>Tabela2025Horario[[#This Row],[Mês]]</f>
        <v>10</v>
      </c>
      <c r="D6955" s="24">
        <f>Tabela2025Horario[[#This Row],[Dia]]</f>
        <v>17</v>
      </c>
      <c r="E6955" s="24">
        <f>Tabela2025Horario[[#This Row],[Hora]]</f>
        <v>17</v>
      </c>
      <c r="F6955" s="25">
        <f>Tabela2025Horario[[#This Row],[Conj. Castilho]]</f>
        <v>0</v>
      </c>
      <c r="G6955" s="25">
        <f>Tabela2025Horario[[#This Row],[Conj. Eol. Ventos Santa Eugênia]]</f>
        <v>0</v>
      </c>
      <c r="H6955" s="25">
        <f>Tabela2025Horario[[#This Row],[Conj. Guaimbê]]</f>
        <v>0</v>
      </c>
      <c r="I6955" s="16"/>
      <c r="J6955" s="16"/>
      <c r="K6955" s="16"/>
      <c r="L6955" s="16"/>
      <c r="M6955" s="16"/>
      <c r="N6955" s="16"/>
      <c r="O6955" s="3">
        <f>IF(Tabela2025Horario[[#This Row],[Media Agregada Todas as Usinas]]*$Q$3265&gt;100%,100%,Tabela2025Horario[[#This Row],[Media Agregada Todas as Usinas]]*$Q$3265)</f>
        <v>0</v>
      </c>
    </row>
    <row r="6956" spans="1:15" x14ac:dyDescent="0.25">
      <c r="A6956" s="16">
        <f>Tabela2025Horario[[#This Row],[DataHora]]</f>
        <v>45947.75</v>
      </c>
      <c r="B6956" s="17">
        <v>2026</v>
      </c>
      <c r="C6956" s="24">
        <f>Tabela2025Horario[[#This Row],[Mês]]</f>
        <v>10</v>
      </c>
      <c r="D6956" s="24">
        <f>Tabela2025Horario[[#This Row],[Dia]]</f>
        <v>17</v>
      </c>
      <c r="E6956" s="24">
        <f>Tabela2025Horario[[#This Row],[Hora]]</f>
        <v>18</v>
      </c>
      <c r="F6956" s="25">
        <f>Tabela2025Horario[[#This Row],[Conj. Castilho]]</f>
        <v>0</v>
      </c>
      <c r="G6956" s="25">
        <f>Tabela2025Horario[[#This Row],[Conj. Eol. Ventos Santa Eugênia]]</f>
        <v>0</v>
      </c>
      <c r="H6956" s="25">
        <f>Tabela2025Horario[[#This Row],[Conj. Guaimbê]]</f>
        <v>0</v>
      </c>
      <c r="I6956" s="16"/>
      <c r="J6956" s="16"/>
      <c r="K6956" s="16"/>
      <c r="L6956" s="16"/>
      <c r="M6956" s="16"/>
      <c r="N6956" s="16"/>
      <c r="O6956" s="3">
        <f>IF(Tabela2025Horario[[#This Row],[Media Agregada Todas as Usinas]]*$Q$3265&gt;100%,100%,Tabela2025Horario[[#This Row],[Media Agregada Todas as Usinas]]*$Q$3265)</f>
        <v>0</v>
      </c>
    </row>
    <row r="6957" spans="1:15" x14ac:dyDescent="0.25">
      <c r="A6957" s="16">
        <f>Tabela2025Horario[[#This Row],[DataHora]]</f>
        <v>45947.791666666664</v>
      </c>
      <c r="B6957" s="17">
        <v>2026</v>
      </c>
      <c r="C6957" s="24">
        <f>Tabela2025Horario[[#This Row],[Mês]]</f>
        <v>10</v>
      </c>
      <c r="D6957" s="24">
        <f>Tabela2025Horario[[#This Row],[Dia]]</f>
        <v>17</v>
      </c>
      <c r="E6957" s="24">
        <f>Tabela2025Horario[[#This Row],[Hora]]</f>
        <v>19</v>
      </c>
      <c r="F6957" s="25">
        <f>Tabela2025Horario[[#This Row],[Conj. Castilho]]</f>
        <v>0</v>
      </c>
      <c r="G6957" s="25">
        <f>Tabela2025Horario[[#This Row],[Conj. Eol. Ventos Santa Eugênia]]</f>
        <v>0</v>
      </c>
      <c r="H6957" s="25">
        <f>Tabela2025Horario[[#This Row],[Conj. Guaimbê]]</f>
        <v>0</v>
      </c>
      <c r="I6957" s="16"/>
      <c r="J6957" s="16"/>
      <c r="K6957" s="16"/>
      <c r="L6957" s="16"/>
      <c r="M6957" s="16"/>
      <c r="N6957" s="16"/>
      <c r="O6957" s="3">
        <f>IF(Tabela2025Horario[[#This Row],[Media Agregada Todas as Usinas]]*$Q$3265&gt;100%,100%,Tabela2025Horario[[#This Row],[Media Agregada Todas as Usinas]]*$Q$3265)</f>
        <v>0</v>
      </c>
    </row>
    <row r="6958" spans="1:15" x14ac:dyDescent="0.25">
      <c r="A6958" s="16">
        <f>Tabela2025Horario[[#This Row],[DataHora]]</f>
        <v>45947.833333333336</v>
      </c>
      <c r="B6958" s="17">
        <v>2026</v>
      </c>
      <c r="C6958" s="24">
        <f>Tabela2025Horario[[#This Row],[Mês]]</f>
        <v>10</v>
      </c>
      <c r="D6958" s="24">
        <f>Tabela2025Horario[[#This Row],[Dia]]</f>
        <v>17</v>
      </c>
      <c r="E6958" s="24">
        <f>Tabela2025Horario[[#This Row],[Hora]]</f>
        <v>20</v>
      </c>
      <c r="F6958" s="25">
        <f>Tabela2025Horario[[#This Row],[Conj. Castilho]]</f>
        <v>0</v>
      </c>
      <c r="G6958" s="25">
        <f>Tabela2025Horario[[#This Row],[Conj. Eol. Ventos Santa Eugênia]]</f>
        <v>0</v>
      </c>
      <c r="H6958" s="25">
        <f>Tabela2025Horario[[#This Row],[Conj. Guaimbê]]</f>
        <v>0</v>
      </c>
      <c r="I6958" s="16"/>
      <c r="J6958" s="16"/>
      <c r="K6958" s="16"/>
      <c r="L6958" s="16"/>
      <c r="M6958" s="16"/>
      <c r="N6958" s="16"/>
      <c r="O6958" s="3">
        <f>IF(Tabela2025Horario[[#This Row],[Media Agregada Todas as Usinas]]*$Q$3265&gt;100%,100%,Tabela2025Horario[[#This Row],[Media Agregada Todas as Usinas]]*$Q$3265)</f>
        <v>0</v>
      </c>
    </row>
    <row r="6959" spans="1:15" x14ac:dyDescent="0.25">
      <c r="A6959" s="16">
        <f>Tabela2025Horario[[#This Row],[DataHora]]</f>
        <v>45947.875</v>
      </c>
      <c r="B6959" s="17">
        <v>2026</v>
      </c>
      <c r="C6959" s="24">
        <f>Tabela2025Horario[[#This Row],[Mês]]</f>
        <v>10</v>
      </c>
      <c r="D6959" s="24">
        <f>Tabela2025Horario[[#This Row],[Dia]]</f>
        <v>17</v>
      </c>
      <c r="E6959" s="24">
        <f>Tabela2025Horario[[#This Row],[Hora]]</f>
        <v>21</v>
      </c>
      <c r="F6959" s="25">
        <f>Tabela2025Horario[[#This Row],[Conj. Castilho]]</f>
        <v>0</v>
      </c>
      <c r="G6959" s="25">
        <f>Tabela2025Horario[[#This Row],[Conj. Eol. Ventos Santa Eugênia]]</f>
        <v>0</v>
      </c>
      <c r="H6959" s="25">
        <f>Tabela2025Horario[[#This Row],[Conj. Guaimbê]]</f>
        <v>0</v>
      </c>
      <c r="I6959" s="16"/>
      <c r="J6959" s="16"/>
      <c r="K6959" s="16"/>
      <c r="L6959" s="16"/>
      <c r="M6959" s="16"/>
      <c r="N6959" s="16"/>
      <c r="O6959" s="3">
        <f>IF(Tabela2025Horario[[#This Row],[Media Agregada Todas as Usinas]]*$Q$3265&gt;100%,100%,Tabela2025Horario[[#This Row],[Media Agregada Todas as Usinas]]*$Q$3265)</f>
        <v>0</v>
      </c>
    </row>
    <row r="6960" spans="1:15" x14ac:dyDescent="0.25">
      <c r="A6960" s="16">
        <f>Tabela2025Horario[[#This Row],[DataHora]]</f>
        <v>45947.916666666664</v>
      </c>
      <c r="B6960" s="17">
        <v>2026</v>
      </c>
      <c r="C6960" s="24">
        <f>Tabela2025Horario[[#This Row],[Mês]]</f>
        <v>10</v>
      </c>
      <c r="D6960" s="24">
        <f>Tabela2025Horario[[#This Row],[Dia]]</f>
        <v>17</v>
      </c>
      <c r="E6960" s="24">
        <f>Tabela2025Horario[[#This Row],[Hora]]</f>
        <v>22</v>
      </c>
      <c r="F6960" s="25">
        <f>Tabela2025Horario[[#This Row],[Conj. Castilho]]</f>
        <v>0</v>
      </c>
      <c r="G6960" s="25">
        <f>Tabela2025Horario[[#This Row],[Conj. Eol. Ventos Santa Eugênia]]</f>
        <v>0</v>
      </c>
      <c r="H6960" s="25">
        <f>Tabela2025Horario[[#This Row],[Conj. Guaimbê]]</f>
        <v>0</v>
      </c>
      <c r="I6960" s="16"/>
      <c r="J6960" s="16"/>
      <c r="K6960" s="16"/>
      <c r="L6960" s="16"/>
      <c r="M6960" s="16"/>
      <c r="N6960" s="16"/>
      <c r="O6960" s="3">
        <f>IF(Tabela2025Horario[[#This Row],[Media Agregada Todas as Usinas]]*$Q$3265&gt;100%,100%,Tabela2025Horario[[#This Row],[Media Agregada Todas as Usinas]]*$Q$3265)</f>
        <v>0</v>
      </c>
    </row>
    <row r="6961" spans="1:15" x14ac:dyDescent="0.25">
      <c r="A6961" s="16">
        <f>Tabela2025Horario[[#This Row],[DataHora]]</f>
        <v>45947.958333333336</v>
      </c>
      <c r="B6961" s="17">
        <v>2026</v>
      </c>
      <c r="C6961" s="24">
        <f>Tabela2025Horario[[#This Row],[Mês]]</f>
        <v>10</v>
      </c>
      <c r="D6961" s="24">
        <f>Tabela2025Horario[[#This Row],[Dia]]</f>
        <v>17</v>
      </c>
      <c r="E6961" s="24">
        <f>Tabela2025Horario[[#This Row],[Hora]]</f>
        <v>23</v>
      </c>
      <c r="F6961" s="25">
        <f>Tabela2025Horario[[#This Row],[Conj. Castilho]]</f>
        <v>0</v>
      </c>
      <c r="G6961" s="25">
        <f>Tabela2025Horario[[#This Row],[Conj. Eol. Ventos Santa Eugênia]]</f>
        <v>0</v>
      </c>
      <c r="H6961" s="25">
        <f>Tabela2025Horario[[#This Row],[Conj. Guaimbê]]</f>
        <v>0</v>
      </c>
      <c r="I6961" s="16"/>
      <c r="J6961" s="16"/>
      <c r="K6961" s="16"/>
      <c r="L6961" s="16"/>
      <c r="M6961" s="16"/>
      <c r="N6961" s="16"/>
      <c r="O6961" s="3">
        <f>IF(Tabela2025Horario[[#This Row],[Media Agregada Todas as Usinas]]*$Q$3265&gt;100%,100%,Tabela2025Horario[[#This Row],[Media Agregada Todas as Usinas]]*$Q$3265)</f>
        <v>0</v>
      </c>
    </row>
    <row r="6962" spans="1:15" x14ac:dyDescent="0.25">
      <c r="A6962" s="16">
        <f>Tabela2025Horario[[#This Row],[DataHora]]</f>
        <v>45948</v>
      </c>
      <c r="B6962" s="17">
        <v>2026</v>
      </c>
      <c r="C6962" s="24">
        <f>Tabela2025Horario[[#This Row],[Mês]]</f>
        <v>10</v>
      </c>
      <c r="D6962" s="24">
        <f>Tabela2025Horario[[#This Row],[Dia]]</f>
        <v>18</v>
      </c>
      <c r="E6962" s="24">
        <f>Tabela2025Horario[[#This Row],[Hora]]</f>
        <v>0</v>
      </c>
      <c r="F6962" s="25">
        <f>Tabela2025Horario[[#This Row],[Conj. Castilho]]</f>
        <v>0</v>
      </c>
      <c r="G6962" s="25">
        <f>Tabela2025Horario[[#This Row],[Conj. Eol. Ventos Santa Eugênia]]</f>
        <v>0</v>
      </c>
      <c r="H6962" s="25">
        <f>Tabela2025Horario[[#This Row],[Conj. Guaimbê]]</f>
        <v>0</v>
      </c>
      <c r="I6962" s="16"/>
      <c r="J6962" s="16"/>
      <c r="K6962" s="16"/>
      <c r="L6962" s="16"/>
      <c r="M6962" s="16"/>
      <c r="N6962" s="16"/>
      <c r="O6962" s="3">
        <f>IF(Tabela2025Horario[[#This Row],[Media Agregada Todas as Usinas]]*$Q$3265&gt;100%,100%,Tabela2025Horario[[#This Row],[Media Agregada Todas as Usinas]]*$Q$3265)</f>
        <v>0</v>
      </c>
    </row>
    <row r="6963" spans="1:15" x14ac:dyDescent="0.25">
      <c r="A6963" s="16">
        <f>Tabela2025Horario[[#This Row],[DataHora]]</f>
        <v>45948.041666666664</v>
      </c>
      <c r="B6963" s="17">
        <v>2026</v>
      </c>
      <c r="C6963" s="24">
        <f>Tabela2025Horario[[#This Row],[Mês]]</f>
        <v>10</v>
      </c>
      <c r="D6963" s="24">
        <f>Tabela2025Horario[[#This Row],[Dia]]</f>
        <v>18</v>
      </c>
      <c r="E6963" s="24">
        <f>Tabela2025Horario[[#This Row],[Hora]]</f>
        <v>1</v>
      </c>
      <c r="F6963" s="25">
        <f>Tabela2025Horario[[#This Row],[Conj. Castilho]]</f>
        <v>0</v>
      </c>
      <c r="G6963" s="25">
        <f>Tabela2025Horario[[#This Row],[Conj. Eol. Ventos Santa Eugênia]]</f>
        <v>0</v>
      </c>
      <c r="H6963" s="25">
        <f>Tabela2025Horario[[#This Row],[Conj. Guaimbê]]</f>
        <v>0</v>
      </c>
      <c r="I6963" s="16"/>
      <c r="J6963" s="16"/>
      <c r="K6963" s="16"/>
      <c r="L6963" s="16"/>
      <c r="M6963" s="16"/>
      <c r="N6963" s="16"/>
      <c r="O6963" s="3">
        <f>IF(Tabela2025Horario[[#This Row],[Media Agregada Todas as Usinas]]*$Q$3265&gt;100%,100%,Tabela2025Horario[[#This Row],[Media Agregada Todas as Usinas]]*$Q$3265)</f>
        <v>0</v>
      </c>
    </row>
    <row r="6964" spans="1:15" x14ac:dyDescent="0.25">
      <c r="A6964" s="16">
        <f>Tabela2025Horario[[#This Row],[DataHora]]</f>
        <v>45948.083333333336</v>
      </c>
      <c r="B6964" s="17">
        <v>2026</v>
      </c>
      <c r="C6964" s="24">
        <f>Tabela2025Horario[[#This Row],[Mês]]</f>
        <v>10</v>
      </c>
      <c r="D6964" s="24">
        <f>Tabela2025Horario[[#This Row],[Dia]]</f>
        <v>18</v>
      </c>
      <c r="E6964" s="24">
        <f>Tabela2025Horario[[#This Row],[Hora]]</f>
        <v>2</v>
      </c>
      <c r="F6964" s="25">
        <f>Tabela2025Horario[[#This Row],[Conj. Castilho]]</f>
        <v>0</v>
      </c>
      <c r="G6964" s="25">
        <f>Tabela2025Horario[[#This Row],[Conj. Eol. Ventos Santa Eugênia]]</f>
        <v>0</v>
      </c>
      <c r="H6964" s="25">
        <f>Tabela2025Horario[[#This Row],[Conj. Guaimbê]]</f>
        <v>0</v>
      </c>
      <c r="I6964" s="16"/>
      <c r="J6964" s="16"/>
      <c r="K6964" s="16"/>
      <c r="L6964" s="16"/>
      <c r="M6964" s="16"/>
      <c r="N6964" s="16"/>
      <c r="O6964" s="3">
        <f>IF(Tabela2025Horario[[#This Row],[Media Agregada Todas as Usinas]]*$Q$3265&gt;100%,100%,Tabela2025Horario[[#This Row],[Media Agregada Todas as Usinas]]*$Q$3265)</f>
        <v>0</v>
      </c>
    </row>
    <row r="6965" spans="1:15" x14ac:dyDescent="0.25">
      <c r="A6965" s="16">
        <f>Tabela2025Horario[[#This Row],[DataHora]]</f>
        <v>45948.125</v>
      </c>
      <c r="B6965" s="17">
        <v>2026</v>
      </c>
      <c r="C6965" s="24">
        <f>Tabela2025Horario[[#This Row],[Mês]]</f>
        <v>10</v>
      </c>
      <c r="D6965" s="24">
        <f>Tabela2025Horario[[#This Row],[Dia]]</f>
        <v>18</v>
      </c>
      <c r="E6965" s="24">
        <f>Tabela2025Horario[[#This Row],[Hora]]</f>
        <v>3</v>
      </c>
      <c r="F6965" s="25">
        <f>Tabela2025Horario[[#This Row],[Conj. Castilho]]</f>
        <v>0</v>
      </c>
      <c r="G6965" s="25">
        <f>Tabela2025Horario[[#This Row],[Conj. Eol. Ventos Santa Eugênia]]</f>
        <v>0</v>
      </c>
      <c r="H6965" s="25">
        <f>Tabela2025Horario[[#This Row],[Conj. Guaimbê]]</f>
        <v>0</v>
      </c>
      <c r="I6965" s="16"/>
      <c r="J6965" s="16"/>
      <c r="K6965" s="16"/>
      <c r="L6965" s="16"/>
      <c r="M6965" s="16"/>
      <c r="N6965" s="16"/>
      <c r="O6965" s="3">
        <f>IF(Tabela2025Horario[[#This Row],[Media Agregada Todas as Usinas]]*$Q$3265&gt;100%,100%,Tabela2025Horario[[#This Row],[Media Agregada Todas as Usinas]]*$Q$3265)</f>
        <v>0</v>
      </c>
    </row>
    <row r="6966" spans="1:15" x14ac:dyDescent="0.25">
      <c r="A6966" s="16">
        <f>Tabela2025Horario[[#This Row],[DataHora]]</f>
        <v>45948.166666666664</v>
      </c>
      <c r="B6966" s="17">
        <v>2026</v>
      </c>
      <c r="C6966" s="24">
        <f>Tabela2025Horario[[#This Row],[Mês]]</f>
        <v>10</v>
      </c>
      <c r="D6966" s="24">
        <f>Tabela2025Horario[[#This Row],[Dia]]</f>
        <v>18</v>
      </c>
      <c r="E6966" s="24">
        <f>Tabela2025Horario[[#This Row],[Hora]]</f>
        <v>4</v>
      </c>
      <c r="F6966" s="25">
        <f>Tabela2025Horario[[#This Row],[Conj. Castilho]]</f>
        <v>0</v>
      </c>
      <c r="G6966" s="25">
        <f>Tabela2025Horario[[#This Row],[Conj. Eol. Ventos Santa Eugênia]]</f>
        <v>0</v>
      </c>
      <c r="H6966" s="25">
        <f>Tabela2025Horario[[#This Row],[Conj. Guaimbê]]</f>
        <v>0</v>
      </c>
      <c r="I6966" s="16"/>
      <c r="J6966" s="16"/>
      <c r="K6966" s="16"/>
      <c r="L6966" s="16"/>
      <c r="M6966" s="16"/>
      <c r="N6966" s="16"/>
      <c r="O6966" s="3">
        <f>IF(Tabela2025Horario[[#This Row],[Media Agregada Todas as Usinas]]*$Q$3265&gt;100%,100%,Tabela2025Horario[[#This Row],[Media Agregada Todas as Usinas]]*$Q$3265)</f>
        <v>0</v>
      </c>
    </row>
    <row r="6967" spans="1:15" x14ac:dyDescent="0.25">
      <c r="A6967" s="16">
        <f>Tabela2025Horario[[#This Row],[DataHora]]</f>
        <v>45948.208333333336</v>
      </c>
      <c r="B6967" s="17">
        <v>2026</v>
      </c>
      <c r="C6967" s="24">
        <f>Tabela2025Horario[[#This Row],[Mês]]</f>
        <v>10</v>
      </c>
      <c r="D6967" s="24">
        <f>Tabela2025Horario[[#This Row],[Dia]]</f>
        <v>18</v>
      </c>
      <c r="E6967" s="24">
        <f>Tabela2025Horario[[#This Row],[Hora]]</f>
        <v>5</v>
      </c>
      <c r="F6967" s="25">
        <f>Tabela2025Horario[[#This Row],[Conj. Castilho]]</f>
        <v>0</v>
      </c>
      <c r="G6967" s="25">
        <f>Tabela2025Horario[[#This Row],[Conj. Eol. Ventos Santa Eugênia]]</f>
        <v>0</v>
      </c>
      <c r="H6967" s="25">
        <f>Tabela2025Horario[[#This Row],[Conj. Guaimbê]]</f>
        <v>0</v>
      </c>
      <c r="I6967" s="16"/>
      <c r="J6967" s="16"/>
      <c r="K6967" s="16"/>
      <c r="L6967" s="16"/>
      <c r="M6967" s="16"/>
      <c r="N6967" s="16"/>
      <c r="O6967" s="3">
        <f>IF(Tabela2025Horario[[#This Row],[Media Agregada Todas as Usinas]]*$Q$3265&gt;100%,100%,Tabela2025Horario[[#This Row],[Media Agregada Todas as Usinas]]*$Q$3265)</f>
        <v>0</v>
      </c>
    </row>
    <row r="6968" spans="1:15" x14ac:dyDescent="0.25">
      <c r="A6968" s="16">
        <f>Tabela2025Horario[[#This Row],[DataHora]]</f>
        <v>45948.25</v>
      </c>
      <c r="B6968" s="17">
        <v>2026</v>
      </c>
      <c r="C6968" s="24">
        <f>Tabela2025Horario[[#This Row],[Mês]]</f>
        <v>10</v>
      </c>
      <c r="D6968" s="24">
        <f>Tabela2025Horario[[#This Row],[Dia]]</f>
        <v>18</v>
      </c>
      <c r="E6968" s="24">
        <f>Tabela2025Horario[[#This Row],[Hora]]</f>
        <v>6</v>
      </c>
      <c r="F6968" s="25">
        <f>Tabela2025Horario[[#This Row],[Conj. Castilho]]</f>
        <v>0</v>
      </c>
      <c r="G6968" s="25">
        <f>Tabela2025Horario[[#This Row],[Conj. Eol. Ventos Santa Eugênia]]</f>
        <v>0.5</v>
      </c>
      <c r="H6968" s="25">
        <f>Tabela2025Horario[[#This Row],[Conj. Guaimbê]]</f>
        <v>0</v>
      </c>
      <c r="I6968" s="16"/>
      <c r="J6968" s="16"/>
      <c r="K6968" s="16"/>
      <c r="L6968" s="16"/>
      <c r="M6968" s="16"/>
      <c r="N6968" s="16"/>
      <c r="O6968" s="3">
        <f>IF(Tabela2025Horario[[#This Row],[Media Agregada Todas as Usinas]]*$Q$3265&gt;100%,100%,Tabela2025Horario[[#This Row],[Media Agregada Todas as Usinas]]*$Q$3265)</f>
        <v>0.43265324566602809</v>
      </c>
    </row>
    <row r="6969" spans="1:15" x14ac:dyDescent="0.25">
      <c r="A6969" s="16">
        <f>Tabela2025Horario[[#This Row],[DataHora]]</f>
        <v>45948.291666666664</v>
      </c>
      <c r="B6969" s="17">
        <v>2026</v>
      </c>
      <c r="C6969" s="24">
        <f>Tabela2025Horario[[#This Row],[Mês]]</f>
        <v>10</v>
      </c>
      <c r="D6969" s="24">
        <f>Tabela2025Horario[[#This Row],[Dia]]</f>
        <v>18</v>
      </c>
      <c r="E6969" s="24">
        <f>Tabela2025Horario[[#This Row],[Hora]]</f>
        <v>7</v>
      </c>
      <c r="F6969" s="25">
        <f>Tabela2025Horario[[#This Row],[Conj. Castilho]]</f>
        <v>0.36721699737501567</v>
      </c>
      <c r="G6969" s="25">
        <f>Tabela2025Horario[[#This Row],[Conj. Eol. Ventos Santa Eugênia]]</f>
        <v>1</v>
      </c>
      <c r="H6969" s="25">
        <f>Tabela2025Horario[[#This Row],[Conj. Guaimbê]]</f>
        <v>0.74774242206861863</v>
      </c>
      <c r="I6969" s="16"/>
      <c r="J6969" s="16"/>
      <c r="K6969" s="16"/>
      <c r="L6969" s="16"/>
      <c r="M6969" s="16"/>
      <c r="N6969" s="16"/>
      <c r="O6969" s="3">
        <f>IF(Tabela2025Horario[[#This Row],[Media Agregada Todas as Usinas]]*$Q$3265&gt;100%,100%,Tabela2025Horario[[#This Row],[Media Agregada Todas as Usinas]]*$Q$3265)</f>
        <v>1</v>
      </c>
    </row>
    <row r="6970" spans="1:15" x14ac:dyDescent="0.25">
      <c r="A6970" s="16">
        <f>Tabela2025Horario[[#This Row],[DataHora]]</f>
        <v>45948.333333333336</v>
      </c>
      <c r="B6970" s="17">
        <v>2026</v>
      </c>
      <c r="C6970" s="24">
        <f>Tabela2025Horario[[#This Row],[Mês]]</f>
        <v>10</v>
      </c>
      <c r="D6970" s="24">
        <f>Tabela2025Horario[[#This Row],[Dia]]</f>
        <v>18</v>
      </c>
      <c r="E6970" s="24">
        <f>Tabela2025Horario[[#This Row],[Hora]]</f>
        <v>8</v>
      </c>
      <c r="F6970" s="25">
        <f>Tabela2025Horario[[#This Row],[Conj. Castilho]]</f>
        <v>0.47429528893642003</v>
      </c>
      <c r="G6970" s="25">
        <f>Tabela2025Horario[[#This Row],[Conj. Eol. Ventos Santa Eugênia]]</f>
        <v>1</v>
      </c>
      <c r="H6970" s="25">
        <f>Tabela2025Horario[[#This Row],[Conj. Guaimbê]]</f>
        <v>0.88008946311899439</v>
      </c>
      <c r="I6970" s="16"/>
      <c r="J6970" s="16"/>
      <c r="K6970" s="16"/>
      <c r="L6970" s="16"/>
      <c r="M6970" s="16"/>
      <c r="N6970" s="16"/>
      <c r="O6970" s="3">
        <f>IF(Tabela2025Horario[[#This Row],[Media Agregada Todas as Usinas]]*$Q$3265&gt;100%,100%,Tabela2025Horario[[#This Row],[Media Agregada Todas as Usinas]]*$Q$3265)</f>
        <v>1</v>
      </c>
    </row>
    <row r="6971" spans="1:15" x14ac:dyDescent="0.25">
      <c r="A6971" s="16">
        <f>Tabela2025Horario[[#This Row],[DataHora]]</f>
        <v>45948.375</v>
      </c>
      <c r="B6971" s="17">
        <v>2026</v>
      </c>
      <c r="C6971" s="24">
        <f>Tabela2025Horario[[#This Row],[Mês]]</f>
        <v>10</v>
      </c>
      <c r="D6971" s="24">
        <f>Tabela2025Horario[[#This Row],[Dia]]</f>
        <v>18</v>
      </c>
      <c r="E6971" s="24">
        <f>Tabela2025Horario[[#This Row],[Hora]]</f>
        <v>9</v>
      </c>
      <c r="F6971" s="25">
        <f>Tabela2025Horario[[#This Row],[Conj. Castilho]]</f>
        <v>0.37775360789597573</v>
      </c>
      <c r="G6971" s="25">
        <f>Tabela2025Horario[[#This Row],[Conj. Eol. Ventos Santa Eugênia]]</f>
        <v>1</v>
      </c>
      <c r="H6971" s="25">
        <f>Tabela2025Horario[[#This Row],[Conj. Guaimbê]]</f>
        <v>0.90826163489108325</v>
      </c>
      <c r="I6971" s="16"/>
      <c r="J6971" s="16"/>
      <c r="K6971" s="16"/>
      <c r="L6971" s="16"/>
      <c r="M6971" s="16"/>
      <c r="N6971" s="16"/>
      <c r="O6971" s="3">
        <f>IF(Tabela2025Horario[[#This Row],[Media Agregada Todas as Usinas]]*$Q$3265&gt;100%,100%,Tabela2025Horario[[#This Row],[Media Agregada Todas as Usinas]]*$Q$3265)</f>
        <v>1</v>
      </c>
    </row>
    <row r="6972" spans="1:15" x14ac:dyDescent="0.25">
      <c r="A6972" s="16">
        <f>Tabela2025Horario[[#This Row],[DataHora]]</f>
        <v>45948.416666666664</v>
      </c>
      <c r="B6972" s="17">
        <v>2026</v>
      </c>
      <c r="C6972" s="24">
        <f>Tabela2025Horario[[#This Row],[Mês]]</f>
        <v>10</v>
      </c>
      <c r="D6972" s="24">
        <f>Tabela2025Horario[[#This Row],[Dia]]</f>
        <v>18</v>
      </c>
      <c r="E6972" s="24">
        <f>Tabela2025Horario[[#This Row],[Hora]]</f>
        <v>10</v>
      </c>
      <c r="F6972" s="25">
        <f>Tabela2025Horario[[#This Row],[Conj. Castilho]]</f>
        <v>0</v>
      </c>
      <c r="G6972" s="25">
        <f>Tabela2025Horario[[#This Row],[Conj. Eol. Ventos Santa Eugênia]]</f>
        <v>1</v>
      </c>
      <c r="H6972" s="25">
        <f>Tabela2025Horario[[#This Row],[Conj. Guaimbê]]</f>
        <v>0.85794926640517111</v>
      </c>
      <c r="I6972" s="16"/>
      <c r="J6972" s="16"/>
      <c r="K6972" s="16"/>
      <c r="L6972" s="16"/>
      <c r="M6972" s="16"/>
      <c r="N6972" s="16"/>
      <c r="O6972" s="3">
        <f>IF(Tabela2025Horario[[#This Row],[Media Agregada Todas as Usinas]]*$Q$3265&gt;100%,100%,Tabela2025Horario[[#This Row],[Media Agregada Todas as Usinas]]*$Q$3265)</f>
        <v>1</v>
      </c>
    </row>
    <row r="6973" spans="1:15" x14ac:dyDescent="0.25">
      <c r="A6973" s="16">
        <f>Tabela2025Horario[[#This Row],[DataHora]]</f>
        <v>45948.458333333336</v>
      </c>
      <c r="B6973" s="17">
        <v>2026</v>
      </c>
      <c r="C6973" s="24">
        <f>Tabela2025Horario[[#This Row],[Mês]]</f>
        <v>10</v>
      </c>
      <c r="D6973" s="24">
        <f>Tabela2025Horario[[#This Row],[Dia]]</f>
        <v>18</v>
      </c>
      <c r="E6973" s="24">
        <f>Tabela2025Horario[[#This Row],[Hora]]</f>
        <v>11</v>
      </c>
      <c r="F6973" s="25">
        <f>Tabela2025Horario[[#This Row],[Conj. Castilho]]</f>
        <v>0</v>
      </c>
      <c r="G6973" s="25">
        <f>Tabela2025Horario[[#This Row],[Conj. Eol. Ventos Santa Eugênia]]</f>
        <v>1</v>
      </c>
      <c r="H6973" s="25">
        <f>Tabela2025Horario[[#This Row],[Conj. Guaimbê]]</f>
        <v>0</v>
      </c>
      <c r="I6973" s="16"/>
      <c r="J6973" s="16"/>
      <c r="K6973" s="16"/>
      <c r="L6973" s="16"/>
      <c r="M6973" s="16"/>
      <c r="N6973" s="16"/>
      <c r="O6973" s="3">
        <f>IF(Tabela2025Horario[[#This Row],[Media Agregada Todas as Usinas]]*$Q$3265&gt;100%,100%,Tabela2025Horario[[#This Row],[Media Agregada Todas as Usinas]]*$Q$3265)</f>
        <v>1</v>
      </c>
    </row>
    <row r="6974" spans="1:15" x14ac:dyDescent="0.25">
      <c r="A6974" s="16">
        <f>Tabela2025Horario[[#This Row],[DataHora]]</f>
        <v>45948.5</v>
      </c>
      <c r="B6974" s="17">
        <v>2026</v>
      </c>
      <c r="C6974" s="24">
        <f>Tabela2025Horario[[#This Row],[Mês]]</f>
        <v>10</v>
      </c>
      <c r="D6974" s="24">
        <f>Tabela2025Horario[[#This Row],[Dia]]</f>
        <v>18</v>
      </c>
      <c r="E6974" s="24">
        <f>Tabela2025Horario[[#This Row],[Hora]]</f>
        <v>12</v>
      </c>
      <c r="F6974" s="25">
        <f>Tabela2025Horario[[#This Row],[Conj. Castilho]]</f>
        <v>0.14164312785818459</v>
      </c>
      <c r="G6974" s="25">
        <f>Tabela2025Horario[[#This Row],[Conj. Eol. Ventos Santa Eugênia]]</f>
        <v>0</v>
      </c>
      <c r="H6974" s="25">
        <f>Tabela2025Horario[[#This Row],[Conj. Guaimbê]]</f>
        <v>0.33246726781802438</v>
      </c>
      <c r="I6974" s="16"/>
      <c r="J6974" s="16"/>
      <c r="K6974" s="16"/>
      <c r="L6974" s="16"/>
      <c r="M6974" s="16"/>
      <c r="N6974" s="16"/>
      <c r="O6974" s="3">
        <f>IF(Tabela2025Horario[[#This Row],[Media Agregada Todas as Usinas]]*$Q$3265&gt;100%,100%,Tabela2025Horario[[#This Row],[Media Agregada Todas as Usinas]]*$Q$3265)</f>
        <v>0.8031032615505691</v>
      </c>
    </row>
    <row r="6975" spans="1:15" x14ac:dyDescent="0.25">
      <c r="A6975" s="16">
        <f>Tabela2025Horario[[#This Row],[DataHora]]</f>
        <v>45948.541666666664</v>
      </c>
      <c r="B6975" s="17">
        <v>2026</v>
      </c>
      <c r="C6975" s="24">
        <f>Tabela2025Horario[[#This Row],[Mês]]</f>
        <v>10</v>
      </c>
      <c r="D6975" s="24">
        <f>Tabela2025Horario[[#This Row],[Dia]]</f>
        <v>18</v>
      </c>
      <c r="E6975" s="24">
        <f>Tabela2025Horario[[#This Row],[Hora]]</f>
        <v>13</v>
      </c>
      <c r="F6975" s="25">
        <f>Tabela2025Horario[[#This Row],[Conj. Castilho]]</f>
        <v>0</v>
      </c>
      <c r="G6975" s="25">
        <f>Tabela2025Horario[[#This Row],[Conj. Eol. Ventos Santa Eugênia]]</f>
        <v>0</v>
      </c>
      <c r="H6975" s="25">
        <f>Tabela2025Horario[[#This Row],[Conj. Guaimbê]]</f>
        <v>0.15266315560864371</v>
      </c>
      <c r="I6975" s="16"/>
      <c r="J6975" s="16"/>
      <c r="K6975" s="16"/>
      <c r="L6975" s="16"/>
      <c r="M6975" s="16"/>
      <c r="N6975" s="16"/>
      <c r="O6975" s="3">
        <f>IF(Tabela2025Horario[[#This Row],[Media Agregada Todas as Usinas]]*$Q$3265&gt;100%,100%,Tabela2025Horario[[#This Row],[Media Agregada Todas as Usinas]]*$Q$3265)</f>
        <v>9.5291088823352341E-2</v>
      </c>
    </row>
    <row r="6976" spans="1:15" x14ac:dyDescent="0.25">
      <c r="A6976" s="16">
        <f>Tabela2025Horario[[#This Row],[DataHora]]</f>
        <v>45948.583333333336</v>
      </c>
      <c r="B6976" s="17">
        <v>2026</v>
      </c>
      <c r="C6976" s="24">
        <f>Tabela2025Horario[[#This Row],[Mês]]</f>
        <v>10</v>
      </c>
      <c r="D6976" s="24">
        <f>Tabela2025Horario[[#This Row],[Dia]]</f>
        <v>18</v>
      </c>
      <c r="E6976" s="24">
        <f>Tabela2025Horario[[#This Row],[Hora]]</f>
        <v>14</v>
      </c>
      <c r="F6976" s="25">
        <f>Tabela2025Horario[[#This Row],[Conj. Castilho]]</f>
        <v>0</v>
      </c>
      <c r="G6976" s="25">
        <f>Tabela2025Horario[[#This Row],[Conj. Eol. Ventos Santa Eugênia]]</f>
        <v>0</v>
      </c>
      <c r="H6976" s="25">
        <f>Tabela2025Horario[[#This Row],[Conj. Guaimbê]]</f>
        <v>0</v>
      </c>
      <c r="I6976" s="16"/>
      <c r="J6976" s="16"/>
      <c r="K6976" s="16"/>
      <c r="L6976" s="16"/>
      <c r="M6976" s="16"/>
      <c r="N6976" s="16"/>
      <c r="O6976" s="3">
        <f>IF(Tabela2025Horario[[#This Row],[Media Agregada Todas as Usinas]]*$Q$3265&gt;100%,100%,Tabela2025Horario[[#This Row],[Media Agregada Todas as Usinas]]*$Q$3265)</f>
        <v>0</v>
      </c>
    </row>
    <row r="6977" spans="1:15" x14ac:dyDescent="0.25">
      <c r="A6977" s="16">
        <f>Tabela2025Horario[[#This Row],[DataHora]]</f>
        <v>45948.625</v>
      </c>
      <c r="B6977" s="17">
        <v>2026</v>
      </c>
      <c r="C6977" s="24">
        <f>Tabela2025Horario[[#This Row],[Mês]]</f>
        <v>10</v>
      </c>
      <c r="D6977" s="24">
        <f>Tabela2025Horario[[#This Row],[Dia]]</f>
        <v>18</v>
      </c>
      <c r="E6977" s="24">
        <f>Tabela2025Horario[[#This Row],[Hora]]</f>
        <v>15</v>
      </c>
      <c r="F6977" s="25">
        <f>Tabela2025Horario[[#This Row],[Conj. Castilho]]</f>
        <v>0</v>
      </c>
      <c r="G6977" s="25">
        <f>Tabela2025Horario[[#This Row],[Conj. Eol. Ventos Santa Eugênia]]</f>
        <v>0</v>
      </c>
      <c r="H6977" s="25">
        <f>Tabela2025Horario[[#This Row],[Conj. Guaimbê]]</f>
        <v>0</v>
      </c>
      <c r="I6977" s="16"/>
      <c r="J6977" s="16"/>
      <c r="K6977" s="16"/>
      <c r="L6977" s="16"/>
      <c r="M6977" s="16"/>
      <c r="N6977" s="16"/>
      <c r="O6977" s="3">
        <f>IF(Tabela2025Horario[[#This Row],[Media Agregada Todas as Usinas]]*$Q$3265&gt;100%,100%,Tabela2025Horario[[#This Row],[Media Agregada Todas as Usinas]]*$Q$3265)</f>
        <v>0</v>
      </c>
    </row>
    <row r="6978" spans="1:15" x14ac:dyDescent="0.25">
      <c r="A6978" s="16">
        <f>Tabela2025Horario[[#This Row],[DataHora]]</f>
        <v>45948.666666666664</v>
      </c>
      <c r="B6978" s="17">
        <v>2026</v>
      </c>
      <c r="C6978" s="24">
        <f>Tabela2025Horario[[#This Row],[Mês]]</f>
        <v>10</v>
      </c>
      <c r="D6978" s="24">
        <f>Tabela2025Horario[[#This Row],[Dia]]</f>
        <v>18</v>
      </c>
      <c r="E6978" s="24">
        <f>Tabela2025Horario[[#This Row],[Hora]]</f>
        <v>16</v>
      </c>
      <c r="F6978" s="25">
        <f>Tabela2025Horario[[#This Row],[Conj. Castilho]]</f>
        <v>0</v>
      </c>
      <c r="G6978" s="25">
        <f>Tabela2025Horario[[#This Row],[Conj. Eol. Ventos Santa Eugênia]]</f>
        <v>0</v>
      </c>
      <c r="H6978" s="25">
        <f>Tabela2025Horario[[#This Row],[Conj. Guaimbê]]</f>
        <v>0</v>
      </c>
      <c r="I6978" s="16"/>
      <c r="J6978" s="16"/>
      <c r="K6978" s="16"/>
      <c r="L6978" s="16"/>
      <c r="M6978" s="16"/>
      <c r="N6978" s="16"/>
      <c r="O6978" s="3">
        <f>IF(Tabela2025Horario[[#This Row],[Media Agregada Todas as Usinas]]*$Q$3265&gt;100%,100%,Tabela2025Horario[[#This Row],[Media Agregada Todas as Usinas]]*$Q$3265)</f>
        <v>0</v>
      </c>
    </row>
    <row r="6979" spans="1:15" x14ac:dyDescent="0.25">
      <c r="A6979" s="16">
        <f>Tabela2025Horario[[#This Row],[DataHora]]</f>
        <v>45948.708333333336</v>
      </c>
      <c r="B6979" s="17">
        <v>2026</v>
      </c>
      <c r="C6979" s="24">
        <f>Tabela2025Horario[[#This Row],[Mês]]</f>
        <v>10</v>
      </c>
      <c r="D6979" s="24">
        <f>Tabela2025Horario[[#This Row],[Dia]]</f>
        <v>18</v>
      </c>
      <c r="E6979" s="24">
        <f>Tabela2025Horario[[#This Row],[Hora]]</f>
        <v>17</v>
      </c>
      <c r="F6979" s="25">
        <f>Tabela2025Horario[[#This Row],[Conj. Castilho]]</f>
        <v>0</v>
      </c>
      <c r="G6979" s="25">
        <f>Tabela2025Horario[[#This Row],[Conj. Eol. Ventos Santa Eugênia]]</f>
        <v>0</v>
      </c>
      <c r="H6979" s="25">
        <f>Tabela2025Horario[[#This Row],[Conj. Guaimbê]]</f>
        <v>0</v>
      </c>
      <c r="I6979" s="16"/>
      <c r="J6979" s="16"/>
      <c r="K6979" s="16"/>
      <c r="L6979" s="16"/>
      <c r="M6979" s="16"/>
      <c r="N6979" s="16"/>
      <c r="O6979" s="3">
        <f>IF(Tabela2025Horario[[#This Row],[Media Agregada Todas as Usinas]]*$Q$3265&gt;100%,100%,Tabela2025Horario[[#This Row],[Media Agregada Todas as Usinas]]*$Q$3265)</f>
        <v>0</v>
      </c>
    </row>
    <row r="6980" spans="1:15" x14ac:dyDescent="0.25">
      <c r="A6980" s="16">
        <f>Tabela2025Horario[[#This Row],[DataHora]]</f>
        <v>45948.75</v>
      </c>
      <c r="B6980" s="17">
        <v>2026</v>
      </c>
      <c r="C6980" s="24">
        <f>Tabela2025Horario[[#This Row],[Mês]]</f>
        <v>10</v>
      </c>
      <c r="D6980" s="24">
        <f>Tabela2025Horario[[#This Row],[Dia]]</f>
        <v>18</v>
      </c>
      <c r="E6980" s="24">
        <f>Tabela2025Horario[[#This Row],[Hora]]</f>
        <v>18</v>
      </c>
      <c r="F6980" s="25">
        <f>Tabela2025Horario[[#This Row],[Conj. Castilho]]</f>
        <v>0</v>
      </c>
      <c r="G6980" s="25">
        <f>Tabela2025Horario[[#This Row],[Conj. Eol. Ventos Santa Eugênia]]</f>
        <v>0</v>
      </c>
      <c r="H6980" s="25">
        <f>Tabela2025Horario[[#This Row],[Conj. Guaimbê]]</f>
        <v>0</v>
      </c>
      <c r="I6980" s="16"/>
      <c r="J6980" s="16"/>
      <c r="K6980" s="16"/>
      <c r="L6980" s="16"/>
      <c r="M6980" s="16"/>
      <c r="N6980" s="16"/>
      <c r="O6980" s="3">
        <f>IF(Tabela2025Horario[[#This Row],[Media Agregada Todas as Usinas]]*$Q$3265&gt;100%,100%,Tabela2025Horario[[#This Row],[Media Agregada Todas as Usinas]]*$Q$3265)</f>
        <v>0</v>
      </c>
    </row>
    <row r="6981" spans="1:15" x14ac:dyDescent="0.25">
      <c r="A6981" s="16">
        <f>Tabela2025Horario[[#This Row],[DataHora]]</f>
        <v>45948.791666666664</v>
      </c>
      <c r="B6981" s="17">
        <v>2026</v>
      </c>
      <c r="C6981" s="24">
        <f>Tabela2025Horario[[#This Row],[Mês]]</f>
        <v>10</v>
      </c>
      <c r="D6981" s="24">
        <f>Tabela2025Horario[[#This Row],[Dia]]</f>
        <v>18</v>
      </c>
      <c r="E6981" s="24">
        <f>Tabela2025Horario[[#This Row],[Hora]]</f>
        <v>19</v>
      </c>
      <c r="F6981" s="25">
        <f>Tabela2025Horario[[#This Row],[Conj. Castilho]]</f>
        <v>0</v>
      </c>
      <c r="G6981" s="25">
        <f>Tabela2025Horario[[#This Row],[Conj. Eol. Ventos Santa Eugênia]]</f>
        <v>0</v>
      </c>
      <c r="H6981" s="25">
        <f>Tabela2025Horario[[#This Row],[Conj. Guaimbê]]</f>
        <v>0</v>
      </c>
      <c r="I6981" s="16"/>
      <c r="J6981" s="16"/>
      <c r="K6981" s="16"/>
      <c r="L6981" s="16"/>
      <c r="M6981" s="16"/>
      <c r="N6981" s="16"/>
      <c r="O6981" s="3">
        <f>IF(Tabela2025Horario[[#This Row],[Media Agregada Todas as Usinas]]*$Q$3265&gt;100%,100%,Tabela2025Horario[[#This Row],[Media Agregada Todas as Usinas]]*$Q$3265)</f>
        <v>0</v>
      </c>
    </row>
    <row r="6982" spans="1:15" x14ac:dyDescent="0.25">
      <c r="A6982" s="16">
        <f>Tabela2025Horario[[#This Row],[DataHora]]</f>
        <v>45948.833333333336</v>
      </c>
      <c r="B6982" s="17">
        <v>2026</v>
      </c>
      <c r="C6982" s="24">
        <f>Tabela2025Horario[[#This Row],[Mês]]</f>
        <v>10</v>
      </c>
      <c r="D6982" s="24">
        <f>Tabela2025Horario[[#This Row],[Dia]]</f>
        <v>18</v>
      </c>
      <c r="E6982" s="24">
        <f>Tabela2025Horario[[#This Row],[Hora]]</f>
        <v>20</v>
      </c>
      <c r="F6982" s="25">
        <f>Tabela2025Horario[[#This Row],[Conj. Castilho]]</f>
        <v>0</v>
      </c>
      <c r="G6982" s="25">
        <f>Tabela2025Horario[[#This Row],[Conj. Eol. Ventos Santa Eugênia]]</f>
        <v>0</v>
      </c>
      <c r="H6982" s="25">
        <f>Tabela2025Horario[[#This Row],[Conj. Guaimbê]]</f>
        <v>0</v>
      </c>
      <c r="I6982" s="16"/>
      <c r="J6982" s="16"/>
      <c r="K6982" s="16"/>
      <c r="L6982" s="16"/>
      <c r="M6982" s="16"/>
      <c r="N6982" s="16"/>
      <c r="O6982" s="3">
        <f>IF(Tabela2025Horario[[#This Row],[Media Agregada Todas as Usinas]]*$Q$3265&gt;100%,100%,Tabela2025Horario[[#This Row],[Media Agregada Todas as Usinas]]*$Q$3265)</f>
        <v>0</v>
      </c>
    </row>
    <row r="6983" spans="1:15" x14ac:dyDescent="0.25">
      <c r="A6983" s="16">
        <f>Tabela2025Horario[[#This Row],[DataHora]]</f>
        <v>45948.875</v>
      </c>
      <c r="B6983" s="17">
        <v>2026</v>
      </c>
      <c r="C6983" s="24">
        <f>Tabela2025Horario[[#This Row],[Mês]]</f>
        <v>10</v>
      </c>
      <c r="D6983" s="24">
        <f>Tabela2025Horario[[#This Row],[Dia]]</f>
        <v>18</v>
      </c>
      <c r="E6983" s="24">
        <f>Tabela2025Horario[[#This Row],[Hora]]</f>
        <v>21</v>
      </c>
      <c r="F6983" s="25">
        <f>Tabela2025Horario[[#This Row],[Conj. Castilho]]</f>
        <v>0</v>
      </c>
      <c r="G6983" s="25">
        <f>Tabela2025Horario[[#This Row],[Conj. Eol. Ventos Santa Eugênia]]</f>
        <v>0</v>
      </c>
      <c r="H6983" s="25">
        <f>Tabela2025Horario[[#This Row],[Conj. Guaimbê]]</f>
        <v>0</v>
      </c>
      <c r="I6983" s="16"/>
      <c r="J6983" s="16"/>
      <c r="K6983" s="16"/>
      <c r="L6983" s="16"/>
      <c r="M6983" s="16"/>
      <c r="N6983" s="16"/>
      <c r="O6983" s="3">
        <f>IF(Tabela2025Horario[[#This Row],[Media Agregada Todas as Usinas]]*$Q$3265&gt;100%,100%,Tabela2025Horario[[#This Row],[Media Agregada Todas as Usinas]]*$Q$3265)</f>
        <v>0</v>
      </c>
    </row>
    <row r="6984" spans="1:15" x14ac:dyDescent="0.25">
      <c r="A6984" s="16">
        <f>Tabela2025Horario[[#This Row],[DataHora]]</f>
        <v>45948.916666666664</v>
      </c>
      <c r="B6984" s="17">
        <v>2026</v>
      </c>
      <c r="C6984" s="24">
        <f>Tabela2025Horario[[#This Row],[Mês]]</f>
        <v>10</v>
      </c>
      <c r="D6984" s="24">
        <f>Tabela2025Horario[[#This Row],[Dia]]</f>
        <v>18</v>
      </c>
      <c r="E6984" s="24">
        <f>Tabela2025Horario[[#This Row],[Hora]]</f>
        <v>22</v>
      </c>
      <c r="F6984" s="25">
        <f>Tabela2025Horario[[#This Row],[Conj. Castilho]]</f>
        <v>0</v>
      </c>
      <c r="G6984" s="25">
        <f>Tabela2025Horario[[#This Row],[Conj. Eol. Ventos Santa Eugênia]]</f>
        <v>0</v>
      </c>
      <c r="H6984" s="25">
        <f>Tabela2025Horario[[#This Row],[Conj. Guaimbê]]</f>
        <v>0</v>
      </c>
      <c r="I6984" s="16"/>
      <c r="J6984" s="16"/>
      <c r="K6984" s="16"/>
      <c r="L6984" s="16"/>
      <c r="M6984" s="16"/>
      <c r="N6984" s="16"/>
      <c r="O6984" s="3">
        <f>IF(Tabela2025Horario[[#This Row],[Media Agregada Todas as Usinas]]*$Q$3265&gt;100%,100%,Tabela2025Horario[[#This Row],[Media Agregada Todas as Usinas]]*$Q$3265)</f>
        <v>0</v>
      </c>
    </row>
    <row r="6985" spans="1:15" x14ac:dyDescent="0.25">
      <c r="A6985" s="16">
        <f>Tabela2025Horario[[#This Row],[DataHora]]</f>
        <v>45948.958333333336</v>
      </c>
      <c r="B6985" s="17">
        <v>2026</v>
      </c>
      <c r="C6985" s="24">
        <f>Tabela2025Horario[[#This Row],[Mês]]</f>
        <v>10</v>
      </c>
      <c r="D6985" s="24">
        <f>Tabela2025Horario[[#This Row],[Dia]]</f>
        <v>18</v>
      </c>
      <c r="E6985" s="24">
        <f>Tabela2025Horario[[#This Row],[Hora]]</f>
        <v>23</v>
      </c>
      <c r="F6985" s="25">
        <f>Tabela2025Horario[[#This Row],[Conj. Castilho]]</f>
        <v>0</v>
      </c>
      <c r="G6985" s="25">
        <f>Tabela2025Horario[[#This Row],[Conj. Eol. Ventos Santa Eugênia]]</f>
        <v>0</v>
      </c>
      <c r="H6985" s="25">
        <f>Tabela2025Horario[[#This Row],[Conj. Guaimbê]]</f>
        <v>0</v>
      </c>
      <c r="I6985" s="16"/>
      <c r="J6985" s="16"/>
      <c r="K6985" s="16"/>
      <c r="L6985" s="16"/>
      <c r="M6985" s="16"/>
      <c r="N6985" s="16"/>
      <c r="O6985" s="3">
        <f>IF(Tabela2025Horario[[#This Row],[Media Agregada Todas as Usinas]]*$Q$3265&gt;100%,100%,Tabela2025Horario[[#This Row],[Media Agregada Todas as Usinas]]*$Q$3265)</f>
        <v>0</v>
      </c>
    </row>
    <row r="6986" spans="1:15" x14ac:dyDescent="0.25">
      <c r="A6986" s="16">
        <f>Tabela2025Horario[[#This Row],[DataHora]]</f>
        <v>45949</v>
      </c>
      <c r="B6986" s="17">
        <v>2026</v>
      </c>
      <c r="C6986" s="24">
        <f>Tabela2025Horario[[#This Row],[Mês]]</f>
        <v>10</v>
      </c>
      <c r="D6986" s="24">
        <f>Tabela2025Horario[[#This Row],[Dia]]</f>
        <v>19</v>
      </c>
      <c r="E6986" s="24">
        <f>Tabela2025Horario[[#This Row],[Hora]]</f>
        <v>0</v>
      </c>
      <c r="F6986" s="25">
        <f>Tabela2025Horario[[#This Row],[Conj. Castilho]]</f>
        <v>0</v>
      </c>
      <c r="G6986" s="25">
        <f>Tabela2025Horario[[#This Row],[Conj. Eol. Ventos Santa Eugênia]]</f>
        <v>0</v>
      </c>
      <c r="H6986" s="25">
        <f>Tabela2025Horario[[#This Row],[Conj. Guaimbê]]</f>
        <v>0</v>
      </c>
      <c r="I6986" s="16"/>
      <c r="J6986" s="16"/>
      <c r="K6986" s="16"/>
      <c r="L6986" s="16"/>
      <c r="M6986" s="16"/>
      <c r="N6986" s="16"/>
      <c r="O6986" s="3">
        <f>IF(Tabela2025Horario[[#This Row],[Media Agregada Todas as Usinas]]*$Q$3265&gt;100%,100%,Tabela2025Horario[[#This Row],[Media Agregada Todas as Usinas]]*$Q$3265)</f>
        <v>0</v>
      </c>
    </row>
    <row r="6987" spans="1:15" x14ac:dyDescent="0.25">
      <c r="A6987" s="16">
        <f>Tabela2025Horario[[#This Row],[DataHora]]</f>
        <v>45949.041666666664</v>
      </c>
      <c r="B6987" s="17">
        <v>2026</v>
      </c>
      <c r="C6987" s="24">
        <f>Tabela2025Horario[[#This Row],[Mês]]</f>
        <v>10</v>
      </c>
      <c r="D6987" s="24">
        <f>Tabela2025Horario[[#This Row],[Dia]]</f>
        <v>19</v>
      </c>
      <c r="E6987" s="24">
        <f>Tabela2025Horario[[#This Row],[Hora]]</f>
        <v>1</v>
      </c>
      <c r="F6987" s="25">
        <f>Tabela2025Horario[[#This Row],[Conj. Castilho]]</f>
        <v>0</v>
      </c>
      <c r="G6987" s="25">
        <f>Tabela2025Horario[[#This Row],[Conj. Eol. Ventos Santa Eugênia]]</f>
        <v>0</v>
      </c>
      <c r="H6987" s="25">
        <f>Tabela2025Horario[[#This Row],[Conj. Guaimbê]]</f>
        <v>0</v>
      </c>
      <c r="I6987" s="16"/>
      <c r="J6987" s="16"/>
      <c r="K6987" s="16"/>
      <c r="L6987" s="16"/>
      <c r="M6987" s="16"/>
      <c r="N6987" s="16"/>
      <c r="O6987" s="3">
        <f>IF(Tabela2025Horario[[#This Row],[Media Agregada Todas as Usinas]]*$Q$3265&gt;100%,100%,Tabela2025Horario[[#This Row],[Media Agregada Todas as Usinas]]*$Q$3265)</f>
        <v>0</v>
      </c>
    </row>
    <row r="6988" spans="1:15" x14ac:dyDescent="0.25">
      <c r="A6988" s="16">
        <f>Tabela2025Horario[[#This Row],[DataHora]]</f>
        <v>45949.083333333336</v>
      </c>
      <c r="B6988" s="17">
        <v>2026</v>
      </c>
      <c r="C6988" s="24">
        <f>Tabela2025Horario[[#This Row],[Mês]]</f>
        <v>10</v>
      </c>
      <c r="D6988" s="24">
        <f>Tabela2025Horario[[#This Row],[Dia]]</f>
        <v>19</v>
      </c>
      <c r="E6988" s="24">
        <f>Tabela2025Horario[[#This Row],[Hora]]</f>
        <v>2</v>
      </c>
      <c r="F6988" s="25">
        <f>Tabela2025Horario[[#This Row],[Conj. Castilho]]</f>
        <v>0</v>
      </c>
      <c r="G6988" s="25">
        <f>Tabela2025Horario[[#This Row],[Conj. Eol. Ventos Santa Eugênia]]</f>
        <v>0</v>
      </c>
      <c r="H6988" s="25">
        <f>Tabela2025Horario[[#This Row],[Conj. Guaimbê]]</f>
        <v>0</v>
      </c>
      <c r="I6988" s="16"/>
      <c r="J6988" s="16"/>
      <c r="K6988" s="16"/>
      <c r="L6988" s="16"/>
      <c r="M6988" s="16"/>
      <c r="N6988" s="16"/>
      <c r="O6988" s="3">
        <f>IF(Tabela2025Horario[[#This Row],[Media Agregada Todas as Usinas]]*$Q$3265&gt;100%,100%,Tabela2025Horario[[#This Row],[Media Agregada Todas as Usinas]]*$Q$3265)</f>
        <v>0</v>
      </c>
    </row>
    <row r="6989" spans="1:15" x14ac:dyDescent="0.25">
      <c r="A6989" s="16">
        <f>Tabela2025Horario[[#This Row],[DataHora]]</f>
        <v>45949.125</v>
      </c>
      <c r="B6989" s="17">
        <v>2026</v>
      </c>
      <c r="C6989" s="24">
        <f>Tabela2025Horario[[#This Row],[Mês]]</f>
        <v>10</v>
      </c>
      <c r="D6989" s="24">
        <f>Tabela2025Horario[[#This Row],[Dia]]</f>
        <v>19</v>
      </c>
      <c r="E6989" s="24">
        <f>Tabela2025Horario[[#This Row],[Hora]]</f>
        <v>3</v>
      </c>
      <c r="F6989" s="25">
        <f>Tabela2025Horario[[#This Row],[Conj. Castilho]]</f>
        <v>0</v>
      </c>
      <c r="G6989" s="25">
        <f>Tabela2025Horario[[#This Row],[Conj. Eol. Ventos Santa Eugênia]]</f>
        <v>0</v>
      </c>
      <c r="H6989" s="25">
        <f>Tabela2025Horario[[#This Row],[Conj. Guaimbê]]</f>
        <v>0</v>
      </c>
      <c r="I6989" s="16"/>
      <c r="J6989" s="16"/>
      <c r="K6989" s="16"/>
      <c r="L6989" s="16"/>
      <c r="M6989" s="16"/>
      <c r="N6989" s="16"/>
      <c r="O6989" s="3">
        <f>IF(Tabela2025Horario[[#This Row],[Media Agregada Todas as Usinas]]*$Q$3265&gt;100%,100%,Tabela2025Horario[[#This Row],[Media Agregada Todas as Usinas]]*$Q$3265)</f>
        <v>0</v>
      </c>
    </row>
    <row r="6990" spans="1:15" x14ac:dyDescent="0.25">
      <c r="A6990" s="16">
        <f>Tabela2025Horario[[#This Row],[DataHora]]</f>
        <v>45949.166666666664</v>
      </c>
      <c r="B6990" s="17">
        <v>2026</v>
      </c>
      <c r="C6990" s="24">
        <f>Tabela2025Horario[[#This Row],[Mês]]</f>
        <v>10</v>
      </c>
      <c r="D6990" s="24">
        <f>Tabela2025Horario[[#This Row],[Dia]]</f>
        <v>19</v>
      </c>
      <c r="E6990" s="24">
        <f>Tabela2025Horario[[#This Row],[Hora]]</f>
        <v>4</v>
      </c>
      <c r="F6990" s="25">
        <f>Tabela2025Horario[[#This Row],[Conj. Castilho]]</f>
        <v>0</v>
      </c>
      <c r="G6990" s="25">
        <f>Tabela2025Horario[[#This Row],[Conj. Eol. Ventos Santa Eugênia]]</f>
        <v>0</v>
      </c>
      <c r="H6990" s="25">
        <f>Tabela2025Horario[[#This Row],[Conj. Guaimbê]]</f>
        <v>0</v>
      </c>
      <c r="I6990" s="16"/>
      <c r="J6990" s="16"/>
      <c r="K6990" s="16"/>
      <c r="L6990" s="16"/>
      <c r="M6990" s="16"/>
      <c r="N6990" s="16"/>
      <c r="O6990" s="3">
        <f>IF(Tabela2025Horario[[#This Row],[Media Agregada Todas as Usinas]]*$Q$3265&gt;100%,100%,Tabela2025Horario[[#This Row],[Media Agregada Todas as Usinas]]*$Q$3265)</f>
        <v>0</v>
      </c>
    </row>
    <row r="6991" spans="1:15" x14ac:dyDescent="0.25">
      <c r="A6991" s="16">
        <f>Tabela2025Horario[[#This Row],[DataHora]]</f>
        <v>45949.208333333336</v>
      </c>
      <c r="B6991" s="17">
        <v>2026</v>
      </c>
      <c r="C6991" s="24">
        <f>Tabela2025Horario[[#This Row],[Mês]]</f>
        <v>10</v>
      </c>
      <c r="D6991" s="24">
        <f>Tabela2025Horario[[#This Row],[Dia]]</f>
        <v>19</v>
      </c>
      <c r="E6991" s="24">
        <f>Tabela2025Horario[[#This Row],[Hora]]</f>
        <v>5</v>
      </c>
      <c r="F6991" s="25">
        <f>Tabela2025Horario[[#This Row],[Conj. Castilho]]</f>
        <v>0</v>
      </c>
      <c r="G6991" s="25">
        <f>Tabela2025Horario[[#This Row],[Conj. Eol. Ventos Santa Eugênia]]</f>
        <v>0</v>
      </c>
      <c r="H6991" s="25">
        <f>Tabela2025Horario[[#This Row],[Conj. Guaimbê]]</f>
        <v>0</v>
      </c>
      <c r="I6991" s="16"/>
      <c r="J6991" s="16"/>
      <c r="K6991" s="16"/>
      <c r="L6991" s="16"/>
      <c r="M6991" s="16"/>
      <c r="N6991" s="16"/>
      <c r="O6991" s="3">
        <f>IF(Tabela2025Horario[[#This Row],[Media Agregada Todas as Usinas]]*$Q$3265&gt;100%,100%,Tabela2025Horario[[#This Row],[Media Agregada Todas as Usinas]]*$Q$3265)</f>
        <v>4.1053959739941234E-2</v>
      </c>
    </row>
    <row r="6992" spans="1:15" x14ac:dyDescent="0.25">
      <c r="A6992" s="16">
        <f>Tabela2025Horario[[#This Row],[DataHora]]</f>
        <v>45949.25</v>
      </c>
      <c r="B6992" s="17">
        <v>2026</v>
      </c>
      <c r="C6992" s="24">
        <f>Tabela2025Horario[[#This Row],[Mês]]</f>
        <v>10</v>
      </c>
      <c r="D6992" s="24">
        <f>Tabela2025Horario[[#This Row],[Dia]]</f>
        <v>19</v>
      </c>
      <c r="E6992" s="24">
        <f>Tabela2025Horario[[#This Row],[Hora]]</f>
        <v>6</v>
      </c>
      <c r="F6992" s="25">
        <f>Tabela2025Horario[[#This Row],[Conj. Castilho]]</f>
        <v>0</v>
      </c>
      <c r="G6992" s="25">
        <f>Tabela2025Horario[[#This Row],[Conj. Eol. Ventos Santa Eugênia]]</f>
        <v>0.3187360670134432</v>
      </c>
      <c r="H6992" s="25">
        <f>Tabela2025Horario[[#This Row],[Conj. Guaimbê]]</f>
        <v>0</v>
      </c>
      <c r="I6992" s="16"/>
      <c r="J6992" s="16"/>
      <c r="K6992" s="16"/>
      <c r="L6992" s="16"/>
      <c r="M6992" s="16"/>
      <c r="N6992" s="16"/>
      <c r="O6992" s="3">
        <f>IF(Tabela2025Horario[[#This Row],[Media Agregada Todas as Usinas]]*$Q$3265&gt;100%,100%,Tabela2025Horario[[#This Row],[Media Agregada Todas as Usinas]]*$Q$3265)</f>
        <v>0.69895076910498422</v>
      </c>
    </row>
    <row r="6993" spans="1:15" x14ac:dyDescent="0.25">
      <c r="A6993" s="16">
        <f>Tabela2025Horario[[#This Row],[DataHora]]</f>
        <v>45949.291666666664</v>
      </c>
      <c r="B6993" s="17">
        <v>2026</v>
      </c>
      <c r="C6993" s="24">
        <f>Tabela2025Horario[[#This Row],[Mês]]</f>
        <v>10</v>
      </c>
      <c r="D6993" s="24">
        <f>Tabela2025Horario[[#This Row],[Dia]]</f>
        <v>19</v>
      </c>
      <c r="E6993" s="24">
        <f>Tabela2025Horario[[#This Row],[Hora]]</f>
        <v>7</v>
      </c>
      <c r="F6993" s="25">
        <f>Tabela2025Horario[[#This Row],[Conj. Castilho]]</f>
        <v>0</v>
      </c>
      <c r="G6993" s="25">
        <f>Tabela2025Horario[[#This Row],[Conj. Eol. Ventos Santa Eugênia]]</f>
        <v>0</v>
      </c>
      <c r="H6993" s="25">
        <f>Tabela2025Horario[[#This Row],[Conj. Guaimbê]]</f>
        <v>0.22367496546195581</v>
      </c>
      <c r="I6993" s="16"/>
      <c r="J6993" s="16"/>
      <c r="K6993" s="16"/>
      <c r="L6993" s="16"/>
      <c r="M6993" s="16"/>
      <c r="N6993" s="16"/>
      <c r="O6993" s="3">
        <f>IF(Tabela2025Horario[[#This Row],[Media Agregada Todas as Usinas]]*$Q$3265&gt;100%,100%,Tabela2025Horario[[#This Row],[Media Agregada Todas as Usinas]]*$Q$3265)</f>
        <v>0.86858899692949443</v>
      </c>
    </row>
    <row r="6994" spans="1:15" x14ac:dyDescent="0.25">
      <c r="A6994" s="16">
        <f>Tabela2025Horario[[#This Row],[DataHora]]</f>
        <v>45949.333333333336</v>
      </c>
      <c r="B6994" s="17">
        <v>2026</v>
      </c>
      <c r="C6994" s="24">
        <f>Tabela2025Horario[[#This Row],[Mês]]</f>
        <v>10</v>
      </c>
      <c r="D6994" s="24">
        <f>Tabela2025Horario[[#This Row],[Dia]]</f>
        <v>19</v>
      </c>
      <c r="E6994" s="24">
        <f>Tabela2025Horario[[#This Row],[Hora]]</f>
        <v>8</v>
      </c>
      <c r="F6994" s="25">
        <f>Tabela2025Horario[[#This Row],[Conj. Castilho]]</f>
        <v>0.45964309005221626</v>
      </c>
      <c r="G6994" s="25">
        <f>Tabela2025Horario[[#This Row],[Conj. Eol. Ventos Santa Eugênia]]</f>
        <v>0.5</v>
      </c>
      <c r="H6994" s="25">
        <f>Tabela2025Horario[[#This Row],[Conj. Guaimbê]]</f>
        <v>0.51921795227247791</v>
      </c>
      <c r="I6994" s="16"/>
      <c r="J6994" s="16"/>
      <c r="K6994" s="16"/>
      <c r="L6994" s="16"/>
      <c r="M6994" s="16"/>
      <c r="N6994" s="16"/>
      <c r="O6994" s="3">
        <f>IF(Tabela2025Horario[[#This Row],[Media Agregada Todas as Usinas]]*$Q$3265&gt;100%,100%,Tabela2025Horario[[#This Row],[Media Agregada Todas as Usinas]]*$Q$3265)</f>
        <v>1</v>
      </c>
    </row>
    <row r="6995" spans="1:15" x14ac:dyDescent="0.25">
      <c r="A6995" s="16">
        <f>Tabela2025Horario[[#This Row],[DataHora]]</f>
        <v>45949.375</v>
      </c>
      <c r="B6995" s="17">
        <v>2026</v>
      </c>
      <c r="C6995" s="24">
        <f>Tabela2025Horario[[#This Row],[Mês]]</f>
        <v>10</v>
      </c>
      <c r="D6995" s="24">
        <f>Tabela2025Horario[[#This Row],[Dia]]</f>
        <v>19</v>
      </c>
      <c r="E6995" s="24">
        <f>Tabela2025Horario[[#This Row],[Hora]]</f>
        <v>9</v>
      </c>
      <c r="F6995" s="25">
        <f>Tabela2025Horario[[#This Row],[Conj. Castilho]]</f>
        <v>0.81668007971864509</v>
      </c>
      <c r="G6995" s="25">
        <f>Tabela2025Horario[[#This Row],[Conj. Eol. Ventos Santa Eugênia]]</f>
        <v>1</v>
      </c>
      <c r="H6995" s="25">
        <f>Tabela2025Horario[[#This Row],[Conj. Guaimbê]]</f>
        <v>0.90012152546195523</v>
      </c>
      <c r="I6995" s="16"/>
      <c r="J6995" s="16"/>
      <c r="K6995" s="16"/>
      <c r="L6995" s="16"/>
      <c r="M6995" s="16"/>
      <c r="N6995" s="16"/>
      <c r="O6995" s="3">
        <f>IF(Tabela2025Horario[[#This Row],[Media Agregada Todas as Usinas]]*$Q$3265&gt;100%,100%,Tabela2025Horario[[#This Row],[Media Agregada Todas as Usinas]]*$Q$3265)</f>
        <v>1</v>
      </c>
    </row>
    <row r="6996" spans="1:15" x14ac:dyDescent="0.25">
      <c r="A6996" s="16">
        <f>Tabela2025Horario[[#This Row],[DataHora]]</f>
        <v>45949.416666666664</v>
      </c>
      <c r="B6996" s="17">
        <v>2026</v>
      </c>
      <c r="C6996" s="24">
        <f>Tabela2025Horario[[#This Row],[Mês]]</f>
        <v>10</v>
      </c>
      <c r="D6996" s="24">
        <f>Tabela2025Horario[[#This Row],[Dia]]</f>
        <v>19</v>
      </c>
      <c r="E6996" s="24">
        <f>Tabela2025Horario[[#This Row],[Hora]]</f>
        <v>10</v>
      </c>
      <c r="F6996" s="25">
        <f>Tabela2025Horario[[#This Row],[Conj. Castilho]]</f>
        <v>0.9013652187080724</v>
      </c>
      <c r="G6996" s="25">
        <f>Tabela2025Horario[[#This Row],[Conj. Eol. Ventos Santa Eugênia]]</f>
        <v>1</v>
      </c>
      <c r="H6996" s="25">
        <f>Tabela2025Horario[[#This Row],[Conj. Guaimbê]]</f>
        <v>0.93186764839578007</v>
      </c>
      <c r="I6996" s="16"/>
      <c r="J6996" s="16"/>
      <c r="K6996" s="16"/>
      <c r="L6996" s="16"/>
      <c r="M6996" s="16"/>
      <c r="N6996" s="16"/>
      <c r="O6996" s="3">
        <f>IF(Tabela2025Horario[[#This Row],[Media Agregada Todas as Usinas]]*$Q$3265&gt;100%,100%,Tabela2025Horario[[#This Row],[Media Agregada Todas as Usinas]]*$Q$3265)</f>
        <v>1</v>
      </c>
    </row>
    <row r="6997" spans="1:15" x14ac:dyDescent="0.25">
      <c r="A6997" s="16">
        <f>Tabela2025Horario[[#This Row],[DataHora]]</f>
        <v>45949.458333333336</v>
      </c>
      <c r="B6997" s="17">
        <v>2026</v>
      </c>
      <c r="C6997" s="24">
        <f>Tabela2025Horario[[#This Row],[Mês]]</f>
        <v>10</v>
      </c>
      <c r="D6997" s="24">
        <f>Tabela2025Horario[[#This Row],[Dia]]</f>
        <v>19</v>
      </c>
      <c r="E6997" s="24">
        <f>Tabela2025Horario[[#This Row],[Hora]]</f>
        <v>11</v>
      </c>
      <c r="F6997" s="25">
        <f>Tabela2025Horario[[#This Row],[Conj. Castilho]]</f>
        <v>0.87466009512431075</v>
      </c>
      <c r="G6997" s="25">
        <f>Tabela2025Horario[[#This Row],[Conj. Eol. Ventos Santa Eugênia]]</f>
        <v>1</v>
      </c>
      <c r="H6997" s="25">
        <f>Tabela2025Horario[[#This Row],[Conj. Guaimbê]]</f>
        <v>0.9141000796375689</v>
      </c>
      <c r="I6997" s="16"/>
      <c r="J6997" s="16"/>
      <c r="K6997" s="16"/>
      <c r="L6997" s="16"/>
      <c r="M6997" s="16"/>
      <c r="N6997" s="16"/>
      <c r="O6997" s="3">
        <f>IF(Tabela2025Horario[[#This Row],[Media Agregada Todas as Usinas]]*$Q$3265&gt;100%,100%,Tabela2025Horario[[#This Row],[Media Agregada Todas as Usinas]]*$Q$3265)</f>
        <v>1</v>
      </c>
    </row>
    <row r="6998" spans="1:15" x14ac:dyDescent="0.25">
      <c r="A6998" s="16">
        <f>Tabela2025Horario[[#This Row],[DataHora]]</f>
        <v>45949.5</v>
      </c>
      <c r="B6998" s="17">
        <v>2026</v>
      </c>
      <c r="C6998" s="24">
        <f>Tabela2025Horario[[#This Row],[Mês]]</f>
        <v>10</v>
      </c>
      <c r="D6998" s="24">
        <f>Tabela2025Horario[[#This Row],[Dia]]</f>
        <v>19</v>
      </c>
      <c r="E6998" s="24">
        <f>Tabela2025Horario[[#This Row],[Hora]]</f>
        <v>12</v>
      </c>
      <c r="F6998" s="25">
        <f>Tabela2025Horario[[#This Row],[Conj. Castilho]]</f>
        <v>0.85390245888027849</v>
      </c>
      <c r="G6998" s="25">
        <f>Tabela2025Horario[[#This Row],[Conj. Eol. Ventos Santa Eugênia]]</f>
        <v>1</v>
      </c>
      <c r="H6998" s="25">
        <f>Tabela2025Horario[[#This Row],[Conj. Guaimbê]]</f>
        <v>0.87882154997169892</v>
      </c>
      <c r="I6998" s="16"/>
      <c r="J6998" s="16"/>
      <c r="K6998" s="16"/>
      <c r="L6998" s="16"/>
      <c r="M6998" s="16"/>
      <c r="N6998" s="16"/>
      <c r="O6998" s="3">
        <f>IF(Tabela2025Horario[[#This Row],[Media Agregada Todas as Usinas]]*$Q$3265&gt;100%,100%,Tabela2025Horario[[#This Row],[Media Agregada Todas as Usinas]]*$Q$3265)</f>
        <v>1</v>
      </c>
    </row>
    <row r="6999" spans="1:15" x14ac:dyDescent="0.25">
      <c r="A6999" s="16">
        <f>Tabela2025Horario[[#This Row],[DataHora]]</f>
        <v>45949.541666666664</v>
      </c>
      <c r="B6999" s="17">
        <v>2026</v>
      </c>
      <c r="C6999" s="24">
        <f>Tabela2025Horario[[#This Row],[Mês]]</f>
        <v>10</v>
      </c>
      <c r="D6999" s="24">
        <f>Tabela2025Horario[[#This Row],[Dia]]</f>
        <v>19</v>
      </c>
      <c r="E6999" s="24">
        <f>Tabela2025Horario[[#This Row],[Hora]]</f>
        <v>13</v>
      </c>
      <c r="F6999" s="25">
        <f>Tabela2025Horario[[#This Row],[Conj. Castilho]]</f>
        <v>0.81238306995179865</v>
      </c>
      <c r="G6999" s="25">
        <f>Tabela2025Horario[[#This Row],[Conj. Eol. Ventos Santa Eugênia]]</f>
        <v>1</v>
      </c>
      <c r="H6999" s="25">
        <f>Tabela2025Horario[[#This Row],[Conj. Guaimbê]]</f>
        <v>0.82728217981432195</v>
      </c>
      <c r="I6999" s="16"/>
      <c r="J6999" s="16"/>
      <c r="K6999" s="16"/>
      <c r="L6999" s="16"/>
      <c r="M6999" s="16"/>
      <c r="N6999" s="16"/>
      <c r="O6999" s="3">
        <f>IF(Tabela2025Horario[[#This Row],[Media Agregada Todas as Usinas]]*$Q$3265&gt;100%,100%,Tabela2025Horario[[#This Row],[Media Agregada Todas as Usinas]]*$Q$3265)</f>
        <v>1</v>
      </c>
    </row>
    <row r="7000" spans="1:15" x14ac:dyDescent="0.25">
      <c r="A7000" s="16">
        <f>Tabela2025Horario[[#This Row],[DataHora]]</f>
        <v>45949.583333333336</v>
      </c>
      <c r="B7000" s="17">
        <v>2026</v>
      </c>
      <c r="C7000" s="24">
        <f>Tabela2025Horario[[#This Row],[Mês]]</f>
        <v>10</v>
      </c>
      <c r="D7000" s="24">
        <f>Tabela2025Horario[[#This Row],[Dia]]</f>
        <v>19</v>
      </c>
      <c r="E7000" s="24">
        <f>Tabela2025Horario[[#This Row],[Hora]]</f>
        <v>14</v>
      </c>
      <c r="F7000" s="25">
        <f>Tabela2025Horario[[#This Row],[Conj. Castilho]]</f>
        <v>0.25939562839513008</v>
      </c>
      <c r="G7000" s="25">
        <f>Tabela2025Horario[[#This Row],[Conj. Eol. Ventos Santa Eugênia]]</f>
        <v>0</v>
      </c>
      <c r="H7000" s="25">
        <f>Tabela2025Horario[[#This Row],[Conj. Guaimbê]]</f>
        <v>0</v>
      </c>
      <c r="I7000" s="16"/>
      <c r="J7000" s="16"/>
      <c r="K7000" s="16"/>
      <c r="L7000" s="16"/>
      <c r="M7000" s="16"/>
      <c r="N7000" s="16"/>
      <c r="O7000" s="3">
        <f>IF(Tabela2025Horario[[#This Row],[Media Agregada Todas as Usinas]]*$Q$3265&gt;100%,100%,Tabela2025Horario[[#This Row],[Media Agregada Todas as Usinas]]*$Q$3265)</f>
        <v>0.57441245650580108</v>
      </c>
    </row>
    <row r="7001" spans="1:15" x14ac:dyDescent="0.25">
      <c r="A7001" s="16">
        <f>Tabela2025Horario[[#This Row],[DataHora]]</f>
        <v>45949.625</v>
      </c>
      <c r="B7001" s="17">
        <v>2026</v>
      </c>
      <c r="C7001" s="24">
        <f>Tabela2025Horario[[#This Row],[Mês]]</f>
        <v>10</v>
      </c>
      <c r="D7001" s="24">
        <f>Tabela2025Horario[[#This Row],[Dia]]</f>
        <v>19</v>
      </c>
      <c r="E7001" s="24">
        <f>Tabela2025Horario[[#This Row],[Hora]]</f>
        <v>15</v>
      </c>
      <c r="F7001" s="25">
        <f>Tabela2025Horario[[#This Row],[Conj. Castilho]]</f>
        <v>0</v>
      </c>
      <c r="G7001" s="25">
        <f>Tabela2025Horario[[#This Row],[Conj. Eol. Ventos Santa Eugênia]]</f>
        <v>0</v>
      </c>
      <c r="H7001" s="25">
        <f>Tabela2025Horario[[#This Row],[Conj. Guaimbê]]</f>
        <v>0</v>
      </c>
      <c r="I7001" s="16"/>
      <c r="J7001" s="16"/>
      <c r="K7001" s="16"/>
      <c r="L7001" s="16"/>
      <c r="M7001" s="16"/>
      <c r="N7001" s="16"/>
      <c r="O7001" s="3">
        <f>IF(Tabela2025Horario[[#This Row],[Media Agregada Todas as Usinas]]*$Q$3265&gt;100%,100%,Tabela2025Horario[[#This Row],[Media Agregada Todas as Usinas]]*$Q$3265)</f>
        <v>0</v>
      </c>
    </row>
    <row r="7002" spans="1:15" x14ac:dyDescent="0.25">
      <c r="A7002" s="16">
        <f>Tabela2025Horario[[#This Row],[DataHora]]</f>
        <v>45949.666666666664</v>
      </c>
      <c r="B7002" s="17">
        <v>2026</v>
      </c>
      <c r="C7002" s="24">
        <f>Tabela2025Horario[[#This Row],[Mês]]</f>
        <v>10</v>
      </c>
      <c r="D7002" s="24">
        <f>Tabela2025Horario[[#This Row],[Dia]]</f>
        <v>19</v>
      </c>
      <c r="E7002" s="24">
        <f>Tabela2025Horario[[#This Row],[Hora]]</f>
        <v>16</v>
      </c>
      <c r="F7002" s="25">
        <f>Tabela2025Horario[[#This Row],[Conj. Castilho]]</f>
        <v>0</v>
      </c>
      <c r="G7002" s="25">
        <f>Tabela2025Horario[[#This Row],[Conj. Eol. Ventos Santa Eugênia]]</f>
        <v>0</v>
      </c>
      <c r="H7002" s="25">
        <f>Tabela2025Horario[[#This Row],[Conj. Guaimbê]]</f>
        <v>0</v>
      </c>
      <c r="I7002" s="16"/>
      <c r="J7002" s="16"/>
      <c r="K7002" s="16"/>
      <c r="L7002" s="16"/>
      <c r="M7002" s="16"/>
      <c r="N7002" s="16"/>
      <c r="O7002" s="3">
        <f>IF(Tabela2025Horario[[#This Row],[Media Agregada Todas as Usinas]]*$Q$3265&gt;100%,100%,Tabela2025Horario[[#This Row],[Media Agregada Todas as Usinas]]*$Q$3265)</f>
        <v>0</v>
      </c>
    </row>
    <row r="7003" spans="1:15" x14ac:dyDescent="0.25">
      <c r="A7003" s="16">
        <f>Tabela2025Horario[[#This Row],[DataHora]]</f>
        <v>45949.708333333336</v>
      </c>
      <c r="B7003" s="17">
        <v>2026</v>
      </c>
      <c r="C7003" s="24">
        <f>Tabela2025Horario[[#This Row],[Mês]]</f>
        <v>10</v>
      </c>
      <c r="D7003" s="24">
        <f>Tabela2025Horario[[#This Row],[Dia]]</f>
        <v>19</v>
      </c>
      <c r="E7003" s="24">
        <f>Tabela2025Horario[[#This Row],[Hora]]</f>
        <v>17</v>
      </c>
      <c r="F7003" s="25">
        <f>Tabela2025Horario[[#This Row],[Conj. Castilho]]</f>
        <v>0</v>
      </c>
      <c r="G7003" s="25">
        <f>Tabela2025Horario[[#This Row],[Conj. Eol. Ventos Santa Eugênia]]</f>
        <v>0</v>
      </c>
      <c r="H7003" s="25">
        <f>Tabela2025Horario[[#This Row],[Conj. Guaimbê]]</f>
        <v>0</v>
      </c>
      <c r="I7003" s="16"/>
      <c r="J7003" s="16"/>
      <c r="K7003" s="16"/>
      <c r="L7003" s="16"/>
      <c r="M7003" s="16"/>
      <c r="N7003" s="16"/>
      <c r="O7003" s="3">
        <f>IF(Tabela2025Horario[[#This Row],[Media Agregada Todas as Usinas]]*$Q$3265&gt;100%,100%,Tabela2025Horario[[#This Row],[Media Agregada Todas as Usinas]]*$Q$3265)</f>
        <v>0</v>
      </c>
    </row>
    <row r="7004" spans="1:15" x14ac:dyDescent="0.25">
      <c r="A7004" s="16">
        <f>Tabela2025Horario[[#This Row],[DataHora]]</f>
        <v>45949.75</v>
      </c>
      <c r="B7004" s="17">
        <v>2026</v>
      </c>
      <c r="C7004" s="24">
        <f>Tabela2025Horario[[#This Row],[Mês]]</f>
        <v>10</v>
      </c>
      <c r="D7004" s="24">
        <f>Tabela2025Horario[[#This Row],[Dia]]</f>
        <v>19</v>
      </c>
      <c r="E7004" s="24">
        <f>Tabela2025Horario[[#This Row],[Hora]]</f>
        <v>18</v>
      </c>
      <c r="F7004" s="25">
        <f>Tabela2025Horario[[#This Row],[Conj. Castilho]]</f>
        <v>0</v>
      </c>
      <c r="G7004" s="25">
        <f>Tabela2025Horario[[#This Row],[Conj. Eol. Ventos Santa Eugênia]]</f>
        <v>0</v>
      </c>
      <c r="H7004" s="25">
        <f>Tabela2025Horario[[#This Row],[Conj. Guaimbê]]</f>
        <v>0</v>
      </c>
      <c r="I7004" s="16"/>
      <c r="J7004" s="16"/>
      <c r="K7004" s="16"/>
      <c r="L7004" s="16"/>
      <c r="M7004" s="16"/>
      <c r="N7004" s="16"/>
      <c r="O7004" s="3">
        <f>IF(Tabela2025Horario[[#This Row],[Media Agregada Todas as Usinas]]*$Q$3265&gt;100%,100%,Tabela2025Horario[[#This Row],[Media Agregada Todas as Usinas]]*$Q$3265)</f>
        <v>0</v>
      </c>
    </row>
    <row r="7005" spans="1:15" x14ac:dyDescent="0.25">
      <c r="A7005" s="16">
        <f>Tabela2025Horario[[#This Row],[DataHora]]</f>
        <v>45949.791666666664</v>
      </c>
      <c r="B7005" s="17">
        <v>2026</v>
      </c>
      <c r="C7005" s="24">
        <f>Tabela2025Horario[[#This Row],[Mês]]</f>
        <v>10</v>
      </c>
      <c r="D7005" s="24">
        <f>Tabela2025Horario[[#This Row],[Dia]]</f>
        <v>19</v>
      </c>
      <c r="E7005" s="24">
        <f>Tabela2025Horario[[#This Row],[Hora]]</f>
        <v>19</v>
      </c>
      <c r="F7005" s="25">
        <f>Tabela2025Horario[[#This Row],[Conj. Castilho]]</f>
        <v>0</v>
      </c>
      <c r="G7005" s="25">
        <f>Tabela2025Horario[[#This Row],[Conj. Eol. Ventos Santa Eugênia]]</f>
        <v>0</v>
      </c>
      <c r="H7005" s="25">
        <f>Tabela2025Horario[[#This Row],[Conj. Guaimbê]]</f>
        <v>0</v>
      </c>
      <c r="I7005" s="16"/>
      <c r="J7005" s="16"/>
      <c r="K7005" s="16"/>
      <c r="L7005" s="16"/>
      <c r="M7005" s="16"/>
      <c r="N7005" s="16"/>
      <c r="O7005" s="3">
        <f>IF(Tabela2025Horario[[#This Row],[Media Agregada Todas as Usinas]]*$Q$3265&gt;100%,100%,Tabela2025Horario[[#This Row],[Media Agregada Todas as Usinas]]*$Q$3265)</f>
        <v>0</v>
      </c>
    </row>
    <row r="7006" spans="1:15" x14ac:dyDescent="0.25">
      <c r="A7006" s="16">
        <f>Tabela2025Horario[[#This Row],[DataHora]]</f>
        <v>45949.833333333336</v>
      </c>
      <c r="B7006" s="17">
        <v>2026</v>
      </c>
      <c r="C7006" s="24">
        <f>Tabela2025Horario[[#This Row],[Mês]]</f>
        <v>10</v>
      </c>
      <c r="D7006" s="24">
        <f>Tabela2025Horario[[#This Row],[Dia]]</f>
        <v>19</v>
      </c>
      <c r="E7006" s="24">
        <f>Tabela2025Horario[[#This Row],[Hora]]</f>
        <v>20</v>
      </c>
      <c r="F7006" s="25">
        <f>Tabela2025Horario[[#This Row],[Conj. Castilho]]</f>
        <v>0</v>
      </c>
      <c r="G7006" s="25">
        <f>Tabela2025Horario[[#This Row],[Conj. Eol. Ventos Santa Eugênia]]</f>
        <v>0</v>
      </c>
      <c r="H7006" s="25">
        <f>Tabela2025Horario[[#This Row],[Conj. Guaimbê]]</f>
        <v>0</v>
      </c>
      <c r="I7006" s="16"/>
      <c r="J7006" s="16"/>
      <c r="K7006" s="16"/>
      <c r="L7006" s="16"/>
      <c r="M7006" s="16"/>
      <c r="N7006" s="16"/>
      <c r="O7006" s="3">
        <f>IF(Tabela2025Horario[[#This Row],[Media Agregada Todas as Usinas]]*$Q$3265&gt;100%,100%,Tabela2025Horario[[#This Row],[Media Agregada Todas as Usinas]]*$Q$3265)</f>
        <v>0</v>
      </c>
    </row>
    <row r="7007" spans="1:15" x14ac:dyDescent="0.25">
      <c r="A7007" s="16">
        <f>Tabela2025Horario[[#This Row],[DataHora]]</f>
        <v>45949.875</v>
      </c>
      <c r="B7007" s="17">
        <v>2026</v>
      </c>
      <c r="C7007" s="24">
        <f>Tabela2025Horario[[#This Row],[Mês]]</f>
        <v>10</v>
      </c>
      <c r="D7007" s="24">
        <f>Tabela2025Horario[[#This Row],[Dia]]</f>
        <v>19</v>
      </c>
      <c r="E7007" s="24">
        <f>Tabela2025Horario[[#This Row],[Hora]]</f>
        <v>21</v>
      </c>
      <c r="F7007" s="25">
        <f>Tabela2025Horario[[#This Row],[Conj. Castilho]]</f>
        <v>0</v>
      </c>
      <c r="G7007" s="25">
        <f>Tabela2025Horario[[#This Row],[Conj. Eol. Ventos Santa Eugênia]]</f>
        <v>0</v>
      </c>
      <c r="H7007" s="25">
        <f>Tabela2025Horario[[#This Row],[Conj. Guaimbê]]</f>
        <v>0</v>
      </c>
      <c r="I7007" s="16"/>
      <c r="J7007" s="16"/>
      <c r="K7007" s="16"/>
      <c r="L7007" s="16"/>
      <c r="M7007" s="16"/>
      <c r="N7007" s="16"/>
      <c r="O7007" s="3">
        <f>IF(Tabela2025Horario[[#This Row],[Media Agregada Todas as Usinas]]*$Q$3265&gt;100%,100%,Tabela2025Horario[[#This Row],[Media Agregada Todas as Usinas]]*$Q$3265)</f>
        <v>0</v>
      </c>
    </row>
    <row r="7008" spans="1:15" x14ac:dyDescent="0.25">
      <c r="A7008" s="16">
        <f>Tabela2025Horario[[#This Row],[DataHora]]</f>
        <v>45949.916666666664</v>
      </c>
      <c r="B7008" s="17">
        <v>2026</v>
      </c>
      <c r="C7008" s="24">
        <f>Tabela2025Horario[[#This Row],[Mês]]</f>
        <v>10</v>
      </c>
      <c r="D7008" s="24">
        <f>Tabela2025Horario[[#This Row],[Dia]]</f>
        <v>19</v>
      </c>
      <c r="E7008" s="24">
        <f>Tabela2025Horario[[#This Row],[Hora]]</f>
        <v>22</v>
      </c>
      <c r="F7008" s="25">
        <f>Tabela2025Horario[[#This Row],[Conj. Castilho]]</f>
        <v>0</v>
      </c>
      <c r="G7008" s="25">
        <f>Tabela2025Horario[[#This Row],[Conj. Eol. Ventos Santa Eugênia]]</f>
        <v>0</v>
      </c>
      <c r="H7008" s="25">
        <f>Tabela2025Horario[[#This Row],[Conj. Guaimbê]]</f>
        <v>0</v>
      </c>
      <c r="I7008" s="16"/>
      <c r="J7008" s="16"/>
      <c r="K7008" s="16"/>
      <c r="L7008" s="16"/>
      <c r="M7008" s="16"/>
      <c r="N7008" s="16"/>
      <c r="O7008" s="3">
        <f>IF(Tabela2025Horario[[#This Row],[Media Agregada Todas as Usinas]]*$Q$3265&gt;100%,100%,Tabela2025Horario[[#This Row],[Media Agregada Todas as Usinas]]*$Q$3265)</f>
        <v>0</v>
      </c>
    </row>
    <row r="7009" spans="1:15" x14ac:dyDescent="0.25">
      <c r="A7009" s="16">
        <f>Tabela2025Horario[[#This Row],[DataHora]]</f>
        <v>45949.958333333336</v>
      </c>
      <c r="B7009" s="17">
        <v>2026</v>
      </c>
      <c r="C7009" s="24">
        <f>Tabela2025Horario[[#This Row],[Mês]]</f>
        <v>10</v>
      </c>
      <c r="D7009" s="24">
        <f>Tabela2025Horario[[#This Row],[Dia]]</f>
        <v>19</v>
      </c>
      <c r="E7009" s="24">
        <f>Tabela2025Horario[[#This Row],[Hora]]</f>
        <v>23</v>
      </c>
      <c r="F7009" s="25">
        <f>Tabela2025Horario[[#This Row],[Conj. Castilho]]</f>
        <v>0</v>
      </c>
      <c r="G7009" s="25">
        <f>Tabela2025Horario[[#This Row],[Conj. Eol. Ventos Santa Eugênia]]</f>
        <v>0</v>
      </c>
      <c r="H7009" s="25">
        <f>Tabela2025Horario[[#This Row],[Conj. Guaimbê]]</f>
        <v>0</v>
      </c>
      <c r="I7009" s="16"/>
      <c r="J7009" s="16"/>
      <c r="K7009" s="16"/>
      <c r="L7009" s="16"/>
      <c r="M7009" s="16"/>
      <c r="N7009" s="16"/>
      <c r="O7009" s="3">
        <f>IF(Tabela2025Horario[[#This Row],[Media Agregada Todas as Usinas]]*$Q$3265&gt;100%,100%,Tabela2025Horario[[#This Row],[Media Agregada Todas as Usinas]]*$Q$3265)</f>
        <v>0</v>
      </c>
    </row>
    <row r="7010" spans="1:15" x14ac:dyDescent="0.25">
      <c r="A7010" s="16">
        <f>Tabela2025Horario[[#This Row],[DataHora]]</f>
        <v>45950</v>
      </c>
      <c r="B7010" s="17">
        <v>2026</v>
      </c>
      <c r="C7010" s="24">
        <f>Tabela2025Horario[[#This Row],[Mês]]</f>
        <v>10</v>
      </c>
      <c r="D7010" s="24">
        <f>Tabela2025Horario[[#This Row],[Dia]]</f>
        <v>20</v>
      </c>
      <c r="E7010" s="24">
        <f>Tabela2025Horario[[#This Row],[Hora]]</f>
        <v>0</v>
      </c>
      <c r="F7010" s="25">
        <f>Tabela2025Horario[[#This Row],[Conj. Castilho]]</f>
        <v>0</v>
      </c>
      <c r="G7010" s="25">
        <f>Tabela2025Horario[[#This Row],[Conj. Eol. Ventos Santa Eugênia]]</f>
        <v>0</v>
      </c>
      <c r="H7010" s="25">
        <f>Tabela2025Horario[[#This Row],[Conj. Guaimbê]]</f>
        <v>0</v>
      </c>
      <c r="I7010" s="16"/>
      <c r="J7010" s="16"/>
      <c r="K7010" s="16"/>
      <c r="L7010" s="16"/>
      <c r="M7010" s="16"/>
      <c r="N7010" s="16"/>
      <c r="O7010" s="3">
        <f>IF(Tabela2025Horario[[#This Row],[Media Agregada Todas as Usinas]]*$Q$3265&gt;100%,100%,Tabela2025Horario[[#This Row],[Media Agregada Todas as Usinas]]*$Q$3265)</f>
        <v>0</v>
      </c>
    </row>
    <row r="7011" spans="1:15" x14ac:dyDescent="0.25">
      <c r="A7011" s="16">
        <f>Tabela2025Horario[[#This Row],[DataHora]]</f>
        <v>45950.041666666664</v>
      </c>
      <c r="B7011" s="17">
        <v>2026</v>
      </c>
      <c r="C7011" s="24">
        <f>Tabela2025Horario[[#This Row],[Mês]]</f>
        <v>10</v>
      </c>
      <c r="D7011" s="24">
        <f>Tabela2025Horario[[#This Row],[Dia]]</f>
        <v>20</v>
      </c>
      <c r="E7011" s="24">
        <f>Tabela2025Horario[[#This Row],[Hora]]</f>
        <v>1</v>
      </c>
      <c r="F7011" s="25">
        <f>Tabela2025Horario[[#This Row],[Conj. Castilho]]</f>
        <v>0</v>
      </c>
      <c r="G7011" s="25">
        <f>Tabela2025Horario[[#This Row],[Conj. Eol. Ventos Santa Eugênia]]</f>
        <v>0</v>
      </c>
      <c r="H7011" s="25">
        <f>Tabela2025Horario[[#This Row],[Conj. Guaimbê]]</f>
        <v>0</v>
      </c>
      <c r="I7011" s="16"/>
      <c r="J7011" s="16"/>
      <c r="K7011" s="16"/>
      <c r="L7011" s="16"/>
      <c r="M7011" s="16"/>
      <c r="N7011" s="16"/>
      <c r="O7011" s="3">
        <f>IF(Tabela2025Horario[[#This Row],[Media Agregada Todas as Usinas]]*$Q$3265&gt;100%,100%,Tabela2025Horario[[#This Row],[Media Agregada Todas as Usinas]]*$Q$3265)</f>
        <v>0</v>
      </c>
    </row>
    <row r="7012" spans="1:15" x14ac:dyDescent="0.25">
      <c r="A7012" s="16">
        <f>Tabela2025Horario[[#This Row],[DataHora]]</f>
        <v>45950.083333333336</v>
      </c>
      <c r="B7012" s="17">
        <v>2026</v>
      </c>
      <c r="C7012" s="24">
        <f>Tabela2025Horario[[#This Row],[Mês]]</f>
        <v>10</v>
      </c>
      <c r="D7012" s="24">
        <f>Tabela2025Horario[[#This Row],[Dia]]</f>
        <v>20</v>
      </c>
      <c r="E7012" s="24">
        <f>Tabela2025Horario[[#This Row],[Hora]]</f>
        <v>2</v>
      </c>
      <c r="F7012" s="25">
        <f>Tabela2025Horario[[#This Row],[Conj. Castilho]]</f>
        <v>0</v>
      </c>
      <c r="G7012" s="25">
        <f>Tabela2025Horario[[#This Row],[Conj. Eol. Ventos Santa Eugênia]]</f>
        <v>0</v>
      </c>
      <c r="H7012" s="25">
        <f>Tabela2025Horario[[#This Row],[Conj. Guaimbê]]</f>
        <v>0</v>
      </c>
      <c r="I7012" s="16"/>
      <c r="J7012" s="16"/>
      <c r="K7012" s="16"/>
      <c r="L7012" s="16"/>
      <c r="M7012" s="16"/>
      <c r="N7012" s="16"/>
      <c r="O7012" s="3">
        <f>IF(Tabela2025Horario[[#This Row],[Media Agregada Todas as Usinas]]*$Q$3265&gt;100%,100%,Tabela2025Horario[[#This Row],[Media Agregada Todas as Usinas]]*$Q$3265)</f>
        <v>0</v>
      </c>
    </row>
    <row r="7013" spans="1:15" x14ac:dyDescent="0.25">
      <c r="A7013" s="16">
        <f>Tabela2025Horario[[#This Row],[DataHora]]</f>
        <v>45950.125</v>
      </c>
      <c r="B7013" s="17">
        <v>2026</v>
      </c>
      <c r="C7013" s="24">
        <f>Tabela2025Horario[[#This Row],[Mês]]</f>
        <v>10</v>
      </c>
      <c r="D7013" s="24">
        <f>Tabela2025Horario[[#This Row],[Dia]]</f>
        <v>20</v>
      </c>
      <c r="E7013" s="24">
        <f>Tabela2025Horario[[#This Row],[Hora]]</f>
        <v>3</v>
      </c>
      <c r="F7013" s="25">
        <f>Tabela2025Horario[[#This Row],[Conj. Castilho]]</f>
        <v>0</v>
      </c>
      <c r="G7013" s="25">
        <f>Tabela2025Horario[[#This Row],[Conj. Eol. Ventos Santa Eugênia]]</f>
        <v>0</v>
      </c>
      <c r="H7013" s="25">
        <f>Tabela2025Horario[[#This Row],[Conj. Guaimbê]]</f>
        <v>0</v>
      </c>
      <c r="I7013" s="16"/>
      <c r="J7013" s="16"/>
      <c r="K7013" s="16"/>
      <c r="L7013" s="16"/>
      <c r="M7013" s="16"/>
      <c r="N7013" s="16"/>
      <c r="O7013" s="3">
        <f>IF(Tabela2025Horario[[#This Row],[Media Agregada Todas as Usinas]]*$Q$3265&gt;100%,100%,Tabela2025Horario[[#This Row],[Media Agregada Todas as Usinas]]*$Q$3265)</f>
        <v>0</v>
      </c>
    </row>
    <row r="7014" spans="1:15" x14ac:dyDescent="0.25">
      <c r="A7014" s="16">
        <f>Tabela2025Horario[[#This Row],[DataHora]]</f>
        <v>45950.166666666664</v>
      </c>
      <c r="B7014" s="17">
        <v>2026</v>
      </c>
      <c r="C7014" s="24">
        <f>Tabela2025Horario[[#This Row],[Mês]]</f>
        <v>10</v>
      </c>
      <c r="D7014" s="24">
        <f>Tabela2025Horario[[#This Row],[Dia]]</f>
        <v>20</v>
      </c>
      <c r="E7014" s="24">
        <f>Tabela2025Horario[[#This Row],[Hora]]</f>
        <v>4</v>
      </c>
      <c r="F7014" s="25">
        <f>Tabela2025Horario[[#This Row],[Conj. Castilho]]</f>
        <v>0</v>
      </c>
      <c r="G7014" s="25">
        <f>Tabela2025Horario[[#This Row],[Conj. Eol. Ventos Santa Eugênia]]</f>
        <v>0</v>
      </c>
      <c r="H7014" s="25">
        <f>Tabela2025Horario[[#This Row],[Conj. Guaimbê]]</f>
        <v>0</v>
      </c>
      <c r="I7014" s="16"/>
      <c r="J7014" s="16"/>
      <c r="K7014" s="16"/>
      <c r="L7014" s="16"/>
      <c r="M7014" s="16"/>
      <c r="N7014" s="16"/>
      <c r="O7014" s="3">
        <f>IF(Tabela2025Horario[[#This Row],[Media Agregada Todas as Usinas]]*$Q$3265&gt;100%,100%,Tabela2025Horario[[#This Row],[Media Agregada Todas as Usinas]]*$Q$3265)</f>
        <v>0</v>
      </c>
    </row>
    <row r="7015" spans="1:15" x14ac:dyDescent="0.25">
      <c r="A7015" s="16">
        <f>Tabela2025Horario[[#This Row],[DataHora]]</f>
        <v>45950.208333333336</v>
      </c>
      <c r="B7015" s="17">
        <v>2026</v>
      </c>
      <c r="C7015" s="24">
        <f>Tabela2025Horario[[#This Row],[Mês]]</f>
        <v>10</v>
      </c>
      <c r="D7015" s="24">
        <f>Tabela2025Horario[[#This Row],[Dia]]</f>
        <v>20</v>
      </c>
      <c r="E7015" s="24">
        <f>Tabela2025Horario[[#This Row],[Hora]]</f>
        <v>5</v>
      </c>
      <c r="F7015" s="25">
        <f>Tabela2025Horario[[#This Row],[Conj. Castilho]]</f>
        <v>0</v>
      </c>
      <c r="G7015" s="25">
        <f>Tabela2025Horario[[#This Row],[Conj. Eol. Ventos Santa Eugênia]]</f>
        <v>0</v>
      </c>
      <c r="H7015" s="25">
        <f>Tabela2025Horario[[#This Row],[Conj. Guaimbê]]</f>
        <v>0</v>
      </c>
      <c r="I7015" s="16"/>
      <c r="J7015" s="16"/>
      <c r="K7015" s="16"/>
      <c r="L7015" s="16"/>
      <c r="M7015" s="16"/>
      <c r="N7015" s="16"/>
      <c r="O7015" s="3">
        <f>IF(Tabela2025Horario[[#This Row],[Media Agregada Todas as Usinas]]*$Q$3265&gt;100%,100%,Tabela2025Horario[[#This Row],[Media Agregada Todas as Usinas]]*$Q$3265)</f>
        <v>0</v>
      </c>
    </row>
    <row r="7016" spans="1:15" x14ac:dyDescent="0.25">
      <c r="A7016" s="16">
        <f>Tabela2025Horario[[#This Row],[DataHora]]</f>
        <v>45950.25</v>
      </c>
      <c r="B7016" s="17">
        <v>2026</v>
      </c>
      <c r="C7016" s="24">
        <f>Tabela2025Horario[[#This Row],[Mês]]</f>
        <v>10</v>
      </c>
      <c r="D7016" s="24">
        <f>Tabela2025Horario[[#This Row],[Dia]]</f>
        <v>20</v>
      </c>
      <c r="E7016" s="24">
        <f>Tabela2025Horario[[#This Row],[Hora]]</f>
        <v>6</v>
      </c>
      <c r="F7016" s="25">
        <f>Tabela2025Horario[[#This Row],[Conj. Castilho]]</f>
        <v>0</v>
      </c>
      <c r="G7016" s="25">
        <f>Tabela2025Horario[[#This Row],[Conj. Eol. Ventos Santa Eugênia]]</f>
        <v>0</v>
      </c>
      <c r="H7016" s="25">
        <f>Tabela2025Horario[[#This Row],[Conj. Guaimbê]]</f>
        <v>0</v>
      </c>
      <c r="I7016" s="16"/>
      <c r="J7016" s="16"/>
      <c r="K7016" s="16"/>
      <c r="L7016" s="16"/>
      <c r="M7016" s="16"/>
      <c r="N7016" s="16"/>
      <c r="O7016" s="3">
        <f>IF(Tabela2025Horario[[#This Row],[Media Agregada Todas as Usinas]]*$Q$3265&gt;100%,100%,Tabela2025Horario[[#This Row],[Media Agregada Todas as Usinas]]*$Q$3265)</f>
        <v>0</v>
      </c>
    </row>
    <row r="7017" spans="1:15" x14ac:dyDescent="0.25">
      <c r="A7017" s="16">
        <f>Tabela2025Horario[[#This Row],[DataHora]]</f>
        <v>45950.291666666664</v>
      </c>
      <c r="B7017" s="17">
        <v>2026</v>
      </c>
      <c r="C7017" s="24">
        <f>Tabela2025Horario[[#This Row],[Mês]]</f>
        <v>10</v>
      </c>
      <c r="D7017" s="24">
        <f>Tabela2025Horario[[#This Row],[Dia]]</f>
        <v>20</v>
      </c>
      <c r="E7017" s="24">
        <f>Tabela2025Horario[[#This Row],[Hora]]</f>
        <v>7</v>
      </c>
      <c r="F7017" s="25">
        <f>Tabela2025Horario[[#This Row],[Conj. Castilho]]</f>
        <v>0</v>
      </c>
      <c r="G7017" s="25">
        <f>Tabela2025Horario[[#This Row],[Conj. Eol. Ventos Santa Eugênia]]</f>
        <v>0</v>
      </c>
      <c r="H7017" s="25">
        <f>Tabela2025Horario[[#This Row],[Conj. Guaimbê]]</f>
        <v>0</v>
      </c>
      <c r="I7017" s="16"/>
      <c r="J7017" s="16"/>
      <c r="K7017" s="16"/>
      <c r="L7017" s="16"/>
      <c r="M7017" s="16"/>
      <c r="N7017" s="16"/>
      <c r="O7017" s="3">
        <f>IF(Tabela2025Horario[[#This Row],[Media Agregada Todas as Usinas]]*$Q$3265&gt;100%,100%,Tabela2025Horario[[#This Row],[Media Agregada Todas as Usinas]]*$Q$3265)</f>
        <v>0</v>
      </c>
    </row>
    <row r="7018" spans="1:15" x14ac:dyDescent="0.25">
      <c r="A7018" s="16">
        <f>Tabela2025Horario[[#This Row],[DataHora]]</f>
        <v>45950.333333333336</v>
      </c>
      <c r="B7018" s="17">
        <v>2026</v>
      </c>
      <c r="C7018" s="24">
        <f>Tabela2025Horario[[#This Row],[Mês]]</f>
        <v>10</v>
      </c>
      <c r="D7018" s="24">
        <f>Tabela2025Horario[[#This Row],[Dia]]</f>
        <v>20</v>
      </c>
      <c r="E7018" s="24">
        <f>Tabela2025Horario[[#This Row],[Hora]]</f>
        <v>8</v>
      </c>
      <c r="F7018" s="25">
        <f>Tabela2025Horario[[#This Row],[Conj. Castilho]]</f>
        <v>0</v>
      </c>
      <c r="G7018" s="25">
        <f>Tabela2025Horario[[#This Row],[Conj. Eol. Ventos Santa Eugênia]]</f>
        <v>0</v>
      </c>
      <c r="H7018" s="25">
        <f>Tabela2025Horario[[#This Row],[Conj. Guaimbê]]</f>
        <v>2.1529693548042104E-2</v>
      </c>
      <c r="I7018" s="16"/>
      <c r="J7018" s="16"/>
      <c r="K7018" s="16"/>
      <c r="L7018" s="16"/>
      <c r="M7018" s="16"/>
      <c r="N7018" s="16"/>
      <c r="O7018" s="3">
        <f>IF(Tabela2025Horario[[#This Row],[Media Agregada Todas as Usinas]]*$Q$3265&gt;100%,100%,Tabela2025Horario[[#This Row],[Media Agregada Todas as Usinas]]*$Q$3265)</f>
        <v>0.25903171363901212</v>
      </c>
    </row>
    <row r="7019" spans="1:15" x14ac:dyDescent="0.25">
      <c r="A7019" s="16">
        <f>Tabela2025Horario[[#This Row],[DataHora]]</f>
        <v>45950.375</v>
      </c>
      <c r="B7019" s="17">
        <v>2026</v>
      </c>
      <c r="C7019" s="24">
        <f>Tabela2025Horario[[#This Row],[Mês]]</f>
        <v>10</v>
      </c>
      <c r="D7019" s="24">
        <f>Tabela2025Horario[[#This Row],[Dia]]</f>
        <v>20</v>
      </c>
      <c r="E7019" s="24">
        <f>Tabela2025Horario[[#This Row],[Hora]]</f>
        <v>9</v>
      </c>
      <c r="F7019" s="25">
        <f>Tabela2025Horario[[#This Row],[Conj. Castilho]]</f>
        <v>0</v>
      </c>
      <c r="G7019" s="25">
        <f>Tabela2025Horario[[#This Row],[Conj. Eol. Ventos Santa Eugênia]]</f>
        <v>1.5292624367340685E-5</v>
      </c>
      <c r="H7019" s="25">
        <f>Tabela2025Horario[[#This Row],[Conj. Guaimbê]]</f>
        <v>0.2054285253910722</v>
      </c>
      <c r="I7019" s="16"/>
      <c r="J7019" s="16"/>
      <c r="K7019" s="16"/>
      <c r="L7019" s="16"/>
      <c r="M7019" s="16"/>
      <c r="N7019" s="16"/>
      <c r="O7019" s="3">
        <f>IF(Tabela2025Horario[[#This Row],[Media Agregada Todas as Usinas]]*$Q$3265&gt;100%,100%,Tabela2025Horario[[#This Row],[Media Agregada Todas as Usinas]]*$Q$3265)</f>
        <v>0.85197213109555558</v>
      </c>
    </row>
    <row r="7020" spans="1:15" x14ac:dyDescent="0.25">
      <c r="A7020" s="16">
        <f>Tabela2025Horario[[#This Row],[DataHora]]</f>
        <v>45950.416666666664</v>
      </c>
      <c r="B7020" s="17">
        <v>2026</v>
      </c>
      <c r="C7020" s="24">
        <f>Tabela2025Horario[[#This Row],[Mês]]</f>
        <v>10</v>
      </c>
      <c r="D7020" s="24">
        <f>Tabela2025Horario[[#This Row],[Dia]]</f>
        <v>20</v>
      </c>
      <c r="E7020" s="24">
        <f>Tabela2025Horario[[#This Row],[Hora]]</f>
        <v>10</v>
      </c>
      <c r="F7020" s="25">
        <f>Tabela2025Horario[[#This Row],[Conj. Castilho]]</f>
        <v>0</v>
      </c>
      <c r="G7020" s="25">
        <f>Tabela2025Horario[[#This Row],[Conj. Eol. Ventos Santa Eugênia]]</f>
        <v>0</v>
      </c>
      <c r="H7020" s="25">
        <f>Tabela2025Horario[[#This Row],[Conj. Guaimbê]]</f>
        <v>0.31084625522109682</v>
      </c>
      <c r="I7020" s="16"/>
      <c r="J7020" s="16"/>
      <c r="K7020" s="16"/>
      <c r="L7020" s="16"/>
      <c r="M7020" s="16"/>
      <c r="N7020" s="16"/>
      <c r="O7020" s="3">
        <f>IF(Tabela2025Horario[[#This Row],[Media Agregada Todas as Usinas]]*$Q$3265&gt;100%,100%,Tabela2025Horario[[#This Row],[Media Agregada Todas as Usinas]]*$Q$3265)</f>
        <v>1</v>
      </c>
    </row>
    <row r="7021" spans="1:15" x14ac:dyDescent="0.25">
      <c r="A7021" s="16">
        <f>Tabela2025Horario[[#This Row],[DataHora]]</f>
        <v>45950.458333333336</v>
      </c>
      <c r="B7021" s="17">
        <v>2026</v>
      </c>
      <c r="C7021" s="24">
        <f>Tabela2025Horario[[#This Row],[Mês]]</f>
        <v>10</v>
      </c>
      <c r="D7021" s="24">
        <f>Tabela2025Horario[[#This Row],[Dia]]</f>
        <v>20</v>
      </c>
      <c r="E7021" s="24">
        <f>Tabela2025Horario[[#This Row],[Hora]]</f>
        <v>11</v>
      </c>
      <c r="F7021" s="25">
        <f>Tabela2025Horario[[#This Row],[Conj. Castilho]]</f>
        <v>0</v>
      </c>
      <c r="G7021" s="25">
        <f>Tabela2025Horario[[#This Row],[Conj. Eol. Ventos Santa Eugênia]]</f>
        <v>0</v>
      </c>
      <c r="H7021" s="25">
        <f>Tabela2025Horario[[#This Row],[Conj. Guaimbê]]</f>
        <v>0.34859350570736403</v>
      </c>
      <c r="I7021" s="16"/>
      <c r="J7021" s="16"/>
      <c r="K7021" s="16"/>
      <c r="L7021" s="16"/>
      <c r="M7021" s="16"/>
      <c r="N7021" s="16"/>
      <c r="O7021" s="3">
        <f>IF(Tabela2025Horario[[#This Row],[Media Agregada Todas as Usinas]]*$Q$3265&gt;100%,100%,Tabela2025Horario[[#This Row],[Media Agregada Todas as Usinas]]*$Q$3265)</f>
        <v>0.879562604246516</v>
      </c>
    </row>
    <row r="7022" spans="1:15" x14ac:dyDescent="0.25">
      <c r="A7022" s="16">
        <f>Tabela2025Horario[[#This Row],[DataHora]]</f>
        <v>45950.5</v>
      </c>
      <c r="B7022" s="17">
        <v>2026</v>
      </c>
      <c r="C7022" s="24">
        <f>Tabela2025Horario[[#This Row],[Mês]]</f>
        <v>10</v>
      </c>
      <c r="D7022" s="24">
        <f>Tabela2025Horario[[#This Row],[Dia]]</f>
        <v>20</v>
      </c>
      <c r="E7022" s="24">
        <f>Tabela2025Horario[[#This Row],[Hora]]</f>
        <v>12</v>
      </c>
      <c r="F7022" s="25">
        <f>Tabela2025Horario[[#This Row],[Conj. Castilho]]</f>
        <v>0.1279676500351922</v>
      </c>
      <c r="G7022" s="25">
        <f>Tabela2025Horario[[#This Row],[Conj. Eol. Ventos Santa Eugênia]]</f>
        <v>0</v>
      </c>
      <c r="H7022" s="25">
        <f>Tabela2025Horario[[#This Row],[Conj. Guaimbê]]</f>
        <v>0.26714911235419758</v>
      </c>
      <c r="I7022" s="16"/>
      <c r="J7022" s="16"/>
      <c r="K7022" s="16"/>
      <c r="L7022" s="16"/>
      <c r="M7022" s="16"/>
      <c r="N7022" s="16"/>
      <c r="O7022" s="3">
        <f>IF(Tabela2025Horario[[#This Row],[Media Agregada Todas as Usinas]]*$Q$3265&gt;100%,100%,Tabela2025Horario[[#This Row],[Media Agregada Todas as Usinas]]*$Q$3265)</f>
        <v>1</v>
      </c>
    </row>
    <row r="7023" spans="1:15" x14ac:dyDescent="0.25">
      <c r="A7023" s="16">
        <f>Tabela2025Horario[[#This Row],[DataHora]]</f>
        <v>45950.541666666664</v>
      </c>
      <c r="B7023" s="17">
        <v>2026</v>
      </c>
      <c r="C7023" s="24">
        <f>Tabela2025Horario[[#This Row],[Mês]]</f>
        <v>10</v>
      </c>
      <c r="D7023" s="24">
        <f>Tabela2025Horario[[#This Row],[Dia]]</f>
        <v>20</v>
      </c>
      <c r="E7023" s="24">
        <f>Tabela2025Horario[[#This Row],[Hora]]</f>
        <v>13</v>
      </c>
      <c r="F7023" s="25">
        <f>Tabela2025Horario[[#This Row],[Conj. Castilho]]</f>
        <v>0.12686940890235471</v>
      </c>
      <c r="G7023" s="25">
        <f>Tabela2025Horario[[#This Row],[Conj. Eol. Ventos Santa Eugênia]]</f>
        <v>0</v>
      </c>
      <c r="H7023" s="25">
        <f>Tabela2025Horario[[#This Row],[Conj. Guaimbê]]</f>
        <v>1.1832464639874885E-2</v>
      </c>
      <c r="I7023" s="16"/>
      <c r="J7023" s="16"/>
      <c r="K7023" s="16"/>
      <c r="L7023" s="16"/>
      <c r="M7023" s="16"/>
      <c r="N7023" s="16"/>
      <c r="O7023" s="3">
        <f>IF(Tabela2025Horario[[#This Row],[Media Agregada Todas as Usinas]]*$Q$3265&gt;100%,100%,Tabela2025Horario[[#This Row],[Media Agregada Todas as Usinas]]*$Q$3265)</f>
        <v>1</v>
      </c>
    </row>
    <row r="7024" spans="1:15" x14ac:dyDescent="0.25">
      <c r="A7024" s="16">
        <f>Tabela2025Horario[[#This Row],[DataHora]]</f>
        <v>45950.583333333336</v>
      </c>
      <c r="B7024" s="17">
        <v>2026</v>
      </c>
      <c r="C7024" s="24">
        <f>Tabela2025Horario[[#This Row],[Mês]]</f>
        <v>10</v>
      </c>
      <c r="D7024" s="24">
        <f>Tabela2025Horario[[#This Row],[Dia]]</f>
        <v>20</v>
      </c>
      <c r="E7024" s="24">
        <f>Tabela2025Horario[[#This Row],[Hora]]</f>
        <v>14</v>
      </c>
      <c r="F7024" s="25">
        <f>Tabela2025Horario[[#This Row],[Conj. Castilho]]</f>
        <v>9.1502224948879912E-2</v>
      </c>
      <c r="G7024" s="25">
        <f>Tabela2025Horario[[#This Row],[Conj. Eol. Ventos Santa Eugênia]]</f>
        <v>0</v>
      </c>
      <c r="H7024" s="25">
        <f>Tabela2025Horario[[#This Row],[Conj. Guaimbê]]</f>
        <v>0.26169639090791363</v>
      </c>
      <c r="I7024" s="16"/>
      <c r="J7024" s="16"/>
      <c r="K7024" s="16"/>
      <c r="L7024" s="16"/>
      <c r="M7024" s="16"/>
      <c r="N7024" s="16"/>
      <c r="O7024" s="3">
        <f>IF(Tabela2025Horario[[#This Row],[Media Agregada Todas as Usinas]]*$Q$3265&gt;100%,100%,Tabela2025Horario[[#This Row],[Media Agregada Todas as Usinas]]*$Q$3265)</f>
        <v>0.29775312930291387</v>
      </c>
    </row>
    <row r="7025" spans="1:15" x14ac:dyDescent="0.25">
      <c r="A7025" s="16">
        <f>Tabela2025Horario[[#This Row],[DataHora]]</f>
        <v>45950.625</v>
      </c>
      <c r="B7025" s="17">
        <v>2026</v>
      </c>
      <c r="C7025" s="24">
        <f>Tabela2025Horario[[#This Row],[Mês]]</f>
        <v>10</v>
      </c>
      <c r="D7025" s="24">
        <f>Tabela2025Horario[[#This Row],[Dia]]</f>
        <v>20</v>
      </c>
      <c r="E7025" s="24">
        <f>Tabela2025Horario[[#This Row],[Hora]]</f>
        <v>15</v>
      </c>
      <c r="F7025" s="25">
        <f>Tabela2025Horario[[#This Row],[Conj. Castilho]]</f>
        <v>1.4514952589350845E-2</v>
      </c>
      <c r="G7025" s="25">
        <f>Tabela2025Horario[[#This Row],[Conj. Eol. Ventos Santa Eugênia]]</f>
        <v>0.20332915957752165</v>
      </c>
      <c r="H7025" s="25">
        <f>Tabela2025Horario[[#This Row],[Conj. Guaimbê]]</f>
        <v>0</v>
      </c>
      <c r="I7025" s="16"/>
      <c r="J7025" s="16"/>
      <c r="K7025" s="16"/>
      <c r="L7025" s="16"/>
      <c r="M7025" s="16"/>
      <c r="N7025" s="16"/>
      <c r="O7025" s="3">
        <f>IF(Tabela2025Horario[[#This Row],[Media Agregada Todas as Usinas]]*$Q$3265&gt;100%,100%,Tabela2025Horario[[#This Row],[Media Agregada Todas as Usinas]]*$Q$3265)</f>
        <v>0.1554017222473624</v>
      </c>
    </row>
    <row r="7026" spans="1:15" x14ac:dyDescent="0.25">
      <c r="A7026" s="16">
        <f>Tabela2025Horario[[#This Row],[DataHora]]</f>
        <v>45950.666666666664</v>
      </c>
      <c r="B7026" s="17">
        <v>2026</v>
      </c>
      <c r="C7026" s="24">
        <f>Tabela2025Horario[[#This Row],[Mês]]</f>
        <v>10</v>
      </c>
      <c r="D7026" s="24">
        <f>Tabela2025Horario[[#This Row],[Dia]]</f>
        <v>20</v>
      </c>
      <c r="E7026" s="24">
        <f>Tabela2025Horario[[#This Row],[Hora]]</f>
        <v>16</v>
      </c>
      <c r="F7026" s="25">
        <f>Tabela2025Horario[[#This Row],[Conj. Castilho]]</f>
        <v>0</v>
      </c>
      <c r="G7026" s="25">
        <f>Tabela2025Horario[[#This Row],[Conj. Eol. Ventos Santa Eugênia]]</f>
        <v>0</v>
      </c>
      <c r="H7026" s="25">
        <f>Tabela2025Horario[[#This Row],[Conj. Guaimbê]]</f>
        <v>0</v>
      </c>
      <c r="I7026" s="16"/>
      <c r="J7026" s="16"/>
      <c r="K7026" s="16"/>
      <c r="L7026" s="16"/>
      <c r="M7026" s="16"/>
      <c r="N7026" s="16"/>
      <c r="O7026" s="3">
        <f>IF(Tabela2025Horario[[#This Row],[Media Agregada Todas as Usinas]]*$Q$3265&gt;100%,100%,Tabela2025Horario[[#This Row],[Media Agregada Todas as Usinas]]*$Q$3265)</f>
        <v>0</v>
      </c>
    </row>
    <row r="7027" spans="1:15" x14ac:dyDescent="0.25">
      <c r="A7027" s="16">
        <f>Tabela2025Horario[[#This Row],[DataHora]]</f>
        <v>45950.708333333336</v>
      </c>
      <c r="B7027" s="17">
        <v>2026</v>
      </c>
      <c r="C7027" s="24">
        <f>Tabela2025Horario[[#This Row],[Mês]]</f>
        <v>10</v>
      </c>
      <c r="D7027" s="24">
        <f>Tabela2025Horario[[#This Row],[Dia]]</f>
        <v>20</v>
      </c>
      <c r="E7027" s="24">
        <f>Tabela2025Horario[[#This Row],[Hora]]</f>
        <v>17</v>
      </c>
      <c r="F7027" s="25">
        <f>Tabela2025Horario[[#This Row],[Conj. Castilho]]</f>
        <v>0</v>
      </c>
      <c r="G7027" s="25">
        <f>Tabela2025Horario[[#This Row],[Conj. Eol. Ventos Santa Eugênia]]</f>
        <v>0</v>
      </c>
      <c r="H7027" s="25">
        <f>Tabela2025Horario[[#This Row],[Conj. Guaimbê]]</f>
        <v>0</v>
      </c>
      <c r="I7027" s="16"/>
      <c r="J7027" s="16"/>
      <c r="K7027" s="16"/>
      <c r="L7027" s="16"/>
      <c r="M7027" s="16"/>
      <c r="N7027" s="16"/>
      <c r="O7027" s="3">
        <f>IF(Tabela2025Horario[[#This Row],[Media Agregada Todas as Usinas]]*$Q$3265&gt;100%,100%,Tabela2025Horario[[#This Row],[Media Agregada Todas as Usinas]]*$Q$3265)</f>
        <v>0</v>
      </c>
    </row>
    <row r="7028" spans="1:15" x14ac:dyDescent="0.25">
      <c r="A7028" s="16">
        <f>Tabela2025Horario[[#This Row],[DataHora]]</f>
        <v>45950.75</v>
      </c>
      <c r="B7028" s="17">
        <v>2026</v>
      </c>
      <c r="C7028" s="24">
        <f>Tabela2025Horario[[#This Row],[Mês]]</f>
        <v>10</v>
      </c>
      <c r="D7028" s="24">
        <f>Tabela2025Horario[[#This Row],[Dia]]</f>
        <v>20</v>
      </c>
      <c r="E7028" s="24">
        <f>Tabela2025Horario[[#This Row],[Hora]]</f>
        <v>18</v>
      </c>
      <c r="F7028" s="25">
        <f>Tabela2025Horario[[#This Row],[Conj. Castilho]]</f>
        <v>0</v>
      </c>
      <c r="G7028" s="25">
        <f>Tabela2025Horario[[#This Row],[Conj. Eol. Ventos Santa Eugênia]]</f>
        <v>0</v>
      </c>
      <c r="H7028" s="25">
        <f>Tabela2025Horario[[#This Row],[Conj. Guaimbê]]</f>
        <v>0</v>
      </c>
      <c r="I7028" s="16"/>
      <c r="J7028" s="16"/>
      <c r="K7028" s="16"/>
      <c r="L7028" s="16"/>
      <c r="M7028" s="16"/>
      <c r="N7028" s="16"/>
      <c r="O7028" s="3">
        <f>IF(Tabela2025Horario[[#This Row],[Media Agregada Todas as Usinas]]*$Q$3265&gt;100%,100%,Tabela2025Horario[[#This Row],[Media Agregada Todas as Usinas]]*$Q$3265)</f>
        <v>0</v>
      </c>
    </row>
    <row r="7029" spans="1:15" x14ac:dyDescent="0.25">
      <c r="A7029" s="16">
        <f>Tabela2025Horario[[#This Row],[DataHora]]</f>
        <v>45950.791666666664</v>
      </c>
      <c r="B7029" s="17">
        <v>2026</v>
      </c>
      <c r="C7029" s="24">
        <f>Tabela2025Horario[[#This Row],[Mês]]</f>
        <v>10</v>
      </c>
      <c r="D7029" s="24">
        <f>Tabela2025Horario[[#This Row],[Dia]]</f>
        <v>20</v>
      </c>
      <c r="E7029" s="24">
        <f>Tabela2025Horario[[#This Row],[Hora]]</f>
        <v>19</v>
      </c>
      <c r="F7029" s="25">
        <f>Tabela2025Horario[[#This Row],[Conj. Castilho]]</f>
        <v>0</v>
      </c>
      <c r="G7029" s="25">
        <f>Tabela2025Horario[[#This Row],[Conj. Eol. Ventos Santa Eugênia]]</f>
        <v>0</v>
      </c>
      <c r="H7029" s="25">
        <f>Tabela2025Horario[[#This Row],[Conj. Guaimbê]]</f>
        <v>0</v>
      </c>
      <c r="I7029" s="16"/>
      <c r="J7029" s="16"/>
      <c r="K7029" s="16"/>
      <c r="L7029" s="16"/>
      <c r="M7029" s="16"/>
      <c r="N7029" s="16"/>
      <c r="O7029" s="3">
        <f>IF(Tabela2025Horario[[#This Row],[Media Agregada Todas as Usinas]]*$Q$3265&gt;100%,100%,Tabela2025Horario[[#This Row],[Media Agregada Todas as Usinas]]*$Q$3265)</f>
        <v>0</v>
      </c>
    </row>
    <row r="7030" spans="1:15" x14ac:dyDescent="0.25">
      <c r="A7030" s="16">
        <f>Tabela2025Horario[[#This Row],[DataHora]]</f>
        <v>45950.833333333336</v>
      </c>
      <c r="B7030" s="17">
        <v>2026</v>
      </c>
      <c r="C7030" s="24">
        <f>Tabela2025Horario[[#This Row],[Mês]]</f>
        <v>10</v>
      </c>
      <c r="D7030" s="24">
        <f>Tabela2025Horario[[#This Row],[Dia]]</f>
        <v>20</v>
      </c>
      <c r="E7030" s="24">
        <f>Tabela2025Horario[[#This Row],[Hora]]</f>
        <v>20</v>
      </c>
      <c r="F7030" s="25">
        <f>Tabela2025Horario[[#This Row],[Conj. Castilho]]</f>
        <v>0</v>
      </c>
      <c r="G7030" s="25">
        <f>Tabela2025Horario[[#This Row],[Conj. Eol. Ventos Santa Eugênia]]</f>
        <v>0</v>
      </c>
      <c r="H7030" s="25">
        <f>Tabela2025Horario[[#This Row],[Conj. Guaimbê]]</f>
        <v>0</v>
      </c>
      <c r="I7030" s="16"/>
      <c r="J7030" s="16"/>
      <c r="K7030" s="16"/>
      <c r="L7030" s="16"/>
      <c r="M7030" s="16"/>
      <c r="N7030" s="16"/>
      <c r="O7030" s="3">
        <f>IF(Tabela2025Horario[[#This Row],[Media Agregada Todas as Usinas]]*$Q$3265&gt;100%,100%,Tabela2025Horario[[#This Row],[Media Agregada Todas as Usinas]]*$Q$3265)</f>
        <v>0</v>
      </c>
    </row>
    <row r="7031" spans="1:15" x14ac:dyDescent="0.25">
      <c r="A7031" s="16">
        <f>Tabela2025Horario[[#This Row],[DataHora]]</f>
        <v>45950.875</v>
      </c>
      <c r="B7031" s="17">
        <v>2026</v>
      </c>
      <c r="C7031" s="24">
        <f>Tabela2025Horario[[#This Row],[Mês]]</f>
        <v>10</v>
      </c>
      <c r="D7031" s="24">
        <f>Tabela2025Horario[[#This Row],[Dia]]</f>
        <v>20</v>
      </c>
      <c r="E7031" s="24">
        <f>Tabela2025Horario[[#This Row],[Hora]]</f>
        <v>21</v>
      </c>
      <c r="F7031" s="25">
        <f>Tabela2025Horario[[#This Row],[Conj. Castilho]]</f>
        <v>0</v>
      </c>
      <c r="G7031" s="25">
        <f>Tabela2025Horario[[#This Row],[Conj. Eol. Ventos Santa Eugênia]]</f>
        <v>0</v>
      </c>
      <c r="H7031" s="25">
        <f>Tabela2025Horario[[#This Row],[Conj. Guaimbê]]</f>
        <v>0</v>
      </c>
      <c r="I7031" s="16"/>
      <c r="J7031" s="16"/>
      <c r="K7031" s="16"/>
      <c r="L7031" s="16"/>
      <c r="M7031" s="16"/>
      <c r="N7031" s="16"/>
      <c r="O7031" s="3">
        <f>IF(Tabela2025Horario[[#This Row],[Media Agregada Todas as Usinas]]*$Q$3265&gt;100%,100%,Tabela2025Horario[[#This Row],[Media Agregada Todas as Usinas]]*$Q$3265)</f>
        <v>0</v>
      </c>
    </row>
    <row r="7032" spans="1:15" x14ac:dyDescent="0.25">
      <c r="A7032" s="16">
        <f>Tabela2025Horario[[#This Row],[DataHora]]</f>
        <v>45950.916666666664</v>
      </c>
      <c r="B7032" s="17">
        <v>2026</v>
      </c>
      <c r="C7032" s="24">
        <f>Tabela2025Horario[[#This Row],[Mês]]</f>
        <v>10</v>
      </c>
      <c r="D7032" s="24">
        <f>Tabela2025Horario[[#This Row],[Dia]]</f>
        <v>20</v>
      </c>
      <c r="E7032" s="24">
        <f>Tabela2025Horario[[#This Row],[Hora]]</f>
        <v>22</v>
      </c>
      <c r="F7032" s="25">
        <f>Tabela2025Horario[[#This Row],[Conj. Castilho]]</f>
        <v>0</v>
      </c>
      <c r="G7032" s="25">
        <f>Tabela2025Horario[[#This Row],[Conj. Eol. Ventos Santa Eugênia]]</f>
        <v>0</v>
      </c>
      <c r="H7032" s="25">
        <f>Tabela2025Horario[[#This Row],[Conj. Guaimbê]]</f>
        <v>0</v>
      </c>
      <c r="I7032" s="16"/>
      <c r="J7032" s="16"/>
      <c r="K7032" s="16"/>
      <c r="L7032" s="16"/>
      <c r="M7032" s="16"/>
      <c r="N7032" s="16"/>
      <c r="O7032" s="3">
        <f>IF(Tabela2025Horario[[#This Row],[Media Agregada Todas as Usinas]]*$Q$3265&gt;100%,100%,Tabela2025Horario[[#This Row],[Media Agregada Todas as Usinas]]*$Q$3265)</f>
        <v>0</v>
      </c>
    </row>
    <row r="7033" spans="1:15" x14ac:dyDescent="0.25">
      <c r="A7033" s="16">
        <f>Tabela2025Horario[[#This Row],[DataHora]]</f>
        <v>45950.958333333336</v>
      </c>
      <c r="B7033" s="17">
        <v>2026</v>
      </c>
      <c r="C7033" s="24">
        <f>Tabela2025Horario[[#This Row],[Mês]]</f>
        <v>10</v>
      </c>
      <c r="D7033" s="24">
        <f>Tabela2025Horario[[#This Row],[Dia]]</f>
        <v>20</v>
      </c>
      <c r="E7033" s="24">
        <f>Tabela2025Horario[[#This Row],[Hora]]</f>
        <v>23</v>
      </c>
      <c r="F7033" s="25">
        <f>Tabela2025Horario[[#This Row],[Conj. Castilho]]</f>
        <v>0</v>
      </c>
      <c r="G7033" s="25">
        <f>Tabela2025Horario[[#This Row],[Conj. Eol. Ventos Santa Eugênia]]</f>
        <v>0</v>
      </c>
      <c r="H7033" s="25">
        <f>Tabela2025Horario[[#This Row],[Conj. Guaimbê]]</f>
        <v>0</v>
      </c>
      <c r="I7033" s="16"/>
      <c r="J7033" s="16"/>
      <c r="K7033" s="16"/>
      <c r="L7033" s="16"/>
      <c r="M7033" s="16"/>
      <c r="N7033" s="16"/>
      <c r="O7033" s="3">
        <f>IF(Tabela2025Horario[[#This Row],[Media Agregada Todas as Usinas]]*$Q$3265&gt;100%,100%,Tabela2025Horario[[#This Row],[Media Agregada Todas as Usinas]]*$Q$3265)</f>
        <v>0</v>
      </c>
    </row>
    <row r="7034" spans="1:15" x14ac:dyDescent="0.25">
      <c r="A7034" s="16">
        <f>Tabela2025Horario[[#This Row],[DataHora]]</f>
        <v>45951</v>
      </c>
      <c r="B7034" s="17">
        <v>2026</v>
      </c>
      <c r="C7034" s="24">
        <f>Tabela2025Horario[[#This Row],[Mês]]</f>
        <v>10</v>
      </c>
      <c r="D7034" s="24">
        <f>Tabela2025Horario[[#This Row],[Dia]]</f>
        <v>21</v>
      </c>
      <c r="E7034" s="24">
        <f>Tabela2025Horario[[#This Row],[Hora]]</f>
        <v>0</v>
      </c>
      <c r="F7034" s="25">
        <f>Tabela2025Horario[[#This Row],[Conj. Castilho]]</f>
        <v>0</v>
      </c>
      <c r="G7034" s="25">
        <f>Tabela2025Horario[[#This Row],[Conj. Eol. Ventos Santa Eugênia]]</f>
        <v>0</v>
      </c>
      <c r="H7034" s="25">
        <f>Tabela2025Horario[[#This Row],[Conj. Guaimbê]]</f>
        <v>0</v>
      </c>
      <c r="I7034" s="16"/>
      <c r="J7034" s="16"/>
      <c r="K7034" s="16"/>
      <c r="L7034" s="16"/>
      <c r="M7034" s="16"/>
      <c r="N7034" s="16"/>
      <c r="O7034" s="3">
        <f>IF(Tabela2025Horario[[#This Row],[Media Agregada Todas as Usinas]]*$Q$3265&gt;100%,100%,Tabela2025Horario[[#This Row],[Media Agregada Todas as Usinas]]*$Q$3265)</f>
        <v>0</v>
      </c>
    </row>
    <row r="7035" spans="1:15" x14ac:dyDescent="0.25">
      <c r="A7035" s="16">
        <f>Tabela2025Horario[[#This Row],[DataHora]]</f>
        <v>45951.041666666664</v>
      </c>
      <c r="B7035" s="17">
        <v>2026</v>
      </c>
      <c r="C7035" s="24">
        <f>Tabela2025Horario[[#This Row],[Mês]]</f>
        <v>10</v>
      </c>
      <c r="D7035" s="24">
        <f>Tabela2025Horario[[#This Row],[Dia]]</f>
        <v>21</v>
      </c>
      <c r="E7035" s="24">
        <f>Tabela2025Horario[[#This Row],[Hora]]</f>
        <v>1</v>
      </c>
      <c r="F7035" s="25">
        <f>Tabela2025Horario[[#This Row],[Conj. Castilho]]</f>
        <v>0</v>
      </c>
      <c r="G7035" s="25">
        <f>Tabela2025Horario[[#This Row],[Conj. Eol. Ventos Santa Eugênia]]</f>
        <v>0</v>
      </c>
      <c r="H7035" s="25">
        <f>Tabela2025Horario[[#This Row],[Conj. Guaimbê]]</f>
        <v>0</v>
      </c>
      <c r="I7035" s="16"/>
      <c r="J7035" s="16"/>
      <c r="K7035" s="16"/>
      <c r="L7035" s="16"/>
      <c r="M7035" s="16"/>
      <c r="N7035" s="16"/>
      <c r="O7035" s="3">
        <f>IF(Tabela2025Horario[[#This Row],[Media Agregada Todas as Usinas]]*$Q$3265&gt;100%,100%,Tabela2025Horario[[#This Row],[Media Agregada Todas as Usinas]]*$Q$3265)</f>
        <v>0</v>
      </c>
    </row>
    <row r="7036" spans="1:15" x14ac:dyDescent="0.25">
      <c r="A7036" s="16">
        <f>Tabela2025Horario[[#This Row],[DataHora]]</f>
        <v>45951.083333333336</v>
      </c>
      <c r="B7036" s="17">
        <v>2026</v>
      </c>
      <c r="C7036" s="24">
        <f>Tabela2025Horario[[#This Row],[Mês]]</f>
        <v>10</v>
      </c>
      <c r="D7036" s="24">
        <f>Tabela2025Horario[[#This Row],[Dia]]</f>
        <v>21</v>
      </c>
      <c r="E7036" s="24">
        <f>Tabela2025Horario[[#This Row],[Hora]]</f>
        <v>2</v>
      </c>
      <c r="F7036" s="25">
        <f>Tabela2025Horario[[#This Row],[Conj. Castilho]]</f>
        <v>0</v>
      </c>
      <c r="G7036" s="25">
        <f>Tabela2025Horario[[#This Row],[Conj. Eol. Ventos Santa Eugênia]]</f>
        <v>0</v>
      </c>
      <c r="H7036" s="25">
        <f>Tabela2025Horario[[#This Row],[Conj. Guaimbê]]</f>
        <v>0</v>
      </c>
      <c r="I7036" s="16"/>
      <c r="J7036" s="16"/>
      <c r="K7036" s="16"/>
      <c r="L7036" s="16"/>
      <c r="M7036" s="16"/>
      <c r="N7036" s="16"/>
      <c r="O7036" s="3">
        <f>IF(Tabela2025Horario[[#This Row],[Media Agregada Todas as Usinas]]*$Q$3265&gt;100%,100%,Tabela2025Horario[[#This Row],[Media Agregada Todas as Usinas]]*$Q$3265)</f>
        <v>0</v>
      </c>
    </row>
    <row r="7037" spans="1:15" x14ac:dyDescent="0.25">
      <c r="A7037" s="16">
        <f>Tabela2025Horario[[#This Row],[DataHora]]</f>
        <v>45951.125</v>
      </c>
      <c r="B7037" s="17">
        <v>2026</v>
      </c>
      <c r="C7037" s="24">
        <f>Tabela2025Horario[[#This Row],[Mês]]</f>
        <v>10</v>
      </c>
      <c r="D7037" s="24">
        <f>Tabela2025Horario[[#This Row],[Dia]]</f>
        <v>21</v>
      </c>
      <c r="E7037" s="24">
        <f>Tabela2025Horario[[#This Row],[Hora]]</f>
        <v>3</v>
      </c>
      <c r="F7037" s="25">
        <f>Tabela2025Horario[[#This Row],[Conj. Castilho]]</f>
        <v>0</v>
      </c>
      <c r="G7037" s="25">
        <f>Tabela2025Horario[[#This Row],[Conj. Eol. Ventos Santa Eugênia]]</f>
        <v>0</v>
      </c>
      <c r="H7037" s="25">
        <f>Tabela2025Horario[[#This Row],[Conj. Guaimbê]]</f>
        <v>0</v>
      </c>
      <c r="I7037" s="16"/>
      <c r="J7037" s="16"/>
      <c r="K7037" s="16"/>
      <c r="L7037" s="16"/>
      <c r="M7037" s="16"/>
      <c r="N7037" s="16"/>
      <c r="O7037" s="3">
        <f>IF(Tabela2025Horario[[#This Row],[Media Agregada Todas as Usinas]]*$Q$3265&gt;100%,100%,Tabela2025Horario[[#This Row],[Media Agregada Todas as Usinas]]*$Q$3265)</f>
        <v>0</v>
      </c>
    </row>
    <row r="7038" spans="1:15" x14ac:dyDescent="0.25">
      <c r="A7038" s="16">
        <f>Tabela2025Horario[[#This Row],[DataHora]]</f>
        <v>45951.166666666664</v>
      </c>
      <c r="B7038" s="17">
        <v>2026</v>
      </c>
      <c r="C7038" s="24">
        <f>Tabela2025Horario[[#This Row],[Mês]]</f>
        <v>10</v>
      </c>
      <c r="D7038" s="24">
        <f>Tabela2025Horario[[#This Row],[Dia]]</f>
        <v>21</v>
      </c>
      <c r="E7038" s="24">
        <f>Tabela2025Horario[[#This Row],[Hora]]</f>
        <v>4</v>
      </c>
      <c r="F7038" s="25">
        <f>Tabela2025Horario[[#This Row],[Conj. Castilho]]</f>
        <v>0</v>
      </c>
      <c r="G7038" s="25">
        <f>Tabela2025Horario[[#This Row],[Conj. Eol. Ventos Santa Eugênia]]</f>
        <v>0</v>
      </c>
      <c r="H7038" s="25">
        <f>Tabela2025Horario[[#This Row],[Conj. Guaimbê]]</f>
        <v>0</v>
      </c>
      <c r="I7038" s="16"/>
      <c r="J7038" s="16"/>
      <c r="K7038" s="16"/>
      <c r="L7038" s="16"/>
      <c r="M7038" s="16"/>
      <c r="N7038" s="16"/>
      <c r="O7038" s="3">
        <f>IF(Tabela2025Horario[[#This Row],[Media Agregada Todas as Usinas]]*$Q$3265&gt;100%,100%,Tabela2025Horario[[#This Row],[Media Agregada Todas as Usinas]]*$Q$3265)</f>
        <v>0</v>
      </c>
    </row>
    <row r="7039" spans="1:15" x14ac:dyDescent="0.25">
      <c r="A7039" s="16">
        <f>Tabela2025Horario[[#This Row],[DataHora]]</f>
        <v>45951.208333333336</v>
      </c>
      <c r="B7039" s="17">
        <v>2026</v>
      </c>
      <c r="C7039" s="24">
        <f>Tabela2025Horario[[#This Row],[Mês]]</f>
        <v>10</v>
      </c>
      <c r="D7039" s="24">
        <f>Tabela2025Horario[[#This Row],[Dia]]</f>
        <v>21</v>
      </c>
      <c r="E7039" s="24">
        <f>Tabela2025Horario[[#This Row],[Hora]]</f>
        <v>5</v>
      </c>
      <c r="F7039" s="25">
        <f>Tabela2025Horario[[#This Row],[Conj. Castilho]]</f>
        <v>0</v>
      </c>
      <c r="G7039" s="25">
        <f>Tabela2025Horario[[#This Row],[Conj. Eol. Ventos Santa Eugênia]]</f>
        <v>0</v>
      </c>
      <c r="H7039" s="25">
        <f>Tabela2025Horario[[#This Row],[Conj. Guaimbê]]</f>
        <v>0</v>
      </c>
      <c r="I7039" s="16"/>
      <c r="J7039" s="16"/>
      <c r="K7039" s="16"/>
      <c r="L7039" s="16"/>
      <c r="M7039" s="16"/>
      <c r="N7039" s="16"/>
      <c r="O7039" s="3">
        <f>IF(Tabela2025Horario[[#This Row],[Media Agregada Todas as Usinas]]*$Q$3265&gt;100%,100%,Tabela2025Horario[[#This Row],[Media Agregada Todas as Usinas]]*$Q$3265)</f>
        <v>0</v>
      </c>
    </row>
    <row r="7040" spans="1:15" x14ac:dyDescent="0.25">
      <c r="A7040" s="16">
        <f>Tabela2025Horario[[#This Row],[DataHora]]</f>
        <v>45951.25</v>
      </c>
      <c r="B7040" s="17">
        <v>2026</v>
      </c>
      <c r="C7040" s="24">
        <f>Tabela2025Horario[[#This Row],[Mês]]</f>
        <v>10</v>
      </c>
      <c r="D7040" s="24">
        <f>Tabela2025Horario[[#This Row],[Dia]]</f>
        <v>21</v>
      </c>
      <c r="E7040" s="24">
        <f>Tabela2025Horario[[#This Row],[Hora]]</f>
        <v>6</v>
      </c>
      <c r="F7040" s="25">
        <f>Tabela2025Horario[[#This Row],[Conj. Castilho]]</f>
        <v>0</v>
      </c>
      <c r="G7040" s="25">
        <f>Tabela2025Horario[[#This Row],[Conj. Eol. Ventos Santa Eugênia]]</f>
        <v>0</v>
      </c>
      <c r="H7040" s="25">
        <f>Tabela2025Horario[[#This Row],[Conj. Guaimbê]]</f>
        <v>0</v>
      </c>
      <c r="I7040" s="16"/>
      <c r="J7040" s="16"/>
      <c r="K7040" s="16"/>
      <c r="L7040" s="16"/>
      <c r="M7040" s="16"/>
      <c r="N7040" s="16"/>
      <c r="O7040" s="3">
        <f>IF(Tabela2025Horario[[#This Row],[Media Agregada Todas as Usinas]]*$Q$3265&gt;100%,100%,Tabela2025Horario[[#This Row],[Media Agregada Todas as Usinas]]*$Q$3265)</f>
        <v>0</v>
      </c>
    </row>
    <row r="7041" spans="1:15" x14ac:dyDescent="0.25">
      <c r="A7041" s="16">
        <f>Tabela2025Horario[[#This Row],[DataHora]]</f>
        <v>45951.291666666664</v>
      </c>
      <c r="B7041" s="17">
        <v>2026</v>
      </c>
      <c r="C7041" s="24">
        <f>Tabela2025Horario[[#This Row],[Mês]]</f>
        <v>10</v>
      </c>
      <c r="D7041" s="24">
        <f>Tabela2025Horario[[#This Row],[Dia]]</f>
        <v>21</v>
      </c>
      <c r="E7041" s="24">
        <f>Tabela2025Horario[[#This Row],[Hora]]</f>
        <v>7</v>
      </c>
      <c r="F7041" s="25">
        <f>Tabela2025Horario[[#This Row],[Conj. Castilho]]</f>
        <v>0</v>
      </c>
      <c r="G7041" s="25">
        <f>Tabela2025Horario[[#This Row],[Conj. Eol. Ventos Santa Eugênia]]</f>
        <v>0</v>
      </c>
      <c r="H7041" s="25">
        <f>Tabela2025Horario[[#This Row],[Conj. Guaimbê]]</f>
        <v>0</v>
      </c>
      <c r="I7041" s="16"/>
      <c r="J7041" s="16"/>
      <c r="K7041" s="16"/>
      <c r="L7041" s="16"/>
      <c r="M7041" s="16"/>
      <c r="N7041" s="16"/>
      <c r="O7041" s="3">
        <f>IF(Tabela2025Horario[[#This Row],[Media Agregada Todas as Usinas]]*$Q$3265&gt;100%,100%,Tabela2025Horario[[#This Row],[Media Agregada Todas as Usinas]]*$Q$3265)</f>
        <v>7.6993164226789465E-2</v>
      </c>
    </row>
    <row r="7042" spans="1:15" x14ac:dyDescent="0.25">
      <c r="A7042" s="16">
        <f>Tabela2025Horario[[#This Row],[DataHora]]</f>
        <v>45951.333333333336</v>
      </c>
      <c r="B7042" s="17">
        <v>2026</v>
      </c>
      <c r="C7042" s="24">
        <f>Tabela2025Horario[[#This Row],[Mês]]</f>
        <v>10</v>
      </c>
      <c r="D7042" s="24">
        <f>Tabela2025Horario[[#This Row],[Dia]]</f>
        <v>21</v>
      </c>
      <c r="E7042" s="24">
        <f>Tabela2025Horario[[#This Row],[Hora]]</f>
        <v>8</v>
      </c>
      <c r="F7042" s="25">
        <f>Tabela2025Horario[[#This Row],[Conj. Castilho]]</f>
        <v>7.8986178091629399E-3</v>
      </c>
      <c r="G7042" s="25">
        <f>Tabela2025Horario[[#This Row],[Conj. Eol. Ventos Santa Eugênia]]</f>
        <v>0.25192269754059793</v>
      </c>
      <c r="H7042" s="25">
        <f>Tabela2025Horario[[#This Row],[Conj. Guaimbê]]</f>
        <v>0.23053088417795237</v>
      </c>
      <c r="I7042" s="16"/>
      <c r="J7042" s="16"/>
      <c r="K7042" s="16"/>
      <c r="L7042" s="16"/>
      <c r="M7042" s="16"/>
      <c r="N7042" s="16"/>
      <c r="O7042" s="3">
        <f>IF(Tabela2025Horario[[#This Row],[Media Agregada Todas as Usinas]]*$Q$3265&gt;100%,100%,Tabela2025Horario[[#This Row],[Media Agregada Todas as Usinas]]*$Q$3265)</f>
        <v>1</v>
      </c>
    </row>
    <row r="7043" spans="1:15" x14ac:dyDescent="0.25">
      <c r="A7043" s="16">
        <f>Tabela2025Horario[[#This Row],[DataHora]]</f>
        <v>45951.375</v>
      </c>
      <c r="B7043" s="17">
        <v>2026</v>
      </c>
      <c r="C7043" s="24">
        <f>Tabela2025Horario[[#This Row],[Mês]]</f>
        <v>10</v>
      </c>
      <c r="D7043" s="24">
        <f>Tabela2025Horario[[#This Row],[Dia]]</f>
        <v>21</v>
      </c>
      <c r="E7043" s="24">
        <f>Tabela2025Horario[[#This Row],[Hora]]</f>
        <v>9</v>
      </c>
      <c r="F7043" s="25">
        <f>Tabela2025Horario[[#This Row],[Conj. Castilho]]</f>
        <v>3.697710191608853E-2</v>
      </c>
      <c r="G7043" s="25">
        <f>Tabela2025Horario[[#This Row],[Conj. Eol. Ventos Santa Eugênia]]</f>
        <v>0.55101369366256003</v>
      </c>
      <c r="H7043" s="25">
        <f>Tabela2025Horario[[#This Row],[Conj. Guaimbê]]</f>
        <v>0.4329287113391081</v>
      </c>
      <c r="I7043" s="16"/>
      <c r="J7043" s="16"/>
      <c r="K7043" s="16"/>
      <c r="L7043" s="16"/>
      <c r="M7043" s="16"/>
      <c r="N7043" s="16"/>
      <c r="O7043" s="3">
        <f>IF(Tabela2025Horario[[#This Row],[Media Agregada Todas as Usinas]]*$Q$3265&gt;100%,100%,Tabela2025Horario[[#This Row],[Media Agregada Todas as Usinas]]*$Q$3265)</f>
        <v>1</v>
      </c>
    </row>
    <row r="7044" spans="1:15" x14ac:dyDescent="0.25">
      <c r="A7044" s="16">
        <f>Tabela2025Horario[[#This Row],[DataHora]]</f>
        <v>45951.416666666664</v>
      </c>
      <c r="B7044" s="17">
        <v>2026</v>
      </c>
      <c r="C7044" s="24">
        <f>Tabela2025Horario[[#This Row],[Mês]]</f>
        <v>10</v>
      </c>
      <c r="D7044" s="24">
        <f>Tabela2025Horario[[#This Row],[Dia]]</f>
        <v>21</v>
      </c>
      <c r="E7044" s="24">
        <f>Tabela2025Horario[[#This Row],[Hora]]</f>
        <v>10</v>
      </c>
      <c r="F7044" s="25">
        <f>Tabela2025Horario[[#This Row],[Conj. Castilho]]</f>
        <v>0.15833050219421863</v>
      </c>
      <c r="G7044" s="25">
        <f>Tabela2025Horario[[#This Row],[Conj. Eol. Ventos Santa Eugênia]]</f>
        <v>0.61890151775858393</v>
      </c>
      <c r="H7044" s="25">
        <f>Tabela2025Horario[[#This Row],[Conj. Guaimbê]]</f>
        <v>0.41466487961057308</v>
      </c>
      <c r="I7044" s="16"/>
      <c r="J7044" s="16"/>
      <c r="K7044" s="16"/>
      <c r="L7044" s="16"/>
      <c r="M7044" s="16"/>
      <c r="N7044" s="16"/>
      <c r="O7044" s="3">
        <f>IF(Tabela2025Horario[[#This Row],[Media Agregada Todas as Usinas]]*$Q$3265&gt;100%,100%,Tabela2025Horario[[#This Row],[Media Agregada Todas as Usinas]]*$Q$3265)</f>
        <v>1</v>
      </c>
    </row>
    <row r="7045" spans="1:15" x14ac:dyDescent="0.25">
      <c r="A7045" s="16">
        <f>Tabela2025Horario[[#This Row],[DataHora]]</f>
        <v>45951.458333333336</v>
      </c>
      <c r="B7045" s="17">
        <v>2026</v>
      </c>
      <c r="C7045" s="24">
        <f>Tabela2025Horario[[#This Row],[Mês]]</f>
        <v>10</v>
      </c>
      <c r="D7045" s="24">
        <f>Tabela2025Horario[[#This Row],[Dia]]</f>
        <v>21</v>
      </c>
      <c r="E7045" s="24">
        <f>Tabela2025Horario[[#This Row],[Hora]]</f>
        <v>11</v>
      </c>
      <c r="F7045" s="25">
        <f>Tabela2025Horario[[#This Row],[Conj. Castilho]]</f>
        <v>0.1657627152124278</v>
      </c>
      <c r="G7045" s="25">
        <f>Tabela2025Horario[[#This Row],[Conj. Eol. Ventos Santa Eugênia]]</f>
        <v>0.6202819286852278</v>
      </c>
      <c r="H7045" s="25">
        <f>Tabela2025Horario[[#This Row],[Conj. Guaimbê]]</f>
        <v>0.27882328340301171</v>
      </c>
      <c r="I7045" s="16"/>
      <c r="J7045" s="16"/>
      <c r="K7045" s="16"/>
      <c r="L7045" s="16"/>
      <c r="M7045" s="16"/>
      <c r="N7045" s="16"/>
      <c r="O7045" s="3">
        <f>IF(Tabela2025Horario[[#This Row],[Media Agregada Todas as Usinas]]*$Q$3265&gt;100%,100%,Tabela2025Horario[[#This Row],[Media Agregada Todas as Usinas]]*$Q$3265)</f>
        <v>1</v>
      </c>
    </row>
    <row r="7046" spans="1:15" x14ac:dyDescent="0.25">
      <c r="A7046" s="16">
        <f>Tabela2025Horario[[#This Row],[DataHora]]</f>
        <v>45951.5</v>
      </c>
      <c r="B7046" s="17">
        <v>2026</v>
      </c>
      <c r="C7046" s="24">
        <f>Tabela2025Horario[[#This Row],[Mês]]</f>
        <v>10</v>
      </c>
      <c r="D7046" s="24">
        <f>Tabela2025Horario[[#This Row],[Dia]]</f>
        <v>21</v>
      </c>
      <c r="E7046" s="24">
        <f>Tabela2025Horario[[#This Row],[Hora]]</f>
        <v>12</v>
      </c>
      <c r="F7046" s="25">
        <f>Tabela2025Horario[[#This Row],[Conj. Castilho]]</f>
        <v>0.25157158935424817</v>
      </c>
      <c r="G7046" s="25">
        <f>Tabela2025Horario[[#This Row],[Conj. Eol. Ventos Santa Eugênia]]</f>
        <v>0.70897914551866603</v>
      </c>
      <c r="H7046" s="25">
        <f>Tabela2025Horario[[#This Row],[Conj. Guaimbê]]</f>
        <v>0.34994904834416896</v>
      </c>
      <c r="I7046" s="16"/>
      <c r="J7046" s="16"/>
      <c r="K7046" s="16"/>
      <c r="L7046" s="16"/>
      <c r="M7046" s="16"/>
      <c r="N7046" s="16"/>
      <c r="O7046" s="3">
        <f>IF(Tabela2025Horario[[#This Row],[Media Agregada Todas as Usinas]]*$Q$3265&gt;100%,100%,Tabela2025Horario[[#This Row],[Media Agregada Todas as Usinas]]*$Q$3265)</f>
        <v>1</v>
      </c>
    </row>
    <row r="7047" spans="1:15" x14ac:dyDescent="0.25">
      <c r="A7047" s="16">
        <f>Tabela2025Horario[[#This Row],[DataHora]]</f>
        <v>45951.541666666664</v>
      </c>
      <c r="B7047" s="17">
        <v>2026</v>
      </c>
      <c r="C7047" s="24">
        <f>Tabela2025Horario[[#This Row],[Mês]]</f>
        <v>10</v>
      </c>
      <c r="D7047" s="24">
        <f>Tabela2025Horario[[#This Row],[Dia]]</f>
        <v>21</v>
      </c>
      <c r="E7047" s="24">
        <f>Tabela2025Horario[[#This Row],[Hora]]</f>
        <v>13</v>
      </c>
      <c r="F7047" s="25">
        <f>Tabela2025Horario[[#This Row],[Conj. Castilho]]</f>
        <v>0.1948810190257238</v>
      </c>
      <c r="G7047" s="25">
        <f>Tabela2025Horario[[#This Row],[Conj. Eol. Ventos Santa Eugênia]]</f>
        <v>0.3691356342202991</v>
      </c>
      <c r="H7047" s="25">
        <f>Tabela2025Horario[[#This Row],[Conj. Guaimbê]]</f>
        <v>0.10620572078709616</v>
      </c>
      <c r="I7047" s="16"/>
      <c r="J7047" s="16"/>
      <c r="K7047" s="16"/>
      <c r="L7047" s="16"/>
      <c r="M7047" s="16"/>
      <c r="N7047" s="16"/>
      <c r="O7047" s="3">
        <f>IF(Tabela2025Horario[[#This Row],[Media Agregada Todas as Usinas]]*$Q$3265&gt;100%,100%,Tabela2025Horario[[#This Row],[Media Agregada Todas as Usinas]]*$Q$3265)</f>
        <v>1</v>
      </c>
    </row>
    <row r="7048" spans="1:15" x14ac:dyDescent="0.25">
      <c r="A7048" s="16">
        <f>Tabela2025Horario[[#This Row],[DataHora]]</f>
        <v>45951.583333333336</v>
      </c>
      <c r="B7048" s="17">
        <v>2026</v>
      </c>
      <c r="C7048" s="24">
        <f>Tabela2025Horario[[#This Row],[Mês]]</f>
        <v>10</v>
      </c>
      <c r="D7048" s="24">
        <f>Tabela2025Horario[[#This Row],[Dia]]</f>
        <v>21</v>
      </c>
      <c r="E7048" s="24">
        <f>Tabela2025Horario[[#This Row],[Hora]]</f>
        <v>14</v>
      </c>
      <c r="F7048" s="25">
        <f>Tabela2025Horario[[#This Row],[Conj. Castilho]]</f>
        <v>1.254230595667871E-2</v>
      </c>
      <c r="G7048" s="25">
        <f>Tabela2025Horario[[#This Row],[Conj. Eol. Ventos Santa Eugênia]]</f>
        <v>0.31243458800115148</v>
      </c>
      <c r="H7048" s="25">
        <f>Tabela2025Horario[[#This Row],[Conj. Guaimbê]]</f>
        <v>0</v>
      </c>
      <c r="I7048" s="16"/>
      <c r="J7048" s="16"/>
      <c r="K7048" s="16"/>
      <c r="L7048" s="16"/>
      <c r="M7048" s="16"/>
      <c r="N7048" s="16"/>
      <c r="O7048" s="3">
        <f>IF(Tabela2025Horario[[#This Row],[Media Agregada Todas as Usinas]]*$Q$3265&gt;100%,100%,Tabela2025Horario[[#This Row],[Media Agregada Todas as Usinas]]*$Q$3265)</f>
        <v>0.942637700834009</v>
      </c>
    </row>
    <row r="7049" spans="1:15" x14ac:dyDescent="0.25">
      <c r="A7049" s="16">
        <f>Tabela2025Horario[[#This Row],[DataHora]]</f>
        <v>45951.625</v>
      </c>
      <c r="B7049" s="17">
        <v>2026</v>
      </c>
      <c r="C7049" s="24">
        <f>Tabela2025Horario[[#This Row],[Mês]]</f>
        <v>10</v>
      </c>
      <c r="D7049" s="24">
        <f>Tabela2025Horario[[#This Row],[Dia]]</f>
        <v>21</v>
      </c>
      <c r="E7049" s="24">
        <f>Tabela2025Horario[[#This Row],[Hora]]</f>
        <v>15</v>
      </c>
      <c r="F7049" s="25">
        <f>Tabela2025Horario[[#This Row],[Conj. Castilho]]</f>
        <v>0</v>
      </c>
      <c r="G7049" s="25">
        <f>Tabela2025Horario[[#This Row],[Conj. Eol. Ventos Santa Eugênia]]</f>
        <v>2.3824369873654036E-2</v>
      </c>
      <c r="H7049" s="25">
        <f>Tabela2025Horario[[#This Row],[Conj. Guaimbê]]</f>
        <v>0</v>
      </c>
      <c r="I7049" s="16"/>
      <c r="J7049" s="16"/>
      <c r="K7049" s="16"/>
      <c r="L7049" s="16"/>
      <c r="M7049" s="16"/>
      <c r="N7049" s="16"/>
      <c r="O7049" s="3">
        <f>IF(Tabela2025Horario[[#This Row],[Media Agregada Todas as Usinas]]*$Q$3265&gt;100%,100%,Tabela2025Horario[[#This Row],[Media Agregada Todas as Usinas]]*$Q$3265)</f>
        <v>0.52426535839034794</v>
      </c>
    </row>
    <row r="7050" spans="1:15" x14ac:dyDescent="0.25">
      <c r="A7050" s="16">
        <f>Tabela2025Horario[[#This Row],[DataHora]]</f>
        <v>45951.666666666664</v>
      </c>
      <c r="B7050" s="17">
        <v>2026</v>
      </c>
      <c r="C7050" s="24">
        <f>Tabela2025Horario[[#This Row],[Mês]]</f>
        <v>10</v>
      </c>
      <c r="D7050" s="24">
        <f>Tabela2025Horario[[#This Row],[Dia]]</f>
        <v>21</v>
      </c>
      <c r="E7050" s="24">
        <f>Tabela2025Horario[[#This Row],[Hora]]</f>
        <v>16</v>
      </c>
      <c r="F7050" s="25">
        <f>Tabela2025Horario[[#This Row],[Conj. Castilho]]</f>
        <v>0</v>
      </c>
      <c r="G7050" s="25">
        <f>Tabela2025Horario[[#This Row],[Conj. Eol. Ventos Santa Eugênia]]</f>
        <v>0</v>
      </c>
      <c r="H7050" s="25">
        <f>Tabela2025Horario[[#This Row],[Conj. Guaimbê]]</f>
        <v>0</v>
      </c>
      <c r="I7050" s="16"/>
      <c r="J7050" s="16"/>
      <c r="K7050" s="16"/>
      <c r="L7050" s="16"/>
      <c r="M7050" s="16"/>
      <c r="N7050" s="16"/>
      <c r="O7050" s="3">
        <f>IF(Tabela2025Horario[[#This Row],[Media Agregada Todas as Usinas]]*$Q$3265&gt;100%,100%,Tabela2025Horario[[#This Row],[Media Agregada Todas as Usinas]]*$Q$3265)</f>
        <v>0.25588046148615173</v>
      </c>
    </row>
    <row r="7051" spans="1:15" x14ac:dyDescent="0.25">
      <c r="A7051" s="16">
        <f>Tabela2025Horario[[#This Row],[DataHora]]</f>
        <v>45951.708333333336</v>
      </c>
      <c r="B7051" s="17">
        <v>2026</v>
      </c>
      <c r="C7051" s="24">
        <f>Tabela2025Horario[[#This Row],[Mês]]</f>
        <v>10</v>
      </c>
      <c r="D7051" s="24">
        <f>Tabela2025Horario[[#This Row],[Dia]]</f>
        <v>21</v>
      </c>
      <c r="E7051" s="24">
        <f>Tabela2025Horario[[#This Row],[Hora]]</f>
        <v>17</v>
      </c>
      <c r="F7051" s="25">
        <f>Tabela2025Horario[[#This Row],[Conj. Castilho]]</f>
        <v>0</v>
      </c>
      <c r="G7051" s="25">
        <f>Tabela2025Horario[[#This Row],[Conj. Eol. Ventos Santa Eugênia]]</f>
        <v>0</v>
      </c>
      <c r="H7051" s="25">
        <f>Tabela2025Horario[[#This Row],[Conj. Guaimbê]]</f>
        <v>0</v>
      </c>
      <c r="I7051" s="16"/>
      <c r="J7051" s="16"/>
      <c r="K7051" s="16"/>
      <c r="L7051" s="16"/>
      <c r="M7051" s="16"/>
      <c r="N7051" s="16"/>
      <c r="O7051" s="3">
        <f>IF(Tabela2025Horario[[#This Row],[Media Agregada Todas as Usinas]]*$Q$3265&gt;100%,100%,Tabela2025Horario[[#This Row],[Media Agregada Todas as Usinas]]*$Q$3265)</f>
        <v>6.1467933605008337E-2</v>
      </c>
    </row>
    <row r="7052" spans="1:15" x14ac:dyDescent="0.25">
      <c r="A7052" s="16">
        <f>Tabela2025Horario[[#This Row],[DataHora]]</f>
        <v>45951.75</v>
      </c>
      <c r="B7052" s="17">
        <v>2026</v>
      </c>
      <c r="C7052" s="24">
        <f>Tabela2025Horario[[#This Row],[Mês]]</f>
        <v>10</v>
      </c>
      <c r="D7052" s="24">
        <f>Tabela2025Horario[[#This Row],[Dia]]</f>
        <v>21</v>
      </c>
      <c r="E7052" s="24">
        <f>Tabela2025Horario[[#This Row],[Hora]]</f>
        <v>18</v>
      </c>
      <c r="F7052" s="25">
        <f>Tabela2025Horario[[#This Row],[Conj. Castilho]]</f>
        <v>0</v>
      </c>
      <c r="G7052" s="25">
        <f>Tabela2025Horario[[#This Row],[Conj. Eol. Ventos Santa Eugênia]]</f>
        <v>0</v>
      </c>
      <c r="H7052" s="25">
        <f>Tabela2025Horario[[#This Row],[Conj. Guaimbê]]</f>
        <v>0</v>
      </c>
      <c r="I7052" s="16"/>
      <c r="J7052" s="16"/>
      <c r="K7052" s="16"/>
      <c r="L7052" s="16"/>
      <c r="M7052" s="16"/>
      <c r="N7052" s="16"/>
      <c r="O7052" s="3">
        <f>IF(Tabela2025Horario[[#This Row],[Media Agregada Todas as Usinas]]*$Q$3265&gt;100%,100%,Tabela2025Horario[[#This Row],[Media Agregada Todas as Usinas]]*$Q$3265)</f>
        <v>0</v>
      </c>
    </row>
    <row r="7053" spans="1:15" x14ac:dyDescent="0.25">
      <c r="A7053" s="16">
        <f>Tabela2025Horario[[#This Row],[DataHora]]</f>
        <v>45951.791666666664</v>
      </c>
      <c r="B7053" s="17">
        <v>2026</v>
      </c>
      <c r="C7053" s="24">
        <f>Tabela2025Horario[[#This Row],[Mês]]</f>
        <v>10</v>
      </c>
      <c r="D7053" s="24">
        <f>Tabela2025Horario[[#This Row],[Dia]]</f>
        <v>21</v>
      </c>
      <c r="E7053" s="24">
        <f>Tabela2025Horario[[#This Row],[Hora]]</f>
        <v>19</v>
      </c>
      <c r="F7053" s="25">
        <f>Tabela2025Horario[[#This Row],[Conj. Castilho]]</f>
        <v>0</v>
      </c>
      <c r="G7053" s="25">
        <f>Tabela2025Horario[[#This Row],[Conj. Eol. Ventos Santa Eugênia]]</f>
        <v>0</v>
      </c>
      <c r="H7053" s="25">
        <f>Tabela2025Horario[[#This Row],[Conj. Guaimbê]]</f>
        <v>0</v>
      </c>
      <c r="I7053" s="16"/>
      <c r="J7053" s="16"/>
      <c r="K7053" s="16"/>
      <c r="L7053" s="16"/>
      <c r="M7053" s="16"/>
      <c r="N7053" s="16"/>
      <c r="O7053" s="3">
        <f>IF(Tabela2025Horario[[#This Row],[Media Agregada Todas as Usinas]]*$Q$3265&gt;100%,100%,Tabela2025Horario[[#This Row],[Media Agregada Todas as Usinas]]*$Q$3265)</f>
        <v>0</v>
      </c>
    </row>
    <row r="7054" spans="1:15" x14ac:dyDescent="0.25">
      <c r="A7054" s="16">
        <f>Tabela2025Horario[[#This Row],[DataHora]]</f>
        <v>45951.833333333336</v>
      </c>
      <c r="B7054" s="17">
        <v>2026</v>
      </c>
      <c r="C7054" s="24">
        <f>Tabela2025Horario[[#This Row],[Mês]]</f>
        <v>10</v>
      </c>
      <c r="D7054" s="24">
        <f>Tabela2025Horario[[#This Row],[Dia]]</f>
        <v>21</v>
      </c>
      <c r="E7054" s="24">
        <f>Tabela2025Horario[[#This Row],[Hora]]</f>
        <v>20</v>
      </c>
      <c r="F7054" s="25">
        <f>Tabela2025Horario[[#This Row],[Conj. Castilho]]</f>
        <v>0</v>
      </c>
      <c r="G7054" s="25">
        <f>Tabela2025Horario[[#This Row],[Conj. Eol. Ventos Santa Eugênia]]</f>
        <v>0</v>
      </c>
      <c r="H7054" s="25">
        <f>Tabela2025Horario[[#This Row],[Conj. Guaimbê]]</f>
        <v>0</v>
      </c>
      <c r="I7054" s="16"/>
      <c r="J7054" s="16"/>
      <c r="K7054" s="16"/>
      <c r="L7054" s="16"/>
      <c r="M7054" s="16"/>
      <c r="N7054" s="16"/>
      <c r="O7054" s="3">
        <f>IF(Tabela2025Horario[[#This Row],[Media Agregada Todas as Usinas]]*$Q$3265&gt;100%,100%,Tabela2025Horario[[#This Row],[Media Agregada Todas as Usinas]]*$Q$3265)</f>
        <v>0</v>
      </c>
    </row>
    <row r="7055" spans="1:15" x14ac:dyDescent="0.25">
      <c r="A7055" s="16">
        <f>Tabela2025Horario[[#This Row],[DataHora]]</f>
        <v>45951.875</v>
      </c>
      <c r="B7055" s="17">
        <v>2026</v>
      </c>
      <c r="C7055" s="24">
        <f>Tabela2025Horario[[#This Row],[Mês]]</f>
        <v>10</v>
      </c>
      <c r="D7055" s="24">
        <f>Tabela2025Horario[[#This Row],[Dia]]</f>
        <v>21</v>
      </c>
      <c r="E7055" s="24">
        <f>Tabela2025Horario[[#This Row],[Hora]]</f>
        <v>21</v>
      </c>
      <c r="F7055" s="25">
        <f>Tabela2025Horario[[#This Row],[Conj. Castilho]]</f>
        <v>0</v>
      </c>
      <c r="G7055" s="25">
        <f>Tabela2025Horario[[#This Row],[Conj. Eol. Ventos Santa Eugênia]]</f>
        <v>0</v>
      </c>
      <c r="H7055" s="25">
        <f>Tabela2025Horario[[#This Row],[Conj. Guaimbê]]</f>
        <v>0</v>
      </c>
      <c r="I7055" s="16"/>
      <c r="J7055" s="16"/>
      <c r="K7055" s="16"/>
      <c r="L7055" s="16"/>
      <c r="M7055" s="16"/>
      <c r="N7055" s="16"/>
      <c r="O7055" s="3">
        <f>IF(Tabela2025Horario[[#This Row],[Media Agregada Todas as Usinas]]*$Q$3265&gt;100%,100%,Tabela2025Horario[[#This Row],[Media Agregada Todas as Usinas]]*$Q$3265)</f>
        <v>0</v>
      </c>
    </row>
    <row r="7056" spans="1:15" x14ac:dyDescent="0.25">
      <c r="A7056" s="16">
        <f>Tabela2025Horario[[#This Row],[DataHora]]</f>
        <v>45951.916666666664</v>
      </c>
      <c r="B7056" s="17">
        <v>2026</v>
      </c>
      <c r="C7056" s="24">
        <f>Tabela2025Horario[[#This Row],[Mês]]</f>
        <v>10</v>
      </c>
      <c r="D7056" s="24">
        <f>Tabela2025Horario[[#This Row],[Dia]]</f>
        <v>21</v>
      </c>
      <c r="E7056" s="24">
        <f>Tabela2025Horario[[#This Row],[Hora]]</f>
        <v>22</v>
      </c>
      <c r="F7056" s="25">
        <f>Tabela2025Horario[[#This Row],[Conj. Castilho]]</f>
        <v>0</v>
      </c>
      <c r="G7056" s="25">
        <f>Tabela2025Horario[[#This Row],[Conj. Eol. Ventos Santa Eugênia]]</f>
        <v>0</v>
      </c>
      <c r="H7056" s="25">
        <f>Tabela2025Horario[[#This Row],[Conj. Guaimbê]]</f>
        <v>0</v>
      </c>
      <c r="I7056" s="16"/>
      <c r="J7056" s="16"/>
      <c r="K7056" s="16"/>
      <c r="L7056" s="16"/>
      <c r="M7056" s="16"/>
      <c r="N7056" s="16"/>
      <c r="O7056" s="3">
        <f>IF(Tabela2025Horario[[#This Row],[Media Agregada Todas as Usinas]]*$Q$3265&gt;100%,100%,Tabela2025Horario[[#This Row],[Media Agregada Todas as Usinas]]*$Q$3265)</f>
        <v>0</v>
      </c>
    </row>
    <row r="7057" spans="1:15" x14ac:dyDescent="0.25">
      <c r="A7057" s="16">
        <f>Tabela2025Horario[[#This Row],[DataHora]]</f>
        <v>45951.958333333336</v>
      </c>
      <c r="B7057" s="17">
        <v>2026</v>
      </c>
      <c r="C7057" s="24">
        <f>Tabela2025Horario[[#This Row],[Mês]]</f>
        <v>10</v>
      </c>
      <c r="D7057" s="24">
        <f>Tabela2025Horario[[#This Row],[Dia]]</f>
        <v>21</v>
      </c>
      <c r="E7057" s="24">
        <f>Tabela2025Horario[[#This Row],[Hora]]</f>
        <v>23</v>
      </c>
      <c r="F7057" s="25">
        <f>Tabela2025Horario[[#This Row],[Conj. Castilho]]</f>
        <v>0</v>
      </c>
      <c r="G7057" s="25">
        <f>Tabela2025Horario[[#This Row],[Conj. Eol. Ventos Santa Eugênia]]</f>
        <v>0</v>
      </c>
      <c r="H7057" s="25">
        <f>Tabela2025Horario[[#This Row],[Conj. Guaimbê]]</f>
        <v>0</v>
      </c>
      <c r="I7057" s="16"/>
      <c r="J7057" s="16"/>
      <c r="K7057" s="16"/>
      <c r="L7057" s="16"/>
      <c r="M7057" s="16"/>
      <c r="N7057" s="16"/>
      <c r="O7057" s="3">
        <f>IF(Tabela2025Horario[[#This Row],[Media Agregada Todas as Usinas]]*$Q$3265&gt;100%,100%,Tabela2025Horario[[#This Row],[Media Agregada Todas as Usinas]]*$Q$3265)</f>
        <v>0</v>
      </c>
    </row>
    <row r="7058" spans="1:15" x14ac:dyDescent="0.25">
      <c r="A7058" s="16">
        <f>Tabela2025Horario[[#This Row],[DataHora]]</f>
        <v>45952</v>
      </c>
      <c r="B7058" s="17">
        <v>2026</v>
      </c>
      <c r="C7058" s="24">
        <f>Tabela2025Horario[[#This Row],[Mês]]</f>
        <v>10</v>
      </c>
      <c r="D7058" s="24">
        <f>Tabela2025Horario[[#This Row],[Dia]]</f>
        <v>22</v>
      </c>
      <c r="E7058" s="24">
        <f>Tabela2025Horario[[#This Row],[Hora]]</f>
        <v>0</v>
      </c>
      <c r="F7058" s="25">
        <f>Tabela2025Horario[[#This Row],[Conj. Castilho]]</f>
        <v>0</v>
      </c>
      <c r="G7058" s="25">
        <f>Tabela2025Horario[[#This Row],[Conj. Eol. Ventos Santa Eugênia]]</f>
        <v>0</v>
      </c>
      <c r="H7058" s="25">
        <f>Tabela2025Horario[[#This Row],[Conj. Guaimbê]]</f>
        <v>0</v>
      </c>
      <c r="I7058" s="16"/>
      <c r="J7058" s="16"/>
      <c r="K7058" s="16"/>
      <c r="L7058" s="16"/>
      <c r="M7058" s="16"/>
      <c r="N7058" s="16"/>
      <c r="O7058" s="3">
        <f>IF(Tabela2025Horario[[#This Row],[Media Agregada Todas as Usinas]]*$Q$3265&gt;100%,100%,Tabela2025Horario[[#This Row],[Media Agregada Todas as Usinas]]*$Q$3265)</f>
        <v>0</v>
      </c>
    </row>
    <row r="7059" spans="1:15" x14ac:dyDescent="0.25">
      <c r="A7059" s="16">
        <f>Tabela2025Horario[[#This Row],[DataHora]]</f>
        <v>45952.041666666664</v>
      </c>
      <c r="B7059" s="17">
        <v>2026</v>
      </c>
      <c r="C7059" s="24">
        <f>Tabela2025Horario[[#This Row],[Mês]]</f>
        <v>10</v>
      </c>
      <c r="D7059" s="24">
        <f>Tabela2025Horario[[#This Row],[Dia]]</f>
        <v>22</v>
      </c>
      <c r="E7059" s="24">
        <f>Tabela2025Horario[[#This Row],[Hora]]</f>
        <v>1</v>
      </c>
      <c r="F7059" s="25">
        <f>Tabela2025Horario[[#This Row],[Conj. Castilho]]</f>
        <v>0</v>
      </c>
      <c r="G7059" s="25">
        <f>Tabela2025Horario[[#This Row],[Conj. Eol. Ventos Santa Eugênia]]</f>
        <v>0</v>
      </c>
      <c r="H7059" s="25">
        <f>Tabela2025Horario[[#This Row],[Conj. Guaimbê]]</f>
        <v>0</v>
      </c>
      <c r="I7059" s="16"/>
      <c r="J7059" s="16"/>
      <c r="K7059" s="16"/>
      <c r="L7059" s="16"/>
      <c r="M7059" s="16"/>
      <c r="N7059" s="16"/>
      <c r="O7059" s="3">
        <f>IF(Tabela2025Horario[[#This Row],[Media Agregada Todas as Usinas]]*$Q$3265&gt;100%,100%,Tabela2025Horario[[#This Row],[Media Agregada Todas as Usinas]]*$Q$3265)</f>
        <v>0</v>
      </c>
    </row>
    <row r="7060" spans="1:15" x14ac:dyDescent="0.25">
      <c r="A7060" s="16">
        <f>Tabela2025Horario[[#This Row],[DataHora]]</f>
        <v>45952.083333333336</v>
      </c>
      <c r="B7060" s="17">
        <v>2026</v>
      </c>
      <c r="C7060" s="24">
        <f>Tabela2025Horario[[#This Row],[Mês]]</f>
        <v>10</v>
      </c>
      <c r="D7060" s="24">
        <f>Tabela2025Horario[[#This Row],[Dia]]</f>
        <v>22</v>
      </c>
      <c r="E7060" s="24">
        <f>Tabela2025Horario[[#This Row],[Hora]]</f>
        <v>2</v>
      </c>
      <c r="F7060" s="25">
        <f>Tabela2025Horario[[#This Row],[Conj. Castilho]]</f>
        <v>0</v>
      </c>
      <c r="G7060" s="25">
        <f>Tabela2025Horario[[#This Row],[Conj. Eol. Ventos Santa Eugênia]]</f>
        <v>0</v>
      </c>
      <c r="H7060" s="25">
        <f>Tabela2025Horario[[#This Row],[Conj. Guaimbê]]</f>
        <v>0</v>
      </c>
      <c r="I7060" s="16"/>
      <c r="J7060" s="16"/>
      <c r="K7060" s="16"/>
      <c r="L7060" s="16"/>
      <c r="M7060" s="16"/>
      <c r="N7060" s="16"/>
      <c r="O7060" s="3">
        <f>IF(Tabela2025Horario[[#This Row],[Media Agregada Todas as Usinas]]*$Q$3265&gt;100%,100%,Tabela2025Horario[[#This Row],[Media Agregada Todas as Usinas]]*$Q$3265)</f>
        <v>0</v>
      </c>
    </row>
    <row r="7061" spans="1:15" x14ac:dyDescent="0.25">
      <c r="A7061" s="16">
        <f>Tabela2025Horario[[#This Row],[DataHora]]</f>
        <v>45952.125</v>
      </c>
      <c r="B7061" s="17">
        <v>2026</v>
      </c>
      <c r="C7061" s="24">
        <f>Tabela2025Horario[[#This Row],[Mês]]</f>
        <v>10</v>
      </c>
      <c r="D7061" s="24">
        <f>Tabela2025Horario[[#This Row],[Dia]]</f>
        <v>22</v>
      </c>
      <c r="E7061" s="24">
        <f>Tabela2025Horario[[#This Row],[Hora]]</f>
        <v>3</v>
      </c>
      <c r="F7061" s="25">
        <f>Tabela2025Horario[[#This Row],[Conj. Castilho]]</f>
        <v>0</v>
      </c>
      <c r="G7061" s="25">
        <f>Tabela2025Horario[[#This Row],[Conj. Eol. Ventos Santa Eugênia]]</f>
        <v>0</v>
      </c>
      <c r="H7061" s="25">
        <f>Tabela2025Horario[[#This Row],[Conj. Guaimbê]]</f>
        <v>0</v>
      </c>
      <c r="I7061" s="16"/>
      <c r="J7061" s="16"/>
      <c r="K7061" s="16"/>
      <c r="L7061" s="16"/>
      <c r="M7061" s="16"/>
      <c r="N7061" s="16"/>
      <c r="O7061" s="3">
        <f>IF(Tabela2025Horario[[#This Row],[Media Agregada Todas as Usinas]]*$Q$3265&gt;100%,100%,Tabela2025Horario[[#This Row],[Media Agregada Todas as Usinas]]*$Q$3265)</f>
        <v>0</v>
      </c>
    </row>
    <row r="7062" spans="1:15" x14ac:dyDescent="0.25">
      <c r="A7062" s="16">
        <f>Tabela2025Horario[[#This Row],[DataHora]]</f>
        <v>45952.166666666664</v>
      </c>
      <c r="B7062" s="17">
        <v>2026</v>
      </c>
      <c r="C7062" s="24">
        <f>Tabela2025Horario[[#This Row],[Mês]]</f>
        <v>10</v>
      </c>
      <c r="D7062" s="24">
        <f>Tabela2025Horario[[#This Row],[Dia]]</f>
        <v>22</v>
      </c>
      <c r="E7062" s="24">
        <f>Tabela2025Horario[[#This Row],[Hora]]</f>
        <v>4</v>
      </c>
      <c r="F7062" s="25">
        <f>Tabela2025Horario[[#This Row],[Conj. Castilho]]</f>
        <v>0</v>
      </c>
      <c r="G7062" s="25">
        <f>Tabela2025Horario[[#This Row],[Conj. Eol. Ventos Santa Eugênia]]</f>
        <v>0</v>
      </c>
      <c r="H7062" s="25">
        <f>Tabela2025Horario[[#This Row],[Conj. Guaimbê]]</f>
        <v>0</v>
      </c>
      <c r="I7062" s="16"/>
      <c r="J7062" s="16"/>
      <c r="K7062" s="16"/>
      <c r="L7062" s="16"/>
      <c r="M7062" s="16"/>
      <c r="N7062" s="16"/>
      <c r="O7062" s="3">
        <f>IF(Tabela2025Horario[[#This Row],[Media Agregada Todas as Usinas]]*$Q$3265&gt;100%,100%,Tabela2025Horario[[#This Row],[Media Agregada Todas as Usinas]]*$Q$3265)</f>
        <v>0</v>
      </c>
    </row>
    <row r="7063" spans="1:15" x14ac:dyDescent="0.25">
      <c r="A7063" s="16">
        <f>Tabela2025Horario[[#This Row],[DataHora]]</f>
        <v>45952.208333333336</v>
      </c>
      <c r="B7063" s="17">
        <v>2026</v>
      </c>
      <c r="C7063" s="24">
        <f>Tabela2025Horario[[#This Row],[Mês]]</f>
        <v>10</v>
      </c>
      <c r="D7063" s="24">
        <f>Tabela2025Horario[[#This Row],[Dia]]</f>
        <v>22</v>
      </c>
      <c r="E7063" s="24">
        <f>Tabela2025Horario[[#This Row],[Hora]]</f>
        <v>5</v>
      </c>
      <c r="F7063" s="25">
        <f>Tabela2025Horario[[#This Row],[Conj. Castilho]]</f>
        <v>0</v>
      </c>
      <c r="G7063" s="25">
        <f>Tabela2025Horario[[#This Row],[Conj. Eol. Ventos Santa Eugênia]]</f>
        <v>0</v>
      </c>
      <c r="H7063" s="25">
        <f>Tabela2025Horario[[#This Row],[Conj. Guaimbê]]</f>
        <v>0</v>
      </c>
      <c r="I7063" s="16"/>
      <c r="J7063" s="16"/>
      <c r="K7063" s="16"/>
      <c r="L7063" s="16"/>
      <c r="M7063" s="16"/>
      <c r="N7063" s="16"/>
      <c r="O7063" s="3">
        <f>IF(Tabela2025Horario[[#This Row],[Media Agregada Todas as Usinas]]*$Q$3265&gt;100%,100%,Tabela2025Horario[[#This Row],[Media Agregada Todas as Usinas]]*$Q$3265)</f>
        <v>0</v>
      </c>
    </row>
    <row r="7064" spans="1:15" x14ac:dyDescent="0.25">
      <c r="A7064" s="16">
        <f>Tabela2025Horario[[#This Row],[DataHora]]</f>
        <v>45952.25</v>
      </c>
      <c r="B7064" s="17">
        <v>2026</v>
      </c>
      <c r="C7064" s="24">
        <f>Tabela2025Horario[[#This Row],[Mês]]</f>
        <v>10</v>
      </c>
      <c r="D7064" s="24">
        <f>Tabela2025Horario[[#This Row],[Dia]]</f>
        <v>22</v>
      </c>
      <c r="E7064" s="24">
        <f>Tabela2025Horario[[#This Row],[Hora]]</f>
        <v>6</v>
      </c>
      <c r="F7064" s="25">
        <f>Tabela2025Horario[[#This Row],[Conj. Castilho]]</f>
        <v>0</v>
      </c>
      <c r="G7064" s="25">
        <f>Tabela2025Horario[[#This Row],[Conj. Eol. Ventos Santa Eugênia]]</f>
        <v>0.19140449543775229</v>
      </c>
      <c r="H7064" s="25">
        <f>Tabela2025Horario[[#This Row],[Conj. Guaimbê]]</f>
        <v>0</v>
      </c>
      <c r="I7064" s="16"/>
      <c r="J7064" s="16"/>
      <c r="K7064" s="16"/>
      <c r="L7064" s="16"/>
      <c r="M7064" s="16"/>
      <c r="N7064" s="16"/>
      <c r="O7064" s="3">
        <f>IF(Tabela2025Horario[[#This Row],[Media Agregada Todas as Usinas]]*$Q$3265&gt;100%,100%,Tabela2025Horario[[#This Row],[Media Agregada Todas as Usinas]]*$Q$3265)</f>
        <v>0.62979533561300838</v>
      </c>
    </row>
    <row r="7065" spans="1:15" x14ac:dyDescent="0.25">
      <c r="A7065" s="16">
        <f>Tabela2025Horario[[#This Row],[DataHora]]</f>
        <v>45952.291666666664</v>
      </c>
      <c r="B7065" s="17">
        <v>2026</v>
      </c>
      <c r="C7065" s="24">
        <f>Tabela2025Horario[[#This Row],[Mês]]</f>
        <v>10</v>
      </c>
      <c r="D7065" s="24">
        <f>Tabela2025Horario[[#This Row],[Dia]]</f>
        <v>22</v>
      </c>
      <c r="E7065" s="24">
        <f>Tabela2025Horario[[#This Row],[Hora]]</f>
        <v>7</v>
      </c>
      <c r="F7065" s="25">
        <f>Tabela2025Horario[[#This Row],[Conj. Castilho]]</f>
        <v>0.54242902173723384</v>
      </c>
      <c r="G7065" s="25">
        <f>Tabela2025Horario[[#This Row],[Conj. Eol. Ventos Santa Eugênia]]</f>
        <v>0.37988940181964426</v>
      </c>
      <c r="H7065" s="25">
        <f>Tabela2025Horario[[#This Row],[Conj. Guaimbê]]</f>
        <v>0.54027039955940759</v>
      </c>
      <c r="I7065" s="16"/>
      <c r="J7065" s="16"/>
      <c r="K7065" s="16"/>
      <c r="L7065" s="16"/>
      <c r="M7065" s="16"/>
      <c r="N7065" s="16"/>
      <c r="O7065" s="3">
        <f>IF(Tabela2025Horario[[#This Row],[Media Agregada Todas as Usinas]]*$Q$3265&gt;100%,100%,Tabela2025Horario[[#This Row],[Media Agregada Todas as Usinas]]*$Q$3265)</f>
        <v>1</v>
      </c>
    </row>
    <row r="7066" spans="1:15" x14ac:dyDescent="0.25">
      <c r="A7066" s="16">
        <f>Tabela2025Horario[[#This Row],[DataHora]]</f>
        <v>45952.333333333336</v>
      </c>
      <c r="B7066" s="17">
        <v>2026</v>
      </c>
      <c r="C7066" s="24">
        <f>Tabela2025Horario[[#This Row],[Mês]]</f>
        <v>10</v>
      </c>
      <c r="D7066" s="24">
        <f>Tabela2025Horario[[#This Row],[Dia]]</f>
        <v>22</v>
      </c>
      <c r="E7066" s="24">
        <f>Tabela2025Horario[[#This Row],[Hora]]</f>
        <v>8</v>
      </c>
      <c r="F7066" s="25">
        <f>Tabela2025Horario[[#This Row],[Conj. Castilho]]</f>
        <v>0.7150482270453673</v>
      </c>
      <c r="G7066" s="25">
        <f>Tabela2025Horario[[#This Row],[Conj. Eol. Ventos Santa Eugênia]]</f>
        <v>0.55784552091222261</v>
      </c>
      <c r="H7066" s="25">
        <f>Tabela2025Horario[[#This Row],[Conj. Guaimbê]]</f>
        <v>0.80376291812326728</v>
      </c>
      <c r="I7066" s="16"/>
      <c r="J7066" s="16"/>
      <c r="K7066" s="16"/>
      <c r="L7066" s="16"/>
      <c r="M7066" s="16"/>
      <c r="N7066" s="16"/>
      <c r="O7066" s="3">
        <f>IF(Tabela2025Horario[[#This Row],[Media Agregada Todas as Usinas]]*$Q$3265&gt;100%,100%,Tabela2025Horario[[#This Row],[Media Agregada Todas as Usinas]]*$Q$3265)</f>
        <v>1</v>
      </c>
    </row>
    <row r="7067" spans="1:15" x14ac:dyDescent="0.25">
      <c r="A7067" s="16">
        <f>Tabela2025Horario[[#This Row],[DataHora]]</f>
        <v>45952.375</v>
      </c>
      <c r="B7067" s="17">
        <v>2026</v>
      </c>
      <c r="C7067" s="24">
        <f>Tabela2025Horario[[#This Row],[Mês]]</f>
        <v>10</v>
      </c>
      <c r="D7067" s="24">
        <f>Tabela2025Horario[[#This Row],[Dia]]</f>
        <v>22</v>
      </c>
      <c r="E7067" s="24">
        <f>Tabela2025Horario[[#This Row],[Hora]]</f>
        <v>9</v>
      </c>
      <c r="F7067" s="25">
        <f>Tabela2025Horario[[#This Row],[Conj. Castilho]]</f>
        <v>0.7809326884862664</v>
      </c>
      <c r="G7067" s="25">
        <f>Tabela2025Horario[[#This Row],[Conj. Eol. Ventos Santa Eugênia]]</f>
        <v>0</v>
      </c>
      <c r="H7067" s="25">
        <f>Tabela2025Horario[[#This Row],[Conj. Guaimbê]]</f>
        <v>0.87871223758320538</v>
      </c>
      <c r="I7067" s="16"/>
      <c r="J7067" s="16"/>
      <c r="K7067" s="16"/>
      <c r="L7067" s="16"/>
      <c r="M7067" s="16"/>
      <c r="N7067" s="16"/>
      <c r="O7067" s="3">
        <f>IF(Tabela2025Horario[[#This Row],[Media Agregada Todas as Usinas]]*$Q$3265&gt;100%,100%,Tabela2025Horario[[#This Row],[Media Agregada Todas as Usinas]]*$Q$3265)</f>
        <v>1</v>
      </c>
    </row>
    <row r="7068" spans="1:15" x14ac:dyDescent="0.25">
      <c r="A7068" s="16">
        <f>Tabela2025Horario[[#This Row],[DataHora]]</f>
        <v>45952.416666666664</v>
      </c>
      <c r="B7068" s="17">
        <v>2026</v>
      </c>
      <c r="C7068" s="24">
        <f>Tabela2025Horario[[#This Row],[Mês]]</f>
        <v>10</v>
      </c>
      <c r="D7068" s="24">
        <f>Tabela2025Horario[[#This Row],[Dia]]</f>
        <v>22</v>
      </c>
      <c r="E7068" s="24">
        <f>Tabela2025Horario[[#This Row],[Hora]]</f>
        <v>10</v>
      </c>
      <c r="F7068" s="25">
        <f>Tabela2025Horario[[#This Row],[Conj. Castilho]]</f>
        <v>0.78737496063006152</v>
      </c>
      <c r="G7068" s="25">
        <f>Tabela2025Horario[[#This Row],[Conj. Eol. Ventos Santa Eugênia]]</f>
        <v>0</v>
      </c>
      <c r="H7068" s="25">
        <f>Tabela2025Horario[[#This Row],[Conj. Guaimbê]]</f>
        <v>0.86746862083528486</v>
      </c>
      <c r="I7068" s="16"/>
      <c r="J7068" s="16"/>
      <c r="K7068" s="16"/>
      <c r="L7068" s="16"/>
      <c r="M7068" s="16"/>
      <c r="N7068" s="16"/>
      <c r="O7068" s="3">
        <f>IF(Tabela2025Horario[[#This Row],[Media Agregada Todas as Usinas]]*$Q$3265&gt;100%,100%,Tabela2025Horario[[#This Row],[Media Agregada Todas as Usinas]]*$Q$3265)</f>
        <v>1</v>
      </c>
    </row>
    <row r="7069" spans="1:15" x14ac:dyDescent="0.25">
      <c r="A7069" s="16">
        <f>Tabela2025Horario[[#This Row],[DataHora]]</f>
        <v>45952.458333333336</v>
      </c>
      <c r="B7069" s="17">
        <v>2026</v>
      </c>
      <c r="C7069" s="24">
        <f>Tabela2025Horario[[#This Row],[Mês]]</f>
        <v>10</v>
      </c>
      <c r="D7069" s="24">
        <f>Tabela2025Horario[[#This Row],[Dia]]</f>
        <v>22</v>
      </c>
      <c r="E7069" s="24">
        <f>Tabela2025Horario[[#This Row],[Hora]]</f>
        <v>11</v>
      </c>
      <c r="F7069" s="25">
        <f>Tabela2025Horario[[#This Row],[Conj. Castilho]]</f>
        <v>0.78241323237227967</v>
      </c>
      <c r="G7069" s="25">
        <f>Tabela2025Horario[[#This Row],[Conj. Eol. Ventos Santa Eugênia]]</f>
        <v>0.34094423383878686</v>
      </c>
      <c r="H7069" s="25">
        <f>Tabela2025Horario[[#This Row],[Conj. Guaimbê]]</f>
        <v>0.83299303466657237</v>
      </c>
      <c r="I7069" s="16"/>
      <c r="J7069" s="16"/>
      <c r="K7069" s="16"/>
      <c r="L7069" s="16"/>
      <c r="M7069" s="16"/>
      <c r="N7069" s="16"/>
      <c r="O7069" s="3">
        <f>IF(Tabela2025Horario[[#This Row],[Media Agregada Todas as Usinas]]*$Q$3265&gt;100%,100%,Tabela2025Horario[[#This Row],[Media Agregada Todas as Usinas]]*$Q$3265)</f>
        <v>1</v>
      </c>
    </row>
    <row r="7070" spans="1:15" x14ac:dyDescent="0.25">
      <c r="A7070" s="16">
        <f>Tabela2025Horario[[#This Row],[DataHora]]</f>
        <v>45952.5</v>
      </c>
      <c r="B7070" s="17">
        <v>2026</v>
      </c>
      <c r="C7070" s="24">
        <f>Tabela2025Horario[[#This Row],[Mês]]</f>
        <v>10</v>
      </c>
      <c r="D7070" s="24">
        <f>Tabela2025Horario[[#This Row],[Dia]]</f>
        <v>22</v>
      </c>
      <c r="E7070" s="24">
        <f>Tabela2025Horario[[#This Row],[Hora]]</f>
        <v>12</v>
      </c>
      <c r="F7070" s="25">
        <f>Tabela2025Horario[[#This Row],[Conj. Castilho]]</f>
        <v>0.77740747138118649</v>
      </c>
      <c r="G7070" s="25">
        <f>Tabela2025Horario[[#This Row],[Conj. Eol. Ventos Santa Eugênia]]</f>
        <v>0.74477009733776134</v>
      </c>
      <c r="H7070" s="25">
        <f>Tabela2025Horario[[#This Row],[Conj. Guaimbê]]</f>
        <v>0.86386393546782858</v>
      </c>
      <c r="I7070" s="16"/>
      <c r="J7070" s="16"/>
      <c r="K7070" s="16"/>
      <c r="L7070" s="16"/>
      <c r="M7070" s="16"/>
      <c r="N7070" s="16"/>
      <c r="O7070" s="3">
        <f>IF(Tabela2025Horario[[#This Row],[Media Agregada Todas as Usinas]]*$Q$3265&gt;100%,100%,Tabela2025Horario[[#This Row],[Media Agregada Todas as Usinas]]*$Q$3265)</f>
        <v>1</v>
      </c>
    </row>
    <row r="7071" spans="1:15" x14ac:dyDescent="0.25">
      <c r="A7071" s="16">
        <f>Tabela2025Horario[[#This Row],[DataHora]]</f>
        <v>45952.541666666664</v>
      </c>
      <c r="B7071" s="17">
        <v>2026</v>
      </c>
      <c r="C7071" s="24">
        <f>Tabela2025Horario[[#This Row],[Mês]]</f>
        <v>10</v>
      </c>
      <c r="D7071" s="24">
        <f>Tabela2025Horario[[#This Row],[Dia]]</f>
        <v>22</v>
      </c>
      <c r="E7071" s="24">
        <f>Tabela2025Horario[[#This Row],[Hora]]</f>
        <v>13</v>
      </c>
      <c r="F7071" s="25">
        <f>Tabela2025Horario[[#This Row],[Conj. Castilho]]</f>
        <v>0.64573019981584212</v>
      </c>
      <c r="G7071" s="25">
        <f>Tabela2025Horario[[#This Row],[Conj. Eol. Ventos Santa Eugênia]]</f>
        <v>0.73060885837000455</v>
      </c>
      <c r="H7071" s="25">
        <f>Tabela2025Horario[[#This Row],[Conj. Guaimbê]]</f>
        <v>0.73018960858773818</v>
      </c>
      <c r="I7071" s="16"/>
      <c r="J7071" s="16"/>
      <c r="K7071" s="16"/>
      <c r="L7071" s="16"/>
      <c r="M7071" s="16"/>
      <c r="N7071" s="16"/>
      <c r="O7071" s="3">
        <f>IF(Tabela2025Horario[[#This Row],[Media Agregada Todas as Usinas]]*$Q$3265&gt;100%,100%,Tabela2025Horario[[#This Row],[Media Agregada Todas as Usinas]]*$Q$3265)</f>
        <v>1</v>
      </c>
    </row>
    <row r="7072" spans="1:15" x14ac:dyDescent="0.25">
      <c r="A7072" s="16">
        <f>Tabela2025Horario[[#This Row],[DataHora]]</f>
        <v>45952.583333333336</v>
      </c>
      <c r="B7072" s="17">
        <v>2026</v>
      </c>
      <c r="C7072" s="24">
        <f>Tabela2025Horario[[#This Row],[Mês]]</f>
        <v>10</v>
      </c>
      <c r="D7072" s="24">
        <f>Tabela2025Horario[[#This Row],[Dia]]</f>
        <v>22</v>
      </c>
      <c r="E7072" s="24">
        <f>Tabela2025Horario[[#This Row],[Hora]]</f>
        <v>14</v>
      </c>
      <c r="F7072" s="25">
        <f>Tabela2025Horario[[#This Row],[Conj. Castilho]]</f>
        <v>0.37284800451537425</v>
      </c>
      <c r="G7072" s="25">
        <f>Tabela2025Horario[[#This Row],[Conj. Eol. Ventos Santa Eugênia]]</f>
        <v>0.37567441147769709</v>
      </c>
      <c r="H7072" s="25">
        <f>Tabela2025Horario[[#This Row],[Conj. Guaimbê]]</f>
        <v>0.28174798617831409</v>
      </c>
      <c r="I7072" s="16"/>
      <c r="J7072" s="16"/>
      <c r="K7072" s="16"/>
      <c r="L7072" s="16"/>
      <c r="M7072" s="16"/>
      <c r="N7072" s="16"/>
      <c r="O7072" s="3">
        <f>IF(Tabela2025Horario[[#This Row],[Media Agregada Todas as Usinas]]*$Q$3265&gt;100%,100%,Tabela2025Horario[[#This Row],[Media Agregada Todas as Usinas]]*$Q$3265)</f>
        <v>1</v>
      </c>
    </row>
    <row r="7073" spans="1:15" x14ac:dyDescent="0.25">
      <c r="A7073" s="16">
        <f>Tabela2025Horario[[#This Row],[DataHora]]</f>
        <v>45952.625</v>
      </c>
      <c r="B7073" s="17">
        <v>2026</v>
      </c>
      <c r="C7073" s="24">
        <f>Tabela2025Horario[[#This Row],[Mês]]</f>
        <v>10</v>
      </c>
      <c r="D7073" s="24">
        <f>Tabela2025Horario[[#This Row],[Dia]]</f>
        <v>22</v>
      </c>
      <c r="E7073" s="24">
        <f>Tabela2025Horario[[#This Row],[Hora]]</f>
        <v>15</v>
      </c>
      <c r="F7073" s="25">
        <f>Tabela2025Horario[[#This Row],[Conj. Castilho]]</f>
        <v>1.9247231077057229E-2</v>
      </c>
      <c r="G7073" s="25">
        <f>Tabela2025Horario[[#This Row],[Conj. Eol. Ventos Santa Eugênia]]</f>
        <v>0.62159168367159645</v>
      </c>
      <c r="H7073" s="25">
        <f>Tabela2025Horario[[#This Row],[Conj. Guaimbê]]</f>
        <v>0</v>
      </c>
      <c r="I7073" s="16"/>
      <c r="J7073" s="16"/>
      <c r="K7073" s="16"/>
      <c r="L7073" s="16"/>
      <c r="M7073" s="16"/>
      <c r="N7073" s="16"/>
      <c r="O7073" s="3">
        <f>IF(Tabela2025Horario[[#This Row],[Media Agregada Todas as Usinas]]*$Q$3265&gt;100%,100%,Tabela2025Horario[[#This Row],[Media Agregada Todas as Usinas]]*$Q$3265)</f>
        <v>1</v>
      </c>
    </row>
    <row r="7074" spans="1:15" x14ac:dyDescent="0.25">
      <c r="A7074" s="16">
        <f>Tabela2025Horario[[#This Row],[DataHora]]</f>
        <v>45952.666666666664</v>
      </c>
      <c r="B7074" s="17">
        <v>2026</v>
      </c>
      <c r="C7074" s="24">
        <f>Tabela2025Horario[[#This Row],[Mês]]</f>
        <v>10</v>
      </c>
      <c r="D7074" s="24">
        <f>Tabela2025Horario[[#This Row],[Dia]]</f>
        <v>22</v>
      </c>
      <c r="E7074" s="24">
        <f>Tabela2025Horario[[#This Row],[Hora]]</f>
        <v>16</v>
      </c>
      <c r="F7074" s="25">
        <f>Tabela2025Horario[[#This Row],[Conj. Castilho]]</f>
        <v>0</v>
      </c>
      <c r="G7074" s="25">
        <f>Tabela2025Horario[[#This Row],[Conj. Eol. Ventos Santa Eugênia]]</f>
        <v>0</v>
      </c>
      <c r="H7074" s="25">
        <f>Tabela2025Horario[[#This Row],[Conj. Guaimbê]]</f>
        <v>0</v>
      </c>
      <c r="I7074" s="16"/>
      <c r="J7074" s="16"/>
      <c r="K7074" s="16"/>
      <c r="L7074" s="16"/>
      <c r="M7074" s="16"/>
      <c r="N7074" s="16"/>
      <c r="O7074" s="3">
        <f>IF(Tabela2025Horario[[#This Row],[Media Agregada Todas as Usinas]]*$Q$3265&gt;100%,100%,Tabela2025Horario[[#This Row],[Media Agregada Todas as Usinas]]*$Q$3265)</f>
        <v>0.62561187140340901</v>
      </c>
    </row>
    <row r="7075" spans="1:15" x14ac:dyDescent="0.25">
      <c r="A7075" s="16">
        <f>Tabela2025Horario[[#This Row],[DataHora]]</f>
        <v>45952.708333333336</v>
      </c>
      <c r="B7075" s="17">
        <v>2026</v>
      </c>
      <c r="C7075" s="24">
        <f>Tabela2025Horario[[#This Row],[Mês]]</f>
        <v>10</v>
      </c>
      <c r="D7075" s="24">
        <f>Tabela2025Horario[[#This Row],[Dia]]</f>
        <v>22</v>
      </c>
      <c r="E7075" s="24">
        <f>Tabela2025Horario[[#This Row],[Hora]]</f>
        <v>17</v>
      </c>
      <c r="F7075" s="25">
        <f>Tabela2025Horario[[#This Row],[Conj. Castilho]]</f>
        <v>0</v>
      </c>
      <c r="G7075" s="25">
        <f>Tabela2025Horario[[#This Row],[Conj. Eol. Ventos Santa Eugênia]]</f>
        <v>0.19987172730617395</v>
      </c>
      <c r="H7075" s="25">
        <f>Tabela2025Horario[[#This Row],[Conj. Guaimbê]]</f>
        <v>0</v>
      </c>
      <c r="I7075" s="16"/>
      <c r="J7075" s="16"/>
      <c r="K7075" s="16"/>
      <c r="L7075" s="16"/>
      <c r="M7075" s="16"/>
      <c r="N7075" s="16"/>
      <c r="O7075" s="3">
        <f>IF(Tabela2025Horario[[#This Row],[Media Agregada Todas as Usinas]]*$Q$3265&gt;100%,100%,Tabela2025Horario[[#This Row],[Media Agregada Todas as Usinas]]*$Q$3265)</f>
        <v>0.23398811256950433</v>
      </c>
    </row>
    <row r="7076" spans="1:15" x14ac:dyDescent="0.25">
      <c r="A7076" s="16">
        <f>Tabela2025Horario[[#This Row],[DataHora]]</f>
        <v>45952.75</v>
      </c>
      <c r="B7076" s="17">
        <v>2026</v>
      </c>
      <c r="C7076" s="24">
        <f>Tabela2025Horario[[#This Row],[Mês]]</f>
        <v>10</v>
      </c>
      <c r="D7076" s="24">
        <f>Tabela2025Horario[[#This Row],[Dia]]</f>
        <v>22</v>
      </c>
      <c r="E7076" s="24">
        <f>Tabela2025Horario[[#This Row],[Hora]]</f>
        <v>18</v>
      </c>
      <c r="F7076" s="25">
        <f>Tabela2025Horario[[#This Row],[Conj. Castilho]]</f>
        <v>0</v>
      </c>
      <c r="G7076" s="25">
        <f>Tabela2025Horario[[#This Row],[Conj. Eol. Ventos Santa Eugênia]]</f>
        <v>0</v>
      </c>
      <c r="H7076" s="25">
        <f>Tabela2025Horario[[#This Row],[Conj. Guaimbê]]</f>
        <v>0</v>
      </c>
      <c r="I7076" s="16"/>
      <c r="J7076" s="16"/>
      <c r="K7076" s="16"/>
      <c r="L7076" s="16"/>
      <c r="M7076" s="16"/>
      <c r="N7076" s="16"/>
      <c r="O7076" s="3">
        <f>IF(Tabela2025Horario[[#This Row],[Media Agregada Todas as Usinas]]*$Q$3265&gt;100%,100%,Tabela2025Horario[[#This Row],[Media Agregada Todas as Usinas]]*$Q$3265)</f>
        <v>0</v>
      </c>
    </row>
    <row r="7077" spans="1:15" x14ac:dyDescent="0.25">
      <c r="A7077" s="16">
        <f>Tabela2025Horario[[#This Row],[DataHora]]</f>
        <v>45952.791666666664</v>
      </c>
      <c r="B7077" s="17">
        <v>2026</v>
      </c>
      <c r="C7077" s="24">
        <f>Tabela2025Horario[[#This Row],[Mês]]</f>
        <v>10</v>
      </c>
      <c r="D7077" s="24">
        <f>Tabela2025Horario[[#This Row],[Dia]]</f>
        <v>22</v>
      </c>
      <c r="E7077" s="24">
        <f>Tabela2025Horario[[#This Row],[Hora]]</f>
        <v>19</v>
      </c>
      <c r="F7077" s="25">
        <f>Tabela2025Horario[[#This Row],[Conj. Castilho]]</f>
        <v>0</v>
      </c>
      <c r="G7077" s="25">
        <f>Tabela2025Horario[[#This Row],[Conj. Eol. Ventos Santa Eugênia]]</f>
        <v>0</v>
      </c>
      <c r="H7077" s="25">
        <f>Tabela2025Horario[[#This Row],[Conj. Guaimbê]]</f>
        <v>0</v>
      </c>
      <c r="I7077" s="16"/>
      <c r="J7077" s="16"/>
      <c r="K7077" s="16"/>
      <c r="L7077" s="16"/>
      <c r="M7077" s="16"/>
      <c r="N7077" s="16"/>
      <c r="O7077" s="3">
        <f>IF(Tabela2025Horario[[#This Row],[Media Agregada Todas as Usinas]]*$Q$3265&gt;100%,100%,Tabela2025Horario[[#This Row],[Media Agregada Todas as Usinas]]*$Q$3265)</f>
        <v>0</v>
      </c>
    </row>
    <row r="7078" spans="1:15" x14ac:dyDescent="0.25">
      <c r="A7078" s="16">
        <f>Tabela2025Horario[[#This Row],[DataHora]]</f>
        <v>45952.833333333336</v>
      </c>
      <c r="B7078" s="17">
        <v>2026</v>
      </c>
      <c r="C7078" s="24">
        <f>Tabela2025Horario[[#This Row],[Mês]]</f>
        <v>10</v>
      </c>
      <c r="D7078" s="24">
        <f>Tabela2025Horario[[#This Row],[Dia]]</f>
        <v>22</v>
      </c>
      <c r="E7078" s="24">
        <f>Tabela2025Horario[[#This Row],[Hora]]</f>
        <v>20</v>
      </c>
      <c r="F7078" s="25">
        <f>Tabela2025Horario[[#This Row],[Conj. Castilho]]</f>
        <v>0</v>
      </c>
      <c r="G7078" s="25">
        <f>Tabela2025Horario[[#This Row],[Conj. Eol. Ventos Santa Eugênia]]</f>
        <v>0</v>
      </c>
      <c r="H7078" s="25">
        <f>Tabela2025Horario[[#This Row],[Conj. Guaimbê]]</f>
        <v>0</v>
      </c>
      <c r="I7078" s="16"/>
      <c r="J7078" s="16"/>
      <c r="K7078" s="16"/>
      <c r="L7078" s="16"/>
      <c r="M7078" s="16"/>
      <c r="N7078" s="16"/>
      <c r="O7078" s="3">
        <f>IF(Tabela2025Horario[[#This Row],[Media Agregada Todas as Usinas]]*$Q$3265&gt;100%,100%,Tabela2025Horario[[#This Row],[Media Agregada Todas as Usinas]]*$Q$3265)</f>
        <v>0</v>
      </c>
    </row>
    <row r="7079" spans="1:15" x14ac:dyDescent="0.25">
      <c r="A7079" s="16">
        <f>Tabela2025Horario[[#This Row],[DataHora]]</f>
        <v>45952.875</v>
      </c>
      <c r="B7079" s="17">
        <v>2026</v>
      </c>
      <c r="C7079" s="24">
        <f>Tabela2025Horario[[#This Row],[Mês]]</f>
        <v>10</v>
      </c>
      <c r="D7079" s="24">
        <f>Tabela2025Horario[[#This Row],[Dia]]</f>
        <v>22</v>
      </c>
      <c r="E7079" s="24">
        <f>Tabela2025Horario[[#This Row],[Hora]]</f>
        <v>21</v>
      </c>
      <c r="F7079" s="25">
        <f>Tabela2025Horario[[#This Row],[Conj. Castilho]]</f>
        <v>0</v>
      </c>
      <c r="G7079" s="25">
        <f>Tabela2025Horario[[#This Row],[Conj. Eol. Ventos Santa Eugênia]]</f>
        <v>0</v>
      </c>
      <c r="H7079" s="25">
        <f>Tabela2025Horario[[#This Row],[Conj. Guaimbê]]</f>
        <v>0</v>
      </c>
      <c r="I7079" s="16"/>
      <c r="J7079" s="16"/>
      <c r="K7079" s="16"/>
      <c r="L7079" s="16"/>
      <c r="M7079" s="16"/>
      <c r="N7079" s="16"/>
      <c r="O7079" s="3">
        <f>IF(Tabela2025Horario[[#This Row],[Media Agregada Todas as Usinas]]*$Q$3265&gt;100%,100%,Tabela2025Horario[[#This Row],[Media Agregada Todas as Usinas]]*$Q$3265)</f>
        <v>0</v>
      </c>
    </row>
    <row r="7080" spans="1:15" x14ac:dyDescent="0.25">
      <c r="A7080" s="16">
        <f>Tabela2025Horario[[#This Row],[DataHora]]</f>
        <v>45952.916666666664</v>
      </c>
      <c r="B7080" s="17">
        <v>2026</v>
      </c>
      <c r="C7080" s="24">
        <f>Tabela2025Horario[[#This Row],[Mês]]</f>
        <v>10</v>
      </c>
      <c r="D7080" s="24">
        <f>Tabela2025Horario[[#This Row],[Dia]]</f>
        <v>22</v>
      </c>
      <c r="E7080" s="24">
        <f>Tabela2025Horario[[#This Row],[Hora]]</f>
        <v>22</v>
      </c>
      <c r="F7080" s="25">
        <f>Tabela2025Horario[[#This Row],[Conj. Castilho]]</f>
        <v>0</v>
      </c>
      <c r="G7080" s="25">
        <f>Tabela2025Horario[[#This Row],[Conj. Eol. Ventos Santa Eugênia]]</f>
        <v>0</v>
      </c>
      <c r="H7080" s="25">
        <f>Tabela2025Horario[[#This Row],[Conj. Guaimbê]]</f>
        <v>0</v>
      </c>
      <c r="I7080" s="16"/>
      <c r="J7080" s="16"/>
      <c r="K7080" s="16"/>
      <c r="L7080" s="16"/>
      <c r="M7080" s="16"/>
      <c r="N7080" s="16"/>
      <c r="O7080" s="3">
        <f>IF(Tabela2025Horario[[#This Row],[Media Agregada Todas as Usinas]]*$Q$3265&gt;100%,100%,Tabela2025Horario[[#This Row],[Media Agregada Todas as Usinas]]*$Q$3265)</f>
        <v>0</v>
      </c>
    </row>
    <row r="7081" spans="1:15" x14ac:dyDescent="0.25">
      <c r="A7081" s="16">
        <f>Tabela2025Horario[[#This Row],[DataHora]]</f>
        <v>45952.958333333336</v>
      </c>
      <c r="B7081" s="17">
        <v>2026</v>
      </c>
      <c r="C7081" s="24">
        <f>Tabela2025Horario[[#This Row],[Mês]]</f>
        <v>10</v>
      </c>
      <c r="D7081" s="24">
        <f>Tabela2025Horario[[#This Row],[Dia]]</f>
        <v>22</v>
      </c>
      <c r="E7081" s="24">
        <f>Tabela2025Horario[[#This Row],[Hora]]</f>
        <v>23</v>
      </c>
      <c r="F7081" s="25">
        <f>Tabela2025Horario[[#This Row],[Conj. Castilho]]</f>
        <v>0</v>
      </c>
      <c r="G7081" s="25">
        <f>Tabela2025Horario[[#This Row],[Conj. Eol. Ventos Santa Eugênia]]</f>
        <v>0</v>
      </c>
      <c r="H7081" s="25">
        <f>Tabela2025Horario[[#This Row],[Conj. Guaimbê]]</f>
        <v>0</v>
      </c>
      <c r="I7081" s="16"/>
      <c r="J7081" s="16"/>
      <c r="K7081" s="16"/>
      <c r="L7081" s="16"/>
      <c r="M7081" s="16"/>
      <c r="N7081" s="16"/>
      <c r="O7081" s="3">
        <f>IF(Tabela2025Horario[[#This Row],[Media Agregada Todas as Usinas]]*$Q$3265&gt;100%,100%,Tabela2025Horario[[#This Row],[Media Agregada Todas as Usinas]]*$Q$3265)</f>
        <v>0</v>
      </c>
    </row>
    <row r="7082" spans="1:15" x14ac:dyDescent="0.25">
      <c r="A7082" s="16">
        <f>Tabela2025Horario[[#This Row],[DataHora]]</f>
        <v>45953</v>
      </c>
      <c r="B7082" s="17">
        <v>2026</v>
      </c>
      <c r="C7082" s="24">
        <f>Tabela2025Horario[[#This Row],[Mês]]</f>
        <v>10</v>
      </c>
      <c r="D7082" s="24">
        <f>Tabela2025Horario[[#This Row],[Dia]]</f>
        <v>23</v>
      </c>
      <c r="E7082" s="24">
        <f>Tabela2025Horario[[#This Row],[Hora]]</f>
        <v>0</v>
      </c>
      <c r="F7082" s="25">
        <f>Tabela2025Horario[[#This Row],[Conj. Castilho]]</f>
        <v>0</v>
      </c>
      <c r="G7082" s="25">
        <f>Tabela2025Horario[[#This Row],[Conj. Eol. Ventos Santa Eugênia]]</f>
        <v>0</v>
      </c>
      <c r="H7082" s="25">
        <f>Tabela2025Horario[[#This Row],[Conj. Guaimbê]]</f>
        <v>0</v>
      </c>
      <c r="I7082" s="16"/>
      <c r="J7082" s="16"/>
      <c r="K7082" s="16"/>
      <c r="L7082" s="16"/>
      <c r="M7082" s="16"/>
      <c r="N7082" s="16"/>
      <c r="O7082" s="3">
        <f>IF(Tabela2025Horario[[#This Row],[Media Agregada Todas as Usinas]]*$Q$3265&gt;100%,100%,Tabela2025Horario[[#This Row],[Media Agregada Todas as Usinas]]*$Q$3265)</f>
        <v>0</v>
      </c>
    </row>
    <row r="7083" spans="1:15" x14ac:dyDescent="0.25">
      <c r="A7083" s="16">
        <f>Tabela2025Horario[[#This Row],[DataHora]]</f>
        <v>45953.041666666664</v>
      </c>
      <c r="B7083" s="17">
        <v>2026</v>
      </c>
      <c r="C7083" s="24">
        <f>Tabela2025Horario[[#This Row],[Mês]]</f>
        <v>10</v>
      </c>
      <c r="D7083" s="24">
        <f>Tabela2025Horario[[#This Row],[Dia]]</f>
        <v>23</v>
      </c>
      <c r="E7083" s="24">
        <f>Tabela2025Horario[[#This Row],[Hora]]</f>
        <v>1</v>
      </c>
      <c r="F7083" s="25">
        <f>Tabela2025Horario[[#This Row],[Conj. Castilho]]</f>
        <v>0</v>
      </c>
      <c r="G7083" s="25">
        <f>Tabela2025Horario[[#This Row],[Conj. Eol. Ventos Santa Eugênia]]</f>
        <v>0</v>
      </c>
      <c r="H7083" s="25">
        <f>Tabela2025Horario[[#This Row],[Conj. Guaimbê]]</f>
        <v>0</v>
      </c>
      <c r="I7083" s="16"/>
      <c r="J7083" s="16"/>
      <c r="K7083" s="16"/>
      <c r="L7083" s="16"/>
      <c r="M7083" s="16"/>
      <c r="N7083" s="16"/>
      <c r="O7083" s="3">
        <f>IF(Tabela2025Horario[[#This Row],[Media Agregada Todas as Usinas]]*$Q$3265&gt;100%,100%,Tabela2025Horario[[#This Row],[Media Agregada Todas as Usinas]]*$Q$3265)</f>
        <v>0</v>
      </c>
    </row>
    <row r="7084" spans="1:15" x14ac:dyDescent="0.25">
      <c r="A7084" s="16">
        <f>Tabela2025Horario[[#This Row],[DataHora]]</f>
        <v>45953.083333333336</v>
      </c>
      <c r="B7084" s="17">
        <v>2026</v>
      </c>
      <c r="C7084" s="24">
        <f>Tabela2025Horario[[#This Row],[Mês]]</f>
        <v>10</v>
      </c>
      <c r="D7084" s="24">
        <f>Tabela2025Horario[[#This Row],[Dia]]</f>
        <v>23</v>
      </c>
      <c r="E7084" s="24">
        <f>Tabela2025Horario[[#This Row],[Hora]]</f>
        <v>2</v>
      </c>
      <c r="F7084" s="25">
        <f>Tabela2025Horario[[#This Row],[Conj. Castilho]]</f>
        <v>0</v>
      </c>
      <c r="G7084" s="25">
        <f>Tabela2025Horario[[#This Row],[Conj. Eol. Ventos Santa Eugênia]]</f>
        <v>0</v>
      </c>
      <c r="H7084" s="25">
        <f>Tabela2025Horario[[#This Row],[Conj. Guaimbê]]</f>
        <v>0</v>
      </c>
      <c r="I7084" s="16"/>
      <c r="J7084" s="16"/>
      <c r="K7084" s="16"/>
      <c r="L7084" s="16"/>
      <c r="M7084" s="16"/>
      <c r="N7084" s="16"/>
      <c r="O7084" s="3">
        <f>IF(Tabela2025Horario[[#This Row],[Media Agregada Todas as Usinas]]*$Q$3265&gt;100%,100%,Tabela2025Horario[[#This Row],[Media Agregada Todas as Usinas]]*$Q$3265)</f>
        <v>0</v>
      </c>
    </row>
    <row r="7085" spans="1:15" x14ac:dyDescent="0.25">
      <c r="A7085" s="16">
        <f>Tabela2025Horario[[#This Row],[DataHora]]</f>
        <v>45953.125</v>
      </c>
      <c r="B7085" s="17">
        <v>2026</v>
      </c>
      <c r="C7085" s="24">
        <f>Tabela2025Horario[[#This Row],[Mês]]</f>
        <v>10</v>
      </c>
      <c r="D7085" s="24">
        <f>Tabela2025Horario[[#This Row],[Dia]]</f>
        <v>23</v>
      </c>
      <c r="E7085" s="24">
        <f>Tabela2025Horario[[#This Row],[Hora]]</f>
        <v>3</v>
      </c>
      <c r="F7085" s="25">
        <f>Tabela2025Horario[[#This Row],[Conj. Castilho]]</f>
        <v>0</v>
      </c>
      <c r="G7085" s="25">
        <f>Tabela2025Horario[[#This Row],[Conj. Eol. Ventos Santa Eugênia]]</f>
        <v>0</v>
      </c>
      <c r="H7085" s="25">
        <f>Tabela2025Horario[[#This Row],[Conj. Guaimbê]]</f>
        <v>0</v>
      </c>
      <c r="I7085" s="16"/>
      <c r="J7085" s="16"/>
      <c r="K7085" s="16"/>
      <c r="L7085" s="16"/>
      <c r="M7085" s="16"/>
      <c r="N7085" s="16"/>
      <c r="O7085" s="3">
        <f>IF(Tabela2025Horario[[#This Row],[Media Agregada Todas as Usinas]]*$Q$3265&gt;100%,100%,Tabela2025Horario[[#This Row],[Media Agregada Todas as Usinas]]*$Q$3265)</f>
        <v>0</v>
      </c>
    </row>
    <row r="7086" spans="1:15" x14ac:dyDescent="0.25">
      <c r="A7086" s="16">
        <f>Tabela2025Horario[[#This Row],[DataHora]]</f>
        <v>45953.166666666664</v>
      </c>
      <c r="B7086" s="17">
        <v>2026</v>
      </c>
      <c r="C7086" s="24">
        <f>Tabela2025Horario[[#This Row],[Mês]]</f>
        <v>10</v>
      </c>
      <c r="D7086" s="24">
        <f>Tabela2025Horario[[#This Row],[Dia]]</f>
        <v>23</v>
      </c>
      <c r="E7086" s="24">
        <f>Tabela2025Horario[[#This Row],[Hora]]</f>
        <v>4</v>
      </c>
      <c r="F7086" s="25">
        <f>Tabela2025Horario[[#This Row],[Conj. Castilho]]</f>
        <v>0</v>
      </c>
      <c r="G7086" s="25">
        <f>Tabela2025Horario[[#This Row],[Conj. Eol. Ventos Santa Eugênia]]</f>
        <v>0</v>
      </c>
      <c r="H7086" s="25">
        <f>Tabela2025Horario[[#This Row],[Conj. Guaimbê]]</f>
        <v>0</v>
      </c>
      <c r="I7086" s="16"/>
      <c r="J7086" s="16"/>
      <c r="K7086" s="16"/>
      <c r="L7086" s="16"/>
      <c r="M7086" s="16"/>
      <c r="N7086" s="16"/>
      <c r="O7086" s="3">
        <f>IF(Tabela2025Horario[[#This Row],[Media Agregada Todas as Usinas]]*$Q$3265&gt;100%,100%,Tabela2025Horario[[#This Row],[Media Agregada Todas as Usinas]]*$Q$3265)</f>
        <v>0</v>
      </c>
    </row>
    <row r="7087" spans="1:15" x14ac:dyDescent="0.25">
      <c r="A7087" s="16">
        <f>Tabela2025Horario[[#This Row],[DataHora]]</f>
        <v>45953.208333333336</v>
      </c>
      <c r="B7087" s="17">
        <v>2026</v>
      </c>
      <c r="C7087" s="24">
        <f>Tabela2025Horario[[#This Row],[Mês]]</f>
        <v>10</v>
      </c>
      <c r="D7087" s="24">
        <f>Tabela2025Horario[[#This Row],[Dia]]</f>
        <v>23</v>
      </c>
      <c r="E7087" s="24">
        <f>Tabela2025Horario[[#This Row],[Hora]]</f>
        <v>5</v>
      </c>
      <c r="F7087" s="25">
        <f>Tabela2025Horario[[#This Row],[Conj. Castilho]]</f>
        <v>0</v>
      </c>
      <c r="G7087" s="25">
        <f>Tabela2025Horario[[#This Row],[Conj. Eol. Ventos Santa Eugênia]]</f>
        <v>0</v>
      </c>
      <c r="H7087" s="25">
        <f>Tabela2025Horario[[#This Row],[Conj. Guaimbê]]</f>
        <v>0</v>
      </c>
      <c r="I7087" s="16"/>
      <c r="J7087" s="16"/>
      <c r="K7087" s="16"/>
      <c r="L7087" s="16"/>
      <c r="M7087" s="16"/>
      <c r="N7087" s="16"/>
      <c r="O7087" s="3">
        <f>IF(Tabela2025Horario[[#This Row],[Media Agregada Todas as Usinas]]*$Q$3265&gt;100%,100%,Tabela2025Horario[[#This Row],[Media Agregada Todas as Usinas]]*$Q$3265)</f>
        <v>5.2754984576485503E-2</v>
      </c>
    </row>
    <row r="7088" spans="1:15" x14ac:dyDescent="0.25">
      <c r="A7088" s="16">
        <f>Tabela2025Horario[[#This Row],[DataHora]]</f>
        <v>45953.25</v>
      </c>
      <c r="B7088" s="17">
        <v>2026</v>
      </c>
      <c r="C7088" s="24">
        <f>Tabela2025Horario[[#This Row],[Mês]]</f>
        <v>10</v>
      </c>
      <c r="D7088" s="24">
        <f>Tabela2025Horario[[#This Row],[Dia]]</f>
        <v>23</v>
      </c>
      <c r="E7088" s="24">
        <f>Tabela2025Horario[[#This Row],[Hora]]</f>
        <v>6</v>
      </c>
      <c r="F7088" s="25">
        <f>Tabela2025Horario[[#This Row],[Conj. Castilho]]</f>
        <v>0</v>
      </c>
      <c r="G7088" s="25">
        <f>Tabela2025Horario[[#This Row],[Conj. Eol. Ventos Santa Eugênia]]</f>
        <v>0.14058180181192492</v>
      </c>
      <c r="H7088" s="25">
        <f>Tabela2025Horario[[#This Row],[Conj. Guaimbê]]</f>
        <v>0</v>
      </c>
      <c r="I7088" s="16"/>
      <c r="J7088" s="16"/>
      <c r="K7088" s="16"/>
      <c r="L7088" s="16"/>
      <c r="M7088" s="16"/>
      <c r="N7088" s="16"/>
      <c r="O7088" s="3">
        <f>IF(Tabela2025Horario[[#This Row],[Media Agregada Todas as Usinas]]*$Q$3265&gt;100%,100%,Tabela2025Horario[[#This Row],[Media Agregada Todas as Usinas]]*$Q$3265)</f>
        <v>0.51324633138166398</v>
      </c>
    </row>
    <row r="7089" spans="1:15" x14ac:dyDescent="0.25">
      <c r="A7089" s="16">
        <f>Tabela2025Horario[[#This Row],[DataHora]]</f>
        <v>45953.291666666664</v>
      </c>
      <c r="B7089" s="17">
        <v>2026</v>
      </c>
      <c r="C7089" s="24">
        <f>Tabela2025Horario[[#This Row],[Mês]]</f>
        <v>10</v>
      </c>
      <c r="D7089" s="24">
        <f>Tabela2025Horario[[#This Row],[Dia]]</f>
        <v>23</v>
      </c>
      <c r="E7089" s="24">
        <f>Tabela2025Horario[[#This Row],[Hora]]</f>
        <v>7</v>
      </c>
      <c r="F7089" s="25">
        <f>Tabela2025Horario[[#This Row],[Conj. Castilho]]</f>
        <v>0.68578018173955013</v>
      </c>
      <c r="G7089" s="25">
        <f>Tabela2025Horario[[#This Row],[Conj. Eol. Ventos Santa Eugênia]]</f>
        <v>0.34652063599202354</v>
      </c>
      <c r="H7089" s="25">
        <f>Tabela2025Horario[[#This Row],[Conj. Guaimbê]]</f>
        <v>0.72208128584440257</v>
      </c>
      <c r="I7089" s="16"/>
      <c r="J7089" s="16"/>
      <c r="K7089" s="16"/>
      <c r="L7089" s="16"/>
      <c r="M7089" s="16"/>
      <c r="N7089" s="16"/>
      <c r="O7089" s="3">
        <f>IF(Tabela2025Horario[[#This Row],[Media Agregada Todas as Usinas]]*$Q$3265&gt;100%,100%,Tabela2025Horario[[#This Row],[Media Agregada Todas as Usinas]]*$Q$3265)</f>
        <v>1</v>
      </c>
    </row>
    <row r="7090" spans="1:15" x14ac:dyDescent="0.25">
      <c r="A7090" s="16">
        <f>Tabela2025Horario[[#This Row],[DataHora]]</f>
        <v>45953.333333333336</v>
      </c>
      <c r="B7090" s="17">
        <v>2026</v>
      </c>
      <c r="C7090" s="24">
        <f>Tabela2025Horario[[#This Row],[Mês]]</f>
        <v>10</v>
      </c>
      <c r="D7090" s="24">
        <f>Tabela2025Horario[[#This Row],[Dia]]</f>
        <v>23</v>
      </c>
      <c r="E7090" s="24">
        <f>Tabela2025Horario[[#This Row],[Hora]]</f>
        <v>8</v>
      </c>
      <c r="F7090" s="25">
        <f>Tabela2025Horario[[#This Row],[Conj. Castilho]]</f>
        <v>0.78987528884276736</v>
      </c>
      <c r="G7090" s="25">
        <f>Tabela2025Horario[[#This Row],[Conj. Eol. Ventos Santa Eugênia]]</f>
        <v>0.51291684193155662</v>
      </c>
      <c r="H7090" s="25">
        <f>Tabela2025Horario[[#This Row],[Conj. Guaimbê]]</f>
        <v>0.87467508305233488</v>
      </c>
      <c r="I7090" s="16"/>
      <c r="J7090" s="16"/>
      <c r="K7090" s="16"/>
      <c r="L7090" s="16"/>
      <c r="M7090" s="16"/>
      <c r="N7090" s="16"/>
      <c r="O7090" s="3">
        <f>IF(Tabela2025Horario[[#This Row],[Media Agregada Todas as Usinas]]*$Q$3265&gt;100%,100%,Tabela2025Horario[[#This Row],[Media Agregada Todas as Usinas]]*$Q$3265)</f>
        <v>1</v>
      </c>
    </row>
    <row r="7091" spans="1:15" x14ac:dyDescent="0.25">
      <c r="A7091" s="16">
        <f>Tabela2025Horario[[#This Row],[DataHora]]</f>
        <v>45953.375</v>
      </c>
      <c r="B7091" s="17">
        <v>2026</v>
      </c>
      <c r="C7091" s="24">
        <f>Tabela2025Horario[[#This Row],[Mês]]</f>
        <v>10</v>
      </c>
      <c r="D7091" s="24">
        <f>Tabela2025Horario[[#This Row],[Dia]]</f>
        <v>23</v>
      </c>
      <c r="E7091" s="24">
        <f>Tabela2025Horario[[#This Row],[Hora]]</f>
        <v>9</v>
      </c>
      <c r="F7091" s="25">
        <f>Tabela2025Horario[[#This Row],[Conj. Castilho]]</f>
        <v>0.83027959743864321</v>
      </c>
      <c r="G7091" s="25">
        <f>Tabela2025Horario[[#This Row],[Conj. Eol. Ventos Santa Eugênia]]</f>
        <v>0.64056151312220577</v>
      </c>
      <c r="H7091" s="25">
        <f>Tabela2025Horario[[#This Row],[Conj. Guaimbê]]</f>
        <v>0.92689471980508076</v>
      </c>
      <c r="I7091" s="16"/>
      <c r="J7091" s="16"/>
      <c r="K7091" s="16"/>
      <c r="L7091" s="16"/>
      <c r="M7091" s="16"/>
      <c r="N7091" s="16"/>
      <c r="O7091" s="3">
        <f>IF(Tabela2025Horario[[#This Row],[Media Agregada Todas as Usinas]]*$Q$3265&gt;100%,100%,Tabela2025Horario[[#This Row],[Media Agregada Todas as Usinas]]*$Q$3265)</f>
        <v>1</v>
      </c>
    </row>
    <row r="7092" spans="1:15" x14ac:dyDescent="0.25">
      <c r="A7092" s="16">
        <f>Tabela2025Horario[[#This Row],[DataHora]]</f>
        <v>45953.416666666664</v>
      </c>
      <c r="B7092" s="17">
        <v>2026</v>
      </c>
      <c r="C7092" s="24">
        <f>Tabela2025Horario[[#This Row],[Mês]]</f>
        <v>10</v>
      </c>
      <c r="D7092" s="24">
        <f>Tabela2025Horario[[#This Row],[Dia]]</f>
        <v>23</v>
      </c>
      <c r="E7092" s="24">
        <f>Tabela2025Horario[[#This Row],[Hora]]</f>
        <v>10</v>
      </c>
      <c r="F7092" s="25">
        <f>Tabela2025Horario[[#This Row],[Conj. Castilho]]</f>
        <v>0.8337299536832683</v>
      </c>
      <c r="G7092" s="25">
        <f>Tabela2025Horario[[#This Row],[Conj. Eol. Ventos Santa Eugênia]]</f>
        <v>0.66351204588420165</v>
      </c>
      <c r="H7092" s="25">
        <f>Tabela2025Horario[[#This Row],[Conj. Guaimbê]]</f>
        <v>0.91537744110934338</v>
      </c>
      <c r="I7092" s="16"/>
      <c r="J7092" s="16"/>
      <c r="K7092" s="16"/>
      <c r="L7092" s="16"/>
      <c r="M7092" s="16"/>
      <c r="N7092" s="16"/>
      <c r="O7092" s="3">
        <f>IF(Tabela2025Horario[[#This Row],[Media Agregada Todas as Usinas]]*$Q$3265&gt;100%,100%,Tabela2025Horario[[#This Row],[Media Agregada Todas as Usinas]]*$Q$3265)</f>
        <v>1</v>
      </c>
    </row>
    <row r="7093" spans="1:15" x14ac:dyDescent="0.25">
      <c r="A7093" s="16">
        <f>Tabela2025Horario[[#This Row],[DataHora]]</f>
        <v>45953.458333333336</v>
      </c>
      <c r="B7093" s="17">
        <v>2026</v>
      </c>
      <c r="C7093" s="24">
        <f>Tabela2025Horario[[#This Row],[Mês]]</f>
        <v>10</v>
      </c>
      <c r="D7093" s="24">
        <f>Tabela2025Horario[[#This Row],[Dia]]</f>
        <v>23</v>
      </c>
      <c r="E7093" s="24">
        <f>Tabela2025Horario[[#This Row],[Hora]]</f>
        <v>11</v>
      </c>
      <c r="F7093" s="25">
        <f>Tabela2025Horario[[#This Row],[Conj. Castilho]]</f>
        <v>0.81094049576513061</v>
      </c>
      <c r="G7093" s="25">
        <f>Tabela2025Horario[[#This Row],[Conj. Eol. Ventos Santa Eugênia]]</f>
        <v>0.68571651254342292</v>
      </c>
      <c r="H7093" s="25">
        <f>Tabela2025Horario[[#This Row],[Conj. Guaimbê]]</f>
        <v>0.84341056194466524</v>
      </c>
      <c r="I7093" s="16"/>
      <c r="J7093" s="16"/>
      <c r="K7093" s="16"/>
      <c r="L7093" s="16"/>
      <c r="M7093" s="16"/>
      <c r="N7093" s="16"/>
      <c r="O7093" s="3">
        <f>IF(Tabela2025Horario[[#This Row],[Media Agregada Todas as Usinas]]*$Q$3265&gt;100%,100%,Tabela2025Horario[[#This Row],[Media Agregada Todas as Usinas]]*$Q$3265)</f>
        <v>1</v>
      </c>
    </row>
    <row r="7094" spans="1:15" x14ac:dyDescent="0.25">
      <c r="A7094" s="16">
        <f>Tabela2025Horario[[#This Row],[DataHora]]</f>
        <v>45953.5</v>
      </c>
      <c r="B7094" s="17">
        <v>2026</v>
      </c>
      <c r="C7094" s="24">
        <f>Tabela2025Horario[[#This Row],[Mês]]</f>
        <v>10</v>
      </c>
      <c r="D7094" s="24">
        <f>Tabela2025Horario[[#This Row],[Dia]]</f>
        <v>23</v>
      </c>
      <c r="E7094" s="24">
        <f>Tabela2025Horario[[#This Row],[Hora]]</f>
        <v>12</v>
      </c>
      <c r="F7094" s="25">
        <f>Tabela2025Horario[[#This Row],[Conj. Castilho]]</f>
        <v>0.79898159000326863</v>
      </c>
      <c r="G7094" s="25">
        <f>Tabela2025Horario[[#This Row],[Conj. Eol. Ventos Santa Eugênia]]</f>
        <v>0.69158258749708246</v>
      </c>
      <c r="H7094" s="25">
        <f>Tabela2025Horario[[#This Row],[Conj. Guaimbê]]</f>
        <v>0.82920177187397015</v>
      </c>
      <c r="I7094" s="16"/>
      <c r="J7094" s="16"/>
      <c r="K7094" s="16"/>
      <c r="L7094" s="16"/>
      <c r="M7094" s="16"/>
      <c r="N7094" s="16"/>
      <c r="O7094" s="3">
        <f>IF(Tabela2025Horario[[#This Row],[Media Agregada Todas as Usinas]]*$Q$3265&gt;100%,100%,Tabela2025Horario[[#This Row],[Media Agregada Todas as Usinas]]*$Q$3265)</f>
        <v>1</v>
      </c>
    </row>
    <row r="7095" spans="1:15" x14ac:dyDescent="0.25">
      <c r="A7095" s="16">
        <f>Tabela2025Horario[[#This Row],[DataHora]]</f>
        <v>45953.541666666664</v>
      </c>
      <c r="B7095" s="17">
        <v>2026</v>
      </c>
      <c r="C7095" s="24">
        <f>Tabela2025Horario[[#This Row],[Mês]]</f>
        <v>10</v>
      </c>
      <c r="D7095" s="24">
        <f>Tabela2025Horario[[#This Row],[Dia]]</f>
        <v>23</v>
      </c>
      <c r="E7095" s="24">
        <f>Tabela2025Horario[[#This Row],[Hora]]</f>
        <v>13</v>
      </c>
      <c r="F7095" s="25">
        <f>Tabela2025Horario[[#This Row],[Conj. Castilho]]</f>
        <v>0.69285343802302679</v>
      </c>
      <c r="G7095" s="25">
        <f>Tabela2025Horario[[#This Row],[Conj. Eol. Ventos Santa Eugênia]]</f>
        <v>0.65419255303511292</v>
      </c>
      <c r="H7095" s="25">
        <f>Tabela2025Horario[[#This Row],[Conj. Guaimbê]]</f>
        <v>0.68715359358695061</v>
      </c>
      <c r="I7095" s="16"/>
      <c r="J7095" s="16"/>
      <c r="K7095" s="16"/>
      <c r="L7095" s="16"/>
      <c r="M7095" s="16"/>
      <c r="N7095" s="16"/>
      <c r="O7095" s="3">
        <f>IF(Tabela2025Horario[[#This Row],[Media Agregada Todas as Usinas]]*$Q$3265&gt;100%,100%,Tabela2025Horario[[#This Row],[Media Agregada Todas as Usinas]]*$Q$3265)</f>
        <v>1</v>
      </c>
    </row>
    <row r="7096" spans="1:15" x14ac:dyDescent="0.25">
      <c r="A7096" s="16">
        <f>Tabela2025Horario[[#This Row],[DataHora]]</f>
        <v>45953.583333333336</v>
      </c>
      <c r="B7096" s="17">
        <v>2026</v>
      </c>
      <c r="C7096" s="24">
        <f>Tabela2025Horario[[#This Row],[Mês]]</f>
        <v>10</v>
      </c>
      <c r="D7096" s="24">
        <f>Tabela2025Horario[[#This Row],[Dia]]</f>
        <v>23</v>
      </c>
      <c r="E7096" s="24">
        <f>Tabela2025Horario[[#This Row],[Hora]]</f>
        <v>14</v>
      </c>
      <c r="F7096" s="25">
        <f>Tabela2025Horario[[#This Row],[Conj. Castilho]]</f>
        <v>0.58103187031258841</v>
      </c>
      <c r="G7096" s="25">
        <f>Tabela2025Horario[[#This Row],[Conj. Eol. Ventos Santa Eugênia]]</f>
        <v>0.50189086040196107</v>
      </c>
      <c r="H7096" s="25">
        <f>Tabela2025Horario[[#This Row],[Conj. Guaimbê]]</f>
        <v>0.56634744773711754</v>
      </c>
      <c r="I7096" s="16"/>
      <c r="J7096" s="16"/>
      <c r="K7096" s="16"/>
      <c r="L7096" s="16"/>
      <c r="M7096" s="16"/>
      <c r="N7096" s="16"/>
      <c r="O7096" s="3">
        <f>IF(Tabela2025Horario[[#This Row],[Media Agregada Todas as Usinas]]*$Q$3265&gt;100%,100%,Tabela2025Horario[[#This Row],[Media Agregada Todas as Usinas]]*$Q$3265)</f>
        <v>1</v>
      </c>
    </row>
    <row r="7097" spans="1:15" x14ac:dyDescent="0.25">
      <c r="A7097" s="16">
        <f>Tabela2025Horario[[#This Row],[DataHora]]</f>
        <v>45953.625</v>
      </c>
      <c r="B7097" s="17">
        <v>2026</v>
      </c>
      <c r="C7097" s="24">
        <f>Tabela2025Horario[[#This Row],[Mês]]</f>
        <v>10</v>
      </c>
      <c r="D7097" s="24">
        <f>Tabela2025Horario[[#This Row],[Dia]]</f>
        <v>23</v>
      </c>
      <c r="E7097" s="24">
        <f>Tabela2025Horario[[#This Row],[Hora]]</f>
        <v>15</v>
      </c>
      <c r="F7097" s="25">
        <f>Tabela2025Horario[[#This Row],[Conj. Castilho]]</f>
        <v>0.44525081437709091</v>
      </c>
      <c r="G7097" s="25">
        <f>Tabela2025Horario[[#This Row],[Conj. Eol. Ventos Santa Eugênia]]</f>
        <v>0.35317016886085129</v>
      </c>
      <c r="H7097" s="25">
        <f>Tabela2025Horario[[#This Row],[Conj. Guaimbê]]</f>
        <v>0.26691022127092912</v>
      </c>
      <c r="I7097" s="16"/>
      <c r="J7097" s="16"/>
      <c r="K7097" s="16"/>
      <c r="L7097" s="16"/>
      <c r="M7097" s="16"/>
      <c r="N7097" s="16"/>
      <c r="O7097" s="3">
        <f>IF(Tabela2025Horario[[#This Row],[Media Agregada Todas as Usinas]]*$Q$3265&gt;100%,100%,Tabela2025Horario[[#This Row],[Media Agregada Todas as Usinas]]*$Q$3265)</f>
        <v>1</v>
      </c>
    </row>
    <row r="7098" spans="1:15" x14ac:dyDescent="0.25">
      <c r="A7098" s="16">
        <f>Tabela2025Horario[[#This Row],[DataHora]]</f>
        <v>45953.666666666664</v>
      </c>
      <c r="B7098" s="17">
        <v>2026</v>
      </c>
      <c r="C7098" s="24">
        <f>Tabela2025Horario[[#This Row],[Mês]]</f>
        <v>10</v>
      </c>
      <c r="D7098" s="24">
        <f>Tabela2025Horario[[#This Row],[Dia]]</f>
        <v>23</v>
      </c>
      <c r="E7098" s="24">
        <f>Tabela2025Horario[[#This Row],[Hora]]</f>
        <v>16</v>
      </c>
      <c r="F7098" s="25">
        <f>Tabela2025Horario[[#This Row],[Conj. Castilho]]</f>
        <v>0.17706649556408324</v>
      </c>
      <c r="G7098" s="25">
        <f>Tabela2025Horario[[#This Row],[Conj. Eol. Ventos Santa Eugênia]]</f>
        <v>0.13232393130250869</v>
      </c>
      <c r="H7098" s="25">
        <f>Tabela2025Horario[[#This Row],[Conj. Guaimbê]]</f>
        <v>0</v>
      </c>
      <c r="I7098" s="16"/>
      <c r="J7098" s="16"/>
      <c r="K7098" s="16"/>
      <c r="L7098" s="16"/>
      <c r="M7098" s="16"/>
      <c r="N7098" s="16"/>
      <c r="O7098" s="3">
        <f>IF(Tabela2025Horario[[#This Row],[Media Agregada Todas as Usinas]]*$Q$3265&gt;100%,100%,Tabela2025Horario[[#This Row],[Media Agregada Todas as Usinas]]*$Q$3265)</f>
        <v>0.74356676979596092</v>
      </c>
    </row>
    <row r="7099" spans="1:15" x14ac:dyDescent="0.25">
      <c r="A7099" s="16">
        <f>Tabela2025Horario[[#This Row],[DataHora]]</f>
        <v>45953.708333333336</v>
      </c>
      <c r="B7099" s="17">
        <v>2026</v>
      </c>
      <c r="C7099" s="24">
        <f>Tabela2025Horario[[#This Row],[Mês]]</f>
        <v>10</v>
      </c>
      <c r="D7099" s="24">
        <f>Tabela2025Horario[[#This Row],[Dia]]</f>
        <v>23</v>
      </c>
      <c r="E7099" s="24">
        <f>Tabela2025Horario[[#This Row],[Hora]]</f>
        <v>17</v>
      </c>
      <c r="F7099" s="25">
        <f>Tabela2025Horario[[#This Row],[Conj. Castilho]]</f>
        <v>0</v>
      </c>
      <c r="G7099" s="25">
        <f>Tabela2025Horario[[#This Row],[Conj. Eol. Ventos Santa Eugênia]]</f>
        <v>0</v>
      </c>
      <c r="H7099" s="25">
        <f>Tabela2025Horario[[#This Row],[Conj. Guaimbê]]</f>
        <v>0</v>
      </c>
      <c r="I7099" s="16"/>
      <c r="J7099" s="16"/>
      <c r="K7099" s="16"/>
      <c r="L7099" s="16"/>
      <c r="M7099" s="16"/>
      <c r="N7099" s="16"/>
      <c r="O7099" s="3">
        <f>IF(Tabela2025Horario[[#This Row],[Media Agregada Todas as Usinas]]*$Q$3265&gt;100%,100%,Tabela2025Horario[[#This Row],[Media Agregada Todas as Usinas]]*$Q$3265)</f>
        <v>3.7731696407835955E-2</v>
      </c>
    </row>
    <row r="7100" spans="1:15" x14ac:dyDescent="0.25">
      <c r="A7100" s="16">
        <f>Tabela2025Horario[[#This Row],[DataHora]]</f>
        <v>45953.75</v>
      </c>
      <c r="B7100" s="17">
        <v>2026</v>
      </c>
      <c r="C7100" s="24">
        <f>Tabela2025Horario[[#This Row],[Mês]]</f>
        <v>10</v>
      </c>
      <c r="D7100" s="24">
        <f>Tabela2025Horario[[#This Row],[Dia]]</f>
        <v>23</v>
      </c>
      <c r="E7100" s="24">
        <f>Tabela2025Horario[[#This Row],[Hora]]</f>
        <v>18</v>
      </c>
      <c r="F7100" s="25">
        <f>Tabela2025Horario[[#This Row],[Conj. Castilho]]</f>
        <v>0</v>
      </c>
      <c r="G7100" s="25">
        <f>Tabela2025Horario[[#This Row],[Conj. Eol. Ventos Santa Eugênia]]</f>
        <v>0</v>
      </c>
      <c r="H7100" s="25">
        <f>Tabela2025Horario[[#This Row],[Conj. Guaimbê]]</f>
        <v>0</v>
      </c>
      <c r="I7100" s="16"/>
      <c r="J7100" s="16"/>
      <c r="K7100" s="16"/>
      <c r="L7100" s="16"/>
      <c r="M7100" s="16"/>
      <c r="N7100" s="16"/>
      <c r="O7100" s="3">
        <f>IF(Tabela2025Horario[[#This Row],[Media Agregada Todas as Usinas]]*$Q$3265&gt;100%,100%,Tabela2025Horario[[#This Row],[Media Agregada Todas as Usinas]]*$Q$3265)</f>
        <v>0</v>
      </c>
    </row>
    <row r="7101" spans="1:15" x14ac:dyDescent="0.25">
      <c r="A7101" s="16">
        <f>Tabela2025Horario[[#This Row],[DataHora]]</f>
        <v>45953.791666666664</v>
      </c>
      <c r="B7101" s="17">
        <v>2026</v>
      </c>
      <c r="C7101" s="24">
        <f>Tabela2025Horario[[#This Row],[Mês]]</f>
        <v>10</v>
      </c>
      <c r="D7101" s="24">
        <f>Tabela2025Horario[[#This Row],[Dia]]</f>
        <v>23</v>
      </c>
      <c r="E7101" s="24">
        <f>Tabela2025Horario[[#This Row],[Hora]]</f>
        <v>19</v>
      </c>
      <c r="F7101" s="25">
        <f>Tabela2025Horario[[#This Row],[Conj. Castilho]]</f>
        <v>0</v>
      </c>
      <c r="G7101" s="25">
        <f>Tabela2025Horario[[#This Row],[Conj. Eol. Ventos Santa Eugênia]]</f>
        <v>0</v>
      </c>
      <c r="H7101" s="25">
        <f>Tabela2025Horario[[#This Row],[Conj. Guaimbê]]</f>
        <v>0</v>
      </c>
      <c r="I7101" s="16"/>
      <c r="J7101" s="16"/>
      <c r="K7101" s="16"/>
      <c r="L7101" s="16"/>
      <c r="M7101" s="16"/>
      <c r="N7101" s="16"/>
      <c r="O7101" s="3">
        <f>IF(Tabela2025Horario[[#This Row],[Media Agregada Todas as Usinas]]*$Q$3265&gt;100%,100%,Tabela2025Horario[[#This Row],[Media Agregada Todas as Usinas]]*$Q$3265)</f>
        <v>0</v>
      </c>
    </row>
    <row r="7102" spans="1:15" x14ac:dyDescent="0.25">
      <c r="A7102" s="16">
        <f>Tabela2025Horario[[#This Row],[DataHora]]</f>
        <v>45953.833333333336</v>
      </c>
      <c r="B7102" s="17">
        <v>2026</v>
      </c>
      <c r="C7102" s="24">
        <f>Tabela2025Horario[[#This Row],[Mês]]</f>
        <v>10</v>
      </c>
      <c r="D7102" s="24">
        <f>Tabela2025Horario[[#This Row],[Dia]]</f>
        <v>23</v>
      </c>
      <c r="E7102" s="24">
        <f>Tabela2025Horario[[#This Row],[Hora]]</f>
        <v>20</v>
      </c>
      <c r="F7102" s="25">
        <f>Tabela2025Horario[[#This Row],[Conj. Castilho]]</f>
        <v>0</v>
      </c>
      <c r="G7102" s="25">
        <f>Tabela2025Horario[[#This Row],[Conj. Eol. Ventos Santa Eugênia]]</f>
        <v>0</v>
      </c>
      <c r="H7102" s="25">
        <f>Tabela2025Horario[[#This Row],[Conj. Guaimbê]]</f>
        <v>0</v>
      </c>
      <c r="I7102" s="16"/>
      <c r="J7102" s="16"/>
      <c r="K7102" s="16"/>
      <c r="L7102" s="16"/>
      <c r="M7102" s="16"/>
      <c r="N7102" s="16"/>
      <c r="O7102" s="3">
        <f>IF(Tabela2025Horario[[#This Row],[Media Agregada Todas as Usinas]]*$Q$3265&gt;100%,100%,Tabela2025Horario[[#This Row],[Media Agregada Todas as Usinas]]*$Q$3265)</f>
        <v>0</v>
      </c>
    </row>
    <row r="7103" spans="1:15" x14ac:dyDescent="0.25">
      <c r="A7103" s="16">
        <f>Tabela2025Horario[[#This Row],[DataHora]]</f>
        <v>45953.875</v>
      </c>
      <c r="B7103" s="17">
        <v>2026</v>
      </c>
      <c r="C7103" s="24">
        <f>Tabela2025Horario[[#This Row],[Mês]]</f>
        <v>10</v>
      </c>
      <c r="D7103" s="24">
        <f>Tabela2025Horario[[#This Row],[Dia]]</f>
        <v>23</v>
      </c>
      <c r="E7103" s="24">
        <f>Tabela2025Horario[[#This Row],[Hora]]</f>
        <v>21</v>
      </c>
      <c r="F7103" s="25">
        <f>Tabela2025Horario[[#This Row],[Conj. Castilho]]</f>
        <v>0</v>
      </c>
      <c r="G7103" s="25">
        <f>Tabela2025Horario[[#This Row],[Conj. Eol. Ventos Santa Eugênia]]</f>
        <v>0</v>
      </c>
      <c r="H7103" s="25">
        <f>Tabela2025Horario[[#This Row],[Conj. Guaimbê]]</f>
        <v>0</v>
      </c>
      <c r="I7103" s="16"/>
      <c r="J7103" s="16"/>
      <c r="K7103" s="16"/>
      <c r="L7103" s="16"/>
      <c r="M7103" s="16"/>
      <c r="N7103" s="16"/>
      <c r="O7103" s="3">
        <f>IF(Tabela2025Horario[[#This Row],[Media Agregada Todas as Usinas]]*$Q$3265&gt;100%,100%,Tabela2025Horario[[#This Row],[Media Agregada Todas as Usinas]]*$Q$3265)</f>
        <v>0</v>
      </c>
    </row>
    <row r="7104" spans="1:15" x14ac:dyDescent="0.25">
      <c r="A7104" s="16">
        <f>Tabela2025Horario[[#This Row],[DataHora]]</f>
        <v>45953.916666666664</v>
      </c>
      <c r="B7104" s="17">
        <v>2026</v>
      </c>
      <c r="C7104" s="24">
        <f>Tabela2025Horario[[#This Row],[Mês]]</f>
        <v>10</v>
      </c>
      <c r="D7104" s="24">
        <f>Tabela2025Horario[[#This Row],[Dia]]</f>
        <v>23</v>
      </c>
      <c r="E7104" s="24">
        <f>Tabela2025Horario[[#This Row],[Hora]]</f>
        <v>22</v>
      </c>
      <c r="F7104" s="25">
        <f>Tabela2025Horario[[#This Row],[Conj. Castilho]]</f>
        <v>0</v>
      </c>
      <c r="G7104" s="25">
        <f>Tabela2025Horario[[#This Row],[Conj. Eol. Ventos Santa Eugênia]]</f>
        <v>0</v>
      </c>
      <c r="H7104" s="25">
        <f>Tabela2025Horario[[#This Row],[Conj. Guaimbê]]</f>
        <v>0</v>
      </c>
      <c r="I7104" s="16"/>
      <c r="J7104" s="16"/>
      <c r="K7104" s="16"/>
      <c r="L7104" s="16"/>
      <c r="M7104" s="16"/>
      <c r="N7104" s="16"/>
      <c r="O7104" s="3">
        <f>IF(Tabela2025Horario[[#This Row],[Media Agregada Todas as Usinas]]*$Q$3265&gt;100%,100%,Tabela2025Horario[[#This Row],[Media Agregada Todas as Usinas]]*$Q$3265)</f>
        <v>0</v>
      </c>
    </row>
    <row r="7105" spans="1:15" x14ac:dyDescent="0.25">
      <c r="A7105" s="16">
        <f>Tabela2025Horario[[#This Row],[DataHora]]</f>
        <v>45953.958333333336</v>
      </c>
      <c r="B7105" s="17">
        <v>2026</v>
      </c>
      <c r="C7105" s="24">
        <f>Tabela2025Horario[[#This Row],[Mês]]</f>
        <v>10</v>
      </c>
      <c r="D7105" s="24">
        <f>Tabela2025Horario[[#This Row],[Dia]]</f>
        <v>23</v>
      </c>
      <c r="E7105" s="24">
        <f>Tabela2025Horario[[#This Row],[Hora]]</f>
        <v>23</v>
      </c>
      <c r="F7105" s="25">
        <f>Tabela2025Horario[[#This Row],[Conj. Castilho]]</f>
        <v>0</v>
      </c>
      <c r="G7105" s="25">
        <f>Tabela2025Horario[[#This Row],[Conj. Eol. Ventos Santa Eugênia]]</f>
        <v>0</v>
      </c>
      <c r="H7105" s="25">
        <f>Tabela2025Horario[[#This Row],[Conj. Guaimbê]]</f>
        <v>0</v>
      </c>
      <c r="I7105" s="16"/>
      <c r="J7105" s="16"/>
      <c r="K7105" s="16"/>
      <c r="L7105" s="16"/>
      <c r="M7105" s="16"/>
      <c r="N7105" s="16"/>
      <c r="O7105" s="3">
        <f>IF(Tabela2025Horario[[#This Row],[Media Agregada Todas as Usinas]]*$Q$3265&gt;100%,100%,Tabela2025Horario[[#This Row],[Media Agregada Todas as Usinas]]*$Q$3265)</f>
        <v>0</v>
      </c>
    </row>
    <row r="7106" spans="1:15" x14ac:dyDescent="0.25">
      <c r="A7106" s="16">
        <f>Tabela2025Horario[[#This Row],[DataHora]]</f>
        <v>45954</v>
      </c>
      <c r="B7106" s="17">
        <v>2026</v>
      </c>
      <c r="C7106" s="24">
        <f>Tabela2025Horario[[#This Row],[Mês]]</f>
        <v>10</v>
      </c>
      <c r="D7106" s="24">
        <f>Tabela2025Horario[[#This Row],[Dia]]</f>
        <v>24</v>
      </c>
      <c r="E7106" s="24">
        <f>Tabela2025Horario[[#This Row],[Hora]]</f>
        <v>0</v>
      </c>
      <c r="F7106" s="25">
        <f>Tabela2025Horario[[#This Row],[Conj. Castilho]]</f>
        <v>0</v>
      </c>
      <c r="G7106" s="25">
        <f>Tabela2025Horario[[#This Row],[Conj. Eol. Ventos Santa Eugênia]]</f>
        <v>0</v>
      </c>
      <c r="H7106" s="25">
        <f>Tabela2025Horario[[#This Row],[Conj. Guaimbê]]</f>
        <v>0</v>
      </c>
      <c r="I7106" s="16"/>
      <c r="J7106" s="16"/>
      <c r="K7106" s="16"/>
      <c r="L7106" s="16"/>
      <c r="M7106" s="16"/>
      <c r="N7106" s="16"/>
      <c r="O7106" s="3">
        <f>IF(Tabela2025Horario[[#This Row],[Media Agregada Todas as Usinas]]*$Q$3265&gt;100%,100%,Tabela2025Horario[[#This Row],[Media Agregada Todas as Usinas]]*$Q$3265)</f>
        <v>0</v>
      </c>
    </row>
    <row r="7107" spans="1:15" x14ac:dyDescent="0.25">
      <c r="A7107" s="16">
        <f>Tabela2025Horario[[#This Row],[DataHora]]</f>
        <v>45954.041666666664</v>
      </c>
      <c r="B7107" s="17">
        <v>2026</v>
      </c>
      <c r="C7107" s="24">
        <f>Tabela2025Horario[[#This Row],[Mês]]</f>
        <v>10</v>
      </c>
      <c r="D7107" s="24">
        <f>Tabela2025Horario[[#This Row],[Dia]]</f>
        <v>24</v>
      </c>
      <c r="E7107" s="24">
        <f>Tabela2025Horario[[#This Row],[Hora]]</f>
        <v>1</v>
      </c>
      <c r="F7107" s="25">
        <f>Tabela2025Horario[[#This Row],[Conj. Castilho]]</f>
        <v>0</v>
      </c>
      <c r="G7107" s="25">
        <f>Tabela2025Horario[[#This Row],[Conj. Eol. Ventos Santa Eugênia]]</f>
        <v>0</v>
      </c>
      <c r="H7107" s="25">
        <f>Tabela2025Horario[[#This Row],[Conj. Guaimbê]]</f>
        <v>0</v>
      </c>
      <c r="I7107" s="16"/>
      <c r="J7107" s="16"/>
      <c r="K7107" s="16"/>
      <c r="L7107" s="16"/>
      <c r="M7107" s="16"/>
      <c r="N7107" s="16"/>
      <c r="O7107" s="3">
        <f>IF(Tabela2025Horario[[#This Row],[Media Agregada Todas as Usinas]]*$Q$3265&gt;100%,100%,Tabela2025Horario[[#This Row],[Media Agregada Todas as Usinas]]*$Q$3265)</f>
        <v>0</v>
      </c>
    </row>
    <row r="7108" spans="1:15" x14ac:dyDescent="0.25">
      <c r="A7108" s="16">
        <f>Tabela2025Horario[[#This Row],[DataHora]]</f>
        <v>45954.083333333336</v>
      </c>
      <c r="B7108" s="17">
        <v>2026</v>
      </c>
      <c r="C7108" s="24">
        <f>Tabela2025Horario[[#This Row],[Mês]]</f>
        <v>10</v>
      </c>
      <c r="D7108" s="24">
        <f>Tabela2025Horario[[#This Row],[Dia]]</f>
        <v>24</v>
      </c>
      <c r="E7108" s="24">
        <f>Tabela2025Horario[[#This Row],[Hora]]</f>
        <v>2</v>
      </c>
      <c r="F7108" s="25">
        <f>Tabela2025Horario[[#This Row],[Conj. Castilho]]</f>
        <v>0</v>
      </c>
      <c r="G7108" s="25">
        <f>Tabela2025Horario[[#This Row],[Conj. Eol. Ventos Santa Eugênia]]</f>
        <v>0</v>
      </c>
      <c r="H7108" s="25">
        <f>Tabela2025Horario[[#This Row],[Conj. Guaimbê]]</f>
        <v>0</v>
      </c>
      <c r="I7108" s="16"/>
      <c r="J7108" s="16"/>
      <c r="K7108" s="16"/>
      <c r="L7108" s="16"/>
      <c r="M7108" s="16"/>
      <c r="N7108" s="16"/>
      <c r="O7108" s="3">
        <f>IF(Tabela2025Horario[[#This Row],[Media Agregada Todas as Usinas]]*$Q$3265&gt;100%,100%,Tabela2025Horario[[#This Row],[Media Agregada Todas as Usinas]]*$Q$3265)</f>
        <v>0.1425388105540959</v>
      </c>
    </row>
    <row r="7109" spans="1:15" x14ac:dyDescent="0.25">
      <c r="A7109" s="16">
        <f>Tabela2025Horario[[#This Row],[DataHora]]</f>
        <v>45954.125</v>
      </c>
      <c r="B7109" s="17">
        <v>2026</v>
      </c>
      <c r="C7109" s="24">
        <f>Tabela2025Horario[[#This Row],[Mês]]</f>
        <v>10</v>
      </c>
      <c r="D7109" s="24">
        <f>Tabela2025Horario[[#This Row],[Dia]]</f>
        <v>24</v>
      </c>
      <c r="E7109" s="24">
        <f>Tabela2025Horario[[#This Row],[Hora]]</f>
        <v>3</v>
      </c>
      <c r="F7109" s="25">
        <f>Tabela2025Horario[[#This Row],[Conj. Castilho]]</f>
        <v>0</v>
      </c>
      <c r="G7109" s="25">
        <f>Tabela2025Horario[[#This Row],[Conj. Eol. Ventos Santa Eugênia]]</f>
        <v>0</v>
      </c>
      <c r="H7109" s="25">
        <f>Tabela2025Horario[[#This Row],[Conj. Guaimbê]]</f>
        <v>0</v>
      </c>
      <c r="I7109" s="16"/>
      <c r="J7109" s="16"/>
      <c r="K7109" s="16"/>
      <c r="L7109" s="16"/>
      <c r="M7109" s="16"/>
      <c r="N7109" s="16"/>
      <c r="O7109" s="3">
        <f>IF(Tabela2025Horario[[#This Row],[Media Agregada Todas as Usinas]]*$Q$3265&gt;100%,100%,Tabela2025Horario[[#This Row],[Media Agregada Todas as Usinas]]*$Q$3265)</f>
        <v>0.2350270372675429</v>
      </c>
    </row>
    <row r="7110" spans="1:15" x14ac:dyDescent="0.25">
      <c r="A7110" s="16">
        <f>Tabela2025Horario[[#This Row],[DataHora]]</f>
        <v>45954.166666666664</v>
      </c>
      <c r="B7110" s="17">
        <v>2026</v>
      </c>
      <c r="C7110" s="24">
        <f>Tabela2025Horario[[#This Row],[Mês]]</f>
        <v>10</v>
      </c>
      <c r="D7110" s="24">
        <f>Tabela2025Horario[[#This Row],[Dia]]</f>
        <v>24</v>
      </c>
      <c r="E7110" s="24">
        <f>Tabela2025Horario[[#This Row],[Hora]]</f>
        <v>4</v>
      </c>
      <c r="F7110" s="25">
        <f>Tabela2025Horario[[#This Row],[Conj. Castilho]]</f>
        <v>0</v>
      </c>
      <c r="G7110" s="25">
        <f>Tabela2025Horario[[#This Row],[Conj. Eol. Ventos Santa Eugênia]]</f>
        <v>0</v>
      </c>
      <c r="H7110" s="25">
        <f>Tabela2025Horario[[#This Row],[Conj. Guaimbê]]</f>
        <v>0</v>
      </c>
      <c r="I7110" s="16"/>
      <c r="J7110" s="16"/>
      <c r="K7110" s="16"/>
      <c r="L7110" s="16"/>
      <c r="M7110" s="16"/>
      <c r="N7110" s="16"/>
      <c r="O7110" s="3">
        <f>IF(Tabela2025Horario[[#This Row],[Media Agregada Todas as Usinas]]*$Q$3265&gt;100%,100%,Tabela2025Horario[[#This Row],[Media Agregada Todas as Usinas]]*$Q$3265)</f>
        <v>0.20898161221683009</v>
      </c>
    </row>
    <row r="7111" spans="1:15" x14ac:dyDescent="0.25">
      <c r="A7111" s="16">
        <f>Tabela2025Horario[[#This Row],[DataHora]]</f>
        <v>45954.208333333336</v>
      </c>
      <c r="B7111" s="17">
        <v>2026</v>
      </c>
      <c r="C7111" s="24">
        <f>Tabela2025Horario[[#This Row],[Mês]]</f>
        <v>10</v>
      </c>
      <c r="D7111" s="24">
        <f>Tabela2025Horario[[#This Row],[Dia]]</f>
        <v>24</v>
      </c>
      <c r="E7111" s="24">
        <f>Tabela2025Horario[[#This Row],[Hora]]</f>
        <v>5</v>
      </c>
      <c r="F7111" s="25">
        <f>Tabela2025Horario[[#This Row],[Conj. Castilho]]</f>
        <v>0</v>
      </c>
      <c r="G7111" s="25">
        <f>Tabela2025Horario[[#This Row],[Conj. Eol. Ventos Santa Eugênia]]</f>
        <v>0</v>
      </c>
      <c r="H7111" s="25">
        <f>Tabela2025Horario[[#This Row],[Conj. Guaimbê]]</f>
        <v>0</v>
      </c>
      <c r="I7111" s="16"/>
      <c r="J7111" s="16"/>
      <c r="K7111" s="16"/>
      <c r="L7111" s="16"/>
      <c r="M7111" s="16"/>
      <c r="N7111" s="16"/>
      <c r="O7111" s="3">
        <f>IF(Tabela2025Horario[[#This Row],[Media Agregada Todas as Usinas]]*$Q$3265&gt;100%,100%,Tabela2025Horario[[#This Row],[Media Agregada Todas as Usinas]]*$Q$3265)</f>
        <v>0.17092617765432944</v>
      </c>
    </row>
    <row r="7112" spans="1:15" x14ac:dyDescent="0.25">
      <c r="A7112" s="16">
        <f>Tabela2025Horario[[#This Row],[DataHora]]</f>
        <v>45954.25</v>
      </c>
      <c r="B7112" s="17">
        <v>2026</v>
      </c>
      <c r="C7112" s="24">
        <f>Tabela2025Horario[[#This Row],[Mês]]</f>
        <v>10</v>
      </c>
      <c r="D7112" s="24">
        <f>Tabela2025Horario[[#This Row],[Dia]]</f>
        <v>24</v>
      </c>
      <c r="E7112" s="24">
        <f>Tabela2025Horario[[#This Row],[Hora]]</f>
        <v>6</v>
      </c>
      <c r="F7112" s="25">
        <f>Tabela2025Horario[[#This Row],[Conj. Castilho]]</f>
        <v>0.36736001984947481</v>
      </c>
      <c r="G7112" s="25">
        <f>Tabela2025Horario[[#This Row],[Conj. Eol. Ventos Santa Eugênia]]</f>
        <v>0.13928195506325303</v>
      </c>
      <c r="H7112" s="25">
        <f>Tabela2025Horario[[#This Row],[Conj. Guaimbê]]</f>
        <v>0.35650864530868681</v>
      </c>
      <c r="I7112" s="16"/>
      <c r="J7112" s="16"/>
      <c r="K7112" s="16"/>
      <c r="L7112" s="16"/>
      <c r="M7112" s="16"/>
      <c r="N7112" s="16"/>
      <c r="O7112" s="3">
        <f>IF(Tabela2025Horario[[#This Row],[Media Agregada Todas as Usinas]]*$Q$3265&gt;100%,100%,Tabela2025Horario[[#This Row],[Media Agregada Todas as Usinas]]*$Q$3265)</f>
        <v>1</v>
      </c>
    </row>
    <row r="7113" spans="1:15" x14ac:dyDescent="0.25">
      <c r="A7113" s="16">
        <f>Tabela2025Horario[[#This Row],[DataHora]]</f>
        <v>45954.291666666664</v>
      </c>
      <c r="B7113" s="17">
        <v>2026</v>
      </c>
      <c r="C7113" s="24">
        <f>Tabela2025Horario[[#This Row],[Mês]]</f>
        <v>10</v>
      </c>
      <c r="D7113" s="24">
        <f>Tabela2025Horario[[#This Row],[Dia]]</f>
        <v>24</v>
      </c>
      <c r="E7113" s="24">
        <f>Tabela2025Horario[[#This Row],[Hora]]</f>
        <v>7</v>
      </c>
      <c r="F7113" s="25">
        <f>Tabela2025Horario[[#This Row],[Conj. Castilho]]</f>
        <v>0.87392318742417796</v>
      </c>
      <c r="G7113" s="25">
        <f>Tabela2025Horario[[#This Row],[Conj. Eol. Ventos Santa Eugênia]]</f>
        <v>0.30443328505864403</v>
      </c>
      <c r="H7113" s="25">
        <f>Tabela2025Horario[[#This Row],[Conj. Guaimbê]]</f>
        <v>0.87974364196348032</v>
      </c>
      <c r="I7113" s="16"/>
      <c r="J7113" s="16"/>
      <c r="K7113" s="16"/>
      <c r="L7113" s="16"/>
      <c r="M7113" s="16"/>
      <c r="N7113" s="16"/>
      <c r="O7113" s="3">
        <f>IF(Tabela2025Horario[[#This Row],[Media Agregada Todas as Usinas]]*$Q$3265&gt;100%,100%,Tabela2025Horario[[#This Row],[Media Agregada Todas as Usinas]]*$Q$3265)</f>
        <v>1</v>
      </c>
    </row>
    <row r="7114" spans="1:15" x14ac:dyDescent="0.25">
      <c r="A7114" s="16">
        <f>Tabela2025Horario[[#This Row],[DataHora]]</f>
        <v>45954.333333333336</v>
      </c>
      <c r="B7114" s="17">
        <v>2026</v>
      </c>
      <c r="C7114" s="24">
        <f>Tabela2025Horario[[#This Row],[Mês]]</f>
        <v>10</v>
      </c>
      <c r="D7114" s="24">
        <f>Tabela2025Horario[[#This Row],[Dia]]</f>
        <v>24</v>
      </c>
      <c r="E7114" s="24">
        <f>Tabela2025Horario[[#This Row],[Hora]]</f>
        <v>8</v>
      </c>
      <c r="F7114" s="25">
        <f>Tabela2025Horario[[#This Row],[Conj. Castilho]]</f>
        <v>0.899799646753078</v>
      </c>
      <c r="G7114" s="25">
        <f>Tabela2025Horario[[#This Row],[Conj. Eol. Ventos Santa Eugênia]]</f>
        <v>0.43433287620032968</v>
      </c>
      <c r="H7114" s="25">
        <f>Tabela2025Horario[[#This Row],[Conj. Guaimbê]]</f>
        <v>0.93341986868019244</v>
      </c>
      <c r="I7114" s="16"/>
      <c r="J7114" s="16"/>
      <c r="K7114" s="16"/>
      <c r="L7114" s="16"/>
      <c r="M7114" s="16"/>
      <c r="N7114" s="16"/>
      <c r="O7114" s="3">
        <f>IF(Tabela2025Horario[[#This Row],[Media Agregada Todas as Usinas]]*$Q$3265&gt;100%,100%,Tabela2025Horario[[#This Row],[Media Agregada Todas as Usinas]]*$Q$3265)</f>
        <v>1</v>
      </c>
    </row>
    <row r="7115" spans="1:15" x14ac:dyDescent="0.25">
      <c r="A7115" s="16">
        <f>Tabela2025Horario[[#This Row],[DataHora]]</f>
        <v>45954.375</v>
      </c>
      <c r="B7115" s="17">
        <v>2026</v>
      </c>
      <c r="C7115" s="24">
        <f>Tabela2025Horario[[#This Row],[Mês]]</f>
        <v>10</v>
      </c>
      <c r="D7115" s="24">
        <f>Tabela2025Horario[[#This Row],[Dia]]</f>
        <v>24</v>
      </c>
      <c r="E7115" s="24">
        <f>Tabela2025Horario[[#This Row],[Hora]]</f>
        <v>9</v>
      </c>
      <c r="F7115" s="25">
        <f>Tabela2025Horario[[#This Row],[Conj. Castilho]]</f>
        <v>0.90302977068383861</v>
      </c>
      <c r="G7115" s="25">
        <f>Tabela2025Horario[[#This Row],[Conj. Eol. Ventos Santa Eugênia]]</f>
        <v>0.54580615048840531</v>
      </c>
      <c r="H7115" s="25">
        <f>Tabela2025Horario[[#This Row],[Conj. Guaimbê]]</f>
        <v>0.95103403045302548</v>
      </c>
      <c r="I7115" s="16"/>
      <c r="J7115" s="16"/>
      <c r="K7115" s="16"/>
      <c r="L7115" s="16"/>
      <c r="M7115" s="16"/>
      <c r="N7115" s="16"/>
      <c r="O7115" s="3">
        <f>IF(Tabela2025Horario[[#This Row],[Media Agregada Todas as Usinas]]*$Q$3265&gt;100%,100%,Tabela2025Horario[[#This Row],[Media Agregada Todas as Usinas]]*$Q$3265)</f>
        <v>1</v>
      </c>
    </row>
    <row r="7116" spans="1:15" x14ac:dyDescent="0.25">
      <c r="A7116" s="16">
        <f>Tabela2025Horario[[#This Row],[DataHora]]</f>
        <v>45954.416666666664</v>
      </c>
      <c r="B7116" s="17">
        <v>2026</v>
      </c>
      <c r="C7116" s="24">
        <f>Tabela2025Horario[[#This Row],[Mês]]</f>
        <v>10</v>
      </c>
      <c r="D7116" s="24">
        <f>Tabela2025Horario[[#This Row],[Dia]]</f>
        <v>24</v>
      </c>
      <c r="E7116" s="24">
        <f>Tabela2025Horario[[#This Row],[Hora]]</f>
        <v>10</v>
      </c>
      <c r="F7116" s="25">
        <f>Tabela2025Horario[[#This Row],[Conj. Castilho]]</f>
        <v>0.86154319730648699</v>
      </c>
      <c r="G7116" s="25">
        <f>Tabela2025Horario[[#This Row],[Conj. Eol. Ventos Santa Eugênia]]</f>
        <v>0.57479257633914593</v>
      </c>
      <c r="H7116" s="25">
        <f>Tabela2025Horario[[#This Row],[Conj. Guaimbê]]</f>
        <v>0.8769559812334089</v>
      </c>
      <c r="I7116" s="16"/>
      <c r="J7116" s="16"/>
      <c r="K7116" s="16"/>
      <c r="L7116" s="16"/>
      <c r="M7116" s="16"/>
      <c r="N7116" s="16"/>
      <c r="O7116" s="3">
        <f>IF(Tabela2025Horario[[#This Row],[Media Agregada Todas as Usinas]]*$Q$3265&gt;100%,100%,Tabela2025Horario[[#This Row],[Media Agregada Todas as Usinas]]*$Q$3265)</f>
        <v>1</v>
      </c>
    </row>
    <row r="7117" spans="1:15" x14ac:dyDescent="0.25">
      <c r="A7117" s="16">
        <f>Tabela2025Horario[[#This Row],[DataHora]]</f>
        <v>45954.458333333336</v>
      </c>
      <c r="B7117" s="17">
        <v>2026</v>
      </c>
      <c r="C7117" s="24">
        <f>Tabela2025Horario[[#This Row],[Mês]]</f>
        <v>10</v>
      </c>
      <c r="D7117" s="24">
        <f>Tabela2025Horario[[#This Row],[Dia]]</f>
        <v>24</v>
      </c>
      <c r="E7117" s="24">
        <f>Tabela2025Horario[[#This Row],[Hora]]</f>
        <v>11</v>
      </c>
      <c r="F7117" s="25">
        <f>Tabela2025Horario[[#This Row],[Conj. Castilho]]</f>
        <v>0.80533082333336259</v>
      </c>
      <c r="G7117" s="25">
        <f>Tabela2025Horario[[#This Row],[Conj. Eol. Ventos Santa Eugênia]]</f>
        <v>0.50592285882437027</v>
      </c>
      <c r="H7117" s="25">
        <f>Tabela2025Horario[[#This Row],[Conj. Guaimbê]]</f>
        <v>0.74937024336918712</v>
      </c>
      <c r="I7117" s="16"/>
      <c r="J7117" s="16"/>
      <c r="K7117" s="16"/>
      <c r="L7117" s="16"/>
      <c r="M7117" s="16"/>
      <c r="N7117" s="16"/>
      <c r="O7117" s="3">
        <f>IF(Tabela2025Horario[[#This Row],[Media Agregada Todas as Usinas]]*$Q$3265&gt;100%,100%,Tabela2025Horario[[#This Row],[Media Agregada Todas as Usinas]]*$Q$3265)</f>
        <v>1</v>
      </c>
    </row>
    <row r="7118" spans="1:15" x14ac:dyDescent="0.25">
      <c r="A7118" s="16">
        <f>Tabela2025Horario[[#This Row],[DataHora]]</f>
        <v>45954.5</v>
      </c>
      <c r="B7118" s="17">
        <v>2026</v>
      </c>
      <c r="C7118" s="24">
        <f>Tabela2025Horario[[#This Row],[Mês]]</f>
        <v>10</v>
      </c>
      <c r="D7118" s="24">
        <f>Tabela2025Horario[[#This Row],[Dia]]</f>
        <v>24</v>
      </c>
      <c r="E7118" s="24">
        <f>Tabela2025Horario[[#This Row],[Hora]]</f>
        <v>12</v>
      </c>
      <c r="F7118" s="25">
        <f>Tabela2025Horario[[#This Row],[Conj. Castilho]]</f>
        <v>0</v>
      </c>
      <c r="G7118" s="25">
        <f>Tabela2025Horario[[#This Row],[Conj. Eol. Ventos Santa Eugênia]]</f>
        <v>0.44697216379109361</v>
      </c>
      <c r="H7118" s="25">
        <f>Tabela2025Horario[[#This Row],[Conj. Guaimbê]]</f>
        <v>0.71136155534676992</v>
      </c>
      <c r="I7118" s="16"/>
      <c r="J7118" s="16"/>
      <c r="K7118" s="16"/>
      <c r="L7118" s="16"/>
      <c r="M7118" s="16"/>
      <c r="N7118" s="16"/>
      <c r="O7118" s="3">
        <f>IF(Tabela2025Horario[[#This Row],[Media Agregada Todas as Usinas]]*$Q$3265&gt;100%,100%,Tabela2025Horario[[#This Row],[Media Agregada Todas as Usinas]]*$Q$3265)</f>
        <v>1</v>
      </c>
    </row>
    <row r="7119" spans="1:15" x14ac:dyDescent="0.25">
      <c r="A7119" s="16">
        <f>Tabela2025Horario[[#This Row],[DataHora]]</f>
        <v>45954.541666666664</v>
      </c>
      <c r="B7119" s="17">
        <v>2026</v>
      </c>
      <c r="C7119" s="24">
        <f>Tabela2025Horario[[#This Row],[Mês]]</f>
        <v>10</v>
      </c>
      <c r="D7119" s="24">
        <f>Tabela2025Horario[[#This Row],[Dia]]</f>
        <v>24</v>
      </c>
      <c r="E7119" s="24">
        <f>Tabela2025Horario[[#This Row],[Hora]]</f>
        <v>13</v>
      </c>
      <c r="F7119" s="25">
        <f>Tabela2025Horario[[#This Row],[Conj. Castilho]]</f>
        <v>0.64404657867657655</v>
      </c>
      <c r="G7119" s="25">
        <f>Tabela2025Horario[[#This Row],[Conj. Eol. Ventos Santa Eugênia]]</f>
        <v>0.31410584971002548</v>
      </c>
      <c r="H7119" s="25">
        <f>Tabela2025Horario[[#This Row],[Conj. Guaimbê]]</f>
        <v>0.28371336765901439</v>
      </c>
      <c r="I7119" s="16"/>
      <c r="J7119" s="16"/>
      <c r="K7119" s="16"/>
      <c r="L7119" s="16"/>
      <c r="M7119" s="16"/>
      <c r="N7119" s="16"/>
      <c r="O7119" s="3">
        <f>IF(Tabela2025Horario[[#This Row],[Media Agregada Todas as Usinas]]*$Q$3265&gt;100%,100%,Tabela2025Horario[[#This Row],[Media Agregada Todas as Usinas]]*$Q$3265)</f>
        <v>1</v>
      </c>
    </row>
    <row r="7120" spans="1:15" x14ac:dyDescent="0.25">
      <c r="A7120" s="16">
        <f>Tabela2025Horario[[#This Row],[DataHora]]</f>
        <v>45954.583333333336</v>
      </c>
      <c r="B7120" s="17">
        <v>2026</v>
      </c>
      <c r="C7120" s="24">
        <f>Tabela2025Horario[[#This Row],[Mês]]</f>
        <v>10</v>
      </c>
      <c r="D7120" s="24">
        <f>Tabela2025Horario[[#This Row],[Dia]]</f>
        <v>24</v>
      </c>
      <c r="E7120" s="24">
        <f>Tabela2025Horario[[#This Row],[Hora]]</f>
        <v>14</v>
      </c>
      <c r="F7120" s="25">
        <f>Tabela2025Horario[[#This Row],[Conj. Castilho]]</f>
        <v>0.28413677054324682</v>
      </c>
      <c r="G7120" s="25">
        <f>Tabela2025Horario[[#This Row],[Conj. Eol. Ventos Santa Eugênia]]</f>
        <v>4.9577375278042596E-2</v>
      </c>
      <c r="H7120" s="25">
        <f>Tabela2025Horario[[#This Row],[Conj. Guaimbê]]</f>
        <v>0.16525941750037015</v>
      </c>
      <c r="I7120" s="16"/>
      <c r="J7120" s="16"/>
      <c r="K7120" s="16"/>
      <c r="L7120" s="16"/>
      <c r="M7120" s="16"/>
      <c r="N7120" s="16"/>
      <c r="O7120" s="3">
        <f>IF(Tabela2025Horario[[#This Row],[Media Agregada Todas as Usinas]]*$Q$3265&gt;100%,100%,Tabela2025Horario[[#This Row],[Media Agregada Todas as Usinas]]*$Q$3265)</f>
        <v>0.44358361695677728</v>
      </c>
    </row>
    <row r="7121" spans="1:15" x14ac:dyDescent="0.25">
      <c r="A7121" s="16">
        <f>Tabela2025Horario[[#This Row],[DataHora]]</f>
        <v>45954.625</v>
      </c>
      <c r="B7121" s="17">
        <v>2026</v>
      </c>
      <c r="C7121" s="24">
        <f>Tabela2025Horario[[#This Row],[Mês]]</f>
        <v>10</v>
      </c>
      <c r="D7121" s="24">
        <f>Tabela2025Horario[[#This Row],[Dia]]</f>
        <v>24</v>
      </c>
      <c r="E7121" s="24">
        <f>Tabela2025Horario[[#This Row],[Hora]]</f>
        <v>15</v>
      </c>
      <c r="F7121" s="25">
        <f>Tabela2025Horario[[#This Row],[Conj. Castilho]]</f>
        <v>0</v>
      </c>
      <c r="G7121" s="25">
        <f>Tabela2025Horario[[#This Row],[Conj. Eol. Ventos Santa Eugênia]]</f>
        <v>0</v>
      </c>
      <c r="H7121" s="25">
        <f>Tabela2025Horario[[#This Row],[Conj. Guaimbê]]</f>
        <v>0</v>
      </c>
      <c r="I7121" s="16"/>
      <c r="J7121" s="16"/>
      <c r="K7121" s="16"/>
      <c r="L7121" s="16"/>
      <c r="M7121" s="16"/>
      <c r="N7121" s="16"/>
      <c r="O7121" s="3">
        <f>IF(Tabela2025Horario[[#This Row],[Media Agregada Todas as Usinas]]*$Q$3265&gt;100%,100%,Tabela2025Horario[[#This Row],[Media Agregada Todas as Usinas]]*$Q$3265)</f>
        <v>0</v>
      </c>
    </row>
    <row r="7122" spans="1:15" x14ac:dyDescent="0.25">
      <c r="A7122" s="16">
        <f>Tabela2025Horario[[#This Row],[DataHora]]</f>
        <v>45954.666666666664</v>
      </c>
      <c r="B7122" s="17">
        <v>2026</v>
      </c>
      <c r="C7122" s="24">
        <f>Tabela2025Horario[[#This Row],[Mês]]</f>
        <v>10</v>
      </c>
      <c r="D7122" s="24">
        <f>Tabela2025Horario[[#This Row],[Dia]]</f>
        <v>24</v>
      </c>
      <c r="E7122" s="24">
        <f>Tabela2025Horario[[#This Row],[Hora]]</f>
        <v>16</v>
      </c>
      <c r="F7122" s="25">
        <f>Tabela2025Horario[[#This Row],[Conj. Castilho]]</f>
        <v>0</v>
      </c>
      <c r="G7122" s="25">
        <f>Tabela2025Horario[[#This Row],[Conj. Eol. Ventos Santa Eugênia]]</f>
        <v>0</v>
      </c>
      <c r="H7122" s="25">
        <f>Tabela2025Horario[[#This Row],[Conj. Guaimbê]]</f>
        <v>0</v>
      </c>
      <c r="I7122" s="16"/>
      <c r="J7122" s="16"/>
      <c r="K7122" s="16"/>
      <c r="L7122" s="16"/>
      <c r="M7122" s="16"/>
      <c r="N7122" s="16"/>
      <c r="O7122" s="3">
        <f>IF(Tabela2025Horario[[#This Row],[Media Agregada Todas as Usinas]]*$Q$3265&gt;100%,100%,Tabela2025Horario[[#This Row],[Media Agregada Todas as Usinas]]*$Q$3265)</f>
        <v>0</v>
      </c>
    </row>
    <row r="7123" spans="1:15" x14ac:dyDescent="0.25">
      <c r="A7123" s="16">
        <f>Tabela2025Horario[[#This Row],[DataHora]]</f>
        <v>45954.708333333336</v>
      </c>
      <c r="B7123" s="17">
        <v>2026</v>
      </c>
      <c r="C7123" s="24">
        <f>Tabela2025Horario[[#This Row],[Mês]]</f>
        <v>10</v>
      </c>
      <c r="D7123" s="24">
        <f>Tabela2025Horario[[#This Row],[Dia]]</f>
        <v>24</v>
      </c>
      <c r="E7123" s="24">
        <f>Tabela2025Horario[[#This Row],[Hora]]</f>
        <v>17</v>
      </c>
      <c r="F7123" s="25">
        <f>Tabela2025Horario[[#This Row],[Conj. Castilho]]</f>
        <v>0</v>
      </c>
      <c r="G7123" s="25">
        <f>Tabela2025Horario[[#This Row],[Conj. Eol. Ventos Santa Eugênia]]</f>
        <v>0</v>
      </c>
      <c r="H7123" s="25">
        <f>Tabela2025Horario[[#This Row],[Conj. Guaimbê]]</f>
        <v>0</v>
      </c>
      <c r="I7123" s="16"/>
      <c r="J7123" s="16"/>
      <c r="K7123" s="16"/>
      <c r="L7123" s="16"/>
      <c r="M7123" s="16"/>
      <c r="N7123" s="16"/>
      <c r="O7123" s="3">
        <f>IF(Tabela2025Horario[[#This Row],[Media Agregada Todas as Usinas]]*$Q$3265&gt;100%,100%,Tabela2025Horario[[#This Row],[Media Agregada Todas as Usinas]]*$Q$3265)</f>
        <v>0</v>
      </c>
    </row>
    <row r="7124" spans="1:15" x14ac:dyDescent="0.25">
      <c r="A7124" s="16">
        <f>Tabela2025Horario[[#This Row],[DataHora]]</f>
        <v>45954.75</v>
      </c>
      <c r="B7124" s="17">
        <v>2026</v>
      </c>
      <c r="C7124" s="24">
        <f>Tabela2025Horario[[#This Row],[Mês]]</f>
        <v>10</v>
      </c>
      <c r="D7124" s="24">
        <f>Tabela2025Horario[[#This Row],[Dia]]</f>
        <v>24</v>
      </c>
      <c r="E7124" s="24">
        <f>Tabela2025Horario[[#This Row],[Hora]]</f>
        <v>18</v>
      </c>
      <c r="F7124" s="25">
        <f>Tabela2025Horario[[#This Row],[Conj. Castilho]]</f>
        <v>0</v>
      </c>
      <c r="G7124" s="25">
        <f>Tabela2025Horario[[#This Row],[Conj. Eol. Ventos Santa Eugênia]]</f>
        <v>0</v>
      </c>
      <c r="H7124" s="25">
        <f>Tabela2025Horario[[#This Row],[Conj. Guaimbê]]</f>
        <v>0</v>
      </c>
      <c r="I7124" s="16"/>
      <c r="J7124" s="16"/>
      <c r="K7124" s="16"/>
      <c r="L7124" s="16"/>
      <c r="M7124" s="16"/>
      <c r="N7124" s="16"/>
      <c r="O7124" s="3">
        <f>IF(Tabela2025Horario[[#This Row],[Media Agregada Todas as Usinas]]*$Q$3265&gt;100%,100%,Tabela2025Horario[[#This Row],[Media Agregada Todas as Usinas]]*$Q$3265)</f>
        <v>0</v>
      </c>
    </row>
    <row r="7125" spans="1:15" x14ac:dyDescent="0.25">
      <c r="A7125" s="16">
        <f>Tabela2025Horario[[#This Row],[DataHora]]</f>
        <v>45954.791666666664</v>
      </c>
      <c r="B7125" s="17">
        <v>2026</v>
      </c>
      <c r="C7125" s="24">
        <f>Tabela2025Horario[[#This Row],[Mês]]</f>
        <v>10</v>
      </c>
      <c r="D7125" s="24">
        <f>Tabela2025Horario[[#This Row],[Dia]]</f>
        <v>24</v>
      </c>
      <c r="E7125" s="24">
        <f>Tabela2025Horario[[#This Row],[Hora]]</f>
        <v>19</v>
      </c>
      <c r="F7125" s="25">
        <f>Tabela2025Horario[[#This Row],[Conj. Castilho]]</f>
        <v>0</v>
      </c>
      <c r="G7125" s="25">
        <f>Tabela2025Horario[[#This Row],[Conj. Eol. Ventos Santa Eugênia]]</f>
        <v>0</v>
      </c>
      <c r="H7125" s="25">
        <f>Tabela2025Horario[[#This Row],[Conj. Guaimbê]]</f>
        <v>0</v>
      </c>
      <c r="I7125" s="16"/>
      <c r="J7125" s="16"/>
      <c r="K7125" s="16"/>
      <c r="L7125" s="16"/>
      <c r="M7125" s="16"/>
      <c r="N7125" s="16"/>
      <c r="O7125" s="3">
        <f>IF(Tabela2025Horario[[#This Row],[Media Agregada Todas as Usinas]]*$Q$3265&gt;100%,100%,Tabela2025Horario[[#This Row],[Media Agregada Todas as Usinas]]*$Q$3265)</f>
        <v>0</v>
      </c>
    </row>
    <row r="7126" spans="1:15" x14ac:dyDescent="0.25">
      <c r="A7126" s="16">
        <f>Tabela2025Horario[[#This Row],[DataHora]]</f>
        <v>45954.833333333336</v>
      </c>
      <c r="B7126" s="17">
        <v>2026</v>
      </c>
      <c r="C7126" s="24">
        <f>Tabela2025Horario[[#This Row],[Mês]]</f>
        <v>10</v>
      </c>
      <c r="D7126" s="24">
        <f>Tabela2025Horario[[#This Row],[Dia]]</f>
        <v>24</v>
      </c>
      <c r="E7126" s="24">
        <f>Tabela2025Horario[[#This Row],[Hora]]</f>
        <v>20</v>
      </c>
      <c r="F7126" s="25">
        <f>Tabela2025Horario[[#This Row],[Conj. Castilho]]</f>
        <v>0</v>
      </c>
      <c r="G7126" s="25">
        <f>Tabela2025Horario[[#This Row],[Conj. Eol. Ventos Santa Eugênia]]</f>
        <v>0</v>
      </c>
      <c r="H7126" s="25">
        <f>Tabela2025Horario[[#This Row],[Conj. Guaimbê]]</f>
        <v>0</v>
      </c>
      <c r="I7126" s="16"/>
      <c r="J7126" s="16"/>
      <c r="K7126" s="16"/>
      <c r="L7126" s="16"/>
      <c r="M7126" s="16"/>
      <c r="N7126" s="16"/>
      <c r="O7126" s="3">
        <f>IF(Tabela2025Horario[[#This Row],[Media Agregada Todas as Usinas]]*$Q$3265&gt;100%,100%,Tabela2025Horario[[#This Row],[Media Agregada Todas as Usinas]]*$Q$3265)</f>
        <v>0</v>
      </c>
    </row>
    <row r="7127" spans="1:15" x14ac:dyDescent="0.25">
      <c r="A7127" s="16">
        <f>Tabela2025Horario[[#This Row],[DataHora]]</f>
        <v>45954.875</v>
      </c>
      <c r="B7127" s="17">
        <v>2026</v>
      </c>
      <c r="C7127" s="24">
        <f>Tabela2025Horario[[#This Row],[Mês]]</f>
        <v>10</v>
      </c>
      <c r="D7127" s="24">
        <f>Tabela2025Horario[[#This Row],[Dia]]</f>
        <v>24</v>
      </c>
      <c r="E7127" s="24">
        <f>Tabela2025Horario[[#This Row],[Hora]]</f>
        <v>21</v>
      </c>
      <c r="F7127" s="25">
        <f>Tabela2025Horario[[#This Row],[Conj. Castilho]]</f>
        <v>0</v>
      </c>
      <c r="G7127" s="25">
        <f>Tabela2025Horario[[#This Row],[Conj. Eol. Ventos Santa Eugênia]]</f>
        <v>0</v>
      </c>
      <c r="H7127" s="25">
        <f>Tabela2025Horario[[#This Row],[Conj. Guaimbê]]</f>
        <v>0</v>
      </c>
      <c r="I7127" s="16"/>
      <c r="J7127" s="16"/>
      <c r="K7127" s="16"/>
      <c r="L7127" s="16"/>
      <c r="M7127" s="16"/>
      <c r="N7127" s="16"/>
      <c r="O7127" s="3">
        <f>IF(Tabela2025Horario[[#This Row],[Media Agregada Todas as Usinas]]*$Q$3265&gt;100%,100%,Tabela2025Horario[[#This Row],[Media Agregada Todas as Usinas]]*$Q$3265)</f>
        <v>0</v>
      </c>
    </row>
    <row r="7128" spans="1:15" x14ac:dyDescent="0.25">
      <c r="A7128" s="16">
        <f>Tabela2025Horario[[#This Row],[DataHora]]</f>
        <v>45954.916666666664</v>
      </c>
      <c r="B7128" s="17">
        <v>2026</v>
      </c>
      <c r="C7128" s="24">
        <f>Tabela2025Horario[[#This Row],[Mês]]</f>
        <v>10</v>
      </c>
      <c r="D7128" s="24">
        <f>Tabela2025Horario[[#This Row],[Dia]]</f>
        <v>24</v>
      </c>
      <c r="E7128" s="24">
        <f>Tabela2025Horario[[#This Row],[Hora]]</f>
        <v>22</v>
      </c>
      <c r="F7128" s="25">
        <f>Tabela2025Horario[[#This Row],[Conj. Castilho]]</f>
        <v>0</v>
      </c>
      <c r="G7128" s="25">
        <f>Tabela2025Horario[[#This Row],[Conj. Eol. Ventos Santa Eugênia]]</f>
        <v>0</v>
      </c>
      <c r="H7128" s="25">
        <f>Tabela2025Horario[[#This Row],[Conj. Guaimbê]]</f>
        <v>0</v>
      </c>
      <c r="I7128" s="16"/>
      <c r="J7128" s="16"/>
      <c r="K7128" s="16"/>
      <c r="L7128" s="16"/>
      <c r="M7128" s="16"/>
      <c r="N7128" s="16"/>
      <c r="O7128" s="3">
        <f>IF(Tabela2025Horario[[#This Row],[Media Agregada Todas as Usinas]]*$Q$3265&gt;100%,100%,Tabela2025Horario[[#This Row],[Media Agregada Todas as Usinas]]*$Q$3265)</f>
        <v>0</v>
      </c>
    </row>
    <row r="7129" spans="1:15" x14ac:dyDescent="0.25">
      <c r="A7129" s="16">
        <f>Tabela2025Horario[[#This Row],[DataHora]]</f>
        <v>45954.958333333336</v>
      </c>
      <c r="B7129" s="17">
        <v>2026</v>
      </c>
      <c r="C7129" s="24">
        <f>Tabela2025Horario[[#This Row],[Mês]]</f>
        <v>10</v>
      </c>
      <c r="D7129" s="24">
        <f>Tabela2025Horario[[#This Row],[Dia]]</f>
        <v>24</v>
      </c>
      <c r="E7129" s="24">
        <f>Tabela2025Horario[[#This Row],[Hora]]</f>
        <v>23</v>
      </c>
      <c r="F7129" s="25">
        <f>Tabela2025Horario[[#This Row],[Conj. Castilho]]</f>
        <v>0</v>
      </c>
      <c r="G7129" s="25">
        <f>Tabela2025Horario[[#This Row],[Conj. Eol. Ventos Santa Eugênia]]</f>
        <v>0</v>
      </c>
      <c r="H7129" s="25">
        <f>Tabela2025Horario[[#This Row],[Conj. Guaimbê]]</f>
        <v>0</v>
      </c>
      <c r="I7129" s="16"/>
      <c r="J7129" s="16"/>
      <c r="K7129" s="16"/>
      <c r="L7129" s="16"/>
      <c r="M7129" s="16"/>
      <c r="N7129" s="16"/>
      <c r="O7129" s="3">
        <f>IF(Tabela2025Horario[[#This Row],[Media Agregada Todas as Usinas]]*$Q$3265&gt;100%,100%,Tabela2025Horario[[#This Row],[Media Agregada Todas as Usinas]]*$Q$3265)</f>
        <v>0</v>
      </c>
    </row>
    <row r="7130" spans="1:15" x14ac:dyDescent="0.25">
      <c r="A7130" s="16">
        <f>Tabela2025Horario[[#This Row],[DataHora]]</f>
        <v>45955</v>
      </c>
      <c r="B7130" s="17">
        <v>2026</v>
      </c>
      <c r="C7130" s="24">
        <f>Tabela2025Horario[[#This Row],[Mês]]</f>
        <v>10</v>
      </c>
      <c r="D7130" s="24">
        <f>Tabela2025Horario[[#This Row],[Dia]]</f>
        <v>25</v>
      </c>
      <c r="E7130" s="24">
        <f>Tabela2025Horario[[#This Row],[Hora]]</f>
        <v>0</v>
      </c>
      <c r="F7130" s="25">
        <f>Tabela2025Horario[[#This Row],[Conj. Castilho]]</f>
        <v>0</v>
      </c>
      <c r="G7130" s="25">
        <f>Tabela2025Horario[[#This Row],[Conj. Eol. Ventos Santa Eugênia]]</f>
        <v>0</v>
      </c>
      <c r="H7130" s="25">
        <f>Tabela2025Horario[[#This Row],[Conj. Guaimbê]]</f>
        <v>0</v>
      </c>
      <c r="I7130" s="16"/>
      <c r="J7130" s="16"/>
      <c r="K7130" s="16"/>
      <c r="L7130" s="16"/>
      <c r="M7130" s="16"/>
      <c r="N7130" s="16"/>
      <c r="O7130" s="3">
        <f>IF(Tabela2025Horario[[#This Row],[Media Agregada Todas as Usinas]]*$Q$3265&gt;100%,100%,Tabela2025Horario[[#This Row],[Media Agregada Todas as Usinas]]*$Q$3265)</f>
        <v>0</v>
      </c>
    </row>
    <row r="7131" spans="1:15" x14ac:dyDescent="0.25">
      <c r="A7131" s="16">
        <f>Tabela2025Horario[[#This Row],[DataHora]]</f>
        <v>45955.041666666664</v>
      </c>
      <c r="B7131" s="17">
        <v>2026</v>
      </c>
      <c r="C7131" s="24">
        <f>Tabela2025Horario[[#This Row],[Mês]]</f>
        <v>10</v>
      </c>
      <c r="D7131" s="24">
        <f>Tabela2025Horario[[#This Row],[Dia]]</f>
        <v>25</v>
      </c>
      <c r="E7131" s="24">
        <f>Tabela2025Horario[[#This Row],[Hora]]</f>
        <v>1</v>
      </c>
      <c r="F7131" s="25">
        <f>Tabela2025Horario[[#This Row],[Conj. Castilho]]</f>
        <v>0</v>
      </c>
      <c r="G7131" s="25">
        <f>Tabela2025Horario[[#This Row],[Conj. Eol. Ventos Santa Eugênia]]</f>
        <v>0</v>
      </c>
      <c r="H7131" s="25">
        <f>Tabela2025Horario[[#This Row],[Conj. Guaimbê]]</f>
        <v>0</v>
      </c>
      <c r="I7131" s="16"/>
      <c r="J7131" s="16"/>
      <c r="K7131" s="16"/>
      <c r="L7131" s="16"/>
      <c r="M7131" s="16"/>
      <c r="N7131" s="16"/>
      <c r="O7131" s="3">
        <f>IF(Tabela2025Horario[[#This Row],[Media Agregada Todas as Usinas]]*$Q$3265&gt;100%,100%,Tabela2025Horario[[#This Row],[Media Agregada Todas as Usinas]]*$Q$3265)</f>
        <v>0</v>
      </c>
    </row>
    <row r="7132" spans="1:15" x14ac:dyDescent="0.25">
      <c r="A7132" s="16">
        <f>Tabela2025Horario[[#This Row],[DataHora]]</f>
        <v>45955.083333333336</v>
      </c>
      <c r="B7132" s="17">
        <v>2026</v>
      </c>
      <c r="C7132" s="24">
        <f>Tabela2025Horario[[#This Row],[Mês]]</f>
        <v>10</v>
      </c>
      <c r="D7132" s="24">
        <f>Tabela2025Horario[[#This Row],[Dia]]</f>
        <v>25</v>
      </c>
      <c r="E7132" s="24">
        <f>Tabela2025Horario[[#This Row],[Hora]]</f>
        <v>2</v>
      </c>
      <c r="F7132" s="25">
        <f>Tabela2025Horario[[#This Row],[Conj. Castilho]]</f>
        <v>0</v>
      </c>
      <c r="G7132" s="25">
        <f>Tabela2025Horario[[#This Row],[Conj. Eol. Ventos Santa Eugênia]]</f>
        <v>0</v>
      </c>
      <c r="H7132" s="25">
        <f>Tabela2025Horario[[#This Row],[Conj. Guaimbê]]</f>
        <v>0</v>
      </c>
      <c r="I7132" s="16"/>
      <c r="J7132" s="16"/>
      <c r="K7132" s="16"/>
      <c r="L7132" s="16"/>
      <c r="M7132" s="16"/>
      <c r="N7132" s="16"/>
      <c r="O7132" s="3">
        <f>IF(Tabela2025Horario[[#This Row],[Media Agregada Todas as Usinas]]*$Q$3265&gt;100%,100%,Tabela2025Horario[[#This Row],[Media Agregada Todas as Usinas]]*$Q$3265)</f>
        <v>0</v>
      </c>
    </row>
    <row r="7133" spans="1:15" x14ac:dyDescent="0.25">
      <c r="A7133" s="16">
        <f>Tabela2025Horario[[#This Row],[DataHora]]</f>
        <v>45955.125</v>
      </c>
      <c r="B7133" s="17">
        <v>2026</v>
      </c>
      <c r="C7133" s="24">
        <f>Tabela2025Horario[[#This Row],[Mês]]</f>
        <v>10</v>
      </c>
      <c r="D7133" s="24">
        <f>Tabela2025Horario[[#This Row],[Dia]]</f>
        <v>25</v>
      </c>
      <c r="E7133" s="24">
        <f>Tabela2025Horario[[#This Row],[Hora]]</f>
        <v>3</v>
      </c>
      <c r="F7133" s="25">
        <f>Tabela2025Horario[[#This Row],[Conj. Castilho]]</f>
        <v>0</v>
      </c>
      <c r="G7133" s="25">
        <f>Tabela2025Horario[[#This Row],[Conj. Eol. Ventos Santa Eugênia]]</f>
        <v>0</v>
      </c>
      <c r="H7133" s="25">
        <f>Tabela2025Horario[[#This Row],[Conj. Guaimbê]]</f>
        <v>0</v>
      </c>
      <c r="I7133" s="16"/>
      <c r="J7133" s="16"/>
      <c r="K7133" s="16"/>
      <c r="L7133" s="16"/>
      <c r="M7133" s="16"/>
      <c r="N7133" s="16"/>
      <c r="O7133" s="3">
        <f>IF(Tabela2025Horario[[#This Row],[Media Agregada Todas as Usinas]]*$Q$3265&gt;100%,100%,Tabela2025Horario[[#This Row],[Media Agregada Todas as Usinas]]*$Q$3265)</f>
        <v>0</v>
      </c>
    </row>
    <row r="7134" spans="1:15" x14ac:dyDescent="0.25">
      <c r="A7134" s="16">
        <f>Tabela2025Horario[[#This Row],[DataHora]]</f>
        <v>45955.166666666664</v>
      </c>
      <c r="B7134" s="17">
        <v>2026</v>
      </c>
      <c r="C7134" s="24">
        <f>Tabela2025Horario[[#This Row],[Mês]]</f>
        <v>10</v>
      </c>
      <c r="D7134" s="24">
        <f>Tabela2025Horario[[#This Row],[Dia]]</f>
        <v>25</v>
      </c>
      <c r="E7134" s="24">
        <f>Tabela2025Horario[[#This Row],[Hora]]</f>
        <v>4</v>
      </c>
      <c r="F7134" s="25">
        <f>Tabela2025Horario[[#This Row],[Conj. Castilho]]</f>
        <v>0</v>
      </c>
      <c r="G7134" s="25">
        <f>Tabela2025Horario[[#This Row],[Conj. Eol. Ventos Santa Eugênia]]</f>
        <v>0</v>
      </c>
      <c r="H7134" s="25">
        <f>Tabela2025Horario[[#This Row],[Conj. Guaimbê]]</f>
        <v>0</v>
      </c>
      <c r="I7134" s="16"/>
      <c r="J7134" s="16"/>
      <c r="K7134" s="16"/>
      <c r="L7134" s="16"/>
      <c r="M7134" s="16"/>
      <c r="N7134" s="16"/>
      <c r="O7134" s="3">
        <f>IF(Tabela2025Horario[[#This Row],[Media Agregada Todas as Usinas]]*$Q$3265&gt;100%,100%,Tabela2025Horario[[#This Row],[Media Agregada Todas as Usinas]]*$Q$3265)</f>
        <v>0</v>
      </c>
    </row>
    <row r="7135" spans="1:15" x14ac:dyDescent="0.25">
      <c r="A7135" s="16">
        <f>Tabela2025Horario[[#This Row],[DataHora]]</f>
        <v>45955.208333333336</v>
      </c>
      <c r="B7135" s="17">
        <v>2026</v>
      </c>
      <c r="C7135" s="24">
        <f>Tabela2025Horario[[#This Row],[Mês]]</f>
        <v>10</v>
      </c>
      <c r="D7135" s="24">
        <f>Tabela2025Horario[[#This Row],[Dia]]</f>
        <v>25</v>
      </c>
      <c r="E7135" s="24">
        <f>Tabela2025Horario[[#This Row],[Hora]]</f>
        <v>5</v>
      </c>
      <c r="F7135" s="25">
        <f>Tabela2025Horario[[#This Row],[Conj. Castilho]]</f>
        <v>0</v>
      </c>
      <c r="G7135" s="25">
        <f>Tabela2025Horario[[#This Row],[Conj. Eol. Ventos Santa Eugênia]]</f>
        <v>0</v>
      </c>
      <c r="H7135" s="25">
        <f>Tabela2025Horario[[#This Row],[Conj. Guaimbê]]</f>
        <v>0</v>
      </c>
      <c r="I7135" s="16"/>
      <c r="J7135" s="16"/>
      <c r="K7135" s="16"/>
      <c r="L7135" s="16"/>
      <c r="M7135" s="16"/>
      <c r="N7135" s="16"/>
      <c r="O7135" s="3">
        <f>IF(Tabela2025Horario[[#This Row],[Media Agregada Todas as Usinas]]*$Q$3265&gt;100%,100%,Tabela2025Horario[[#This Row],[Media Agregada Todas as Usinas]]*$Q$3265)</f>
        <v>2.2312780991971152E-2</v>
      </c>
    </row>
    <row r="7136" spans="1:15" x14ac:dyDescent="0.25">
      <c r="A7136" s="16">
        <f>Tabela2025Horario[[#This Row],[DataHora]]</f>
        <v>45955.25</v>
      </c>
      <c r="B7136" s="17">
        <v>2026</v>
      </c>
      <c r="C7136" s="24">
        <f>Tabela2025Horario[[#This Row],[Mês]]</f>
        <v>10</v>
      </c>
      <c r="D7136" s="24">
        <f>Tabela2025Horario[[#This Row],[Dia]]</f>
        <v>25</v>
      </c>
      <c r="E7136" s="24">
        <f>Tabela2025Horario[[#This Row],[Hora]]</f>
        <v>6</v>
      </c>
      <c r="F7136" s="25">
        <f>Tabela2025Horario[[#This Row],[Conj. Castilho]]</f>
        <v>0.43774093224735661</v>
      </c>
      <c r="G7136" s="25">
        <f>Tabela2025Horario[[#This Row],[Conj. Eol. Ventos Santa Eugênia]]</f>
        <v>7.7950067476383306E-2</v>
      </c>
      <c r="H7136" s="25">
        <f>Tabela2025Horario[[#This Row],[Conj. Guaimbê]]</f>
        <v>0.31773870658891118</v>
      </c>
      <c r="I7136" s="16"/>
      <c r="J7136" s="16"/>
      <c r="K7136" s="16"/>
      <c r="L7136" s="16"/>
      <c r="M7136" s="16"/>
      <c r="N7136" s="16"/>
      <c r="O7136" s="3">
        <f>IF(Tabela2025Horario[[#This Row],[Media Agregada Todas as Usinas]]*$Q$3265&gt;100%,100%,Tabela2025Horario[[#This Row],[Media Agregada Todas as Usinas]]*$Q$3265)</f>
        <v>1</v>
      </c>
    </row>
    <row r="7137" spans="1:15" x14ac:dyDescent="0.25">
      <c r="A7137" s="16">
        <f>Tabela2025Horario[[#This Row],[DataHora]]</f>
        <v>45955.291666666664</v>
      </c>
      <c r="B7137" s="17">
        <v>2026</v>
      </c>
      <c r="C7137" s="24">
        <f>Tabela2025Horario[[#This Row],[Mês]]</f>
        <v>10</v>
      </c>
      <c r="D7137" s="24">
        <f>Tabela2025Horario[[#This Row],[Dia]]</f>
        <v>25</v>
      </c>
      <c r="E7137" s="24">
        <f>Tabela2025Horario[[#This Row],[Hora]]</f>
        <v>7</v>
      </c>
      <c r="F7137" s="25">
        <f>Tabela2025Horario[[#This Row],[Conj. Castilho]]</f>
        <v>0.79856171039844503</v>
      </c>
      <c r="G7137" s="25">
        <f>Tabela2025Horario[[#This Row],[Conj. Eol. Ventos Santa Eugênia]]</f>
        <v>0.30135113886925979</v>
      </c>
      <c r="H7137" s="25">
        <f>Tabela2025Horario[[#This Row],[Conj. Guaimbê]]</f>
        <v>0.30825955923902804</v>
      </c>
      <c r="I7137" s="16"/>
      <c r="J7137" s="16"/>
      <c r="K7137" s="16"/>
      <c r="L7137" s="16"/>
      <c r="M7137" s="16"/>
      <c r="N7137" s="16"/>
      <c r="O7137" s="3">
        <f>IF(Tabela2025Horario[[#This Row],[Media Agregada Todas as Usinas]]*$Q$3265&gt;100%,100%,Tabela2025Horario[[#This Row],[Media Agregada Todas as Usinas]]*$Q$3265)</f>
        <v>1</v>
      </c>
    </row>
    <row r="7138" spans="1:15" x14ac:dyDescent="0.25">
      <c r="A7138" s="16">
        <f>Tabela2025Horario[[#This Row],[DataHora]]</f>
        <v>45955.333333333336</v>
      </c>
      <c r="B7138" s="17">
        <v>2026</v>
      </c>
      <c r="C7138" s="24">
        <f>Tabela2025Horario[[#This Row],[Mês]]</f>
        <v>10</v>
      </c>
      <c r="D7138" s="24">
        <f>Tabela2025Horario[[#This Row],[Dia]]</f>
        <v>25</v>
      </c>
      <c r="E7138" s="24">
        <f>Tabela2025Horario[[#This Row],[Hora]]</f>
        <v>8</v>
      </c>
      <c r="F7138" s="25">
        <f>Tabela2025Horario[[#This Row],[Conj. Castilho]]</f>
        <v>0.78001457725947521</v>
      </c>
      <c r="G7138" s="25">
        <f>Tabela2025Horario[[#This Row],[Conj. Eol. Ventos Santa Eugênia]]</f>
        <v>0.48935344614704568</v>
      </c>
      <c r="H7138" s="25">
        <f>Tabela2025Horario[[#This Row],[Conj. Guaimbê]]</f>
        <v>0.75348907931361864</v>
      </c>
      <c r="I7138" s="16"/>
      <c r="J7138" s="16"/>
      <c r="K7138" s="16"/>
      <c r="L7138" s="16"/>
      <c r="M7138" s="16"/>
      <c r="N7138" s="16"/>
      <c r="O7138" s="3">
        <f>IF(Tabela2025Horario[[#This Row],[Media Agregada Todas as Usinas]]*$Q$3265&gt;100%,100%,Tabela2025Horario[[#This Row],[Media Agregada Todas as Usinas]]*$Q$3265)</f>
        <v>1</v>
      </c>
    </row>
    <row r="7139" spans="1:15" x14ac:dyDescent="0.25">
      <c r="A7139" s="16">
        <f>Tabela2025Horario[[#This Row],[DataHora]]</f>
        <v>45955.375</v>
      </c>
      <c r="B7139" s="17">
        <v>2026</v>
      </c>
      <c r="C7139" s="24">
        <f>Tabela2025Horario[[#This Row],[Mês]]</f>
        <v>10</v>
      </c>
      <c r="D7139" s="24">
        <f>Tabela2025Horario[[#This Row],[Dia]]</f>
        <v>25</v>
      </c>
      <c r="E7139" s="24">
        <f>Tabela2025Horario[[#This Row],[Hora]]</f>
        <v>9</v>
      </c>
      <c r="F7139" s="25">
        <f>Tabela2025Horario[[#This Row],[Conj. Castilho]]</f>
        <v>0.80586308061830292</v>
      </c>
      <c r="G7139" s="25">
        <f>Tabela2025Horario[[#This Row],[Conj. Eol. Ventos Santa Eugênia]]</f>
        <v>0.58640350877192993</v>
      </c>
      <c r="H7139" s="25">
        <f>Tabela2025Horario[[#This Row],[Conj. Guaimbê]]</f>
        <v>0.84665701102847257</v>
      </c>
      <c r="I7139" s="16"/>
      <c r="J7139" s="16"/>
      <c r="K7139" s="16"/>
      <c r="L7139" s="16"/>
      <c r="M7139" s="16"/>
      <c r="N7139" s="16"/>
      <c r="O7139" s="3">
        <f>IF(Tabela2025Horario[[#This Row],[Media Agregada Todas as Usinas]]*$Q$3265&gt;100%,100%,Tabela2025Horario[[#This Row],[Media Agregada Todas as Usinas]]*$Q$3265)</f>
        <v>1</v>
      </c>
    </row>
    <row r="7140" spans="1:15" x14ac:dyDescent="0.25">
      <c r="A7140" s="16">
        <f>Tabela2025Horario[[#This Row],[DataHora]]</f>
        <v>45955.416666666664</v>
      </c>
      <c r="B7140" s="17">
        <v>2026</v>
      </c>
      <c r="C7140" s="24">
        <f>Tabela2025Horario[[#This Row],[Mês]]</f>
        <v>10</v>
      </c>
      <c r="D7140" s="24">
        <f>Tabela2025Horario[[#This Row],[Dia]]</f>
        <v>25</v>
      </c>
      <c r="E7140" s="24">
        <f>Tabela2025Horario[[#This Row],[Hora]]</f>
        <v>10</v>
      </c>
      <c r="F7140" s="25">
        <f>Tabela2025Horario[[#This Row],[Conj. Castilho]]</f>
        <v>0.83809102552890069</v>
      </c>
      <c r="G7140" s="25">
        <f>Tabela2025Horario[[#This Row],[Conj. Eol. Ventos Santa Eugênia]]</f>
        <v>0.60921849212098578</v>
      </c>
      <c r="H7140" s="25">
        <f>Tabela2025Horario[[#This Row],[Conj. Guaimbê]]</f>
        <v>0.87508565777571978</v>
      </c>
      <c r="I7140" s="16"/>
      <c r="J7140" s="16"/>
      <c r="K7140" s="16"/>
      <c r="L7140" s="16"/>
      <c r="M7140" s="16"/>
      <c r="N7140" s="16"/>
      <c r="O7140" s="3">
        <f>IF(Tabela2025Horario[[#This Row],[Media Agregada Todas as Usinas]]*$Q$3265&gt;100%,100%,Tabela2025Horario[[#This Row],[Media Agregada Todas as Usinas]]*$Q$3265)</f>
        <v>1</v>
      </c>
    </row>
    <row r="7141" spans="1:15" x14ac:dyDescent="0.25">
      <c r="A7141" s="16">
        <f>Tabela2025Horario[[#This Row],[DataHora]]</f>
        <v>45955.458333333336</v>
      </c>
      <c r="B7141" s="17">
        <v>2026</v>
      </c>
      <c r="C7141" s="24">
        <f>Tabela2025Horario[[#This Row],[Mês]]</f>
        <v>10</v>
      </c>
      <c r="D7141" s="24">
        <f>Tabela2025Horario[[#This Row],[Dia]]</f>
        <v>25</v>
      </c>
      <c r="E7141" s="24">
        <f>Tabela2025Horario[[#This Row],[Hora]]</f>
        <v>11</v>
      </c>
      <c r="F7141" s="25">
        <f>Tabela2025Horario[[#This Row],[Conj. Castilho]]</f>
        <v>0.89009959033036146</v>
      </c>
      <c r="G7141" s="25">
        <f>Tabela2025Horario[[#This Row],[Conj. Eol. Ventos Santa Eugênia]]</f>
        <v>0.50188024560002997</v>
      </c>
      <c r="H7141" s="25">
        <f>Tabela2025Horario[[#This Row],[Conj. Guaimbê]]</f>
        <v>0.88607017597377735</v>
      </c>
      <c r="I7141" s="16"/>
      <c r="J7141" s="16"/>
      <c r="K7141" s="16"/>
      <c r="L7141" s="16"/>
      <c r="M7141" s="16"/>
      <c r="N7141" s="16"/>
      <c r="O7141" s="3">
        <f>IF(Tabela2025Horario[[#This Row],[Media Agregada Todas as Usinas]]*$Q$3265&gt;100%,100%,Tabela2025Horario[[#This Row],[Media Agregada Todas as Usinas]]*$Q$3265)</f>
        <v>1</v>
      </c>
    </row>
    <row r="7142" spans="1:15" x14ac:dyDescent="0.25">
      <c r="A7142" s="16">
        <f>Tabela2025Horario[[#This Row],[DataHora]]</f>
        <v>45955.5</v>
      </c>
      <c r="B7142" s="17">
        <v>2026</v>
      </c>
      <c r="C7142" s="24">
        <f>Tabela2025Horario[[#This Row],[Mês]]</f>
        <v>10</v>
      </c>
      <c r="D7142" s="24">
        <f>Tabela2025Horario[[#This Row],[Dia]]</f>
        <v>25</v>
      </c>
      <c r="E7142" s="24">
        <f>Tabela2025Horario[[#This Row],[Hora]]</f>
        <v>12</v>
      </c>
      <c r="F7142" s="25">
        <f>Tabela2025Horario[[#This Row],[Conj. Castilho]]</f>
        <v>0.89721513178954015</v>
      </c>
      <c r="G7142" s="25">
        <f>Tabela2025Horario[[#This Row],[Conj. Eol. Ventos Santa Eugênia]]</f>
        <v>0.24035299267135135</v>
      </c>
      <c r="H7142" s="25">
        <f>Tabela2025Horario[[#This Row],[Conj. Guaimbê]]</f>
        <v>0.88934764263049837</v>
      </c>
      <c r="I7142" s="16"/>
      <c r="J7142" s="16"/>
      <c r="K7142" s="16"/>
      <c r="L7142" s="16"/>
      <c r="M7142" s="16"/>
      <c r="N7142" s="16"/>
      <c r="O7142" s="3">
        <f>IF(Tabela2025Horario[[#This Row],[Media Agregada Todas as Usinas]]*$Q$3265&gt;100%,100%,Tabela2025Horario[[#This Row],[Media Agregada Todas as Usinas]]*$Q$3265)</f>
        <v>1</v>
      </c>
    </row>
    <row r="7143" spans="1:15" x14ac:dyDescent="0.25">
      <c r="A7143" s="16">
        <f>Tabela2025Horario[[#This Row],[DataHora]]</f>
        <v>45955.541666666664</v>
      </c>
      <c r="B7143" s="17">
        <v>2026</v>
      </c>
      <c r="C7143" s="24">
        <f>Tabela2025Horario[[#This Row],[Mês]]</f>
        <v>10</v>
      </c>
      <c r="D7143" s="24">
        <f>Tabela2025Horario[[#This Row],[Dia]]</f>
        <v>25</v>
      </c>
      <c r="E7143" s="24">
        <f>Tabela2025Horario[[#This Row],[Hora]]</f>
        <v>13</v>
      </c>
      <c r="F7143" s="25">
        <f>Tabela2025Horario[[#This Row],[Conj. Castilho]]</f>
        <v>0.76451596605544614</v>
      </c>
      <c r="G7143" s="25">
        <f>Tabela2025Horario[[#This Row],[Conj. Eol. Ventos Santa Eugênia]]</f>
        <v>5.5822106840224948E-2</v>
      </c>
      <c r="H7143" s="25">
        <f>Tabela2025Horario[[#This Row],[Conj. Guaimbê]]</f>
        <v>0.75256380121654121</v>
      </c>
      <c r="I7143" s="16"/>
      <c r="J7143" s="16"/>
      <c r="K7143" s="16"/>
      <c r="L7143" s="16"/>
      <c r="M7143" s="16"/>
      <c r="N7143" s="16"/>
      <c r="O7143" s="3">
        <f>IF(Tabela2025Horario[[#This Row],[Media Agregada Todas as Usinas]]*$Q$3265&gt;100%,100%,Tabela2025Horario[[#This Row],[Media Agregada Todas as Usinas]]*$Q$3265)</f>
        <v>1</v>
      </c>
    </row>
    <row r="7144" spans="1:15" x14ac:dyDescent="0.25">
      <c r="A7144" s="16">
        <f>Tabela2025Horario[[#This Row],[DataHora]]</f>
        <v>45955.583333333336</v>
      </c>
      <c r="B7144" s="17">
        <v>2026</v>
      </c>
      <c r="C7144" s="24">
        <f>Tabela2025Horario[[#This Row],[Mês]]</f>
        <v>10</v>
      </c>
      <c r="D7144" s="24">
        <f>Tabela2025Horario[[#This Row],[Dia]]</f>
        <v>25</v>
      </c>
      <c r="E7144" s="24">
        <f>Tabela2025Horario[[#This Row],[Hora]]</f>
        <v>14</v>
      </c>
      <c r="F7144" s="25">
        <f>Tabela2025Horario[[#This Row],[Conj. Castilho]]</f>
        <v>0.58135227486040453</v>
      </c>
      <c r="G7144" s="25">
        <f>Tabela2025Horario[[#This Row],[Conj. Eol. Ventos Santa Eugênia]]</f>
        <v>0</v>
      </c>
      <c r="H7144" s="25">
        <f>Tabela2025Horario[[#This Row],[Conj. Guaimbê]]</f>
        <v>0.35313668869430193</v>
      </c>
      <c r="I7144" s="16"/>
      <c r="J7144" s="16"/>
      <c r="K7144" s="16"/>
      <c r="L7144" s="16"/>
      <c r="M7144" s="16"/>
      <c r="N7144" s="16"/>
      <c r="O7144" s="3">
        <f>IF(Tabela2025Horario[[#This Row],[Media Agregada Todas as Usinas]]*$Q$3265&gt;100%,100%,Tabela2025Horario[[#This Row],[Media Agregada Todas as Usinas]]*$Q$3265)</f>
        <v>0.95762988854691045</v>
      </c>
    </row>
    <row r="7145" spans="1:15" x14ac:dyDescent="0.25">
      <c r="A7145" s="16">
        <f>Tabela2025Horario[[#This Row],[DataHora]]</f>
        <v>45955.625</v>
      </c>
      <c r="B7145" s="17">
        <v>2026</v>
      </c>
      <c r="C7145" s="24">
        <f>Tabela2025Horario[[#This Row],[Mês]]</f>
        <v>10</v>
      </c>
      <c r="D7145" s="24">
        <f>Tabela2025Horario[[#This Row],[Dia]]</f>
        <v>25</v>
      </c>
      <c r="E7145" s="24">
        <f>Tabela2025Horario[[#This Row],[Hora]]</f>
        <v>15</v>
      </c>
      <c r="F7145" s="25">
        <f>Tabela2025Horario[[#This Row],[Conj. Castilho]]</f>
        <v>9.5931727693582367E-2</v>
      </c>
      <c r="G7145" s="25">
        <f>Tabela2025Horario[[#This Row],[Conj. Eol. Ventos Santa Eugênia]]</f>
        <v>0</v>
      </c>
      <c r="H7145" s="25">
        <f>Tabela2025Horario[[#This Row],[Conj. Guaimbê]]</f>
        <v>0</v>
      </c>
      <c r="I7145" s="16"/>
      <c r="J7145" s="16"/>
      <c r="K7145" s="16"/>
      <c r="L7145" s="16"/>
      <c r="M7145" s="16"/>
      <c r="N7145" s="16"/>
      <c r="O7145" s="3">
        <f>IF(Tabela2025Horario[[#This Row],[Media Agregada Todas as Usinas]]*$Q$3265&gt;100%,100%,Tabela2025Horario[[#This Row],[Media Agregada Todas as Usinas]]*$Q$3265)</f>
        <v>0.10550568257184899</v>
      </c>
    </row>
    <row r="7146" spans="1:15" x14ac:dyDescent="0.25">
      <c r="A7146" s="16">
        <f>Tabela2025Horario[[#This Row],[DataHora]]</f>
        <v>45955.666666666664</v>
      </c>
      <c r="B7146" s="17">
        <v>2026</v>
      </c>
      <c r="C7146" s="24">
        <f>Tabela2025Horario[[#This Row],[Mês]]</f>
        <v>10</v>
      </c>
      <c r="D7146" s="24">
        <f>Tabela2025Horario[[#This Row],[Dia]]</f>
        <v>25</v>
      </c>
      <c r="E7146" s="24">
        <f>Tabela2025Horario[[#This Row],[Hora]]</f>
        <v>16</v>
      </c>
      <c r="F7146" s="25">
        <f>Tabela2025Horario[[#This Row],[Conj. Castilho]]</f>
        <v>8.1058423463845706E-3</v>
      </c>
      <c r="G7146" s="25">
        <f>Tabela2025Horario[[#This Row],[Conj. Eol. Ventos Santa Eugênia]]</f>
        <v>0</v>
      </c>
      <c r="H7146" s="25">
        <f>Tabela2025Horario[[#This Row],[Conj. Guaimbê]]</f>
        <v>0</v>
      </c>
      <c r="I7146" s="16"/>
      <c r="J7146" s="16"/>
      <c r="K7146" s="16"/>
      <c r="L7146" s="16"/>
      <c r="M7146" s="16"/>
      <c r="N7146" s="16"/>
      <c r="O7146" s="3">
        <f>IF(Tabela2025Horario[[#This Row],[Media Agregada Todas as Usinas]]*$Q$3265&gt;100%,100%,Tabela2025Horario[[#This Row],[Media Agregada Todas as Usinas]]*$Q$3265)</f>
        <v>5.0596002679096277E-3</v>
      </c>
    </row>
    <row r="7147" spans="1:15" x14ac:dyDescent="0.25">
      <c r="A7147" s="16">
        <f>Tabela2025Horario[[#This Row],[DataHora]]</f>
        <v>45955.708333333336</v>
      </c>
      <c r="B7147" s="17">
        <v>2026</v>
      </c>
      <c r="C7147" s="24">
        <f>Tabela2025Horario[[#This Row],[Mês]]</f>
        <v>10</v>
      </c>
      <c r="D7147" s="24">
        <f>Tabela2025Horario[[#This Row],[Dia]]</f>
        <v>25</v>
      </c>
      <c r="E7147" s="24">
        <f>Tabela2025Horario[[#This Row],[Hora]]</f>
        <v>17</v>
      </c>
      <c r="F7147" s="25">
        <f>Tabela2025Horario[[#This Row],[Conj. Castilho]]</f>
        <v>0</v>
      </c>
      <c r="G7147" s="25">
        <f>Tabela2025Horario[[#This Row],[Conj. Eol. Ventos Santa Eugênia]]</f>
        <v>0</v>
      </c>
      <c r="H7147" s="25">
        <f>Tabela2025Horario[[#This Row],[Conj. Guaimbê]]</f>
        <v>0</v>
      </c>
      <c r="I7147" s="16"/>
      <c r="J7147" s="16"/>
      <c r="K7147" s="16"/>
      <c r="L7147" s="16"/>
      <c r="M7147" s="16"/>
      <c r="N7147" s="16"/>
      <c r="O7147" s="3">
        <f>IF(Tabela2025Horario[[#This Row],[Media Agregada Todas as Usinas]]*$Q$3265&gt;100%,100%,Tabela2025Horario[[#This Row],[Media Agregada Todas as Usinas]]*$Q$3265)</f>
        <v>0</v>
      </c>
    </row>
    <row r="7148" spans="1:15" x14ac:dyDescent="0.25">
      <c r="A7148" s="16">
        <f>Tabela2025Horario[[#This Row],[DataHora]]</f>
        <v>45955.75</v>
      </c>
      <c r="B7148" s="17">
        <v>2026</v>
      </c>
      <c r="C7148" s="24">
        <f>Tabela2025Horario[[#This Row],[Mês]]</f>
        <v>10</v>
      </c>
      <c r="D7148" s="24">
        <f>Tabela2025Horario[[#This Row],[Dia]]</f>
        <v>25</v>
      </c>
      <c r="E7148" s="24">
        <f>Tabela2025Horario[[#This Row],[Hora]]</f>
        <v>18</v>
      </c>
      <c r="F7148" s="25">
        <f>Tabela2025Horario[[#This Row],[Conj. Castilho]]</f>
        <v>0</v>
      </c>
      <c r="G7148" s="25">
        <f>Tabela2025Horario[[#This Row],[Conj. Eol. Ventos Santa Eugênia]]</f>
        <v>0</v>
      </c>
      <c r="H7148" s="25">
        <f>Tabela2025Horario[[#This Row],[Conj. Guaimbê]]</f>
        <v>0</v>
      </c>
      <c r="I7148" s="16"/>
      <c r="J7148" s="16"/>
      <c r="K7148" s="16"/>
      <c r="L7148" s="16"/>
      <c r="M7148" s="16"/>
      <c r="N7148" s="16"/>
      <c r="O7148" s="3">
        <f>IF(Tabela2025Horario[[#This Row],[Media Agregada Todas as Usinas]]*$Q$3265&gt;100%,100%,Tabela2025Horario[[#This Row],[Media Agregada Todas as Usinas]]*$Q$3265)</f>
        <v>0</v>
      </c>
    </row>
    <row r="7149" spans="1:15" x14ac:dyDescent="0.25">
      <c r="A7149" s="16">
        <f>Tabela2025Horario[[#This Row],[DataHora]]</f>
        <v>45955.791666666664</v>
      </c>
      <c r="B7149" s="17">
        <v>2026</v>
      </c>
      <c r="C7149" s="24">
        <f>Tabela2025Horario[[#This Row],[Mês]]</f>
        <v>10</v>
      </c>
      <c r="D7149" s="24">
        <f>Tabela2025Horario[[#This Row],[Dia]]</f>
        <v>25</v>
      </c>
      <c r="E7149" s="24">
        <f>Tabela2025Horario[[#This Row],[Hora]]</f>
        <v>19</v>
      </c>
      <c r="F7149" s="25">
        <f>Tabela2025Horario[[#This Row],[Conj. Castilho]]</f>
        <v>0</v>
      </c>
      <c r="G7149" s="25">
        <f>Tabela2025Horario[[#This Row],[Conj. Eol. Ventos Santa Eugênia]]</f>
        <v>0</v>
      </c>
      <c r="H7149" s="25">
        <f>Tabela2025Horario[[#This Row],[Conj. Guaimbê]]</f>
        <v>0</v>
      </c>
      <c r="I7149" s="16"/>
      <c r="J7149" s="16"/>
      <c r="K7149" s="16"/>
      <c r="L7149" s="16"/>
      <c r="M7149" s="16"/>
      <c r="N7149" s="16"/>
      <c r="O7149" s="3">
        <f>IF(Tabela2025Horario[[#This Row],[Media Agregada Todas as Usinas]]*$Q$3265&gt;100%,100%,Tabela2025Horario[[#This Row],[Media Agregada Todas as Usinas]]*$Q$3265)</f>
        <v>0</v>
      </c>
    </row>
    <row r="7150" spans="1:15" x14ac:dyDescent="0.25">
      <c r="A7150" s="16">
        <f>Tabela2025Horario[[#This Row],[DataHora]]</f>
        <v>45955.833333333336</v>
      </c>
      <c r="B7150" s="17">
        <v>2026</v>
      </c>
      <c r="C7150" s="24">
        <f>Tabela2025Horario[[#This Row],[Mês]]</f>
        <v>10</v>
      </c>
      <c r="D7150" s="24">
        <f>Tabela2025Horario[[#This Row],[Dia]]</f>
        <v>25</v>
      </c>
      <c r="E7150" s="24">
        <f>Tabela2025Horario[[#This Row],[Hora]]</f>
        <v>20</v>
      </c>
      <c r="F7150" s="25">
        <f>Tabela2025Horario[[#This Row],[Conj. Castilho]]</f>
        <v>0</v>
      </c>
      <c r="G7150" s="25">
        <f>Tabela2025Horario[[#This Row],[Conj. Eol. Ventos Santa Eugênia]]</f>
        <v>0</v>
      </c>
      <c r="H7150" s="25">
        <f>Tabela2025Horario[[#This Row],[Conj. Guaimbê]]</f>
        <v>0</v>
      </c>
      <c r="I7150" s="16"/>
      <c r="J7150" s="16"/>
      <c r="K7150" s="16"/>
      <c r="L7150" s="16"/>
      <c r="M7150" s="16"/>
      <c r="N7150" s="16"/>
      <c r="O7150" s="3">
        <f>IF(Tabela2025Horario[[#This Row],[Media Agregada Todas as Usinas]]*$Q$3265&gt;100%,100%,Tabela2025Horario[[#This Row],[Media Agregada Todas as Usinas]]*$Q$3265)</f>
        <v>0</v>
      </c>
    </row>
    <row r="7151" spans="1:15" x14ac:dyDescent="0.25">
      <c r="A7151" s="16">
        <f>Tabela2025Horario[[#This Row],[DataHora]]</f>
        <v>45955.875</v>
      </c>
      <c r="B7151" s="17">
        <v>2026</v>
      </c>
      <c r="C7151" s="24">
        <f>Tabela2025Horario[[#This Row],[Mês]]</f>
        <v>10</v>
      </c>
      <c r="D7151" s="24">
        <f>Tabela2025Horario[[#This Row],[Dia]]</f>
        <v>25</v>
      </c>
      <c r="E7151" s="24">
        <f>Tabela2025Horario[[#This Row],[Hora]]</f>
        <v>21</v>
      </c>
      <c r="F7151" s="25">
        <f>Tabela2025Horario[[#This Row],[Conj. Castilho]]</f>
        <v>0</v>
      </c>
      <c r="G7151" s="25">
        <f>Tabela2025Horario[[#This Row],[Conj. Eol. Ventos Santa Eugênia]]</f>
        <v>0</v>
      </c>
      <c r="H7151" s="25">
        <f>Tabela2025Horario[[#This Row],[Conj. Guaimbê]]</f>
        <v>0</v>
      </c>
      <c r="I7151" s="16"/>
      <c r="J7151" s="16"/>
      <c r="K7151" s="16"/>
      <c r="L7151" s="16"/>
      <c r="M7151" s="16"/>
      <c r="N7151" s="16"/>
      <c r="O7151" s="3">
        <f>IF(Tabela2025Horario[[#This Row],[Media Agregada Todas as Usinas]]*$Q$3265&gt;100%,100%,Tabela2025Horario[[#This Row],[Media Agregada Todas as Usinas]]*$Q$3265)</f>
        <v>0.11932347663774336</v>
      </c>
    </row>
    <row r="7152" spans="1:15" x14ac:dyDescent="0.25">
      <c r="A7152" s="16">
        <f>Tabela2025Horario[[#This Row],[DataHora]]</f>
        <v>45955.916666666664</v>
      </c>
      <c r="B7152" s="17">
        <v>2026</v>
      </c>
      <c r="C7152" s="24">
        <f>Tabela2025Horario[[#This Row],[Mês]]</f>
        <v>10</v>
      </c>
      <c r="D7152" s="24">
        <f>Tabela2025Horario[[#This Row],[Dia]]</f>
        <v>25</v>
      </c>
      <c r="E7152" s="24">
        <f>Tabela2025Horario[[#This Row],[Hora]]</f>
        <v>22</v>
      </c>
      <c r="F7152" s="25">
        <f>Tabela2025Horario[[#This Row],[Conj. Castilho]]</f>
        <v>0</v>
      </c>
      <c r="G7152" s="25">
        <f>Tabela2025Horario[[#This Row],[Conj. Eol. Ventos Santa Eugênia]]</f>
        <v>0</v>
      </c>
      <c r="H7152" s="25">
        <f>Tabela2025Horario[[#This Row],[Conj. Guaimbê]]</f>
        <v>0</v>
      </c>
      <c r="I7152" s="16"/>
      <c r="J7152" s="16"/>
      <c r="K7152" s="16"/>
      <c r="L7152" s="16"/>
      <c r="M7152" s="16"/>
      <c r="N7152" s="16"/>
      <c r="O7152" s="3">
        <f>IF(Tabela2025Horario[[#This Row],[Media Agregada Todas as Usinas]]*$Q$3265&gt;100%,100%,Tabela2025Horario[[#This Row],[Media Agregada Todas as Usinas]]*$Q$3265)</f>
        <v>0.44172045217662131</v>
      </c>
    </row>
    <row r="7153" spans="1:15" x14ac:dyDescent="0.25">
      <c r="A7153" s="16">
        <f>Tabela2025Horario[[#This Row],[DataHora]]</f>
        <v>45955.958333333336</v>
      </c>
      <c r="B7153" s="17">
        <v>2026</v>
      </c>
      <c r="C7153" s="24">
        <f>Tabela2025Horario[[#This Row],[Mês]]</f>
        <v>10</v>
      </c>
      <c r="D7153" s="24">
        <f>Tabela2025Horario[[#This Row],[Dia]]</f>
        <v>25</v>
      </c>
      <c r="E7153" s="24">
        <f>Tabela2025Horario[[#This Row],[Hora]]</f>
        <v>23</v>
      </c>
      <c r="F7153" s="25">
        <f>Tabela2025Horario[[#This Row],[Conj. Castilho]]</f>
        <v>0</v>
      </c>
      <c r="G7153" s="25">
        <f>Tabela2025Horario[[#This Row],[Conj. Eol. Ventos Santa Eugênia]]</f>
        <v>0</v>
      </c>
      <c r="H7153" s="25">
        <f>Tabela2025Horario[[#This Row],[Conj. Guaimbê]]</f>
        <v>0</v>
      </c>
      <c r="I7153" s="16"/>
      <c r="J7153" s="16"/>
      <c r="K7153" s="16"/>
      <c r="L7153" s="16"/>
      <c r="M7153" s="16"/>
      <c r="N7153" s="16"/>
      <c r="O7153" s="3">
        <f>IF(Tabela2025Horario[[#This Row],[Media Agregada Todas as Usinas]]*$Q$3265&gt;100%,100%,Tabela2025Horario[[#This Row],[Media Agregada Todas as Usinas]]*$Q$3265)</f>
        <v>0.50343394403347241</v>
      </c>
    </row>
    <row r="7154" spans="1:15" x14ac:dyDescent="0.25">
      <c r="A7154" s="16">
        <f>Tabela2025Horario[[#This Row],[DataHora]]</f>
        <v>45956</v>
      </c>
      <c r="B7154" s="17">
        <v>2026</v>
      </c>
      <c r="C7154" s="24">
        <f>Tabela2025Horario[[#This Row],[Mês]]</f>
        <v>10</v>
      </c>
      <c r="D7154" s="24">
        <f>Tabela2025Horario[[#This Row],[Dia]]</f>
        <v>26</v>
      </c>
      <c r="E7154" s="24">
        <f>Tabela2025Horario[[#This Row],[Hora]]</f>
        <v>0</v>
      </c>
      <c r="F7154" s="25">
        <f>Tabela2025Horario[[#This Row],[Conj. Castilho]]</f>
        <v>0</v>
      </c>
      <c r="G7154" s="25">
        <f>Tabela2025Horario[[#This Row],[Conj. Eol. Ventos Santa Eugênia]]</f>
        <v>0</v>
      </c>
      <c r="H7154" s="25">
        <f>Tabela2025Horario[[#This Row],[Conj. Guaimbê]]</f>
        <v>0</v>
      </c>
      <c r="I7154" s="16"/>
      <c r="J7154" s="16"/>
      <c r="K7154" s="16"/>
      <c r="L7154" s="16"/>
      <c r="M7154" s="16"/>
      <c r="N7154" s="16"/>
      <c r="O7154" s="3">
        <f>IF(Tabela2025Horario[[#This Row],[Media Agregada Todas as Usinas]]*$Q$3265&gt;100%,100%,Tabela2025Horario[[#This Row],[Media Agregada Todas as Usinas]]*$Q$3265)</f>
        <v>0.34084474860310304</v>
      </c>
    </row>
    <row r="7155" spans="1:15" x14ac:dyDescent="0.25">
      <c r="A7155" s="16">
        <f>Tabela2025Horario[[#This Row],[DataHora]]</f>
        <v>45956.041666666664</v>
      </c>
      <c r="B7155" s="17">
        <v>2026</v>
      </c>
      <c r="C7155" s="24">
        <f>Tabela2025Horario[[#This Row],[Mês]]</f>
        <v>10</v>
      </c>
      <c r="D7155" s="24">
        <f>Tabela2025Horario[[#This Row],[Dia]]</f>
        <v>26</v>
      </c>
      <c r="E7155" s="24">
        <f>Tabela2025Horario[[#This Row],[Hora]]</f>
        <v>1</v>
      </c>
      <c r="F7155" s="25">
        <f>Tabela2025Horario[[#This Row],[Conj. Castilho]]</f>
        <v>0</v>
      </c>
      <c r="G7155" s="25">
        <f>Tabela2025Horario[[#This Row],[Conj. Eol. Ventos Santa Eugênia]]</f>
        <v>0</v>
      </c>
      <c r="H7155" s="25">
        <f>Tabela2025Horario[[#This Row],[Conj. Guaimbê]]</f>
        <v>0</v>
      </c>
      <c r="I7155" s="16"/>
      <c r="J7155" s="16"/>
      <c r="K7155" s="16"/>
      <c r="L7155" s="16"/>
      <c r="M7155" s="16"/>
      <c r="N7155" s="16"/>
      <c r="O7155" s="3">
        <f>IF(Tabela2025Horario[[#This Row],[Media Agregada Todas as Usinas]]*$Q$3265&gt;100%,100%,Tabela2025Horario[[#This Row],[Media Agregada Todas as Usinas]]*$Q$3265)</f>
        <v>0.29152417363902328</v>
      </c>
    </row>
    <row r="7156" spans="1:15" x14ac:dyDescent="0.25">
      <c r="A7156" s="16">
        <f>Tabela2025Horario[[#This Row],[DataHora]]</f>
        <v>45956.083333333336</v>
      </c>
      <c r="B7156" s="17">
        <v>2026</v>
      </c>
      <c r="C7156" s="24">
        <f>Tabela2025Horario[[#This Row],[Mês]]</f>
        <v>10</v>
      </c>
      <c r="D7156" s="24">
        <f>Tabela2025Horario[[#This Row],[Dia]]</f>
        <v>26</v>
      </c>
      <c r="E7156" s="24">
        <f>Tabela2025Horario[[#This Row],[Hora]]</f>
        <v>2</v>
      </c>
      <c r="F7156" s="25">
        <f>Tabela2025Horario[[#This Row],[Conj. Castilho]]</f>
        <v>0</v>
      </c>
      <c r="G7156" s="25">
        <f>Tabela2025Horario[[#This Row],[Conj. Eol. Ventos Santa Eugênia]]</f>
        <v>0</v>
      </c>
      <c r="H7156" s="25">
        <f>Tabela2025Horario[[#This Row],[Conj. Guaimbê]]</f>
        <v>0</v>
      </c>
      <c r="I7156" s="16"/>
      <c r="J7156" s="16"/>
      <c r="K7156" s="16"/>
      <c r="L7156" s="16"/>
      <c r="M7156" s="16"/>
      <c r="N7156" s="16"/>
      <c r="O7156" s="3">
        <f>IF(Tabela2025Horario[[#This Row],[Media Agregada Todas as Usinas]]*$Q$3265&gt;100%,100%,Tabela2025Horario[[#This Row],[Media Agregada Todas as Usinas]]*$Q$3265)</f>
        <v>0.26844077453743104</v>
      </c>
    </row>
    <row r="7157" spans="1:15" x14ac:dyDescent="0.25">
      <c r="A7157" s="16">
        <f>Tabela2025Horario[[#This Row],[DataHora]]</f>
        <v>45956.125</v>
      </c>
      <c r="B7157" s="17">
        <v>2026</v>
      </c>
      <c r="C7157" s="24">
        <f>Tabela2025Horario[[#This Row],[Mês]]</f>
        <v>10</v>
      </c>
      <c r="D7157" s="24">
        <f>Tabela2025Horario[[#This Row],[Dia]]</f>
        <v>26</v>
      </c>
      <c r="E7157" s="24">
        <f>Tabela2025Horario[[#This Row],[Hora]]</f>
        <v>3</v>
      </c>
      <c r="F7157" s="25">
        <f>Tabela2025Horario[[#This Row],[Conj. Castilho]]</f>
        <v>0</v>
      </c>
      <c r="G7157" s="25">
        <f>Tabela2025Horario[[#This Row],[Conj. Eol. Ventos Santa Eugênia]]</f>
        <v>0</v>
      </c>
      <c r="H7157" s="25">
        <f>Tabela2025Horario[[#This Row],[Conj. Guaimbê]]</f>
        <v>0</v>
      </c>
      <c r="I7157" s="16"/>
      <c r="J7157" s="16"/>
      <c r="K7157" s="16"/>
      <c r="L7157" s="16"/>
      <c r="M7157" s="16"/>
      <c r="N7157" s="16"/>
      <c r="O7157" s="3">
        <f>IF(Tabela2025Horario[[#This Row],[Media Agregada Todas as Usinas]]*$Q$3265&gt;100%,100%,Tabela2025Horario[[#This Row],[Media Agregada Todas as Usinas]]*$Q$3265)</f>
        <v>0.27801895788721898</v>
      </c>
    </row>
    <row r="7158" spans="1:15" x14ac:dyDescent="0.25">
      <c r="A7158" s="16">
        <f>Tabela2025Horario[[#This Row],[DataHora]]</f>
        <v>45956.166666666664</v>
      </c>
      <c r="B7158" s="17">
        <v>2026</v>
      </c>
      <c r="C7158" s="24">
        <f>Tabela2025Horario[[#This Row],[Mês]]</f>
        <v>10</v>
      </c>
      <c r="D7158" s="24">
        <f>Tabela2025Horario[[#This Row],[Dia]]</f>
        <v>26</v>
      </c>
      <c r="E7158" s="24">
        <f>Tabela2025Horario[[#This Row],[Hora]]</f>
        <v>4</v>
      </c>
      <c r="F7158" s="25">
        <f>Tabela2025Horario[[#This Row],[Conj. Castilho]]</f>
        <v>0</v>
      </c>
      <c r="G7158" s="25">
        <f>Tabela2025Horario[[#This Row],[Conj. Eol. Ventos Santa Eugênia]]</f>
        <v>0</v>
      </c>
      <c r="H7158" s="25">
        <f>Tabela2025Horario[[#This Row],[Conj. Guaimbê]]</f>
        <v>0</v>
      </c>
      <c r="I7158" s="16"/>
      <c r="J7158" s="16"/>
      <c r="K7158" s="16"/>
      <c r="L7158" s="16"/>
      <c r="M7158" s="16"/>
      <c r="N7158" s="16"/>
      <c r="O7158" s="3">
        <f>IF(Tabela2025Horario[[#This Row],[Media Agregada Todas as Usinas]]*$Q$3265&gt;100%,100%,Tabela2025Horario[[#This Row],[Media Agregada Todas as Usinas]]*$Q$3265)</f>
        <v>0.2342986139816719</v>
      </c>
    </row>
    <row r="7159" spans="1:15" x14ac:dyDescent="0.25">
      <c r="A7159" s="16">
        <f>Tabela2025Horario[[#This Row],[DataHora]]</f>
        <v>45956.208333333336</v>
      </c>
      <c r="B7159" s="17">
        <v>2026</v>
      </c>
      <c r="C7159" s="24">
        <f>Tabela2025Horario[[#This Row],[Mês]]</f>
        <v>10</v>
      </c>
      <c r="D7159" s="24">
        <f>Tabela2025Horario[[#This Row],[Dia]]</f>
        <v>26</v>
      </c>
      <c r="E7159" s="24">
        <f>Tabela2025Horario[[#This Row],[Hora]]</f>
        <v>5</v>
      </c>
      <c r="F7159" s="25">
        <f>Tabela2025Horario[[#This Row],[Conj. Castilho]]</f>
        <v>0</v>
      </c>
      <c r="G7159" s="25">
        <f>Tabela2025Horario[[#This Row],[Conj. Eol. Ventos Santa Eugênia]]</f>
        <v>4.5730586141222003E-2</v>
      </c>
      <c r="H7159" s="25">
        <f>Tabela2025Horario[[#This Row],[Conj. Guaimbê]]</f>
        <v>0</v>
      </c>
      <c r="I7159" s="16"/>
      <c r="J7159" s="16"/>
      <c r="K7159" s="16"/>
      <c r="L7159" s="16"/>
      <c r="M7159" s="16"/>
      <c r="N7159" s="16"/>
      <c r="O7159" s="3">
        <f>IF(Tabela2025Horario[[#This Row],[Media Agregada Todas as Usinas]]*$Q$3265&gt;100%,100%,Tabela2025Horario[[#This Row],[Media Agregada Todas as Usinas]]*$Q$3265)</f>
        <v>0.25321884595241845</v>
      </c>
    </row>
    <row r="7160" spans="1:15" x14ac:dyDescent="0.25">
      <c r="A7160" s="16">
        <f>Tabela2025Horario[[#This Row],[DataHora]]</f>
        <v>45956.25</v>
      </c>
      <c r="B7160" s="17">
        <v>2026</v>
      </c>
      <c r="C7160" s="24">
        <f>Tabela2025Horario[[#This Row],[Mês]]</f>
        <v>10</v>
      </c>
      <c r="D7160" s="24">
        <f>Tabela2025Horario[[#This Row],[Dia]]</f>
        <v>26</v>
      </c>
      <c r="E7160" s="24">
        <f>Tabela2025Horario[[#This Row],[Hora]]</f>
        <v>6</v>
      </c>
      <c r="F7160" s="25">
        <f>Tabela2025Horario[[#This Row],[Conj. Castilho]]</f>
        <v>0</v>
      </c>
      <c r="G7160" s="25">
        <f>Tabela2025Horario[[#This Row],[Conj. Eol. Ventos Santa Eugênia]]</f>
        <v>0.11801391441799503</v>
      </c>
      <c r="H7160" s="25">
        <f>Tabela2025Horario[[#This Row],[Conj. Guaimbê]]</f>
        <v>0.21003659822591655</v>
      </c>
      <c r="I7160" s="16"/>
      <c r="J7160" s="16"/>
      <c r="K7160" s="16"/>
      <c r="L7160" s="16"/>
      <c r="M7160" s="16"/>
      <c r="N7160" s="16"/>
      <c r="O7160" s="3">
        <f>IF(Tabela2025Horario[[#This Row],[Media Agregada Todas as Usinas]]*$Q$3265&gt;100%,100%,Tabela2025Horario[[#This Row],[Media Agregada Todas as Usinas]]*$Q$3265)</f>
        <v>0.96896934457118622</v>
      </c>
    </row>
    <row r="7161" spans="1:15" x14ac:dyDescent="0.25">
      <c r="A7161" s="16">
        <f>Tabela2025Horario[[#This Row],[DataHora]]</f>
        <v>45956.291666666664</v>
      </c>
      <c r="B7161" s="17">
        <v>2026</v>
      </c>
      <c r="C7161" s="24">
        <f>Tabela2025Horario[[#This Row],[Mês]]</f>
        <v>10</v>
      </c>
      <c r="D7161" s="24">
        <f>Tabela2025Horario[[#This Row],[Dia]]</f>
        <v>26</v>
      </c>
      <c r="E7161" s="24">
        <f>Tabela2025Horario[[#This Row],[Hora]]</f>
        <v>7</v>
      </c>
      <c r="F7161" s="25">
        <f>Tabela2025Horario[[#This Row],[Conj. Castilho]]</f>
        <v>0</v>
      </c>
      <c r="G7161" s="25">
        <f>Tabela2025Horario[[#This Row],[Conj. Eol. Ventos Santa Eugênia]]</f>
        <v>0.50041913232888546</v>
      </c>
      <c r="H7161" s="25">
        <f>Tabela2025Horario[[#This Row],[Conj. Guaimbê]]</f>
        <v>0.39556877953805269</v>
      </c>
      <c r="I7161" s="16"/>
      <c r="J7161" s="16"/>
      <c r="K7161" s="16"/>
      <c r="L7161" s="16"/>
      <c r="M7161" s="16"/>
      <c r="N7161" s="16"/>
      <c r="O7161" s="3">
        <f>IF(Tabela2025Horario[[#This Row],[Media Agregada Todas as Usinas]]*$Q$3265&gt;100%,100%,Tabela2025Horario[[#This Row],[Media Agregada Todas as Usinas]]*$Q$3265)</f>
        <v>1</v>
      </c>
    </row>
    <row r="7162" spans="1:15" x14ac:dyDescent="0.25">
      <c r="A7162" s="16">
        <f>Tabela2025Horario[[#This Row],[DataHora]]</f>
        <v>45956.333333333336</v>
      </c>
      <c r="B7162" s="17">
        <v>2026</v>
      </c>
      <c r="C7162" s="24">
        <f>Tabela2025Horario[[#This Row],[Mês]]</f>
        <v>10</v>
      </c>
      <c r="D7162" s="24">
        <f>Tabela2025Horario[[#This Row],[Dia]]</f>
        <v>26</v>
      </c>
      <c r="E7162" s="24">
        <f>Tabela2025Horario[[#This Row],[Hora]]</f>
        <v>8</v>
      </c>
      <c r="F7162" s="25">
        <f>Tabela2025Horario[[#This Row],[Conj. Castilho]]</f>
        <v>0</v>
      </c>
      <c r="G7162" s="25">
        <f>Tabela2025Horario[[#This Row],[Conj. Eol. Ventos Santa Eugênia]]</f>
        <v>0.72806617937112494</v>
      </c>
      <c r="H7162" s="25">
        <f>Tabela2025Horario[[#This Row],[Conj. Guaimbê]]</f>
        <v>0.20373595431204961</v>
      </c>
      <c r="I7162" s="16"/>
      <c r="J7162" s="16"/>
      <c r="K7162" s="16"/>
      <c r="L7162" s="16"/>
      <c r="M7162" s="16"/>
      <c r="N7162" s="16"/>
      <c r="O7162" s="3">
        <f>IF(Tabela2025Horario[[#This Row],[Media Agregada Todas as Usinas]]*$Q$3265&gt;100%,100%,Tabela2025Horario[[#This Row],[Media Agregada Todas as Usinas]]*$Q$3265)</f>
        <v>1</v>
      </c>
    </row>
    <row r="7163" spans="1:15" x14ac:dyDescent="0.25">
      <c r="A7163" s="16">
        <f>Tabela2025Horario[[#This Row],[DataHora]]</f>
        <v>45956.375</v>
      </c>
      <c r="B7163" s="17">
        <v>2026</v>
      </c>
      <c r="C7163" s="24">
        <f>Tabela2025Horario[[#This Row],[Mês]]</f>
        <v>10</v>
      </c>
      <c r="D7163" s="24">
        <f>Tabela2025Horario[[#This Row],[Dia]]</f>
        <v>26</v>
      </c>
      <c r="E7163" s="24">
        <f>Tabela2025Horario[[#This Row],[Hora]]</f>
        <v>9</v>
      </c>
      <c r="F7163" s="25">
        <f>Tabela2025Horario[[#This Row],[Conj. Castilho]]</f>
        <v>0.27097559684505851</v>
      </c>
      <c r="G7163" s="25">
        <f>Tabela2025Horario[[#This Row],[Conj. Eol. Ventos Santa Eugênia]]</f>
        <v>0.83112277646489563</v>
      </c>
      <c r="H7163" s="25">
        <f>Tabela2025Horario[[#This Row],[Conj. Guaimbê]]</f>
        <v>0.38896536950031513</v>
      </c>
      <c r="I7163" s="16"/>
      <c r="J7163" s="16"/>
      <c r="K7163" s="16"/>
      <c r="L7163" s="16"/>
      <c r="M7163" s="16"/>
      <c r="N7163" s="16"/>
      <c r="O7163" s="3">
        <f>IF(Tabela2025Horario[[#This Row],[Media Agregada Todas as Usinas]]*$Q$3265&gt;100%,100%,Tabela2025Horario[[#This Row],[Media Agregada Todas as Usinas]]*$Q$3265)</f>
        <v>1</v>
      </c>
    </row>
    <row r="7164" spans="1:15" x14ac:dyDescent="0.25">
      <c r="A7164" s="16">
        <f>Tabela2025Horario[[#This Row],[DataHora]]</f>
        <v>45956.416666666664</v>
      </c>
      <c r="B7164" s="17">
        <v>2026</v>
      </c>
      <c r="C7164" s="24">
        <f>Tabela2025Horario[[#This Row],[Mês]]</f>
        <v>10</v>
      </c>
      <c r="D7164" s="24">
        <f>Tabela2025Horario[[#This Row],[Dia]]</f>
        <v>26</v>
      </c>
      <c r="E7164" s="24">
        <f>Tabela2025Horario[[#This Row],[Hora]]</f>
        <v>10</v>
      </c>
      <c r="F7164" s="25">
        <f>Tabela2025Horario[[#This Row],[Conj. Castilho]]</f>
        <v>0.59758145953144859</v>
      </c>
      <c r="G7164" s="25">
        <f>Tabela2025Horario[[#This Row],[Conj. Eol. Ventos Santa Eugênia]]</f>
        <v>0.81408160601000579</v>
      </c>
      <c r="H7164" s="25">
        <f>Tabela2025Horario[[#This Row],[Conj. Guaimbê]]</f>
        <v>0.62249537508970376</v>
      </c>
      <c r="I7164" s="16"/>
      <c r="J7164" s="16"/>
      <c r="K7164" s="16"/>
      <c r="L7164" s="16"/>
      <c r="M7164" s="16"/>
      <c r="N7164" s="16"/>
      <c r="O7164" s="3">
        <f>IF(Tabela2025Horario[[#This Row],[Media Agregada Todas as Usinas]]*$Q$3265&gt;100%,100%,Tabela2025Horario[[#This Row],[Media Agregada Todas as Usinas]]*$Q$3265)</f>
        <v>1</v>
      </c>
    </row>
    <row r="7165" spans="1:15" x14ac:dyDescent="0.25">
      <c r="A7165" s="16">
        <f>Tabela2025Horario[[#This Row],[DataHora]]</f>
        <v>45956.458333333336</v>
      </c>
      <c r="B7165" s="17">
        <v>2026</v>
      </c>
      <c r="C7165" s="24">
        <f>Tabela2025Horario[[#This Row],[Mês]]</f>
        <v>10</v>
      </c>
      <c r="D7165" s="24">
        <f>Tabela2025Horario[[#This Row],[Dia]]</f>
        <v>26</v>
      </c>
      <c r="E7165" s="24">
        <f>Tabela2025Horario[[#This Row],[Hora]]</f>
        <v>11</v>
      </c>
      <c r="F7165" s="25">
        <f>Tabela2025Horario[[#This Row],[Conj. Castilho]]</f>
        <v>0.43081850513742859</v>
      </c>
      <c r="G7165" s="25">
        <f>Tabela2025Horario[[#This Row],[Conj. Eol. Ventos Santa Eugênia]]</f>
        <v>0.79194781181248319</v>
      </c>
      <c r="H7165" s="25">
        <f>Tabela2025Horario[[#This Row],[Conj. Guaimbê]]</f>
        <v>0.55447551894769365</v>
      </c>
      <c r="I7165" s="16"/>
      <c r="J7165" s="16"/>
      <c r="K7165" s="16"/>
      <c r="L7165" s="16"/>
      <c r="M7165" s="16"/>
      <c r="N7165" s="16"/>
      <c r="O7165" s="3">
        <f>IF(Tabela2025Horario[[#This Row],[Media Agregada Todas as Usinas]]*$Q$3265&gt;100%,100%,Tabela2025Horario[[#This Row],[Media Agregada Todas as Usinas]]*$Q$3265)</f>
        <v>1</v>
      </c>
    </row>
    <row r="7166" spans="1:15" x14ac:dyDescent="0.25">
      <c r="A7166" s="16">
        <f>Tabela2025Horario[[#This Row],[DataHora]]</f>
        <v>45956.5</v>
      </c>
      <c r="B7166" s="17">
        <v>2026</v>
      </c>
      <c r="C7166" s="24">
        <f>Tabela2025Horario[[#This Row],[Mês]]</f>
        <v>10</v>
      </c>
      <c r="D7166" s="24">
        <f>Tabela2025Horario[[#This Row],[Dia]]</f>
        <v>26</v>
      </c>
      <c r="E7166" s="24">
        <f>Tabela2025Horario[[#This Row],[Hora]]</f>
        <v>12</v>
      </c>
      <c r="F7166" s="25">
        <f>Tabela2025Horario[[#This Row],[Conj. Castilho]]</f>
        <v>0.73175520858069854</v>
      </c>
      <c r="G7166" s="25">
        <f>Tabela2025Horario[[#This Row],[Conj. Eol. Ventos Santa Eugênia]]</f>
        <v>0.72175568831560066</v>
      </c>
      <c r="H7166" s="25">
        <f>Tabela2025Horario[[#This Row],[Conj. Guaimbê]]</f>
        <v>0.39258212624792521</v>
      </c>
      <c r="I7166" s="16"/>
      <c r="J7166" s="16"/>
      <c r="K7166" s="16"/>
      <c r="L7166" s="16"/>
      <c r="M7166" s="16"/>
      <c r="N7166" s="16"/>
      <c r="O7166" s="3">
        <f>IF(Tabela2025Horario[[#This Row],[Media Agregada Todas as Usinas]]*$Q$3265&gt;100%,100%,Tabela2025Horario[[#This Row],[Media Agregada Todas as Usinas]]*$Q$3265)</f>
        <v>1</v>
      </c>
    </row>
    <row r="7167" spans="1:15" x14ac:dyDescent="0.25">
      <c r="A7167" s="16">
        <f>Tabela2025Horario[[#This Row],[DataHora]]</f>
        <v>45956.541666666664</v>
      </c>
      <c r="B7167" s="17">
        <v>2026</v>
      </c>
      <c r="C7167" s="24">
        <f>Tabela2025Horario[[#This Row],[Mês]]</f>
        <v>10</v>
      </c>
      <c r="D7167" s="24">
        <f>Tabela2025Horario[[#This Row],[Dia]]</f>
        <v>26</v>
      </c>
      <c r="E7167" s="24">
        <f>Tabela2025Horario[[#This Row],[Hora]]</f>
        <v>13</v>
      </c>
      <c r="F7167" s="25">
        <f>Tabela2025Horario[[#This Row],[Conj. Castilho]]</f>
        <v>0.35235817468669284</v>
      </c>
      <c r="G7167" s="25">
        <f>Tabela2025Horario[[#This Row],[Conj. Eol. Ventos Santa Eugênia]]</f>
        <v>0.75746692372640168</v>
      </c>
      <c r="H7167" s="25">
        <f>Tabela2025Horario[[#This Row],[Conj. Guaimbê]]</f>
        <v>0.11661824520627545</v>
      </c>
      <c r="I7167" s="16"/>
      <c r="J7167" s="16"/>
      <c r="K7167" s="16"/>
      <c r="L7167" s="16"/>
      <c r="M7167" s="16"/>
      <c r="N7167" s="16"/>
      <c r="O7167" s="3">
        <f>IF(Tabela2025Horario[[#This Row],[Media Agregada Todas as Usinas]]*$Q$3265&gt;100%,100%,Tabela2025Horario[[#This Row],[Media Agregada Todas as Usinas]]*$Q$3265)</f>
        <v>1</v>
      </c>
    </row>
    <row r="7168" spans="1:15" x14ac:dyDescent="0.25">
      <c r="A7168" s="16">
        <f>Tabela2025Horario[[#This Row],[DataHora]]</f>
        <v>45956.583333333336</v>
      </c>
      <c r="B7168" s="17">
        <v>2026</v>
      </c>
      <c r="C7168" s="24">
        <f>Tabela2025Horario[[#This Row],[Mês]]</f>
        <v>10</v>
      </c>
      <c r="D7168" s="24">
        <f>Tabela2025Horario[[#This Row],[Dia]]</f>
        <v>26</v>
      </c>
      <c r="E7168" s="24">
        <f>Tabela2025Horario[[#This Row],[Hora]]</f>
        <v>14</v>
      </c>
      <c r="F7168" s="25">
        <f>Tabela2025Horario[[#This Row],[Conj. Castilho]]</f>
        <v>0</v>
      </c>
      <c r="G7168" s="25">
        <f>Tabela2025Horario[[#This Row],[Conj. Eol. Ventos Santa Eugênia]]</f>
        <v>0.64284244914302036</v>
      </c>
      <c r="H7168" s="25">
        <f>Tabela2025Horario[[#This Row],[Conj. Guaimbê]]</f>
        <v>0</v>
      </c>
      <c r="I7168" s="16"/>
      <c r="J7168" s="16"/>
      <c r="K7168" s="16"/>
      <c r="L7168" s="16"/>
      <c r="M7168" s="16"/>
      <c r="N7168" s="16"/>
      <c r="O7168" s="3">
        <f>IF(Tabela2025Horario[[#This Row],[Media Agregada Todas as Usinas]]*$Q$3265&gt;100%,100%,Tabela2025Horario[[#This Row],[Media Agregada Todas as Usinas]]*$Q$3265)</f>
        <v>1</v>
      </c>
    </row>
    <row r="7169" spans="1:15" x14ac:dyDescent="0.25">
      <c r="A7169" s="16">
        <f>Tabela2025Horario[[#This Row],[DataHora]]</f>
        <v>45956.625</v>
      </c>
      <c r="B7169" s="17">
        <v>2026</v>
      </c>
      <c r="C7169" s="24">
        <f>Tabela2025Horario[[#This Row],[Mês]]</f>
        <v>10</v>
      </c>
      <c r="D7169" s="24">
        <f>Tabela2025Horario[[#This Row],[Dia]]</f>
        <v>26</v>
      </c>
      <c r="E7169" s="24">
        <f>Tabela2025Horario[[#This Row],[Hora]]</f>
        <v>15</v>
      </c>
      <c r="F7169" s="25">
        <f>Tabela2025Horario[[#This Row],[Conj. Castilho]]</f>
        <v>0</v>
      </c>
      <c r="G7169" s="25">
        <f>Tabela2025Horario[[#This Row],[Conj. Eol. Ventos Santa Eugênia]]</f>
        <v>0.42276684777124007</v>
      </c>
      <c r="H7169" s="25">
        <f>Tabela2025Horario[[#This Row],[Conj. Guaimbê]]</f>
        <v>0</v>
      </c>
      <c r="I7169" s="16"/>
      <c r="J7169" s="16"/>
      <c r="K7169" s="16"/>
      <c r="L7169" s="16"/>
      <c r="M7169" s="16"/>
      <c r="N7169" s="16"/>
      <c r="O7169" s="3">
        <f>IF(Tabela2025Horario[[#This Row],[Media Agregada Todas as Usinas]]*$Q$3265&gt;100%,100%,Tabela2025Horario[[#This Row],[Media Agregada Todas as Usinas]]*$Q$3265)</f>
        <v>1</v>
      </c>
    </row>
    <row r="7170" spans="1:15" x14ac:dyDescent="0.25">
      <c r="A7170" s="16">
        <f>Tabela2025Horario[[#This Row],[DataHora]]</f>
        <v>45956.666666666664</v>
      </c>
      <c r="B7170" s="17">
        <v>2026</v>
      </c>
      <c r="C7170" s="24">
        <f>Tabela2025Horario[[#This Row],[Mês]]</f>
        <v>10</v>
      </c>
      <c r="D7170" s="24">
        <f>Tabela2025Horario[[#This Row],[Dia]]</f>
        <v>26</v>
      </c>
      <c r="E7170" s="24">
        <f>Tabela2025Horario[[#This Row],[Hora]]</f>
        <v>16</v>
      </c>
      <c r="F7170" s="25">
        <f>Tabela2025Horario[[#This Row],[Conj. Castilho]]</f>
        <v>0</v>
      </c>
      <c r="G7170" s="25">
        <f>Tabela2025Horario[[#This Row],[Conj. Eol. Ventos Santa Eugênia]]</f>
        <v>7.1838209833795005E-2</v>
      </c>
      <c r="H7170" s="25">
        <f>Tabela2025Horario[[#This Row],[Conj. Guaimbê]]</f>
        <v>0</v>
      </c>
      <c r="I7170" s="16"/>
      <c r="J7170" s="16"/>
      <c r="K7170" s="16"/>
      <c r="L7170" s="16"/>
      <c r="M7170" s="16"/>
      <c r="N7170" s="16"/>
      <c r="O7170" s="3">
        <f>IF(Tabela2025Horario[[#This Row],[Media Agregada Todas as Usinas]]*$Q$3265&gt;100%,100%,Tabela2025Horario[[#This Row],[Media Agregada Todas as Usinas]]*$Q$3265)</f>
        <v>0.22823815763132071</v>
      </c>
    </row>
    <row r="7171" spans="1:15" x14ac:dyDescent="0.25">
      <c r="A7171" s="16">
        <f>Tabela2025Horario[[#This Row],[DataHora]]</f>
        <v>45956.708333333336</v>
      </c>
      <c r="B7171" s="17">
        <v>2026</v>
      </c>
      <c r="C7171" s="24">
        <f>Tabela2025Horario[[#This Row],[Mês]]</f>
        <v>10</v>
      </c>
      <c r="D7171" s="24">
        <f>Tabela2025Horario[[#This Row],[Dia]]</f>
        <v>26</v>
      </c>
      <c r="E7171" s="24">
        <f>Tabela2025Horario[[#This Row],[Hora]]</f>
        <v>17</v>
      </c>
      <c r="F7171" s="25">
        <f>Tabela2025Horario[[#This Row],[Conj. Castilho]]</f>
        <v>0</v>
      </c>
      <c r="G7171" s="25">
        <f>Tabela2025Horario[[#This Row],[Conj. Eol. Ventos Santa Eugênia]]</f>
        <v>0</v>
      </c>
      <c r="H7171" s="25">
        <f>Tabela2025Horario[[#This Row],[Conj. Guaimbê]]</f>
        <v>0</v>
      </c>
      <c r="I7171" s="16"/>
      <c r="J7171" s="16"/>
      <c r="K7171" s="16"/>
      <c r="L7171" s="16"/>
      <c r="M7171" s="16"/>
      <c r="N7171" s="16"/>
      <c r="O7171" s="3">
        <f>IF(Tabela2025Horario[[#This Row],[Media Agregada Todas as Usinas]]*$Q$3265&gt;100%,100%,Tabela2025Horario[[#This Row],[Media Agregada Todas as Usinas]]*$Q$3265)</f>
        <v>0</v>
      </c>
    </row>
    <row r="7172" spans="1:15" x14ac:dyDescent="0.25">
      <c r="A7172" s="16">
        <f>Tabela2025Horario[[#This Row],[DataHora]]</f>
        <v>45956.75</v>
      </c>
      <c r="B7172" s="17">
        <v>2026</v>
      </c>
      <c r="C7172" s="24">
        <f>Tabela2025Horario[[#This Row],[Mês]]</f>
        <v>10</v>
      </c>
      <c r="D7172" s="24">
        <f>Tabela2025Horario[[#This Row],[Dia]]</f>
        <v>26</v>
      </c>
      <c r="E7172" s="24">
        <f>Tabela2025Horario[[#This Row],[Hora]]</f>
        <v>18</v>
      </c>
      <c r="F7172" s="25">
        <f>Tabela2025Horario[[#This Row],[Conj. Castilho]]</f>
        <v>0</v>
      </c>
      <c r="G7172" s="25">
        <f>Tabela2025Horario[[#This Row],[Conj. Eol. Ventos Santa Eugênia]]</f>
        <v>0</v>
      </c>
      <c r="H7172" s="25">
        <f>Tabela2025Horario[[#This Row],[Conj. Guaimbê]]</f>
        <v>0</v>
      </c>
      <c r="I7172" s="16"/>
      <c r="J7172" s="16"/>
      <c r="K7172" s="16"/>
      <c r="L7172" s="16"/>
      <c r="M7172" s="16"/>
      <c r="N7172" s="16"/>
      <c r="O7172" s="3">
        <f>IF(Tabela2025Horario[[#This Row],[Media Agregada Todas as Usinas]]*$Q$3265&gt;100%,100%,Tabela2025Horario[[#This Row],[Media Agregada Todas as Usinas]]*$Q$3265)</f>
        <v>0</v>
      </c>
    </row>
    <row r="7173" spans="1:15" x14ac:dyDescent="0.25">
      <c r="A7173" s="16">
        <f>Tabela2025Horario[[#This Row],[DataHora]]</f>
        <v>45956.791666666664</v>
      </c>
      <c r="B7173" s="17">
        <v>2026</v>
      </c>
      <c r="C7173" s="24">
        <f>Tabela2025Horario[[#This Row],[Mês]]</f>
        <v>10</v>
      </c>
      <c r="D7173" s="24">
        <f>Tabela2025Horario[[#This Row],[Dia]]</f>
        <v>26</v>
      </c>
      <c r="E7173" s="24">
        <f>Tabela2025Horario[[#This Row],[Hora]]</f>
        <v>19</v>
      </c>
      <c r="F7173" s="25">
        <f>Tabela2025Horario[[#This Row],[Conj. Castilho]]</f>
        <v>0</v>
      </c>
      <c r="G7173" s="25">
        <f>Tabela2025Horario[[#This Row],[Conj. Eol. Ventos Santa Eugênia]]</f>
        <v>0</v>
      </c>
      <c r="H7173" s="25">
        <f>Tabela2025Horario[[#This Row],[Conj. Guaimbê]]</f>
        <v>0</v>
      </c>
      <c r="I7173" s="16"/>
      <c r="J7173" s="16"/>
      <c r="K7173" s="16"/>
      <c r="L7173" s="16"/>
      <c r="M7173" s="16"/>
      <c r="N7173" s="16"/>
      <c r="O7173" s="3">
        <f>IF(Tabela2025Horario[[#This Row],[Media Agregada Todas as Usinas]]*$Q$3265&gt;100%,100%,Tabela2025Horario[[#This Row],[Media Agregada Todas as Usinas]]*$Q$3265)</f>
        <v>0</v>
      </c>
    </row>
    <row r="7174" spans="1:15" x14ac:dyDescent="0.25">
      <c r="A7174" s="16">
        <f>Tabela2025Horario[[#This Row],[DataHora]]</f>
        <v>45956.833333333336</v>
      </c>
      <c r="B7174" s="17">
        <v>2026</v>
      </c>
      <c r="C7174" s="24">
        <f>Tabela2025Horario[[#This Row],[Mês]]</f>
        <v>10</v>
      </c>
      <c r="D7174" s="24">
        <f>Tabela2025Horario[[#This Row],[Dia]]</f>
        <v>26</v>
      </c>
      <c r="E7174" s="24">
        <f>Tabela2025Horario[[#This Row],[Hora]]</f>
        <v>20</v>
      </c>
      <c r="F7174" s="25">
        <f>Tabela2025Horario[[#This Row],[Conj. Castilho]]</f>
        <v>0</v>
      </c>
      <c r="G7174" s="25">
        <f>Tabela2025Horario[[#This Row],[Conj. Eol. Ventos Santa Eugênia]]</f>
        <v>0</v>
      </c>
      <c r="H7174" s="25">
        <f>Tabela2025Horario[[#This Row],[Conj. Guaimbê]]</f>
        <v>0</v>
      </c>
      <c r="I7174" s="16"/>
      <c r="J7174" s="16"/>
      <c r="K7174" s="16"/>
      <c r="L7174" s="16"/>
      <c r="M7174" s="16"/>
      <c r="N7174" s="16"/>
      <c r="O7174" s="3">
        <f>IF(Tabela2025Horario[[#This Row],[Media Agregada Todas as Usinas]]*$Q$3265&gt;100%,100%,Tabela2025Horario[[#This Row],[Media Agregada Todas as Usinas]]*$Q$3265)</f>
        <v>0</v>
      </c>
    </row>
    <row r="7175" spans="1:15" x14ac:dyDescent="0.25">
      <c r="A7175" s="16">
        <f>Tabela2025Horario[[#This Row],[DataHora]]</f>
        <v>45956.875</v>
      </c>
      <c r="B7175" s="17">
        <v>2026</v>
      </c>
      <c r="C7175" s="24">
        <f>Tabela2025Horario[[#This Row],[Mês]]</f>
        <v>10</v>
      </c>
      <c r="D7175" s="24">
        <f>Tabela2025Horario[[#This Row],[Dia]]</f>
        <v>26</v>
      </c>
      <c r="E7175" s="24">
        <f>Tabela2025Horario[[#This Row],[Hora]]</f>
        <v>21</v>
      </c>
      <c r="F7175" s="25">
        <f>Tabela2025Horario[[#This Row],[Conj. Castilho]]</f>
        <v>0</v>
      </c>
      <c r="G7175" s="25">
        <f>Tabela2025Horario[[#This Row],[Conj. Eol. Ventos Santa Eugênia]]</f>
        <v>8.112960933683605E-3</v>
      </c>
      <c r="H7175" s="25">
        <f>Tabela2025Horario[[#This Row],[Conj. Guaimbê]]</f>
        <v>0</v>
      </c>
      <c r="I7175" s="16"/>
      <c r="J7175" s="16"/>
      <c r="K7175" s="16"/>
      <c r="L7175" s="16"/>
      <c r="M7175" s="16"/>
      <c r="N7175" s="16"/>
      <c r="O7175" s="3">
        <f>IF(Tabela2025Horario[[#This Row],[Media Agregada Todas as Usinas]]*$Q$3265&gt;100%,100%,Tabela2025Horario[[#This Row],[Media Agregada Todas as Usinas]]*$Q$3265)</f>
        <v>6.1015514751271503E-2</v>
      </c>
    </row>
    <row r="7176" spans="1:15" x14ac:dyDescent="0.25">
      <c r="A7176" s="16">
        <f>Tabela2025Horario[[#This Row],[DataHora]]</f>
        <v>45956.916666666664</v>
      </c>
      <c r="B7176" s="17">
        <v>2026</v>
      </c>
      <c r="C7176" s="24">
        <f>Tabela2025Horario[[#This Row],[Mês]]</f>
        <v>10</v>
      </c>
      <c r="D7176" s="24">
        <f>Tabela2025Horario[[#This Row],[Dia]]</f>
        <v>26</v>
      </c>
      <c r="E7176" s="24">
        <f>Tabela2025Horario[[#This Row],[Hora]]</f>
        <v>22</v>
      </c>
      <c r="F7176" s="25">
        <f>Tabela2025Horario[[#This Row],[Conj. Castilho]]</f>
        <v>0</v>
      </c>
      <c r="G7176" s="25">
        <f>Tabela2025Horario[[#This Row],[Conj. Eol. Ventos Santa Eugênia]]</f>
        <v>4.6466705919039925E-2</v>
      </c>
      <c r="H7176" s="25">
        <f>Tabela2025Horario[[#This Row],[Conj. Guaimbê]]</f>
        <v>0</v>
      </c>
      <c r="I7176" s="16"/>
      <c r="J7176" s="16"/>
      <c r="K7176" s="16"/>
      <c r="L7176" s="16"/>
      <c r="M7176" s="16"/>
      <c r="N7176" s="16"/>
      <c r="O7176" s="3">
        <f>IF(Tabela2025Horario[[#This Row],[Media Agregada Todas as Usinas]]*$Q$3265&gt;100%,100%,Tabela2025Horario[[#This Row],[Media Agregada Todas as Usinas]]*$Q$3265)</f>
        <v>0.45581020915700998</v>
      </c>
    </row>
    <row r="7177" spans="1:15" x14ac:dyDescent="0.25">
      <c r="A7177" s="16">
        <f>Tabela2025Horario[[#This Row],[DataHora]]</f>
        <v>45956.958333333336</v>
      </c>
      <c r="B7177" s="17">
        <v>2026</v>
      </c>
      <c r="C7177" s="24">
        <f>Tabela2025Horario[[#This Row],[Mês]]</f>
        <v>10</v>
      </c>
      <c r="D7177" s="24">
        <f>Tabela2025Horario[[#This Row],[Dia]]</f>
        <v>26</v>
      </c>
      <c r="E7177" s="24">
        <f>Tabela2025Horario[[#This Row],[Hora]]</f>
        <v>23</v>
      </c>
      <c r="F7177" s="25">
        <f>Tabela2025Horario[[#This Row],[Conj. Castilho]]</f>
        <v>0</v>
      </c>
      <c r="G7177" s="25">
        <f>Tabela2025Horario[[#This Row],[Conj. Eol. Ventos Santa Eugênia]]</f>
        <v>0</v>
      </c>
      <c r="H7177" s="25">
        <f>Tabela2025Horario[[#This Row],[Conj. Guaimbê]]</f>
        <v>0</v>
      </c>
      <c r="I7177" s="16"/>
      <c r="J7177" s="16"/>
      <c r="K7177" s="16"/>
      <c r="L7177" s="16"/>
      <c r="M7177" s="16"/>
      <c r="N7177" s="16"/>
      <c r="O7177" s="3">
        <f>IF(Tabela2025Horario[[#This Row],[Media Agregada Todas as Usinas]]*$Q$3265&gt;100%,100%,Tabela2025Horario[[#This Row],[Media Agregada Todas as Usinas]]*$Q$3265)</f>
        <v>7.21060853157484E-2</v>
      </c>
    </row>
    <row r="7178" spans="1:15" x14ac:dyDescent="0.25">
      <c r="A7178" s="16">
        <f>Tabela2025Horario[[#This Row],[DataHora]]</f>
        <v>45957</v>
      </c>
      <c r="B7178" s="17">
        <v>2026</v>
      </c>
      <c r="C7178" s="24">
        <f>Tabela2025Horario[[#This Row],[Mês]]</f>
        <v>10</v>
      </c>
      <c r="D7178" s="24">
        <f>Tabela2025Horario[[#This Row],[Dia]]</f>
        <v>27</v>
      </c>
      <c r="E7178" s="24">
        <f>Tabela2025Horario[[#This Row],[Hora]]</f>
        <v>0</v>
      </c>
      <c r="F7178" s="25">
        <f>Tabela2025Horario[[#This Row],[Conj. Castilho]]</f>
        <v>0</v>
      </c>
      <c r="G7178" s="25">
        <f>Tabela2025Horario[[#This Row],[Conj. Eol. Ventos Santa Eugênia]]</f>
        <v>0</v>
      </c>
      <c r="H7178" s="25">
        <f>Tabela2025Horario[[#This Row],[Conj. Guaimbê]]</f>
        <v>0</v>
      </c>
      <c r="I7178" s="16"/>
      <c r="J7178" s="16"/>
      <c r="K7178" s="16"/>
      <c r="L7178" s="16"/>
      <c r="M7178" s="16"/>
      <c r="N7178" s="16"/>
      <c r="O7178" s="3">
        <f>IF(Tabela2025Horario[[#This Row],[Media Agregada Todas as Usinas]]*$Q$3265&gt;100%,100%,Tabela2025Horario[[#This Row],[Media Agregada Todas as Usinas]]*$Q$3265)</f>
        <v>0</v>
      </c>
    </row>
    <row r="7179" spans="1:15" x14ac:dyDescent="0.25">
      <c r="A7179" s="16">
        <f>Tabela2025Horario[[#This Row],[DataHora]]</f>
        <v>45957.041666666664</v>
      </c>
      <c r="B7179" s="17">
        <v>2026</v>
      </c>
      <c r="C7179" s="24">
        <f>Tabela2025Horario[[#This Row],[Mês]]</f>
        <v>10</v>
      </c>
      <c r="D7179" s="24">
        <f>Tabela2025Horario[[#This Row],[Dia]]</f>
        <v>27</v>
      </c>
      <c r="E7179" s="24">
        <f>Tabela2025Horario[[#This Row],[Hora]]</f>
        <v>1</v>
      </c>
      <c r="F7179" s="25">
        <f>Tabela2025Horario[[#This Row],[Conj. Castilho]]</f>
        <v>0</v>
      </c>
      <c r="G7179" s="25">
        <f>Tabela2025Horario[[#This Row],[Conj. Eol. Ventos Santa Eugênia]]</f>
        <v>0</v>
      </c>
      <c r="H7179" s="25">
        <f>Tabela2025Horario[[#This Row],[Conj. Guaimbê]]</f>
        <v>0</v>
      </c>
      <c r="I7179" s="16"/>
      <c r="J7179" s="16"/>
      <c r="K7179" s="16"/>
      <c r="L7179" s="16"/>
      <c r="M7179" s="16"/>
      <c r="N7179" s="16"/>
      <c r="O7179" s="3">
        <f>IF(Tabela2025Horario[[#This Row],[Media Agregada Todas as Usinas]]*$Q$3265&gt;100%,100%,Tabela2025Horario[[#This Row],[Media Agregada Todas as Usinas]]*$Q$3265)</f>
        <v>0</v>
      </c>
    </row>
    <row r="7180" spans="1:15" x14ac:dyDescent="0.25">
      <c r="A7180" s="16">
        <f>Tabela2025Horario[[#This Row],[DataHora]]</f>
        <v>45957.083333333336</v>
      </c>
      <c r="B7180" s="17">
        <v>2026</v>
      </c>
      <c r="C7180" s="24">
        <f>Tabela2025Horario[[#This Row],[Mês]]</f>
        <v>10</v>
      </c>
      <c r="D7180" s="24">
        <f>Tabela2025Horario[[#This Row],[Dia]]</f>
        <v>27</v>
      </c>
      <c r="E7180" s="24">
        <f>Tabela2025Horario[[#This Row],[Hora]]</f>
        <v>2</v>
      </c>
      <c r="F7180" s="25">
        <f>Tabela2025Horario[[#This Row],[Conj. Castilho]]</f>
        <v>0</v>
      </c>
      <c r="G7180" s="25">
        <f>Tabela2025Horario[[#This Row],[Conj. Eol. Ventos Santa Eugênia]]</f>
        <v>0</v>
      </c>
      <c r="H7180" s="25">
        <f>Tabela2025Horario[[#This Row],[Conj. Guaimbê]]</f>
        <v>0</v>
      </c>
      <c r="I7180" s="16"/>
      <c r="J7180" s="16"/>
      <c r="K7180" s="16"/>
      <c r="L7180" s="16"/>
      <c r="M7180" s="16"/>
      <c r="N7180" s="16"/>
      <c r="O7180" s="3">
        <f>IF(Tabela2025Horario[[#This Row],[Media Agregada Todas as Usinas]]*$Q$3265&gt;100%,100%,Tabela2025Horario[[#This Row],[Media Agregada Todas as Usinas]]*$Q$3265)</f>
        <v>0</v>
      </c>
    </row>
    <row r="7181" spans="1:15" x14ac:dyDescent="0.25">
      <c r="A7181" s="16">
        <f>Tabela2025Horario[[#This Row],[DataHora]]</f>
        <v>45957.125</v>
      </c>
      <c r="B7181" s="17">
        <v>2026</v>
      </c>
      <c r="C7181" s="24">
        <f>Tabela2025Horario[[#This Row],[Mês]]</f>
        <v>10</v>
      </c>
      <c r="D7181" s="24">
        <f>Tabela2025Horario[[#This Row],[Dia]]</f>
        <v>27</v>
      </c>
      <c r="E7181" s="24">
        <f>Tabela2025Horario[[#This Row],[Hora]]</f>
        <v>3</v>
      </c>
      <c r="F7181" s="25">
        <f>Tabela2025Horario[[#This Row],[Conj. Castilho]]</f>
        <v>0</v>
      </c>
      <c r="G7181" s="25">
        <f>Tabela2025Horario[[#This Row],[Conj. Eol. Ventos Santa Eugênia]]</f>
        <v>0</v>
      </c>
      <c r="H7181" s="25">
        <f>Tabela2025Horario[[#This Row],[Conj. Guaimbê]]</f>
        <v>0</v>
      </c>
      <c r="I7181" s="16"/>
      <c r="J7181" s="16"/>
      <c r="K7181" s="16"/>
      <c r="L7181" s="16"/>
      <c r="M7181" s="16"/>
      <c r="N7181" s="16"/>
      <c r="O7181" s="3">
        <f>IF(Tabela2025Horario[[#This Row],[Media Agregada Todas as Usinas]]*$Q$3265&gt;100%,100%,Tabela2025Horario[[#This Row],[Media Agregada Todas as Usinas]]*$Q$3265)</f>
        <v>0</v>
      </c>
    </row>
    <row r="7182" spans="1:15" x14ac:dyDescent="0.25">
      <c r="A7182" s="16">
        <f>Tabela2025Horario[[#This Row],[DataHora]]</f>
        <v>45957.166666666664</v>
      </c>
      <c r="B7182" s="17">
        <v>2026</v>
      </c>
      <c r="C7182" s="24">
        <f>Tabela2025Horario[[#This Row],[Mês]]</f>
        <v>10</v>
      </c>
      <c r="D7182" s="24">
        <f>Tabela2025Horario[[#This Row],[Dia]]</f>
        <v>27</v>
      </c>
      <c r="E7182" s="24">
        <f>Tabela2025Horario[[#This Row],[Hora]]</f>
        <v>4</v>
      </c>
      <c r="F7182" s="25">
        <f>Tabela2025Horario[[#This Row],[Conj. Castilho]]</f>
        <v>0</v>
      </c>
      <c r="G7182" s="25">
        <f>Tabela2025Horario[[#This Row],[Conj. Eol. Ventos Santa Eugênia]]</f>
        <v>0</v>
      </c>
      <c r="H7182" s="25">
        <f>Tabela2025Horario[[#This Row],[Conj. Guaimbê]]</f>
        <v>0</v>
      </c>
      <c r="I7182" s="16"/>
      <c r="J7182" s="16"/>
      <c r="K7182" s="16"/>
      <c r="L7182" s="16"/>
      <c r="M7182" s="16"/>
      <c r="N7182" s="16"/>
      <c r="O7182" s="3">
        <f>IF(Tabela2025Horario[[#This Row],[Media Agregada Todas as Usinas]]*$Q$3265&gt;100%,100%,Tabela2025Horario[[#This Row],[Media Agregada Todas as Usinas]]*$Q$3265)</f>
        <v>0</v>
      </c>
    </row>
    <row r="7183" spans="1:15" x14ac:dyDescent="0.25">
      <c r="A7183" s="16">
        <f>Tabela2025Horario[[#This Row],[DataHora]]</f>
        <v>45957.208333333336</v>
      </c>
      <c r="B7183" s="17">
        <v>2026</v>
      </c>
      <c r="C7183" s="24">
        <f>Tabela2025Horario[[#This Row],[Mês]]</f>
        <v>10</v>
      </c>
      <c r="D7183" s="24">
        <f>Tabela2025Horario[[#This Row],[Dia]]</f>
        <v>27</v>
      </c>
      <c r="E7183" s="24">
        <f>Tabela2025Horario[[#This Row],[Hora]]</f>
        <v>5</v>
      </c>
      <c r="F7183" s="25">
        <f>Tabela2025Horario[[#This Row],[Conj. Castilho]]</f>
        <v>0</v>
      </c>
      <c r="G7183" s="25">
        <f>Tabela2025Horario[[#This Row],[Conj. Eol. Ventos Santa Eugênia]]</f>
        <v>0</v>
      </c>
      <c r="H7183" s="25">
        <f>Tabela2025Horario[[#This Row],[Conj. Guaimbê]]</f>
        <v>0</v>
      </c>
      <c r="I7183" s="16"/>
      <c r="J7183" s="16"/>
      <c r="K7183" s="16"/>
      <c r="L7183" s="16"/>
      <c r="M7183" s="16"/>
      <c r="N7183" s="16"/>
      <c r="O7183" s="3">
        <f>IF(Tabela2025Horario[[#This Row],[Media Agregada Todas as Usinas]]*$Q$3265&gt;100%,100%,Tabela2025Horario[[#This Row],[Media Agregada Todas as Usinas]]*$Q$3265)</f>
        <v>0</v>
      </c>
    </row>
    <row r="7184" spans="1:15" x14ac:dyDescent="0.25">
      <c r="A7184" s="16">
        <f>Tabela2025Horario[[#This Row],[DataHora]]</f>
        <v>45957.25</v>
      </c>
      <c r="B7184" s="17">
        <v>2026</v>
      </c>
      <c r="C7184" s="24">
        <f>Tabela2025Horario[[#This Row],[Mês]]</f>
        <v>10</v>
      </c>
      <c r="D7184" s="24">
        <f>Tabela2025Horario[[#This Row],[Dia]]</f>
        <v>27</v>
      </c>
      <c r="E7184" s="24">
        <f>Tabela2025Horario[[#This Row],[Hora]]</f>
        <v>6</v>
      </c>
      <c r="F7184" s="25">
        <f>Tabela2025Horario[[#This Row],[Conj. Castilho]]</f>
        <v>0</v>
      </c>
      <c r="G7184" s="25">
        <f>Tabela2025Horario[[#This Row],[Conj. Eol. Ventos Santa Eugênia]]</f>
        <v>0.15899704621180311</v>
      </c>
      <c r="H7184" s="25">
        <f>Tabela2025Horario[[#This Row],[Conj. Guaimbê]]</f>
        <v>0</v>
      </c>
      <c r="I7184" s="16"/>
      <c r="J7184" s="16"/>
      <c r="K7184" s="16"/>
      <c r="L7184" s="16"/>
      <c r="M7184" s="16"/>
      <c r="N7184" s="16"/>
      <c r="O7184" s="3">
        <f>IF(Tabela2025Horario[[#This Row],[Media Agregada Todas as Usinas]]*$Q$3265&gt;100%,100%,Tabela2025Horario[[#This Row],[Media Agregada Todas as Usinas]]*$Q$3265)</f>
        <v>0.16151797191078882</v>
      </c>
    </row>
    <row r="7185" spans="1:15" x14ac:dyDescent="0.25">
      <c r="A7185" s="16">
        <f>Tabela2025Horario[[#This Row],[DataHora]]</f>
        <v>45957.291666666664</v>
      </c>
      <c r="B7185" s="17">
        <v>2026</v>
      </c>
      <c r="C7185" s="24">
        <f>Tabela2025Horario[[#This Row],[Mês]]</f>
        <v>10</v>
      </c>
      <c r="D7185" s="24">
        <f>Tabela2025Horario[[#This Row],[Dia]]</f>
        <v>27</v>
      </c>
      <c r="E7185" s="24">
        <f>Tabela2025Horario[[#This Row],[Hora]]</f>
        <v>7</v>
      </c>
      <c r="F7185" s="25">
        <f>Tabela2025Horario[[#This Row],[Conj. Castilho]]</f>
        <v>0</v>
      </c>
      <c r="G7185" s="25">
        <f>Tabela2025Horario[[#This Row],[Conj. Eol. Ventos Santa Eugênia]]</f>
        <v>0.42879516398119349</v>
      </c>
      <c r="H7185" s="25">
        <f>Tabela2025Horario[[#This Row],[Conj. Guaimbê]]</f>
        <v>0</v>
      </c>
      <c r="I7185" s="16"/>
      <c r="J7185" s="16"/>
      <c r="K7185" s="16"/>
      <c r="L7185" s="16"/>
      <c r="M7185" s="16"/>
      <c r="N7185" s="16"/>
      <c r="O7185" s="3">
        <f>IF(Tabela2025Horario[[#This Row],[Media Agregada Todas as Usinas]]*$Q$3265&gt;100%,100%,Tabela2025Horario[[#This Row],[Media Agregada Todas as Usinas]]*$Q$3265)</f>
        <v>0.56473255944260004</v>
      </c>
    </row>
    <row r="7186" spans="1:15" x14ac:dyDescent="0.25">
      <c r="A7186" s="16">
        <f>Tabela2025Horario[[#This Row],[DataHora]]</f>
        <v>45957.333333333336</v>
      </c>
      <c r="B7186" s="17">
        <v>2026</v>
      </c>
      <c r="C7186" s="24">
        <f>Tabela2025Horario[[#This Row],[Mês]]</f>
        <v>10</v>
      </c>
      <c r="D7186" s="24">
        <f>Tabela2025Horario[[#This Row],[Dia]]</f>
        <v>27</v>
      </c>
      <c r="E7186" s="24">
        <f>Tabela2025Horario[[#This Row],[Hora]]</f>
        <v>8</v>
      </c>
      <c r="F7186" s="25">
        <f>Tabela2025Horario[[#This Row],[Conj. Castilho]]</f>
        <v>0</v>
      </c>
      <c r="G7186" s="25">
        <f>Tabela2025Horario[[#This Row],[Conj. Eol. Ventos Santa Eugênia]]</f>
        <v>0.51743447777872731</v>
      </c>
      <c r="H7186" s="25">
        <f>Tabela2025Horario[[#This Row],[Conj. Guaimbê]]</f>
        <v>0</v>
      </c>
      <c r="I7186" s="16"/>
      <c r="J7186" s="16"/>
      <c r="K7186" s="16"/>
      <c r="L7186" s="16"/>
      <c r="M7186" s="16"/>
      <c r="N7186" s="16"/>
      <c r="O7186" s="3">
        <f>IF(Tabela2025Horario[[#This Row],[Media Agregada Todas as Usinas]]*$Q$3265&gt;100%,100%,Tabela2025Horario[[#This Row],[Media Agregada Todas as Usinas]]*$Q$3265)</f>
        <v>0.71712439271112582</v>
      </c>
    </row>
    <row r="7187" spans="1:15" x14ac:dyDescent="0.25">
      <c r="A7187" s="16">
        <f>Tabela2025Horario[[#This Row],[DataHora]]</f>
        <v>45957.375</v>
      </c>
      <c r="B7187" s="17">
        <v>2026</v>
      </c>
      <c r="C7187" s="24">
        <f>Tabela2025Horario[[#This Row],[Mês]]</f>
        <v>10</v>
      </c>
      <c r="D7187" s="24">
        <f>Tabela2025Horario[[#This Row],[Dia]]</f>
        <v>27</v>
      </c>
      <c r="E7187" s="24">
        <f>Tabela2025Horario[[#This Row],[Hora]]</f>
        <v>9</v>
      </c>
      <c r="F7187" s="25">
        <f>Tabela2025Horario[[#This Row],[Conj. Castilho]]</f>
        <v>0</v>
      </c>
      <c r="G7187" s="25">
        <f>Tabela2025Horario[[#This Row],[Conj. Eol. Ventos Santa Eugênia]]</f>
        <v>0.31431615627919429</v>
      </c>
      <c r="H7187" s="25">
        <f>Tabela2025Horario[[#This Row],[Conj. Guaimbê]]</f>
        <v>0</v>
      </c>
      <c r="I7187" s="16"/>
      <c r="J7187" s="16"/>
      <c r="K7187" s="16"/>
      <c r="L7187" s="16"/>
      <c r="M7187" s="16"/>
      <c r="N7187" s="16"/>
      <c r="O7187" s="3">
        <f>IF(Tabela2025Horario[[#This Row],[Media Agregada Todas as Usinas]]*$Q$3265&gt;100%,100%,Tabela2025Horario[[#This Row],[Media Agregada Todas as Usinas]]*$Q$3265)</f>
        <v>0.90734051824206807</v>
      </c>
    </row>
    <row r="7188" spans="1:15" x14ac:dyDescent="0.25">
      <c r="A7188" s="16">
        <f>Tabela2025Horario[[#This Row],[DataHora]]</f>
        <v>45957.416666666664</v>
      </c>
      <c r="B7188" s="17">
        <v>2026</v>
      </c>
      <c r="C7188" s="24">
        <f>Tabela2025Horario[[#This Row],[Mês]]</f>
        <v>10</v>
      </c>
      <c r="D7188" s="24">
        <f>Tabela2025Horario[[#This Row],[Dia]]</f>
        <v>27</v>
      </c>
      <c r="E7188" s="24">
        <f>Tabela2025Horario[[#This Row],[Hora]]</f>
        <v>10</v>
      </c>
      <c r="F7188" s="25">
        <f>Tabela2025Horario[[#This Row],[Conj. Castilho]]</f>
        <v>0</v>
      </c>
      <c r="G7188" s="25">
        <f>Tabela2025Horario[[#This Row],[Conj. Eol. Ventos Santa Eugênia]]</f>
        <v>0.66328558012193017</v>
      </c>
      <c r="H7188" s="25">
        <f>Tabela2025Horario[[#This Row],[Conj. Guaimbê]]</f>
        <v>0</v>
      </c>
      <c r="I7188" s="16"/>
      <c r="J7188" s="16"/>
      <c r="K7188" s="16"/>
      <c r="L7188" s="16"/>
      <c r="M7188" s="16"/>
      <c r="N7188" s="16"/>
      <c r="O7188" s="3">
        <f>IF(Tabela2025Horario[[#This Row],[Media Agregada Todas as Usinas]]*$Q$3265&gt;100%,100%,Tabela2025Horario[[#This Row],[Media Agregada Todas as Usinas]]*$Q$3265)</f>
        <v>1</v>
      </c>
    </row>
    <row r="7189" spans="1:15" x14ac:dyDescent="0.25">
      <c r="A7189" s="16">
        <f>Tabela2025Horario[[#This Row],[DataHora]]</f>
        <v>45957.458333333336</v>
      </c>
      <c r="B7189" s="17">
        <v>2026</v>
      </c>
      <c r="C7189" s="24">
        <f>Tabela2025Horario[[#This Row],[Mês]]</f>
        <v>10</v>
      </c>
      <c r="D7189" s="24">
        <f>Tabela2025Horario[[#This Row],[Dia]]</f>
        <v>27</v>
      </c>
      <c r="E7189" s="24">
        <f>Tabela2025Horario[[#This Row],[Hora]]</f>
        <v>11</v>
      </c>
      <c r="F7189" s="25">
        <f>Tabela2025Horario[[#This Row],[Conj. Castilho]]</f>
        <v>0</v>
      </c>
      <c r="G7189" s="25">
        <f>Tabela2025Horario[[#This Row],[Conj. Eol. Ventos Santa Eugênia]]</f>
        <v>0.6816826092498971</v>
      </c>
      <c r="H7189" s="25">
        <f>Tabela2025Horario[[#This Row],[Conj. Guaimbê]]</f>
        <v>0</v>
      </c>
      <c r="I7189" s="16"/>
      <c r="J7189" s="16"/>
      <c r="K7189" s="16"/>
      <c r="L7189" s="16"/>
      <c r="M7189" s="16"/>
      <c r="N7189" s="16"/>
      <c r="O7189" s="3">
        <f>IF(Tabela2025Horario[[#This Row],[Media Agregada Todas as Usinas]]*$Q$3265&gt;100%,100%,Tabela2025Horario[[#This Row],[Media Agregada Todas as Usinas]]*$Q$3265)</f>
        <v>1</v>
      </c>
    </row>
    <row r="7190" spans="1:15" x14ac:dyDescent="0.25">
      <c r="A7190" s="16">
        <f>Tabela2025Horario[[#This Row],[DataHora]]</f>
        <v>45957.5</v>
      </c>
      <c r="B7190" s="17">
        <v>2026</v>
      </c>
      <c r="C7190" s="24">
        <f>Tabela2025Horario[[#This Row],[Mês]]</f>
        <v>10</v>
      </c>
      <c r="D7190" s="24">
        <f>Tabela2025Horario[[#This Row],[Dia]]</f>
        <v>27</v>
      </c>
      <c r="E7190" s="24">
        <f>Tabela2025Horario[[#This Row],[Hora]]</f>
        <v>12</v>
      </c>
      <c r="F7190" s="25">
        <f>Tabela2025Horario[[#This Row],[Conj. Castilho]]</f>
        <v>0</v>
      </c>
      <c r="G7190" s="25">
        <f>Tabela2025Horario[[#This Row],[Conj. Eol. Ventos Santa Eugênia]]</f>
        <v>0.71052446250047097</v>
      </c>
      <c r="H7190" s="25">
        <f>Tabela2025Horario[[#This Row],[Conj. Guaimbê]]</f>
        <v>0</v>
      </c>
      <c r="I7190" s="16"/>
      <c r="J7190" s="16"/>
      <c r="K7190" s="16"/>
      <c r="L7190" s="16"/>
      <c r="M7190" s="16"/>
      <c r="N7190" s="16"/>
      <c r="O7190" s="3">
        <f>IF(Tabela2025Horario[[#This Row],[Media Agregada Todas as Usinas]]*$Q$3265&gt;100%,100%,Tabela2025Horario[[#This Row],[Media Agregada Todas as Usinas]]*$Q$3265)</f>
        <v>1</v>
      </c>
    </row>
    <row r="7191" spans="1:15" x14ac:dyDescent="0.25">
      <c r="A7191" s="16">
        <f>Tabela2025Horario[[#This Row],[DataHora]]</f>
        <v>45957.541666666664</v>
      </c>
      <c r="B7191" s="17">
        <v>2026</v>
      </c>
      <c r="C7191" s="24">
        <f>Tabela2025Horario[[#This Row],[Mês]]</f>
        <v>10</v>
      </c>
      <c r="D7191" s="24">
        <f>Tabela2025Horario[[#This Row],[Dia]]</f>
        <v>27</v>
      </c>
      <c r="E7191" s="24">
        <f>Tabela2025Horario[[#This Row],[Hora]]</f>
        <v>13</v>
      </c>
      <c r="F7191" s="25">
        <f>Tabela2025Horario[[#This Row],[Conj. Castilho]]</f>
        <v>0</v>
      </c>
      <c r="G7191" s="25">
        <f>Tabela2025Horario[[#This Row],[Conj. Eol. Ventos Santa Eugênia]]</f>
        <v>0.68155008836517905</v>
      </c>
      <c r="H7191" s="25">
        <f>Tabela2025Horario[[#This Row],[Conj. Guaimbê]]</f>
        <v>0</v>
      </c>
      <c r="I7191" s="16"/>
      <c r="J7191" s="16"/>
      <c r="K7191" s="16"/>
      <c r="L7191" s="16"/>
      <c r="M7191" s="16"/>
      <c r="N7191" s="16"/>
      <c r="O7191" s="3">
        <f>IF(Tabela2025Horario[[#This Row],[Media Agregada Todas as Usinas]]*$Q$3265&gt;100%,100%,Tabela2025Horario[[#This Row],[Media Agregada Todas as Usinas]]*$Q$3265)</f>
        <v>1</v>
      </c>
    </row>
    <row r="7192" spans="1:15" x14ac:dyDescent="0.25">
      <c r="A7192" s="16">
        <f>Tabela2025Horario[[#This Row],[DataHora]]</f>
        <v>45957.583333333336</v>
      </c>
      <c r="B7192" s="17">
        <v>2026</v>
      </c>
      <c r="C7192" s="24">
        <f>Tabela2025Horario[[#This Row],[Mês]]</f>
        <v>10</v>
      </c>
      <c r="D7192" s="24">
        <f>Tabela2025Horario[[#This Row],[Dia]]</f>
        <v>27</v>
      </c>
      <c r="E7192" s="24">
        <f>Tabela2025Horario[[#This Row],[Hora]]</f>
        <v>14</v>
      </c>
      <c r="F7192" s="25">
        <f>Tabela2025Horario[[#This Row],[Conj. Castilho]]</f>
        <v>0</v>
      </c>
      <c r="G7192" s="25">
        <f>Tabela2025Horario[[#This Row],[Conj. Eol. Ventos Santa Eugênia]]</f>
        <v>0.53739583477148001</v>
      </c>
      <c r="H7192" s="25">
        <f>Tabela2025Horario[[#This Row],[Conj. Guaimbê]]</f>
        <v>0</v>
      </c>
      <c r="I7192" s="16"/>
      <c r="J7192" s="16"/>
      <c r="K7192" s="16"/>
      <c r="L7192" s="16"/>
      <c r="M7192" s="16"/>
      <c r="N7192" s="16"/>
      <c r="O7192" s="3">
        <f>IF(Tabela2025Horario[[#This Row],[Media Agregada Todas as Usinas]]*$Q$3265&gt;100%,100%,Tabela2025Horario[[#This Row],[Media Agregada Todas as Usinas]]*$Q$3265)</f>
        <v>1</v>
      </c>
    </row>
    <row r="7193" spans="1:15" x14ac:dyDescent="0.25">
      <c r="A7193" s="16">
        <f>Tabela2025Horario[[#This Row],[DataHora]]</f>
        <v>45957.625</v>
      </c>
      <c r="B7193" s="17">
        <v>2026</v>
      </c>
      <c r="C7193" s="24">
        <f>Tabela2025Horario[[#This Row],[Mês]]</f>
        <v>10</v>
      </c>
      <c r="D7193" s="24">
        <f>Tabela2025Horario[[#This Row],[Dia]]</f>
        <v>27</v>
      </c>
      <c r="E7193" s="24">
        <f>Tabela2025Horario[[#This Row],[Hora]]</f>
        <v>15</v>
      </c>
      <c r="F7193" s="25">
        <f>Tabela2025Horario[[#This Row],[Conj. Castilho]]</f>
        <v>0</v>
      </c>
      <c r="G7193" s="25">
        <f>Tabela2025Horario[[#This Row],[Conj. Eol. Ventos Santa Eugênia]]</f>
        <v>0.2502681229249713</v>
      </c>
      <c r="H7193" s="25">
        <f>Tabela2025Horario[[#This Row],[Conj. Guaimbê]]</f>
        <v>0</v>
      </c>
      <c r="I7193" s="16"/>
      <c r="J7193" s="16"/>
      <c r="K7193" s="16"/>
      <c r="L7193" s="16"/>
      <c r="M7193" s="16"/>
      <c r="N7193" s="16"/>
      <c r="O7193" s="3">
        <f>IF(Tabela2025Horario[[#This Row],[Media Agregada Todas as Usinas]]*$Q$3265&gt;100%,100%,Tabela2025Horario[[#This Row],[Media Agregada Todas as Usinas]]*$Q$3265)</f>
        <v>0.53640320650892426</v>
      </c>
    </row>
    <row r="7194" spans="1:15" x14ac:dyDescent="0.25">
      <c r="A7194" s="16">
        <f>Tabela2025Horario[[#This Row],[DataHora]]</f>
        <v>45957.666666666664</v>
      </c>
      <c r="B7194" s="17">
        <v>2026</v>
      </c>
      <c r="C7194" s="24">
        <f>Tabela2025Horario[[#This Row],[Mês]]</f>
        <v>10</v>
      </c>
      <c r="D7194" s="24">
        <f>Tabela2025Horario[[#This Row],[Dia]]</f>
        <v>27</v>
      </c>
      <c r="E7194" s="24">
        <f>Tabela2025Horario[[#This Row],[Hora]]</f>
        <v>16</v>
      </c>
      <c r="F7194" s="25">
        <f>Tabela2025Horario[[#This Row],[Conj. Castilho]]</f>
        <v>0</v>
      </c>
      <c r="G7194" s="25">
        <f>Tabela2025Horario[[#This Row],[Conj. Eol. Ventos Santa Eugênia]]</f>
        <v>0</v>
      </c>
      <c r="H7194" s="25">
        <f>Tabela2025Horario[[#This Row],[Conj. Guaimbê]]</f>
        <v>0</v>
      </c>
      <c r="I7194" s="16"/>
      <c r="J7194" s="16"/>
      <c r="K7194" s="16"/>
      <c r="L7194" s="16"/>
      <c r="M7194" s="16"/>
      <c r="N7194" s="16"/>
      <c r="O7194" s="3">
        <f>IF(Tabela2025Horario[[#This Row],[Media Agregada Todas as Usinas]]*$Q$3265&gt;100%,100%,Tabela2025Horario[[#This Row],[Media Agregada Todas as Usinas]]*$Q$3265)</f>
        <v>0.16252102343925987</v>
      </c>
    </row>
    <row r="7195" spans="1:15" x14ac:dyDescent="0.25">
      <c r="A7195" s="16">
        <f>Tabela2025Horario[[#This Row],[DataHora]]</f>
        <v>45957.708333333336</v>
      </c>
      <c r="B7195" s="17">
        <v>2026</v>
      </c>
      <c r="C7195" s="24">
        <f>Tabela2025Horario[[#This Row],[Mês]]</f>
        <v>10</v>
      </c>
      <c r="D7195" s="24">
        <f>Tabela2025Horario[[#This Row],[Dia]]</f>
        <v>27</v>
      </c>
      <c r="E7195" s="24">
        <f>Tabela2025Horario[[#This Row],[Hora]]</f>
        <v>17</v>
      </c>
      <c r="F7195" s="25">
        <f>Tabela2025Horario[[#This Row],[Conj. Castilho]]</f>
        <v>0</v>
      </c>
      <c r="G7195" s="25">
        <f>Tabela2025Horario[[#This Row],[Conj. Eol. Ventos Santa Eugênia]]</f>
        <v>0</v>
      </c>
      <c r="H7195" s="25">
        <f>Tabela2025Horario[[#This Row],[Conj. Guaimbê]]</f>
        <v>0</v>
      </c>
      <c r="I7195" s="16"/>
      <c r="J7195" s="16"/>
      <c r="K7195" s="16"/>
      <c r="L7195" s="16"/>
      <c r="M7195" s="16"/>
      <c r="N7195" s="16"/>
      <c r="O7195" s="3">
        <f>IF(Tabela2025Horario[[#This Row],[Media Agregada Todas as Usinas]]*$Q$3265&gt;100%,100%,Tabela2025Horario[[#This Row],[Media Agregada Todas as Usinas]]*$Q$3265)</f>
        <v>0</v>
      </c>
    </row>
    <row r="7196" spans="1:15" x14ac:dyDescent="0.25">
      <c r="A7196" s="16">
        <f>Tabela2025Horario[[#This Row],[DataHora]]</f>
        <v>45957.75</v>
      </c>
      <c r="B7196" s="17">
        <v>2026</v>
      </c>
      <c r="C7196" s="24">
        <f>Tabela2025Horario[[#This Row],[Mês]]</f>
        <v>10</v>
      </c>
      <c r="D7196" s="24">
        <f>Tabela2025Horario[[#This Row],[Dia]]</f>
        <v>27</v>
      </c>
      <c r="E7196" s="24">
        <f>Tabela2025Horario[[#This Row],[Hora]]</f>
        <v>18</v>
      </c>
      <c r="F7196" s="25">
        <f>Tabela2025Horario[[#This Row],[Conj. Castilho]]</f>
        <v>0</v>
      </c>
      <c r="G7196" s="25">
        <f>Tabela2025Horario[[#This Row],[Conj. Eol. Ventos Santa Eugênia]]</f>
        <v>0</v>
      </c>
      <c r="H7196" s="25">
        <f>Tabela2025Horario[[#This Row],[Conj. Guaimbê]]</f>
        <v>0</v>
      </c>
      <c r="I7196" s="16"/>
      <c r="J7196" s="16"/>
      <c r="K7196" s="16"/>
      <c r="L7196" s="16"/>
      <c r="M7196" s="16"/>
      <c r="N7196" s="16"/>
      <c r="O7196" s="3">
        <f>IF(Tabela2025Horario[[#This Row],[Media Agregada Todas as Usinas]]*$Q$3265&gt;100%,100%,Tabela2025Horario[[#This Row],[Media Agregada Todas as Usinas]]*$Q$3265)</f>
        <v>0</v>
      </c>
    </row>
    <row r="7197" spans="1:15" x14ac:dyDescent="0.25">
      <c r="A7197" s="16">
        <f>Tabela2025Horario[[#This Row],[DataHora]]</f>
        <v>45957.791666666664</v>
      </c>
      <c r="B7197" s="17">
        <v>2026</v>
      </c>
      <c r="C7197" s="24">
        <f>Tabela2025Horario[[#This Row],[Mês]]</f>
        <v>10</v>
      </c>
      <c r="D7197" s="24">
        <f>Tabela2025Horario[[#This Row],[Dia]]</f>
        <v>27</v>
      </c>
      <c r="E7197" s="24">
        <f>Tabela2025Horario[[#This Row],[Hora]]</f>
        <v>19</v>
      </c>
      <c r="F7197" s="25">
        <f>Tabela2025Horario[[#This Row],[Conj. Castilho]]</f>
        <v>0</v>
      </c>
      <c r="G7197" s="25">
        <f>Tabela2025Horario[[#This Row],[Conj. Eol. Ventos Santa Eugênia]]</f>
        <v>0</v>
      </c>
      <c r="H7197" s="25">
        <f>Tabela2025Horario[[#This Row],[Conj. Guaimbê]]</f>
        <v>0</v>
      </c>
      <c r="I7197" s="16"/>
      <c r="J7197" s="16"/>
      <c r="K7197" s="16"/>
      <c r="L7197" s="16"/>
      <c r="M7197" s="16"/>
      <c r="N7197" s="16"/>
      <c r="O7197" s="3">
        <f>IF(Tabela2025Horario[[#This Row],[Media Agregada Todas as Usinas]]*$Q$3265&gt;100%,100%,Tabela2025Horario[[#This Row],[Media Agregada Todas as Usinas]]*$Q$3265)</f>
        <v>0</v>
      </c>
    </row>
    <row r="7198" spans="1:15" x14ac:dyDescent="0.25">
      <c r="A7198" s="16">
        <f>Tabela2025Horario[[#This Row],[DataHora]]</f>
        <v>45957.833333333336</v>
      </c>
      <c r="B7198" s="17">
        <v>2026</v>
      </c>
      <c r="C7198" s="24">
        <f>Tabela2025Horario[[#This Row],[Mês]]</f>
        <v>10</v>
      </c>
      <c r="D7198" s="24">
        <f>Tabela2025Horario[[#This Row],[Dia]]</f>
        <v>27</v>
      </c>
      <c r="E7198" s="24">
        <f>Tabela2025Horario[[#This Row],[Hora]]</f>
        <v>20</v>
      </c>
      <c r="F7198" s="25">
        <f>Tabela2025Horario[[#This Row],[Conj. Castilho]]</f>
        <v>0</v>
      </c>
      <c r="G7198" s="25">
        <f>Tabela2025Horario[[#This Row],[Conj. Eol. Ventos Santa Eugênia]]</f>
        <v>0</v>
      </c>
      <c r="H7198" s="25">
        <f>Tabela2025Horario[[#This Row],[Conj. Guaimbê]]</f>
        <v>0</v>
      </c>
      <c r="I7198" s="16"/>
      <c r="J7198" s="16"/>
      <c r="K7198" s="16"/>
      <c r="L7198" s="16"/>
      <c r="M7198" s="16"/>
      <c r="N7198" s="16"/>
      <c r="O7198" s="3">
        <f>IF(Tabela2025Horario[[#This Row],[Media Agregada Todas as Usinas]]*$Q$3265&gt;100%,100%,Tabela2025Horario[[#This Row],[Media Agregada Todas as Usinas]]*$Q$3265)</f>
        <v>0</v>
      </c>
    </row>
    <row r="7199" spans="1:15" x14ac:dyDescent="0.25">
      <c r="A7199" s="16">
        <f>Tabela2025Horario[[#This Row],[DataHora]]</f>
        <v>45957.875</v>
      </c>
      <c r="B7199" s="17">
        <v>2026</v>
      </c>
      <c r="C7199" s="24">
        <f>Tabela2025Horario[[#This Row],[Mês]]</f>
        <v>10</v>
      </c>
      <c r="D7199" s="24">
        <f>Tabela2025Horario[[#This Row],[Dia]]</f>
        <v>27</v>
      </c>
      <c r="E7199" s="24">
        <f>Tabela2025Horario[[#This Row],[Hora]]</f>
        <v>21</v>
      </c>
      <c r="F7199" s="25">
        <f>Tabela2025Horario[[#This Row],[Conj. Castilho]]</f>
        <v>0</v>
      </c>
      <c r="G7199" s="25">
        <f>Tabela2025Horario[[#This Row],[Conj. Eol. Ventos Santa Eugênia]]</f>
        <v>0</v>
      </c>
      <c r="H7199" s="25">
        <f>Tabela2025Horario[[#This Row],[Conj. Guaimbê]]</f>
        <v>0</v>
      </c>
      <c r="I7199" s="16"/>
      <c r="J7199" s="16"/>
      <c r="K7199" s="16"/>
      <c r="L7199" s="16"/>
      <c r="M7199" s="16"/>
      <c r="N7199" s="16"/>
      <c r="O7199" s="3">
        <f>IF(Tabela2025Horario[[#This Row],[Media Agregada Todas as Usinas]]*$Q$3265&gt;100%,100%,Tabela2025Horario[[#This Row],[Media Agregada Todas as Usinas]]*$Q$3265)</f>
        <v>0</v>
      </c>
    </row>
    <row r="7200" spans="1:15" x14ac:dyDescent="0.25">
      <c r="A7200" s="16">
        <f>Tabela2025Horario[[#This Row],[DataHora]]</f>
        <v>45957.916666666664</v>
      </c>
      <c r="B7200" s="17">
        <v>2026</v>
      </c>
      <c r="C7200" s="24">
        <f>Tabela2025Horario[[#This Row],[Mês]]</f>
        <v>10</v>
      </c>
      <c r="D7200" s="24">
        <f>Tabela2025Horario[[#This Row],[Dia]]</f>
        <v>27</v>
      </c>
      <c r="E7200" s="24">
        <f>Tabela2025Horario[[#This Row],[Hora]]</f>
        <v>22</v>
      </c>
      <c r="F7200" s="25">
        <f>Tabela2025Horario[[#This Row],[Conj. Castilho]]</f>
        <v>0</v>
      </c>
      <c r="G7200" s="25">
        <f>Tabela2025Horario[[#This Row],[Conj. Eol. Ventos Santa Eugênia]]</f>
        <v>0</v>
      </c>
      <c r="H7200" s="25">
        <f>Tabela2025Horario[[#This Row],[Conj. Guaimbê]]</f>
        <v>0</v>
      </c>
      <c r="I7200" s="16"/>
      <c r="J7200" s="16"/>
      <c r="K7200" s="16"/>
      <c r="L7200" s="16"/>
      <c r="M7200" s="16"/>
      <c r="N7200" s="16"/>
      <c r="O7200" s="3">
        <f>IF(Tabela2025Horario[[#This Row],[Media Agregada Todas as Usinas]]*$Q$3265&gt;100%,100%,Tabela2025Horario[[#This Row],[Media Agregada Todas as Usinas]]*$Q$3265)</f>
        <v>0</v>
      </c>
    </row>
    <row r="7201" spans="1:15" x14ac:dyDescent="0.25">
      <c r="A7201" s="16">
        <f>Tabela2025Horario[[#This Row],[DataHora]]</f>
        <v>45957.958333333336</v>
      </c>
      <c r="B7201" s="17">
        <v>2026</v>
      </c>
      <c r="C7201" s="24">
        <f>Tabela2025Horario[[#This Row],[Mês]]</f>
        <v>10</v>
      </c>
      <c r="D7201" s="24">
        <f>Tabela2025Horario[[#This Row],[Dia]]</f>
        <v>27</v>
      </c>
      <c r="E7201" s="24">
        <f>Tabela2025Horario[[#This Row],[Hora]]</f>
        <v>23</v>
      </c>
      <c r="F7201" s="25">
        <f>Tabela2025Horario[[#This Row],[Conj. Castilho]]</f>
        <v>0</v>
      </c>
      <c r="G7201" s="25">
        <f>Tabela2025Horario[[#This Row],[Conj. Eol. Ventos Santa Eugênia]]</f>
        <v>0</v>
      </c>
      <c r="H7201" s="25">
        <f>Tabela2025Horario[[#This Row],[Conj. Guaimbê]]</f>
        <v>0</v>
      </c>
      <c r="I7201" s="16"/>
      <c r="J7201" s="16"/>
      <c r="K7201" s="16"/>
      <c r="L7201" s="16"/>
      <c r="M7201" s="16"/>
      <c r="N7201" s="16"/>
      <c r="O7201" s="3">
        <f>IF(Tabela2025Horario[[#This Row],[Media Agregada Todas as Usinas]]*$Q$3265&gt;100%,100%,Tabela2025Horario[[#This Row],[Media Agregada Todas as Usinas]]*$Q$3265)</f>
        <v>0</v>
      </c>
    </row>
    <row r="7202" spans="1:15" x14ac:dyDescent="0.25">
      <c r="A7202" s="16">
        <f>Tabela2025Horario[[#This Row],[DataHora]]</f>
        <v>45958</v>
      </c>
      <c r="B7202" s="17">
        <v>2026</v>
      </c>
      <c r="C7202" s="24">
        <f>Tabela2025Horario[[#This Row],[Mês]]</f>
        <v>10</v>
      </c>
      <c r="D7202" s="24">
        <f>Tabela2025Horario[[#This Row],[Dia]]</f>
        <v>28</v>
      </c>
      <c r="E7202" s="24">
        <f>Tabela2025Horario[[#This Row],[Hora]]</f>
        <v>0</v>
      </c>
      <c r="F7202" s="25">
        <f>Tabela2025Horario[[#This Row],[Conj. Castilho]]</f>
        <v>0</v>
      </c>
      <c r="G7202" s="25">
        <f>Tabela2025Horario[[#This Row],[Conj. Eol. Ventos Santa Eugênia]]</f>
        <v>0</v>
      </c>
      <c r="H7202" s="25">
        <f>Tabela2025Horario[[#This Row],[Conj. Guaimbê]]</f>
        <v>0</v>
      </c>
      <c r="I7202" s="16"/>
      <c r="J7202" s="16"/>
      <c r="K7202" s="16"/>
      <c r="L7202" s="16"/>
      <c r="M7202" s="16"/>
      <c r="N7202" s="16"/>
      <c r="O7202" s="3">
        <f>IF(Tabela2025Horario[[#This Row],[Media Agregada Todas as Usinas]]*$Q$3265&gt;100%,100%,Tabela2025Horario[[#This Row],[Media Agregada Todas as Usinas]]*$Q$3265)</f>
        <v>0</v>
      </c>
    </row>
    <row r="7203" spans="1:15" x14ac:dyDescent="0.25">
      <c r="A7203" s="16">
        <f>Tabela2025Horario[[#This Row],[DataHora]]</f>
        <v>45958.041666666664</v>
      </c>
      <c r="B7203" s="17">
        <v>2026</v>
      </c>
      <c r="C7203" s="24">
        <f>Tabela2025Horario[[#This Row],[Mês]]</f>
        <v>10</v>
      </c>
      <c r="D7203" s="24">
        <f>Tabela2025Horario[[#This Row],[Dia]]</f>
        <v>28</v>
      </c>
      <c r="E7203" s="24">
        <f>Tabela2025Horario[[#This Row],[Hora]]</f>
        <v>1</v>
      </c>
      <c r="F7203" s="25">
        <f>Tabela2025Horario[[#This Row],[Conj. Castilho]]</f>
        <v>0</v>
      </c>
      <c r="G7203" s="25">
        <f>Tabela2025Horario[[#This Row],[Conj. Eol. Ventos Santa Eugênia]]</f>
        <v>0</v>
      </c>
      <c r="H7203" s="25">
        <f>Tabela2025Horario[[#This Row],[Conj. Guaimbê]]</f>
        <v>0</v>
      </c>
      <c r="I7203" s="16"/>
      <c r="J7203" s="16"/>
      <c r="K7203" s="16"/>
      <c r="L7203" s="16"/>
      <c r="M7203" s="16"/>
      <c r="N7203" s="16"/>
      <c r="O7203" s="3">
        <f>IF(Tabela2025Horario[[#This Row],[Media Agregada Todas as Usinas]]*$Q$3265&gt;100%,100%,Tabela2025Horario[[#This Row],[Media Agregada Todas as Usinas]]*$Q$3265)</f>
        <v>0</v>
      </c>
    </row>
    <row r="7204" spans="1:15" x14ac:dyDescent="0.25">
      <c r="A7204" s="16">
        <f>Tabela2025Horario[[#This Row],[DataHora]]</f>
        <v>45958.083333333336</v>
      </c>
      <c r="B7204" s="17">
        <v>2026</v>
      </c>
      <c r="C7204" s="24">
        <f>Tabela2025Horario[[#This Row],[Mês]]</f>
        <v>10</v>
      </c>
      <c r="D7204" s="24">
        <f>Tabela2025Horario[[#This Row],[Dia]]</f>
        <v>28</v>
      </c>
      <c r="E7204" s="24">
        <f>Tabela2025Horario[[#This Row],[Hora]]</f>
        <v>2</v>
      </c>
      <c r="F7204" s="25">
        <f>Tabela2025Horario[[#This Row],[Conj. Castilho]]</f>
        <v>0</v>
      </c>
      <c r="G7204" s="25">
        <f>Tabela2025Horario[[#This Row],[Conj. Eol. Ventos Santa Eugênia]]</f>
        <v>0</v>
      </c>
      <c r="H7204" s="25">
        <f>Tabela2025Horario[[#This Row],[Conj. Guaimbê]]</f>
        <v>0</v>
      </c>
      <c r="I7204" s="16"/>
      <c r="J7204" s="16"/>
      <c r="K7204" s="16"/>
      <c r="L7204" s="16"/>
      <c r="M7204" s="16"/>
      <c r="N7204" s="16"/>
      <c r="O7204" s="3">
        <f>IF(Tabela2025Horario[[#This Row],[Media Agregada Todas as Usinas]]*$Q$3265&gt;100%,100%,Tabela2025Horario[[#This Row],[Media Agregada Todas as Usinas]]*$Q$3265)</f>
        <v>0</v>
      </c>
    </row>
    <row r="7205" spans="1:15" x14ac:dyDescent="0.25">
      <c r="A7205" s="16">
        <f>Tabela2025Horario[[#This Row],[DataHora]]</f>
        <v>45958.125</v>
      </c>
      <c r="B7205" s="17">
        <v>2026</v>
      </c>
      <c r="C7205" s="24">
        <f>Tabela2025Horario[[#This Row],[Mês]]</f>
        <v>10</v>
      </c>
      <c r="D7205" s="24">
        <f>Tabela2025Horario[[#This Row],[Dia]]</f>
        <v>28</v>
      </c>
      <c r="E7205" s="24">
        <f>Tabela2025Horario[[#This Row],[Hora]]</f>
        <v>3</v>
      </c>
      <c r="F7205" s="25">
        <f>Tabela2025Horario[[#This Row],[Conj. Castilho]]</f>
        <v>0</v>
      </c>
      <c r="G7205" s="25">
        <f>Tabela2025Horario[[#This Row],[Conj. Eol. Ventos Santa Eugênia]]</f>
        <v>0</v>
      </c>
      <c r="H7205" s="25">
        <f>Tabela2025Horario[[#This Row],[Conj. Guaimbê]]</f>
        <v>0</v>
      </c>
      <c r="I7205" s="16"/>
      <c r="J7205" s="16"/>
      <c r="K7205" s="16"/>
      <c r="L7205" s="16"/>
      <c r="M7205" s="16"/>
      <c r="N7205" s="16"/>
      <c r="O7205" s="3">
        <f>IF(Tabela2025Horario[[#This Row],[Media Agregada Todas as Usinas]]*$Q$3265&gt;100%,100%,Tabela2025Horario[[#This Row],[Media Agregada Todas as Usinas]]*$Q$3265)</f>
        <v>0</v>
      </c>
    </row>
    <row r="7206" spans="1:15" x14ac:dyDescent="0.25">
      <c r="A7206" s="16">
        <f>Tabela2025Horario[[#This Row],[DataHora]]</f>
        <v>45958.166666666664</v>
      </c>
      <c r="B7206" s="17">
        <v>2026</v>
      </c>
      <c r="C7206" s="24">
        <f>Tabela2025Horario[[#This Row],[Mês]]</f>
        <v>10</v>
      </c>
      <c r="D7206" s="24">
        <f>Tabela2025Horario[[#This Row],[Dia]]</f>
        <v>28</v>
      </c>
      <c r="E7206" s="24">
        <f>Tabela2025Horario[[#This Row],[Hora]]</f>
        <v>4</v>
      </c>
      <c r="F7206" s="25">
        <f>Tabela2025Horario[[#This Row],[Conj. Castilho]]</f>
        <v>0</v>
      </c>
      <c r="G7206" s="25">
        <f>Tabela2025Horario[[#This Row],[Conj. Eol. Ventos Santa Eugênia]]</f>
        <v>0</v>
      </c>
      <c r="H7206" s="25">
        <f>Tabela2025Horario[[#This Row],[Conj. Guaimbê]]</f>
        <v>0</v>
      </c>
      <c r="I7206" s="16"/>
      <c r="J7206" s="16"/>
      <c r="K7206" s="16"/>
      <c r="L7206" s="16"/>
      <c r="M7206" s="16"/>
      <c r="N7206" s="16"/>
      <c r="O7206" s="3">
        <f>IF(Tabela2025Horario[[#This Row],[Media Agregada Todas as Usinas]]*$Q$3265&gt;100%,100%,Tabela2025Horario[[#This Row],[Media Agregada Todas as Usinas]]*$Q$3265)</f>
        <v>0</v>
      </c>
    </row>
    <row r="7207" spans="1:15" x14ac:dyDescent="0.25">
      <c r="A7207" s="16">
        <f>Tabela2025Horario[[#This Row],[DataHora]]</f>
        <v>45958.208333333336</v>
      </c>
      <c r="B7207" s="17">
        <v>2026</v>
      </c>
      <c r="C7207" s="24">
        <f>Tabela2025Horario[[#This Row],[Mês]]</f>
        <v>10</v>
      </c>
      <c r="D7207" s="24">
        <f>Tabela2025Horario[[#This Row],[Dia]]</f>
        <v>28</v>
      </c>
      <c r="E7207" s="24">
        <f>Tabela2025Horario[[#This Row],[Hora]]</f>
        <v>5</v>
      </c>
      <c r="F7207" s="25">
        <f>Tabela2025Horario[[#This Row],[Conj. Castilho]]</f>
        <v>0</v>
      </c>
      <c r="G7207" s="25">
        <f>Tabela2025Horario[[#This Row],[Conj. Eol. Ventos Santa Eugênia]]</f>
        <v>0</v>
      </c>
      <c r="H7207" s="25">
        <f>Tabela2025Horario[[#This Row],[Conj. Guaimbê]]</f>
        <v>0</v>
      </c>
      <c r="I7207" s="16"/>
      <c r="J7207" s="16"/>
      <c r="K7207" s="16"/>
      <c r="L7207" s="16"/>
      <c r="M7207" s="16"/>
      <c r="N7207" s="16"/>
      <c r="O7207" s="3">
        <f>IF(Tabela2025Horario[[#This Row],[Media Agregada Todas as Usinas]]*$Q$3265&gt;100%,100%,Tabela2025Horario[[#This Row],[Media Agregada Todas as Usinas]]*$Q$3265)</f>
        <v>9.2131607788576805E-2</v>
      </c>
    </row>
    <row r="7208" spans="1:15" x14ac:dyDescent="0.25">
      <c r="A7208" s="16">
        <f>Tabela2025Horario[[#This Row],[DataHora]]</f>
        <v>45958.25</v>
      </c>
      <c r="B7208" s="17">
        <v>2026</v>
      </c>
      <c r="C7208" s="24">
        <f>Tabela2025Horario[[#This Row],[Mês]]</f>
        <v>10</v>
      </c>
      <c r="D7208" s="24">
        <f>Tabela2025Horario[[#This Row],[Dia]]</f>
        <v>28</v>
      </c>
      <c r="E7208" s="24">
        <f>Tabela2025Horario[[#This Row],[Hora]]</f>
        <v>6</v>
      </c>
      <c r="F7208" s="25">
        <f>Tabela2025Horario[[#This Row],[Conj. Castilho]]</f>
        <v>0</v>
      </c>
      <c r="G7208" s="25">
        <f>Tabela2025Horario[[#This Row],[Conj. Eol. Ventos Santa Eugênia]]</f>
        <v>0.5</v>
      </c>
      <c r="H7208" s="25">
        <f>Tabela2025Horario[[#This Row],[Conj. Guaimbê]]</f>
        <v>0</v>
      </c>
      <c r="I7208" s="16"/>
      <c r="J7208" s="16"/>
      <c r="K7208" s="16"/>
      <c r="L7208" s="16"/>
      <c r="M7208" s="16"/>
      <c r="N7208" s="16"/>
      <c r="O7208" s="3">
        <f>IF(Tabela2025Horario[[#This Row],[Media Agregada Todas as Usinas]]*$Q$3265&gt;100%,100%,Tabela2025Horario[[#This Row],[Media Agregada Todas as Usinas]]*$Q$3265)</f>
        <v>1</v>
      </c>
    </row>
    <row r="7209" spans="1:15" x14ac:dyDescent="0.25">
      <c r="A7209" s="16">
        <f>Tabela2025Horario[[#This Row],[DataHora]]</f>
        <v>45958.291666666664</v>
      </c>
      <c r="B7209" s="17">
        <v>2026</v>
      </c>
      <c r="C7209" s="24">
        <f>Tabela2025Horario[[#This Row],[Mês]]</f>
        <v>10</v>
      </c>
      <c r="D7209" s="24">
        <f>Tabela2025Horario[[#This Row],[Dia]]</f>
        <v>28</v>
      </c>
      <c r="E7209" s="24">
        <f>Tabela2025Horario[[#This Row],[Hora]]</f>
        <v>7</v>
      </c>
      <c r="F7209" s="25">
        <f>Tabela2025Horario[[#This Row],[Conj. Castilho]]</f>
        <v>0</v>
      </c>
      <c r="G7209" s="25">
        <f>Tabela2025Horario[[#This Row],[Conj. Eol. Ventos Santa Eugênia]]</f>
        <v>1</v>
      </c>
      <c r="H7209" s="25">
        <f>Tabela2025Horario[[#This Row],[Conj. Guaimbê]]</f>
        <v>0</v>
      </c>
      <c r="I7209" s="16"/>
      <c r="J7209" s="16"/>
      <c r="K7209" s="16"/>
      <c r="L7209" s="16"/>
      <c r="M7209" s="16"/>
      <c r="N7209" s="16"/>
      <c r="O7209" s="3">
        <f>IF(Tabela2025Horario[[#This Row],[Media Agregada Todas as Usinas]]*$Q$3265&gt;100%,100%,Tabela2025Horario[[#This Row],[Media Agregada Todas as Usinas]]*$Q$3265)</f>
        <v>1</v>
      </c>
    </row>
    <row r="7210" spans="1:15" x14ac:dyDescent="0.25">
      <c r="A7210" s="16">
        <f>Tabela2025Horario[[#This Row],[DataHora]]</f>
        <v>45958.333333333336</v>
      </c>
      <c r="B7210" s="17">
        <v>2026</v>
      </c>
      <c r="C7210" s="24">
        <f>Tabela2025Horario[[#This Row],[Mês]]</f>
        <v>10</v>
      </c>
      <c r="D7210" s="24">
        <f>Tabela2025Horario[[#This Row],[Dia]]</f>
        <v>28</v>
      </c>
      <c r="E7210" s="24">
        <f>Tabela2025Horario[[#This Row],[Hora]]</f>
        <v>8</v>
      </c>
      <c r="F7210" s="25">
        <f>Tabela2025Horario[[#This Row],[Conj. Castilho]]</f>
        <v>0</v>
      </c>
      <c r="G7210" s="25">
        <f>Tabela2025Horario[[#This Row],[Conj. Eol. Ventos Santa Eugênia]]</f>
        <v>1</v>
      </c>
      <c r="H7210" s="25">
        <f>Tabela2025Horario[[#This Row],[Conj. Guaimbê]]</f>
        <v>0</v>
      </c>
      <c r="I7210" s="16"/>
      <c r="J7210" s="16"/>
      <c r="K7210" s="16"/>
      <c r="L7210" s="16"/>
      <c r="M7210" s="16"/>
      <c r="N7210" s="16"/>
      <c r="O7210" s="3">
        <f>IF(Tabela2025Horario[[#This Row],[Media Agregada Todas as Usinas]]*$Q$3265&gt;100%,100%,Tabela2025Horario[[#This Row],[Media Agregada Todas as Usinas]]*$Q$3265)</f>
        <v>1</v>
      </c>
    </row>
    <row r="7211" spans="1:15" x14ac:dyDescent="0.25">
      <c r="A7211" s="16">
        <f>Tabela2025Horario[[#This Row],[DataHora]]</f>
        <v>45958.375</v>
      </c>
      <c r="B7211" s="17">
        <v>2026</v>
      </c>
      <c r="C7211" s="24">
        <f>Tabela2025Horario[[#This Row],[Mês]]</f>
        <v>10</v>
      </c>
      <c r="D7211" s="24">
        <f>Tabela2025Horario[[#This Row],[Dia]]</f>
        <v>28</v>
      </c>
      <c r="E7211" s="24">
        <f>Tabela2025Horario[[#This Row],[Hora]]</f>
        <v>9</v>
      </c>
      <c r="F7211" s="25">
        <f>Tabela2025Horario[[#This Row],[Conj. Castilho]]</f>
        <v>0</v>
      </c>
      <c r="G7211" s="25">
        <f>Tabela2025Horario[[#This Row],[Conj. Eol. Ventos Santa Eugênia]]</f>
        <v>1</v>
      </c>
      <c r="H7211" s="25">
        <f>Tabela2025Horario[[#This Row],[Conj. Guaimbê]]</f>
        <v>0</v>
      </c>
      <c r="I7211" s="16"/>
      <c r="J7211" s="16"/>
      <c r="K7211" s="16"/>
      <c r="L7211" s="16"/>
      <c r="M7211" s="16"/>
      <c r="N7211" s="16"/>
      <c r="O7211" s="3">
        <f>IF(Tabela2025Horario[[#This Row],[Media Agregada Todas as Usinas]]*$Q$3265&gt;100%,100%,Tabela2025Horario[[#This Row],[Media Agregada Todas as Usinas]]*$Q$3265)</f>
        <v>1</v>
      </c>
    </row>
    <row r="7212" spans="1:15" x14ac:dyDescent="0.25">
      <c r="A7212" s="16">
        <f>Tabela2025Horario[[#This Row],[DataHora]]</f>
        <v>45958.416666666664</v>
      </c>
      <c r="B7212" s="17">
        <v>2026</v>
      </c>
      <c r="C7212" s="24">
        <f>Tabela2025Horario[[#This Row],[Mês]]</f>
        <v>10</v>
      </c>
      <c r="D7212" s="24">
        <f>Tabela2025Horario[[#This Row],[Dia]]</f>
        <v>28</v>
      </c>
      <c r="E7212" s="24">
        <f>Tabela2025Horario[[#This Row],[Hora]]</f>
        <v>10</v>
      </c>
      <c r="F7212" s="25">
        <f>Tabela2025Horario[[#This Row],[Conj. Castilho]]</f>
        <v>0</v>
      </c>
      <c r="G7212" s="25">
        <f>Tabela2025Horario[[#This Row],[Conj. Eol. Ventos Santa Eugênia]]</f>
        <v>1</v>
      </c>
      <c r="H7212" s="25">
        <f>Tabela2025Horario[[#This Row],[Conj. Guaimbê]]</f>
        <v>0</v>
      </c>
      <c r="I7212" s="16"/>
      <c r="J7212" s="16"/>
      <c r="K7212" s="16"/>
      <c r="L7212" s="16"/>
      <c r="M7212" s="16"/>
      <c r="N7212" s="16"/>
      <c r="O7212" s="3">
        <f>IF(Tabela2025Horario[[#This Row],[Media Agregada Todas as Usinas]]*$Q$3265&gt;100%,100%,Tabela2025Horario[[#This Row],[Media Agregada Todas as Usinas]]*$Q$3265)</f>
        <v>1</v>
      </c>
    </row>
    <row r="7213" spans="1:15" x14ac:dyDescent="0.25">
      <c r="A7213" s="16">
        <f>Tabela2025Horario[[#This Row],[DataHora]]</f>
        <v>45958.458333333336</v>
      </c>
      <c r="B7213" s="17">
        <v>2026</v>
      </c>
      <c r="C7213" s="24">
        <f>Tabela2025Horario[[#This Row],[Mês]]</f>
        <v>10</v>
      </c>
      <c r="D7213" s="24">
        <f>Tabela2025Horario[[#This Row],[Dia]]</f>
        <v>28</v>
      </c>
      <c r="E7213" s="24">
        <f>Tabela2025Horario[[#This Row],[Hora]]</f>
        <v>11</v>
      </c>
      <c r="F7213" s="25">
        <f>Tabela2025Horario[[#This Row],[Conj. Castilho]]</f>
        <v>0</v>
      </c>
      <c r="G7213" s="25">
        <f>Tabela2025Horario[[#This Row],[Conj. Eol. Ventos Santa Eugênia]]</f>
        <v>1</v>
      </c>
      <c r="H7213" s="25">
        <f>Tabela2025Horario[[#This Row],[Conj. Guaimbê]]</f>
        <v>0</v>
      </c>
      <c r="I7213" s="16"/>
      <c r="J7213" s="16"/>
      <c r="K7213" s="16"/>
      <c r="L7213" s="16"/>
      <c r="M7213" s="16"/>
      <c r="N7213" s="16"/>
      <c r="O7213" s="3">
        <f>IF(Tabela2025Horario[[#This Row],[Media Agregada Todas as Usinas]]*$Q$3265&gt;100%,100%,Tabela2025Horario[[#This Row],[Media Agregada Todas as Usinas]]*$Q$3265)</f>
        <v>1</v>
      </c>
    </row>
    <row r="7214" spans="1:15" x14ac:dyDescent="0.25">
      <c r="A7214" s="16">
        <f>Tabela2025Horario[[#This Row],[DataHora]]</f>
        <v>45958.5</v>
      </c>
      <c r="B7214" s="17">
        <v>2026</v>
      </c>
      <c r="C7214" s="24">
        <f>Tabela2025Horario[[#This Row],[Mês]]</f>
        <v>10</v>
      </c>
      <c r="D7214" s="24">
        <f>Tabela2025Horario[[#This Row],[Dia]]</f>
        <v>28</v>
      </c>
      <c r="E7214" s="24">
        <f>Tabela2025Horario[[#This Row],[Hora]]</f>
        <v>12</v>
      </c>
      <c r="F7214" s="25">
        <f>Tabela2025Horario[[#This Row],[Conj. Castilho]]</f>
        <v>0</v>
      </c>
      <c r="G7214" s="25">
        <f>Tabela2025Horario[[#This Row],[Conj. Eol. Ventos Santa Eugênia]]</f>
        <v>1</v>
      </c>
      <c r="H7214" s="25">
        <f>Tabela2025Horario[[#This Row],[Conj. Guaimbê]]</f>
        <v>0</v>
      </c>
      <c r="I7214" s="16"/>
      <c r="J7214" s="16"/>
      <c r="K7214" s="16"/>
      <c r="L7214" s="16"/>
      <c r="M7214" s="16"/>
      <c r="N7214" s="16"/>
      <c r="O7214" s="3">
        <f>IF(Tabela2025Horario[[#This Row],[Media Agregada Todas as Usinas]]*$Q$3265&gt;100%,100%,Tabela2025Horario[[#This Row],[Media Agregada Todas as Usinas]]*$Q$3265)</f>
        <v>1</v>
      </c>
    </row>
    <row r="7215" spans="1:15" x14ac:dyDescent="0.25">
      <c r="A7215" s="16">
        <f>Tabela2025Horario[[#This Row],[DataHora]]</f>
        <v>45958.541666666664</v>
      </c>
      <c r="B7215" s="17">
        <v>2026</v>
      </c>
      <c r="C7215" s="24">
        <f>Tabela2025Horario[[#This Row],[Mês]]</f>
        <v>10</v>
      </c>
      <c r="D7215" s="24">
        <f>Tabela2025Horario[[#This Row],[Dia]]</f>
        <v>28</v>
      </c>
      <c r="E7215" s="24">
        <f>Tabela2025Horario[[#This Row],[Hora]]</f>
        <v>13</v>
      </c>
      <c r="F7215" s="25">
        <f>Tabela2025Horario[[#This Row],[Conj. Castilho]]</f>
        <v>0</v>
      </c>
      <c r="G7215" s="25">
        <f>Tabela2025Horario[[#This Row],[Conj. Eol. Ventos Santa Eugênia]]</f>
        <v>1</v>
      </c>
      <c r="H7215" s="25">
        <f>Tabela2025Horario[[#This Row],[Conj. Guaimbê]]</f>
        <v>0</v>
      </c>
      <c r="I7215" s="16"/>
      <c r="J7215" s="16"/>
      <c r="K7215" s="16"/>
      <c r="L7215" s="16"/>
      <c r="M7215" s="16"/>
      <c r="N7215" s="16"/>
      <c r="O7215" s="3">
        <f>IF(Tabela2025Horario[[#This Row],[Media Agregada Todas as Usinas]]*$Q$3265&gt;100%,100%,Tabela2025Horario[[#This Row],[Media Agregada Todas as Usinas]]*$Q$3265)</f>
        <v>1</v>
      </c>
    </row>
    <row r="7216" spans="1:15" x14ac:dyDescent="0.25">
      <c r="A7216" s="16">
        <f>Tabela2025Horario[[#This Row],[DataHora]]</f>
        <v>45958.583333333336</v>
      </c>
      <c r="B7216" s="17">
        <v>2026</v>
      </c>
      <c r="C7216" s="24">
        <f>Tabela2025Horario[[#This Row],[Mês]]</f>
        <v>10</v>
      </c>
      <c r="D7216" s="24">
        <f>Tabela2025Horario[[#This Row],[Dia]]</f>
        <v>28</v>
      </c>
      <c r="E7216" s="24">
        <f>Tabela2025Horario[[#This Row],[Hora]]</f>
        <v>14</v>
      </c>
      <c r="F7216" s="25">
        <f>Tabela2025Horario[[#This Row],[Conj. Castilho]]</f>
        <v>0</v>
      </c>
      <c r="G7216" s="25">
        <f>Tabela2025Horario[[#This Row],[Conj. Eol. Ventos Santa Eugênia]]</f>
        <v>0.40390115229765372</v>
      </c>
      <c r="H7216" s="25">
        <f>Tabela2025Horario[[#This Row],[Conj. Guaimbê]]</f>
        <v>0</v>
      </c>
      <c r="I7216" s="16"/>
      <c r="J7216" s="16"/>
      <c r="K7216" s="16"/>
      <c r="L7216" s="16"/>
      <c r="M7216" s="16"/>
      <c r="N7216" s="16"/>
      <c r="O7216" s="3">
        <f>IF(Tabela2025Horario[[#This Row],[Media Agregada Todas as Usinas]]*$Q$3265&gt;100%,100%,Tabela2025Horario[[#This Row],[Media Agregada Todas as Usinas]]*$Q$3265)</f>
        <v>0.66326340647272952</v>
      </c>
    </row>
    <row r="7217" spans="1:15" x14ac:dyDescent="0.25">
      <c r="A7217" s="16">
        <f>Tabela2025Horario[[#This Row],[DataHora]]</f>
        <v>45958.625</v>
      </c>
      <c r="B7217" s="17">
        <v>2026</v>
      </c>
      <c r="C7217" s="24">
        <f>Tabela2025Horario[[#This Row],[Mês]]</f>
        <v>10</v>
      </c>
      <c r="D7217" s="24">
        <f>Tabela2025Horario[[#This Row],[Dia]]</f>
        <v>28</v>
      </c>
      <c r="E7217" s="24">
        <f>Tabela2025Horario[[#This Row],[Hora]]</f>
        <v>15</v>
      </c>
      <c r="F7217" s="25">
        <f>Tabela2025Horario[[#This Row],[Conj. Castilho]]</f>
        <v>0</v>
      </c>
      <c r="G7217" s="25">
        <f>Tabela2025Horario[[#This Row],[Conj. Eol. Ventos Santa Eugênia]]</f>
        <v>0.76849088084038253</v>
      </c>
      <c r="H7217" s="25">
        <f>Tabela2025Horario[[#This Row],[Conj. Guaimbê]]</f>
        <v>0</v>
      </c>
      <c r="I7217" s="16"/>
      <c r="J7217" s="16"/>
      <c r="K7217" s="16"/>
      <c r="L7217" s="16"/>
      <c r="M7217" s="16"/>
      <c r="N7217" s="16"/>
      <c r="O7217" s="3">
        <f>IF(Tabela2025Horario[[#This Row],[Media Agregada Todas as Usinas]]*$Q$3265&gt;100%,100%,Tabela2025Horario[[#This Row],[Media Agregada Todas as Usinas]]*$Q$3265)</f>
        <v>0.62047127489485965</v>
      </c>
    </row>
    <row r="7218" spans="1:15" x14ac:dyDescent="0.25">
      <c r="A7218" s="16">
        <f>Tabela2025Horario[[#This Row],[DataHora]]</f>
        <v>45958.666666666664</v>
      </c>
      <c r="B7218" s="17">
        <v>2026</v>
      </c>
      <c r="C7218" s="24">
        <f>Tabela2025Horario[[#This Row],[Mês]]</f>
        <v>10</v>
      </c>
      <c r="D7218" s="24">
        <f>Tabela2025Horario[[#This Row],[Dia]]</f>
        <v>28</v>
      </c>
      <c r="E7218" s="24">
        <f>Tabela2025Horario[[#This Row],[Hora]]</f>
        <v>16</v>
      </c>
      <c r="F7218" s="25">
        <f>Tabela2025Horario[[#This Row],[Conj. Castilho]]</f>
        <v>0</v>
      </c>
      <c r="G7218" s="25">
        <f>Tabela2025Horario[[#This Row],[Conj. Eol. Ventos Santa Eugênia]]</f>
        <v>0.16453175650799634</v>
      </c>
      <c r="H7218" s="25">
        <f>Tabela2025Horario[[#This Row],[Conj. Guaimbê]]</f>
        <v>0</v>
      </c>
      <c r="I7218" s="16"/>
      <c r="J7218" s="16"/>
      <c r="K7218" s="16"/>
      <c r="L7218" s="16"/>
      <c r="M7218" s="16"/>
      <c r="N7218" s="16"/>
      <c r="O7218" s="3">
        <f>IF(Tabela2025Horario[[#This Row],[Media Agregada Todas as Usinas]]*$Q$3265&gt;100%,100%,Tabela2025Horario[[#This Row],[Media Agregada Todas as Usinas]]*$Q$3265)</f>
        <v>0.1920526317279985</v>
      </c>
    </row>
    <row r="7219" spans="1:15" x14ac:dyDescent="0.25">
      <c r="A7219" s="16">
        <f>Tabela2025Horario[[#This Row],[DataHora]]</f>
        <v>45958.708333333336</v>
      </c>
      <c r="B7219" s="17">
        <v>2026</v>
      </c>
      <c r="C7219" s="24">
        <f>Tabela2025Horario[[#This Row],[Mês]]</f>
        <v>10</v>
      </c>
      <c r="D7219" s="24">
        <f>Tabela2025Horario[[#This Row],[Dia]]</f>
        <v>28</v>
      </c>
      <c r="E7219" s="24">
        <f>Tabela2025Horario[[#This Row],[Hora]]</f>
        <v>17</v>
      </c>
      <c r="F7219" s="25">
        <f>Tabela2025Horario[[#This Row],[Conj. Castilho]]</f>
        <v>0</v>
      </c>
      <c r="G7219" s="25">
        <f>Tabela2025Horario[[#This Row],[Conj. Eol. Ventos Santa Eugênia]]</f>
        <v>0</v>
      </c>
      <c r="H7219" s="25">
        <f>Tabela2025Horario[[#This Row],[Conj. Guaimbê]]</f>
        <v>0</v>
      </c>
      <c r="I7219" s="16"/>
      <c r="J7219" s="16"/>
      <c r="K7219" s="16"/>
      <c r="L7219" s="16"/>
      <c r="M7219" s="16"/>
      <c r="N7219" s="16"/>
      <c r="O7219" s="3">
        <f>IF(Tabela2025Horario[[#This Row],[Media Agregada Todas as Usinas]]*$Q$3265&gt;100%,100%,Tabela2025Horario[[#This Row],[Media Agregada Todas as Usinas]]*$Q$3265)</f>
        <v>0</v>
      </c>
    </row>
    <row r="7220" spans="1:15" x14ac:dyDescent="0.25">
      <c r="A7220" s="16">
        <f>Tabela2025Horario[[#This Row],[DataHora]]</f>
        <v>45958.75</v>
      </c>
      <c r="B7220" s="17">
        <v>2026</v>
      </c>
      <c r="C7220" s="24">
        <f>Tabela2025Horario[[#This Row],[Mês]]</f>
        <v>10</v>
      </c>
      <c r="D7220" s="24">
        <f>Tabela2025Horario[[#This Row],[Dia]]</f>
        <v>28</v>
      </c>
      <c r="E7220" s="24">
        <f>Tabela2025Horario[[#This Row],[Hora]]</f>
        <v>18</v>
      </c>
      <c r="F7220" s="25">
        <f>Tabela2025Horario[[#This Row],[Conj. Castilho]]</f>
        <v>0</v>
      </c>
      <c r="G7220" s="25">
        <f>Tabela2025Horario[[#This Row],[Conj. Eol. Ventos Santa Eugênia]]</f>
        <v>0</v>
      </c>
      <c r="H7220" s="25">
        <f>Tabela2025Horario[[#This Row],[Conj. Guaimbê]]</f>
        <v>0</v>
      </c>
      <c r="I7220" s="16"/>
      <c r="J7220" s="16"/>
      <c r="K7220" s="16"/>
      <c r="L7220" s="16"/>
      <c r="M7220" s="16"/>
      <c r="N7220" s="16"/>
      <c r="O7220" s="3">
        <f>IF(Tabela2025Horario[[#This Row],[Media Agregada Todas as Usinas]]*$Q$3265&gt;100%,100%,Tabela2025Horario[[#This Row],[Media Agregada Todas as Usinas]]*$Q$3265)</f>
        <v>0</v>
      </c>
    </row>
    <row r="7221" spans="1:15" x14ac:dyDescent="0.25">
      <c r="A7221" s="16">
        <f>Tabela2025Horario[[#This Row],[DataHora]]</f>
        <v>45958.791666666664</v>
      </c>
      <c r="B7221" s="17">
        <v>2026</v>
      </c>
      <c r="C7221" s="24">
        <f>Tabela2025Horario[[#This Row],[Mês]]</f>
        <v>10</v>
      </c>
      <c r="D7221" s="24">
        <f>Tabela2025Horario[[#This Row],[Dia]]</f>
        <v>28</v>
      </c>
      <c r="E7221" s="24">
        <f>Tabela2025Horario[[#This Row],[Hora]]</f>
        <v>19</v>
      </c>
      <c r="F7221" s="25">
        <f>Tabela2025Horario[[#This Row],[Conj. Castilho]]</f>
        <v>0</v>
      </c>
      <c r="G7221" s="25">
        <f>Tabela2025Horario[[#This Row],[Conj. Eol. Ventos Santa Eugênia]]</f>
        <v>1.0915673754196486E-2</v>
      </c>
      <c r="H7221" s="25">
        <f>Tabela2025Horario[[#This Row],[Conj. Guaimbê]]</f>
        <v>0</v>
      </c>
      <c r="I7221" s="16"/>
      <c r="J7221" s="16"/>
      <c r="K7221" s="16"/>
      <c r="L7221" s="16"/>
      <c r="M7221" s="16"/>
      <c r="N7221" s="16"/>
      <c r="O7221" s="3">
        <f>IF(Tabela2025Horario[[#This Row],[Media Agregada Todas as Usinas]]*$Q$3265&gt;100%,100%,Tabela2025Horario[[#This Row],[Media Agregada Todas as Usinas]]*$Q$3265)</f>
        <v>8.6177554757017147E-2</v>
      </c>
    </row>
    <row r="7222" spans="1:15" x14ac:dyDescent="0.25">
      <c r="A7222" s="16">
        <f>Tabela2025Horario[[#This Row],[DataHora]]</f>
        <v>45958.833333333336</v>
      </c>
      <c r="B7222" s="17">
        <v>2026</v>
      </c>
      <c r="C7222" s="24">
        <f>Tabela2025Horario[[#This Row],[Mês]]</f>
        <v>10</v>
      </c>
      <c r="D7222" s="24">
        <f>Tabela2025Horario[[#This Row],[Dia]]</f>
        <v>28</v>
      </c>
      <c r="E7222" s="24">
        <f>Tabela2025Horario[[#This Row],[Hora]]</f>
        <v>20</v>
      </c>
      <c r="F7222" s="25">
        <f>Tabela2025Horario[[#This Row],[Conj. Castilho]]</f>
        <v>0</v>
      </c>
      <c r="G7222" s="25">
        <f>Tabela2025Horario[[#This Row],[Conj. Eol. Ventos Santa Eugênia]]</f>
        <v>7.1680938442847619E-2</v>
      </c>
      <c r="H7222" s="25">
        <f>Tabela2025Horario[[#This Row],[Conj. Guaimbê]]</f>
        <v>0</v>
      </c>
      <c r="I7222" s="16"/>
      <c r="J7222" s="16"/>
      <c r="K7222" s="16"/>
      <c r="L7222" s="16"/>
      <c r="M7222" s="16"/>
      <c r="N7222" s="16"/>
      <c r="O7222" s="3">
        <f>IF(Tabela2025Horario[[#This Row],[Media Agregada Todas as Usinas]]*$Q$3265&gt;100%,100%,Tabela2025Horario[[#This Row],[Media Agregada Todas as Usinas]]*$Q$3265)</f>
        <v>0.86255987467055717</v>
      </c>
    </row>
    <row r="7223" spans="1:15" x14ac:dyDescent="0.25">
      <c r="A7223" s="16">
        <f>Tabela2025Horario[[#This Row],[DataHora]]</f>
        <v>45958.875</v>
      </c>
      <c r="B7223" s="17">
        <v>2026</v>
      </c>
      <c r="C7223" s="24">
        <f>Tabela2025Horario[[#This Row],[Mês]]</f>
        <v>10</v>
      </c>
      <c r="D7223" s="24">
        <f>Tabela2025Horario[[#This Row],[Dia]]</f>
        <v>28</v>
      </c>
      <c r="E7223" s="24">
        <f>Tabela2025Horario[[#This Row],[Hora]]</f>
        <v>21</v>
      </c>
      <c r="F7223" s="25">
        <f>Tabela2025Horario[[#This Row],[Conj. Castilho]]</f>
        <v>0</v>
      </c>
      <c r="G7223" s="25">
        <f>Tabela2025Horario[[#This Row],[Conj. Eol. Ventos Santa Eugênia]]</f>
        <v>5.7594242793147385E-2</v>
      </c>
      <c r="H7223" s="25">
        <f>Tabela2025Horario[[#This Row],[Conj. Guaimbê]]</f>
        <v>0</v>
      </c>
      <c r="I7223" s="16"/>
      <c r="J7223" s="16"/>
      <c r="K7223" s="16"/>
      <c r="L7223" s="16"/>
      <c r="M7223" s="16"/>
      <c r="N7223" s="16"/>
      <c r="O7223" s="3">
        <f>IF(Tabela2025Horario[[#This Row],[Media Agregada Todas as Usinas]]*$Q$3265&gt;100%,100%,Tabela2025Horario[[#This Row],[Media Agregada Todas as Usinas]]*$Q$3265)</f>
        <v>0.73687112989180537</v>
      </c>
    </row>
    <row r="7224" spans="1:15" x14ac:dyDescent="0.25">
      <c r="A7224" s="16">
        <f>Tabela2025Horario[[#This Row],[DataHora]]</f>
        <v>45958.916666666664</v>
      </c>
      <c r="B7224" s="17">
        <v>2026</v>
      </c>
      <c r="C7224" s="24">
        <f>Tabela2025Horario[[#This Row],[Mês]]</f>
        <v>10</v>
      </c>
      <c r="D7224" s="24">
        <f>Tabela2025Horario[[#This Row],[Dia]]</f>
        <v>28</v>
      </c>
      <c r="E7224" s="24">
        <f>Tabela2025Horario[[#This Row],[Hora]]</f>
        <v>22</v>
      </c>
      <c r="F7224" s="25">
        <f>Tabela2025Horario[[#This Row],[Conj. Castilho]]</f>
        <v>0</v>
      </c>
      <c r="G7224" s="25">
        <f>Tabela2025Horario[[#This Row],[Conj. Eol. Ventos Santa Eugênia]]</f>
        <v>0</v>
      </c>
      <c r="H7224" s="25">
        <f>Tabela2025Horario[[#This Row],[Conj. Guaimbê]]</f>
        <v>0</v>
      </c>
      <c r="I7224" s="16"/>
      <c r="J7224" s="16"/>
      <c r="K7224" s="16"/>
      <c r="L7224" s="16"/>
      <c r="M7224" s="16"/>
      <c r="N7224" s="16"/>
      <c r="O7224" s="3">
        <f>IF(Tabela2025Horario[[#This Row],[Media Agregada Todas as Usinas]]*$Q$3265&gt;100%,100%,Tabela2025Horario[[#This Row],[Media Agregada Todas as Usinas]]*$Q$3265)</f>
        <v>0.3177279759698457</v>
      </c>
    </row>
    <row r="7225" spans="1:15" x14ac:dyDescent="0.25">
      <c r="A7225" s="16">
        <f>Tabela2025Horario[[#This Row],[DataHora]]</f>
        <v>45958.958333333336</v>
      </c>
      <c r="B7225" s="17">
        <v>2026</v>
      </c>
      <c r="C7225" s="24">
        <f>Tabela2025Horario[[#This Row],[Mês]]</f>
        <v>10</v>
      </c>
      <c r="D7225" s="24">
        <f>Tabela2025Horario[[#This Row],[Dia]]</f>
        <v>28</v>
      </c>
      <c r="E7225" s="24">
        <f>Tabela2025Horario[[#This Row],[Hora]]</f>
        <v>23</v>
      </c>
      <c r="F7225" s="25">
        <f>Tabela2025Horario[[#This Row],[Conj. Castilho]]</f>
        <v>0</v>
      </c>
      <c r="G7225" s="25">
        <f>Tabela2025Horario[[#This Row],[Conj. Eol. Ventos Santa Eugênia]]</f>
        <v>0</v>
      </c>
      <c r="H7225" s="25">
        <f>Tabela2025Horario[[#This Row],[Conj. Guaimbê]]</f>
        <v>0</v>
      </c>
      <c r="I7225" s="16"/>
      <c r="J7225" s="16"/>
      <c r="K7225" s="16"/>
      <c r="L7225" s="16"/>
      <c r="M7225" s="16"/>
      <c r="N7225" s="16"/>
      <c r="O7225" s="3">
        <f>IF(Tabela2025Horario[[#This Row],[Media Agregada Todas as Usinas]]*$Q$3265&gt;100%,100%,Tabela2025Horario[[#This Row],[Media Agregada Todas as Usinas]]*$Q$3265)</f>
        <v>0.26099966523376789</v>
      </c>
    </row>
    <row r="7226" spans="1:15" x14ac:dyDescent="0.25">
      <c r="A7226" s="16">
        <f>Tabela2025Horario[[#This Row],[DataHora]]</f>
        <v>45959</v>
      </c>
      <c r="B7226" s="17">
        <v>2026</v>
      </c>
      <c r="C7226" s="24">
        <f>Tabela2025Horario[[#This Row],[Mês]]</f>
        <v>10</v>
      </c>
      <c r="D7226" s="24">
        <f>Tabela2025Horario[[#This Row],[Dia]]</f>
        <v>29</v>
      </c>
      <c r="E7226" s="24">
        <f>Tabela2025Horario[[#This Row],[Hora]]</f>
        <v>0</v>
      </c>
      <c r="F7226" s="25">
        <f>Tabela2025Horario[[#This Row],[Conj. Castilho]]</f>
        <v>0</v>
      </c>
      <c r="G7226" s="25">
        <f>Tabela2025Horario[[#This Row],[Conj. Eol. Ventos Santa Eugênia]]</f>
        <v>0</v>
      </c>
      <c r="H7226" s="25">
        <f>Tabela2025Horario[[#This Row],[Conj. Guaimbê]]</f>
        <v>0</v>
      </c>
      <c r="I7226" s="16"/>
      <c r="J7226" s="16"/>
      <c r="K7226" s="16"/>
      <c r="L7226" s="16"/>
      <c r="M7226" s="16"/>
      <c r="N7226" s="16"/>
      <c r="O7226" s="3">
        <f>IF(Tabela2025Horario[[#This Row],[Media Agregada Todas as Usinas]]*$Q$3265&gt;100%,100%,Tabela2025Horario[[#This Row],[Media Agregada Todas as Usinas]]*$Q$3265)</f>
        <v>0.16583021664131761</v>
      </c>
    </row>
    <row r="7227" spans="1:15" x14ac:dyDescent="0.25">
      <c r="A7227" s="16">
        <f>Tabela2025Horario[[#This Row],[DataHora]]</f>
        <v>45959.041666666664</v>
      </c>
      <c r="B7227" s="17">
        <v>2026</v>
      </c>
      <c r="C7227" s="24">
        <f>Tabela2025Horario[[#This Row],[Mês]]</f>
        <v>10</v>
      </c>
      <c r="D7227" s="24">
        <f>Tabela2025Horario[[#This Row],[Dia]]</f>
        <v>29</v>
      </c>
      <c r="E7227" s="24">
        <f>Tabela2025Horario[[#This Row],[Hora]]</f>
        <v>1</v>
      </c>
      <c r="F7227" s="25">
        <f>Tabela2025Horario[[#This Row],[Conj. Castilho]]</f>
        <v>0</v>
      </c>
      <c r="G7227" s="25">
        <f>Tabela2025Horario[[#This Row],[Conj. Eol. Ventos Santa Eugênia]]</f>
        <v>0</v>
      </c>
      <c r="H7227" s="25">
        <f>Tabela2025Horario[[#This Row],[Conj. Guaimbê]]</f>
        <v>0</v>
      </c>
      <c r="I7227" s="16"/>
      <c r="J7227" s="16"/>
      <c r="K7227" s="16"/>
      <c r="L7227" s="16"/>
      <c r="M7227" s="16"/>
      <c r="N7227" s="16"/>
      <c r="O7227" s="3">
        <f>IF(Tabela2025Horario[[#This Row],[Media Agregada Todas as Usinas]]*$Q$3265&gt;100%,100%,Tabela2025Horario[[#This Row],[Media Agregada Todas as Usinas]]*$Q$3265)</f>
        <v>0.24408089322383308</v>
      </c>
    </row>
    <row r="7228" spans="1:15" x14ac:dyDescent="0.25">
      <c r="A7228" s="16">
        <f>Tabela2025Horario[[#This Row],[DataHora]]</f>
        <v>45959.083333333336</v>
      </c>
      <c r="B7228" s="17">
        <v>2026</v>
      </c>
      <c r="C7228" s="24">
        <f>Tabela2025Horario[[#This Row],[Mês]]</f>
        <v>10</v>
      </c>
      <c r="D7228" s="24">
        <f>Tabela2025Horario[[#This Row],[Dia]]</f>
        <v>29</v>
      </c>
      <c r="E7228" s="24">
        <f>Tabela2025Horario[[#This Row],[Hora]]</f>
        <v>2</v>
      </c>
      <c r="F7228" s="25">
        <f>Tabela2025Horario[[#This Row],[Conj. Castilho]]</f>
        <v>0</v>
      </c>
      <c r="G7228" s="25">
        <f>Tabela2025Horario[[#This Row],[Conj. Eol. Ventos Santa Eugênia]]</f>
        <v>3.8929916248071849E-3</v>
      </c>
      <c r="H7228" s="25">
        <f>Tabela2025Horario[[#This Row],[Conj. Guaimbê]]</f>
        <v>0</v>
      </c>
      <c r="I7228" s="16"/>
      <c r="J7228" s="16"/>
      <c r="K7228" s="16"/>
      <c r="L7228" s="16"/>
      <c r="M7228" s="16"/>
      <c r="N7228" s="16"/>
      <c r="O7228" s="3">
        <f>IF(Tabela2025Horario[[#This Row],[Media Agregada Todas as Usinas]]*$Q$3265&gt;100%,100%,Tabela2025Horario[[#This Row],[Media Agregada Todas as Usinas]]*$Q$3265)</f>
        <v>0.2284675551300937</v>
      </c>
    </row>
    <row r="7229" spans="1:15" x14ac:dyDescent="0.25">
      <c r="A7229" s="16">
        <f>Tabela2025Horario[[#This Row],[DataHora]]</f>
        <v>45959.125</v>
      </c>
      <c r="B7229" s="17">
        <v>2026</v>
      </c>
      <c r="C7229" s="24">
        <f>Tabela2025Horario[[#This Row],[Mês]]</f>
        <v>10</v>
      </c>
      <c r="D7229" s="24">
        <f>Tabela2025Horario[[#This Row],[Dia]]</f>
        <v>29</v>
      </c>
      <c r="E7229" s="24">
        <f>Tabela2025Horario[[#This Row],[Hora]]</f>
        <v>3</v>
      </c>
      <c r="F7229" s="25">
        <f>Tabela2025Horario[[#This Row],[Conj. Castilho]]</f>
        <v>0</v>
      </c>
      <c r="G7229" s="25">
        <f>Tabela2025Horario[[#This Row],[Conj. Eol. Ventos Santa Eugênia]]</f>
        <v>1.1135564209563987E-2</v>
      </c>
      <c r="H7229" s="25">
        <f>Tabela2025Horario[[#This Row],[Conj. Guaimbê]]</f>
        <v>0</v>
      </c>
      <c r="I7229" s="16"/>
      <c r="J7229" s="16"/>
      <c r="K7229" s="16"/>
      <c r="L7229" s="16"/>
      <c r="M7229" s="16"/>
      <c r="N7229" s="16"/>
      <c r="O7229" s="3">
        <f>IF(Tabela2025Horario[[#This Row],[Media Agregada Todas as Usinas]]*$Q$3265&gt;100%,100%,Tabela2025Horario[[#This Row],[Media Agregada Todas as Usinas]]*$Q$3265)</f>
        <v>0.24521905019946627</v>
      </c>
    </row>
    <row r="7230" spans="1:15" x14ac:dyDescent="0.25">
      <c r="A7230" s="16">
        <f>Tabela2025Horario[[#This Row],[DataHora]]</f>
        <v>45959.166666666664</v>
      </c>
      <c r="B7230" s="17">
        <v>2026</v>
      </c>
      <c r="C7230" s="24">
        <f>Tabela2025Horario[[#This Row],[Mês]]</f>
        <v>10</v>
      </c>
      <c r="D7230" s="24">
        <f>Tabela2025Horario[[#This Row],[Dia]]</f>
        <v>29</v>
      </c>
      <c r="E7230" s="24">
        <f>Tabela2025Horario[[#This Row],[Hora]]</f>
        <v>4</v>
      </c>
      <c r="F7230" s="25">
        <f>Tabela2025Horario[[#This Row],[Conj. Castilho]]</f>
        <v>0</v>
      </c>
      <c r="G7230" s="25">
        <f>Tabela2025Horario[[#This Row],[Conj. Eol. Ventos Santa Eugênia]]</f>
        <v>0</v>
      </c>
      <c r="H7230" s="25">
        <f>Tabela2025Horario[[#This Row],[Conj. Guaimbê]]</f>
        <v>0</v>
      </c>
      <c r="I7230" s="16"/>
      <c r="J7230" s="16"/>
      <c r="K7230" s="16"/>
      <c r="L7230" s="16"/>
      <c r="M7230" s="16"/>
      <c r="N7230" s="16"/>
      <c r="O7230" s="3">
        <f>IF(Tabela2025Horario[[#This Row],[Media Agregada Todas as Usinas]]*$Q$3265&gt;100%,100%,Tabela2025Horario[[#This Row],[Media Agregada Todas as Usinas]]*$Q$3265)</f>
        <v>0.12681881388096822</v>
      </c>
    </row>
    <row r="7231" spans="1:15" x14ac:dyDescent="0.25">
      <c r="A7231" s="16">
        <f>Tabela2025Horario[[#This Row],[DataHora]]</f>
        <v>45959.208333333336</v>
      </c>
      <c r="B7231" s="17">
        <v>2026</v>
      </c>
      <c r="C7231" s="24">
        <f>Tabela2025Horario[[#This Row],[Mês]]</f>
        <v>10</v>
      </c>
      <c r="D7231" s="24">
        <f>Tabela2025Horario[[#This Row],[Dia]]</f>
        <v>29</v>
      </c>
      <c r="E7231" s="24">
        <f>Tabela2025Horario[[#This Row],[Hora]]</f>
        <v>5</v>
      </c>
      <c r="F7231" s="25">
        <f>Tabela2025Horario[[#This Row],[Conj. Castilho]]</f>
        <v>0</v>
      </c>
      <c r="G7231" s="25">
        <f>Tabela2025Horario[[#This Row],[Conj. Eol. Ventos Santa Eugênia]]</f>
        <v>0</v>
      </c>
      <c r="H7231" s="25">
        <f>Tabela2025Horario[[#This Row],[Conj. Guaimbê]]</f>
        <v>0</v>
      </c>
      <c r="I7231" s="16"/>
      <c r="J7231" s="16"/>
      <c r="K7231" s="16"/>
      <c r="L7231" s="16"/>
      <c r="M7231" s="16"/>
      <c r="N7231" s="16"/>
      <c r="O7231" s="3">
        <f>IF(Tabela2025Horario[[#This Row],[Media Agregada Todas as Usinas]]*$Q$3265&gt;100%,100%,Tabela2025Horario[[#This Row],[Media Agregada Todas as Usinas]]*$Q$3265)</f>
        <v>9.6138199152641143E-2</v>
      </c>
    </row>
    <row r="7232" spans="1:15" x14ac:dyDescent="0.25">
      <c r="A7232" s="16">
        <f>Tabela2025Horario[[#This Row],[DataHora]]</f>
        <v>45959.25</v>
      </c>
      <c r="B7232" s="17">
        <v>2026</v>
      </c>
      <c r="C7232" s="24">
        <f>Tabela2025Horario[[#This Row],[Mês]]</f>
        <v>10</v>
      </c>
      <c r="D7232" s="24">
        <f>Tabela2025Horario[[#This Row],[Dia]]</f>
        <v>29</v>
      </c>
      <c r="E7232" s="24">
        <f>Tabela2025Horario[[#This Row],[Hora]]</f>
        <v>6</v>
      </c>
      <c r="F7232" s="25">
        <f>Tabela2025Horario[[#This Row],[Conj. Castilho]]</f>
        <v>0</v>
      </c>
      <c r="G7232" s="25">
        <f>Tabela2025Horario[[#This Row],[Conj. Eol. Ventos Santa Eugênia]]</f>
        <v>8.9991023509447293E-2</v>
      </c>
      <c r="H7232" s="25">
        <f>Tabela2025Horario[[#This Row],[Conj. Guaimbê]]</f>
        <v>0</v>
      </c>
      <c r="I7232" s="16"/>
      <c r="J7232" s="16"/>
      <c r="K7232" s="16"/>
      <c r="L7232" s="16"/>
      <c r="M7232" s="16"/>
      <c r="N7232" s="16"/>
      <c r="O7232" s="3">
        <f>IF(Tabela2025Horario[[#This Row],[Media Agregada Todas as Usinas]]*$Q$3265&gt;100%,100%,Tabela2025Horario[[#This Row],[Media Agregada Todas as Usinas]]*$Q$3265)</f>
        <v>0.37022560475196342</v>
      </c>
    </row>
    <row r="7233" spans="1:15" x14ac:dyDescent="0.25">
      <c r="A7233" s="16">
        <f>Tabela2025Horario[[#This Row],[DataHora]]</f>
        <v>45959.291666666664</v>
      </c>
      <c r="B7233" s="17">
        <v>2026</v>
      </c>
      <c r="C7233" s="24">
        <f>Tabela2025Horario[[#This Row],[Mês]]</f>
        <v>10</v>
      </c>
      <c r="D7233" s="24">
        <f>Tabela2025Horario[[#This Row],[Dia]]</f>
        <v>29</v>
      </c>
      <c r="E7233" s="24">
        <f>Tabela2025Horario[[#This Row],[Hora]]</f>
        <v>7</v>
      </c>
      <c r="F7233" s="25">
        <f>Tabela2025Horario[[#This Row],[Conj. Castilho]]</f>
        <v>0</v>
      </c>
      <c r="G7233" s="25">
        <f>Tabela2025Horario[[#This Row],[Conj. Eol. Ventos Santa Eugênia]]</f>
        <v>0.10606102187802785</v>
      </c>
      <c r="H7233" s="25">
        <f>Tabela2025Horario[[#This Row],[Conj. Guaimbê]]</f>
        <v>0</v>
      </c>
      <c r="I7233" s="16"/>
      <c r="J7233" s="16"/>
      <c r="K7233" s="16"/>
      <c r="L7233" s="16"/>
      <c r="M7233" s="16"/>
      <c r="N7233" s="16"/>
      <c r="O7233" s="3">
        <f>IF(Tabela2025Horario[[#This Row],[Media Agregada Todas as Usinas]]*$Q$3265&gt;100%,100%,Tabela2025Horario[[#This Row],[Media Agregada Todas as Usinas]]*$Q$3265)</f>
        <v>0.38185605989196619</v>
      </c>
    </row>
    <row r="7234" spans="1:15" x14ac:dyDescent="0.25">
      <c r="A7234" s="16">
        <f>Tabela2025Horario[[#This Row],[DataHora]]</f>
        <v>45959.333333333336</v>
      </c>
      <c r="B7234" s="17">
        <v>2026</v>
      </c>
      <c r="C7234" s="24">
        <f>Tabela2025Horario[[#This Row],[Mês]]</f>
        <v>10</v>
      </c>
      <c r="D7234" s="24">
        <f>Tabela2025Horario[[#This Row],[Dia]]</f>
        <v>29</v>
      </c>
      <c r="E7234" s="24">
        <f>Tabela2025Horario[[#This Row],[Hora]]</f>
        <v>8</v>
      </c>
      <c r="F7234" s="25">
        <f>Tabela2025Horario[[#This Row],[Conj. Castilho]]</f>
        <v>0</v>
      </c>
      <c r="G7234" s="25">
        <f>Tabela2025Horario[[#This Row],[Conj. Eol. Ventos Santa Eugênia]]</f>
        <v>8.2504165053529657E-2</v>
      </c>
      <c r="H7234" s="25">
        <f>Tabela2025Horario[[#This Row],[Conj. Guaimbê]]</f>
        <v>0</v>
      </c>
      <c r="I7234" s="16"/>
      <c r="J7234" s="16"/>
      <c r="K7234" s="16"/>
      <c r="L7234" s="16"/>
      <c r="M7234" s="16"/>
      <c r="N7234" s="16"/>
      <c r="O7234" s="3">
        <f>IF(Tabela2025Horario[[#This Row],[Media Agregada Todas as Usinas]]*$Q$3265&gt;100%,100%,Tabela2025Horario[[#This Row],[Media Agregada Todas as Usinas]]*$Q$3265)</f>
        <v>0.50756872187656921</v>
      </c>
    </row>
    <row r="7235" spans="1:15" x14ac:dyDescent="0.25">
      <c r="A7235" s="16">
        <f>Tabela2025Horario[[#This Row],[DataHora]]</f>
        <v>45959.375</v>
      </c>
      <c r="B7235" s="17">
        <v>2026</v>
      </c>
      <c r="C7235" s="24">
        <f>Tabela2025Horario[[#This Row],[Mês]]</f>
        <v>10</v>
      </c>
      <c r="D7235" s="24">
        <f>Tabela2025Horario[[#This Row],[Dia]]</f>
        <v>29</v>
      </c>
      <c r="E7235" s="24">
        <f>Tabela2025Horario[[#This Row],[Hora]]</f>
        <v>9</v>
      </c>
      <c r="F7235" s="25">
        <f>Tabela2025Horario[[#This Row],[Conj. Castilho]]</f>
        <v>0</v>
      </c>
      <c r="G7235" s="25">
        <f>Tabela2025Horario[[#This Row],[Conj. Eol. Ventos Santa Eugênia]]</f>
        <v>4.8547420071377481E-2</v>
      </c>
      <c r="H7235" s="25">
        <f>Tabela2025Horario[[#This Row],[Conj. Guaimbê]]</f>
        <v>0</v>
      </c>
      <c r="I7235" s="16"/>
      <c r="J7235" s="16"/>
      <c r="K7235" s="16"/>
      <c r="L7235" s="16"/>
      <c r="M7235" s="16"/>
      <c r="N7235" s="16"/>
      <c r="O7235" s="3">
        <f>IF(Tabela2025Horario[[#This Row],[Media Agregada Todas as Usinas]]*$Q$3265&gt;100%,100%,Tabela2025Horario[[#This Row],[Media Agregada Todas as Usinas]]*$Q$3265)</f>
        <v>0.62969406192683552</v>
      </c>
    </row>
    <row r="7236" spans="1:15" x14ac:dyDescent="0.25">
      <c r="A7236" s="16">
        <f>Tabela2025Horario[[#This Row],[DataHora]]</f>
        <v>45959.416666666664</v>
      </c>
      <c r="B7236" s="17">
        <v>2026</v>
      </c>
      <c r="C7236" s="24">
        <f>Tabela2025Horario[[#This Row],[Mês]]</f>
        <v>10</v>
      </c>
      <c r="D7236" s="24">
        <f>Tabela2025Horario[[#This Row],[Dia]]</f>
        <v>29</v>
      </c>
      <c r="E7236" s="24">
        <f>Tabela2025Horario[[#This Row],[Hora]]</f>
        <v>10</v>
      </c>
      <c r="F7236" s="25">
        <f>Tabela2025Horario[[#This Row],[Conj. Castilho]]</f>
        <v>0</v>
      </c>
      <c r="G7236" s="25">
        <f>Tabela2025Horario[[#This Row],[Conj. Eol. Ventos Santa Eugênia]]</f>
        <v>0</v>
      </c>
      <c r="H7236" s="25">
        <f>Tabela2025Horario[[#This Row],[Conj. Guaimbê]]</f>
        <v>0</v>
      </c>
      <c r="I7236" s="16"/>
      <c r="J7236" s="16"/>
      <c r="K7236" s="16"/>
      <c r="L7236" s="16"/>
      <c r="M7236" s="16"/>
      <c r="N7236" s="16"/>
      <c r="O7236" s="3">
        <f>IF(Tabela2025Horario[[#This Row],[Media Agregada Todas as Usinas]]*$Q$3265&gt;100%,100%,Tabela2025Horario[[#This Row],[Media Agregada Todas as Usinas]]*$Q$3265)</f>
        <v>0.31949887384023984</v>
      </c>
    </row>
    <row r="7237" spans="1:15" x14ac:dyDescent="0.25">
      <c r="A7237" s="16">
        <f>Tabela2025Horario[[#This Row],[DataHora]]</f>
        <v>45959.458333333336</v>
      </c>
      <c r="B7237" s="17">
        <v>2026</v>
      </c>
      <c r="C7237" s="24">
        <f>Tabela2025Horario[[#This Row],[Mês]]</f>
        <v>10</v>
      </c>
      <c r="D7237" s="24">
        <f>Tabela2025Horario[[#This Row],[Dia]]</f>
        <v>29</v>
      </c>
      <c r="E7237" s="24">
        <f>Tabela2025Horario[[#This Row],[Hora]]</f>
        <v>11</v>
      </c>
      <c r="F7237" s="25">
        <f>Tabela2025Horario[[#This Row],[Conj. Castilho]]</f>
        <v>0</v>
      </c>
      <c r="G7237" s="25">
        <f>Tabela2025Horario[[#This Row],[Conj. Eol. Ventos Santa Eugênia]]</f>
        <v>0</v>
      </c>
      <c r="H7237" s="25">
        <f>Tabela2025Horario[[#This Row],[Conj. Guaimbê]]</f>
        <v>0</v>
      </c>
      <c r="I7237" s="16"/>
      <c r="J7237" s="16"/>
      <c r="K7237" s="16"/>
      <c r="L7237" s="16"/>
      <c r="M7237" s="16"/>
      <c r="N7237" s="16"/>
      <c r="O7237" s="3">
        <f>IF(Tabela2025Horario[[#This Row],[Media Agregada Todas as Usinas]]*$Q$3265&gt;100%,100%,Tabela2025Horario[[#This Row],[Media Agregada Todas as Usinas]]*$Q$3265)</f>
        <v>0.17495066512432564</v>
      </c>
    </row>
    <row r="7238" spans="1:15" x14ac:dyDescent="0.25">
      <c r="A7238" s="16">
        <f>Tabela2025Horario[[#This Row],[DataHora]]</f>
        <v>45959.5</v>
      </c>
      <c r="B7238" s="17">
        <v>2026</v>
      </c>
      <c r="C7238" s="24">
        <f>Tabela2025Horario[[#This Row],[Mês]]</f>
        <v>10</v>
      </c>
      <c r="D7238" s="24">
        <f>Tabela2025Horario[[#This Row],[Dia]]</f>
        <v>29</v>
      </c>
      <c r="E7238" s="24">
        <f>Tabela2025Horario[[#This Row],[Hora]]</f>
        <v>12</v>
      </c>
      <c r="F7238" s="25">
        <f>Tabela2025Horario[[#This Row],[Conj. Castilho]]</f>
        <v>0</v>
      </c>
      <c r="G7238" s="25">
        <f>Tabela2025Horario[[#This Row],[Conj. Eol. Ventos Santa Eugênia]]</f>
        <v>0</v>
      </c>
      <c r="H7238" s="25">
        <f>Tabela2025Horario[[#This Row],[Conj. Guaimbê]]</f>
        <v>0</v>
      </c>
      <c r="I7238" s="16"/>
      <c r="J7238" s="16"/>
      <c r="K7238" s="16"/>
      <c r="L7238" s="16"/>
      <c r="M7238" s="16"/>
      <c r="N7238" s="16"/>
      <c r="O7238" s="3">
        <f>IF(Tabela2025Horario[[#This Row],[Media Agregada Todas as Usinas]]*$Q$3265&gt;100%,100%,Tabela2025Horario[[#This Row],[Media Agregada Todas as Usinas]]*$Q$3265)</f>
        <v>0</v>
      </c>
    </row>
    <row r="7239" spans="1:15" x14ac:dyDescent="0.25">
      <c r="A7239" s="16">
        <f>Tabela2025Horario[[#This Row],[DataHora]]</f>
        <v>45959.541666666664</v>
      </c>
      <c r="B7239" s="17">
        <v>2026</v>
      </c>
      <c r="C7239" s="24">
        <f>Tabela2025Horario[[#This Row],[Mês]]</f>
        <v>10</v>
      </c>
      <c r="D7239" s="24">
        <f>Tabela2025Horario[[#This Row],[Dia]]</f>
        <v>29</v>
      </c>
      <c r="E7239" s="24">
        <f>Tabela2025Horario[[#This Row],[Hora]]</f>
        <v>13</v>
      </c>
      <c r="F7239" s="25">
        <f>Tabela2025Horario[[#This Row],[Conj. Castilho]]</f>
        <v>0</v>
      </c>
      <c r="G7239" s="25">
        <f>Tabela2025Horario[[#This Row],[Conj. Eol. Ventos Santa Eugênia]]</f>
        <v>0</v>
      </c>
      <c r="H7239" s="25">
        <f>Tabela2025Horario[[#This Row],[Conj. Guaimbê]]</f>
        <v>0</v>
      </c>
      <c r="I7239" s="16"/>
      <c r="J7239" s="16"/>
      <c r="K7239" s="16"/>
      <c r="L7239" s="16"/>
      <c r="M7239" s="16"/>
      <c r="N7239" s="16"/>
      <c r="O7239" s="3">
        <f>IF(Tabela2025Horario[[#This Row],[Media Agregada Todas as Usinas]]*$Q$3265&gt;100%,100%,Tabela2025Horario[[#This Row],[Media Agregada Todas as Usinas]]*$Q$3265)</f>
        <v>0</v>
      </c>
    </row>
    <row r="7240" spans="1:15" x14ac:dyDescent="0.25">
      <c r="A7240" s="16">
        <f>Tabela2025Horario[[#This Row],[DataHora]]</f>
        <v>45959.583333333336</v>
      </c>
      <c r="B7240" s="17">
        <v>2026</v>
      </c>
      <c r="C7240" s="24">
        <f>Tabela2025Horario[[#This Row],[Mês]]</f>
        <v>10</v>
      </c>
      <c r="D7240" s="24">
        <f>Tabela2025Horario[[#This Row],[Dia]]</f>
        <v>29</v>
      </c>
      <c r="E7240" s="24">
        <f>Tabela2025Horario[[#This Row],[Hora]]</f>
        <v>14</v>
      </c>
      <c r="F7240" s="25">
        <f>Tabela2025Horario[[#This Row],[Conj. Castilho]]</f>
        <v>0</v>
      </c>
      <c r="G7240" s="25">
        <f>Tabela2025Horario[[#This Row],[Conj. Eol. Ventos Santa Eugênia]]</f>
        <v>0</v>
      </c>
      <c r="H7240" s="25">
        <f>Tabela2025Horario[[#This Row],[Conj. Guaimbê]]</f>
        <v>0</v>
      </c>
      <c r="I7240" s="16"/>
      <c r="J7240" s="16"/>
      <c r="K7240" s="16"/>
      <c r="L7240" s="16"/>
      <c r="M7240" s="16"/>
      <c r="N7240" s="16"/>
      <c r="O7240" s="3">
        <f>IF(Tabela2025Horario[[#This Row],[Media Agregada Todas as Usinas]]*$Q$3265&gt;100%,100%,Tabela2025Horario[[#This Row],[Media Agregada Todas as Usinas]]*$Q$3265)</f>
        <v>0</v>
      </c>
    </row>
    <row r="7241" spans="1:15" x14ac:dyDescent="0.25">
      <c r="A7241" s="16">
        <f>Tabela2025Horario[[#This Row],[DataHora]]</f>
        <v>45959.625</v>
      </c>
      <c r="B7241" s="17">
        <v>2026</v>
      </c>
      <c r="C7241" s="24">
        <f>Tabela2025Horario[[#This Row],[Mês]]</f>
        <v>10</v>
      </c>
      <c r="D7241" s="24">
        <f>Tabela2025Horario[[#This Row],[Dia]]</f>
        <v>29</v>
      </c>
      <c r="E7241" s="24">
        <f>Tabela2025Horario[[#This Row],[Hora]]</f>
        <v>15</v>
      </c>
      <c r="F7241" s="25">
        <f>Tabela2025Horario[[#This Row],[Conj. Castilho]]</f>
        <v>0</v>
      </c>
      <c r="G7241" s="25">
        <f>Tabela2025Horario[[#This Row],[Conj. Eol. Ventos Santa Eugênia]]</f>
        <v>0</v>
      </c>
      <c r="H7241" s="25">
        <f>Tabela2025Horario[[#This Row],[Conj. Guaimbê]]</f>
        <v>0</v>
      </c>
      <c r="I7241" s="16"/>
      <c r="J7241" s="16"/>
      <c r="K7241" s="16"/>
      <c r="L7241" s="16"/>
      <c r="M7241" s="16"/>
      <c r="N7241" s="16"/>
      <c r="O7241" s="3">
        <f>IF(Tabela2025Horario[[#This Row],[Media Agregada Todas as Usinas]]*$Q$3265&gt;100%,100%,Tabela2025Horario[[#This Row],[Media Agregada Todas as Usinas]]*$Q$3265)</f>
        <v>0</v>
      </c>
    </row>
    <row r="7242" spans="1:15" x14ac:dyDescent="0.25">
      <c r="A7242" s="16">
        <f>Tabela2025Horario[[#This Row],[DataHora]]</f>
        <v>45959.666666666664</v>
      </c>
      <c r="B7242" s="17">
        <v>2026</v>
      </c>
      <c r="C7242" s="24">
        <f>Tabela2025Horario[[#This Row],[Mês]]</f>
        <v>10</v>
      </c>
      <c r="D7242" s="24">
        <f>Tabela2025Horario[[#This Row],[Dia]]</f>
        <v>29</v>
      </c>
      <c r="E7242" s="24">
        <f>Tabela2025Horario[[#This Row],[Hora]]</f>
        <v>16</v>
      </c>
      <c r="F7242" s="25">
        <f>Tabela2025Horario[[#This Row],[Conj. Castilho]]</f>
        <v>0</v>
      </c>
      <c r="G7242" s="25">
        <f>Tabela2025Horario[[#This Row],[Conj. Eol. Ventos Santa Eugênia]]</f>
        <v>0</v>
      </c>
      <c r="H7242" s="25">
        <f>Tabela2025Horario[[#This Row],[Conj. Guaimbê]]</f>
        <v>0</v>
      </c>
      <c r="I7242" s="16"/>
      <c r="J7242" s="16"/>
      <c r="K7242" s="16"/>
      <c r="L7242" s="16"/>
      <c r="M7242" s="16"/>
      <c r="N7242" s="16"/>
      <c r="O7242" s="3">
        <f>IF(Tabela2025Horario[[#This Row],[Media Agregada Todas as Usinas]]*$Q$3265&gt;100%,100%,Tabela2025Horario[[#This Row],[Media Agregada Todas as Usinas]]*$Q$3265)</f>
        <v>2.1122731317727048E-2</v>
      </c>
    </row>
    <row r="7243" spans="1:15" x14ac:dyDescent="0.25">
      <c r="A7243" s="16">
        <f>Tabela2025Horario[[#This Row],[DataHora]]</f>
        <v>45959.708333333336</v>
      </c>
      <c r="B7243" s="17">
        <v>2026</v>
      </c>
      <c r="C7243" s="24">
        <f>Tabela2025Horario[[#This Row],[Mês]]</f>
        <v>10</v>
      </c>
      <c r="D7243" s="24">
        <f>Tabela2025Horario[[#This Row],[Dia]]</f>
        <v>29</v>
      </c>
      <c r="E7243" s="24">
        <f>Tabela2025Horario[[#This Row],[Hora]]</f>
        <v>17</v>
      </c>
      <c r="F7243" s="25">
        <f>Tabela2025Horario[[#This Row],[Conj. Castilho]]</f>
        <v>0</v>
      </c>
      <c r="G7243" s="25">
        <f>Tabela2025Horario[[#This Row],[Conj. Eol. Ventos Santa Eugênia]]</f>
        <v>0</v>
      </c>
      <c r="H7243" s="25">
        <f>Tabela2025Horario[[#This Row],[Conj. Guaimbê]]</f>
        <v>0</v>
      </c>
      <c r="I7243" s="16"/>
      <c r="J7243" s="16"/>
      <c r="K7243" s="16"/>
      <c r="L7243" s="16"/>
      <c r="M7243" s="16"/>
      <c r="N7243" s="16"/>
      <c r="O7243" s="3">
        <f>IF(Tabela2025Horario[[#This Row],[Media Agregada Todas as Usinas]]*$Q$3265&gt;100%,100%,Tabela2025Horario[[#This Row],[Media Agregada Todas as Usinas]]*$Q$3265)</f>
        <v>0</v>
      </c>
    </row>
    <row r="7244" spans="1:15" x14ac:dyDescent="0.25">
      <c r="A7244" s="16">
        <f>Tabela2025Horario[[#This Row],[DataHora]]</f>
        <v>45959.75</v>
      </c>
      <c r="B7244" s="17">
        <v>2026</v>
      </c>
      <c r="C7244" s="24">
        <f>Tabela2025Horario[[#This Row],[Mês]]</f>
        <v>10</v>
      </c>
      <c r="D7244" s="24">
        <f>Tabela2025Horario[[#This Row],[Dia]]</f>
        <v>29</v>
      </c>
      <c r="E7244" s="24">
        <f>Tabela2025Horario[[#This Row],[Hora]]</f>
        <v>18</v>
      </c>
      <c r="F7244" s="25">
        <f>Tabela2025Horario[[#This Row],[Conj. Castilho]]</f>
        <v>0</v>
      </c>
      <c r="G7244" s="25">
        <f>Tabela2025Horario[[#This Row],[Conj. Eol. Ventos Santa Eugênia]]</f>
        <v>0</v>
      </c>
      <c r="H7244" s="25">
        <f>Tabela2025Horario[[#This Row],[Conj. Guaimbê]]</f>
        <v>0</v>
      </c>
      <c r="I7244" s="16"/>
      <c r="J7244" s="16"/>
      <c r="K7244" s="16"/>
      <c r="L7244" s="16"/>
      <c r="M7244" s="16"/>
      <c r="N7244" s="16"/>
      <c r="O7244" s="3">
        <f>IF(Tabela2025Horario[[#This Row],[Media Agregada Todas as Usinas]]*$Q$3265&gt;100%,100%,Tabela2025Horario[[#This Row],[Media Agregada Todas as Usinas]]*$Q$3265)</f>
        <v>0</v>
      </c>
    </row>
    <row r="7245" spans="1:15" x14ac:dyDescent="0.25">
      <c r="A7245" s="16">
        <f>Tabela2025Horario[[#This Row],[DataHora]]</f>
        <v>45959.791666666664</v>
      </c>
      <c r="B7245" s="17">
        <v>2026</v>
      </c>
      <c r="C7245" s="24">
        <f>Tabela2025Horario[[#This Row],[Mês]]</f>
        <v>10</v>
      </c>
      <c r="D7245" s="24">
        <f>Tabela2025Horario[[#This Row],[Dia]]</f>
        <v>29</v>
      </c>
      <c r="E7245" s="24">
        <f>Tabela2025Horario[[#This Row],[Hora]]</f>
        <v>19</v>
      </c>
      <c r="F7245" s="25">
        <f>Tabela2025Horario[[#This Row],[Conj. Castilho]]</f>
        <v>0</v>
      </c>
      <c r="G7245" s="25">
        <f>Tabela2025Horario[[#This Row],[Conj. Eol. Ventos Santa Eugênia]]</f>
        <v>0</v>
      </c>
      <c r="H7245" s="25">
        <f>Tabela2025Horario[[#This Row],[Conj. Guaimbê]]</f>
        <v>0</v>
      </c>
      <c r="I7245" s="16"/>
      <c r="J7245" s="16"/>
      <c r="K7245" s="16"/>
      <c r="L7245" s="16"/>
      <c r="M7245" s="16"/>
      <c r="N7245" s="16"/>
      <c r="O7245" s="3">
        <f>IF(Tabela2025Horario[[#This Row],[Media Agregada Todas as Usinas]]*$Q$3265&gt;100%,100%,Tabela2025Horario[[#This Row],[Media Agregada Todas as Usinas]]*$Q$3265)</f>
        <v>3.4041297339336196E-2</v>
      </c>
    </row>
    <row r="7246" spans="1:15" x14ac:dyDescent="0.25">
      <c r="A7246" s="16">
        <f>Tabela2025Horario[[#This Row],[DataHora]]</f>
        <v>45959.833333333336</v>
      </c>
      <c r="B7246" s="17">
        <v>2026</v>
      </c>
      <c r="C7246" s="24">
        <f>Tabela2025Horario[[#This Row],[Mês]]</f>
        <v>10</v>
      </c>
      <c r="D7246" s="24">
        <f>Tabela2025Horario[[#This Row],[Dia]]</f>
        <v>29</v>
      </c>
      <c r="E7246" s="24">
        <f>Tabela2025Horario[[#This Row],[Hora]]</f>
        <v>20</v>
      </c>
      <c r="F7246" s="25">
        <f>Tabela2025Horario[[#This Row],[Conj. Castilho]]</f>
        <v>0</v>
      </c>
      <c r="G7246" s="25">
        <f>Tabela2025Horario[[#This Row],[Conj. Eol. Ventos Santa Eugênia]]</f>
        <v>4.0244367285451374E-2</v>
      </c>
      <c r="H7246" s="25">
        <f>Tabela2025Horario[[#This Row],[Conj. Guaimbê]]</f>
        <v>0</v>
      </c>
      <c r="I7246" s="16"/>
      <c r="J7246" s="16"/>
      <c r="K7246" s="16"/>
      <c r="L7246" s="16"/>
      <c r="M7246" s="16"/>
      <c r="N7246" s="16"/>
      <c r="O7246" s="3">
        <f>IF(Tabela2025Horario[[#This Row],[Media Agregada Todas as Usinas]]*$Q$3265&gt;100%,100%,Tabela2025Horario[[#This Row],[Media Agregada Todas as Usinas]]*$Q$3265)</f>
        <v>0.77613347450693593</v>
      </c>
    </row>
    <row r="7247" spans="1:15" x14ac:dyDescent="0.25">
      <c r="A7247" s="16">
        <f>Tabela2025Horario[[#This Row],[DataHora]]</f>
        <v>45959.875</v>
      </c>
      <c r="B7247" s="17">
        <v>2026</v>
      </c>
      <c r="C7247" s="24">
        <f>Tabela2025Horario[[#This Row],[Mês]]</f>
        <v>10</v>
      </c>
      <c r="D7247" s="24">
        <f>Tabela2025Horario[[#This Row],[Dia]]</f>
        <v>29</v>
      </c>
      <c r="E7247" s="24">
        <f>Tabela2025Horario[[#This Row],[Hora]]</f>
        <v>21</v>
      </c>
      <c r="F7247" s="25">
        <f>Tabela2025Horario[[#This Row],[Conj. Castilho]]</f>
        <v>0</v>
      </c>
      <c r="G7247" s="25">
        <f>Tabela2025Horario[[#This Row],[Conj. Eol. Ventos Santa Eugênia]]</f>
        <v>8.3742225439121052E-3</v>
      </c>
      <c r="H7247" s="25">
        <f>Tabela2025Horario[[#This Row],[Conj. Guaimbê]]</f>
        <v>0</v>
      </c>
      <c r="I7247" s="16"/>
      <c r="J7247" s="16"/>
      <c r="K7247" s="16"/>
      <c r="L7247" s="16"/>
      <c r="M7247" s="16"/>
      <c r="N7247" s="16"/>
      <c r="O7247" s="3">
        <f>IF(Tabela2025Horario[[#This Row],[Media Agregada Todas as Usinas]]*$Q$3265&gt;100%,100%,Tabela2025Horario[[#This Row],[Media Agregada Todas as Usinas]]*$Q$3265)</f>
        <v>0.45337290468399244</v>
      </c>
    </row>
    <row r="7248" spans="1:15" x14ac:dyDescent="0.25">
      <c r="A7248" s="16">
        <f>Tabela2025Horario[[#This Row],[DataHora]]</f>
        <v>45959.916666666664</v>
      </c>
      <c r="B7248" s="17">
        <v>2026</v>
      </c>
      <c r="C7248" s="24">
        <f>Tabela2025Horario[[#This Row],[Mês]]</f>
        <v>10</v>
      </c>
      <c r="D7248" s="24">
        <f>Tabela2025Horario[[#This Row],[Dia]]</f>
        <v>29</v>
      </c>
      <c r="E7248" s="24">
        <f>Tabela2025Horario[[#This Row],[Hora]]</f>
        <v>22</v>
      </c>
      <c r="F7248" s="25">
        <f>Tabela2025Horario[[#This Row],[Conj. Castilho]]</f>
        <v>0</v>
      </c>
      <c r="G7248" s="25">
        <f>Tabela2025Horario[[#This Row],[Conj. Eol. Ventos Santa Eugênia]]</f>
        <v>0</v>
      </c>
      <c r="H7248" s="25">
        <f>Tabela2025Horario[[#This Row],[Conj. Guaimbê]]</f>
        <v>0</v>
      </c>
      <c r="I7248" s="16"/>
      <c r="J7248" s="16"/>
      <c r="K7248" s="16"/>
      <c r="L7248" s="16"/>
      <c r="M7248" s="16"/>
      <c r="N7248" s="16"/>
      <c r="O7248" s="3">
        <f>IF(Tabela2025Horario[[#This Row],[Media Agregada Todas as Usinas]]*$Q$3265&gt;100%,100%,Tabela2025Horario[[#This Row],[Media Agregada Todas as Usinas]]*$Q$3265)</f>
        <v>0.1560457641384726</v>
      </c>
    </row>
    <row r="7249" spans="1:15" x14ac:dyDescent="0.25">
      <c r="A7249" s="16">
        <f>Tabela2025Horario[[#This Row],[DataHora]]</f>
        <v>45959.958333333336</v>
      </c>
      <c r="B7249" s="17">
        <v>2026</v>
      </c>
      <c r="C7249" s="24">
        <f>Tabela2025Horario[[#This Row],[Mês]]</f>
        <v>10</v>
      </c>
      <c r="D7249" s="24">
        <f>Tabela2025Horario[[#This Row],[Dia]]</f>
        <v>29</v>
      </c>
      <c r="E7249" s="24">
        <f>Tabela2025Horario[[#This Row],[Hora]]</f>
        <v>23</v>
      </c>
      <c r="F7249" s="25">
        <f>Tabela2025Horario[[#This Row],[Conj. Castilho]]</f>
        <v>0</v>
      </c>
      <c r="G7249" s="25">
        <f>Tabela2025Horario[[#This Row],[Conj. Eol. Ventos Santa Eugênia]]</f>
        <v>0</v>
      </c>
      <c r="H7249" s="25">
        <f>Tabela2025Horario[[#This Row],[Conj. Guaimbê]]</f>
        <v>0</v>
      </c>
      <c r="I7249" s="16"/>
      <c r="J7249" s="16"/>
      <c r="K7249" s="16"/>
      <c r="L7249" s="16"/>
      <c r="M7249" s="16"/>
      <c r="N7249" s="16"/>
      <c r="O7249" s="3">
        <f>IF(Tabela2025Horario[[#This Row],[Media Agregada Todas as Usinas]]*$Q$3265&gt;100%,100%,Tabela2025Horario[[#This Row],[Media Agregada Todas as Usinas]]*$Q$3265)</f>
        <v>5.5790906387621327E-3</v>
      </c>
    </row>
    <row r="7250" spans="1:15" x14ac:dyDescent="0.25">
      <c r="A7250" s="16">
        <f>Tabela2025Horario[[#This Row],[DataHora]]</f>
        <v>45960</v>
      </c>
      <c r="B7250" s="17">
        <v>2026</v>
      </c>
      <c r="C7250" s="24">
        <f>Tabela2025Horario[[#This Row],[Mês]]</f>
        <v>10</v>
      </c>
      <c r="D7250" s="24">
        <f>Tabela2025Horario[[#This Row],[Dia]]</f>
        <v>30</v>
      </c>
      <c r="E7250" s="24">
        <f>Tabela2025Horario[[#This Row],[Hora]]</f>
        <v>0</v>
      </c>
      <c r="F7250" s="25">
        <f>Tabela2025Horario[[#This Row],[Conj. Castilho]]</f>
        <v>0</v>
      </c>
      <c r="G7250" s="25">
        <f>Tabela2025Horario[[#This Row],[Conj. Eol. Ventos Santa Eugênia]]</f>
        <v>0</v>
      </c>
      <c r="H7250" s="25">
        <f>Tabela2025Horario[[#This Row],[Conj. Guaimbê]]</f>
        <v>0</v>
      </c>
      <c r="I7250" s="16"/>
      <c r="J7250" s="16"/>
      <c r="K7250" s="16"/>
      <c r="L7250" s="16"/>
      <c r="M7250" s="16"/>
      <c r="N7250" s="16"/>
      <c r="O7250" s="3">
        <f>IF(Tabela2025Horario[[#This Row],[Media Agregada Todas as Usinas]]*$Q$3265&gt;100%,100%,Tabela2025Horario[[#This Row],[Media Agregada Todas as Usinas]]*$Q$3265)</f>
        <v>0</v>
      </c>
    </row>
    <row r="7251" spans="1:15" x14ac:dyDescent="0.25">
      <c r="A7251" s="16">
        <f>Tabela2025Horario[[#This Row],[DataHora]]</f>
        <v>45960.041666666664</v>
      </c>
      <c r="B7251" s="17">
        <v>2026</v>
      </c>
      <c r="C7251" s="24">
        <f>Tabela2025Horario[[#This Row],[Mês]]</f>
        <v>10</v>
      </c>
      <c r="D7251" s="24">
        <f>Tabela2025Horario[[#This Row],[Dia]]</f>
        <v>30</v>
      </c>
      <c r="E7251" s="24">
        <f>Tabela2025Horario[[#This Row],[Hora]]</f>
        <v>1</v>
      </c>
      <c r="F7251" s="25">
        <f>Tabela2025Horario[[#This Row],[Conj. Castilho]]</f>
        <v>0</v>
      </c>
      <c r="G7251" s="25">
        <f>Tabela2025Horario[[#This Row],[Conj. Eol. Ventos Santa Eugênia]]</f>
        <v>0</v>
      </c>
      <c r="H7251" s="25">
        <f>Tabela2025Horario[[#This Row],[Conj. Guaimbê]]</f>
        <v>0</v>
      </c>
      <c r="I7251" s="16"/>
      <c r="J7251" s="16"/>
      <c r="K7251" s="16"/>
      <c r="L7251" s="16"/>
      <c r="M7251" s="16"/>
      <c r="N7251" s="16"/>
      <c r="O7251" s="3">
        <f>IF(Tabela2025Horario[[#This Row],[Media Agregada Todas as Usinas]]*$Q$3265&gt;100%,100%,Tabela2025Horario[[#This Row],[Media Agregada Todas as Usinas]]*$Q$3265)</f>
        <v>0</v>
      </c>
    </row>
    <row r="7252" spans="1:15" x14ac:dyDescent="0.25">
      <c r="A7252" s="16">
        <f>Tabela2025Horario[[#This Row],[DataHora]]</f>
        <v>45960.083333333336</v>
      </c>
      <c r="B7252" s="17">
        <v>2026</v>
      </c>
      <c r="C7252" s="24">
        <f>Tabela2025Horario[[#This Row],[Mês]]</f>
        <v>10</v>
      </c>
      <c r="D7252" s="24">
        <f>Tabela2025Horario[[#This Row],[Dia]]</f>
        <v>30</v>
      </c>
      <c r="E7252" s="24">
        <f>Tabela2025Horario[[#This Row],[Hora]]</f>
        <v>2</v>
      </c>
      <c r="F7252" s="25">
        <f>Tabela2025Horario[[#This Row],[Conj. Castilho]]</f>
        <v>0</v>
      </c>
      <c r="G7252" s="25">
        <f>Tabela2025Horario[[#This Row],[Conj. Eol. Ventos Santa Eugênia]]</f>
        <v>0</v>
      </c>
      <c r="H7252" s="25">
        <f>Tabela2025Horario[[#This Row],[Conj. Guaimbê]]</f>
        <v>0</v>
      </c>
      <c r="I7252" s="16"/>
      <c r="J7252" s="16"/>
      <c r="K7252" s="16"/>
      <c r="L7252" s="16"/>
      <c r="M7252" s="16"/>
      <c r="N7252" s="16"/>
      <c r="O7252" s="3">
        <f>IF(Tabela2025Horario[[#This Row],[Media Agregada Todas as Usinas]]*$Q$3265&gt;100%,100%,Tabela2025Horario[[#This Row],[Media Agregada Todas as Usinas]]*$Q$3265)</f>
        <v>0</v>
      </c>
    </row>
    <row r="7253" spans="1:15" x14ac:dyDescent="0.25">
      <c r="A7253" s="16">
        <f>Tabela2025Horario[[#This Row],[DataHora]]</f>
        <v>45960.125</v>
      </c>
      <c r="B7253" s="17">
        <v>2026</v>
      </c>
      <c r="C7253" s="24">
        <f>Tabela2025Horario[[#This Row],[Mês]]</f>
        <v>10</v>
      </c>
      <c r="D7253" s="24">
        <f>Tabela2025Horario[[#This Row],[Dia]]</f>
        <v>30</v>
      </c>
      <c r="E7253" s="24">
        <f>Tabela2025Horario[[#This Row],[Hora]]</f>
        <v>3</v>
      </c>
      <c r="F7253" s="25">
        <f>Tabela2025Horario[[#This Row],[Conj. Castilho]]</f>
        <v>0</v>
      </c>
      <c r="G7253" s="25">
        <f>Tabela2025Horario[[#This Row],[Conj. Eol. Ventos Santa Eugênia]]</f>
        <v>0</v>
      </c>
      <c r="H7253" s="25">
        <f>Tabela2025Horario[[#This Row],[Conj. Guaimbê]]</f>
        <v>0</v>
      </c>
      <c r="I7253" s="16"/>
      <c r="J7253" s="16"/>
      <c r="K7253" s="16"/>
      <c r="L7253" s="16"/>
      <c r="M7253" s="16"/>
      <c r="N7253" s="16"/>
      <c r="O7253" s="3">
        <f>IF(Tabela2025Horario[[#This Row],[Media Agregada Todas as Usinas]]*$Q$3265&gt;100%,100%,Tabela2025Horario[[#This Row],[Media Agregada Todas as Usinas]]*$Q$3265)</f>
        <v>0</v>
      </c>
    </row>
    <row r="7254" spans="1:15" x14ac:dyDescent="0.25">
      <c r="A7254" s="16">
        <f>Tabela2025Horario[[#This Row],[DataHora]]</f>
        <v>45960.166666666664</v>
      </c>
      <c r="B7254" s="17">
        <v>2026</v>
      </c>
      <c r="C7254" s="24">
        <f>Tabela2025Horario[[#This Row],[Mês]]</f>
        <v>10</v>
      </c>
      <c r="D7254" s="24">
        <f>Tabela2025Horario[[#This Row],[Dia]]</f>
        <v>30</v>
      </c>
      <c r="E7254" s="24">
        <f>Tabela2025Horario[[#This Row],[Hora]]</f>
        <v>4</v>
      </c>
      <c r="F7254" s="25">
        <f>Tabela2025Horario[[#This Row],[Conj. Castilho]]</f>
        <v>0</v>
      </c>
      <c r="G7254" s="25">
        <f>Tabela2025Horario[[#This Row],[Conj. Eol. Ventos Santa Eugênia]]</f>
        <v>0</v>
      </c>
      <c r="H7254" s="25">
        <f>Tabela2025Horario[[#This Row],[Conj. Guaimbê]]</f>
        <v>0</v>
      </c>
      <c r="I7254" s="16"/>
      <c r="J7254" s="16"/>
      <c r="K7254" s="16"/>
      <c r="L7254" s="16"/>
      <c r="M7254" s="16"/>
      <c r="N7254" s="16"/>
      <c r="O7254" s="3">
        <f>IF(Tabela2025Horario[[#This Row],[Media Agregada Todas as Usinas]]*$Q$3265&gt;100%,100%,Tabela2025Horario[[#This Row],[Media Agregada Todas as Usinas]]*$Q$3265)</f>
        <v>0</v>
      </c>
    </row>
    <row r="7255" spans="1:15" x14ac:dyDescent="0.25">
      <c r="A7255" s="16">
        <f>Tabela2025Horario[[#This Row],[DataHora]]</f>
        <v>45960.208333333336</v>
      </c>
      <c r="B7255" s="17">
        <v>2026</v>
      </c>
      <c r="C7255" s="24">
        <f>Tabela2025Horario[[#This Row],[Mês]]</f>
        <v>10</v>
      </c>
      <c r="D7255" s="24">
        <f>Tabela2025Horario[[#This Row],[Dia]]</f>
        <v>30</v>
      </c>
      <c r="E7255" s="24">
        <f>Tabela2025Horario[[#This Row],[Hora]]</f>
        <v>5</v>
      </c>
      <c r="F7255" s="25">
        <f>Tabela2025Horario[[#This Row],[Conj. Castilho]]</f>
        <v>0</v>
      </c>
      <c r="G7255" s="25">
        <f>Tabela2025Horario[[#This Row],[Conj. Eol. Ventos Santa Eugênia]]</f>
        <v>0</v>
      </c>
      <c r="H7255" s="25">
        <f>Tabela2025Horario[[#This Row],[Conj. Guaimbê]]</f>
        <v>0</v>
      </c>
      <c r="I7255" s="16"/>
      <c r="J7255" s="16"/>
      <c r="K7255" s="16"/>
      <c r="L7255" s="16"/>
      <c r="M7255" s="16"/>
      <c r="N7255" s="16"/>
      <c r="O7255" s="3">
        <f>IF(Tabela2025Horario[[#This Row],[Media Agregada Todas as Usinas]]*$Q$3265&gt;100%,100%,Tabela2025Horario[[#This Row],[Media Agregada Todas as Usinas]]*$Q$3265)</f>
        <v>1.6788714399671417E-2</v>
      </c>
    </row>
    <row r="7256" spans="1:15" x14ac:dyDescent="0.25">
      <c r="A7256" s="16">
        <f>Tabela2025Horario[[#This Row],[DataHora]]</f>
        <v>45960.25</v>
      </c>
      <c r="B7256" s="17">
        <v>2026</v>
      </c>
      <c r="C7256" s="24">
        <f>Tabela2025Horario[[#This Row],[Mês]]</f>
        <v>10</v>
      </c>
      <c r="D7256" s="24">
        <f>Tabela2025Horario[[#This Row],[Dia]]</f>
        <v>30</v>
      </c>
      <c r="E7256" s="24">
        <f>Tabela2025Horario[[#This Row],[Hora]]</f>
        <v>6</v>
      </c>
      <c r="F7256" s="25">
        <f>Tabela2025Horario[[#This Row],[Conj. Castilho]]</f>
        <v>0</v>
      </c>
      <c r="G7256" s="25">
        <f>Tabela2025Horario[[#This Row],[Conj. Eol. Ventos Santa Eugênia]]</f>
        <v>1.5919505072773298E-2</v>
      </c>
      <c r="H7256" s="25">
        <f>Tabela2025Horario[[#This Row],[Conj. Guaimbê]]</f>
        <v>0</v>
      </c>
      <c r="I7256" s="16"/>
      <c r="J7256" s="16"/>
      <c r="K7256" s="16"/>
      <c r="L7256" s="16"/>
      <c r="M7256" s="16"/>
      <c r="N7256" s="16"/>
      <c r="O7256" s="3">
        <f>IF(Tabela2025Horario[[#This Row],[Media Agregada Todas as Usinas]]*$Q$3265&gt;100%,100%,Tabela2025Horario[[#This Row],[Media Agregada Todas as Usinas]]*$Q$3265)</f>
        <v>0.17396666109169978</v>
      </c>
    </row>
    <row r="7257" spans="1:15" x14ac:dyDescent="0.25">
      <c r="A7257" s="16">
        <f>Tabela2025Horario[[#This Row],[DataHora]]</f>
        <v>45960.291666666664</v>
      </c>
      <c r="B7257" s="17">
        <v>2026</v>
      </c>
      <c r="C7257" s="24">
        <f>Tabela2025Horario[[#This Row],[Mês]]</f>
        <v>10</v>
      </c>
      <c r="D7257" s="24">
        <f>Tabela2025Horario[[#This Row],[Dia]]</f>
        <v>30</v>
      </c>
      <c r="E7257" s="24">
        <f>Tabela2025Horario[[#This Row],[Hora]]</f>
        <v>7</v>
      </c>
      <c r="F7257" s="25">
        <f>Tabela2025Horario[[#This Row],[Conj. Castilho]]</f>
        <v>0</v>
      </c>
      <c r="G7257" s="25">
        <f>Tabela2025Horario[[#This Row],[Conj. Eol. Ventos Santa Eugênia]]</f>
        <v>3.7992827277755672E-2</v>
      </c>
      <c r="H7257" s="25">
        <f>Tabela2025Horario[[#This Row],[Conj. Guaimbê]]</f>
        <v>0</v>
      </c>
      <c r="I7257" s="16"/>
      <c r="J7257" s="16"/>
      <c r="K7257" s="16"/>
      <c r="L7257" s="16"/>
      <c r="M7257" s="16"/>
      <c r="N7257" s="16"/>
      <c r="O7257" s="3">
        <f>IF(Tabela2025Horario[[#This Row],[Media Agregada Todas as Usinas]]*$Q$3265&gt;100%,100%,Tabela2025Horario[[#This Row],[Media Agregada Todas as Usinas]]*$Q$3265)</f>
        <v>0.25992101357600017</v>
      </c>
    </row>
    <row r="7258" spans="1:15" x14ac:dyDescent="0.25">
      <c r="A7258" s="16">
        <f>Tabela2025Horario[[#This Row],[DataHora]]</f>
        <v>45960.333333333336</v>
      </c>
      <c r="B7258" s="17">
        <v>2026</v>
      </c>
      <c r="C7258" s="24">
        <f>Tabela2025Horario[[#This Row],[Mês]]</f>
        <v>10</v>
      </c>
      <c r="D7258" s="24">
        <f>Tabela2025Horario[[#This Row],[Dia]]</f>
        <v>30</v>
      </c>
      <c r="E7258" s="24">
        <f>Tabela2025Horario[[#This Row],[Hora]]</f>
        <v>8</v>
      </c>
      <c r="F7258" s="25">
        <f>Tabela2025Horario[[#This Row],[Conj. Castilho]]</f>
        <v>0</v>
      </c>
      <c r="G7258" s="25">
        <f>Tabela2025Horario[[#This Row],[Conj. Eol. Ventos Santa Eugênia]]</f>
        <v>0</v>
      </c>
      <c r="H7258" s="25">
        <f>Tabela2025Horario[[#This Row],[Conj. Guaimbê]]</f>
        <v>0</v>
      </c>
      <c r="I7258" s="16"/>
      <c r="J7258" s="16"/>
      <c r="K7258" s="16"/>
      <c r="L7258" s="16"/>
      <c r="M7258" s="16"/>
      <c r="N7258" s="16"/>
      <c r="O7258" s="3">
        <f>IF(Tabela2025Horario[[#This Row],[Media Agregada Todas as Usinas]]*$Q$3265&gt;100%,100%,Tabela2025Horario[[#This Row],[Media Agregada Todas as Usinas]]*$Q$3265)</f>
        <v>0</v>
      </c>
    </row>
    <row r="7259" spans="1:15" x14ac:dyDescent="0.25">
      <c r="A7259" s="16">
        <f>Tabela2025Horario[[#This Row],[DataHora]]</f>
        <v>45960.375</v>
      </c>
      <c r="B7259" s="17">
        <v>2026</v>
      </c>
      <c r="C7259" s="24">
        <f>Tabela2025Horario[[#This Row],[Mês]]</f>
        <v>10</v>
      </c>
      <c r="D7259" s="24">
        <f>Tabela2025Horario[[#This Row],[Dia]]</f>
        <v>30</v>
      </c>
      <c r="E7259" s="24">
        <f>Tabela2025Horario[[#This Row],[Hora]]</f>
        <v>9</v>
      </c>
      <c r="F7259" s="25">
        <f>Tabela2025Horario[[#This Row],[Conj. Castilho]]</f>
        <v>0</v>
      </c>
      <c r="G7259" s="25">
        <f>Tabela2025Horario[[#This Row],[Conj. Eol. Ventos Santa Eugênia]]</f>
        <v>0</v>
      </c>
      <c r="H7259" s="25">
        <f>Tabela2025Horario[[#This Row],[Conj. Guaimbê]]</f>
        <v>0</v>
      </c>
      <c r="I7259" s="16"/>
      <c r="J7259" s="16"/>
      <c r="K7259" s="16"/>
      <c r="L7259" s="16"/>
      <c r="M7259" s="16"/>
      <c r="N7259" s="16"/>
      <c r="O7259" s="3">
        <f>IF(Tabela2025Horario[[#This Row],[Media Agregada Todas as Usinas]]*$Q$3265&gt;100%,100%,Tabela2025Horario[[#This Row],[Media Agregada Todas as Usinas]]*$Q$3265)</f>
        <v>0</v>
      </c>
    </row>
    <row r="7260" spans="1:15" x14ac:dyDescent="0.25">
      <c r="A7260" s="16">
        <f>Tabela2025Horario[[#This Row],[DataHora]]</f>
        <v>45960.416666666664</v>
      </c>
      <c r="B7260" s="17">
        <v>2026</v>
      </c>
      <c r="C7260" s="24">
        <f>Tabela2025Horario[[#This Row],[Mês]]</f>
        <v>10</v>
      </c>
      <c r="D7260" s="24">
        <f>Tabela2025Horario[[#This Row],[Dia]]</f>
        <v>30</v>
      </c>
      <c r="E7260" s="24">
        <f>Tabela2025Horario[[#This Row],[Hora]]</f>
        <v>10</v>
      </c>
      <c r="F7260" s="25">
        <f>Tabela2025Horario[[#This Row],[Conj. Castilho]]</f>
        <v>0</v>
      </c>
      <c r="G7260" s="25">
        <f>Tabela2025Horario[[#This Row],[Conj. Eol. Ventos Santa Eugênia]]</f>
        <v>0</v>
      </c>
      <c r="H7260" s="25">
        <f>Tabela2025Horario[[#This Row],[Conj. Guaimbê]]</f>
        <v>0</v>
      </c>
      <c r="I7260" s="16"/>
      <c r="J7260" s="16"/>
      <c r="K7260" s="16"/>
      <c r="L7260" s="16"/>
      <c r="M7260" s="16"/>
      <c r="N7260" s="16"/>
      <c r="O7260" s="3">
        <f>IF(Tabela2025Horario[[#This Row],[Media Agregada Todas as Usinas]]*$Q$3265&gt;100%,100%,Tabela2025Horario[[#This Row],[Media Agregada Todas as Usinas]]*$Q$3265)</f>
        <v>0</v>
      </c>
    </row>
    <row r="7261" spans="1:15" x14ac:dyDescent="0.25">
      <c r="A7261" s="16">
        <f>Tabela2025Horario[[#This Row],[DataHora]]</f>
        <v>45960.458333333336</v>
      </c>
      <c r="B7261" s="17">
        <v>2026</v>
      </c>
      <c r="C7261" s="24">
        <f>Tabela2025Horario[[#This Row],[Mês]]</f>
        <v>10</v>
      </c>
      <c r="D7261" s="24">
        <f>Tabela2025Horario[[#This Row],[Dia]]</f>
        <v>30</v>
      </c>
      <c r="E7261" s="24">
        <f>Tabela2025Horario[[#This Row],[Hora]]</f>
        <v>11</v>
      </c>
      <c r="F7261" s="25">
        <f>Tabela2025Horario[[#This Row],[Conj. Castilho]]</f>
        <v>0</v>
      </c>
      <c r="G7261" s="25">
        <f>Tabela2025Horario[[#This Row],[Conj. Eol. Ventos Santa Eugênia]]</f>
        <v>0</v>
      </c>
      <c r="H7261" s="25">
        <f>Tabela2025Horario[[#This Row],[Conj. Guaimbê]]</f>
        <v>0</v>
      </c>
      <c r="I7261" s="16"/>
      <c r="J7261" s="16"/>
      <c r="K7261" s="16"/>
      <c r="L7261" s="16"/>
      <c r="M7261" s="16"/>
      <c r="N7261" s="16"/>
      <c r="O7261" s="3">
        <f>IF(Tabela2025Horario[[#This Row],[Media Agregada Todas as Usinas]]*$Q$3265&gt;100%,100%,Tabela2025Horario[[#This Row],[Media Agregada Todas as Usinas]]*$Q$3265)</f>
        <v>0</v>
      </c>
    </row>
    <row r="7262" spans="1:15" x14ac:dyDescent="0.25">
      <c r="A7262" s="16">
        <f>Tabela2025Horario[[#This Row],[DataHora]]</f>
        <v>45960.5</v>
      </c>
      <c r="B7262" s="17">
        <v>2026</v>
      </c>
      <c r="C7262" s="24">
        <f>Tabela2025Horario[[#This Row],[Mês]]</f>
        <v>10</v>
      </c>
      <c r="D7262" s="24">
        <f>Tabela2025Horario[[#This Row],[Dia]]</f>
        <v>30</v>
      </c>
      <c r="E7262" s="24">
        <f>Tabela2025Horario[[#This Row],[Hora]]</f>
        <v>12</v>
      </c>
      <c r="F7262" s="25">
        <f>Tabela2025Horario[[#This Row],[Conj. Castilho]]</f>
        <v>0</v>
      </c>
      <c r="G7262" s="25">
        <f>Tabela2025Horario[[#This Row],[Conj. Eol. Ventos Santa Eugênia]]</f>
        <v>0</v>
      </c>
      <c r="H7262" s="25">
        <f>Tabela2025Horario[[#This Row],[Conj. Guaimbê]]</f>
        <v>0</v>
      </c>
      <c r="I7262" s="16"/>
      <c r="J7262" s="16"/>
      <c r="K7262" s="16"/>
      <c r="L7262" s="16"/>
      <c r="M7262" s="16"/>
      <c r="N7262" s="16"/>
      <c r="O7262" s="3">
        <f>IF(Tabela2025Horario[[#This Row],[Media Agregada Todas as Usinas]]*$Q$3265&gt;100%,100%,Tabela2025Horario[[#This Row],[Media Agregada Todas as Usinas]]*$Q$3265)</f>
        <v>0</v>
      </c>
    </row>
    <row r="7263" spans="1:15" x14ac:dyDescent="0.25">
      <c r="A7263" s="16">
        <f>Tabela2025Horario[[#This Row],[DataHora]]</f>
        <v>45960.541666666664</v>
      </c>
      <c r="B7263" s="17">
        <v>2026</v>
      </c>
      <c r="C7263" s="24">
        <f>Tabela2025Horario[[#This Row],[Mês]]</f>
        <v>10</v>
      </c>
      <c r="D7263" s="24">
        <f>Tabela2025Horario[[#This Row],[Dia]]</f>
        <v>30</v>
      </c>
      <c r="E7263" s="24">
        <f>Tabela2025Horario[[#This Row],[Hora]]</f>
        <v>13</v>
      </c>
      <c r="F7263" s="25">
        <f>Tabela2025Horario[[#This Row],[Conj. Castilho]]</f>
        <v>0</v>
      </c>
      <c r="G7263" s="25">
        <f>Tabela2025Horario[[#This Row],[Conj. Eol. Ventos Santa Eugênia]]</f>
        <v>0</v>
      </c>
      <c r="H7263" s="25">
        <f>Tabela2025Horario[[#This Row],[Conj. Guaimbê]]</f>
        <v>0</v>
      </c>
      <c r="I7263" s="16"/>
      <c r="J7263" s="16"/>
      <c r="K7263" s="16"/>
      <c r="L7263" s="16"/>
      <c r="M7263" s="16"/>
      <c r="N7263" s="16"/>
      <c r="O7263" s="3">
        <f>IF(Tabela2025Horario[[#This Row],[Media Agregada Todas as Usinas]]*$Q$3265&gt;100%,100%,Tabela2025Horario[[#This Row],[Media Agregada Todas as Usinas]]*$Q$3265)</f>
        <v>0</v>
      </c>
    </row>
    <row r="7264" spans="1:15" x14ac:dyDescent="0.25">
      <c r="A7264" s="16">
        <f>Tabela2025Horario[[#This Row],[DataHora]]</f>
        <v>45960.583333333336</v>
      </c>
      <c r="B7264" s="17">
        <v>2026</v>
      </c>
      <c r="C7264" s="24">
        <f>Tabela2025Horario[[#This Row],[Mês]]</f>
        <v>10</v>
      </c>
      <c r="D7264" s="24">
        <f>Tabela2025Horario[[#This Row],[Dia]]</f>
        <v>30</v>
      </c>
      <c r="E7264" s="24">
        <f>Tabela2025Horario[[#This Row],[Hora]]</f>
        <v>14</v>
      </c>
      <c r="F7264" s="25">
        <f>Tabela2025Horario[[#This Row],[Conj. Castilho]]</f>
        <v>0</v>
      </c>
      <c r="G7264" s="25">
        <f>Tabela2025Horario[[#This Row],[Conj. Eol. Ventos Santa Eugênia]]</f>
        <v>0</v>
      </c>
      <c r="H7264" s="25">
        <f>Tabela2025Horario[[#This Row],[Conj. Guaimbê]]</f>
        <v>0</v>
      </c>
      <c r="I7264" s="16"/>
      <c r="J7264" s="16"/>
      <c r="K7264" s="16"/>
      <c r="L7264" s="16"/>
      <c r="M7264" s="16"/>
      <c r="N7264" s="16"/>
      <c r="O7264" s="3">
        <f>IF(Tabela2025Horario[[#This Row],[Media Agregada Todas as Usinas]]*$Q$3265&gt;100%,100%,Tabela2025Horario[[#This Row],[Media Agregada Todas as Usinas]]*$Q$3265)</f>
        <v>0</v>
      </c>
    </row>
    <row r="7265" spans="1:15" x14ac:dyDescent="0.25">
      <c r="A7265" s="16">
        <f>Tabela2025Horario[[#This Row],[DataHora]]</f>
        <v>45960.625</v>
      </c>
      <c r="B7265" s="17">
        <v>2026</v>
      </c>
      <c r="C7265" s="24">
        <f>Tabela2025Horario[[#This Row],[Mês]]</f>
        <v>10</v>
      </c>
      <c r="D7265" s="24">
        <f>Tabela2025Horario[[#This Row],[Dia]]</f>
        <v>30</v>
      </c>
      <c r="E7265" s="24">
        <f>Tabela2025Horario[[#This Row],[Hora]]</f>
        <v>15</v>
      </c>
      <c r="F7265" s="25">
        <f>Tabela2025Horario[[#This Row],[Conj. Castilho]]</f>
        <v>0</v>
      </c>
      <c r="G7265" s="25">
        <f>Tabela2025Horario[[#This Row],[Conj. Eol. Ventos Santa Eugênia]]</f>
        <v>0</v>
      </c>
      <c r="H7265" s="25">
        <f>Tabela2025Horario[[#This Row],[Conj. Guaimbê]]</f>
        <v>0</v>
      </c>
      <c r="I7265" s="16"/>
      <c r="J7265" s="16"/>
      <c r="K7265" s="16"/>
      <c r="L7265" s="16"/>
      <c r="M7265" s="16"/>
      <c r="N7265" s="16"/>
      <c r="O7265" s="3">
        <f>IF(Tabela2025Horario[[#This Row],[Media Agregada Todas as Usinas]]*$Q$3265&gt;100%,100%,Tabela2025Horario[[#This Row],[Media Agregada Todas as Usinas]]*$Q$3265)</f>
        <v>0</v>
      </c>
    </row>
    <row r="7266" spans="1:15" x14ac:dyDescent="0.25">
      <c r="A7266" s="16">
        <f>Tabela2025Horario[[#This Row],[DataHora]]</f>
        <v>45960.666666666664</v>
      </c>
      <c r="B7266" s="17">
        <v>2026</v>
      </c>
      <c r="C7266" s="24">
        <f>Tabela2025Horario[[#This Row],[Mês]]</f>
        <v>10</v>
      </c>
      <c r="D7266" s="24">
        <f>Tabela2025Horario[[#This Row],[Dia]]</f>
        <v>30</v>
      </c>
      <c r="E7266" s="24">
        <f>Tabela2025Horario[[#This Row],[Hora]]</f>
        <v>16</v>
      </c>
      <c r="F7266" s="25">
        <f>Tabela2025Horario[[#This Row],[Conj. Castilho]]</f>
        <v>0</v>
      </c>
      <c r="G7266" s="25">
        <f>Tabela2025Horario[[#This Row],[Conj. Eol. Ventos Santa Eugênia]]</f>
        <v>0</v>
      </c>
      <c r="H7266" s="25">
        <f>Tabela2025Horario[[#This Row],[Conj. Guaimbê]]</f>
        <v>0</v>
      </c>
      <c r="I7266" s="16"/>
      <c r="J7266" s="16"/>
      <c r="K7266" s="16"/>
      <c r="L7266" s="16"/>
      <c r="M7266" s="16"/>
      <c r="N7266" s="16"/>
      <c r="O7266" s="3">
        <f>IF(Tabela2025Horario[[#This Row],[Media Agregada Todas as Usinas]]*$Q$3265&gt;100%,100%,Tabela2025Horario[[#This Row],[Media Agregada Todas as Usinas]]*$Q$3265)</f>
        <v>0</v>
      </c>
    </row>
    <row r="7267" spans="1:15" x14ac:dyDescent="0.25">
      <c r="A7267" s="16">
        <f>Tabela2025Horario[[#This Row],[DataHora]]</f>
        <v>45960.708333333336</v>
      </c>
      <c r="B7267" s="17">
        <v>2026</v>
      </c>
      <c r="C7267" s="24">
        <f>Tabela2025Horario[[#This Row],[Mês]]</f>
        <v>10</v>
      </c>
      <c r="D7267" s="24">
        <f>Tabela2025Horario[[#This Row],[Dia]]</f>
        <v>30</v>
      </c>
      <c r="E7267" s="24">
        <f>Tabela2025Horario[[#This Row],[Hora]]</f>
        <v>17</v>
      </c>
      <c r="F7267" s="25">
        <f>Tabela2025Horario[[#This Row],[Conj. Castilho]]</f>
        <v>0</v>
      </c>
      <c r="G7267" s="25">
        <f>Tabela2025Horario[[#This Row],[Conj. Eol. Ventos Santa Eugênia]]</f>
        <v>0</v>
      </c>
      <c r="H7267" s="25">
        <f>Tabela2025Horario[[#This Row],[Conj. Guaimbê]]</f>
        <v>0</v>
      </c>
      <c r="I7267" s="16"/>
      <c r="J7267" s="16"/>
      <c r="K7267" s="16"/>
      <c r="L7267" s="16"/>
      <c r="M7267" s="16"/>
      <c r="N7267" s="16"/>
      <c r="O7267" s="3">
        <f>IF(Tabela2025Horario[[#This Row],[Media Agregada Todas as Usinas]]*$Q$3265&gt;100%,100%,Tabela2025Horario[[#This Row],[Media Agregada Todas as Usinas]]*$Q$3265)</f>
        <v>0</v>
      </c>
    </row>
    <row r="7268" spans="1:15" x14ac:dyDescent="0.25">
      <c r="A7268" s="16">
        <f>Tabela2025Horario[[#This Row],[DataHora]]</f>
        <v>45960.75</v>
      </c>
      <c r="B7268" s="17">
        <v>2026</v>
      </c>
      <c r="C7268" s="24">
        <f>Tabela2025Horario[[#This Row],[Mês]]</f>
        <v>10</v>
      </c>
      <c r="D7268" s="24">
        <f>Tabela2025Horario[[#This Row],[Dia]]</f>
        <v>30</v>
      </c>
      <c r="E7268" s="24">
        <f>Tabela2025Horario[[#This Row],[Hora]]</f>
        <v>18</v>
      </c>
      <c r="F7268" s="25">
        <f>Tabela2025Horario[[#This Row],[Conj. Castilho]]</f>
        <v>0</v>
      </c>
      <c r="G7268" s="25">
        <f>Tabela2025Horario[[#This Row],[Conj. Eol. Ventos Santa Eugênia]]</f>
        <v>0</v>
      </c>
      <c r="H7268" s="25">
        <f>Tabela2025Horario[[#This Row],[Conj. Guaimbê]]</f>
        <v>0</v>
      </c>
      <c r="I7268" s="16"/>
      <c r="J7268" s="16"/>
      <c r="K7268" s="16"/>
      <c r="L7268" s="16"/>
      <c r="M7268" s="16"/>
      <c r="N7268" s="16"/>
      <c r="O7268" s="3">
        <f>IF(Tabela2025Horario[[#This Row],[Media Agregada Todas as Usinas]]*$Q$3265&gt;100%,100%,Tabela2025Horario[[#This Row],[Media Agregada Todas as Usinas]]*$Q$3265)</f>
        <v>0</v>
      </c>
    </row>
    <row r="7269" spans="1:15" x14ac:dyDescent="0.25">
      <c r="A7269" s="16">
        <f>Tabela2025Horario[[#This Row],[DataHora]]</f>
        <v>45960.791666666664</v>
      </c>
      <c r="B7269" s="17">
        <v>2026</v>
      </c>
      <c r="C7269" s="24">
        <f>Tabela2025Horario[[#This Row],[Mês]]</f>
        <v>10</v>
      </c>
      <c r="D7269" s="24">
        <f>Tabela2025Horario[[#This Row],[Dia]]</f>
        <v>30</v>
      </c>
      <c r="E7269" s="24">
        <f>Tabela2025Horario[[#This Row],[Hora]]</f>
        <v>19</v>
      </c>
      <c r="F7269" s="25">
        <f>Tabela2025Horario[[#This Row],[Conj. Castilho]]</f>
        <v>0</v>
      </c>
      <c r="G7269" s="25">
        <f>Tabela2025Horario[[#This Row],[Conj. Eol. Ventos Santa Eugênia]]</f>
        <v>0</v>
      </c>
      <c r="H7269" s="25">
        <f>Tabela2025Horario[[#This Row],[Conj. Guaimbê]]</f>
        <v>0</v>
      </c>
      <c r="I7269" s="16"/>
      <c r="J7269" s="16"/>
      <c r="K7269" s="16"/>
      <c r="L7269" s="16"/>
      <c r="M7269" s="16"/>
      <c r="N7269" s="16"/>
      <c r="O7269" s="3">
        <f>IF(Tabela2025Horario[[#This Row],[Media Agregada Todas as Usinas]]*$Q$3265&gt;100%,100%,Tabela2025Horario[[#This Row],[Media Agregada Todas as Usinas]]*$Q$3265)</f>
        <v>0</v>
      </c>
    </row>
    <row r="7270" spans="1:15" x14ac:dyDescent="0.25">
      <c r="A7270" s="16">
        <f>Tabela2025Horario[[#This Row],[DataHora]]</f>
        <v>45960.833333333336</v>
      </c>
      <c r="B7270" s="17">
        <v>2026</v>
      </c>
      <c r="C7270" s="24">
        <f>Tabela2025Horario[[#This Row],[Mês]]</f>
        <v>10</v>
      </c>
      <c r="D7270" s="24">
        <f>Tabela2025Horario[[#This Row],[Dia]]</f>
        <v>30</v>
      </c>
      <c r="E7270" s="24">
        <f>Tabela2025Horario[[#This Row],[Hora]]</f>
        <v>20</v>
      </c>
      <c r="F7270" s="25">
        <f>Tabela2025Horario[[#This Row],[Conj. Castilho]]</f>
        <v>0</v>
      </c>
      <c r="G7270" s="25">
        <f>Tabela2025Horario[[#This Row],[Conj. Eol. Ventos Santa Eugênia]]</f>
        <v>0</v>
      </c>
      <c r="H7270" s="25">
        <f>Tabela2025Horario[[#This Row],[Conj. Guaimbê]]</f>
        <v>0</v>
      </c>
      <c r="I7270" s="16"/>
      <c r="J7270" s="16"/>
      <c r="K7270" s="16"/>
      <c r="L7270" s="16"/>
      <c r="M7270" s="16"/>
      <c r="N7270" s="16"/>
      <c r="O7270" s="3">
        <f>IF(Tabela2025Horario[[#This Row],[Media Agregada Todas as Usinas]]*$Q$3265&gt;100%,100%,Tabela2025Horario[[#This Row],[Media Agregada Todas as Usinas]]*$Q$3265)</f>
        <v>0</v>
      </c>
    </row>
    <row r="7271" spans="1:15" x14ac:dyDescent="0.25">
      <c r="A7271" s="16">
        <f>Tabela2025Horario[[#This Row],[DataHora]]</f>
        <v>45960.875</v>
      </c>
      <c r="B7271" s="17">
        <v>2026</v>
      </c>
      <c r="C7271" s="24">
        <f>Tabela2025Horario[[#This Row],[Mês]]</f>
        <v>10</v>
      </c>
      <c r="D7271" s="24">
        <f>Tabela2025Horario[[#This Row],[Dia]]</f>
        <v>30</v>
      </c>
      <c r="E7271" s="24">
        <f>Tabela2025Horario[[#This Row],[Hora]]</f>
        <v>21</v>
      </c>
      <c r="F7271" s="25">
        <f>Tabela2025Horario[[#This Row],[Conj. Castilho]]</f>
        <v>0</v>
      </c>
      <c r="G7271" s="25">
        <f>Tabela2025Horario[[#This Row],[Conj. Eol. Ventos Santa Eugênia]]</f>
        <v>0</v>
      </c>
      <c r="H7271" s="25">
        <f>Tabela2025Horario[[#This Row],[Conj. Guaimbê]]</f>
        <v>0</v>
      </c>
      <c r="I7271" s="16"/>
      <c r="J7271" s="16"/>
      <c r="K7271" s="16"/>
      <c r="L7271" s="16"/>
      <c r="M7271" s="16"/>
      <c r="N7271" s="16"/>
      <c r="O7271" s="3">
        <f>IF(Tabela2025Horario[[#This Row],[Media Agregada Todas as Usinas]]*$Q$3265&gt;100%,100%,Tabela2025Horario[[#This Row],[Media Agregada Todas as Usinas]]*$Q$3265)</f>
        <v>0</v>
      </c>
    </row>
    <row r="7272" spans="1:15" x14ac:dyDescent="0.25">
      <c r="A7272" s="16">
        <f>Tabela2025Horario[[#This Row],[DataHora]]</f>
        <v>45960.916666666664</v>
      </c>
      <c r="B7272" s="17">
        <v>2026</v>
      </c>
      <c r="C7272" s="24">
        <f>Tabela2025Horario[[#This Row],[Mês]]</f>
        <v>10</v>
      </c>
      <c r="D7272" s="24">
        <f>Tabela2025Horario[[#This Row],[Dia]]</f>
        <v>30</v>
      </c>
      <c r="E7272" s="24">
        <f>Tabela2025Horario[[#This Row],[Hora]]</f>
        <v>22</v>
      </c>
      <c r="F7272" s="25">
        <f>Tabela2025Horario[[#This Row],[Conj. Castilho]]</f>
        <v>0</v>
      </c>
      <c r="G7272" s="25">
        <f>Tabela2025Horario[[#This Row],[Conj. Eol. Ventos Santa Eugênia]]</f>
        <v>0</v>
      </c>
      <c r="H7272" s="25">
        <f>Tabela2025Horario[[#This Row],[Conj. Guaimbê]]</f>
        <v>0</v>
      </c>
      <c r="I7272" s="16"/>
      <c r="J7272" s="16"/>
      <c r="K7272" s="16"/>
      <c r="L7272" s="16"/>
      <c r="M7272" s="16"/>
      <c r="N7272" s="16"/>
      <c r="O7272" s="3">
        <f>IF(Tabela2025Horario[[#This Row],[Media Agregada Todas as Usinas]]*$Q$3265&gt;100%,100%,Tabela2025Horario[[#This Row],[Media Agregada Todas as Usinas]]*$Q$3265)</f>
        <v>0</v>
      </c>
    </row>
    <row r="7273" spans="1:15" x14ac:dyDescent="0.25">
      <c r="A7273" s="16">
        <f>Tabela2025Horario[[#This Row],[DataHora]]</f>
        <v>45960.958333333336</v>
      </c>
      <c r="B7273" s="17">
        <v>2026</v>
      </c>
      <c r="C7273" s="24">
        <f>Tabela2025Horario[[#This Row],[Mês]]</f>
        <v>10</v>
      </c>
      <c r="D7273" s="24">
        <f>Tabela2025Horario[[#This Row],[Dia]]</f>
        <v>30</v>
      </c>
      <c r="E7273" s="24">
        <f>Tabela2025Horario[[#This Row],[Hora]]</f>
        <v>23</v>
      </c>
      <c r="F7273" s="25">
        <f>Tabela2025Horario[[#This Row],[Conj. Castilho]]</f>
        <v>0</v>
      </c>
      <c r="G7273" s="25">
        <f>Tabela2025Horario[[#This Row],[Conj. Eol. Ventos Santa Eugênia]]</f>
        <v>0</v>
      </c>
      <c r="H7273" s="25">
        <f>Tabela2025Horario[[#This Row],[Conj. Guaimbê]]</f>
        <v>0</v>
      </c>
      <c r="I7273" s="16"/>
      <c r="J7273" s="16"/>
      <c r="K7273" s="16"/>
      <c r="L7273" s="16"/>
      <c r="M7273" s="16"/>
      <c r="N7273" s="16"/>
      <c r="O7273" s="3">
        <f>IF(Tabela2025Horario[[#This Row],[Media Agregada Todas as Usinas]]*$Q$3265&gt;100%,100%,Tabela2025Horario[[#This Row],[Media Agregada Todas as Usinas]]*$Q$3265)</f>
        <v>0</v>
      </c>
    </row>
    <row r="7274" spans="1:15" x14ac:dyDescent="0.25">
      <c r="A7274" s="16">
        <f>Tabela2025Horario[[#This Row],[DataHora]]</f>
        <v>45961</v>
      </c>
      <c r="B7274" s="17">
        <v>2026</v>
      </c>
      <c r="C7274" s="24">
        <f>Tabela2025Horario[[#This Row],[Mês]]</f>
        <v>10</v>
      </c>
      <c r="D7274" s="24">
        <f>Tabela2025Horario[[#This Row],[Dia]]</f>
        <v>31</v>
      </c>
      <c r="E7274" s="24">
        <f>Tabela2025Horario[[#This Row],[Hora]]</f>
        <v>0</v>
      </c>
      <c r="F7274" s="25">
        <f>Tabela2025Horario[[#This Row],[Conj. Castilho]]</f>
        <v>0</v>
      </c>
      <c r="G7274" s="25">
        <f>Tabela2025Horario[[#This Row],[Conj. Eol. Ventos Santa Eugênia]]</f>
        <v>0</v>
      </c>
      <c r="H7274" s="25">
        <f>Tabela2025Horario[[#This Row],[Conj. Guaimbê]]</f>
        <v>0</v>
      </c>
      <c r="I7274" s="16"/>
      <c r="J7274" s="16"/>
      <c r="K7274" s="16"/>
      <c r="L7274" s="16"/>
      <c r="M7274" s="16"/>
      <c r="N7274" s="16"/>
      <c r="O7274" s="3">
        <f>IF(Tabela2025Horario[[#This Row],[Media Agregada Todas as Usinas]]*$Q$3265&gt;100%,100%,Tabela2025Horario[[#This Row],[Media Agregada Todas as Usinas]]*$Q$3265)</f>
        <v>0</v>
      </c>
    </row>
    <row r="7275" spans="1:15" x14ac:dyDescent="0.25">
      <c r="A7275" s="16">
        <f>Tabela2025Horario[[#This Row],[DataHora]]</f>
        <v>45961.041666666664</v>
      </c>
      <c r="B7275" s="17">
        <v>2026</v>
      </c>
      <c r="C7275" s="24">
        <f>Tabela2025Horario[[#This Row],[Mês]]</f>
        <v>10</v>
      </c>
      <c r="D7275" s="24">
        <f>Tabela2025Horario[[#This Row],[Dia]]</f>
        <v>31</v>
      </c>
      <c r="E7275" s="24">
        <f>Tabela2025Horario[[#This Row],[Hora]]</f>
        <v>1</v>
      </c>
      <c r="F7275" s="25">
        <f>Tabela2025Horario[[#This Row],[Conj. Castilho]]</f>
        <v>0</v>
      </c>
      <c r="G7275" s="25">
        <f>Tabela2025Horario[[#This Row],[Conj. Eol. Ventos Santa Eugênia]]</f>
        <v>0</v>
      </c>
      <c r="H7275" s="25">
        <f>Tabela2025Horario[[#This Row],[Conj. Guaimbê]]</f>
        <v>0</v>
      </c>
      <c r="I7275" s="16"/>
      <c r="J7275" s="16"/>
      <c r="K7275" s="16"/>
      <c r="L7275" s="16"/>
      <c r="M7275" s="16"/>
      <c r="N7275" s="16"/>
      <c r="O7275" s="3">
        <f>IF(Tabela2025Horario[[#This Row],[Media Agregada Todas as Usinas]]*$Q$3265&gt;100%,100%,Tabela2025Horario[[#This Row],[Media Agregada Todas as Usinas]]*$Q$3265)</f>
        <v>0</v>
      </c>
    </row>
    <row r="7276" spans="1:15" x14ac:dyDescent="0.25">
      <c r="A7276" s="16">
        <f>Tabela2025Horario[[#This Row],[DataHora]]</f>
        <v>45961.083333333336</v>
      </c>
      <c r="B7276" s="17">
        <v>2026</v>
      </c>
      <c r="C7276" s="24">
        <f>Tabela2025Horario[[#This Row],[Mês]]</f>
        <v>10</v>
      </c>
      <c r="D7276" s="24">
        <f>Tabela2025Horario[[#This Row],[Dia]]</f>
        <v>31</v>
      </c>
      <c r="E7276" s="24">
        <f>Tabela2025Horario[[#This Row],[Hora]]</f>
        <v>2</v>
      </c>
      <c r="F7276" s="25">
        <f>Tabela2025Horario[[#This Row],[Conj. Castilho]]</f>
        <v>0</v>
      </c>
      <c r="G7276" s="25">
        <f>Tabela2025Horario[[#This Row],[Conj. Eol. Ventos Santa Eugênia]]</f>
        <v>0</v>
      </c>
      <c r="H7276" s="25">
        <f>Tabela2025Horario[[#This Row],[Conj. Guaimbê]]</f>
        <v>0</v>
      </c>
      <c r="I7276" s="16"/>
      <c r="J7276" s="16"/>
      <c r="K7276" s="16"/>
      <c r="L7276" s="16"/>
      <c r="M7276" s="16"/>
      <c r="N7276" s="16"/>
      <c r="O7276" s="3">
        <f>IF(Tabela2025Horario[[#This Row],[Media Agregada Todas as Usinas]]*$Q$3265&gt;100%,100%,Tabela2025Horario[[#This Row],[Media Agregada Todas as Usinas]]*$Q$3265)</f>
        <v>0</v>
      </c>
    </row>
    <row r="7277" spans="1:15" x14ac:dyDescent="0.25">
      <c r="A7277" s="16">
        <f>Tabela2025Horario[[#This Row],[DataHora]]</f>
        <v>45961.125</v>
      </c>
      <c r="B7277" s="17">
        <v>2026</v>
      </c>
      <c r="C7277" s="24">
        <f>Tabela2025Horario[[#This Row],[Mês]]</f>
        <v>10</v>
      </c>
      <c r="D7277" s="24">
        <f>Tabela2025Horario[[#This Row],[Dia]]</f>
        <v>31</v>
      </c>
      <c r="E7277" s="24">
        <f>Tabela2025Horario[[#This Row],[Hora]]</f>
        <v>3</v>
      </c>
      <c r="F7277" s="25">
        <f>Tabela2025Horario[[#This Row],[Conj. Castilho]]</f>
        <v>0</v>
      </c>
      <c r="G7277" s="25">
        <f>Tabela2025Horario[[#This Row],[Conj. Eol. Ventos Santa Eugênia]]</f>
        <v>0</v>
      </c>
      <c r="H7277" s="25">
        <f>Tabela2025Horario[[#This Row],[Conj. Guaimbê]]</f>
        <v>0</v>
      </c>
      <c r="I7277" s="16"/>
      <c r="J7277" s="16"/>
      <c r="K7277" s="16"/>
      <c r="L7277" s="16"/>
      <c r="M7277" s="16"/>
      <c r="N7277" s="16"/>
      <c r="O7277" s="3">
        <f>IF(Tabela2025Horario[[#This Row],[Media Agregada Todas as Usinas]]*$Q$3265&gt;100%,100%,Tabela2025Horario[[#This Row],[Media Agregada Todas as Usinas]]*$Q$3265)</f>
        <v>0</v>
      </c>
    </row>
    <row r="7278" spans="1:15" x14ac:dyDescent="0.25">
      <c r="A7278" s="16">
        <f>Tabela2025Horario[[#This Row],[DataHora]]</f>
        <v>45961.166666666664</v>
      </c>
      <c r="B7278" s="17">
        <v>2026</v>
      </c>
      <c r="C7278" s="24">
        <f>Tabela2025Horario[[#This Row],[Mês]]</f>
        <v>10</v>
      </c>
      <c r="D7278" s="24">
        <f>Tabela2025Horario[[#This Row],[Dia]]</f>
        <v>31</v>
      </c>
      <c r="E7278" s="24">
        <f>Tabela2025Horario[[#This Row],[Hora]]</f>
        <v>4</v>
      </c>
      <c r="F7278" s="25">
        <f>Tabela2025Horario[[#This Row],[Conj. Castilho]]</f>
        <v>0</v>
      </c>
      <c r="G7278" s="25">
        <f>Tabela2025Horario[[#This Row],[Conj. Eol. Ventos Santa Eugênia]]</f>
        <v>0</v>
      </c>
      <c r="H7278" s="25">
        <f>Tabela2025Horario[[#This Row],[Conj. Guaimbê]]</f>
        <v>0</v>
      </c>
      <c r="I7278" s="16"/>
      <c r="J7278" s="16"/>
      <c r="K7278" s="16"/>
      <c r="L7278" s="16"/>
      <c r="M7278" s="16"/>
      <c r="N7278" s="16"/>
      <c r="O7278" s="3">
        <f>IF(Tabela2025Horario[[#This Row],[Media Agregada Todas as Usinas]]*$Q$3265&gt;100%,100%,Tabela2025Horario[[#This Row],[Media Agregada Todas as Usinas]]*$Q$3265)</f>
        <v>0</v>
      </c>
    </row>
    <row r="7279" spans="1:15" x14ac:dyDescent="0.25">
      <c r="A7279" s="16">
        <f>Tabela2025Horario[[#This Row],[DataHora]]</f>
        <v>45961.208333333336</v>
      </c>
      <c r="B7279" s="17">
        <v>2026</v>
      </c>
      <c r="C7279" s="24">
        <f>Tabela2025Horario[[#This Row],[Mês]]</f>
        <v>10</v>
      </c>
      <c r="D7279" s="24">
        <f>Tabela2025Horario[[#This Row],[Dia]]</f>
        <v>31</v>
      </c>
      <c r="E7279" s="24">
        <f>Tabela2025Horario[[#This Row],[Hora]]</f>
        <v>5</v>
      </c>
      <c r="F7279" s="25">
        <f>Tabela2025Horario[[#This Row],[Conj. Castilho]]</f>
        <v>0</v>
      </c>
      <c r="G7279" s="25">
        <f>Tabela2025Horario[[#This Row],[Conj. Eol. Ventos Santa Eugênia]]</f>
        <v>0</v>
      </c>
      <c r="H7279" s="25">
        <f>Tabela2025Horario[[#This Row],[Conj. Guaimbê]]</f>
        <v>0</v>
      </c>
      <c r="I7279" s="16"/>
      <c r="J7279" s="16"/>
      <c r="K7279" s="16"/>
      <c r="L7279" s="16"/>
      <c r="M7279" s="16"/>
      <c r="N7279" s="16"/>
      <c r="O7279" s="3">
        <f>IF(Tabela2025Horario[[#This Row],[Media Agregada Todas as Usinas]]*$Q$3265&gt;100%,100%,Tabela2025Horario[[#This Row],[Media Agregada Todas as Usinas]]*$Q$3265)</f>
        <v>0</v>
      </c>
    </row>
    <row r="7280" spans="1:15" x14ac:dyDescent="0.25">
      <c r="A7280" s="16">
        <f>Tabela2025Horario[[#This Row],[DataHora]]</f>
        <v>45961.25</v>
      </c>
      <c r="B7280" s="17">
        <v>2026</v>
      </c>
      <c r="C7280" s="24">
        <f>Tabela2025Horario[[#This Row],[Mês]]</f>
        <v>10</v>
      </c>
      <c r="D7280" s="24">
        <f>Tabela2025Horario[[#This Row],[Dia]]</f>
        <v>31</v>
      </c>
      <c r="E7280" s="24">
        <f>Tabela2025Horario[[#This Row],[Hora]]</f>
        <v>6</v>
      </c>
      <c r="F7280" s="25">
        <f>Tabela2025Horario[[#This Row],[Conj. Castilho]]</f>
        <v>0</v>
      </c>
      <c r="G7280" s="25">
        <f>Tabela2025Horario[[#This Row],[Conj. Eol. Ventos Santa Eugênia]]</f>
        <v>0.5</v>
      </c>
      <c r="H7280" s="25">
        <f>Tabela2025Horario[[#This Row],[Conj. Guaimbê]]</f>
        <v>0</v>
      </c>
      <c r="I7280" s="16"/>
      <c r="J7280" s="16"/>
      <c r="K7280" s="16"/>
      <c r="L7280" s="16"/>
      <c r="M7280" s="16"/>
      <c r="N7280" s="16"/>
      <c r="O7280" s="3">
        <f>IF(Tabela2025Horario[[#This Row],[Media Agregada Todas as Usinas]]*$Q$3265&gt;100%,100%,Tabela2025Horario[[#This Row],[Media Agregada Todas as Usinas]]*$Q$3265)</f>
        <v>0.29992924599859994</v>
      </c>
    </row>
    <row r="7281" spans="1:15" x14ac:dyDescent="0.25">
      <c r="A7281" s="16">
        <f>Tabela2025Horario[[#This Row],[DataHora]]</f>
        <v>45961.291666666664</v>
      </c>
      <c r="B7281" s="17">
        <v>2026</v>
      </c>
      <c r="C7281" s="24">
        <f>Tabela2025Horario[[#This Row],[Mês]]</f>
        <v>10</v>
      </c>
      <c r="D7281" s="24">
        <f>Tabela2025Horario[[#This Row],[Dia]]</f>
        <v>31</v>
      </c>
      <c r="E7281" s="24">
        <f>Tabela2025Horario[[#This Row],[Hora]]</f>
        <v>7</v>
      </c>
      <c r="F7281" s="25">
        <f>Tabela2025Horario[[#This Row],[Conj. Castilho]]</f>
        <v>0</v>
      </c>
      <c r="G7281" s="25">
        <f>Tabela2025Horario[[#This Row],[Conj. Eol. Ventos Santa Eugênia]]</f>
        <v>1</v>
      </c>
      <c r="H7281" s="25">
        <f>Tabela2025Horario[[#This Row],[Conj. Guaimbê]]</f>
        <v>0</v>
      </c>
      <c r="I7281" s="16"/>
      <c r="J7281" s="16"/>
      <c r="K7281" s="16"/>
      <c r="L7281" s="16"/>
      <c r="M7281" s="16"/>
      <c r="N7281" s="16"/>
      <c r="O7281" s="3">
        <f>IF(Tabela2025Horario[[#This Row],[Media Agregada Todas as Usinas]]*$Q$3265&gt;100%,100%,Tabela2025Horario[[#This Row],[Media Agregada Todas as Usinas]]*$Q$3265)</f>
        <v>1</v>
      </c>
    </row>
    <row r="7282" spans="1:15" x14ac:dyDescent="0.25">
      <c r="A7282" s="16">
        <f>Tabela2025Horario[[#This Row],[DataHora]]</f>
        <v>45961.333333333336</v>
      </c>
      <c r="B7282" s="17">
        <v>2026</v>
      </c>
      <c r="C7282" s="24">
        <f>Tabela2025Horario[[#This Row],[Mês]]</f>
        <v>10</v>
      </c>
      <c r="D7282" s="24">
        <f>Tabela2025Horario[[#This Row],[Dia]]</f>
        <v>31</v>
      </c>
      <c r="E7282" s="24">
        <f>Tabela2025Horario[[#This Row],[Hora]]</f>
        <v>8</v>
      </c>
      <c r="F7282" s="25">
        <f>Tabela2025Horario[[#This Row],[Conj. Castilho]]</f>
        <v>0</v>
      </c>
      <c r="G7282" s="25">
        <f>Tabela2025Horario[[#This Row],[Conj. Eol. Ventos Santa Eugênia]]</f>
        <v>8.6781372398147302E-2</v>
      </c>
      <c r="H7282" s="25">
        <f>Tabela2025Horario[[#This Row],[Conj. Guaimbê]]</f>
        <v>0</v>
      </c>
      <c r="I7282" s="16"/>
      <c r="J7282" s="16"/>
      <c r="K7282" s="16"/>
      <c r="L7282" s="16"/>
      <c r="M7282" s="16"/>
      <c r="N7282" s="16"/>
      <c r="O7282" s="3">
        <f>IF(Tabela2025Horario[[#This Row],[Media Agregada Todas as Usinas]]*$Q$3265&gt;100%,100%,Tabela2025Horario[[#This Row],[Media Agregada Todas as Usinas]]*$Q$3265)</f>
        <v>0.20336194376925695</v>
      </c>
    </row>
    <row r="7283" spans="1:15" x14ac:dyDescent="0.25">
      <c r="A7283" s="16">
        <f>Tabela2025Horario[[#This Row],[DataHora]]</f>
        <v>45961.375</v>
      </c>
      <c r="B7283" s="17">
        <v>2026</v>
      </c>
      <c r="C7283" s="24">
        <f>Tabela2025Horario[[#This Row],[Mês]]</f>
        <v>10</v>
      </c>
      <c r="D7283" s="24">
        <f>Tabela2025Horario[[#This Row],[Dia]]</f>
        <v>31</v>
      </c>
      <c r="E7283" s="24">
        <f>Tabela2025Horario[[#This Row],[Hora]]</f>
        <v>9</v>
      </c>
      <c r="F7283" s="25">
        <f>Tabela2025Horario[[#This Row],[Conj. Castilho]]</f>
        <v>0</v>
      </c>
      <c r="G7283" s="25">
        <f>Tabela2025Horario[[#This Row],[Conj. Eol. Ventos Santa Eugênia]]</f>
        <v>0</v>
      </c>
      <c r="H7283" s="25">
        <f>Tabela2025Horario[[#This Row],[Conj. Guaimbê]]</f>
        <v>0</v>
      </c>
      <c r="I7283" s="16"/>
      <c r="J7283" s="16"/>
      <c r="K7283" s="16"/>
      <c r="L7283" s="16"/>
      <c r="M7283" s="16"/>
      <c r="N7283" s="16"/>
      <c r="O7283" s="3">
        <f>IF(Tabela2025Horario[[#This Row],[Media Agregada Todas as Usinas]]*$Q$3265&gt;100%,100%,Tabela2025Horario[[#This Row],[Media Agregada Todas as Usinas]]*$Q$3265)</f>
        <v>0.35700591437212564</v>
      </c>
    </row>
    <row r="7284" spans="1:15" x14ac:dyDescent="0.25">
      <c r="A7284" s="16">
        <f>Tabela2025Horario[[#This Row],[DataHora]]</f>
        <v>45961.416666666664</v>
      </c>
      <c r="B7284" s="17">
        <v>2026</v>
      </c>
      <c r="C7284" s="24">
        <f>Tabela2025Horario[[#This Row],[Mês]]</f>
        <v>10</v>
      </c>
      <c r="D7284" s="24">
        <f>Tabela2025Horario[[#This Row],[Dia]]</f>
        <v>31</v>
      </c>
      <c r="E7284" s="24">
        <f>Tabela2025Horario[[#This Row],[Hora]]</f>
        <v>10</v>
      </c>
      <c r="F7284" s="25">
        <f>Tabela2025Horario[[#This Row],[Conj. Castilho]]</f>
        <v>0</v>
      </c>
      <c r="G7284" s="25">
        <f>Tabela2025Horario[[#This Row],[Conj. Eol. Ventos Santa Eugênia]]</f>
        <v>0</v>
      </c>
      <c r="H7284" s="25">
        <f>Tabela2025Horario[[#This Row],[Conj. Guaimbê]]</f>
        <v>0</v>
      </c>
      <c r="I7284" s="16"/>
      <c r="J7284" s="16"/>
      <c r="K7284" s="16"/>
      <c r="L7284" s="16"/>
      <c r="M7284" s="16"/>
      <c r="N7284" s="16"/>
      <c r="O7284" s="3">
        <f>IF(Tabela2025Horario[[#This Row],[Media Agregada Todas as Usinas]]*$Q$3265&gt;100%,100%,Tabela2025Horario[[#This Row],[Media Agregada Todas as Usinas]]*$Q$3265)</f>
        <v>5.8145246050685592E-2</v>
      </c>
    </row>
    <row r="7285" spans="1:15" x14ac:dyDescent="0.25">
      <c r="A7285" s="16">
        <f>Tabela2025Horario[[#This Row],[DataHora]]</f>
        <v>45961.458333333336</v>
      </c>
      <c r="B7285" s="17">
        <v>2026</v>
      </c>
      <c r="C7285" s="24">
        <f>Tabela2025Horario[[#This Row],[Mês]]</f>
        <v>10</v>
      </c>
      <c r="D7285" s="24">
        <f>Tabela2025Horario[[#This Row],[Dia]]</f>
        <v>31</v>
      </c>
      <c r="E7285" s="24">
        <f>Tabela2025Horario[[#This Row],[Hora]]</f>
        <v>11</v>
      </c>
      <c r="F7285" s="25">
        <f>Tabela2025Horario[[#This Row],[Conj. Castilho]]</f>
        <v>0</v>
      </c>
      <c r="G7285" s="25">
        <f>Tabela2025Horario[[#This Row],[Conj. Eol. Ventos Santa Eugênia]]</f>
        <v>0</v>
      </c>
      <c r="H7285" s="25">
        <f>Tabela2025Horario[[#This Row],[Conj. Guaimbê]]</f>
        <v>0</v>
      </c>
      <c r="I7285" s="16"/>
      <c r="J7285" s="16"/>
      <c r="K7285" s="16"/>
      <c r="L7285" s="16"/>
      <c r="M7285" s="16"/>
      <c r="N7285" s="16"/>
      <c r="O7285" s="3">
        <f>IF(Tabela2025Horario[[#This Row],[Media Agregada Todas as Usinas]]*$Q$3265&gt;100%,100%,Tabela2025Horario[[#This Row],[Media Agregada Todas as Usinas]]*$Q$3265)</f>
        <v>0.90569358488975815</v>
      </c>
    </row>
    <row r="7286" spans="1:15" x14ac:dyDescent="0.25">
      <c r="A7286" s="16">
        <f>Tabela2025Horario[[#This Row],[DataHora]]</f>
        <v>45961.5</v>
      </c>
      <c r="B7286" s="17">
        <v>2026</v>
      </c>
      <c r="C7286" s="24">
        <f>Tabela2025Horario[[#This Row],[Mês]]</f>
        <v>10</v>
      </c>
      <c r="D7286" s="24">
        <f>Tabela2025Horario[[#This Row],[Dia]]</f>
        <v>31</v>
      </c>
      <c r="E7286" s="24">
        <f>Tabela2025Horario[[#This Row],[Hora]]</f>
        <v>12</v>
      </c>
      <c r="F7286" s="25">
        <f>Tabela2025Horario[[#This Row],[Conj. Castilho]]</f>
        <v>0</v>
      </c>
      <c r="G7286" s="25">
        <f>Tabela2025Horario[[#This Row],[Conj. Eol. Ventos Santa Eugênia]]</f>
        <v>0</v>
      </c>
      <c r="H7286" s="25">
        <f>Tabela2025Horario[[#This Row],[Conj. Guaimbê]]</f>
        <v>0</v>
      </c>
      <c r="I7286" s="16"/>
      <c r="J7286" s="16"/>
      <c r="K7286" s="16"/>
      <c r="L7286" s="16"/>
      <c r="M7286" s="16"/>
      <c r="N7286" s="16"/>
      <c r="O7286" s="3">
        <f>IF(Tabela2025Horario[[#This Row],[Media Agregada Todas as Usinas]]*$Q$3265&gt;100%,100%,Tabela2025Horario[[#This Row],[Media Agregada Todas as Usinas]]*$Q$3265)</f>
        <v>0.55483714932724881</v>
      </c>
    </row>
    <row r="7287" spans="1:15" x14ac:dyDescent="0.25">
      <c r="A7287" s="16">
        <f>Tabela2025Horario[[#This Row],[DataHora]]</f>
        <v>45961.541666666664</v>
      </c>
      <c r="B7287" s="17">
        <v>2026</v>
      </c>
      <c r="C7287" s="24">
        <f>Tabela2025Horario[[#This Row],[Mês]]</f>
        <v>10</v>
      </c>
      <c r="D7287" s="24">
        <f>Tabela2025Horario[[#This Row],[Dia]]</f>
        <v>31</v>
      </c>
      <c r="E7287" s="24">
        <f>Tabela2025Horario[[#This Row],[Hora]]</f>
        <v>13</v>
      </c>
      <c r="F7287" s="25">
        <f>Tabela2025Horario[[#This Row],[Conj. Castilho]]</f>
        <v>0</v>
      </c>
      <c r="G7287" s="25">
        <f>Tabela2025Horario[[#This Row],[Conj. Eol. Ventos Santa Eugênia]]</f>
        <v>0</v>
      </c>
      <c r="H7287" s="25">
        <f>Tabela2025Horario[[#This Row],[Conj. Guaimbê]]</f>
        <v>0</v>
      </c>
      <c r="I7287" s="16"/>
      <c r="J7287" s="16"/>
      <c r="K7287" s="16"/>
      <c r="L7287" s="16"/>
      <c r="M7287" s="16"/>
      <c r="N7287" s="16"/>
      <c r="O7287" s="3">
        <f>IF(Tabela2025Horario[[#This Row],[Media Agregada Todas as Usinas]]*$Q$3265&gt;100%,100%,Tabela2025Horario[[#This Row],[Media Agregada Todas as Usinas]]*$Q$3265)</f>
        <v>0.22132684382499077</v>
      </c>
    </row>
    <row r="7288" spans="1:15" x14ac:dyDescent="0.25">
      <c r="A7288" s="16">
        <f>Tabela2025Horario[[#This Row],[DataHora]]</f>
        <v>45961.583333333336</v>
      </c>
      <c r="B7288" s="17">
        <v>2026</v>
      </c>
      <c r="C7288" s="24">
        <f>Tabela2025Horario[[#This Row],[Mês]]</f>
        <v>10</v>
      </c>
      <c r="D7288" s="24">
        <f>Tabela2025Horario[[#This Row],[Dia]]</f>
        <v>31</v>
      </c>
      <c r="E7288" s="24">
        <f>Tabela2025Horario[[#This Row],[Hora]]</f>
        <v>14</v>
      </c>
      <c r="F7288" s="25">
        <f>Tabela2025Horario[[#This Row],[Conj. Castilho]]</f>
        <v>0</v>
      </c>
      <c r="G7288" s="25">
        <f>Tabela2025Horario[[#This Row],[Conj. Eol. Ventos Santa Eugênia]]</f>
        <v>0</v>
      </c>
      <c r="H7288" s="25">
        <f>Tabela2025Horario[[#This Row],[Conj. Guaimbê]]</f>
        <v>0</v>
      </c>
      <c r="I7288" s="16"/>
      <c r="J7288" s="16"/>
      <c r="K7288" s="16"/>
      <c r="L7288" s="16"/>
      <c r="M7288" s="16"/>
      <c r="N7288" s="16"/>
      <c r="O7288" s="3">
        <f>IF(Tabela2025Horario[[#This Row],[Media Agregada Todas as Usinas]]*$Q$3265&gt;100%,100%,Tabela2025Horario[[#This Row],[Media Agregada Todas as Usinas]]*$Q$3265)</f>
        <v>0</v>
      </c>
    </row>
    <row r="7289" spans="1:15" x14ac:dyDescent="0.25">
      <c r="A7289" s="16">
        <f>Tabela2025Horario[[#This Row],[DataHora]]</f>
        <v>45961.625</v>
      </c>
      <c r="B7289" s="17">
        <v>2026</v>
      </c>
      <c r="C7289" s="24">
        <f>Tabela2025Horario[[#This Row],[Mês]]</f>
        <v>10</v>
      </c>
      <c r="D7289" s="24">
        <f>Tabela2025Horario[[#This Row],[Dia]]</f>
        <v>31</v>
      </c>
      <c r="E7289" s="24">
        <f>Tabela2025Horario[[#This Row],[Hora]]</f>
        <v>15</v>
      </c>
      <c r="F7289" s="25">
        <f>Tabela2025Horario[[#This Row],[Conj. Castilho]]</f>
        <v>0</v>
      </c>
      <c r="G7289" s="25">
        <f>Tabela2025Horario[[#This Row],[Conj. Eol. Ventos Santa Eugênia]]</f>
        <v>0</v>
      </c>
      <c r="H7289" s="25">
        <f>Tabela2025Horario[[#This Row],[Conj. Guaimbê]]</f>
        <v>0</v>
      </c>
      <c r="I7289" s="16"/>
      <c r="J7289" s="16"/>
      <c r="K7289" s="16"/>
      <c r="L7289" s="16"/>
      <c r="M7289" s="16"/>
      <c r="N7289" s="16"/>
      <c r="O7289" s="3">
        <f>IF(Tabela2025Horario[[#This Row],[Media Agregada Todas as Usinas]]*$Q$3265&gt;100%,100%,Tabela2025Horario[[#This Row],[Media Agregada Todas as Usinas]]*$Q$3265)</f>
        <v>0</v>
      </c>
    </row>
    <row r="7290" spans="1:15" x14ac:dyDescent="0.25">
      <c r="A7290" s="16">
        <f>Tabela2025Horario[[#This Row],[DataHora]]</f>
        <v>45961.666666666664</v>
      </c>
      <c r="B7290" s="17">
        <v>2026</v>
      </c>
      <c r="C7290" s="24">
        <f>Tabela2025Horario[[#This Row],[Mês]]</f>
        <v>10</v>
      </c>
      <c r="D7290" s="24">
        <f>Tabela2025Horario[[#This Row],[Dia]]</f>
        <v>31</v>
      </c>
      <c r="E7290" s="24">
        <f>Tabela2025Horario[[#This Row],[Hora]]</f>
        <v>16</v>
      </c>
      <c r="F7290" s="25">
        <f>Tabela2025Horario[[#This Row],[Conj. Castilho]]</f>
        <v>0</v>
      </c>
      <c r="G7290" s="25">
        <f>Tabela2025Horario[[#This Row],[Conj. Eol. Ventos Santa Eugênia]]</f>
        <v>0</v>
      </c>
      <c r="H7290" s="25">
        <f>Tabela2025Horario[[#This Row],[Conj. Guaimbê]]</f>
        <v>0</v>
      </c>
      <c r="I7290" s="16"/>
      <c r="J7290" s="16"/>
      <c r="K7290" s="16"/>
      <c r="L7290" s="16"/>
      <c r="M7290" s="16"/>
      <c r="N7290" s="16"/>
      <c r="O7290" s="3">
        <f>IF(Tabela2025Horario[[#This Row],[Media Agregada Todas as Usinas]]*$Q$3265&gt;100%,100%,Tabela2025Horario[[#This Row],[Media Agregada Todas as Usinas]]*$Q$3265)</f>
        <v>0</v>
      </c>
    </row>
    <row r="7291" spans="1:15" x14ac:dyDescent="0.25">
      <c r="A7291" s="16">
        <f>Tabela2025Horario[[#This Row],[DataHora]]</f>
        <v>45961.708333333336</v>
      </c>
      <c r="B7291" s="17">
        <v>2026</v>
      </c>
      <c r="C7291" s="24">
        <f>Tabela2025Horario[[#This Row],[Mês]]</f>
        <v>10</v>
      </c>
      <c r="D7291" s="24">
        <f>Tabela2025Horario[[#This Row],[Dia]]</f>
        <v>31</v>
      </c>
      <c r="E7291" s="24">
        <f>Tabela2025Horario[[#This Row],[Hora]]</f>
        <v>17</v>
      </c>
      <c r="F7291" s="25">
        <f>Tabela2025Horario[[#This Row],[Conj. Castilho]]</f>
        <v>0</v>
      </c>
      <c r="G7291" s="25">
        <f>Tabela2025Horario[[#This Row],[Conj. Eol. Ventos Santa Eugênia]]</f>
        <v>0</v>
      </c>
      <c r="H7291" s="25">
        <f>Tabela2025Horario[[#This Row],[Conj. Guaimbê]]</f>
        <v>0</v>
      </c>
      <c r="I7291" s="16"/>
      <c r="J7291" s="16"/>
      <c r="K7291" s="16"/>
      <c r="L7291" s="16"/>
      <c r="M7291" s="16"/>
      <c r="N7291" s="16"/>
      <c r="O7291" s="3">
        <f>IF(Tabela2025Horario[[#This Row],[Media Agregada Todas as Usinas]]*$Q$3265&gt;100%,100%,Tabela2025Horario[[#This Row],[Media Agregada Todas as Usinas]]*$Q$3265)</f>
        <v>0</v>
      </c>
    </row>
    <row r="7292" spans="1:15" x14ac:dyDescent="0.25">
      <c r="A7292" s="16">
        <f>Tabela2025Horario[[#This Row],[DataHora]]</f>
        <v>45961.75</v>
      </c>
      <c r="B7292" s="17">
        <v>2026</v>
      </c>
      <c r="C7292" s="24">
        <f>Tabela2025Horario[[#This Row],[Mês]]</f>
        <v>10</v>
      </c>
      <c r="D7292" s="24">
        <f>Tabela2025Horario[[#This Row],[Dia]]</f>
        <v>31</v>
      </c>
      <c r="E7292" s="24">
        <f>Tabela2025Horario[[#This Row],[Hora]]</f>
        <v>18</v>
      </c>
      <c r="F7292" s="25">
        <f>Tabela2025Horario[[#This Row],[Conj. Castilho]]</f>
        <v>0</v>
      </c>
      <c r="G7292" s="25">
        <f>Tabela2025Horario[[#This Row],[Conj. Eol. Ventos Santa Eugênia]]</f>
        <v>0</v>
      </c>
      <c r="H7292" s="25">
        <f>Tabela2025Horario[[#This Row],[Conj. Guaimbê]]</f>
        <v>0</v>
      </c>
      <c r="I7292" s="16"/>
      <c r="J7292" s="16"/>
      <c r="K7292" s="16"/>
      <c r="L7292" s="16"/>
      <c r="M7292" s="16"/>
      <c r="N7292" s="16"/>
      <c r="O7292" s="3">
        <f>IF(Tabela2025Horario[[#This Row],[Media Agregada Todas as Usinas]]*$Q$3265&gt;100%,100%,Tabela2025Horario[[#This Row],[Media Agregada Todas as Usinas]]*$Q$3265)</f>
        <v>0</v>
      </c>
    </row>
    <row r="7293" spans="1:15" x14ac:dyDescent="0.25">
      <c r="A7293" s="16">
        <f>Tabela2025Horario[[#This Row],[DataHora]]</f>
        <v>45961.791666666664</v>
      </c>
      <c r="B7293" s="17">
        <v>2026</v>
      </c>
      <c r="C7293" s="24">
        <f>Tabela2025Horario[[#This Row],[Mês]]</f>
        <v>10</v>
      </c>
      <c r="D7293" s="24">
        <f>Tabela2025Horario[[#This Row],[Dia]]</f>
        <v>31</v>
      </c>
      <c r="E7293" s="24">
        <f>Tabela2025Horario[[#This Row],[Hora]]</f>
        <v>19</v>
      </c>
      <c r="F7293" s="25">
        <f>Tabela2025Horario[[#This Row],[Conj. Castilho]]</f>
        <v>0</v>
      </c>
      <c r="G7293" s="25">
        <f>Tabela2025Horario[[#This Row],[Conj. Eol. Ventos Santa Eugênia]]</f>
        <v>0</v>
      </c>
      <c r="H7293" s="25">
        <f>Tabela2025Horario[[#This Row],[Conj. Guaimbê]]</f>
        <v>0</v>
      </c>
      <c r="I7293" s="16"/>
      <c r="J7293" s="16"/>
      <c r="K7293" s="16"/>
      <c r="L7293" s="16"/>
      <c r="M7293" s="16"/>
      <c r="N7293" s="16"/>
      <c r="O7293" s="3">
        <f>IF(Tabela2025Horario[[#This Row],[Media Agregada Todas as Usinas]]*$Q$3265&gt;100%,100%,Tabela2025Horario[[#This Row],[Media Agregada Todas as Usinas]]*$Q$3265)</f>
        <v>0</v>
      </c>
    </row>
    <row r="7294" spans="1:15" x14ac:dyDescent="0.25">
      <c r="A7294" s="16">
        <f>Tabela2025Horario[[#This Row],[DataHora]]</f>
        <v>45961.833333333336</v>
      </c>
      <c r="B7294" s="17">
        <v>2026</v>
      </c>
      <c r="C7294" s="24">
        <f>Tabela2025Horario[[#This Row],[Mês]]</f>
        <v>10</v>
      </c>
      <c r="D7294" s="24">
        <f>Tabela2025Horario[[#This Row],[Dia]]</f>
        <v>31</v>
      </c>
      <c r="E7294" s="24">
        <f>Tabela2025Horario[[#This Row],[Hora]]</f>
        <v>20</v>
      </c>
      <c r="F7294" s="25">
        <f>Tabela2025Horario[[#This Row],[Conj. Castilho]]</f>
        <v>0</v>
      </c>
      <c r="G7294" s="25">
        <f>Tabela2025Horario[[#This Row],[Conj. Eol. Ventos Santa Eugênia]]</f>
        <v>0</v>
      </c>
      <c r="H7294" s="25">
        <f>Tabela2025Horario[[#This Row],[Conj. Guaimbê]]</f>
        <v>0</v>
      </c>
      <c r="I7294" s="16"/>
      <c r="J7294" s="16"/>
      <c r="K7294" s="16"/>
      <c r="L7294" s="16"/>
      <c r="M7294" s="16"/>
      <c r="N7294" s="16"/>
      <c r="O7294" s="3">
        <f>IF(Tabela2025Horario[[#This Row],[Media Agregada Todas as Usinas]]*$Q$3265&gt;100%,100%,Tabela2025Horario[[#This Row],[Media Agregada Todas as Usinas]]*$Q$3265)</f>
        <v>0</v>
      </c>
    </row>
    <row r="7295" spans="1:15" x14ac:dyDescent="0.25">
      <c r="A7295" s="16">
        <f>Tabela2025Horario[[#This Row],[DataHora]]</f>
        <v>45961.875</v>
      </c>
      <c r="B7295" s="17">
        <v>2026</v>
      </c>
      <c r="C7295" s="24">
        <f>Tabela2025Horario[[#This Row],[Mês]]</f>
        <v>10</v>
      </c>
      <c r="D7295" s="24">
        <f>Tabela2025Horario[[#This Row],[Dia]]</f>
        <v>31</v>
      </c>
      <c r="E7295" s="24">
        <f>Tabela2025Horario[[#This Row],[Hora]]</f>
        <v>21</v>
      </c>
      <c r="F7295" s="25">
        <f>Tabela2025Horario[[#This Row],[Conj. Castilho]]</f>
        <v>0</v>
      </c>
      <c r="G7295" s="25">
        <f>Tabela2025Horario[[#This Row],[Conj. Eol. Ventos Santa Eugênia]]</f>
        <v>3.4498339194997902E-4</v>
      </c>
      <c r="H7295" s="25">
        <f>Tabela2025Horario[[#This Row],[Conj. Guaimbê]]</f>
        <v>0</v>
      </c>
      <c r="I7295" s="16"/>
      <c r="J7295" s="16"/>
      <c r="K7295" s="16"/>
      <c r="L7295" s="16"/>
      <c r="M7295" s="16"/>
      <c r="N7295" s="16"/>
      <c r="O7295" s="3">
        <f>IF(Tabela2025Horario[[#This Row],[Media Agregada Todas as Usinas]]*$Q$3265&gt;100%,100%,Tabela2025Horario[[#This Row],[Media Agregada Todas as Usinas]]*$Q$3265)</f>
        <v>3.7893890309370314E-2</v>
      </c>
    </row>
    <row r="7296" spans="1:15" x14ac:dyDescent="0.25">
      <c r="A7296" s="16">
        <f>Tabela2025Horario[[#This Row],[DataHora]]</f>
        <v>45961.916666666664</v>
      </c>
      <c r="B7296" s="17">
        <v>2026</v>
      </c>
      <c r="C7296" s="24">
        <f>Tabela2025Horario[[#This Row],[Mês]]</f>
        <v>10</v>
      </c>
      <c r="D7296" s="24">
        <f>Tabela2025Horario[[#This Row],[Dia]]</f>
        <v>31</v>
      </c>
      <c r="E7296" s="24">
        <f>Tabela2025Horario[[#This Row],[Hora]]</f>
        <v>22</v>
      </c>
      <c r="F7296" s="25">
        <f>Tabela2025Horario[[#This Row],[Conj. Castilho]]</f>
        <v>0</v>
      </c>
      <c r="G7296" s="25">
        <f>Tabela2025Horario[[#This Row],[Conj. Eol. Ventos Santa Eugênia]]</f>
        <v>0</v>
      </c>
      <c r="H7296" s="25">
        <f>Tabela2025Horario[[#This Row],[Conj. Guaimbê]]</f>
        <v>0</v>
      </c>
      <c r="I7296" s="16"/>
      <c r="J7296" s="16"/>
      <c r="K7296" s="16"/>
      <c r="L7296" s="16"/>
      <c r="M7296" s="16"/>
      <c r="N7296" s="16"/>
      <c r="O7296" s="3">
        <f>IF(Tabela2025Horario[[#This Row],[Media Agregada Todas as Usinas]]*$Q$3265&gt;100%,100%,Tabela2025Horario[[#This Row],[Media Agregada Todas as Usinas]]*$Q$3265)</f>
        <v>0</v>
      </c>
    </row>
    <row r="7297" spans="1:15" x14ac:dyDescent="0.25">
      <c r="A7297" s="16">
        <f>Tabela2025Horario[[#This Row],[DataHora]]</f>
        <v>45961.958333333336</v>
      </c>
      <c r="B7297" s="17">
        <v>2026</v>
      </c>
      <c r="C7297" s="24">
        <f>Tabela2025Horario[[#This Row],[Mês]]</f>
        <v>10</v>
      </c>
      <c r="D7297" s="24">
        <f>Tabela2025Horario[[#This Row],[Dia]]</f>
        <v>31</v>
      </c>
      <c r="E7297" s="24">
        <f>Tabela2025Horario[[#This Row],[Hora]]</f>
        <v>23</v>
      </c>
      <c r="F7297" s="25">
        <f>Tabela2025Horario[[#This Row],[Conj. Castilho]]</f>
        <v>0</v>
      </c>
      <c r="G7297" s="25">
        <f>Tabela2025Horario[[#This Row],[Conj. Eol. Ventos Santa Eugênia]]</f>
        <v>0</v>
      </c>
      <c r="H7297" s="25">
        <f>Tabela2025Horario[[#This Row],[Conj. Guaimbê]]</f>
        <v>0</v>
      </c>
      <c r="I7297" s="16"/>
      <c r="J7297" s="16"/>
      <c r="K7297" s="16"/>
      <c r="L7297" s="16"/>
      <c r="M7297" s="16"/>
      <c r="N7297" s="16"/>
      <c r="O7297" s="3">
        <f>IF(Tabela2025Horario[[#This Row],[Media Agregada Todas as Usinas]]*$Q$3265&gt;100%,100%,Tabela2025Horario[[#This Row],[Media Agregada Todas as Usinas]]*$Q$3265)</f>
        <v>2.1966893748258973E-2</v>
      </c>
    </row>
    <row r="7298" spans="1:15" x14ac:dyDescent="0.25">
      <c r="A7298" s="16">
        <f>Tabela2025Horario[[#This Row],[DataHora]]</f>
        <v>45962</v>
      </c>
      <c r="B7298" s="17">
        <v>2026</v>
      </c>
      <c r="C7298" s="24">
        <f>Tabela2025Horario[[#This Row],[Mês]]</f>
        <v>11</v>
      </c>
      <c r="D7298" s="24">
        <f>Tabela2025Horario[[#This Row],[Dia]]</f>
        <v>1</v>
      </c>
      <c r="E7298" s="24">
        <f>Tabela2025Horario[[#This Row],[Hora]]</f>
        <v>0</v>
      </c>
      <c r="F7298" s="25">
        <f>Tabela2025Horario[[#This Row],[Conj. Castilho]]</f>
        <v>0</v>
      </c>
      <c r="G7298" s="25">
        <f>Tabela2025Horario[[#This Row],[Conj. Eol. Ventos Santa Eugênia]]</f>
        <v>0</v>
      </c>
      <c r="H7298" s="25">
        <f>Tabela2025Horario[[#This Row],[Conj. Guaimbê]]</f>
        <v>0</v>
      </c>
      <c r="I7298" s="16"/>
      <c r="J7298" s="16"/>
      <c r="K7298" s="16"/>
      <c r="L7298" s="16"/>
      <c r="M7298" s="16"/>
      <c r="N7298" s="16"/>
      <c r="O7298" s="3">
        <f>IF(Tabela2025Horario[[#This Row],[Media Agregada Todas as Usinas]]*$Q$3265&gt;100%,100%,Tabela2025Horario[[#This Row],[Media Agregada Todas as Usinas]]*$Q$3265)</f>
        <v>6.0592133327560194E-2</v>
      </c>
    </row>
    <row r="7299" spans="1:15" x14ac:dyDescent="0.25">
      <c r="A7299" s="16">
        <f>Tabela2025Horario[[#This Row],[DataHora]]</f>
        <v>45962.041666666664</v>
      </c>
      <c r="B7299" s="17">
        <v>2026</v>
      </c>
      <c r="C7299" s="24">
        <f>Tabela2025Horario[[#This Row],[Mês]]</f>
        <v>11</v>
      </c>
      <c r="D7299" s="24">
        <f>Tabela2025Horario[[#This Row],[Dia]]</f>
        <v>1</v>
      </c>
      <c r="E7299" s="24">
        <f>Tabela2025Horario[[#This Row],[Hora]]</f>
        <v>1</v>
      </c>
      <c r="F7299" s="25">
        <f>Tabela2025Horario[[#This Row],[Conj. Castilho]]</f>
        <v>0</v>
      </c>
      <c r="G7299" s="25">
        <f>Tabela2025Horario[[#This Row],[Conj. Eol. Ventos Santa Eugênia]]</f>
        <v>0</v>
      </c>
      <c r="H7299" s="25">
        <f>Tabela2025Horario[[#This Row],[Conj. Guaimbê]]</f>
        <v>0</v>
      </c>
      <c r="I7299" s="16"/>
      <c r="J7299" s="16"/>
      <c r="K7299" s="16"/>
      <c r="L7299" s="16"/>
      <c r="M7299" s="16"/>
      <c r="N7299" s="16"/>
      <c r="O7299" s="3">
        <f>IF(Tabela2025Horario[[#This Row],[Media Agregada Todas as Usinas]]*$Q$3265&gt;100%,100%,Tabela2025Horario[[#This Row],[Media Agregada Todas as Usinas]]*$Q$3265)</f>
        <v>3.0908393750341139E-2</v>
      </c>
    </row>
    <row r="7300" spans="1:15" x14ac:dyDescent="0.25">
      <c r="A7300" s="16">
        <f>Tabela2025Horario[[#This Row],[DataHora]]</f>
        <v>45962.083333333336</v>
      </c>
      <c r="B7300" s="17">
        <v>2026</v>
      </c>
      <c r="C7300" s="24">
        <f>Tabela2025Horario[[#This Row],[Mês]]</f>
        <v>11</v>
      </c>
      <c r="D7300" s="24">
        <f>Tabela2025Horario[[#This Row],[Dia]]</f>
        <v>1</v>
      </c>
      <c r="E7300" s="24">
        <f>Tabela2025Horario[[#This Row],[Hora]]</f>
        <v>2</v>
      </c>
      <c r="F7300" s="25">
        <f>Tabela2025Horario[[#This Row],[Conj. Castilho]]</f>
        <v>0</v>
      </c>
      <c r="G7300" s="25">
        <f>Tabela2025Horario[[#This Row],[Conj. Eol. Ventos Santa Eugênia]]</f>
        <v>0</v>
      </c>
      <c r="H7300" s="25">
        <f>Tabela2025Horario[[#This Row],[Conj. Guaimbê]]</f>
        <v>0</v>
      </c>
      <c r="I7300" s="16"/>
      <c r="J7300" s="16"/>
      <c r="K7300" s="16"/>
      <c r="L7300" s="16"/>
      <c r="M7300" s="16"/>
      <c r="N7300" s="16"/>
      <c r="O7300" s="3">
        <f>IF(Tabela2025Horario[[#This Row],[Media Agregada Todas as Usinas]]*$Q$3265&gt;100%,100%,Tabela2025Horario[[#This Row],[Media Agregada Todas as Usinas]]*$Q$3265)</f>
        <v>0</v>
      </c>
    </row>
    <row r="7301" spans="1:15" x14ac:dyDescent="0.25">
      <c r="A7301" s="16">
        <f>Tabela2025Horario[[#This Row],[DataHora]]</f>
        <v>45962.125</v>
      </c>
      <c r="B7301" s="17">
        <v>2026</v>
      </c>
      <c r="C7301" s="24">
        <f>Tabela2025Horario[[#This Row],[Mês]]</f>
        <v>11</v>
      </c>
      <c r="D7301" s="24">
        <f>Tabela2025Horario[[#This Row],[Dia]]</f>
        <v>1</v>
      </c>
      <c r="E7301" s="24">
        <f>Tabela2025Horario[[#This Row],[Hora]]</f>
        <v>3</v>
      </c>
      <c r="F7301" s="25">
        <f>Tabela2025Horario[[#This Row],[Conj. Castilho]]</f>
        <v>0</v>
      </c>
      <c r="G7301" s="25">
        <f>Tabela2025Horario[[#This Row],[Conj. Eol. Ventos Santa Eugênia]]</f>
        <v>0</v>
      </c>
      <c r="H7301" s="25">
        <f>Tabela2025Horario[[#This Row],[Conj. Guaimbê]]</f>
        <v>0</v>
      </c>
      <c r="I7301" s="16"/>
      <c r="J7301" s="16"/>
      <c r="K7301" s="16"/>
      <c r="L7301" s="16"/>
      <c r="M7301" s="16"/>
      <c r="N7301" s="16"/>
      <c r="O7301" s="3">
        <f>IF(Tabela2025Horario[[#This Row],[Media Agregada Todas as Usinas]]*$Q$3265&gt;100%,100%,Tabela2025Horario[[#This Row],[Media Agregada Todas as Usinas]]*$Q$3265)</f>
        <v>0</v>
      </c>
    </row>
    <row r="7302" spans="1:15" x14ac:dyDescent="0.25">
      <c r="A7302" s="16">
        <f>Tabela2025Horario[[#This Row],[DataHora]]</f>
        <v>45962.166666666664</v>
      </c>
      <c r="B7302" s="17">
        <v>2026</v>
      </c>
      <c r="C7302" s="24">
        <f>Tabela2025Horario[[#This Row],[Mês]]</f>
        <v>11</v>
      </c>
      <c r="D7302" s="24">
        <f>Tabela2025Horario[[#This Row],[Dia]]</f>
        <v>1</v>
      </c>
      <c r="E7302" s="24">
        <f>Tabela2025Horario[[#This Row],[Hora]]</f>
        <v>4</v>
      </c>
      <c r="F7302" s="25">
        <f>Tabela2025Horario[[#This Row],[Conj. Castilho]]</f>
        <v>0</v>
      </c>
      <c r="G7302" s="25">
        <f>Tabela2025Horario[[#This Row],[Conj. Eol. Ventos Santa Eugênia]]</f>
        <v>0</v>
      </c>
      <c r="H7302" s="25">
        <f>Tabela2025Horario[[#This Row],[Conj. Guaimbê]]</f>
        <v>0</v>
      </c>
      <c r="I7302" s="16"/>
      <c r="J7302" s="16"/>
      <c r="K7302" s="16"/>
      <c r="L7302" s="16"/>
      <c r="M7302" s="16"/>
      <c r="N7302" s="16"/>
      <c r="O7302" s="3">
        <f>IF(Tabela2025Horario[[#This Row],[Media Agregada Todas as Usinas]]*$Q$3265&gt;100%,100%,Tabela2025Horario[[#This Row],[Media Agregada Todas as Usinas]]*$Q$3265)</f>
        <v>0</v>
      </c>
    </row>
    <row r="7303" spans="1:15" x14ac:dyDescent="0.25">
      <c r="A7303" s="16">
        <f>Tabela2025Horario[[#This Row],[DataHora]]</f>
        <v>45962.208333333336</v>
      </c>
      <c r="B7303" s="17">
        <v>2026</v>
      </c>
      <c r="C7303" s="24">
        <f>Tabela2025Horario[[#This Row],[Mês]]</f>
        <v>11</v>
      </c>
      <c r="D7303" s="24">
        <f>Tabela2025Horario[[#This Row],[Dia]]</f>
        <v>1</v>
      </c>
      <c r="E7303" s="24">
        <f>Tabela2025Horario[[#This Row],[Hora]]</f>
        <v>5</v>
      </c>
      <c r="F7303" s="25">
        <f>Tabela2025Horario[[#This Row],[Conj. Castilho]]</f>
        <v>0</v>
      </c>
      <c r="G7303" s="25">
        <f>Tabela2025Horario[[#This Row],[Conj. Eol. Ventos Santa Eugênia]]</f>
        <v>0</v>
      </c>
      <c r="H7303" s="25">
        <f>Tabela2025Horario[[#This Row],[Conj. Guaimbê]]</f>
        <v>0</v>
      </c>
      <c r="I7303" s="16"/>
      <c r="J7303" s="16"/>
      <c r="K7303" s="16"/>
      <c r="L7303" s="16"/>
      <c r="M7303" s="16"/>
      <c r="N7303" s="16"/>
      <c r="O7303" s="3">
        <f>IF(Tabela2025Horario[[#This Row],[Media Agregada Todas as Usinas]]*$Q$3265&gt;100%,100%,Tabela2025Horario[[#This Row],[Media Agregada Todas as Usinas]]*$Q$3265)</f>
        <v>0</v>
      </c>
    </row>
    <row r="7304" spans="1:15" x14ac:dyDescent="0.25">
      <c r="A7304" s="16">
        <f>Tabela2025Horario[[#This Row],[DataHora]]</f>
        <v>45962.25</v>
      </c>
      <c r="B7304" s="17">
        <v>2026</v>
      </c>
      <c r="C7304" s="24">
        <f>Tabela2025Horario[[#This Row],[Mês]]</f>
        <v>11</v>
      </c>
      <c r="D7304" s="24">
        <f>Tabela2025Horario[[#This Row],[Dia]]</f>
        <v>1</v>
      </c>
      <c r="E7304" s="24">
        <f>Tabela2025Horario[[#This Row],[Hora]]</f>
        <v>6</v>
      </c>
      <c r="F7304" s="25">
        <f>Tabela2025Horario[[#This Row],[Conj. Castilho]]</f>
        <v>0</v>
      </c>
      <c r="G7304" s="25">
        <f>Tabela2025Horario[[#This Row],[Conj. Eol. Ventos Santa Eugênia]]</f>
        <v>0</v>
      </c>
      <c r="H7304" s="25">
        <f>Tabela2025Horario[[#This Row],[Conj. Guaimbê]]</f>
        <v>0</v>
      </c>
      <c r="I7304" s="16"/>
      <c r="J7304" s="16"/>
      <c r="K7304" s="16"/>
      <c r="L7304" s="16"/>
      <c r="M7304" s="16"/>
      <c r="N7304" s="16"/>
      <c r="O7304" s="3">
        <f>IF(Tabela2025Horario[[#This Row],[Media Agregada Todas as Usinas]]*$Q$3265&gt;100%,100%,Tabela2025Horario[[#This Row],[Media Agregada Todas as Usinas]]*$Q$3265)</f>
        <v>6.7117952755123722E-2</v>
      </c>
    </row>
    <row r="7305" spans="1:15" x14ac:dyDescent="0.25">
      <c r="A7305" s="16">
        <f>Tabela2025Horario[[#This Row],[DataHora]]</f>
        <v>45962.291666666664</v>
      </c>
      <c r="B7305" s="17">
        <v>2026</v>
      </c>
      <c r="C7305" s="24">
        <f>Tabela2025Horario[[#This Row],[Mês]]</f>
        <v>11</v>
      </c>
      <c r="D7305" s="24">
        <f>Tabela2025Horario[[#This Row],[Dia]]</f>
        <v>1</v>
      </c>
      <c r="E7305" s="24">
        <f>Tabela2025Horario[[#This Row],[Hora]]</f>
        <v>7</v>
      </c>
      <c r="F7305" s="25">
        <f>Tabela2025Horario[[#This Row],[Conj. Castilho]]</f>
        <v>3.3043910814576735E-2</v>
      </c>
      <c r="G7305" s="25">
        <f>Tabela2025Horario[[#This Row],[Conj. Eol. Ventos Santa Eugênia]]</f>
        <v>0.17901808911250697</v>
      </c>
      <c r="H7305" s="25">
        <f>Tabela2025Horario[[#This Row],[Conj. Guaimbê]]</f>
        <v>1.847811130113378E-3</v>
      </c>
      <c r="I7305" s="16"/>
      <c r="J7305" s="16"/>
      <c r="K7305" s="16"/>
      <c r="L7305" s="16"/>
      <c r="M7305" s="16"/>
      <c r="N7305" s="16"/>
      <c r="O7305" s="3">
        <f>IF(Tabela2025Horario[[#This Row],[Media Agregada Todas as Usinas]]*$Q$3265&gt;100%,100%,Tabela2025Horario[[#This Row],[Media Agregada Todas as Usinas]]*$Q$3265)</f>
        <v>0.35336914300582289</v>
      </c>
    </row>
    <row r="7306" spans="1:15" x14ac:dyDescent="0.25">
      <c r="A7306" s="16">
        <f>Tabela2025Horario[[#This Row],[DataHora]]</f>
        <v>45962.333333333336</v>
      </c>
      <c r="B7306" s="17">
        <v>2026</v>
      </c>
      <c r="C7306" s="24">
        <f>Tabela2025Horario[[#This Row],[Mês]]</f>
        <v>11</v>
      </c>
      <c r="D7306" s="24">
        <f>Tabela2025Horario[[#This Row],[Dia]]</f>
        <v>1</v>
      </c>
      <c r="E7306" s="24">
        <f>Tabela2025Horario[[#This Row],[Hora]]</f>
        <v>8</v>
      </c>
      <c r="F7306" s="25">
        <f>Tabela2025Horario[[#This Row],[Conj. Castilho]]</f>
        <v>0.51275222825304401</v>
      </c>
      <c r="G7306" s="25">
        <f>Tabela2025Horario[[#This Row],[Conj. Eol. Ventos Santa Eugênia]]</f>
        <v>0.30507844594825617</v>
      </c>
      <c r="H7306" s="25">
        <f>Tabela2025Horario[[#This Row],[Conj. Guaimbê]]</f>
        <v>0.36617241970855363</v>
      </c>
      <c r="I7306" s="16"/>
      <c r="J7306" s="16"/>
      <c r="K7306" s="16"/>
      <c r="L7306" s="16"/>
      <c r="M7306" s="16"/>
      <c r="N7306" s="16"/>
      <c r="O7306" s="3">
        <f>IF(Tabela2025Horario[[#This Row],[Media Agregada Todas as Usinas]]*$Q$3265&gt;100%,100%,Tabela2025Horario[[#This Row],[Media Agregada Todas as Usinas]]*$Q$3265)</f>
        <v>1</v>
      </c>
    </row>
    <row r="7307" spans="1:15" x14ac:dyDescent="0.25">
      <c r="A7307" s="16">
        <f>Tabela2025Horario[[#This Row],[DataHora]]</f>
        <v>45962.375</v>
      </c>
      <c r="B7307" s="17">
        <v>2026</v>
      </c>
      <c r="C7307" s="24">
        <f>Tabela2025Horario[[#This Row],[Mês]]</f>
        <v>11</v>
      </c>
      <c r="D7307" s="24">
        <f>Tabela2025Horario[[#This Row],[Dia]]</f>
        <v>1</v>
      </c>
      <c r="E7307" s="24">
        <f>Tabela2025Horario[[#This Row],[Hora]]</f>
        <v>9</v>
      </c>
      <c r="F7307" s="25">
        <f>Tabela2025Horario[[#This Row],[Conj. Castilho]]</f>
        <v>0.7112100982436087</v>
      </c>
      <c r="G7307" s="25">
        <f>Tabela2025Horario[[#This Row],[Conj. Eol. Ventos Santa Eugênia]]</f>
        <v>0.53716591832924354</v>
      </c>
      <c r="H7307" s="25">
        <f>Tabela2025Horario[[#This Row],[Conj. Guaimbê]]</f>
        <v>0.5343648368110343</v>
      </c>
      <c r="I7307" s="16"/>
      <c r="J7307" s="16"/>
      <c r="K7307" s="16"/>
      <c r="L7307" s="16"/>
      <c r="M7307" s="16"/>
      <c r="N7307" s="16"/>
      <c r="O7307" s="3">
        <f>IF(Tabela2025Horario[[#This Row],[Media Agregada Todas as Usinas]]*$Q$3265&gt;100%,100%,Tabela2025Horario[[#This Row],[Media Agregada Todas as Usinas]]*$Q$3265)</f>
        <v>1</v>
      </c>
    </row>
    <row r="7308" spans="1:15" x14ac:dyDescent="0.25">
      <c r="A7308" s="16">
        <f>Tabela2025Horario[[#This Row],[DataHora]]</f>
        <v>45962.416666666664</v>
      </c>
      <c r="B7308" s="17">
        <v>2026</v>
      </c>
      <c r="C7308" s="24">
        <f>Tabela2025Horario[[#This Row],[Mês]]</f>
        <v>11</v>
      </c>
      <c r="D7308" s="24">
        <f>Tabela2025Horario[[#This Row],[Dia]]</f>
        <v>1</v>
      </c>
      <c r="E7308" s="24">
        <f>Tabela2025Horario[[#This Row],[Hora]]</f>
        <v>10</v>
      </c>
      <c r="F7308" s="25">
        <f>Tabela2025Horario[[#This Row],[Conj. Castilho]]</f>
        <v>0.3965228832472163</v>
      </c>
      <c r="G7308" s="25">
        <f>Tabela2025Horario[[#This Row],[Conj. Eol. Ventos Santa Eugênia]]</f>
        <v>0.56835895676430659</v>
      </c>
      <c r="H7308" s="25">
        <f>Tabela2025Horario[[#This Row],[Conj. Guaimbê]]</f>
        <v>0.65231514092802834</v>
      </c>
      <c r="I7308" s="16"/>
      <c r="J7308" s="16"/>
      <c r="K7308" s="16"/>
      <c r="L7308" s="16"/>
      <c r="M7308" s="16"/>
      <c r="N7308" s="16"/>
      <c r="O7308" s="3">
        <f>IF(Tabela2025Horario[[#This Row],[Media Agregada Todas as Usinas]]*$Q$3265&gt;100%,100%,Tabela2025Horario[[#This Row],[Media Agregada Todas as Usinas]]*$Q$3265)</f>
        <v>1</v>
      </c>
    </row>
    <row r="7309" spans="1:15" x14ac:dyDescent="0.25">
      <c r="A7309" s="16">
        <f>Tabela2025Horario[[#This Row],[DataHora]]</f>
        <v>45962.458333333336</v>
      </c>
      <c r="B7309" s="17">
        <v>2026</v>
      </c>
      <c r="C7309" s="24">
        <f>Tabela2025Horario[[#This Row],[Mês]]</f>
        <v>11</v>
      </c>
      <c r="D7309" s="24">
        <f>Tabela2025Horario[[#This Row],[Dia]]</f>
        <v>1</v>
      </c>
      <c r="E7309" s="24">
        <f>Tabela2025Horario[[#This Row],[Hora]]</f>
        <v>11</v>
      </c>
      <c r="F7309" s="25">
        <f>Tabela2025Horario[[#This Row],[Conj. Castilho]]</f>
        <v>0.75666322522842999</v>
      </c>
      <c r="G7309" s="25">
        <f>Tabela2025Horario[[#This Row],[Conj. Eol. Ventos Santa Eugênia]]</f>
        <v>0.32833703805589209</v>
      </c>
      <c r="H7309" s="25">
        <f>Tabela2025Horario[[#This Row],[Conj. Guaimbê]]</f>
        <v>0.68819311811878059</v>
      </c>
      <c r="I7309" s="16"/>
      <c r="J7309" s="16"/>
      <c r="K7309" s="16"/>
      <c r="L7309" s="16"/>
      <c r="M7309" s="16"/>
      <c r="N7309" s="16"/>
      <c r="O7309" s="3">
        <f>IF(Tabela2025Horario[[#This Row],[Media Agregada Todas as Usinas]]*$Q$3265&gt;100%,100%,Tabela2025Horario[[#This Row],[Media Agregada Todas as Usinas]]*$Q$3265)</f>
        <v>1</v>
      </c>
    </row>
    <row r="7310" spans="1:15" x14ac:dyDescent="0.25">
      <c r="A7310" s="16">
        <f>Tabela2025Horario[[#This Row],[DataHora]]</f>
        <v>45962.5</v>
      </c>
      <c r="B7310" s="17">
        <v>2026</v>
      </c>
      <c r="C7310" s="24">
        <f>Tabela2025Horario[[#This Row],[Mês]]</f>
        <v>11</v>
      </c>
      <c r="D7310" s="24">
        <f>Tabela2025Horario[[#This Row],[Dia]]</f>
        <v>1</v>
      </c>
      <c r="E7310" s="24">
        <f>Tabela2025Horario[[#This Row],[Hora]]</f>
        <v>12</v>
      </c>
      <c r="F7310" s="25">
        <f>Tabela2025Horario[[#This Row],[Conj. Castilho]]</f>
        <v>0.74549566301758552</v>
      </c>
      <c r="G7310" s="25">
        <f>Tabela2025Horario[[#This Row],[Conj. Eol. Ventos Santa Eugênia]]</f>
        <v>0.25818035670209788</v>
      </c>
      <c r="H7310" s="25">
        <f>Tabela2025Horario[[#This Row],[Conj. Guaimbê]]</f>
        <v>0.67371166456835785</v>
      </c>
      <c r="I7310" s="16"/>
      <c r="J7310" s="16"/>
      <c r="K7310" s="16"/>
      <c r="L7310" s="16"/>
      <c r="M7310" s="16"/>
      <c r="N7310" s="16"/>
      <c r="O7310" s="3">
        <f>IF(Tabela2025Horario[[#This Row],[Media Agregada Todas as Usinas]]*$Q$3265&gt;100%,100%,Tabela2025Horario[[#This Row],[Media Agregada Todas as Usinas]]*$Q$3265)</f>
        <v>1</v>
      </c>
    </row>
    <row r="7311" spans="1:15" x14ac:dyDescent="0.25">
      <c r="A7311" s="16">
        <f>Tabela2025Horario[[#This Row],[DataHora]]</f>
        <v>45962.541666666664</v>
      </c>
      <c r="B7311" s="17">
        <v>2026</v>
      </c>
      <c r="C7311" s="24">
        <f>Tabela2025Horario[[#This Row],[Mês]]</f>
        <v>11</v>
      </c>
      <c r="D7311" s="24">
        <f>Tabela2025Horario[[#This Row],[Dia]]</f>
        <v>1</v>
      </c>
      <c r="E7311" s="24">
        <f>Tabela2025Horario[[#This Row],[Hora]]</f>
        <v>13</v>
      </c>
      <c r="F7311" s="25">
        <f>Tabela2025Horario[[#This Row],[Conj. Castilho]]</f>
        <v>0.66779329963205036</v>
      </c>
      <c r="G7311" s="25">
        <f>Tabela2025Horario[[#This Row],[Conj. Eol. Ventos Santa Eugênia]]</f>
        <v>0.34338872846339619</v>
      </c>
      <c r="H7311" s="25">
        <f>Tabela2025Horario[[#This Row],[Conj. Guaimbê]]</f>
        <v>0.28619291130312113</v>
      </c>
      <c r="I7311" s="16"/>
      <c r="J7311" s="16"/>
      <c r="K7311" s="16"/>
      <c r="L7311" s="16"/>
      <c r="M7311" s="16"/>
      <c r="N7311" s="16"/>
      <c r="O7311" s="3">
        <f>IF(Tabela2025Horario[[#This Row],[Media Agregada Todas as Usinas]]*$Q$3265&gt;100%,100%,Tabela2025Horario[[#This Row],[Media Agregada Todas as Usinas]]*$Q$3265)</f>
        <v>1</v>
      </c>
    </row>
    <row r="7312" spans="1:15" x14ac:dyDescent="0.25">
      <c r="A7312" s="16">
        <f>Tabela2025Horario[[#This Row],[DataHora]]</f>
        <v>45962.583333333336</v>
      </c>
      <c r="B7312" s="17">
        <v>2026</v>
      </c>
      <c r="C7312" s="24">
        <f>Tabela2025Horario[[#This Row],[Mês]]</f>
        <v>11</v>
      </c>
      <c r="D7312" s="24">
        <f>Tabela2025Horario[[#This Row],[Dia]]</f>
        <v>1</v>
      </c>
      <c r="E7312" s="24">
        <f>Tabela2025Horario[[#This Row],[Hora]]</f>
        <v>14</v>
      </c>
      <c r="F7312" s="25">
        <f>Tabela2025Horario[[#This Row],[Conj. Castilho]]</f>
        <v>0.50570916895122686</v>
      </c>
      <c r="G7312" s="25">
        <f>Tabela2025Horario[[#This Row],[Conj. Eol. Ventos Santa Eugênia]]</f>
        <v>9.7878975834636422E-2</v>
      </c>
      <c r="H7312" s="25">
        <f>Tabela2025Horario[[#This Row],[Conj. Guaimbê]]</f>
        <v>5.7253798059241197E-2</v>
      </c>
      <c r="I7312" s="16"/>
      <c r="J7312" s="16"/>
      <c r="K7312" s="16"/>
      <c r="L7312" s="16"/>
      <c r="M7312" s="16"/>
      <c r="N7312" s="16"/>
      <c r="O7312" s="3">
        <f>IF(Tabela2025Horario[[#This Row],[Media Agregada Todas as Usinas]]*$Q$3265&gt;100%,100%,Tabela2025Horario[[#This Row],[Media Agregada Todas as Usinas]]*$Q$3265)</f>
        <v>1</v>
      </c>
    </row>
    <row r="7313" spans="1:15" x14ac:dyDescent="0.25">
      <c r="A7313" s="16">
        <f>Tabela2025Horario[[#This Row],[DataHora]]</f>
        <v>45962.625</v>
      </c>
      <c r="B7313" s="17">
        <v>2026</v>
      </c>
      <c r="C7313" s="24">
        <f>Tabela2025Horario[[#This Row],[Mês]]</f>
        <v>11</v>
      </c>
      <c r="D7313" s="24">
        <f>Tabela2025Horario[[#This Row],[Dia]]</f>
        <v>1</v>
      </c>
      <c r="E7313" s="24">
        <f>Tabela2025Horario[[#This Row],[Hora]]</f>
        <v>15</v>
      </c>
      <c r="F7313" s="25">
        <f>Tabela2025Horario[[#This Row],[Conj. Castilho]]</f>
        <v>0</v>
      </c>
      <c r="G7313" s="25">
        <f>Tabela2025Horario[[#This Row],[Conj. Eol. Ventos Santa Eugênia]]</f>
        <v>2.4643176231603111E-2</v>
      </c>
      <c r="H7313" s="25">
        <f>Tabela2025Horario[[#This Row],[Conj. Guaimbê]]</f>
        <v>0</v>
      </c>
      <c r="I7313" s="16"/>
      <c r="J7313" s="16"/>
      <c r="K7313" s="16"/>
      <c r="L7313" s="16"/>
      <c r="M7313" s="16"/>
      <c r="N7313" s="16"/>
      <c r="O7313" s="3">
        <f>IF(Tabela2025Horario[[#This Row],[Media Agregada Todas as Usinas]]*$Q$3265&gt;100%,100%,Tabela2025Horario[[#This Row],[Media Agregada Todas as Usinas]]*$Q$3265)</f>
        <v>5.2618333716636857E-2</v>
      </c>
    </row>
    <row r="7314" spans="1:15" x14ac:dyDescent="0.25">
      <c r="A7314" s="16">
        <f>Tabela2025Horario[[#This Row],[DataHora]]</f>
        <v>45962.666666666664</v>
      </c>
      <c r="B7314" s="17">
        <v>2026</v>
      </c>
      <c r="C7314" s="24">
        <f>Tabela2025Horario[[#This Row],[Mês]]</f>
        <v>11</v>
      </c>
      <c r="D7314" s="24">
        <f>Tabela2025Horario[[#This Row],[Dia]]</f>
        <v>1</v>
      </c>
      <c r="E7314" s="24">
        <f>Tabela2025Horario[[#This Row],[Hora]]</f>
        <v>16</v>
      </c>
      <c r="F7314" s="25">
        <f>Tabela2025Horario[[#This Row],[Conj. Castilho]]</f>
        <v>0</v>
      </c>
      <c r="G7314" s="25">
        <f>Tabela2025Horario[[#This Row],[Conj. Eol. Ventos Santa Eugênia]]</f>
        <v>0</v>
      </c>
      <c r="H7314" s="25">
        <f>Tabela2025Horario[[#This Row],[Conj. Guaimbê]]</f>
        <v>0</v>
      </c>
      <c r="I7314" s="16"/>
      <c r="J7314" s="16"/>
      <c r="K7314" s="16"/>
      <c r="L7314" s="16"/>
      <c r="M7314" s="16"/>
      <c r="N7314" s="16"/>
      <c r="O7314" s="3">
        <f>IF(Tabela2025Horario[[#This Row],[Media Agregada Todas as Usinas]]*$Q$3265&gt;100%,100%,Tabela2025Horario[[#This Row],[Media Agregada Todas as Usinas]]*$Q$3265)</f>
        <v>0</v>
      </c>
    </row>
    <row r="7315" spans="1:15" x14ac:dyDescent="0.25">
      <c r="A7315" s="16">
        <f>Tabela2025Horario[[#This Row],[DataHora]]</f>
        <v>45962.708333333336</v>
      </c>
      <c r="B7315" s="17">
        <v>2026</v>
      </c>
      <c r="C7315" s="24">
        <f>Tabela2025Horario[[#This Row],[Mês]]</f>
        <v>11</v>
      </c>
      <c r="D7315" s="24">
        <f>Tabela2025Horario[[#This Row],[Dia]]</f>
        <v>1</v>
      </c>
      <c r="E7315" s="24">
        <f>Tabela2025Horario[[#This Row],[Hora]]</f>
        <v>17</v>
      </c>
      <c r="F7315" s="25">
        <f>Tabela2025Horario[[#This Row],[Conj. Castilho]]</f>
        <v>0</v>
      </c>
      <c r="G7315" s="25">
        <f>Tabela2025Horario[[#This Row],[Conj. Eol. Ventos Santa Eugênia]]</f>
        <v>0</v>
      </c>
      <c r="H7315" s="25">
        <f>Tabela2025Horario[[#This Row],[Conj. Guaimbê]]</f>
        <v>0</v>
      </c>
      <c r="I7315" s="16"/>
      <c r="J7315" s="16"/>
      <c r="K7315" s="16"/>
      <c r="L7315" s="16"/>
      <c r="M7315" s="16"/>
      <c r="N7315" s="16"/>
      <c r="O7315" s="3">
        <f>IF(Tabela2025Horario[[#This Row],[Media Agregada Todas as Usinas]]*$Q$3265&gt;100%,100%,Tabela2025Horario[[#This Row],[Media Agregada Todas as Usinas]]*$Q$3265)</f>
        <v>0</v>
      </c>
    </row>
    <row r="7316" spans="1:15" x14ac:dyDescent="0.25">
      <c r="A7316" s="16">
        <f>Tabela2025Horario[[#This Row],[DataHora]]</f>
        <v>45962.75</v>
      </c>
      <c r="B7316" s="17">
        <v>2026</v>
      </c>
      <c r="C7316" s="24">
        <f>Tabela2025Horario[[#This Row],[Mês]]</f>
        <v>11</v>
      </c>
      <c r="D7316" s="24">
        <f>Tabela2025Horario[[#This Row],[Dia]]</f>
        <v>1</v>
      </c>
      <c r="E7316" s="24">
        <f>Tabela2025Horario[[#This Row],[Hora]]</f>
        <v>18</v>
      </c>
      <c r="F7316" s="25">
        <f>Tabela2025Horario[[#This Row],[Conj. Castilho]]</f>
        <v>0</v>
      </c>
      <c r="G7316" s="25">
        <f>Tabela2025Horario[[#This Row],[Conj. Eol. Ventos Santa Eugênia]]</f>
        <v>0</v>
      </c>
      <c r="H7316" s="25">
        <f>Tabela2025Horario[[#This Row],[Conj. Guaimbê]]</f>
        <v>0</v>
      </c>
      <c r="I7316" s="16"/>
      <c r="J7316" s="16"/>
      <c r="K7316" s="16"/>
      <c r="L7316" s="16"/>
      <c r="M7316" s="16"/>
      <c r="N7316" s="16"/>
      <c r="O7316" s="3">
        <f>IF(Tabela2025Horario[[#This Row],[Media Agregada Todas as Usinas]]*$Q$3265&gt;100%,100%,Tabela2025Horario[[#This Row],[Media Agregada Todas as Usinas]]*$Q$3265)</f>
        <v>0</v>
      </c>
    </row>
    <row r="7317" spans="1:15" x14ac:dyDescent="0.25">
      <c r="A7317" s="16">
        <f>Tabela2025Horario[[#This Row],[DataHora]]</f>
        <v>45962.791666666664</v>
      </c>
      <c r="B7317" s="17">
        <v>2026</v>
      </c>
      <c r="C7317" s="24">
        <f>Tabela2025Horario[[#This Row],[Mês]]</f>
        <v>11</v>
      </c>
      <c r="D7317" s="24">
        <f>Tabela2025Horario[[#This Row],[Dia]]</f>
        <v>1</v>
      </c>
      <c r="E7317" s="24">
        <f>Tabela2025Horario[[#This Row],[Hora]]</f>
        <v>19</v>
      </c>
      <c r="F7317" s="25">
        <f>Tabela2025Horario[[#This Row],[Conj. Castilho]]</f>
        <v>0</v>
      </c>
      <c r="G7317" s="25">
        <f>Tabela2025Horario[[#This Row],[Conj. Eol. Ventos Santa Eugênia]]</f>
        <v>1.1962189745720209E-2</v>
      </c>
      <c r="H7317" s="25">
        <f>Tabela2025Horario[[#This Row],[Conj. Guaimbê]]</f>
        <v>0</v>
      </c>
      <c r="I7317" s="16"/>
      <c r="J7317" s="16"/>
      <c r="K7317" s="16"/>
      <c r="L7317" s="16"/>
      <c r="M7317" s="16"/>
      <c r="N7317" s="16"/>
      <c r="O7317" s="3">
        <f>IF(Tabela2025Horario[[#This Row],[Media Agregada Todas as Usinas]]*$Q$3265&gt;100%,100%,Tabela2025Horario[[#This Row],[Media Agregada Todas as Usinas]]*$Q$3265)</f>
        <v>0.20859278939573428</v>
      </c>
    </row>
    <row r="7318" spans="1:15" x14ac:dyDescent="0.25">
      <c r="A7318" s="16">
        <f>Tabela2025Horario[[#This Row],[DataHora]]</f>
        <v>45962.833333333336</v>
      </c>
      <c r="B7318" s="17">
        <v>2026</v>
      </c>
      <c r="C7318" s="24">
        <f>Tabela2025Horario[[#This Row],[Mês]]</f>
        <v>11</v>
      </c>
      <c r="D7318" s="24">
        <f>Tabela2025Horario[[#This Row],[Dia]]</f>
        <v>1</v>
      </c>
      <c r="E7318" s="24">
        <f>Tabela2025Horario[[#This Row],[Hora]]</f>
        <v>20</v>
      </c>
      <c r="F7318" s="25">
        <f>Tabela2025Horario[[#This Row],[Conj. Castilho]]</f>
        <v>0</v>
      </c>
      <c r="G7318" s="25">
        <f>Tabela2025Horario[[#This Row],[Conj. Eol. Ventos Santa Eugênia]]</f>
        <v>6.1951049039819572E-2</v>
      </c>
      <c r="H7318" s="25">
        <f>Tabela2025Horario[[#This Row],[Conj. Guaimbê]]</f>
        <v>0</v>
      </c>
      <c r="I7318" s="16"/>
      <c r="J7318" s="16"/>
      <c r="K7318" s="16"/>
      <c r="L7318" s="16"/>
      <c r="M7318" s="16"/>
      <c r="N7318" s="16"/>
      <c r="O7318" s="3">
        <f>IF(Tabela2025Horario[[#This Row],[Media Agregada Todas as Usinas]]*$Q$3265&gt;100%,100%,Tabela2025Horario[[#This Row],[Media Agregada Todas as Usinas]]*$Q$3265)</f>
        <v>0.35465668458753841</v>
      </c>
    </row>
    <row r="7319" spans="1:15" x14ac:dyDescent="0.25">
      <c r="A7319" s="16">
        <f>Tabela2025Horario[[#This Row],[DataHora]]</f>
        <v>45962.875</v>
      </c>
      <c r="B7319" s="17">
        <v>2026</v>
      </c>
      <c r="C7319" s="24">
        <f>Tabela2025Horario[[#This Row],[Mês]]</f>
        <v>11</v>
      </c>
      <c r="D7319" s="24">
        <f>Tabela2025Horario[[#This Row],[Dia]]</f>
        <v>1</v>
      </c>
      <c r="E7319" s="24">
        <f>Tabela2025Horario[[#This Row],[Hora]]</f>
        <v>21</v>
      </c>
      <c r="F7319" s="25">
        <f>Tabela2025Horario[[#This Row],[Conj. Castilho]]</f>
        <v>0</v>
      </c>
      <c r="G7319" s="25">
        <f>Tabela2025Horario[[#This Row],[Conj. Eol. Ventos Santa Eugênia]]</f>
        <v>6.5823754946529103E-2</v>
      </c>
      <c r="H7319" s="25">
        <f>Tabela2025Horario[[#This Row],[Conj. Guaimbê]]</f>
        <v>0</v>
      </c>
      <c r="I7319" s="16"/>
      <c r="J7319" s="16"/>
      <c r="K7319" s="16"/>
      <c r="L7319" s="16"/>
      <c r="M7319" s="16"/>
      <c r="N7319" s="16"/>
      <c r="O7319" s="3">
        <f>IF(Tabela2025Horario[[#This Row],[Media Agregada Todas as Usinas]]*$Q$3265&gt;100%,100%,Tabela2025Horario[[#This Row],[Media Agregada Todas as Usinas]]*$Q$3265)</f>
        <v>0.66596110294133293</v>
      </c>
    </row>
    <row r="7320" spans="1:15" x14ac:dyDescent="0.25">
      <c r="A7320" s="16">
        <f>Tabela2025Horario[[#This Row],[DataHora]]</f>
        <v>45962.916666666664</v>
      </c>
      <c r="B7320" s="17">
        <v>2026</v>
      </c>
      <c r="C7320" s="24">
        <f>Tabela2025Horario[[#This Row],[Mês]]</f>
        <v>11</v>
      </c>
      <c r="D7320" s="24">
        <f>Tabela2025Horario[[#This Row],[Dia]]</f>
        <v>1</v>
      </c>
      <c r="E7320" s="24">
        <f>Tabela2025Horario[[#This Row],[Hora]]</f>
        <v>22</v>
      </c>
      <c r="F7320" s="25">
        <f>Tabela2025Horario[[#This Row],[Conj. Castilho]]</f>
        <v>0</v>
      </c>
      <c r="G7320" s="25">
        <f>Tabela2025Horario[[#This Row],[Conj. Eol. Ventos Santa Eugênia]]</f>
        <v>0.1182065163206292</v>
      </c>
      <c r="H7320" s="25">
        <f>Tabela2025Horario[[#This Row],[Conj. Guaimbê]]</f>
        <v>0</v>
      </c>
      <c r="I7320" s="16"/>
      <c r="J7320" s="16"/>
      <c r="K7320" s="16"/>
      <c r="L7320" s="16"/>
      <c r="M7320" s="16"/>
      <c r="N7320" s="16"/>
      <c r="O7320" s="3">
        <f>IF(Tabela2025Horario[[#This Row],[Media Agregada Todas as Usinas]]*$Q$3265&gt;100%,100%,Tabela2025Horario[[#This Row],[Media Agregada Todas as Usinas]]*$Q$3265)</f>
        <v>0.73351072188626354</v>
      </c>
    </row>
    <row r="7321" spans="1:15" x14ac:dyDescent="0.25">
      <c r="A7321" s="16">
        <f>Tabela2025Horario[[#This Row],[DataHora]]</f>
        <v>45962.958333333336</v>
      </c>
      <c r="B7321" s="17">
        <v>2026</v>
      </c>
      <c r="C7321" s="24">
        <f>Tabela2025Horario[[#This Row],[Mês]]</f>
        <v>11</v>
      </c>
      <c r="D7321" s="24">
        <f>Tabela2025Horario[[#This Row],[Dia]]</f>
        <v>1</v>
      </c>
      <c r="E7321" s="24">
        <f>Tabela2025Horario[[#This Row],[Hora]]</f>
        <v>23</v>
      </c>
      <c r="F7321" s="25">
        <f>Tabela2025Horario[[#This Row],[Conj. Castilho]]</f>
        <v>0</v>
      </c>
      <c r="G7321" s="25">
        <f>Tabela2025Horario[[#This Row],[Conj. Eol. Ventos Santa Eugênia]]</f>
        <v>4.4598048258015735E-2</v>
      </c>
      <c r="H7321" s="25">
        <f>Tabela2025Horario[[#This Row],[Conj. Guaimbê]]</f>
        <v>0</v>
      </c>
      <c r="I7321" s="16"/>
      <c r="J7321" s="16"/>
      <c r="K7321" s="16"/>
      <c r="L7321" s="16"/>
      <c r="M7321" s="16"/>
      <c r="N7321" s="16"/>
      <c r="O7321" s="3">
        <f>IF(Tabela2025Horario[[#This Row],[Media Agregada Todas as Usinas]]*$Q$3265&gt;100%,100%,Tabela2025Horario[[#This Row],[Media Agregada Todas as Usinas]]*$Q$3265)</f>
        <v>0.71439713369315017</v>
      </c>
    </row>
    <row r="7322" spans="1:15" x14ac:dyDescent="0.25">
      <c r="A7322" s="16">
        <f>Tabela2025Horario[[#This Row],[DataHora]]</f>
        <v>45963</v>
      </c>
      <c r="B7322" s="17">
        <v>2026</v>
      </c>
      <c r="C7322" s="24">
        <f>Tabela2025Horario[[#This Row],[Mês]]</f>
        <v>11</v>
      </c>
      <c r="D7322" s="24">
        <f>Tabela2025Horario[[#This Row],[Dia]]</f>
        <v>2</v>
      </c>
      <c r="E7322" s="24">
        <f>Tabela2025Horario[[#This Row],[Hora]]</f>
        <v>0</v>
      </c>
      <c r="F7322" s="25">
        <f>Tabela2025Horario[[#This Row],[Conj. Castilho]]</f>
        <v>0</v>
      </c>
      <c r="G7322" s="25">
        <f>Tabela2025Horario[[#This Row],[Conj. Eol. Ventos Santa Eugênia]]</f>
        <v>0</v>
      </c>
      <c r="H7322" s="25">
        <f>Tabela2025Horario[[#This Row],[Conj. Guaimbê]]</f>
        <v>0</v>
      </c>
      <c r="I7322" s="16"/>
      <c r="J7322" s="16"/>
      <c r="K7322" s="16"/>
      <c r="L7322" s="16"/>
      <c r="M7322" s="16"/>
      <c r="N7322" s="16"/>
      <c r="O7322" s="3">
        <f>IF(Tabela2025Horario[[#This Row],[Media Agregada Todas as Usinas]]*$Q$3265&gt;100%,100%,Tabela2025Horario[[#This Row],[Media Agregada Todas as Usinas]]*$Q$3265)</f>
        <v>0.47623564925078737</v>
      </c>
    </row>
    <row r="7323" spans="1:15" x14ac:dyDescent="0.25">
      <c r="A7323" s="16">
        <f>Tabela2025Horario[[#This Row],[DataHora]]</f>
        <v>45963.041666666664</v>
      </c>
      <c r="B7323" s="17">
        <v>2026</v>
      </c>
      <c r="C7323" s="24">
        <f>Tabela2025Horario[[#This Row],[Mês]]</f>
        <v>11</v>
      </c>
      <c r="D7323" s="24">
        <f>Tabela2025Horario[[#This Row],[Dia]]</f>
        <v>2</v>
      </c>
      <c r="E7323" s="24">
        <f>Tabela2025Horario[[#This Row],[Hora]]</f>
        <v>1</v>
      </c>
      <c r="F7323" s="25">
        <f>Tabela2025Horario[[#This Row],[Conj. Castilho]]</f>
        <v>0</v>
      </c>
      <c r="G7323" s="25">
        <f>Tabela2025Horario[[#This Row],[Conj. Eol. Ventos Santa Eugênia]]</f>
        <v>0</v>
      </c>
      <c r="H7323" s="25">
        <f>Tabela2025Horario[[#This Row],[Conj. Guaimbê]]</f>
        <v>0</v>
      </c>
      <c r="I7323" s="16"/>
      <c r="J7323" s="16"/>
      <c r="K7323" s="16"/>
      <c r="L7323" s="16"/>
      <c r="M7323" s="16"/>
      <c r="N7323" s="16"/>
      <c r="O7323" s="3">
        <f>IF(Tabela2025Horario[[#This Row],[Media Agregada Todas as Usinas]]*$Q$3265&gt;100%,100%,Tabela2025Horario[[#This Row],[Media Agregada Todas as Usinas]]*$Q$3265)</f>
        <v>0.12013245359181189</v>
      </c>
    </row>
    <row r="7324" spans="1:15" x14ac:dyDescent="0.25">
      <c r="A7324" s="16">
        <f>Tabela2025Horario[[#This Row],[DataHora]]</f>
        <v>45963.083333333336</v>
      </c>
      <c r="B7324" s="17">
        <v>2026</v>
      </c>
      <c r="C7324" s="24">
        <f>Tabela2025Horario[[#This Row],[Mês]]</f>
        <v>11</v>
      </c>
      <c r="D7324" s="24">
        <f>Tabela2025Horario[[#This Row],[Dia]]</f>
        <v>2</v>
      </c>
      <c r="E7324" s="24">
        <f>Tabela2025Horario[[#This Row],[Hora]]</f>
        <v>2</v>
      </c>
      <c r="F7324" s="25">
        <f>Tabela2025Horario[[#This Row],[Conj. Castilho]]</f>
        <v>0</v>
      </c>
      <c r="G7324" s="25">
        <f>Tabela2025Horario[[#This Row],[Conj. Eol. Ventos Santa Eugênia]]</f>
        <v>0</v>
      </c>
      <c r="H7324" s="25">
        <f>Tabela2025Horario[[#This Row],[Conj. Guaimbê]]</f>
        <v>0</v>
      </c>
      <c r="I7324" s="16"/>
      <c r="J7324" s="16"/>
      <c r="K7324" s="16"/>
      <c r="L7324" s="16"/>
      <c r="M7324" s="16"/>
      <c r="N7324" s="16"/>
      <c r="O7324" s="3">
        <f>IF(Tabela2025Horario[[#This Row],[Media Agregada Todas as Usinas]]*$Q$3265&gt;100%,100%,Tabela2025Horario[[#This Row],[Media Agregada Todas as Usinas]]*$Q$3265)</f>
        <v>0.16968662213293167</v>
      </c>
    </row>
    <row r="7325" spans="1:15" x14ac:dyDescent="0.25">
      <c r="A7325" s="16">
        <f>Tabela2025Horario[[#This Row],[DataHora]]</f>
        <v>45963.125</v>
      </c>
      <c r="B7325" s="17">
        <v>2026</v>
      </c>
      <c r="C7325" s="24">
        <f>Tabela2025Horario[[#This Row],[Mês]]</f>
        <v>11</v>
      </c>
      <c r="D7325" s="24">
        <f>Tabela2025Horario[[#This Row],[Dia]]</f>
        <v>2</v>
      </c>
      <c r="E7325" s="24">
        <f>Tabela2025Horario[[#This Row],[Hora]]</f>
        <v>3</v>
      </c>
      <c r="F7325" s="25">
        <f>Tabela2025Horario[[#This Row],[Conj. Castilho]]</f>
        <v>0</v>
      </c>
      <c r="G7325" s="25">
        <f>Tabela2025Horario[[#This Row],[Conj. Eol. Ventos Santa Eugênia]]</f>
        <v>0</v>
      </c>
      <c r="H7325" s="25">
        <f>Tabela2025Horario[[#This Row],[Conj. Guaimbê]]</f>
        <v>0</v>
      </c>
      <c r="I7325" s="16"/>
      <c r="J7325" s="16"/>
      <c r="K7325" s="16"/>
      <c r="L7325" s="16"/>
      <c r="M7325" s="16"/>
      <c r="N7325" s="16"/>
      <c r="O7325" s="3">
        <f>IF(Tabela2025Horario[[#This Row],[Media Agregada Todas as Usinas]]*$Q$3265&gt;100%,100%,Tabela2025Horario[[#This Row],[Media Agregada Todas as Usinas]]*$Q$3265)</f>
        <v>4.520644803483382E-2</v>
      </c>
    </row>
    <row r="7326" spans="1:15" x14ac:dyDescent="0.25">
      <c r="A7326" s="16">
        <f>Tabela2025Horario[[#This Row],[DataHora]]</f>
        <v>45963.166666666664</v>
      </c>
      <c r="B7326" s="17">
        <v>2026</v>
      </c>
      <c r="C7326" s="24">
        <f>Tabela2025Horario[[#This Row],[Mês]]</f>
        <v>11</v>
      </c>
      <c r="D7326" s="24">
        <f>Tabela2025Horario[[#This Row],[Dia]]</f>
        <v>2</v>
      </c>
      <c r="E7326" s="24">
        <f>Tabela2025Horario[[#This Row],[Hora]]</f>
        <v>4</v>
      </c>
      <c r="F7326" s="25">
        <f>Tabela2025Horario[[#This Row],[Conj. Castilho]]</f>
        <v>0</v>
      </c>
      <c r="G7326" s="25">
        <f>Tabela2025Horario[[#This Row],[Conj. Eol. Ventos Santa Eugênia]]</f>
        <v>0</v>
      </c>
      <c r="H7326" s="25">
        <f>Tabela2025Horario[[#This Row],[Conj. Guaimbê]]</f>
        <v>0</v>
      </c>
      <c r="I7326" s="16"/>
      <c r="J7326" s="16"/>
      <c r="K7326" s="16"/>
      <c r="L7326" s="16"/>
      <c r="M7326" s="16"/>
      <c r="N7326" s="16"/>
      <c r="O7326" s="3">
        <f>IF(Tabela2025Horario[[#This Row],[Media Agregada Todas as Usinas]]*$Q$3265&gt;100%,100%,Tabela2025Horario[[#This Row],[Media Agregada Todas as Usinas]]*$Q$3265)</f>
        <v>0</v>
      </c>
    </row>
    <row r="7327" spans="1:15" x14ac:dyDescent="0.25">
      <c r="A7327" s="16">
        <f>Tabela2025Horario[[#This Row],[DataHora]]</f>
        <v>45963.208333333336</v>
      </c>
      <c r="B7327" s="17">
        <v>2026</v>
      </c>
      <c r="C7327" s="24">
        <f>Tabela2025Horario[[#This Row],[Mês]]</f>
        <v>11</v>
      </c>
      <c r="D7327" s="24">
        <f>Tabela2025Horario[[#This Row],[Dia]]</f>
        <v>2</v>
      </c>
      <c r="E7327" s="24">
        <f>Tabela2025Horario[[#This Row],[Hora]]</f>
        <v>5</v>
      </c>
      <c r="F7327" s="25">
        <f>Tabela2025Horario[[#This Row],[Conj. Castilho]]</f>
        <v>0</v>
      </c>
      <c r="G7327" s="25">
        <f>Tabela2025Horario[[#This Row],[Conj. Eol. Ventos Santa Eugênia]]</f>
        <v>0</v>
      </c>
      <c r="H7327" s="25">
        <f>Tabela2025Horario[[#This Row],[Conj. Guaimbê]]</f>
        <v>0</v>
      </c>
      <c r="I7327" s="16"/>
      <c r="J7327" s="16"/>
      <c r="K7327" s="16"/>
      <c r="L7327" s="16"/>
      <c r="M7327" s="16"/>
      <c r="N7327" s="16"/>
      <c r="O7327" s="3">
        <f>IF(Tabela2025Horario[[#This Row],[Media Agregada Todas as Usinas]]*$Q$3265&gt;100%,100%,Tabela2025Horario[[#This Row],[Media Agregada Todas as Usinas]]*$Q$3265)</f>
        <v>2.3634829244290945E-2</v>
      </c>
    </row>
    <row r="7328" spans="1:15" x14ac:dyDescent="0.25">
      <c r="A7328" s="16">
        <f>Tabela2025Horario[[#This Row],[DataHora]]</f>
        <v>45963.25</v>
      </c>
      <c r="B7328" s="17">
        <v>2026</v>
      </c>
      <c r="C7328" s="24">
        <f>Tabela2025Horario[[#This Row],[Mês]]</f>
        <v>11</v>
      </c>
      <c r="D7328" s="24">
        <f>Tabela2025Horario[[#This Row],[Dia]]</f>
        <v>2</v>
      </c>
      <c r="E7328" s="24">
        <f>Tabela2025Horario[[#This Row],[Hora]]</f>
        <v>6</v>
      </c>
      <c r="F7328" s="25">
        <f>Tabela2025Horario[[#This Row],[Conj. Castilho]]</f>
        <v>0</v>
      </c>
      <c r="G7328" s="25">
        <f>Tabela2025Horario[[#This Row],[Conj. Eol. Ventos Santa Eugênia]]</f>
        <v>0.13105171808098054</v>
      </c>
      <c r="H7328" s="25">
        <f>Tabela2025Horario[[#This Row],[Conj. Guaimbê]]</f>
        <v>0</v>
      </c>
      <c r="I7328" s="16"/>
      <c r="J7328" s="16"/>
      <c r="K7328" s="16"/>
      <c r="L7328" s="16"/>
      <c r="M7328" s="16"/>
      <c r="N7328" s="16"/>
      <c r="O7328" s="3">
        <f>IF(Tabela2025Horario[[#This Row],[Media Agregada Todas as Usinas]]*$Q$3265&gt;100%,100%,Tabela2025Horario[[#This Row],[Media Agregada Todas as Usinas]]*$Q$3265)</f>
        <v>0.26580181987171481</v>
      </c>
    </row>
    <row r="7329" spans="1:15" x14ac:dyDescent="0.25">
      <c r="A7329" s="16">
        <f>Tabela2025Horario[[#This Row],[DataHora]]</f>
        <v>45963.291666666664</v>
      </c>
      <c r="B7329" s="17">
        <v>2026</v>
      </c>
      <c r="C7329" s="24">
        <f>Tabela2025Horario[[#This Row],[Mês]]</f>
        <v>11</v>
      </c>
      <c r="D7329" s="24">
        <f>Tabela2025Horario[[#This Row],[Dia]]</f>
        <v>2</v>
      </c>
      <c r="E7329" s="24">
        <f>Tabela2025Horario[[#This Row],[Hora]]</f>
        <v>7</v>
      </c>
      <c r="F7329" s="25">
        <f>Tabela2025Horario[[#This Row],[Conj. Castilho]]</f>
        <v>0</v>
      </c>
      <c r="G7329" s="25">
        <f>Tabela2025Horario[[#This Row],[Conj. Eol. Ventos Santa Eugênia]]</f>
        <v>0.26097144019561458</v>
      </c>
      <c r="H7329" s="25">
        <f>Tabela2025Horario[[#This Row],[Conj. Guaimbê]]</f>
        <v>0</v>
      </c>
      <c r="I7329" s="16"/>
      <c r="J7329" s="16"/>
      <c r="K7329" s="16"/>
      <c r="L7329" s="16"/>
      <c r="M7329" s="16"/>
      <c r="N7329" s="16"/>
      <c r="O7329" s="3">
        <f>IF(Tabela2025Horario[[#This Row],[Media Agregada Todas as Usinas]]*$Q$3265&gt;100%,100%,Tabela2025Horario[[#This Row],[Media Agregada Todas as Usinas]]*$Q$3265)</f>
        <v>0.80526954201610623</v>
      </c>
    </row>
    <row r="7330" spans="1:15" x14ac:dyDescent="0.25">
      <c r="A7330" s="16">
        <f>Tabela2025Horario[[#This Row],[DataHora]]</f>
        <v>45963.333333333336</v>
      </c>
      <c r="B7330" s="17">
        <v>2026</v>
      </c>
      <c r="C7330" s="24">
        <f>Tabela2025Horario[[#This Row],[Mês]]</f>
        <v>11</v>
      </c>
      <c r="D7330" s="24">
        <f>Tabela2025Horario[[#This Row],[Dia]]</f>
        <v>2</v>
      </c>
      <c r="E7330" s="24">
        <f>Tabela2025Horario[[#This Row],[Hora]]</f>
        <v>8</v>
      </c>
      <c r="F7330" s="25">
        <f>Tabela2025Horario[[#This Row],[Conj. Castilho]]</f>
        <v>0.39117791100355637</v>
      </c>
      <c r="G7330" s="25">
        <f>Tabela2025Horario[[#This Row],[Conj. Eol. Ventos Santa Eugênia]]</f>
        <v>0.51941600960434686</v>
      </c>
      <c r="H7330" s="25">
        <f>Tabela2025Horario[[#This Row],[Conj. Guaimbê]]</f>
        <v>0</v>
      </c>
      <c r="I7330" s="16"/>
      <c r="J7330" s="16"/>
      <c r="K7330" s="16"/>
      <c r="L7330" s="16"/>
      <c r="M7330" s="16"/>
      <c r="N7330" s="16"/>
      <c r="O7330" s="3">
        <f>IF(Tabela2025Horario[[#This Row],[Media Agregada Todas as Usinas]]*$Q$3265&gt;100%,100%,Tabela2025Horario[[#This Row],[Media Agregada Todas as Usinas]]*$Q$3265)</f>
        <v>1</v>
      </c>
    </row>
    <row r="7331" spans="1:15" x14ac:dyDescent="0.25">
      <c r="A7331" s="16">
        <f>Tabela2025Horario[[#This Row],[DataHora]]</f>
        <v>45963.375</v>
      </c>
      <c r="B7331" s="17">
        <v>2026</v>
      </c>
      <c r="C7331" s="24">
        <f>Tabela2025Horario[[#This Row],[Mês]]</f>
        <v>11</v>
      </c>
      <c r="D7331" s="24">
        <f>Tabela2025Horario[[#This Row],[Dia]]</f>
        <v>2</v>
      </c>
      <c r="E7331" s="24">
        <f>Tabela2025Horario[[#This Row],[Hora]]</f>
        <v>9</v>
      </c>
      <c r="F7331" s="25">
        <f>Tabela2025Horario[[#This Row],[Conj. Castilho]]</f>
        <v>0.30147034374455872</v>
      </c>
      <c r="G7331" s="25">
        <f>Tabela2025Horario[[#This Row],[Conj. Eol. Ventos Santa Eugênia]]</f>
        <v>0.49682116063197479</v>
      </c>
      <c r="H7331" s="25">
        <f>Tabela2025Horario[[#This Row],[Conj. Guaimbê]]</f>
        <v>0.35309227425409995</v>
      </c>
      <c r="I7331" s="16"/>
      <c r="J7331" s="16"/>
      <c r="K7331" s="16"/>
      <c r="L7331" s="16"/>
      <c r="M7331" s="16"/>
      <c r="N7331" s="16"/>
      <c r="O7331" s="3">
        <f>IF(Tabela2025Horario[[#This Row],[Media Agregada Todas as Usinas]]*$Q$3265&gt;100%,100%,Tabela2025Horario[[#This Row],[Media Agregada Todas as Usinas]]*$Q$3265)</f>
        <v>1</v>
      </c>
    </row>
    <row r="7332" spans="1:15" x14ac:dyDescent="0.25">
      <c r="A7332" s="16">
        <f>Tabela2025Horario[[#This Row],[DataHora]]</f>
        <v>45963.416666666664</v>
      </c>
      <c r="B7332" s="17">
        <v>2026</v>
      </c>
      <c r="C7332" s="24">
        <f>Tabela2025Horario[[#This Row],[Mês]]</f>
        <v>11</v>
      </c>
      <c r="D7332" s="24">
        <f>Tabela2025Horario[[#This Row],[Dia]]</f>
        <v>2</v>
      </c>
      <c r="E7332" s="24">
        <f>Tabela2025Horario[[#This Row],[Hora]]</f>
        <v>10</v>
      </c>
      <c r="F7332" s="25">
        <f>Tabela2025Horario[[#This Row],[Conj. Castilho]]</f>
        <v>0.26891866126036013</v>
      </c>
      <c r="G7332" s="25">
        <f>Tabela2025Horario[[#This Row],[Conj. Eol. Ventos Santa Eugênia]]</f>
        <v>0.42133086863905966</v>
      </c>
      <c r="H7332" s="25">
        <f>Tabela2025Horario[[#This Row],[Conj. Guaimbê]]</f>
        <v>0.92546085924910682</v>
      </c>
      <c r="I7332" s="16"/>
      <c r="J7332" s="16"/>
      <c r="K7332" s="16"/>
      <c r="L7332" s="16"/>
      <c r="M7332" s="16"/>
      <c r="N7332" s="16"/>
      <c r="O7332" s="3">
        <f>IF(Tabela2025Horario[[#This Row],[Media Agregada Todas as Usinas]]*$Q$3265&gt;100%,100%,Tabela2025Horario[[#This Row],[Media Agregada Todas as Usinas]]*$Q$3265)</f>
        <v>1</v>
      </c>
    </row>
    <row r="7333" spans="1:15" x14ac:dyDescent="0.25">
      <c r="A7333" s="16">
        <f>Tabela2025Horario[[#This Row],[DataHora]]</f>
        <v>45963.458333333336</v>
      </c>
      <c r="B7333" s="17">
        <v>2026</v>
      </c>
      <c r="C7333" s="24">
        <f>Tabela2025Horario[[#This Row],[Mês]]</f>
        <v>11</v>
      </c>
      <c r="D7333" s="24">
        <f>Tabela2025Horario[[#This Row],[Dia]]</f>
        <v>2</v>
      </c>
      <c r="E7333" s="24">
        <f>Tabela2025Horario[[#This Row],[Hora]]</f>
        <v>11</v>
      </c>
      <c r="F7333" s="25">
        <f>Tabela2025Horario[[#This Row],[Conj. Castilho]]</f>
        <v>0.48224965448692575</v>
      </c>
      <c r="G7333" s="25">
        <f>Tabela2025Horario[[#This Row],[Conj. Eol. Ventos Santa Eugênia]]</f>
        <v>0.21571219715891482</v>
      </c>
      <c r="H7333" s="25">
        <f>Tabela2025Horario[[#This Row],[Conj. Guaimbê]]</f>
        <v>0</v>
      </c>
      <c r="I7333" s="16"/>
      <c r="J7333" s="16"/>
      <c r="K7333" s="16"/>
      <c r="L7333" s="16"/>
      <c r="M7333" s="16"/>
      <c r="N7333" s="16"/>
      <c r="O7333" s="3">
        <f>IF(Tabela2025Horario[[#This Row],[Media Agregada Todas as Usinas]]*$Q$3265&gt;100%,100%,Tabela2025Horario[[#This Row],[Media Agregada Todas as Usinas]]*$Q$3265)</f>
        <v>1</v>
      </c>
    </row>
    <row r="7334" spans="1:15" x14ac:dyDescent="0.25">
      <c r="A7334" s="16">
        <f>Tabela2025Horario[[#This Row],[DataHora]]</f>
        <v>45963.5</v>
      </c>
      <c r="B7334" s="17">
        <v>2026</v>
      </c>
      <c r="C7334" s="24">
        <f>Tabela2025Horario[[#This Row],[Mês]]</f>
        <v>11</v>
      </c>
      <c r="D7334" s="24">
        <f>Tabela2025Horario[[#This Row],[Dia]]</f>
        <v>2</v>
      </c>
      <c r="E7334" s="24">
        <f>Tabela2025Horario[[#This Row],[Hora]]</f>
        <v>12</v>
      </c>
      <c r="F7334" s="25">
        <f>Tabela2025Horario[[#This Row],[Conj. Castilho]]</f>
        <v>0</v>
      </c>
      <c r="G7334" s="25">
        <f>Tabela2025Horario[[#This Row],[Conj. Eol. Ventos Santa Eugênia]]</f>
        <v>0</v>
      </c>
      <c r="H7334" s="25">
        <f>Tabela2025Horario[[#This Row],[Conj. Guaimbê]]</f>
        <v>0</v>
      </c>
      <c r="I7334" s="16"/>
      <c r="J7334" s="16"/>
      <c r="K7334" s="16"/>
      <c r="L7334" s="16"/>
      <c r="M7334" s="16"/>
      <c r="N7334" s="16"/>
      <c r="O7334" s="3">
        <f>IF(Tabela2025Horario[[#This Row],[Media Agregada Todas as Usinas]]*$Q$3265&gt;100%,100%,Tabela2025Horario[[#This Row],[Media Agregada Todas as Usinas]]*$Q$3265)</f>
        <v>0.10859845353362042</v>
      </c>
    </row>
    <row r="7335" spans="1:15" x14ac:dyDescent="0.25">
      <c r="A7335" s="16">
        <f>Tabela2025Horario[[#This Row],[DataHora]]</f>
        <v>45963.541666666664</v>
      </c>
      <c r="B7335" s="17">
        <v>2026</v>
      </c>
      <c r="C7335" s="24">
        <f>Tabela2025Horario[[#This Row],[Mês]]</f>
        <v>11</v>
      </c>
      <c r="D7335" s="24">
        <f>Tabela2025Horario[[#This Row],[Dia]]</f>
        <v>2</v>
      </c>
      <c r="E7335" s="24">
        <f>Tabela2025Horario[[#This Row],[Hora]]</f>
        <v>13</v>
      </c>
      <c r="F7335" s="25">
        <f>Tabela2025Horario[[#This Row],[Conj. Castilho]]</f>
        <v>0</v>
      </c>
      <c r="G7335" s="25">
        <f>Tabela2025Horario[[#This Row],[Conj. Eol. Ventos Santa Eugênia]]</f>
        <v>0</v>
      </c>
      <c r="H7335" s="25">
        <f>Tabela2025Horario[[#This Row],[Conj. Guaimbê]]</f>
        <v>0</v>
      </c>
      <c r="I7335" s="16"/>
      <c r="J7335" s="16"/>
      <c r="K7335" s="16"/>
      <c r="L7335" s="16"/>
      <c r="M7335" s="16"/>
      <c r="N7335" s="16"/>
      <c r="O7335" s="3">
        <f>IF(Tabela2025Horario[[#This Row],[Media Agregada Todas as Usinas]]*$Q$3265&gt;100%,100%,Tabela2025Horario[[#This Row],[Media Agregada Todas as Usinas]]*$Q$3265)</f>
        <v>0.19373432397752435</v>
      </c>
    </row>
    <row r="7336" spans="1:15" x14ac:dyDescent="0.25">
      <c r="A7336" s="16">
        <f>Tabela2025Horario[[#This Row],[DataHora]]</f>
        <v>45963.583333333336</v>
      </c>
      <c r="B7336" s="17">
        <v>2026</v>
      </c>
      <c r="C7336" s="24">
        <f>Tabela2025Horario[[#This Row],[Mês]]</f>
        <v>11</v>
      </c>
      <c r="D7336" s="24">
        <f>Tabela2025Horario[[#This Row],[Dia]]</f>
        <v>2</v>
      </c>
      <c r="E7336" s="24">
        <f>Tabela2025Horario[[#This Row],[Hora]]</f>
        <v>14</v>
      </c>
      <c r="F7336" s="25">
        <f>Tabela2025Horario[[#This Row],[Conj. Castilho]]</f>
        <v>0</v>
      </c>
      <c r="G7336" s="25">
        <f>Tabela2025Horario[[#This Row],[Conj. Eol. Ventos Santa Eugênia]]</f>
        <v>0</v>
      </c>
      <c r="H7336" s="25">
        <f>Tabela2025Horario[[#This Row],[Conj. Guaimbê]]</f>
        <v>0</v>
      </c>
      <c r="I7336" s="16"/>
      <c r="J7336" s="16"/>
      <c r="K7336" s="16"/>
      <c r="L7336" s="16"/>
      <c r="M7336" s="16"/>
      <c r="N7336" s="16"/>
      <c r="O7336" s="3">
        <f>IF(Tabela2025Horario[[#This Row],[Media Agregada Todas as Usinas]]*$Q$3265&gt;100%,100%,Tabela2025Horario[[#This Row],[Media Agregada Todas as Usinas]]*$Q$3265)</f>
        <v>0</v>
      </c>
    </row>
    <row r="7337" spans="1:15" x14ac:dyDescent="0.25">
      <c r="A7337" s="16">
        <f>Tabela2025Horario[[#This Row],[DataHora]]</f>
        <v>45963.625</v>
      </c>
      <c r="B7337" s="17">
        <v>2026</v>
      </c>
      <c r="C7337" s="24">
        <f>Tabela2025Horario[[#This Row],[Mês]]</f>
        <v>11</v>
      </c>
      <c r="D7337" s="24">
        <f>Tabela2025Horario[[#This Row],[Dia]]</f>
        <v>2</v>
      </c>
      <c r="E7337" s="24">
        <f>Tabela2025Horario[[#This Row],[Hora]]</f>
        <v>15</v>
      </c>
      <c r="F7337" s="25">
        <f>Tabela2025Horario[[#This Row],[Conj. Castilho]]</f>
        <v>0</v>
      </c>
      <c r="G7337" s="25">
        <f>Tabela2025Horario[[#This Row],[Conj. Eol. Ventos Santa Eugênia]]</f>
        <v>0</v>
      </c>
      <c r="H7337" s="25">
        <f>Tabela2025Horario[[#This Row],[Conj. Guaimbê]]</f>
        <v>0</v>
      </c>
      <c r="I7337" s="16"/>
      <c r="J7337" s="16"/>
      <c r="K7337" s="16"/>
      <c r="L7337" s="16"/>
      <c r="M7337" s="16"/>
      <c r="N7337" s="16"/>
      <c r="O7337" s="3">
        <f>IF(Tabela2025Horario[[#This Row],[Media Agregada Todas as Usinas]]*$Q$3265&gt;100%,100%,Tabela2025Horario[[#This Row],[Media Agregada Todas as Usinas]]*$Q$3265)</f>
        <v>0</v>
      </c>
    </row>
    <row r="7338" spans="1:15" x14ac:dyDescent="0.25">
      <c r="A7338" s="16">
        <f>Tabela2025Horario[[#This Row],[DataHora]]</f>
        <v>45963.666666666664</v>
      </c>
      <c r="B7338" s="17">
        <v>2026</v>
      </c>
      <c r="C7338" s="24">
        <f>Tabela2025Horario[[#This Row],[Mês]]</f>
        <v>11</v>
      </c>
      <c r="D7338" s="24">
        <f>Tabela2025Horario[[#This Row],[Dia]]</f>
        <v>2</v>
      </c>
      <c r="E7338" s="24">
        <f>Tabela2025Horario[[#This Row],[Hora]]</f>
        <v>16</v>
      </c>
      <c r="F7338" s="25">
        <f>Tabela2025Horario[[#This Row],[Conj. Castilho]]</f>
        <v>0</v>
      </c>
      <c r="G7338" s="25">
        <f>Tabela2025Horario[[#This Row],[Conj. Eol. Ventos Santa Eugênia]]</f>
        <v>0</v>
      </c>
      <c r="H7338" s="25">
        <f>Tabela2025Horario[[#This Row],[Conj. Guaimbê]]</f>
        <v>0</v>
      </c>
      <c r="I7338" s="16"/>
      <c r="J7338" s="16"/>
      <c r="K7338" s="16"/>
      <c r="L7338" s="16"/>
      <c r="M7338" s="16"/>
      <c r="N7338" s="16"/>
      <c r="O7338" s="3">
        <f>IF(Tabela2025Horario[[#This Row],[Media Agregada Todas as Usinas]]*$Q$3265&gt;100%,100%,Tabela2025Horario[[#This Row],[Media Agregada Todas as Usinas]]*$Q$3265)</f>
        <v>0</v>
      </c>
    </row>
    <row r="7339" spans="1:15" x14ac:dyDescent="0.25">
      <c r="A7339" s="16">
        <f>Tabela2025Horario[[#This Row],[DataHora]]</f>
        <v>45963.708333333336</v>
      </c>
      <c r="B7339" s="17">
        <v>2026</v>
      </c>
      <c r="C7339" s="24">
        <f>Tabela2025Horario[[#This Row],[Mês]]</f>
        <v>11</v>
      </c>
      <c r="D7339" s="24">
        <f>Tabela2025Horario[[#This Row],[Dia]]</f>
        <v>2</v>
      </c>
      <c r="E7339" s="24">
        <f>Tabela2025Horario[[#This Row],[Hora]]</f>
        <v>17</v>
      </c>
      <c r="F7339" s="25">
        <f>Tabela2025Horario[[#This Row],[Conj. Castilho]]</f>
        <v>0</v>
      </c>
      <c r="G7339" s="25">
        <f>Tabela2025Horario[[#This Row],[Conj. Eol. Ventos Santa Eugênia]]</f>
        <v>0</v>
      </c>
      <c r="H7339" s="25">
        <f>Tabela2025Horario[[#This Row],[Conj. Guaimbê]]</f>
        <v>0</v>
      </c>
      <c r="I7339" s="16"/>
      <c r="J7339" s="16"/>
      <c r="K7339" s="16"/>
      <c r="L7339" s="16"/>
      <c r="M7339" s="16"/>
      <c r="N7339" s="16"/>
      <c r="O7339" s="3">
        <f>IF(Tabela2025Horario[[#This Row],[Media Agregada Todas as Usinas]]*$Q$3265&gt;100%,100%,Tabela2025Horario[[#This Row],[Media Agregada Todas as Usinas]]*$Q$3265)</f>
        <v>0</v>
      </c>
    </row>
    <row r="7340" spans="1:15" x14ac:dyDescent="0.25">
      <c r="A7340" s="16">
        <f>Tabela2025Horario[[#This Row],[DataHora]]</f>
        <v>45963.75</v>
      </c>
      <c r="B7340" s="17">
        <v>2026</v>
      </c>
      <c r="C7340" s="24">
        <f>Tabela2025Horario[[#This Row],[Mês]]</f>
        <v>11</v>
      </c>
      <c r="D7340" s="24">
        <f>Tabela2025Horario[[#This Row],[Dia]]</f>
        <v>2</v>
      </c>
      <c r="E7340" s="24">
        <f>Tabela2025Horario[[#This Row],[Hora]]</f>
        <v>18</v>
      </c>
      <c r="F7340" s="25">
        <f>Tabela2025Horario[[#This Row],[Conj. Castilho]]</f>
        <v>0</v>
      </c>
      <c r="G7340" s="25">
        <f>Tabela2025Horario[[#This Row],[Conj. Eol. Ventos Santa Eugênia]]</f>
        <v>0</v>
      </c>
      <c r="H7340" s="25">
        <f>Tabela2025Horario[[#This Row],[Conj. Guaimbê]]</f>
        <v>0</v>
      </c>
      <c r="I7340" s="16"/>
      <c r="J7340" s="16"/>
      <c r="K7340" s="16"/>
      <c r="L7340" s="16"/>
      <c r="M7340" s="16"/>
      <c r="N7340" s="16"/>
      <c r="O7340" s="3">
        <f>IF(Tabela2025Horario[[#This Row],[Media Agregada Todas as Usinas]]*$Q$3265&gt;100%,100%,Tabela2025Horario[[#This Row],[Media Agregada Todas as Usinas]]*$Q$3265)</f>
        <v>0</v>
      </c>
    </row>
    <row r="7341" spans="1:15" x14ac:dyDescent="0.25">
      <c r="A7341" s="16">
        <f>Tabela2025Horario[[#This Row],[DataHora]]</f>
        <v>45963.791666666664</v>
      </c>
      <c r="B7341" s="17">
        <v>2026</v>
      </c>
      <c r="C7341" s="24">
        <f>Tabela2025Horario[[#This Row],[Mês]]</f>
        <v>11</v>
      </c>
      <c r="D7341" s="24">
        <f>Tabela2025Horario[[#This Row],[Dia]]</f>
        <v>2</v>
      </c>
      <c r="E7341" s="24">
        <f>Tabela2025Horario[[#This Row],[Hora]]</f>
        <v>19</v>
      </c>
      <c r="F7341" s="25">
        <f>Tabela2025Horario[[#This Row],[Conj. Castilho]]</f>
        <v>0</v>
      </c>
      <c r="G7341" s="25">
        <f>Tabela2025Horario[[#This Row],[Conj. Eol. Ventos Santa Eugênia]]</f>
        <v>0</v>
      </c>
      <c r="H7341" s="25">
        <f>Tabela2025Horario[[#This Row],[Conj. Guaimbê]]</f>
        <v>0</v>
      </c>
      <c r="I7341" s="16"/>
      <c r="J7341" s="16"/>
      <c r="K7341" s="16"/>
      <c r="L7341" s="16"/>
      <c r="M7341" s="16"/>
      <c r="N7341" s="16"/>
      <c r="O7341" s="3">
        <f>IF(Tabela2025Horario[[#This Row],[Media Agregada Todas as Usinas]]*$Q$3265&gt;100%,100%,Tabela2025Horario[[#This Row],[Media Agregada Todas as Usinas]]*$Q$3265)</f>
        <v>0</v>
      </c>
    </row>
    <row r="7342" spans="1:15" x14ac:dyDescent="0.25">
      <c r="A7342" s="16">
        <f>Tabela2025Horario[[#This Row],[DataHora]]</f>
        <v>45963.833333333336</v>
      </c>
      <c r="B7342" s="17">
        <v>2026</v>
      </c>
      <c r="C7342" s="24">
        <f>Tabela2025Horario[[#This Row],[Mês]]</f>
        <v>11</v>
      </c>
      <c r="D7342" s="24">
        <f>Tabela2025Horario[[#This Row],[Dia]]</f>
        <v>2</v>
      </c>
      <c r="E7342" s="24">
        <f>Tabela2025Horario[[#This Row],[Hora]]</f>
        <v>20</v>
      </c>
      <c r="F7342" s="25">
        <f>Tabela2025Horario[[#This Row],[Conj. Castilho]]</f>
        <v>0</v>
      </c>
      <c r="G7342" s="25">
        <f>Tabela2025Horario[[#This Row],[Conj. Eol. Ventos Santa Eugênia]]</f>
        <v>0</v>
      </c>
      <c r="H7342" s="25">
        <f>Tabela2025Horario[[#This Row],[Conj. Guaimbê]]</f>
        <v>0</v>
      </c>
      <c r="I7342" s="16"/>
      <c r="J7342" s="16"/>
      <c r="K7342" s="16"/>
      <c r="L7342" s="16"/>
      <c r="M7342" s="16"/>
      <c r="N7342" s="16"/>
      <c r="O7342" s="3">
        <f>IF(Tabela2025Horario[[#This Row],[Media Agregada Todas as Usinas]]*$Q$3265&gt;100%,100%,Tabela2025Horario[[#This Row],[Media Agregada Todas as Usinas]]*$Q$3265)</f>
        <v>0</v>
      </c>
    </row>
    <row r="7343" spans="1:15" x14ac:dyDescent="0.25">
      <c r="A7343" s="16">
        <f>Tabela2025Horario[[#This Row],[DataHora]]</f>
        <v>45963.875</v>
      </c>
      <c r="B7343" s="17">
        <v>2026</v>
      </c>
      <c r="C7343" s="24">
        <f>Tabela2025Horario[[#This Row],[Mês]]</f>
        <v>11</v>
      </c>
      <c r="D7343" s="24">
        <f>Tabela2025Horario[[#This Row],[Dia]]</f>
        <v>2</v>
      </c>
      <c r="E7343" s="24">
        <f>Tabela2025Horario[[#This Row],[Hora]]</f>
        <v>21</v>
      </c>
      <c r="F7343" s="25">
        <f>Tabela2025Horario[[#This Row],[Conj. Castilho]]</f>
        <v>0</v>
      </c>
      <c r="G7343" s="25">
        <f>Tabela2025Horario[[#This Row],[Conj. Eol. Ventos Santa Eugênia]]</f>
        <v>0</v>
      </c>
      <c r="H7343" s="25">
        <f>Tabela2025Horario[[#This Row],[Conj. Guaimbê]]</f>
        <v>0</v>
      </c>
      <c r="I7343" s="16"/>
      <c r="J7343" s="16"/>
      <c r="K7343" s="16"/>
      <c r="L7343" s="16"/>
      <c r="M7343" s="16"/>
      <c r="N7343" s="16"/>
      <c r="O7343" s="3">
        <f>IF(Tabela2025Horario[[#This Row],[Media Agregada Todas as Usinas]]*$Q$3265&gt;100%,100%,Tabela2025Horario[[#This Row],[Media Agregada Todas as Usinas]]*$Q$3265)</f>
        <v>0</v>
      </c>
    </row>
    <row r="7344" spans="1:15" x14ac:dyDescent="0.25">
      <c r="A7344" s="16">
        <f>Tabela2025Horario[[#This Row],[DataHora]]</f>
        <v>45963.916666666664</v>
      </c>
      <c r="B7344" s="17">
        <v>2026</v>
      </c>
      <c r="C7344" s="24">
        <f>Tabela2025Horario[[#This Row],[Mês]]</f>
        <v>11</v>
      </c>
      <c r="D7344" s="24">
        <f>Tabela2025Horario[[#This Row],[Dia]]</f>
        <v>2</v>
      </c>
      <c r="E7344" s="24">
        <f>Tabela2025Horario[[#This Row],[Hora]]</f>
        <v>22</v>
      </c>
      <c r="F7344" s="25">
        <f>Tabela2025Horario[[#This Row],[Conj. Castilho]]</f>
        <v>0</v>
      </c>
      <c r="G7344" s="25">
        <f>Tabela2025Horario[[#This Row],[Conj. Eol. Ventos Santa Eugênia]]</f>
        <v>0</v>
      </c>
      <c r="H7344" s="25">
        <f>Tabela2025Horario[[#This Row],[Conj. Guaimbê]]</f>
        <v>0</v>
      </c>
      <c r="I7344" s="16"/>
      <c r="J7344" s="16"/>
      <c r="K7344" s="16"/>
      <c r="L7344" s="16"/>
      <c r="M7344" s="16"/>
      <c r="N7344" s="16"/>
      <c r="O7344" s="3">
        <f>IF(Tabela2025Horario[[#This Row],[Media Agregada Todas as Usinas]]*$Q$3265&gt;100%,100%,Tabela2025Horario[[#This Row],[Media Agregada Todas as Usinas]]*$Q$3265)</f>
        <v>0</v>
      </c>
    </row>
    <row r="7345" spans="1:15" x14ac:dyDescent="0.25">
      <c r="A7345" s="16">
        <f>Tabela2025Horario[[#This Row],[DataHora]]</f>
        <v>45963.958333333336</v>
      </c>
      <c r="B7345" s="17">
        <v>2026</v>
      </c>
      <c r="C7345" s="24">
        <f>Tabela2025Horario[[#This Row],[Mês]]</f>
        <v>11</v>
      </c>
      <c r="D7345" s="24">
        <f>Tabela2025Horario[[#This Row],[Dia]]</f>
        <v>2</v>
      </c>
      <c r="E7345" s="24">
        <f>Tabela2025Horario[[#This Row],[Hora]]</f>
        <v>23</v>
      </c>
      <c r="F7345" s="25">
        <f>Tabela2025Horario[[#This Row],[Conj. Castilho]]</f>
        <v>0</v>
      </c>
      <c r="G7345" s="25">
        <f>Tabela2025Horario[[#This Row],[Conj. Eol. Ventos Santa Eugênia]]</f>
        <v>0</v>
      </c>
      <c r="H7345" s="25">
        <f>Tabela2025Horario[[#This Row],[Conj. Guaimbê]]</f>
        <v>0</v>
      </c>
      <c r="I7345" s="16"/>
      <c r="J7345" s="16"/>
      <c r="K7345" s="16"/>
      <c r="L7345" s="16"/>
      <c r="M7345" s="16"/>
      <c r="N7345" s="16"/>
      <c r="O7345" s="3">
        <f>IF(Tabela2025Horario[[#This Row],[Media Agregada Todas as Usinas]]*$Q$3265&gt;100%,100%,Tabela2025Horario[[#This Row],[Media Agregada Todas as Usinas]]*$Q$3265)</f>
        <v>0</v>
      </c>
    </row>
    <row r="7346" spans="1:15" x14ac:dyDescent="0.25">
      <c r="A7346" s="16">
        <f>Tabela2025Horario[[#This Row],[DataHora]]</f>
        <v>45964</v>
      </c>
      <c r="B7346" s="17">
        <v>2026</v>
      </c>
      <c r="C7346" s="24">
        <f>Tabela2025Horario[[#This Row],[Mês]]</f>
        <v>11</v>
      </c>
      <c r="D7346" s="24">
        <f>Tabela2025Horario[[#This Row],[Dia]]</f>
        <v>3</v>
      </c>
      <c r="E7346" s="24">
        <f>Tabela2025Horario[[#This Row],[Hora]]</f>
        <v>0</v>
      </c>
      <c r="F7346" s="25">
        <f>Tabela2025Horario[[#This Row],[Conj. Castilho]]</f>
        <v>0</v>
      </c>
      <c r="G7346" s="25">
        <f>Tabela2025Horario[[#This Row],[Conj. Eol. Ventos Santa Eugênia]]</f>
        <v>0</v>
      </c>
      <c r="H7346" s="25">
        <f>Tabela2025Horario[[#This Row],[Conj. Guaimbê]]</f>
        <v>0</v>
      </c>
      <c r="I7346" s="16"/>
      <c r="J7346" s="16"/>
      <c r="K7346" s="16"/>
      <c r="L7346" s="16"/>
      <c r="M7346" s="16"/>
      <c r="N7346" s="16"/>
      <c r="O7346" s="3">
        <f>IF(Tabela2025Horario[[#This Row],[Media Agregada Todas as Usinas]]*$Q$3265&gt;100%,100%,Tabela2025Horario[[#This Row],[Media Agregada Todas as Usinas]]*$Q$3265)</f>
        <v>0</v>
      </c>
    </row>
    <row r="7347" spans="1:15" x14ac:dyDescent="0.25">
      <c r="A7347" s="16">
        <f>Tabela2025Horario[[#This Row],[DataHora]]</f>
        <v>45964.041666666664</v>
      </c>
      <c r="B7347" s="17">
        <v>2026</v>
      </c>
      <c r="C7347" s="24">
        <f>Tabela2025Horario[[#This Row],[Mês]]</f>
        <v>11</v>
      </c>
      <c r="D7347" s="24">
        <f>Tabela2025Horario[[#This Row],[Dia]]</f>
        <v>3</v>
      </c>
      <c r="E7347" s="24">
        <f>Tabela2025Horario[[#This Row],[Hora]]</f>
        <v>1</v>
      </c>
      <c r="F7347" s="25">
        <f>Tabela2025Horario[[#This Row],[Conj. Castilho]]</f>
        <v>0</v>
      </c>
      <c r="G7347" s="25">
        <f>Tabela2025Horario[[#This Row],[Conj. Eol. Ventos Santa Eugênia]]</f>
        <v>0</v>
      </c>
      <c r="H7347" s="25">
        <f>Tabela2025Horario[[#This Row],[Conj. Guaimbê]]</f>
        <v>0</v>
      </c>
      <c r="I7347" s="16"/>
      <c r="J7347" s="16"/>
      <c r="K7347" s="16"/>
      <c r="L7347" s="16"/>
      <c r="M7347" s="16"/>
      <c r="N7347" s="16"/>
      <c r="O7347" s="3">
        <f>IF(Tabela2025Horario[[#This Row],[Media Agregada Todas as Usinas]]*$Q$3265&gt;100%,100%,Tabela2025Horario[[#This Row],[Media Agregada Todas as Usinas]]*$Q$3265)</f>
        <v>0</v>
      </c>
    </row>
    <row r="7348" spans="1:15" x14ac:dyDescent="0.25">
      <c r="A7348" s="16">
        <f>Tabela2025Horario[[#This Row],[DataHora]]</f>
        <v>45964.083333333336</v>
      </c>
      <c r="B7348" s="17">
        <v>2026</v>
      </c>
      <c r="C7348" s="24">
        <f>Tabela2025Horario[[#This Row],[Mês]]</f>
        <v>11</v>
      </c>
      <c r="D7348" s="24">
        <f>Tabela2025Horario[[#This Row],[Dia]]</f>
        <v>3</v>
      </c>
      <c r="E7348" s="24">
        <f>Tabela2025Horario[[#This Row],[Hora]]</f>
        <v>2</v>
      </c>
      <c r="F7348" s="25">
        <f>Tabela2025Horario[[#This Row],[Conj. Castilho]]</f>
        <v>0</v>
      </c>
      <c r="G7348" s="25">
        <f>Tabela2025Horario[[#This Row],[Conj. Eol. Ventos Santa Eugênia]]</f>
        <v>0</v>
      </c>
      <c r="H7348" s="25">
        <f>Tabela2025Horario[[#This Row],[Conj. Guaimbê]]</f>
        <v>0</v>
      </c>
      <c r="I7348" s="16"/>
      <c r="J7348" s="16"/>
      <c r="K7348" s="16"/>
      <c r="L7348" s="16"/>
      <c r="M7348" s="16"/>
      <c r="N7348" s="16"/>
      <c r="O7348" s="3">
        <f>IF(Tabela2025Horario[[#This Row],[Media Agregada Todas as Usinas]]*$Q$3265&gt;100%,100%,Tabela2025Horario[[#This Row],[Media Agregada Todas as Usinas]]*$Q$3265)</f>
        <v>0</v>
      </c>
    </row>
    <row r="7349" spans="1:15" x14ac:dyDescent="0.25">
      <c r="A7349" s="16">
        <f>Tabela2025Horario[[#This Row],[DataHora]]</f>
        <v>45964.125</v>
      </c>
      <c r="B7349" s="17">
        <v>2026</v>
      </c>
      <c r="C7349" s="24">
        <f>Tabela2025Horario[[#This Row],[Mês]]</f>
        <v>11</v>
      </c>
      <c r="D7349" s="24">
        <f>Tabela2025Horario[[#This Row],[Dia]]</f>
        <v>3</v>
      </c>
      <c r="E7349" s="24">
        <f>Tabela2025Horario[[#This Row],[Hora]]</f>
        <v>3</v>
      </c>
      <c r="F7349" s="25">
        <f>Tabela2025Horario[[#This Row],[Conj. Castilho]]</f>
        <v>0</v>
      </c>
      <c r="G7349" s="25">
        <f>Tabela2025Horario[[#This Row],[Conj. Eol. Ventos Santa Eugênia]]</f>
        <v>0</v>
      </c>
      <c r="H7349" s="25">
        <f>Tabela2025Horario[[#This Row],[Conj. Guaimbê]]</f>
        <v>0</v>
      </c>
      <c r="I7349" s="16"/>
      <c r="J7349" s="16"/>
      <c r="K7349" s="16"/>
      <c r="L7349" s="16"/>
      <c r="M7349" s="16"/>
      <c r="N7349" s="16"/>
      <c r="O7349" s="3">
        <f>IF(Tabela2025Horario[[#This Row],[Media Agregada Todas as Usinas]]*$Q$3265&gt;100%,100%,Tabela2025Horario[[#This Row],[Media Agregada Todas as Usinas]]*$Q$3265)</f>
        <v>0</v>
      </c>
    </row>
    <row r="7350" spans="1:15" x14ac:dyDescent="0.25">
      <c r="A7350" s="16">
        <f>Tabela2025Horario[[#This Row],[DataHora]]</f>
        <v>45964.166666666664</v>
      </c>
      <c r="B7350" s="17">
        <v>2026</v>
      </c>
      <c r="C7350" s="24">
        <f>Tabela2025Horario[[#This Row],[Mês]]</f>
        <v>11</v>
      </c>
      <c r="D7350" s="24">
        <f>Tabela2025Horario[[#This Row],[Dia]]</f>
        <v>3</v>
      </c>
      <c r="E7350" s="24">
        <f>Tabela2025Horario[[#This Row],[Hora]]</f>
        <v>4</v>
      </c>
      <c r="F7350" s="25">
        <f>Tabela2025Horario[[#This Row],[Conj. Castilho]]</f>
        <v>0</v>
      </c>
      <c r="G7350" s="25">
        <f>Tabela2025Horario[[#This Row],[Conj. Eol. Ventos Santa Eugênia]]</f>
        <v>0</v>
      </c>
      <c r="H7350" s="25">
        <f>Tabela2025Horario[[#This Row],[Conj. Guaimbê]]</f>
        <v>0</v>
      </c>
      <c r="I7350" s="16"/>
      <c r="J7350" s="16"/>
      <c r="K7350" s="16"/>
      <c r="L7350" s="16"/>
      <c r="M7350" s="16"/>
      <c r="N7350" s="16"/>
      <c r="O7350" s="3">
        <f>IF(Tabela2025Horario[[#This Row],[Media Agregada Todas as Usinas]]*$Q$3265&gt;100%,100%,Tabela2025Horario[[#This Row],[Media Agregada Todas as Usinas]]*$Q$3265)</f>
        <v>0</v>
      </c>
    </row>
    <row r="7351" spans="1:15" x14ac:dyDescent="0.25">
      <c r="A7351" s="16">
        <f>Tabela2025Horario[[#This Row],[DataHora]]</f>
        <v>45964.208333333336</v>
      </c>
      <c r="B7351" s="17">
        <v>2026</v>
      </c>
      <c r="C7351" s="24">
        <f>Tabela2025Horario[[#This Row],[Mês]]</f>
        <v>11</v>
      </c>
      <c r="D7351" s="24">
        <f>Tabela2025Horario[[#This Row],[Dia]]</f>
        <v>3</v>
      </c>
      <c r="E7351" s="24">
        <f>Tabela2025Horario[[#This Row],[Hora]]</f>
        <v>5</v>
      </c>
      <c r="F7351" s="25">
        <f>Tabela2025Horario[[#This Row],[Conj. Castilho]]</f>
        <v>0</v>
      </c>
      <c r="G7351" s="25">
        <f>Tabela2025Horario[[#This Row],[Conj. Eol. Ventos Santa Eugênia]]</f>
        <v>0</v>
      </c>
      <c r="H7351" s="25">
        <f>Tabela2025Horario[[#This Row],[Conj. Guaimbê]]</f>
        <v>0</v>
      </c>
      <c r="I7351" s="16"/>
      <c r="J7351" s="16"/>
      <c r="K7351" s="16"/>
      <c r="L7351" s="16"/>
      <c r="M7351" s="16"/>
      <c r="N7351" s="16"/>
      <c r="O7351" s="3">
        <f>IF(Tabela2025Horario[[#This Row],[Media Agregada Todas as Usinas]]*$Q$3265&gt;100%,100%,Tabela2025Horario[[#This Row],[Media Agregada Todas as Usinas]]*$Q$3265)</f>
        <v>0</v>
      </c>
    </row>
    <row r="7352" spans="1:15" x14ac:dyDescent="0.25">
      <c r="A7352" s="16">
        <f>Tabela2025Horario[[#This Row],[DataHora]]</f>
        <v>45964.25</v>
      </c>
      <c r="B7352" s="17">
        <v>2026</v>
      </c>
      <c r="C7352" s="24">
        <f>Tabela2025Horario[[#This Row],[Mês]]</f>
        <v>11</v>
      </c>
      <c r="D7352" s="24">
        <f>Tabela2025Horario[[#This Row],[Dia]]</f>
        <v>3</v>
      </c>
      <c r="E7352" s="24">
        <f>Tabela2025Horario[[#This Row],[Hora]]</f>
        <v>6</v>
      </c>
      <c r="F7352" s="25">
        <f>Tabela2025Horario[[#This Row],[Conj. Castilho]]</f>
        <v>0</v>
      </c>
      <c r="G7352" s="25">
        <f>Tabela2025Horario[[#This Row],[Conj. Eol. Ventos Santa Eugênia]]</f>
        <v>0</v>
      </c>
      <c r="H7352" s="25">
        <f>Tabela2025Horario[[#This Row],[Conj. Guaimbê]]</f>
        <v>0</v>
      </c>
      <c r="I7352" s="16"/>
      <c r="J7352" s="16"/>
      <c r="K7352" s="16"/>
      <c r="L7352" s="16"/>
      <c r="M7352" s="16"/>
      <c r="N7352" s="16"/>
      <c r="O7352" s="3">
        <f>IF(Tabela2025Horario[[#This Row],[Media Agregada Todas as Usinas]]*$Q$3265&gt;100%,100%,Tabela2025Horario[[#This Row],[Media Agregada Todas as Usinas]]*$Q$3265)</f>
        <v>0</v>
      </c>
    </row>
    <row r="7353" spans="1:15" x14ac:dyDescent="0.25">
      <c r="A7353" s="16">
        <f>Tabela2025Horario[[#This Row],[DataHora]]</f>
        <v>45964.291666666664</v>
      </c>
      <c r="B7353" s="17">
        <v>2026</v>
      </c>
      <c r="C7353" s="24">
        <f>Tabela2025Horario[[#This Row],[Mês]]</f>
        <v>11</v>
      </c>
      <c r="D7353" s="24">
        <f>Tabela2025Horario[[#This Row],[Dia]]</f>
        <v>3</v>
      </c>
      <c r="E7353" s="24">
        <f>Tabela2025Horario[[#This Row],[Hora]]</f>
        <v>7</v>
      </c>
      <c r="F7353" s="25">
        <f>Tabela2025Horario[[#This Row],[Conj. Castilho]]</f>
        <v>0</v>
      </c>
      <c r="G7353" s="25">
        <f>Tabela2025Horario[[#This Row],[Conj. Eol. Ventos Santa Eugênia]]</f>
        <v>0</v>
      </c>
      <c r="H7353" s="25">
        <f>Tabela2025Horario[[#This Row],[Conj. Guaimbê]]</f>
        <v>0</v>
      </c>
      <c r="I7353" s="16"/>
      <c r="J7353" s="16"/>
      <c r="K7353" s="16"/>
      <c r="L7353" s="16"/>
      <c r="M7353" s="16"/>
      <c r="N7353" s="16"/>
      <c r="O7353" s="3">
        <f>IF(Tabela2025Horario[[#This Row],[Media Agregada Todas as Usinas]]*$Q$3265&gt;100%,100%,Tabela2025Horario[[#This Row],[Media Agregada Todas as Usinas]]*$Q$3265)</f>
        <v>3.1814449179583502E-2</v>
      </c>
    </row>
    <row r="7354" spans="1:15" x14ac:dyDescent="0.25">
      <c r="A7354" s="16">
        <f>Tabela2025Horario[[#This Row],[DataHora]]</f>
        <v>45964.333333333336</v>
      </c>
      <c r="B7354" s="17">
        <v>2026</v>
      </c>
      <c r="C7354" s="24">
        <f>Tabela2025Horario[[#This Row],[Mês]]</f>
        <v>11</v>
      </c>
      <c r="D7354" s="24">
        <f>Tabela2025Horario[[#This Row],[Dia]]</f>
        <v>3</v>
      </c>
      <c r="E7354" s="24">
        <f>Tabela2025Horario[[#This Row],[Hora]]</f>
        <v>8</v>
      </c>
      <c r="F7354" s="25">
        <f>Tabela2025Horario[[#This Row],[Conj. Castilho]]</f>
        <v>0</v>
      </c>
      <c r="G7354" s="25">
        <f>Tabela2025Horario[[#This Row],[Conj. Eol. Ventos Santa Eugênia]]</f>
        <v>0</v>
      </c>
      <c r="H7354" s="25">
        <f>Tabela2025Horario[[#This Row],[Conj. Guaimbê]]</f>
        <v>0</v>
      </c>
      <c r="I7354" s="16"/>
      <c r="J7354" s="16"/>
      <c r="K7354" s="16"/>
      <c r="L7354" s="16"/>
      <c r="M7354" s="16"/>
      <c r="N7354" s="16"/>
      <c r="O7354" s="3">
        <f>IF(Tabela2025Horario[[#This Row],[Media Agregada Todas as Usinas]]*$Q$3265&gt;100%,100%,Tabela2025Horario[[#This Row],[Media Agregada Todas as Usinas]]*$Q$3265)</f>
        <v>0</v>
      </c>
    </row>
    <row r="7355" spans="1:15" x14ac:dyDescent="0.25">
      <c r="A7355" s="16">
        <f>Tabela2025Horario[[#This Row],[DataHora]]</f>
        <v>45964.375</v>
      </c>
      <c r="B7355" s="17">
        <v>2026</v>
      </c>
      <c r="C7355" s="24">
        <f>Tabela2025Horario[[#This Row],[Mês]]</f>
        <v>11</v>
      </c>
      <c r="D7355" s="24">
        <f>Tabela2025Horario[[#This Row],[Dia]]</f>
        <v>3</v>
      </c>
      <c r="E7355" s="24">
        <f>Tabela2025Horario[[#This Row],[Hora]]</f>
        <v>9</v>
      </c>
      <c r="F7355" s="25">
        <f>Tabela2025Horario[[#This Row],[Conj. Castilho]]</f>
        <v>0</v>
      </c>
      <c r="G7355" s="25">
        <f>Tabela2025Horario[[#This Row],[Conj. Eol. Ventos Santa Eugênia]]</f>
        <v>0</v>
      </c>
      <c r="H7355" s="25">
        <f>Tabela2025Horario[[#This Row],[Conj. Guaimbê]]</f>
        <v>0</v>
      </c>
      <c r="I7355" s="16"/>
      <c r="J7355" s="16"/>
      <c r="K7355" s="16"/>
      <c r="L7355" s="16"/>
      <c r="M7355" s="16"/>
      <c r="N7355" s="16"/>
      <c r="O7355" s="3">
        <f>IF(Tabela2025Horario[[#This Row],[Media Agregada Todas as Usinas]]*$Q$3265&gt;100%,100%,Tabela2025Horario[[#This Row],[Media Agregada Todas as Usinas]]*$Q$3265)</f>
        <v>0</v>
      </c>
    </row>
    <row r="7356" spans="1:15" x14ac:dyDescent="0.25">
      <c r="A7356" s="16">
        <f>Tabela2025Horario[[#This Row],[DataHora]]</f>
        <v>45964.416666666664</v>
      </c>
      <c r="B7356" s="17">
        <v>2026</v>
      </c>
      <c r="C7356" s="24">
        <f>Tabela2025Horario[[#This Row],[Mês]]</f>
        <v>11</v>
      </c>
      <c r="D7356" s="24">
        <f>Tabela2025Horario[[#This Row],[Dia]]</f>
        <v>3</v>
      </c>
      <c r="E7356" s="24">
        <f>Tabela2025Horario[[#This Row],[Hora]]</f>
        <v>10</v>
      </c>
      <c r="F7356" s="25">
        <f>Tabela2025Horario[[#This Row],[Conj. Castilho]]</f>
        <v>0</v>
      </c>
      <c r="G7356" s="25">
        <f>Tabela2025Horario[[#This Row],[Conj. Eol. Ventos Santa Eugênia]]</f>
        <v>0</v>
      </c>
      <c r="H7356" s="25">
        <f>Tabela2025Horario[[#This Row],[Conj. Guaimbê]]</f>
        <v>0</v>
      </c>
      <c r="I7356" s="16"/>
      <c r="J7356" s="16"/>
      <c r="K7356" s="16"/>
      <c r="L7356" s="16"/>
      <c r="M7356" s="16"/>
      <c r="N7356" s="16"/>
      <c r="O7356" s="3">
        <f>IF(Tabela2025Horario[[#This Row],[Media Agregada Todas as Usinas]]*$Q$3265&gt;100%,100%,Tabela2025Horario[[#This Row],[Media Agregada Todas as Usinas]]*$Q$3265)</f>
        <v>0</v>
      </c>
    </row>
    <row r="7357" spans="1:15" x14ac:dyDescent="0.25">
      <c r="A7357" s="16">
        <f>Tabela2025Horario[[#This Row],[DataHora]]</f>
        <v>45964.458333333336</v>
      </c>
      <c r="B7357" s="17">
        <v>2026</v>
      </c>
      <c r="C7357" s="24">
        <f>Tabela2025Horario[[#This Row],[Mês]]</f>
        <v>11</v>
      </c>
      <c r="D7357" s="24">
        <f>Tabela2025Horario[[#This Row],[Dia]]</f>
        <v>3</v>
      </c>
      <c r="E7357" s="24">
        <f>Tabela2025Horario[[#This Row],[Hora]]</f>
        <v>11</v>
      </c>
      <c r="F7357" s="25">
        <f>Tabela2025Horario[[#This Row],[Conj. Castilho]]</f>
        <v>0</v>
      </c>
      <c r="G7357" s="25">
        <f>Tabela2025Horario[[#This Row],[Conj. Eol. Ventos Santa Eugênia]]</f>
        <v>0</v>
      </c>
      <c r="H7357" s="25">
        <f>Tabela2025Horario[[#This Row],[Conj. Guaimbê]]</f>
        <v>0</v>
      </c>
      <c r="I7357" s="16"/>
      <c r="J7357" s="16"/>
      <c r="K7357" s="16"/>
      <c r="L7357" s="16"/>
      <c r="M7357" s="16"/>
      <c r="N7357" s="16"/>
      <c r="O7357" s="3">
        <f>IF(Tabela2025Horario[[#This Row],[Media Agregada Todas as Usinas]]*$Q$3265&gt;100%,100%,Tabela2025Horario[[#This Row],[Media Agregada Todas as Usinas]]*$Q$3265)</f>
        <v>0</v>
      </c>
    </row>
    <row r="7358" spans="1:15" x14ac:dyDescent="0.25">
      <c r="A7358" s="16">
        <f>Tabela2025Horario[[#This Row],[DataHora]]</f>
        <v>45964.5</v>
      </c>
      <c r="B7358" s="17">
        <v>2026</v>
      </c>
      <c r="C7358" s="24">
        <f>Tabela2025Horario[[#This Row],[Mês]]</f>
        <v>11</v>
      </c>
      <c r="D7358" s="24">
        <f>Tabela2025Horario[[#This Row],[Dia]]</f>
        <v>3</v>
      </c>
      <c r="E7358" s="24">
        <f>Tabela2025Horario[[#This Row],[Hora]]</f>
        <v>12</v>
      </c>
      <c r="F7358" s="25">
        <f>Tabela2025Horario[[#This Row],[Conj. Castilho]]</f>
        <v>0</v>
      </c>
      <c r="G7358" s="25">
        <f>Tabela2025Horario[[#This Row],[Conj. Eol. Ventos Santa Eugênia]]</f>
        <v>0</v>
      </c>
      <c r="H7358" s="25">
        <f>Tabela2025Horario[[#This Row],[Conj. Guaimbê]]</f>
        <v>0</v>
      </c>
      <c r="I7358" s="16"/>
      <c r="J7358" s="16"/>
      <c r="K7358" s="16"/>
      <c r="L7358" s="16"/>
      <c r="M7358" s="16"/>
      <c r="N7358" s="16"/>
      <c r="O7358" s="3">
        <f>IF(Tabela2025Horario[[#This Row],[Media Agregada Todas as Usinas]]*$Q$3265&gt;100%,100%,Tabela2025Horario[[#This Row],[Media Agregada Todas as Usinas]]*$Q$3265)</f>
        <v>0</v>
      </c>
    </row>
    <row r="7359" spans="1:15" x14ac:dyDescent="0.25">
      <c r="A7359" s="16">
        <f>Tabela2025Horario[[#This Row],[DataHora]]</f>
        <v>45964.541666666664</v>
      </c>
      <c r="B7359" s="17">
        <v>2026</v>
      </c>
      <c r="C7359" s="24">
        <f>Tabela2025Horario[[#This Row],[Mês]]</f>
        <v>11</v>
      </c>
      <c r="D7359" s="24">
        <f>Tabela2025Horario[[#This Row],[Dia]]</f>
        <v>3</v>
      </c>
      <c r="E7359" s="24">
        <f>Tabela2025Horario[[#This Row],[Hora]]</f>
        <v>13</v>
      </c>
      <c r="F7359" s="25">
        <f>Tabela2025Horario[[#This Row],[Conj. Castilho]]</f>
        <v>0</v>
      </c>
      <c r="G7359" s="25">
        <f>Tabela2025Horario[[#This Row],[Conj. Eol. Ventos Santa Eugênia]]</f>
        <v>0</v>
      </c>
      <c r="H7359" s="25">
        <f>Tabela2025Horario[[#This Row],[Conj. Guaimbê]]</f>
        <v>0</v>
      </c>
      <c r="I7359" s="16"/>
      <c r="J7359" s="16"/>
      <c r="K7359" s="16"/>
      <c r="L7359" s="16"/>
      <c r="M7359" s="16"/>
      <c r="N7359" s="16"/>
      <c r="O7359" s="3">
        <f>IF(Tabela2025Horario[[#This Row],[Media Agregada Todas as Usinas]]*$Q$3265&gt;100%,100%,Tabela2025Horario[[#This Row],[Media Agregada Todas as Usinas]]*$Q$3265)</f>
        <v>0</v>
      </c>
    </row>
    <row r="7360" spans="1:15" x14ac:dyDescent="0.25">
      <c r="A7360" s="16">
        <f>Tabela2025Horario[[#This Row],[DataHora]]</f>
        <v>45964.583333333336</v>
      </c>
      <c r="B7360" s="17">
        <v>2026</v>
      </c>
      <c r="C7360" s="24">
        <f>Tabela2025Horario[[#This Row],[Mês]]</f>
        <v>11</v>
      </c>
      <c r="D7360" s="24">
        <f>Tabela2025Horario[[#This Row],[Dia]]</f>
        <v>3</v>
      </c>
      <c r="E7360" s="24">
        <f>Tabela2025Horario[[#This Row],[Hora]]</f>
        <v>14</v>
      </c>
      <c r="F7360" s="25">
        <f>Tabela2025Horario[[#This Row],[Conj. Castilho]]</f>
        <v>0</v>
      </c>
      <c r="G7360" s="25">
        <f>Tabela2025Horario[[#This Row],[Conj. Eol. Ventos Santa Eugênia]]</f>
        <v>0</v>
      </c>
      <c r="H7360" s="25">
        <f>Tabela2025Horario[[#This Row],[Conj. Guaimbê]]</f>
        <v>0</v>
      </c>
      <c r="I7360" s="16"/>
      <c r="J7360" s="16"/>
      <c r="K7360" s="16"/>
      <c r="L7360" s="16"/>
      <c r="M7360" s="16"/>
      <c r="N7360" s="16"/>
      <c r="O7360" s="3">
        <f>IF(Tabela2025Horario[[#This Row],[Media Agregada Todas as Usinas]]*$Q$3265&gt;100%,100%,Tabela2025Horario[[#This Row],[Media Agregada Todas as Usinas]]*$Q$3265)</f>
        <v>0</v>
      </c>
    </row>
    <row r="7361" spans="1:15" x14ac:dyDescent="0.25">
      <c r="A7361" s="16">
        <f>Tabela2025Horario[[#This Row],[DataHora]]</f>
        <v>45964.625</v>
      </c>
      <c r="B7361" s="17">
        <v>2026</v>
      </c>
      <c r="C7361" s="24">
        <f>Tabela2025Horario[[#This Row],[Mês]]</f>
        <v>11</v>
      </c>
      <c r="D7361" s="24">
        <f>Tabela2025Horario[[#This Row],[Dia]]</f>
        <v>3</v>
      </c>
      <c r="E7361" s="24">
        <f>Tabela2025Horario[[#This Row],[Hora]]</f>
        <v>15</v>
      </c>
      <c r="F7361" s="25">
        <f>Tabela2025Horario[[#This Row],[Conj. Castilho]]</f>
        <v>0</v>
      </c>
      <c r="G7361" s="25">
        <f>Tabela2025Horario[[#This Row],[Conj. Eol. Ventos Santa Eugênia]]</f>
        <v>0</v>
      </c>
      <c r="H7361" s="25">
        <f>Tabela2025Horario[[#This Row],[Conj. Guaimbê]]</f>
        <v>0</v>
      </c>
      <c r="I7361" s="16"/>
      <c r="J7361" s="16"/>
      <c r="K7361" s="16"/>
      <c r="L7361" s="16"/>
      <c r="M7361" s="16"/>
      <c r="N7361" s="16"/>
      <c r="O7361" s="3">
        <f>IF(Tabela2025Horario[[#This Row],[Media Agregada Todas as Usinas]]*$Q$3265&gt;100%,100%,Tabela2025Horario[[#This Row],[Media Agregada Todas as Usinas]]*$Q$3265)</f>
        <v>0</v>
      </c>
    </row>
    <row r="7362" spans="1:15" x14ac:dyDescent="0.25">
      <c r="A7362" s="16">
        <f>Tabela2025Horario[[#This Row],[DataHora]]</f>
        <v>45964.666666666664</v>
      </c>
      <c r="B7362" s="17">
        <v>2026</v>
      </c>
      <c r="C7362" s="24">
        <f>Tabela2025Horario[[#This Row],[Mês]]</f>
        <v>11</v>
      </c>
      <c r="D7362" s="24">
        <f>Tabela2025Horario[[#This Row],[Dia]]</f>
        <v>3</v>
      </c>
      <c r="E7362" s="24">
        <f>Tabela2025Horario[[#This Row],[Hora]]</f>
        <v>16</v>
      </c>
      <c r="F7362" s="25">
        <f>Tabela2025Horario[[#This Row],[Conj. Castilho]]</f>
        <v>0</v>
      </c>
      <c r="G7362" s="25">
        <f>Tabela2025Horario[[#This Row],[Conj. Eol. Ventos Santa Eugênia]]</f>
        <v>0</v>
      </c>
      <c r="H7362" s="25">
        <f>Tabela2025Horario[[#This Row],[Conj. Guaimbê]]</f>
        <v>0</v>
      </c>
      <c r="I7362" s="16"/>
      <c r="J7362" s="16"/>
      <c r="K7362" s="16"/>
      <c r="L7362" s="16"/>
      <c r="M7362" s="16"/>
      <c r="N7362" s="16"/>
      <c r="O7362" s="3">
        <f>IF(Tabela2025Horario[[#This Row],[Media Agregada Todas as Usinas]]*$Q$3265&gt;100%,100%,Tabela2025Horario[[#This Row],[Media Agregada Todas as Usinas]]*$Q$3265)</f>
        <v>0</v>
      </c>
    </row>
    <row r="7363" spans="1:15" x14ac:dyDescent="0.25">
      <c r="A7363" s="16">
        <f>Tabela2025Horario[[#This Row],[DataHora]]</f>
        <v>45964.708333333336</v>
      </c>
      <c r="B7363" s="17">
        <v>2026</v>
      </c>
      <c r="C7363" s="24">
        <f>Tabela2025Horario[[#This Row],[Mês]]</f>
        <v>11</v>
      </c>
      <c r="D7363" s="24">
        <f>Tabela2025Horario[[#This Row],[Dia]]</f>
        <v>3</v>
      </c>
      <c r="E7363" s="24">
        <f>Tabela2025Horario[[#This Row],[Hora]]</f>
        <v>17</v>
      </c>
      <c r="F7363" s="25">
        <f>Tabela2025Horario[[#This Row],[Conj. Castilho]]</f>
        <v>0</v>
      </c>
      <c r="G7363" s="25">
        <f>Tabela2025Horario[[#This Row],[Conj. Eol. Ventos Santa Eugênia]]</f>
        <v>0</v>
      </c>
      <c r="H7363" s="25">
        <f>Tabela2025Horario[[#This Row],[Conj. Guaimbê]]</f>
        <v>0</v>
      </c>
      <c r="I7363" s="16"/>
      <c r="J7363" s="16"/>
      <c r="K7363" s="16"/>
      <c r="L7363" s="16"/>
      <c r="M7363" s="16"/>
      <c r="N7363" s="16"/>
      <c r="O7363" s="3">
        <f>IF(Tabela2025Horario[[#This Row],[Media Agregada Todas as Usinas]]*$Q$3265&gt;100%,100%,Tabela2025Horario[[#This Row],[Media Agregada Todas as Usinas]]*$Q$3265)</f>
        <v>0</v>
      </c>
    </row>
    <row r="7364" spans="1:15" x14ac:dyDescent="0.25">
      <c r="A7364" s="16">
        <f>Tabela2025Horario[[#This Row],[DataHora]]</f>
        <v>45964.75</v>
      </c>
      <c r="B7364" s="17">
        <v>2026</v>
      </c>
      <c r="C7364" s="24">
        <f>Tabela2025Horario[[#This Row],[Mês]]</f>
        <v>11</v>
      </c>
      <c r="D7364" s="24">
        <f>Tabela2025Horario[[#This Row],[Dia]]</f>
        <v>3</v>
      </c>
      <c r="E7364" s="24">
        <f>Tabela2025Horario[[#This Row],[Hora]]</f>
        <v>18</v>
      </c>
      <c r="F7364" s="25">
        <f>Tabela2025Horario[[#This Row],[Conj. Castilho]]</f>
        <v>0</v>
      </c>
      <c r="G7364" s="25">
        <f>Tabela2025Horario[[#This Row],[Conj. Eol. Ventos Santa Eugênia]]</f>
        <v>0</v>
      </c>
      <c r="H7364" s="25">
        <f>Tabela2025Horario[[#This Row],[Conj. Guaimbê]]</f>
        <v>0</v>
      </c>
      <c r="I7364" s="16"/>
      <c r="J7364" s="16"/>
      <c r="K7364" s="16"/>
      <c r="L7364" s="16"/>
      <c r="M7364" s="16"/>
      <c r="N7364" s="16"/>
      <c r="O7364" s="3">
        <f>IF(Tabela2025Horario[[#This Row],[Media Agregada Todas as Usinas]]*$Q$3265&gt;100%,100%,Tabela2025Horario[[#This Row],[Media Agregada Todas as Usinas]]*$Q$3265)</f>
        <v>0</v>
      </c>
    </row>
    <row r="7365" spans="1:15" x14ac:dyDescent="0.25">
      <c r="A7365" s="16">
        <f>Tabela2025Horario[[#This Row],[DataHora]]</f>
        <v>45964.791666666664</v>
      </c>
      <c r="B7365" s="17">
        <v>2026</v>
      </c>
      <c r="C7365" s="24">
        <f>Tabela2025Horario[[#This Row],[Mês]]</f>
        <v>11</v>
      </c>
      <c r="D7365" s="24">
        <f>Tabela2025Horario[[#This Row],[Dia]]</f>
        <v>3</v>
      </c>
      <c r="E7365" s="24">
        <f>Tabela2025Horario[[#This Row],[Hora]]</f>
        <v>19</v>
      </c>
      <c r="F7365" s="25">
        <f>Tabela2025Horario[[#This Row],[Conj. Castilho]]</f>
        <v>0</v>
      </c>
      <c r="G7365" s="25">
        <f>Tabela2025Horario[[#This Row],[Conj. Eol. Ventos Santa Eugênia]]</f>
        <v>0</v>
      </c>
      <c r="H7365" s="25">
        <f>Tabela2025Horario[[#This Row],[Conj. Guaimbê]]</f>
        <v>0</v>
      </c>
      <c r="I7365" s="16"/>
      <c r="J7365" s="16"/>
      <c r="K7365" s="16"/>
      <c r="L7365" s="16"/>
      <c r="M7365" s="16"/>
      <c r="N7365" s="16"/>
      <c r="O7365" s="3">
        <f>IF(Tabela2025Horario[[#This Row],[Media Agregada Todas as Usinas]]*$Q$3265&gt;100%,100%,Tabela2025Horario[[#This Row],[Media Agregada Todas as Usinas]]*$Q$3265)</f>
        <v>0</v>
      </c>
    </row>
    <row r="7366" spans="1:15" x14ac:dyDescent="0.25">
      <c r="A7366" s="16">
        <f>Tabela2025Horario[[#This Row],[DataHora]]</f>
        <v>45964.833333333336</v>
      </c>
      <c r="B7366" s="17">
        <v>2026</v>
      </c>
      <c r="C7366" s="24">
        <f>Tabela2025Horario[[#This Row],[Mês]]</f>
        <v>11</v>
      </c>
      <c r="D7366" s="24">
        <f>Tabela2025Horario[[#This Row],[Dia]]</f>
        <v>3</v>
      </c>
      <c r="E7366" s="24">
        <f>Tabela2025Horario[[#This Row],[Hora]]</f>
        <v>20</v>
      </c>
      <c r="F7366" s="25">
        <f>Tabela2025Horario[[#This Row],[Conj. Castilho]]</f>
        <v>0</v>
      </c>
      <c r="G7366" s="25">
        <f>Tabela2025Horario[[#This Row],[Conj. Eol. Ventos Santa Eugênia]]</f>
        <v>0</v>
      </c>
      <c r="H7366" s="25">
        <f>Tabela2025Horario[[#This Row],[Conj. Guaimbê]]</f>
        <v>0</v>
      </c>
      <c r="I7366" s="16"/>
      <c r="J7366" s="16"/>
      <c r="K7366" s="16"/>
      <c r="L7366" s="16"/>
      <c r="M7366" s="16"/>
      <c r="N7366" s="16"/>
      <c r="O7366" s="3">
        <f>IF(Tabela2025Horario[[#This Row],[Media Agregada Todas as Usinas]]*$Q$3265&gt;100%,100%,Tabela2025Horario[[#This Row],[Media Agregada Todas as Usinas]]*$Q$3265)</f>
        <v>0</v>
      </c>
    </row>
    <row r="7367" spans="1:15" x14ac:dyDescent="0.25">
      <c r="A7367" s="16">
        <f>Tabela2025Horario[[#This Row],[DataHora]]</f>
        <v>45964.875</v>
      </c>
      <c r="B7367" s="17">
        <v>2026</v>
      </c>
      <c r="C7367" s="24">
        <f>Tabela2025Horario[[#This Row],[Mês]]</f>
        <v>11</v>
      </c>
      <c r="D7367" s="24">
        <f>Tabela2025Horario[[#This Row],[Dia]]</f>
        <v>3</v>
      </c>
      <c r="E7367" s="24">
        <f>Tabela2025Horario[[#This Row],[Hora]]</f>
        <v>21</v>
      </c>
      <c r="F7367" s="25">
        <f>Tabela2025Horario[[#This Row],[Conj. Castilho]]</f>
        <v>0</v>
      </c>
      <c r="G7367" s="25">
        <f>Tabela2025Horario[[#This Row],[Conj. Eol. Ventos Santa Eugênia]]</f>
        <v>0</v>
      </c>
      <c r="H7367" s="25">
        <f>Tabela2025Horario[[#This Row],[Conj. Guaimbê]]</f>
        <v>0</v>
      </c>
      <c r="I7367" s="16"/>
      <c r="J7367" s="16"/>
      <c r="K7367" s="16"/>
      <c r="L7367" s="16"/>
      <c r="M7367" s="16"/>
      <c r="N7367" s="16"/>
      <c r="O7367" s="3">
        <f>IF(Tabela2025Horario[[#This Row],[Media Agregada Todas as Usinas]]*$Q$3265&gt;100%,100%,Tabela2025Horario[[#This Row],[Media Agregada Todas as Usinas]]*$Q$3265)</f>
        <v>0</v>
      </c>
    </row>
    <row r="7368" spans="1:15" x14ac:dyDescent="0.25">
      <c r="A7368" s="16">
        <f>Tabela2025Horario[[#This Row],[DataHora]]</f>
        <v>45964.916666666664</v>
      </c>
      <c r="B7368" s="17">
        <v>2026</v>
      </c>
      <c r="C7368" s="24">
        <f>Tabela2025Horario[[#This Row],[Mês]]</f>
        <v>11</v>
      </c>
      <c r="D7368" s="24">
        <f>Tabela2025Horario[[#This Row],[Dia]]</f>
        <v>3</v>
      </c>
      <c r="E7368" s="24">
        <f>Tabela2025Horario[[#This Row],[Hora]]</f>
        <v>22</v>
      </c>
      <c r="F7368" s="25">
        <f>Tabela2025Horario[[#This Row],[Conj. Castilho]]</f>
        <v>0</v>
      </c>
      <c r="G7368" s="25">
        <f>Tabela2025Horario[[#This Row],[Conj. Eol. Ventos Santa Eugênia]]</f>
        <v>0</v>
      </c>
      <c r="H7368" s="25">
        <f>Tabela2025Horario[[#This Row],[Conj. Guaimbê]]</f>
        <v>0</v>
      </c>
      <c r="I7368" s="16"/>
      <c r="J7368" s="16"/>
      <c r="K7368" s="16"/>
      <c r="L7368" s="16"/>
      <c r="M7368" s="16"/>
      <c r="N7368" s="16"/>
      <c r="O7368" s="3">
        <f>IF(Tabela2025Horario[[#This Row],[Media Agregada Todas as Usinas]]*$Q$3265&gt;100%,100%,Tabela2025Horario[[#This Row],[Media Agregada Todas as Usinas]]*$Q$3265)</f>
        <v>0</v>
      </c>
    </row>
    <row r="7369" spans="1:15" x14ac:dyDescent="0.25">
      <c r="A7369" s="16">
        <f>Tabela2025Horario[[#This Row],[DataHora]]</f>
        <v>45964.958333333336</v>
      </c>
      <c r="B7369" s="17">
        <v>2026</v>
      </c>
      <c r="C7369" s="24">
        <f>Tabela2025Horario[[#This Row],[Mês]]</f>
        <v>11</v>
      </c>
      <c r="D7369" s="24">
        <f>Tabela2025Horario[[#This Row],[Dia]]</f>
        <v>3</v>
      </c>
      <c r="E7369" s="24">
        <f>Tabela2025Horario[[#This Row],[Hora]]</f>
        <v>23</v>
      </c>
      <c r="F7369" s="25">
        <f>Tabela2025Horario[[#This Row],[Conj. Castilho]]</f>
        <v>0</v>
      </c>
      <c r="G7369" s="25">
        <f>Tabela2025Horario[[#This Row],[Conj. Eol. Ventos Santa Eugênia]]</f>
        <v>0</v>
      </c>
      <c r="H7369" s="25">
        <f>Tabela2025Horario[[#This Row],[Conj. Guaimbê]]</f>
        <v>0</v>
      </c>
      <c r="I7369" s="16"/>
      <c r="J7369" s="16"/>
      <c r="K7369" s="16"/>
      <c r="L7369" s="16"/>
      <c r="M7369" s="16"/>
      <c r="N7369" s="16"/>
      <c r="O7369" s="3">
        <f>IF(Tabela2025Horario[[#This Row],[Media Agregada Todas as Usinas]]*$Q$3265&gt;100%,100%,Tabela2025Horario[[#This Row],[Media Agregada Todas as Usinas]]*$Q$3265)</f>
        <v>0</v>
      </c>
    </row>
    <row r="7370" spans="1:15" x14ac:dyDescent="0.25">
      <c r="A7370" s="16">
        <f>Tabela2025Horario[[#This Row],[DataHora]]</f>
        <v>45965</v>
      </c>
      <c r="B7370" s="17">
        <v>2026</v>
      </c>
      <c r="C7370" s="24">
        <f>Tabela2025Horario[[#This Row],[Mês]]</f>
        <v>11</v>
      </c>
      <c r="D7370" s="24">
        <f>Tabela2025Horario[[#This Row],[Dia]]</f>
        <v>4</v>
      </c>
      <c r="E7370" s="24">
        <f>Tabela2025Horario[[#This Row],[Hora]]</f>
        <v>0</v>
      </c>
      <c r="F7370" s="25">
        <f>Tabela2025Horario[[#This Row],[Conj. Castilho]]</f>
        <v>0</v>
      </c>
      <c r="G7370" s="25">
        <f>Tabela2025Horario[[#This Row],[Conj. Eol. Ventos Santa Eugênia]]</f>
        <v>0</v>
      </c>
      <c r="H7370" s="25">
        <f>Tabela2025Horario[[#This Row],[Conj. Guaimbê]]</f>
        <v>0</v>
      </c>
      <c r="I7370" s="16"/>
      <c r="J7370" s="16"/>
      <c r="K7370" s="16"/>
      <c r="L7370" s="16"/>
      <c r="M7370" s="16"/>
      <c r="N7370" s="16"/>
      <c r="O7370" s="3">
        <f>IF(Tabela2025Horario[[#This Row],[Media Agregada Todas as Usinas]]*$Q$3265&gt;100%,100%,Tabela2025Horario[[#This Row],[Media Agregada Todas as Usinas]]*$Q$3265)</f>
        <v>0</v>
      </c>
    </row>
    <row r="7371" spans="1:15" x14ac:dyDescent="0.25">
      <c r="A7371" s="16">
        <f>Tabela2025Horario[[#This Row],[DataHora]]</f>
        <v>45965.041666666664</v>
      </c>
      <c r="B7371" s="17">
        <v>2026</v>
      </c>
      <c r="C7371" s="24">
        <f>Tabela2025Horario[[#This Row],[Mês]]</f>
        <v>11</v>
      </c>
      <c r="D7371" s="24">
        <f>Tabela2025Horario[[#This Row],[Dia]]</f>
        <v>4</v>
      </c>
      <c r="E7371" s="24">
        <f>Tabela2025Horario[[#This Row],[Hora]]</f>
        <v>1</v>
      </c>
      <c r="F7371" s="25">
        <f>Tabela2025Horario[[#This Row],[Conj. Castilho]]</f>
        <v>0</v>
      </c>
      <c r="G7371" s="25">
        <f>Tabela2025Horario[[#This Row],[Conj. Eol. Ventos Santa Eugênia]]</f>
        <v>0</v>
      </c>
      <c r="H7371" s="25">
        <f>Tabela2025Horario[[#This Row],[Conj. Guaimbê]]</f>
        <v>0</v>
      </c>
      <c r="I7371" s="16"/>
      <c r="J7371" s="16"/>
      <c r="K7371" s="16"/>
      <c r="L7371" s="16"/>
      <c r="M7371" s="16"/>
      <c r="N7371" s="16"/>
      <c r="O7371" s="3">
        <f>IF(Tabela2025Horario[[#This Row],[Media Agregada Todas as Usinas]]*$Q$3265&gt;100%,100%,Tabela2025Horario[[#This Row],[Media Agregada Todas as Usinas]]*$Q$3265)</f>
        <v>0</v>
      </c>
    </row>
    <row r="7372" spans="1:15" x14ac:dyDescent="0.25">
      <c r="A7372" s="16">
        <f>Tabela2025Horario[[#This Row],[DataHora]]</f>
        <v>45965.083333333336</v>
      </c>
      <c r="B7372" s="17">
        <v>2026</v>
      </c>
      <c r="C7372" s="24">
        <f>Tabela2025Horario[[#This Row],[Mês]]</f>
        <v>11</v>
      </c>
      <c r="D7372" s="24">
        <f>Tabela2025Horario[[#This Row],[Dia]]</f>
        <v>4</v>
      </c>
      <c r="E7372" s="24">
        <f>Tabela2025Horario[[#This Row],[Hora]]</f>
        <v>2</v>
      </c>
      <c r="F7372" s="25">
        <f>Tabela2025Horario[[#This Row],[Conj. Castilho]]</f>
        <v>0</v>
      </c>
      <c r="G7372" s="25">
        <f>Tabela2025Horario[[#This Row],[Conj. Eol. Ventos Santa Eugênia]]</f>
        <v>0</v>
      </c>
      <c r="H7372" s="25">
        <f>Tabela2025Horario[[#This Row],[Conj. Guaimbê]]</f>
        <v>0</v>
      </c>
      <c r="I7372" s="16"/>
      <c r="J7372" s="16"/>
      <c r="K7372" s="16"/>
      <c r="L7372" s="16"/>
      <c r="M7372" s="16"/>
      <c r="N7372" s="16"/>
      <c r="O7372" s="3">
        <f>IF(Tabela2025Horario[[#This Row],[Media Agregada Todas as Usinas]]*$Q$3265&gt;100%,100%,Tabela2025Horario[[#This Row],[Media Agregada Todas as Usinas]]*$Q$3265)</f>
        <v>0</v>
      </c>
    </row>
    <row r="7373" spans="1:15" x14ac:dyDescent="0.25">
      <c r="A7373" s="16">
        <f>Tabela2025Horario[[#This Row],[DataHora]]</f>
        <v>45965.125</v>
      </c>
      <c r="B7373" s="17">
        <v>2026</v>
      </c>
      <c r="C7373" s="24">
        <f>Tabela2025Horario[[#This Row],[Mês]]</f>
        <v>11</v>
      </c>
      <c r="D7373" s="24">
        <f>Tabela2025Horario[[#This Row],[Dia]]</f>
        <v>4</v>
      </c>
      <c r="E7373" s="24">
        <f>Tabela2025Horario[[#This Row],[Hora]]</f>
        <v>3</v>
      </c>
      <c r="F7373" s="25">
        <f>Tabela2025Horario[[#This Row],[Conj. Castilho]]</f>
        <v>0</v>
      </c>
      <c r="G7373" s="25">
        <f>Tabela2025Horario[[#This Row],[Conj. Eol. Ventos Santa Eugênia]]</f>
        <v>0</v>
      </c>
      <c r="H7373" s="25">
        <f>Tabela2025Horario[[#This Row],[Conj. Guaimbê]]</f>
        <v>0</v>
      </c>
      <c r="I7373" s="16"/>
      <c r="J7373" s="16"/>
      <c r="K7373" s="16"/>
      <c r="L7373" s="16"/>
      <c r="M7373" s="16"/>
      <c r="N7373" s="16"/>
      <c r="O7373" s="3">
        <f>IF(Tabela2025Horario[[#This Row],[Media Agregada Todas as Usinas]]*$Q$3265&gt;100%,100%,Tabela2025Horario[[#This Row],[Media Agregada Todas as Usinas]]*$Q$3265)</f>
        <v>0</v>
      </c>
    </row>
    <row r="7374" spans="1:15" x14ac:dyDescent="0.25">
      <c r="A7374" s="16">
        <f>Tabela2025Horario[[#This Row],[DataHora]]</f>
        <v>45965.166666666664</v>
      </c>
      <c r="B7374" s="17">
        <v>2026</v>
      </c>
      <c r="C7374" s="24">
        <f>Tabela2025Horario[[#This Row],[Mês]]</f>
        <v>11</v>
      </c>
      <c r="D7374" s="24">
        <f>Tabela2025Horario[[#This Row],[Dia]]</f>
        <v>4</v>
      </c>
      <c r="E7374" s="24">
        <f>Tabela2025Horario[[#This Row],[Hora]]</f>
        <v>4</v>
      </c>
      <c r="F7374" s="25">
        <f>Tabela2025Horario[[#This Row],[Conj. Castilho]]</f>
        <v>0</v>
      </c>
      <c r="G7374" s="25">
        <f>Tabela2025Horario[[#This Row],[Conj. Eol. Ventos Santa Eugênia]]</f>
        <v>0</v>
      </c>
      <c r="H7374" s="25">
        <f>Tabela2025Horario[[#This Row],[Conj. Guaimbê]]</f>
        <v>0</v>
      </c>
      <c r="I7374" s="16"/>
      <c r="J7374" s="16"/>
      <c r="K7374" s="16"/>
      <c r="L7374" s="16"/>
      <c r="M7374" s="16"/>
      <c r="N7374" s="16"/>
      <c r="O7374" s="3">
        <f>IF(Tabela2025Horario[[#This Row],[Media Agregada Todas as Usinas]]*$Q$3265&gt;100%,100%,Tabela2025Horario[[#This Row],[Media Agregada Todas as Usinas]]*$Q$3265)</f>
        <v>0</v>
      </c>
    </row>
    <row r="7375" spans="1:15" x14ac:dyDescent="0.25">
      <c r="A7375" s="16">
        <f>Tabela2025Horario[[#This Row],[DataHora]]</f>
        <v>45965.208333333336</v>
      </c>
      <c r="B7375" s="17">
        <v>2026</v>
      </c>
      <c r="C7375" s="24">
        <f>Tabela2025Horario[[#This Row],[Mês]]</f>
        <v>11</v>
      </c>
      <c r="D7375" s="24">
        <f>Tabela2025Horario[[#This Row],[Dia]]</f>
        <v>4</v>
      </c>
      <c r="E7375" s="24">
        <f>Tabela2025Horario[[#This Row],[Hora]]</f>
        <v>5</v>
      </c>
      <c r="F7375" s="25">
        <f>Tabela2025Horario[[#This Row],[Conj. Castilho]]</f>
        <v>0</v>
      </c>
      <c r="G7375" s="25">
        <f>Tabela2025Horario[[#This Row],[Conj. Eol. Ventos Santa Eugênia]]</f>
        <v>0</v>
      </c>
      <c r="H7375" s="25">
        <f>Tabela2025Horario[[#This Row],[Conj. Guaimbê]]</f>
        <v>0</v>
      </c>
      <c r="I7375" s="16"/>
      <c r="J7375" s="16"/>
      <c r="K7375" s="16"/>
      <c r="L7375" s="16"/>
      <c r="M7375" s="16"/>
      <c r="N7375" s="16"/>
      <c r="O7375" s="3">
        <f>IF(Tabela2025Horario[[#This Row],[Media Agregada Todas as Usinas]]*$Q$3265&gt;100%,100%,Tabela2025Horario[[#This Row],[Media Agregada Todas as Usinas]]*$Q$3265)</f>
        <v>0</v>
      </c>
    </row>
    <row r="7376" spans="1:15" x14ac:dyDescent="0.25">
      <c r="A7376" s="16">
        <f>Tabela2025Horario[[#This Row],[DataHora]]</f>
        <v>45965.25</v>
      </c>
      <c r="B7376" s="17">
        <v>2026</v>
      </c>
      <c r="C7376" s="24">
        <f>Tabela2025Horario[[#This Row],[Mês]]</f>
        <v>11</v>
      </c>
      <c r="D7376" s="24">
        <f>Tabela2025Horario[[#This Row],[Dia]]</f>
        <v>4</v>
      </c>
      <c r="E7376" s="24">
        <f>Tabela2025Horario[[#This Row],[Hora]]</f>
        <v>6</v>
      </c>
      <c r="F7376" s="25">
        <f>Tabela2025Horario[[#This Row],[Conj. Castilho]]</f>
        <v>0</v>
      </c>
      <c r="G7376" s="25">
        <f>Tabela2025Horario[[#This Row],[Conj. Eol. Ventos Santa Eugênia]]</f>
        <v>0</v>
      </c>
      <c r="H7376" s="25">
        <f>Tabela2025Horario[[#This Row],[Conj. Guaimbê]]</f>
        <v>0</v>
      </c>
      <c r="I7376" s="16"/>
      <c r="J7376" s="16"/>
      <c r="K7376" s="16"/>
      <c r="L7376" s="16"/>
      <c r="M7376" s="16"/>
      <c r="N7376" s="16"/>
      <c r="O7376" s="3">
        <f>IF(Tabela2025Horario[[#This Row],[Media Agregada Todas as Usinas]]*$Q$3265&gt;100%,100%,Tabela2025Horario[[#This Row],[Media Agregada Todas as Usinas]]*$Q$3265)</f>
        <v>2.2992290285055322E-2</v>
      </c>
    </row>
    <row r="7377" spans="1:15" x14ac:dyDescent="0.25">
      <c r="A7377" s="16">
        <f>Tabela2025Horario[[#This Row],[DataHora]]</f>
        <v>45965.291666666664</v>
      </c>
      <c r="B7377" s="17">
        <v>2026</v>
      </c>
      <c r="C7377" s="24">
        <f>Tabela2025Horario[[#This Row],[Mês]]</f>
        <v>11</v>
      </c>
      <c r="D7377" s="24">
        <f>Tabela2025Horario[[#This Row],[Dia]]</f>
        <v>4</v>
      </c>
      <c r="E7377" s="24">
        <f>Tabela2025Horario[[#This Row],[Hora]]</f>
        <v>7</v>
      </c>
      <c r="F7377" s="25">
        <f>Tabela2025Horario[[#This Row],[Conj. Castilho]]</f>
        <v>0.21116067872292671</v>
      </c>
      <c r="G7377" s="25">
        <f>Tabela2025Horario[[#This Row],[Conj. Eol. Ventos Santa Eugênia]]</f>
        <v>0</v>
      </c>
      <c r="H7377" s="25">
        <f>Tabela2025Horario[[#This Row],[Conj. Guaimbê]]</f>
        <v>0</v>
      </c>
      <c r="I7377" s="16"/>
      <c r="J7377" s="16"/>
      <c r="K7377" s="16"/>
      <c r="L7377" s="16"/>
      <c r="M7377" s="16"/>
      <c r="N7377" s="16"/>
      <c r="O7377" s="3">
        <f>IF(Tabela2025Horario[[#This Row],[Media Agregada Todas as Usinas]]*$Q$3265&gt;100%,100%,Tabela2025Horario[[#This Row],[Media Agregada Todas as Usinas]]*$Q$3265)</f>
        <v>0.19324996624236196</v>
      </c>
    </row>
    <row r="7378" spans="1:15" x14ac:dyDescent="0.25">
      <c r="A7378" s="16">
        <f>Tabela2025Horario[[#This Row],[DataHora]]</f>
        <v>45965.333333333336</v>
      </c>
      <c r="B7378" s="17">
        <v>2026</v>
      </c>
      <c r="C7378" s="24">
        <f>Tabela2025Horario[[#This Row],[Mês]]</f>
        <v>11</v>
      </c>
      <c r="D7378" s="24">
        <f>Tabela2025Horario[[#This Row],[Dia]]</f>
        <v>4</v>
      </c>
      <c r="E7378" s="24">
        <f>Tabela2025Horario[[#This Row],[Hora]]</f>
        <v>8</v>
      </c>
      <c r="F7378" s="25">
        <f>Tabela2025Horario[[#This Row],[Conj. Castilho]]</f>
        <v>0.14512543570530911</v>
      </c>
      <c r="G7378" s="25">
        <f>Tabela2025Horario[[#This Row],[Conj. Eol. Ventos Santa Eugênia]]</f>
        <v>0</v>
      </c>
      <c r="H7378" s="25">
        <f>Tabela2025Horario[[#This Row],[Conj. Guaimbê]]</f>
        <v>6.8394775036284494E-2</v>
      </c>
      <c r="I7378" s="16"/>
      <c r="J7378" s="16"/>
      <c r="K7378" s="16"/>
      <c r="L7378" s="16"/>
      <c r="M7378" s="16"/>
      <c r="N7378" s="16"/>
      <c r="O7378" s="3">
        <f>IF(Tabela2025Horario[[#This Row],[Media Agregada Todas as Usinas]]*$Q$3265&gt;100%,100%,Tabela2025Horario[[#This Row],[Media Agregada Todas as Usinas]]*$Q$3265)</f>
        <v>0.33154934164792887</v>
      </c>
    </row>
    <row r="7379" spans="1:15" x14ac:dyDescent="0.25">
      <c r="A7379" s="16">
        <f>Tabela2025Horario[[#This Row],[DataHora]]</f>
        <v>45965.375</v>
      </c>
      <c r="B7379" s="17">
        <v>2026</v>
      </c>
      <c r="C7379" s="24">
        <f>Tabela2025Horario[[#This Row],[Mês]]</f>
        <v>11</v>
      </c>
      <c r="D7379" s="24">
        <f>Tabela2025Horario[[#This Row],[Dia]]</f>
        <v>4</v>
      </c>
      <c r="E7379" s="24">
        <f>Tabela2025Horario[[#This Row],[Hora]]</f>
        <v>9</v>
      </c>
      <c r="F7379" s="25">
        <f>Tabela2025Horario[[#This Row],[Conj. Castilho]]</f>
        <v>0.32854849178272155</v>
      </c>
      <c r="G7379" s="25">
        <f>Tabela2025Horario[[#This Row],[Conj. Eol. Ventos Santa Eugênia]]</f>
        <v>0</v>
      </c>
      <c r="H7379" s="25">
        <f>Tabela2025Horario[[#This Row],[Conj. Guaimbê]]</f>
        <v>0.28937395080576167</v>
      </c>
      <c r="I7379" s="16"/>
      <c r="J7379" s="16"/>
      <c r="K7379" s="16"/>
      <c r="L7379" s="16"/>
      <c r="M7379" s="16"/>
      <c r="N7379" s="16"/>
      <c r="O7379" s="3">
        <f>IF(Tabela2025Horario[[#This Row],[Media Agregada Todas as Usinas]]*$Q$3265&gt;100%,100%,Tabela2025Horario[[#This Row],[Media Agregada Todas as Usinas]]*$Q$3265)</f>
        <v>1</v>
      </c>
    </row>
    <row r="7380" spans="1:15" x14ac:dyDescent="0.25">
      <c r="A7380" s="16">
        <f>Tabela2025Horario[[#This Row],[DataHora]]</f>
        <v>45965.416666666664</v>
      </c>
      <c r="B7380" s="17">
        <v>2026</v>
      </c>
      <c r="C7380" s="24">
        <f>Tabela2025Horario[[#This Row],[Mês]]</f>
        <v>11</v>
      </c>
      <c r="D7380" s="24">
        <f>Tabela2025Horario[[#This Row],[Dia]]</f>
        <v>4</v>
      </c>
      <c r="E7380" s="24">
        <f>Tabela2025Horario[[#This Row],[Hora]]</f>
        <v>10</v>
      </c>
      <c r="F7380" s="25">
        <f>Tabela2025Horario[[#This Row],[Conj. Castilho]]</f>
        <v>0.34261260624314349</v>
      </c>
      <c r="G7380" s="25">
        <f>Tabela2025Horario[[#This Row],[Conj. Eol. Ventos Santa Eugênia]]</f>
        <v>0</v>
      </c>
      <c r="H7380" s="25">
        <f>Tabela2025Horario[[#This Row],[Conj. Guaimbê]]</f>
        <v>0.35116373560522252</v>
      </c>
      <c r="I7380" s="16"/>
      <c r="J7380" s="16"/>
      <c r="K7380" s="16"/>
      <c r="L7380" s="16"/>
      <c r="M7380" s="16"/>
      <c r="N7380" s="16"/>
      <c r="O7380" s="3">
        <f>IF(Tabela2025Horario[[#This Row],[Media Agregada Todas as Usinas]]*$Q$3265&gt;100%,100%,Tabela2025Horario[[#This Row],[Media Agregada Todas as Usinas]]*$Q$3265)</f>
        <v>0.70796476931288232</v>
      </c>
    </row>
    <row r="7381" spans="1:15" x14ac:dyDescent="0.25">
      <c r="A7381" s="16">
        <f>Tabela2025Horario[[#This Row],[DataHora]]</f>
        <v>45965.458333333336</v>
      </c>
      <c r="B7381" s="17">
        <v>2026</v>
      </c>
      <c r="C7381" s="24">
        <f>Tabela2025Horario[[#This Row],[Mês]]</f>
        <v>11</v>
      </c>
      <c r="D7381" s="24">
        <f>Tabela2025Horario[[#This Row],[Dia]]</f>
        <v>4</v>
      </c>
      <c r="E7381" s="24">
        <f>Tabela2025Horario[[#This Row],[Hora]]</f>
        <v>11</v>
      </c>
      <c r="F7381" s="25">
        <f>Tabela2025Horario[[#This Row],[Conj. Castilho]]</f>
        <v>0.13722828252772304</v>
      </c>
      <c r="G7381" s="25">
        <f>Tabela2025Horario[[#This Row],[Conj. Eol. Ventos Santa Eugênia]]</f>
        <v>0</v>
      </c>
      <c r="H7381" s="25">
        <f>Tabela2025Horario[[#This Row],[Conj. Guaimbê]]</f>
        <v>0.14475963620614976</v>
      </c>
      <c r="I7381" s="16"/>
      <c r="J7381" s="16"/>
      <c r="K7381" s="16"/>
      <c r="L7381" s="16"/>
      <c r="M7381" s="16"/>
      <c r="N7381" s="16"/>
      <c r="O7381" s="3">
        <f>IF(Tabela2025Horario[[#This Row],[Media Agregada Todas as Usinas]]*$Q$3265&gt;100%,100%,Tabela2025Horario[[#This Row],[Media Agregada Todas as Usinas]]*$Q$3265)</f>
        <v>0.79867838012271253</v>
      </c>
    </row>
    <row r="7382" spans="1:15" x14ac:dyDescent="0.25">
      <c r="A7382" s="16">
        <f>Tabela2025Horario[[#This Row],[DataHora]]</f>
        <v>45965.5</v>
      </c>
      <c r="B7382" s="17">
        <v>2026</v>
      </c>
      <c r="C7382" s="24">
        <f>Tabela2025Horario[[#This Row],[Mês]]</f>
        <v>11</v>
      </c>
      <c r="D7382" s="24">
        <f>Tabela2025Horario[[#This Row],[Dia]]</f>
        <v>4</v>
      </c>
      <c r="E7382" s="24">
        <f>Tabela2025Horario[[#This Row],[Hora]]</f>
        <v>12</v>
      </c>
      <c r="F7382" s="25">
        <f>Tabela2025Horario[[#This Row],[Conj. Castilho]]</f>
        <v>0</v>
      </c>
      <c r="G7382" s="25">
        <f>Tabela2025Horario[[#This Row],[Conj. Eol. Ventos Santa Eugênia]]</f>
        <v>0</v>
      </c>
      <c r="H7382" s="25">
        <f>Tabela2025Horario[[#This Row],[Conj. Guaimbê]]</f>
        <v>0.13557474202102174</v>
      </c>
      <c r="I7382" s="16"/>
      <c r="J7382" s="16"/>
      <c r="K7382" s="16"/>
      <c r="L7382" s="16"/>
      <c r="M7382" s="16"/>
      <c r="N7382" s="16"/>
      <c r="O7382" s="3">
        <f>IF(Tabela2025Horario[[#This Row],[Media Agregada Todas as Usinas]]*$Q$3265&gt;100%,100%,Tabela2025Horario[[#This Row],[Media Agregada Todas as Usinas]]*$Q$3265)</f>
        <v>7.5221903383720881E-2</v>
      </c>
    </row>
    <row r="7383" spans="1:15" x14ac:dyDescent="0.25">
      <c r="A7383" s="16">
        <f>Tabela2025Horario[[#This Row],[DataHora]]</f>
        <v>45965.541666666664</v>
      </c>
      <c r="B7383" s="17">
        <v>2026</v>
      </c>
      <c r="C7383" s="24">
        <f>Tabela2025Horario[[#This Row],[Mês]]</f>
        <v>11</v>
      </c>
      <c r="D7383" s="24">
        <f>Tabela2025Horario[[#This Row],[Dia]]</f>
        <v>4</v>
      </c>
      <c r="E7383" s="24">
        <f>Tabela2025Horario[[#This Row],[Hora]]</f>
        <v>13</v>
      </c>
      <c r="F7383" s="25">
        <f>Tabela2025Horario[[#This Row],[Conj. Castilho]]</f>
        <v>0</v>
      </c>
      <c r="G7383" s="25">
        <f>Tabela2025Horario[[#This Row],[Conj. Eol. Ventos Santa Eugênia]]</f>
        <v>0</v>
      </c>
      <c r="H7383" s="25">
        <f>Tabela2025Horario[[#This Row],[Conj. Guaimbê]]</f>
        <v>0</v>
      </c>
      <c r="I7383" s="16"/>
      <c r="J7383" s="16"/>
      <c r="K7383" s="16"/>
      <c r="L7383" s="16"/>
      <c r="M7383" s="16"/>
      <c r="N7383" s="16"/>
      <c r="O7383" s="3">
        <f>IF(Tabela2025Horario[[#This Row],[Media Agregada Todas as Usinas]]*$Q$3265&gt;100%,100%,Tabela2025Horario[[#This Row],[Media Agregada Todas as Usinas]]*$Q$3265)</f>
        <v>0</v>
      </c>
    </row>
    <row r="7384" spans="1:15" x14ac:dyDescent="0.25">
      <c r="A7384" s="16">
        <f>Tabela2025Horario[[#This Row],[DataHora]]</f>
        <v>45965.583333333336</v>
      </c>
      <c r="B7384" s="17">
        <v>2026</v>
      </c>
      <c r="C7384" s="24">
        <f>Tabela2025Horario[[#This Row],[Mês]]</f>
        <v>11</v>
      </c>
      <c r="D7384" s="24">
        <f>Tabela2025Horario[[#This Row],[Dia]]</f>
        <v>4</v>
      </c>
      <c r="E7384" s="24">
        <f>Tabela2025Horario[[#This Row],[Hora]]</f>
        <v>14</v>
      </c>
      <c r="F7384" s="25">
        <f>Tabela2025Horario[[#This Row],[Conj. Castilho]]</f>
        <v>0</v>
      </c>
      <c r="G7384" s="25">
        <f>Tabela2025Horario[[#This Row],[Conj. Eol. Ventos Santa Eugênia]]</f>
        <v>0</v>
      </c>
      <c r="H7384" s="25">
        <f>Tabela2025Horario[[#This Row],[Conj. Guaimbê]]</f>
        <v>0</v>
      </c>
      <c r="I7384" s="16"/>
      <c r="J7384" s="16"/>
      <c r="K7384" s="16"/>
      <c r="L7384" s="16"/>
      <c r="M7384" s="16"/>
      <c r="N7384" s="16"/>
      <c r="O7384" s="3">
        <f>IF(Tabela2025Horario[[#This Row],[Media Agregada Todas as Usinas]]*$Q$3265&gt;100%,100%,Tabela2025Horario[[#This Row],[Media Agregada Todas as Usinas]]*$Q$3265)</f>
        <v>0</v>
      </c>
    </row>
    <row r="7385" spans="1:15" x14ac:dyDescent="0.25">
      <c r="A7385" s="16">
        <f>Tabela2025Horario[[#This Row],[DataHora]]</f>
        <v>45965.625</v>
      </c>
      <c r="B7385" s="17">
        <v>2026</v>
      </c>
      <c r="C7385" s="24">
        <f>Tabela2025Horario[[#This Row],[Mês]]</f>
        <v>11</v>
      </c>
      <c r="D7385" s="24">
        <f>Tabela2025Horario[[#This Row],[Dia]]</f>
        <v>4</v>
      </c>
      <c r="E7385" s="24">
        <f>Tabela2025Horario[[#This Row],[Hora]]</f>
        <v>15</v>
      </c>
      <c r="F7385" s="25">
        <f>Tabela2025Horario[[#This Row],[Conj. Castilho]]</f>
        <v>0</v>
      </c>
      <c r="G7385" s="25">
        <f>Tabela2025Horario[[#This Row],[Conj. Eol. Ventos Santa Eugênia]]</f>
        <v>0</v>
      </c>
      <c r="H7385" s="25">
        <f>Tabela2025Horario[[#This Row],[Conj. Guaimbê]]</f>
        <v>0</v>
      </c>
      <c r="I7385" s="16"/>
      <c r="J7385" s="16"/>
      <c r="K7385" s="16"/>
      <c r="L7385" s="16"/>
      <c r="M7385" s="16"/>
      <c r="N7385" s="16"/>
      <c r="O7385" s="3">
        <f>IF(Tabela2025Horario[[#This Row],[Media Agregada Todas as Usinas]]*$Q$3265&gt;100%,100%,Tabela2025Horario[[#This Row],[Media Agregada Todas as Usinas]]*$Q$3265)</f>
        <v>0</v>
      </c>
    </row>
    <row r="7386" spans="1:15" x14ac:dyDescent="0.25">
      <c r="A7386" s="16">
        <f>Tabela2025Horario[[#This Row],[DataHora]]</f>
        <v>45965.666666666664</v>
      </c>
      <c r="B7386" s="17">
        <v>2026</v>
      </c>
      <c r="C7386" s="24">
        <f>Tabela2025Horario[[#This Row],[Mês]]</f>
        <v>11</v>
      </c>
      <c r="D7386" s="24">
        <f>Tabela2025Horario[[#This Row],[Dia]]</f>
        <v>4</v>
      </c>
      <c r="E7386" s="24">
        <f>Tabela2025Horario[[#This Row],[Hora]]</f>
        <v>16</v>
      </c>
      <c r="F7386" s="25">
        <f>Tabela2025Horario[[#This Row],[Conj. Castilho]]</f>
        <v>0</v>
      </c>
      <c r="G7386" s="25">
        <f>Tabela2025Horario[[#This Row],[Conj. Eol. Ventos Santa Eugênia]]</f>
        <v>0</v>
      </c>
      <c r="H7386" s="25">
        <f>Tabela2025Horario[[#This Row],[Conj. Guaimbê]]</f>
        <v>0</v>
      </c>
      <c r="I7386" s="16"/>
      <c r="J7386" s="16"/>
      <c r="K7386" s="16"/>
      <c r="L7386" s="16"/>
      <c r="M7386" s="16"/>
      <c r="N7386" s="16"/>
      <c r="O7386" s="3">
        <f>IF(Tabela2025Horario[[#This Row],[Media Agregada Todas as Usinas]]*$Q$3265&gt;100%,100%,Tabela2025Horario[[#This Row],[Media Agregada Todas as Usinas]]*$Q$3265)</f>
        <v>0</v>
      </c>
    </row>
    <row r="7387" spans="1:15" x14ac:dyDescent="0.25">
      <c r="A7387" s="16">
        <f>Tabela2025Horario[[#This Row],[DataHora]]</f>
        <v>45965.708333333336</v>
      </c>
      <c r="B7387" s="17">
        <v>2026</v>
      </c>
      <c r="C7387" s="24">
        <f>Tabela2025Horario[[#This Row],[Mês]]</f>
        <v>11</v>
      </c>
      <c r="D7387" s="24">
        <f>Tabela2025Horario[[#This Row],[Dia]]</f>
        <v>4</v>
      </c>
      <c r="E7387" s="24">
        <f>Tabela2025Horario[[#This Row],[Hora]]</f>
        <v>17</v>
      </c>
      <c r="F7387" s="25">
        <f>Tabela2025Horario[[#This Row],[Conj. Castilho]]</f>
        <v>0</v>
      </c>
      <c r="G7387" s="25">
        <f>Tabela2025Horario[[#This Row],[Conj. Eol. Ventos Santa Eugênia]]</f>
        <v>0</v>
      </c>
      <c r="H7387" s="25">
        <f>Tabela2025Horario[[#This Row],[Conj. Guaimbê]]</f>
        <v>0</v>
      </c>
      <c r="I7387" s="16"/>
      <c r="J7387" s="16"/>
      <c r="K7387" s="16"/>
      <c r="L7387" s="16"/>
      <c r="M7387" s="16"/>
      <c r="N7387" s="16"/>
      <c r="O7387" s="3">
        <f>IF(Tabela2025Horario[[#This Row],[Media Agregada Todas as Usinas]]*$Q$3265&gt;100%,100%,Tabela2025Horario[[#This Row],[Media Agregada Todas as Usinas]]*$Q$3265)</f>
        <v>0</v>
      </c>
    </row>
    <row r="7388" spans="1:15" x14ac:dyDescent="0.25">
      <c r="A7388" s="16">
        <f>Tabela2025Horario[[#This Row],[DataHora]]</f>
        <v>45965.75</v>
      </c>
      <c r="B7388" s="17">
        <v>2026</v>
      </c>
      <c r="C7388" s="24">
        <f>Tabela2025Horario[[#This Row],[Mês]]</f>
        <v>11</v>
      </c>
      <c r="D7388" s="24">
        <f>Tabela2025Horario[[#This Row],[Dia]]</f>
        <v>4</v>
      </c>
      <c r="E7388" s="24">
        <f>Tabela2025Horario[[#This Row],[Hora]]</f>
        <v>18</v>
      </c>
      <c r="F7388" s="25">
        <f>Tabela2025Horario[[#This Row],[Conj. Castilho]]</f>
        <v>0</v>
      </c>
      <c r="G7388" s="25">
        <f>Tabela2025Horario[[#This Row],[Conj. Eol. Ventos Santa Eugênia]]</f>
        <v>0</v>
      </c>
      <c r="H7388" s="25">
        <f>Tabela2025Horario[[#This Row],[Conj. Guaimbê]]</f>
        <v>0</v>
      </c>
      <c r="I7388" s="16"/>
      <c r="J7388" s="16"/>
      <c r="K7388" s="16"/>
      <c r="L7388" s="16"/>
      <c r="M7388" s="16"/>
      <c r="N7388" s="16"/>
      <c r="O7388" s="3">
        <f>IF(Tabela2025Horario[[#This Row],[Media Agregada Todas as Usinas]]*$Q$3265&gt;100%,100%,Tabela2025Horario[[#This Row],[Media Agregada Todas as Usinas]]*$Q$3265)</f>
        <v>0</v>
      </c>
    </row>
    <row r="7389" spans="1:15" x14ac:dyDescent="0.25">
      <c r="A7389" s="16">
        <f>Tabela2025Horario[[#This Row],[DataHora]]</f>
        <v>45965.791666666664</v>
      </c>
      <c r="B7389" s="17">
        <v>2026</v>
      </c>
      <c r="C7389" s="24">
        <f>Tabela2025Horario[[#This Row],[Mês]]</f>
        <v>11</v>
      </c>
      <c r="D7389" s="24">
        <f>Tabela2025Horario[[#This Row],[Dia]]</f>
        <v>4</v>
      </c>
      <c r="E7389" s="24">
        <f>Tabela2025Horario[[#This Row],[Hora]]</f>
        <v>19</v>
      </c>
      <c r="F7389" s="25">
        <f>Tabela2025Horario[[#This Row],[Conj. Castilho]]</f>
        <v>0</v>
      </c>
      <c r="G7389" s="25">
        <f>Tabela2025Horario[[#This Row],[Conj. Eol. Ventos Santa Eugênia]]</f>
        <v>0</v>
      </c>
      <c r="H7389" s="25">
        <f>Tabela2025Horario[[#This Row],[Conj. Guaimbê]]</f>
        <v>0</v>
      </c>
      <c r="I7389" s="16"/>
      <c r="J7389" s="16"/>
      <c r="K7389" s="16"/>
      <c r="L7389" s="16"/>
      <c r="M7389" s="16"/>
      <c r="N7389" s="16"/>
      <c r="O7389" s="3">
        <f>IF(Tabela2025Horario[[#This Row],[Media Agregada Todas as Usinas]]*$Q$3265&gt;100%,100%,Tabela2025Horario[[#This Row],[Media Agregada Todas as Usinas]]*$Q$3265)</f>
        <v>0</v>
      </c>
    </row>
    <row r="7390" spans="1:15" x14ac:dyDescent="0.25">
      <c r="A7390" s="16">
        <f>Tabela2025Horario[[#This Row],[DataHora]]</f>
        <v>45965.833333333336</v>
      </c>
      <c r="B7390" s="17">
        <v>2026</v>
      </c>
      <c r="C7390" s="24">
        <f>Tabela2025Horario[[#This Row],[Mês]]</f>
        <v>11</v>
      </c>
      <c r="D7390" s="24">
        <f>Tabela2025Horario[[#This Row],[Dia]]</f>
        <v>4</v>
      </c>
      <c r="E7390" s="24">
        <f>Tabela2025Horario[[#This Row],[Hora]]</f>
        <v>20</v>
      </c>
      <c r="F7390" s="25">
        <f>Tabela2025Horario[[#This Row],[Conj. Castilho]]</f>
        <v>0</v>
      </c>
      <c r="G7390" s="25">
        <f>Tabela2025Horario[[#This Row],[Conj. Eol. Ventos Santa Eugênia]]</f>
        <v>0</v>
      </c>
      <c r="H7390" s="25">
        <f>Tabela2025Horario[[#This Row],[Conj. Guaimbê]]</f>
        <v>0</v>
      </c>
      <c r="I7390" s="16"/>
      <c r="J7390" s="16"/>
      <c r="K7390" s="16"/>
      <c r="L7390" s="16"/>
      <c r="M7390" s="16"/>
      <c r="N7390" s="16"/>
      <c r="O7390" s="3">
        <f>IF(Tabela2025Horario[[#This Row],[Media Agregada Todas as Usinas]]*$Q$3265&gt;100%,100%,Tabela2025Horario[[#This Row],[Media Agregada Todas as Usinas]]*$Q$3265)</f>
        <v>0</v>
      </c>
    </row>
    <row r="7391" spans="1:15" x14ac:dyDescent="0.25">
      <c r="A7391" s="16">
        <f>Tabela2025Horario[[#This Row],[DataHora]]</f>
        <v>45965.875</v>
      </c>
      <c r="B7391" s="17">
        <v>2026</v>
      </c>
      <c r="C7391" s="24">
        <f>Tabela2025Horario[[#This Row],[Mês]]</f>
        <v>11</v>
      </c>
      <c r="D7391" s="24">
        <f>Tabela2025Horario[[#This Row],[Dia]]</f>
        <v>4</v>
      </c>
      <c r="E7391" s="24">
        <f>Tabela2025Horario[[#This Row],[Hora]]</f>
        <v>21</v>
      </c>
      <c r="F7391" s="25">
        <f>Tabela2025Horario[[#This Row],[Conj. Castilho]]</f>
        <v>0</v>
      </c>
      <c r="G7391" s="25">
        <f>Tabela2025Horario[[#This Row],[Conj. Eol. Ventos Santa Eugênia]]</f>
        <v>0</v>
      </c>
      <c r="H7391" s="25">
        <f>Tabela2025Horario[[#This Row],[Conj. Guaimbê]]</f>
        <v>0</v>
      </c>
      <c r="I7391" s="16"/>
      <c r="J7391" s="16"/>
      <c r="K7391" s="16"/>
      <c r="L7391" s="16"/>
      <c r="M7391" s="16"/>
      <c r="N7391" s="16"/>
      <c r="O7391" s="3">
        <f>IF(Tabela2025Horario[[#This Row],[Media Agregada Todas as Usinas]]*$Q$3265&gt;100%,100%,Tabela2025Horario[[#This Row],[Media Agregada Todas as Usinas]]*$Q$3265)</f>
        <v>0</v>
      </c>
    </row>
    <row r="7392" spans="1:15" x14ac:dyDescent="0.25">
      <c r="A7392" s="16">
        <f>Tabela2025Horario[[#This Row],[DataHora]]</f>
        <v>45965.916666666664</v>
      </c>
      <c r="B7392" s="17">
        <v>2026</v>
      </c>
      <c r="C7392" s="24">
        <f>Tabela2025Horario[[#This Row],[Mês]]</f>
        <v>11</v>
      </c>
      <c r="D7392" s="24">
        <f>Tabela2025Horario[[#This Row],[Dia]]</f>
        <v>4</v>
      </c>
      <c r="E7392" s="24">
        <f>Tabela2025Horario[[#This Row],[Hora]]</f>
        <v>22</v>
      </c>
      <c r="F7392" s="25">
        <f>Tabela2025Horario[[#This Row],[Conj. Castilho]]</f>
        <v>0</v>
      </c>
      <c r="G7392" s="25">
        <f>Tabela2025Horario[[#This Row],[Conj. Eol. Ventos Santa Eugênia]]</f>
        <v>0</v>
      </c>
      <c r="H7392" s="25">
        <f>Tabela2025Horario[[#This Row],[Conj. Guaimbê]]</f>
        <v>0</v>
      </c>
      <c r="I7392" s="16"/>
      <c r="J7392" s="16"/>
      <c r="K7392" s="16"/>
      <c r="L7392" s="16"/>
      <c r="M7392" s="16"/>
      <c r="N7392" s="16"/>
      <c r="O7392" s="3">
        <f>IF(Tabela2025Horario[[#This Row],[Media Agregada Todas as Usinas]]*$Q$3265&gt;100%,100%,Tabela2025Horario[[#This Row],[Media Agregada Todas as Usinas]]*$Q$3265)</f>
        <v>0</v>
      </c>
    </row>
    <row r="7393" spans="1:15" x14ac:dyDescent="0.25">
      <c r="A7393" s="16">
        <f>Tabela2025Horario[[#This Row],[DataHora]]</f>
        <v>45965.958333333336</v>
      </c>
      <c r="B7393" s="17">
        <v>2026</v>
      </c>
      <c r="C7393" s="24">
        <f>Tabela2025Horario[[#This Row],[Mês]]</f>
        <v>11</v>
      </c>
      <c r="D7393" s="24">
        <f>Tabela2025Horario[[#This Row],[Dia]]</f>
        <v>4</v>
      </c>
      <c r="E7393" s="24">
        <f>Tabela2025Horario[[#This Row],[Hora]]</f>
        <v>23</v>
      </c>
      <c r="F7393" s="25">
        <f>Tabela2025Horario[[#This Row],[Conj. Castilho]]</f>
        <v>0</v>
      </c>
      <c r="G7393" s="25">
        <f>Tabela2025Horario[[#This Row],[Conj. Eol. Ventos Santa Eugênia]]</f>
        <v>0</v>
      </c>
      <c r="H7393" s="25">
        <f>Tabela2025Horario[[#This Row],[Conj. Guaimbê]]</f>
        <v>0</v>
      </c>
      <c r="I7393" s="16"/>
      <c r="J7393" s="16"/>
      <c r="K7393" s="16"/>
      <c r="L7393" s="16"/>
      <c r="M7393" s="16"/>
      <c r="N7393" s="16"/>
      <c r="O7393" s="3">
        <f>IF(Tabela2025Horario[[#This Row],[Media Agregada Todas as Usinas]]*$Q$3265&gt;100%,100%,Tabela2025Horario[[#This Row],[Media Agregada Todas as Usinas]]*$Q$3265)</f>
        <v>0</v>
      </c>
    </row>
    <row r="7394" spans="1:15" x14ac:dyDescent="0.25">
      <c r="A7394" s="16">
        <f>Tabela2025Horario[[#This Row],[DataHora]]</f>
        <v>45966</v>
      </c>
      <c r="B7394" s="17">
        <v>2026</v>
      </c>
      <c r="C7394" s="24">
        <f>Tabela2025Horario[[#This Row],[Mês]]</f>
        <v>11</v>
      </c>
      <c r="D7394" s="24">
        <f>Tabela2025Horario[[#This Row],[Dia]]</f>
        <v>5</v>
      </c>
      <c r="E7394" s="24">
        <f>Tabela2025Horario[[#This Row],[Hora]]</f>
        <v>0</v>
      </c>
      <c r="F7394" s="25">
        <f>Tabela2025Horario[[#This Row],[Conj. Castilho]]</f>
        <v>0</v>
      </c>
      <c r="G7394" s="25">
        <f>Tabela2025Horario[[#This Row],[Conj. Eol. Ventos Santa Eugênia]]</f>
        <v>0</v>
      </c>
      <c r="H7394" s="25">
        <f>Tabela2025Horario[[#This Row],[Conj. Guaimbê]]</f>
        <v>0</v>
      </c>
      <c r="I7394" s="16"/>
      <c r="J7394" s="16"/>
      <c r="K7394" s="16"/>
      <c r="L7394" s="16"/>
      <c r="M7394" s="16"/>
      <c r="N7394" s="16"/>
      <c r="O7394" s="3">
        <f>IF(Tabela2025Horario[[#This Row],[Media Agregada Todas as Usinas]]*$Q$3265&gt;100%,100%,Tabela2025Horario[[#This Row],[Media Agregada Todas as Usinas]]*$Q$3265)</f>
        <v>0</v>
      </c>
    </row>
    <row r="7395" spans="1:15" x14ac:dyDescent="0.25">
      <c r="A7395" s="16">
        <f>Tabela2025Horario[[#This Row],[DataHora]]</f>
        <v>45966.041666666664</v>
      </c>
      <c r="B7395" s="17">
        <v>2026</v>
      </c>
      <c r="C7395" s="24">
        <f>Tabela2025Horario[[#This Row],[Mês]]</f>
        <v>11</v>
      </c>
      <c r="D7395" s="24">
        <f>Tabela2025Horario[[#This Row],[Dia]]</f>
        <v>5</v>
      </c>
      <c r="E7395" s="24">
        <f>Tabela2025Horario[[#This Row],[Hora]]</f>
        <v>1</v>
      </c>
      <c r="F7395" s="25">
        <f>Tabela2025Horario[[#This Row],[Conj. Castilho]]</f>
        <v>0</v>
      </c>
      <c r="G7395" s="25">
        <f>Tabela2025Horario[[#This Row],[Conj. Eol. Ventos Santa Eugênia]]</f>
        <v>0</v>
      </c>
      <c r="H7395" s="25">
        <f>Tabela2025Horario[[#This Row],[Conj. Guaimbê]]</f>
        <v>0</v>
      </c>
      <c r="I7395" s="16"/>
      <c r="J7395" s="16"/>
      <c r="K7395" s="16"/>
      <c r="L7395" s="16"/>
      <c r="M7395" s="16"/>
      <c r="N7395" s="16"/>
      <c r="O7395" s="3">
        <f>IF(Tabela2025Horario[[#This Row],[Media Agregada Todas as Usinas]]*$Q$3265&gt;100%,100%,Tabela2025Horario[[#This Row],[Media Agregada Todas as Usinas]]*$Q$3265)</f>
        <v>0</v>
      </c>
    </row>
    <row r="7396" spans="1:15" x14ac:dyDescent="0.25">
      <c r="A7396" s="16">
        <f>Tabela2025Horario[[#This Row],[DataHora]]</f>
        <v>45966.083333333336</v>
      </c>
      <c r="B7396" s="17">
        <v>2026</v>
      </c>
      <c r="C7396" s="24">
        <f>Tabela2025Horario[[#This Row],[Mês]]</f>
        <v>11</v>
      </c>
      <c r="D7396" s="24">
        <f>Tabela2025Horario[[#This Row],[Dia]]</f>
        <v>5</v>
      </c>
      <c r="E7396" s="24">
        <f>Tabela2025Horario[[#This Row],[Hora]]</f>
        <v>2</v>
      </c>
      <c r="F7396" s="25">
        <f>Tabela2025Horario[[#This Row],[Conj. Castilho]]</f>
        <v>0</v>
      </c>
      <c r="G7396" s="25">
        <f>Tabela2025Horario[[#This Row],[Conj. Eol. Ventos Santa Eugênia]]</f>
        <v>0</v>
      </c>
      <c r="H7396" s="25">
        <f>Tabela2025Horario[[#This Row],[Conj. Guaimbê]]</f>
        <v>0</v>
      </c>
      <c r="I7396" s="16"/>
      <c r="J7396" s="16"/>
      <c r="K7396" s="16"/>
      <c r="L7396" s="16"/>
      <c r="M7396" s="16"/>
      <c r="N7396" s="16"/>
      <c r="O7396" s="3">
        <f>IF(Tabela2025Horario[[#This Row],[Media Agregada Todas as Usinas]]*$Q$3265&gt;100%,100%,Tabela2025Horario[[#This Row],[Media Agregada Todas as Usinas]]*$Q$3265)</f>
        <v>0</v>
      </c>
    </row>
    <row r="7397" spans="1:15" x14ac:dyDescent="0.25">
      <c r="A7397" s="16">
        <f>Tabela2025Horario[[#This Row],[DataHora]]</f>
        <v>45966.125</v>
      </c>
      <c r="B7397" s="17">
        <v>2026</v>
      </c>
      <c r="C7397" s="24">
        <f>Tabela2025Horario[[#This Row],[Mês]]</f>
        <v>11</v>
      </c>
      <c r="D7397" s="24">
        <f>Tabela2025Horario[[#This Row],[Dia]]</f>
        <v>5</v>
      </c>
      <c r="E7397" s="24">
        <f>Tabela2025Horario[[#This Row],[Hora]]</f>
        <v>3</v>
      </c>
      <c r="F7397" s="25">
        <f>Tabela2025Horario[[#This Row],[Conj. Castilho]]</f>
        <v>0</v>
      </c>
      <c r="G7397" s="25">
        <f>Tabela2025Horario[[#This Row],[Conj. Eol. Ventos Santa Eugênia]]</f>
        <v>0</v>
      </c>
      <c r="H7397" s="25">
        <f>Tabela2025Horario[[#This Row],[Conj. Guaimbê]]</f>
        <v>0</v>
      </c>
      <c r="I7397" s="16"/>
      <c r="J7397" s="16"/>
      <c r="K7397" s="16"/>
      <c r="L7397" s="16"/>
      <c r="M7397" s="16"/>
      <c r="N7397" s="16"/>
      <c r="O7397" s="3">
        <f>IF(Tabela2025Horario[[#This Row],[Media Agregada Todas as Usinas]]*$Q$3265&gt;100%,100%,Tabela2025Horario[[#This Row],[Media Agregada Todas as Usinas]]*$Q$3265)</f>
        <v>0</v>
      </c>
    </row>
    <row r="7398" spans="1:15" x14ac:dyDescent="0.25">
      <c r="A7398" s="16">
        <f>Tabela2025Horario[[#This Row],[DataHora]]</f>
        <v>45966.166666666664</v>
      </c>
      <c r="B7398" s="17">
        <v>2026</v>
      </c>
      <c r="C7398" s="24">
        <f>Tabela2025Horario[[#This Row],[Mês]]</f>
        <v>11</v>
      </c>
      <c r="D7398" s="24">
        <f>Tabela2025Horario[[#This Row],[Dia]]</f>
        <v>5</v>
      </c>
      <c r="E7398" s="24">
        <f>Tabela2025Horario[[#This Row],[Hora]]</f>
        <v>4</v>
      </c>
      <c r="F7398" s="25">
        <f>Tabela2025Horario[[#This Row],[Conj. Castilho]]</f>
        <v>0</v>
      </c>
      <c r="G7398" s="25">
        <f>Tabela2025Horario[[#This Row],[Conj. Eol. Ventos Santa Eugênia]]</f>
        <v>0</v>
      </c>
      <c r="H7398" s="25">
        <f>Tabela2025Horario[[#This Row],[Conj. Guaimbê]]</f>
        <v>0</v>
      </c>
      <c r="I7398" s="16"/>
      <c r="J7398" s="16"/>
      <c r="K7398" s="16"/>
      <c r="L7398" s="16"/>
      <c r="M7398" s="16"/>
      <c r="N7398" s="16"/>
      <c r="O7398" s="3">
        <f>IF(Tabela2025Horario[[#This Row],[Media Agregada Todas as Usinas]]*$Q$3265&gt;100%,100%,Tabela2025Horario[[#This Row],[Media Agregada Todas as Usinas]]*$Q$3265)</f>
        <v>0</v>
      </c>
    </row>
    <row r="7399" spans="1:15" x14ac:dyDescent="0.25">
      <c r="A7399" s="16">
        <f>Tabela2025Horario[[#This Row],[DataHora]]</f>
        <v>45966.208333333336</v>
      </c>
      <c r="B7399" s="17">
        <v>2026</v>
      </c>
      <c r="C7399" s="24">
        <f>Tabela2025Horario[[#This Row],[Mês]]</f>
        <v>11</v>
      </c>
      <c r="D7399" s="24">
        <f>Tabela2025Horario[[#This Row],[Dia]]</f>
        <v>5</v>
      </c>
      <c r="E7399" s="24">
        <f>Tabela2025Horario[[#This Row],[Hora]]</f>
        <v>5</v>
      </c>
      <c r="F7399" s="25">
        <f>Tabela2025Horario[[#This Row],[Conj. Castilho]]</f>
        <v>0</v>
      </c>
      <c r="G7399" s="25">
        <f>Tabela2025Horario[[#This Row],[Conj. Eol. Ventos Santa Eugênia]]</f>
        <v>0</v>
      </c>
      <c r="H7399" s="25">
        <f>Tabela2025Horario[[#This Row],[Conj. Guaimbê]]</f>
        <v>0</v>
      </c>
      <c r="I7399" s="16"/>
      <c r="J7399" s="16"/>
      <c r="K7399" s="16"/>
      <c r="L7399" s="16"/>
      <c r="M7399" s="16"/>
      <c r="N7399" s="16"/>
      <c r="O7399" s="3">
        <f>IF(Tabela2025Horario[[#This Row],[Media Agregada Todas as Usinas]]*$Q$3265&gt;100%,100%,Tabela2025Horario[[#This Row],[Media Agregada Todas as Usinas]]*$Q$3265)</f>
        <v>0</v>
      </c>
    </row>
    <row r="7400" spans="1:15" x14ac:dyDescent="0.25">
      <c r="A7400" s="16">
        <f>Tabela2025Horario[[#This Row],[DataHora]]</f>
        <v>45966.25</v>
      </c>
      <c r="B7400" s="17">
        <v>2026</v>
      </c>
      <c r="C7400" s="24">
        <f>Tabela2025Horario[[#This Row],[Mês]]</f>
        <v>11</v>
      </c>
      <c r="D7400" s="24">
        <f>Tabela2025Horario[[#This Row],[Dia]]</f>
        <v>5</v>
      </c>
      <c r="E7400" s="24">
        <f>Tabela2025Horario[[#This Row],[Hora]]</f>
        <v>6</v>
      </c>
      <c r="F7400" s="25">
        <f>Tabela2025Horario[[#This Row],[Conj. Castilho]]</f>
        <v>0</v>
      </c>
      <c r="G7400" s="25">
        <f>Tabela2025Horario[[#This Row],[Conj. Eol. Ventos Santa Eugênia]]</f>
        <v>4.4538234278479083E-2</v>
      </c>
      <c r="H7400" s="25">
        <f>Tabela2025Horario[[#This Row],[Conj. Guaimbê]]</f>
        <v>0</v>
      </c>
      <c r="I7400" s="16"/>
      <c r="J7400" s="16"/>
      <c r="K7400" s="16"/>
      <c r="L7400" s="16"/>
      <c r="M7400" s="16"/>
      <c r="N7400" s="16"/>
      <c r="O7400" s="3">
        <f>IF(Tabela2025Horario[[#This Row],[Media Agregada Todas as Usinas]]*$Q$3265&gt;100%,100%,Tabela2025Horario[[#This Row],[Media Agregada Todas as Usinas]]*$Q$3265)</f>
        <v>3.0511428821039372E-2</v>
      </c>
    </row>
    <row r="7401" spans="1:15" x14ac:dyDescent="0.25">
      <c r="A7401" s="16">
        <f>Tabela2025Horario[[#This Row],[DataHora]]</f>
        <v>45966.291666666664</v>
      </c>
      <c r="B7401" s="17">
        <v>2026</v>
      </c>
      <c r="C7401" s="24">
        <f>Tabela2025Horario[[#This Row],[Mês]]</f>
        <v>11</v>
      </c>
      <c r="D7401" s="24">
        <f>Tabela2025Horario[[#This Row],[Dia]]</f>
        <v>5</v>
      </c>
      <c r="E7401" s="24">
        <f>Tabela2025Horario[[#This Row],[Hora]]</f>
        <v>7</v>
      </c>
      <c r="F7401" s="25">
        <f>Tabela2025Horario[[#This Row],[Conj. Castilho]]</f>
        <v>0</v>
      </c>
      <c r="G7401" s="25">
        <f>Tabela2025Horario[[#This Row],[Conj. Eol. Ventos Santa Eugênia]]</f>
        <v>0</v>
      </c>
      <c r="H7401" s="25">
        <f>Tabela2025Horario[[#This Row],[Conj. Guaimbê]]</f>
        <v>0</v>
      </c>
      <c r="I7401" s="16"/>
      <c r="J7401" s="16"/>
      <c r="K7401" s="16"/>
      <c r="L7401" s="16"/>
      <c r="M7401" s="16"/>
      <c r="N7401" s="16"/>
      <c r="O7401" s="3">
        <f>IF(Tabela2025Horario[[#This Row],[Media Agregada Todas as Usinas]]*$Q$3265&gt;100%,100%,Tabela2025Horario[[#This Row],[Media Agregada Todas as Usinas]]*$Q$3265)</f>
        <v>0.4176797583303602</v>
      </c>
    </row>
    <row r="7402" spans="1:15" x14ac:dyDescent="0.25">
      <c r="A7402" s="16">
        <f>Tabela2025Horario[[#This Row],[DataHora]]</f>
        <v>45966.333333333336</v>
      </c>
      <c r="B7402" s="17">
        <v>2026</v>
      </c>
      <c r="C7402" s="24">
        <f>Tabela2025Horario[[#This Row],[Mês]]</f>
        <v>11</v>
      </c>
      <c r="D7402" s="24">
        <f>Tabela2025Horario[[#This Row],[Dia]]</f>
        <v>5</v>
      </c>
      <c r="E7402" s="24">
        <f>Tabela2025Horario[[#This Row],[Hora]]</f>
        <v>8</v>
      </c>
      <c r="F7402" s="25">
        <f>Tabela2025Horario[[#This Row],[Conj. Castilho]]</f>
        <v>0</v>
      </c>
      <c r="G7402" s="25">
        <f>Tabela2025Horario[[#This Row],[Conj. Eol. Ventos Santa Eugênia]]</f>
        <v>6.8607812276434393E-2</v>
      </c>
      <c r="H7402" s="25">
        <f>Tabela2025Horario[[#This Row],[Conj. Guaimbê]]</f>
        <v>0</v>
      </c>
      <c r="I7402" s="16"/>
      <c r="J7402" s="16"/>
      <c r="K7402" s="16"/>
      <c r="L7402" s="16"/>
      <c r="M7402" s="16"/>
      <c r="N7402" s="16"/>
      <c r="O7402" s="3">
        <f>IF(Tabela2025Horario[[#This Row],[Media Agregada Todas as Usinas]]*$Q$3265&gt;100%,100%,Tabela2025Horario[[#This Row],[Media Agregada Todas as Usinas]]*$Q$3265)</f>
        <v>0.88797588087622426</v>
      </c>
    </row>
    <row r="7403" spans="1:15" x14ac:dyDescent="0.25">
      <c r="A7403" s="16">
        <f>Tabela2025Horario[[#This Row],[DataHora]]</f>
        <v>45966.375</v>
      </c>
      <c r="B7403" s="17">
        <v>2026</v>
      </c>
      <c r="C7403" s="24">
        <f>Tabela2025Horario[[#This Row],[Mês]]</f>
        <v>11</v>
      </c>
      <c r="D7403" s="24">
        <f>Tabela2025Horario[[#This Row],[Dia]]</f>
        <v>5</v>
      </c>
      <c r="E7403" s="24">
        <f>Tabela2025Horario[[#This Row],[Hora]]</f>
        <v>9</v>
      </c>
      <c r="F7403" s="25">
        <f>Tabela2025Horario[[#This Row],[Conj. Castilho]]</f>
        <v>0</v>
      </c>
      <c r="G7403" s="25">
        <f>Tabela2025Horario[[#This Row],[Conj. Eol. Ventos Santa Eugênia]]</f>
        <v>0.19409978321993654</v>
      </c>
      <c r="H7403" s="25">
        <f>Tabela2025Horario[[#This Row],[Conj. Guaimbê]]</f>
        <v>0</v>
      </c>
      <c r="I7403" s="16"/>
      <c r="J7403" s="16"/>
      <c r="K7403" s="16"/>
      <c r="L7403" s="16"/>
      <c r="M7403" s="16"/>
      <c r="N7403" s="16"/>
      <c r="O7403" s="3">
        <f>IF(Tabela2025Horario[[#This Row],[Media Agregada Todas as Usinas]]*$Q$3265&gt;100%,100%,Tabela2025Horario[[#This Row],[Media Agregada Todas as Usinas]]*$Q$3265)</f>
        <v>0.4559173644378946</v>
      </c>
    </row>
    <row r="7404" spans="1:15" x14ac:dyDescent="0.25">
      <c r="A7404" s="16">
        <f>Tabela2025Horario[[#This Row],[DataHora]]</f>
        <v>45966.416666666664</v>
      </c>
      <c r="B7404" s="17">
        <v>2026</v>
      </c>
      <c r="C7404" s="24">
        <f>Tabela2025Horario[[#This Row],[Mês]]</f>
        <v>11</v>
      </c>
      <c r="D7404" s="24">
        <f>Tabela2025Horario[[#This Row],[Dia]]</f>
        <v>5</v>
      </c>
      <c r="E7404" s="24">
        <f>Tabela2025Horario[[#This Row],[Hora]]</f>
        <v>10</v>
      </c>
      <c r="F7404" s="25">
        <f>Tabela2025Horario[[#This Row],[Conj. Castilho]]</f>
        <v>0</v>
      </c>
      <c r="G7404" s="25">
        <f>Tabela2025Horario[[#This Row],[Conj. Eol. Ventos Santa Eugênia]]</f>
        <v>0.16781634167979284</v>
      </c>
      <c r="H7404" s="25">
        <f>Tabela2025Horario[[#This Row],[Conj. Guaimbê]]</f>
        <v>0</v>
      </c>
      <c r="I7404" s="16"/>
      <c r="J7404" s="16"/>
      <c r="K7404" s="16"/>
      <c r="L7404" s="16"/>
      <c r="M7404" s="16"/>
      <c r="N7404" s="16"/>
      <c r="O7404" s="3">
        <f>IF(Tabela2025Horario[[#This Row],[Media Agregada Todas as Usinas]]*$Q$3265&gt;100%,100%,Tabela2025Horario[[#This Row],[Media Agregada Todas as Usinas]]*$Q$3265)</f>
        <v>0.5204439730528031</v>
      </c>
    </row>
    <row r="7405" spans="1:15" x14ac:dyDescent="0.25">
      <c r="A7405" s="16">
        <f>Tabela2025Horario[[#This Row],[DataHora]]</f>
        <v>45966.458333333336</v>
      </c>
      <c r="B7405" s="17">
        <v>2026</v>
      </c>
      <c r="C7405" s="24">
        <f>Tabela2025Horario[[#This Row],[Mês]]</f>
        <v>11</v>
      </c>
      <c r="D7405" s="24">
        <f>Tabela2025Horario[[#This Row],[Dia]]</f>
        <v>5</v>
      </c>
      <c r="E7405" s="24">
        <f>Tabela2025Horario[[#This Row],[Hora]]</f>
        <v>11</v>
      </c>
      <c r="F7405" s="25">
        <f>Tabela2025Horario[[#This Row],[Conj. Castilho]]</f>
        <v>0</v>
      </c>
      <c r="G7405" s="25">
        <f>Tabela2025Horario[[#This Row],[Conj. Eol. Ventos Santa Eugênia]]</f>
        <v>0</v>
      </c>
      <c r="H7405" s="25">
        <f>Tabela2025Horario[[#This Row],[Conj. Guaimbê]]</f>
        <v>0</v>
      </c>
      <c r="I7405" s="16"/>
      <c r="J7405" s="16"/>
      <c r="K7405" s="16"/>
      <c r="L7405" s="16"/>
      <c r="M7405" s="16"/>
      <c r="N7405" s="16"/>
      <c r="O7405" s="3">
        <f>IF(Tabela2025Horario[[#This Row],[Media Agregada Todas as Usinas]]*$Q$3265&gt;100%,100%,Tabela2025Horario[[#This Row],[Media Agregada Todas as Usinas]]*$Q$3265)</f>
        <v>0.55137054206948755</v>
      </c>
    </row>
    <row r="7406" spans="1:15" x14ac:dyDescent="0.25">
      <c r="A7406" s="16">
        <f>Tabela2025Horario[[#This Row],[DataHora]]</f>
        <v>45966.5</v>
      </c>
      <c r="B7406" s="17">
        <v>2026</v>
      </c>
      <c r="C7406" s="24">
        <f>Tabela2025Horario[[#This Row],[Mês]]</f>
        <v>11</v>
      </c>
      <c r="D7406" s="24">
        <f>Tabela2025Horario[[#This Row],[Dia]]</f>
        <v>5</v>
      </c>
      <c r="E7406" s="24">
        <f>Tabela2025Horario[[#This Row],[Hora]]</f>
        <v>12</v>
      </c>
      <c r="F7406" s="25">
        <f>Tabela2025Horario[[#This Row],[Conj. Castilho]]</f>
        <v>0</v>
      </c>
      <c r="G7406" s="25">
        <f>Tabela2025Horario[[#This Row],[Conj. Eol. Ventos Santa Eugênia]]</f>
        <v>0</v>
      </c>
      <c r="H7406" s="25">
        <f>Tabela2025Horario[[#This Row],[Conj. Guaimbê]]</f>
        <v>0</v>
      </c>
      <c r="I7406" s="16"/>
      <c r="J7406" s="16"/>
      <c r="K7406" s="16"/>
      <c r="L7406" s="16"/>
      <c r="M7406" s="16"/>
      <c r="N7406" s="16"/>
      <c r="O7406" s="3">
        <f>IF(Tabela2025Horario[[#This Row],[Media Agregada Todas as Usinas]]*$Q$3265&gt;100%,100%,Tabela2025Horario[[#This Row],[Media Agregada Todas as Usinas]]*$Q$3265)</f>
        <v>0.5530941670723537</v>
      </c>
    </row>
    <row r="7407" spans="1:15" x14ac:dyDescent="0.25">
      <c r="A7407" s="16">
        <f>Tabela2025Horario[[#This Row],[DataHora]]</f>
        <v>45966.541666666664</v>
      </c>
      <c r="B7407" s="17">
        <v>2026</v>
      </c>
      <c r="C7407" s="24">
        <f>Tabela2025Horario[[#This Row],[Mês]]</f>
        <v>11</v>
      </c>
      <c r="D7407" s="24">
        <f>Tabela2025Horario[[#This Row],[Dia]]</f>
        <v>5</v>
      </c>
      <c r="E7407" s="24">
        <f>Tabela2025Horario[[#This Row],[Hora]]</f>
        <v>13</v>
      </c>
      <c r="F7407" s="25">
        <f>Tabela2025Horario[[#This Row],[Conj. Castilho]]</f>
        <v>0</v>
      </c>
      <c r="G7407" s="25">
        <f>Tabela2025Horario[[#This Row],[Conj. Eol. Ventos Santa Eugênia]]</f>
        <v>0</v>
      </c>
      <c r="H7407" s="25">
        <f>Tabela2025Horario[[#This Row],[Conj. Guaimbê]]</f>
        <v>0</v>
      </c>
      <c r="I7407" s="16"/>
      <c r="J7407" s="16"/>
      <c r="K7407" s="16"/>
      <c r="L7407" s="16"/>
      <c r="M7407" s="16"/>
      <c r="N7407" s="16"/>
      <c r="O7407" s="3">
        <f>IF(Tabela2025Horario[[#This Row],[Media Agregada Todas as Usinas]]*$Q$3265&gt;100%,100%,Tabela2025Horario[[#This Row],[Media Agregada Todas as Usinas]]*$Q$3265)</f>
        <v>0</v>
      </c>
    </row>
    <row r="7408" spans="1:15" x14ac:dyDescent="0.25">
      <c r="A7408" s="16">
        <f>Tabela2025Horario[[#This Row],[DataHora]]</f>
        <v>45966.583333333336</v>
      </c>
      <c r="B7408" s="17">
        <v>2026</v>
      </c>
      <c r="C7408" s="24">
        <f>Tabela2025Horario[[#This Row],[Mês]]</f>
        <v>11</v>
      </c>
      <c r="D7408" s="24">
        <f>Tabela2025Horario[[#This Row],[Dia]]</f>
        <v>5</v>
      </c>
      <c r="E7408" s="24">
        <f>Tabela2025Horario[[#This Row],[Hora]]</f>
        <v>14</v>
      </c>
      <c r="F7408" s="25">
        <f>Tabela2025Horario[[#This Row],[Conj. Castilho]]</f>
        <v>0</v>
      </c>
      <c r="G7408" s="25">
        <f>Tabela2025Horario[[#This Row],[Conj. Eol. Ventos Santa Eugênia]]</f>
        <v>0</v>
      </c>
      <c r="H7408" s="25">
        <f>Tabela2025Horario[[#This Row],[Conj. Guaimbê]]</f>
        <v>0</v>
      </c>
      <c r="I7408" s="16"/>
      <c r="J7408" s="16"/>
      <c r="K7408" s="16"/>
      <c r="L7408" s="16"/>
      <c r="M7408" s="16"/>
      <c r="N7408" s="16"/>
      <c r="O7408" s="3">
        <f>IF(Tabela2025Horario[[#This Row],[Media Agregada Todas as Usinas]]*$Q$3265&gt;100%,100%,Tabela2025Horario[[#This Row],[Media Agregada Todas as Usinas]]*$Q$3265)</f>
        <v>0</v>
      </c>
    </row>
    <row r="7409" spans="1:15" x14ac:dyDescent="0.25">
      <c r="A7409" s="16">
        <f>Tabela2025Horario[[#This Row],[DataHora]]</f>
        <v>45966.625</v>
      </c>
      <c r="B7409" s="17">
        <v>2026</v>
      </c>
      <c r="C7409" s="24">
        <f>Tabela2025Horario[[#This Row],[Mês]]</f>
        <v>11</v>
      </c>
      <c r="D7409" s="24">
        <f>Tabela2025Horario[[#This Row],[Dia]]</f>
        <v>5</v>
      </c>
      <c r="E7409" s="24">
        <f>Tabela2025Horario[[#This Row],[Hora]]</f>
        <v>15</v>
      </c>
      <c r="F7409" s="25">
        <f>Tabela2025Horario[[#This Row],[Conj. Castilho]]</f>
        <v>0</v>
      </c>
      <c r="G7409" s="25">
        <f>Tabela2025Horario[[#This Row],[Conj. Eol. Ventos Santa Eugênia]]</f>
        <v>0</v>
      </c>
      <c r="H7409" s="25">
        <f>Tabela2025Horario[[#This Row],[Conj. Guaimbê]]</f>
        <v>0</v>
      </c>
      <c r="I7409" s="16"/>
      <c r="J7409" s="16"/>
      <c r="K7409" s="16"/>
      <c r="L7409" s="16"/>
      <c r="M7409" s="16"/>
      <c r="N7409" s="16"/>
      <c r="O7409" s="3">
        <f>IF(Tabela2025Horario[[#This Row],[Media Agregada Todas as Usinas]]*$Q$3265&gt;100%,100%,Tabela2025Horario[[#This Row],[Media Agregada Todas as Usinas]]*$Q$3265)</f>
        <v>0</v>
      </c>
    </row>
    <row r="7410" spans="1:15" x14ac:dyDescent="0.25">
      <c r="A7410" s="16">
        <f>Tabela2025Horario[[#This Row],[DataHora]]</f>
        <v>45966.666666666664</v>
      </c>
      <c r="B7410" s="17">
        <v>2026</v>
      </c>
      <c r="C7410" s="24">
        <f>Tabela2025Horario[[#This Row],[Mês]]</f>
        <v>11</v>
      </c>
      <c r="D7410" s="24">
        <f>Tabela2025Horario[[#This Row],[Dia]]</f>
        <v>5</v>
      </c>
      <c r="E7410" s="24">
        <f>Tabela2025Horario[[#This Row],[Hora]]</f>
        <v>16</v>
      </c>
      <c r="F7410" s="25">
        <f>Tabela2025Horario[[#This Row],[Conj. Castilho]]</f>
        <v>0</v>
      </c>
      <c r="G7410" s="25">
        <f>Tabela2025Horario[[#This Row],[Conj. Eol. Ventos Santa Eugênia]]</f>
        <v>0</v>
      </c>
      <c r="H7410" s="25">
        <f>Tabela2025Horario[[#This Row],[Conj. Guaimbê]]</f>
        <v>0</v>
      </c>
      <c r="I7410" s="16"/>
      <c r="J7410" s="16"/>
      <c r="K7410" s="16"/>
      <c r="L7410" s="16"/>
      <c r="M7410" s="16"/>
      <c r="N7410" s="16"/>
      <c r="O7410" s="3">
        <f>IF(Tabela2025Horario[[#This Row],[Media Agregada Todas as Usinas]]*$Q$3265&gt;100%,100%,Tabela2025Horario[[#This Row],[Media Agregada Todas as Usinas]]*$Q$3265)</f>
        <v>0</v>
      </c>
    </row>
    <row r="7411" spans="1:15" x14ac:dyDescent="0.25">
      <c r="A7411" s="16">
        <f>Tabela2025Horario[[#This Row],[DataHora]]</f>
        <v>45966.708333333336</v>
      </c>
      <c r="B7411" s="17">
        <v>2026</v>
      </c>
      <c r="C7411" s="24">
        <f>Tabela2025Horario[[#This Row],[Mês]]</f>
        <v>11</v>
      </c>
      <c r="D7411" s="24">
        <f>Tabela2025Horario[[#This Row],[Dia]]</f>
        <v>5</v>
      </c>
      <c r="E7411" s="24">
        <f>Tabela2025Horario[[#This Row],[Hora]]</f>
        <v>17</v>
      </c>
      <c r="F7411" s="25">
        <f>Tabela2025Horario[[#This Row],[Conj. Castilho]]</f>
        <v>0</v>
      </c>
      <c r="G7411" s="25">
        <f>Tabela2025Horario[[#This Row],[Conj. Eol. Ventos Santa Eugênia]]</f>
        <v>0</v>
      </c>
      <c r="H7411" s="25">
        <f>Tabela2025Horario[[#This Row],[Conj. Guaimbê]]</f>
        <v>0</v>
      </c>
      <c r="I7411" s="16"/>
      <c r="J7411" s="16"/>
      <c r="K7411" s="16"/>
      <c r="L7411" s="16"/>
      <c r="M7411" s="16"/>
      <c r="N7411" s="16"/>
      <c r="O7411" s="3">
        <f>IF(Tabela2025Horario[[#This Row],[Media Agregada Todas as Usinas]]*$Q$3265&gt;100%,100%,Tabela2025Horario[[#This Row],[Media Agregada Todas as Usinas]]*$Q$3265)</f>
        <v>0</v>
      </c>
    </row>
    <row r="7412" spans="1:15" x14ac:dyDescent="0.25">
      <c r="A7412" s="16">
        <f>Tabela2025Horario[[#This Row],[DataHora]]</f>
        <v>45966.75</v>
      </c>
      <c r="B7412" s="17">
        <v>2026</v>
      </c>
      <c r="C7412" s="24">
        <f>Tabela2025Horario[[#This Row],[Mês]]</f>
        <v>11</v>
      </c>
      <c r="D7412" s="24">
        <f>Tabela2025Horario[[#This Row],[Dia]]</f>
        <v>5</v>
      </c>
      <c r="E7412" s="24">
        <f>Tabela2025Horario[[#This Row],[Hora]]</f>
        <v>18</v>
      </c>
      <c r="F7412" s="25">
        <f>Tabela2025Horario[[#This Row],[Conj. Castilho]]</f>
        <v>0</v>
      </c>
      <c r="G7412" s="25">
        <f>Tabela2025Horario[[#This Row],[Conj. Eol. Ventos Santa Eugênia]]</f>
        <v>0</v>
      </c>
      <c r="H7412" s="25">
        <f>Tabela2025Horario[[#This Row],[Conj. Guaimbê]]</f>
        <v>0</v>
      </c>
      <c r="I7412" s="16"/>
      <c r="J7412" s="16"/>
      <c r="K7412" s="16"/>
      <c r="L7412" s="16"/>
      <c r="M7412" s="16"/>
      <c r="N7412" s="16"/>
      <c r="O7412" s="3">
        <f>IF(Tabela2025Horario[[#This Row],[Media Agregada Todas as Usinas]]*$Q$3265&gt;100%,100%,Tabela2025Horario[[#This Row],[Media Agregada Todas as Usinas]]*$Q$3265)</f>
        <v>0</v>
      </c>
    </row>
    <row r="7413" spans="1:15" x14ac:dyDescent="0.25">
      <c r="A7413" s="16">
        <f>Tabela2025Horario[[#This Row],[DataHora]]</f>
        <v>45966.791666666664</v>
      </c>
      <c r="B7413" s="17">
        <v>2026</v>
      </c>
      <c r="C7413" s="24">
        <f>Tabela2025Horario[[#This Row],[Mês]]</f>
        <v>11</v>
      </c>
      <c r="D7413" s="24">
        <f>Tabela2025Horario[[#This Row],[Dia]]</f>
        <v>5</v>
      </c>
      <c r="E7413" s="24">
        <f>Tabela2025Horario[[#This Row],[Hora]]</f>
        <v>19</v>
      </c>
      <c r="F7413" s="25">
        <f>Tabela2025Horario[[#This Row],[Conj. Castilho]]</f>
        <v>0</v>
      </c>
      <c r="G7413" s="25">
        <f>Tabela2025Horario[[#This Row],[Conj. Eol. Ventos Santa Eugênia]]</f>
        <v>0</v>
      </c>
      <c r="H7413" s="25">
        <f>Tabela2025Horario[[#This Row],[Conj. Guaimbê]]</f>
        <v>0</v>
      </c>
      <c r="I7413" s="16"/>
      <c r="J7413" s="16"/>
      <c r="K7413" s="16"/>
      <c r="L7413" s="16"/>
      <c r="M7413" s="16"/>
      <c r="N7413" s="16"/>
      <c r="O7413" s="3">
        <f>IF(Tabela2025Horario[[#This Row],[Media Agregada Todas as Usinas]]*$Q$3265&gt;100%,100%,Tabela2025Horario[[#This Row],[Media Agregada Todas as Usinas]]*$Q$3265)</f>
        <v>0</v>
      </c>
    </row>
    <row r="7414" spans="1:15" x14ac:dyDescent="0.25">
      <c r="A7414" s="16">
        <f>Tabela2025Horario[[#This Row],[DataHora]]</f>
        <v>45966.833333333336</v>
      </c>
      <c r="B7414" s="17">
        <v>2026</v>
      </c>
      <c r="C7414" s="24">
        <f>Tabela2025Horario[[#This Row],[Mês]]</f>
        <v>11</v>
      </c>
      <c r="D7414" s="24">
        <f>Tabela2025Horario[[#This Row],[Dia]]</f>
        <v>5</v>
      </c>
      <c r="E7414" s="24">
        <f>Tabela2025Horario[[#This Row],[Hora]]</f>
        <v>20</v>
      </c>
      <c r="F7414" s="25">
        <f>Tabela2025Horario[[#This Row],[Conj. Castilho]]</f>
        <v>0</v>
      </c>
      <c r="G7414" s="25">
        <f>Tabela2025Horario[[#This Row],[Conj. Eol. Ventos Santa Eugênia]]</f>
        <v>0</v>
      </c>
      <c r="H7414" s="25">
        <f>Tabela2025Horario[[#This Row],[Conj. Guaimbê]]</f>
        <v>0</v>
      </c>
      <c r="I7414" s="16"/>
      <c r="J7414" s="16"/>
      <c r="K7414" s="16"/>
      <c r="L7414" s="16"/>
      <c r="M7414" s="16"/>
      <c r="N7414" s="16"/>
      <c r="O7414" s="3">
        <f>IF(Tabela2025Horario[[#This Row],[Media Agregada Todas as Usinas]]*$Q$3265&gt;100%,100%,Tabela2025Horario[[#This Row],[Media Agregada Todas as Usinas]]*$Q$3265)</f>
        <v>0</v>
      </c>
    </row>
    <row r="7415" spans="1:15" x14ac:dyDescent="0.25">
      <c r="A7415" s="16">
        <f>Tabela2025Horario[[#This Row],[DataHora]]</f>
        <v>45966.875</v>
      </c>
      <c r="B7415" s="17">
        <v>2026</v>
      </c>
      <c r="C7415" s="24">
        <f>Tabela2025Horario[[#This Row],[Mês]]</f>
        <v>11</v>
      </c>
      <c r="D7415" s="24">
        <f>Tabela2025Horario[[#This Row],[Dia]]</f>
        <v>5</v>
      </c>
      <c r="E7415" s="24">
        <f>Tabela2025Horario[[#This Row],[Hora]]</f>
        <v>21</v>
      </c>
      <c r="F7415" s="25">
        <f>Tabela2025Horario[[#This Row],[Conj. Castilho]]</f>
        <v>0</v>
      </c>
      <c r="G7415" s="25">
        <f>Tabela2025Horario[[#This Row],[Conj. Eol. Ventos Santa Eugênia]]</f>
        <v>0</v>
      </c>
      <c r="H7415" s="25">
        <f>Tabela2025Horario[[#This Row],[Conj. Guaimbê]]</f>
        <v>0</v>
      </c>
      <c r="I7415" s="16"/>
      <c r="J7415" s="16"/>
      <c r="K7415" s="16"/>
      <c r="L7415" s="16"/>
      <c r="M7415" s="16"/>
      <c r="N7415" s="16"/>
      <c r="O7415" s="3">
        <f>IF(Tabela2025Horario[[#This Row],[Media Agregada Todas as Usinas]]*$Q$3265&gt;100%,100%,Tabela2025Horario[[#This Row],[Media Agregada Todas as Usinas]]*$Q$3265)</f>
        <v>0</v>
      </c>
    </row>
    <row r="7416" spans="1:15" x14ac:dyDescent="0.25">
      <c r="A7416" s="16">
        <f>Tabela2025Horario[[#This Row],[DataHora]]</f>
        <v>45966.916666666664</v>
      </c>
      <c r="B7416" s="17">
        <v>2026</v>
      </c>
      <c r="C7416" s="24">
        <f>Tabela2025Horario[[#This Row],[Mês]]</f>
        <v>11</v>
      </c>
      <c r="D7416" s="24">
        <f>Tabela2025Horario[[#This Row],[Dia]]</f>
        <v>5</v>
      </c>
      <c r="E7416" s="24">
        <f>Tabela2025Horario[[#This Row],[Hora]]</f>
        <v>22</v>
      </c>
      <c r="F7416" s="25">
        <f>Tabela2025Horario[[#This Row],[Conj. Castilho]]</f>
        <v>0</v>
      </c>
      <c r="G7416" s="25">
        <f>Tabela2025Horario[[#This Row],[Conj. Eol. Ventos Santa Eugênia]]</f>
        <v>0</v>
      </c>
      <c r="H7416" s="25">
        <f>Tabela2025Horario[[#This Row],[Conj. Guaimbê]]</f>
        <v>0</v>
      </c>
      <c r="I7416" s="16"/>
      <c r="J7416" s="16"/>
      <c r="K7416" s="16"/>
      <c r="L7416" s="16"/>
      <c r="M7416" s="16"/>
      <c r="N7416" s="16"/>
      <c r="O7416" s="3">
        <f>IF(Tabela2025Horario[[#This Row],[Media Agregada Todas as Usinas]]*$Q$3265&gt;100%,100%,Tabela2025Horario[[#This Row],[Media Agregada Todas as Usinas]]*$Q$3265)</f>
        <v>0</v>
      </c>
    </row>
    <row r="7417" spans="1:15" x14ac:dyDescent="0.25">
      <c r="A7417" s="16">
        <f>Tabela2025Horario[[#This Row],[DataHora]]</f>
        <v>45966.958333333336</v>
      </c>
      <c r="B7417" s="17">
        <v>2026</v>
      </c>
      <c r="C7417" s="24">
        <f>Tabela2025Horario[[#This Row],[Mês]]</f>
        <v>11</v>
      </c>
      <c r="D7417" s="24">
        <f>Tabela2025Horario[[#This Row],[Dia]]</f>
        <v>5</v>
      </c>
      <c r="E7417" s="24">
        <f>Tabela2025Horario[[#This Row],[Hora]]</f>
        <v>23</v>
      </c>
      <c r="F7417" s="25">
        <f>Tabela2025Horario[[#This Row],[Conj. Castilho]]</f>
        <v>0</v>
      </c>
      <c r="G7417" s="25">
        <f>Tabela2025Horario[[#This Row],[Conj. Eol. Ventos Santa Eugênia]]</f>
        <v>0</v>
      </c>
      <c r="H7417" s="25">
        <f>Tabela2025Horario[[#This Row],[Conj. Guaimbê]]</f>
        <v>0</v>
      </c>
      <c r="I7417" s="16"/>
      <c r="J7417" s="16"/>
      <c r="K7417" s="16"/>
      <c r="L7417" s="16"/>
      <c r="M7417" s="16"/>
      <c r="N7417" s="16"/>
      <c r="O7417" s="3">
        <f>IF(Tabela2025Horario[[#This Row],[Media Agregada Todas as Usinas]]*$Q$3265&gt;100%,100%,Tabela2025Horario[[#This Row],[Media Agregada Todas as Usinas]]*$Q$3265)</f>
        <v>0</v>
      </c>
    </row>
    <row r="7418" spans="1:15" x14ac:dyDescent="0.25">
      <c r="A7418" s="16">
        <f>Tabela2025Horario[[#This Row],[DataHora]]</f>
        <v>45967</v>
      </c>
      <c r="B7418" s="17">
        <v>2026</v>
      </c>
      <c r="C7418" s="24">
        <f>Tabela2025Horario[[#This Row],[Mês]]</f>
        <v>11</v>
      </c>
      <c r="D7418" s="24">
        <f>Tabela2025Horario[[#This Row],[Dia]]</f>
        <v>6</v>
      </c>
      <c r="E7418" s="24">
        <f>Tabela2025Horario[[#This Row],[Hora]]</f>
        <v>0</v>
      </c>
      <c r="F7418" s="25">
        <f>Tabela2025Horario[[#This Row],[Conj. Castilho]]</f>
        <v>0</v>
      </c>
      <c r="G7418" s="25">
        <f>Tabela2025Horario[[#This Row],[Conj. Eol. Ventos Santa Eugênia]]</f>
        <v>0</v>
      </c>
      <c r="H7418" s="25">
        <f>Tabela2025Horario[[#This Row],[Conj. Guaimbê]]</f>
        <v>0</v>
      </c>
      <c r="I7418" s="16"/>
      <c r="J7418" s="16"/>
      <c r="K7418" s="16"/>
      <c r="L7418" s="16"/>
      <c r="M7418" s="16"/>
      <c r="N7418" s="16"/>
      <c r="O7418" s="3">
        <f>IF(Tabela2025Horario[[#This Row],[Media Agregada Todas as Usinas]]*$Q$3265&gt;100%,100%,Tabela2025Horario[[#This Row],[Media Agregada Todas as Usinas]]*$Q$3265)</f>
        <v>0</v>
      </c>
    </row>
    <row r="7419" spans="1:15" x14ac:dyDescent="0.25">
      <c r="A7419" s="16">
        <f>Tabela2025Horario[[#This Row],[DataHora]]</f>
        <v>45967.041666666664</v>
      </c>
      <c r="B7419" s="17">
        <v>2026</v>
      </c>
      <c r="C7419" s="24">
        <f>Tabela2025Horario[[#This Row],[Mês]]</f>
        <v>11</v>
      </c>
      <c r="D7419" s="24">
        <f>Tabela2025Horario[[#This Row],[Dia]]</f>
        <v>6</v>
      </c>
      <c r="E7419" s="24">
        <f>Tabela2025Horario[[#This Row],[Hora]]</f>
        <v>1</v>
      </c>
      <c r="F7419" s="25">
        <f>Tabela2025Horario[[#This Row],[Conj. Castilho]]</f>
        <v>0</v>
      </c>
      <c r="G7419" s="25">
        <f>Tabela2025Horario[[#This Row],[Conj. Eol. Ventos Santa Eugênia]]</f>
        <v>0</v>
      </c>
      <c r="H7419" s="25">
        <f>Tabela2025Horario[[#This Row],[Conj. Guaimbê]]</f>
        <v>0</v>
      </c>
      <c r="I7419" s="16"/>
      <c r="J7419" s="16"/>
      <c r="K7419" s="16"/>
      <c r="L7419" s="16"/>
      <c r="M7419" s="16"/>
      <c r="N7419" s="16"/>
      <c r="O7419" s="3">
        <f>IF(Tabela2025Horario[[#This Row],[Media Agregada Todas as Usinas]]*$Q$3265&gt;100%,100%,Tabela2025Horario[[#This Row],[Media Agregada Todas as Usinas]]*$Q$3265)</f>
        <v>0</v>
      </c>
    </row>
    <row r="7420" spans="1:15" x14ac:dyDescent="0.25">
      <c r="A7420" s="16">
        <f>Tabela2025Horario[[#This Row],[DataHora]]</f>
        <v>45967.083333333336</v>
      </c>
      <c r="B7420" s="17">
        <v>2026</v>
      </c>
      <c r="C7420" s="24">
        <f>Tabela2025Horario[[#This Row],[Mês]]</f>
        <v>11</v>
      </c>
      <c r="D7420" s="24">
        <f>Tabela2025Horario[[#This Row],[Dia]]</f>
        <v>6</v>
      </c>
      <c r="E7420" s="24">
        <f>Tabela2025Horario[[#This Row],[Hora]]</f>
        <v>2</v>
      </c>
      <c r="F7420" s="25">
        <f>Tabela2025Horario[[#This Row],[Conj. Castilho]]</f>
        <v>0</v>
      </c>
      <c r="G7420" s="25">
        <f>Tabela2025Horario[[#This Row],[Conj. Eol. Ventos Santa Eugênia]]</f>
        <v>0</v>
      </c>
      <c r="H7420" s="25">
        <f>Tabela2025Horario[[#This Row],[Conj. Guaimbê]]</f>
        <v>0</v>
      </c>
      <c r="I7420" s="16"/>
      <c r="J7420" s="16"/>
      <c r="K7420" s="16"/>
      <c r="L7420" s="16"/>
      <c r="M7420" s="16"/>
      <c r="N7420" s="16"/>
      <c r="O7420" s="3">
        <f>IF(Tabela2025Horario[[#This Row],[Media Agregada Todas as Usinas]]*$Q$3265&gt;100%,100%,Tabela2025Horario[[#This Row],[Media Agregada Todas as Usinas]]*$Q$3265)</f>
        <v>0</v>
      </c>
    </row>
    <row r="7421" spans="1:15" x14ac:dyDescent="0.25">
      <c r="A7421" s="16">
        <f>Tabela2025Horario[[#This Row],[DataHora]]</f>
        <v>45967.125</v>
      </c>
      <c r="B7421" s="17">
        <v>2026</v>
      </c>
      <c r="C7421" s="24">
        <f>Tabela2025Horario[[#This Row],[Mês]]</f>
        <v>11</v>
      </c>
      <c r="D7421" s="24">
        <f>Tabela2025Horario[[#This Row],[Dia]]</f>
        <v>6</v>
      </c>
      <c r="E7421" s="24">
        <f>Tabela2025Horario[[#This Row],[Hora]]</f>
        <v>3</v>
      </c>
      <c r="F7421" s="25">
        <f>Tabela2025Horario[[#This Row],[Conj. Castilho]]</f>
        <v>0</v>
      </c>
      <c r="G7421" s="25">
        <f>Tabela2025Horario[[#This Row],[Conj. Eol. Ventos Santa Eugênia]]</f>
        <v>0</v>
      </c>
      <c r="H7421" s="25">
        <f>Tabela2025Horario[[#This Row],[Conj. Guaimbê]]</f>
        <v>0</v>
      </c>
      <c r="I7421" s="16"/>
      <c r="J7421" s="16"/>
      <c r="K7421" s="16"/>
      <c r="L7421" s="16"/>
      <c r="M7421" s="16"/>
      <c r="N7421" s="16"/>
      <c r="O7421" s="3">
        <f>IF(Tabela2025Horario[[#This Row],[Media Agregada Todas as Usinas]]*$Q$3265&gt;100%,100%,Tabela2025Horario[[#This Row],[Media Agregada Todas as Usinas]]*$Q$3265)</f>
        <v>0</v>
      </c>
    </row>
    <row r="7422" spans="1:15" x14ac:dyDescent="0.25">
      <c r="A7422" s="16">
        <f>Tabela2025Horario[[#This Row],[DataHora]]</f>
        <v>45967.166666666664</v>
      </c>
      <c r="B7422" s="17">
        <v>2026</v>
      </c>
      <c r="C7422" s="24">
        <f>Tabela2025Horario[[#This Row],[Mês]]</f>
        <v>11</v>
      </c>
      <c r="D7422" s="24">
        <f>Tabela2025Horario[[#This Row],[Dia]]</f>
        <v>6</v>
      </c>
      <c r="E7422" s="24">
        <f>Tabela2025Horario[[#This Row],[Hora]]</f>
        <v>4</v>
      </c>
      <c r="F7422" s="25">
        <f>Tabela2025Horario[[#This Row],[Conj. Castilho]]</f>
        <v>0</v>
      </c>
      <c r="G7422" s="25">
        <f>Tabela2025Horario[[#This Row],[Conj. Eol. Ventos Santa Eugênia]]</f>
        <v>0</v>
      </c>
      <c r="H7422" s="25">
        <f>Tabela2025Horario[[#This Row],[Conj. Guaimbê]]</f>
        <v>0</v>
      </c>
      <c r="I7422" s="16"/>
      <c r="J7422" s="16"/>
      <c r="K7422" s="16"/>
      <c r="L7422" s="16"/>
      <c r="M7422" s="16"/>
      <c r="N7422" s="16"/>
      <c r="O7422" s="3">
        <f>IF(Tabela2025Horario[[#This Row],[Media Agregada Todas as Usinas]]*$Q$3265&gt;100%,100%,Tabela2025Horario[[#This Row],[Media Agregada Todas as Usinas]]*$Q$3265)</f>
        <v>0</v>
      </c>
    </row>
    <row r="7423" spans="1:15" x14ac:dyDescent="0.25">
      <c r="A7423" s="16">
        <f>Tabela2025Horario[[#This Row],[DataHora]]</f>
        <v>45967.208333333336</v>
      </c>
      <c r="B7423" s="17">
        <v>2026</v>
      </c>
      <c r="C7423" s="24">
        <f>Tabela2025Horario[[#This Row],[Mês]]</f>
        <v>11</v>
      </c>
      <c r="D7423" s="24">
        <f>Tabela2025Horario[[#This Row],[Dia]]</f>
        <v>6</v>
      </c>
      <c r="E7423" s="24">
        <f>Tabela2025Horario[[#This Row],[Hora]]</f>
        <v>5</v>
      </c>
      <c r="F7423" s="25">
        <f>Tabela2025Horario[[#This Row],[Conj. Castilho]]</f>
        <v>0</v>
      </c>
      <c r="G7423" s="25">
        <f>Tabela2025Horario[[#This Row],[Conj. Eol. Ventos Santa Eugênia]]</f>
        <v>0</v>
      </c>
      <c r="H7423" s="25">
        <f>Tabela2025Horario[[#This Row],[Conj. Guaimbê]]</f>
        <v>0</v>
      </c>
      <c r="I7423" s="16"/>
      <c r="J7423" s="16"/>
      <c r="K7423" s="16"/>
      <c r="L7423" s="16"/>
      <c r="M7423" s="16"/>
      <c r="N7423" s="16"/>
      <c r="O7423" s="3">
        <f>IF(Tabela2025Horario[[#This Row],[Media Agregada Todas as Usinas]]*$Q$3265&gt;100%,100%,Tabela2025Horario[[#This Row],[Media Agregada Todas as Usinas]]*$Q$3265)</f>
        <v>0</v>
      </c>
    </row>
    <row r="7424" spans="1:15" x14ac:dyDescent="0.25">
      <c r="A7424" s="16">
        <f>Tabela2025Horario[[#This Row],[DataHora]]</f>
        <v>45967.25</v>
      </c>
      <c r="B7424" s="17">
        <v>2026</v>
      </c>
      <c r="C7424" s="24">
        <f>Tabela2025Horario[[#This Row],[Mês]]</f>
        <v>11</v>
      </c>
      <c r="D7424" s="24">
        <f>Tabela2025Horario[[#This Row],[Dia]]</f>
        <v>6</v>
      </c>
      <c r="E7424" s="24">
        <f>Tabela2025Horario[[#This Row],[Hora]]</f>
        <v>6</v>
      </c>
      <c r="F7424" s="25">
        <f>Tabela2025Horario[[#This Row],[Conj. Castilho]]</f>
        <v>0</v>
      </c>
      <c r="G7424" s="25">
        <f>Tabela2025Horario[[#This Row],[Conj. Eol. Ventos Santa Eugênia]]</f>
        <v>0</v>
      </c>
      <c r="H7424" s="25">
        <f>Tabela2025Horario[[#This Row],[Conj. Guaimbê]]</f>
        <v>0</v>
      </c>
      <c r="I7424" s="16"/>
      <c r="J7424" s="16"/>
      <c r="K7424" s="16"/>
      <c r="L7424" s="16"/>
      <c r="M7424" s="16"/>
      <c r="N7424" s="16"/>
      <c r="O7424" s="3">
        <f>IF(Tabela2025Horario[[#This Row],[Media Agregada Todas as Usinas]]*$Q$3265&gt;100%,100%,Tabela2025Horario[[#This Row],[Media Agregada Todas as Usinas]]*$Q$3265)</f>
        <v>0</v>
      </c>
    </row>
    <row r="7425" spans="1:15" x14ac:dyDescent="0.25">
      <c r="A7425" s="16">
        <f>Tabela2025Horario[[#This Row],[DataHora]]</f>
        <v>45967.291666666664</v>
      </c>
      <c r="B7425" s="17">
        <v>2026</v>
      </c>
      <c r="C7425" s="24">
        <f>Tabela2025Horario[[#This Row],[Mês]]</f>
        <v>11</v>
      </c>
      <c r="D7425" s="24">
        <f>Tabela2025Horario[[#This Row],[Dia]]</f>
        <v>6</v>
      </c>
      <c r="E7425" s="24">
        <f>Tabela2025Horario[[#This Row],[Hora]]</f>
        <v>7</v>
      </c>
      <c r="F7425" s="25">
        <f>Tabela2025Horario[[#This Row],[Conj. Castilho]]</f>
        <v>0</v>
      </c>
      <c r="G7425" s="25">
        <f>Tabela2025Horario[[#This Row],[Conj. Eol. Ventos Santa Eugênia]]</f>
        <v>0</v>
      </c>
      <c r="H7425" s="25">
        <f>Tabela2025Horario[[#This Row],[Conj. Guaimbê]]</f>
        <v>0</v>
      </c>
      <c r="I7425" s="16"/>
      <c r="J7425" s="16"/>
      <c r="K7425" s="16"/>
      <c r="L7425" s="16"/>
      <c r="M7425" s="16"/>
      <c r="N7425" s="16"/>
      <c r="O7425" s="3">
        <f>IF(Tabela2025Horario[[#This Row],[Media Agregada Todas as Usinas]]*$Q$3265&gt;100%,100%,Tabela2025Horario[[#This Row],[Media Agregada Todas as Usinas]]*$Q$3265)</f>
        <v>0</v>
      </c>
    </row>
    <row r="7426" spans="1:15" x14ac:dyDescent="0.25">
      <c r="A7426" s="16">
        <f>Tabela2025Horario[[#This Row],[DataHora]]</f>
        <v>45967.333333333336</v>
      </c>
      <c r="B7426" s="17">
        <v>2026</v>
      </c>
      <c r="C7426" s="24">
        <f>Tabela2025Horario[[#This Row],[Mês]]</f>
        <v>11</v>
      </c>
      <c r="D7426" s="24">
        <f>Tabela2025Horario[[#This Row],[Dia]]</f>
        <v>6</v>
      </c>
      <c r="E7426" s="24">
        <f>Tabela2025Horario[[#This Row],[Hora]]</f>
        <v>8</v>
      </c>
      <c r="F7426" s="25">
        <f>Tabela2025Horario[[#This Row],[Conj. Castilho]]</f>
        <v>1.7631622966587164E-2</v>
      </c>
      <c r="G7426" s="25">
        <f>Tabela2025Horario[[#This Row],[Conj. Eol. Ventos Santa Eugênia]]</f>
        <v>0</v>
      </c>
      <c r="H7426" s="25">
        <f>Tabela2025Horario[[#This Row],[Conj. Guaimbê]]</f>
        <v>0</v>
      </c>
      <c r="I7426" s="16"/>
      <c r="J7426" s="16"/>
      <c r="K7426" s="16"/>
      <c r="L7426" s="16"/>
      <c r="M7426" s="16"/>
      <c r="N7426" s="16"/>
      <c r="O7426" s="3">
        <f>IF(Tabela2025Horario[[#This Row],[Media Agregada Todas as Usinas]]*$Q$3265&gt;100%,100%,Tabela2025Horario[[#This Row],[Media Agregada Todas as Usinas]]*$Q$3265)</f>
        <v>5.0212980572375693E-2</v>
      </c>
    </row>
    <row r="7427" spans="1:15" x14ac:dyDescent="0.25">
      <c r="A7427" s="16">
        <f>Tabela2025Horario[[#This Row],[DataHora]]</f>
        <v>45967.375</v>
      </c>
      <c r="B7427" s="17">
        <v>2026</v>
      </c>
      <c r="C7427" s="24">
        <f>Tabela2025Horario[[#This Row],[Mês]]</f>
        <v>11</v>
      </c>
      <c r="D7427" s="24">
        <f>Tabela2025Horario[[#This Row],[Dia]]</f>
        <v>6</v>
      </c>
      <c r="E7427" s="24">
        <f>Tabela2025Horario[[#This Row],[Hora]]</f>
        <v>9</v>
      </c>
      <c r="F7427" s="25">
        <f>Tabela2025Horario[[#This Row],[Conj. Castilho]]</f>
        <v>0.10547689920144662</v>
      </c>
      <c r="G7427" s="25">
        <f>Tabela2025Horario[[#This Row],[Conj. Eol. Ventos Santa Eugênia]]</f>
        <v>0</v>
      </c>
      <c r="H7427" s="25">
        <f>Tabela2025Horario[[#This Row],[Conj. Guaimbê]]</f>
        <v>0</v>
      </c>
      <c r="I7427" s="16"/>
      <c r="J7427" s="16"/>
      <c r="K7427" s="16"/>
      <c r="L7427" s="16"/>
      <c r="M7427" s="16"/>
      <c r="N7427" s="16"/>
      <c r="O7427" s="3">
        <f>IF(Tabela2025Horario[[#This Row],[Media Agregada Todas as Usinas]]*$Q$3265&gt;100%,100%,Tabela2025Horario[[#This Row],[Media Agregada Todas as Usinas]]*$Q$3265)</f>
        <v>0.4645140273986138</v>
      </c>
    </row>
    <row r="7428" spans="1:15" x14ac:dyDescent="0.25">
      <c r="A7428" s="16">
        <f>Tabela2025Horario[[#This Row],[DataHora]]</f>
        <v>45967.416666666664</v>
      </c>
      <c r="B7428" s="17">
        <v>2026</v>
      </c>
      <c r="C7428" s="24">
        <f>Tabela2025Horario[[#This Row],[Mês]]</f>
        <v>11</v>
      </c>
      <c r="D7428" s="24">
        <f>Tabela2025Horario[[#This Row],[Dia]]</f>
        <v>6</v>
      </c>
      <c r="E7428" s="24">
        <f>Tabela2025Horario[[#This Row],[Hora]]</f>
        <v>10</v>
      </c>
      <c r="F7428" s="25">
        <f>Tabela2025Horario[[#This Row],[Conj. Castilho]]</f>
        <v>0.25645749085623804</v>
      </c>
      <c r="G7428" s="25">
        <f>Tabela2025Horario[[#This Row],[Conj. Eol. Ventos Santa Eugênia]]</f>
        <v>0</v>
      </c>
      <c r="H7428" s="25">
        <f>Tabela2025Horario[[#This Row],[Conj. Guaimbê]]</f>
        <v>0</v>
      </c>
      <c r="I7428" s="16"/>
      <c r="J7428" s="16"/>
      <c r="K7428" s="16"/>
      <c r="L7428" s="16"/>
      <c r="M7428" s="16"/>
      <c r="N7428" s="16"/>
      <c r="O7428" s="3">
        <f>IF(Tabela2025Horario[[#This Row],[Media Agregada Todas as Usinas]]*$Q$3265&gt;100%,100%,Tabela2025Horario[[#This Row],[Media Agregada Todas as Usinas]]*$Q$3265)</f>
        <v>0.60706340183104124</v>
      </c>
    </row>
    <row r="7429" spans="1:15" x14ac:dyDescent="0.25">
      <c r="A7429" s="16">
        <f>Tabela2025Horario[[#This Row],[DataHora]]</f>
        <v>45967.458333333336</v>
      </c>
      <c r="B7429" s="17">
        <v>2026</v>
      </c>
      <c r="C7429" s="24">
        <f>Tabela2025Horario[[#This Row],[Mês]]</f>
        <v>11</v>
      </c>
      <c r="D7429" s="24">
        <f>Tabela2025Horario[[#This Row],[Dia]]</f>
        <v>6</v>
      </c>
      <c r="E7429" s="24">
        <f>Tabela2025Horario[[#This Row],[Hora]]</f>
        <v>11</v>
      </c>
      <c r="F7429" s="25">
        <f>Tabela2025Horario[[#This Row],[Conj. Castilho]]</f>
        <v>0.26381025034947236</v>
      </c>
      <c r="G7429" s="25">
        <f>Tabela2025Horario[[#This Row],[Conj. Eol. Ventos Santa Eugênia]]</f>
        <v>0</v>
      </c>
      <c r="H7429" s="25">
        <f>Tabela2025Horario[[#This Row],[Conj. Guaimbê]]</f>
        <v>0</v>
      </c>
      <c r="I7429" s="16"/>
      <c r="J7429" s="16"/>
      <c r="K7429" s="16"/>
      <c r="L7429" s="16"/>
      <c r="M7429" s="16"/>
      <c r="N7429" s="16"/>
      <c r="O7429" s="3">
        <f>IF(Tabela2025Horario[[#This Row],[Media Agregada Todas as Usinas]]*$Q$3265&gt;100%,100%,Tabela2025Horario[[#This Row],[Media Agregada Todas as Usinas]]*$Q$3265)</f>
        <v>0.49182274090734207</v>
      </c>
    </row>
    <row r="7430" spans="1:15" x14ac:dyDescent="0.25">
      <c r="A7430" s="16">
        <f>Tabela2025Horario[[#This Row],[DataHora]]</f>
        <v>45967.5</v>
      </c>
      <c r="B7430" s="17">
        <v>2026</v>
      </c>
      <c r="C7430" s="24">
        <f>Tabela2025Horario[[#This Row],[Mês]]</f>
        <v>11</v>
      </c>
      <c r="D7430" s="24">
        <f>Tabela2025Horario[[#This Row],[Dia]]</f>
        <v>6</v>
      </c>
      <c r="E7430" s="24">
        <f>Tabela2025Horario[[#This Row],[Hora]]</f>
        <v>12</v>
      </c>
      <c r="F7430" s="25">
        <f>Tabela2025Horario[[#This Row],[Conj. Castilho]]</f>
        <v>0.39158721206672131</v>
      </c>
      <c r="G7430" s="25">
        <f>Tabela2025Horario[[#This Row],[Conj. Eol. Ventos Santa Eugênia]]</f>
        <v>0</v>
      </c>
      <c r="H7430" s="25">
        <f>Tabela2025Horario[[#This Row],[Conj. Guaimbê]]</f>
        <v>0</v>
      </c>
      <c r="I7430" s="16"/>
      <c r="J7430" s="16"/>
      <c r="K7430" s="16"/>
      <c r="L7430" s="16"/>
      <c r="M7430" s="16"/>
      <c r="N7430" s="16"/>
      <c r="O7430" s="3">
        <f>IF(Tabela2025Horario[[#This Row],[Media Agregada Todas as Usinas]]*$Q$3265&gt;100%,100%,Tabela2025Horario[[#This Row],[Media Agregada Todas as Usinas]]*$Q$3265)</f>
        <v>1</v>
      </c>
    </row>
    <row r="7431" spans="1:15" x14ac:dyDescent="0.25">
      <c r="A7431" s="16">
        <f>Tabela2025Horario[[#This Row],[DataHora]]</f>
        <v>45967.541666666664</v>
      </c>
      <c r="B7431" s="17">
        <v>2026</v>
      </c>
      <c r="C7431" s="24">
        <f>Tabela2025Horario[[#This Row],[Mês]]</f>
        <v>11</v>
      </c>
      <c r="D7431" s="24">
        <f>Tabela2025Horario[[#This Row],[Dia]]</f>
        <v>6</v>
      </c>
      <c r="E7431" s="24">
        <f>Tabela2025Horario[[#This Row],[Hora]]</f>
        <v>13</v>
      </c>
      <c r="F7431" s="25">
        <f>Tabela2025Horario[[#This Row],[Conj. Castilho]]</f>
        <v>0.13493508701685494</v>
      </c>
      <c r="G7431" s="25">
        <f>Tabela2025Horario[[#This Row],[Conj. Eol. Ventos Santa Eugênia]]</f>
        <v>0</v>
      </c>
      <c r="H7431" s="25">
        <f>Tabela2025Horario[[#This Row],[Conj. Guaimbê]]</f>
        <v>0</v>
      </c>
      <c r="I7431" s="16"/>
      <c r="J7431" s="16"/>
      <c r="K7431" s="16"/>
      <c r="L7431" s="16"/>
      <c r="M7431" s="16"/>
      <c r="N7431" s="16"/>
      <c r="O7431" s="3">
        <f>IF(Tabela2025Horario[[#This Row],[Media Agregada Todas as Usinas]]*$Q$3265&gt;100%,100%,Tabela2025Horario[[#This Row],[Media Agregada Todas as Usinas]]*$Q$3265)</f>
        <v>0.89842561961361334</v>
      </c>
    </row>
    <row r="7432" spans="1:15" x14ac:dyDescent="0.25">
      <c r="A7432" s="16">
        <f>Tabela2025Horario[[#This Row],[DataHora]]</f>
        <v>45967.583333333336</v>
      </c>
      <c r="B7432" s="17">
        <v>2026</v>
      </c>
      <c r="C7432" s="24">
        <f>Tabela2025Horario[[#This Row],[Mês]]</f>
        <v>11</v>
      </c>
      <c r="D7432" s="24">
        <f>Tabela2025Horario[[#This Row],[Dia]]</f>
        <v>6</v>
      </c>
      <c r="E7432" s="24">
        <f>Tabela2025Horario[[#This Row],[Hora]]</f>
        <v>14</v>
      </c>
      <c r="F7432" s="25">
        <f>Tabela2025Horario[[#This Row],[Conj. Castilho]]</f>
        <v>0</v>
      </c>
      <c r="G7432" s="25">
        <f>Tabela2025Horario[[#This Row],[Conj. Eol. Ventos Santa Eugênia]]</f>
        <v>0</v>
      </c>
      <c r="H7432" s="25">
        <f>Tabela2025Horario[[#This Row],[Conj. Guaimbê]]</f>
        <v>0</v>
      </c>
      <c r="I7432" s="16"/>
      <c r="J7432" s="16"/>
      <c r="K7432" s="16"/>
      <c r="L7432" s="16"/>
      <c r="M7432" s="16"/>
      <c r="N7432" s="16"/>
      <c r="O7432" s="3">
        <f>IF(Tabela2025Horario[[#This Row],[Media Agregada Todas as Usinas]]*$Q$3265&gt;100%,100%,Tabela2025Horario[[#This Row],[Media Agregada Todas as Usinas]]*$Q$3265)</f>
        <v>0</v>
      </c>
    </row>
    <row r="7433" spans="1:15" x14ac:dyDescent="0.25">
      <c r="A7433" s="16">
        <f>Tabela2025Horario[[#This Row],[DataHora]]</f>
        <v>45967.625</v>
      </c>
      <c r="B7433" s="17">
        <v>2026</v>
      </c>
      <c r="C7433" s="24">
        <f>Tabela2025Horario[[#This Row],[Mês]]</f>
        <v>11</v>
      </c>
      <c r="D7433" s="24">
        <f>Tabela2025Horario[[#This Row],[Dia]]</f>
        <v>6</v>
      </c>
      <c r="E7433" s="24">
        <f>Tabela2025Horario[[#This Row],[Hora]]</f>
        <v>15</v>
      </c>
      <c r="F7433" s="25">
        <f>Tabela2025Horario[[#This Row],[Conj. Castilho]]</f>
        <v>0</v>
      </c>
      <c r="G7433" s="25">
        <f>Tabela2025Horario[[#This Row],[Conj. Eol. Ventos Santa Eugênia]]</f>
        <v>0</v>
      </c>
      <c r="H7433" s="25">
        <f>Tabela2025Horario[[#This Row],[Conj. Guaimbê]]</f>
        <v>0</v>
      </c>
      <c r="I7433" s="16"/>
      <c r="J7433" s="16"/>
      <c r="K7433" s="16"/>
      <c r="L7433" s="16"/>
      <c r="M7433" s="16"/>
      <c r="N7433" s="16"/>
      <c r="O7433" s="3">
        <f>IF(Tabela2025Horario[[#This Row],[Media Agregada Todas as Usinas]]*$Q$3265&gt;100%,100%,Tabela2025Horario[[#This Row],[Media Agregada Todas as Usinas]]*$Q$3265)</f>
        <v>0</v>
      </c>
    </row>
    <row r="7434" spans="1:15" x14ac:dyDescent="0.25">
      <c r="A7434" s="16">
        <f>Tabela2025Horario[[#This Row],[DataHora]]</f>
        <v>45967.666666666664</v>
      </c>
      <c r="B7434" s="17">
        <v>2026</v>
      </c>
      <c r="C7434" s="24">
        <f>Tabela2025Horario[[#This Row],[Mês]]</f>
        <v>11</v>
      </c>
      <c r="D7434" s="24">
        <f>Tabela2025Horario[[#This Row],[Dia]]</f>
        <v>6</v>
      </c>
      <c r="E7434" s="24">
        <f>Tabela2025Horario[[#This Row],[Hora]]</f>
        <v>16</v>
      </c>
      <c r="F7434" s="25">
        <f>Tabela2025Horario[[#This Row],[Conj. Castilho]]</f>
        <v>0</v>
      </c>
      <c r="G7434" s="25">
        <f>Tabela2025Horario[[#This Row],[Conj. Eol. Ventos Santa Eugênia]]</f>
        <v>0</v>
      </c>
      <c r="H7434" s="25">
        <f>Tabela2025Horario[[#This Row],[Conj. Guaimbê]]</f>
        <v>0</v>
      </c>
      <c r="I7434" s="16"/>
      <c r="J7434" s="16"/>
      <c r="K7434" s="16"/>
      <c r="L7434" s="16"/>
      <c r="M7434" s="16"/>
      <c r="N7434" s="16"/>
      <c r="O7434" s="3">
        <f>IF(Tabela2025Horario[[#This Row],[Media Agregada Todas as Usinas]]*$Q$3265&gt;100%,100%,Tabela2025Horario[[#This Row],[Media Agregada Todas as Usinas]]*$Q$3265)</f>
        <v>0</v>
      </c>
    </row>
    <row r="7435" spans="1:15" x14ac:dyDescent="0.25">
      <c r="A7435" s="16">
        <f>Tabela2025Horario[[#This Row],[DataHora]]</f>
        <v>45967.708333333336</v>
      </c>
      <c r="B7435" s="17">
        <v>2026</v>
      </c>
      <c r="C7435" s="24">
        <f>Tabela2025Horario[[#This Row],[Mês]]</f>
        <v>11</v>
      </c>
      <c r="D7435" s="24">
        <f>Tabela2025Horario[[#This Row],[Dia]]</f>
        <v>6</v>
      </c>
      <c r="E7435" s="24">
        <f>Tabela2025Horario[[#This Row],[Hora]]</f>
        <v>17</v>
      </c>
      <c r="F7435" s="25">
        <f>Tabela2025Horario[[#This Row],[Conj. Castilho]]</f>
        <v>0</v>
      </c>
      <c r="G7435" s="25">
        <f>Tabela2025Horario[[#This Row],[Conj. Eol. Ventos Santa Eugênia]]</f>
        <v>0</v>
      </c>
      <c r="H7435" s="25">
        <f>Tabela2025Horario[[#This Row],[Conj. Guaimbê]]</f>
        <v>0</v>
      </c>
      <c r="I7435" s="16"/>
      <c r="J7435" s="16"/>
      <c r="K7435" s="16"/>
      <c r="L7435" s="16"/>
      <c r="M7435" s="16"/>
      <c r="N7435" s="16"/>
      <c r="O7435" s="3">
        <f>IF(Tabela2025Horario[[#This Row],[Media Agregada Todas as Usinas]]*$Q$3265&gt;100%,100%,Tabela2025Horario[[#This Row],[Media Agregada Todas as Usinas]]*$Q$3265)</f>
        <v>0</v>
      </c>
    </row>
    <row r="7436" spans="1:15" x14ac:dyDescent="0.25">
      <c r="A7436" s="16">
        <f>Tabela2025Horario[[#This Row],[DataHora]]</f>
        <v>45967.75</v>
      </c>
      <c r="B7436" s="17">
        <v>2026</v>
      </c>
      <c r="C7436" s="24">
        <f>Tabela2025Horario[[#This Row],[Mês]]</f>
        <v>11</v>
      </c>
      <c r="D7436" s="24">
        <f>Tabela2025Horario[[#This Row],[Dia]]</f>
        <v>6</v>
      </c>
      <c r="E7436" s="24">
        <f>Tabela2025Horario[[#This Row],[Hora]]</f>
        <v>18</v>
      </c>
      <c r="F7436" s="25">
        <f>Tabela2025Horario[[#This Row],[Conj. Castilho]]</f>
        <v>0</v>
      </c>
      <c r="G7436" s="25">
        <f>Tabela2025Horario[[#This Row],[Conj. Eol. Ventos Santa Eugênia]]</f>
        <v>0</v>
      </c>
      <c r="H7436" s="25">
        <f>Tabela2025Horario[[#This Row],[Conj. Guaimbê]]</f>
        <v>0</v>
      </c>
      <c r="I7436" s="16"/>
      <c r="J7436" s="16"/>
      <c r="K7436" s="16"/>
      <c r="L7436" s="16"/>
      <c r="M7436" s="16"/>
      <c r="N7436" s="16"/>
      <c r="O7436" s="3">
        <f>IF(Tabela2025Horario[[#This Row],[Media Agregada Todas as Usinas]]*$Q$3265&gt;100%,100%,Tabela2025Horario[[#This Row],[Media Agregada Todas as Usinas]]*$Q$3265)</f>
        <v>0</v>
      </c>
    </row>
    <row r="7437" spans="1:15" x14ac:dyDescent="0.25">
      <c r="A7437" s="16">
        <f>Tabela2025Horario[[#This Row],[DataHora]]</f>
        <v>45967.791666666664</v>
      </c>
      <c r="B7437" s="17">
        <v>2026</v>
      </c>
      <c r="C7437" s="24">
        <f>Tabela2025Horario[[#This Row],[Mês]]</f>
        <v>11</v>
      </c>
      <c r="D7437" s="24">
        <f>Tabela2025Horario[[#This Row],[Dia]]</f>
        <v>6</v>
      </c>
      <c r="E7437" s="24">
        <f>Tabela2025Horario[[#This Row],[Hora]]</f>
        <v>19</v>
      </c>
      <c r="F7437" s="25">
        <f>Tabela2025Horario[[#This Row],[Conj. Castilho]]</f>
        <v>0</v>
      </c>
      <c r="G7437" s="25">
        <f>Tabela2025Horario[[#This Row],[Conj. Eol. Ventos Santa Eugênia]]</f>
        <v>0</v>
      </c>
      <c r="H7437" s="25">
        <f>Tabela2025Horario[[#This Row],[Conj. Guaimbê]]</f>
        <v>0</v>
      </c>
      <c r="I7437" s="16"/>
      <c r="J7437" s="16"/>
      <c r="K7437" s="16"/>
      <c r="L7437" s="16"/>
      <c r="M7437" s="16"/>
      <c r="N7437" s="16"/>
      <c r="O7437" s="3">
        <f>IF(Tabela2025Horario[[#This Row],[Media Agregada Todas as Usinas]]*$Q$3265&gt;100%,100%,Tabela2025Horario[[#This Row],[Media Agregada Todas as Usinas]]*$Q$3265)</f>
        <v>0</v>
      </c>
    </row>
    <row r="7438" spans="1:15" x14ac:dyDescent="0.25">
      <c r="A7438" s="16">
        <f>Tabela2025Horario[[#This Row],[DataHora]]</f>
        <v>45967.833333333336</v>
      </c>
      <c r="B7438" s="17">
        <v>2026</v>
      </c>
      <c r="C7438" s="24">
        <f>Tabela2025Horario[[#This Row],[Mês]]</f>
        <v>11</v>
      </c>
      <c r="D7438" s="24">
        <f>Tabela2025Horario[[#This Row],[Dia]]</f>
        <v>6</v>
      </c>
      <c r="E7438" s="24">
        <f>Tabela2025Horario[[#This Row],[Hora]]</f>
        <v>20</v>
      </c>
      <c r="F7438" s="25">
        <f>Tabela2025Horario[[#This Row],[Conj. Castilho]]</f>
        <v>0</v>
      </c>
      <c r="G7438" s="25">
        <f>Tabela2025Horario[[#This Row],[Conj. Eol. Ventos Santa Eugênia]]</f>
        <v>0</v>
      </c>
      <c r="H7438" s="25">
        <f>Tabela2025Horario[[#This Row],[Conj. Guaimbê]]</f>
        <v>0</v>
      </c>
      <c r="I7438" s="16"/>
      <c r="J7438" s="16"/>
      <c r="K7438" s="16"/>
      <c r="L7438" s="16"/>
      <c r="M7438" s="16"/>
      <c r="N7438" s="16"/>
      <c r="O7438" s="3">
        <f>IF(Tabela2025Horario[[#This Row],[Media Agregada Todas as Usinas]]*$Q$3265&gt;100%,100%,Tabela2025Horario[[#This Row],[Media Agregada Todas as Usinas]]*$Q$3265)</f>
        <v>0</v>
      </c>
    </row>
    <row r="7439" spans="1:15" x14ac:dyDescent="0.25">
      <c r="A7439" s="16">
        <f>Tabela2025Horario[[#This Row],[DataHora]]</f>
        <v>45967.875</v>
      </c>
      <c r="B7439" s="17">
        <v>2026</v>
      </c>
      <c r="C7439" s="24">
        <f>Tabela2025Horario[[#This Row],[Mês]]</f>
        <v>11</v>
      </c>
      <c r="D7439" s="24">
        <f>Tabela2025Horario[[#This Row],[Dia]]</f>
        <v>6</v>
      </c>
      <c r="E7439" s="24">
        <f>Tabela2025Horario[[#This Row],[Hora]]</f>
        <v>21</v>
      </c>
      <c r="F7439" s="25">
        <f>Tabela2025Horario[[#This Row],[Conj. Castilho]]</f>
        <v>0</v>
      </c>
      <c r="G7439" s="25">
        <f>Tabela2025Horario[[#This Row],[Conj. Eol. Ventos Santa Eugênia]]</f>
        <v>0</v>
      </c>
      <c r="H7439" s="25">
        <f>Tabela2025Horario[[#This Row],[Conj. Guaimbê]]</f>
        <v>0</v>
      </c>
      <c r="I7439" s="16"/>
      <c r="J7439" s="16"/>
      <c r="K7439" s="16"/>
      <c r="L7439" s="16"/>
      <c r="M7439" s="16"/>
      <c r="N7439" s="16"/>
      <c r="O7439" s="3">
        <f>IF(Tabela2025Horario[[#This Row],[Media Agregada Todas as Usinas]]*$Q$3265&gt;100%,100%,Tabela2025Horario[[#This Row],[Media Agregada Todas as Usinas]]*$Q$3265)</f>
        <v>0</v>
      </c>
    </row>
    <row r="7440" spans="1:15" x14ac:dyDescent="0.25">
      <c r="A7440" s="16">
        <f>Tabela2025Horario[[#This Row],[DataHora]]</f>
        <v>45967.916666666664</v>
      </c>
      <c r="B7440" s="17">
        <v>2026</v>
      </c>
      <c r="C7440" s="24">
        <f>Tabela2025Horario[[#This Row],[Mês]]</f>
        <v>11</v>
      </c>
      <c r="D7440" s="24">
        <f>Tabela2025Horario[[#This Row],[Dia]]</f>
        <v>6</v>
      </c>
      <c r="E7440" s="24">
        <f>Tabela2025Horario[[#This Row],[Hora]]</f>
        <v>22</v>
      </c>
      <c r="F7440" s="25">
        <f>Tabela2025Horario[[#This Row],[Conj. Castilho]]</f>
        <v>0</v>
      </c>
      <c r="G7440" s="25">
        <f>Tabela2025Horario[[#This Row],[Conj. Eol. Ventos Santa Eugênia]]</f>
        <v>0</v>
      </c>
      <c r="H7440" s="25">
        <f>Tabela2025Horario[[#This Row],[Conj. Guaimbê]]</f>
        <v>0</v>
      </c>
      <c r="I7440" s="16"/>
      <c r="J7440" s="16"/>
      <c r="K7440" s="16"/>
      <c r="L7440" s="16"/>
      <c r="M7440" s="16"/>
      <c r="N7440" s="16"/>
      <c r="O7440" s="3">
        <f>IF(Tabela2025Horario[[#This Row],[Media Agregada Todas as Usinas]]*$Q$3265&gt;100%,100%,Tabela2025Horario[[#This Row],[Media Agregada Todas as Usinas]]*$Q$3265)</f>
        <v>0</v>
      </c>
    </row>
    <row r="7441" spans="1:15" x14ac:dyDescent="0.25">
      <c r="A7441" s="16">
        <f>Tabela2025Horario[[#This Row],[DataHora]]</f>
        <v>45967.958333333336</v>
      </c>
      <c r="B7441" s="17">
        <v>2026</v>
      </c>
      <c r="C7441" s="24">
        <f>Tabela2025Horario[[#This Row],[Mês]]</f>
        <v>11</v>
      </c>
      <c r="D7441" s="24">
        <f>Tabela2025Horario[[#This Row],[Dia]]</f>
        <v>6</v>
      </c>
      <c r="E7441" s="24">
        <f>Tabela2025Horario[[#This Row],[Hora]]</f>
        <v>23</v>
      </c>
      <c r="F7441" s="25">
        <f>Tabela2025Horario[[#This Row],[Conj. Castilho]]</f>
        <v>0</v>
      </c>
      <c r="G7441" s="25">
        <f>Tabela2025Horario[[#This Row],[Conj. Eol. Ventos Santa Eugênia]]</f>
        <v>0</v>
      </c>
      <c r="H7441" s="25">
        <f>Tabela2025Horario[[#This Row],[Conj. Guaimbê]]</f>
        <v>0</v>
      </c>
      <c r="I7441" s="16"/>
      <c r="J7441" s="16"/>
      <c r="K7441" s="16"/>
      <c r="L7441" s="16"/>
      <c r="M7441" s="16"/>
      <c r="N7441" s="16"/>
      <c r="O7441" s="3">
        <f>IF(Tabela2025Horario[[#This Row],[Media Agregada Todas as Usinas]]*$Q$3265&gt;100%,100%,Tabela2025Horario[[#This Row],[Media Agregada Todas as Usinas]]*$Q$3265)</f>
        <v>0</v>
      </c>
    </row>
    <row r="7442" spans="1:15" x14ac:dyDescent="0.25">
      <c r="A7442" s="16">
        <f>Tabela2025Horario[[#This Row],[DataHora]]</f>
        <v>45968</v>
      </c>
      <c r="B7442" s="17">
        <v>2026</v>
      </c>
      <c r="C7442" s="24">
        <f>Tabela2025Horario[[#This Row],[Mês]]</f>
        <v>11</v>
      </c>
      <c r="D7442" s="24">
        <f>Tabela2025Horario[[#This Row],[Dia]]</f>
        <v>7</v>
      </c>
      <c r="E7442" s="24">
        <f>Tabela2025Horario[[#This Row],[Hora]]</f>
        <v>0</v>
      </c>
      <c r="F7442" s="25">
        <f>Tabela2025Horario[[#This Row],[Conj. Castilho]]</f>
        <v>0</v>
      </c>
      <c r="G7442" s="25">
        <f>Tabela2025Horario[[#This Row],[Conj. Eol. Ventos Santa Eugênia]]</f>
        <v>0</v>
      </c>
      <c r="H7442" s="25">
        <f>Tabela2025Horario[[#This Row],[Conj. Guaimbê]]</f>
        <v>0</v>
      </c>
      <c r="I7442" s="16"/>
      <c r="J7442" s="16"/>
      <c r="K7442" s="16"/>
      <c r="L7442" s="16"/>
      <c r="M7442" s="16"/>
      <c r="N7442" s="16"/>
      <c r="O7442" s="3">
        <f>IF(Tabela2025Horario[[#This Row],[Media Agregada Todas as Usinas]]*$Q$3265&gt;100%,100%,Tabela2025Horario[[#This Row],[Media Agregada Todas as Usinas]]*$Q$3265)</f>
        <v>0</v>
      </c>
    </row>
    <row r="7443" spans="1:15" x14ac:dyDescent="0.25">
      <c r="A7443" s="16">
        <f>Tabela2025Horario[[#This Row],[DataHora]]</f>
        <v>45968.041666666664</v>
      </c>
      <c r="B7443" s="17">
        <v>2026</v>
      </c>
      <c r="C7443" s="24">
        <f>Tabela2025Horario[[#This Row],[Mês]]</f>
        <v>11</v>
      </c>
      <c r="D7443" s="24">
        <f>Tabela2025Horario[[#This Row],[Dia]]</f>
        <v>7</v>
      </c>
      <c r="E7443" s="24">
        <f>Tabela2025Horario[[#This Row],[Hora]]</f>
        <v>1</v>
      </c>
      <c r="F7443" s="25">
        <f>Tabela2025Horario[[#This Row],[Conj. Castilho]]</f>
        <v>0</v>
      </c>
      <c r="G7443" s="25">
        <f>Tabela2025Horario[[#This Row],[Conj. Eol. Ventos Santa Eugênia]]</f>
        <v>0</v>
      </c>
      <c r="H7443" s="25">
        <f>Tabela2025Horario[[#This Row],[Conj. Guaimbê]]</f>
        <v>0</v>
      </c>
      <c r="I7443" s="16"/>
      <c r="J7443" s="16"/>
      <c r="K7443" s="16"/>
      <c r="L7443" s="16"/>
      <c r="M7443" s="16"/>
      <c r="N7443" s="16"/>
      <c r="O7443" s="3">
        <f>IF(Tabela2025Horario[[#This Row],[Media Agregada Todas as Usinas]]*$Q$3265&gt;100%,100%,Tabela2025Horario[[#This Row],[Media Agregada Todas as Usinas]]*$Q$3265)</f>
        <v>0</v>
      </c>
    </row>
    <row r="7444" spans="1:15" x14ac:dyDescent="0.25">
      <c r="A7444" s="16">
        <f>Tabela2025Horario[[#This Row],[DataHora]]</f>
        <v>45968.083333333336</v>
      </c>
      <c r="B7444" s="17">
        <v>2026</v>
      </c>
      <c r="C7444" s="24">
        <f>Tabela2025Horario[[#This Row],[Mês]]</f>
        <v>11</v>
      </c>
      <c r="D7444" s="24">
        <f>Tabela2025Horario[[#This Row],[Dia]]</f>
        <v>7</v>
      </c>
      <c r="E7444" s="24">
        <f>Tabela2025Horario[[#This Row],[Hora]]</f>
        <v>2</v>
      </c>
      <c r="F7444" s="25">
        <f>Tabela2025Horario[[#This Row],[Conj. Castilho]]</f>
        <v>0</v>
      </c>
      <c r="G7444" s="25">
        <f>Tabela2025Horario[[#This Row],[Conj. Eol. Ventos Santa Eugênia]]</f>
        <v>0</v>
      </c>
      <c r="H7444" s="25">
        <f>Tabela2025Horario[[#This Row],[Conj. Guaimbê]]</f>
        <v>0</v>
      </c>
      <c r="I7444" s="16"/>
      <c r="J7444" s="16"/>
      <c r="K7444" s="16"/>
      <c r="L7444" s="16"/>
      <c r="M7444" s="16"/>
      <c r="N7444" s="16"/>
      <c r="O7444" s="3">
        <f>IF(Tabela2025Horario[[#This Row],[Media Agregada Todas as Usinas]]*$Q$3265&gt;100%,100%,Tabela2025Horario[[#This Row],[Media Agregada Todas as Usinas]]*$Q$3265)</f>
        <v>0</v>
      </c>
    </row>
    <row r="7445" spans="1:15" x14ac:dyDescent="0.25">
      <c r="A7445" s="16">
        <f>Tabela2025Horario[[#This Row],[DataHora]]</f>
        <v>45968.125</v>
      </c>
      <c r="B7445" s="17">
        <v>2026</v>
      </c>
      <c r="C7445" s="24">
        <f>Tabela2025Horario[[#This Row],[Mês]]</f>
        <v>11</v>
      </c>
      <c r="D7445" s="24">
        <f>Tabela2025Horario[[#This Row],[Dia]]</f>
        <v>7</v>
      </c>
      <c r="E7445" s="24">
        <f>Tabela2025Horario[[#This Row],[Hora]]</f>
        <v>3</v>
      </c>
      <c r="F7445" s="25">
        <f>Tabela2025Horario[[#This Row],[Conj. Castilho]]</f>
        <v>0</v>
      </c>
      <c r="G7445" s="25">
        <f>Tabela2025Horario[[#This Row],[Conj. Eol. Ventos Santa Eugênia]]</f>
        <v>0</v>
      </c>
      <c r="H7445" s="25">
        <f>Tabela2025Horario[[#This Row],[Conj. Guaimbê]]</f>
        <v>0</v>
      </c>
      <c r="I7445" s="16"/>
      <c r="J7445" s="16"/>
      <c r="K7445" s="16"/>
      <c r="L7445" s="16"/>
      <c r="M7445" s="16"/>
      <c r="N7445" s="16"/>
      <c r="O7445" s="3">
        <f>IF(Tabela2025Horario[[#This Row],[Media Agregada Todas as Usinas]]*$Q$3265&gt;100%,100%,Tabela2025Horario[[#This Row],[Media Agregada Todas as Usinas]]*$Q$3265)</f>
        <v>0</v>
      </c>
    </row>
    <row r="7446" spans="1:15" x14ac:dyDescent="0.25">
      <c r="A7446" s="16">
        <f>Tabela2025Horario[[#This Row],[DataHora]]</f>
        <v>45968.166666666664</v>
      </c>
      <c r="B7446" s="17">
        <v>2026</v>
      </c>
      <c r="C7446" s="24">
        <f>Tabela2025Horario[[#This Row],[Mês]]</f>
        <v>11</v>
      </c>
      <c r="D7446" s="24">
        <f>Tabela2025Horario[[#This Row],[Dia]]</f>
        <v>7</v>
      </c>
      <c r="E7446" s="24">
        <f>Tabela2025Horario[[#This Row],[Hora]]</f>
        <v>4</v>
      </c>
      <c r="F7446" s="25">
        <f>Tabela2025Horario[[#This Row],[Conj. Castilho]]</f>
        <v>0</v>
      </c>
      <c r="G7446" s="25">
        <f>Tabela2025Horario[[#This Row],[Conj. Eol. Ventos Santa Eugênia]]</f>
        <v>0</v>
      </c>
      <c r="H7446" s="25">
        <f>Tabela2025Horario[[#This Row],[Conj. Guaimbê]]</f>
        <v>0</v>
      </c>
      <c r="I7446" s="16"/>
      <c r="J7446" s="16"/>
      <c r="K7446" s="16"/>
      <c r="L7446" s="16"/>
      <c r="M7446" s="16"/>
      <c r="N7446" s="16"/>
      <c r="O7446" s="3">
        <f>IF(Tabela2025Horario[[#This Row],[Media Agregada Todas as Usinas]]*$Q$3265&gt;100%,100%,Tabela2025Horario[[#This Row],[Media Agregada Todas as Usinas]]*$Q$3265)</f>
        <v>0</v>
      </c>
    </row>
    <row r="7447" spans="1:15" x14ac:dyDescent="0.25">
      <c r="A7447" s="16">
        <f>Tabela2025Horario[[#This Row],[DataHora]]</f>
        <v>45968.208333333336</v>
      </c>
      <c r="B7447" s="17">
        <v>2026</v>
      </c>
      <c r="C7447" s="24">
        <f>Tabela2025Horario[[#This Row],[Mês]]</f>
        <v>11</v>
      </c>
      <c r="D7447" s="24">
        <f>Tabela2025Horario[[#This Row],[Dia]]</f>
        <v>7</v>
      </c>
      <c r="E7447" s="24">
        <f>Tabela2025Horario[[#This Row],[Hora]]</f>
        <v>5</v>
      </c>
      <c r="F7447" s="25">
        <f>Tabela2025Horario[[#This Row],[Conj. Castilho]]</f>
        <v>0</v>
      </c>
      <c r="G7447" s="25">
        <f>Tabela2025Horario[[#This Row],[Conj. Eol. Ventos Santa Eugênia]]</f>
        <v>0</v>
      </c>
      <c r="H7447" s="25">
        <f>Tabela2025Horario[[#This Row],[Conj. Guaimbê]]</f>
        <v>0</v>
      </c>
      <c r="I7447" s="16"/>
      <c r="J7447" s="16"/>
      <c r="K7447" s="16"/>
      <c r="L7447" s="16"/>
      <c r="M7447" s="16"/>
      <c r="N7447" s="16"/>
      <c r="O7447" s="3">
        <f>IF(Tabela2025Horario[[#This Row],[Media Agregada Todas as Usinas]]*$Q$3265&gt;100%,100%,Tabela2025Horario[[#This Row],[Media Agregada Todas as Usinas]]*$Q$3265)</f>
        <v>0</v>
      </c>
    </row>
    <row r="7448" spans="1:15" x14ac:dyDescent="0.25">
      <c r="A7448" s="16">
        <f>Tabela2025Horario[[#This Row],[DataHora]]</f>
        <v>45968.25</v>
      </c>
      <c r="B7448" s="17">
        <v>2026</v>
      </c>
      <c r="C7448" s="24">
        <f>Tabela2025Horario[[#This Row],[Mês]]</f>
        <v>11</v>
      </c>
      <c r="D7448" s="24">
        <f>Tabela2025Horario[[#This Row],[Dia]]</f>
        <v>7</v>
      </c>
      <c r="E7448" s="24">
        <f>Tabela2025Horario[[#This Row],[Hora]]</f>
        <v>6</v>
      </c>
      <c r="F7448" s="25">
        <f>Tabela2025Horario[[#This Row],[Conj. Castilho]]</f>
        <v>0</v>
      </c>
      <c r="G7448" s="25">
        <f>Tabela2025Horario[[#This Row],[Conj. Eol. Ventos Santa Eugênia]]</f>
        <v>0</v>
      </c>
      <c r="H7448" s="25">
        <f>Tabela2025Horario[[#This Row],[Conj. Guaimbê]]</f>
        <v>0</v>
      </c>
      <c r="I7448" s="16"/>
      <c r="J7448" s="16"/>
      <c r="K7448" s="16"/>
      <c r="L7448" s="16"/>
      <c r="M7448" s="16"/>
      <c r="N7448" s="16"/>
      <c r="O7448" s="3">
        <f>IF(Tabela2025Horario[[#This Row],[Media Agregada Todas as Usinas]]*$Q$3265&gt;100%,100%,Tabela2025Horario[[#This Row],[Media Agregada Todas as Usinas]]*$Q$3265)</f>
        <v>0</v>
      </c>
    </row>
    <row r="7449" spans="1:15" x14ac:dyDescent="0.25">
      <c r="A7449" s="16">
        <f>Tabela2025Horario[[#This Row],[DataHora]]</f>
        <v>45968.291666666664</v>
      </c>
      <c r="B7449" s="17">
        <v>2026</v>
      </c>
      <c r="C7449" s="24">
        <f>Tabela2025Horario[[#This Row],[Mês]]</f>
        <v>11</v>
      </c>
      <c r="D7449" s="24">
        <f>Tabela2025Horario[[#This Row],[Dia]]</f>
        <v>7</v>
      </c>
      <c r="E7449" s="24">
        <f>Tabela2025Horario[[#This Row],[Hora]]</f>
        <v>7</v>
      </c>
      <c r="F7449" s="25">
        <f>Tabela2025Horario[[#This Row],[Conj. Castilho]]</f>
        <v>0</v>
      </c>
      <c r="G7449" s="25">
        <f>Tabela2025Horario[[#This Row],[Conj. Eol. Ventos Santa Eugênia]]</f>
        <v>0</v>
      </c>
      <c r="H7449" s="25">
        <f>Tabela2025Horario[[#This Row],[Conj. Guaimbê]]</f>
        <v>0</v>
      </c>
      <c r="I7449" s="16"/>
      <c r="J7449" s="16"/>
      <c r="K7449" s="16"/>
      <c r="L7449" s="16"/>
      <c r="M7449" s="16"/>
      <c r="N7449" s="16"/>
      <c r="O7449" s="3">
        <f>IF(Tabela2025Horario[[#This Row],[Media Agregada Todas as Usinas]]*$Q$3265&gt;100%,100%,Tabela2025Horario[[#This Row],[Media Agregada Todas as Usinas]]*$Q$3265)</f>
        <v>0</v>
      </c>
    </row>
    <row r="7450" spans="1:15" x14ac:dyDescent="0.25">
      <c r="A7450" s="16">
        <f>Tabela2025Horario[[#This Row],[DataHora]]</f>
        <v>45968.333333333336</v>
      </c>
      <c r="B7450" s="17">
        <v>2026</v>
      </c>
      <c r="C7450" s="24">
        <f>Tabela2025Horario[[#This Row],[Mês]]</f>
        <v>11</v>
      </c>
      <c r="D7450" s="24">
        <f>Tabela2025Horario[[#This Row],[Dia]]</f>
        <v>7</v>
      </c>
      <c r="E7450" s="24">
        <f>Tabela2025Horario[[#This Row],[Hora]]</f>
        <v>8</v>
      </c>
      <c r="F7450" s="25">
        <f>Tabela2025Horario[[#This Row],[Conj. Castilho]]</f>
        <v>0</v>
      </c>
      <c r="G7450" s="25">
        <f>Tabela2025Horario[[#This Row],[Conj. Eol. Ventos Santa Eugênia]]</f>
        <v>0</v>
      </c>
      <c r="H7450" s="25">
        <f>Tabela2025Horario[[#This Row],[Conj. Guaimbê]]</f>
        <v>0</v>
      </c>
      <c r="I7450" s="16"/>
      <c r="J7450" s="16"/>
      <c r="K7450" s="16"/>
      <c r="L7450" s="16"/>
      <c r="M7450" s="16"/>
      <c r="N7450" s="16"/>
      <c r="O7450" s="3">
        <f>IF(Tabela2025Horario[[#This Row],[Media Agregada Todas as Usinas]]*$Q$3265&gt;100%,100%,Tabela2025Horario[[#This Row],[Media Agregada Todas as Usinas]]*$Q$3265)</f>
        <v>0</v>
      </c>
    </row>
    <row r="7451" spans="1:15" x14ac:dyDescent="0.25">
      <c r="A7451" s="16">
        <f>Tabela2025Horario[[#This Row],[DataHora]]</f>
        <v>45968.375</v>
      </c>
      <c r="B7451" s="17">
        <v>2026</v>
      </c>
      <c r="C7451" s="24">
        <f>Tabela2025Horario[[#This Row],[Mês]]</f>
        <v>11</v>
      </c>
      <c r="D7451" s="24">
        <f>Tabela2025Horario[[#This Row],[Dia]]</f>
        <v>7</v>
      </c>
      <c r="E7451" s="24">
        <f>Tabela2025Horario[[#This Row],[Hora]]</f>
        <v>9</v>
      </c>
      <c r="F7451" s="25">
        <f>Tabela2025Horario[[#This Row],[Conj. Castilho]]</f>
        <v>0.16576167713125745</v>
      </c>
      <c r="G7451" s="25">
        <f>Tabela2025Horario[[#This Row],[Conj. Eol. Ventos Santa Eugênia]]</f>
        <v>0</v>
      </c>
      <c r="H7451" s="25">
        <f>Tabela2025Horario[[#This Row],[Conj. Guaimbê]]</f>
        <v>7.1961242781415996E-2</v>
      </c>
      <c r="I7451" s="16"/>
      <c r="J7451" s="16"/>
      <c r="K7451" s="16"/>
      <c r="L7451" s="16"/>
      <c r="M7451" s="16"/>
      <c r="N7451" s="16"/>
      <c r="O7451" s="3">
        <f>IF(Tabela2025Horario[[#This Row],[Media Agregada Todas as Usinas]]*$Q$3265&gt;100%,100%,Tabela2025Horario[[#This Row],[Media Agregada Todas as Usinas]]*$Q$3265)</f>
        <v>0.1720005424136698</v>
      </c>
    </row>
    <row r="7452" spans="1:15" x14ac:dyDescent="0.25">
      <c r="A7452" s="16">
        <f>Tabela2025Horario[[#This Row],[DataHora]]</f>
        <v>45968.416666666664</v>
      </c>
      <c r="B7452" s="17">
        <v>2026</v>
      </c>
      <c r="C7452" s="24">
        <f>Tabela2025Horario[[#This Row],[Mês]]</f>
        <v>11</v>
      </c>
      <c r="D7452" s="24">
        <f>Tabela2025Horario[[#This Row],[Dia]]</f>
        <v>7</v>
      </c>
      <c r="E7452" s="24">
        <f>Tabela2025Horario[[#This Row],[Hora]]</f>
        <v>10</v>
      </c>
      <c r="F7452" s="25">
        <f>Tabela2025Horario[[#This Row],[Conj. Castilho]]</f>
        <v>0.10810708939552212</v>
      </c>
      <c r="G7452" s="25">
        <f>Tabela2025Horario[[#This Row],[Conj. Eol. Ventos Santa Eugênia]]</f>
        <v>0</v>
      </c>
      <c r="H7452" s="25">
        <f>Tabela2025Horario[[#This Row],[Conj. Guaimbê]]</f>
        <v>7.6917543817584547E-2</v>
      </c>
      <c r="I7452" s="16"/>
      <c r="J7452" s="16"/>
      <c r="K7452" s="16"/>
      <c r="L7452" s="16"/>
      <c r="M7452" s="16"/>
      <c r="N7452" s="16"/>
      <c r="O7452" s="3">
        <f>IF(Tabela2025Horario[[#This Row],[Media Agregada Todas as Usinas]]*$Q$3265&gt;100%,100%,Tabela2025Horario[[#This Row],[Media Agregada Todas as Usinas]]*$Q$3265)</f>
        <v>0.1319895514893599</v>
      </c>
    </row>
    <row r="7453" spans="1:15" x14ac:dyDescent="0.25">
      <c r="A7453" s="16">
        <f>Tabela2025Horario[[#This Row],[DataHora]]</f>
        <v>45968.458333333336</v>
      </c>
      <c r="B7453" s="17">
        <v>2026</v>
      </c>
      <c r="C7453" s="24">
        <f>Tabela2025Horario[[#This Row],[Mês]]</f>
        <v>11</v>
      </c>
      <c r="D7453" s="24">
        <f>Tabela2025Horario[[#This Row],[Dia]]</f>
        <v>7</v>
      </c>
      <c r="E7453" s="24">
        <f>Tabela2025Horario[[#This Row],[Hora]]</f>
        <v>11</v>
      </c>
      <c r="F7453" s="25">
        <f>Tabela2025Horario[[#This Row],[Conj. Castilho]]</f>
        <v>0</v>
      </c>
      <c r="G7453" s="25">
        <f>Tabela2025Horario[[#This Row],[Conj. Eol. Ventos Santa Eugênia]]</f>
        <v>0</v>
      </c>
      <c r="H7453" s="25">
        <f>Tabela2025Horario[[#This Row],[Conj. Guaimbê]]</f>
        <v>0</v>
      </c>
      <c r="I7453" s="16"/>
      <c r="J7453" s="16"/>
      <c r="K7453" s="16"/>
      <c r="L7453" s="16"/>
      <c r="M7453" s="16"/>
      <c r="N7453" s="16"/>
      <c r="O7453" s="3">
        <f>IF(Tabela2025Horario[[#This Row],[Media Agregada Todas as Usinas]]*$Q$3265&gt;100%,100%,Tabela2025Horario[[#This Row],[Media Agregada Todas as Usinas]]*$Q$3265)</f>
        <v>0</v>
      </c>
    </row>
    <row r="7454" spans="1:15" x14ac:dyDescent="0.25">
      <c r="A7454" s="16">
        <f>Tabela2025Horario[[#This Row],[DataHora]]</f>
        <v>45968.5</v>
      </c>
      <c r="B7454" s="17">
        <v>2026</v>
      </c>
      <c r="C7454" s="24">
        <f>Tabela2025Horario[[#This Row],[Mês]]</f>
        <v>11</v>
      </c>
      <c r="D7454" s="24">
        <f>Tabela2025Horario[[#This Row],[Dia]]</f>
        <v>7</v>
      </c>
      <c r="E7454" s="24">
        <f>Tabela2025Horario[[#This Row],[Hora]]</f>
        <v>12</v>
      </c>
      <c r="F7454" s="25">
        <f>Tabela2025Horario[[#This Row],[Conj. Castilho]]</f>
        <v>8.4996284609668918E-3</v>
      </c>
      <c r="G7454" s="25">
        <f>Tabela2025Horario[[#This Row],[Conj. Eol. Ventos Santa Eugênia]]</f>
        <v>0</v>
      </c>
      <c r="H7454" s="25">
        <f>Tabela2025Horario[[#This Row],[Conj. Guaimbê]]</f>
        <v>0</v>
      </c>
      <c r="I7454" s="16"/>
      <c r="J7454" s="16"/>
      <c r="K7454" s="16"/>
      <c r="L7454" s="16"/>
      <c r="M7454" s="16"/>
      <c r="N7454" s="16"/>
      <c r="O7454" s="3">
        <f>IF(Tabela2025Horario[[#This Row],[Media Agregada Todas as Usinas]]*$Q$3265&gt;100%,100%,Tabela2025Horario[[#This Row],[Media Agregada Todas as Usinas]]*$Q$3265)</f>
        <v>5.3053983288265747E-3</v>
      </c>
    </row>
    <row r="7455" spans="1:15" x14ac:dyDescent="0.25">
      <c r="A7455" s="16">
        <f>Tabela2025Horario[[#This Row],[DataHora]]</f>
        <v>45968.541666666664</v>
      </c>
      <c r="B7455" s="17">
        <v>2026</v>
      </c>
      <c r="C7455" s="24">
        <f>Tabela2025Horario[[#This Row],[Mês]]</f>
        <v>11</v>
      </c>
      <c r="D7455" s="24">
        <f>Tabela2025Horario[[#This Row],[Dia]]</f>
        <v>7</v>
      </c>
      <c r="E7455" s="24">
        <f>Tabela2025Horario[[#This Row],[Hora]]</f>
        <v>13</v>
      </c>
      <c r="F7455" s="25">
        <f>Tabela2025Horario[[#This Row],[Conj. Castilho]]</f>
        <v>0</v>
      </c>
      <c r="G7455" s="25">
        <f>Tabela2025Horario[[#This Row],[Conj. Eol. Ventos Santa Eugênia]]</f>
        <v>0</v>
      </c>
      <c r="H7455" s="25">
        <f>Tabela2025Horario[[#This Row],[Conj. Guaimbê]]</f>
        <v>0</v>
      </c>
      <c r="I7455" s="16"/>
      <c r="J7455" s="16"/>
      <c r="K7455" s="16"/>
      <c r="L7455" s="16"/>
      <c r="M7455" s="16"/>
      <c r="N7455" s="16"/>
      <c r="O7455" s="3">
        <f>IF(Tabela2025Horario[[#This Row],[Media Agregada Todas as Usinas]]*$Q$3265&gt;100%,100%,Tabela2025Horario[[#This Row],[Media Agregada Todas as Usinas]]*$Q$3265)</f>
        <v>0</v>
      </c>
    </row>
    <row r="7456" spans="1:15" x14ac:dyDescent="0.25">
      <c r="A7456" s="16">
        <f>Tabela2025Horario[[#This Row],[DataHora]]</f>
        <v>45968.583333333336</v>
      </c>
      <c r="B7456" s="17">
        <v>2026</v>
      </c>
      <c r="C7456" s="24">
        <f>Tabela2025Horario[[#This Row],[Mês]]</f>
        <v>11</v>
      </c>
      <c r="D7456" s="24">
        <f>Tabela2025Horario[[#This Row],[Dia]]</f>
        <v>7</v>
      </c>
      <c r="E7456" s="24">
        <f>Tabela2025Horario[[#This Row],[Hora]]</f>
        <v>14</v>
      </c>
      <c r="F7456" s="25">
        <f>Tabela2025Horario[[#This Row],[Conj. Castilho]]</f>
        <v>0</v>
      </c>
      <c r="G7456" s="25">
        <f>Tabela2025Horario[[#This Row],[Conj. Eol. Ventos Santa Eugênia]]</f>
        <v>0</v>
      </c>
      <c r="H7456" s="25">
        <f>Tabela2025Horario[[#This Row],[Conj. Guaimbê]]</f>
        <v>0</v>
      </c>
      <c r="I7456" s="16"/>
      <c r="J7456" s="16"/>
      <c r="K7456" s="16"/>
      <c r="L7456" s="16"/>
      <c r="M7456" s="16"/>
      <c r="N7456" s="16"/>
      <c r="O7456" s="3">
        <f>IF(Tabela2025Horario[[#This Row],[Media Agregada Todas as Usinas]]*$Q$3265&gt;100%,100%,Tabela2025Horario[[#This Row],[Media Agregada Todas as Usinas]]*$Q$3265)</f>
        <v>0</v>
      </c>
    </row>
    <row r="7457" spans="1:15" x14ac:dyDescent="0.25">
      <c r="A7457" s="16">
        <f>Tabela2025Horario[[#This Row],[DataHora]]</f>
        <v>45968.625</v>
      </c>
      <c r="B7457" s="17">
        <v>2026</v>
      </c>
      <c r="C7457" s="24">
        <f>Tabela2025Horario[[#This Row],[Mês]]</f>
        <v>11</v>
      </c>
      <c r="D7457" s="24">
        <f>Tabela2025Horario[[#This Row],[Dia]]</f>
        <v>7</v>
      </c>
      <c r="E7457" s="24">
        <f>Tabela2025Horario[[#This Row],[Hora]]</f>
        <v>15</v>
      </c>
      <c r="F7457" s="25">
        <f>Tabela2025Horario[[#This Row],[Conj. Castilho]]</f>
        <v>0</v>
      </c>
      <c r="G7457" s="25">
        <f>Tabela2025Horario[[#This Row],[Conj. Eol. Ventos Santa Eugênia]]</f>
        <v>0</v>
      </c>
      <c r="H7457" s="25">
        <f>Tabela2025Horario[[#This Row],[Conj. Guaimbê]]</f>
        <v>0</v>
      </c>
      <c r="I7457" s="16"/>
      <c r="J7457" s="16"/>
      <c r="K7457" s="16"/>
      <c r="L7457" s="16"/>
      <c r="M7457" s="16"/>
      <c r="N7457" s="16"/>
      <c r="O7457" s="3">
        <f>IF(Tabela2025Horario[[#This Row],[Media Agregada Todas as Usinas]]*$Q$3265&gt;100%,100%,Tabela2025Horario[[#This Row],[Media Agregada Todas as Usinas]]*$Q$3265)</f>
        <v>0</v>
      </c>
    </row>
    <row r="7458" spans="1:15" x14ac:dyDescent="0.25">
      <c r="A7458" s="16">
        <f>Tabela2025Horario[[#This Row],[DataHora]]</f>
        <v>45968.666666666664</v>
      </c>
      <c r="B7458" s="17">
        <v>2026</v>
      </c>
      <c r="C7458" s="24">
        <f>Tabela2025Horario[[#This Row],[Mês]]</f>
        <v>11</v>
      </c>
      <c r="D7458" s="24">
        <f>Tabela2025Horario[[#This Row],[Dia]]</f>
        <v>7</v>
      </c>
      <c r="E7458" s="24">
        <f>Tabela2025Horario[[#This Row],[Hora]]</f>
        <v>16</v>
      </c>
      <c r="F7458" s="25">
        <f>Tabela2025Horario[[#This Row],[Conj. Castilho]]</f>
        <v>0</v>
      </c>
      <c r="G7458" s="25">
        <f>Tabela2025Horario[[#This Row],[Conj. Eol. Ventos Santa Eugênia]]</f>
        <v>0</v>
      </c>
      <c r="H7458" s="25">
        <f>Tabela2025Horario[[#This Row],[Conj. Guaimbê]]</f>
        <v>0</v>
      </c>
      <c r="I7458" s="16"/>
      <c r="J7458" s="16"/>
      <c r="K7458" s="16"/>
      <c r="L7458" s="16"/>
      <c r="M7458" s="16"/>
      <c r="N7458" s="16"/>
      <c r="O7458" s="3">
        <f>IF(Tabela2025Horario[[#This Row],[Media Agregada Todas as Usinas]]*$Q$3265&gt;100%,100%,Tabela2025Horario[[#This Row],[Media Agregada Todas as Usinas]]*$Q$3265)</f>
        <v>0</v>
      </c>
    </row>
    <row r="7459" spans="1:15" x14ac:dyDescent="0.25">
      <c r="A7459" s="16">
        <f>Tabela2025Horario[[#This Row],[DataHora]]</f>
        <v>45968.708333333336</v>
      </c>
      <c r="B7459" s="17">
        <v>2026</v>
      </c>
      <c r="C7459" s="24">
        <f>Tabela2025Horario[[#This Row],[Mês]]</f>
        <v>11</v>
      </c>
      <c r="D7459" s="24">
        <f>Tabela2025Horario[[#This Row],[Dia]]</f>
        <v>7</v>
      </c>
      <c r="E7459" s="24">
        <f>Tabela2025Horario[[#This Row],[Hora]]</f>
        <v>17</v>
      </c>
      <c r="F7459" s="25">
        <f>Tabela2025Horario[[#This Row],[Conj. Castilho]]</f>
        <v>0</v>
      </c>
      <c r="G7459" s="25">
        <f>Tabela2025Horario[[#This Row],[Conj. Eol. Ventos Santa Eugênia]]</f>
        <v>0</v>
      </c>
      <c r="H7459" s="25">
        <f>Tabela2025Horario[[#This Row],[Conj. Guaimbê]]</f>
        <v>0</v>
      </c>
      <c r="I7459" s="16"/>
      <c r="J7459" s="16"/>
      <c r="K7459" s="16"/>
      <c r="L7459" s="16"/>
      <c r="M7459" s="16"/>
      <c r="N7459" s="16"/>
      <c r="O7459" s="3">
        <f>IF(Tabela2025Horario[[#This Row],[Media Agregada Todas as Usinas]]*$Q$3265&gt;100%,100%,Tabela2025Horario[[#This Row],[Media Agregada Todas as Usinas]]*$Q$3265)</f>
        <v>0</v>
      </c>
    </row>
    <row r="7460" spans="1:15" x14ac:dyDescent="0.25">
      <c r="A7460" s="16">
        <f>Tabela2025Horario[[#This Row],[DataHora]]</f>
        <v>45968.75</v>
      </c>
      <c r="B7460" s="17">
        <v>2026</v>
      </c>
      <c r="C7460" s="24">
        <f>Tabela2025Horario[[#This Row],[Mês]]</f>
        <v>11</v>
      </c>
      <c r="D7460" s="24">
        <f>Tabela2025Horario[[#This Row],[Dia]]</f>
        <v>7</v>
      </c>
      <c r="E7460" s="24">
        <f>Tabela2025Horario[[#This Row],[Hora]]</f>
        <v>18</v>
      </c>
      <c r="F7460" s="25">
        <f>Tabela2025Horario[[#This Row],[Conj. Castilho]]</f>
        <v>0</v>
      </c>
      <c r="G7460" s="25">
        <f>Tabela2025Horario[[#This Row],[Conj. Eol. Ventos Santa Eugênia]]</f>
        <v>0</v>
      </c>
      <c r="H7460" s="25">
        <f>Tabela2025Horario[[#This Row],[Conj. Guaimbê]]</f>
        <v>0</v>
      </c>
      <c r="I7460" s="16"/>
      <c r="J7460" s="16"/>
      <c r="K7460" s="16"/>
      <c r="L7460" s="16"/>
      <c r="M7460" s="16"/>
      <c r="N7460" s="16"/>
      <c r="O7460" s="3">
        <f>IF(Tabela2025Horario[[#This Row],[Media Agregada Todas as Usinas]]*$Q$3265&gt;100%,100%,Tabela2025Horario[[#This Row],[Media Agregada Todas as Usinas]]*$Q$3265)</f>
        <v>0</v>
      </c>
    </row>
    <row r="7461" spans="1:15" x14ac:dyDescent="0.25">
      <c r="A7461" s="16">
        <f>Tabela2025Horario[[#This Row],[DataHora]]</f>
        <v>45968.791666666664</v>
      </c>
      <c r="B7461" s="17">
        <v>2026</v>
      </c>
      <c r="C7461" s="24">
        <f>Tabela2025Horario[[#This Row],[Mês]]</f>
        <v>11</v>
      </c>
      <c r="D7461" s="24">
        <f>Tabela2025Horario[[#This Row],[Dia]]</f>
        <v>7</v>
      </c>
      <c r="E7461" s="24">
        <f>Tabela2025Horario[[#This Row],[Hora]]</f>
        <v>19</v>
      </c>
      <c r="F7461" s="25">
        <f>Tabela2025Horario[[#This Row],[Conj. Castilho]]</f>
        <v>0</v>
      </c>
      <c r="G7461" s="25">
        <f>Tabela2025Horario[[#This Row],[Conj. Eol. Ventos Santa Eugênia]]</f>
        <v>0</v>
      </c>
      <c r="H7461" s="25">
        <f>Tabela2025Horario[[#This Row],[Conj. Guaimbê]]</f>
        <v>0</v>
      </c>
      <c r="I7461" s="16"/>
      <c r="J7461" s="16"/>
      <c r="K7461" s="16"/>
      <c r="L7461" s="16"/>
      <c r="M7461" s="16"/>
      <c r="N7461" s="16"/>
      <c r="O7461" s="3">
        <f>IF(Tabela2025Horario[[#This Row],[Media Agregada Todas as Usinas]]*$Q$3265&gt;100%,100%,Tabela2025Horario[[#This Row],[Media Agregada Todas as Usinas]]*$Q$3265)</f>
        <v>0</v>
      </c>
    </row>
    <row r="7462" spans="1:15" x14ac:dyDescent="0.25">
      <c r="A7462" s="16">
        <f>Tabela2025Horario[[#This Row],[DataHora]]</f>
        <v>45968.833333333336</v>
      </c>
      <c r="B7462" s="17">
        <v>2026</v>
      </c>
      <c r="C7462" s="24">
        <f>Tabela2025Horario[[#This Row],[Mês]]</f>
        <v>11</v>
      </c>
      <c r="D7462" s="24">
        <f>Tabela2025Horario[[#This Row],[Dia]]</f>
        <v>7</v>
      </c>
      <c r="E7462" s="24">
        <f>Tabela2025Horario[[#This Row],[Hora]]</f>
        <v>20</v>
      </c>
      <c r="F7462" s="25">
        <f>Tabela2025Horario[[#This Row],[Conj. Castilho]]</f>
        <v>0</v>
      </c>
      <c r="G7462" s="25">
        <f>Tabela2025Horario[[#This Row],[Conj. Eol. Ventos Santa Eugênia]]</f>
        <v>0</v>
      </c>
      <c r="H7462" s="25">
        <f>Tabela2025Horario[[#This Row],[Conj. Guaimbê]]</f>
        <v>0</v>
      </c>
      <c r="I7462" s="16"/>
      <c r="J7462" s="16"/>
      <c r="K7462" s="16"/>
      <c r="L7462" s="16"/>
      <c r="M7462" s="16"/>
      <c r="N7462" s="16"/>
      <c r="O7462" s="3">
        <f>IF(Tabela2025Horario[[#This Row],[Media Agregada Todas as Usinas]]*$Q$3265&gt;100%,100%,Tabela2025Horario[[#This Row],[Media Agregada Todas as Usinas]]*$Q$3265)</f>
        <v>0</v>
      </c>
    </row>
    <row r="7463" spans="1:15" x14ac:dyDescent="0.25">
      <c r="A7463" s="16">
        <f>Tabela2025Horario[[#This Row],[DataHora]]</f>
        <v>45968.875</v>
      </c>
      <c r="B7463" s="17">
        <v>2026</v>
      </c>
      <c r="C7463" s="24">
        <f>Tabela2025Horario[[#This Row],[Mês]]</f>
        <v>11</v>
      </c>
      <c r="D7463" s="24">
        <f>Tabela2025Horario[[#This Row],[Dia]]</f>
        <v>7</v>
      </c>
      <c r="E7463" s="24">
        <f>Tabela2025Horario[[#This Row],[Hora]]</f>
        <v>21</v>
      </c>
      <c r="F7463" s="25">
        <f>Tabela2025Horario[[#This Row],[Conj. Castilho]]</f>
        <v>0</v>
      </c>
      <c r="G7463" s="25">
        <f>Tabela2025Horario[[#This Row],[Conj. Eol. Ventos Santa Eugênia]]</f>
        <v>0</v>
      </c>
      <c r="H7463" s="25">
        <f>Tabela2025Horario[[#This Row],[Conj. Guaimbê]]</f>
        <v>0</v>
      </c>
      <c r="I7463" s="16"/>
      <c r="J7463" s="16"/>
      <c r="K7463" s="16"/>
      <c r="L7463" s="16"/>
      <c r="M7463" s="16"/>
      <c r="N7463" s="16"/>
      <c r="O7463" s="3">
        <f>IF(Tabela2025Horario[[#This Row],[Media Agregada Todas as Usinas]]*$Q$3265&gt;100%,100%,Tabela2025Horario[[#This Row],[Media Agregada Todas as Usinas]]*$Q$3265)</f>
        <v>0</v>
      </c>
    </row>
    <row r="7464" spans="1:15" x14ac:dyDescent="0.25">
      <c r="A7464" s="16">
        <f>Tabela2025Horario[[#This Row],[DataHora]]</f>
        <v>45968.916666666664</v>
      </c>
      <c r="B7464" s="17">
        <v>2026</v>
      </c>
      <c r="C7464" s="24">
        <f>Tabela2025Horario[[#This Row],[Mês]]</f>
        <v>11</v>
      </c>
      <c r="D7464" s="24">
        <f>Tabela2025Horario[[#This Row],[Dia]]</f>
        <v>7</v>
      </c>
      <c r="E7464" s="24">
        <f>Tabela2025Horario[[#This Row],[Hora]]</f>
        <v>22</v>
      </c>
      <c r="F7464" s="25">
        <f>Tabela2025Horario[[#This Row],[Conj. Castilho]]</f>
        <v>0</v>
      </c>
      <c r="G7464" s="25">
        <f>Tabela2025Horario[[#This Row],[Conj. Eol. Ventos Santa Eugênia]]</f>
        <v>0</v>
      </c>
      <c r="H7464" s="25">
        <f>Tabela2025Horario[[#This Row],[Conj. Guaimbê]]</f>
        <v>0</v>
      </c>
      <c r="I7464" s="16"/>
      <c r="J7464" s="16"/>
      <c r="K7464" s="16"/>
      <c r="L7464" s="16"/>
      <c r="M7464" s="16"/>
      <c r="N7464" s="16"/>
      <c r="O7464" s="3">
        <f>IF(Tabela2025Horario[[#This Row],[Media Agregada Todas as Usinas]]*$Q$3265&gt;100%,100%,Tabela2025Horario[[#This Row],[Media Agregada Todas as Usinas]]*$Q$3265)</f>
        <v>0</v>
      </c>
    </row>
    <row r="7465" spans="1:15" x14ac:dyDescent="0.25">
      <c r="A7465" s="16">
        <f>Tabela2025Horario[[#This Row],[DataHora]]</f>
        <v>45968.958333333336</v>
      </c>
      <c r="B7465" s="17">
        <v>2026</v>
      </c>
      <c r="C7465" s="24">
        <f>Tabela2025Horario[[#This Row],[Mês]]</f>
        <v>11</v>
      </c>
      <c r="D7465" s="24">
        <f>Tabela2025Horario[[#This Row],[Dia]]</f>
        <v>7</v>
      </c>
      <c r="E7465" s="24">
        <f>Tabela2025Horario[[#This Row],[Hora]]</f>
        <v>23</v>
      </c>
      <c r="F7465" s="25">
        <f>Tabela2025Horario[[#This Row],[Conj. Castilho]]</f>
        <v>0</v>
      </c>
      <c r="G7465" s="25">
        <f>Tabela2025Horario[[#This Row],[Conj. Eol. Ventos Santa Eugênia]]</f>
        <v>0</v>
      </c>
      <c r="H7465" s="25">
        <f>Tabela2025Horario[[#This Row],[Conj. Guaimbê]]</f>
        <v>0</v>
      </c>
      <c r="I7465" s="16"/>
      <c r="J7465" s="16"/>
      <c r="K7465" s="16"/>
      <c r="L7465" s="16"/>
      <c r="M7465" s="16"/>
      <c r="N7465" s="16"/>
      <c r="O7465" s="3">
        <f>IF(Tabela2025Horario[[#This Row],[Media Agregada Todas as Usinas]]*$Q$3265&gt;100%,100%,Tabela2025Horario[[#This Row],[Media Agregada Todas as Usinas]]*$Q$3265)</f>
        <v>0</v>
      </c>
    </row>
    <row r="7466" spans="1:15" x14ac:dyDescent="0.25">
      <c r="A7466" s="16">
        <f>Tabela2025Horario[[#This Row],[DataHora]]</f>
        <v>45969</v>
      </c>
      <c r="B7466" s="17">
        <v>2026</v>
      </c>
      <c r="C7466" s="24">
        <f>Tabela2025Horario[[#This Row],[Mês]]</f>
        <v>11</v>
      </c>
      <c r="D7466" s="24">
        <f>Tabela2025Horario[[#This Row],[Dia]]</f>
        <v>8</v>
      </c>
      <c r="E7466" s="24">
        <f>Tabela2025Horario[[#This Row],[Hora]]</f>
        <v>0</v>
      </c>
      <c r="F7466" s="25">
        <f>Tabela2025Horario[[#This Row],[Conj. Castilho]]</f>
        <v>0</v>
      </c>
      <c r="G7466" s="25">
        <f>Tabela2025Horario[[#This Row],[Conj. Eol. Ventos Santa Eugênia]]</f>
        <v>0</v>
      </c>
      <c r="H7466" s="25">
        <f>Tabela2025Horario[[#This Row],[Conj. Guaimbê]]</f>
        <v>0</v>
      </c>
      <c r="I7466" s="16"/>
      <c r="J7466" s="16"/>
      <c r="K7466" s="16"/>
      <c r="L7466" s="16"/>
      <c r="M7466" s="16"/>
      <c r="N7466" s="16"/>
      <c r="O7466" s="3">
        <f>IF(Tabela2025Horario[[#This Row],[Media Agregada Todas as Usinas]]*$Q$3265&gt;100%,100%,Tabela2025Horario[[#This Row],[Media Agregada Todas as Usinas]]*$Q$3265)</f>
        <v>0</v>
      </c>
    </row>
    <row r="7467" spans="1:15" x14ac:dyDescent="0.25">
      <c r="A7467" s="16">
        <f>Tabela2025Horario[[#This Row],[DataHora]]</f>
        <v>45969.041666666664</v>
      </c>
      <c r="B7467" s="17">
        <v>2026</v>
      </c>
      <c r="C7467" s="24">
        <f>Tabela2025Horario[[#This Row],[Mês]]</f>
        <v>11</v>
      </c>
      <c r="D7467" s="24">
        <f>Tabela2025Horario[[#This Row],[Dia]]</f>
        <v>8</v>
      </c>
      <c r="E7467" s="24">
        <f>Tabela2025Horario[[#This Row],[Hora]]</f>
        <v>1</v>
      </c>
      <c r="F7467" s="25">
        <f>Tabela2025Horario[[#This Row],[Conj. Castilho]]</f>
        <v>0</v>
      </c>
      <c r="G7467" s="25">
        <f>Tabela2025Horario[[#This Row],[Conj. Eol. Ventos Santa Eugênia]]</f>
        <v>0</v>
      </c>
      <c r="H7467" s="25">
        <f>Tabela2025Horario[[#This Row],[Conj. Guaimbê]]</f>
        <v>0</v>
      </c>
      <c r="I7467" s="16"/>
      <c r="J7467" s="16"/>
      <c r="K7467" s="16"/>
      <c r="L7467" s="16"/>
      <c r="M7467" s="16"/>
      <c r="N7467" s="16"/>
      <c r="O7467" s="3">
        <f>IF(Tabela2025Horario[[#This Row],[Media Agregada Todas as Usinas]]*$Q$3265&gt;100%,100%,Tabela2025Horario[[#This Row],[Media Agregada Todas as Usinas]]*$Q$3265)</f>
        <v>0</v>
      </c>
    </row>
    <row r="7468" spans="1:15" x14ac:dyDescent="0.25">
      <c r="A7468" s="16">
        <f>Tabela2025Horario[[#This Row],[DataHora]]</f>
        <v>45969.083333333336</v>
      </c>
      <c r="B7468" s="17">
        <v>2026</v>
      </c>
      <c r="C7468" s="24">
        <f>Tabela2025Horario[[#This Row],[Mês]]</f>
        <v>11</v>
      </c>
      <c r="D7468" s="24">
        <f>Tabela2025Horario[[#This Row],[Dia]]</f>
        <v>8</v>
      </c>
      <c r="E7468" s="24">
        <f>Tabela2025Horario[[#This Row],[Hora]]</f>
        <v>2</v>
      </c>
      <c r="F7468" s="25">
        <f>Tabela2025Horario[[#This Row],[Conj. Castilho]]</f>
        <v>0</v>
      </c>
      <c r="G7468" s="25">
        <f>Tabela2025Horario[[#This Row],[Conj. Eol. Ventos Santa Eugênia]]</f>
        <v>0</v>
      </c>
      <c r="H7468" s="25">
        <f>Tabela2025Horario[[#This Row],[Conj. Guaimbê]]</f>
        <v>0</v>
      </c>
      <c r="I7468" s="16"/>
      <c r="J7468" s="16"/>
      <c r="K7468" s="16"/>
      <c r="L7468" s="16"/>
      <c r="M7468" s="16"/>
      <c r="N7468" s="16"/>
      <c r="O7468" s="3">
        <f>IF(Tabela2025Horario[[#This Row],[Media Agregada Todas as Usinas]]*$Q$3265&gt;100%,100%,Tabela2025Horario[[#This Row],[Media Agregada Todas as Usinas]]*$Q$3265)</f>
        <v>0</v>
      </c>
    </row>
    <row r="7469" spans="1:15" x14ac:dyDescent="0.25">
      <c r="A7469" s="16">
        <f>Tabela2025Horario[[#This Row],[DataHora]]</f>
        <v>45969.125</v>
      </c>
      <c r="B7469" s="17">
        <v>2026</v>
      </c>
      <c r="C7469" s="24">
        <f>Tabela2025Horario[[#This Row],[Mês]]</f>
        <v>11</v>
      </c>
      <c r="D7469" s="24">
        <f>Tabela2025Horario[[#This Row],[Dia]]</f>
        <v>8</v>
      </c>
      <c r="E7469" s="24">
        <f>Tabela2025Horario[[#This Row],[Hora]]</f>
        <v>3</v>
      </c>
      <c r="F7469" s="25">
        <f>Tabela2025Horario[[#This Row],[Conj. Castilho]]</f>
        <v>0</v>
      </c>
      <c r="G7469" s="25">
        <f>Tabela2025Horario[[#This Row],[Conj. Eol. Ventos Santa Eugênia]]</f>
        <v>0</v>
      </c>
      <c r="H7469" s="25">
        <f>Tabela2025Horario[[#This Row],[Conj. Guaimbê]]</f>
        <v>0</v>
      </c>
      <c r="I7469" s="16"/>
      <c r="J7469" s="16"/>
      <c r="K7469" s="16"/>
      <c r="L7469" s="16"/>
      <c r="M7469" s="16"/>
      <c r="N7469" s="16"/>
      <c r="O7469" s="3">
        <f>IF(Tabela2025Horario[[#This Row],[Media Agregada Todas as Usinas]]*$Q$3265&gt;100%,100%,Tabela2025Horario[[#This Row],[Media Agregada Todas as Usinas]]*$Q$3265)</f>
        <v>0</v>
      </c>
    </row>
    <row r="7470" spans="1:15" x14ac:dyDescent="0.25">
      <c r="A7470" s="16">
        <f>Tabela2025Horario[[#This Row],[DataHora]]</f>
        <v>45969.166666666664</v>
      </c>
      <c r="B7470" s="17">
        <v>2026</v>
      </c>
      <c r="C7470" s="24">
        <f>Tabela2025Horario[[#This Row],[Mês]]</f>
        <v>11</v>
      </c>
      <c r="D7470" s="24">
        <f>Tabela2025Horario[[#This Row],[Dia]]</f>
        <v>8</v>
      </c>
      <c r="E7470" s="24">
        <f>Tabela2025Horario[[#This Row],[Hora]]</f>
        <v>4</v>
      </c>
      <c r="F7470" s="25">
        <f>Tabela2025Horario[[#This Row],[Conj. Castilho]]</f>
        <v>0</v>
      </c>
      <c r="G7470" s="25">
        <f>Tabela2025Horario[[#This Row],[Conj. Eol. Ventos Santa Eugênia]]</f>
        <v>0</v>
      </c>
      <c r="H7470" s="25">
        <f>Tabela2025Horario[[#This Row],[Conj. Guaimbê]]</f>
        <v>0</v>
      </c>
      <c r="I7470" s="16"/>
      <c r="J7470" s="16"/>
      <c r="K7470" s="16"/>
      <c r="L7470" s="16"/>
      <c r="M7470" s="16"/>
      <c r="N7470" s="16"/>
      <c r="O7470" s="3">
        <f>IF(Tabela2025Horario[[#This Row],[Media Agregada Todas as Usinas]]*$Q$3265&gt;100%,100%,Tabela2025Horario[[#This Row],[Media Agregada Todas as Usinas]]*$Q$3265)</f>
        <v>0</v>
      </c>
    </row>
    <row r="7471" spans="1:15" x14ac:dyDescent="0.25">
      <c r="A7471" s="16">
        <f>Tabela2025Horario[[#This Row],[DataHora]]</f>
        <v>45969.208333333336</v>
      </c>
      <c r="B7471" s="17">
        <v>2026</v>
      </c>
      <c r="C7471" s="24">
        <f>Tabela2025Horario[[#This Row],[Mês]]</f>
        <v>11</v>
      </c>
      <c r="D7471" s="24">
        <f>Tabela2025Horario[[#This Row],[Dia]]</f>
        <v>8</v>
      </c>
      <c r="E7471" s="24">
        <f>Tabela2025Horario[[#This Row],[Hora]]</f>
        <v>5</v>
      </c>
      <c r="F7471" s="25">
        <f>Tabela2025Horario[[#This Row],[Conj. Castilho]]</f>
        <v>0</v>
      </c>
      <c r="G7471" s="25">
        <f>Tabela2025Horario[[#This Row],[Conj. Eol. Ventos Santa Eugênia]]</f>
        <v>0</v>
      </c>
      <c r="H7471" s="25">
        <f>Tabela2025Horario[[#This Row],[Conj. Guaimbê]]</f>
        <v>0</v>
      </c>
      <c r="I7471" s="16"/>
      <c r="J7471" s="16"/>
      <c r="K7471" s="16"/>
      <c r="L7471" s="16"/>
      <c r="M7471" s="16"/>
      <c r="N7471" s="16"/>
      <c r="O7471" s="3">
        <f>IF(Tabela2025Horario[[#This Row],[Media Agregada Todas as Usinas]]*$Q$3265&gt;100%,100%,Tabela2025Horario[[#This Row],[Media Agregada Todas as Usinas]]*$Q$3265)</f>
        <v>0</v>
      </c>
    </row>
    <row r="7472" spans="1:15" x14ac:dyDescent="0.25">
      <c r="A7472" s="16">
        <f>Tabela2025Horario[[#This Row],[DataHora]]</f>
        <v>45969.25</v>
      </c>
      <c r="B7472" s="17">
        <v>2026</v>
      </c>
      <c r="C7472" s="24">
        <f>Tabela2025Horario[[#This Row],[Mês]]</f>
        <v>11</v>
      </c>
      <c r="D7472" s="24">
        <f>Tabela2025Horario[[#This Row],[Dia]]</f>
        <v>8</v>
      </c>
      <c r="E7472" s="24">
        <f>Tabela2025Horario[[#This Row],[Hora]]</f>
        <v>6</v>
      </c>
      <c r="F7472" s="25">
        <f>Tabela2025Horario[[#This Row],[Conj. Castilho]]</f>
        <v>0</v>
      </c>
      <c r="G7472" s="25">
        <f>Tabela2025Horario[[#This Row],[Conj. Eol. Ventos Santa Eugênia]]</f>
        <v>0</v>
      </c>
      <c r="H7472" s="25">
        <f>Tabela2025Horario[[#This Row],[Conj. Guaimbê]]</f>
        <v>0</v>
      </c>
      <c r="I7472" s="16"/>
      <c r="J7472" s="16"/>
      <c r="K7472" s="16"/>
      <c r="L7472" s="16"/>
      <c r="M7472" s="16"/>
      <c r="N7472" s="16"/>
      <c r="O7472" s="3">
        <f>IF(Tabela2025Horario[[#This Row],[Media Agregada Todas as Usinas]]*$Q$3265&gt;100%,100%,Tabela2025Horario[[#This Row],[Media Agregada Todas as Usinas]]*$Q$3265)</f>
        <v>2.3827217820730436E-2</v>
      </c>
    </row>
    <row r="7473" spans="1:15" x14ac:dyDescent="0.25">
      <c r="A7473" s="16">
        <f>Tabela2025Horario[[#This Row],[DataHora]]</f>
        <v>45969.291666666664</v>
      </c>
      <c r="B7473" s="17">
        <v>2026</v>
      </c>
      <c r="C7473" s="24">
        <f>Tabela2025Horario[[#This Row],[Mês]]</f>
        <v>11</v>
      </c>
      <c r="D7473" s="24">
        <f>Tabela2025Horario[[#This Row],[Dia]]</f>
        <v>8</v>
      </c>
      <c r="E7473" s="24">
        <f>Tabela2025Horario[[#This Row],[Hora]]</f>
        <v>7</v>
      </c>
      <c r="F7473" s="25">
        <f>Tabela2025Horario[[#This Row],[Conj. Castilho]]</f>
        <v>0</v>
      </c>
      <c r="G7473" s="25">
        <f>Tabela2025Horario[[#This Row],[Conj. Eol. Ventos Santa Eugênia]]</f>
        <v>0</v>
      </c>
      <c r="H7473" s="25">
        <f>Tabela2025Horario[[#This Row],[Conj. Guaimbê]]</f>
        <v>0</v>
      </c>
      <c r="I7473" s="16"/>
      <c r="J7473" s="16"/>
      <c r="K7473" s="16"/>
      <c r="L7473" s="16"/>
      <c r="M7473" s="16"/>
      <c r="N7473" s="16"/>
      <c r="O7473" s="3">
        <f>IF(Tabela2025Horario[[#This Row],[Media Agregada Todas as Usinas]]*$Q$3265&gt;100%,100%,Tabela2025Horario[[#This Row],[Media Agregada Todas as Usinas]]*$Q$3265)</f>
        <v>9.7024977390516312E-2</v>
      </c>
    </row>
    <row r="7474" spans="1:15" x14ac:dyDescent="0.25">
      <c r="A7474" s="16">
        <f>Tabela2025Horario[[#This Row],[DataHora]]</f>
        <v>45969.333333333336</v>
      </c>
      <c r="B7474" s="17">
        <v>2026</v>
      </c>
      <c r="C7474" s="24">
        <f>Tabela2025Horario[[#This Row],[Mês]]</f>
        <v>11</v>
      </c>
      <c r="D7474" s="24">
        <f>Tabela2025Horario[[#This Row],[Dia]]</f>
        <v>8</v>
      </c>
      <c r="E7474" s="24">
        <f>Tabela2025Horario[[#This Row],[Hora]]</f>
        <v>8</v>
      </c>
      <c r="F7474" s="25">
        <f>Tabela2025Horario[[#This Row],[Conj. Castilho]]</f>
        <v>0</v>
      </c>
      <c r="G7474" s="25">
        <f>Tabela2025Horario[[#This Row],[Conj. Eol. Ventos Santa Eugênia]]</f>
        <v>0</v>
      </c>
      <c r="H7474" s="25">
        <f>Tabela2025Horario[[#This Row],[Conj. Guaimbê]]</f>
        <v>0</v>
      </c>
      <c r="I7474" s="16"/>
      <c r="J7474" s="16"/>
      <c r="K7474" s="16"/>
      <c r="L7474" s="16"/>
      <c r="M7474" s="16"/>
      <c r="N7474" s="16"/>
      <c r="O7474" s="3">
        <f>IF(Tabela2025Horario[[#This Row],[Media Agregada Todas as Usinas]]*$Q$3265&gt;100%,100%,Tabela2025Horario[[#This Row],[Media Agregada Todas as Usinas]]*$Q$3265)</f>
        <v>0.14315757879018806</v>
      </c>
    </row>
    <row r="7475" spans="1:15" x14ac:dyDescent="0.25">
      <c r="A7475" s="16">
        <f>Tabela2025Horario[[#This Row],[DataHora]]</f>
        <v>45969.375</v>
      </c>
      <c r="B7475" s="17">
        <v>2026</v>
      </c>
      <c r="C7475" s="24">
        <f>Tabela2025Horario[[#This Row],[Mês]]</f>
        <v>11</v>
      </c>
      <c r="D7475" s="24">
        <f>Tabela2025Horario[[#This Row],[Dia]]</f>
        <v>8</v>
      </c>
      <c r="E7475" s="24">
        <f>Tabela2025Horario[[#This Row],[Hora]]</f>
        <v>9</v>
      </c>
      <c r="F7475" s="25">
        <f>Tabela2025Horario[[#This Row],[Conj. Castilho]]</f>
        <v>0</v>
      </c>
      <c r="G7475" s="25">
        <f>Tabela2025Horario[[#This Row],[Conj. Eol. Ventos Santa Eugênia]]</f>
        <v>0</v>
      </c>
      <c r="H7475" s="25">
        <f>Tabela2025Horario[[#This Row],[Conj. Guaimbê]]</f>
        <v>0</v>
      </c>
      <c r="I7475" s="16"/>
      <c r="J7475" s="16"/>
      <c r="K7475" s="16"/>
      <c r="L7475" s="16"/>
      <c r="M7475" s="16"/>
      <c r="N7475" s="16"/>
      <c r="O7475" s="3">
        <f>IF(Tabela2025Horario[[#This Row],[Media Agregada Todas as Usinas]]*$Q$3265&gt;100%,100%,Tabela2025Horario[[#This Row],[Media Agregada Todas as Usinas]]*$Q$3265)</f>
        <v>0</v>
      </c>
    </row>
    <row r="7476" spans="1:15" x14ac:dyDescent="0.25">
      <c r="A7476" s="16">
        <f>Tabela2025Horario[[#This Row],[DataHora]]</f>
        <v>45969.416666666664</v>
      </c>
      <c r="B7476" s="17">
        <v>2026</v>
      </c>
      <c r="C7476" s="24">
        <f>Tabela2025Horario[[#This Row],[Mês]]</f>
        <v>11</v>
      </c>
      <c r="D7476" s="24">
        <f>Tabela2025Horario[[#This Row],[Dia]]</f>
        <v>8</v>
      </c>
      <c r="E7476" s="24">
        <f>Tabela2025Horario[[#This Row],[Hora]]</f>
        <v>10</v>
      </c>
      <c r="F7476" s="25">
        <f>Tabela2025Horario[[#This Row],[Conj. Castilho]]</f>
        <v>0</v>
      </c>
      <c r="G7476" s="25">
        <f>Tabela2025Horario[[#This Row],[Conj. Eol. Ventos Santa Eugênia]]</f>
        <v>0</v>
      </c>
      <c r="H7476" s="25">
        <f>Tabela2025Horario[[#This Row],[Conj. Guaimbê]]</f>
        <v>0</v>
      </c>
      <c r="I7476" s="16"/>
      <c r="J7476" s="16"/>
      <c r="K7476" s="16"/>
      <c r="L7476" s="16"/>
      <c r="M7476" s="16"/>
      <c r="N7476" s="16"/>
      <c r="O7476" s="3">
        <f>IF(Tabela2025Horario[[#This Row],[Media Agregada Todas as Usinas]]*$Q$3265&gt;100%,100%,Tabela2025Horario[[#This Row],[Media Agregada Todas as Usinas]]*$Q$3265)</f>
        <v>0</v>
      </c>
    </row>
    <row r="7477" spans="1:15" x14ac:dyDescent="0.25">
      <c r="A7477" s="16">
        <f>Tabela2025Horario[[#This Row],[DataHora]]</f>
        <v>45969.458333333336</v>
      </c>
      <c r="B7477" s="17">
        <v>2026</v>
      </c>
      <c r="C7477" s="24">
        <f>Tabela2025Horario[[#This Row],[Mês]]</f>
        <v>11</v>
      </c>
      <c r="D7477" s="24">
        <f>Tabela2025Horario[[#This Row],[Dia]]</f>
        <v>8</v>
      </c>
      <c r="E7477" s="24">
        <f>Tabela2025Horario[[#This Row],[Hora]]</f>
        <v>11</v>
      </c>
      <c r="F7477" s="25">
        <f>Tabela2025Horario[[#This Row],[Conj. Castilho]]</f>
        <v>0</v>
      </c>
      <c r="G7477" s="25">
        <f>Tabela2025Horario[[#This Row],[Conj. Eol. Ventos Santa Eugênia]]</f>
        <v>0</v>
      </c>
      <c r="H7477" s="25">
        <f>Tabela2025Horario[[#This Row],[Conj. Guaimbê]]</f>
        <v>0</v>
      </c>
      <c r="I7477" s="16"/>
      <c r="J7477" s="16"/>
      <c r="K7477" s="16"/>
      <c r="L7477" s="16"/>
      <c r="M7477" s="16"/>
      <c r="N7477" s="16"/>
      <c r="O7477" s="3">
        <f>IF(Tabela2025Horario[[#This Row],[Media Agregada Todas as Usinas]]*$Q$3265&gt;100%,100%,Tabela2025Horario[[#This Row],[Media Agregada Todas as Usinas]]*$Q$3265)</f>
        <v>3.0318389180159243E-2</v>
      </c>
    </row>
    <row r="7478" spans="1:15" x14ac:dyDescent="0.25">
      <c r="A7478" s="16">
        <f>Tabela2025Horario[[#This Row],[DataHora]]</f>
        <v>45969.5</v>
      </c>
      <c r="B7478" s="17">
        <v>2026</v>
      </c>
      <c r="C7478" s="24">
        <f>Tabela2025Horario[[#This Row],[Mês]]</f>
        <v>11</v>
      </c>
      <c r="D7478" s="24">
        <f>Tabela2025Horario[[#This Row],[Dia]]</f>
        <v>8</v>
      </c>
      <c r="E7478" s="24">
        <f>Tabela2025Horario[[#This Row],[Hora]]</f>
        <v>12</v>
      </c>
      <c r="F7478" s="25">
        <f>Tabela2025Horario[[#This Row],[Conj. Castilho]]</f>
        <v>0</v>
      </c>
      <c r="G7478" s="25">
        <f>Tabela2025Horario[[#This Row],[Conj. Eol. Ventos Santa Eugênia]]</f>
        <v>6.6274454210377101E-2</v>
      </c>
      <c r="H7478" s="25">
        <f>Tabela2025Horario[[#This Row],[Conj. Guaimbê]]</f>
        <v>0</v>
      </c>
      <c r="I7478" s="16"/>
      <c r="J7478" s="16"/>
      <c r="K7478" s="16"/>
      <c r="L7478" s="16"/>
      <c r="M7478" s="16"/>
      <c r="N7478" s="16"/>
      <c r="O7478" s="3">
        <f>IF(Tabela2025Horario[[#This Row],[Media Agregada Todas as Usinas]]*$Q$3265&gt;100%,100%,Tabela2025Horario[[#This Row],[Media Agregada Todas as Usinas]]*$Q$3265)</f>
        <v>0.63866038089914112</v>
      </c>
    </row>
    <row r="7479" spans="1:15" x14ac:dyDescent="0.25">
      <c r="A7479" s="16">
        <f>Tabela2025Horario[[#This Row],[DataHora]]</f>
        <v>45969.541666666664</v>
      </c>
      <c r="B7479" s="17">
        <v>2026</v>
      </c>
      <c r="C7479" s="24">
        <f>Tabela2025Horario[[#This Row],[Mês]]</f>
        <v>11</v>
      </c>
      <c r="D7479" s="24">
        <f>Tabela2025Horario[[#This Row],[Dia]]</f>
        <v>8</v>
      </c>
      <c r="E7479" s="24">
        <f>Tabela2025Horario[[#This Row],[Hora]]</f>
        <v>13</v>
      </c>
      <c r="F7479" s="25">
        <f>Tabela2025Horario[[#This Row],[Conj. Castilho]]</f>
        <v>0</v>
      </c>
      <c r="G7479" s="25">
        <f>Tabela2025Horario[[#This Row],[Conj. Eol. Ventos Santa Eugênia]]</f>
        <v>0</v>
      </c>
      <c r="H7479" s="25">
        <f>Tabela2025Horario[[#This Row],[Conj. Guaimbê]]</f>
        <v>0</v>
      </c>
      <c r="I7479" s="16"/>
      <c r="J7479" s="16"/>
      <c r="K7479" s="16"/>
      <c r="L7479" s="16"/>
      <c r="M7479" s="16"/>
      <c r="N7479" s="16"/>
      <c r="O7479" s="3">
        <f>IF(Tabela2025Horario[[#This Row],[Media Agregada Todas as Usinas]]*$Q$3265&gt;100%,100%,Tabela2025Horario[[#This Row],[Media Agregada Todas as Usinas]]*$Q$3265)</f>
        <v>0</v>
      </c>
    </row>
    <row r="7480" spans="1:15" x14ac:dyDescent="0.25">
      <c r="A7480" s="16">
        <f>Tabela2025Horario[[#This Row],[DataHora]]</f>
        <v>45969.583333333336</v>
      </c>
      <c r="B7480" s="17">
        <v>2026</v>
      </c>
      <c r="C7480" s="24">
        <f>Tabela2025Horario[[#This Row],[Mês]]</f>
        <v>11</v>
      </c>
      <c r="D7480" s="24">
        <f>Tabela2025Horario[[#This Row],[Dia]]</f>
        <v>8</v>
      </c>
      <c r="E7480" s="24">
        <f>Tabela2025Horario[[#This Row],[Hora]]</f>
        <v>14</v>
      </c>
      <c r="F7480" s="25">
        <f>Tabela2025Horario[[#This Row],[Conj. Castilho]]</f>
        <v>0</v>
      </c>
      <c r="G7480" s="25">
        <f>Tabela2025Horario[[#This Row],[Conj. Eol. Ventos Santa Eugênia]]</f>
        <v>0</v>
      </c>
      <c r="H7480" s="25">
        <f>Tabela2025Horario[[#This Row],[Conj. Guaimbê]]</f>
        <v>0</v>
      </c>
      <c r="I7480" s="16"/>
      <c r="J7480" s="16"/>
      <c r="K7480" s="16"/>
      <c r="L7480" s="16"/>
      <c r="M7480" s="16"/>
      <c r="N7480" s="16"/>
      <c r="O7480" s="3">
        <f>IF(Tabela2025Horario[[#This Row],[Media Agregada Todas as Usinas]]*$Q$3265&gt;100%,100%,Tabela2025Horario[[#This Row],[Media Agregada Todas as Usinas]]*$Q$3265)</f>
        <v>0</v>
      </c>
    </row>
    <row r="7481" spans="1:15" x14ac:dyDescent="0.25">
      <c r="A7481" s="16">
        <f>Tabela2025Horario[[#This Row],[DataHora]]</f>
        <v>45969.625</v>
      </c>
      <c r="B7481" s="17">
        <v>2026</v>
      </c>
      <c r="C7481" s="24">
        <f>Tabela2025Horario[[#This Row],[Mês]]</f>
        <v>11</v>
      </c>
      <c r="D7481" s="24">
        <f>Tabela2025Horario[[#This Row],[Dia]]</f>
        <v>8</v>
      </c>
      <c r="E7481" s="24">
        <f>Tabela2025Horario[[#This Row],[Hora]]</f>
        <v>15</v>
      </c>
      <c r="F7481" s="25">
        <f>Tabela2025Horario[[#This Row],[Conj. Castilho]]</f>
        <v>0</v>
      </c>
      <c r="G7481" s="25">
        <f>Tabela2025Horario[[#This Row],[Conj. Eol. Ventos Santa Eugênia]]</f>
        <v>0</v>
      </c>
      <c r="H7481" s="25">
        <f>Tabela2025Horario[[#This Row],[Conj. Guaimbê]]</f>
        <v>0</v>
      </c>
      <c r="I7481" s="16"/>
      <c r="J7481" s="16"/>
      <c r="K7481" s="16"/>
      <c r="L7481" s="16"/>
      <c r="M7481" s="16"/>
      <c r="N7481" s="16"/>
      <c r="O7481" s="3">
        <f>IF(Tabela2025Horario[[#This Row],[Media Agregada Todas as Usinas]]*$Q$3265&gt;100%,100%,Tabela2025Horario[[#This Row],[Media Agregada Todas as Usinas]]*$Q$3265)</f>
        <v>3.7766527163234517E-2</v>
      </c>
    </row>
    <row r="7482" spans="1:15" x14ac:dyDescent="0.25">
      <c r="A7482" s="16">
        <f>Tabela2025Horario[[#This Row],[DataHora]]</f>
        <v>45969.666666666664</v>
      </c>
      <c r="B7482" s="17">
        <v>2026</v>
      </c>
      <c r="C7482" s="24">
        <f>Tabela2025Horario[[#This Row],[Mês]]</f>
        <v>11</v>
      </c>
      <c r="D7482" s="24">
        <f>Tabela2025Horario[[#This Row],[Dia]]</f>
        <v>8</v>
      </c>
      <c r="E7482" s="24">
        <f>Tabela2025Horario[[#This Row],[Hora]]</f>
        <v>16</v>
      </c>
      <c r="F7482" s="25">
        <f>Tabela2025Horario[[#This Row],[Conj. Castilho]]</f>
        <v>0</v>
      </c>
      <c r="G7482" s="25">
        <f>Tabela2025Horario[[#This Row],[Conj. Eol. Ventos Santa Eugênia]]</f>
        <v>0</v>
      </c>
      <c r="H7482" s="25">
        <f>Tabela2025Horario[[#This Row],[Conj. Guaimbê]]</f>
        <v>0</v>
      </c>
      <c r="I7482" s="16"/>
      <c r="J7482" s="16"/>
      <c r="K7482" s="16"/>
      <c r="L7482" s="16"/>
      <c r="M7482" s="16"/>
      <c r="N7482" s="16"/>
      <c r="O7482" s="3">
        <f>IF(Tabela2025Horario[[#This Row],[Media Agregada Todas as Usinas]]*$Q$3265&gt;100%,100%,Tabela2025Horario[[#This Row],[Media Agregada Todas as Usinas]]*$Q$3265)</f>
        <v>0</v>
      </c>
    </row>
    <row r="7483" spans="1:15" x14ac:dyDescent="0.25">
      <c r="A7483" s="16">
        <f>Tabela2025Horario[[#This Row],[DataHora]]</f>
        <v>45969.708333333336</v>
      </c>
      <c r="B7483" s="17">
        <v>2026</v>
      </c>
      <c r="C7483" s="24">
        <f>Tabela2025Horario[[#This Row],[Mês]]</f>
        <v>11</v>
      </c>
      <c r="D7483" s="24">
        <f>Tabela2025Horario[[#This Row],[Dia]]</f>
        <v>8</v>
      </c>
      <c r="E7483" s="24">
        <f>Tabela2025Horario[[#This Row],[Hora]]</f>
        <v>17</v>
      </c>
      <c r="F7483" s="25">
        <f>Tabela2025Horario[[#This Row],[Conj. Castilho]]</f>
        <v>0</v>
      </c>
      <c r="G7483" s="25">
        <f>Tabela2025Horario[[#This Row],[Conj. Eol. Ventos Santa Eugênia]]</f>
        <v>0</v>
      </c>
      <c r="H7483" s="25">
        <f>Tabela2025Horario[[#This Row],[Conj. Guaimbê]]</f>
        <v>0</v>
      </c>
      <c r="I7483" s="16"/>
      <c r="J7483" s="16"/>
      <c r="K7483" s="16"/>
      <c r="L7483" s="16"/>
      <c r="M7483" s="16"/>
      <c r="N7483" s="16"/>
      <c r="O7483" s="3">
        <f>IF(Tabela2025Horario[[#This Row],[Media Agregada Todas as Usinas]]*$Q$3265&gt;100%,100%,Tabela2025Horario[[#This Row],[Media Agregada Todas as Usinas]]*$Q$3265)</f>
        <v>0</v>
      </c>
    </row>
    <row r="7484" spans="1:15" x14ac:dyDescent="0.25">
      <c r="A7484" s="16">
        <f>Tabela2025Horario[[#This Row],[DataHora]]</f>
        <v>45969.75</v>
      </c>
      <c r="B7484" s="17">
        <v>2026</v>
      </c>
      <c r="C7484" s="24">
        <f>Tabela2025Horario[[#This Row],[Mês]]</f>
        <v>11</v>
      </c>
      <c r="D7484" s="24">
        <f>Tabela2025Horario[[#This Row],[Dia]]</f>
        <v>8</v>
      </c>
      <c r="E7484" s="24">
        <f>Tabela2025Horario[[#This Row],[Hora]]</f>
        <v>18</v>
      </c>
      <c r="F7484" s="25">
        <f>Tabela2025Horario[[#This Row],[Conj. Castilho]]</f>
        <v>0</v>
      </c>
      <c r="G7484" s="25">
        <f>Tabela2025Horario[[#This Row],[Conj. Eol. Ventos Santa Eugênia]]</f>
        <v>0</v>
      </c>
      <c r="H7484" s="25">
        <f>Tabela2025Horario[[#This Row],[Conj. Guaimbê]]</f>
        <v>0</v>
      </c>
      <c r="I7484" s="16"/>
      <c r="J7484" s="16"/>
      <c r="K7484" s="16"/>
      <c r="L7484" s="16"/>
      <c r="M7484" s="16"/>
      <c r="N7484" s="16"/>
      <c r="O7484" s="3">
        <f>IF(Tabela2025Horario[[#This Row],[Media Agregada Todas as Usinas]]*$Q$3265&gt;100%,100%,Tabela2025Horario[[#This Row],[Media Agregada Todas as Usinas]]*$Q$3265)</f>
        <v>0</v>
      </c>
    </row>
    <row r="7485" spans="1:15" x14ac:dyDescent="0.25">
      <c r="A7485" s="16">
        <f>Tabela2025Horario[[#This Row],[DataHora]]</f>
        <v>45969.791666666664</v>
      </c>
      <c r="B7485" s="17">
        <v>2026</v>
      </c>
      <c r="C7485" s="24">
        <f>Tabela2025Horario[[#This Row],[Mês]]</f>
        <v>11</v>
      </c>
      <c r="D7485" s="24">
        <f>Tabela2025Horario[[#This Row],[Dia]]</f>
        <v>8</v>
      </c>
      <c r="E7485" s="24">
        <f>Tabela2025Horario[[#This Row],[Hora]]</f>
        <v>19</v>
      </c>
      <c r="F7485" s="25">
        <f>Tabela2025Horario[[#This Row],[Conj. Castilho]]</f>
        <v>0</v>
      </c>
      <c r="G7485" s="25">
        <f>Tabela2025Horario[[#This Row],[Conj. Eol. Ventos Santa Eugênia]]</f>
        <v>0</v>
      </c>
      <c r="H7485" s="25">
        <f>Tabela2025Horario[[#This Row],[Conj. Guaimbê]]</f>
        <v>0</v>
      </c>
      <c r="I7485" s="16"/>
      <c r="J7485" s="16"/>
      <c r="K7485" s="16"/>
      <c r="L7485" s="16"/>
      <c r="M7485" s="16"/>
      <c r="N7485" s="16"/>
      <c r="O7485" s="3">
        <f>IF(Tabela2025Horario[[#This Row],[Media Agregada Todas as Usinas]]*$Q$3265&gt;100%,100%,Tabela2025Horario[[#This Row],[Media Agregada Todas as Usinas]]*$Q$3265)</f>
        <v>0</v>
      </c>
    </row>
    <row r="7486" spans="1:15" x14ac:dyDescent="0.25">
      <c r="A7486" s="16">
        <f>Tabela2025Horario[[#This Row],[DataHora]]</f>
        <v>45969.833333333336</v>
      </c>
      <c r="B7486" s="17">
        <v>2026</v>
      </c>
      <c r="C7486" s="24">
        <f>Tabela2025Horario[[#This Row],[Mês]]</f>
        <v>11</v>
      </c>
      <c r="D7486" s="24">
        <f>Tabela2025Horario[[#This Row],[Dia]]</f>
        <v>8</v>
      </c>
      <c r="E7486" s="24">
        <f>Tabela2025Horario[[#This Row],[Hora]]</f>
        <v>20</v>
      </c>
      <c r="F7486" s="25">
        <f>Tabela2025Horario[[#This Row],[Conj. Castilho]]</f>
        <v>0</v>
      </c>
      <c r="G7486" s="25">
        <f>Tabela2025Horario[[#This Row],[Conj. Eol. Ventos Santa Eugênia]]</f>
        <v>0</v>
      </c>
      <c r="H7486" s="25">
        <f>Tabela2025Horario[[#This Row],[Conj. Guaimbê]]</f>
        <v>0</v>
      </c>
      <c r="I7486" s="16"/>
      <c r="J7486" s="16"/>
      <c r="K7486" s="16"/>
      <c r="L7486" s="16"/>
      <c r="M7486" s="16"/>
      <c r="N7486" s="16"/>
      <c r="O7486" s="3">
        <f>IF(Tabela2025Horario[[#This Row],[Media Agregada Todas as Usinas]]*$Q$3265&gt;100%,100%,Tabela2025Horario[[#This Row],[Media Agregada Todas as Usinas]]*$Q$3265)</f>
        <v>0</v>
      </c>
    </row>
    <row r="7487" spans="1:15" x14ac:dyDescent="0.25">
      <c r="A7487" s="16">
        <f>Tabela2025Horario[[#This Row],[DataHora]]</f>
        <v>45969.875</v>
      </c>
      <c r="B7487" s="17">
        <v>2026</v>
      </c>
      <c r="C7487" s="24">
        <f>Tabela2025Horario[[#This Row],[Mês]]</f>
        <v>11</v>
      </c>
      <c r="D7487" s="24">
        <f>Tabela2025Horario[[#This Row],[Dia]]</f>
        <v>8</v>
      </c>
      <c r="E7487" s="24">
        <f>Tabela2025Horario[[#This Row],[Hora]]</f>
        <v>21</v>
      </c>
      <c r="F7487" s="25">
        <f>Tabela2025Horario[[#This Row],[Conj. Castilho]]</f>
        <v>0</v>
      </c>
      <c r="G7487" s="25">
        <f>Tabela2025Horario[[#This Row],[Conj. Eol. Ventos Santa Eugênia]]</f>
        <v>0</v>
      </c>
      <c r="H7487" s="25">
        <f>Tabela2025Horario[[#This Row],[Conj. Guaimbê]]</f>
        <v>0</v>
      </c>
      <c r="I7487" s="16"/>
      <c r="J7487" s="16"/>
      <c r="K7487" s="16"/>
      <c r="L7487" s="16"/>
      <c r="M7487" s="16"/>
      <c r="N7487" s="16"/>
      <c r="O7487" s="3">
        <f>IF(Tabela2025Horario[[#This Row],[Media Agregada Todas as Usinas]]*$Q$3265&gt;100%,100%,Tabela2025Horario[[#This Row],[Media Agregada Todas as Usinas]]*$Q$3265)</f>
        <v>0</v>
      </c>
    </row>
    <row r="7488" spans="1:15" x14ac:dyDescent="0.25">
      <c r="A7488" s="16">
        <f>Tabela2025Horario[[#This Row],[DataHora]]</f>
        <v>45969.916666666664</v>
      </c>
      <c r="B7488" s="17">
        <v>2026</v>
      </c>
      <c r="C7488" s="24">
        <f>Tabela2025Horario[[#This Row],[Mês]]</f>
        <v>11</v>
      </c>
      <c r="D7488" s="24">
        <f>Tabela2025Horario[[#This Row],[Dia]]</f>
        <v>8</v>
      </c>
      <c r="E7488" s="24">
        <f>Tabela2025Horario[[#This Row],[Hora]]</f>
        <v>22</v>
      </c>
      <c r="F7488" s="25">
        <f>Tabela2025Horario[[#This Row],[Conj. Castilho]]</f>
        <v>0</v>
      </c>
      <c r="G7488" s="25">
        <f>Tabela2025Horario[[#This Row],[Conj. Eol. Ventos Santa Eugênia]]</f>
        <v>0</v>
      </c>
      <c r="H7488" s="25">
        <f>Tabela2025Horario[[#This Row],[Conj. Guaimbê]]</f>
        <v>0</v>
      </c>
      <c r="I7488" s="16"/>
      <c r="J7488" s="16"/>
      <c r="K7488" s="16"/>
      <c r="L7488" s="16"/>
      <c r="M7488" s="16"/>
      <c r="N7488" s="16"/>
      <c r="O7488" s="3">
        <f>IF(Tabela2025Horario[[#This Row],[Media Agregada Todas as Usinas]]*$Q$3265&gt;100%,100%,Tabela2025Horario[[#This Row],[Media Agregada Todas as Usinas]]*$Q$3265)</f>
        <v>0</v>
      </c>
    </row>
    <row r="7489" spans="1:15" x14ac:dyDescent="0.25">
      <c r="A7489" s="16">
        <f>Tabela2025Horario[[#This Row],[DataHora]]</f>
        <v>45969.958333333336</v>
      </c>
      <c r="B7489" s="17">
        <v>2026</v>
      </c>
      <c r="C7489" s="24">
        <f>Tabela2025Horario[[#This Row],[Mês]]</f>
        <v>11</v>
      </c>
      <c r="D7489" s="24">
        <f>Tabela2025Horario[[#This Row],[Dia]]</f>
        <v>8</v>
      </c>
      <c r="E7489" s="24">
        <f>Tabela2025Horario[[#This Row],[Hora]]</f>
        <v>23</v>
      </c>
      <c r="F7489" s="25">
        <f>Tabela2025Horario[[#This Row],[Conj. Castilho]]</f>
        <v>0</v>
      </c>
      <c r="G7489" s="25">
        <f>Tabela2025Horario[[#This Row],[Conj. Eol. Ventos Santa Eugênia]]</f>
        <v>0</v>
      </c>
      <c r="H7489" s="25">
        <f>Tabela2025Horario[[#This Row],[Conj. Guaimbê]]</f>
        <v>0</v>
      </c>
      <c r="I7489" s="16"/>
      <c r="J7489" s="16"/>
      <c r="K7489" s="16"/>
      <c r="L7489" s="16"/>
      <c r="M7489" s="16"/>
      <c r="N7489" s="16"/>
      <c r="O7489" s="3">
        <f>IF(Tabela2025Horario[[#This Row],[Media Agregada Todas as Usinas]]*$Q$3265&gt;100%,100%,Tabela2025Horario[[#This Row],[Media Agregada Todas as Usinas]]*$Q$3265)</f>
        <v>0</v>
      </c>
    </row>
    <row r="7490" spans="1:15" x14ac:dyDescent="0.25">
      <c r="A7490" s="16">
        <f>Tabela2025Horario[[#This Row],[DataHora]]</f>
        <v>45970</v>
      </c>
      <c r="B7490" s="17">
        <v>2026</v>
      </c>
      <c r="C7490" s="24">
        <f>Tabela2025Horario[[#This Row],[Mês]]</f>
        <v>11</v>
      </c>
      <c r="D7490" s="24">
        <f>Tabela2025Horario[[#This Row],[Dia]]</f>
        <v>9</v>
      </c>
      <c r="E7490" s="24">
        <f>Tabela2025Horario[[#This Row],[Hora]]</f>
        <v>0</v>
      </c>
      <c r="F7490" s="25">
        <f>Tabela2025Horario[[#This Row],[Conj. Castilho]]</f>
        <v>0</v>
      </c>
      <c r="G7490" s="25">
        <f>Tabela2025Horario[[#This Row],[Conj. Eol. Ventos Santa Eugênia]]</f>
        <v>0</v>
      </c>
      <c r="H7490" s="25">
        <f>Tabela2025Horario[[#This Row],[Conj. Guaimbê]]</f>
        <v>0</v>
      </c>
      <c r="I7490" s="16"/>
      <c r="J7490" s="16"/>
      <c r="K7490" s="16"/>
      <c r="L7490" s="16"/>
      <c r="M7490" s="16"/>
      <c r="N7490" s="16"/>
      <c r="O7490" s="3">
        <f>IF(Tabela2025Horario[[#This Row],[Media Agregada Todas as Usinas]]*$Q$3265&gt;100%,100%,Tabela2025Horario[[#This Row],[Media Agregada Todas as Usinas]]*$Q$3265)</f>
        <v>0</v>
      </c>
    </row>
    <row r="7491" spans="1:15" x14ac:dyDescent="0.25">
      <c r="A7491" s="16">
        <f>Tabela2025Horario[[#This Row],[DataHora]]</f>
        <v>45970.041666666664</v>
      </c>
      <c r="B7491" s="17">
        <v>2026</v>
      </c>
      <c r="C7491" s="24">
        <f>Tabela2025Horario[[#This Row],[Mês]]</f>
        <v>11</v>
      </c>
      <c r="D7491" s="24">
        <f>Tabela2025Horario[[#This Row],[Dia]]</f>
        <v>9</v>
      </c>
      <c r="E7491" s="24">
        <f>Tabela2025Horario[[#This Row],[Hora]]</f>
        <v>1</v>
      </c>
      <c r="F7491" s="25">
        <f>Tabela2025Horario[[#This Row],[Conj. Castilho]]</f>
        <v>0</v>
      </c>
      <c r="G7491" s="25">
        <f>Tabela2025Horario[[#This Row],[Conj. Eol. Ventos Santa Eugênia]]</f>
        <v>0</v>
      </c>
      <c r="H7491" s="25">
        <f>Tabela2025Horario[[#This Row],[Conj. Guaimbê]]</f>
        <v>0</v>
      </c>
      <c r="I7491" s="16"/>
      <c r="J7491" s="16"/>
      <c r="K7491" s="16"/>
      <c r="L7491" s="16"/>
      <c r="M7491" s="16"/>
      <c r="N7491" s="16"/>
      <c r="O7491" s="3">
        <f>IF(Tabela2025Horario[[#This Row],[Media Agregada Todas as Usinas]]*$Q$3265&gt;100%,100%,Tabela2025Horario[[#This Row],[Media Agregada Todas as Usinas]]*$Q$3265)</f>
        <v>0</v>
      </c>
    </row>
    <row r="7492" spans="1:15" x14ac:dyDescent="0.25">
      <c r="A7492" s="16">
        <f>Tabela2025Horario[[#This Row],[DataHora]]</f>
        <v>45970.083333333336</v>
      </c>
      <c r="B7492" s="17">
        <v>2026</v>
      </c>
      <c r="C7492" s="24">
        <f>Tabela2025Horario[[#This Row],[Mês]]</f>
        <v>11</v>
      </c>
      <c r="D7492" s="24">
        <f>Tabela2025Horario[[#This Row],[Dia]]</f>
        <v>9</v>
      </c>
      <c r="E7492" s="24">
        <f>Tabela2025Horario[[#This Row],[Hora]]</f>
        <v>2</v>
      </c>
      <c r="F7492" s="25">
        <f>Tabela2025Horario[[#This Row],[Conj. Castilho]]</f>
        <v>0</v>
      </c>
      <c r="G7492" s="25">
        <f>Tabela2025Horario[[#This Row],[Conj. Eol. Ventos Santa Eugênia]]</f>
        <v>0</v>
      </c>
      <c r="H7492" s="25">
        <f>Tabela2025Horario[[#This Row],[Conj. Guaimbê]]</f>
        <v>0</v>
      </c>
      <c r="I7492" s="16"/>
      <c r="J7492" s="16"/>
      <c r="K7492" s="16"/>
      <c r="L7492" s="16"/>
      <c r="M7492" s="16"/>
      <c r="N7492" s="16"/>
      <c r="O7492" s="3">
        <f>IF(Tabela2025Horario[[#This Row],[Media Agregada Todas as Usinas]]*$Q$3265&gt;100%,100%,Tabela2025Horario[[#This Row],[Media Agregada Todas as Usinas]]*$Q$3265)</f>
        <v>0</v>
      </c>
    </row>
    <row r="7493" spans="1:15" x14ac:dyDescent="0.25">
      <c r="A7493" s="16">
        <f>Tabela2025Horario[[#This Row],[DataHora]]</f>
        <v>45970.125</v>
      </c>
      <c r="B7493" s="17">
        <v>2026</v>
      </c>
      <c r="C7493" s="24">
        <f>Tabela2025Horario[[#This Row],[Mês]]</f>
        <v>11</v>
      </c>
      <c r="D7493" s="24">
        <f>Tabela2025Horario[[#This Row],[Dia]]</f>
        <v>9</v>
      </c>
      <c r="E7493" s="24">
        <f>Tabela2025Horario[[#This Row],[Hora]]</f>
        <v>3</v>
      </c>
      <c r="F7493" s="25">
        <f>Tabela2025Horario[[#This Row],[Conj. Castilho]]</f>
        <v>0</v>
      </c>
      <c r="G7493" s="25">
        <f>Tabela2025Horario[[#This Row],[Conj. Eol. Ventos Santa Eugênia]]</f>
        <v>0</v>
      </c>
      <c r="H7493" s="25">
        <f>Tabela2025Horario[[#This Row],[Conj. Guaimbê]]</f>
        <v>0</v>
      </c>
      <c r="I7493" s="16"/>
      <c r="J7493" s="16"/>
      <c r="K7493" s="16"/>
      <c r="L7493" s="16"/>
      <c r="M7493" s="16"/>
      <c r="N7493" s="16"/>
      <c r="O7493" s="3">
        <f>IF(Tabela2025Horario[[#This Row],[Media Agregada Todas as Usinas]]*$Q$3265&gt;100%,100%,Tabela2025Horario[[#This Row],[Media Agregada Todas as Usinas]]*$Q$3265)</f>
        <v>0</v>
      </c>
    </row>
    <row r="7494" spans="1:15" x14ac:dyDescent="0.25">
      <c r="A7494" s="16">
        <f>Tabela2025Horario[[#This Row],[DataHora]]</f>
        <v>45970.166666666664</v>
      </c>
      <c r="B7494" s="17">
        <v>2026</v>
      </c>
      <c r="C7494" s="24">
        <f>Tabela2025Horario[[#This Row],[Mês]]</f>
        <v>11</v>
      </c>
      <c r="D7494" s="24">
        <f>Tabela2025Horario[[#This Row],[Dia]]</f>
        <v>9</v>
      </c>
      <c r="E7494" s="24">
        <f>Tabela2025Horario[[#This Row],[Hora]]</f>
        <v>4</v>
      </c>
      <c r="F7494" s="25">
        <f>Tabela2025Horario[[#This Row],[Conj. Castilho]]</f>
        <v>0</v>
      </c>
      <c r="G7494" s="25">
        <f>Tabela2025Horario[[#This Row],[Conj. Eol. Ventos Santa Eugênia]]</f>
        <v>0</v>
      </c>
      <c r="H7494" s="25">
        <f>Tabela2025Horario[[#This Row],[Conj. Guaimbê]]</f>
        <v>0</v>
      </c>
      <c r="I7494" s="16"/>
      <c r="J7494" s="16"/>
      <c r="K7494" s="16"/>
      <c r="L7494" s="16"/>
      <c r="M7494" s="16"/>
      <c r="N7494" s="16"/>
      <c r="O7494" s="3">
        <f>IF(Tabela2025Horario[[#This Row],[Media Agregada Todas as Usinas]]*$Q$3265&gt;100%,100%,Tabela2025Horario[[#This Row],[Media Agregada Todas as Usinas]]*$Q$3265)</f>
        <v>0</v>
      </c>
    </row>
    <row r="7495" spans="1:15" x14ac:dyDescent="0.25">
      <c r="A7495" s="16">
        <f>Tabela2025Horario[[#This Row],[DataHora]]</f>
        <v>45970.208333333336</v>
      </c>
      <c r="B7495" s="17">
        <v>2026</v>
      </c>
      <c r="C7495" s="24">
        <f>Tabela2025Horario[[#This Row],[Mês]]</f>
        <v>11</v>
      </c>
      <c r="D7495" s="24">
        <f>Tabela2025Horario[[#This Row],[Dia]]</f>
        <v>9</v>
      </c>
      <c r="E7495" s="24">
        <f>Tabela2025Horario[[#This Row],[Hora]]</f>
        <v>5</v>
      </c>
      <c r="F7495" s="25">
        <f>Tabela2025Horario[[#This Row],[Conj. Castilho]]</f>
        <v>0</v>
      </c>
      <c r="G7495" s="25">
        <f>Tabela2025Horario[[#This Row],[Conj. Eol. Ventos Santa Eugênia]]</f>
        <v>0</v>
      </c>
      <c r="H7495" s="25">
        <f>Tabela2025Horario[[#This Row],[Conj. Guaimbê]]</f>
        <v>0</v>
      </c>
      <c r="I7495" s="16"/>
      <c r="J7495" s="16"/>
      <c r="K7495" s="16"/>
      <c r="L7495" s="16"/>
      <c r="M7495" s="16"/>
      <c r="N7495" s="16"/>
      <c r="O7495" s="3">
        <f>IF(Tabela2025Horario[[#This Row],[Media Agregada Todas as Usinas]]*$Q$3265&gt;100%,100%,Tabela2025Horario[[#This Row],[Media Agregada Todas as Usinas]]*$Q$3265)</f>
        <v>0</v>
      </c>
    </row>
    <row r="7496" spans="1:15" x14ac:dyDescent="0.25">
      <c r="A7496" s="16">
        <f>Tabela2025Horario[[#This Row],[DataHora]]</f>
        <v>45970.25</v>
      </c>
      <c r="B7496" s="17">
        <v>2026</v>
      </c>
      <c r="C7496" s="24">
        <f>Tabela2025Horario[[#This Row],[Mês]]</f>
        <v>11</v>
      </c>
      <c r="D7496" s="24">
        <f>Tabela2025Horario[[#This Row],[Dia]]</f>
        <v>9</v>
      </c>
      <c r="E7496" s="24">
        <f>Tabela2025Horario[[#This Row],[Hora]]</f>
        <v>6</v>
      </c>
      <c r="F7496" s="25">
        <f>Tabela2025Horario[[#This Row],[Conj. Castilho]]</f>
        <v>0</v>
      </c>
      <c r="G7496" s="25">
        <f>Tabela2025Horario[[#This Row],[Conj. Eol. Ventos Santa Eugênia]]</f>
        <v>0</v>
      </c>
      <c r="H7496" s="25">
        <f>Tabela2025Horario[[#This Row],[Conj. Guaimbê]]</f>
        <v>0</v>
      </c>
      <c r="I7496" s="16"/>
      <c r="J7496" s="16"/>
      <c r="K7496" s="16"/>
      <c r="L7496" s="16"/>
      <c r="M7496" s="16"/>
      <c r="N7496" s="16"/>
      <c r="O7496" s="3">
        <f>IF(Tabela2025Horario[[#This Row],[Media Agregada Todas as Usinas]]*$Q$3265&gt;100%,100%,Tabela2025Horario[[#This Row],[Media Agregada Todas as Usinas]]*$Q$3265)</f>
        <v>0.47840815151214161</v>
      </c>
    </row>
    <row r="7497" spans="1:15" x14ac:dyDescent="0.25">
      <c r="A7497" s="16">
        <f>Tabela2025Horario[[#This Row],[DataHora]]</f>
        <v>45970.291666666664</v>
      </c>
      <c r="B7497" s="17">
        <v>2026</v>
      </c>
      <c r="C7497" s="24">
        <f>Tabela2025Horario[[#This Row],[Mês]]</f>
        <v>11</v>
      </c>
      <c r="D7497" s="24">
        <f>Tabela2025Horario[[#This Row],[Dia]]</f>
        <v>9</v>
      </c>
      <c r="E7497" s="24">
        <f>Tabela2025Horario[[#This Row],[Hora]]</f>
        <v>7</v>
      </c>
      <c r="F7497" s="25">
        <f>Tabela2025Horario[[#This Row],[Conj. Castilho]]</f>
        <v>0.18567502383756804</v>
      </c>
      <c r="G7497" s="25">
        <f>Tabela2025Horario[[#This Row],[Conj. Eol. Ventos Santa Eugênia]]</f>
        <v>0.50395838157434825</v>
      </c>
      <c r="H7497" s="25">
        <f>Tabela2025Horario[[#This Row],[Conj. Guaimbê]]</f>
        <v>0.1958393595909993</v>
      </c>
      <c r="I7497" s="16"/>
      <c r="J7497" s="16"/>
      <c r="K7497" s="16"/>
      <c r="L7497" s="16"/>
      <c r="M7497" s="16"/>
      <c r="N7497" s="16"/>
      <c r="O7497" s="3">
        <f>IF(Tabela2025Horario[[#This Row],[Media Agregada Todas as Usinas]]*$Q$3265&gt;100%,100%,Tabela2025Horario[[#This Row],[Media Agregada Todas as Usinas]]*$Q$3265)</f>
        <v>1</v>
      </c>
    </row>
    <row r="7498" spans="1:15" x14ac:dyDescent="0.25">
      <c r="A7498" s="16">
        <f>Tabela2025Horario[[#This Row],[DataHora]]</f>
        <v>45970.333333333336</v>
      </c>
      <c r="B7498" s="17">
        <v>2026</v>
      </c>
      <c r="C7498" s="24">
        <f>Tabela2025Horario[[#This Row],[Mês]]</f>
        <v>11</v>
      </c>
      <c r="D7498" s="24">
        <f>Tabela2025Horario[[#This Row],[Dia]]</f>
        <v>9</v>
      </c>
      <c r="E7498" s="24">
        <f>Tabela2025Horario[[#This Row],[Hora]]</f>
        <v>8</v>
      </c>
      <c r="F7498" s="25">
        <f>Tabela2025Horario[[#This Row],[Conj. Castilho]]</f>
        <v>0.54505386207963979</v>
      </c>
      <c r="G7498" s="25">
        <f>Tabela2025Horario[[#This Row],[Conj. Eol. Ventos Santa Eugênia]]</f>
        <v>0</v>
      </c>
      <c r="H7498" s="25">
        <f>Tabela2025Horario[[#This Row],[Conj. Guaimbê]]</f>
        <v>0.66707138122056886</v>
      </c>
      <c r="I7498" s="16"/>
      <c r="J7498" s="16"/>
      <c r="K7498" s="16"/>
      <c r="L7498" s="16"/>
      <c r="M7498" s="16"/>
      <c r="N7498" s="16"/>
      <c r="O7498" s="3">
        <f>IF(Tabela2025Horario[[#This Row],[Media Agregada Todas as Usinas]]*$Q$3265&gt;100%,100%,Tabela2025Horario[[#This Row],[Media Agregada Todas as Usinas]]*$Q$3265)</f>
        <v>1</v>
      </c>
    </row>
    <row r="7499" spans="1:15" x14ac:dyDescent="0.25">
      <c r="A7499" s="16">
        <f>Tabela2025Horario[[#This Row],[DataHora]]</f>
        <v>45970.375</v>
      </c>
      <c r="B7499" s="17">
        <v>2026</v>
      </c>
      <c r="C7499" s="24">
        <f>Tabela2025Horario[[#This Row],[Mês]]</f>
        <v>11</v>
      </c>
      <c r="D7499" s="24">
        <f>Tabela2025Horario[[#This Row],[Dia]]</f>
        <v>9</v>
      </c>
      <c r="E7499" s="24">
        <f>Tabela2025Horario[[#This Row],[Hora]]</f>
        <v>9</v>
      </c>
      <c r="F7499" s="25">
        <f>Tabela2025Horario[[#This Row],[Conj. Castilho]]</f>
        <v>0.75318432290542092</v>
      </c>
      <c r="G7499" s="25">
        <f>Tabela2025Horario[[#This Row],[Conj. Eol. Ventos Santa Eugênia]]</f>
        <v>0.49630214917825533</v>
      </c>
      <c r="H7499" s="25">
        <f>Tabela2025Horario[[#This Row],[Conj. Guaimbê]]</f>
        <v>0.86151729500564256</v>
      </c>
      <c r="I7499" s="16"/>
      <c r="J7499" s="16"/>
      <c r="K7499" s="16"/>
      <c r="L7499" s="16"/>
      <c r="M7499" s="16"/>
      <c r="N7499" s="16"/>
      <c r="O7499" s="3">
        <f>IF(Tabela2025Horario[[#This Row],[Media Agregada Todas as Usinas]]*$Q$3265&gt;100%,100%,Tabela2025Horario[[#This Row],[Media Agregada Todas as Usinas]]*$Q$3265)</f>
        <v>1</v>
      </c>
    </row>
    <row r="7500" spans="1:15" x14ac:dyDescent="0.25">
      <c r="A7500" s="16">
        <f>Tabela2025Horario[[#This Row],[DataHora]]</f>
        <v>45970.416666666664</v>
      </c>
      <c r="B7500" s="17">
        <v>2026</v>
      </c>
      <c r="C7500" s="24">
        <f>Tabela2025Horario[[#This Row],[Mês]]</f>
        <v>11</v>
      </c>
      <c r="D7500" s="24">
        <f>Tabela2025Horario[[#This Row],[Dia]]</f>
        <v>9</v>
      </c>
      <c r="E7500" s="24">
        <f>Tabela2025Horario[[#This Row],[Hora]]</f>
        <v>10</v>
      </c>
      <c r="F7500" s="25">
        <f>Tabela2025Horario[[#This Row],[Conj. Castilho]]</f>
        <v>0.83170542716132045</v>
      </c>
      <c r="G7500" s="25">
        <f>Tabela2025Horario[[#This Row],[Conj. Eol. Ventos Santa Eugênia]]</f>
        <v>1</v>
      </c>
      <c r="H7500" s="25">
        <f>Tabela2025Horario[[#This Row],[Conj. Guaimbê]]</f>
        <v>0.92199221903072082</v>
      </c>
      <c r="I7500" s="16"/>
      <c r="J7500" s="16"/>
      <c r="K7500" s="16"/>
      <c r="L7500" s="16"/>
      <c r="M7500" s="16"/>
      <c r="N7500" s="16"/>
      <c r="O7500" s="3">
        <f>IF(Tabela2025Horario[[#This Row],[Media Agregada Todas as Usinas]]*$Q$3265&gt;100%,100%,Tabela2025Horario[[#This Row],[Media Agregada Todas as Usinas]]*$Q$3265)</f>
        <v>1</v>
      </c>
    </row>
    <row r="7501" spans="1:15" x14ac:dyDescent="0.25">
      <c r="A7501" s="16">
        <f>Tabela2025Horario[[#This Row],[DataHora]]</f>
        <v>45970.458333333336</v>
      </c>
      <c r="B7501" s="17">
        <v>2026</v>
      </c>
      <c r="C7501" s="24">
        <f>Tabela2025Horario[[#This Row],[Mês]]</f>
        <v>11</v>
      </c>
      <c r="D7501" s="24">
        <f>Tabela2025Horario[[#This Row],[Dia]]</f>
        <v>9</v>
      </c>
      <c r="E7501" s="24">
        <f>Tabela2025Horario[[#This Row],[Hora]]</f>
        <v>11</v>
      </c>
      <c r="F7501" s="25">
        <f>Tabela2025Horario[[#This Row],[Conj. Castilho]]</f>
        <v>0.80238781413658966</v>
      </c>
      <c r="G7501" s="25">
        <f>Tabela2025Horario[[#This Row],[Conj. Eol. Ventos Santa Eugênia]]</f>
        <v>0</v>
      </c>
      <c r="H7501" s="25">
        <f>Tabela2025Horario[[#This Row],[Conj. Guaimbê]]</f>
        <v>0.83242905188531746</v>
      </c>
      <c r="I7501" s="16"/>
      <c r="J7501" s="16"/>
      <c r="K7501" s="16"/>
      <c r="L7501" s="16"/>
      <c r="M7501" s="16"/>
      <c r="N7501" s="16"/>
      <c r="O7501" s="3">
        <f>IF(Tabela2025Horario[[#This Row],[Media Agregada Todas as Usinas]]*$Q$3265&gt;100%,100%,Tabela2025Horario[[#This Row],[Media Agregada Todas as Usinas]]*$Q$3265)</f>
        <v>0.90705712961570184</v>
      </c>
    </row>
    <row r="7502" spans="1:15" x14ac:dyDescent="0.25">
      <c r="A7502" s="16">
        <f>Tabela2025Horario[[#This Row],[DataHora]]</f>
        <v>45970.5</v>
      </c>
      <c r="B7502" s="17">
        <v>2026</v>
      </c>
      <c r="C7502" s="24">
        <f>Tabela2025Horario[[#This Row],[Mês]]</f>
        <v>11</v>
      </c>
      <c r="D7502" s="24">
        <f>Tabela2025Horario[[#This Row],[Dia]]</f>
        <v>9</v>
      </c>
      <c r="E7502" s="24">
        <f>Tabela2025Horario[[#This Row],[Hora]]</f>
        <v>12</v>
      </c>
      <c r="F7502" s="25">
        <f>Tabela2025Horario[[#This Row],[Conj. Castilho]]</f>
        <v>0.18054405770660534</v>
      </c>
      <c r="G7502" s="25">
        <f>Tabela2025Horario[[#This Row],[Conj. Eol. Ventos Santa Eugênia]]</f>
        <v>0</v>
      </c>
      <c r="H7502" s="25">
        <f>Tabela2025Horario[[#This Row],[Conj. Guaimbê]]</f>
        <v>0.4301127773953049</v>
      </c>
      <c r="I7502" s="16"/>
      <c r="J7502" s="16"/>
      <c r="K7502" s="16"/>
      <c r="L7502" s="16"/>
      <c r="M7502" s="16"/>
      <c r="N7502" s="16"/>
      <c r="O7502" s="3">
        <f>IF(Tabela2025Horario[[#This Row],[Media Agregada Todas as Usinas]]*$Q$3265&gt;100%,100%,Tabela2025Horario[[#This Row],[Media Agregada Todas as Usinas]]*$Q$3265)</f>
        <v>0.51349806226194017</v>
      </c>
    </row>
    <row r="7503" spans="1:15" x14ac:dyDescent="0.25">
      <c r="A7503" s="16">
        <f>Tabela2025Horario[[#This Row],[DataHora]]</f>
        <v>45970.541666666664</v>
      </c>
      <c r="B7503" s="17">
        <v>2026</v>
      </c>
      <c r="C7503" s="24">
        <f>Tabela2025Horario[[#This Row],[Mês]]</f>
        <v>11</v>
      </c>
      <c r="D7503" s="24">
        <f>Tabela2025Horario[[#This Row],[Dia]]</f>
        <v>9</v>
      </c>
      <c r="E7503" s="24">
        <f>Tabela2025Horario[[#This Row],[Hora]]</f>
        <v>13</v>
      </c>
      <c r="F7503" s="25">
        <f>Tabela2025Horario[[#This Row],[Conj. Castilho]]</f>
        <v>0.3354772659086267</v>
      </c>
      <c r="G7503" s="25">
        <f>Tabela2025Horario[[#This Row],[Conj. Eol. Ventos Santa Eugênia]]</f>
        <v>0</v>
      </c>
      <c r="H7503" s="25">
        <f>Tabela2025Horario[[#This Row],[Conj. Guaimbê]]</f>
        <v>0.23997577931207853</v>
      </c>
      <c r="I7503" s="16"/>
      <c r="J7503" s="16"/>
      <c r="K7503" s="16"/>
      <c r="L7503" s="16"/>
      <c r="M7503" s="16"/>
      <c r="N7503" s="16"/>
      <c r="O7503" s="3">
        <f>IF(Tabela2025Horario[[#This Row],[Media Agregada Todas as Usinas]]*$Q$3265&gt;100%,100%,Tabela2025Horario[[#This Row],[Media Agregada Todas as Usinas]]*$Q$3265)</f>
        <v>0.65016226361217022</v>
      </c>
    </row>
    <row r="7504" spans="1:15" x14ac:dyDescent="0.25">
      <c r="A7504" s="16">
        <f>Tabela2025Horario[[#This Row],[DataHora]]</f>
        <v>45970.583333333336</v>
      </c>
      <c r="B7504" s="17">
        <v>2026</v>
      </c>
      <c r="C7504" s="24">
        <f>Tabela2025Horario[[#This Row],[Mês]]</f>
        <v>11</v>
      </c>
      <c r="D7504" s="24">
        <f>Tabela2025Horario[[#This Row],[Dia]]</f>
        <v>9</v>
      </c>
      <c r="E7504" s="24">
        <f>Tabela2025Horario[[#This Row],[Hora]]</f>
        <v>14</v>
      </c>
      <c r="F7504" s="25">
        <f>Tabela2025Horario[[#This Row],[Conj. Castilho]]</f>
        <v>0.27715067169255547</v>
      </c>
      <c r="G7504" s="25">
        <f>Tabela2025Horario[[#This Row],[Conj. Eol. Ventos Santa Eugênia]]</f>
        <v>0</v>
      </c>
      <c r="H7504" s="25">
        <f>Tabela2025Horario[[#This Row],[Conj. Guaimbê]]</f>
        <v>0.12656782290587976</v>
      </c>
      <c r="I7504" s="16"/>
      <c r="J7504" s="16"/>
      <c r="K7504" s="16"/>
      <c r="L7504" s="16"/>
      <c r="M7504" s="16"/>
      <c r="N7504" s="16"/>
      <c r="O7504" s="3">
        <f>IF(Tabela2025Horario[[#This Row],[Media Agregada Todas as Usinas]]*$Q$3265&gt;100%,100%,Tabela2025Horario[[#This Row],[Media Agregada Todas as Usinas]]*$Q$3265)</f>
        <v>0.45287995511248474</v>
      </c>
    </row>
    <row r="7505" spans="1:15" x14ac:dyDescent="0.25">
      <c r="A7505" s="16">
        <f>Tabela2025Horario[[#This Row],[DataHora]]</f>
        <v>45970.625</v>
      </c>
      <c r="B7505" s="17">
        <v>2026</v>
      </c>
      <c r="C7505" s="24">
        <f>Tabela2025Horario[[#This Row],[Mês]]</f>
        <v>11</v>
      </c>
      <c r="D7505" s="24">
        <f>Tabela2025Horario[[#This Row],[Dia]]</f>
        <v>9</v>
      </c>
      <c r="E7505" s="24">
        <f>Tabela2025Horario[[#This Row],[Hora]]</f>
        <v>15</v>
      </c>
      <c r="F7505" s="25">
        <f>Tabela2025Horario[[#This Row],[Conj. Castilho]]</f>
        <v>0.20763042548515559</v>
      </c>
      <c r="G7505" s="25">
        <f>Tabela2025Horario[[#This Row],[Conj. Eol. Ventos Santa Eugênia]]</f>
        <v>0</v>
      </c>
      <c r="H7505" s="25">
        <f>Tabela2025Horario[[#This Row],[Conj. Guaimbê]]</f>
        <v>0</v>
      </c>
      <c r="I7505" s="16"/>
      <c r="J7505" s="16"/>
      <c r="K7505" s="16"/>
      <c r="L7505" s="16"/>
      <c r="M7505" s="16"/>
      <c r="N7505" s="16"/>
      <c r="O7505" s="3">
        <f>IF(Tabela2025Horario[[#This Row],[Media Agregada Todas as Usinas]]*$Q$3265&gt;100%,100%,Tabela2025Horario[[#This Row],[Media Agregada Todas as Usinas]]*$Q$3265)</f>
        <v>0.22274162483653617</v>
      </c>
    </row>
    <row r="7506" spans="1:15" x14ac:dyDescent="0.25">
      <c r="A7506" s="16">
        <f>Tabela2025Horario[[#This Row],[DataHora]]</f>
        <v>45970.666666666664</v>
      </c>
      <c r="B7506" s="17">
        <v>2026</v>
      </c>
      <c r="C7506" s="24">
        <f>Tabela2025Horario[[#This Row],[Mês]]</f>
        <v>11</v>
      </c>
      <c r="D7506" s="24">
        <f>Tabela2025Horario[[#This Row],[Dia]]</f>
        <v>9</v>
      </c>
      <c r="E7506" s="24">
        <f>Tabela2025Horario[[#This Row],[Hora]]</f>
        <v>16</v>
      </c>
      <c r="F7506" s="25">
        <f>Tabela2025Horario[[#This Row],[Conj. Castilho]]</f>
        <v>1.8284239002082547E-2</v>
      </c>
      <c r="G7506" s="25">
        <f>Tabela2025Horario[[#This Row],[Conj. Eol. Ventos Santa Eugênia]]</f>
        <v>0</v>
      </c>
      <c r="H7506" s="25">
        <f>Tabela2025Horario[[#This Row],[Conj. Guaimbê]]</f>
        <v>0</v>
      </c>
      <c r="I7506" s="16"/>
      <c r="J7506" s="16"/>
      <c r="K7506" s="16"/>
      <c r="L7506" s="16"/>
      <c r="M7506" s="16"/>
      <c r="N7506" s="16"/>
      <c r="O7506" s="3">
        <f>IF(Tabela2025Horario[[#This Row],[Media Agregada Todas as Usinas]]*$Q$3265&gt;100%,100%,Tabela2025Horario[[#This Row],[Media Agregada Todas as Usinas]]*$Q$3265)</f>
        <v>1.304328220140032E-2</v>
      </c>
    </row>
    <row r="7507" spans="1:15" x14ac:dyDescent="0.25">
      <c r="A7507" s="16">
        <f>Tabela2025Horario[[#This Row],[DataHora]]</f>
        <v>45970.708333333336</v>
      </c>
      <c r="B7507" s="17">
        <v>2026</v>
      </c>
      <c r="C7507" s="24">
        <f>Tabela2025Horario[[#This Row],[Mês]]</f>
        <v>11</v>
      </c>
      <c r="D7507" s="24">
        <f>Tabela2025Horario[[#This Row],[Dia]]</f>
        <v>9</v>
      </c>
      <c r="E7507" s="24">
        <f>Tabela2025Horario[[#This Row],[Hora]]</f>
        <v>17</v>
      </c>
      <c r="F7507" s="25">
        <f>Tabela2025Horario[[#This Row],[Conj. Castilho]]</f>
        <v>0</v>
      </c>
      <c r="G7507" s="25">
        <f>Tabela2025Horario[[#This Row],[Conj. Eol. Ventos Santa Eugênia]]</f>
        <v>0</v>
      </c>
      <c r="H7507" s="25">
        <f>Tabela2025Horario[[#This Row],[Conj. Guaimbê]]</f>
        <v>0</v>
      </c>
      <c r="I7507" s="16"/>
      <c r="J7507" s="16"/>
      <c r="K7507" s="16"/>
      <c r="L7507" s="16"/>
      <c r="M7507" s="16"/>
      <c r="N7507" s="16"/>
      <c r="O7507" s="3">
        <f>IF(Tabela2025Horario[[#This Row],[Media Agregada Todas as Usinas]]*$Q$3265&gt;100%,100%,Tabela2025Horario[[#This Row],[Media Agregada Todas as Usinas]]*$Q$3265)</f>
        <v>0</v>
      </c>
    </row>
    <row r="7508" spans="1:15" x14ac:dyDescent="0.25">
      <c r="A7508" s="16">
        <f>Tabela2025Horario[[#This Row],[DataHora]]</f>
        <v>45970.75</v>
      </c>
      <c r="B7508" s="17">
        <v>2026</v>
      </c>
      <c r="C7508" s="24">
        <f>Tabela2025Horario[[#This Row],[Mês]]</f>
        <v>11</v>
      </c>
      <c r="D7508" s="24">
        <f>Tabela2025Horario[[#This Row],[Dia]]</f>
        <v>9</v>
      </c>
      <c r="E7508" s="24">
        <f>Tabela2025Horario[[#This Row],[Hora]]</f>
        <v>18</v>
      </c>
      <c r="F7508" s="25">
        <f>Tabela2025Horario[[#This Row],[Conj. Castilho]]</f>
        <v>0</v>
      </c>
      <c r="G7508" s="25">
        <f>Tabela2025Horario[[#This Row],[Conj. Eol. Ventos Santa Eugênia]]</f>
        <v>0</v>
      </c>
      <c r="H7508" s="25">
        <f>Tabela2025Horario[[#This Row],[Conj. Guaimbê]]</f>
        <v>0</v>
      </c>
      <c r="I7508" s="16"/>
      <c r="J7508" s="16"/>
      <c r="K7508" s="16"/>
      <c r="L7508" s="16"/>
      <c r="M7508" s="16"/>
      <c r="N7508" s="16"/>
      <c r="O7508" s="3">
        <f>IF(Tabela2025Horario[[#This Row],[Media Agregada Todas as Usinas]]*$Q$3265&gt;100%,100%,Tabela2025Horario[[#This Row],[Media Agregada Todas as Usinas]]*$Q$3265)</f>
        <v>0</v>
      </c>
    </row>
    <row r="7509" spans="1:15" x14ac:dyDescent="0.25">
      <c r="A7509" s="16">
        <f>Tabela2025Horario[[#This Row],[DataHora]]</f>
        <v>45970.791666666664</v>
      </c>
      <c r="B7509" s="17">
        <v>2026</v>
      </c>
      <c r="C7509" s="24">
        <f>Tabela2025Horario[[#This Row],[Mês]]</f>
        <v>11</v>
      </c>
      <c r="D7509" s="24">
        <f>Tabela2025Horario[[#This Row],[Dia]]</f>
        <v>9</v>
      </c>
      <c r="E7509" s="24">
        <f>Tabela2025Horario[[#This Row],[Hora]]</f>
        <v>19</v>
      </c>
      <c r="F7509" s="25">
        <f>Tabela2025Horario[[#This Row],[Conj. Castilho]]</f>
        <v>0</v>
      </c>
      <c r="G7509" s="25">
        <f>Tabela2025Horario[[#This Row],[Conj. Eol. Ventos Santa Eugênia]]</f>
        <v>0</v>
      </c>
      <c r="H7509" s="25">
        <f>Tabela2025Horario[[#This Row],[Conj. Guaimbê]]</f>
        <v>0</v>
      </c>
      <c r="I7509" s="16"/>
      <c r="J7509" s="16"/>
      <c r="K7509" s="16"/>
      <c r="L7509" s="16"/>
      <c r="M7509" s="16"/>
      <c r="N7509" s="16"/>
      <c r="O7509" s="3">
        <f>IF(Tabela2025Horario[[#This Row],[Media Agregada Todas as Usinas]]*$Q$3265&gt;100%,100%,Tabela2025Horario[[#This Row],[Media Agregada Todas as Usinas]]*$Q$3265)</f>
        <v>0</v>
      </c>
    </row>
    <row r="7510" spans="1:15" x14ac:dyDescent="0.25">
      <c r="A7510" s="16">
        <f>Tabela2025Horario[[#This Row],[DataHora]]</f>
        <v>45970.833333333336</v>
      </c>
      <c r="B7510" s="17">
        <v>2026</v>
      </c>
      <c r="C7510" s="24">
        <f>Tabela2025Horario[[#This Row],[Mês]]</f>
        <v>11</v>
      </c>
      <c r="D7510" s="24">
        <f>Tabela2025Horario[[#This Row],[Dia]]</f>
        <v>9</v>
      </c>
      <c r="E7510" s="24">
        <f>Tabela2025Horario[[#This Row],[Hora]]</f>
        <v>20</v>
      </c>
      <c r="F7510" s="25">
        <f>Tabela2025Horario[[#This Row],[Conj. Castilho]]</f>
        <v>0</v>
      </c>
      <c r="G7510" s="25">
        <f>Tabela2025Horario[[#This Row],[Conj. Eol. Ventos Santa Eugênia]]</f>
        <v>0</v>
      </c>
      <c r="H7510" s="25">
        <f>Tabela2025Horario[[#This Row],[Conj. Guaimbê]]</f>
        <v>0</v>
      </c>
      <c r="I7510" s="16"/>
      <c r="J7510" s="16"/>
      <c r="K7510" s="16"/>
      <c r="L7510" s="16"/>
      <c r="M7510" s="16"/>
      <c r="N7510" s="16"/>
      <c r="O7510" s="3">
        <f>IF(Tabela2025Horario[[#This Row],[Media Agregada Todas as Usinas]]*$Q$3265&gt;100%,100%,Tabela2025Horario[[#This Row],[Media Agregada Todas as Usinas]]*$Q$3265)</f>
        <v>0</v>
      </c>
    </row>
    <row r="7511" spans="1:15" x14ac:dyDescent="0.25">
      <c r="A7511" s="16">
        <f>Tabela2025Horario[[#This Row],[DataHora]]</f>
        <v>45970.875</v>
      </c>
      <c r="B7511" s="17">
        <v>2026</v>
      </c>
      <c r="C7511" s="24">
        <f>Tabela2025Horario[[#This Row],[Mês]]</f>
        <v>11</v>
      </c>
      <c r="D7511" s="24">
        <f>Tabela2025Horario[[#This Row],[Dia]]</f>
        <v>9</v>
      </c>
      <c r="E7511" s="24">
        <f>Tabela2025Horario[[#This Row],[Hora]]</f>
        <v>21</v>
      </c>
      <c r="F7511" s="25">
        <f>Tabela2025Horario[[#This Row],[Conj. Castilho]]</f>
        <v>0</v>
      </c>
      <c r="G7511" s="25">
        <f>Tabela2025Horario[[#This Row],[Conj. Eol. Ventos Santa Eugênia]]</f>
        <v>0</v>
      </c>
      <c r="H7511" s="25">
        <f>Tabela2025Horario[[#This Row],[Conj. Guaimbê]]</f>
        <v>0</v>
      </c>
      <c r="I7511" s="16"/>
      <c r="J7511" s="16"/>
      <c r="K7511" s="16"/>
      <c r="L7511" s="16"/>
      <c r="M7511" s="16"/>
      <c r="N7511" s="16"/>
      <c r="O7511" s="3">
        <f>IF(Tabela2025Horario[[#This Row],[Media Agregada Todas as Usinas]]*$Q$3265&gt;100%,100%,Tabela2025Horario[[#This Row],[Media Agregada Todas as Usinas]]*$Q$3265)</f>
        <v>0</v>
      </c>
    </row>
    <row r="7512" spans="1:15" x14ac:dyDescent="0.25">
      <c r="A7512" s="16">
        <f>Tabela2025Horario[[#This Row],[DataHora]]</f>
        <v>45970.916666666664</v>
      </c>
      <c r="B7512" s="17">
        <v>2026</v>
      </c>
      <c r="C7512" s="24">
        <f>Tabela2025Horario[[#This Row],[Mês]]</f>
        <v>11</v>
      </c>
      <c r="D7512" s="24">
        <f>Tabela2025Horario[[#This Row],[Dia]]</f>
        <v>9</v>
      </c>
      <c r="E7512" s="24">
        <f>Tabela2025Horario[[#This Row],[Hora]]</f>
        <v>22</v>
      </c>
      <c r="F7512" s="25">
        <f>Tabela2025Horario[[#This Row],[Conj. Castilho]]</f>
        <v>0</v>
      </c>
      <c r="G7512" s="25">
        <f>Tabela2025Horario[[#This Row],[Conj. Eol. Ventos Santa Eugênia]]</f>
        <v>0</v>
      </c>
      <c r="H7512" s="25">
        <f>Tabela2025Horario[[#This Row],[Conj. Guaimbê]]</f>
        <v>0</v>
      </c>
      <c r="I7512" s="16"/>
      <c r="J7512" s="16"/>
      <c r="K7512" s="16"/>
      <c r="L7512" s="16"/>
      <c r="M7512" s="16"/>
      <c r="N7512" s="16"/>
      <c r="O7512" s="3">
        <f>IF(Tabela2025Horario[[#This Row],[Media Agregada Todas as Usinas]]*$Q$3265&gt;100%,100%,Tabela2025Horario[[#This Row],[Media Agregada Todas as Usinas]]*$Q$3265)</f>
        <v>0</v>
      </c>
    </row>
    <row r="7513" spans="1:15" x14ac:dyDescent="0.25">
      <c r="A7513" s="16">
        <f>Tabela2025Horario[[#This Row],[DataHora]]</f>
        <v>45970.958333333336</v>
      </c>
      <c r="B7513" s="17">
        <v>2026</v>
      </c>
      <c r="C7513" s="24">
        <f>Tabela2025Horario[[#This Row],[Mês]]</f>
        <v>11</v>
      </c>
      <c r="D7513" s="24">
        <f>Tabela2025Horario[[#This Row],[Dia]]</f>
        <v>9</v>
      </c>
      <c r="E7513" s="24">
        <f>Tabela2025Horario[[#This Row],[Hora]]</f>
        <v>23</v>
      </c>
      <c r="F7513" s="25">
        <f>Tabela2025Horario[[#This Row],[Conj. Castilho]]</f>
        <v>0</v>
      </c>
      <c r="G7513" s="25">
        <f>Tabela2025Horario[[#This Row],[Conj. Eol. Ventos Santa Eugênia]]</f>
        <v>0</v>
      </c>
      <c r="H7513" s="25">
        <f>Tabela2025Horario[[#This Row],[Conj. Guaimbê]]</f>
        <v>0</v>
      </c>
      <c r="I7513" s="16"/>
      <c r="J7513" s="16"/>
      <c r="K7513" s="16"/>
      <c r="L7513" s="16"/>
      <c r="M7513" s="16"/>
      <c r="N7513" s="16"/>
      <c r="O7513" s="3">
        <f>IF(Tabela2025Horario[[#This Row],[Media Agregada Todas as Usinas]]*$Q$3265&gt;100%,100%,Tabela2025Horario[[#This Row],[Media Agregada Todas as Usinas]]*$Q$3265)</f>
        <v>0</v>
      </c>
    </row>
    <row r="7514" spans="1:15" x14ac:dyDescent="0.25">
      <c r="A7514" s="16">
        <f>Tabela2025Horario[[#This Row],[DataHora]]</f>
        <v>45971</v>
      </c>
      <c r="B7514" s="17">
        <v>2026</v>
      </c>
      <c r="C7514" s="24">
        <f>Tabela2025Horario[[#This Row],[Mês]]</f>
        <v>11</v>
      </c>
      <c r="D7514" s="24">
        <f>Tabela2025Horario[[#This Row],[Dia]]</f>
        <v>10</v>
      </c>
      <c r="E7514" s="24">
        <f>Tabela2025Horario[[#This Row],[Hora]]</f>
        <v>0</v>
      </c>
      <c r="F7514" s="25">
        <f>Tabela2025Horario[[#This Row],[Conj. Castilho]]</f>
        <v>0</v>
      </c>
      <c r="G7514" s="25">
        <f>Tabela2025Horario[[#This Row],[Conj. Eol. Ventos Santa Eugênia]]</f>
        <v>0</v>
      </c>
      <c r="H7514" s="25">
        <f>Tabela2025Horario[[#This Row],[Conj. Guaimbê]]</f>
        <v>0</v>
      </c>
      <c r="I7514" s="16"/>
      <c r="J7514" s="16"/>
      <c r="K7514" s="16"/>
      <c r="L7514" s="16"/>
      <c r="M7514" s="16"/>
      <c r="N7514" s="16"/>
      <c r="O7514" s="3">
        <f>IF(Tabela2025Horario[[#This Row],[Media Agregada Todas as Usinas]]*$Q$3265&gt;100%,100%,Tabela2025Horario[[#This Row],[Media Agregada Todas as Usinas]]*$Q$3265)</f>
        <v>0</v>
      </c>
    </row>
    <row r="7515" spans="1:15" x14ac:dyDescent="0.25">
      <c r="A7515" s="16">
        <f>Tabela2025Horario[[#This Row],[DataHora]]</f>
        <v>45971.041666666664</v>
      </c>
      <c r="B7515" s="17">
        <v>2026</v>
      </c>
      <c r="C7515" s="24">
        <f>Tabela2025Horario[[#This Row],[Mês]]</f>
        <v>11</v>
      </c>
      <c r="D7515" s="24">
        <f>Tabela2025Horario[[#This Row],[Dia]]</f>
        <v>10</v>
      </c>
      <c r="E7515" s="24">
        <f>Tabela2025Horario[[#This Row],[Hora]]</f>
        <v>1</v>
      </c>
      <c r="F7515" s="25">
        <f>Tabela2025Horario[[#This Row],[Conj. Castilho]]</f>
        <v>0</v>
      </c>
      <c r="G7515" s="25">
        <f>Tabela2025Horario[[#This Row],[Conj. Eol. Ventos Santa Eugênia]]</f>
        <v>0</v>
      </c>
      <c r="H7515" s="25">
        <f>Tabela2025Horario[[#This Row],[Conj. Guaimbê]]</f>
        <v>0</v>
      </c>
      <c r="I7515" s="16"/>
      <c r="J7515" s="16"/>
      <c r="K7515" s="16"/>
      <c r="L7515" s="16"/>
      <c r="M7515" s="16"/>
      <c r="N7515" s="16"/>
      <c r="O7515" s="3">
        <f>IF(Tabela2025Horario[[#This Row],[Media Agregada Todas as Usinas]]*$Q$3265&gt;100%,100%,Tabela2025Horario[[#This Row],[Media Agregada Todas as Usinas]]*$Q$3265)</f>
        <v>0</v>
      </c>
    </row>
    <row r="7516" spans="1:15" x14ac:dyDescent="0.25">
      <c r="A7516" s="16">
        <f>Tabela2025Horario[[#This Row],[DataHora]]</f>
        <v>45971.083333333336</v>
      </c>
      <c r="B7516" s="17">
        <v>2026</v>
      </c>
      <c r="C7516" s="24">
        <f>Tabela2025Horario[[#This Row],[Mês]]</f>
        <v>11</v>
      </c>
      <c r="D7516" s="24">
        <f>Tabela2025Horario[[#This Row],[Dia]]</f>
        <v>10</v>
      </c>
      <c r="E7516" s="24">
        <f>Tabela2025Horario[[#This Row],[Hora]]</f>
        <v>2</v>
      </c>
      <c r="F7516" s="25">
        <f>Tabela2025Horario[[#This Row],[Conj. Castilho]]</f>
        <v>0</v>
      </c>
      <c r="G7516" s="25">
        <f>Tabela2025Horario[[#This Row],[Conj. Eol. Ventos Santa Eugênia]]</f>
        <v>0</v>
      </c>
      <c r="H7516" s="25">
        <f>Tabela2025Horario[[#This Row],[Conj. Guaimbê]]</f>
        <v>0</v>
      </c>
      <c r="I7516" s="16"/>
      <c r="J7516" s="16"/>
      <c r="K7516" s="16"/>
      <c r="L7516" s="16"/>
      <c r="M7516" s="16"/>
      <c r="N7516" s="16"/>
      <c r="O7516" s="3">
        <f>IF(Tabela2025Horario[[#This Row],[Media Agregada Todas as Usinas]]*$Q$3265&gt;100%,100%,Tabela2025Horario[[#This Row],[Media Agregada Todas as Usinas]]*$Q$3265)</f>
        <v>0</v>
      </c>
    </row>
    <row r="7517" spans="1:15" x14ac:dyDescent="0.25">
      <c r="A7517" s="16">
        <f>Tabela2025Horario[[#This Row],[DataHora]]</f>
        <v>45971.125</v>
      </c>
      <c r="B7517" s="17">
        <v>2026</v>
      </c>
      <c r="C7517" s="24">
        <f>Tabela2025Horario[[#This Row],[Mês]]</f>
        <v>11</v>
      </c>
      <c r="D7517" s="24">
        <f>Tabela2025Horario[[#This Row],[Dia]]</f>
        <v>10</v>
      </c>
      <c r="E7517" s="24">
        <f>Tabela2025Horario[[#This Row],[Hora]]</f>
        <v>3</v>
      </c>
      <c r="F7517" s="25">
        <f>Tabela2025Horario[[#This Row],[Conj. Castilho]]</f>
        <v>0</v>
      </c>
      <c r="G7517" s="25">
        <f>Tabela2025Horario[[#This Row],[Conj. Eol. Ventos Santa Eugênia]]</f>
        <v>0</v>
      </c>
      <c r="H7517" s="25">
        <f>Tabela2025Horario[[#This Row],[Conj. Guaimbê]]</f>
        <v>0</v>
      </c>
      <c r="I7517" s="16"/>
      <c r="J7517" s="16"/>
      <c r="K7517" s="16"/>
      <c r="L7517" s="16"/>
      <c r="M7517" s="16"/>
      <c r="N7517" s="16"/>
      <c r="O7517" s="3">
        <f>IF(Tabela2025Horario[[#This Row],[Media Agregada Todas as Usinas]]*$Q$3265&gt;100%,100%,Tabela2025Horario[[#This Row],[Media Agregada Todas as Usinas]]*$Q$3265)</f>
        <v>0</v>
      </c>
    </row>
    <row r="7518" spans="1:15" x14ac:dyDescent="0.25">
      <c r="A7518" s="16">
        <f>Tabela2025Horario[[#This Row],[DataHora]]</f>
        <v>45971.166666666664</v>
      </c>
      <c r="B7518" s="17">
        <v>2026</v>
      </c>
      <c r="C7518" s="24">
        <f>Tabela2025Horario[[#This Row],[Mês]]</f>
        <v>11</v>
      </c>
      <c r="D7518" s="24">
        <f>Tabela2025Horario[[#This Row],[Dia]]</f>
        <v>10</v>
      </c>
      <c r="E7518" s="24">
        <f>Tabela2025Horario[[#This Row],[Hora]]</f>
        <v>4</v>
      </c>
      <c r="F7518" s="25">
        <f>Tabela2025Horario[[#This Row],[Conj. Castilho]]</f>
        <v>0</v>
      </c>
      <c r="G7518" s="25">
        <f>Tabela2025Horario[[#This Row],[Conj. Eol. Ventos Santa Eugênia]]</f>
        <v>0</v>
      </c>
      <c r="H7518" s="25">
        <f>Tabela2025Horario[[#This Row],[Conj. Guaimbê]]</f>
        <v>0</v>
      </c>
      <c r="I7518" s="16"/>
      <c r="J7518" s="16"/>
      <c r="K7518" s="16"/>
      <c r="L7518" s="16"/>
      <c r="M7518" s="16"/>
      <c r="N7518" s="16"/>
      <c r="O7518" s="3">
        <f>IF(Tabela2025Horario[[#This Row],[Media Agregada Todas as Usinas]]*$Q$3265&gt;100%,100%,Tabela2025Horario[[#This Row],[Media Agregada Todas as Usinas]]*$Q$3265)</f>
        <v>0</v>
      </c>
    </row>
    <row r="7519" spans="1:15" x14ac:dyDescent="0.25">
      <c r="A7519" s="16">
        <f>Tabela2025Horario[[#This Row],[DataHora]]</f>
        <v>45971.208333333336</v>
      </c>
      <c r="B7519" s="17">
        <v>2026</v>
      </c>
      <c r="C7519" s="24">
        <f>Tabela2025Horario[[#This Row],[Mês]]</f>
        <v>11</v>
      </c>
      <c r="D7519" s="24">
        <f>Tabela2025Horario[[#This Row],[Dia]]</f>
        <v>10</v>
      </c>
      <c r="E7519" s="24">
        <f>Tabela2025Horario[[#This Row],[Hora]]</f>
        <v>5</v>
      </c>
      <c r="F7519" s="25">
        <f>Tabela2025Horario[[#This Row],[Conj. Castilho]]</f>
        <v>0</v>
      </c>
      <c r="G7519" s="25">
        <f>Tabela2025Horario[[#This Row],[Conj. Eol. Ventos Santa Eugênia]]</f>
        <v>0</v>
      </c>
      <c r="H7519" s="25">
        <f>Tabela2025Horario[[#This Row],[Conj. Guaimbê]]</f>
        <v>0</v>
      </c>
      <c r="I7519" s="16"/>
      <c r="J7519" s="16"/>
      <c r="K7519" s="16"/>
      <c r="L7519" s="16"/>
      <c r="M7519" s="16"/>
      <c r="N7519" s="16"/>
      <c r="O7519" s="3">
        <f>IF(Tabela2025Horario[[#This Row],[Media Agregada Todas as Usinas]]*$Q$3265&gt;100%,100%,Tabela2025Horario[[#This Row],[Media Agregada Todas as Usinas]]*$Q$3265)</f>
        <v>0</v>
      </c>
    </row>
    <row r="7520" spans="1:15" x14ac:dyDescent="0.25">
      <c r="A7520" s="16">
        <f>Tabela2025Horario[[#This Row],[DataHora]]</f>
        <v>45971.25</v>
      </c>
      <c r="B7520" s="17">
        <v>2026</v>
      </c>
      <c r="C7520" s="24">
        <f>Tabela2025Horario[[#This Row],[Mês]]</f>
        <v>11</v>
      </c>
      <c r="D7520" s="24">
        <f>Tabela2025Horario[[#This Row],[Dia]]</f>
        <v>10</v>
      </c>
      <c r="E7520" s="24">
        <f>Tabela2025Horario[[#This Row],[Hora]]</f>
        <v>6</v>
      </c>
      <c r="F7520" s="25">
        <f>Tabela2025Horario[[#This Row],[Conj. Castilho]]</f>
        <v>0</v>
      </c>
      <c r="G7520" s="25">
        <f>Tabela2025Horario[[#This Row],[Conj. Eol. Ventos Santa Eugênia]]</f>
        <v>0</v>
      </c>
      <c r="H7520" s="25">
        <f>Tabela2025Horario[[#This Row],[Conj. Guaimbê]]</f>
        <v>0</v>
      </c>
      <c r="I7520" s="16"/>
      <c r="J7520" s="16"/>
      <c r="K7520" s="16"/>
      <c r="L7520" s="16"/>
      <c r="M7520" s="16"/>
      <c r="N7520" s="16"/>
      <c r="O7520" s="3">
        <f>IF(Tabela2025Horario[[#This Row],[Media Agregada Todas as Usinas]]*$Q$3265&gt;100%,100%,Tabela2025Horario[[#This Row],[Media Agregada Todas as Usinas]]*$Q$3265)</f>
        <v>5.3890916556445657E-2</v>
      </c>
    </row>
    <row r="7521" spans="1:15" x14ac:dyDescent="0.25">
      <c r="A7521" s="16">
        <f>Tabela2025Horario[[#This Row],[DataHora]]</f>
        <v>45971.291666666664</v>
      </c>
      <c r="B7521" s="17">
        <v>2026</v>
      </c>
      <c r="C7521" s="24">
        <f>Tabela2025Horario[[#This Row],[Mês]]</f>
        <v>11</v>
      </c>
      <c r="D7521" s="24">
        <f>Tabela2025Horario[[#This Row],[Dia]]</f>
        <v>10</v>
      </c>
      <c r="E7521" s="24">
        <f>Tabela2025Horario[[#This Row],[Hora]]</f>
        <v>7</v>
      </c>
      <c r="F7521" s="25">
        <f>Tabela2025Horario[[#This Row],[Conj. Castilho]]</f>
        <v>6.4325068870523444E-2</v>
      </c>
      <c r="G7521" s="25">
        <f>Tabela2025Horario[[#This Row],[Conj. Eol. Ventos Santa Eugênia]]</f>
        <v>1.7918439707782004E-2</v>
      </c>
      <c r="H7521" s="25">
        <f>Tabela2025Horario[[#This Row],[Conj. Guaimbê]]</f>
        <v>0.11036709609570131</v>
      </c>
      <c r="I7521" s="16"/>
      <c r="J7521" s="16"/>
      <c r="K7521" s="16"/>
      <c r="L7521" s="16"/>
      <c r="M7521" s="16"/>
      <c r="N7521" s="16"/>
      <c r="O7521" s="3">
        <f>IF(Tabela2025Horario[[#This Row],[Media Agregada Todas as Usinas]]*$Q$3265&gt;100%,100%,Tabela2025Horario[[#This Row],[Media Agregada Todas as Usinas]]*$Q$3265)</f>
        <v>0.36578187978206361</v>
      </c>
    </row>
    <row r="7522" spans="1:15" x14ac:dyDescent="0.25">
      <c r="A7522" s="16">
        <f>Tabela2025Horario[[#This Row],[DataHora]]</f>
        <v>45971.333333333336</v>
      </c>
      <c r="B7522" s="17">
        <v>2026</v>
      </c>
      <c r="C7522" s="24">
        <f>Tabela2025Horario[[#This Row],[Mês]]</f>
        <v>11</v>
      </c>
      <c r="D7522" s="24">
        <f>Tabela2025Horario[[#This Row],[Dia]]</f>
        <v>10</v>
      </c>
      <c r="E7522" s="24">
        <f>Tabela2025Horario[[#This Row],[Hora]]</f>
        <v>8</v>
      </c>
      <c r="F7522" s="25">
        <f>Tabela2025Horario[[#This Row],[Conj. Castilho]]</f>
        <v>0.29517940125624742</v>
      </c>
      <c r="G7522" s="25">
        <f>Tabela2025Horario[[#This Row],[Conj. Eol. Ventos Santa Eugênia]]</f>
        <v>2.9644028835984507E-2</v>
      </c>
      <c r="H7522" s="25">
        <f>Tabela2025Horario[[#This Row],[Conj. Guaimbê]]</f>
        <v>0.53252764549704823</v>
      </c>
      <c r="I7522" s="16"/>
      <c r="J7522" s="16"/>
      <c r="K7522" s="16"/>
      <c r="L7522" s="16"/>
      <c r="M7522" s="16"/>
      <c r="N7522" s="16"/>
      <c r="O7522" s="3">
        <f>IF(Tabela2025Horario[[#This Row],[Media Agregada Todas as Usinas]]*$Q$3265&gt;100%,100%,Tabela2025Horario[[#This Row],[Media Agregada Todas as Usinas]]*$Q$3265)</f>
        <v>0.9565494411174621</v>
      </c>
    </row>
    <row r="7523" spans="1:15" x14ac:dyDescent="0.25">
      <c r="A7523" s="16">
        <f>Tabela2025Horario[[#This Row],[DataHora]]</f>
        <v>45971.375</v>
      </c>
      <c r="B7523" s="17">
        <v>2026</v>
      </c>
      <c r="C7523" s="24">
        <f>Tabela2025Horario[[#This Row],[Mês]]</f>
        <v>11</v>
      </c>
      <c r="D7523" s="24">
        <f>Tabela2025Horario[[#This Row],[Dia]]</f>
        <v>10</v>
      </c>
      <c r="E7523" s="24">
        <f>Tabela2025Horario[[#This Row],[Hora]]</f>
        <v>9</v>
      </c>
      <c r="F7523" s="25">
        <f>Tabela2025Horario[[#This Row],[Conj. Castilho]]</f>
        <v>0.3031553145654774</v>
      </c>
      <c r="G7523" s="25">
        <f>Tabela2025Horario[[#This Row],[Conj. Eol. Ventos Santa Eugênia]]</f>
        <v>0.25077873886796692</v>
      </c>
      <c r="H7523" s="25">
        <f>Tabela2025Horario[[#This Row],[Conj. Guaimbê]]</f>
        <v>0.65294117883436953</v>
      </c>
      <c r="I7523" s="16"/>
      <c r="J7523" s="16"/>
      <c r="K7523" s="16"/>
      <c r="L7523" s="16"/>
      <c r="M7523" s="16"/>
      <c r="N7523" s="16"/>
      <c r="O7523" s="3">
        <f>IF(Tabela2025Horario[[#This Row],[Media Agregada Todas as Usinas]]*$Q$3265&gt;100%,100%,Tabela2025Horario[[#This Row],[Media Agregada Todas as Usinas]]*$Q$3265)</f>
        <v>1</v>
      </c>
    </row>
    <row r="7524" spans="1:15" x14ac:dyDescent="0.25">
      <c r="A7524" s="16">
        <f>Tabela2025Horario[[#This Row],[DataHora]]</f>
        <v>45971.416666666664</v>
      </c>
      <c r="B7524" s="17">
        <v>2026</v>
      </c>
      <c r="C7524" s="24">
        <f>Tabela2025Horario[[#This Row],[Mês]]</f>
        <v>11</v>
      </c>
      <c r="D7524" s="24">
        <f>Tabela2025Horario[[#This Row],[Dia]]</f>
        <v>10</v>
      </c>
      <c r="E7524" s="24">
        <f>Tabela2025Horario[[#This Row],[Hora]]</f>
        <v>10</v>
      </c>
      <c r="F7524" s="25">
        <f>Tabela2025Horario[[#This Row],[Conj. Castilho]]</f>
        <v>0.30977235515870155</v>
      </c>
      <c r="G7524" s="25">
        <f>Tabela2025Horario[[#This Row],[Conj. Eol. Ventos Santa Eugênia]]</f>
        <v>0.34946862967139297</v>
      </c>
      <c r="H7524" s="25">
        <f>Tabela2025Horario[[#This Row],[Conj. Guaimbê]]</f>
        <v>0.69997277495919286</v>
      </c>
      <c r="I7524" s="16"/>
      <c r="J7524" s="16"/>
      <c r="K7524" s="16"/>
      <c r="L7524" s="16"/>
      <c r="M7524" s="16"/>
      <c r="N7524" s="16"/>
      <c r="O7524" s="3">
        <f>IF(Tabela2025Horario[[#This Row],[Media Agregada Todas as Usinas]]*$Q$3265&gt;100%,100%,Tabela2025Horario[[#This Row],[Media Agregada Todas as Usinas]]*$Q$3265)</f>
        <v>1</v>
      </c>
    </row>
    <row r="7525" spans="1:15" x14ac:dyDescent="0.25">
      <c r="A7525" s="16">
        <f>Tabela2025Horario[[#This Row],[DataHora]]</f>
        <v>45971.458333333336</v>
      </c>
      <c r="B7525" s="17">
        <v>2026</v>
      </c>
      <c r="C7525" s="24">
        <f>Tabela2025Horario[[#This Row],[Mês]]</f>
        <v>11</v>
      </c>
      <c r="D7525" s="24">
        <f>Tabela2025Horario[[#This Row],[Dia]]</f>
        <v>10</v>
      </c>
      <c r="E7525" s="24">
        <f>Tabela2025Horario[[#This Row],[Hora]]</f>
        <v>11</v>
      </c>
      <c r="F7525" s="25">
        <f>Tabela2025Horario[[#This Row],[Conj. Castilho]]</f>
        <v>0.30173737793596062</v>
      </c>
      <c r="G7525" s="25">
        <f>Tabela2025Horario[[#This Row],[Conj. Eol. Ventos Santa Eugênia]]</f>
        <v>0.26926212115535308</v>
      </c>
      <c r="H7525" s="25">
        <f>Tabela2025Horario[[#This Row],[Conj. Guaimbê]]</f>
        <v>0.54908859796846432</v>
      </c>
      <c r="I7525" s="16"/>
      <c r="J7525" s="16"/>
      <c r="K7525" s="16"/>
      <c r="L7525" s="16"/>
      <c r="M7525" s="16"/>
      <c r="N7525" s="16"/>
      <c r="O7525" s="3">
        <f>IF(Tabela2025Horario[[#This Row],[Media Agregada Todas as Usinas]]*$Q$3265&gt;100%,100%,Tabela2025Horario[[#This Row],[Media Agregada Todas as Usinas]]*$Q$3265)</f>
        <v>1</v>
      </c>
    </row>
    <row r="7526" spans="1:15" x14ac:dyDescent="0.25">
      <c r="A7526" s="16">
        <f>Tabela2025Horario[[#This Row],[DataHora]]</f>
        <v>45971.5</v>
      </c>
      <c r="B7526" s="17">
        <v>2026</v>
      </c>
      <c r="C7526" s="24">
        <f>Tabela2025Horario[[#This Row],[Mês]]</f>
        <v>11</v>
      </c>
      <c r="D7526" s="24">
        <f>Tabela2025Horario[[#This Row],[Dia]]</f>
        <v>10</v>
      </c>
      <c r="E7526" s="24">
        <f>Tabela2025Horario[[#This Row],[Hora]]</f>
        <v>12</v>
      </c>
      <c r="F7526" s="25">
        <f>Tabela2025Horario[[#This Row],[Conj. Castilho]]</f>
        <v>0.30109521431230357</v>
      </c>
      <c r="G7526" s="25">
        <f>Tabela2025Horario[[#This Row],[Conj. Eol. Ventos Santa Eugênia]]</f>
        <v>0.25083509902609313</v>
      </c>
      <c r="H7526" s="25">
        <f>Tabela2025Horario[[#This Row],[Conj. Guaimbê]]</f>
        <v>0.52385759836063328</v>
      </c>
      <c r="I7526" s="16"/>
      <c r="J7526" s="16"/>
      <c r="K7526" s="16"/>
      <c r="L7526" s="16"/>
      <c r="M7526" s="16"/>
      <c r="N7526" s="16"/>
      <c r="O7526" s="3">
        <f>IF(Tabela2025Horario[[#This Row],[Media Agregada Todas as Usinas]]*$Q$3265&gt;100%,100%,Tabela2025Horario[[#This Row],[Media Agregada Todas as Usinas]]*$Q$3265)</f>
        <v>1</v>
      </c>
    </row>
    <row r="7527" spans="1:15" x14ac:dyDescent="0.25">
      <c r="A7527" s="16">
        <f>Tabela2025Horario[[#This Row],[DataHora]]</f>
        <v>45971.541666666664</v>
      </c>
      <c r="B7527" s="17">
        <v>2026</v>
      </c>
      <c r="C7527" s="24">
        <f>Tabela2025Horario[[#This Row],[Mês]]</f>
        <v>11</v>
      </c>
      <c r="D7527" s="24">
        <f>Tabela2025Horario[[#This Row],[Dia]]</f>
        <v>10</v>
      </c>
      <c r="E7527" s="24">
        <f>Tabela2025Horario[[#This Row],[Hora]]</f>
        <v>13</v>
      </c>
      <c r="F7527" s="25">
        <f>Tabela2025Horario[[#This Row],[Conj. Castilho]]</f>
        <v>0.26386058691798164</v>
      </c>
      <c r="G7527" s="25">
        <f>Tabela2025Horario[[#This Row],[Conj. Eol. Ventos Santa Eugênia]]</f>
        <v>0</v>
      </c>
      <c r="H7527" s="25">
        <f>Tabela2025Horario[[#This Row],[Conj. Guaimbê]]</f>
        <v>0.53141873200227696</v>
      </c>
      <c r="I7527" s="16"/>
      <c r="J7527" s="16"/>
      <c r="K7527" s="16"/>
      <c r="L7527" s="16"/>
      <c r="M7527" s="16"/>
      <c r="N7527" s="16"/>
      <c r="O7527" s="3">
        <f>IF(Tabela2025Horario[[#This Row],[Media Agregada Todas as Usinas]]*$Q$3265&gt;100%,100%,Tabela2025Horario[[#This Row],[Media Agregada Todas as Usinas]]*$Q$3265)</f>
        <v>1</v>
      </c>
    </row>
    <row r="7528" spans="1:15" x14ac:dyDescent="0.25">
      <c r="A7528" s="16">
        <f>Tabela2025Horario[[#This Row],[DataHora]]</f>
        <v>45971.583333333336</v>
      </c>
      <c r="B7528" s="17">
        <v>2026</v>
      </c>
      <c r="C7528" s="24">
        <f>Tabela2025Horario[[#This Row],[Mês]]</f>
        <v>11</v>
      </c>
      <c r="D7528" s="24">
        <f>Tabela2025Horario[[#This Row],[Dia]]</f>
        <v>10</v>
      </c>
      <c r="E7528" s="24">
        <f>Tabela2025Horario[[#This Row],[Hora]]</f>
        <v>14</v>
      </c>
      <c r="F7528" s="25">
        <f>Tabela2025Horario[[#This Row],[Conj. Castilho]]</f>
        <v>0.14695428367280805</v>
      </c>
      <c r="G7528" s="25">
        <f>Tabela2025Horario[[#This Row],[Conj. Eol. Ventos Santa Eugênia]]</f>
        <v>1.6560022536117735E-3</v>
      </c>
      <c r="H7528" s="25">
        <f>Tabela2025Horario[[#This Row],[Conj. Guaimbê]]</f>
        <v>0.27507371323821883</v>
      </c>
      <c r="I7528" s="16"/>
      <c r="J7528" s="16"/>
      <c r="K7528" s="16"/>
      <c r="L7528" s="16"/>
      <c r="M7528" s="16"/>
      <c r="N7528" s="16"/>
      <c r="O7528" s="3">
        <f>IF(Tabela2025Horario[[#This Row],[Media Agregada Todas as Usinas]]*$Q$3265&gt;100%,100%,Tabela2025Horario[[#This Row],[Media Agregada Todas as Usinas]]*$Q$3265)</f>
        <v>0.58691243114029779</v>
      </c>
    </row>
    <row r="7529" spans="1:15" x14ac:dyDescent="0.25">
      <c r="A7529" s="16">
        <f>Tabela2025Horario[[#This Row],[DataHora]]</f>
        <v>45971.625</v>
      </c>
      <c r="B7529" s="17">
        <v>2026</v>
      </c>
      <c r="C7529" s="24">
        <f>Tabela2025Horario[[#This Row],[Mês]]</f>
        <v>11</v>
      </c>
      <c r="D7529" s="24">
        <f>Tabela2025Horario[[#This Row],[Dia]]</f>
        <v>10</v>
      </c>
      <c r="E7529" s="24">
        <f>Tabela2025Horario[[#This Row],[Hora]]</f>
        <v>15</v>
      </c>
      <c r="F7529" s="25">
        <f>Tabela2025Horario[[#This Row],[Conj. Castilho]]</f>
        <v>8.881706947685683E-2</v>
      </c>
      <c r="G7529" s="25">
        <f>Tabela2025Horario[[#This Row],[Conj. Eol. Ventos Santa Eugênia]]</f>
        <v>7.1394620268178985E-2</v>
      </c>
      <c r="H7529" s="25">
        <f>Tabela2025Horario[[#This Row],[Conj. Guaimbê]]</f>
        <v>5.9401597353878448E-2</v>
      </c>
      <c r="I7529" s="16"/>
      <c r="J7529" s="16"/>
      <c r="K7529" s="16"/>
      <c r="L7529" s="16"/>
      <c r="M7529" s="16"/>
      <c r="N7529" s="16"/>
      <c r="O7529" s="3">
        <f>IF(Tabela2025Horario[[#This Row],[Media Agregada Todas as Usinas]]*$Q$3265&gt;100%,100%,Tabela2025Horario[[#This Row],[Media Agregada Todas as Usinas]]*$Q$3265)</f>
        <v>0.33536165845772359</v>
      </c>
    </row>
    <row r="7530" spans="1:15" x14ac:dyDescent="0.25">
      <c r="A7530" s="16">
        <f>Tabela2025Horario[[#This Row],[DataHora]]</f>
        <v>45971.666666666664</v>
      </c>
      <c r="B7530" s="17">
        <v>2026</v>
      </c>
      <c r="C7530" s="24">
        <f>Tabela2025Horario[[#This Row],[Mês]]</f>
        <v>11</v>
      </c>
      <c r="D7530" s="24">
        <f>Tabela2025Horario[[#This Row],[Dia]]</f>
        <v>10</v>
      </c>
      <c r="E7530" s="24">
        <f>Tabela2025Horario[[#This Row],[Hora]]</f>
        <v>16</v>
      </c>
      <c r="F7530" s="25">
        <f>Tabela2025Horario[[#This Row],[Conj. Castilho]]</f>
        <v>1.5948071587938515E-3</v>
      </c>
      <c r="G7530" s="25">
        <f>Tabela2025Horario[[#This Row],[Conj. Eol. Ventos Santa Eugênia]]</f>
        <v>5.8807640908768839E-2</v>
      </c>
      <c r="H7530" s="25">
        <f>Tabela2025Horario[[#This Row],[Conj. Guaimbê]]</f>
        <v>0</v>
      </c>
      <c r="I7530" s="16"/>
      <c r="J7530" s="16"/>
      <c r="K7530" s="16"/>
      <c r="L7530" s="16"/>
      <c r="M7530" s="16"/>
      <c r="N7530" s="16"/>
      <c r="O7530" s="3">
        <f>IF(Tabela2025Horario[[#This Row],[Media Agregada Todas as Usinas]]*$Q$3265&gt;100%,100%,Tabela2025Horario[[#This Row],[Media Agregada Todas as Usinas]]*$Q$3265)</f>
        <v>4.5174062433052685E-2</v>
      </c>
    </row>
    <row r="7531" spans="1:15" x14ac:dyDescent="0.25">
      <c r="A7531" s="16">
        <f>Tabela2025Horario[[#This Row],[DataHora]]</f>
        <v>45971.708333333336</v>
      </c>
      <c r="B7531" s="17">
        <v>2026</v>
      </c>
      <c r="C7531" s="24">
        <f>Tabela2025Horario[[#This Row],[Mês]]</f>
        <v>11</v>
      </c>
      <c r="D7531" s="24">
        <f>Tabela2025Horario[[#This Row],[Dia]]</f>
        <v>10</v>
      </c>
      <c r="E7531" s="24">
        <f>Tabela2025Horario[[#This Row],[Hora]]</f>
        <v>17</v>
      </c>
      <c r="F7531" s="25">
        <f>Tabela2025Horario[[#This Row],[Conj. Castilho]]</f>
        <v>0</v>
      </c>
      <c r="G7531" s="25">
        <f>Tabela2025Horario[[#This Row],[Conj. Eol. Ventos Santa Eugênia]]</f>
        <v>0</v>
      </c>
      <c r="H7531" s="25">
        <f>Tabela2025Horario[[#This Row],[Conj. Guaimbê]]</f>
        <v>0</v>
      </c>
      <c r="I7531" s="16"/>
      <c r="J7531" s="16"/>
      <c r="K7531" s="16"/>
      <c r="L7531" s="16"/>
      <c r="M7531" s="16"/>
      <c r="N7531" s="16"/>
      <c r="O7531" s="3">
        <f>IF(Tabela2025Horario[[#This Row],[Media Agregada Todas as Usinas]]*$Q$3265&gt;100%,100%,Tabela2025Horario[[#This Row],[Media Agregada Todas as Usinas]]*$Q$3265)</f>
        <v>0</v>
      </c>
    </row>
    <row r="7532" spans="1:15" x14ac:dyDescent="0.25">
      <c r="A7532" s="16">
        <f>Tabela2025Horario[[#This Row],[DataHora]]</f>
        <v>45971.75</v>
      </c>
      <c r="B7532" s="17">
        <v>2026</v>
      </c>
      <c r="C7532" s="24">
        <f>Tabela2025Horario[[#This Row],[Mês]]</f>
        <v>11</v>
      </c>
      <c r="D7532" s="24">
        <f>Tabela2025Horario[[#This Row],[Dia]]</f>
        <v>10</v>
      </c>
      <c r="E7532" s="24">
        <f>Tabela2025Horario[[#This Row],[Hora]]</f>
        <v>18</v>
      </c>
      <c r="F7532" s="25">
        <f>Tabela2025Horario[[#This Row],[Conj. Castilho]]</f>
        <v>0</v>
      </c>
      <c r="G7532" s="25">
        <f>Tabela2025Horario[[#This Row],[Conj. Eol. Ventos Santa Eugênia]]</f>
        <v>0</v>
      </c>
      <c r="H7532" s="25">
        <f>Tabela2025Horario[[#This Row],[Conj. Guaimbê]]</f>
        <v>0</v>
      </c>
      <c r="I7532" s="16"/>
      <c r="J7532" s="16"/>
      <c r="K7532" s="16"/>
      <c r="L7532" s="16"/>
      <c r="M7532" s="16"/>
      <c r="N7532" s="16"/>
      <c r="O7532" s="3">
        <f>IF(Tabela2025Horario[[#This Row],[Media Agregada Todas as Usinas]]*$Q$3265&gt;100%,100%,Tabela2025Horario[[#This Row],[Media Agregada Todas as Usinas]]*$Q$3265)</f>
        <v>0</v>
      </c>
    </row>
    <row r="7533" spans="1:15" x14ac:dyDescent="0.25">
      <c r="A7533" s="16">
        <f>Tabela2025Horario[[#This Row],[DataHora]]</f>
        <v>45971.791666666664</v>
      </c>
      <c r="B7533" s="17">
        <v>2026</v>
      </c>
      <c r="C7533" s="24">
        <f>Tabela2025Horario[[#This Row],[Mês]]</f>
        <v>11</v>
      </c>
      <c r="D7533" s="24">
        <f>Tabela2025Horario[[#This Row],[Dia]]</f>
        <v>10</v>
      </c>
      <c r="E7533" s="24">
        <f>Tabela2025Horario[[#This Row],[Hora]]</f>
        <v>19</v>
      </c>
      <c r="F7533" s="25">
        <f>Tabela2025Horario[[#This Row],[Conj. Castilho]]</f>
        <v>0</v>
      </c>
      <c r="G7533" s="25">
        <f>Tabela2025Horario[[#This Row],[Conj. Eol. Ventos Santa Eugênia]]</f>
        <v>0</v>
      </c>
      <c r="H7533" s="25">
        <f>Tabela2025Horario[[#This Row],[Conj. Guaimbê]]</f>
        <v>0</v>
      </c>
      <c r="I7533" s="16"/>
      <c r="J7533" s="16"/>
      <c r="K7533" s="16"/>
      <c r="L7533" s="16"/>
      <c r="M7533" s="16"/>
      <c r="N7533" s="16"/>
      <c r="O7533" s="3">
        <f>IF(Tabela2025Horario[[#This Row],[Media Agregada Todas as Usinas]]*$Q$3265&gt;100%,100%,Tabela2025Horario[[#This Row],[Media Agregada Todas as Usinas]]*$Q$3265)</f>
        <v>0</v>
      </c>
    </row>
    <row r="7534" spans="1:15" x14ac:dyDescent="0.25">
      <c r="A7534" s="16">
        <f>Tabela2025Horario[[#This Row],[DataHora]]</f>
        <v>45971.833333333336</v>
      </c>
      <c r="B7534" s="17">
        <v>2026</v>
      </c>
      <c r="C7534" s="24">
        <f>Tabela2025Horario[[#This Row],[Mês]]</f>
        <v>11</v>
      </c>
      <c r="D7534" s="24">
        <f>Tabela2025Horario[[#This Row],[Dia]]</f>
        <v>10</v>
      </c>
      <c r="E7534" s="24">
        <f>Tabela2025Horario[[#This Row],[Hora]]</f>
        <v>20</v>
      </c>
      <c r="F7534" s="25">
        <f>Tabela2025Horario[[#This Row],[Conj. Castilho]]</f>
        <v>0</v>
      </c>
      <c r="G7534" s="25">
        <f>Tabela2025Horario[[#This Row],[Conj. Eol. Ventos Santa Eugênia]]</f>
        <v>0</v>
      </c>
      <c r="H7534" s="25">
        <f>Tabela2025Horario[[#This Row],[Conj. Guaimbê]]</f>
        <v>0</v>
      </c>
      <c r="I7534" s="16"/>
      <c r="J7534" s="16"/>
      <c r="K7534" s="16"/>
      <c r="L7534" s="16"/>
      <c r="M7534" s="16"/>
      <c r="N7534" s="16"/>
      <c r="O7534" s="3">
        <f>IF(Tabela2025Horario[[#This Row],[Media Agregada Todas as Usinas]]*$Q$3265&gt;100%,100%,Tabela2025Horario[[#This Row],[Media Agregada Todas as Usinas]]*$Q$3265)</f>
        <v>0</v>
      </c>
    </row>
    <row r="7535" spans="1:15" x14ac:dyDescent="0.25">
      <c r="A7535" s="16">
        <f>Tabela2025Horario[[#This Row],[DataHora]]</f>
        <v>45971.875</v>
      </c>
      <c r="B7535" s="17">
        <v>2026</v>
      </c>
      <c r="C7535" s="24">
        <f>Tabela2025Horario[[#This Row],[Mês]]</f>
        <v>11</v>
      </c>
      <c r="D7535" s="24">
        <f>Tabela2025Horario[[#This Row],[Dia]]</f>
        <v>10</v>
      </c>
      <c r="E7535" s="24">
        <f>Tabela2025Horario[[#This Row],[Hora]]</f>
        <v>21</v>
      </c>
      <c r="F7535" s="25">
        <f>Tabela2025Horario[[#This Row],[Conj. Castilho]]</f>
        <v>0</v>
      </c>
      <c r="G7535" s="25">
        <f>Tabela2025Horario[[#This Row],[Conj. Eol. Ventos Santa Eugênia]]</f>
        <v>0</v>
      </c>
      <c r="H7535" s="25">
        <f>Tabela2025Horario[[#This Row],[Conj. Guaimbê]]</f>
        <v>0</v>
      </c>
      <c r="I7535" s="16"/>
      <c r="J7535" s="16"/>
      <c r="K7535" s="16"/>
      <c r="L7535" s="16"/>
      <c r="M7535" s="16"/>
      <c r="N7535" s="16"/>
      <c r="O7535" s="3">
        <f>IF(Tabela2025Horario[[#This Row],[Media Agregada Todas as Usinas]]*$Q$3265&gt;100%,100%,Tabela2025Horario[[#This Row],[Media Agregada Todas as Usinas]]*$Q$3265)</f>
        <v>0</v>
      </c>
    </row>
    <row r="7536" spans="1:15" x14ac:dyDescent="0.25">
      <c r="A7536" s="16">
        <f>Tabela2025Horario[[#This Row],[DataHora]]</f>
        <v>45971.916666666664</v>
      </c>
      <c r="B7536" s="17">
        <v>2026</v>
      </c>
      <c r="C7536" s="24">
        <f>Tabela2025Horario[[#This Row],[Mês]]</f>
        <v>11</v>
      </c>
      <c r="D7536" s="24">
        <f>Tabela2025Horario[[#This Row],[Dia]]</f>
        <v>10</v>
      </c>
      <c r="E7536" s="24">
        <f>Tabela2025Horario[[#This Row],[Hora]]</f>
        <v>22</v>
      </c>
      <c r="F7536" s="25">
        <f>Tabela2025Horario[[#This Row],[Conj. Castilho]]</f>
        <v>0</v>
      </c>
      <c r="G7536" s="25">
        <f>Tabela2025Horario[[#This Row],[Conj. Eol. Ventos Santa Eugênia]]</f>
        <v>0</v>
      </c>
      <c r="H7536" s="25">
        <f>Tabela2025Horario[[#This Row],[Conj. Guaimbê]]</f>
        <v>0</v>
      </c>
      <c r="I7536" s="16"/>
      <c r="J7536" s="16"/>
      <c r="K7536" s="16"/>
      <c r="L7536" s="16"/>
      <c r="M7536" s="16"/>
      <c r="N7536" s="16"/>
      <c r="O7536" s="3">
        <f>IF(Tabela2025Horario[[#This Row],[Media Agregada Todas as Usinas]]*$Q$3265&gt;100%,100%,Tabela2025Horario[[#This Row],[Media Agregada Todas as Usinas]]*$Q$3265)</f>
        <v>0</v>
      </c>
    </row>
    <row r="7537" spans="1:15" x14ac:dyDescent="0.25">
      <c r="A7537" s="16">
        <f>Tabela2025Horario[[#This Row],[DataHora]]</f>
        <v>45971.958333333336</v>
      </c>
      <c r="B7537" s="17">
        <v>2026</v>
      </c>
      <c r="C7537" s="24">
        <f>Tabela2025Horario[[#This Row],[Mês]]</f>
        <v>11</v>
      </c>
      <c r="D7537" s="24">
        <f>Tabela2025Horario[[#This Row],[Dia]]</f>
        <v>10</v>
      </c>
      <c r="E7537" s="24">
        <f>Tabela2025Horario[[#This Row],[Hora]]</f>
        <v>23</v>
      </c>
      <c r="F7537" s="25">
        <f>Tabela2025Horario[[#This Row],[Conj. Castilho]]</f>
        <v>0</v>
      </c>
      <c r="G7537" s="25">
        <f>Tabela2025Horario[[#This Row],[Conj. Eol. Ventos Santa Eugênia]]</f>
        <v>0</v>
      </c>
      <c r="H7537" s="25">
        <f>Tabela2025Horario[[#This Row],[Conj. Guaimbê]]</f>
        <v>0</v>
      </c>
      <c r="I7537" s="16"/>
      <c r="J7537" s="16"/>
      <c r="K7537" s="16"/>
      <c r="L7537" s="16"/>
      <c r="M7537" s="16"/>
      <c r="N7537" s="16"/>
      <c r="O7537" s="3">
        <f>IF(Tabela2025Horario[[#This Row],[Media Agregada Todas as Usinas]]*$Q$3265&gt;100%,100%,Tabela2025Horario[[#This Row],[Media Agregada Todas as Usinas]]*$Q$3265)</f>
        <v>0</v>
      </c>
    </row>
    <row r="7538" spans="1:15" x14ac:dyDescent="0.25">
      <c r="A7538" s="16">
        <f>Tabela2025Horario[[#This Row],[DataHora]]</f>
        <v>45972</v>
      </c>
      <c r="B7538" s="17">
        <v>2026</v>
      </c>
      <c r="C7538" s="24">
        <f>Tabela2025Horario[[#This Row],[Mês]]</f>
        <v>11</v>
      </c>
      <c r="D7538" s="24">
        <f>Tabela2025Horario[[#This Row],[Dia]]</f>
        <v>11</v>
      </c>
      <c r="E7538" s="24">
        <f>Tabela2025Horario[[#This Row],[Hora]]</f>
        <v>0</v>
      </c>
      <c r="F7538" s="25">
        <f>Tabela2025Horario[[#This Row],[Conj. Castilho]]</f>
        <v>0</v>
      </c>
      <c r="G7538" s="25">
        <f>Tabela2025Horario[[#This Row],[Conj. Eol. Ventos Santa Eugênia]]</f>
        <v>0</v>
      </c>
      <c r="H7538" s="25">
        <f>Tabela2025Horario[[#This Row],[Conj. Guaimbê]]</f>
        <v>0</v>
      </c>
      <c r="I7538" s="16"/>
      <c r="J7538" s="16"/>
      <c r="K7538" s="16"/>
      <c r="L7538" s="16"/>
      <c r="M7538" s="16"/>
      <c r="N7538" s="16"/>
      <c r="O7538" s="3">
        <f>IF(Tabela2025Horario[[#This Row],[Media Agregada Todas as Usinas]]*$Q$3265&gt;100%,100%,Tabela2025Horario[[#This Row],[Media Agregada Todas as Usinas]]*$Q$3265)</f>
        <v>0</v>
      </c>
    </row>
    <row r="7539" spans="1:15" x14ac:dyDescent="0.25">
      <c r="A7539" s="16">
        <f>Tabela2025Horario[[#This Row],[DataHora]]</f>
        <v>45972.041666666664</v>
      </c>
      <c r="B7539" s="17">
        <v>2026</v>
      </c>
      <c r="C7539" s="24">
        <f>Tabela2025Horario[[#This Row],[Mês]]</f>
        <v>11</v>
      </c>
      <c r="D7539" s="24">
        <f>Tabela2025Horario[[#This Row],[Dia]]</f>
        <v>11</v>
      </c>
      <c r="E7539" s="24">
        <f>Tabela2025Horario[[#This Row],[Hora]]</f>
        <v>1</v>
      </c>
      <c r="F7539" s="25">
        <f>Tabela2025Horario[[#This Row],[Conj. Castilho]]</f>
        <v>0</v>
      </c>
      <c r="G7539" s="25">
        <f>Tabela2025Horario[[#This Row],[Conj. Eol. Ventos Santa Eugênia]]</f>
        <v>0</v>
      </c>
      <c r="H7539" s="25">
        <f>Tabela2025Horario[[#This Row],[Conj. Guaimbê]]</f>
        <v>0</v>
      </c>
      <c r="I7539" s="16"/>
      <c r="J7539" s="16"/>
      <c r="K7539" s="16"/>
      <c r="L7539" s="16"/>
      <c r="M7539" s="16"/>
      <c r="N7539" s="16"/>
      <c r="O7539" s="3">
        <f>IF(Tabela2025Horario[[#This Row],[Media Agregada Todas as Usinas]]*$Q$3265&gt;100%,100%,Tabela2025Horario[[#This Row],[Media Agregada Todas as Usinas]]*$Q$3265)</f>
        <v>0</v>
      </c>
    </row>
    <row r="7540" spans="1:15" x14ac:dyDescent="0.25">
      <c r="A7540" s="16">
        <f>Tabela2025Horario[[#This Row],[DataHora]]</f>
        <v>45972.083333333336</v>
      </c>
      <c r="B7540" s="17">
        <v>2026</v>
      </c>
      <c r="C7540" s="24">
        <f>Tabela2025Horario[[#This Row],[Mês]]</f>
        <v>11</v>
      </c>
      <c r="D7540" s="24">
        <f>Tabela2025Horario[[#This Row],[Dia]]</f>
        <v>11</v>
      </c>
      <c r="E7540" s="24">
        <f>Tabela2025Horario[[#This Row],[Hora]]</f>
        <v>2</v>
      </c>
      <c r="F7540" s="25">
        <f>Tabela2025Horario[[#This Row],[Conj. Castilho]]</f>
        <v>0</v>
      </c>
      <c r="G7540" s="25">
        <f>Tabela2025Horario[[#This Row],[Conj. Eol. Ventos Santa Eugênia]]</f>
        <v>0</v>
      </c>
      <c r="H7540" s="25">
        <f>Tabela2025Horario[[#This Row],[Conj. Guaimbê]]</f>
        <v>0</v>
      </c>
      <c r="I7540" s="16"/>
      <c r="J7540" s="16"/>
      <c r="K7540" s="16"/>
      <c r="L7540" s="16"/>
      <c r="M7540" s="16"/>
      <c r="N7540" s="16"/>
      <c r="O7540" s="3">
        <f>IF(Tabela2025Horario[[#This Row],[Media Agregada Todas as Usinas]]*$Q$3265&gt;100%,100%,Tabela2025Horario[[#This Row],[Media Agregada Todas as Usinas]]*$Q$3265)</f>
        <v>0</v>
      </c>
    </row>
    <row r="7541" spans="1:15" x14ac:dyDescent="0.25">
      <c r="A7541" s="16">
        <f>Tabela2025Horario[[#This Row],[DataHora]]</f>
        <v>45972.125</v>
      </c>
      <c r="B7541" s="17">
        <v>2026</v>
      </c>
      <c r="C7541" s="24">
        <f>Tabela2025Horario[[#This Row],[Mês]]</f>
        <v>11</v>
      </c>
      <c r="D7541" s="24">
        <f>Tabela2025Horario[[#This Row],[Dia]]</f>
        <v>11</v>
      </c>
      <c r="E7541" s="24">
        <f>Tabela2025Horario[[#This Row],[Hora]]</f>
        <v>3</v>
      </c>
      <c r="F7541" s="25">
        <f>Tabela2025Horario[[#This Row],[Conj. Castilho]]</f>
        <v>0</v>
      </c>
      <c r="G7541" s="25">
        <f>Tabela2025Horario[[#This Row],[Conj. Eol. Ventos Santa Eugênia]]</f>
        <v>0</v>
      </c>
      <c r="H7541" s="25">
        <f>Tabela2025Horario[[#This Row],[Conj. Guaimbê]]</f>
        <v>0</v>
      </c>
      <c r="I7541" s="16"/>
      <c r="J7541" s="16"/>
      <c r="K7541" s="16"/>
      <c r="L7541" s="16"/>
      <c r="M7541" s="16"/>
      <c r="N7541" s="16"/>
      <c r="O7541" s="3">
        <f>IF(Tabela2025Horario[[#This Row],[Media Agregada Todas as Usinas]]*$Q$3265&gt;100%,100%,Tabela2025Horario[[#This Row],[Media Agregada Todas as Usinas]]*$Q$3265)</f>
        <v>0</v>
      </c>
    </row>
    <row r="7542" spans="1:15" x14ac:dyDescent="0.25">
      <c r="A7542" s="16">
        <f>Tabela2025Horario[[#This Row],[DataHora]]</f>
        <v>45972.166666666664</v>
      </c>
      <c r="B7542" s="17">
        <v>2026</v>
      </c>
      <c r="C7542" s="24">
        <f>Tabela2025Horario[[#This Row],[Mês]]</f>
        <v>11</v>
      </c>
      <c r="D7542" s="24">
        <f>Tabela2025Horario[[#This Row],[Dia]]</f>
        <v>11</v>
      </c>
      <c r="E7542" s="24">
        <f>Tabela2025Horario[[#This Row],[Hora]]</f>
        <v>4</v>
      </c>
      <c r="F7542" s="25">
        <f>Tabela2025Horario[[#This Row],[Conj. Castilho]]</f>
        <v>0</v>
      </c>
      <c r="G7542" s="25">
        <f>Tabela2025Horario[[#This Row],[Conj. Eol. Ventos Santa Eugênia]]</f>
        <v>0</v>
      </c>
      <c r="H7542" s="25">
        <f>Tabela2025Horario[[#This Row],[Conj. Guaimbê]]</f>
        <v>0</v>
      </c>
      <c r="I7542" s="16"/>
      <c r="J7542" s="16"/>
      <c r="K7542" s="16"/>
      <c r="L7542" s="16"/>
      <c r="M7542" s="16"/>
      <c r="N7542" s="16"/>
      <c r="O7542" s="3">
        <f>IF(Tabela2025Horario[[#This Row],[Media Agregada Todas as Usinas]]*$Q$3265&gt;100%,100%,Tabela2025Horario[[#This Row],[Media Agregada Todas as Usinas]]*$Q$3265)</f>
        <v>0</v>
      </c>
    </row>
    <row r="7543" spans="1:15" x14ac:dyDescent="0.25">
      <c r="A7543" s="16">
        <f>Tabela2025Horario[[#This Row],[DataHora]]</f>
        <v>45972.208333333336</v>
      </c>
      <c r="B7543" s="17">
        <v>2026</v>
      </c>
      <c r="C7543" s="24">
        <f>Tabela2025Horario[[#This Row],[Mês]]</f>
        <v>11</v>
      </c>
      <c r="D7543" s="24">
        <f>Tabela2025Horario[[#This Row],[Dia]]</f>
        <v>11</v>
      </c>
      <c r="E7543" s="24">
        <f>Tabela2025Horario[[#This Row],[Hora]]</f>
        <v>5</v>
      </c>
      <c r="F7543" s="25">
        <f>Tabela2025Horario[[#This Row],[Conj. Castilho]]</f>
        <v>0</v>
      </c>
      <c r="G7543" s="25">
        <f>Tabela2025Horario[[#This Row],[Conj. Eol. Ventos Santa Eugênia]]</f>
        <v>0</v>
      </c>
      <c r="H7543" s="25">
        <f>Tabela2025Horario[[#This Row],[Conj. Guaimbê]]</f>
        <v>0</v>
      </c>
      <c r="I7543" s="16"/>
      <c r="J7543" s="16"/>
      <c r="K7543" s="16"/>
      <c r="L7543" s="16"/>
      <c r="M7543" s="16"/>
      <c r="N7543" s="16"/>
      <c r="O7543" s="3">
        <f>IF(Tabela2025Horario[[#This Row],[Media Agregada Todas as Usinas]]*$Q$3265&gt;100%,100%,Tabela2025Horario[[#This Row],[Media Agregada Todas as Usinas]]*$Q$3265)</f>
        <v>0</v>
      </c>
    </row>
    <row r="7544" spans="1:15" x14ac:dyDescent="0.25">
      <c r="A7544" s="16">
        <f>Tabela2025Horario[[#This Row],[DataHora]]</f>
        <v>45972.25</v>
      </c>
      <c r="B7544" s="17">
        <v>2026</v>
      </c>
      <c r="C7544" s="24">
        <f>Tabela2025Horario[[#This Row],[Mês]]</f>
        <v>11</v>
      </c>
      <c r="D7544" s="24">
        <f>Tabela2025Horario[[#This Row],[Dia]]</f>
        <v>11</v>
      </c>
      <c r="E7544" s="24">
        <f>Tabela2025Horario[[#This Row],[Hora]]</f>
        <v>6</v>
      </c>
      <c r="F7544" s="25">
        <f>Tabela2025Horario[[#This Row],[Conj. Castilho]]</f>
        <v>0</v>
      </c>
      <c r="G7544" s="25">
        <f>Tabela2025Horario[[#This Row],[Conj. Eol. Ventos Santa Eugênia]]</f>
        <v>6.3015717746014055E-2</v>
      </c>
      <c r="H7544" s="25">
        <f>Tabela2025Horario[[#This Row],[Conj. Guaimbê]]</f>
        <v>0</v>
      </c>
      <c r="I7544" s="16"/>
      <c r="J7544" s="16"/>
      <c r="K7544" s="16"/>
      <c r="L7544" s="16"/>
      <c r="M7544" s="16"/>
      <c r="N7544" s="16"/>
      <c r="O7544" s="3">
        <f>IF(Tabela2025Horario[[#This Row],[Media Agregada Todas as Usinas]]*$Q$3265&gt;100%,100%,Tabela2025Horario[[#This Row],[Media Agregada Todas as Usinas]]*$Q$3265)</f>
        <v>0.34634799866359306</v>
      </c>
    </row>
    <row r="7545" spans="1:15" x14ac:dyDescent="0.25">
      <c r="A7545" s="16">
        <f>Tabela2025Horario[[#This Row],[DataHora]]</f>
        <v>45972.291666666664</v>
      </c>
      <c r="B7545" s="17">
        <v>2026</v>
      </c>
      <c r="C7545" s="24">
        <f>Tabela2025Horario[[#This Row],[Mês]]</f>
        <v>11</v>
      </c>
      <c r="D7545" s="24">
        <f>Tabela2025Horario[[#This Row],[Dia]]</f>
        <v>11</v>
      </c>
      <c r="E7545" s="24">
        <f>Tabela2025Horario[[#This Row],[Hora]]</f>
        <v>7</v>
      </c>
      <c r="F7545" s="25">
        <f>Tabela2025Horario[[#This Row],[Conj. Castilho]]</f>
        <v>0.61588106062372172</v>
      </c>
      <c r="G7545" s="25">
        <f>Tabela2025Horario[[#This Row],[Conj. Eol. Ventos Santa Eugênia]]</f>
        <v>0.31676751206412945</v>
      </c>
      <c r="H7545" s="25">
        <f>Tabela2025Horario[[#This Row],[Conj. Guaimbê]]</f>
        <v>0.65723772513432166</v>
      </c>
      <c r="I7545" s="16"/>
      <c r="J7545" s="16"/>
      <c r="K7545" s="16"/>
      <c r="L7545" s="16"/>
      <c r="M7545" s="16"/>
      <c r="N7545" s="16"/>
      <c r="O7545" s="3">
        <f>IF(Tabela2025Horario[[#This Row],[Media Agregada Todas as Usinas]]*$Q$3265&gt;100%,100%,Tabela2025Horario[[#This Row],[Media Agregada Todas as Usinas]]*$Q$3265)</f>
        <v>1</v>
      </c>
    </row>
    <row r="7546" spans="1:15" x14ac:dyDescent="0.25">
      <c r="A7546" s="16">
        <f>Tabela2025Horario[[#This Row],[DataHora]]</f>
        <v>45972.333333333336</v>
      </c>
      <c r="B7546" s="17">
        <v>2026</v>
      </c>
      <c r="C7546" s="24">
        <f>Tabela2025Horario[[#This Row],[Mês]]</f>
        <v>11</v>
      </c>
      <c r="D7546" s="24">
        <f>Tabela2025Horario[[#This Row],[Dia]]</f>
        <v>11</v>
      </c>
      <c r="E7546" s="24">
        <f>Tabela2025Horario[[#This Row],[Hora]]</f>
        <v>8</v>
      </c>
      <c r="F7546" s="25">
        <f>Tabela2025Horario[[#This Row],[Conj. Castilho]]</f>
        <v>0.63818349856633816</v>
      </c>
      <c r="G7546" s="25">
        <f>Tabela2025Horario[[#This Row],[Conj. Eol. Ventos Santa Eugênia]]</f>
        <v>0.40738592121101447</v>
      </c>
      <c r="H7546" s="25">
        <f>Tabela2025Horario[[#This Row],[Conj. Guaimbê]]</f>
        <v>0.71704629705553169</v>
      </c>
      <c r="I7546" s="16"/>
      <c r="J7546" s="16"/>
      <c r="K7546" s="16"/>
      <c r="L7546" s="16"/>
      <c r="M7546" s="16"/>
      <c r="N7546" s="16"/>
      <c r="O7546" s="3">
        <f>IF(Tabela2025Horario[[#This Row],[Media Agregada Todas as Usinas]]*$Q$3265&gt;100%,100%,Tabela2025Horario[[#This Row],[Media Agregada Todas as Usinas]]*$Q$3265)</f>
        <v>1</v>
      </c>
    </row>
    <row r="7547" spans="1:15" x14ac:dyDescent="0.25">
      <c r="A7547" s="16">
        <f>Tabela2025Horario[[#This Row],[DataHora]]</f>
        <v>45972.375</v>
      </c>
      <c r="B7547" s="17">
        <v>2026</v>
      </c>
      <c r="C7547" s="24">
        <f>Tabela2025Horario[[#This Row],[Mês]]</f>
        <v>11</v>
      </c>
      <c r="D7547" s="24">
        <f>Tabela2025Horario[[#This Row],[Dia]]</f>
        <v>11</v>
      </c>
      <c r="E7547" s="24">
        <f>Tabela2025Horario[[#This Row],[Hora]]</f>
        <v>9</v>
      </c>
      <c r="F7547" s="25">
        <f>Tabela2025Horario[[#This Row],[Conj. Castilho]]</f>
        <v>0.63699301512942474</v>
      </c>
      <c r="G7547" s="25">
        <f>Tabela2025Horario[[#This Row],[Conj. Eol. Ventos Santa Eugênia]]</f>
        <v>0.48564286776395638</v>
      </c>
      <c r="H7547" s="25">
        <f>Tabela2025Horario[[#This Row],[Conj. Guaimbê]]</f>
        <v>0.75834001297977816</v>
      </c>
      <c r="I7547" s="16"/>
      <c r="J7547" s="16"/>
      <c r="K7547" s="16"/>
      <c r="L7547" s="16"/>
      <c r="M7547" s="16"/>
      <c r="N7547" s="16"/>
      <c r="O7547" s="3">
        <f>IF(Tabela2025Horario[[#This Row],[Media Agregada Todas as Usinas]]*$Q$3265&gt;100%,100%,Tabela2025Horario[[#This Row],[Media Agregada Todas as Usinas]]*$Q$3265)</f>
        <v>1</v>
      </c>
    </row>
    <row r="7548" spans="1:15" x14ac:dyDescent="0.25">
      <c r="A7548" s="16">
        <f>Tabela2025Horario[[#This Row],[DataHora]]</f>
        <v>45972.416666666664</v>
      </c>
      <c r="B7548" s="17">
        <v>2026</v>
      </c>
      <c r="C7548" s="24">
        <f>Tabela2025Horario[[#This Row],[Mês]]</f>
        <v>11</v>
      </c>
      <c r="D7548" s="24">
        <f>Tabela2025Horario[[#This Row],[Dia]]</f>
        <v>11</v>
      </c>
      <c r="E7548" s="24">
        <f>Tabela2025Horario[[#This Row],[Hora]]</f>
        <v>10</v>
      </c>
      <c r="F7548" s="25">
        <f>Tabela2025Horario[[#This Row],[Conj. Castilho]]</f>
        <v>0.57212354951278188</v>
      </c>
      <c r="G7548" s="25">
        <f>Tabela2025Horario[[#This Row],[Conj. Eol. Ventos Santa Eugênia]]</f>
        <v>0.62598685463494474</v>
      </c>
      <c r="H7548" s="25">
        <f>Tabela2025Horario[[#This Row],[Conj. Guaimbê]]</f>
        <v>0</v>
      </c>
      <c r="I7548" s="16"/>
      <c r="J7548" s="16"/>
      <c r="K7548" s="16"/>
      <c r="L7548" s="16"/>
      <c r="M7548" s="16"/>
      <c r="N7548" s="16"/>
      <c r="O7548" s="3">
        <f>IF(Tabela2025Horario[[#This Row],[Media Agregada Todas as Usinas]]*$Q$3265&gt;100%,100%,Tabela2025Horario[[#This Row],[Media Agregada Todas as Usinas]]*$Q$3265)</f>
        <v>1</v>
      </c>
    </row>
    <row r="7549" spans="1:15" x14ac:dyDescent="0.25">
      <c r="A7549" s="16">
        <f>Tabela2025Horario[[#This Row],[DataHora]]</f>
        <v>45972.458333333336</v>
      </c>
      <c r="B7549" s="17">
        <v>2026</v>
      </c>
      <c r="C7549" s="24">
        <f>Tabela2025Horario[[#This Row],[Mês]]</f>
        <v>11</v>
      </c>
      <c r="D7549" s="24">
        <f>Tabela2025Horario[[#This Row],[Dia]]</f>
        <v>11</v>
      </c>
      <c r="E7549" s="24">
        <f>Tabela2025Horario[[#This Row],[Hora]]</f>
        <v>11</v>
      </c>
      <c r="F7549" s="25">
        <f>Tabela2025Horario[[#This Row],[Conj. Castilho]]</f>
        <v>0.45257557322522213</v>
      </c>
      <c r="G7549" s="25">
        <f>Tabela2025Horario[[#This Row],[Conj. Eol. Ventos Santa Eugênia]]</f>
        <v>0.68975817306348453</v>
      </c>
      <c r="H7549" s="25">
        <f>Tabela2025Horario[[#This Row],[Conj. Guaimbê]]</f>
        <v>0</v>
      </c>
      <c r="I7549" s="16"/>
      <c r="J7549" s="16"/>
      <c r="K7549" s="16"/>
      <c r="L7549" s="16"/>
      <c r="M7549" s="16"/>
      <c r="N7549" s="16"/>
      <c r="O7549" s="3">
        <f>IF(Tabela2025Horario[[#This Row],[Media Agregada Todas as Usinas]]*$Q$3265&gt;100%,100%,Tabela2025Horario[[#This Row],[Media Agregada Todas as Usinas]]*$Q$3265)</f>
        <v>1</v>
      </c>
    </row>
    <row r="7550" spans="1:15" x14ac:dyDescent="0.25">
      <c r="A7550" s="16">
        <f>Tabela2025Horario[[#This Row],[DataHora]]</f>
        <v>45972.5</v>
      </c>
      <c r="B7550" s="17">
        <v>2026</v>
      </c>
      <c r="C7550" s="24">
        <f>Tabela2025Horario[[#This Row],[Mês]]</f>
        <v>11</v>
      </c>
      <c r="D7550" s="24">
        <f>Tabela2025Horario[[#This Row],[Dia]]</f>
        <v>11</v>
      </c>
      <c r="E7550" s="24">
        <f>Tabela2025Horario[[#This Row],[Hora]]</f>
        <v>12</v>
      </c>
      <c r="F7550" s="25">
        <f>Tabela2025Horario[[#This Row],[Conj. Castilho]]</f>
        <v>0.56926834665533743</v>
      </c>
      <c r="G7550" s="25">
        <f>Tabela2025Horario[[#This Row],[Conj. Eol. Ventos Santa Eugênia]]</f>
        <v>0.71876787869832626</v>
      </c>
      <c r="H7550" s="25">
        <f>Tabela2025Horario[[#This Row],[Conj. Guaimbê]]</f>
        <v>0.61310697185433005</v>
      </c>
      <c r="I7550" s="16"/>
      <c r="J7550" s="16"/>
      <c r="K7550" s="16"/>
      <c r="L7550" s="16"/>
      <c r="M7550" s="16"/>
      <c r="N7550" s="16"/>
      <c r="O7550" s="3">
        <f>IF(Tabela2025Horario[[#This Row],[Media Agregada Todas as Usinas]]*$Q$3265&gt;100%,100%,Tabela2025Horario[[#This Row],[Media Agregada Todas as Usinas]]*$Q$3265)</f>
        <v>1</v>
      </c>
    </row>
    <row r="7551" spans="1:15" x14ac:dyDescent="0.25">
      <c r="A7551" s="16">
        <f>Tabela2025Horario[[#This Row],[DataHora]]</f>
        <v>45972.541666666664</v>
      </c>
      <c r="B7551" s="17">
        <v>2026</v>
      </c>
      <c r="C7551" s="24">
        <f>Tabela2025Horario[[#This Row],[Mês]]</f>
        <v>11</v>
      </c>
      <c r="D7551" s="24">
        <f>Tabela2025Horario[[#This Row],[Dia]]</f>
        <v>11</v>
      </c>
      <c r="E7551" s="24">
        <f>Tabela2025Horario[[#This Row],[Hora]]</f>
        <v>13</v>
      </c>
      <c r="F7551" s="25">
        <f>Tabela2025Horario[[#This Row],[Conj. Castilho]]</f>
        <v>0.45251745657770948</v>
      </c>
      <c r="G7551" s="25">
        <f>Tabela2025Horario[[#This Row],[Conj. Eol. Ventos Santa Eugênia]]</f>
        <v>0.64671564410292448</v>
      </c>
      <c r="H7551" s="25">
        <f>Tabela2025Horario[[#This Row],[Conj. Guaimbê]]</f>
        <v>0.58669305233941871</v>
      </c>
      <c r="I7551" s="16"/>
      <c r="J7551" s="16"/>
      <c r="K7551" s="16"/>
      <c r="L7551" s="16"/>
      <c r="M7551" s="16"/>
      <c r="N7551" s="16"/>
      <c r="O7551" s="3">
        <f>IF(Tabela2025Horario[[#This Row],[Media Agregada Todas as Usinas]]*$Q$3265&gt;100%,100%,Tabela2025Horario[[#This Row],[Media Agregada Todas as Usinas]]*$Q$3265)</f>
        <v>1</v>
      </c>
    </row>
    <row r="7552" spans="1:15" x14ac:dyDescent="0.25">
      <c r="A7552" s="16">
        <f>Tabela2025Horario[[#This Row],[DataHora]]</f>
        <v>45972.583333333336</v>
      </c>
      <c r="B7552" s="17">
        <v>2026</v>
      </c>
      <c r="C7552" s="24">
        <f>Tabela2025Horario[[#This Row],[Mês]]</f>
        <v>11</v>
      </c>
      <c r="D7552" s="24">
        <f>Tabela2025Horario[[#This Row],[Dia]]</f>
        <v>11</v>
      </c>
      <c r="E7552" s="24">
        <f>Tabela2025Horario[[#This Row],[Hora]]</f>
        <v>14</v>
      </c>
      <c r="F7552" s="25">
        <f>Tabela2025Horario[[#This Row],[Conj. Castilho]]</f>
        <v>0.29462442114395093</v>
      </c>
      <c r="G7552" s="25">
        <f>Tabela2025Horario[[#This Row],[Conj. Eol. Ventos Santa Eugênia]]</f>
        <v>0.47615628436031776</v>
      </c>
      <c r="H7552" s="25">
        <f>Tabela2025Horario[[#This Row],[Conj. Guaimbê]]</f>
        <v>0.31510152702825356</v>
      </c>
      <c r="I7552" s="16"/>
      <c r="J7552" s="16"/>
      <c r="K7552" s="16"/>
      <c r="L7552" s="16"/>
      <c r="M7552" s="16"/>
      <c r="N7552" s="16"/>
      <c r="O7552" s="3">
        <f>IF(Tabela2025Horario[[#This Row],[Media Agregada Todas as Usinas]]*$Q$3265&gt;100%,100%,Tabela2025Horario[[#This Row],[Media Agregada Todas as Usinas]]*$Q$3265)</f>
        <v>1</v>
      </c>
    </row>
    <row r="7553" spans="1:15" x14ac:dyDescent="0.25">
      <c r="A7553" s="16">
        <f>Tabela2025Horario[[#This Row],[DataHora]]</f>
        <v>45972.625</v>
      </c>
      <c r="B7553" s="17">
        <v>2026</v>
      </c>
      <c r="C7553" s="24">
        <f>Tabela2025Horario[[#This Row],[Mês]]</f>
        <v>11</v>
      </c>
      <c r="D7553" s="24">
        <f>Tabela2025Horario[[#This Row],[Dia]]</f>
        <v>11</v>
      </c>
      <c r="E7553" s="24">
        <f>Tabela2025Horario[[#This Row],[Hora]]</f>
        <v>15</v>
      </c>
      <c r="F7553" s="25">
        <f>Tabela2025Horario[[#This Row],[Conj. Castilho]]</f>
        <v>0.1181495597318965</v>
      </c>
      <c r="G7553" s="25">
        <f>Tabela2025Horario[[#This Row],[Conj. Eol. Ventos Santa Eugênia]]</f>
        <v>0.3622837059480481</v>
      </c>
      <c r="H7553" s="25">
        <f>Tabela2025Horario[[#This Row],[Conj. Guaimbê]]</f>
        <v>8.3340093287365594E-2</v>
      </c>
      <c r="I7553" s="16"/>
      <c r="J7553" s="16"/>
      <c r="K7553" s="16"/>
      <c r="L7553" s="16"/>
      <c r="M7553" s="16"/>
      <c r="N7553" s="16"/>
      <c r="O7553" s="3">
        <f>IF(Tabela2025Horario[[#This Row],[Media Agregada Todas as Usinas]]*$Q$3265&gt;100%,100%,Tabela2025Horario[[#This Row],[Media Agregada Todas as Usinas]]*$Q$3265)</f>
        <v>0.59754256183981147</v>
      </c>
    </row>
    <row r="7554" spans="1:15" x14ac:dyDescent="0.25">
      <c r="A7554" s="16">
        <f>Tabela2025Horario[[#This Row],[DataHora]]</f>
        <v>45972.666666666664</v>
      </c>
      <c r="B7554" s="17">
        <v>2026</v>
      </c>
      <c r="C7554" s="24">
        <f>Tabela2025Horario[[#This Row],[Mês]]</f>
        <v>11</v>
      </c>
      <c r="D7554" s="24">
        <f>Tabela2025Horario[[#This Row],[Dia]]</f>
        <v>11</v>
      </c>
      <c r="E7554" s="24">
        <f>Tabela2025Horario[[#This Row],[Hora]]</f>
        <v>16</v>
      </c>
      <c r="F7554" s="25">
        <f>Tabela2025Horario[[#This Row],[Conj. Castilho]]</f>
        <v>0</v>
      </c>
      <c r="G7554" s="25">
        <f>Tabela2025Horario[[#This Row],[Conj. Eol. Ventos Santa Eugênia]]</f>
        <v>0.20687444760771195</v>
      </c>
      <c r="H7554" s="25">
        <f>Tabela2025Horario[[#This Row],[Conj. Guaimbê]]</f>
        <v>0</v>
      </c>
      <c r="I7554" s="16"/>
      <c r="J7554" s="16"/>
      <c r="K7554" s="16"/>
      <c r="L7554" s="16"/>
      <c r="M7554" s="16"/>
      <c r="N7554" s="16"/>
      <c r="O7554" s="3">
        <f>IF(Tabela2025Horario[[#This Row],[Media Agregada Todas as Usinas]]*$Q$3265&gt;100%,100%,Tabela2025Horario[[#This Row],[Media Agregada Todas as Usinas]]*$Q$3265)</f>
        <v>0.17879891572742102</v>
      </c>
    </row>
    <row r="7555" spans="1:15" x14ac:dyDescent="0.25">
      <c r="A7555" s="16">
        <f>Tabela2025Horario[[#This Row],[DataHora]]</f>
        <v>45972.708333333336</v>
      </c>
      <c r="B7555" s="17">
        <v>2026</v>
      </c>
      <c r="C7555" s="24">
        <f>Tabela2025Horario[[#This Row],[Mês]]</f>
        <v>11</v>
      </c>
      <c r="D7555" s="24">
        <f>Tabela2025Horario[[#This Row],[Dia]]</f>
        <v>11</v>
      </c>
      <c r="E7555" s="24">
        <f>Tabela2025Horario[[#This Row],[Hora]]</f>
        <v>17</v>
      </c>
      <c r="F7555" s="25">
        <f>Tabela2025Horario[[#This Row],[Conj. Castilho]]</f>
        <v>0</v>
      </c>
      <c r="G7555" s="25">
        <f>Tabela2025Horario[[#This Row],[Conj. Eol. Ventos Santa Eugênia]]</f>
        <v>2.6743393267264121E-2</v>
      </c>
      <c r="H7555" s="25">
        <f>Tabela2025Horario[[#This Row],[Conj. Guaimbê]]</f>
        <v>0</v>
      </c>
      <c r="I7555" s="16"/>
      <c r="J7555" s="16"/>
      <c r="K7555" s="16"/>
      <c r="L7555" s="16"/>
      <c r="M7555" s="16"/>
      <c r="N7555" s="16"/>
      <c r="O7555" s="3">
        <f>IF(Tabela2025Horario[[#This Row],[Media Agregada Todas as Usinas]]*$Q$3265&gt;100%,100%,Tabela2025Horario[[#This Row],[Media Agregada Todas as Usinas]]*$Q$3265)</f>
        <v>1.4838228083746366E-2</v>
      </c>
    </row>
    <row r="7556" spans="1:15" x14ac:dyDescent="0.25">
      <c r="A7556" s="16">
        <f>Tabela2025Horario[[#This Row],[DataHora]]</f>
        <v>45972.75</v>
      </c>
      <c r="B7556" s="17">
        <v>2026</v>
      </c>
      <c r="C7556" s="24">
        <f>Tabela2025Horario[[#This Row],[Mês]]</f>
        <v>11</v>
      </c>
      <c r="D7556" s="24">
        <f>Tabela2025Horario[[#This Row],[Dia]]</f>
        <v>11</v>
      </c>
      <c r="E7556" s="24">
        <f>Tabela2025Horario[[#This Row],[Hora]]</f>
        <v>18</v>
      </c>
      <c r="F7556" s="25">
        <f>Tabela2025Horario[[#This Row],[Conj. Castilho]]</f>
        <v>0</v>
      </c>
      <c r="G7556" s="25">
        <f>Tabela2025Horario[[#This Row],[Conj. Eol. Ventos Santa Eugênia]]</f>
        <v>0</v>
      </c>
      <c r="H7556" s="25">
        <f>Tabela2025Horario[[#This Row],[Conj. Guaimbê]]</f>
        <v>0</v>
      </c>
      <c r="I7556" s="16"/>
      <c r="J7556" s="16"/>
      <c r="K7556" s="16"/>
      <c r="L7556" s="16"/>
      <c r="M7556" s="16"/>
      <c r="N7556" s="16"/>
      <c r="O7556" s="3">
        <f>IF(Tabela2025Horario[[#This Row],[Media Agregada Todas as Usinas]]*$Q$3265&gt;100%,100%,Tabela2025Horario[[#This Row],[Media Agregada Todas as Usinas]]*$Q$3265)</f>
        <v>0</v>
      </c>
    </row>
    <row r="7557" spans="1:15" x14ac:dyDescent="0.25">
      <c r="A7557" s="16">
        <f>Tabela2025Horario[[#This Row],[DataHora]]</f>
        <v>45972.791666666664</v>
      </c>
      <c r="B7557" s="17">
        <v>2026</v>
      </c>
      <c r="C7557" s="24">
        <f>Tabela2025Horario[[#This Row],[Mês]]</f>
        <v>11</v>
      </c>
      <c r="D7557" s="24">
        <f>Tabela2025Horario[[#This Row],[Dia]]</f>
        <v>11</v>
      </c>
      <c r="E7557" s="24">
        <f>Tabela2025Horario[[#This Row],[Hora]]</f>
        <v>19</v>
      </c>
      <c r="F7557" s="25">
        <f>Tabela2025Horario[[#This Row],[Conj. Castilho]]</f>
        <v>0</v>
      </c>
      <c r="G7557" s="25">
        <f>Tabela2025Horario[[#This Row],[Conj. Eol. Ventos Santa Eugênia]]</f>
        <v>0</v>
      </c>
      <c r="H7557" s="25">
        <f>Tabela2025Horario[[#This Row],[Conj. Guaimbê]]</f>
        <v>0</v>
      </c>
      <c r="I7557" s="16"/>
      <c r="J7557" s="16"/>
      <c r="K7557" s="16"/>
      <c r="L7557" s="16"/>
      <c r="M7557" s="16"/>
      <c r="N7557" s="16"/>
      <c r="O7557" s="3">
        <f>IF(Tabela2025Horario[[#This Row],[Media Agregada Todas as Usinas]]*$Q$3265&gt;100%,100%,Tabela2025Horario[[#This Row],[Media Agregada Todas as Usinas]]*$Q$3265)</f>
        <v>0</v>
      </c>
    </row>
    <row r="7558" spans="1:15" x14ac:dyDescent="0.25">
      <c r="A7558" s="16">
        <f>Tabela2025Horario[[#This Row],[DataHora]]</f>
        <v>45972.833333333336</v>
      </c>
      <c r="B7558" s="17">
        <v>2026</v>
      </c>
      <c r="C7558" s="24">
        <f>Tabela2025Horario[[#This Row],[Mês]]</f>
        <v>11</v>
      </c>
      <c r="D7558" s="24">
        <f>Tabela2025Horario[[#This Row],[Dia]]</f>
        <v>11</v>
      </c>
      <c r="E7558" s="24">
        <f>Tabela2025Horario[[#This Row],[Hora]]</f>
        <v>20</v>
      </c>
      <c r="F7558" s="25">
        <f>Tabela2025Horario[[#This Row],[Conj. Castilho]]</f>
        <v>0</v>
      </c>
      <c r="G7558" s="25">
        <f>Tabela2025Horario[[#This Row],[Conj. Eol. Ventos Santa Eugênia]]</f>
        <v>0</v>
      </c>
      <c r="H7558" s="25">
        <f>Tabela2025Horario[[#This Row],[Conj. Guaimbê]]</f>
        <v>0</v>
      </c>
      <c r="I7558" s="16"/>
      <c r="J7558" s="16"/>
      <c r="K7558" s="16"/>
      <c r="L7558" s="16"/>
      <c r="M7558" s="16"/>
      <c r="N7558" s="16"/>
      <c r="O7558" s="3">
        <f>IF(Tabela2025Horario[[#This Row],[Media Agregada Todas as Usinas]]*$Q$3265&gt;100%,100%,Tabela2025Horario[[#This Row],[Media Agregada Todas as Usinas]]*$Q$3265)</f>
        <v>0</v>
      </c>
    </row>
    <row r="7559" spans="1:15" x14ac:dyDescent="0.25">
      <c r="A7559" s="16">
        <f>Tabela2025Horario[[#This Row],[DataHora]]</f>
        <v>45972.875</v>
      </c>
      <c r="B7559" s="17">
        <v>2026</v>
      </c>
      <c r="C7559" s="24">
        <f>Tabela2025Horario[[#This Row],[Mês]]</f>
        <v>11</v>
      </c>
      <c r="D7559" s="24">
        <f>Tabela2025Horario[[#This Row],[Dia]]</f>
        <v>11</v>
      </c>
      <c r="E7559" s="24">
        <f>Tabela2025Horario[[#This Row],[Hora]]</f>
        <v>21</v>
      </c>
      <c r="F7559" s="25">
        <f>Tabela2025Horario[[#This Row],[Conj. Castilho]]</f>
        <v>0</v>
      </c>
      <c r="G7559" s="25">
        <f>Tabela2025Horario[[#This Row],[Conj. Eol. Ventos Santa Eugênia]]</f>
        <v>0</v>
      </c>
      <c r="H7559" s="25">
        <f>Tabela2025Horario[[#This Row],[Conj. Guaimbê]]</f>
        <v>0</v>
      </c>
      <c r="I7559" s="16"/>
      <c r="J7559" s="16"/>
      <c r="K7559" s="16"/>
      <c r="L7559" s="16"/>
      <c r="M7559" s="16"/>
      <c r="N7559" s="16"/>
      <c r="O7559" s="3">
        <f>IF(Tabela2025Horario[[#This Row],[Media Agregada Todas as Usinas]]*$Q$3265&gt;100%,100%,Tabela2025Horario[[#This Row],[Media Agregada Todas as Usinas]]*$Q$3265)</f>
        <v>0</v>
      </c>
    </row>
    <row r="7560" spans="1:15" x14ac:dyDescent="0.25">
      <c r="A7560" s="16">
        <f>Tabela2025Horario[[#This Row],[DataHora]]</f>
        <v>45972.916666666664</v>
      </c>
      <c r="B7560" s="17">
        <v>2026</v>
      </c>
      <c r="C7560" s="24">
        <f>Tabela2025Horario[[#This Row],[Mês]]</f>
        <v>11</v>
      </c>
      <c r="D7560" s="24">
        <f>Tabela2025Horario[[#This Row],[Dia]]</f>
        <v>11</v>
      </c>
      <c r="E7560" s="24">
        <f>Tabela2025Horario[[#This Row],[Hora]]</f>
        <v>22</v>
      </c>
      <c r="F7560" s="25">
        <f>Tabela2025Horario[[#This Row],[Conj. Castilho]]</f>
        <v>0</v>
      </c>
      <c r="G7560" s="25">
        <f>Tabela2025Horario[[#This Row],[Conj. Eol. Ventos Santa Eugênia]]</f>
        <v>0</v>
      </c>
      <c r="H7560" s="25">
        <f>Tabela2025Horario[[#This Row],[Conj. Guaimbê]]</f>
        <v>0</v>
      </c>
      <c r="I7560" s="16"/>
      <c r="J7560" s="16"/>
      <c r="K7560" s="16"/>
      <c r="L7560" s="16"/>
      <c r="M7560" s="16"/>
      <c r="N7560" s="16"/>
      <c r="O7560" s="3">
        <f>IF(Tabela2025Horario[[#This Row],[Media Agregada Todas as Usinas]]*$Q$3265&gt;100%,100%,Tabela2025Horario[[#This Row],[Media Agregada Todas as Usinas]]*$Q$3265)</f>
        <v>0</v>
      </c>
    </row>
    <row r="7561" spans="1:15" x14ac:dyDescent="0.25">
      <c r="A7561" s="16">
        <f>Tabela2025Horario[[#This Row],[DataHora]]</f>
        <v>45972.958333333336</v>
      </c>
      <c r="B7561" s="17">
        <v>2026</v>
      </c>
      <c r="C7561" s="24">
        <f>Tabela2025Horario[[#This Row],[Mês]]</f>
        <v>11</v>
      </c>
      <c r="D7561" s="24">
        <f>Tabela2025Horario[[#This Row],[Dia]]</f>
        <v>11</v>
      </c>
      <c r="E7561" s="24">
        <f>Tabela2025Horario[[#This Row],[Hora]]</f>
        <v>23</v>
      </c>
      <c r="F7561" s="25">
        <f>Tabela2025Horario[[#This Row],[Conj. Castilho]]</f>
        <v>0</v>
      </c>
      <c r="G7561" s="25">
        <f>Tabela2025Horario[[#This Row],[Conj. Eol. Ventos Santa Eugênia]]</f>
        <v>0</v>
      </c>
      <c r="H7561" s="25">
        <f>Tabela2025Horario[[#This Row],[Conj. Guaimbê]]</f>
        <v>0</v>
      </c>
      <c r="I7561" s="16"/>
      <c r="J7561" s="16"/>
      <c r="K7561" s="16"/>
      <c r="L7561" s="16"/>
      <c r="M7561" s="16"/>
      <c r="N7561" s="16"/>
      <c r="O7561" s="3">
        <f>IF(Tabela2025Horario[[#This Row],[Media Agregada Todas as Usinas]]*$Q$3265&gt;100%,100%,Tabela2025Horario[[#This Row],[Media Agregada Todas as Usinas]]*$Q$3265)</f>
        <v>0</v>
      </c>
    </row>
    <row r="7562" spans="1:15" x14ac:dyDescent="0.25">
      <c r="A7562" s="16">
        <f>Tabela2025Horario[[#This Row],[DataHora]]</f>
        <v>45973</v>
      </c>
      <c r="B7562" s="17">
        <v>2026</v>
      </c>
      <c r="C7562" s="24">
        <f>Tabela2025Horario[[#This Row],[Mês]]</f>
        <v>11</v>
      </c>
      <c r="D7562" s="24">
        <f>Tabela2025Horario[[#This Row],[Dia]]</f>
        <v>12</v>
      </c>
      <c r="E7562" s="24">
        <f>Tabela2025Horario[[#This Row],[Hora]]</f>
        <v>0</v>
      </c>
      <c r="F7562" s="25">
        <f>Tabela2025Horario[[#This Row],[Conj. Castilho]]</f>
        <v>0</v>
      </c>
      <c r="G7562" s="25">
        <f>Tabela2025Horario[[#This Row],[Conj. Eol. Ventos Santa Eugênia]]</f>
        <v>0</v>
      </c>
      <c r="H7562" s="25">
        <f>Tabela2025Horario[[#This Row],[Conj. Guaimbê]]</f>
        <v>0</v>
      </c>
      <c r="I7562" s="16"/>
      <c r="J7562" s="16"/>
      <c r="K7562" s="16"/>
      <c r="L7562" s="16"/>
      <c r="M7562" s="16"/>
      <c r="N7562" s="16"/>
      <c r="O7562" s="3">
        <f>IF(Tabela2025Horario[[#This Row],[Media Agregada Todas as Usinas]]*$Q$3265&gt;100%,100%,Tabela2025Horario[[#This Row],[Media Agregada Todas as Usinas]]*$Q$3265)</f>
        <v>0</v>
      </c>
    </row>
    <row r="7563" spans="1:15" x14ac:dyDescent="0.25">
      <c r="A7563" s="16">
        <f>Tabela2025Horario[[#This Row],[DataHora]]</f>
        <v>45973.041666666664</v>
      </c>
      <c r="B7563" s="17">
        <v>2026</v>
      </c>
      <c r="C7563" s="24">
        <f>Tabela2025Horario[[#This Row],[Mês]]</f>
        <v>11</v>
      </c>
      <c r="D7563" s="24">
        <f>Tabela2025Horario[[#This Row],[Dia]]</f>
        <v>12</v>
      </c>
      <c r="E7563" s="24">
        <f>Tabela2025Horario[[#This Row],[Hora]]</f>
        <v>1</v>
      </c>
      <c r="F7563" s="25">
        <f>Tabela2025Horario[[#This Row],[Conj. Castilho]]</f>
        <v>0</v>
      </c>
      <c r="G7563" s="25">
        <f>Tabela2025Horario[[#This Row],[Conj. Eol. Ventos Santa Eugênia]]</f>
        <v>0</v>
      </c>
      <c r="H7563" s="25">
        <f>Tabela2025Horario[[#This Row],[Conj. Guaimbê]]</f>
        <v>0</v>
      </c>
      <c r="I7563" s="16"/>
      <c r="J7563" s="16"/>
      <c r="K7563" s="16"/>
      <c r="L7563" s="16"/>
      <c r="M7563" s="16"/>
      <c r="N7563" s="16"/>
      <c r="O7563" s="3">
        <f>IF(Tabela2025Horario[[#This Row],[Media Agregada Todas as Usinas]]*$Q$3265&gt;100%,100%,Tabela2025Horario[[#This Row],[Media Agregada Todas as Usinas]]*$Q$3265)</f>
        <v>0</v>
      </c>
    </row>
    <row r="7564" spans="1:15" x14ac:dyDescent="0.25">
      <c r="A7564" s="16">
        <f>Tabela2025Horario[[#This Row],[DataHora]]</f>
        <v>45973.083333333336</v>
      </c>
      <c r="B7564" s="17">
        <v>2026</v>
      </c>
      <c r="C7564" s="24">
        <f>Tabela2025Horario[[#This Row],[Mês]]</f>
        <v>11</v>
      </c>
      <c r="D7564" s="24">
        <f>Tabela2025Horario[[#This Row],[Dia]]</f>
        <v>12</v>
      </c>
      <c r="E7564" s="24">
        <f>Tabela2025Horario[[#This Row],[Hora]]</f>
        <v>2</v>
      </c>
      <c r="F7564" s="25">
        <f>Tabela2025Horario[[#This Row],[Conj. Castilho]]</f>
        <v>0</v>
      </c>
      <c r="G7564" s="25">
        <f>Tabela2025Horario[[#This Row],[Conj. Eol. Ventos Santa Eugênia]]</f>
        <v>0</v>
      </c>
      <c r="H7564" s="25">
        <f>Tabela2025Horario[[#This Row],[Conj. Guaimbê]]</f>
        <v>0</v>
      </c>
      <c r="I7564" s="16"/>
      <c r="J7564" s="16"/>
      <c r="K7564" s="16"/>
      <c r="L7564" s="16"/>
      <c r="M7564" s="16"/>
      <c r="N7564" s="16"/>
      <c r="O7564" s="3">
        <f>IF(Tabela2025Horario[[#This Row],[Media Agregada Todas as Usinas]]*$Q$3265&gt;100%,100%,Tabela2025Horario[[#This Row],[Media Agregada Todas as Usinas]]*$Q$3265)</f>
        <v>0</v>
      </c>
    </row>
    <row r="7565" spans="1:15" x14ac:dyDescent="0.25">
      <c r="A7565" s="16">
        <f>Tabela2025Horario[[#This Row],[DataHora]]</f>
        <v>45973.125</v>
      </c>
      <c r="B7565" s="17">
        <v>2026</v>
      </c>
      <c r="C7565" s="24">
        <f>Tabela2025Horario[[#This Row],[Mês]]</f>
        <v>11</v>
      </c>
      <c r="D7565" s="24">
        <f>Tabela2025Horario[[#This Row],[Dia]]</f>
        <v>12</v>
      </c>
      <c r="E7565" s="24">
        <f>Tabela2025Horario[[#This Row],[Hora]]</f>
        <v>3</v>
      </c>
      <c r="F7565" s="25">
        <f>Tabela2025Horario[[#This Row],[Conj. Castilho]]</f>
        <v>0</v>
      </c>
      <c r="G7565" s="25">
        <f>Tabela2025Horario[[#This Row],[Conj. Eol. Ventos Santa Eugênia]]</f>
        <v>0</v>
      </c>
      <c r="H7565" s="25">
        <f>Tabela2025Horario[[#This Row],[Conj. Guaimbê]]</f>
        <v>0</v>
      </c>
      <c r="I7565" s="16"/>
      <c r="J7565" s="16"/>
      <c r="K7565" s="16"/>
      <c r="L7565" s="16"/>
      <c r="M7565" s="16"/>
      <c r="N7565" s="16"/>
      <c r="O7565" s="3">
        <f>IF(Tabela2025Horario[[#This Row],[Media Agregada Todas as Usinas]]*$Q$3265&gt;100%,100%,Tabela2025Horario[[#This Row],[Media Agregada Todas as Usinas]]*$Q$3265)</f>
        <v>0</v>
      </c>
    </row>
    <row r="7566" spans="1:15" x14ac:dyDescent="0.25">
      <c r="A7566" s="16">
        <f>Tabela2025Horario[[#This Row],[DataHora]]</f>
        <v>45973.166666666664</v>
      </c>
      <c r="B7566" s="17">
        <v>2026</v>
      </c>
      <c r="C7566" s="24">
        <f>Tabela2025Horario[[#This Row],[Mês]]</f>
        <v>11</v>
      </c>
      <c r="D7566" s="24">
        <f>Tabela2025Horario[[#This Row],[Dia]]</f>
        <v>12</v>
      </c>
      <c r="E7566" s="24">
        <f>Tabela2025Horario[[#This Row],[Hora]]</f>
        <v>4</v>
      </c>
      <c r="F7566" s="25">
        <f>Tabela2025Horario[[#This Row],[Conj. Castilho]]</f>
        <v>0</v>
      </c>
      <c r="G7566" s="25">
        <f>Tabela2025Horario[[#This Row],[Conj. Eol. Ventos Santa Eugênia]]</f>
        <v>0</v>
      </c>
      <c r="H7566" s="25">
        <f>Tabela2025Horario[[#This Row],[Conj. Guaimbê]]</f>
        <v>0</v>
      </c>
      <c r="I7566" s="16"/>
      <c r="J7566" s="16"/>
      <c r="K7566" s="16"/>
      <c r="L7566" s="16"/>
      <c r="M7566" s="16"/>
      <c r="N7566" s="16"/>
      <c r="O7566" s="3">
        <f>IF(Tabela2025Horario[[#This Row],[Media Agregada Todas as Usinas]]*$Q$3265&gt;100%,100%,Tabela2025Horario[[#This Row],[Media Agregada Todas as Usinas]]*$Q$3265)</f>
        <v>0</v>
      </c>
    </row>
    <row r="7567" spans="1:15" x14ac:dyDescent="0.25">
      <c r="A7567" s="16">
        <f>Tabela2025Horario[[#This Row],[DataHora]]</f>
        <v>45973.208333333336</v>
      </c>
      <c r="B7567" s="17">
        <v>2026</v>
      </c>
      <c r="C7567" s="24">
        <f>Tabela2025Horario[[#This Row],[Mês]]</f>
        <v>11</v>
      </c>
      <c r="D7567" s="24">
        <f>Tabela2025Horario[[#This Row],[Dia]]</f>
        <v>12</v>
      </c>
      <c r="E7567" s="24">
        <f>Tabela2025Horario[[#This Row],[Hora]]</f>
        <v>5</v>
      </c>
      <c r="F7567" s="25">
        <f>Tabela2025Horario[[#This Row],[Conj. Castilho]]</f>
        <v>0</v>
      </c>
      <c r="G7567" s="25">
        <f>Tabela2025Horario[[#This Row],[Conj. Eol. Ventos Santa Eugênia]]</f>
        <v>0</v>
      </c>
      <c r="H7567" s="25">
        <f>Tabela2025Horario[[#This Row],[Conj. Guaimbê]]</f>
        <v>0</v>
      </c>
      <c r="I7567" s="16"/>
      <c r="J7567" s="16"/>
      <c r="K7567" s="16"/>
      <c r="L7567" s="16"/>
      <c r="M7567" s="16"/>
      <c r="N7567" s="16"/>
      <c r="O7567" s="3">
        <f>IF(Tabela2025Horario[[#This Row],[Media Agregada Todas as Usinas]]*$Q$3265&gt;100%,100%,Tabela2025Horario[[#This Row],[Media Agregada Todas as Usinas]]*$Q$3265)</f>
        <v>4.9382684489077108E-2</v>
      </c>
    </row>
    <row r="7568" spans="1:15" x14ac:dyDescent="0.25">
      <c r="A7568" s="16">
        <f>Tabela2025Horario[[#This Row],[DataHora]]</f>
        <v>45973.25</v>
      </c>
      <c r="B7568" s="17">
        <v>2026</v>
      </c>
      <c r="C7568" s="24">
        <f>Tabela2025Horario[[#This Row],[Mês]]</f>
        <v>11</v>
      </c>
      <c r="D7568" s="24">
        <f>Tabela2025Horario[[#This Row],[Dia]]</f>
        <v>12</v>
      </c>
      <c r="E7568" s="24">
        <f>Tabela2025Horario[[#This Row],[Hora]]</f>
        <v>6</v>
      </c>
      <c r="F7568" s="25">
        <f>Tabela2025Horario[[#This Row],[Conj. Castilho]]</f>
        <v>0</v>
      </c>
      <c r="G7568" s="25">
        <f>Tabela2025Horario[[#This Row],[Conj. Eol. Ventos Santa Eugênia]]</f>
        <v>1</v>
      </c>
      <c r="H7568" s="25">
        <f>Tabela2025Horario[[#This Row],[Conj. Guaimbê]]</f>
        <v>0</v>
      </c>
      <c r="I7568" s="16"/>
      <c r="J7568" s="16"/>
      <c r="K7568" s="16"/>
      <c r="L7568" s="16"/>
      <c r="M7568" s="16"/>
      <c r="N7568" s="16"/>
      <c r="O7568" s="3">
        <f>IF(Tabela2025Horario[[#This Row],[Media Agregada Todas as Usinas]]*$Q$3265&gt;100%,100%,Tabela2025Horario[[#This Row],[Media Agregada Todas as Usinas]]*$Q$3265)</f>
        <v>1</v>
      </c>
    </row>
    <row r="7569" spans="1:15" x14ac:dyDescent="0.25">
      <c r="A7569" s="16">
        <f>Tabela2025Horario[[#This Row],[DataHora]]</f>
        <v>45973.291666666664</v>
      </c>
      <c r="B7569" s="17">
        <v>2026</v>
      </c>
      <c r="C7569" s="24">
        <f>Tabela2025Horario[[#This Row],[Mês]]</f>
        <v>11</v>
      </c>
      <c r="D7569" s="24">
        <f>Tabela2025Horario[[#This Row],[Dia]]</f>
        <v>12</v>
      </c>
      <c r="E7569" s="24">
        <f>Tabela2025Horario[[#This Row],[Hora]]</f>
        <v>7</v>
      </c>
      <c r="F7569" s="25">
        <f>Tabela2025Horario[[#This Row],[Conj. Castilho]]</f>
        <v>0</v>
      </c>
      <c r="G7569" s="25">
        <f>Tabela2025Horario[[#This Row],[Conj. Eol. Ventos Santa Eugênia]]</f>
        <v>1</v>
      </c>
      <c r="H7569" s="25">
        <f>Tabela2025Horario[[#This Row],[Conj. Guaimbê]]</f>
        <v>0</v>
      </c>
      <c r="I7569" s="16"/>
      <c r="J7569" s="16"/>
      <c r="K7569" s="16"/>
      <c r="L7569" s="16"/>
      <c r="M7569" s="16"/>
      <c r="N7569" s="16"/>
      <c r="O7569" s="3">
        <f>IF(Tabela2025Horario[[#This Row],[Media Agregada Todas as Usinas]]*$Q$3265&gt;100%,100%,Tabela2025Horario[[#This Row],[Media Agregada Todas as Usinas]]*$Q$3265)</f>
        <v>1</v>
      </c>
    </row>
    <row r="7570" spans="1:15" x14ac:dyDescent="0.25">
      <c r="A7570" s="16">
        <f>Tabela2025Horario[[#This Row],[DataHora]]</f>
        <v>45973.333333333336</v>
      </c>
      <c r="B7570" s="17">
        <v>2026</v>
      </c>
      <c r="C7570" s="24">
        <f>Tabela2025Horario[[#This Row],[Mês]]</f>
        <v>11</v>
      </c>
      <c r="D7570" s="24">
        <f>Tabela2025Horario[[#This Row],[Dia]]</f>
        <v>12</v>
      </c>
      <c r="E7570" s="24">
        <f>Tabela2025Horario[[#This Row],[Hora]]</f>
        <v>8</v>
      </c>
      <c r="F7570" s="25">
        <f>Tabela2025Horario[[#This Row],[Conj. Castilho]]</f>
        <v>7.8269901327991144E-3</v>
      </c>
      <c r="G7570" s="25">
        <f>Tabela2025Horario[[#This Row],[Conj. Eol. Ventos Santa Eugênia]]</f>
        <v>1</v>
      </c>
      <c r="H7570" s="25">
        <f>Tabela2025Horario[[#This Row],[Conj. Guaimbê]]</f>
        <v>0</v>
      </c>
      <c r="I7570" s="16"/>
      <c r="J7570" s="16"/>
      <c r="K7570" s="16"/>
      <c r="L7570" s="16"/>
      <c r="M7570" s="16"/>
      <c r="N7570" s="16"/>
      <c r="O7570" s="3">
        <f>IF(Tabela2025Horario[[#This Row],[Media Agregada Todas as Usinas]]*$Q$3265&gt;100%,100%,Tabela2025Horario[[#This Row],[Media Agregada Todas as Usinas]]*$Q$3265)</f>
        <v>1</v>
      </c>
    </row>
    <row r="7571" spans="1:15" x14ac:dyDescent="0.25">
      <c r="A7571" s="16">
        <f>Tabela2025Horario[[#This Row],[DataHora]]</f>
        <v>45973.375</v>
      </c>
      <c r="B7571" s="17">
        <v>2026</v>
      </c>
      <c r="C7571" s="24">
        <f>Tabela2025Horario[[#This Row],[Mês]]</f>
        <v>11</v>
      </c>
      <c r="D7571" s="24">
        <f>Tabela2025Horario[[#This Row],[Dia]]</f>
        <v>12</v>
      </c>
      <c r="E7571" s="24">
        <f>Tabela2025Horario[[#This Row],[Hora]]</f>
        <v>9</v>
      </c>
      <c r="F7571" s="25">
        <f>Tabela2025Horario[[#This Row],[Conj. Castilho]]</f>
        <v>6.2379009947341593E-2</v>
      </c>
      <c r="G7571" s="25">
        <f>Tabela2025Horario[[#This Row],[Conj. Eol. Ventos Santa Eugênia]]</f>
        <v>1</v>
      </c>
      <c r="H7571" s="25">
        <f>Tabela2025Horario[[#This Row],[Conj. Guaimbê]]</f>
        <v>0.19243676010628702</v>
      </c>
      <c r="I7571" s="16"/>
      <c r="J7571" s="16"/>
      <c r="K7571" s="16"/>
      <c r="L7571" s="16"/>
      <c r="M7571" s="16"/>
      <c r="N7571" s="16"/>
      <c r="O7571" s="3">
        <f>IF(Tabela2025Horario[[#This Row],[Media Agregada Todas as Usinas]]*$Q$3265&gt;100%,100%,Tabela2025Horario[[#This Row],[Media Agregada Todas as Usinas]]*$Q$3265)</f>
        <v>1</v>
      </c>
    </row>
    <row r="7572" spans="1:15" x14ac:dyDescent="0.25">
      <c r="A7572" s="16">
        <f>Tabela2025Horario[[#This Row],[DataHora]]</f>
        <v>45973.416666666664</v>
      </c>
      <c r="B7572" s="17">
        <v>2026</v>
      </c>
      <c r="C7572" s="24">
        <f>Tabela2025Horario[[#This Row],[Mês]]</f>
        <v>11</v>
      </c>
      <c r="D7572" s="24">
        <f>Tabela2025Horario[[#This Row],[Dia]]</f>
        <v>12</v>
      </c>
      <c r="E7572" s="24">
        <f>Tabela2025Horario[[#This Row],[Hora]]</f>
        <v>10</v>
      </c>
      <c r="F7572" s="25">
        <f>Tabela2025Horario[[#This Row],[Conj. Castilho]]</f>
        <v>0.11243342181937355</v>
      </c>
      <c r="G7572" s="25">
        <f>Tabela2025Horario[[#This Row],[Conj. Eol. Ventos Santa Eugênia]]</f>
        <v>1</v>
      </c>
      <c r="H7572" s="25">
        <f>Tabela2025Horario[[#This Row],[Conj. Guaimbê]]</f>
        <v>0.16790163891472665</v>
      </c>
      <c r="I7572" s="16"/>
      <c r="J7572" s="16"/>
      <c r="K7572" s="16"/>
      <c r="L7572" s="16"/>
      <c r="M7572" s="16"/>
      <c r="N7572" s="16"/>
      <c r="O7572" s="3">
        <f>IF(Tabela2025Horario[[#This Row],[Media Agregada Todas as Usinas]]*$Q$3265&gt;100%,100%,Tabela2025Horario[[#This Row],[Media Agregada Todas as Usinas]]*$Q$3265)</f>
        <v>1</v>
      </c>
    </row>
    <row r="7573" spans="1:15" x14ac:dyDescent="0.25">
      <c r="A7573" s="16">
        <f>Tabela2025Horario[[#This Row],[DataHora]]</f>
        <v>45973.458333333336</v>
      </c>
      <c r="B7573" s="17">
        <v>2026</v>
      </c>
      <c r="C7573" s="24">
        <f>Tabela2025Horario[[#This Row],[Mês]]</f>
        <v>11</v>
      </c>
      <c r="D7573" s="24">
        <f>Tabela2025Horario[[#This Row],[Dia]]</f>
        <v>12</v>
      </c>
      <c r="E7573" s="24">
        <f>Tabela2025Horario[[#This Row],[Hora]]</f>
        <v>11</v>
      </c>
      <c r="F7573" s="25">
        <f>Tabela2025Horario[[#This Row],[Conj. Castilho]]</f>
        <v>0.10163633549329074</v>
      </c>
      <c r="G7573" s="25">
        <f>Tabela2025Horario[[#This Row],[Conj. Eol. Ventos Santa Eugênia]]</f>
        <v>1</v>
      </c>
      <c r="H7573" s="25">
        <f>Tabela2025Horario[[#This Row],[Conj. Guaimbê]]</f>
        <v>2.9391862429514089E-2</v>
      </c>
      <c r="I7573" s="16"/>
      <c r="J7573" s="16"/>
      <c r="K7573" s="16"/>
      <c r="L7573" s="16"/>
      <c r="M7573" s="16"/>
      <c r="N7573" s="16"/>
      <c r="O7573" s="3">
        <f>IF(Tabela2025Horario[[#This Row],[Media Agregada Todas as Usinas]]*$Q$3265&gt;100%,100%,Tabela2025Horario[[#This Row],[Media Agregada Todas as Usinas]]*$Q$3265)</f>
        <v>1</v>
      </c>
    </row>
    <row r="7574" spans="1:15" x14ac:dyDescent="0.25">
      <c r="A7574" s="16">
        <f>Tabela2025Horario[[#This Row],[DataHora]]</f>
        <v>45973.5</v>
      </c>
      <c r="B7574" s="17">
        <v>2026</v>
      </c>
      <c r="C7574" s="24">
        <f>Tabela2025Horario[[#This Row],[Mês]]</f>
        <v>11</v>
      </c>
      <c r="D7574" s="24">
        <f>Tabela2025Horario[[#This Row],[Dia]]</f>
        <v>12</v>
      </c>
      <c r="E7574" s="24">
        <f>Tabela2025Horario[[#This Row],[Hora]]</f>
        <v>12</v>
      </c>
      <c r="F7574" s="25">
        <f>Tabela2025Horario[[#This Row],[Conj. Castilho]]</f>
        <v>9.8534534760205197E-2</v>
      </c>
      <c r="G7574" s="25">
        <f>Tabela2025Horario[[#This Row],[Conj. Eol. Ventos Santa Eugênia]]</f>
        <v>0.5</v>
      </c>
      <c r="H7574" s="25">
        <f>Tabela2025Horario[[#This Row],[Conj. Guaimbê]]</f>
        <v>0</v>
      </c>
      <c r="I7574" s="16"/>
      <c r="J7574" s="16"/>
      <c r="K7574" s="16"/>
      <c r="L7574" s="16"/>
      <c r="M7574" s="16"/>
      <c r="N7574" s="16"/>
      <c r="O7574" s="3">
        <f>IF(Tabela2025Horario[[#This Row],[Media Agregada Todas as Usinas]]*$Q$3265&gt;100%,100%,Tabela2025Horario[[#This Row],[Media Agregada Todas as Usinas]]*$Q$3265)</f>
        <v>1</v>
      </c>
    </row>
    <row r="7575" spans="1:15" x14ac:dyDescent="0.25">
      <c r="A7575" s="16">
        <f>Tabela2025Horario[[#This Row],[DataHora]]</f>
        <v>45973.541666666664</v>
      </c>
      <c r="B7575" s="17">
        <v>2026</v>
      </c>
      <c r="C7575" s="24">
        <f>Tabela2025Horario[[#This Row],[Mês]]</f>
        <v>11</v>
      </c>
      <c r="D7575" s="24">
        <f>Tabela2025Horario[[#This Row],[Dia]]</f>
        <v>12</v>
      </c>
      <c r="E7575" s="24">
        <f>Tabela2025Horario[[#This Row],[Hora]]</f>
        <v>13</v>
      </c>
      <c r="F7575" s="25">
        <f>Tabela2025Horario[[#This Row],[Conj. Castilho]]</f>
        <v>0</v>
      </c>
      <c r="G7575" s="25">
        <f>Tabela2025Horario[[#This Row],[Conj. Eol. Ventos Santa Eugênia]]</f>
        <v>0.79411942152449178</v>
      </c>
      <c r="H7575" s="25">
        <f>Tabela2025Horario[[#This Row],[Conj. Guaimbê]]</f>
        <v>9.1899607714268153E-2</v>
      </c>
      <c r="I7575" s="16"/>
      <c r="J7575" s="16"/>
      <c r="K7575" s="16"/>
      <c r="L7575" s="16"/>
      <c r="M7575" s="16"/>
      <c r="N7575" s="16"/>
      <c r="O7575" s="3">
        <f>IF(Tabela2025Horario[[#This Row],[Media Agregada Todas as Usinas]]*$Q$3265&gt;100%,100%,Tabela2025Horario[[#This Row],[Media Agregada Todas as Usinas]]*$Q$3265)</f>
        <v>0.73514501189122106</v>
      </c>
    </row>
    <row r="7576" spans="1:15" x14ac:dyDescent="0.25">
      <c r="A7576" s="16">
        <f>Tabela2025Horario[[#This Row],[DataHora]]</f>
        <v>45973.583333333336</v>
      </c>
      <c r="B7576" s="17">
        <v>2026</v>
      </c>
      <c r="C7576" s="24">
        <f>Tabela2025Horario[[#This Row],[Mês]]</f>
        <v>11</v>
      </c>
      <c r="D7576" s="24">
        <f>Tabela2025Horario[[#This Row],[Dia]]</f>
        <v>12</v>
      </c>
      <c r="E7576" s="24">
        <f>Tabela2025Horario[[#This Row],[Hora]]</f>
        <v>14</v>
      </c>
      <c r="F7576" s="25">
        <f>Tabela2025Horario[[#This Row],[Conj. Castilho]]</f>
        <v>0</v>
      </c>
      <c r="G7576" s="25">
        <f>Tabela2025Horario[[#This Row],[Conj. Eol. Ventos Santa Eugênia]]</f>
        <v>0.61759510092926551</v>
      </c>
      <c r="H7576" s="25">
        <f>Tabela2025Horario[[#This Row],[Conj. Guaimbê]]</f>
        <v>0</v>
      </c>
      <c r="I7576" s="16"/>
      <c r="J7576" s="16"/>
      <c r="K7576" s="16"/>
      <c r="L7576" s="16"/>
      <c r="M7576" s="16"/>
      <c r="N7576" s="16"/>
      <c r="O7576" s="3">
        <f>IF(Tabela2025Horario[[#This Row],[Media Agregada Todas as Usinas]]*$Q$3265&gt;100%,100%,Tabela2025Horario[[#This Row],[Media Agregada Todas as Usinas]]*$Q$3265)</f>
        <v>0.74840337054852502</v>
      </c>
    </row>
    <row r="7577" spans="1:15" x14ac:dyDescent="0.25">
      <c r="A7577" s="16">
        <f>Tabela2025Horario[[#This Row],[DataHora]]</f>
        <v>45973.625</v>
      </c>
      <c r="B7577" s="17">
        <v>2026</v>
      </c>
      <c r="C7577" s="24">
        <f>Tabela2025Horario[[#This Row],[Mês]]</f>
        <v>11</v>
      </c>
      <c r="D7577" s="24">
        <f>Tabela2025Horario[[#This Row],[Dia]]</f>
        <v>12</v>
      </c>
      <c r="E7577" s="24">
        <f>Tabela2025Horario[[#This Row],[Hora]]</f>
        <v>15</v>
      </c>
      <c r="F7577" s="25">
        <f>Tabela2025Horario[[#This Row],[Conj. Castilho]]</f>
        <v>0</v>
      </c>
      <c r="G7577" s="25">
        <f>Tabela2025Horario[[#This Row],[Conj. Eol. Ventos Santa Eugênia]]</f>
        <v>0.4515842110654199</v>
      </c>
      <c r="H7577" s="25">
        <f>Tabela2025Horario[[#This Row],[Conj. Guaimbê]]</f>
        <v>0</v>
      </c>
      <c r="I7577" s="16"/>
      <c r="J7577" s="16"/>
      <c r="K7577" s="16"/>
      <c r="L7577" s="16"/>
      <c r="M7577" s="16"/>
      <c r="N7577" s="16"/>
      <c r="O7577" s="3">
        <f>IF(Tabela2025Horario[[#This Row],[Media Agregada Todas as Usinas]]*$Q$3265&gt;100%,100%,Tabela2025Horario[[#This Row],[Media Agregada Todas as Usinas]]*$Q$3265)</f>
        <v>0.53912409509055126</v>
      </c>
    </row>
    <row r="7578" spans="1:15" x14ac:dyDescent="0.25">
      <c r="A7578" s="16">
        <f>Tabela2025Horario[[#This Row],[DataHora]]</f>
        <v>45973.666666666664</v>
      </c>
      <c r="B7578" s="17">
        <v>2026</v>
      </c>
      <c r="C7578" s="24">
        <f>Tabela2025Horario[[#This Row],[Mês]]</f>
        <v>11</v>
      </c>
      <c r="D7578" s="24">
        <f>Tabela2025Horario[[#This Row],[Dia]]</f>
        <v>12</v>
      </c>
      <c r="E7578" s="24">
        <f>Tabela2025Horario[[#This Row],[Hora]]</f>
        <v>16</v>
      </c>
      <c r="F7578" s="25">
        <f>Tabela2025Horario[[#This Row],[Conj. Castilho]]</f>
        <v>0</v>
      </c>
      <c r="G7578" s="25">
        <f>Tabela2025Horario[[#This Row],[Conj. Eol. Ventos Santa Eugênia]]</f>
        <v>4.4691544576571846E-2</v>
      </c>
      <c r="H7578" s="25">
        <f>Tabela2025Horario[[#This Row],[Conj. Guaimbê]]</f>
        <v>0</v>
      </c>
      <c r="I7578" s="16"/>
      <c r="J7578" s="16"/>
      <c r="K7578" s="16"/>
      <c r="L7578" s="16"/>
      <c r="M7578" s="16"/>
      <c r="N7578" s="16"/>
      <c r="O7578" s="3">
        <f>IF(Tabela2025Horario[[#This Row],[Media Agregada Todas as Usinas]]*$Q$3265&gt;100%,100%,Tabela2025Horario[[#This Row],[Media Agregada Todas as Usinas]]*$Q$3265)</f>
        <v>0.10853915437574388</v>
      </c>
    </row>
    <row r="7579" spans="1:15" x14ac:dyDescent="0.25">
      <c r="A7579" s="16">
        <f>Tabela2025Horario[[#This Row],[DataHora]]</f>
        <v>45973.708333333336</v>
      </c>
      <c r="B7579" s="17">
        <v>2026</v>
      </c>
      <c r="C7579" s="24">
        <f>Tabela2025Horario[[#This Row],[Mês]]</f>
        <v>11</v>
      </c>
      <c r="D7579" s="24">
        <f>Tabela2025Horario[[#This Row],[Dia]]</f>
        <v>12</v>
      </c>
      <c r="E7579" s="24">
        <f>Tabela2025Horario[[#This Row],[Hora]]</f>
        <v>17</v>
      </c>
      <c r="F7579" s="25">
        <f>Tabela2025Horario[[#This Row],[Conj. Castilho]]</f>
        <v>0</v>
      </c>
      <c r="G7579" s="25">
        <f>Tabela2025Horario[[#This Row],[Conj. Eol. Ventos Santa Eugênia]]</f>
        <v>0</v>
      </c>
      <c r="H7579" s="25">
        <f>Tabela2025Horario[[#This Row],[Conj. Guaimbê]]</f>
        <v>0</v>
      </c>
      <c r="I7579" s="16"/>
      <c r="J7579" s="16"/>
      <c r="K7579" s="16"/>
      <c r="L7579" s="16"/>
      <c r="M7579" s="16"/>
      <c r="N7579" s="16"/>
      <c r="O7579" s="3">
        <f>IF(Tabela2025Horario[[#This Row],[Media Agregada Todas as Usinas]]*$Q$3265&gt;100%,100%,Tabela2025Horario[[#This Row],[Media Agregada Todas as Usinas]]*$Q$3265)</f>
        <v>0</v>
      </c>
    </row>
    <row r="7580" spans="1:15" x14ac:dyDescent="0.25">
      <c r="A7580" s="16">
        <f>Tabela2025Horario[[#This Row],[DataHora]]</f>
        <v>45973.75</v>
      </c>
      <c r="B7580" s="17">
        <v>2026</v>
      </c>
      <c r="C7580" s="24">
        <f>Tabela2025Horario[[#This Row],[Mês]]</f>
        <v>11</v>
      </c>
      <c r="D7580" s="24">
        <f>Tabela2025Horario[[#This Row],[Dia]]</f>
        <v>12</v>
      </c>
      <c r="E7580" s="24">
        <f>Tabela2025Horario[[#This Row],[Hora]]</f>
        <v>18</v>
      </c>
      <c r="F7580" s="25">
        <f>Tabela2025Horario[[#This Row],[Conj. Castilho]]</f>
        <v>0</v>
      </c>
      <c r="G7580" s="25">
        <f>Tabela2025Horario[[#This Row],[Conj. Eol. Ventos Santa Eugênia]]</f>
        <v>0</v>
      </c>
      <c r="H7580" s="25">
        <f>Tabela2025Horario[[#This Row],[Conj. Guaimbê]]</f>
        <v>0</v>
      </c>
      <c r="I7580" s="16"/>
      <c r="J7580" s="16"/>
      <c r="K7580" s="16"/>
      <c r="L7580" s="16"/>
      <c r="M7580" s="16"/>
      <c r="N7580" s="16"/>
      <c r="O7580" s="3">
        <f>IF(Tabela2025Horario[[#This Row],[Media Agregada Todas as Usinas]]*$Q$3265&gt;100%,100%,Tabela2025Horario[[#This Row],[Media Agregada Todas as Usinas]]*$Q$3265)</f>
        <v>0</v>
      </c>
    </row>
    <row r="7581" spans="1:15" x14ac:dyDescent="0.25">
      <c r="A7581" s="16">
        <f>Tabela2025Horario[[#This Row],[DataHora]]</f>
        <v>45973.791666666664</v>
      </c>
      <c r="B7581" s="17">
        <v>2026</v>
      </c>
      <c r="C7581" s="24">
        <f>Tabela2025Horario[[#This Row],[Mês]]</f>
        <v>11</v>
      </c>
      <c r="D7581" s="24">
        <f>Tabela2025Horario[[#This Row],[Dia]]</f>
        <v>12</v>
      </c>
      <c r="E7581" s="24">
        <f>Tabela2025Horario[[#This Row],[Hora]]</f>
        <v>19</v>
      </c>
      <c r="F7581" s="25">
        <f>Tabela2025Horario[[#This Row],[Conj. Castilho]]</f>
        <v>0</v>
      </c>
      <c r="G7581" s="25">
        <f>Tabela2025Horario[[#This Row],[Conj. Eol. Ventos Santa Eugênia]]</f>
        <v>0</v>
      </c>
      <c r="H7581" s="25">
        <f>Tabela2025Horario[[#This Row],[Conj. Guaimbê]]</f>
        <v>0</v>
      </c>
      <c r="I7581" s="16"/>
      <c r="J7581" s="16"/>
      <c r="K7581" s="16"/>
      <c r="L7581" s="16"/>
      <c r="M7581" s="16"/>
      <c r="N7581" s="16"/>
      <c r="O7581" s="3">
        <f>IF(Tabela2025Horario[[#This Row],[Media Agregada Todas as Usinas]]*$Q$3265&gt;100%,100%,Tabela2025Horario[[#This Row],[Media Agregada Todas as Usinas]]*$Q$3265)</f>
        <v>0</v>
      </c>
    </row>
    <row r="7582" spans="1:15" x14ac:dyDescent="0.25">
      <c r="A7582" s="16">
        <f>Tabela2025Horario[[#This Row],[DataHora]]</f>
        <v>45973.833333333336</v>
      </c>
      <c r="B7582" s="17">
        <v>2026</v>
      </c>
      <c r="C7582" s="24">
        <f>Tabela2025Horario[[#This Row],[Mês]]</f>
        <v>11</v>
      </c>
      <c r="D7582" s="24">
        <f>Tabela2025Horario[[#This Row],[Dia]]</f>
        <v>12</v>
      </c>
      <c r="E7582" s="24">
        <f>Tabela2025Horario[[#This Row],[Hora]]</f>
        <v>20</v>
      </c>
      <c r="F7582" s="25">
        <f>Tabela2025Horario[[#This Row],[Conj. Castilho]]</f>
        <v>0</v>
      </c>
      <c r="G7582" s="25">
        <f>Tabela2025Horario[[#This Row],[Conj. Eol. Ventos Santa Eugênia]]</f>
        <v>0</v>
      </c>
      <c r="H7582" s="25">
        <f>Tabela2025Horario[[#This Row],[Conj. Guaimbê]]</f>
        <v>0</v>
      </c>
      <c r="I7582" s="16"/>
      <c r="J7582" s="16"/>
      <c r="K7582" s="16"/>
      <c r="L7582" s="16"/>
      <c r="M7582" s="16"/>
      <c r="N7582" s="16"/>
      <c r="O7582" s="3">
        <f>IF(Tabela2025Horario[[#This Row],[Media Agregada Todas as Usinas]]*$Q$3265&gt;100%,100%,Tabela2025Horario[[#This Row],[Media Agregada Todas as Usinas]]*$Q$3265)</f>
        <v>0</v>
      </c>
    </row>
    <row r="7583" spans="1:15" x14ac:dyDescent="0.25">
      <c r="A7583" s="16">
        <f>Tabela2025Horario[[#This Row],[DataHora]]</f>
        <v>45973.875</v>
      </c>
      <c r="B7583" s="17">
        <v>2026</v>
      </c>
      <c r="C7583" s="24">
        <f>Tabela2025Horario[[#This Row],[Mês]]</f>
        <v>11</v>
      </c>
      <c r="D7583" s="24">
        <f>Tabela2025Horario[[#This Row],[Dia]]</f>
        <v>12</v>
      </c>
      <c r="E7583" s="24">
        <f>Tabela2025Horario[[#This Row],[Hora]]</f>
        <v>21</v>
      </c>
      <c r="F7583" s="25">
        <f>Tabela2025Horario[[#This Row],[Conj. Castilho]]</f>
        <v>0</v>
      </c>
      <c r="G7583" s="25">
        <f>Tabela2025Horario[[#This Row],[Conj. Eol. Ventos Santa Eugênia]]</f>
        <v>0</v>
      </c>
      <c r="H7583" s="25">
        <f>Tabela2025Horario[[#This Row],[Conj. Guaimbê]]</f>
        <v>0</v>
      </c>
      <c r="I7583" s="16"/>
      <c r="J7583" s="16"/>
      <c r="K7583" s="16"/>
      <c r="L7583" s="16"/>
      <c r="M7583" s="16"/>
      <c r="N7583" s="16"/>
      <c r="O7583" s="3">
        <f>IF(Tabela2025Horario[[#This Row],[Media Agregada Todas as Usinas]]*$Q$3265&gt;100%,100%,Tabela2025Horario[[#This Row],[Media Agregada Todas as Usinas]]*$Q$3265)</f>
        <v>0</v>
      </c>
    </row>
    <row r="7584" spans="1:15" x14ac:dyDescent="0.25">
      <c r="A7584" s="16">
        <f>Tabela2025Horario[[#This Row],[DataHora]]</f>
        <v>45973.916666666664</v>
      </c>
      <c r="B7584" s="17">
        <v>2026</v>
      </c>
      <c r="C7584" s="24">
        <f>Tabela2025Horario[[#This Row],[Mês]]</f>
        <v>11</v>
      </c>
      <c r="D7584" s="24">
        <f>Tabela2025Horario[[#This Row],[Dia]]</f>
        <v>12</v>
      </c>
      <c r="E7584" s="24">
        <f>Tabela2025Horario[[#This Row],[Hora]]</f>
        <v>22</v>
      </c>
      <c r="F7584" s="25">
        <f>Tabela2025Horario[[#This Row],[Conj. Castilho]]</f>
        <v>0</v>
      </c>
      <c r="G7584" s="25">
        <f>Tabela2025Horario[[#This Row],[Conj. Eol. Ventos Santa Eugênia]]</f>
        <v>0</v>
      </c>
      <c r="H7584" s="25">
        <f>Tabela2025Horario[[#This Row],[Conj. Guaimbê]]</f>
        <v>0</v>
      </c>
      <c r="I7584" s="16"/>
      <c r="J7584" s="16"/>
      <c r="K7584" s="16"/>
      <c r="L7584" s="16"/>
      <c r="M7584" s="16"/>
      <c r="N7584" s="16"/>
      <c r="O7584" s="3">
        <f>IF(Tabela2025Horario[[#This Row],[Media Agregada Todas as Usinas]]*$Q$3265&gt;100%,100%,Tabela2025Horario[[#This Row],[Media Agregada Todas as Usinas]]*$Q$3265)</f>
        <v>0</v>
      </c>
    </row>
    <row r="7585" spans="1:15" x14ac:dyDescent="0.25">
      <c r="A7585" s="16">
        <f>Tabela2025Horario[[#This Row],[DataHora]]</f>
        <v>45973.958333333336</v>
      </c>
      <c r="B7585" s="17">
        <v>2026</v>
      </c>
      <c r="C7585" s="24">
        <f>Tabela2025Horario[[#This Row],[Mês]]</f>
        <v>11</v>
      </c>
      <c r="D7585" s="24">
        <f>Tabela2025Horario[[#This Row],[Dia]]</f>
        <v>12</v>
      </c>
      <c r="E7585" s="24">
        <f>Tabela2025Horario[[#This Row],[Hora]]</f>
        <v>23</v>
      </c>
      <c r="F7585" s="25">
        <f>Tabela2025Horario[[#This Row],[Conj. Castilho]]</f>
        <v>0</v>
      </c>
      <c r="G7585" s="25">
        <f>Tabela2025Horario[[#This Row],[Conj. Eol. Ventos Santa Eugênia]]</f>
        <v>0</v>
      </c>
      <c r="H7585" s="25">
        <f>Tabela2025Horario[[#This Row],[Conj. Guaimbê]]</f>
        <v>0</v>
      </c>
      <c r="I7585" s="16"/>
      <c r="J7585" s="16"/>
      <c r="K7585" s="16"/>
      <c r="L7585" s="16"/>
      <c r="M7585" s="16"/>
      <c r="N7585" s="16"/>
      <c r="O7585" s="3">
        <f>IF(Tabela2025Horario[[#This Row],[Media Agregada Todas as Usinas]]*$Q$3265&gt;100%,100%,Tabela2025Horario[[#This Row],[Media Agregada Todas as Usinas]]*$Q$3265)</f>
        <v>0</v>
      </c>
    </row>
    <row r="7586" spans="1:15" x14ac:dyDescent="0.25">
      <c r="A7586" s="16">
        <f>Tabela2025Horario[[#This Row],[DataHora]]</f>
        <v>45974</v>
      </c>
      <c r="B7586" s="17">
        <v>2026</v>
      </c>
      <c r="C7586" s="24">
        <f>Tabela2025Horario[[#This Row],[Mês]]</f>
        <v>11</v>
      </c>
      <c r="D7586" s="24">
        <f>Tabela2025Horario[[#This Row],[Dia]]</f>
        <v>13</v>
      </c>
      <c r="E7586" s="24">
        <f>Tabela2025Horario[[#This Row],[Hora]]</f>
        <v>0</v>
      </c>
      <c r="F7586" s="25">
        <f>Tabela2025Horario[[#This Row],[Conj. Castilho]]</f>
        <v>0</v>
      </c>
      <c r="G7586" s="25">
        <f>Tabela2025Horario[[#This Row],[Conj. Eol. Ventos Santa Eugênia]]</f>
        <v>0</v>
      </c>
      <c r="H7586" s="25">
        <f>Tabela2025Horario[[#This Row],[Conj. Guaimbê]]</f>
        <v>0</v>
      </c>
      <c r="I7586" s="16"/>
      <c r="J7586" s="16"/>
      <c r="K7586" s="16"/>
      <c r="L7586" s="16"/>
      <c r="M7586" s="16"/>
      <c r="N7586" s="16"/>
      <c r="O7586" s="3">
        <f>IF(Tabela2025Horario[[#This Row],[Media Agregada Todas as Usinas]]*$Q$3265&gt;100%,100%,Tabela2025Horario[[#This Row],[Media Agregada Todas as Usinas]]*$Q$3265)</f>
        <v>0</v>
      </c>
    </row>
    <row r="7587" spans="1:15" x14ac:dyDescent="0.25">
      <c r="A7587" s="16">
        <f>Tabela2025Horario[[#This Row],[DataHora]]</f>
        <v>45974.041666666664</v>
      </c>
      <c r="B7587" s="17">
        <v>2026</v>
      </c>
      <c r="C7587" s="24">
        <f>Tabela2025Horario[[#This Row],[Mês]]</f>
        <v>11</v>
      </c>
      <c r="D7587" s="24">
        <f>Tabela2025Horario[[#This Row],[Dia]]</f>
        <v>13</v>
      </c>
      <c r="E7587" s="24">
        <f>Tabela2025Horario[[#This Row],[Hora]]</f>
        <v>1</v>
      </c>
      <c r="F7587" s="25">
        <f>Tabela2025Horario[[#This Row],[Conj. Castilho]]</f>
        <v>0</v>
      </c>
      <c r="G7587" s="25">
        <f>Tabela2025Horario[[#This Row],[Conj. Eol. Ventos Santa Eugênia]]</f>
        <v>0</v>
      </c>
      <c r="H7587" s="25">
        <f>Tabela2025Horario[[#This Row],[Conj. Guaimbê]]</f>
        <v>0</v>
      </c>
      <c r="I7587" s="16"/>
      <c r="J7587" s="16"/>
      <c r="K7587" s="16"/>
      <c r="L7587" s="16"/>
      <c r="M7587" s="16"/>
      <c r="N7587" s="16"/>
      <c r="O7587" s="3">
        <f>IF(Tabela2025Horario[[#This Row],[Media Agregada Todas as Usinas]]*$Q$3265&gt;100%,100%,Tabela2025Horario[[#This Row],[Media Agregada Todas as Usinas]]*$Q$3265)</f>
        <v>0</v>
      </c>
    </row>
    <row r="7588" spans="1:15" x14ac:dyDescent="0.25">
      <c r="A7588" s="16">
        <f>Tabela2025Horario[[#This Row],[DataHora]]</f>
        <v>45974.083333333336</v>
      </c>
      <c r="B7588" s="17">
        <v>2026</v>
      </c>
      <c r="C7588" s="24">
        <f>Tabela2025Horario[[#This Row],[Mês]]</f>
        <v>11</v>
      </c>
      <c r="D7588" s="24">
        <f>Tabela2025Horario[[#This Row],[Dia]]</f>
        <v>13</v>
      </c>
      <c r="E7588" s="24">
        <f>Tabela2025Horario[[#This Row],[Hora]]</f>
        <v>2</v>
      </c>
      <c r="F7588" s="25">
        <f>Tabela2025Horario[[#This Row],[Conj. Castilho]]</f>
        <v>0</v>
      </c>
      <c r="G7588" s="25">
        <f>Tabela2025Horario[[#This Row],[Conj. Eol. Ventos Santa Eugênia]]</f>
        <v>0</v>
      </c>
      <c r="H7588" s="25">
        <f>Tabela2025Horario[[#This Row],[Conj. Guaimbê]]</f>
        <v>0</v>
      </c>
      <c r="I7588" s="16"/>
      <c r="J7588" s="16"/>
      <c r="K7588" s="16"/>
      <c r="L7588" s="16"/>
      <c r="M7588" s="16"/>
      <c r="N7588" s="16"/>
      <c r="O7588" s="3">
        <f>IF(Tabela2025Horario[[#This Row],[Media Agregada Todas as Usinas]]*$Q$3265&gt;100%,100%,Tabela2025Horario[[#This Row],[Media Agregada Todas as Usinas]]*$Q$3265)</f>
        <v>0</v>
      </c>
    </row>
    <row r="7589" spans="1:15" x14ac:dyDescent="0.25">
      <c r="A7589" s="16">
        <f>Tabela2025Horario[[#This Row],[DataHora]]</f>
        <v>45974.125</v>
      </c>
      <c r="B7589" s="17">
        <v>2026</v>
      </c>
      <c r="C7589" s="24">
        <f>Tabela2025Horario[[#This Row],[Mês]]</f>
        <v>11</v>
      </c>
      <c r="D7589" s="24">
        <f>Tabela2025Horario[[#This Row],[Dia]]</f>
        <v>13</v>
      </c>
      <c r="E7589" s="24">
        <f>Tabela2025Horario[[#This Row],[Hora]]</f>
        <v>3</v>
      </c>
      <c r="F7589" s="25">
        <f>Tabela2025Horario[[#This Row],[Conj. Castilho]]</f>
        <v>0</v>
      </c>
      <c r="G7589" s="25">
        <f>Tabela2025Horario[[#This Row],[Conj. Eol. Ventos Santa Eugênia]]</f>
        <v>0</v>
      </c>
      <c r="H7589" s="25">
        <f>Tabela2025Horario[[#This Row],[Conj. Guaimbê]]</f>
        <v>0</v>
      </c>
      <c r="I7589" s="16"/>
      <c r="J7589" s="16"/>
      <c r="K7589" s="16"/>
      <c r="L7589" s="16"/>
      <c r="M7589" s="16"/>
      <c r="N7589" s="16"/>
      <c r="O7589" s="3">
        <f>IF(Tabela2025Horario[[#This Row],[Media Agregada Todas as Usinas]]*$Q$3265&gt;100%,100%,Tabela2025Horario[[#This Row],[Media Agregada Todas as Usinas]]*$Q$3265)</f>
        <v>0</v>
      </c>
    </row>
    <row r="7590" spans="1:15" x14ac:dyDescent="0.25">
      <c r="A7590" s="16">
        <f>Tabela2025Horario[[#This Row],[DataHora]]</f>
        <v>45974.166666666664</v>
      </c>
      <c r="B7590" s="17">
        <v>2026</v>
      </c>
      <c r="C7590" s="24">
        <f>Tabela2025Horario[[#This Row],[Mês]]</f>
        <v>11</v>
      </c>
      <c r="D7590" s="24">
        <f>Tabela2025Horario[[#This Row],[Dia]]</f>
        <v>13</v>
      </c>
      <c r="E7590" s="24">
        <f>Tabela2025Horario[[#This Row],[Hora]]</f>
        <v>4</v>
      </c>
      <c r="F7590" s="25">
        <f>Tabela2025Horario[[#This Row],[Conj. Castilho]]</f>
        <v>0</v>
      </c>
      <c r="G7590" s="25">
        <f>Tabela2025Horario[[#This Row],[Conj. Eol. Ventos Santa Eugênia]]</f>
        <v>0</v>
      </c>
      <c r="H7590" s="25">
        <f>Tabela2025Horario[[#This Row],[Conj. Guaimbê]]</f>
        <v>0</v>
      </c>
      <c r="I7590" s="16"/>
      <c r="J7590" s="16"/>
      <c r="K7590" s="16"/>
      <c r="L7590" s="16"/>
      <c r="M7590" s="16"/>
      <c r="N7590" s="16"/>
      <c r="O7590" s="3">
        <f>IF(Tabela2025Horario[[#This Row],[Media Agregada Todas as Usinas]]*$Q$3265&gt;100%,100%,Tabela2025Horario[[#This Row],[Media Agregada Todas as Usinas]]*$Q$3265)</f>
        <v>0</v>
      </c>
    </row>
    <row r="7591" spans="1:15" x14ac:dyDescent="0.25">
      <c r="A7591" s="16">
        <f>Tabela2025Horario[[#This Row],[DataHora]]</f>
        <v>45974.208333333336</v>
      </c>
      <c r="B7591" s="17">
        <v>2026</v>
      </c>
      <c r="C7591" s="24">
        <f>Tabela2025Horario[[#This Row],[Mês]]</f>
        <v>11</v>
      </c>
      <c r="D7591" s="24">
        <f>Tabela2025Horario[[#This Row],[Dia]]</f>
        <v>13</v>
      </c>
      <c r="E7591" s="24">
        <f>Tabela2025Horario[[#This Row],[Hora]]</f>
        <v>5</v>
      </c>
      <c r="F7591" s="25">
        <f>Tabela2025Horario[[#This Row],[Conj. Castilho]]</f>
        <v>0</v>
      </c>
      <c r="G7591" s="25">
        <f>Tabela2025Horario[[#This Row],[Conj. Eol. Ventos Santa Eugênia]]</f>
        <v>0</v>
      </c>
      <c r="H7591" s="25">
        <f>Tabela2025Horario[[#This Row],[Conj. Guaimbê]]</f>
        <v>0</v>
      </c>
      <c r="I7591" s="16"/>
      <c r="J7591" s="16"/>
      <c r="K7591" s="16"/>
      <c r="L7591" s="16"/>
      <c r="M7591" s="16"/>
      <c r="N7591" s="16"/>
      <c r="O7591" s="3">
        <f>IF(Tabela2025Horario[[#This Row],[Media Agregada Todas as Usinas]]*$Q$3265&gt;100%,100%,Tabela2025Horario[[#This Row],[Media Agregada Todas as Usinas]]*$Q$3265)</f>
        <v>4.951632280232169E-2</v>
      </c>
    </row>
    <row r="7592" spans="1:15" x14ac:dyDescent="0.25">
      <c r="A7592" s="16">
        <f>Tabela2025Horario[[#This Row],[DataHora]]</f>
        <v>45974.25</v>
      </c>
      <c r="B7592" s="17">
        <v>2026</v>
      </c>
      <c r="C7592" s="24">
        <f>Tabela2025Horario[[#This Row],[Mês]]</f>
        <v>11</v>
      </c>
      <c r="D7592" s="24">
        <f>Tabela2025Horario[[#This Row],[Dia]]</f>
        <v>13</v>
      </c>
      <c r="E7592" s="24">
        <f>Tabela2025Horario[[#This Row],[Hora]]</f>
        <v>6</v>
      </c>
      <c r="F7592" s="25">
        <f>Tabela2025Horario[[#This Row],[Conj. Castilho]]</f>
        <v>0</v>
      </c>
      <c r="G7592" s="25">
        <f>Tabela2025Horario[[#This Row],[Conj. Eol. Ventos Santa Eugênia]]</f>
        <v>1</v>
      </c>
      <c r="H7592" s="25">
        <f>Tabela2025Horario[[#This Row],[Conj. Guaimbê]]</f>
        <v>0</v>
      </c>
      <c r="I7592" s="16"/>
      <c r="J7592" s="16"/>
      <c r="K7592" s="16"/>
      <c r="L7592" s="16"/>
      <c r="M7592" s="16"/>
      <c r="N7592" s="16"/>
      <c r="O7592" s="3">
        <f>IF(Tabela2025Horario[[#This Row],[Media Agregada Todas as Usinas]]*$Q$3265&gt;100%,100%,Tabela2025Horario[[#This Row],[Media Agregada Todas as Usinas]]*$Q$3265)</f>
        <v>1</v>
      </c>
    </row>
    <row r="7593" spans="1:15" x14ac:dyDescent="0.25">
      <c r="A7593" s="16">
        <f>Tabela2025Horario[[#This Row],[DataHora]]</f>
        <v>45974.291666666664</v>
      </c>
      <c r="B7593" s="17">
        <v>2026</v>
      </c>
      <c r="C7593" s="24">
        <f>Tabela2025Horario[[#This Row],[Mês]]</f>
        <v>11</v>
      </c>
      <c r="D7593" s="24">
        <f>Tabela2025Horario[[#This Row],[Dia]]</f>
        <v>13</v>
      </c>
      <c r="E7593" s="24">
        <f>Tabela2025Horario[[#This Row],[Hora]]</f>
        <v>7</v>
      </c>
      <c r="F7593" s="25">
        <f>Tabela2025Horario[[#This Row],[Conj. Castilho]]</f>
        <v>0</v>
      </c>
      <c r="G7593" s="25">
        <f>Tabela2025Horario[[#This Row],[Conj. Eol. Ventos Santa Eugênia]]</f>
        <v>1</v>
      </c>
      <c r="H7593" s="25">
        <f>Tabela2025Horario[[#This Row],[Conj. Guaimbê]]</f>
        <v>0</v>
      </c>
      <c r="I7593" s="16"/>
      <c r="J7593" s="16"/>
      <c r="K7593" s="16"/>
      <c r="L7593" s="16"/>
      <c r="M7593" s="16"/>
      <c r="N7593" s="16"/>
      <c r="O7593" s="3">
        <f>IF(Tabela2025Horario[[#This Row],[Media Agregada Todas as Usinas]]*$Q$3265&gt;100%,100%,Tabela2025Horario[[#This Row],[Media Agregada Todas as Usinas]]*$Q$3265)</f>
        <v>1</v>
      </c>
    </row>
    <row r="7594" spans="1:15" x14ac:dyDescent="0.25">
      <c r="A7594" s="16">
        <f>Tabela2025Horario[[#This Row],[DataHora]]</f>
        <v>45974.333333333336</v>
      </c>
      <c r="B7594" s="17">
        <v>2026</v>
      </c>
      <c r="C7594" s="24">
        <f>Tabela2025Horario[[#This Row],[Mês]]</f>
        <v>11</v>
      </c>
      <c r="D7594" s="24">
        <f>Tabela2025Horario[[#This Row],[Dia]]</f>
        <v>13</v>
      </c>
      <c r="E7594" s="24">
        <f>Tabela2025Horario[[#This Row],[Hora]]</f>
        <v>8</v>
      </c>
      <c r="F7594" s="25">
        <f>Tabela2025Horario[[#This Row],[Conj. Castilho]]</f>
        <v>0</v>
      </c>
      <c r="G7594" s="25">
        <f>Tabela2025Horario[[#This Row],[Conj. Eol. Ventos Santa Eugênia]]</f>
        <v>1</v>
      </c>
      <c r="H7594" s="25">
        <f>Tabela2025Horario[[#This Row],[Conj. Guaimbê]]</f>
        <v>0</v>
      </c>
      <c r="I7594" s="16"/>
      <c r="J7594" s="16"/>
      <c r="K7594" s="16"/>
      <c r="L7594" s="16"/>
      <c r="M7594" s="16"/>
      <c r="N7594" s="16"/>
      <c r="O7594" s="3">
        <f>IF(Tabela2025Horario[[#This Row],[Media Agregada Todas as Usinas]]*$Q$3265&gt;100%,100%,Tabela2025Horario[[#This Row],[Media Agregada Todas as Usinas]]*$Q$3265)</f>
        <v>1</v>
      </c>
    </row>
    <row r="7595" spans="1:15" x14ac:dyDescent="0.25">
      <c r="A7595" s="16">
        <f>Tabela2025Horario[[#This Row],[DataHora]]</f>
        <v>45974.375</v>
      </c>
      <c r="B7595" s="17">
        <v>2026</v>
      </c>
      <c r="C7595" s="24">
        <f>Tabela2025Horario[[#This Row],[Mês]]</f>
        <v>11</v>
      </c>
      <c r="D7595" s="24">
        <f>Tabela2025Horario[[#This Row],[Dia]]</f>
        <v>13</v>
      </c>
      <c r="E7595" s="24">
        <f>Tabela2025Horario[[#This Row],[Hora]]</f>
        <v>9</v>
      </c>
      <c r="F7595" s="25">
        <f>Tabela2025Horario[[#This Row],[Conj. Castilho]]</f>
        <v>0</v>
      </c>
      <c r="G7595" s="25">
        <f>Tabela2025Horario[[#This Row],[Conj. Eol. Ventos Santa Eugênia]]</f>
        <v>0.99317527746412937</v>
      </c>
      <c r="H7595" s="25">
        <f>Tabela2025Horario[[#This Row],[Conj. Guaimbê]]</f>
        <v>0</v>
      </c>
      <c r="I7595" s="16"/>
      <c r="J7595" s="16"/>
      <c r="K7595" s="16"/>
      <c r="L7595" s="16"/>
      <c r="M7595" s="16"/>
      <c r="N7595" s="16"/>
      <c r="O7595" s="3">
        <f>IF(Tabela2025Horario[[#This Row],[Media Agregada Todas as Usinas]]*$Q$3265&gt;100%,100%,Tabela2025Horario[[#This Row],[Media Agregada Todas as Usinas]]*$Q$3265)</f>
        <v>1</v>
      </c>
    </row>
    <row r="7596" spans="1:15" x14ac:dyDescent="0.25">
      <c r="A7596" s="16">
        <f>Tabela2025Horario[[#This Row],[DataHora]]</f>
        <v>45974.416666666664</v>
      </c>
      <c r="B7596" s="17">
        <v>2026</v>
      </c>
      <c r="C7596" s="24">
        <f>Tabela2025Horario[[#This Row],[Mês]]</f>
        <v>11</v>
      </c>
      <c r="D7596" s="24">
        <f>Tabela2025Horario[[#This Row],[Dia]]</f>
        <v>13</v>
      </c>
      <c r="E7596" s="24">
        <f>Tabela2025Horario[[#This Row],[Hora]]</f>
        <v>10</v>
      </c>
      <c r="F7596" s="25">
        <f>Tabela2025Horario[[#This Row],[Conj. Castilho]]</f>
        <v>0</v>
      </c>
      <c r="G7596" s="25">
        <f>Tabela2025Horario[[#This Row],[Conj. Eol. Ventos Santa Eugênia]]</f>
        <v>0.97071648481774497</v>
      </c>
      <c r="H7596" s="25">
        <f>Tabela2025Horario[[#This Row],[Conj. Guaimbê]]</f>
        <v>0</v>
      </c>
      <c r="I7596" s="16"/>
      <c r="J7596" s="16"/>
      <c r="K7596" s="16"/>
      <c r="L7596" s="16"/>
      <c r="M7596" s="16"/>
      <c r="N7596" s="16"/>
      <c r="O7596" s="3">
        <f>IF(Tabela2025Horario[[#This Row],[Media Agregada Todas as Usinas]]*$Q$3265&gt;100%,100%,Tabela2025Horario[[#This Row],[Media Agregada Todas as Usinas]]*$Q$3265)</f>
        <v>1</v>
      </c>
    </row>
    <row r="7597" spans="1:15" x14ac:dyDescent="0.25">
      <c r="A7597" s="16">
        <f>Tabela2025Horario[[#This Row],[DataHora]]</f>
        <v>45974.458333333336</v>
      </c>
      <c r="B7597" s="17">
        <v>2026</v>
      </c>
      <c r="C7597" s="24">
        <f>Tabela2025Horario[[#This Row],[Mês]]</f>
        <v>11</v>
      </c>
      <c r="D7597" s="24">
        <f>Tabela2025Horario[[#This Row],[Dia]]</f>
        <v>13</v>
      </c>
      <c r="E7597" s="24">
        <f>Tabela2025Horario[[#This Row],[Hora]]</f>
        <v>11</v>
      </c>
      <c r="F7597" s="25">
        <f>Tabela2025Horario[[#This Row],[Conj. Castilho]]</f>
        <v>0</v>
      </c>
      <c r="G7597" s="25">
        <f>Tabela2025Horario[[#This Row],[Conj. Eol. Ventos Santa Eugênia]]</f>
        <v>0.97461335707008567</v>
      </c>
      <c r="H7597" s="25">
        <f>Tabela2025Horario[[#This Row],[Conj. Guaimbê]]</f>
        <v>0</v>
      </c>
      <c r="I7597" s="16"/>
      <c r="J7597" s="16"/>
      <c r="K7597" s="16"/>
      <c r="L7597" s="16"/>
      <c r="M7597" s="16"/>
      <c r="N7597" s="16"/>
      <c r="O7597" s="3">
        <f>IF(Tabela2025Horario[[#This Row],[Media Agregada Todas as Usinas]]*$Q$3265&gt;100%,100%,Tabela2025Horario[[#This Row],[Media Agregada Todas as Usinas]]*$Q$3265)</f>
        <v>1</v>
      </c>
    </row>
    <row r="7598" spans="1:15" x14ac:dyDescent="0.25">
      <c r="A7598" s="16">
        <f>Tabela2025Horario[[#This Row],[DataHora]]</f>
        <v>45974.5</v>
      </c>
      <c r="B7598" s="17">
        <v>2026</v>
      </c>
      <c r="C7598" s="24">
        <f>Tabela2025Horario[[#This Row],[Mês]]</f>
        <v>11</v>
      </c>
      <c r="D7598" s="24">
        <f>Tabela2025Horario[[#This Row],[Dia]]</f>
        <v>13</v>
      </c>
      <c r="E7598" s="24">
        <f>Tabela2025Horario[[#This Row],[Hora]]</f>
        <v>12</v>
      </c>
      <c r="F7598" s="25">
        <f>Tabela2025Horario[[#This Row],[Conj. Castilho]]</f>
        <v>0</v>
      </c>
      <c r="G7598" s="25">
        <f>Tabela2025Horario[[#This Row],[Conj. Eol. Ventos Santa Eugênia]]</f>
        <v>0.5</v>
      </c>
      <c r="H7598" s="25">
        <f>Tabela2025Horario[[#This Row],[Conj. Guaimbê]]</f>
        <v>0</v>
      </c>
      <c r="I7598" s="16"/>
      <c r="J7598" s="16"/>
      <c r="K7598" s="16"/>
      <c r="L7598" s="16"/>
      <c r="M7598" s="16"/>
      <c r="N7598" s="16"/>
      <c r="O7598" s="3">
        <f>IF(Tabela2025Horario[[#This Row],[Media Agregada Todas as Usinas]]*$Q$3265&gt;100%,100%,Tabela2025Horario[[#This Row],[Media Agregada Todas as Usinas]]*$Q$3265)</f>
        <v>0.9870685995855748</v>
      </c>
    </row>
    <row r="7599" spans="1:15" x14ac:dyDescent="0.25">
      <c r="A7599" s="16">
        <f>Tabela2025Horario[[#This Row],[DataHora]]</f>
        <v>45974.541666666664</v>
      </c>
      <c r="B7599" s="17">
        <v>2026</v>
      </c>
      <c r="C7599" s="24">
        <f>Tabela2025Horario[[#This Row],[Mês]]</f>
        <v>11</v>
      </c>
      <c r="D7599" s="24">
        <f>Tabela2025Horario[[#This Row],[Dia]]</f>
        <v>13</v>
      </c>
      <c r="E7599" s="24">
        <f>Tabela2025Horario[[#This Row],[Hora]]</f>
        <v>13</v>
      </c>
      <c r="F7599" s="25">
        <f>Tabela2025Horario[[#This Row],[Conj. Castilho]]</f>
        <v>0</v>
      </c>
      <c r="G7599" s="25">
        <f>Tabela2025Horario[[#This Row],[Conj. Eol. Ventos Santa Eugênia]]</f>
        <v>0.84493907054118433</v>
      </c>
      <c r="H7599" s="25">
        <f>Tabela2025Horario[[#This Row],[Conj. Guaimbê]]</f>
        <v>0</v>
      </c>
      <c r="I7599" s="16"/>
      <c r="J7599" s="16"/>
      <c r="K7599" s="16"/>
      <c r="L7599" s="16"/>
      <c r="M7599" s="16"/>
      <c r="N7599" s="16"/>
      <c r="O7599" s="3">
        <f>IF(Tabela2025Horario[[#This Row],[Media Agregada Todas as Usinas]]*$Q$3265&gt;100%,100%,Tabela2025Horario[[#This Row],[Media Agregada Todas as Usinas]]*$Q$3265)</f>
        <v>0.57874923451440408</v>
      </c>
    </row>
    <row r="7600" spans="1:15" x14ac:dyDescent="0.25">
      <c r="A7600" s="16">
        <f>Tabela2025Horario[[#This Row],[DataHora]]</f>
        <v>45974.583333333336</v>
      </c>
      <c r="B7600" s="17">
        <v>2026</v>
      </c>
      <c r="C7600" s="24">
        <f>Tabela2025Horario[[#This Row],[Mês]]</f>
        <v>11</v>
      </c>
      <c r="D7600" s="24">
        <f>Tabela2025Horario[[#This Row],[Dia]]</f>
        <v>13</v>
      </c>
      <c r="E7600" s="24">
        <f>Tabela2025Horario[[#This Row],[Hora]]</f>
        <v>14</v>
      </c>
      <c r="F7600" s="25">
        <f>Tabela2025Horario[[#This Row],[Conj. Castilho]]</f>
        <v>0</v>
      </c>
      <c r="G7600" s="25">
        <f>Tabela2025Horario[[#This Row],[Conj. Eol. Ventos Santa Eugênia]]</f>
        <v>0.72278740595087243</v>
      </c>
      <c r="H7600" s="25">
        <f>Tabela2025Horario[[#This Row],[Conj. Guaimbê]]</f>
        <v>0</v>
      </c>
      <c r="I7600" s="16"/>
      <c r="J7600" s="16"/>
      <c r="K7600" s="16"/>
      <c r="L7600" s="16"/>
      <c r="M7600" s="16"/>
      <c r="N7600" s="16"/>
      <c r="O7600" s="3">
        <f>IF(Tabela2025Horario[[#This Row],[Media Agregada Todas as Usinas]]*$Q$3265&gt;100%,100%,Tabela2025Horario[[#This Row],[Media Agregada Todas as Usinas]]*$Q$3265)</f>
        <v>0.40102930388741903</v>
      </c>
    </row>
    <row r="7601" spans="1:15" x14ac:dyDescent="0.25">
      <c r="A7601" s="16">
        <f>Tabela2025Horario[[#This Row],[DataHora]]</f>
        <v>45974.625</v>
      </c>
      <c r="B7601" s="17">
        <v>2026</v>
      </c>
      <c r="C7601" s="24">
        <f>Tabela2025Horario[[#This Row],[Mês]]</f>
        <v>11</v>
      </c>
      <c r="D7601" s="24">
        <f>Tabela2025Horario[[#This Row],[Dia]]</f>
        <v>13</v>
      </c>
      <c r="E7601" s="24">
        <f>Tabela2025Horario[[#This Row],[Hora]]</f>
        <v>15</v>
      </c>
      <c r="F7601" s="25">
        <f>Tabela2025Horario[[#This Row],[Conj. Castilho]]</f>
        <v>0</v>
      </c>
      <c r="G7601" s="25">
        <f>Tabela2025Horario[[#This Row],[Conj. Eol. Ventos Santa Eugênia]]</f>
        <v>0.64371526874711582</v>
      </c>
      <c r="H7601" s="25">
        <f>Tabela2025Horario[[#This Row],[Conj. Guaimbê]]</f>
        <v>0</v>
      </c>
      <c r="I7601" s="16"/>
      <c r="J7601" s="16"/>
      <c r="K7601" s="16"/>
      <c r="L7601" s="16"/>
      <c r="M7601" s="16"/>
      <c r="N7601" s="16"/>
      <c r="O7601" s="3">
        <f>IF(Tabela2025Horario[[#This Row],[Media Agregada Todas as Usinas]]*$Q$3265&gt;100%,100%,Tabela2025Horario[[#This Row],[Media Agregada Todas as Usinas]]*$Q$3265)</f>
        <v>0.35715714469007359</v>
      </c>
    </row>
    <row r="7602" spans="1:15" x14ac:dyDescent="0.25">
      <c r="A7602" s="16">
        <f>Tabela2025Horario[[#This Row],[DataHora]]</f>
        <v>45974.666666666664</v>
      </c>
      <c r="B7602" s="17">
        <v>2026</v>
      </c>
      <c r="C7602" s="24">
        <f>Tabela2025Horario[[#This Row],[Mês]]</f>
        <v>11</v>
      </c>
      <c r="D7602" s="24">
        <f>Tabela2025Horario[[#This Row],[Dia]]</f>
        <v>13</v>
      </c>
      <c r="E7602" s="24">
        <f>Tabela2025Horario[[#This Row],[Hora]]</f>
        <v>16</v>
      </c>
      <c r="F7602" s="25">
        <f>Tabela2025Horario[[#This Row],[Conj. Castilho]]</f>
        <v>0</v>
      </c>
      <c r="G7602" s="25">
        <f>Tabela2025Horario[[#This Row],[Conj. Eol. Ventos Santa Eugênia]]</f>
        <v>0.66307123010260349</v>
      </c>
      <c r="H7602" s="25">
        <f>Tabela2025Horario[[#This Row],[Conj. Guaimbê]]</f>
        <v>0</v>
      </c>
      <c r="I7602" s="16"/>
      <c r="J7602" s="16"/>
      <c r="K7602" s="16"/>
      <c r="L7602" s="16"/>
      <c r="M7602" s="16"/>
      <c r="N7602" s="16"/>
      <c r="O7602" s="3">
        <f>IF(Tabela2025Horario[[#This Row],[Media Agregada Todas as Usinas]]*$Q$3265&gt;100%,100%,Tabela2025Horario[[#This Row],[Media Agregada Todas as Usinas]]*$Q$3265)</f>
        <v>0.3678965511110408</v>
      </c>
    </row>
    <row r="7603" spans="1:15" x14ac:dyDescent="0.25">
      <c r="A7603" s="16">
        <f>Tabela2025Horario[[#This Row],[DataHora]]</f>
        <v>45974.708333333336</v>
      </c>
      <c r="B7603" s="17">
        <v>2026</v>
      </c>
      <c r="C7603" s="24">
        <f>Tabela2025Horario[[#This Row],[Mês]]</f>
        <v>11</v>
      </c>
      <c r="D7603" s="24">
        <f>Tabela2025Horario[[#This Row],[Dia]]</f>
        <v>13</v>
      </c>
      <c r="E7603" s="24">
        <f>Tabela2025Horario[[#This Row],[Hora]]</f>
        <v>17</v>
      </c>
      <c r="F7603" s="25">
        <f>Tabela2025Horario[[#This Row],[Conj. Castilho]]</f>
        <v>0</v>
      </c>
      <c r="G7603" s="25">
        <f>Tabela2025Horario[[#This Row],[Conj. Eol. Ventos Santa Eugênia]]</f>
        <v>0</v>
      </c>
      <c r="H7603" s="25">
        <f>Tabela2025Horario[[#This Row],[Conj. Guaimbê]]</f>
        <v>0</v>
      </c>
      <c r="I7603" s="16"/>
      <c r="J7603" s="16"/>
      <c r="K7603" s="16"/>
      <c r="L7603" s="16"/>
      <c r="M7603" s="16"/>
      <c r="N7603" s="16"/>
      <c r="O7603" s="3">
        <f>IF(Tabela2025Horario[[#This Row],[Media Agregada Todas as Usinas]]*$Q$3265&gt;100%,100%,Tabela2025Horario[[#This Row],[Media Agregada Todas as Usinas]]*$Q$3265)</f>
        <v>4.6398806608693985E-2</v>
      </c>
    </row>
    <row r="7604" spans="1:15" x14ac:dyDescent="0.25">
      <c r="A7604" s="16">
        <f>Tabela2025Horario[[#This Row],[DataHora]]</f>
        <v>45974.75</v>
      </c>
      <c r="B7604" s="17">
        <v>2026</v>
      </c>
      <c r="C7604" s="24">
        <f>Tabela2025Horario[[#This Row],[Mês]]</f>
        <v>11</v>
      </c>
      <c r="D7604" s="24">
        <f>Tabela2025Horario[[#This Row],[Dia]]</f>
        <v>13</v>
      </c>
      <c r="E7604" s="24">
        <f>Tabela2025Horario[[#This Row],[Hora]]</f>
        <v>18</v>
      </c>
      <c r="F7604" s="25">
        <f>Tabela2025Horario[[#This Row],[Conj. Castilho]]</f>
        <v>0</v>
      </c>
      <c r="G7604" s="25">
        <f>Tabela2025Horario[[#This Row],[Conj. Eol. Ventos Santa Eugênia]]</f>
        <v>0</v>
      </c>
      <c r="H7604" s="25">
        <f>Tabela2025Horario[[#This Row],[Conj. Guaimbê]]</f>
        <v>0</v>
      </c>
      <c r="I7604" s="16"/>
      <c r="J7604" s="16"/>
      <c r="K7604" s="16"/>
      <c r="L7604" s="16"/>
      <c r="M7604" s="16"/>
      <c r="N7604" s="16"/>
      <c r="O7604" s="3">
        <f>IF(Tabela2025Horario[[#This Row],[Media Agregada Todas as Usinas]]*$Q$3265&gt;100%,100%,Tabela2025Horario[[#This Row],[Media Agregada Todas as Usinas]]*$Q$3265)</f>
        <v>0</v>
      </c>
    </row>
    <row r="7605" spans="1:15" x14ac:dyDescent="0.25">
      <c r="A7605" s="16">
        <f>Tabela2025Horario[[#This Row],[DataHora]]</f>
        <v>45974.791666666664</v>
      </c>
      <c r="B7605" s="17">
        <v>2026</v>
      </c>
      <c r="C7605" s="24">
        <f>Tabela2025Horario[[#This Row],[Mês]]</f>
        <v>11</v>
      </c>
      <c r="D7605" s="24">
        <f>Tabela2025Horario[[#This Row],[Dia]]</f>
        <v>13</v>
      </c>
      <c r="E7605" s="24">
        <f>Tabela2025Horario[[#This Row],[Hora]]</f>
        <v>19</v>
      </c>
      <c r="F7605" s="25">
        <f>Tabela2025Horario[[#This Row],[Conj. Castilho]]</f>
        <v>0</v>
      </c>
      <c r="G7605" s="25">
        <f>Tabela2025Horario[[#This Row],[Conj. Eol. Ventos Santa Eugênia]]</f>
        <v>0</v>
      </c>
      <c r="H7605" s="25">
        <f>Tabela2025Horario[[#This Row],[Conj. Guaimbê]]</f>
        <v>0</v>
      </c>
      <c r="I7605" s="16"/>
      <c r="J7605" s="16"/>
      <c r="K7605" s="16"/>
      <c r="L7605" s="16"/>
      <c r="M7605" s="16"/>
      <c r="N7605" s="16"/>
      <c r="O7605" s="3">
        <f>IF(Tabela2025Horario[[#This Row],[Media Agregada Todas as Usinas]]*$Q$3265&gt;100%,100%,Tabela2025Horario[[#This Row],[Media Agregada Todas as Usinas]]*$Q$3265)</f>
        <v>0</v>
      </c>
    </row>
    <row r="7606" spans="1:15" x14ac:dyDescent="0.25">
      <c r="A7606" s="16">
        <f>Tabela2025Horario[[#This Row],[DataHora]]</f>
        <v>45974.833333333336</v>
      </c>
      <c r="B7606" s="17">
        <v>2026</v>
      </c>
      <c r="C7606" s="24">
        <f>Tabela2025Horario[[#This Row],[Mês]]</f>
        <v>11</v>
      </c>
      <c r="D7606" s="24">
        <f>Tabela2025Horario[[#This Row],[Dia]]</f>
        <v>13</v>
      </c>
      <c r="E7606" s="24">
        <f>Tabela2025Horario[[#This Row],[Hora]]</f>
        <v>20</v>
      </c>
      <c r="F7606" s="25">
        <f>Tabela2025Horario[[#This Row],[Conj. Castilho]]</f>
        <v>0</v>
      </c>
      <c r="G7606" s="25">
        <f>Tabela2025Horario[[#This Row],[Conj. Eol. Ventos Santa Eugênia]]</f>
        <v>0</v>
      </c>
      <c r="H7606" s="25">
        <f>Tabela2025Horario[[#This Row],[Conj. Guaimbê]]</f>
        <v>0</v>
      </c>
      <c r="I7606" s="16"/>
      <c r="J7606" s="16"/>
      <c r="K7606" s="16"/>
      <c r="L7606" s="16"/>
      <c r="M7606" s="16"/>
      <c r="N7606" s="16"/>
      <c r="O7606" s="3">
        <f>IF(Tabela2025Horario[[#This Row],[Media Agregada Todas as Usinas]]*$Q$3265&gt;100%,100%,Tabela2025Horario[[#This Row],[Media Agregada Todas as Usinas]]*$Q$3265)</f>
        <v>0</v>
      </c>
    </row>
    <row r="7607" spans="1:15" x14ac:dyDescent="0.25">
      <c r="A7607" s="16">
        <f>Tabela2025Horario[[#This Row],[DataHora]]</f>
        <v>45974.875</v>
      </c>
      <c r="B7607" s="17">
        <v>2026</v>
      </c>
      <c r="C7607" s="24">
        <f>Tabela2025Horario[[#This Row],[Mês]]</f>
        <v>11</v>
      </c>
      <c r="D7607" s="24">
        <f>Tabela2025Horario[[#This Row],[Dia]]</f>
        <v>13</v>
      </c>
      <c r="E7607" s="24">
        <f>Tabela2025Horario[[#This Row],[Hora]]</f>
        <v>21</v>
      </c>
      <c r="F7607" s="25">
        <f>Tabela2025Horario[[#This Row],[Conj. Castilho]]</f>
        <v>0</v>
      </c>
      <c r="G7607" s="25">
        <f>Tabela2025Horario[[#This Row],[Conj. Eol. Ventos Santa Eugênia]]</f>
        <v>0</v>
      </c>
      <c r="H7607" s="25">
        <f>Tabela2025Horario[[#This Row],[Conj. Guaimbê]]</f>
        <v>0</v>
      </c>
      <c r="I7607" s="16"/>
      <c r="J7607" s="16"/>
      <c r="K7607" s="16"/>
      <c r="L7607" s="16"/>
      <c r="M7607" s="16"/>
      <c r="N7607" s="16"/>
      <c r="O7607" s="3">
        <f>IF(Tabela2025Horario[[#This Row],[Media Agregada Todas as Usinas]]*$Q$3265&gt;100%,100%,Tabela2025Horario[[#This Row],[Media Agregada Todas as Usinas]]*$Q$3265)</f>
        <v>0</v>
      </c>
    </row>
    <row r="7608" spans="1:15" x14ac:dyDescent="0.25">
      <c r="A7608" s="16">
        <f>Tabela2025Horario[[#This Row],[DataHora]]</f>
        <v>45974.916666666664</v>
      </c>
      <c r="B7608" s="17">
        <v>2026</v>
      </c>
      <c r="C7608" s="24">
        <f>Tabela2025Horario[[#This Row],[Mês]]</f>
        <v>11</v>
      </c>
      <c r="D7608" s="24">
        <f>Tabela2025Horario[[#This Row],[Dia]]</f>
        <v>13</v>
      </c>
      <c r="E7608" s="24">
        <f>Tabela2025Horario[[#This Row],[Hora]]</f>
        <v>22</v>
      </c>
      <c r="F7608" s="25">
        <f>Tabela2025Horario[[#This Row],[Conj. Castilho]]</f>
        <v>0</v>
      </c>
      <c r="G7608" s="25">
        <f>Tabela2025Horario[[#This Row],[Conj. Eol. Ventos Santa Eugênia]]</f>
        <v>0</v>
      </c>
      <c r="H7608" s="25">
        <f>Tabela2025Horario[[#This Row],[Conj. Guaimbê]]</f>
        <v>0</v>
      </c>
      <c r="I7608" s="16"/>
      <c r="J7608" s="16"/>
      <c r="K7608" s="16"/>
      <c r="L7608" s="16"/>
      <c r="M7608" s="16"/>
      <c r="N7608" s="16"/>
      <c r="O7608" s="3">
        <f>IF(Tabela2025Horario[[#This Row],[Media Agregada Todas as Usinas]]*$Q$3265&gt;100%,100%,Tabela2025Horario[[#This Row],[Media Agregada Todas as Usinas]]*$Q$3265)</f>
        <v>0</v>
      </c>
    </row>
    <row r="7609" spans="1:15" x14ac:dyDescent="0.25">
      <c r="A7609" s="16">
        <f>Tabela2025Horario[[#This Row],[DataHora]]</f>
        <v>45974.958333333336</v>
      </c>
      <c r="B7609" s="17">
        <v>2026</v>
      </c>
      <c r="C7609" s="24">
        <f>Tabela2025Horario[[#This Row],[Mês]]</f>
        <v>11</v>
      </c>
      <c r="D7609" s="24">
        <f>Tabela2025Horario[[#This Row],[Dia]]</f>
        <v>13</v>
      </c>
      <c r="E7609" s="24">
        <f>Tabela2025Horario[[#This Row],[Hora]]</f>
        <v>23</v>
      </c>
      <c r="F7609" s="25">
        <f>Tabela2025Horario[[#This Row],[Conj. Castilho]]</f>
        <v>0</v>
      </c>
      <c r="G7609" s="25">
        <f>Tabela2025Horario[[#This Row],[Conj. Eol. Ventos Santa Eugênia]]</f>
        <v>0</v>
      </c>
      <c r="H7609" s="25">
        <f>Tabela2025Horario[[#This Row],[Conj. Guaimbê]]</f>
        <v>0</v>
      </c>
      <c r="I7609" s="16"/>
      <c r="J7609" s="16"/>
      <c r="K7609" s="16"/>
      <c r="L7609" s="16"/>
      <c r="M7609" s="16"/>
      <c r="N7609" s="16"/>
      <c r="O7609" s="3">
        <f>IF(Tabela2025Horario[[#This Row],[Media Agregada Todas as Usinas]]*$Q$3265&gt;100%,100%,Tabela2025Horario[[#This Row],[Media Agregada Todas as Usinas]]*$Q$3265)</f>
        <v>0</v>
      </c>
    </row>
    <row r="7610" spans="1:15" x14ac:dyDescent="0.25">
      <c r="A7610" s="16">
        <f>Tabela2025Horario[[#This Row],[DataHora]]</f>
        <v>45975</v>
      </c>
      <c r="B7610" s="17">
        <v>2026</v>
      </c>
      <c r="C7610" s="24">
        <f>Tabela2025Horario[[#This Row],[Mês]]</f>
        <v>11</v>
      </c>
      <c r="D7610" s="24">
        <f>Tabela2025Horario[[#This Row],[Dia]]</f>
        <v>14</v>
      </c>
      <c r="E7610" s="24">
        <f>Tabela2025Horario[[#This Row],[Hora]]</f>
        <v>0</v>
      </c>
      <c r="F7610" s="25">
        <f>Tabela2025Horario[[#This Row],[Conj. Castilho]]</f>
        <v>0</v>
      </c>
      <c r="G7610" s="25">
        <f>Tabela2025Horario[[#This Row],[Conj. Eol. Ventos Santa Eugênia]]</f>
        <v>0</v>
      </c>
      <c r="H7610" s="25">
        <f>Tabela2025Horario[[#This Row],[Conj. Guaimbê]]</f>
        <v>0</v>
      </c>
      <c r="I7610" s="16"/>
      <c r="J7610" s="16"/>
      <c r="K7610" s="16"/>
      <c r="L7610" s="16"/>
      <c r="M7610" s="16"/>
      <c r="N7610" s="16"/>
      <c r="O7610" s="3">
        <f>IF(Tabela2025Horario[[#This Row],[Media Agregada Todas as Usinas]]*$Q$3265&gt;100%,100%,Tabela2025Horario[[#This Row],[Media Agregada Todas as Usinas]]*$Q$3265)</f>
        <v>0</v>
      </c>
    </row>
    <row r="7611" spans="1:15" x14ac:dyDescent="0.25">
      <c r="A7611" s="16">
        <f>Tabela2025Horario[[#This Row],[DataHora]]</f>
        <v>45975.041666666664</v>
      </c>
      <c r="B7611" s="17">
        <v>2026</v>
      </c>
      <c r="C7611" s="24">
        <f>Tabela2025Horario[[#This Row],[Mês]]</f>
        <v>11</v>
      </c>
      <c r="D7611" s="24">
        <f>Tabela2025Horario[[#This Row],[Dia]]</f>
        <v>14</v>
      </c>
      <c r="E7611" s="24">
        <f>Tabela2025Horario[[#This Row],[Hora]]</f>
        <v>1</v>
      </c>
      <c r="F7611" s="25">
        <f>Tabela2025Horario[[#This Row],[Conj. Castilho]]</f>
        <v>0</v>
      </c>
      <c r="G7611" s="25">
        <f>Tabela2025Horario[[#This Row],[Conj. Eol. Ventos Santa Eugênia]]</f>
        <v>0</v>
      </c>
      <c r="H7611" s="25">
        <f>Tabela2025Horario[[#This Row],[Conj. Guaimbê]]</f>
        <v>0</v>
      </c>
      <c r="I7611" s="16"/>
      <c r="J7611" s="16"/>
      <c r="K7611" s="16"/>
      <c r="L7611" s="16"/>
      <c r="M7611" s="16"/>
      <c r="N7611" s="16"/>
      <c r="O7611" s="3">
        <f>IF(Tabela2025Horario[[#This Row],[Media Agregada Todas as Usinas]]*$Q$3265&gt;100%,100%,Tabela2025Horario[[#This Row],[Media Agregada Todas as Usinas]]*$Q$3265)</f>
        <v>0</v>
      </c>
    </row>
    <row r="7612" spans="1:15" x14ac:dyDescent="0.25">
      <c r="A7612" s="16">
        <f>Tabela2025Horario[[#This Row],[DataHora]]</f>
        <v>45975.083333333336</v>
      </c>
      <c r="B7612" s="17">
        <v>2026</v>
      </c>
      <c r="C7612" s="24">
        <f>Tabela2025Horario[[#This Row],[Mês]]</f>
        <v>11</v>
      </c>
      <c r="D7612" s="24">
        <f>Tabela2025Horario[[#This Row],[Dia]]</f>
        <v>14</v>
      </c>
      <c r="E7612" s="24">
        <f>Tabela2025Horario[[#This Row],[Hora]]</f>
        <v>2</v>
      </c>
      <c r="F7612" s="25">
        <f>Tabela2025Horario[[#This Row],[Conj. Castilho]]</f>
        <v>0</v>
      </c>
      <c r="G7612" s="25">
        <f>Tabela2025Horario[[#This Row],[Conj. Eol. Ventos Santa Eugênia]]</f>
        <v>0</v>
      </c>
      <c r="H7612" s="25">
        <f>Tabela2025Horario[[#This Row],[Conj. Guaimbê]]</f>
        <v>0</v>
      </c>
      <c r="I7612" s="16"/>
      <c r="J7612" s="16"/>
      <c r="K7612" s="16"/>
      <c r="L7612" s="16"/>
      <c r="M7612" s="16"/>
      <c r="N7612" s="16"/>
      <c r="O7612" s="3">
        <f>IF(Tabela2025Horario[[#This Row],[Media Agregada Todas as Usinas]]*$Q$3265&gt;100%,100%,Tabela2025Horario[[#This Row],[Media Agregada Todas as Usinas]]*$Q$3265)</f>
        <v>0</v>
      </c>
    </row>
    <row r="7613" spans="1:15" x14ac:dyDescent="0.25">
      <c r="A7613" s="16">
        <f>Tabela2025Horario[[#This Row],[DataHora]]</f>
        <v>45975.125</v>
      </c>
      <c r="B7613" s="17">
        <v>2026</v>
      </c>
      <c r="C7613" s="24">
        <f>Tabela2025Horario[[#This Row],[Mês]]</f>
        <v>11</v>
      </c>
      <c r="D7613" s="24">
        <f>Tabela2025Horario[[#This Row],[Dia]]</f>
        <v>14</v>
      </c>
      <c r="E7613" s="24">
        <f>Tabela2025Horario[[#This Row],[Hora]]</f>
        <v>3</v>
      </c>
      <c r="F7613" s="25">
        <f>Tabela2025Horario[[#This Row],[Conj. Castilho]]</f>
        <v>0</v>
      </c>
      <c r="G7613" s="25">
        <f>Tabela2025Horario[[#This Row],[Conj. Eol. Ventos Santa Eugênia]]</f>
        <v>0</v>
      </c>
      <c r="H7613" s="25">
        <f>Tabela2025Horario[[#This Row],[Conj. Guaimbê]]</f>
        <v>0</v>
      </c>
      <c r="I7613" s="16"/>
      <c r="J7613" s="16"/>
      <c r="K7613" s="16"/>
      <c r="L7613" s="16"/>
      <c r="M7613" s="16"/>
      <c r="N7613" s="16"/>
      <c r="O7613" s="3">
        <f>IF(Tabela2025Horario[[#This Row],[Media Agregada Todas as Usinas]]*$Q$3265&gt;100%,100%,Tabela2025Horario[[#This Row],[Media Agregada Todas as Usinas]]*$Q$3265)</f>
        <v>0</v>
      </c>
    </row>
    <row r="7614" spans="1:15" x14ac:dyDescent="0.25">
      <c r="A7614" s="16">
        <f>Tabela2025Horario[[#This Row],[DataHora]]</f>
        <v>45975.166666666664</v>
      </c>
      <c r="B7614" s="17">
        <v>2026</v>
      </c>
      <c r="C7614" s="24">
        <f>Tabela2025Horario[[#This Row],[Mês]]</f>
        <v>11</v>
      </c>
      <c r="D7614" s="24">
        <f>Tabela2025Horario[[#This Row],[Dia]]</f>
        <v>14</v>
      </c>
      <c r="E7614" s="24">
        <f>Tabela2025Horario[[#This Row],[Hora]]</f>
        <v>4</v>
      </c>
      <c r="F7614" s="25">
        <f>Tabela2025Horario[[#This Row],[Conj. Castilho]]</f>
        <v>0</v>
      </c>
      <c r="G7614" s="25">
        <f>Tabela2025Horario[[#This Row],[Conj. Eol. Ventos Santa Eugênia]]</f>
        <v>0</v>
      </c>
      <c r="H7614" s="25">
        <f>Tabela2025Horario[[#This Row],[Conj. Guaimbê]]</f>
        <v>0</v>
      </c>
      <c r="I7614" s="16"/>
      <c r="J7614" s="16"/>
      <c r="K7614" s="16"/>
      <c r="L7614" s="16"/>
      <c r="M7614" s="16"/>
      <c r="N7614" s="16"/>
      <c r="O7614" s="3">
        <f>IF(Tabela2025Horario[[#This Row],[Media Agregada Todas as Usinas]]*$Q$3265&gt;100%,100%,Tabela2025Horario[[#This Row],[Media Agregada Todas as Usinas]]*$Q$3265)</f>
        <v>0</v>
      </c>
    </row>
    <row r="7615" spans="1:15" x14ac:dyDescent="0.25">
      <c r="A7615" s="16">
        <f>Tabela2025Horario[[#This Row],[DataHora]]</f>
        <v>45975.208333333336</v>
      </c>
      <c r="B7615" s="17">
        <v>2026</v>
      </c>
      <c r="C7615" s="24">
        <f>Tabela2025Horario[[#This Row],[Mês]]</f>
        <v>11</v>
      </c>
      <c r="D7615" s="24">
        <f>Tabela2025Horario[[#This Row],[Dia]]</f>
        <v>14</v>
      </c>
      <c r="E7615" s="24">
        <f>Tabela2025Horario[[#This Row],[Hora]]</f>
        <v>5</v>
      </c>
      <c r="F7615" s="25">
        <f>Tabela2025Horario[[#This Row],[Conj. Castilho]]</f>
        <v>0</v>
      </c>
      <c r="G7615" s="25">
        <f>Tabela2025Horario[[#This Row],[Conj. Eol. Ventos Santa Eugênia]]</f>
        <v>0</v>
      </c>
      <c r="H7615" s="25">
        <f>Tabela2025Horario[[#This Row],[Conj. Guaimbê]]</f>
        <v>0</v>
      </c>
      <c r="I7615" s="16"/>
      <c r="J7615" s="16"/>
      <c r="K7615" s="16"/>
      <c r="L7615" s="16"/>
      <c r="M7615" s="16"/>
      <c r="N7615" s="16"/>
      <c r="O7615" s="3">
        <f>IF(Tabela2025Horario[[#This Row],[Media Agregada Todas as Usinas]]*$Q$3265&gt;100%,100%,Tabela2025Horario[[#This Row],[Media Agregada Todas as Usinas]]*$Q$3265)</f>
        <v>0</v>
      </c>
    </row>
    <row r="7616" spans="1:15" x14ac:dyDescent="0.25">
      <c r="A7616" s="16">
        <f>Tabela2025Horario[[#This Row],[DataHora]]</f>
        <v>45975.25</v>
      </c>
      <c r="B7616" s="17">
        <v>2026</v>
      </c>
      <c r="C7616" s="24">
        <f>Tabela2025Horario[[#This Row],[Mês]]</f>
        <v>11</v>
      </c>
      <c r="D7616" s="24">
        <f>Tabela2025Horario[[#This Row],[Dia]]</f>
        <v>14</v>
      </c>
      <c r="E7616" s="24">
        <f>Tabela2025Horario[[#This Row],[Hora]]</f>
        <v>6</v>
      </c>
      <c r="F7616" s="25">
        <f>Tabela2025Horario[[#This Row],[Conj. Castilho]]</f>
        <v>4.5248461598997322E-3</v>
      </c>
      <c r="G7616" s="25">
        <f>Tabela2025Horario[[#This Row],[Conj. Eol. Ventos Santa Eugênia]]</f>
        <v>0.12021791860598822</v>
      </c>
      <c r="H7616" s="25">
        <f>Tabela2025Horario[[#This Row],[Conj. Guaimbê]]</f>
        <v>0</v>
      </c>
      <c r="I7616" s="16"/>
      <c r="J7616" s="16"/>
      <c r="K7616" s="16"/>
      <c r="L7616" s="16"/>
      <c r="M7616" s="16"/>
      <c r="N7616" s="16"/>
      <c r="O7616" s="3">
        <f>IF(Tabela2025Horario[[#This Row],[Media Agregada Todas as Usinas]]*$Q$3265&gt;100%,100%,Tabela2025Horario[[#This Row],[Media Agregada Todas as Usinas]]*$Q$3265)</f>
        <v>0.2912038109366557</v>
      </c>
    </row>
    <row r="7617" spans="1:15" x14ac:dyDescent="0.25">
      <c r="A7617" s="16">
        <f>Tabela2025Horario[[#This Row],[DataHora]]</f>
        <v>45975.291666666664</v>
      </c>
      <c r="B7617" s="17">
        <v>2026</v>
      </c>
      <c r="C7617" s="24">
        <f>Tabela2025Horario[[#This Row],[Mês]]</f>
        <v>11</v>
      </c>
      <c r="D7617" s="24">
        <f>Tabela2025Horario[[#This Row],[Dia]]</f>
        <v>14</v>
      </c>
      <c r="E7617" s="24">
        <f>Tabela2025Horario[[#This Row],[Hora]]</f>
        <v>7</v>
      </c>
      <c r="F7617" s="25">
        <f>Tabela2025Horario[[#This Row],[Conj. Castilho]]</f>
        <v>0.23475635659228219</v>
      </c>
      <c r="G7617" s="25">
        <f>Tabela2025Horario[[#This Row],[Conj. Eol. Ventos Santa Eugênia]]</f>
        <v>0.2708002250374712</v>
      </c>
      <c r="H7617" s="25">
        <f>Tabela2025Horario[[#This Row],[Conj. Guaimbê]]</f>
        <v>7.2806143384723646E-2</v>
      </c>
      <c r="I7617" s="16"/>
      <c r="J7617" s="16"/>
      <c r="K7617" s="16"/>
      <c r="L7617" s="16"/>
      <c r="M7617" s="16"/>
      <c r="N7617" s="16"/>
      <c r="O7617" s="3">
        <f>IF(Tabela2025Horario[[#This Row],[Media Agregada Todas as Usinas]]*$Q$3265&gt;100%,100%,Tabela2025Horario[[#This Row],[Media Agregada Todas as Usinas]]*$Q$3265)</f>
        <v>0.83668057064666135</v>
      </c>
    </row>
    <row r="7618" spans="1:15" x14ac:dyDescent="0.25">
      <c r="A7618" s="16">
        <f>Tabela2025Horario[[#This Row],[DataHora]]</f>
        <v>45975.333333333336</v>
      </c>
      <c r="B7618" s="17">
        <v>2026</v>
      </c>
      <c r="C7618" s="24">
        <f>Tabela2025Horario[[#This Row],[Mês]]</f>
        <v>11</v>
      </c>
      <c r="D7618" s="24">
        <f>Tabela2025Horario[[#This Row],[Dia]]</f>
        <v>14</v>
      </c>
      <c r="E7618" s="24">
        <f>Tabela2025Horario[[#This Row],[Hora]]</f>
        <v>8</v>
      </c>
      <c r="F7618" s="25">
        <f>Tabela2025Horario[[#This Row],[Conj. Castilho]]</f>
        <v>0</v>
      </c>
      <c r="G7618" s="25">
        <f>Tabela2025Horario[[#This Row],[Conj. Eol. Ventos Santa Eugênia]]</f>
        <v>0.40039627277911349</v>
      </c>
      <c r="H7618" s="25">
        <f>Tabela2025Horario[[#This Row],[Conj. Guaimbê]]</f>
        <v>0</v>
      </c>
      <c r="I7618" s="16"/>
      <c r="J7618" s="16"/>
      <c r="K7618" s="16"/>
      <c r="L7618" s="16"/>
      <c r="M7618" s="16"/>
      <c r="N7618" s="16"/>
      <c r="O7618" s="3">
        <f>IF(Tabela2025Horario[[#This Row],[Media Agregada Todas as Usinas]]*$Q$3265&gt;100%,100%,Tabela2025Horario[[#This Row],[Media Agregada Todas as Usinas]]*$Q$3265)</f>
        <v>0.85911681607253376</v>
      </c>
    </row>
    <row r="7619" spans="1:15" x14ac:dyDescent="0.25">
      <c r="A7619" s="16">
        <f>Tabela2025Horario[[#This Row],[DataHora]]</f>
        <v>45975.375</v>
      </c>
      <c r="B7619" s="17">
        <v>2026</v>
      </c>
      <c r="C7619" s="24">
        <f>Tabela2025Horario[[#This Row],[Mês]]</f>
        <v>11</v>
      </c>
      <c r="D7619" s="24">
        <f>Tabela2025Horario[[#This Row],[Dia]]</f>
        <v>14</v>
      </c>
      <c r="E7619" s="24">
        <f>Tabela2025Horario[[#This Row],[Hora]]</f>
        <v>9</v>
      </c>
      <c r="F7619" s="25">
        <f>Tabela2025Horario[[#This Row],[Conj. Castilho]]</f>
        <v>0</v>
      </c>
      <c r="G7619" s="25">
        <f>Tabela2025Horario[[#This Row],[Conj. Eol. Ventos Santa Eugênia]]</f>
        <v>0.46023589846783097</v>
      </c>
      <c r="H7619" s="25">
        <f>Tabela2025Horario[[#This Row],[Conj. Guaimbê]]</f>
        <v>0</v>
      </c>
      <c r="I7619" s="16"/>
      <c r="J7619" s="16"/>
      <c r="K7619" s="16"/>
      <c r="L7619" s="16"/>
      <c r="M7619" s="16"/>
      <c r="N7619" s="16"/>
      <c r="O7619" s="3">
        <f>IF(Tabela2025Horario[[#This Row],[Media Agregada Todas as Usinas]]*$Q$3265&gt;100%,100%,Tabela2025Horario[[#This Row],[Media Agregada Todas as Usinas]]*$Q$3265)</f>
        <v>0.98410117250627149</v>
      </c>
    </row>
    <row r="7620" spans="1:15" x14ac:dyDescent="0.25">
      <c r="A7620" s="16">
        <f>Tabela2025Horario[[#This Row],[DataHora]]</f>
        <v>45975.416666666664</v>
      </c>
      <c r="B7620" s="17">
        <v>2026</v>
      </c>
      <c r="C7620" s="24">
        <f>Tabela2025Horario[[#This Row],[Mês]]</f>
        <v>11</v>
      </c>
      <c r="D7620" s="24">
        <f>Tabela2025Horario[[#This Row],[Dia]]</f>
        <v>14</v>
      </c>
      <c r="E7620" s="24">
        <f>Tabela2025Horario[[#This Row],[Hora]]</f>
        <v>10</v>
      </c>
      <c r="F7620" s="25">
        <f>Tabela2025Horario[[#This Row],[Conj. Castilho]]</f>
        <v>0</v>
      </c>
      <c r="G7620" s="25">
        <f>Tabela2025Horario[[#This Row],[Conj. Eol. Ventos Santa Eugênia]]</f>
        <v>0.32485500515606147</v>
      </c>
      <c r="H7620" s="25">
        <f>Tabela2025Horario[[#This Row],[Conj. Guaimbê]]</f>
        <v>0</v>
      </c>
      <c r="I7620" s="16"/>
      <c r="J7620" s="16"/>
      <c r="K7620" s="16"/>
      <c r="L7620" s="16"/>
      <c r="M7620" s="16"/>
      <c r="N7620" s="16"/>
      <c r="O7620" s="3">
        <f>IF(Tabela2025Horario[[#This Row],[Media Agregada Todas as Usinas]]*$Q$3265&gt;100%,100%,Tabela2025Horario[[#This Row],[Media Agregada Todas as Usinas]]*$Q$3265)</f>
        <v>0.93395532600520714</v>
      </c>
    </row>
    <row r="7621" spans="1:15" x14ac:dyDescent="0.25">
      <c r="A7621" s="16">
        <f>Tabela2025Horario[[#This Row],[DataHora]]</f>
        <v>45975.458333333336</v>
      </c>
      <c r="B7621" s="17">
        <v>2026</v>
      </c>
      <c r="C7621" s="24">
        <f>Tabela2025Horario[[#This Row],[Mês]]</f>
        <v>11</v>
      </c>
      <c r="D7621" s="24">
        <f>Tabela2025Horario[[#This Row],[Dia]]</f>
        <v>14</v>
      </c>
      <c r="E7621" s="24">
        <f>Tabela2025Horario[[#This Row],[Hora]]</f>
        <v>11</v>
      </c>
      <c r="F7621" s="25">
        <f>Tabela2025Horario[[#This Row],[Conj. Castilho]]</f>
        <v>0</v>
      </c>
      <c r="G7621" s="25">
        <f>Tabela2025Horario[[#This Row],[Conj. Eol. Ventos Santa Eugênia]]</f>
        <v>9.3514699142277252E-2</v>
      </c>
      <c r="H7621" s="25">
        <f>Tabela2025Horario[[#This Row],[Conj. Guaimbê]]</f>
        <v>0</v>
      </c>
      <c r="I7621" s="16"/>
      <c r="J7621" s="16"/>
      <c r="K7621" s="16"/>
      <c r="L7621" s="16"/>
      <c r="M7621" s="16"/>
      <c r="N7621" s="16"/>
      <c r="O7621" s="3">
        <f>IF(Tabela2025Horario[[#This Row],[Media Agregada Todas as Usinas]]*$Q$3265&gt;100%,100%,Tabela2025Horario[[#This Row],[Media Agregada Todas as Usinas]]*$Q$3265)</f>
        <v>0.68333140058685415</v>
      </c>
    </row>
    <row r="7622" spans="1:15" x14ac:dyDescent="0.25">
      <c r="A7622" s="16">
        <f>Tabela2025Horario[[#This Row],[DataHora]]</f>
        <v>45975.5</v>
      </c>
      <c r="B7622" s="17">
        <v>2026</v>
      </c>
      <c r="C7622" s="24">
        <f>Tabela2025Horario[[#This Row],[Mês]]</f>
        <v>11</v>
      </c>
      <c r="D7622" s="24">
        <f>Tabela2025Horario[[#This Row],[Dia]]</f>
        <v>14</v>
      </c>
      <c r="E7622" s="24">
        <f>Tabela2025Horario[[#This Row],[Hora]]</f>
        <v>12</v>
      </c>
      <c r="F7622" s="25">
        <f>Tabela2025Horario[[#This Row],[Conj. Castilho]]</f>
        <v>0</v>
      </c>
      <c r="G7622" s="25">
        <f>Tabela2025Horario[[#This Row],[Conj. Eol. Ventos Santa Eugênia]]</f>
        <v>2.5508605197014492E-2</v>
      </c>
      <c r="H7622" s="25">
        <f>Tabela2025Horario[[#This Row],[Conj. Guaimbê]]</f>
        <v>0</v>
      </c>
      <c r="I7622" s="16"/>
      <c r="J7622" s="16"/>
      <c r="K7622" s="16"/>
      <c r="L7622" s="16"/>
      <c r="M7622" s="16"/>
      <c r="N7622" s="16"/>
      <c r="O7622" s="3">
        <f>IF(Tabela2025Horario[[#This Row],[Media Agregada Todas as Usinas]]*$Q$3265&gt;100%,100%,Tabela2025Horario[[#This Row],[Media Agregada Todas as Usinas]]*$Q$3265)</f>
        <v>0.28547705959688363</v>
      </c>
    </row>
    <row r="7623" spans="1:15" x14ac:dyDescent="0.25">
      <c r="A7623" s="16">
        <f>Tabela2025Horario[[#This Row],[DataHora]]</f>
        <v>45975.541666666664</v>
      </c>
      <c r="B7623" s="17">
        <v>2026</v>
      </c>
      <c r="C7623" s="24">
        <f>Tabela2025Horario[[#This Row],[Mês]]</f>
        <v>11</v>
      </c>
      <c r="D7623" s="24">
        <f>Tabela2025Horario[[#This Row],[Dia]]</f>
        <v>14</v>
      </c>
      <c r="E7623" s="24">
        <f>Tabela2025Horario[[#This Row],[Hora]]</f>
        <v>13</v>
      </c>
      <c r="F7623" s="25">
        <f>Tabela2025Horario[[#This Row],[Conj. Castilho]]</f>
        <v>0</v>
      </c>
      <c r="G7623" s="25">
        <f>Tabela2025Horario[[#This Row],[Conj. Eol. Ventos Santa Eugênia]]</f>
        <v>3.1132015910095404E-2</v>
      </c>
      <c r="H7623" s="25">
        <f>Tabela2025Horario[[#This Row],[Conj. Guaimbê]]</f>
        <v>0</v>
      </c>
      <c r="I7623" s="16"/>
      <c r="J7623" s="16"/>
      <c r="K7623" s="16"/>
      <c r="L7623" s="16"/>
      <c r="M7623" s="16"/>
      <c r="N7623" s="16"/>
      <c r="O7623" s="3">
        <f>IF(Tabela2025Horario[[#This Row],[Media Agregada Todas as Usinas]]*$Q$3265&gt;100%,100%,Tabela2025Horario[[#This Row],[Media Agregada Todas as Usinas]]*$Q$3265)</f>
        <v>0.22018111917695204</v>
      </c>
    </row>
    <row r="7624" spans="1:15" x14ac:dyDescent="0.25">
      <c r="A7624" s="16">
        <f>Tabela2025Horario[[#This Row],[DataHora]]</f>
        <v>45975.583333333336</v>
      </c>
      <c r="B7624" s="17">
        <v>2026</v>
      </c>
      <c r="C7624" s="24">
        <f>Tabela2025Horario[[#This Row],[Mês]]</f>
        <v>11</v>
      </c>
      <c r="D7624" s="24">
        <f>Tabela2025Horario[[#This Row],[Dia]]</f>
        <v>14</v>
      </c>
      <c r="E7624" s="24">
        <f>Tabela2025Horario[[#This Row],[Hora]]</f>
        <v>14</v>
      </c>
      <c r="F7624" s="25">
        <f>Tabela2025Horario[[#This Row],[Conj. Castilho]]</f>
        <v>0</v>
      </c>
      <c r="G7624" s="25">
        <f>Tabela2025Horario[[#This Row],[Conj. Eol. Ventos Santa Eugênia]]</f>
        <v>0</v>
      </c>
      <c r="H7624" s="25">
        <f>Tabela2025Horario[[#This Row],[Conj. Guaimbê]]</f>
        <v>0</v>
      </c>
      <c r="I7624" s="16"/>
      <c r="J7624" s="16"/>
      <c r="K7624" s="16"/>
      <c r="L7624" s="16"/>
      <c r="M7624" s="16"/>
      <c r="N7624" s="16"/>
      <c r="O7624" s="3">
        <f>IF(Tabela2025Horario[[#This Row],[Media Agregada Todas as Usinas]]*$Q$3265&gt;100%,100%,Tabela2025Horario[[#This Row],[Media Agregada Todas as Usinas]]*$Q$3265)</f>
        <v>0</v>
      </c>
    </row>
    <row r="7625" spans="1:15" x14ac:dyDescent="0.25">
      <c r="A7625" s="16">
        <f>Tabela2025Horario[[#This Row],[DataHora]]</f>
        <v>45975.625</v>
      </c>
      <c r="B7625" s="17">
        <v>2026</v>
      </c>
      <c r="C7625" s="24">
        <f>Tabela2025Horario[[#This Row],[Mês]]</f>
        <v>11</v>
      </c>
      <c r="D7625" s="24">
        <f>Tabela2025Horario[[#This Row],[Dia]]</f>
        <v>14</v>
      </c>
      <c r="E7625" s="24">
        <f>Tabela2025Horario[[#This Row],[Hora]]</f>
        <v>15</v>
      </c>
      <c r="F7625" s="25">
        <f>Tabela2025Horario[[#This Row],[Conj. Castilho]]</f>
        <v>0</v>
      </c>
      <c r="G7625" s="25">
        <f>Tabela2025Horario[[#This Row],[Conj. Eol. Ventos Santa Eugênia]]</f>
        <v>0</v>
      </c>
      <c r="H7625" s="25">
        <f>Tabela2025Horario[[#This Row],[Conj. Guaimbê]]</f>
        <v>0</v>
      </c>
      <c r="I7625" s="16"/>
      <c r="J7625" s="16"/>
      <c r="K7625" s="16"/>
      <c r="L7625" s="16"/>
      <c r="M7625" s="16"/>
      <c r="N7625" s="16"/>
      <c r="O7625" s="3">
        <f>IF(Tabela2025Horario[[#This Row],[Media Agregada Todas as Usinas]]*$Q$3265&gt;100%,100%,Tabela2025Horario[[#This Row],[Media Agregada Todas as Usinas]]*$Q$3265)</f>
        <v>0</v>
      </c>
    </row>
    <row r="7626" spans="1:15" x14ac:dyDescent="0.25">
      <c r="A7626" s="16">
        <f>Tabela2025Horario[[#This Row],[DataHora]]</f>
        <v>45975.666666666664</v>
      </c>
      <c r="B7626" s="17">
        <v>2026</v>
      </c>
      <c r="C7626" s="24">
        <f>Tabela2025Horario[[#This Row],[Mês]]</f>
        <v>11</v>
      </c>
      <c r="D7626" s="24">
        <f>Tabela2025Horario[[#This Row],[Dia]]</f>
        <v>14</v>
      </c>
      <c r="E7626" s="24">
        <f>Tabela2025Horario[[#This Row],[Hora]]</f>
        <v>16</v>
      </c>
      <c r="F7626" s="25">
        <f>Tabela2025Horario[[#This Row],[Conj. Castilho]]</f>
        <v>0</v>
      </c>
      <c r="G7626" s="25">
        <f>Tabela2025Horario[[#This Row],[Conj. Eol. Ventos Santa Eugênia]]</f>
        <v>0</v>
      </c>
      <c r="H7626" s="25">
        <f>Tabela2025Horario[[#This Row],[Conj. Guaimbê]]</f>
        <v>0</v>
      </c>
      <c r="I7626" s="16"/>
      <c r="J7626" s="16"/>
      <c r="K7626" s="16"/>
      <c r="L7626" s="16"/>
      <c r="M7626" s="16"/>
      <c r="N7626" s="16"/>
      <c r="O7626" s="3">
        <f>IF(Tabela2025Horario[[#This Row],[Media Agregada Todas as Usinas]]*$Q$3265&gt;100%,100%,Tabela2025Horario[[#This Row],[Media Agregada Todas as Usinas]]*$Q$3265)</f>
        <v>0</v>
      </c>
    </row>
    <row r="7627" spans="1:15" x14ac:dyDescent="0.25">
      <c r="A7627" s="16">
        <f>Tabela2025Horario[[#This Row],[DataHora]]</f>
        <v>45975.708333333336</v>
      </c>
      <c r="B7627" s="17">
        <v>2026</v>
      </c>
      <c r="C7627" s="24">
        <f>Tabela2025Horario[[#This Row],[Mês]]</f>
        <v>11</v>
      </c>
      <c r="D7627" s="24">
        <f>Tabela2025Horario[[#This Row],[Dia]]</f>
        <v>14</v>
      </c>
      <c r="E7627" s="24">
        <f>Tabela2025Horario[[#This Row],[Hora]]</f>
        <v>17</v>
      </c>
      <c r="F7627" s="25">
        <f>Tabela2025Horario[[#This Row],[Conj. Castilho]]</f>
        <v>0</v>
      </c>
      <c r="G7627" s="25">
        <f>Tabela2025Horario[[#This Row],[Conj. Eol. Ventos Santa Eugênia]]</f>
        <v>0</v>
      </c>
      <c r="H7627" s="25">
        <f>Tabela2025Horario[[#This Row],[Conj. Guaimbê]]</f>
        <v>0</v>
      </c>
      <c r="I7627" s="16"/>
      <c r="J7627" s="16"/>
      <c r="K7627" s="16"/>
      <c r="L7627" s="16"/>
      <c r="M7627" s="16"/>
      <c r="N7627" s="16"/>
      <c r="O7627" s="3">
        <f>IF(Tabela2025Horario[[#This Row],[Media Agregada Todas as Usinas]]*$Q$3265&gt;100%,100%,Tabela2025Horario[[#This Row],[Media Agregada Todas as Usinas]]*$Q$3265)</f>
        <v>0</v>
      </c>
    </row>
    <row r="7628" spans="1:15" x14ac:dyDescent="0.25">
      <c r="A7628" s="16">
        <f>Tabela2025Horario[[#This Row],[DataHora]]</f>
        <v>45975.75</v>
      </c>
      <c r="B7628" s="17">
        <v>2026</v>
      </c>
      <c r="C7628" s="24">
        <f>Tabela2025Horario[[#This Row],[Mês]]</f>
        <v>11</v>
      </c>
      <c r="D7628" s="24">
        <f>Tabela2025Horario[[#This Row],[Dia]]</f>
        <v>14</v>
      </c>
      <c r="E7628" s="24">
        <f>Tabela2025Horario[[#This Row],[Hora]]</f>
        <v>18</v>
      </c>
      <c r="F7628" s="25">
        <f>Tabela2025Horario[[#This Row],[Conj. Castilho]]</f>
        <v>0</v>
      </c>
      <c r="G7628" s="25">
        <f>Tabela2025Horario[[#This Row],[Conj. Eol. Ventos Santa Eugênia]]</f>
        <v>0</v>
      </c>
      <c r="H7628" s="25">
        <f>Tabela2025Horario[[#This Row],[Conj. Guaimbê]]</f>
        <v>0</v>
      </c>
      <c r="I7628" s="16"/>
      <c r="J7628" s="16"/>
      <c r="K7628" s="16"/>
      <c r="L7628" s="16"/>
      <c r="M7628" s="16"/>
      <c r="N7628" s="16"/>
      <c r="O7628" s="3">
        <f>IF(Tabela2025Horario[[#This Row],[Media Agregada Todas as Usinas]]*$Q$3265&gt;100%,100%,Tabela2025Horario[[#This Row],[Media Agregada Todas as Usinas]]*$Q$3265)</f>
        <v>0</v>
      </c>
    </row>
    <row r="7629" spans="1:15" x14ac:dyDescent="0.25">
      <c r="A7629" s="16">
        <f>Tabela2025Horario[[#This Row],[DataHora]]</f>
        <v>45975.791666666664</v>
      </c>
      <c r="B7629" s="17">
        <v>2026</v>
      </c>
      <c r="C7629" s="24">
        <f>Tabela2025Horario[[#This Row],[Mês]]</f>
        <v>11</v>
      </c>
      <c r="D7629" s="24">
        <f>Tabela2025Horario[[#This Row],[Dia]]</f>
        <v>14</v>
      </c>
      <c r="E7629" s="24">
        <f>Tabela2025Horario[[#This Row],[Hora]]</f>
        <v>19</v>
      </c>
      <c r="F7629" s="25">
        <f>Tabela2025Horario[[#This Row],[Conj. Castilho]]</f>
        <v>0</v>
      </c>
      <c r="G7629" s="25">
        <f>Tabela2025Horario[[#This Row],[Conj. Eol. Ventos Santa Eugênia]]</f>
        <v>0</v>
      </c>
      <c r="H7629" s="25">
        <f>Tabela2025Horario[[#This Row],[Conj. Guaimbê]]</f>
        <v>0</v>
      </c>
      <c r="I7629" s="16"/>
      <c r="J7629" s="16"/>
      <c r="K7629" s="16"/>
      <c r="L7629" s="16"/>
      <c r="M7629" s="16"/>
      <c r="N7629" s="16"/>
      <c r="O7629" s="3">
        <f>IF(Tabela2025Horario[[#This Row],[Media Agregada Todas as Usinas]]*$Q$3265&gt;100%,100%,Tabela2025Horario[[#This Row],[Media Agregada Todas as Usinas]]*$Q$3265)</f>
        <v>0</v>
      </c>
    </row>
    <row r="7630" spans="1:15" x14ac:dyDescent="0.25">
      <c r="A7630" s="16">
        <f>Tabela2025Horario[[#This Row],[DataHora]]</f>
        <v>45975.833333333336</v>
      </c>
      <c r="B7630" s="17">
        <v>2026</v>
      </c>
      <c r="C7630" s="24">
        <f>Tabela2025Horario[[#This Row],[Mês]]</f>
        <v>11</v>
      </c>
      <c r="D7630" s="24">
        <f>Tabela2025Horario[[#This Row],[Dia]]</f>
        <v>14</v>
      </c>
      <c r="E7630" s="24">
        <f>Tabela2025Horario[[#This Row],[Hora]]</f>
        <v>20</v>
      </c>
      <c r="F7630" s="25">
        <f>Tabela2025Horario[[#This Row],[Conj. Castilho]]</f>
        <v>0</v>
      </c>
      <c r="G7630" s="25">
        <f>Tabela2025Horario[[#This Row],[Conj. Eol. Ventos Santa Eugênia]]</f>
        <v>0</v>
      </c>
      <c r="H7630" s="25">
        <f>Tabela2025Horario[[#This Row],[Conj. Guaimbê]]</f>
        <v>0</v>
      </c>
      <c r="I7630" s="16"/>
      <c r="J7630" s="16"/>
      <c r="K7630" s="16"/>
      <c r="L7630" s="16"/>
      <c r="M7630" s="16"/>
      <c r="N7630" s="16"/>
      <c r="O7630" s="3">
        <f>IF(Tabela2025Horario[[#This Row],[Media Agregada Todas as Usinas]]*$Q$3265&gt;100%,100%,Tabela2025Horario[[#This Row],[Media Agregada Todas as Usinas]]*$Q$3265)</f>
        <v>0</v>
      </c>
    </row>
    <row r="7631" spans="1:15" x14ac:dyDescent="0.25">
      <c r="A7631" s="16">
        <f>Tabela2025Horario[[#This Row],[DataHora]]</f>
        <v>45975.875</v>
      </c>
      <c r="B7631" s="17">
        <v>2026</v>
      </c>
      <c r="C7631" s="24">
        <f>Tabela2025Horario[[#This Row],[Mês]]</f>
        <v>11</v>
      </c>
      <c r="D7631" s="24">
        <f>Tabela2025Horario[[#This Row],[Dia]]</f>
        <v>14</v>
      </c>
      <c r="E7631" s="24">
        <f>Tabela2025Horario[[#This Row],[Hora]]</f>
        <v>21</v>
      </c>
      <c r="F7631" s="25">
        <f>Tabela2025Horario[[#This Row],[Conj. Castilho]]</f>
        <v>0</v>
      </c>
      <c r="G7631" s="25">
        <f>Tabela2025Horario[[#This Row],[Conj. Eol. Ventos Santa Eugênia]]</f>
        <v>0</v>
      </c>
      <c r="H7631" s="25">
        <f>Tabela2025Horario[[#This Row],[Conj. Guaimbê]]</f>
        <v>0</v>
      </c>
      <c r="I7631" s="16"/>
      <c r="J7631" s="16"/>
      <c r="K7631" s="16"/>
      <c r="L7631" s="16"/>
      <c r="M7631" s="16"/>
      <c r="N7631" s="16"/>
      <c r="O7631" s="3">
        <f>IF(Tabela2025Horario[[#This Row],[Media Agregada Todas as Usinas]]*$Q$3265&gt;100%,100%,Tabela2025Horario[[#This Row],[Media Agregada Todas as Usinas]]*$Q$3265)</f>
        <v>0</v>
      </c>
    </row>
    <row r="7632" spans="1:15" x14ac:dyDescent="0.25">
      <c r="A7632" s="16">
        <f>Tabela2025Horario[[#This Row],[DataHora]]</f>
        <v>45975.916666666664</v>
      </c>
      <c r="B7632" s="17">
        <v>2026</v>
      </c>
      <c r="C7632" s="24">
        <f>Tabela2025Horario[[#This Row],[Mês]]</f>
        <v>11</v>
      </c>
      <c r="D7632" s="24">
        <f>Tabela2025Horario[[#This Row],[Dia]]</f>
        <v>14</v>
      </c>
      <c r="E7632" s="24">
        <f>Tabela2025Horario[[#This Row],[Hora]]</f>
        <v>22</v>
      </c>
      <c r="F7632" s="25">
        <f>Tabela2025Horario[[#This Row],[Conj. Castilho]]</f>
        <v>0</v>
      </c>
      <c r="G7632" s="25">
        <f>Tabela2025Horario[[#This Row],[Conj. Eol. Ventos Santa Eugênia]]</f>
        <v>0</v>
      </c>
      <c r="H7632" s="25">
        <f>Tabela2025Horario[[#This Row],[Conj. Guaimbê]]</f>
        <v>0</v>
      </c>
      <c r="I7632" s="16"/>
      <c r="J7632" s="16"/>
      <c r="K7632" s="16"/>
      <c r="L7632" s="16"/>
      <c r="M7632" s="16"/>
      <c r="N7632" s="16"/>
      <c r="O7632" s="3">
        <f>IF(Tabela2025Horario[[#This Row],[Media Agregada Todas as Usinas]]*$Q$3265&gt;100%,100%,Tabela2025Horario[[#This Row],[Media Agregada Todas as Usinas]]*$Q$3265)</f>
        <v>0</v>
      </c>
    </row>
    <row r="7633" spans="1:15" x14ac:dyDescent="0.25">
      <c r="A7633" s="16">
        <f>Tabela2025Horario[[#This Row],[DataHora]]</f>
        <v>45975.958333333336</v>
      </c>
      <c r="B7633" s="17">
        <v>2026</v>
      </c>
      <c r="C7633" s="24">
        <f>Tabela2025Horario[[#This Row],[Mês]]</f>
        <v>11</v>
      </c>
      <c r="D7633" s="24">
        <f>Tabela2025Horario[[#This Row],[Dia]]</f>
        <v>14</v>
      </c>
      <c r="E7633" s="24">
        <f>Tabela2025Horario[[#This Row],[Hora]]</f>
        <v>23</v>
      </c>
      <c r="F7633" s="25">
        <f>Tabela2025Horario[[#This Row],[Conj. Castilho]]</f>
        <v>0</v>
      </c>
      <c r="G7633" s="25">
        <f>Tabela2025Horario[[#This Row],[Conj. Eol. Ventos Santa Eugênia]]</f>
        <v>0</v>
      </c>
      <c r="H7633" s="25">
        <f>Tabela2025Horario[[#This Row],[Conj. Guaimbê]]</f>
        <v>0</v>
      </c>
      <c r="I7633" s="16"/>
      <c r="J7633" s="16"/>
      <c r="K7633" s="16"/>
      <c r="L7633" s="16"/>
      <c r="M7633" s="16"/>
      <c r="N7633" s="16"/>
      <c r="O7633" s="3">
        <f>IF(Tabela2025Horario[[#This Row],[Media Agregada Todas as Usinas]]*$Q$3265&gt;100%,100%,Tabela2025Horario[[#This Row],[Media Agregada Todas as Usinas]]*$Q$3265)</f>
        <v>0</v>
      </c>
    </row>
    <row r="7634" spans="1:15" x14ac:dyDescent="0.25">
      <c r="A7634" s="16">
        <f>Tabela2025Horario[[#This Row],[DataHora]]</f>
        <v>45976</v>
      </c>
      <c r="B7634" s="17">
        <v>2026</v>
      </c>
      <c r="C7634" s="24">
        <f>Tabela2025Horario[[#This Row],[Mês]]</f>
        <v>11</v>
      </c>
      <c r="D7634" s="24">
        <f>Tabela2025Horario[[#This Row],[Dia]]</f>
        <v>15</v>
      </c>
      <c r="E7634" s="24">
        <f>Tabela2025Horario[[#This Row],[Hora]]</f>
        <v>0</v>
      </c>
      <c r="F7634" s="25">
        <f>Tabela2025Horario[[#This Row],[Conj. Castilho]]</f>
        <v>0</v>
      </c>
      <c r="G7634" s="25">
        <f>Tabela2025Horario[[#This Row],[Conj. Eol. Ventos Santa Eugênia]]</f>
        <v>0</v>
      </c>
      <c r="H7634" s="25">
        <f>Tabela2025Horario[[#This Row],[Conj. Guaimbê]]</f>
        <v>0</v>
      </c>
      <c r="I7634" s="16"/>
      <c r="J7634" s="16"/>
      <c r="K7634" s="16"/>
      <c r="L7634" s="16"/>
      <c r="M7634" s="16"/>
      <c r="N7634" s="16"/>
      <c r="O7634" s="3">
        <f>IF(Tabela2025Horario[[#This Row],[Media Agregada Todas as Usinas]]*$Q$3265&gt;100%,100%,Tabela2025Horario[[#This Row],[Media Agregada Todas as Usinas]]*$Q$3265)</f>
        <v>0</v>
      </c>
    </row>
    <row r="7635" spans="1:15" x14ac:dyDescent="0.25">
      <c r="A7635" s="16">
        <f>Tabela2025Horario[[#This Row],[DataHora]]</f>
        <v>45976.041666666664</v>
      </c>
      <c r="B7635" s="17">
        <v>2026</v>
      </c>
      <c r="C7635" s="24">
        <f>Tabela2025Horario[[#This Row],[Mês]]</f>
        <v>11</v>
      </c>
      <c r="D7635" s="24">
        <f>Tabela2025Horario[[#This Row],[Dia]]</f>
        <v>15</v>
      </c>
      <c r="E7635" s="24">
        <f>Tabela2025Horario[[#This Row],[Hora]]</f>
        <v>1</v>
      </c>
      <c r="F7635" s="25">
        <f>Tabela2025Horario[[#This Row],[Conj. Castilho]]</f>
        <v>0</v>
      </c>
      <c r="G7635" s="25">
        <f>Tabela2025Horario[[#This Row],[Conj. Eol. Ventos Santa Eugênia]]</f>
        <v>0</v>
      </c>
      <c r="H7635" s="25">
        <f>Tabela2025Horario[[#This Row],[Conj. Guaimbê]]</f>
        <v>0</v>
      </c>
      <c r="I7635" s="16"/>
      <c r="J7635" s="16"/>
      <c r="K7635" s="16"/>
      <c r="L7635" s="16"/>
      <c r="M7635" s="16"/>
      <c r="N7635" s="16"/>
      <c r="O7635" s="3">
        <f>IF(Tabela2025Horario[[#This Row],[Media Agregada Todas as Usinas]]*$Q$3265&gt;100%,100%,Tabela2025Horario[[#This Row],[Media Agregada Todas as Usinas]]*$Q$3265)</f>
        <v>0</v>
      </c>
    </row>
    <row r="7636" spans="1:15" x14ac:dyDescent="0.25">
      <c r="A7636" s="16">
        <f>Tabela2025Horario[[#This Row],[DataHora]]</f>
        <v>45976.083333333336</v>
      </c>
      <c r="B7636" s="17">
        <v>2026</v>
      </c>
      <c r="C7636" s="24">
        <f>Tabela2025Horario[[#This Row],[Mês]]</f>
        <v>11</v>
      </c>
      <c r="D7636" s="24">
        <f>Tabela2025Horario[[#This Row],[Dia]]</f>
        <v>15</v>
      </c>
      <c r="E7636" s="24">
        <f>Tabela2025Horario[[#This Row],[Hora]]</f>
        <v>2</v>
      </c>
      <c r="F7636" s="25">
        <f>Tabela2025Horario[[#This Row],[Conj. Castilho]]</f>
        <v>0</v>
      </c>
      <c r="G7636" s="25">
        <f>Tabela2025Horario[[#This Row],[Conj. Eol. Ventos Santa Eugênia]]</f>
        <v>0</v>
      </c>
      <c r="H7636" s="25">
        <f>Tabela2025Horario[[#This Row],[Conj. Guaimbê]]</f>
        <v>0</v>
      </c>
      <c r="I7636" s="16"/>
      <c r="J7636" s="16"/>
      <c r="K7636" s="16"/>
      <c r="L7636" s="16"/>
      <c r="M7636" s="16"/>
      <c r="N7636" s="16"/>
      <c r="O7636" s="3">
        <f>IF(Tabela2025Horario[[#This Row],[Media Agregada Todas as Usinas]]*$Q$3265&gt;100%,100%,Tabela2025Horario[[#This Row],[Media Agregada Todas as Usinas]]*$Q$3265)</f>
        <v>0</v>
      </c>
    </row>
    <row r="7637" spans="1:15" x14ac:dyDescent="0.25">
      <c r="A7637" s="16">
        <f>Tabela2025Horario[[#This Row],[DataHora]]</f>
        <v>45976.125</v>
      </c>
      <c r="B7637" s="17">
        <v>2026</v>
      </c>
      <c r="C7637" s="24">
        <f>Tabela2025Horario[[#This Row],[Mês]]</f>
        <v>11</v>
      </c>
      <c r="D7637" s="24">
        <f>Tabela2025Horario[[#This Row],[Dia]]</f>
        <v>15</v>
      </c>
      <c r="E7637" s="24">
        <f>Tabela2025Horario[[#This Row],[Hora]]</f>
        <v>3</v>
      </c>
      <c r="F7637" s="25">
        <f>Tabela2025Horario[[#This Row],[Conj. Castilho]]</f>
        <v>0</v>
      </c>
      <c r="G7637" s="25">
        <f>Tabela2025Horario[[#This Row],[Conj. Eol. Ventos Santa Eugênia]]</f>
        <v>0</v>
      </c>
      <c r="H7637" s="25">
        <f>Tabela2025Horario[[#This Row],[Conj. Guaimbê]]</f>
        <v>0</v>
      </c>
      <c r="I7637" s="16"/>
      <c r="J7637" s="16"/>
      <c r="K7637" s="16"/>
      <c r="L7637" s="16"/>
      <c r="M7637" s="16"/>
      <c r="N7637" s="16"/>
      <c r="O7637" s="3">
        <f>IF(Tabela2025Horario[[#This Row],[Media Agregada Todas as Usinas]]*$Q$3265&gt;100%,100%,Tabela2025Horario[[#This Row],[Media Agregada Todas as Usinas]]*$Q$3265)</f>
        <v>0</v>
      </c>
    </row>
    <row r="7638" spans="1:15" x14ac:dyDescent="0.25">
      <c r="A7638" s="16">
        <f>Tabela2025Horario[[#This Row],[DataHora]]</f>
        <v>45976.166666666664</v>
      </c>
      <c r="B7638" s="17">
        <v>2026</v>
      </c>
      <c r="C7638" s="24">
        <f>Tabela2025Horario[[#This Row],[Mês]]</f>
        <v>11</v>
      </c>
      <c r="D7638" s="24">
        <f>Tabela2025Horario[[#This Row],[Dia]]</f>
        <v>15</v>
      </c>
      <c r="E7638" s="24">
        <f>Tabela2025Horario[[#This Row],[Hora]]</f>
        <v>4</v>
      </c>
      <c r="F7638" s="25">
        <f>Tabela2025Horario[[#This Row],[Conj. Castilho]]</f>
        <v>0</v>
      </c>
      <c r="G7638" s="25">
        <f>Tabela2025Horario[[#This Row],[Conj. Eol. Ventos Santa Eugênia]]</f>
        <v>0</v>
      </c>
      <c r="H7638" s="25">
        <f>Tabela2025Horario[[#This Row],[Conj. Guaimbê]]</f>
        <v>0</v>
      </c>
      <c r="I7638" s="16"/>
      <c r="J7638" s="16"/>
      <c r="K7638" s="16"/>
      <c r="L7638" s="16"/>
      <c r="M7638" s="16"/>
      <c r="N7638" s="16"/>
      <c r="O7638" s="3">
        <f>IF(Tabela2025Horario[[#This Row],[Media Agregada Todas as Usinas]]*$Q$3265&gt;100%,100%,Tabela2025Horario[[#This Row],[Media Agregada Todas as Usinas]]*$Q$3265)</f>
        <v>0</v>
      </c>
    </row>
    <row r="7639" spans="1:15" x14ac:dyDescent="0.25">
      <c r="A7639" s="16">
        <f>Tabela2025Horario[[#This Row],[DataHora]]</f>
        <v>45976.208333333336</v>
      </c>
      <c r="B7639" s="17">
        <v>2026</v>
      </c>
      <c r="C7639" s="24">
        <f>Tabela2025Horario[[#This Row],[Mês]]</f>
        <v>11</v>
      </c>
      <c r="D7639" s="24">
        <f>Tabela2025Horario[[#This Row],[Dia]]</f>
        <v>15</v>
      </c>
      <c r="E7639" s="24">
        <f>Tabela2025Horario[[#This Row],[Hora]]</f>
        <v>5</v>
      </c>
      <c r="F7639" s="25">
        <f>Tabela2025Horario[[#This Row],[Conj. Castilho]]</f>
        <v>0</v>
      </c>
      <c r="G7639" s="25">
        <f>Tabela2025Horario[[#This Row],[Conj. Eol. Ventos Santa Eugênia]]</f>
        <v>0</v>
      </c>
      <c r="H7639" s="25">
        <f>Tabela2025Horario[[#This Row],[Conj. Guaimbê]]</f>
        <v>0</v>
      </c>
      <c r="I7639" s="16"/>
      <c r="J7639" s="16"/>
      <c r="K7639" s="16"/>
      <c r="L7639" s="16"/>
      <c r="M7639" s="16"/>
      <c r="N7639" s="16"/>
      <c r="O7639" s="3">
        <f>IF(Tabela2025Horario[[#This Row],[Media Agregada Todas as Usinas]]*$Q$3265&gt;100%,100%,Tabela2025Horario[[#This Row],[Media Agregada Todas as Usinas]]*$Q$3265)</f>
        <v>4.2047983478553742E-2</v>
      </c>
    </row>
    <row r="7640" spans="1:15" x14ac:dyDescent="0.25">
      <c r="A7640" s="16">
        <f>Tabela2025Horario[[#This Row],[DataHora]]</f>
        <v>45976.25</v>
      </c>
      <c r="B7640" s="17">
        <v>2026</v>
      </c>
      <c r="C7640" s="24">
        <f>Tabela2025Horario[[#This Row],[Mês]]</f>
        <v>11</v>
      </c>
      <c r="D7640" s="24">
        <f>Tabela2025Horario[[#This Row],[Dia]]</f>
        <v>15</v>
      </c>
      <c r="E7640" s="24">
        <f>Tabela2025Horario[[#This Row],[Hora]]</f>
        <v>6</v>
      </c>
      <c r="F7640" s="25">
        <f>Tabela2025Horario[[#This Row],[Conj. Castilho]]</f>
        <v>0.48665710211709062</v>
      </c>
      <c r="G7640" s="25">
        <f>Tabela2025Horario[[#This Row],[Conj. Eol. Ventos Santa Eugênia]]</f>
        <v>6.2349805441924748E-2</v>
      </c>
      <c r="H7640" s="25">
        <f>Tabela2025Horario[[#This Row],[Conj. Guaimbê]]</f>
        <v>5.6018904642757848E-2</v>
      </c>
      <c r="I7640" s="16"/>
      <c r="J7640" s="16"/>
      <c r="K7640" s="16"/>
      <c r="L7640" s="16"/>
      <c r="M7640" s="16"/>
      <c r="N7640" s="16"/>
      <c r="O7640" s="3">
        <f>IF(Tabela2025Horario[[#This Row],[Media Agregada Todas as Usinas]]*$Q$3265&gt;100%,100%,Tabela2025Horario[[#This Row],[Media Agregada Todas as Usinas]]*$Q$3265)</f>
        <v>1</v>
      </c>
    </row>
    <row r="7641" spans="1:15" x14ac:dyDescent="0.25">
      <c r="A7641" s="16">
        <f>Tabela2025Horario[[#This Row],[DataHora]]</f>
        <v>45976.291666666664</v>
      </c>
      <c r="B7641" s="17">
        <v>2026</v>
      </c>
      <c r="C7641" s="24">
        <f>Tabela2025Horario[[#This Row],[Mês]]</f>
        <v>11</v>
      </c>
      <c r="D7641" s="24">
        <f>Tabela2025Horario[[#This Row],[Dia]]</f>
        <v>15</v>
      </c>
      <c r="E7641" s="24">
        <f>Tabela2025Horario[[#This Row],[Hora]]</f>
        <v>7</v>
      </c>
      <c r="F7641" s="25">
        <f>Tabela2025Horario[[#This Row],[Conj. Castilho]]</f>
        <v>0</v>
      </c>
      <c r="G7641" s="25">
        <f>Tabela2025Horario[[#This Row],[Conj. Eol. Ventos Santa Eugênia]]</f>
        <v>0.30281003142718926</v>
      </c>
      <c r="H7641" s="25">
        <f>Tabela2025Horario[[#This Row],[Conj. Guaimbê]]</f>
        <v>0</v>
      </c>
      <c r="I7641" s="16"/>
      <c r="J7641" s="16"/>
      <c r="K7641" s="16"/>
      <c r="L7641" s="16"/>
      <c r="M7641" s="16"/>
      <c r="N7641" s="16"/>
      <c r="O7641" s="3">
        <f>IF(Tabela2025Horario[[#This Row],[Media Agregada Todas as Usinas]]*$Q$3265&gt;100%,100%,Tabela2025Horario[[#This Row],[Media Agregada Todas as Usinas]]*$Q$3265)</f>
        <v>1</v>
      </c>
    </row>
    <row r="7642" spans="1:15" x14ac:dyDescent="0.25">
      <c r="A7642" s="16">
        <f>Tabela2025Horario[[#This Row],[DataHora]]</f>
        <v>45976.333333333336</v>
      </c>
      <c r="B7642" s="17">
        <v>2026</v>
      </c>
      <c r="C7642" s="24">
        <f>Tabela2025Horario[[#This Row],[Mês]]</f>
        <v>11</v>
      </c>
      <c r="D7642" s="24">
        <f>Tabela2025Horario[[#This Row],[Dia]]</f>
        <v>15</v>
      </c>
      <c r="E7642" s="24">
        <f>Tabela2025Horario[[#This Row],[Hora]]</f>
        <v>8</v>
      </c>
      <c r="F7642" s="25">
        <f>Tabela2025Horario[[#This Row],[Conj. Castilho]]</f>
        <v>0</v>
      </c>
      <c r="G7642" s="25">
        <f>Tabela2025Horario[[#This Row],[Conj. Eol. Ventos Santa Eugênia]]</f>
        <v>0.57428813826464598</v>
      </c>
      <c r="H7642" s="25">
        <f>Tabela2025Horario[[#This Row],[Conj. Guaimbê]]</f>
        <v>0</v>
      </c>
      <c r="I7642" s="16"/>
      <c r="J7642" s="16"/>
      <c r="K7642" s="16"/>
      <c r="L7642" s="16"/>
      <c r="M7642" s="16"/>
      <c r="N7642" s="16"/>
      <c r="O7642" s="3">
        <f>IF(Tabela2025Horario[[#This Row],[Media Agregada Todas as Usinas]]*$Q$3265&gt;100%,100%,Tabela2025Horario[[#This Row],[Media Agregada Todas as Usinas]]*$Q$3265)</f>
        <v>1</v>
      </c>
    </row>
    <row r="7643" spans="1:15" x14ac:dyDescent="0.25">
      <c r="A7643" s="16">
        <f>Tabela2025Horario[[#This Row],[DataHora]]</f>
        <v>45976.375</v>
      </c>
      <c r="B7643" s="17">
        <v>2026</v>
      </c>
      <c r="C7643" s="24">
        <f>Tabela2025Horario[[#This Row],[Mês]]</f>
        <v>11</v>
      </c>
      <c r="D7643" s="24">
        <f>Tabela2025Horario[[#This Row],[Dia]]</f>
        <v>15</v>
      </c>
      <c r="E7643" s="24">
        <f>Tabela2025Horario[[#This Row],[Hora]]</f>
        <v>9</v>
      </c>
      <c r="F7643" s="25">
        <f>Tabela2025Horario[[#This Row],[Conj. Castilho]]</f>
        <v>3.1206467252405069E-3</v>
      </c>
      <c r="G7643" s="25">
        <f>Tabela2025Horario[[#This Row],[Conj. Eol. Ventos Santa Eugênia]]</f>
        <v>0.78905950418171655</v>
      </c>
      <c r="H7643" s="25">
        <f>Tabela2025Horario[[#This Row],[Conj. Guaimbê]]</f>
        <v>0</v>
      </c>
      <c r="I7643" s="16"/>
      <c r="J7643" s="16"/>
      <c r="K7643" s="16"/>
      <c r="L7643" s="16"/>
      <c r="M7643" s="16"/>
      <c r="N7643" s="16"/>
      <c r="O7643" s="3">
        <f>IF(Tabela2025Horario[[#This Row],[Media Agregada Todas as Usinas]]*$Q$3265&gt;100%,100%,Tabela2025Horario[[#This Row],[Media Agregada Todas as Usinas]]*$Q$3265)</f>
        <v>1</v>
      </c>
    </row>
    <row r="7644" spans="1:15" x14ac:dyDescent="0.25">
      <c r="A7644" s="16">
        <f>Tabela2025Horario[[#This Row],[DataHora]]</f>
        <v>45976.416666666664</v>
      </c>
      <c r="B7644" s="17">
        <v>2026</v>
      </c>
      <c r="C7644" s="24">
        <f>Tabela2025Horario[[#This Row],[Mês]]</f>
        <v>11</v>
      </c>
      <c r="D7644" s="24">
        <f>Tabela2025Horario[[#This Row],[Dia]]</f>
        <v>15</v>
      </c>
      <c r="E7644" s="24">
        <f>Tabela2025Horario[[#This Row],[Hora]]</f>
        <v>10</v>
      </c>
      <c r="F7644" s="25">
        <f>Tabela2025Horario[[#This Row],[Conj. Castilho]]</f>
        <v>0.22767887689616831</v>
      </c>
      <c r="G7644" s="25">
        <f>Tabela2025Horario[[#This Row],[Conj. Eol. Ventos Santa Eugênia]]</f>
        <v>0.78438325620837568</v>
      </c>
      <c r="H7644" s="25">
        <f>Tabela2025Horario[[#This Row],[Conj. Guaimbê]]</f>
        <v>0</v>
      </c>
      <c r="I7644" s="16"/>
      <c r="J7644" s="16"/>
      <c r="K7644" s="16"/>
      <c r="L7644" s="16"/>
      <c r="M7644" s="16"/>
      <c r="N7644" s="16"/>
      <c r="O7644" s="3">
        <f>IF(Tabela2025Horario[[#This Row],[Media Agregada Todas as Usinas]]*$Q$3265&gt;100%,100%,Tabela2025Horario[[#This Row],[Media Agregada Todas as Usinas]]*$Q$3265)</f>
        <v>1</v>
      </c>
    </row>
    <row r="7645" spans="1:15" x14ac:dyDescent="0.25">
      <c r="A7645" s="16">
        <f>Tabela2025Horario[[#This Row],[DataHora]]</f>
        <v>45976.458333333336</v>
      </c>
      <c r="B7645" s="17">
        <v>2026</v>
      </c>
      <c r="C7645" s="24">
        <f>Tabela2025Horario[[#This Row],[Mês]]</f>
        <v>11</v>
      </c>
      <c r="D7645" s="24">
        <f>Tabela2025Horario[[#This Row],[Dia]]</f>
        <v>15</v>
      </c>
      <c r="E7645" s="24">
        <f>Tabela2025Horario[[#This Row],[Hora]]</f>
        <v>11</v>
      </c>
      <c r="F7645" s="25">
        <f>Tabela2025Horario[[#This Row],[Conj. Castilho]]</f>
        <v>0.29367939563195389</v>
      </c>
      <c r="G7645" s="25">
        <f>Tabela2025Horario[[#This Row],[Conj. Eol. Ventos Santa Eugênia]]</f>
        <v>0.73472113211765011</v>
      </c>
      <c r="H7645" s="25">
        <f>Tabela2025Horario[[#This Row],[Conj. Guaimbê]]</f>
        <v>0</v>
      </c>
      <c r="I7645" s="16"/>
      <c r="J7645" s="16"/>
      <c r="K7645" s="16"/>
      <c r="L7645" s="16"/>
      <c r="M7645" s="16"/>
      <c r="N7645" s="16"/>
      <c r="O7645" s="3">
        <f>IF(Tabela2025Horario[[#This Row],[Media Agregada Todas as Usinas]]*$Q$3265&gt;100%,100%,Tabela2025Horario[[#This Row],[Media Agregada Todas as Usinas]]*$Q$3265)</f>
        <v>1</v>
      </c>
    </row>
    <row r="7646" spans="1:15" x14ac:dyDescent="0.25">
      <c r="A7646" s="16">
        <f>Tabela2025Horario[[#This Row],[DataHora]]</f>
        <v>45976.5</v>
      </c>
      <c r="B7646" s="17">
        <v>2026</v>
      </c>
      <c r="C7646" s="24">
        <f>Tabela2025Horario[[#This Row],[Mês]]</f>
        <v>11</v>
      </c>
      <c r="D7646" s="24">
        <f>Tabela2025Horario[[#This Row],[Dia]]</f>
        <v>15</v>
      </c>
      <c r="E7646" s="24">
        <f>Tabela2025Horario[[#This Row],[Hora]]</f>
        <v>12</v>
      </c>
      <c r="F7646" s="25">
        <f>Tabela2025Horario[[#This Row],[Conj. Castilho]]</f>
        <v>0.11201498239319645</v>
      </c>
      <c r="G7646" s="25">
        <f>Tabela2025Horario[[#This Row],[Conj. Eol. Ventos Santa Eugênia]]</f>
        <v>0.69092336723972014</v>
      </c>
      <c r="H7646" s="25">
        <f>Tabela2025Horario[[#This Row],[Conj. Guaimbê]]</f>
        <v>0</v>
      </c>
      <c r="I7646" s="16"/>
      <c r="J7646" s="16"/>
      <c r="K7646" s="16"/>
      <c r="L7646" s="16"/>
      <c r="M7646" s="16"/>
      <c r="N7646" s="16"/>
      <c r="O7646" s="3">
        <f>IF(Tabela2025Horario[[#This Row],[Media Agregada Todas as Usinas]]*$Q$3265&gt;100%,100%,Tabela2025Horario[[#This Row],[Media Agregada Todas as Usinas]]*$Q$3265)</f>
        <v>1</v>
      </c>
    </row>
    <row r="7647" spans="1:15" x14ac:dyDescent="0.25">
      <c r="A7647" s="16">
        <f>Tabela2025Horario[[#This Row],[DataHora]]</f>
        <v>45976.541666666664</v>
      </c>
      <c r="B7647" s="17">
        <v>2026</v>
      </c>
      <c r="C7647" s="24">
        <f>Tabela2025Horario[[#This Row],[Mês]]</f>
        <v>11</v>
      </c>
      <c r="D7647" s="24">
        <f>Tabela2025Horario[[#This Row],[Dia]]</f>
        <v>15</v>
      </c>
      <c r="E7647" s="24">
        <f>Tabela2025Horario[[#This Row],[Hora]]</f>
        <v>13</v>
      </c>
      <c r="F7647" s="25">
        <f>Tabela2025Horario[[#This Row],[Conj. Castilho]]</f>
        <v>0</v>
      </c>
      <c r="G7647" s="25">
        <f>Tabela2025Horario[[#This Row],[Conj. Eol. Ventos Santa Eugênia]]</f>
        <v>0.60694944570919607</v>
      </c>
      <c r="H7647" s="25">
        <f>Tabela2025Horario[[#This Row],[Conj. Guaimbê]]</f>
        <v>0</v>
      </c>
      <c r="I7647" s="16"/>
      <c r="J7647" s="16"/>
      <c r="K7647" s="16"/>
      <c r="L7647" s="16"/>
      <c r="M7647" s="16"/>
      <c r="N7647" s="16"/>
      <c r="O7647" s="3">
        <f>IF(Tabela2025Horario[[#This Row],[Media Agregada Todas as Usinas]]*$Q$3265&gt;100%,100%,Tabela2025Horario[[#This Row],[Media Agregada Todas as Usinas]]*$Q$3265)</f>
        <v>0.83820271712856298</v>
      </c>
    </row>
    <row r="7648" spans="1:15" x14ac:dyDescent="0.25">
      <c r="A7648" s="16">
        <f>Tabela2025Horario[[#This Row],[DataHora]]</f>
        <v>45976.583333333336</v>
      </c>
      <c r="B7648" s="17">
        <v>2026</v>
      </c>
      <c r="C7648" s="24">
        <f>Tabela2025Horario[[#This Row],[Mês]]</f>
        <v>11</v>
      </c>
      <c r="D7648" s="24">
        <f>Tabela2025Horario[[#This Row],[Dia]]</f>
        <v>15</v>
      </c>
      <c r="E7648" s="24">
        <f>Tabela2025Horario[[#This Row],[Hora]]</f>
        <v>14</v>
      </c>
      <c r="F7648" s="25">
        <f>Tabela2025Horario[[#This Row],[Conj. Castilho]]</f>
        <v>0</v>
      </c>
      <c r="G7648" s="25">
        <f>Tabela2025Horario[[#This Row],[Conj. Eol. Ventos Santa Eugênia]]</f>
        <v>0.14220875345641426</v>
      </c>
      <c r="H7648" s="25">
        <f>Tabela2025Horario[[#This Row],[Conj. Guaimbê]]</f>
        <v>0</v>
      </c>
      <c r="I7648" s="16"/>
      <c r="J7648" s="16"/>
      <c r="K7648" s="16"/>
      <c r="L7648" s="16"/>
      <c r="M7648" s="16"/>
      <c r="N7648" s="16"/>
      <c r="O7648" s="3">
        <f>IF(Tabela2025Horario[[#This Row],[Media Agregada Todas as Usinas]]*$Q$3265&gt;100%,100%,Tabela2025Horario[[#This Row],[Media Agregada Todas as Usinas]]*$Q$3265)</f>
        <v>0.43746228593611175</v>
      </c>
    </row>
    <row r="7649" spans="1:15" x14ac:dyDescent="0.25">
      <c r="A7649" s="16">
        <f>Tabela2025Horario[[#This Row],[DataHora]]</f>
        <v>45976.625</v>
      </c>
      <c r="B7649" s="17">
        <v>2026</v>
      </c>
      <c r="C7649" s="24">
        <f>Tabela2025Horario[[#This Row],[Mês]]</f>
        <v>11</v>
      </c>
      <c r="D7649" s="24">
        <f>Tabela2025Horario[[#This Row],[Dia]]</f>
        <v>15</v>
      </c>
      <c r="E7649" s="24">
        <f>Tabela2025Horario[[#This Row],[Hora]]</f>
        <v>15</v>
      </c>
      <c r="F7649" s="25">
        <f>Tabela2025Horario[[#This Row],[Conj. Castilho]]</f>
        <v>0</v>
      </c>
      <c r="G7649" s="25">
        <f>Tabela2025Horario[[#This Row],[Conj. Eol. Ventos Santa Eugênia]]</f>
        <v>6.3752122241086603E-2</v>
      </c>
      <c r="H7649" s="25">
        <f>Tabela2025Horario[[#This Row],[Conj. Guaimbê]]</f>
        <v>0</v>
      </c>
      <c r="I7649" s="16"/>
      <c r="J7649" s="16"/>
      <c r="K7649" s="16"/>
      <c r="L7649" s="16"/>
      <c r="M7649" s="16"/>
      <c r="N7649" s="16"/>
      <c r="O7649" s="3">
        <f>IF(Tabela2025Horario[[#This Row],[Media Agregada Todas as Usinas]]*$Q$3265&gt;100%,100%,Tabela2025Horario[[#This Row],[Media Agregada Todas as Usinas]]*$Q$3265)</f>
        <v>3.5372045767806795E-2</v>
      </c>
    </row>
    <row r="7650" spans="1:15" x14ac:dyDescent="0.25">
      <c r="A7650" s="16">
        <f>Tabela2025Horario[[#This Row],[DataHora]]</f>
        <v>45976.666666666664</v>
      </c>
      <c r="B7650" s="17">
        <v>2026</v>
      </c>
      <c r="C7650" s="24">
        <f>Tabela2025Horario[[#This Row],[Mês]]</f>
        <v>11</v>
      </c>
      <c r="D7650" s="24">
        <f>Tabela2025Horario[[#This Row],[Dia]]</f>
        <v>15</v>
      </c>
      <c r="E7650" s="24">
        <f>Tabela2025Horario[[#This Row],[Hora]]</f>
        <v>16</v>
      </c>
      <c r="F7650" s="25">
        <f>Tabela2025Horario[[#This Row],[Conj. Castilho]]</f>
        <v>0</v>
      </c>
      <c r="G7650" s="25">
        <f>Tabela2025Horario[[#This Row],[Conj. Eol. Ventos Santa Eugênia]]</f>
        <v>0</v>
      </c>
      <c r="H7650" s="25">
        <f>Tabela2025Horario[[#This Row],[Conj. Guaimbê]]</f>
        <v>0</v>
      </c>
      <c r="I7650" s="16"/>
      <c r="J7650" s="16"/>
      <c r="K7650" s="16"/>
      <c r="L7650" s="16"/>
      <c r="M7650" s="16"/>
      <c r="N7650" s="16"/>
      <c r="O7650" s="3">
        <f>IF(Tabela2025Horario[[#This Row],[Media Agregada Todas as Usinas]]*$Q$3265&gt;100%,100%,Tabela2025Horario[[#This Row],[Media Agregada Todas as Usinas]]*$Q$3265)</f>
        <v>0</v>
      </c>
    </row>
    <row r="7651" spans="1:15" x14ac:dyDescent="0.25">
      <c r="A7651" s="16">
        <f>Tabela2025Horario[[#This Row],[DataHora]]</f>
        <v>45976.708333333336</v>
      </c>
      <c r="B7651" s="17">
        <v>2026</v>
      </c>
      <c r="C7651" s="24">
        <f>Tabela2025Horario[[#This Row],[Mês]]</f>
        <v>11</v>
      </c>
      <c r="D7651" s="24">
        <f>Tabela2025Horario[[#This Row],[Dia]]</f>
        <v>15</v>
      </c>
      <c r="E7651" s="24">
        <f>Tabela2025Horario[[#This Row],[Hora]]</f>
        <v>17</v>
      </c>
      <c r="F7651" s="25">
        <f>Tabela2025Horario[[#This Row],[Conj. Castilho]]</f>
        <v>0</v>
      </c>
      <c r="G7651" s="25">
        <f>Tabela2025Horario[[#This Row],[Conj. Eol. Ventos Santa Eugênia]]</f>
        <v>0</v>
      </c>
      <c r="H7651" s="25">
        <f>Tabela2025Horario[[#This Row],[Conj. Guaimbê]]</f>
        <v>0</v>
      </c>
      <c r="I7651" s="16"/>
      <c r="J7651" s="16"/>
      <c r="K7651" s="16"/>
      <c r="L7651" s="16"/>
      <c r="M7651" s="16"/>
      <c r="N7651" s="16"/>
      <c r="O7651" s="3">
        <f>IF(Tabela2025Horario[[#This Row],[Media Agregada Todas as Usinas]]*$Q$3265&gt;100%,100%,Tabela2025Horario[[#This Row],[Media Agregada Todas as Usinas]]*$Q$3265)</f>
        <v>0</v>
      </c>
    </row>
    <row r="7652" spans="1:15" x14ac:dyDescent="0.25">
      <c r="A7652" s="16">
        <f>Tabela2025Horario[[#This Row],[DataHora]]</f>
        <v>45976.75</v>
      </c>
      <c r="B7652" s="17">
        <v>2026</v>
      </c>
      <c r="C7652" s="24">
        <f>Tabela2025Horario[[#This Row],[Mês]]</f>
        <v>11</v>
      </c>
      <c r="D7652" s="24">
        <f>Tabela2025Horario[[#This Row],[Dia]]</f>
        <v>15</v>
      </c>
      <c r="E7652" s="24">
        <f>Tabela2025Horario[[#This Row],[Hora]]</f>
        <v>18</v>
      </c>
      <c r="F7652" s="25">
        <f>Tabela2025Horario[[#This Row],[Conj. Castilho]]</f>
        <v>0</v>
      </c>
      <c r="G7652" s="25">
        <f>Tabela2025Horario[[#This Row],[Conj. Eol. Ventos Santa Eugênia]]</f>
        <v>0</v>
      </c>
      <c r="H7652" s="25">
        <f>Tabela2025Horario[[#This Row],[Conj. Guaimbê]]</f>
        <v>0</v>
      </c>
      <c r="I7652" s="16"/>
      <c r="J7652" s="16"/>
      <c r="K7652" s="16"/>
      <c r="L7652" s="16"/>
      <c r="M7652" s="16"/>
      <c r="N7652" s="16"/>
      <c r="O7652" s="3">
        <f>IF(Tabela2025Horario[[#This Row],[Media Agregada Todas as Usinas]]*$Q$3265&gt;100%,100%,Tabela2025Horario[[#This Row],[Media Agregada Todas as Usinas]]*$Q$3265)</f>
        <v>0</v>
      </c>
    </row>
    <row r="7653" spans="1:15" x14ac:dyDescent="0.25">
      <c r="A7653" s="16">
        <f>Tabela2025Horario[[#This Row],[DataHora]]</f>
        <v>45976.791666666664</v>
      </c>
      <c r="B7653" s="17">
        <v>2026</v>
      </c>
      <c r="C7653" s="24">
        <f>Tabela2025Horario[[#This Row],[Mês]]</f>
        <v>11</v>
      </c>
      <c r="D7653" s="24">
        <f>Tabela2025Horario[[#This Row],[Dia]]</f>
        <v>15</v>
      </c>
      <c r="E7653" s="24">
        <f>Tabela2025Horario[[#This Row],[Hora]]</f>
        <v>19</v>
      </c>
      <c r="F7653" s="25">
        <f>Tabela2025Horario[[#This Row],[Conj. Castilho]]</f>
        <v>0</v>
      </c>
      <c r="G7653" s="25">
        <f>Tabela2025Horario[[#This Row],[Conj. Eol. Ventos Santa Eugênia]]</f>
        <v>0</v>
      </c>
      <c r="H7653" s="25">
        <f>Tabela2025Horario[[#This Row],[Conj. Guaimbê]]</f>
        <v>0</v>
      </c>
      <c r="I7653" s="16"/>
      <c r="J7653" s="16"/>
      <c r="K7653" s="16"/>
      <c r="L7653" s="16"/>
      <c r="M7653" s="16"/>
      <c r="N7653" s="16"/>
      <c r="O7653" s="3">
        <f>IF(Tabela2025Horario[[#This Row],[Media Agregada Todas as Usinas]]*$Q$3265&gt;100%,100%,Tabela2025Horario[[#This Row],[Media Agregada Todas as Usinas]]*$Q$3265)</f>
        <v>0</v>
      </c>
    </row>
    <row r="7654" spans="1:15" x14ac:dyDescent="0.25">
      <c r="A7654" s="16">
        <f>Tabela2025Horario[[#This Row],[DataHora]]</f>
        <v>45976.833333333336</v>
      </c>
      <c r="B7654" s="17">
        <v>2026</v>
      </c>
      <c r="C7654" s="24">
        <f>Tabela2025Horario[[#This Row],[Mês]]</f>
        <v>11</v>
      </c>
      <c r="D7654" s="24">
        <f>Tabela2025Horario[[#This Row],[Dia]]</f>
        <v>15</v>
      </c>
      <c r="E7654" s="24">
        <f>Tabela2025Horario[[#This Row],[Hora]]</f>
        <v>20</v>
      </c>
      <c r="F7654" s="25">
        <f>Tabela2025Horario[[#This Row],[Conj. Castilho]]</f>
        <v>0</v>
      </c>
      <c r="G7654" s="25">
        <f>Tabela2025Horario[[#This Row],[Conj. Eol. Ventos Santa Eugênia]]</f>
        <v>0</v>
      </c>
      <c r="H7654" s="25">
        <f>Tabela2025Horario[[#This Row],[Conj. Guaimbê]]</f>
        <v>0</v>
      </c>
      <c r="I7654" s="16"/>
      <c r="J7654" s="16"/>
      <c r="K7654" s="16"/>
      <c r="L7654" s="16"/>
      <c r="M7654" s="16"/>
      <c r="N7654" s="16"/>
      <c r="O7654" s="3">
        <f>IF(Tabela2025Horario[[#This Row],[Media Agregada Todas as Usinas]]*$Q$3265&gt;100%,100%,Tabela2025Horario[[#This Row],[Media Agregada Todas as Usinas]]*$Q$3265)</f>
        <v>0</v>
      </c>
    </row>
    <row r="7655" spans="1:15" x14ac:dyDescent="0.25">
      <c r="A7655" s="16">
        <f>Tabela2025Horario[[#This Row],[DataHora]]</f>
        <v>45976.875</v>
      </c>
      <c r="B7655" s="17">
        <v>2026</v>
      </c>
      <c r="C7655" s="24">
        <f>Tabela2025Horario[[#This Row],[Mês]]</f>
        <v>11</v>
      </c>
      <c r="D7655" s="24">
        <f>Tabela2025Horario[[#This Row],[Dia]]</f>
        <v>15</v>
      </c>
      <c r="E7655" s="24">
        <f>Tabela2025Horario[[#This Row],[Hora]]</f>
        <v>21</v>
      </c>
      <c r="F7655" s="25">
        <f>Tabela2025Horario[[#This Row],[Conj. Castilho]]</f>
        <v>0</v>
      </c>
      <c r="G7655" s="25">
        <f>Tabela2025Horario[[#This Row],[Conj. Eol. Ventos Santa Eugênia]]</f>
        <v>0</v>
      </c>
      <c r="H7655" s="25">
        <f>Tabela2025Horario[[#This Row],[Conj. Guaimbê]]</f>
        <v>0</v>
      </c>
      <c r="I7655" s="16"/>
      <c r="J7655" s="16"/>
      <c r="K7655" s="16"/>
      <c r="L7655" s="16"/>
      <c r="M7655" s="16"/>
      <c r="N7655" s="16"/>
      <c r="O7655" s="3">
        <f>IF(Tabela2025Horario[[#This Row],[Media Agregada Todas as Usinas]]*$Q$3265&gt;100%,100%,Tabela2025Horario[[#This Row],[Media Agregada Todas as Usinas]]*$Q$3265)</f>
        <v>0</v>
      </c>
    </row>
    <row r="7656" spans="1:15" x14ac:dyDescent="0.25">
      <c r="A7656" s="16">
        <f>Tabela2025Horario[[#This Row],[DataHora]]</f>
        <v>45976.916666666664</v>
      </c>
      <c r="B7656" s="17">
        <v>2026</v>
      </c>
      <c r="C7656" s="24">
        <f>Tabela2025Horario[[#This Row],[Mês]]</f>
        <v>11</v>
      </c>
      <c r="D7656" s="24">
        <f>Tabela2025Horario[[#This Row],[Dia]]</f>
        <v>15</v>
      </c>
      <c r="E7656" s="24">
        <f>Tabela2025Horario[[#This Row],[Hora]]</f>
        <v>22</v>
      </c>
      <c r="F7656" s="25">
        <f>Tabela2025Horario[[#This Row],[Conj. Castilho]]</f>
        <v>0</v>
      </c>
      <c r="G7656" s="25">
        <f>Tabela2025Horario[[#This Row],[Conj. Eol. Ventos Santa Eugênia]]</f>
        <v>0</v>
      </c>
      <c r="H7656" s="25">
        <f>Tabela2025Horario[[#This Row],[Conj. Guaimbê]]</f>
        <v>0</v>
      </c>
      <c r="I7656" s="16"/>
      <c r="J7656" s="16"/>
      <c r="K7656" s="16"/>
      <c r="L7656" s="16"/>
      <c r="M7656" s="16"/>
      <c r="N7656" s="16"/>
      <c r="O7656" s="3">
        <f>IF(Tabela2025Horario[[#This Row],[Media Agregada Todas as Usinas]]*$Q$3265&gt;100%,100%,Tabela2025Horario[[#This Row],[Media Agregada Todas as Usinas]]*$Q$3265)</f>
        <v>0</v>
      </c>
    </row>
    <row r="7657" spans="1:15" x14ac:dyDescent="0.25">
      <c r="A7657" s="16">
        <f>Tabela2025Horario[[#This Row],[DataHora]]</f>
        <v>45976.958333333336</v>
      </c>
      <c r="B7657" s="17">
        <v>2026</v>
      </c>
      <c r="C7657" s="24">
        <f>Tabela2025Horario[[#This Row],[Mês]]</f>
        <v>11</v>
      </c>
      <c r="D7657" s="24">
        <f>Tabela2025Horario[[#This Row],[Dia]]</f>
        <v>15</v>
      </c>
      <c r="E7657" s="24">
        <f>Tabela2025Horario[[#This Row],[Hora]]</f>
        <v>23</v>
      </c>
      <c r="F7657" s="25">
        <f>Tabela2025Horario[[#This Row],[Conj. Castilho]]</f>
        <v>0</v>
      </c>
      <c r="G7657" s="25">
        <f>Tabela2025Horario[[#This Row],[Conj. Eol. Ventos Santa Eugênia]]</f>
        <v>0</v>
      </c>
      <c r="H7657" s="25">
        <f>Tabela2025Horario[[#This Row],[Conj. Guaimbê]]</f>
        <v>0</v>
      </c>
      <c r="I7657" s="16"/>
      <c r="J7657" s="16"/>
      <c r="K7657" s="16"/>
      <c r="L7657" s="16"/>
      <c r="M7657" s="16"/>
      <c r="N7657" s="16"/>
      <c r="O7657" s="3">
        <f>IF(Tabela2025Horario[[#This Row],[Media Agregada Todas as Usinas]]*$Q$3265&gt;100%,100%,Tabela2025Horario[[#This Row],[Media Agregada Todas as Usinas]]*$Q$3265)</f>
        <v>0.17577526156373438</v>
      </c>
    </row>
    <row r="7658" spans="1:15" x14ac:dyDescent="0.25">
      <c r="A7658" s="16">
        <f>Tabela2025Horario[[#This Row],[DataHora]]</f>
        <v>45977</v>
      </c>
      <c r="B7658" s="17">
        <v>2026</v>
      </c>
      <c r="C7658" s="24">
        <f>Tabela2025Horario[[#This Row],[Mês]]</f>
        <v>11</v>
      </c>
      <c r="D7658" s="24">
        <f>Tabela2025Horario[[#This Row],[Dia]]</f>
        <v>16</v>
      </c>
      <c r="E7658" s="24">
        <f>Tabela2025Horario[[#This Row],[Hora]]</f>
        <v>0</v>
      </c>
      <c r="F7658" s="25">
        <f>Tabela2025Horario[[#This Row],[Conj. Castilho]]</f>
        <v>0</v>
      </c>
      <c r="G7658" s="25">
        <f>Tabela2025Horario[[#This Row],[Conj. Eol. Ventos Santa Eugênia]]</f>
        <v>0</v>
      </c>
      <c r="H7658" s="25">
        <f>Tabela2025Horario[[#This Row],[Conj. Guaimbê]]</f>
        <v>0</v>
      </c>
      <c r="I7658" s="16"/>
      <c r="J7658" s="16"/>
      <c r="K7658" s="16"/>
      <c r="L7658" s="16"/>
      <c r="M7658" s="16"/>
      <c r="N7658" s="16"/>
      <c r="O7658" s="3">
        <f>IF(Tabela2025Horario[[#This Row],[Media Agregada Todas as Usinas]]*$Q$3265&gt;100%,100%,Tabela2025Horario[[#This Row],[Media Agregada Todas as Usinas]]*$Q$3265)</f>
        <v>0.32829775241874959</v>
      </c>
    </row>
    <row r="7659" spans="1:15" x14ac:dyDescent="0.25">
      <c r="A7659" s="16">
        <f>Tabela2025Horario[[#This Row],[DataHora]]</f>
        <v>45977.041666666664</v>
      </c>
      <c r="B7659" s="17">
        <v>2026</v>
      </c>
      <c r="C7659" s="24">
        <f>Tabela2025Horario[[#This Row],[Mês]]</f>
        <v>11</v>
      </c>
      <c r="D7659" s="24">
        <f>Tabela2025Horario[[#This Row],[Dia]]</f>
        <v>16</v>
      </c>
      <c r="E7659" s="24">
        <f>Tabela2025Horario[[#This Row],[Hora]]</f>
        <v>1</v>
      </c>
      <c r="F7659" s="25">
        <f>Tabela2025Horario[[#This Row],[Conj. Castilho]]</f>
        <v>0</v>
      </c>
      <c r="G7659" s="25">
        <f>Tabela2025Horario[[#This Row],[Conj. Eol. Ventos Santa Eugênia]]</f>
        <v>0</v>
      </c>
      <c r="H7659" s="25">
        <f>Tabela2025Horario[[#This Row],[Conj. Guaimbê]]</f>
        <v>0</v>
      </c>
      <c r="I7659" s="16"/>
      <c r="J7659" s="16"/>
      <c r="K7659" s="16"/>
      <c r="L7659" s="16"/>
      <c r="M7659" s="16"/>
      <c r="N7659" s="16"/>
      <c r="O7659" s="3">
        <f>IF(Tabela2025Horario[[#This Row],[Media Agregada Todas as Usinas]]*$Q$3265&gt;100%,100%,Tabela2025Horario[[#This Row],[Media Agregada Todas as Usinas]]*$Q$3265)</f>
        <v>9.5173509344884499E-2</v>
      </c>
    </row>
    <row r="7660" spans="1:15" x14ac:dyDescent="0.25">
      <c r="A7660" s="16">
        <f>Tabela2025Horario[[#This Row],[DataHora]]</f>
        <v>45977.083333333336</v>
      </c>
      <c r="B7660" s="17">
        <v>2026</v>
      </c>
      <c r="C7660" s="24">
        <f>Tabela2025Horario[[#This Row],[Mês]]</f>
        <v>11</v>
      </c>
      <c r="D7660" s="24">
        <f>Tabela2025Horario[[#This Row],[Dia]]</f>
        <v>16</v>
      </c>
      <c r="E7660" s="24">
        <f>Tabela2025Horario[[#This Row],[Hora]]</f>
        <v>2</v>
      </c>
      <c r="F7660" s="25">
        <f>Tabela2025Horario[[#This Row],[Conj. Castilho]]</f>
        <v>0</v>
      </c>
      <c r="G7660" s="25">
        <f>Tabela2025Horario[[#This Row],[Conj. Eol. Ventos Santa Eugênia]]</f>
        <v>1.7028297022994111E-2</v>
      </c>
      <c r="H7660" s="25">
        <f>Tabela2025Horario[[#This Row],[Conj. Guaimbê]]</f>
        <v>0</v>
      </c>
      <c r="I7660" s="16"/>
      <c r="J7660" s="16"/>
      <c r="K7660" s="16"/>
      <c r="L7660" s="16"/>
      <c r="M7660" s="16"/>
      <c r="N7660" s="16"/>
      <c r="O7660" s="3">
        <f>IF(Tabela2025Horario[[#This Row],[Media Agregada Todas as Usinas]]*$Q$3265&gt;100%,100%,Tabela2025Horario[[#This Row],[Media Agregada Todas as Usinas]]*$Q$3265)</f>
        <v>0.35914698009067803</v>
      </c>
    </row>
    <row r="7661" spans="1:15" x14ac:dyDescent="0.25">
      <c r="A7661" s="16">
        <f>Tabela2025Horario[[#This Row],[DataHora]]</f>
        <v>45977.125</v>
      </c>
      <c r="B7661" s="17">
        <v>2026</v>
      </c>
      <c r="C7661" s="24">
        <f>Tabela2025Horario[[#This Row],[Mês]]</f>
        <v>11</v>
      </c>
      <c r="D7661" s="24">
        <f>Tabela2025Horario[[#This Row],[Dia]]</f>
        <v>16</v>
      </c>
      <c r="E7661" s="24">
        <f>Tabela2025Horario[[#This Row],[Hora]]</f>
        <v>3</v>
      </c>
      <c r="F7661" s="25">
        <f>Tabela2025Horario[[#This Row],[Conj. Castilho]]</f>
        <v>0</v>
      </c>
      <c r="G7661" s="25">
        <f>Tabela2025Horario[[#This Row],[Conj. Eol. Ventos Santa Eugênia]]</f>
        <v>0.1047669163693848</v>
      </c>
      <c r="H7661" s="25">
        <f>Tabela2025Horario[[#This Row],[Conj. Guaimbê]]</f>
        <v>0</v>
      </c>
      <c r="I7661" s="16"/>
      <c r="J7661" s="16"/>
      <c r="K7661" s="16"/>
      <c r="L7661" s="16"/>
      <c r="M7661" s="16"/>
      <c r="N7661" s="16"/>
      <c r="O7661" s="3">
        <f>IF(Tabela2025Horario[[#This Row],[Media Agregada Todas as Usinas]]*$Q$3265&gt;100%,100%,Tabela2025Horario[[#This Row],[Media Agregada Todas as Usinas]]*$Q$3265)</f>
        <v>0.65661320078082586</v>
      </c>
    </row>
    <row r="7662" spans="1:15" x14ac:dyDescent="0.25">
      <c r="A7662" s="16">
        <f>Tabela2025Horario[[#This Row],[DataHora]]</f>
        <v>45977.166666666664</v>
      </c>
      <c r="B7662" s="17">
        <v>2026</v>
      </c>
      <c r="C7662" s="24">
        <f>Tabela2025Horario[[#This Row],[Mês]]</f>
        <v>11</v>
      </c>
      <c r="D7662" s="24">
        <f>Tabela2025Horario[[#This Row],[Dia]]</f>
        <v>16</v>
      </c>
      <c r="E7662" s="24">
        <f>Tabela2025Horario[[#This Row],[Hora]]</f>
        <v>4</v>
      </c>
      <c r="F7662" s="25">
        <f>Tabela2025Horario[[#This Row],[Conj. Castilho]]</f>
        <v>0</v>
      </c>
      <c r="G7662" s="25">
        <f>Tabela2025Horario[[#This Row],[Conj. Eol. Ventos Santa Eugênia]]</f>
        <v>3.122425571049775E-2</v>
      </c>
      <c r="H7662" s="25">
        <f>Tabela2025Horario[[#This Row],[Conj. Guaimbê]]</f>
        <v>0</v>
      </c>
      <c r="I7662" s="16"/>
      <c r="J7662" s="16"/>
      <c r="K7662" s="16"/>
      <c r="L7662" s="16"/>
      <c r="M7662" s="16"/>
      <c r="N7662" s="16"/>
      <c r="O7662" s="3">
        <f>IF(Tabela2025Horario[[#This Row],[Media Agregada Todas as Usinas]]*$Q$3265&gt;100%,100%,Tabela2025Horario[[#This Row],[Media Agregada Todas as Usinas]]*$Q$3265)</f>
        <v>0.47273696486770878</v>
      </c>
    </row>
    <row r="7663" spans="1:15" x14ac:dyDescent="0.25">
      <c r="A7663" s="16">
        <f>Tabela2025Horario[[#This Row],[DataHora]]</f>
        <v>45977.208333333336</v>
      </c>
      <c r="B7663" s="17">
        <v>2026</v>
      </c>
      <c r="C7663" s="24">
        <f>Tabela2025Horario[[#This Row],[Mês]]</f>
        <v>11</v>
      </c>
      <c r="D7663" s="24">
        <f>Tabela2025Horario[[#This Row],[Dia]]</f>
        <v>16</v>
      </c>
      <c r="E7663" s="24">
        <f>Tabela2025Horario[[#This Row],[Hora]]</f>
        <v>5</v>
      </c>
      <c r="F7663" s="25">
        <f>Tabela2025Horario[[#This Row],[Conj. Castilho]]</f>
        <v>0</v>
      </c>
      <c r="G7663" s="25">
        <f>Tabela2025Horario[[#This Row],[Conj. Eol. Ventos Santa Eugênia]]</f>
        <v>7.1838484540885025E-2</v>
      </c>
      <c r="H7663" s="25">
        <f>Tabela2025Horario[[#This Row],[Conj. Guaimbê]]</f>
        <v>0</v>
      </c>
      <c r="I7663" s="16"/>
      <c r="J7663" s="16"/>
      <c r="K7663" s="16"/>
      <c r="L7663" s="16"/>
      <c r="M7663" s="16"/>
      <c r="N7663" s="16"/>
      <c r="O7663" s="3">
        <f>IF(Tabela2025Horario[[#This Row],[Media Agregada Todas as Usinas]]*$Q$3265&gt;100%,100%,Tabela2025Horario[[#This Row],[Media Agregada Todas as Usinas]]*$Q$3265)</f>
        <v>0.44212396561693945</v>
      </c>
    </row>
    <row r="7664" spans="1:15" x14ac:dyDescent="0.25">
      <c r="A7664" s="16">
        <f>Tabela2025Horario[[#This Row],[DataHora]]</f>
        <v>45977.25</v>
      </c>
      <c r="B7664" s="17">
        <v>2026</v>
      </c>
      <c r="C7664" s="24">
        <f>Tabela2025Horario[[#This Row],[Mês]]</f>
        <v>11</v>
      </c>
      <c r="D7664" s="24">
        <f>Tabela2025Horario[[#This Row],[Dia]]</f>
        <v>16</v>
      </c>
      <c r="E7664" s="24">
        <f>Tabela2025Horario[[#This Row],[Hora]]</f>
        <v>6</v>
      </c>
      <c r="F7664" s="25">
        <f>Tabela2025Horario[[#This Row],[Conj. Castilho]]</f>
        <v>0</v>
      </c>
      <c r="G7664" s="25">
        <f>Tabela2025Horario[[#This Row],[Conj. Eol. Ventos Santa Eugênia]]</f>
        <v>0.21541432615930714</v>
      </c>
      <c r="H7664" s="25">
        <f>Tabela2025Horario[[#This Row],[Conj. Guaimbê]]</f>
        <v>0</v>
      </c>
      <c r="I7664" s="16"/>
      <c r="J7664" s="16"/>
      <c r="K7664" s="16"/>
      <c r="L7664" s="16"/>
      <c r="M7664" s="16"/>
      <c r="N7664" s="16"/>
      <c r="O7664" s="3">
        <f>IF(Tabela2025Horario[[#This Row],[Media Agregada Todas as Usinas]]*$Q$3265&gt;100%,100%,Tabela2025Horario[[#This Row],[Media Agregada Todas as Usinas]]*$Q$3265)</f>
        <v>0.66877722821963814</v>
      </c>
    </row>
    <row r="7665" spans="1:15" x14ac:dyDescent="0.25">
      <c r="A7665" s="16">
        <f>Tabela2025Horario[[#This Row],[DataHora]]</f>
        <v>45977.291666666664</v>
      </c>
      <c r="B7665" s="17">
        <v>2026</v>
      </c>
      <c r="C7665" s="24">
        <f>Tabela2025Horario[[#This Row],[Mês]]</f>
        <v>11</v>
      </c>
      <c r="D7665" s="24">
        <f>Tabela2025Horario[[#This Row],[Dia]]</f>
        <v>16</v>
      </c>
      <c r="E7665" s="24">
        <f>Tabela2025Horario[[#This Row],[Hora]]</f>
        <v>7</v>
      </c>
      <c r="F7665" s="25">
        <f>Tabela2025Horario[[#This Row],[Conj. Castilho]]</f>
        <v>0</v>
      </c>
      <c r="G7665" s="25">
        <f>Tabela2025Horario[[#This Row],[Conj. Eol. Ventos Santa Eugênia]]</f>
        <v>0.23610019533126037</v>
      </c>
      <c r="H7665" s="25">
        <f>Tabela2025Horario[[#This Row],[Conj. Guaimbê]]</f>
        <v>0</v>
      </c>
      <c r="I7665" s="16"/>
      <c r="J7665" s="16"/>
      <c r="K7665" s="16"/>
      <c r="L7665" s="16"/>
      <c r="M7665" s="16"/>
      <c r="N7665" s="16"/>
      <c r="O7665" s="3">
        <f>IF(Tabela2025Horario[[#This Row],[Media Agregada Todas as Usinas]]*$Q$3265&gt;100%,100%,Tabela2025Horario[[#This Row],[Media Agregada Todas as Usinas]]*$Q$3265)</f>
        <v>1</v>
      </c>
    </row>
    <row r="7666" spans="1:15" x14ac:dyDescent="0.25">
      <c r="A7666" s="16">
        <f>Tabela2025Horario[[#This Row],[DataHora]]</f>
        <v>45977.333333333336</v>
      </c>
      <c r="B7666" s="17">
        <v>2026</v>
      </c>
      <c r="C7666" s="24">
        <f>Tabela2025Horario[[#This Row],[Mês]]</f>
        <v>11</v>
      </c>
      <c r="D7666" s="24">
        <f>Tabela2025Horario[[#This Row],[Dia]]</f>
        <v>16</v>
      </c>
      <c r="E7666" s="24">
        <f>Tabela2025Horario[[#This Row],[Hora]]</f>
        <v>8</v>
      </c>
      <c r="F7666" s="25">
        <f>Tabela2025Horario[[#This Row],[Conj. Castilho]]</f>
        <v>0.57600843856333905</v>
      </c>
      <c r="G7666" s="25">
        <f>Tabela2025Horario[[#This Row],[Conj. Eol. Ventos Santa Eugênia]]</f>
        <v>0.52556011693805593</v>
      </c>
      <c r="H7666" s="25">
        <f>Tabela2025Horario[[#This Row],[Conj. Guaimbê]]</f>
        <v>0</v>
      </c>
      <c r="I7666" s="16"/>
      <c r="J7666" s="16"/>
      <c r="K7666" s="16"/>
      <c r="L7666" s="16"/>
      <c r="M7666" s="16"/>
      <c r="N7666" s="16"/>
      <c r="O7666" s="3">
        <f>IF(Tabela2025Horario[[#This Row],[Media Agregada Todas as Usinas]]*$Q$3265&gt;100%,100%,Tabela2025Horario[[#This Row],[Media Agregada Todas as Usinas]]*$Q$3265)</f>
        <v>1</v>
      </c>
    </row>
    <row r="7667" spans="1:15" x14ac:dyDescent="0.25">
      <c r="A7667" s="16">
        <f>Tabela2025Horario[[#This Row],[DataHora]]</f>
        <v>45977.375</v>
      </c>
      <c r="B7667" s="17">
        <v>2026</v>
      </c>
      <c r="C7667" s="24">
        <f>Tabela2025Horario[[#This Row],[Mês]]</f>
        <v>11</v>
      </c>
      <c r="D7667" s="24">
        <f>Tabela2025Horario[[#This Row],[Dia]]</f>
        <v>16</v>
      </c>
      <c r="E7667" s="24">
        <f>Tabela2025Horario[[#This Row],[Hora]]</f>
        <v>9</v>
      </c>
      <c r="F7667" s="25">
        <f>Tabela2025Horario[[#This Row],[Conj. Castilho]]</f>
        <v>0.70082071196442697</v>
      </c>
      <c r="G7667" s="25">
        <f>Tabela2025Horario[[#This Row],[Conj. Eol. Ventos Santa Eugênia]]</f>
        <v>0.65467126051279467</v>
      </c>
      <c r="H7667" s="25">
        <f>Tabela2025Horario[[#This Row],[Conj. Guaimbê]]</f>
        <v>5.40882725318729E-2</v>
      </c>
      <c r="I7667" s="16"/>
      <c r="J7667" s="16"/>
      <c r="K7667" s="16"/>
      <c r="L7667" s="16"/>
      <c r="M7667" s="16"/>
      <c r="N7667" s="16"/>
      <c r="O7667" s="3">
        <f>IF(Tabela2025Horario[[#This Row],[Media Agregada Todas as Usinas]]*$Q$3265&gt;100%,100%,Tabela2025Horario[[#This Row],[Media Agregada Todas as Usinas]]*$Q$3265)</f>
        <v>1</v>
      </c>
    </row>
    <row r="7668" spans="1:15" x14ac:dyDescent="0.25">
      <c r="A7668" s="16">
        <f>Tabela2025Horario[[#This Row],[DataHora]]</f>
        <v>45977.416666666664</v>
      </c>
      <c r="B7668" s="17">
        <v>2026</v>
      </c>
      <c r="C7668" s="24">
        <f>Tabela2025Horario[[#This Row],[Mês]]</f>
        <v>11</v>
      </c>
      <c r="D7668" s="24">
        <f>Tabela2025Horario[[#This Row],[Dia]]</f>
        <v>16</v>
      </c>
      <c r="E7668" s="24">
        <f>Tabela2025Horario[[#This Row],[Hora]]</f>
        <v>10</v>
      </c>
      <c r="F7668" s="25">
        <f>Tabela2025Horario[[#This Row],[Conj. Castilho]]</f>
        <v>0.61299914330133953</v>
      </c>
      <c r="G7668" s="25">
        <f>Tabela2025Horario[[#This Row],[Conj. Eol. Ventos Santa Eugênia]]</f>
        <v>0.80143143106381931</v>
      </c>
      <c r="H7668" s="25">
        <f>Tabela2025Horario[[#This Row],[Conj. Guaimbê]]</f>
        <v>0.29287052351791526</v>
      </c>
      <c r="I7668" s="16"/>
      <c r="J7668" s="16"/>
      <c r="K7668" s="16"/>
      <c r="L7668" s="16"/>
      <c r="M7668" s="16"/>
      <c r="N7668" s="16"/>
      <c r="O7668" s="3">
        <f>IF(Tabela2025Horario[[#This Row],[Media Agregada Todas as Usinas]]*$Q$3265&gt;100%,100%,Tabela2025Horario[[#This Row],[Media Agregada Todas as Usinas]]*$Q$3265)</f>
        <v>1</v>
      </c>
    </row>
    <row r="7669" spans="1:15" x14ac:dyDescent="0.25">
      <c r="A7669" s="16">
        <f>Tabela2025Horario[[#This Row],[DataHora]]</f>
        <v>45977.458333333336</v>
      </c>
      <c r="B7669" s="17">
        <v>2026</v>
      </c>
      <c r="C7669" s="24">
        <f>Tabela2025Horario[[#This Row],[Mês]]</f>
        <v>11</v>
      </c>
      <c r="D7669" s="24">
        <f>Tabela2025Horario[[#This Row],[Dia]]</f>
        <v>16</v>
      </c>
      <c r="E7669" s="24">
        <f>Tabela2025Horario[[#This Row],[Hora]]</f>
        <v>11</v>
      </c>
      <c r="F7669" s="25">
        <f>Tabela2025Horario[[#This Row],[Conj. Castilho]]</f>
        <v>0.61786841276387672</v>
      </c>
      <c r="G7669" s="25">
        <f>Tabela2025Horario[[#This Row],[Conj. Eol. Ventos Santa Eugênia]]</f>
        <v>0.79718692131365398</v>
      </c>
      <c r="H7669" s="25">
        <f>Tabela2025Horario[[#This Row],[Conj. Guaimbê]]</f>
        <v>0.32441373452465649</v>
      </c>
      <c r="I7669" s="16"/>
      <c r="J7669" s="16"/>
      <c r="K7669" s="16"/>
      <c r="L7669" s="16"/>
      <c r="M7669" s="16"/>
      <c r="N7669" s="16"/>
      <c r="O7669" s="3">
        <f>IF(Tabela2025Horario[[#This Row],[Media Agregada Todas as Usinas]]*$Q$3265&gt;100%,100%,Tabela2025Horario[[#This Row],[Media Agregada Todas as Usinas]]*$Q$3265)</f>
        <v>1</v>
      </c>
    </row>
    <row r="7670" spans="1:15" x14ac:dyDescent="0.25">
      <c r="A7670" s="16">
        <f>Tabela2025Horario[[#This Row],[DataHora]]</f>
        <v>45977.5</v>
      </c>
      <c r="B7670" s="17">
        <v>2026</v>
      </c>
      <c r="C7670" s="24">
        <f>Tabela2025Horario[[#This Row],[Mês]]</f>
        <v>11</v>
      </c>
      <c r="D7670" s="24">
        <f>Tabela2025Horario[[#This Row],[Dia]]</f>
        <v>16</v>
      </c>
      <c r="E7670" s="24">
        <f>Tabela2025Horario[[#This Row],[Hora]]</f>
        <v>12</v>
      </c>
      <c r="F7670" s="25">
        <f>Tabela2025Horario[[#This Row],[Conj. Castilho]]</f>
        <v>0.34738148728095164</v>
      </c>
      <c r="G7670" s="25">
        <f>Tabela2025Horario[[#This Row],[Conj. Eol. Ventos Santa Eugênia]]</f>
        <v>0.59652069296648502</v>
      </c>
      <c r="H7670" s="25">
        <f>Tabela2025Horario[[#This Row],[Conj. Guaimbê]]</f>
        <v>0.18684869861093306</v>
      </c>
      <c r="I7670" s="16"/>
      <c r="J7670" s="16"/>
      <c r="K7670" s="16"/>
      <c r="L7670" s="16"/>
      <c r="M7670" s="16"/>
      <c r="N7670" s="16"/>
      <c r="O7670" s="3">
        <f>IF(Tabela2025Horario[[#This Row],[Media Agregada Todas as Usinas]]*$Q$3265&gt;100%,100%,Tabela2025Horario[[#This Row],[Media Agregada Todas as Usinas]]*$Q$3265)</f>
        <v>1</v>
      </c>
    </row>
    <row r="7671" spans="1:15" x14ac:dyDescent="0.25">
      <c r="A7671" s="16">
        <f>Tabela2025Horario[[#This Row],[DataHora]]</f>
        <v>45977.541666666664</v>
      </c>
      <c r="B7671" s="17">
        <v>2026</v>
      </c>
      <c r="C7671" s="24">
        <f>Tabela2025Horario[[#This Row],[Mês]]</f>
        <v>11</v>
      </c>
      <c r="D7671" s="24">
        <f>Tabela2025Horario[[#This Row],[Dia]]</f>
        <v>16</v>
      </c>
      <c r="E7671" s="24">
        <f>Tabela2025Horario[[#This Row],[Hora]]</f>
        <v>13</v>
      </c>
      <c r="F7671" s="25">
        <f>Tabela2025Horario[[#This Row],[Conj. Castilho]]</f>
        <v>0.42125498421518848</v>
      </c>
      <c r="G7671" s="25">
        <f>Tabela2025Horario[[#This Row],[Conj. Eol. Ventos Santa Eugênia]]</f>
        <v>0.15692056886108496</v>
      </c>
      <c r="H7671" s="25">
        <f>Tabela2025Horario[[#This Row],[Conj. Guaimbê]]</f>
        <v>7.4122891104294444E-2</v>
      </c>
      <c r="I7671" s="16"/>
      <c r="J7671" s="16"/>
      <c r="K7671" s="16"/>
      <c r="L7671" s="16"/>
      <c r="M7671" s="16"/>
      <c r="N7671" s="16"/>
      <c r="O7671" s="3">
        <f>IF(Tabela2025Horario[[#This Row],[Media Agregada Todas as Usinas]]*$Q$3265&gt;100%,100%,Tabela2025Horario[[#This Row],[Media Agregada Todas as Usinas]]*$Q$3265)</f>
        <v>0.43918287160338926</v>
      </c>
    </row>
    <row r="7672" spans="1:15" x14ac:dyDescent="0.25">
      <c r="A7672" s="16">
        <f>Tabela2025Horario[[#This Row],[DataHora]]</f>
        <v>45977.583333333336</v>
      </c>
      <c r="B7672" s="17">
        <v>2026</v>
      </c>
      <c r="C7672" s="24">
        <f>Tabela2025Horario[[#This Row],[Mês]]</f>
        <v>11</v>
      </c>
      <c r="D7672" s="24">
        <f>Tabela2025Horario[[#This Row],[Dia]]</f>
        <v>16</v>
      </c>
      <c r="E7672" s="24">
        <f>Tabela2025Horario[[#This Row],[Hora]]</f>
        <v>14</v>
      </c>
      <c r="F7672" s="25">
        <f>Tabela2025Horario[[#This Row],[Conj. Castilho]]</f>
        <v>0</v>
      </c>
      <c r="G7672" s="25">
        <f>Tabela2025Horario[[#This Row],[Conj. Eol. Ventos Santa Eugênia]]</f>
        <v>9.5691904406090295E-2</v>
      </c>
      <c r="H7672" s="25">
        <f>Tabela2025Horario[[#This Row],[Conj. Guaimbê]]</f>
        <v>0</v>
      </c>
      <c r="I7672" s="16"/>
      <c r="J7672" s="16"/>
      <c r="K7672" s="16"/>
      <c r="L7672" s="16"/>
      <c r="M7672" s="16"/>
      <c r="N7672" s="16"/>
      <c r="O7672" s="3">
        <f>IF(Tabela2025Horario[[#This Row],[Media Agregada Todas as Usinas]]*$Q$3265&gt;100%,100%,Tabela2025Horario[[#This Row],[Media Agregada Todas as Usinas]]*$Q$3265)</f>
        <v>0.16134573138088384</v>
      </c>
    </row>
    <row r="7673" spans="1:15" x14ac:dyDescent="0.25">
      <c r="A7673" s="16">
        <f>Tabela2025Horario[[#This Row],[DataHora]]</f>
        <v>45977.625</v>
      </c>
      <c r="B7673" s="17">
        <v>2026</v>
      </c>
      <c r="C7673" s="24">
        <f>Tabela2025Horario[[#This Row],[Mês]]</f>
        <v>11</v>
      </c>
      <c r="D7673" s="24">
        <f>Tabela2025Horario[[#This Row],[Dia]]</f>
        <v>16</v>
      </c>
      <c r="E7673" s="24">
        <f>Tabela2025Horario[[#This Row],[Hora]]</f>
        <v>15</v>
      </c>
      <c r="F7673" s="25">
        <f>Tabela2025Horario[[#This Row],[Conj. Castilho]]</f>
        <v>0</v>
      </c>
      <c r="G7673" s="25">
        <f>Tabela2025Horario[[#This Row],[Conj. Eol. Ventos Santa Eugênia]]</f>
        <v>0</v>
      </c>
      <c r="H7673" s="25">
        <f>Tabela2025Horario[[#This Row],[Conj. Guaimbê]]</f>
        <v>0</v>
      </c>
      <c r="I7673" s="16"/>
      <c r="J7673" s="16"/>
      <c r="K7673" s="16"/>
      <c r="L7673" s="16"/>
      <c r="M7673" s="16"/>
      <c r="N7673" s="16"/>
      <c r="O7673" s="3">
        <f>IF(Tabela2025Horario[[#This Row],[Media Agregada Todas as Usinas]]*$Q$3265&gt;100%,100%,Tabela2025Horario[[#This Row],[Media Agregada Todas as Usinas]]*$Q$3265)</f>
        <v>0</v>
      </c>
    </row>
    <row r="7674" spans="1:15" x14ac:dyDescent="0.25">
      <c r="A7674" s="16">
        <f>Tabela2025Horario[[#This Row],[DataHora]]</f>
        <v>45977.666666666664</v>
      </c>
      <c r="B7674" s="17">
        <v>2026</v>
      </c>
      <c r="C7674" s="24">
        <f>Tabela2025Horario[[#This Row],[Mês]]</f>
        <v>11</v>
      </c>
      <c r="D7674" s="24">
        <f>Tabela2025Horario[[#This Row],[Dia]]</f>
        <v>16</v>
      </c>
      <c r="E7674" s="24">
        <f>Tabela2025Horario[[#This Row],[Hora]]</f>
        <v>16</v>
      </c>
      <c r="F7674" s="25">
        <f>Tabela2025Horario[[#This Row],[Conj. Castilho]]</f>
        <v>0</v>
      </c>
      <c r="G7674" s="25">
        <f>Tabela2025Horario[[#This Row],[Conj. Eol. Ventos Santa Eugênia]]</f>
        <v>0</v>
      </c>
      <c r="H7674" s="25">
        <f>Tabela2025Horario[[#This Row],[Conj. Guaimbê]]</f>
        <v>0</v>
      </c>
      <c r="I7674" s="16"/>
      <c r="J7674" s="16"/>
      <c r="K7674" s="16"/>
      <c r="L7674" s="16"/>
      <c r="M7674" s="16"/>
      <c r="N7674" s="16"/>
      <c r="O7674" s="3">
        <f>IF(Tabela2025Horario[[#This Row],[Media Agregada Todas as Usinas]]*$Q$3265&gt;100%,100%,Tabela2025Horario[[#This Row],[Media Agregada Todas as Usinas]]*$Q$3265)</f>
        <v>0</v>
      </c>
    </row>
    <row r="7675" spans="1:15" x14ac:dyDescent="0.25">
      <c r="A7675" s="16">
        <f>Tabela2025Horario[[#This Row],[DataHora]]</f>
        <v>45977.708333333336</v>
      </c>
      <c r="B7675" s="17">
        <v>2026</v>
      </c>
      <c r="C7675" s="24">
        <f>Tabela2025Horario[[#This Row],[Mês]]</f>
        <v>11</v>
      </c>
      <c r="D7675" s="24">
        <f>Tabela2025Horario[[#This Row],[Dia]]</f>
        <v>16</v>
      </c>
      <c r="E7675" s="24">
        <f>Tabela2025Horario[[#This Row],[Hora]]</f>
        <v>17</v>
      </c>
      <c r="F7675" s="25">
        <f>Tabela2025Horario[[#This Row],[Conj. Castilho]]</f>
        <v>0</v>
      </c>
      <c r="G7675" s="25">
        <f>Tabela2025Horario[[#This Row],[Conj. Eol. Ventos Santa Eugênia]]</f>
        <v>0</v>
      </c>
      <c r="H7675" s="25">
        <f>Tabela2025Horario[[#This Row],[Conj. Guaimbê]]</f>
        <v>0</v>
      </c>
      <c r="I7675" s="16"/>
      <c r="J7675" s="16"/>
      <c r="K7675" s="16"/>
      <c r="L7675" s="16"/>
      <c r="M7675" s="16"/>
      <c r="N7675" s="16"/>
      <c r="O7675" s="3">
        <f>IF(Tabela2025Horario[[#This Row],[Media Agregada Todas as Usinas]]*$Q$3265&gt;100%,100%,Tabela2025Horario[[#This Row],[Media Agregada Todas as Usinas]]*$Q$3265)</f>
        <v>0</v>
      </c>
    </row>
    <row r="7676" spans="1:15" x14ac:dyDescent="0.25">
      <c r="A7676" s="16">
        <f>Tabela2025Horario[[#This Row],[DataHora]]</f>
        <v>45977.75</v>
      </c>
      <c r="B7676" s="17">
        <v>2026</v>
      </c>
      <c r="C7676" s="24">
        <f>Tabela2025Horario[[#This Row],[Mês]]</f>
        <v>11</v>
      </c>
      <c r="D7676" s="24">
        <f>Tabela2025Horario[[#This Row],[Dia]]</f>
        <v>16</v>
      </c>
      <c r="E7676" s="24">
        <f>Tabela2025Horario[[#This Row],[Hora]]</f>
        <v>18</v>
      </c>
      <c r="F7676" s="25">
        <f>Tabela2025Horario[[#This Row],[Conj. Castilho]]</f>
        <v>0</v>
      </c>
      <c r="G7676" s="25">
        <f>Tabela2025Horario[[#This Row],[Conj. Eol. Ventos Santa Eugênia]]</f>
        <v>0</v>
      </c>
      <c r="H7676" s="25">
        <f>Tabela2025Horario[[#This Row],[Conj. Guaimbê]]</f>
        <v>0</v>
      </c>
      <c r="I7676" s="16"/>
      <c r="J7676" s="16"/>
      <c r="K7676" s="16"/>
      <c r="L7676" s="16"/>
      <c r="M7676" s="16"/>
      <c r="N7676" s="16"/>
      <c r="O7676" s="3">
        <f>IF(Tabela2025Horario[[#This Row],[Media Agregada Todas as Usinas]]*$Q$3265&gt;100%,100%,Tabela2025Horario[[#This Row],[Media Agregada Todas as Usinas]]*$Q$3265)</f>
        <v>0</v>
      </c>
    </row>
    <row r="7677" spans="1:15" x14ac:dyDescent="0.25">
      <c r="A7677" s="16">
        <f>Tabela2025Horario[[#This Row],[DataHora]]</f>
        <v>45977.791666666664</v>
      </c>
      <c r="B7677" s="17">
        <v>2026</v>
      </c>
      <c r="C7677" s="24">
        <f>Tabela2025Horario[[#This Row],[Mês]]</f>
        <v>11</v>
      </c>
      <c r="D7677" s="24">
        <f>Tabela2025Horario[[#This Row],[Dia]]</f>
        <v>16</v>
      </c>
      <c r="E7677" s="24">
        <f>Tabela2025Horario[[#This Row],[Hora]]</f>
        <v>19</v>
      </c>
      <c r="F7677" s="25">
        <f>Tabela2025Horario[[#This Row],[Conj. Castilho]]</f>
        <v>0</v>
      </c>
      <c r="G7677" s="25">
        <f>Tabela2025Horario[[#This Row],[Conj. Eol. Ventos Santa Eugênia]]</f>
        <v>0</v>
      </c>
      <c r="H7677" s="25">
        <f>Tabela2025Horario[[#This Row],[Conj. Guaimbê]]</f>
        <v>0</v>
      </c>
      <c r="I7677" s="16"/>
      <c r="J7677" s="16"/>
      <c r="K7677" s="16"/>
      <c r="L7677" s="16"/>
      <c r="M7677" s="16"/>
      <c r="N7677" s="16"/>
      <c r="O7677" s="3">
        <f>IF(Tabela2025Horario[[#This Row],[Media Agregada Todas as Usinas]]*$Q$3265&gt;100%,100%,Tabela2025Horario[[#This Row],[Media Agregada Todas as Usinas]]*$Q$3265)</f>
        <v>0</v>
      </c>
    </row>
    <row r="7678" spans="1:15" x14ac:dyDescent="0.25">
      <c r="A7678" s="16">
        <f>Tabela2025Horario[[#This Row],[DataHora]]</f>
        <v>45977.833333333336</v>
      </c>
      <c r="B7678" s="17">
        <v>2026</v>
      </c>
      <c r="C7678" s="24">
        <f>Tabela2025Horario[[#This Row],[Mês]]</f>
        <v>11</v>
      </c>
      <c r="D7678" s="24">
        <f>Tabela2025Horario[[#This Row],[Dia]]</f>
        <v>16</v>
      </c>
      <c r="E7678" s="24">
        <f>Tabela2025Horario[[#This Row],[Hora]]</f>
        <v>20</v>
      </c>
      <c r="F7678" s="25">
        <f>Tabela2025Horario[[#This Row],[Conj. Castilho]]</f>
        <v>0</v>
      </c>
      <c r="G7678" s="25">
        <f>Tabela2025Horario[[#This Row],[Conj. Eol. Ventos Santa Eugênia]]</f>
        <v>0</v>
      </c>
      <c r="H7678" s="25">
        <f>Tabela2025Horario[[#This Row],[Conj. Guaimbê]]</f>
        <v>0</v>
      </c>
      <c r="I7678" s="16"/>
      <c r="J7678" s="16"/>
      <c r="K7678" s="16"/>
      <c r="L7678" s="16"/>
      <c r="M7678" s="16"/>
      <c r="N7678" s="16"/>
      <c r="O7678" s="3">
        <f>IF(Tabela2025Horario[[#This Row],[Media Agregada Todas as Usinas]]*$Q$3265&gt;100%,100%,Tabela2025Horario[[#This Row],[Media Agregada Todas as Usinas]]*$Q$3265)</f>
        <v>0</v>
      </c>
    </row>
    <row r="7679" spans="1:15" x14ac:dyDescent="0.25">
      <c r="A7679" s="16">
        <f>Tabela2025Horario[[#This Row],[DataHora]]</f>
        <v>45977.875</v>
      </c>
      <c r="B7679" s="17">
        <v>2026</v>
      </c>
      <c r="C7679" s="24">
        <f>Tabela2025Horario[[#This Row],[Mês]]</f>
        <v>11</v>
      </c>
      <c r="D7679" s="24">
        <f>Tabela2025Horario[[#This Row],[Dia]]</f>
        <v>16</v>
      </c>
      <c r="E7679" s="24">
        <f>Tabela2025Horario[[#This Row],[Hora]]</f>
        <v>21</v>
      </c>
      <c r="F7679" s="25">
        <f>Tabela2025Horario[[#This Row],[Conj. Castilho]]</f>
        <v>0</v>
      </c>
      <c r="G7679" s="25">
        <f>Tabela2025Horario[[#This Row],[Conj. Eol. Ventos Santa Eugênia]]</f>
        <v>0</v>
      </c>
      <c r="H7679" s="25">
        <f>Tabela2025Horario[[#This Row],[Conj. Guaimbê]]</f>
        <v>0</v>
      </c>
      <c r="I7679" s="16"/>
      <c r="J7679" s="16"/>
      <c r="K7679" s="16"/>
      <c r="L7679" s="16"/>
      <c r="M7679" s="16"/>
      <c r="N7679" s="16"/>
      <c r="O7679" s="3">
        <f>IF(Tabela2025Horario[[#This Row],[Media Agregada Todas as Usinas]]*$Q$3265&gt;100%,100%,Tabela2025Horario[[#This Row],[Media Agregada Todas as Usinas]]*$Q$3265)</f>
        <v>0</v>
      </c>
    </row>
    <row r="7680" spans="1:15" x14ac:dyDescent="0.25">
      <c r="A7680" s="16">
        <f>Tabela2025Horario[[#This Row],[DataHora]]</f>
        <v>45977.916666666664</v>
      </c>
      <c r="B7680" s="17">
        <v>2026</v>
      </c>
      <c r="C7680" s="24">
        <f>Tabela2025Horario[[#This Row],[Mês]]</f>
        <v>11</v>
      </c>
      <c r="D7680" s="24">
        <f>Tabela2025Horario[[#This Row],[Dia]]</f>
        <v>16</v>
      </c>
      <c r="E7680" s="24">
        <f>Tabela2025Horario[[#This Row],[Hora]]</f>
        <v>22</v>
      </c>
      <c r="F7680" s="25">
        <f>Tabela2025Horario[[#This Row],[Conj. Castilho]]</f>
        <v>0</v>
      </c>
      <c r="G7680" s="25">
        <f>Tabela2025Horario[[#This Row],[Conj. Eol. Ventos Santa Eugênia]]</f>
        <v>0</v>
      </c>
      <c r="H7680" s="25">
        <f>Tabela2025Horario[[#This Row],[Conj. Guaimbê]]</f>
        <v>0</v>
      </c>
      <c r="I7680" s="16"/>
      <c r="J7680" s="16"/>
      <c r="K7680" s="16"/>
      <c r="L7680" s="16"/>
      <c r="M7680" s="16"/>
      <c r="N7680" s="16"/>
      <c r="O7680" s="3">
        <f>IF(Tabela2025Horario[[#This Row],[Media Agregada Todas as Usinas]]*$Q$3265&gt;100%,100%,Tabela2025Horario[[#This Row],[Media Agregada Todas as Usinas]]*$Q$3265)</f>
        <v>0</v>
      </c>
    </row>
    <row r="7681" spans="1:15" x14ac:dyDescent="0.25">
      <c r="A7681" s="16">
        <f>Tabela2025Horario[[#This Row],[DataHora]]</f>
        <v>45977.958333333336</v>
      </c>
      <c r="B7681" s="17">
        <v>2026</v>
      </c>
      <c r="C7681" s="24">
        <f>Tabela2025Horario[[#This Row],[Mês]]</f>
        <v>11</v>
      </c>
      <c r="D7681" s="24">
        <f>Tabela2025Horario[[#This Row],[Dia]]</f>
        <v>16</v>
      </c>
      <c r="E7681" s="24">
        <f>Tabela2025Horario[[#This Row],[Hora]]</f>
        <v>23</v>
      </c>
      <c r="F7681" s="25">
        <f>Tabela2025Horario[[#This Row],[Conj. Castilho]]</f>
        <v>0</v>
      </c>
      <c r="G7681" s="25">
        <f>Tabela2025Horario[[#This Row],[Conj. Eol. Ventos Santa Eugênia]]</f>
        <v>0</v>
      </c>
      <c r="H7681" s="25">
        <f>Tabela2025Horario[[#This Row],[Conj. Guaimbê]]</f>
        <v>0</v>
      </c>
      <c r="I7681" s="16"/>
      <c r="J7681" s="16"/>
      <c r="K7681" s="16"/>
      <c r="L7681" s="16"/>
      <c r="M7681" s="16"/>
      <c r="N7681" s="16"/>
      <c r="O7681" s="3">
        <f>IF(Tabela2025Horario[[#This Row],[Media Agregada Todas as Usinas]]*$Q$3265&gt;100%,100%,Tabela2025Horario[[#This Row],[Media Agregada Todas as Usinas]]*$Q$3265)</f>
        <v>0</v>
      </c>
    </row>
    <row r="7682" spans="1:15" x14ac:dyDescent="0.25">
      <c r="A7682" s="16">
        <f>Tabela2025Horario[[#This Row],[DataHora]]</f>
        <v>45978</v>
      </c>
      <c r="B7682" s="17">
        <v>2026</v>
      </c>
      <c r="C7682" s="24">
        <f>Tabela2025Horario[[#This Row],[Mês]]</f>
        <v>11</v>
      </c>
      <c r="D7682" s="24">
        <f>Tabela2025Horario[[#This Row],[Dia]]</f>
        <v>17</v>
      </c>
      <c r="E7682" s="24">
        <f>Tabela2025Horario[[#This Row],[Hora]]</f>
        <v>0</v>
      </c>
      <c r="F7682" s="25">
        <f>Tabela2025Horario[[#This Row],[Conj. Castilho]]</f>
        <v>0</v>
      </c>
      <c r="G7682" s="25">
        <f>Tabela2025Horario[[#This Row],[Conj. Eol. Ventos Santa Eugênia]]</f>
        <v>0</v>
      </c>
      <c r="H7682" s="25">
        <f>Tabela2025Horario[[#This Row],[Conj. Guaimbê]]</f>
        <v>0</v>
      </c>
      <c r="I7682" s="16"/>
      <c r="J7682" s="16"/>
      <c r="K7682" s="16"/>
      <c r="L7682" s="16"/>
      <c r="M7682" s="16"/>
      <c r="N7682" s="16"/>
      <c r="O7682" s="3">
        <f>IF(Tabela2025Horario[[#This Row],[Media Agregada Todas as Usinas]]*$Q$3265&gt;100%,100%,Tabela2025Horario[[#This Row],[Media Agregada Todas as Usinas]]*$Q$3265)</f>
        <v>0</v>
      </c>
    </row>
    <row r="7683" spans="1:15" x14ac:dyDescent="0.25">
      <c r="A7683" s="16">
        <f>Tabela2025Horario[[#This Row],[DataHora]]</f>
        <v>45978.041666666664</v>
      </c>
      <c r="B7683" s="17">
        <v>2026</v>
      </c>
      <c r="C7683" s="24">
        <f>Tabela2025Horario[[#This Row],[Mês]]</f>
        <v>11</v>
      </c>
      <c r="D7683" s="24">
        <f>Tabela2025Horario[[#This Row],[Dia]]</f>
        <v>17</v>
      </c>
      <c r="E7683" s="24">
        <f>Tabela2025Horario[[#This Row],[Hora]]</f>
        <v>1</v>
      </c>
      <c r="F7683" s="25">
        <f>Tabela2025Horario[[#This Row],[Conj. Castilho]]</f>
        <v>0</v>
      </c>
      <c r="G7683" s="25">
        <f>Tabela2025Horario[[#This Row],[Conj. Eol. Ventos Santa Eugênia]]</f>
        <v>0</v>
      </c>
      <c r="H7683" s="25">
        <f>Tabela2025Horario[[#This Row],[Conj. Guaimbê]]</f>
        <v>0</v>
      </c>
      <c r="I7683" s="16"/>
      <c r="J7683" s="16"/>
      <c r="K7683" s="16"/>
      <c r="L7683" s="16"/>
      <c r="M7683" s="16"/>
      <c r="N7683" s="16"/>
      <c r="O7683" s="3">
        <f>IF(Tabela2025Horario[[#This Row],[Media Agregada Todas as Usinas]]*$Q$3265&gt;100%,100%,Tabela2025Horario[[#This Row],[Media Agregada Todas as Usinas]]*$Q$3265)</f>
        <v>0</v>
      </c>
    </row>
    <row r="7684" spans="1:15" x14ac:dyDescent="0.25">
      <c r="A7684" s="16">
        <f>Tabela2025Horario[[#This Row],[DataHora]]</f>
        <v>45978.083333333336</v>
      </c>
      <c r="B7684" s="17">
        <v>2026</v>
      </c>
      <c r="C7684" s="24">
        <f>Tabela2025Horario[[#This Row],[Mês]]</f>
        <v>11</v>
      </c>
      <c r="D7684" s="24">
        <f>Tabela2025Horario[[#This Row],[Dia]]</f>
        <v>17</v>
      </c>
      <c r="E7684" s="24">
        <f>Tabela2025Horario[[#This Row],[Hora]]</f>
        <v>2</v>
      </c>
      <c r="F7684" s="25">
        <f>Tabela2025Horario[[#This Row],[Conj. Castilho]]</f>
        <v>0</v>
      </c>
      <c r="G7684" s="25">
        <f>Tabela2025Horario[[#This Row],[Conj. Eol. Ventos Santa Eugênia]]</f>
        <v>0</v>
      </c>
      <c r="H7684" s="25">
        <f>Tabela2025Horario[[#This Row],[Conj. Guaimbê]]</f>
        <v>0</v>
      </c>
      <c r="I7684" s="16"/>
      <c r="J7684" s="16"/>
      <c r="K7684" s="16"/>
      <c r="L7684" s="16"/>
      <c r="M7684" s="16"/>
      <c r="N7684" s="16"/>
      <c r="O7684" s="3">
        <f>IF(Tabela2025Horario[[#This Row],[Media Agregada Todas as Usinas]]*$Q$3265&gt;100%,100%,Tabela2025Horario[[#This Row],[Media Agregada Todas as Usinas]]*$Q$3265)</f>
        <v>0</v>
      </c>
    </row>
    <row r="7685" spans="1:15" x14ac:dyDescent="0.25">
      <c r="A7685" s="16">
        <f>Tabela2025Horario[[#This Row],[DataHora]]</f>
        <v>45978.125</v>
      </c>
      <c r="B7685" s="17">
        <v>2026</v>
      </c>
      <c r="C7685" s="24">
        <f>Tabela2025Horario[[#This Row],[Mês]]</f>
        <v>11</v>
      </c>
      <c r="D7685" s="24">
        <f>Tabela2025Horario[[#This Row],[Dia]]</f>
        <v>17</v>
      </c>
      <c r="E7685" s="24">
        <f>Tabela2025Horario[[#This Row],[Hora]]</f>
        <v>3</v>
      </c>
      <c r="F7685" s="25">
        <f>Tabela2025Horario[[#This Row],[Conj. Castilho]]</f>
        <v>0</v>
      </c>
      <c r="G7685" s="25">
        <f>Tabela2025Horario[[#This Row],[Conj. Eol. Ventos Santa Eugênia]]</f>
        <v>0</v>
      </c>
      <c r="H7685" s="25">
        <f>Tabela2025Horario[[#This Row],[Conj. Guaimbê]]</f>
        <v>0</v>
      </c>
      <c r="I7685" s="16"/>
      <c r="J7685" s="16"/>
      <c r="K7685" s="16"/>
      <c r="L7685" s="16"/>
      <c r="M7685" s="16"/>
      <c r="N7685" s="16"/>
      <c r="O7685" s="3">
        <f>IF(Tabela2025Horario[[#This Row],[Media Agregada Todas as Usinas]]*$Q$3265&gt;100%,100%,Tabela2025Horario[[#This Row],[Media Agregada Todas as Usinas]]*$Q$3265)</f>
        <v>0</v>
      </c>
    </row>
    <row r="7686" spans="1:15" x14ac:dyDescent="0.25">
      <c r="A7686" s="16">
        <f>Tabela2025Horario[[#This Row],[DataHora]]</f>
        <v>45978.166666666664</v>
      </c>
      <c r="B7686" s="17">
        <v>2026</v>
      </c>
      <c r="C7686" s="24">
        <f>Tabela2025Horario[[#This Row],[Mês]]</f>
        <v>11</v>
      </c>
      <c r="D7686" s="24">
        <f>Tabela2025Horario[[#This Row],[Dia]]</f>
        <v>17</v>
      </c>
      <c r="E7686" s="24">
        <f>Tabela2025Horario[[#This Row],[Hora]]</f>
        <v>4</v>
      </c>
      <c r="F7686" s="25">
        <f>Tabela2025Horario[[#This Row],[Conj. Castilho]]</f>
        <v>0</v>
      </c>
      <c r="G7686" s="25">
        <f>Tabela2025Horario[[#This Row],[Conj. Eol. Ventos Santa Eugênia]]</f>
        <v>0</v>
      </c>
      <c r="H7686" s="25">
        <f>Tabela2025Horario[[#This Row],[Conj. Guaimbê]]</f>
        <v>0</v>
      </c>
      <c r="I7686" s="16"/>
      <c r="J7686" s="16"/>
      <c r="K7686" s="16"/>
      <c r="L7686" s="16"/>
      <c r="M7686" s="16"/>
      <c r="N7686" s="16"/>
      <c r="O7686" s="3">
        <f>IF(Tabela2025Horario[[#This Row],[Media Agregada Todas as Usinas]]*$Q$3265&gt;100%,100%,Tabela2025Horario[[#This Row],[Media Agregada Todas as Usinas]]*$Q$3265)</f>
        <v>0</v>
      </c>
    </row>
    <row r="7687" spans="1:15" x14ac:dyDescent="0.25">
      <c r="A7687" s="16">
        <f>Tabela2025Horario[[#This Row],[DataHora]]</f>
        <v>45978.208333333336</v>
      </c>
      <c r="B7687" s="17">
        <v>2026</v>
      </c>
      <c r="C7687" s="24">
        <f>Tabela2025Horario[[#This Row],[Mês]]</f>
        <v>11</v>
      </c>
      <c r="D7687" s="24">
        <f>Tabela2025Horario[[#This Row],[Dia]]</f>
        <v>17</v>
      </c>
      <c r="E7687" s="24">
        <f>Tabela2025Horario[[#This Row],[Hora]]</f>
        <v>5</v>
      </c>
      <c r="F7687" s="25">
        <f>Tabela2025Horario[[#This Row],[Conj. Castilho]]</f>
        <v>0</v>
      </c>
      <c r="G7687" s="25">
        <f>Tabela2025Horario[[#This Row],[Conj. Eol. Ventos Santa Eugênia]]</f>
        <v>0</v>
      </c>
      <c r="H7687" s="25">
        <f>Tabela2025Horario[[#This Row],[Conj. Guaimbê]]</f>
        <v>0</v>
      </c>
      <c r="I7687" s="16"/>
      <c r="J7687" s="16"/>
      <c r="K7687" s="16"/>
      <c r="L7687" s="16"/>
      <c r="M7687" s="16"/>
      <c r="N7687" s="16"/>
      <c r="O7687" s="3">
        <f>IF(Tabela2025Horario[[#This Row],[Media Agregada Todas as Usinas]]*$Q$3265&gt;100%,100%,Tabela2025Horario[[#This Row],[Media Agregada Todas as Usinas]]*$Q$3265)</f>
        <v>3.1854542435830163E-2</v>
      </c>
    </row>
    <row r="7688" spans="1:15" x14ac:dyDescent="0.25">
      <c r="A7688" s="16">
        <f>Tabela2025Horario[[#This Row],[DataHora]]</f>
        <v>45978.25</v>
      </c>
      <c r="B7688" s="17">
        <v>2026</v>
      </c>
      <c r="C7688" s="24">
        <f>Tabela2025Horario[[#This Row],[Mês]]</f>
        <v>11</v>
      </c>
      <c r="D7688" s="24">
        <f>Tabela2025Horario[[#This Row],[Dia]]</f>
        <v>17</v>
      </c>
      <c r="E7688" s="24">
        <f>Tabela2025Horario[[#This Row],[Hora]]</f>
        <v>6</v>
      </c>
      <c r="F7688" s="25">
        <f>Tabela2025Horario[[#This Row],[Conj. Castilho]]</f>
        <v>0</v>
      </c>
      <c r="G7688" s="25">
        <f>Tabela2025Horario[[#This Row],[Conj. Eol. Ventos Santa Eugênia]]</f>
        <v>1</v>
      </c>
      <c r="H7688" s="25">
        <f>Tabela2025Horario[[#This Row],[Conj. Guaimbê]]</f>
        <v>0</v>
      </c>
      <c r="I7688" s="16"/>
      <c r="J7688" s="16"/>
      <c r="K7688" s="16"/>
      <c r="L7688" s="16"/>
      <c r="M7688" s="16"/>
      <c r="N7688" s="16"/>
      <c r="O7688" s="3">
        <f>IF(Tabela2025Horario[[#This Row],[Media Agregada Todas as Usinas]]*$Q$3265&gt;100%,100%,Tabela2025Horario[[#This Row],[Media Agregada Todas as Usinas]]*$Q$3265)</f>
        <v>1</v>
      </c>
    </row>
    <row r="7689" spans="1:15" x14ac:dyDescent="0.25">
      <c r="A7689" s="16">
        <f>Tabela2025Horario[[#This Row],[DataHora]]</f>
        <v>45978.291666666664</v>
      </c>
      <c r="B7689" s="17">
        <v>2026</v>
      </c>
      <c r="C7689" s="24">
        <f>Tabela2025Horario[[#This Row],[Mês]]</f>
        <v>11</v>
      </c>
      <c r="D7689" s="24">
        <f>Tabela2025Horario[[#This Row],[Dia]]</f>
        <v>17</v>
      </c>
      <c r="E7689" s="24">
        <f>Tabela2025Horario[[#This Row],[Hora]]</f>
        <v>7</v>
      </c>
      <c r="F7689" s="25">
        <f>Tabela2025Horario[[#This Row],[Conj. Castilho]]</f>
        <v>0</v>
      </c>
      <c r="G7689" s="25">
        <f>Tabela2025Horario[[#This Row],[Conj. Eol. Ventos Santa Eugênia]]</f>
        <v>1</v>
      </c>
      <c r="H7689" s="25">
        <f>Tabela2025Horario[[#This Row],[Conj. Guaimbê]]</f>
        <v>0</v>
      </c>
      <c r="I7689" s="16"/>
      <c r="J7689" s="16"/>
      <c r="K7689" s="16"/>
      <c r="L7689" s="16"/>
      <c r="M7689" s="16"/>
      <c r="N7689" s="16"/>
      <c r="O7689" s="3">
        <f>IF(Tabela2025Horario[[#This Row],[Media Agregada Todas as Usinas]]*$Q$3265&gt;100%,100%,Tabela2025Horario[[#This Row],[Media Agregada Todas as Usinas]]*$Q$3265)</f>
        <v>1</v>
      </c>
    </row>
    <row r="7690" spans="1:15" x14ac:dyDescent="0.25">
      <c r="A7690" s="16">
        <f>Tabela2025Horario[[#This Row],[DataHora]]</f>
        <v>45978.333333333336</v>
      </c>
      <c r="B7690" s="17">
        <v>2026</v>
      </c>
      <c r="C7690" s="24">
        <f>Tabela2025Horario[[#This Row],[Mês]]</f>
        <v>11</v>
      </c>
      <c r="D7690" s="24">
        <f>Tabela2025Horario[[#This Row],[Dia]]</f>
        <v>17</v>
      </c>
      <c r="E7690" s="24">
        <f>Tabela2025Horario[[#This Row],[Hora]]</f>
        <v>8</v>
      </c>
      <c r="F7690" s="25">
        <f>Tabela2025Horario[[#This Row],[Conj. Castilho]]</f>
        <v>0</v>
      </c>
      <c r="G7690" s="25">
        <f>Tabela2025Horario[[#This Row],[Conj. Eol. Ventos Santa Eugênia]]</f>
        <v>1</v>
      </c>
      <c r="H7690" s="25">
        <f>Tabela2025Horario[[#This Row],[Conj. Guaimbê]]</f>
        <v>0</v>
      </c>
      <c r="I7690" s="16"/>
      <c r="J7690" s="16"/>
      <c r="K7690" s="16"/>
      <c r="L7690" s="16"/>
      <c r="M7690" s="16"/>
      <c r="N7690" s="16"/>
      <c r="O7690" s="3">
        <f>IF(Tabela2025Horario[[#This Row],[Media Agregada Todas as Usinas]]*$Q$3265&gt;100%,100%,Tabela2025Horario[[#This Row],[Media Agregada Todas as Usinas]]*$Q$3265)</f>
        <v>1</v>
      </c>
    </row>
    <row r="7691" spans="1:15" x14ac:dyDescent="0.25">
      <c r="A7691" s="16">
        <f>Tabela2025Horario[[#This Row],[DataHora]]</f>
        <v>45978.375</v>
      </c>
      <c r="B7691" s="17">
        <v>2026</v>
      </c>
      <c r="C7691" s="24">
        <f>Tabela2025Horario[[#This Row],[Mês]]</f>
        <v>11</v>
      </c>
      <c r="D7691" s="24">
        <f>Tabela2025Horario[[#This Row],[Dia]]</f>
        <v>17</v>
      </c>
      <c r="E7691" s="24">
        <f>Tabela2025Horario[[#This Row],[Hora]]</f>
        <v>9</v>
      </c>
      <c r="F7691" s="25">
        <f>Tabela2025Horario[[#This Row],[Conj. Castilho]]</f>
        <v>0</v>
      </c>
      <c r="G7691" s="25">
        <f>Tabela2025Horario[[#This Row],[Conj. Eol. Ventos Santa Eugênia]]</f>
        <v>1</v>
      </c>
      <c r="H7691" s="25">
        <f>Tabela2025Horario[[#This Row],[Conj. Guaimbê]]</f>
        <v>0</v>
      </c>
      <c r="I7691" s="16"/>
      <c r="J7691" s="16"/>
      <c r="K7691" s="16"/>
      <c r="L7691" s="16"/>
      <c r="M7691" s="16"/>
      <c r="N7691" s="16"/>
      <c r="O7691" s="3">
        <f>IF(Tabela2025Horario[[#This Row],[Media Agregada Todas as Usinas]]*$Q$3265&gt;100%,100%,Tabela2025Horario[[#This Row],[Media Agregada Todas as Usinas]]*$Q$3265)</f>
        <v>1</v>
      </c>
    </row>
    <row r="7692" spans="1:15" x14ac:dyDescent="0.25">
      <c r="A7692" s="16">
        <f>Tabela2025Horario[[#This Row],[DataHora]]</f>
        <v>45978.416666666664</v>
      </c>
      <c r="B7692" s="17">
        <v>2026</v>
      </c>
      <c r="C7692" s="24">
        <f>Tabela2025Horario[[#This Row],[Mês]]</f>
        <v>11</v>
      </c>
      <c r="D7692" s="24">
        <f>Tabela2025Horario[[#This Row],[Dia]]</f>
        <v>17</v>
      </c>
      <c r="E7692" s="24">
        <f>Tabela2025Horario[[#This Row],[Hora]]</f>
        <v>10</v>
      </c>
      <c r="F7692" s="25">
        <f>Tabela2025Horario[[#This Row],[Conj. Castilho]]</f>
        <v>0</v>
      </c>
      <c r="G7692" s="25">
        <f>Tabela2025Horario[[#This Row],[Conj. Eol. Ventos Santa Eugênia]]</f>
        <v>1</v>
      </c>
      <c r="H7692" s="25">
        <f>Tabela2025Horario[[#This Row],[Conj. Guaimbê]]</f>
        <v>0</v>
      </c>
      <c r="I7692" s="16"/>
      <c r="J7692" s="16"/>
      <c r="K7692" s="16"/>
      <c r="L7692" s="16"/>
      <c r="M7692" s="16"/>
      <c r="N7692" s="16"/>
      <c r="O7692" s="3">
        <f>IF(Tabela2025Horario[[#This Row],[Media Agregada Todas as Usinas]]*$Q$3265&gt;100%,100%,Tabela2025Horario[[#This Row],[Media Agregada Todas as Usinas]]*$Q$3265)</f>
        <v>1</v>
      </c>
    </row>
    <row r="7693" spans="1:15" x14ac:dyDescent="0.25">
      <c r="A7693" s="16">
        <f>Tabela2025Horario[[#This Row],[DataHora]]</f>
        <v>45978.458333333336</v>
      </c>
      <c r="B7693" s="17">
        <v>2026</v>
      </c>
      <c r="C7693" s="24">
        <f>Tabela2025Horario[[#This Row],[Mês]]</f>
        <v>11</v>
      </c>
      <c r="D7693" s="24">
        <f>Tabela2025Horario[[#This Row],[Dia]]</f>
        <v>17</v>
      </c>
      <c r="E7693" s="24">
        <f>Tabela2025Horario[[#This Row],[Hora]]</f>
        <v>11</v>
      </c>
      <c r="F7693" s="25">
        <f>Tabela2025Horario[[#This Row],[Conj. Castilho]]</f>
        <v>0</v>
      </c>
      <c r="G7693" s="25">
        <f>Tabela2025Horario[[#This Row],[Conj. Eol. Ventos Santa Eugênia]]</f>
        <v>1</v>
      </c>
      <c r="H7693" s="25">
        <f>Tabela2025Horario[[#This Row],[Conj. Guaimbê]]</f>
        <v>0</v>
      </c>
      <c r="I7693" s="16"/>
      <c r="J7693" s="16"/>
      <c r="K7693" s="16"/>
      <c r="L7693" s="16"/>
      <c r="M7693" s="16"/>
      <c r="N7693" s="16"/>
      <c r="O7693" s="3">
        <f>IF(Tabela2025Horario[[#This Row],[Media Agregada Todas as Usinas]]*$Q$3265&gt;100%,100%,Tabela2025Horario[[#This Row],[Media Agregada Todas as Usinas]]*$Q$3265)</f>
        <v>1</v>
      </c>
    </row>
    <row r="7694" spans="1:15" x14ac:dyDescent="0.25">
      <c r="A7694" s="16">
        <f>Tabela2025Horario[[#This Row],[DataHora]]</f>
        <v>45978.5</v>
      </c>
      <c r="B7694" s="17">
        <v>2026</v>
      </c>
      <c r="C7694" s="24">
        <f>Tabela2025Horario[[#This Row],[Mês]]</f>
        <v>11</v>
      </c>
      <c r="D7694" s="24">
        <f>Tabela2025Horario[[#This Row],[Dia]]</f>
        <v>17</v>
      </c>
      <c r="E7694" s="24">
        <f>Tabela2025Horario[[#This Row],[Hora]]</f>
        <v>12</v>
      </c>
      <c r="F7694" s="25">
        <f>Tabela2025Horario[[#This Row],[Conj. Castilho]]</f>
        <v>0</v>
      </c>
      <c r="G7694" s="25">
        <f>Tabela2025Horario[[#This Row],[Conj. Eol. Ventos Santa Eugênia]]</f>
        <v>1</v>
      </c>
      <c r="H7694" s="25">
        <f>Tabela2025Horario[[#This Row],[Conj. Guaimbê]]</f>
        <v>0</v>
      </c>
      <c r="I7694" s="16"/>
      <c r="J7694" s="16"/>
      <c r="K7694" s="16"/>
      <c r="L7694" s="16"/>
      <c r="M7694" s="16"/>
      <c r="N7694" s="16"/>
      <c r="O7694" s="3">
        <f>IF(Tabela2025Horario[[#This Row],[Media Agregada Todas as Usinas]]*$Q$3265&gt;100%,100%,Tabela2025Horario[[#This Row],[Media Agregada Todas as Usinas]]*$Q$3265)</f>
        <v>1</v>
      </c>
    </row>
    <row r="7695" spans="1:15" x14ac:dyDescent="0.25">
      <c r="A7695" s="16">
        <f>Tabela2025Horario[[#This Row],[DataHora]]</f>
        <v>45978.541666666664</v>
      </c>
      <c r="B7695" s="17">
        <v>2026</v>
      </c>
      <c r="C7695" s="24">
        <f>Tabela2025Horario[[#This Row],[Mês]]</f>
        <v>11</v>
      </c>
      <c r="D7695" s="24">
        <f>Tabela2025Horario[[#This Row],[Dia]]</f>
        <v>17</v>
      </c>
      <c r="E7695" s="24">
        <f>Tabela2025Horario[[#This Row],[Hora]]</f>
        <v>13</v>
      </c>
      <c r="F7695" s="25">
        <f>Tabela2025Horario[[#This Row],[Conj. Castilho]]</f>
        <v>0</v>
      </c>
      <c r="G7695" s="25">
        <f>Tabela2025Horario[[#This Row],[Conj. Eol. Ventos Santa Eugênia]]</f>
        <v>0</v>
      </c>
      <c r="H7695" s="25">
        <f>Tabela2025Horario[[#This Row],[Conj. Guaimbê]]</f>
        <v>0</v>
      </c>
      <c r="I7695" s="16"/>
      <c r="J7695" s="16"/>
      <c r="K7695" s="16"/>
      <c r="L7695" s="16"/>
      <c r="M7695" s="16"/>
      <c r="N7695" s="16"/>
      <c r="O7695" s="3">
        <f>IF(Tabela2025Horario[[#This Row],[Media Agregada Todas as Usinas]]*$Q$3265&gt;100%,100%,Tabela2025Horario[[#This Row],[Media Agregada Todas as Usinas]]*$Q$3265)</f>
        <v>0</v>
      </c>
    </row>
    <row r="7696" spans="1:15" x14ac:dyDescent="0.25">
      <c r="A7696" s="16">
        <f>Tabela2025Horario[[#This Row],[DataHora]]</f>
        <v>45978.583333333336</v>
      </c>
      <c r="B7696" s="17">
        <v>2026</v>
      </c>
      <c r="C7696" s="24">
        <f>Tabela2025Horario[[#This Row],[Mês]]</f>
        <v>11</v>
      </c>
      <c r="D7696" s="24">
        <f>Tabela2025Horario[[#This Row],[Dia]]</f>
        <v>17</v>
      </c>
      <c r="E7696" s="24">
        <f>Tabela2025Horario[[#This Row],[Hora]]</f>
        <v>14</v>
      </c>
      <c r="F7696" s="25">
        <f>Tabela2025Horario[[#This Row],[Conj. Castilho]]</f>
        <v>0</v>
      </c>
      <c r="G7696" s="25">
        <f>Tabela2025Horario[[#This Row],[Conj. Eol. Ventos Santa Eugênia]]</f>
        <v>0</v>
      </c>
      <c r="H7696" s="25">
        <f>Tabela2025Horario[[#This Row],[Conj. Guaimbê]]</f>
        <v>0</v>
      </c>
      <c r="I7696" s="16"/>
      <c r="J7696" s="16"/>
      <c r="K7696" s="16"/>
      <c r="L7696" s="16"/>
      <c r="M7696" s="16"/>
      <c r="N7696" s="16"/>
      <c r="O7696" s="3">
        <f>IF(Tabela2025Horario[[#This Row],[Media Agregada Todas as Usinas]]*$Q$3265&gt;100%,100%,Tabela2025Horario[[#This Row],[Media Agregada Todas as Usinas]]*$Q$3265)</f>
        <v>0</v>
      </c>
    </row>
    <row r="7697" spans="1:15" x14ac:dyDescent="0.25">
      <c r="A7697" s="16">
        <f>Tabela2025Horario[[#This Row],[DataHora]]</f>
        <v>45978.625</v>
      </c>
      <c r="B7697" s="17">
        <v>2026</v>
      </c>
      <c r="C7697" s="24">
        <f>Tabela2025Horario[[#This Row],[Mês]]</f>
        <v>11</v>
      </c>
      <c r="D7697" s="24">
        <f>Tabela2025Horario[[#This Row],[Dia]]</f>
        <v>17</v>
      </c>
      <c r="E7697" s="24">
        <f>Tabela2025Horario[[#This Row],[Hora]]</f>
        <v>15</v>
      </c>
      <c r="F7697" s="25">
        <f>Tabela2025Horario[[#This Row],[Conj. Castilho]]</f>
        <v>0</v>
      </c>
      <c r="G7697" s="25">
        <f>Tabela2025Horario[[#This Row],[Conj. Eol. Ventos Santa Eugênia]]</f>
        <v>0</v>
      </c>
      <c r="H7697" s="25">
        <f>Tabela2025Horario[[#This Row],[Conj. Guaimbê]]</f>
        <v>0</v>
      </c>
      <c r="I7697" s="16"/>
      <c r="J7697" s="16"/>
      <c r="K7697" s="16"/>
      <c r="L7697" s="16"/>
      <c r="M7697" s="16"/>
      <c r="N7697" s="16"/>
      <c r="O7697" s="3">
        <f>IF(Tabela2025Horario[[#This Row],[Media Agregada Todas as Usinas]]*$Q$3265&gt;100%,100%,Tabela2025Horario[[#This Row],[Media Agregada Todas as Usinas]]*$Q$3265)</f>
        <v>0</v>
      </c>
    </row>
    <row r="7698" spans="1:15" x14ac:dyDescent="0.25">
      <c r="A7698" s="16">
        <f>Tabela2025Horario[[#This Row],[DataHora]]</f>
        <v>45978.666666666664</v>
      </c>
      <c r="B7698" s="17">
        <v>2026</v>
      </c>
      <c r="C7698" s="24">
        <f>Tabela2025Horario[[#This Row],[Mês]]</f>
        <v>11</v>
      </c>
      <c r="D7698" s="24">
        <f>Tabela2025Horario[[#This Row],[Dia]]</f>
        <v>17</v>
      </c>
      <c r="E7698" s="24">
        <f>Tabela2025Horario[[#This Row],[Hora]]</f>
        <v>16</v>
      </c>
      <c r="F7698" s="25">
        <f>Tabela2025Horario[[#This Row],[Conj. Castilho]]</f>
        <v>0</v>
      </c>
      <c r="G7698" s="25">
        <f>Tabela2025Horario[[#This Row],[Conj. Eol. Ventos Santa Eugênia]]</f>
        <v>0</v>
      </c>
      <c r="H7698" s="25">
        <f>Tabela2025Horario[[#This Row],[Conj. Guaimbê]]</f>
        <v>0</v>
      </c>
      <c r="I7698" s="16"/>
      <c r="J7698" s="16"/>
      <c r="K7698" s="16"/>
      <c r="L7698" s="16"/>
      <c r="M7698" s="16"/>
      <c r="N7698" s="16"/>
      <c r="O7698" s="3">
        <f>IF(Tabela2025Horario[[#This Row],[Media Agregada Todas as Usinas]]*$Q$3265&gt;100%,100%,Tabela2025Horario[[#This Row],[Media Agregada Todas as Usinas]]*$Q$3265)</f>
        <v>0</v>
      </c>
    </row>
    <row r="7699" spans="1:15" x14ac:dyDescent="0.25">
      <c r="A7699" s="16">
        <f>Tabela2025Horario[[#This Row],[DataHora]]</f>
        <v>45978.708333333336</v>
      </c>
      <c r="B7699" s="17">
        <v>2026</v>
      </c>
      <c r="C7699" s="24">
        <f>Tabela2025Horario[[#This Row],[Mês]]</f>
        <v>11</v>
      </c>
      <c r="D7699" s="24">
        <f>Tabela2025Horario[[#This Row],[Dia]]</f>
        <v>17</v>
      </c>
      <c r="E7699" s="24">
        <f>Tabela2025Horario[[#This Row],[Hora]]</f>
        <v>17</v>
      </c>
      <c r="F7699" s="25">
        <f>Tabela2025Horario[[#This Row],[Conj. Castilho]]</f>
        <v>0</v>
      </c>
      <c r="G7699" s="25">
        <f>Tabela2025Horario[[#This Row],[Conj. Eol. Ventos Santa Eugênia]]</f>
        <v>0</v>
      </c>
      <c r="H7699" s="25">
        <f>Tabela2025Horario[[#This Row],[Conj. Guaimbê]]</f>
        <v>0</v>
      </c>
      <c r="I7699" s="16"/>
      <c r="J7699" s="16"/>
      <c r="K7699" s="16"/>
      <c r="L7699" s="16"/>
      <c r="M7699" s="16"/>
      <c r="N7699" s="16"/>
      <c r="O7699" s="3">
        <f>IF(Tabela2025Horario[[#This Row],[Media Agregada Todas as Usinas]]*$Q$3265&gt;100%,100%,Tabela2025Horario[[#This Row],[Media Agregada Todas as Usinas]]*$Q$3265)</f>
        <v>0</v>
      </c>
    </row>
    <row r="7700" spans="1:15" x14ac:dyDescent="0.25">
      <c r="A7700" s="16">
        <f>Tabela2025Horario[[#This Row],[DataHora]]</f>
        <v>45978.75</v>
      </c>
      <c r="B7700" s="17">
        <v>2026</v>
      </c>
      <c r="C7700" s="24">
        <f>Tabela2025Horario[[#This Row],[Mês]]</f>
        <v>11</v>
      </c>
      <c r="D7700" s="24">
        <f>Tabela2025Horario[[#This Row],[Dia]]</f>
        <v>17</v>
      </c>
      <c r="E7700" s="24">
        <f>Tabela2025Horario[[#This Row],[Hora]]</f>
        <v>18</v>
      </c>
      <c r="F7700" s="25">
        <f>Tabela2025Horario[[#This Row],[Conj. Castilho]]</f>
        <v>0</v>
      </c>
      <c r="G7700" s="25">
        <f>Tabela2025Horario[[#This Row],[Conj. Eol. Ventos Santa Eugênia]]</f>
        <v>0</v>
      </c>
      <c r="H7700" s="25">
        <f>Tabela2025Horario[[#This Row],[Conj. Guaimbê]]</f>
        <v>0</v>
      </c>
      <c r="I7700" s="16"/>
      <c r="J7700" s="16"/>
      <c r="K7700" s="16"/>
      <c r="L7700" s="16"/>
      <c r="M7700" s="16"/>
      <c r="N7700" s="16"/>
      <c r="O7700" s="3">
        <f>IF(Tabela2025Horario[[#This Row],[Media Agregada Todas as Usinas]]*$Q$3265&gt;100%,100%,Tabela2025Horario[[#This Row],[Media Agregada Todas as Usinas]]*$Q$3265)</f>
        <v>0</v>
      </c>
    </row>
    <row r="7701" spans="1:15" x14ac:dyDescent="0.25">
      <c r="A7701" s="16">
        <f>Tabela2025Horario[[#This Row],[DataHora]]</f>
        <v>45978.791666666664</v>
      </c>
      <c r="B7701" s="17">
        <v>2026</v>
      </c>
      <c r="C7701" s="24">
        <f>Tabela2025Horario[[#This Row],[Mês]]</f>
        <v>11</v>
      </c>
      <c r="D7701" s="24">
        <f>Tabela2025Horario[[#This Row],[Dia]]</f>
        <v>17</v>
      </c>
      <c r="E7701" s="24">
        <f>Tabela2025Horario[[#This Row],[Hora]]</f>
        <v>19</v>
      </c>
      <c r="F7701" s="25">
        <f>Tabela2025Horario[[#This Row],[Conj. Castilho]]</f>
        <v>0</v>
      </c>
      <c r="G7701" s="25">
        <f>Tabela2025Horario[[#This Row],[Conj. Eol. Ventos Santa Eugênia]]</f>
        <v>0</v>
      </c>
      <c r="H7701" s="25">
        <f>Tabela2025Horario[[#This Row],[Conj. Guaimbê]]</f>
        <v>0</v>
      </c>
      <c r="I7701" s="16"/>
      <c r="J7701" s="16"/>
      <c r="K7701" s="16"/>
      <c r="L7701" s="16"/>
      <c r="M7701" s="16"/>
      <c r="N7701" s="16"/>
      <c r="O7701" s="3">
        <f>IF(Tabela2025Horario[[#This Row],[Media Agregada Todas as Usinas]]*$Q$3265&gt;100%,100%,Tabela2025Horario[[#This Row],[Media Agregada Todas as Usinas]]*$Q$3265)</f>
        <v>0</v>
      </c>
    </row>
    <row r="7702" spans="1:15" x14ac:dyDescent="0.25">
      <c r="A7702" s="16">
        <f>Tabela2025Horario[[#This Row],[DataHora]]</f>
        <v>45978.833333333336</v>
      </c>
      <c r="B7702" s="17">
        <v>2026</v>
      </c>
      <c r="C7702" s="24">
        <f>Tabela2025Horario[[#This Row],[Mês]]</f>
        <v>11</v>
      </c>
      <c r="D7702" s="24">
        <f>Tabela2025Horario[[#This Row],[Dia]]</f>
        <v>17</v>
      </c>
      <c r="E7702" s="24">
        <f>Tabela2025Horario[[#This Row],[Hora]]</f>
        <v>20</v>
      </c>
      <c r="F7702" s="25">
        <f>Tabela2025Horario[[#This Row],[Conj. Castilho]]</f>
        <v>0</v>
      </c>
      <c r="G7702" s="25">
        <f>Tabela2025Horario[[#This Row],[Conj. Eol. Ventos Santa Eugênia]]</f>
        <v>0</v>
      </c>
      <c r="H7702" s="25">
        <f>Tabela2025Horario[[#This Row],[Conj. Guaimbê]]</f>
        <v>0</v>
      </c>
      <c r="I7702" s="16"/>
      <c r="J7702" s="16"/>
      <c r="K7702" s="16"/>
      <c r="L7702" s="16"/>
      <c r="M7702" s="16"/>
      <c r="N7702" s="16"/>
      <c r="O7702" s="3">
        <f>IF(Tabela2025Horario[[#This Row],[Media Agregada Todas as Usinas]]*$Q$3265&gt;100%,100%,Tabela2025Horario[[#This Row],[Media Agregada Todas as Usinas]]*$Q$3265)</f>
        <v>0</v>
      </c>
    </row>
    <row r="7703" spans="1:15" x14ac:dyDescent="0.25">
      <c r="A7703" s="16">
        <f>Tabela2025Horario[[#This Row],[DataHora]]</f>
        <v>45978.875</v>
      </c>
      <c r="B7703" s="17">
        <v>2026</v>
      </c>
      <c r="C7703" s="24">
        <f>Tabela2025Horario[[#This Row],[Mês]]</f>
        <v>11</v>
      </c>
      <c r="D7703" s="24">
        <f>Tabela2025Horario[[#This Row],[Dia]]</f>
        <v>17</v>
      </c>
      <c r="E7703" s="24">
        <f>Tabela2025Horario[[#This Row],[Hora]]</f>
        <v>21</v>
      </c>
      <c r="F7703" s="25">
        <f>Tabela2025Horario[[#This Row],[Conj. Castilho]]</f>
        <v>0</v>
      </c>
      <c r="G7703" s="25">
        <f>Tabela2025Horario[[#This Row],[Conj. Eol. Ventos Santa Eugênia]]</f>
        <v>0</v>
      </c>
      <c r="H7703" s="25">
        <f>Tabela2025Horario[[#This Row],[Conj. Guaimbê]]</f>
        <v>0</v>
      </c>
      <c r="I7703" s="16"/>
      <c r="J7703" s="16"/>
      <c r="K7703" s="16"/>
      <c r="L7703" s="16"/>
      <c r="M7703" s="16"/>
      <c r="N7703" s="16"/>
      <c r="O7703" s="3">
        <f>IF(Tabela2025Horario[[#This Row],[Media Agregada Todas as Usinas]]*$Q$3265&gt;100%,100%,Tabela2025Horario[[#This Row],[Media Agregada Todas as Usinas]]*$Q$3265)</f>
        <v>0</v>
      </c>
    </row>
    <row r="7704" spans="1:15" x14ac:dyDescent="0.25">
      <c r="A7704" s="16">
        <f>Tabela2025Horario[[#This Row],[DataHora]]</f>
        <v>45978.916666666664</v>
      </c>
      <c r="B7704" s="17">
        <v>2026</v>
      </c>
      <c r="C7704" s="24">
        <f>Tabela2025Horario[[#This Row],[Mês]]</f>
        <v>11</v>
      </c>
      <c r="D7704" s="24">
        <f>Tabela2025Horario[[#This Row],[Dia]]</f>
        <v>17</v>
      </c>
      <c r="E7704" s="24">
        <f>Tabela2025Horario[[#This Row],[Hora]]</f>
        <v>22</v>
      </c>
      <c r="F7704" s="25">
        <f>Tabela2025Horario[[#This Row],[Conj. Castilho]]</f>
        <v>0</v>
      </c>
      <c r="G7704" s="25">
        <f>Tabela2025Horario[[#This Row],[Conj. Eol. Ventos Santa Eugênia]]</f>
        <v>0</v>
      </c>
      <c r="H7704" s="25">
        <f>Tabela2025Horario[[#This Row],[Conj. Guaimbê]]</f>
        <v>0</v>
      </c>
      <c r="I7704" s="16"/>
      <c r="J7704" s="16"/>
      <c r="K7704" s="16"/>
      <c r="L7704" s="16"/>
      <c r="M7704" s="16"/>
      <c r="N7704" s="16"/>
      <c r="O7704" s="3">
        <f>IF(Tabela2025Horario[[#This Row],[Media Agregada Todas as Usinas]]*$Q$3265&gt;100%,100%,Tabela2025Horario[[#This Row],[Media Agregada Todas as Usinas]]*$Q$3265)</f>
        <v>0</v>
      </c>
    </row>
    <row r="7705" spans="1:15" x14ac:dyDescent="0.25">
      <c r="A7705" s="16">
        <f>Tabela2025Horario[[#This Row],[DataHora]]</f>
        <v>45978.958333333336</v>
      </c>
      <c r="B7705" s="17">
        <v>2026</v>
      </c>
      <c r="C7705" s="24">
        <f>Tabela2025Horario[[#This Row],[Mês]]</f>
        <v>11</v>
      </c>
      <c r="D7705" s="24">
        <f>Tabela2025Horario[[#This Row],[Dia]]</f>
        <v>17</v>
      </c>
      <c r="E7705" s="24">
        <f>Tabela2025Horario[[#This Row],[Hora]]</f>
        <v>23</v>
      </c>
      <c r="F7705" s="25">
        <f>Tabela2025Horario[[#This Row],[Conj. Castilho]]</f>
        <v>0</v>
      </c>
      <c r="G7705" s="25">
        <f>Tabela2025Horario[[#This Row],[Conj. Eol. Ventos Santa Eugênia]]</f>
        <v>0</v>
      </c>
      <c r="H7705" s="25">
        <f>Tabela2025Horario[[#This Row],[Conj. Guaimbê]]</f>
        <v>0</v>
      </c>
      <c r="I7705" s="16"/>
      <c r="J7705" s="16"/>
      <c r="K7705" s="16"/>
      <c r="L7705" s="16"/>
      <c r="M7705" s="16"/>
      <c r="N7705" s="16"/>
      <c r="O7705" s="3">
        <f>IF(Tabela2025Horario[[#This Row],[Media Agregada Todas as Usinas]]*$Q$3265&gt;100%,100%,Tabela2025Horario[[#This Row],[Media Agregada Todas as Usinas]]*$Q$3265)</f>
        <v>0</v>
      </c>
    </row>
    <row r="7706" spans="1:15" x14ac:dyDescent="0.25">
      <c r="A7706" s="16">
        <f>Tabela2025Horario[[#This Row],[DataHora]]</f>
        <v>45979</v>
      </c>
      <c r="B7706" s="17">
        <v>2026</v>
      </c>
      <c r="C7706" s="24">
        <f>Tabela2025Horario[[#This Row],[Mês]]</f>
        <v>11</v>
      </c>
      <c r="D7706" s="24">
        <f>Tabela2025Horario[[#This Row],[Dia]]</f>
        <v>18</v>
      </c>
      <c r="E7706" s="24">
        <f>Tabela2025Horario[[#This Row],[Hora]]</f>
        <v>0</v>
      </c>
      <c r="F7706" s="25">
        <f>Tabela2025Horario[[#This Row],[Conj. Castilho]]</f>
        <v>0</v>
      </c>
      <c r="G7706" s="25">
        <f>Tabela2025Horario[[#This Row],[Conj. Eol. Ventos Santa Eugênia]]</f>
        <v>0</v>
      </c>
      <c r="H7706" s="25">
        <f>Tabela2025Horario[[#This Row],[Conj. Guaimbê]]</f>
        <v>0</v>
      </c>
      <c r="I7706" s="16"/>
      <c r="J7706" s="16"/>
      <c r="K7706" s="16"/>
      <c r="L7706" s="16"/>
      <c r="M7706" s="16"/>
      <c r="N7706" s="16"/>
      <c r="O7706" s="3">
        <f>IF(Tabela2025Horario[[#This Row],[Media Agregada Todas as Usinas]]*$Q$3265&gt;100%,100%,Tabela2025Horario[[#This Row],[Media Agregada Todas as Usinas]]*$Q$3265)</f>
        <v>0</v>
      </c>
    </row>
    <row r="7707" spans="1:15" x14ac:dyDescent="0.25">
      <c r="A7707" s="16">
        <f>Tabela2025Horario[[#This Row],[DataHora]]</f>
        <v>45979.041666666664</v>
      </c>
      <c r="B7707" s="17">
        <v>2026</v>
      </c>
      <c r="C7707" s="24">
        <f>Tabela2025Horario[[#This Row],[Mês]]</f>
        <v>11</v>
      </c>
      <c r="D7707" s="24">
        <f>Tabela2025Horario[[#This Row],[Dia]]</f>
        <v>18</v>
      </c>
      <c r="E7707" s="24">
        <f>Tabela2025Horario[[#This Row],[Hora]]</f>
        <v>1</v>
      </c>
      <c r="F7707" s="25">
        <f>Tabela2025Horario[[#This Row],[Conj. Castilho]]</f>
        <v>0</v>
      </c>
      <c r="G7707" s="25">
        <f>Tabela2025Horario[[#This Row],[Conj. Eol. Ventos Santa Eugênia]]</f>
        <v>0</v>
      </c>
      <c r="H7707" s="25">
        <f>Tabela2025Horario[[#This Row],[Conj. Guaimbê]]</f>
        <v>0</v>
      </c>
      <c r="I7707" s="16"/>
      <c r="J7707" s="16"/>
      <c r="K7707" s="16"/>
      <c r="L7707" s="16"/>
      <c r="M7707" s="16"/>
      <c r="N7707" s="16"/>
      <c r="O7707" s="3">
        <f>IF(Tabela2025Horario[[#This Row],[Media Agregada Todas as Usinas]]*$Q$3265&gt;100%,100%,Tabela2025Horario[[#This Row],[Media Agregada Todas as Usinas]]*$Q$3265)</f>
        <v>0</v>
      </c>
    </row>
    <row r="7708" spans="1:15" x14ac:dyDescent="0.25">
      <c r="A7708" s="16">
        <f>Tabela2025Horario[[#This Row],[DataHora]]</f>
        <v>45979.083333333336</v>
      </c>
      <c r="B7708" s="17">
        <v>2026</v>
      </c>
      <c r="C7708" s="24">
        <f>Tabela2025Horario[[#This Row],[Mês]]</f>
        <v>11</v>
      </c>
      <c r="D7708" s="24">
        <f>Tabela2025Horario[[#This Row],[Dia]]</f>
        <v>18</v>
      </c>
      <c r="E7708" s="24">
        <f>Tabela2025Horario[[#This Row],[Hora]]</f>
        <v>2</v>
      </c>
      <c r="F7708" s="25">
        <f>Tabela2025Horario[[#This Row],[Conj. Castilho]]</f>
        <v>0</v>
      </c>
      <c r="G7708" s="25">
        <f>Tabela2025Horario[[#This Row],[Conj. Eol. Ventos Santa Eugênia]]</f>
        <v>0</v>
      </c>
      <c r="H7708" s="25">
        <f>Tabela2025Horario[[#This Row],[Conj. Guaimbê]]</f>
        <v>0</v>
      </c>
      <c r="I7708" s="16"/>
      <c r="J7708" s="16"/>
      <c r="K7708" s="16"/>
      <c r="L7708" s="16"/>
      <c r="M7708" s="16"/>
      <c r="N7708" s="16"/>
      <c r="O7708" s="3">
        <f>IF(Tabela2025Horario[[#This Row],[Media Agregada Todas as Usinas]]*$Q$3265&gt;100%,100%,Tabela2025Horario[[#This Row],[Media Agregada Todas as Usinas]]*$Q$3265)</f>
        <v>0</v>
      </c>
    </row>
    <row r="7709" spans="1:15" x14ac:dyDescent="0.25">
      <c r="A7709" s="16">
        <f>Tabela2025Horario[[#This Row],[DataHora]]</f>
        <v>45979.125</v>
      </c>
      <c r="B7709" s="17">
        <v>2026</v>
      </c>
      <c r="C7709" s="24">
        <f>Tabela2025Horario[[#This Row],[Mês]]</f>
        <v>11</v>
      </c>
      <c r="D7709" s="24">
        <f>Tabela2025Horario[[#This Row],[Dia]]</f>
        <v>18</v>
      </c>
      <c r="E7709" s="24">
        <f>Tabela2025Horario[[#This Row],[Hora]]</f>
        <v>3</v>
      </c>
      <c r="F7709" s="25">
        <f>Tabela2025Horario[[#This Row],[Conj. Castilho]]</f>
        <v>0</v>
      </c>
      <c r="G7709" s="25">
        <f>Tabela2025Horario[[#This Row],[Conj. Eol. Ventos Santa Eugênia]]</f>
        <v>0</v>
      </c>
      <c r="H7709" s="25">
        <f>Tabela2025Horario[[#This Row],[Conj. Guaimbê]]</f>
        <v>0</v>
      </c>
      <c r="I7709" s="16"/>
      <c r="J7709" s="16"/>
      <c r="K7709" s="16"/>
      <c r="L7709" s="16"/>
      <c r="M7709" s="16"/>
      <c r="N7709" s="16"/>
      <c r="O7709" s="3">
        <f>IF(Tabela2025Horario[[#This Row],[Media Agregada Todas as Usinas]]*$Q$3265&gt;100%,100%,Tabela2025Horario[[#This Row],[Media Agregada Todas as Usinas]]*$Q$3265)</f>
        <v>0</v>
      </c>
    </row>
    <row r="7710" spans="1:15" x14ac:dyDescent="0.25">
      <c r="A7710" s="16">
        <f>Tabela2025Horario[[#This Row],[DataHora]]</f>
        <v>45979.166666666664</v>
      </c>
      <c r="B7710" s="17">
        <v>2026</v>
      </c>
      <c r="C7710" s="24">
        <f>Tabela2025Horario[[#This Row],[Mês]]</f>
        <v>11</v>
      </c>
      <c r="D7710" s="24">
        <f>Tabela2025Horario[[#This Row],[Dia]]</f>
        <v>18</v>
      </c>
      <c r="E7710" s="24">
        <f>Tabela2025Horario[[#This Row],[Hora]]</f>
        <v>4</v>
      </c>
      <c r="F7710" s="25">
        <f>Tabela2025Horario[[#This Row],[Conj. Castilho]]</f>
        <v>0</v>
      </c>
      <c r="G7710" s="25">
        <f>Tabela2025Horario[[#This Row],[Conj. Eol. Ventos Santa Eugênia]]</f>
        <v>0</v>
      </c>
      <c r="H7710" s="25">
        <f>Tabela2025Horario[[#This Row],[Conj. Guaimbê]]</f>
        <v>0</v>
      </c>
      <c r="I7710" s="16"/>
      <c r="J7710" s="16"/>
      <c r="K7710" s="16"/>
      <c r="L7710" s="16"/>
      <c r="M7710" s="16"/>
      <c r="N7710" s="16"/>
      <c r="O7710" s="3">
        <f>IF(Tabela2025Horario[[#This Row],[Media Agregada Todas as Usinas]]*$Q$3265&gt;100%,100%,Tabela2025Horario[[#This Row],[Media Agregada Todas as Usinas]]*$Q$3265)</f>
        <v>0</v>
      </c>
    </row>
    <row r="7711" spans="1:15" x14ac:dyDescent="0.25">
      <c r="A7711" s="16">
        <f>Tabela2025Horario[[#This Row],[DataHora]]</f>
        <v>45979.208333333336</v>
      </c>
      <c r="B7711" s="17">
        <v>2026</v>
      </c>
      <c r="C7711" s="24">
        <f>Tabela2025Horario[[#This Row],[Mês]]</f>
        <v>11</v>
      </c>
      <c r="D7711" s="24">
        <f>Tabela2025Horario[[#This Row],[Dia]]</f>
        <v>18</v>
      </c>
      <c r="E7711" s="24">
        <f>Tabela2025Horario[[#This Row],[Hora]]</f>
        <v>5</v>
      </c>
      <c r="F7711" s="25">
        <f>Tabela2025Horario[[#This Row],[Conj. Castilho]]</f>
        <v>0</v>
      </c>
      <c r="G7711" s="25">
        <f>Tabela2025Horario[[#This Row],[Conj. Eol. Ventos Santa Eugênia]]</f>
        <v>0</v>
      </c>
      <c r="H7711" s="25">
        <f>Tabela2025Horario[[#This Row],[Conj. Guaimbê]]</f>
        <v>0</v>
      </c>
      <c r="I7711" s="16"/>
      <c r="J7711" s="16"/>
      <c r="K7711" s="16"/>
      <c r="L7711" s="16"/>
      <c r="M7711" s="16"/>
      <c r="N7711" s="16"/>
      <c r="O7711" s="3">
        <f>IF(Tabela2025Horario[[#This Row],[Media Agregada Todas as Usinas]]*$Q$3265&gt;100%,100%,Tabela2025Horario[[#This Row],[Media Agregada Todas as Usinas]]*$Q$3265)</f>
        <v>0</v>
      </c>
    </row>
    <row r="7712" spans="1:15" x14ac:dyDescent="0.25">
      <c r="A7712" s="16">
        <f>Tabela2025Horario[[#This Row],[DataHora]]</f>
        <v>45979.25</v>
      </c>
      <c r="B7712" s="17">
        <v>2026</v>
      </c>
      <c r="C7712" s="24">
        <f>Tabela2025Horario[[#This Row],[Mês]]</f>
        <v>11</v>
      </c>
      <c r="D7712" s="24">
        <f>Tabela2025Horario[[#This Row],[Dia]]</f>
        <v>18</v>
      </c>
      <c r="E7712" s="24">
        <f>Tabela2025Horario[[#This Row],[Hora]]</f>
        <v>6</v>
      </c>
      <c r="F7712" s="25">
        <f>Tabela2025Horario[[#This Row],[Conj. Castilho]]</f>
        <v>0</v>
      </c>
      <c r="G7712" s="25">
        <f>Tabela2025Horario[[#This Row],[Conj. Eol. Ventos Santa Eugênia]]</f>
        <v>0</v>
      </c>
      <c r="H7712" s="25">
        <f>Tabela2025Horario[[#This Row],[Conj. Guaimbê]]</f>
        <v>0</v>
      </c>
      <c r="I7712" s="16"/>
      <c r="J7712" s="16"/>
      <c r="K7712" s="16"/>
      <c r="L7712" s="16"/>
      <c r="M7712" s="16"/>
      <c r="N7712" s="16"/>
      <c r="O7712" s="3">
        <f>IF(Tabela2025Horario[[#This Row],[Media Agregada Todas as Usinas]]*$Q$3265&gt;100%,100%,Tabela2025Horario[[#This Row],[Media Agregada Todas as Usinas]]*$Q$3265)</f>
        <v>7.7275805138066492E-2</v>
      </c>
    </row>
    <row r="7713" spans="1:15" x14ac:dyDescent="0.25">
      <c r="A7713" s="16">
        <f>Tabela2025Horario[[#This Row],[DataHora]]</f>
        <v>45979.291666666664</v>
      </c>
      <c r="B7713" s="17">
        <v>2026</v>
      </c>
      <c r="C7713" s="24">
        <f>Tabela2025Horario[[#This Row],[Mês]]</f>
        <v>11</v>
      </c>
      <c r="D7713" s="24">
        <f>Tabela2025Horario[[#This Row],[Dia]]</f>
        <v>18</v>
      </c>
      <c r="E7713" s="24">
        <f>Tabela2025Horario[[#This Row],[Hora]]</f>
        <v>7</v>
      </c>
      <c r="F7713" s="25">
        <f>Tabela2025Horario[[#This Row],[Conj. Castilho]]</f>
        <v>0</v>
      </c>
      <c r="G7713" s="25">
        <f>Tabela2025Horario[[#This Row],[Conj. Eol. Ventos Santa Eugênia]]</f>
        <v>0.11501120238984321</v>
      </c>
      <c r="H7713" s="25">
        <f>Tabela2025Horario[[#This Row],[Conj. Guaimbê]]</f>
        <v>0</v>
      </c>
      <c r="I7713" s="16"/>
      <c r="J7713" s="16"/>
      <c r="K7713" s="16"/>
      <c r="L7713" s="16"/>
      <c r="M7713" s="16"/>
      <c r="N7713" s="16"/>
      <c r="O7713" s="3">
        <f>IF(Tabela2025Horario[[#This Row],[Media Agregada Todas as Usinas]]*$Q$3265&gt;100%,100%,Tabela2025Horario[[#This Row],[Media Agregada Todas as Usinas]]*$Q$3265)</f>
        <v>0.39930961349669969</v>
      </c>
    </row>
    <row r="7714" spans="1:15" x14ac:dyDescent="0.25">
      <c r="A7714" s="16">
        <f>Tabela2025Horario[[#This Row],[DataHora]]</f>
        <v>45979.333333333336</v>
      </c>
      <c r="B7714" s="17">
        <v>2026</v>
      </c>
      <c r="C7714" s="24">
        <f>Tabela2025Horario[[#This Row],[Mês]]</f>
        <v>11</v>
      </c>
      <c r="D7714" s="24">
        <f>Tabela2025Horario[[#This Row],[Dia]]</f>
        <v>18</v>
      </c>
      <c r="E7714" s="24">
        <f>Tabela2025Horario[[#This Row],[Hora]]</f>
        <v>8</v>
      </c>
      <c r="F7714" s="25">
        <f>Tabela2025Horario[[#This Row],[Conj. Castilho]]</f>
        <v>0.1094819581506834</v>
      </c>
      <c r="G7714" s="25">
        <f>Tabela2025Horario[[#This Row],[Conj. Eol. Ventos Santa Eugênia]]</f>
        <v>0</v>
      </c>
      <c r="H7714" s="25">
        <f>Tabela2025Horario[[#This Row],[Conj. Guaimbê]]</f>
        <v>0</v>
      </c>
      <c r="I7714" s="16"/>
      <c r="J7714" s="16"/>
      <c r="K7714" s="16"/>
      <c r="L7714" s="16"/>
      <c r="M7714" s="16"/>
      <c r="N7714" s="16"/>
      <c r="O7714" s="3">
        <f>IF(Tabela2025Horario[[#This Row],[Media Agregada Todas as Usinas]]*$Q$3265&gt;100%,100%,Tabela2025Horario[[#This Row],[Media Agregada Todas as Usinas]]*$Q$3265)</f>
        <v>0.46395746044698583</v>
      </c>
    </row>
    <row r="7715" spans="1:15" x14ac:dyDescent="0.25">
      <c r="A7715" s="16">
        <f>Tabela2025Horario[[#This Row],[DataHora]]</f>
        <v>45979.375</v>
      </c>
      <c r="B7715" s="17">
        <v>2026</v>
      </c>
      <c r="C7715" s="24">
        <f>Tabela2025Horario[[#This Row],[Mês]]</f>
        <v>11</v>
      </c>
      <c r="D7715" s="24">
        <f>Tabela2025Horario[[#This Row],[Dia]]</f>
        <v>18</v>
      </c>
      <c r="E7715" s="24">
        <f>Tabela2025Horario[[#This Row],[Hora]]</f>
        <v>9</v>
      </c>
      <c r="F7715" s="25">
        <f>Tabela2025Horario[[#This Row],[Conj. Castilho]]</f>
        <v>0.21169391119076925</v>
      </c>
      <c r="G7715" s="25">
        <f>Tabela2025Horario[[#This Row],[Conj. Eol. Ventos Santa Eugênia]]</f>
        <v>0</v>
      </c>
      <c r="H7715" s="25">
        <f>Tabela2025Horario[[#This Row],[Conj. Guaimbê]]</f>
        <v>0</v>
      </c>
      <c r="I7715" s="16"/>
      <c r="J7715" s="16"/>
      <c r="K7715" s="16"/>
      <c r="L7715" s="16"/>
      <c r="M7715" s="16"/>
      <c r="N7715" s="16"/>
      <c r="O7715" s="3">
        <f>IF(Tabela2025Horario[[#This Row],[Media Agregada Todas as Usinas]]*$Q$3265&gt;100%,100%,Tabela2025Horario[[#This Row],[Media Agregada Todas as Usinas]]*$Q$3265)</f>
        <v>0.53746070499151988</v>
      </c>
    </row>
    <row r="7716" spans="1:15" x14ac:dyDescent="0.25">
      <c r="A7716" s="16">
        <f>Tabela2025Horario[[#This Row],[DataHora]]</f>
        <v>45979.416666666664</v>
      </c>
      <c r="B7716" s="17">
        <v>2026</v>
      </c>
      <c r="C7716" s="24">
        <f>Tabela2025Horario[[#This Row],[Mês]]</f>
        <v>11</v>
      </c>
      <c r="D7716" s="24">
        <f>Tabela2025Horario[[#This Row],[Dia]]</f>
        <v>18</v>
      </c>
      <c r="E7716" s="24">
        <f>Tabela2025Horario[[#This Row],[Hora]]</f>
        <v>10</v>
      </c>
      <c r="F7716" s="25">
        <f>Tabela2025Horario[[#This Row],[Conj. Castilho]]</f>
        <v>0.11921368776407751</v>
      </c>
      <c r="G7716" s="25">
        <f>Tabela2025Horario[[#This Row],[Conj. Eol. Ventos Santa Eugênia]]</f>
        <v>0</v>
      </c>
      <c r="H7716" s="25">
        <f>Tabela2025Horario[[#This Row],[Conj. Guaimbê]]</f>
        <v>0</v>
      </c>
      <c r="I7716" s="16"/>
      <c r="J7716" s="16"/>
      <c r="K7716" s="16"/>
      <c r="L7716" s="16"/>
      <c r="M7716" s="16"/>
      <c r="N7716" s="16"/>
      <c r="O7716" s="3">
        <f>IF(Tabela2025Horario[[#This Row],[Media Agregada Todas as Usinas]]*$Q$3265&gt;100%,100%,Tabela2025Horario[[#This Row],[Media Agregada Todas as Usinas]]*$Q$3265)</f>
        <v>0.23090875387827228</v>
      </c>
    </row>
    <row r="7717" spans="1:15" x14ac:dyDescent="0.25">
      <c r="A7717" s="16">
        <f>Tabela2025Horario[[#This Row],[DataHora]]</f>
        <v>45979.458333333336</v>
      </c>
      <c r="B7717" s="17">
        <v>2026</v>
      </c>
      <c r="C7717" s="24">
        <f>Tabela2025Horario[[#This Row],[Mês]]</f>
        <v>11</v>
      </c>
      <c r="D7717" s="24">
        <f>Tabela2025Horario[[#This Row],[Dia]]</f>
        <v>18</v>
      </c>
      <c r="E7717" s="24">
        <f>Tabela2025Horario[[#This Row],[Hora]]</f>
        <v>11</v>
      </c>
      <c r="F7717" s="25">
        <f>Tabela2025Horario[[#This Row],[Conj. Castilho]]</f>
        <v>0</v>
      </c>
      <c r="G7717" s="25">
        <f>Tabela2025Horario[[#This Row],[Conj. Eol. Ventos Santa Eugênia]]</f>
        <v>0</v>
      </c>
      <c r="H7717" s="25">
        <f>Tabela2025Horario[[#This Row],[Conj. Guaimbê]]</f>
        <v>0</v>
      </c>
      <c r="I7717" s="16"/>
      <c r="J7717" s="16"/>
      <c r="K7717" s="16"/>
      <c r="L7717" s="16"/>
      <c r="M7717" s="16"/>
      <c r="N7717" s="16"/>
      <c r="O7717" s="3">
        <f>IF(Tabela2025Horario[[#This Row],[Media Agregada Todas as Usinas]]*$Q$3265&gt;100%,100%,Tabela2025Horario[[#This Row],[Media Agregada Todas as Usinas]]*$Q$3265)</f>
        <v>0.22534050327220426</v>
      </c>
    </row>
    <row r="7718" spans="1:15" x14ac:dyDescent="0.25">
      <c r="A7718" s="16">
        <f>Tabela2025Horario[[#This Row],[DataHora]]</f>
        <v>45979.5</v>
      </c>
      <c r="B7718" s="17">
        <v>2026</v>
      </c>
      <c r="C7718" s="24">
        <f>Tabela2025Horario[[#This Row],[Mês]]</f>
        <v>11</v>
      </c>
      <c r="D7718" s="24">
        <f>Tabela2025Horario[[#This Row],[Dia]]</f>
        <v>18</v>
      </c>
      <c r="E7718" s="24">
        <f>Tabela2025Horario[[#This Row],[Hora]]</f>
        <v>12</v>
      </c>
      <c r="F7718" s="25">
        <f>Tabela2025Horario[[#This Row],[Conj. Castilho]]</f>
        <v>0.1918796051814442</v>
      </c>
      <c r="G7718" s="25">
        <f>Tabela2025Horario[[#This Row],[Conj. Eol. Ventos Santa Eugênia]]</f>
        <v>0</v>
      </c>
      <c r="H7718" s="25">
        <f>Tabela2025Horario[[#This Row],[Conj. Guaimbê]]</f>
        <v>0.3398437634732619</v>
      </c>
      <c r="I7718" s="16"/>
      <c r="J7718" s="16"/>
      <c r="K7718" s="16"/>
      <c r="L7718" s="16"/>
      <c r="M7718" s="16"/>
      <c r="N7718" s="16"/>
      <c r="O7718" s="3">
        <f>IF(Tabela2025Horario[[#This Row],[Media Agregada Todas as Usinas]]*$Q$3265&gt;100%,100%,Tabela2025Horario[[#This Row],[Media Agregada Todas as Usinas]]*$Q$3265)</f>
        <v>0.53650644879913245</v>
      </c>
    </row>
    <row r="7719" spans="1:15" x14ac:dyDescent="0.25">
      <c r="A7719" s="16">
        <f>Tabela2025Horario[[#This Row],[DataHora]]</f>
        <v>45979.541666666664</v>
      </c>
      <c r="B7719" s="17">
        <v>2026</v>
      </c>
      <c r="C7719" s="24">
        <f>Tabela2025Horario[[#This Row],[Mês]]</f>
        <v>11</v>
      </c>
      <c r="D7719" s="24">
        <f>Tabela2025Horario[[#This Row],[Dia]]</f>
        <v>18</v>
      </c>
      <c r="E7719" s="24">
        <f>Tabela2025Horario[[#This Row],[Hora]]</f>
        <v>13</v>
      </c>
      <c r="F7719" s="25">
        <f>Tabela2025Horario[[#This Row],[Conj. Castilho]]</f>
        <v>9.0969378928550844E-3</v>
      </c>
      <c r="G7719" s="25">
        <f>Tabela2025Horario[[#This Row],[Conj. Eol. Ventos Santa Eugênia]]</f>
        <v>0</v>
      </c>
      <c r="H7719" s="25">
        <f>Tabela2025Horario[[#This Row],[Conj. Guaimbê]]</f>
        <v>0</v>
      </c>
      <c r="I7719" s="16"/>
      <c r="J7719" s="16"/>
      <c r="K7719" s="16"/>
      <c r="L7719" s="16"/>
      <c r="M7719" s="16"/>
      <c r="N7719" s="16"/>
      <c r="O7719" s="3">
        <f>IF(Tabela2025Horario[[#This Row],[Media Agregada Todas as Usinas]]*$Q$3265&gt;100%,100%,Tabela2025Horario[[#This Row],[Media Agregada Todas as Usinas]]*$Q$3265)</f>
        <v>5.678233974088588E-3</v>
      </c>
    </row>
    <row r="7720" spans="1:15" x14ac:dyDescent="0.25">
      <c r="A7720" s="16">
        <f>Tabela2025Horario[[#This Row],[DataHora]]</f>
        <v>45979.583333333336</v>
      </c>
      <c r="B7720" s="17">
        <v>2026</v>
      </c>
      <c r="C7720" s="24">
        <f>Tabela2025Horario[[#This Row],[Mês]]</f>
        <v>11</v>
      </c>
      <c r="D7720" s="24">
        <f>Tabela2025Horario[[#This Row],[Dia]]</f>
        <v>18</v>
      </c>
      <c r="E7720" s="24">
        <f>Tabela2025Horario[[#This Row],[Hora]]</f>
        <v>14</v>
      </c>
      <c r="F7720" s="25">
        <f>Tabela2025Horario[[#This Row],[Conj. Castilho]]</f>
        <v>0</v>
      </c>
      <c r="G7720" s="25">
        <f>Tabela2025Horario[[#This Row],[Conj. Eol. Ventos Santa Eugênia]]</f>
        <v>0</v>
      </c>
      <c r="H7720" s="25">
        <f>Tabela2025Horario[[#This Row],[Conj. Guaimbê]]</f>
        <v>0</v>
      </c>
      <c r="I7720" s="16"/>
      <c r="J7720" s="16"/>
      <c r="K7720" s="16"/>
      <c r="L7720" s="16"/>
      <c r="M7720" s="16"/>
      <c r="N7720" s="16"/>
      <c r="O7720" s="3">
        <f>IF(Tabela2025Horario[[#This Row],[Media Agregada Todas as Usinas]]*$Q$3265&gt;100%,100%,Tabela2025Horario[[#This Row],[Media Agregada Todas as Usinas]]*$Q$3265)</f>
        <v>0</v>
      </c>
    </row>
    <row r="7721" spans="1:15" x14ac:dyDescent="0.25">
      <c r="A7721" s="16">
        <f>Tabela2025Horario[[#This Row],[DataHora]]</f>
        <v>45979.625</v>
      </c>
      <c r="B7721" s="17">
        <v>2026</v>
      </c>
      <c r="C7721" s="24">
        <f>Tabela2025Horario[[#This Row],[Mês]]</f>
        <v>11</v>
      </c>
      <c r="D7721" s="24">
        <f>Tabela2025Horario[[#This Row],[Dia]]</f>
        <v>18</v>
      </c>
      <c r="E7721" s="24">
        <f>Tabela2025Horario[[#This Row],[Hora]]</f>
        <v>15</v>
      </c>
      <c r="F7721" s="25">
        <f>Tabela2025Horario[[#This Row],[Conj. Castilho]]</f>
        <v>0</v>
      </c>
      <c r="G7721" s="25">
        <f>Tabela2025Horario[[#This Row],[Conj. Eol. Ventos Santa Eugênia]]</f>
        <v>0</v>
      </c>
      <c r="H7721" s="25">
        <f>Tabela2025Horario[[#This Row],[Conj. Guaimbê]]</f>
        <v>0</v>
      </c>
      <c r="I7721" s="16"/>
      <c r="J7721" s="16"/>
      <c r="K7721" s="16"/>
      <c r="L7721" s="16"/>
      <c r="M7721" s="16"/>
      <c r="N7721" s="16"/>
      <c r="O7721" s="3">
        <f>IF(Tabela2025Horario[[#This Row],[Media Agregada Todas as Usinas]]*$Q$3265&gt;100%,100%,Tabela2025Horario[[#This Row],[Media Agregada Todas as Usinas]]*$Q$3265)</f>
        <v>0</v>
      </c>
    </row>
    <row r="7722" spans="1:15" x14ac:dyDescent="0.25">
      <c r="A7722" s="16">
        <f>Tabela2025Horario[[#This Row],[DataHora]]</f>
        <v>45979.666666666664</v>
      </c>
      <c r="B7722" s="17">
        <v>2026</v>
      </c>
      <c r="C7722" s="24">
        <f>Tabela2025Horario[[#This Row],[Mês]]</f>
        <v>11</v>
      </c>
      <c r="D7722" s="24">
        <f>Tabela2025Horario[[#This Row],[Dia]]</f>
        <v>18</v>
      </c>
      <c r="E7722" s="24">
        <f>Tabela2025Horario[[#This Row],[Hora]]</f>
        <v>16</v>
      </c>
      <c r="F7722" s="25">
        <f>Tabela2025Horario[[#This Row],[Conj. Castilho]]</f>
        <v>0</v>
      </c>
      <c r="G7722" s="25">
        <f>Tabela2025Horario[[#This Row],[Conj. Eol. Ventos Santa Eugênia]]</f>
        <v>0</v>
      </c>
      <c r="H7722" s="25">
        <f>Tabela2025Horario[[#This Row],[Conj. Guaimbê]]</f>
        <v>0</v>
      </c>
      <c r="I7722" s="16"/>
      <c r="J7722" s="16"/>
      <c r="K7722" s="16"/>
      <c r="L7722" s="16"/>
      <c r="M7722" s="16"/>
      <c r="N7722" s="16"/>
      <c r="O7722" s="3">
        <f>IF(Tabela2025Horario[[#This Row],[Media Agregada Todas as Usinas]]*$Q$3265&gt;100%,100%,Tabela2025Horario[[#This Row],[Media Agregada Todas as Usinas]]*$Q$3265)</f>
        <v>0</v>
      </c>
    </row>
    <row r="7723" spans="1:15" x14ac:dyDescent="0.25">
      <c r="A7723" s="16">
        <f>Tabela2025Horario[[#This Row],[DataHora]]</f>
        <v>45979.708333333336</v>
      </c>
      <c r="B7723" s="17">
        <v>2026</v>
      </c>
      <c r="C7723" s="24">
        <f>Tabela2025Horario[[#This Row],[Mês]]</f>
        <v>11</v>
      </c>
      <c r="D7723" s="24">
        <f>Tabela2025Horario[[#This Row],[Dia]]</f>
        <v>18</v>
      </c>
      <c r="E7723" s="24">
        <f>Tabela2025Horario[[#This Row],[Hora]]</f>
        <v>17</v>
      </c>
      <c r="F7723" s="25">
        <f>Tabela2025Horario[[#This Row],[Conj. Castilho]]</f>
        <v>0</v>
      </c>
      <c r="G7723" s="25">
        <f>Tabela2025Horario[[#This Row],[Conj. Eol. Ventos Santa Eugênia]]</f>
        <v>0</v>
      </c>
      <c r="H7723" s="25">
        <f>Tabela2025Horario[[#This Row],[Conj. Guaimbê]]</f>
        <v>0</v>
      </c>
      <c r="I7723" s="16"/>
      <c r="J7723" s="16"/>
      <c r="K7723" s="16"/>
      <c r="L7723" s="16"/>
      <c r="M7723" s="16"/>
      <c r="N7723" s="16"/>
      <c r="O7723" s="3">
        <f>IF(Tabela2025Horario[[#This Row],[Media Agregada Todas as Usinas]]*$Q$3265&gt;100%,100%,Tabela2025Horario[[#This Row],[Media Agregada Todas as Usinas]]*$Q$3265)</f>
        <v>0</v>
      </c>
    </row>
    <row r="7724" spans="1:15" x14ac:dyDescent="0.25">
      <c r="A7724" s="16">
        <f>Tabela2025Horario[[#This Row],[DataHora]]</f>
        <v>45979.75</v>
      </c>
      <c r="B7724" s="17">
        <v>2026</v>
      </c>
      <c r="C7724" s="24">
        <f>Tabela2025Horario[[#This Row],[Mês]]</f>
        <v>11</v>
      </c>
      <c r="D7724" s="24">
        <f>Tabela2025Horario[[#This Row],[Dia]]</f>
        <v>18</v>
      </c>
      <c r="E7724" s="24">
        <f>Tabela2025Horario[[#This Row],[Hora]]</f>
        <v>18</v>
      </c>
      <c r="F7724" s="25">
        <f>Tabela2025Horario[[#This Row],[Conj. Castilho]]</f>
        <v>0</v>
      </c>
      <c r="G7724" s="25">
        <f>Tabela2025Horario[[#This Row],[Conj. Eol. Ventos Santa Eugênia]]</f>
        <v>0</v>
      </c>
      <c r="H7724" s="25">
        <f>Tabela2025Horario[[#This Row],[Conj. Guaimbê]]</f>
        <v>0</v>
      </c>
      <c r="I7724" s="16"/>
      <c r="J7724" s="16"/>
      <c r="K7724" s="16"/>
      <c r="L7724" s="16"/>
      <c r="M7724" s="16"/>
      <c r="N7724" s="16"/>
      <c r="O7724" s="3">
        <f>IF(Tabela2025Horario[[#This Row],[Media Agregada Todas as Usinas]]*$Q$3265&gt;100%,100%,Tabela2025Horario[[#This Row],[Media Agregada Todas as Usinas]]*$Q$3265)</f>
        <v>0</v>
      </c>
    </row>
    <row r="7725" spans="1:15" x14ac:dyDescent="0.25">
      <c r="A7725" s="16">
        <f>Tabela2025Horario[[#This Row],[DataHora]]</f>
        <v>45979.791666666664</v>
      </c>
      <c r="B7725" s="17">
        <v>2026</v>
      </c>
      <c r="C7725" s="24">
        <f>Tabela2025Horario[[#This Row],[Mês]]</f>
        <v>11</v>
      </c>
      <c r="D7725" s="24">
        <f>Tabela2025Horario[[#This Row],[Dia]]</f>
        <v>18</v>
      </c>
      <c r="E7725" s="24">
        <f>Tabela2025Horario[[#This Row],[Hora]]</f>
        <v>19</v>
      </c>
      <c r="F7725" s="25">
        <f>Tabela2025Horario[[#This Row],[Conj. Castilho]]</f>
        <v>0</v>
      </c>
      <c r="G7725" s="25">
        <f>Tabela2025Horario[[#This Row],[Conj. Eol. Ventos Santa Eugênia]]</f>
        <v>0</v>
      </c>
      <c r="H7725" s="25">
        <f>Tabela2025Horario[[#This Row],[Conj. Guaimbê]]</f>
        <v>0</v>
      </c>
      <c r="I7725" s="16"/>
      <c r="J7725" s="16"/>
      <c r="K7725" s="16"/>
      <c r="L7725" s="16"/>
      <c r="M7725" s="16"/>
      <c r="N7725" s="16"/>
      <c r="O7725" s="3">
        <f>IF(Tabela2025Horario[[#This Row],[Media Agregada Todas as Usinas]]*$Q$3265&gt;100%,100%,Tabela2025Horario[[#This Row],[Media Agregada Todas as Usinas]]*$Q$3265)</f>
        <v>0</v>
      </c>
    </row>
    <row r="7726" spans="1:15" x14ac:dyDescent="0.25">
      <c r="A7726" s="16">
        <f>Tabela2025Horario[[#This Row],[DataHora]]</f>
        <v>45979.833333333336</v>
      </c>
      <c r="B7726" s="17">
        <v>2026</v>
      </c>
      <c r="C7726" s="24">
        <f>Tabela2025Horario[[#This Row],[Mês]]</f>
        <v>11</v>
      </c>
      <c r="D7726" s="24">
        <f>Tabela2025Horario[[#This Row],[Dia]]</f>
        <v>18</v>
      </c>
      <c r="E7726" s="24">
        <f>Tabela2025Horario[[#This Row],[Hora]]</f>
        <v>20</v>
      </c>
      <c r="F7726" s="25">
        <f>Tabela2025Horario[[#This Row],[Conj. Castilho]]</f>
        <v>0</v>
      </c>
      <c r="G7726" s="25">
        <f>Tabela2025Horario[[#This Row],[Conj. Eol. Ventos Santa Eugênia]]</f>
        <v>0</v>
      </c>
      <c r="H7726" s="25">
        <f>Tabela2025Horario[[#This Row],[Conj. Guaimbê]]</f>
        <v>0</v>
      </c>
      <c r="I7726" s="16"/>
      <c r="J7726" s="16"/>
      <c r="K7726" s="16"/>
      <c r="L7726" s="16"/>
      <c r="M7726" s="16"/>
      <c r="N7726" s="16"/>
      <c r="O7726" s="3">
        <f>IF(Tabela2025Horario[[#This Row],[Media Agregada Todas as Usinas]]*$Q$3265&gt;100%,100%,Tabela2025Horario[[#This Row],[Media Agregada Todas as Usinas]]*$Q$3265)</f>
        <v>0</v>
      </c>
    </row>
    <row r="7727" spans="1:15" x14ac:dyDescent="0.25">
      <c r="A7727" s="16">
        <f>Tabela2025Horario[[#This Row],[DataHora]]</f>
        <v>45979.875</v>
      </c>
      <c r="B7727" s="17">
        <v>2026</v>
      </c>
      <c r="C7727" s="24">
        <f>Tabela2025Horario[[#This Row],[Mês]]</f>
        <v>11</v>
      </c>
      <c r="D7727" s="24">
        <f>Tabela2025Horario[[#This Row],[Dia]]</f>
        <v>18</v>
      </c>
      <c r="E7727" s="24">
        <f>Tabela2025Horario[[#This Row],[Hora]]</f>
        <v>21</v>
      </c>
      <c r="F7727" s="25">
        <f>Tabela2025Horario[[#This Row],[Conj. Castilho]]</f>
        <v>0</v>
      </c>
      <c r="G7727" s="25">
        <f>Tabela2025Horario[[#This Row],[Conj. Eol. Ventos Santa Eugênia]]</f>
        <v>0</v>
      </c>
      <c r="H7727" s="25">
        <f>Tabela2025Horario[[#This Row],[Conj. Guaimbê]]</f>
        <v>0</v>
      </c>
      <c r="I7727" s="16"/>
      <c r="J7727" s="16"/>
      <c r="K7727" s="16"/>
      <c r="L7727" s="16"/>
      <c r="M7727" s="16"/>
      <c r="N7727" s="16"/>
      <c r="O7727" s="3">
        <f>IF(Tabela2025Horario[[#This Row],[Media Agregada Todas as Usinas]]*$Q$3265&gt;100%,100%,Tabela2025Horario[[#This Row],[Media Agregada Todas as Usinas]]*$Q$3265)</f>
        <v>0</v>
      </c>
    </row>
    <row r="7728" spans="1:15" x14ac:dyDescent="0.25">
      <c r="A7728" s="16">
        <f>Tabela2025Horario[[#This Row],[DataHora]]</f>
        <v>45979.916666666664</v>
      </c>
      <c r="B7728" s="17">
        <v>2026</v>
      </c>
      <c r="C7728" s="24">
        <f>Tabela2025Horario[[#This Row],[Mês]]</f>
        <v>11</v>
      </c>
      <c r="D7728" s="24">
        <f>Tabela2025Horario[[#This Row],[Dia]]</f>
        <v>18</v>
      </c>
      <c r="E7728" s="24">
        <f>Tabela2025Horario[[#This Row],[Hora]]</f>
        <v>22</v>
      </c>
      <c r="F7728" s="25">
        <f>Tabela2025Horario[[#This Row],[Conj. Castilho]]</f>
        <v>0</v>
      </c>
      <c r="G7728" s="25">
        <f>Tabela2025Horario[[#This Row],[Conj. Eol. Ventos Santa Eugênia]]</f>
        <v>0</v>
      </c>
      <c r="H7728" s="25">
        <f>Tabela2025Horario[[#This Row],[Conj. Guaimbê]]</f>
        <v>0</v>
      </c>
      <c r="I7728" s="16"/>
      <c r="J7728" s="16"/>
      <c r="K7728" s="16"/>
      <c r="L7728" s="16"/>
      <c r="M7728" s="16"/>
      <c r="N7728" s="16"/>
      <c r="O7728" s="3">
        <f>IF(Tabela2025Horario[[#This Row],[Media Agregada Todas as Usinas]]*$Q$3265&gt;100%,100%,Tabela2025Horario[[#This Row],[Media Agregada Todas as Usinas]]*$Q$3265)</f>
        <v>0</v>
      </c>
    </row>
    <row r="7729" spans="1:15" x14ac:dyDescent="0.25">
      <c r="A7729" s="16">
        <f>Tabela2025Horario[[#This Row],[DataHora]]</f>
        <v>45979.958333333336</v>
      </c>
      <c r="B7729" s="17">
        <v>2026</v>
      </c>
      <c r="C7729" s="24">
        <f>Tabela2025Horario[[#This Row],[Mês]]</f>
        <v>11</v>
      </c>
      <c r="D7729" s="24">
        <f>Tabela2025Horario[[#This Row],[Dia]]</f>
        <v>18</v>
      </c>
      <c r="E7729" s="24">
        <f>Tabela2025Horario[[#This Row],[Hora]]</f>
        <v>23</v>
      </c>
      <c r="F7729" s="25">
        <f>Tabela2025Horario[[#This Row],[Conj. Castilho]]</f>
        <v>0</v>
      </c>
      <c r="G7729" s="25">
        <f>Tabela2025Horario[[#This Row],[Conj. Eol. Ventos Santa Eugênia]]</f>
        <v>0</v>
      </c>
      <c r="H7729" s="25">
        <f>Tabela2025Horario[[#This Row],[Conj. Guaimbê]]</f>
        <v>0</v>
      </c>
      <c r="I7729" s="16"/>
      <c r="J7729" s="16"/>
      <c r="K7729" s="16"/>
      <c r="L7729" s="16"/>
      <c r="M7729" s="16"/>
      <c r="N7729" s="16"/>
      <c r="O7729" s="3">
        <f>IF(Tabela2025Horario[[#This Row],[Media Agregada Todas as Usinas]]*$Q$3265&gt;100%,100%,Tabela2025Horario[[#This Row],[Media Agregada Todas as Usinas]]*$Q$3265)</f>
        <v>0</v>
      </c>
    </row>
    <row r="7730" spans="1:15" x14ac:dyDescent="0.25">
      <c r="A7730" s="16">
        <f>Tabela2025Horario[[#This Row],[DataHora]]</f>
        <v>45980</v>
      </c>
      <c r="B7730" s="17">
        <v>2026</v>
      </c>
      <c r="C7730" s="24">
        <f>Tabela2025Horario[[#This Row],[Mês]]</f>
        <v>11</v>
      </c>
      <c r="D7730" s="24">
        <f>Tabela2025Horario[[#This Row],[Dia]]</f>
        <v>19</v>
      </c>
      <c r="E7730" s="24">
        <f>Tabela2025Horario[[#This Row],[Hora]]</f>
        <v>0</v>
      </c>
      <c r="F7730" s="25">
        <f>Tabela2025Horario[[#This Row],[Conj. Castilho]]</f>
        <v>0</v>
      </c>
      <c r="G7730" s="25">
        <f>Tabela2025Horario[[#This Row],[Conj. Eol. Ventos Santa Eugênia]]</f>
        <v>0</v>
      </c>
      <c r="H7730" s="25">
        <f>Tabela2025Horario[[#This Row],[Conj. Guaimbê]]</f>
        <v>0</v>
      </c>
      <c r="I7730" s="16"/>
      <c r="J7730" s="16"/>
      <c r="K7730" s="16"/>
      <c r="L7730" s="16"/>
      <c r="M7730" s="16"/>
      <c r="N7730" s="16"/>
      <c r="O7730" s="3">
        <f>IF(Tabela2025Horario[[#This Row],[Media Agregada Todas as Usinas]]*$Q$3265&gt;100%,100%,Tabela2025Horario[[#This Row],[Media Agregada Todas as Usinas]]*$Q$3265)</f>
        <v>0</v>
      </c>
    </row>
    <row r="7731" spans="1:15" x14ac:dyDescent="0.25">
      <c r="A7731" s="16">
        <f>Tabela2025Horario[[#This Row],[DataHora]]</f>
        <v>45980.041666666664</v>
      </c>
      <c r="B7731" s="17">
        <v>2026</v>
      </c>
      <c r="C7731" s="24">
        <f>Tabela2025Horario[[#This Row],[Mês]]</f>
        <v>11</v>
      </c>
      <c r="D7731" s="24">
        <f>Tabela2025Horario[[#This Row],[Dia]]</f>
        <v>19</v>
      </c>
      <c r="E7731" s="24">
        <f>Tabela2025Horario[[#This Row],[Hora]]</f>
        <v>1</v>
      </c>
      <c r="F7731" s="25">
        <f>Tabela2025Horario[[#This Row],[Conj. Castilho]]</f>
        <v>0</v>
      </c>
      <c r="G7731" s="25">
        <f>Tabela2025Horario[[#This Row],[Conj. Eol. Ventos Santa Eugênia]]</f>
        <v>0</v>
      </c>
      <c r="H7731" s="25">
        <f>Tabela2025Horario[[#This Row],[Conj. Guaimbê]]</f>
        <v>0</v>
      </c>
      <c r="I7731" s="16"/>
      <c r="J7731" s="16"/>
      <c r="K7731" s="16"/>
      <c r="L7731" s="16"/>
      <c r="M7731" s="16"/>
      <c r="N7731" s="16"/>
      <c r="O7731" s="3">
        <f>IF(Tabela2025Horario[[#This Row],[Media Agregada Todas as Usinas]]*$Q$3265&gt;100%,100%,Tabela2025Horario[[#This Row],[Media Agregada Todas as Usinas]]*$Q$3265)</f>
        <v>0</v>
      </c>
    </row>
    <row r="7732" spans="1:15" x14ac:dyDescent="0.25">
      <c r="A7732" s="16">
        <f>Tabela2025Horario[[#This Row],[DataHora]]</f>
        <v>45980.083333333336</v>
      </c>
      <c r="B7732" s="17">
        <v>2026</v>
      </c>
      <c r="C7732" s="24">
        <f>Tabela2025Horario[[#This Row],[Mês]]</f>
        <v>11</v>
      </c>
      <c r="D7732" s="24">
        <f>Tabela2025Horario[[#This Row],[Dia]]</f>
        <v>19</v>
      </c>
      <c r="E7732" s="24">
        <f>Tabela2025Horario[[#This Row],[Hora]]</f>
        <v>2</v>
      </c>
      <c r="F7732" s="25">
        <f>Tabela2025Horario[[#This Row],[Conj. Castilho]]</f>
        <v>0</v>
      </c>
      <c r="G7732" s="25">
        <f>Tabela2025Horario[[#This Row],[Conj. Eol. Ventos Santa Eugênia]]</f>
        <v>0</v>
      </c>
      <c r="H7732" s="25">
        <f>Tabela2025Horario[[#This Row],[Conj. Guaimbê]]</f>
        <v>0</v>
      </c>
      <c r="I7732" s="16"/>
      <c r="J7732" s="16"/>
      <c r="K7732" s="16"/>
      <c r="L7732" s="16"/>
      <c r="M7732" s="16"/>
      <c r="N7732" s="16"/>
      <c r="O7732" s="3">
        <f>IF(Tabela2025Horario[[#This Row],[Media Agregada Todas as Usinas]]*$Q$3265&gt;100%,100%,Tabela2025Horario[[#This Row],[Media Agregada Todas as Usinas]]*$Q$3265)</f>
        <v>0</v>
      </c>
    </row>
    <row r="7733" spans="1:15" x14ac:dyDescent="0.25">
      <c r="A7733" s="16">
        <f>Tabela2025Horario[[#This Row],[DataHora]]</f>
        <v>45980.125</v>
      </c>
      <c r="B7733" s="17">
        <v>2026</v>
      </c>
      <c r="C7733" s="24">
        <f>Tabela2025Horario[[#This Row],[Mês]]</f>
        <v>11</v>
      </c>
      <c r="D7733" s="24">
        <f>Tabela2025Horario[[#This Row],[Dia]]</f>
        <v>19</v>
      </c>
      <c r="E7733" s="24">
        <f>Tabela2025Horario[[#This Row],[Hora]]</f>
        <v>3</v>
      </c>
      <c r="F7733" s="25">
        <f>Tabela2025Horario[[#This Row],[Conj. Castilho]]</f>
        <v>0</v>
      </c>
      <c r="G7733" s="25">
        <f>Tabela2025Horario[[#This Row],[Conj. Eol. Ventos Santa Eugênia]]</f>
        <v>0</v>
      </c>
      <c r="H7733" s="25">
        <f>Tabela2025Horario[[#This Row],[Conj. Guaimbê]]</f>
        <v>0</v>
      </c>
      <c r="I7733" s="16"/>
      <c r="J7733" s="16"/>
      <c r="K7733" s="16"/>
      <c r="L7733" s="16"/>
      <c r="M7733" s="16"/>
      <c r="N7733" s="16"/>
      <c r="O7733" s="3">
        <f>IF(Tabela2025Horario[[#This Row],[Media Agregada Todas as Usinas]]*$Q$3265&gt;100%,100%,Tabela2025Horario[[#This Row],[Media Agregada Todas as Usinas]]*$Q$3265)</f>
        <v>0</v>
      </c>
    </row>
    <row r="7734" spans="1:15" x14ac:dyDescent="0.25">
      <c r="A7734" s="16">
        <f>Tabela2025Horario[[#This Row],[DataHora]]</f>
        <v>45980.166666666664</v>
      </c>
      <c r="B7734" s="17">
        <v>2026</v>
      </c>
      <c r="C7734" s="24">
        <f>Tabela2025Horario[[#This Row],[Mês]]</f>
        <v>11</v>
      </c>
      <c r="D7734" s="24">
        <f>Tabela2025Horario[[#This Row],[Dia]]</f>
        <v>19</v>
      </c>
      <c r="E7734" s="24">
        <f>Tabela2025Horario[[#This Row],[Hora]]</f>
        <v>4</v>
      </c>
      <c r="F7734" s="25">
        <f>Tabela2025Horario[[#This Row],[Conj. Castilho]]</f>
        <v>0</v>
      </c>
      <c r="G7734" s="25">
        <f>Tabela2025Horario[[#This Row],[Conj. Eol. Ventos Santa Eugênia]]</f>
        <v>0</v>
      </c>
      <c r="H7734" s="25">
        <f>Tabela2025Horario[[#This Row],[Conj. Guaimbê]]</f>
        <v>0</v>
      </c>
      <c r="I7734" s="16"/>
      <c r="J7734" s="16"/>
      <c r="K7734" s="16"/>
      <c r="L7734" s="16"/>
      <c r="M7734" s="16"/>
      <c r="N7734" s="16"/>
      <c r="O7734" s="3">
        <f>IF(Tabela2025Horario[[#This Row],[Media Agregada Todas as Usinas]]*$Q$3265&gt;100%,100%,Tabela2025Horario[[#This Row],[Media Agregada Todas as Usinas]]*$Q$3265)</f>
        <v>0</v>
      </c>
    </row>
    <row r="7735" spans="1:15" x14ac:dyDescent="0.25">
      <c r="A7735" s="16">
        <f>Tabela2025Horario[[#This Row],[DataHora]]</f>
        <v>45980.208333333336</v>
      </c>
      <c r="B7735" s="17">
        <v>2026</v>
      </c>
      <c r="C7735" s="24">
        <f>Tabela2025Horario[[#This Row],[Mês]]</f>
        <v>11</v>
      </c>
      <c r="D7735" s="24">
        <f>Tabela2025Horario[[#This Row],[Dia]]</f>
        <v>19</v>
      </c>
      <c r="E7735" s="24">
        <f>Tabela2025Horario[[#This Row],[Hora]]</f>
        <v>5</v>
      </c>
      <c r="F7735" s="25">
        <f>Tabela2025Horario[[#This Row],[Conj. Castilho]]</f>
        <v>0</v>
      </c>
      <c r="G7735" s="25">
        <f>Tabela2025Horario[[#This Row],[Conj. Eol. Ventos Santa Eugênia]]</f>
        <v>0</v>
      </c>
      <c r="H7735" s="25">
        <f>Tabela2025Horario[[#This Row],[Conj. Guaimbê]]</f>
        <v>0</v>
      </c>
      <c r="I7735" s="16"/>
      <c r="J7735" s="16"/>
      <c r="K7735" s="16"/>
      <c r="L7735" s="16"/>
      <c r="M7735" s="16"/>
      <c r="N7735" s="16"/>
      <c r="O7735" s="3">
        <f>IF(Tabela2025Horario[[#This Row],[Media Agregada Todas as Usinas]]*$Q$3265&gt;100%,100%,Tabela2025Horario[[#This Row],[Media Agregada Todas as Usinas]]*$Q$3265)</f>
        <v>0</v>
      </c>
    </row>
    <row r="7736" spans="1:15" x14ac:dyDescent="0.25">
      <c r="A7736" s="16">
        <f>Tabela2025Horario[[#This Row],[DataHora]]</f>
        <v>45980.25</v>
      </c>
      <c r="B7736" s="17">
        <v>2026</v>
      </c>
      <c r="C7736" s="24">
        <f>Tabela2025Horario[[#This Row],[Mês]]</f>
        <v>11</v>
      </c>
      <c r="D7736" s="24">
        <f>Tabela2025Horario[[#This Row],[Dia]]</f>
        <v>19</v>
      </c>
      <c r="E7736" s="24">
        <f>Tabela2025Horario[[#This Row],[Hora]]</f>
        <v>6</v>
      </c>
      <c r="F7736" s="25">
        <f>Tabela2025Horario[[#This Row],[Conj. Castilho]]</f>
        <v>0</v>
      </c>
      <c r="G7736" s="25">
        <f>Tabela2025Horario[[#This Row],[Conj. Eol. Ventos Santa Eugênia]]</f>
        <v>0</v>
      </c>
      <c r="H7736" s="25">
        <f>Tabela2025Horario[[#This Row],[Conj. Guaimbê]]</f>
        <v>0</v>
      </c>
      <c r="I7736" s="16"/>
      <c r="J7736" s="16"/>
      <c r="K7736" s="16"/>
      <c r="L7736" s="16"/>
      <c r="M7736" s="16"/>
      <c r="N7736" s="16"/>
      <c r="O7736" s="3">
        <f>IF(Tabela2025Horario[[#This Row],[Media Agregada Todas as Usinas]]*$Q$3265&gt;100%,100%,Tabela2025Horario[[#This Row],[Media Agregada Todas as Usinas]]*$Q$3265)</f>
        <v>0</v>
      </c>
    </row>
    <row r="7737" spans="1:15" x14ac:dyDescent="0.25">
      <c r="A7737" s="16">
        <f>Tabela2025Horario[[#This Row],[DataHora]]</f>
        <v>45980.291666666664</v>
      </c>
      <c r="B7737" s="17">
        <v>2026</v>
      </c>
      <c r="C7737" s="24">
        <f>Tabela2025Horario[[#This Row],[Mês]]</f>
        <v>11</v>
      </c>
      <c r="D7737" s="24">
        <f>Tabela2025Horario[[#This Row],[Dia]]</f>
        <v>19</v>
      </c>
      <c r="E7737" s="24">
        <f>Tabela2025Horario[[#This Row],[Hora]]</f>
        <v>7</v>
      </c>
      <c r="F7737" s="25">
        <f>Tabela2025Horario[[#This Row],[Conj. Castilho]]</f>
        <v>0</v>
      </c>
      <c r="G7737" s="25">
        <f>Tabela2025Horario[[#This Row],[Conj. Eol. Ventos Santa Eugênia]]</f>
        <v>0</v>
      </c>
      <c r="H7737" s="25">
        <f>Tabela2025Horario[[#This Row],[Conj. Guaimbê]]</f>
        <v>0</v>
      </c>
      <c r="I7737" s="16"/>
      <c r="J7737" s="16"/>
      <c r="K7737" s="16"/>
      <c r="L7737" s="16"/>
      <c r="M7737" s="16"/>
      <c r="N7737" s="16"/>
      <c r="O7737" s="3">
        <f>IF(Tabela2025Horario[[#This Row],[Media Agregada Todas as Usinas]]*$Q$3265&gt;100%,100%,Tabela2025Horario[[#This Row],[Media Agregada Todas as Usinas]]*$Q$3265)</f>
        <v>0</v>
      </c>
    </row>
    <row r="7738" spans="1:15" x14ac:dyDescent="0.25">
      <c r="A7738" s="16">
        <f>Tabela2025Horario[[#This Row],[DataHora]]</f>
        <v>45980.333333333336</v>
      </c>
      <c r="B7738" s="17">
        <v>2026</v>
      </c>
      <c r="C7738" s="24">
        <f>Tabela2025Horario[[#This Row],[Mês]]</f>
        <v>11</v>
      </c>
      <c r="D7738" s="24">
        <f>Tabela2025Horario[[#This Row],[Dia]]</f>
        <v>19</v>
      </c>
      <c r="E7738" s="24">
        <f>Tabela2025Horario[[#This Row],[Hora]]</f>
        <v>8</v>
      </c>
      <c r="F7738" s="25">
        <f>Tabela2025Horario[[#This Row],[Conj. Castilho]]</f>
        <v>0</v>
      </c>
      <c r="G7738" s="25">
        <f>Tabela2025Horario[[#This Row],[Conj. Eol. Ventos Santa Eugênia]]</f>
        <v>0</v>
      </c>
      <c r="H7738" s="25">
        <f>Tabela2025Horario[[#This Row],[Conj. Guaimbê]]</f>
        <v>7.6881412094564394E-2</v>
      </c>
      <c r="I7738" s="16"/>
      <c r="J7738" s="16"/>
      <c r="K7738" s="16"/>
      <c r="L7738" s="16"/>
      <c r="M7738" s="16"/>
      <c r="N7738" s="16"/>
      <c r="O7738" s="3">
        <f>IF(Tabela2025Horario[[#This Row],[Media Agregada Todas as Usinas]]*$Q$3265&gt;100%,100%,Tabela2025Horario[[#This Row],[Media Agregada Todas as Usinas]]*$Q$3265)</f>
        <v>0.14546809171679556</v>
      </c>
    </row>
    <row r="7739" spans="1:15" x14ac:dyDescent="0.25">
      <c r="A7739" s="16">
        <f>Tabela2025Horario[[#This Row],[DataHora]]</f>
        <v>45980.375</v>
      </c>
      <c r="B7739" s="17">
        <v>2026</v>
      </c>
      <c r="C7739" s="24">
        <f>Tabela2025Horario[[#This Row],[Mês]]</f>
        <v>11</v>
      </c>
      <c r="D7739" s="24">
        <f>Tabela2025Horario[[#This Row],[Dia]]</f>
        <v>19</v>
      </c>
      <c r="E7739" s="24">
        <f>Tabela2025Horario[[#This Row],[Hora]]</f>
        <v>9</v>
      </c>
      <c r="F7739" s="25">
        <f>Tabela2025Horario[[#This Row],[Conj. Castilho]]</f>
        <v>0</v>
      </c>
      <c r="G7739" s="25">
        <f>Tabela2025Horario[[#This Row],[Conj. Eol. Ventos Santa Eugênia]]</f>
        <v>0</v>
      </c>
      <c r="H7739" s="25">
        <f>Tabela2025Horario[[#This Row],[Conj. Guaimbê]]</f>
        <v>0.29700824863639419</v>
      </c>
      <c r="I7739" s="16"/>
      <c r="J7739" s="16"/>
      <c r="K7739" s="16"/>
      <c r="L7739" s="16"/>
      <c r="M7739" s="16"/>
      <c r="N7739" s="16"/>
      <c r="O7739" s="3">
        <f>IF(Tabela2025Horario[[#This Row],[Media Agregada Todas as Usinas]]*$Q$3265&gt;100%,100%,Tabela2025Horario[[#This Row],[Media Agregada Todas as Usinas]]*$Q$3265)</f>
        <v>0.26371462216347097</v>
      </c>
    </row>
    <row r="7740" spans="1:15" x14ac:dyDescent="0.25">
      <c r="A7740" s="16">
        <f>Tabela2025Horario[[#This Row],[DataHora]]</f>
        <v>45980.416666666664</v>
      </c>
      <c r="B7740" s="17">
        <v>2026</v>
      </c>
      <c r="C7740" s="24">
        <f>Tabela2025Horario[[#This Row],[Mês]]</f>
        <v>11</v>
      </c>
      <c r="D7740" s="24">
        <f>Tabela2025Horario[[#This Row],[Dia]]</f>
        <v>19</v>
      </c>
      <c r="E7740" s="24">
        <f>Tabela2025Horario[[#This Row],[Hora]]</f>
        <v>10</v>
      </c>
      <c r="F7740" s="25">
        <f>Tabela2025Horario[[#This Row],[Conj. Castilho]]</f>
        <v>0</v>
      </c>
      <c r="G7740" s="25">
        <f>Tabela2025Horario[[#This Row],[Conj. Eol. Ventos Santa Eugênia]]</f>
        <v>0.5</v>
      </c>
      <c r="H7740" s="25">
        <f>Tabela2025Horario[[#This Row],[Conj. Guaimbê]]</f>
        <v>0.40601251712388531</v>
      </c>
      <c r="I7740" s="16"/>
      <c r="J7740" s="16"/>
      <c r="K7740" s="16"/>
      <c r="L7740" s="16"/>
      <c r="M7740" s="16"/>
      <c r="N7740" s="16"/>
      <c r="O7740" s="3">
        <f>IF(Tabela2025Horario[[#This Row],[Media Agregada Todas as Usinas]]*$Q$3265&gt;100%,100%,Tabela2025Horario[[#This Row],[Media Agregada Todas as Usinas]]*$Q$3265)</f>
        <v>1</v>
      </c>
    </row>
    <row r="7741" spans="1:15" x14ac:dyDescent="0.25">
      <c r="A7741" s="16">
        <f>Tabela2025Horario[[#This Row],[DataHora]]</f>
        <v>45980.458333333336</v>
      </c>
      <c r="B7741" s="17">
        <v>2026</v>
      </c>
      <c r="C7741" s="24">
        <f>Tabela2025Horario[[#This Row],[Mês]]</f>
        <v>11</v>
      </c>
      <c r="D7741" s="24">
        <f>Tabela2025Horario[[#This Row],[Dia]]</f>
        <v>19</v>
      </c>
      <c r="E7741" s="24">
        <f>Tabela2025Horario[[#This Row],[Hora]]</f>
        <v>11</v>
      </c>
      <c r="F7741" s="25">
        <f>Tabela2025Horario[[#This Row],[Conj. Castilho]]</f>
        <v>0</v>
      </c>
      <c r="G7741" s="25">
        <f>Tabela2025Horario[[#This Row],[Conj. Eol. Ventos Santa Eugênia]]</f>
        <v>1</v>
      </c>
      <c r="H7741" s="25">
        <f>Tabela2025Horario[[#This Row],[Conj. Guaimbê]]</f>
        <v>0.41191366982402633</v>
      </c>
      <c r="I7741" s="16"/>
      <c r="J7741" s="16"/>
      <c r="K7741" s="16"/>
      <c r="L7741" s="16"/>
      <c r="M7741" s="16"/>
      <c r="N7741" s="16"/>
      <c r="O7741" s="3">
        <f>IF(Tabela2025Horario[[#This Row],[Media Agregada Todas as Usinas]]*$Q$3265&gt;100%,100%,Tabela2025Horario[[#This Row],[Media Agregada Todas as Usinas]]*$Q$3265)</f>
        <v>1</v>
      </c>
    </row>
    <row r="7742" spans="1:15" x14ac:dyDescent="0.25">
      <c r="A7742" s="16">
        <f>Tabela2025Horario[[#This Row],[DataHora]]</f>
        <v>45980.5</v>
      </c>
      <c r="B7742" s="17">
        <v>2026</v>
      </c>
      <c r="C7742" s="24">
        <f>Tabela2025Horario[[#This Row],[Mês]]</f>
        <v>11</v>
      </c>
      <c r="D7742" s="24">
        <f>Tabela2025Horario[[#This Row],[Dia]]</f>
        <v>19</v>
      </c>
      <c r="E7742" s="24">
        <f>Tabela2025Horario[[#This Row],[Hora]]</f>
        <v>12</v>
      </c>
      <c r="F7742" s="25">
        <f>Tabela2025Horario[[#This Row],[Conj. Castilho]]</f>
        <v>0</v>
      </c>
      <c r="G7742" s="25">
        <f>Tabela2025Horario[[#This Row],[Conj. Eol. Ventos Santa Eugênia]]</f>
        <v>1</v>
      </c>
      <c r="H7742" s="25">
        <f>Tabela2025Horario[[#This Row],[Conj. Guaimbê]]</f>
        <v>0.29445291057016432</v>
      </c>
      <c r="I7742" s="16"/>
      <c r="J7742" s="16"/>
      <c r="K7742" s="16"/>
      <c r="L7742" s="16"/>
      <c r="M7742" s="16"/>
      <c r="N7742" s="16"/>
      <c r="O7742" s="3">
        <f>IF(Tabela2025Horario[[#This Row],[Media Agregada Todas as Usinas]]*$Q$3265&gt;100%,100%,Tabela2025Horario[[#This Row],[Media Agregada Todas as Usinas]]*$Q$3265)</f>
        <v>1</v>
      </c>
    </row>
    <row r="7743" spans="1:15" x14ac:dyDescent="0.25">
      <c r="A7743" s="16">
        <f>Tabela2025Horario[[#This Row],[DataHora]]</f>
        <v>45980.541666666664</v>
      </c>
      <c r="B7743" s="17">
        <v>2026</v>
      </c>
      <c r="C7743" s="24">
        <f>Tabela2025Horario[[#This Row],[Mês]]</f>
        <v>11</v>
      </c>
      <c r="D7743" s="24">
        <f>Tabela2025Horario[[#This Row],[Dia]]</f>
        <v>19</v>
      </c>
      <c r="E7743" s="24">
        <f>Tabela2025Horario[[#This Row],[Hora]]</f>
        <v>13</v>
      </c>
      <c r="F7743" s="25">
        <f>Tabela2025Horario[[#This Row],[Conj. Castilho]]</f>
        <v>0</v>
      </c>
      <c r="G7743" s="25">
        <f>Tabela2025Horario[[#This Row],[Conj. Eol. Ventos Santa Eugênia]]</f>
        <v>0</v>
      </c>
      <c r="H7743" s="25">
        <f>Tabela2025Horario[[#This Row],[Conj. Guaimbê]]</f>
        <v>0.24125169746405314</v>
      </c>
      <c r="I7743" s="16"/>
      <c r="J7743" s="16"/>
      <c r="K7743" s="16"/>
      <c r="L7743" s="16"/>
      <c r="M7743" s="16"/>
      <c r="N7743" s="16"/>
      <c r="O7743" s="3">
        <f>IF(Tabela2025Horario[[#This Row],[Media Agregada Todas as Usinas]]*$Q$3265&gt;100%,100%,Tabela2025Horario[[#This Row],[Media Agregada Todas as Usinas]]*$Q$3265)</f>
        <v>0.43389925718821948</v>
      </c>
    </row>
    <row r="7744" spans="1:15" x14ac:dyDescent="0.25">
      <c r="A7744" s="16">
        <f>Tabela2025Horario[[#This Row],[DataHora]]</f>
        <v>45980.583333333336</v>
      </c>
      <c r="B7744" s="17">
        <v>2026</v>
      </c>
      <c r="C7744" s="24">
        <f>Tabela2025Horario[[#This Row],[Mês]]</f>
        <v>11</v>
      </c>
      <c r="D7744" s="24">
        <f>Tabela2025Horario[[#This Row],[Dia]]</f>
        <v>19</v>
      </c>
      <c r="E7744" s="24">
        <f>Tabela2025Horario[[#This Row],[Hora]]</f>
        <v>14</v>
      </c>
      <c r="F7744" s="25">
        <f>Tabela2025Horario[[#This Row],[Conj. Castilho]]</f>
        <v>0</v>
      </c>
      <c r="G7744" s="25">
        <f>Tabela2025Horario[[#This Row],[Conj. Eol. Ventos Santa Eugênia]]</f>
        <v>0</v>
      </c>
      <c r="H7744" s="25">
        <f>Tabela2025Horario[[#This Row],[Conj. Guaimbê]]</f>
        <v>0</v>
      </c>
      <c r="I7744" s="16"/>
      <c r="J7744" s="16"/>
      <c r="K7744" s="16"/>
      <c r="L7744" s="16"/>
      <c r="M7744" s="16"/>
      <c r="N7744" s="16"/>
      <c r="O7744" s="3">
        <f>IF(Tabela2025Horario[[#This Row],[Media Agregada Todas as Usinas]]*$Q$3265&gt;100%,100%,Tabela2025Horario[[#This Row],[Media Agregada Todas as Usinas]]*$Q$3265)</f>
        <v>0</v>
      </c>
    </row>
    <row r="7745" spans="1:15" x14ac:dyDescent="0.25">
      <c r="A7745" s="16">
        <f>Tabela2025Horario[[#This Row],[DataHora]]</f>
        <v>45980.625</v>
      </c>
      <c r="B7745" s="17">
        <v>2026</v>
      </c>
      <c r="C7745" s="24">
        <f>Tabela2025Horario[[#This Row],[Mês]]</f>
        <v>11</v>
      </c>
      <c r="D7745" s="24">
        <f>Tabela2025Horario[[#This Row],[Dia]]</f>
        <v>19</v>
      </c>
      <c r="E7745" s="24">
        <f>Tabela2025Horario[[#This Row],[Hora]]</f>
        <v>15</v>
      </c>
      <c r="F7745" s="25">
        <f>Tabela2025Horario[[#This Row],[Conj. Castilho]]</f>
        <v>0</v>
      </c>
      <c r="G7745" s="25">
        <f>Tabela2025Horario[[#This Row],[Conj. Eol. Ventos Santa Eugênia]]</f>
        <v>0</v>
      </c>
      <c r="H7745" s="25">
        <f>Tabela2025Horario[[#This Row],[Conj. Guaimbê]]</f>
        <v>0</v>
      </c>
      <c r="I7745" s="16"/>
      <c r="J7745" s="16"/>
      <c r="K7745" s="16"/>
      <c r="L7745" s="16"/>
      <c r="M7745" s="16"/>
      <c r="N7745" s="16"/>
      <c r="O7745" s="3">
        <f>IF(Tabela2025Horario[[#This Row],[Media Agregada Todas as Usinas]]*$Q$3265&gt;100%,100%,Tabela2025Horario[[#This Row],[Media Agregada Todas as Usinas]]*$Q$3265)</f>
        <v>0</v>
      </c>
    </row>
    <row r="7746" spans="1:15" x14ac:dyDescent="0.25">
      <c r="A7746" s="16">
        <f>Tabela2025Horario[[#This Row],[DataHora]]</f>
        <v>45980.666666666664</v>
      </c>
      <c r="B7746" s="17">
        <v>2026</v>
      </c>
      <c r="C7746" s="24">
        <f>Tabela2025Horario[[#This Row],[Mês]]</f>
        <v>11</v>
      </c>
      <c r="D7746" s="24">
        <f>Tabela2025Horario[[#This Row],[Dia]]</f>
        <v>19</v>
      </c>
      <c r="E7746" s="24">
        <f>Tabela2025Horario[[#This Row],[Hora]]</f>
        <v>16</v>
      </c>
      <c r="F7746" s="25">
        <f>Tabela2025Horario[[#This Row],[Conj. Castilho]]</f>
        <v>0</v>
      </c>
      <c r="G7746" s="25">
        <f>Tabela2025Horario[[#This Row],[Conj. Eol. Ventos Santa Eugênia]]</f>
        <v>0</v>
      </c>
      <c r="H7746" s="25">
        <f>Tabela2025Horario[[#This Row],[Conj. Guaimbê]]</f>
        <v>0</v>
      </c>
      <c r="I7746" s="16"/>
      <c r="J7746" s="16"/>
      <c r="K7746" s="16"/>
      <c r="L7746" s="16"/>
      <c r="M7746" s="16"/>
      <c r="N7746" s="16"/>
      <c r="O7746" s="3">
        <f>IF(Tabela2025Horario[[#This Row],[Media Agregada Todas as Usinas]]*$Q$3265&gt;100%,100%,Tabela2025Horario[[#This Row],[Media Agregada Todas as Usinas]]*$Q$3265)</f>
        <v>0</v>
      </c>
    </row>
    <row r="7747" spans="1:15" x14ac:dyDescent="0.25">
      <c r="A7747" s="16">
        <f>Tabela2025Horario[[#This Row],[DataHora]]</f>
        <v>45980.708333333336</v>
      </c>
      <c r="B7747" s="17">
        <v>2026</v>
      </c>
      <c r="C7747" s="24">
        <f>Tabela2025Horario[[#This Row],[Mês]]</f>
        <v>11</v>
      </c>
      <c r="D7747" s="24">
        <f>Tabela2025Horario[[#This Row],[Dia]]</f>
        <v>19</v>
      </c>
      <c r="E7747" s="24">
        <f>Tabela2025Horario[[#This Row],[Hora]]</f>
        <v>17</v>
      </c>
      <c r="F7747" s="25">
        <f>Tabela2025Horario[[#This Row],[Conj. Castilho]]</f>
        <v>0</v>
      </c>
      <c r="G7747" s="25">
        <f>Tabela2025Horario[[#This Row],[Conj. Eol. Ventos Santa Eugênia]]</f>
        <v>0</v>
      </c>
      <c r="H7747" s="25">
        <f>Tabela2025Horario[[#This Row],[Conj. Guaimbê]]</f>
        <v>0</v>
      </c>
      <c r="I7747" s="16"/>
      <c r="J7747" s="16"/>
      <c r="K7747" s="16"/>
      <c r="L7747" s="16"/>
      <c r="M7747" s="16"/>
      <c r="N7747" s="16"/>
      <c r="O7747" s="3">
        <f>IF(Tabela2025Horario[[#This Row],[Media Agregada Todas as Usinas]]*$Q$3265&gt;100%,100%,Tabela2025Horario[[#This Row],[Media Agregada Todas as Usinas]]*$Q$3265)</f>
        <v>0</v>
      </c>
    </row>
    <row r="7748" spans="1:15" x14ac:dyDescent="0.25">
      <c r="A7748" s="16">
        <f>Tabela2025Horario[[#This Row],[DataHora]]</f>
        <v>45980.75</v>
      </c>
      <c r="B7748" s="17">
        <v>2026</v>
      </c>
      <c r="C7748" s="24">
        <f>Tabela2025Horario[[#This Row],[Mês]]</f>
        <v>11</v>
      </c>
      <c r="D7748" s="24">
        <f>Tabela2025Horario[[#This Row],[Dia]]</f>
        <v>19</v>
      </c>
      <c r="E7748" s="24">
        <f>Tabela2025Horario[[#This Row],[Hora]]</f>
        <v>18</v>
      </c>
      <c r="F7748" s="25">
        <f>Tabela2025Horario[[#This Row],[Conj. Castilho]]</f>
        <v>0</v>
      </c>
      <c r="G7748" s="25">
        <f>Tabela2025Horario[[#This Row],[Conj. Eol. Ventos Santa Eugênia]]</f>
        <v>0</v>
      </c>
      <c r="H7748" s="25">
        <f>Tabela2025Horario[[#This Row],[Conj. Guaimbê]]</f>
        <v>0</v>
      </c>
      <c r="I7748" s="16"/>
      <c r="J7748" s="16"/>
      <c r="K7748" s="16"/>
      <c r="L7748" s="16"/>
      <c r="M7748" s="16"/>
      <c r="N7748" s="16"/>
      <c r="O7748" s="3">
        <f>IF(Tabela2025Horario[[#This Row],[Media Agregada Todas as Usinas]]*$Q$3265&gt;100%,100%,Tabela2025Horario[[#This Row],[Media Agregada Todas as Usinas]]*$Q$3265)</f>
        <v>0</v>
      </c>
    </row>
    <row r="7749" spans="1:15" x14ac:dyDescent="0.25">
      <c r="A7749" s="16">
        <f>Tabela2025Horario[[#This Row],[DataHora]]</f>
        <v>45980.791666666664</v>
      </c>
      <c r="B7749" s="17">
        <v>2026</v>
      </c>
      <c r="C7749" s="24">
        <f>Tabela2025Horario[[#This Row],[Mês]]</f>
        <v>11</v>
      </c>
      <c r="D7749" s="24">
        <f>Tabela2025Horario[[#This Row],[Dia]]</f>
        <v>19</v>
      </c>
      <c r="E7749" s="24">
        <f>Tabela2025Horario[[#This Row],[Hora]]</f>
        <v>19</v>
      </c>
      <c r="F7749" s="25">
        <f>Tabela2025Horario[[#This Row],[Conj. Castilho]]</f>
        <v>0</v>
      </c>
      <c r="G7749" s="25">
        <f>Tabela2025Horario[[#This Row],[Conj. Eol. Ventos Santa Eugênia]]</f>
        <v>0</v>
      </c>
      <c r="H7749" s="25">
        <f>Tabela2025Horario[[#This Row],[Conj. Guaimbê]]</f>
        <v>0</v>
      </c>
      <c r="I7749" s="16"/>
      <c r="J7749" s="16"/>
      <c r="K7749" s="16"/>
      <c r="L7749" s="16"/>
      <c r="M7749" s="16"/>
      <c r="N7749" s="16"/>
      <c r="O7749" s="3">
        <f>IF(Tabela2025Horario[[#This Row],[Media Agregada Todas as Usinas]]*$Q$3265&gt;100%,100%,Tabela2025Horario[[#This Row],[Media Agregada Todas as Usinas]]*$Q$3265)</f>
        <v>0</v>
      </c>
    </row>
    <row r="7750" spans="1:15" x14ac:dyDescent="0.25">
      <c r="A7750" s="16">
        <f>Tabela2025Horario[[#This Row],[DataHora]]</f>
        <v>45980.833333333336</v>
      </c>
      <c r="B7750" s="17">
        <v>2026</v>
      </c>
      <c r="C7750" s="24">
        <f>Tabela2025Horario[[#This Row],[Mês]]</f>
        <v>11</v>
      </c>
      <c r="D7750" s="24">
        <f>Tabela2025Horario[[#This Row],[Dia]]</f>
        <v>19</v>
      </c>
      <c r="E7750" s="24">
        <f>Tabela2025Horario[[#This Row],[Hora]]</f>
        <v>20</v>
      </c>
      <c r="F7750" s="25">
        <f>Tabela2025Horario[[#This Row],[Conj. Castilho]]</f>
        <v>0</v>
      </c>
      <c r="G7750" s="25">
        <f>Tabela2025Horario[[#This Row],[Conj. Eol. Ventos Santa Eugênia]]</f>
        <v>0</v>
      </c>
      <c r="H7750" s="25">
        <f>Tabela2025Horario[[#This Row],[Conj. Guaimbê]]</f>
        <v>0</v>
      </c>
      <c r="I7750" s="16"/>
      <c r="J7750" s="16"/>
      <c r="K7750" s="16"/>
      <c r="L7750" s="16"/>
      <c r="M7750" s="16"/>
      <c r="N7750" s="16"/>
      <c r="O7750" s="3">
        <f>IF(Tabela2025Horario[[#This Row],[Media Agregada Todas as Usinas]]*$Q$3265&gt;100%,100%,Tabela2025Horario[[#This Row],[Media Agregada Todas as Usinas]]*$Q$3265)</f>
        <v>0</v>
      </c>
    </row>
    <row r="7751" spans="1:15" x14ac:dyDescent="0.25">
      <c r="A7751" s="16">
        <f>Tabela2025Horario[[#This Row],[DataHora]]</f>
        <v>45980.875</v>
      </c>
      <c r="B7751" s="17">
        <v>2026</v>
      </c>
      <c r="C7751" s="24">
        <f>Tabela2025Horario[[#This Row],[Mês]]</f>
        <v>11</v>
      </c>
      <c r="D7751" s="24">
        <f>Tabela2025Horario[[#This Row],[Dia]]</f>
        <v>19</v>
      </c>
      <c r="E7751" s="24">
        <f>Tabela2025Horario[[#This Row],[Hora]]</f>
        <v>21</v>
      </c>
      <c r="F7751" s="25">
        <f>Tabela2025Horario[[#This Row],[Conj. Castilho]]</f>
        <v>0</v>
      </c>
      <c r="G7751" s="25">
        <f>Tabela2025Horario[[#This Row],[Conj. Eol. Ventos Santa Eugênia]]</f>
        <v>0</v>
      </c>
      <c r="H7751" s="25">
        <f>Tabela2025Horario[[#This Row],[Conj. Guaimbê]]</f>
        <v>0</v>
      </c>
      <c r="I7751" s="16"/>
      <c r="J7751" s="16"/>
      <c r="K7751" s="16"/>
      <c r="L7751" s="16"/>
      <c r="M7751" s="16"/>
      <c r="N7751" s="16"/>
      <c r="O7751" s="3">
        <f>IF(Tabela2025Horario[[#This Row],[Media Agregada Todas as Usinas]]*$Q$3265&gt;100%,100%,Tabela2025Horario[[#This Row],[Media Agregada Todas as Usinas]]*$Q$3265)</f>
        <v>0</v>
      </c>
    </row>
    <row r="7752" spans="1:15" x14ac:dyDescent="0.25">
      <c r="A7752" s="16">
        <f>Tabela2025Horario[[#This Row],[DataHora]]</f>
        <v>45980.916666666664</v>
      </c>
      <c r="B7752" s="17">
        <v>2026</v>
      </c>
      <c r="C7752" s="24">
        <f>Tabela2025Horario[[#This Row],[Mês]]</f>
        <v>11</v>
      </c>
      <c r="D7752" s="24">
        <f>Tabela2025Horario[[#This Row],[Dia]]</f>
        <v>19</v>
      </c>
      <c r="E7752" s="24">
        <f>Tabela2025Horario[[#This Row],[Hora]]</f>
        <v>22</v>
      </c>
      <c r="F7752" s="25">
        <f>Tabela2025Horario[[#This Row],[Conj. Castilho]]</f>
        <v>0</v>
      </c>
      <c r="G7752" s="25">
        <f>Tabela2025Horario[[#This Row],[Conj. Eol. Ventos Santa Eugênia]]</f>
        <v>0</v>
      </c>
      <c r="H7752" s="25">
        <f>Tabela2025Horario[[#This Row],[Conj. Guaimbê]]</f>
        <v>0</v>
      </c>
      <c r="I7752" s="16"/>
      <c r="J7752" s="16"/>
      <c r="K7752" s="16"/>
      <c r="L7752" s="16"/>
      <c r="M7752" s="16"/>
      <c r="N7752" s="16"/>
      <c r="O7752" s="3">
        <f>IF(Tabela2025Horario[[#This Row],[Media Agregada Todas as Usinas]]*$Q$3265&gt;100%,100%,Tabela2025Horario[[#This Row],[Media Agregada Todas as Usinas]]*$Q$3265)</f>
        <v>0</v>
      </c>
    </row>
    <row r="7753" spans="1:15" x14ac:dyDescent="0.25">
      <c r="A7753" s="16">
        <f>Tabela2025Horario[[#This Row],[DataHora]]</f>
        <v>45980.958333333336</v>
      </c>
      <c r="B7753" s="17">
        <v>2026</v>
      </c>
      <c r="C7753" s="24">
        <f>Tabela2025Horario[[#This Row],[Mês]]</f>
        <v>11</v>
      </c>
      <c r="D7753" s="24">
        <f>Tabela2025Horario[[#This Row],[Dia]]</f>
        <v>19</v>
      </c>
      <c r="E7753" s="24">
        <f>Tabela2025Horario[[#This Row],[Hora]]</f>
        <v>23</v>
      </c>
      <c r="F7753" s="25">
        <f>Tabela2025Horario[[#This Row],[Conj. Castilho]]</f>
        <v>0</v>
      </c>
      <c r="G7753" s="25">
        <f>Tabela2025Horario[[#This Row],[Conj. Eol. Ventos Santa Eugênia]]</f>
        <v>0</v>
      </c>
      <c r="H7753" s="25">
        <f>Tabela2025Horario[[#This Row],[Conj. Guaimbê]]</f>
        <v>0</v>
      </c>
      <c r="I7753" s="16"/>
      <c r="J7753" s="16"/>
      <c r="K7753" s="16"/>
      <c r="L7753" s="16"/>
      <c r="M7753" s="16"/>
      <c r="N7753" s="16"/>
      <c r="O7753" s="3">
        <f>IF(Tabela2025Horario[[#This Row],[Media Agregada Todas as Usinas]]*$Q$3265&gt;100%,100%,Tabela2025Horario[[#This Row],[Media Agregada Todas as Usinas]]*$Q$3265)</f>
        <v>0</v>
      </c>
    </row>
    <row r="7754" spans="1:15" x14ac:dyDescent="0.25">
      <c r="A7754" s="16">
        <f>Tabela2025Horario[[#This Row],[DataHora]]</f>
        <v>45981</v>
      </c>
      <c r="B7754" s="17">
        <v>2026</v>
      </c>
      <c r="C7754" s="24">
        <f>Tabela2025Horario[[#This Row],[Mês]]</f>
        <v>11</v>
      </c>
      <c r="D7754" s="24">
        <f>Tabela2025Horario[[#This Row],[Dia]]</f>
        <v>20</v>
      </c>
      <c r="E7754" s="24">
        <f>Tabela2025Horario[[#This Row],[Hora]]</f>
        <v>0</v>
      </c>
      <c r="F7754" s="25">
        <f>Tabela2025Horario[[#This Row],[Conj. Castilho]]</f>
        <v>0</v>
      </c>
      <c r="G7754" s="25">
        <f>Tabela2025Horario[[#This Row],[Conj. Eol. Ventos Santa Eugênia]]</f>
        <v>0</v>
      </c>
      <c r="H7754" s="25">
        <f>Tabela2025Horario[[#This Row],[Conj. Guaimbê]]</f>
        <v>0</v>
      </c>
      <c r="I7754" s="16"/>
      <c r="J7754" s="16"/>
      <c r="K7754" s="16"/>
      <c r="L7754" s="16"/>
      <c r="M7754" s="16"/>
      <c r="N7754" s="16"/>
      <c r="O7754" s="3">
        <f>IF(Tabela2025Horario[[#This Row],[Media Agregada Todas as Usinas]]*$Q$3265&gt;100%,100%,Tabela2025Horario[[#This Row],[Media Agregada Todas as Usinas]]*$Q$3265)</f>
        <v>0</v>
      </c>
    </row>
    <row r="7755" spans="1:15" x14ac:dyDescent="0.25">
      <c r="A7755" s="16">
        <f>Tabela2025Horario[[#This Row],[DataHora]]</f>
        <v>45981.041666666664</v>
      </c>
      <c r="B7755" s="17">
        <v>2026</v>
      </c>
      <c r="C7755" s="24">
        <f>Tabela2025Horario[[#This Row],[Mês]]</f>
        <v>11</v>
      </c>
      <c r="D7755" s="24">
        <f>Tabela2025Horario[[#This Row],[Dia]]</f>
        <v>20</v>
      </c>
      <c r="E7755" s="24">
        <f>Tabela2025Horario[[#This Row],[Hora]]</f>
        <v>1</v>
      </c>
      <c r="F7755" s="25">
        <f>Tabela2025Horario[[#This Row],[Conj. Castilho]]</f>
        <v>0</v>
      </c>
      <c r="G7755" s="25">
        <f>Tabela2025Horario[[#This Row],[Conj. Eol. Ventos Santa Eugênia]]</f>
        <v>0</v>
      </c>
      <c r="H7755" s="25">
        <f>Tabela2025Horario[[#This Row],[Conj. Guaimbê]]</f>
        <v>0</v>
      </c>
      <c r="I7755" s="16"/>
      <c r="J7755" s="16"/>
      <c r="K7755" s="16"/>
      <c r="L7755" s="16"/>
      <c r="M7755" s="16"/>
      <c r="N7755" s="16"/>
      <c r="O7755" s="3">
        <f>IF(Tabela2025Horario[[#This Row],[Media Agregada Todas as Usinas]]*$Q$3265&gt;100%,100%,Tabela2025Horario[[#This Row],[Media Agregada Todas as Usinas]]*$Q$3265)</f>
        <v>0</v>
      </c>
    </row>
    <row r="7756" spans="1:15" x14ac:dyDescent="0.25">
      <c r="A7756" s="16">
        <f>Tabela2025Horario[[#This Row],[DataHora]]</f>
        <v>45981.083333333336</v>
      </c>
      <c r="B7756" s="17">
        <v>2026</v>
      </c>
      <c r="C7756" s="24">
        <f>Tabela2025Horario[[#This Row],[Mês]]</f>
        <v>11</v>
      </c>
      <c r="D7756" s="24">
        <f>Tabela2025Horario[[#This Row],[Dia]]</f>
        <v>20</v>
      </c>
      <c r="E7756" s="24">
        <f>Tabela2025Horario[[#This Row],[Hora]]</f>
        <v>2</v>
      </c>
      <c r="F7756" s="25">
        <f>Tabela2025Horario[[#This Row],[Conj. Castilho]]</f>
        <v>0</v>
      </c>
      <c r="G7756" s="25">
        <f>Tabela2025Horario[[#This Row],[Conj. Eol. Ventos Santa Eugênia]]</f>
        <v>0</v>
      </c>
      <c r="H7756" s="25">
        <f>Tabela2025Horario[[#This Row],[Conj. Guaimbê]]</f>
        <v>0</v>
      </c>
      <c r="I7756" s="16"/>
      <c r="J7756" s="16"/>
      <c r="K7756" s="16"/>
      <c r="L7756" s="16"/>
      <c r="M7756" s="16"/>
      <c r="N7756" s="16"/>
      <c r="O7756" s="3">
        <f>IF(Tabela2025Horario[[#This Row],[Media Agregada Todas as Usinas]]*$Q$3265&gt;100%,100%,Tabela2025Horario[[#This Row],[Media Agregada Todas as Usinas]]*$Q$3265)</f>
        <v>0</v>
      </c>
    </row>
    <row r="7757" spans="1:15" x14ac:dyDescent="0.25">
      <c r="A7757" s="16">
        <f>Tabela2025Horario[[#This Row],[DataHora]]</f>
        <v>45981.125</v>
      </c>
      <c r="B7757" s="17">
        <v>2026</v>
      </c>
      <c r="C7757" s="24">
        <f>Tabela2025Horario[[#This Row],[Mês]]</f>
        <v>11</v>
      </c>
      <c r="D7757" s="24">
        <f>Tabela2025Horario[[#This Row],[Dia]]</f>
        <v>20</v>
      </c>
      <c r="E7757" s="24">
        <f>Tabela2025Horario[[#This Row],[Hora]]</f>
        <v>3</v>
      </c>
      <c r="F7757" s="25">
        <f>Tabela2025Horario[[#This Row],[Conj. Castilho]]</f>
        <v>0</v>
      </c>
      <c r="G7757" s="25">
        <f>Tabela2025Horario[[#This Row],[Conj. Eol. Ventos Santa Eugênia]]</f>
        <v>0</v>
      </c>
      <c r="H7757" s="25">
        <f>Tabela2025Horario[[#This Row],[Conj. Guaimbê]]</f>
        <v>0</v>
      </c>
      <c r="I7757" s="16"/>
      <c r="J7757" s="16"/>
      <c r="K7757" s="16"/>
      <c r="L7757" s="16"/>
      <c r="M7757" s="16"/>
      <c r="N7757" s="16"/>
      <c r="O7757" s="3">
        <f>IF(Tabela2025Horario[[#This Row],[Media Agregada Todas as Usinas]]*$Q$3265&gt;100%,100%,Tabela2025Horario[[#This Row],[Media Agregada Todas as Usinas]]*$Q$3265)</f>
        <v>0</v>
      </c>
    </row>
    <row r="7758" spans="1:15" x14ac:dyDescent="0.25">
      <c r="A7758" s="16">
        <f>Tabela2025Horario[[#This Row],[DataHora]]</f>
        <v>45981.166666666664</v>
      </c>
      <c r="B7758" s="17">
        <v>2026</v>
      </c>
      <c r="C7758" s="24">
        <f>Tabela2025Horario[[#This Row],[Mês]]</f>
        <v>11</v>
      </c>
      <c r="D7758" s="24">
        <f>Tabela2025Horario[[#This Row],[Dia]]</f>
        <v>20</v>
      </c>
      <c r="E7758" s="24">
        <f>Tabela2025Horario[[#This Row],[Hora]]</f>
        <v>4</v>
      </c>
      <c r="F7758" s="25">
        <f>Tabela2025Horario[[#This Row],[Conj. Castilho]]</f>
        <v>0</v>
      </c>
      <c r="G7758" s="25">
        <f>Tabela2025Horario[[#This Row],[Conj. Eol. Ventos Santa Eugênia]]</f>
        <v>0</v>
      </c>
      <c r="H7758" s="25">
        <f>Tabela2025Horario[[#This Row],[Conj. Guaimbê]]</f>
        <v>0</v>
      </c>
      <c r="I7758" s="16"/>
      <c r="J7758" s="16"/>
      <c r="K7758" s="16"/>
      <c r="L7758" s="16"/>
      <c r="M7758" s="16"/>
      <c r="N7758" s="16"/>
      <c r="O7758" s="3">
        <f>IF(Tabela2025Horario[[#This Row],[Media Agregada Todas as Usinas]]*$Q$3265&gt;100%,100%,Tabela2025Horario[[#This Row],[Media Agregada Todas as Usinas]]*$Q$3265)</f>
        <v>0</v>
      </c>
    </row>
    <row r="7759" spans="1:15" x14ac:dyDescent="0.25">
      <c r="A7759" s="16">
        <f>Tabela2025Horario[[#This Row],[DataHora]]</f>
        <v>45981.208333333336</v>
      </c>
      <c r="B7759" s="17">
        <v>2026</v>
      </c>
      <c r="C7759" s="24">
        <f>Tabela2025Horario[[#This Row],[Mês]]</f>
        <v>11</v>
      </c>
      <c r="D7759" s="24">
        <f>Tabela2025Horario[[#This Row],[Dia]]</f>
        <v>20</v>
      </c>
      <c r="E7759" s="24">
        <f>Tabela2025Horario[[#This Row],[Hora]]</f>
        <v>5</v>
      </c>
      <c r="F7759" s="25">
        <f>Tabela2025Horario[[#This Row],[Conj. Castilho]]</f>
        <v>0</v>
      </c>
      <c r="G7759" s="25">
        <f>Tabela2025Horario[[#This Row],[Conj. Eol. Ventos Santa Eugênia]]</f>
        <v>0</v>
      </c>
      <c r="H7759" s="25">
        <f>Tabela2025Horario[[#This Row],[Conj. Guaimbê]]</f>
        <v>0</v>
      </c>
      <c r="I7759" s="16"/>
      <c r="J7759" s="16"/>
      <c r="K7759" s="16"/>
      <c r="L7759" s="16"/>
      <c r="M7759" s="16"/>
      <c r="N7759" s="16"/>
      <c r="O7759" s="3">
        <f>IF(Tabela2025Horario[[#This Row],[Media Agregada Todas as Usinas]]*$Q$3265&gt;100%,100%,Tabela2025Horario[[#This Row],[Media Agregada Todas as Usinas]]*$Q$3265)</f>
        <v>0</v>
      </c>
    </row>
    <row r="7760" spans="1:15" x14ac:dyDescent="0.25">
      <c r="A7760" s="16">
        <f>Tabela2025Horario[[#This Row],[DataHora]]</f>
        <v>45981.25</v>
      </c>
      <c r="B7760" s="17">
        <v>2026</v>
      </c>
      <c r="C7760" s="24">
        <f>Tabela2025Horario[[#This Row],[Mês]]</f>
        <v>11</v>
      </c>
      <c r="D7760" s="24">
        <f>Tabela2025Horario[[#This Row],[Dia]]</f>
        <v>20</v>
      </c>
      <c r="E7760" s="24">
        <f>Tabela2025Horario[[#This Row],[Hora]]</f>
        <v>6</v>
      </c>
      <c r="F7760" s="25">
        <f>Tabela2025Horario[[#This Row],[Conj. Castilho]]</f>
        <v>0</v>
      </c>
      <c r="G7760" s="25">
        <f>Tabela2025Horario[[#This Row],[Conj. Eol. Ventos Santa Eugênia]]</f>
        <v>0</v>
      </c>
      <c r="H7760" s="25">
        <f>Tabela2025Horario[[#This Row],[Conj. Guaimbê]]</f>
        <v>0</v>
      </c>
      <c r="I7760" s="16"/>
      <c r="J7760" s="16"/>
      <c r="K7760" s="16"/>
      <c r="L7760" s="16"/>
      <c r="M7760" s="16"/>
      <c r="N7760" s="16"/>
      <c r="O7760" s="3">
        <f>IF(Tabela2025Horario[[#This Row],[Media Agregada Todas as Usinas]]*$Q$3265&gt;100%,100%,Tabela2025Horario[[#This Row],[Media Agregada Todas as Usinas]]*$Q$3265)</f>
        <v>0</v>
      </c>
    </row>
    <row r="7761" spans="1:15" x14ac:dyDescent="0.25">
      <c r="A7761" s="16">
        <f>Tabela2025Horario[[#This Row],[DataHora]]</f>
        <v>45981.291666666664</v>
      </c>
      <c r="B7761" s="17">
        <v>2026</v>
      </c>
      <c r="C7761" s="24">
        <f>Tabela2025Horario[[#This Row],[Mês]]</f>
        <v>11</v>
      </c>
      <c r="D7761" s="24">
        <f>Tabela2025Horario[[#This Row],[Dia]]</f>
        <v>20</v>
      </c>
      <c r="E7761" s="24">
        <f>Tabela2025Horario[[#This Row],[Hora]]</f>
        <v>7</v>
      </c>
      <c r="F7761" s="25">
        <f>Tabela2025Horario[[#This Row],[Conj. Castilho]]</f>
        <v>0.99868441400121155</v>
      </c>
      <c r="G7761" s="25">
        <f>Tabela2025Horario[[#This Row],[Conj. Eol. Ventos Santa Eugênia]]</f>
        <v>0</v>
      </c>
      <c r="H7761" s="25">
        <f>Tabela2025Horario[[#This Row],[Conj. Guaimbê]]</f>
        <v>0.17315503162571314</v>
      </c>
      <c r="I7761" s="16"/>
      <c r="J7761" s="16"/>
      <c r="K7761" s="16"/>
      <c r="L7761" s="16"/>
      <c r="M7761" s="16"/>
      <c r="N7761" s="16"/>
      <c r="O7761" s="3">
        <f>IF(Tabela2025Horario[[#This Row],[Media Agregada Todas as Usinas]]*$Q$3265&gt;100%,100%,Tabela2025Horario[[#This Row],[Media Agregada Todas as Usinas]]*$Q$3265)</f>
        <v>1</v>
      </c>
    </row>
    <row r="7762" spans="1:15" x14ac:dyDescent="0.25">
      <c r="A7762" s="16">
        <f>Tabela2025Horario[[#This Row],[DataHora]]</f>
        <v>45981.333333333336</v>
      </c>
      <c r="B7762" s="17">
        <v>2026</v>
      </c>
      <c r="C7762" s="24">
        <f>Tabela2025Horario[[#This Row],[Mês]]</f>
        <v>11</v>
      </c>
      <c r="D7762" s="24">
        <f>Tabela2025Horario[[#This Row],[Dia]]</f>
        <v>20</v>
      </c>
      <c r="E7762" s="24">
        <f>Tabela2025Horario[[#This Row],[Hora]]</f>
        <v>8</v>
      </c>
      <c r="F7762" s="25">
        <f>Tabela2025Horario[[#This Row],[Conj. Castilho]]</f>
        <v>0.9988911265664876</v>
      </c>
      <c r="G7762" s="25">
        <f>Tabela2025Horario[[#This Row],[Conj. Eol. Ventos Santa Eugênia]]</f>
        <v>1</v>
      </c>
      <c r="H7762" s="25">
        <f>Tabela2025Horario[[#This Row],[Conj. Guaimbê]]</f>
        <v>0.608455586725973</v>
      </c>
      <c r="I7762" s="16"/>
      <c r="J7762" s="16"/>
      <c r="K7762" s="16"/>
      <c r="L7762" s="16"/>
      <c r="M7762" s="16"/>
      <c r="N7762" s="16"/>
      <c r="O7762" s="3">
        <f>IF(Tabela2025Horario[[#This Row],[Media Agregada Todas as Usinas]]*$Q$3265&gt;100%,100%,Tabela2025Horario[[#This Row],[Media Agregada Todas as Usinas]]*$Q$3265)</f>
        <v>1</v>
      </c>
    </row>
    <row r="7763" spans="1:15" x14ac:dyDescent="0.25">
      <c r="A7763" s="16">
        <f>Tabela2025Horario[[#This Row],[DataHora]]</f>
        <v>45981.375</v>
      </c>
      <c r="B7763" s="17">
        <v>2026</v>
      </c>
      <c r="C7763" s="24">
        <f>Tabela2025Horario[[#This Row],[Mês]]</f>
        <v>11</v>
      </c>
      <c r="D7763" s="24">
        <f>Tabela2025Horario[[#This Row],[Dia]]</f>
        <v>20</v>
      </c>
      <c r="E7763" s="24">
        <f>Tabela2025Horario[[#This Row],[Hora]]</f>
        <v>9</v>
      </c>
      <c r="F7763" s="25">
        <f>Tabela2025Horario[[#This Row],[Conj. Castilho]]</f>
        <v>0.9988911265664876</v>
      </c>
      <c r="G7763" s="25">
        <f>Tabela2025Horario[[#This Row],[Conj. Eol. Ventos Santa Eugênia]]</f>
        <v>1</v>
      </c>
      <c r="H7763" s="25">
        <f>Tabela2025Horario[[#This Row],[Conj. Guaimbê]]</f>
        <v>0.7709047224809229</v>
      </c>
      <c r="I7763" s="16"/>
      <c r="J7763" s="16"/>
      <c r="K7763" s="16"/>
      <c r="L7763" s="16"/>
      <c r="M7763" s="16"/>
      <c r="N7763" s="16"/>
      <c r="O7763" s="3">
        <f>IF(Tabela2025Horario[[#This Row],[Media Agregada Todas as Usinas]]*$Q$3265&gt;100%,100%,Tabela2025Horario[[#This Row],[Media Agregada Todas as Usinas]]*$Q$3265)</f>
        <v>1</v>
      </c>
    </row>
    <row r="7764" spans="1:15" x14ac:dyDescent="0.25">
      <c r="A7764" s="16">
        <f>Tabela2025Horario[[#This Row],[DataHora]]</f>
        <v>45981.416666666664</v>
      </c>
      <c r="B7764" s="17">
        <v>2026</v>
      </c>
      <c r="C7764" s="24">
        <f>Tabela2025Horario[[#This Row],[Mês]]</f>
        <v>11</v>
      </c>
      <c r="D7764" s="24">
        <f>Tabela2025Horario[[#This Row],[Dia]]</f>
        <v>20</v>
      </c>
      <c r="E7764" s="24">
        <f>Tabela2025Horario[[#This Row],[Hora]]</f>
        <v>10</v>
      </c>
      <c r="F7764" s="25">
        <f>Tabela2025Horario[[#This Row],[Conj. Castilho]]</f>
        <v>0.99889556127593715</v>
      </c>
      <c r="G7764" s="25">
        <f>Tabela2025Horario[[#This Row],[Conj. Eol. Ventos Santa Eugênia]]</f>
        <v>1</v>
      </c>
      <c r="H7764" s="25">
        <f>Tabela2025Horario[[#This Row],[Conj. Guaimbê]]</f>
        <v>0.769516449195911</v>
      </c>
      <c r="I7764" s="16"/>
      <c r="J7764" s="16"/>
      <c r="K7764" s="16"/>
      <c r="L7764" s="16"/>
      <c r="M7764" s="16"/>
      <c r="N7764" s="16"/>
      <c r="O7764" s="3">
        <f>IF(Tabela2025Horario[[#This Row],[Media Agregada Todas as Usinas]]*$Q$3265&gt;100%,100%,Tabela2025Horario[[#This Row],[Media Agregada Todas as Usinas]]*$Q$3265)</f>
        <v>1</v>
      </c>
    </row>
    <row r="7765" spans="1:15" x14ac:dyDescent="0.25">
      <c r="A7765" s="16">
        <f>Tabela2025Horario[[#This Row],[DataHora]]</f>
        <v>45981.458333333336</v>
      </c>
      <c r="B7765" s="17">
        <v>2026</v>
      </c>
      <c r="C7765" s="24">
        <f>Tabela2025Horario[[#This Row],[Mês]]</f>
        <v>11</v>
      </c>
      <c r="D7765" s="24">
        <f>Tabela2025Horario[[#This Row],[Dia]]</f>
        <v>20</v>
      </c>
      <c r="E7765" s="24">
        <f>Tabela2025Horario[[#This Row],[Hora]]</f>
        <v>11</v>
      </c>
      <c r="F7765" s="25">
        <f>Tabela2025Horario[[#This Row],[Conj. Castilho]]</f>
        <v>0.99861580200431876</v>
      </c>
      <c r="G7765" s="25">
        <f>Tabela2025Horario[[#This Row],[Conj. Eol. Ventos Santa Eugênia]]</f>
        <v>1</v>
      </c>
      <c r="H7765" s="25">
        <f>Tabela2025Horario[[#This Row],[Conj. Guaimbê]]</f>
        <v>0.73217356704617154</v>
      </c>
      <c r="I7765" s="16"/>
      <c r="J7765" s="16"/>
      <c r="K7765" s="16"/>
      <c r="L7765" s="16"/>
      <c r="M7765" s="16"/>
      <c r="N7765" s="16"/>
      <c r="O7765" s="3">
        <f>IF(Tabela2025Horario[[#This Row],[Media Agregada Todas as Usinas]]*$Q$3265&gt;100%,100%,Tabela2025Horario[[#This Row],[Media Agregada Todas as Usinas]]*$Q$3265)</f>
        <v>1</v>
      </c>
    </row>
    <row r="7766" spans="1:15" x14ac:dyDescent="0.25">
      <c r="A7766" s="16">
        <f>Tabela2025Horario[[#This Row],[DataHora]]</f>
        <v>45981.5</v>
      </c>
      <c r="B7766" s="17">
        <v>2026</v>
      </c>
      <c r="C7766" s="24">
        <f>Tabela2025Horario[[#This Row],[Mês]]</f>
        <v>11</v>
      </c>
      <c r="D7766" s="24">
        <f>Tabela2025Horario[[#This Row],[Dia]]</f>
        <v>20</v>
      </c>
      <c r="E7766" s="24">
        <f>Tabela2025Horario[[#This Row],[Hora]]</f>
        <v>12</v>
      </c>
      <c r="F7766" s="25">
        <f>Tabela2025Horario[[#This Row],[Conj. Castilho]]</f>
        <v>0.99854856953024274</v>
      </c>
      <c r="G7766" s="25">
        <f>Tabela2025Horario[[#This Row],[Conj. Eol. Ventos Santa Eugênia]]</f>
        <v>1</v>
      </c>
      <c r="H7766" s="25">
        <f>Tabela2025Horario[[#This Row],[Conj. Guaimbê]]</f>
        <v>0.71693064597977973</v>
      </c>
      <c r="I7766" s="16"/>
      <c r="J7766" s="16"/>
      <c r="K7766" s="16"/>
      <c r="L7766" s="16"/>
      <c r="M7766" s="16"/>
      <c r="N7766" s="16"/>
      <c r="O7766" s="3">
        <f>IF(Tabela2025Horario[[#This Row],[Media Agregada Todas as Usinas]]*$Q$3265&gt;100%,100%,Tabela2025Horario[[#This Row],[Media Agregada Todas as Usinas]]*$Q$3265)</f>
        <v>1</v>
      </c>
    </row>
    <row r="7767" spans="1:15" x14ac:dyDescent="0.25">
      <c r="A7767" s="16">
        <f>Tabela2025Horario[[#This Row],[DataHora]]</f>
        <v>45981.541666666664</v>
      </c>
      <c r="B7767" s="17">
        <v>2026</v>
      </c>
      <c r="C7767" s="24">
        <f>Tabela2025Horario[[#This Row],[Mês]]</f>
        <v>11</v>
      </c>
      <c r="D7767" s="24">
        <f>Tabela2025Horario[[#This Row],[Dia]]</f>
        <v>20</v>
      </c>
      <c r="E7767" s="24">
        <f>Tabela2025Horario[[#This Row],[Hora]]</f>
        <v>13</v>
      </c>
      <c r="F7767" s="25">
        <f>Tabela2025Horario[[#This Row],[Conj. Castilho]]</f>
        <v>0.3105823914195544</v>
      </c>
      <c r="G7767" s="25">
        <f>Tabela2025Horario[[#This Row],[Conj. Eol. Ventos Santa Eugênia]]</f>
        <v>1</v>
      </c>
      <c r="H7767" s="25">
        <f>Tabela2025Horario[[#This Row],[Conj. Guaimbê]]</f>
        <v>0.55550456047763019</v>
      </c>
      <c r="I7767" s="16"/>
      <c r="J7767" s="16"/>
      <c r="K7767" s="16"/>
      <c r="L7767" s="16"/>
      <c r="M7767" s="16"/>
      <c r="N7767" s="16"/>
      <c r="O7767" s="3">
        <f>IF(Tabela2025Horario[[#This Row],[Media Agregada Todas as Usinas]]*$Q$3265&gt;100%,100%,Tabela2025Horario[[#This Row],[Media Agregada Todas as Usinas]]*$Q$3265)</f>
        <v>1</v>
      </c>
    </row>
    <row r="7768" spans="1:15" x14ac:dyDescent="0.25">
      <c r="A7768" s="16">
        <f>Tabela2025Horario[[#This Row],[DataHora]]</f>
        <v>45981.583333333336</v>
      </c>
      <c r="B7768" s="17">
        <v>2026</v>
      </c>
      <c r="C7768" s="24">
        <f>Tabela2025Horario[[#This Row],[Mês]]</f>
        <v>11</v>
      </c>
      <c r="D7768" s="24">
        <f>Tabela2025Horario[[#This Row],[Dia]]</f>
        <v>20</v>
      </c>
      <c r="E7768" s="24">
        <f>Tabela2025Horario[[#This Row],[Hora]]</f>
        <v>14</v>
      </c>
      <c r="F7768" s="25">
        <f>Tabela2025Horario[[#This Row],[Conj. Castilho]]</f>
        <v>0.51590245754467001</v>
      </c>
      <c r="G7768" s="25">
        <f>Tabela2025Horario[[#This Row],[Conj. Eol. Ventos Santa Eugênia]]</f>
        <v>0.5</v>
      </c>
      <c r="H7768" s="25">
        <f>Tabela2025Horario[[#This Row],[Conj. Guaimbê]]</f>
        <v>0.48074514816542779</v>
      </c>
      <c r="I7768" s="16"/>
      <c r="J7768" s="16"/>
      <c r="K7768" s="16"/>
      <c r="L7768" s="16"/>
      <c r="M7768" s="16"/>
      <c r="N7768" s="16"/>
      <c r="O7768" s="3">
        <f>IF(Tabela2025Horario[[#This Row],[Media Agregada Todas as Usinas]]*$Q$3265&gt;100%,100%,Tabela2025Horario[[#This Row],[Media Agregada Todas as Usinas]]*$Q$3265)</f>
        <v>1</v>
      </c>
    </row>
    <row r="7769" spans="1:15" x14ac:dyDescent="0.25">
      <c r="A7769" s="16">
        <f>Tabela2025Horario[[#This Row],[DataHora]]</f>
        <v>45981.625</v>
      </c>
      <c r="B7769" s="17">
        <v>2026</v>
      </c>
      <c r="C7769" s="24">
        <f>Tabela2025Horario[[#This Row],[Mês]]</f>
        <v>11</v>
      </c>
      <c r="D7769" s="24">
        <f>Tabela2025Horario[[#This Row],[Dia]]</f>
        <v>20</v>
      </c>
      <c r="E7769" s="24">
        <f>Tabela2025Horario[[#This Row],[Hora]]</f>
        <v>15</v>
      </c>
      <c r="F7769" s="25">
        <f>Tabela2025Horario[[#This Row],[Conj. Castilho]]</f>
        <v>0.13071179415789355</v>
      </c>
      <c r="G7769" s="25">
        <f>Tabela2025Horario[[#This Row],[Conj. Eol. Ventos Santa Eugênia]]</f>
        <v>0</v>
      </c>
      <c r="H7769" s="25">
        <f>Tabela2025Horario[[#This Row],[Conj. Guaimbê]]</f>
        <v>8.2000440405172847E-2</v>
      </c>
      <c r="I7769" s="16"/>
      <c r="J7769" s="16"/>
      <c r="K7769" s="16"/>
      <c r="L7769" s="16"/>
      <c r="M7769" s="16"/>
      <c r="N7769" s="16"/>
      <c r="O7769" s="3">
        <f>IF(Tabela2025Horario[[#This Row],[Media Agregada Todas as Usinas]]*$Q$3265&gt;100%,100%,Tabela2025Horario[[#This Row],[Media Agregada Todas as Usinas]]*$Q$3265)</f>
        <v>0.16347506038081266</v>
      </c>
    </row>
    <row r="7770" spans="1:15" x14ac:dyDescent="0.25">
      <c r="A7770" s="16">
        <f>Tabela2025Horario[[#This Row],[DataHora]]</f>
        <v>45981.666666666664</v>
      </c>
      <c r="B7770" s="17">
        <v>2026</v>
      </c>
      <c r="C7770" s="24">
        <f>Tabela2025Horario[[#This Row],[Mês]]</f>
        <v>11</v>
      </c>
      <c r="D7770" s="24">
        <f>Tabela2025Horario[[#This Row],[Dia]]</f>
        <v>20</v>
      </c>
      <c r="E7770" s="24">
        <f>Tabela2025Horario[[#This Row],[Hora]]</f>
        <v>16</v>
      </c>
      <c r="F7770" s="25">
        <f>Tabela2025Horario[[#This Row],[Conj. Castilho]]</f>
        <v>0</v>
      </c>
      <c r="G7770" s="25">
        <f>Tabela2025Horario[[#This Row],[Conj. Eol. Ventos Santa Eugênia]]</f>
        <v>0</v>
      </c>
      <c r="H7770" s="25">
        <f>Tabela2025Horario[[#This Row],[Conj. Guaimbê]]</f>
        <v>0</v>
      </c>
      <c r="I7770" s="16"/>
      <c r="J7770" s="16"/>
      <c r="K7770" s="16"/>
      <c r="L7770" s="16"/>
      <c r="M7770" s="16"/>
      <c r="N7770" s="16"/>
      <c r="O7770" s="3">
        <f>IF(Tabela2025Horario[[#This Row],[Media Agregada Todas as Usinas]]*$Q$3265&gt;100%,100%,Tabela2025Horario[[#This Row],[Media Agregada Todas as Usinas]]*$Q$3265)</f>
        <v>0</v>
      </c>
    </row>
    <row r="7771" spans="1:15" x14ac:dyDescent="0.25">
      <c r="A7771" s="16">
        <f>Tabela2025Horario[[#This Row],[DataHora]]</f>
        <v>45981.708333333336</v>
      </c>
      <c r="B7771" s="17">
        <v>2026</v>
      </c>
      <c r="C7771" s="24">
        <f>Tabela2025Horario[[#This Row],[Mês]]</f>
        <v>11</v>
      </c>
      <c r="D7771" s="24">
        <f>Tabela2025Horario[[#This Row],[Dia]]</f>
        <v>20</v>
      </c>
      <c r="E7771" s="24">
        <f>Tabela2025Horario[[#This Row],[Hora]]</f>
        <v>17</v>
      </c>
      <c r="F7771" s="25">
        <f>Tabela2025Horario[[#This Row],[Conj. Castilho]]</f>
        <v>0</v>
      </c>
      <c r="G7771" s="25">
        <f>Tabela2025Horario[[#This Row],[Conj. Eol. Ventos Santa Eugênia]]</f>
        <v>0</v>
      </c>
      <c r="H7771" s="25">
        <f>Tabela2025Horario[[#This Row],[Conj. Guaimbê]]</f>
        <v>0</v>
      </c>
      <c r="I7771" s="16"/>
      <c r="J7771" s="16"/>
      <c r="K7771" s="16"/>
      <c r="L7771" s="16"/>
      <c r="M7771" s="16"/>
      <c r="N7771" s="16"/>
      <c r="O7771" s="3">
        <f>IF(Tabela2025Horario[[#This Row],[Media Agregada Todas as Usinas]]*$Q$3265&gt;100%,100%,Tabela2025Horario[[#This Row],[Media Agregada Todas as Usinas]]*$Q$3265)</f>
        <v>0</v>
      </c>
    </row>
    <row r="7772" spans="1:15" x14ac:dyDescent="0.25">
      <c r="A7772" s="16">
        <f>Tabela2025Horario[[#This Row],[DataHora]]</f>
        <v>45981.75</v>
      </c>
      <c r="B7772" s="17">
        <v>2026</v>
      </c>
      <c r="C7772" s="24">
        <f>Tabela2025Horario[[#This Row],[Mês]]</f>
        <v>11</v>
      </c>
      <c r="D7772" s="24">
        <f>Tabela2025Horario[[#This Row],[Dia]]</f>
        <v>20</v>
      </c>
      <c r="E7772" s="24">
        <f>Tabela2025Horario[[#This Row],[Hora]]</f>
        <v>18</v>
      </c>
      <c r="F7772" s="25">
        <f>Tabela2025Horario[[#This Row],[Conj. Castilho]]</f>
        <v>0</v>
      </c>
      <c r="G7772" s="25">
        <f>Tabela2025Horario[[#This Row],[Conj. Eol. Ventos Santa Eugênia]]</f>
        <v>0</v>
      </c>
      <c r="H7772" s="25">
        <f>Tabela2025Horario[[#This Row],[Conj. Guaimbê]]</f>
        <v>0</v>
      </c>
      <c r="I7772" s="16"/>
      <c r="J7772" s="16"/>
      <c r="K7772" s="16"/>
      <c r="L7772" s="16"/>
      <c r="M7772" s="16"/>
      <c r="N7772" s="16"/>
      <c r="O7772" s="3">
        <f>IF(Tabela2025Horario[[#This Row],[Media Agregada Todas as Usinas]]*$Q$3265&gt;100%,100%,Tabela2025Horario[[#This Row],[Media Agregada Todas as Usinas]]*$Q$3265)</f>
        <v>0</v>
      </c>
    </row>
    <row r="7773" spans="1:15" x14ac:dyDescent="0.25">
      <c r="A7773" s="16">
        <f>Tabela2025Horario[[#This Row],[DataHora]]</f>
        <v>45981.791666666664</v>
      </c>
      <c r="B7773" s="17">
        <v>2026</v>
      </c>
      <c r="C7773" s="24">
        <f>Tabela2025Horario[[#This Row],[Mês]]</f>
        <v>11</v>
      </c>
      <c r="D7773" s="24">
        <f>Tabela2025Horario[[#This Row],[Dia]]</f>
        <v>20</v>
      </c>
      <c r="E7773" s="24">
        <f>Tabela2025Horario[[#This Row],[Hora]]</f>
        <v>19</v>
      </c>
      <c r="F7773" s="25">
        <f>Tabela2025Horario[[#This Row],[Conj. Castilho]]</f>
        <v>0</v>
      </c>
      <c r="G7773" s="25">
        <f>Tabela2025Horario[[#This Row],[Conj. Eol. Ventos Santa Eugênia]]</f>
        <v>0</v>
      </c>
      <c r="H7773" s="25">
        <f>Tabela2025Horario[[#This Row],[Conj. Guaimbê]]</f>
        <v>0</v>
      </c>
      <c r="I7773" s="16"/>
      <c r="J7773" s="16"/>
      <c r="K7773" s="16"/>
      <c r="L7773" s="16"/>
      <c r="M7773" s="16"/>
      <c r="N7773" s="16"/>
      <c r="O7773" s="3">
        <f>IF(Tabela2025Horario[[#This Row],[Media Agregada Todas as Usinas]]*$Q$3265&gt;100%,100%,Tabela2025Horario[[#This Row],[Media Agregada Todas as Usinas]]*$Q$3265)</f>
        <v>0</v>
      </c>
    </row>
    <row r="7774" spans="1:15" x14ac:dyDescent="0.25">
      <c r="A7774" s="16">
        <f>Tabela2025Horario[[#This Row],[DataHora]]</f>
        <v>45981.833333333336</v>
      </c>
      <c r="B7774" s="17">
        <v>2026</v>
      </c>
      <c r="C7774" s="24">
        <f>Tabela2025Horario[[#This Row],[Mês]]</f>
        <v>11</v>
      </c>
      <c r="D7774" s="24">
        <f>Tabela2025Horario[[#This Row],[Dia]]</f>
        <v>20</v>
      </c>
      <c r="E7774" s="24">
        <f>Tabela2025Horario[[#This Row],[Hora]]</f>
        <v>20</v>
      </c>
      <c r="F7774" s="25">
        <f>Tabela2025Horario[[#This Row],[Conj. Castilho]]</f>
        <v>0</v>
      </c>
      <c r="G7774" s="25">
        <f>Tabela2025Horario[[#This Row],[Conj. Eol. Ventos Santa Eugênia]]</f>
        <v>0</v>
      </c>
      <c r="H7774" s="25">
        <f>Tabela2025Horario[[#This Row],[Conj. Guaimbê]]</f>
        <v>0</v>
      </c>
      <c r="I7774" s="16"/>
      <c r="J7774" s="16"/>
      <c r="K7774" s="16"/>
      <c r="L7774" s="16"/>
      <c r="M7774" s="16"/>
      <c r="N7774" s="16"/>
      <c r="O7774" s="3">
        <f>IF(Tabela2025Horario[[#This Row],[Media Agregada Todas as Usinas]]*$Q$3265&gt;100%,100%,Tabela2025Horario[[#This Row],[Media Agregada Todas as Usinas]]*$Q$3265)</f>
        <v>0</v>
      </c>
    </row>
    <row r="7775" spans="1:15" x14ac:dyDescent="0.25">
      <c r="A7775" s="16">
        <f>Tabela2025Horario[[#This Row],[DataHora]]</f>
        <v>45981.875</v>
      </c>
      <c r="B7775" s="17">
        <v>2026</v>
      </c>
      <c r="C7775" s="24">
        <f>Tabela2025Horario[[#This Row],[Mês]]</f>
        <v>11</v>
      </c>
      <c r="D7775" s="24">
        <f>Tabela2025Horario[[#This Row],[Dia]]</f>
        <v>20</v>
      </c>
      <c r="E7775" s="24">
        <f>Tabela2025Horario[[#This Row],[Hora]]</f>
        <v>21</v>
      </c>
      <c r="F7775" s="25">
        <f>Tabela2025Horario[[#This Row],[Conj. Castilho]]</f>
        <v>0</v>
      </c>
      <c r="G7775" s="25">
        <f>Tabela2025Horario[[#This Row],[Conj. Eol. Ventos Santa Eugênia]]</f>
        <v>0</v>
      </c>
      <c r="H7775" s="25">
        <f>Tabela2025Horario[[#This Row],[Conj. Guaimbê]]</f>
        <v>0</v>
      </c>
      <c r="I7775" s="16"/>
      <c r="J7775" s="16"/>
      <c r="K7775" s="16"/>
      <c r="L7775" s="16"/>
      <c r="M7775" s="16"/>
      <c r="N7775" s="16"/>
      <c r="O7775" s="3">
        <f>IF(Tabela2025Horario[[#This Row],[Media Agregada Todas as Usinas]]*$Q$3265&gt;100%,100%,Tabela2025Horario[[#This Row],[Media Agregada Todas as Usinas]]*$Q$3265)</f>
        <v>0</v>
      </c>
    </row>
    <row r="7776" spans="1:15" x14ac:dyDescent="0.25">
      <c r="A7776" s="16">
        <f>Tabela2025Horario[[#This Row],[DataHora]]</f>
        <v>45981.916666666664</v>
      </c>
      <c r="B7776" s="17">
        <v>2026</v>
      </c>
      <c r="C7776" s="24">
        <f>Tabela2025Horario[[#This Row],[Mês]]</f>
        <v>11</v>
      </c>
      <c r="D7776" s="24">
        <f>Tabela2025Horario[[#This Row],[Dia]]</f>
        <v>20</v>
      </c>
      <c r="E7776" s="24">
        <f>Tabela2025Horario[[#This Row],[Hora]]</f>
        <v>22</v>
      </c>
      <c r="F7776" s="25">
        <f>Tabela2025Horario[[#This Row],[Conj. Castilho]]</f>
        <v>0</v>
      </c>
      <c r="G7776" s="25">
        <f>Tabela2025Horario[[#This Row],[Conj. Eol. Ventos Santa Eugênia]]</f>
        <v>0</v>
      </c>
      <c r="H7776" s="25">
        <f>Tabela2025Horario[[#This Row],[Conj. Guaimbê]]</f>
        <v>0</v>
      </c>
      <c r="I7776" s="16"/>
      <c r="J7776" s="16"/>
      <c r="K7776" s="16"/>
      <c r="L7776" s="16"/>
      <c r="M7776" s="16"/>
      <c r="N7776" s="16"/>
      <c r="O7776" s="3">
        <f>IF(Tabela2025Horario[[#This Row],[Media Agregada Todas as Usinas]]*$Q$3265&gt;100%,100%,Tabela2025Horario[[#This Row],[Media Agregada Todas as Usinas]]*$Q$3265)</f>
        <v>0</v>
      </c>
    </row>
    <row r="7777" spans="1:15" x14ac:dyDescent="0.25">
      <c r="A7777" s="16">
        <f>Tabela2025Horario[[#This Row],[DataHora]]</f>
        <v>45981.958333333336</v>
      </c>
      <c r="B7777" s="17">
        <v>2026</v>
      </c>
      <c r="C7777" s="24">
        <f>Tabela2025Horario[[#This Row],[Mês]]</f>
        <v>11</v>
      </c>
      <c r="D7777" s="24">
        <f>Tabela2025Horario[[#This Row],[Dia]]</f>
        <v>20</v>
      </c>
      <c r="E7777" s="24">
        <f>Tabela2025Horario[[#This Row],[Hora]]</f>
        <v>23</v>
      </c>
      <c r="F7777" s="25">
        <f>Tabela2025Horario[[#This Row],[Conj. Castilho]]</f>
        <v>0</v>
      </c>
      <c r="G7777" s="25">
        <f>Tabela2025Horario[[#This Row],[Conj. Eol. Ventos Santa Eugênia]]</f>
        <v>0</v>
      </c>
      <c r="H7777" s="25">
        <f>Tabela2025Horario[[#This Row],[Conj. Guaimbê]]</f>
        <v>0</v>
      </c>
      <c r="I7777" s="16"/>
      <c r="J7777" s="16"/>
      <c r="K7777" s="16"/>
      <c r="L7777" s="16"/>
      <c r="M7777" s="16"/>
      <c r="N7777" s="16"/>
      <c r="O7777" s="3">
        <f>IF(Tabela2025Horario[[#This Row],[Media Agregada Todas as Usinas]]*$Q$3265&gt;100%,100%,Tabela2025Horario[[#This Row],[Media Agregada Todas as Usinas]]*$Q$3265)</f>
        <v>0</v>
      </c>
    </row>
    <row r="7778" spans="1:15" x14ac:dyDescent="0.25">
      <c r="A7778" s="16">
        <f>Tabela2025Horario[[#This Row],[DataHora]]</f>
        <v>45982</v>
      </c>
      <c r="B7778" s="17">
        <v>2026</v>
      </c>
      <c r="C7778" s="24">
        <f>Tabela2025Horario[[#This Row],[Mês]]</f>
        <v>11</v>
      </c>
      <c r="D7778" s="24">
        <f>Tabela2025Horario[[#This Row],[Dia]]</f>
        <v>21</v>
      </c>
      <c r="E7778" s="24">
        <f>Tabela2025Horario[[#This Row],[Hora]]</f>
        <v>0</v>
      </c>
      <c r="F7778" s="25">
        <f>Tabela2025Horario[[#This Row],[Conj. Castilho]]</f>
        <v>0</v>
      </c>
      <c r="G7778" s="25">
        <f>Tabela2025Horario[[#This Row],[Conj. Eol. Ventos Santa Eugênia]]</f>
        <v>0</v>
      </c>
      <c r="H7778" s="25">
        <f>Tabela2025Horario[[#This Row],[Conj. Guaimbê]]</f>
        <v>0</v>
      </c>
      <c r="I7778" s="16"/>
      <c r="J7778" s="16"/>
      <c r="K7778" s="16"/>
      <c r="L7778" s="16"/>
      <c r="M7778" s="16"/>
      <c r="N7778" s="16"/>
      <c r="O7778" s="3">
        <f>IF(Tabela2025Horario[[#This Row],[Media Agregada Todas as Usinas]]*$Q$3265&gt;100%,100%,Tabela2025Horario[[#This Row],[Media Agregada Todas as Usinas]]*$Q$3265)</f>
        <v>0</v>
      </c>
    </row>
    <row r="7779" spans="1:15" x14ac:dyDescent="0.25">
      <c r="A7779" s="16">
        <f>Tabela2025Horario[[#This Row],[DataHora]]</f>
        <v>45982.041666666664</v>
      </c>
      <c r="B7779" s="17">
        <v>2026</v>
      </c>
      <c r="C7779" s="24">
        <f>Tabela2025Horario[[#This Row],[Mês]]</f>
        <v>11</v>
      </c>
      <c r="D7779" s="24">
        <f>Tabela2025Horario[[#This Row],[Dia]]</f>
        <v>21</v>
      </c>
      <c r="E7779" s="24">
        <f>Tabela2025Horario[[#This Row],[Hora]]</f>
        <v>1</v>
      </c>
      <c r="F7779" s="25">
        <f>Tabela2025Horario[[#This Row],[Conj. Castilho]]</f>
        <v>0</v>
      </c>
      <c r="G7779" s="25">
        <f>Tabela2025Horario[[#This Row],[Conj. Eol. Ventos Santa Eugênia]]</f>
        <v>0</v>
      </c>
      <c r="H7779" s="25">
        <f>Tabela2025Horario[[#This Row],[Conj. Guaimbê]]</f>
        <v>0</v>
      </c>
      <c r="I7779" s="16"/>
      <c r="J7779" s="16"/>
      <c r="K7779" s="16"/>
      <c r="L7779" s="16"/>
      <c r="M7779" s="16"/>
      <c r="N7779" s="16"/>
      <c r="O7779" s="3">
        <f>IF(Tabela2025Horario[[#This Row],[Media Agregada Todas as Usinas]]*$Q$3265&gt;100%,100%,Tabela2025Horario[[#This Row],[Media Agregada Todas as Usinas]]*$Q$3265)</f>
        <v>0</v>
      </c>
    </row>
    <row r="7780" spans="1:15" x14ac:dyDescent="0.25">
      <c r="A7780" s="16">
        <f>Tabela2025Horario[[#This Row],[DataHora]]</f>
        <v>45982.083333333336</v>
      </c>
      <c r="B7780" s="17">
        <v>2026</v>
      </c>
      <c r="C7780" s="24">
        <f>Tabela2025Horario[[#This Row],[Mês]]</f>
        <v>11</v>
      </c>
      <c r="D7780" s="24">
        <f>Tabela2025Horario[[#This Row],[Dia]]</f>
        <v>21</v>
      </c>
      <c r="E7780" s="24">
        <f>Tabela2025Horario[[#This Row],[Hora]]</f>
        <v>2</v>
      </c>
      <c r="F7780" s="25">
        <f>Tabela2025Horario[[#This Row],[Conj. Castilho]]</f>
        <v>0</v>
      </c>
      <c r="G7780" s="25">
        <f>Tabela2025Horario[[#This Row],[Conj. Eol. Ventos Santa Eugênia]]</f>
        <v>0</v>
      </c>
      <c r="H7780" s="25">
        <f>Tabela2025Horario[[#This Row],[Conj. Guaimbê]]</f>
        <v>0</v>
      </c>
      <c r="I7780" s="16"/>
      <c r="J7780" s="16"/>
      <c r="K7780" s="16"/>
      <c r="L7780" s="16"/>
      <c r="M7780" s="16"/>
      <c r="N7780" s="16"/>
      <c r="O7780" s="3">
        <f>IF(Tabela2025Horario[[#This Row],[Media Agregada Todas as Usinas]]*$Q$3265&gt;100%,100%,Tabela2025Horario[[#This Row],[Media Agregada Todas as Usinas]]*$Q$3265)</f>
        <v>0</v>
      </c>
    </row>
    <row r="7781" spans="1:15" x14ac:dyDescent="0.25">
      <c r="A7781" s="16">
        <f>Tabela2025Horario[[#This Row],[DataHora]]</f>
        <v>45982.125</v>
      </c>
      <c r="B7781" s="17">
        <v>2026</v>
      </c>
      <c r="C7781" s="24">
        <f>Tabela2025Horario[[#This Row],[Mês]]</f>
        <v>11</v>
      </c>
      <c r="D7781" s="24">
        <f>Tabela2025Horario[[#This Row],[Dia]]</f>
        <v>21</v>
      </c>
      <c r="E7781" s="24">
        <f>Tabela2025Horario[[#This Row],[Hora]]</f>
        <v>3</v>
      </c>
      <c r="F7781" s="25">
        <f>Tabela2025Horario[[#This Row],[Conj. Castilho]]</f>
        <v>0</v>
      </c>
      <c r="G7781" s="25">
        <f>Tabela2025Horario[[#This Row],[Conj. Eol. Ventos Santa Eugênia]]</f>
        <v>0</v>
      </c>
      <c r="H7781" s="25">
        <f>Tabela2025Horario[[#This Row],[Conj. Guaimbê]]</f>
        <v>0</v>
      </c>
      <c r="I7781" s="16"/>
      <c r="J7781" s="16"/>
      <c r="K7781" s="16"/>
      <c r="L7781" s="16"/>
      <c r="M7781" s="16"/>
      <c r="N7781" s="16"/>
      <c r="O7781" s="3">
        <f>IF(Tabela2025Horario[[#This Row],[Media Agregada Todas as Usinas]]*$Q$3265&gt;100%,100%,Tabela2025Horario[[#This Row],[Media Agregada Todas as Usinas]]*$Q$3265)</f>
        <v>0</v>
      </c>
    </row>
    <row r="7782" spans="1:15" x14ac:dyDescent="0.25">
      <c r="A7782" s="16">
        <f>Tabela2025Horario[[#This Row],[DataHora]]</f>
        <v>45982.166666666664</v>
      </c>
      <c r="B7782" s="17">
        <v>2026</v>
      </c>
      <c r="C7782" s="24">
        <f>Tabela2025Horario[[#This Row],[Mês]]</f>
        <v>11</v>
      </c>
      <c r="D7782" s="24">
        <f>Tabela2025Horario[[#This Row],[Dia]]</f>
        <v>21</v>
      </c>
      <c r="E7782" s="24">
        <f>Tabela2025Horario[[#This Row],[Hora]]</f>
        <v>4</v>
      </c>
      <c r="F7782" s="25">
        <f>Tabela2025Horario[[#This Row],[Conj. Castilho]]</f>
        <v>0</v>
      </c>
      <c r="G7782" s="25">
        <f>Tabela2025Horario[[#This Row],[Conj. Eol. Ventos Santa Eugênia]]</f>
        <v>0</v>
      </c>
      <c r="H7782" s="25">
        <f>Tabela2025Horario[[#This Row],[Conj. Guaimbê]]</f>
        <v>0</v>
      </c>
      <c r="I7782" s="16"/>
      <c r="J7782" s="16"/>
      <c r="K7782" s="16"/>
      <c r="L7782" s="16"/>
      <c r="M7782" s="16"/>
      <c r="N7782" s="16"/>
      <c r="O7782" s="3">
        <f>IF(Tabela2025Horario[[#This Row],[Media Agregada Todas as Usinas]]*$Q$3265&gt;100%,100%,Tabela2025Horario[[#This Row],[Media Agregada Todas as Usinas]]*$Q$3265)</f>
        <v>0</v>
      </c>
    </row>
    <row r="7783" spans="1:15" x14ac:dyDescent="0.25">
      <c r="A7783" s="16">
        <f>Tabela2025Horario[[#This Row],[DataHora]]</f>
        <v>45982.208333333336</v>
      </c>
      <c r="B7783" s="17">
        <v>2026</v>
      </c>
      <c r="C7783" s="24">
        <f>Tabela2025Horario[[#This Row],[Mês]]</f>
        <v>11</v>
      </c>
      <c r="D7783" s="24">
        <f>Tabela2025Horario[[#This Row],[Dia]]</f>
        <v>21</v>
      </c>
      <c r="E7783" s="24">
        <f>Tabela2025Horario[[#This Row],[Hora]]</f>
        <v>5</v>
      </c>
      <c r="F7783" s="25">
        <f>Tabela2025Horario[[#This Row],[Conj. Castilho]]</f>
        <v>0</v>
      </c>
      <c r="G7783" s="25">
        <f>Tabela2025Horario[[#This Row],[Conj. Eol. Ventos Santa Eugênia]]</f>
        <v>0</v>
      </c>
      <c r="H7783" s="25">
        <f>Tabela2025Horario[[#This Row],[Conj. Guaimbê]]</f>
        <v>0</v>
      </c>
      <c r="I7783" s="16"/>
      <c r="J7783" s="16"/>
      <c r="K7783" s="16"/>
      <c r="L7783" s="16"/>
      <c r="M7783" s="16"/>
      <c r="N7783" s="16"/>
      <c r="O7783" s="3">
        <f>IF(Tabela2025Horario[[#This Row],[Media Agregada Todas as Usinas]]*$Q$3265&gt;100%,100%,Tabela2025Horario[[#This Row],[Media Agregada Todas as Usinas]]*$Q$3265)</f>
        <v>0</v>
      </c>
    </row>
    <row r="7784" spans="1:15" x14ac:dyDescent="0.25">
      <c r="A7784" s="16">
        <f>Tabela2025Horario[[#This Row],[DataHora]]</f>
        <v>45982.25</v>
      </c>
      <c r="B7784" s="17">
        <v>2026</v>
      </c>
      <c r="C7784" s="24">
        <f>Tabela2025Horario[[#This Row],[Mês]]</f>
        <v>11</v>
      </c>
      <c r="D7784" s="24">
        <f>Tabela2025Horario[[#This Row],[Dia]]</f>
        <v>21</v>
      </c>
      <c r="E7784" s="24">
        <f>Tabela2025Horario[[#This Row],[Hora]]</f>
        <v>6</v>
      </c>
      <c r="F7784" s="25">
        <f>Tabela2025Horario[[#This Row],[Conj. Castilho]]</f>
        <v>0</v>
      </c>
      <c r="G7784" s="25">
        <f>Tabela2025Horario[[#This Row],[Conj. Eol. Ventos Santa Eugênia]]</f>
        <v>0</v>
      </c>
      <c r="H7784" s="25">
        <f>Tabela2025Horario[[#This Row],[Conj. Guaimbê]]</f>
        <v>0</v>
      </c>
      <c r="I7784" s="16"/>
      <c r="J7784" s="16"/>
      <c r="K7784" s="16"/>
      <c r="L7784" s="16"/>
      <c r="M7784" s="16"/>
      <c r="N7784" s="16"/>
      <c r="O7784" s="3">
        <f>IF(Tabela2025Horario[[#This Row],[Media Agregada Todas as Usinas]]*$Q$3265&gt;100%,100%,Tabela2025Horario[[#This Row],[Media Agregada Todas as Usinas]]*$Q$3265)</f>
        <v>0</v>
      </c>
    </row>
    <row r="7785" spans="1:15" x14ac:dyDescent="0.25">
      <c r="A7785" s="16">
        <f>Tabela2025Horario[[#This Row],[DataHora]]</f>
        <v>45982.291666666664</v>
      </c>
      <c r="B7785" s="17">
        <v>2026</v>
      </c>
      <c r="C7785" s="24">
        <f>Tabela2025Horario[[#This Row],[Mês]]</f>
        <v>11</v>
      </c>
      <c r="D7785" s="24">
        <f>Tabela2025Horario[[#This Row],[Dia]]</f>
        <v>21</v>
      </c>
      <c r="E7785" s="24">
        <f>Tabela2025Horario[[#This Row],[Hora]]</f>
        <v>7</v>
      </c>
      <c r="F7785" s="25">
        <f>Tabela2025Horario[[#This Row],[Conj. Castilho]]</f>
        <v>0</v>
      </c>
      <c r="G7785" s="25">
        <f>Tabela2025Horario[[#This Row],[Conj. Eol. Ventos Santa Eugênia]]</f>
        <v>4.3121032349813036E-2</v>
      </c>
      <c r="H7785" s="25">
        <f>Tabela2025Horario[[#This Row],[Conj. Guaimbê]]</f>
        <v>0</v>
      </c>
      <c r="I7785" s="16"/>
      <c r="J7785" s="16"/>
      <c r="K7785" s="16"/>
      <c r="L7785" s="16"/>
      <c r="M7785" s="16"/>
      <c r="N7785" s="16"/>
      <c r="O7785" s="3">
        <f>IF(Tabela2025Horario[[#This Row],[Media Agregada Todas as Usinas]]*$Q$3265&gt;100%,100%,Tabela2025Horario[[#This Row],[Media Agregada Todas as Usinas]]*$Q$3265)</f>
        <v>5.3163929308856391E-2</v>
      </c>
    </row>
    <row r="7786" spans="1:15" x14ac:dyDescent="0.25">
      <c r="A7786" s="16">
        <f>Tabela2025Horario[[#This Row],[DataHora]]</f>
        <v>45982.333333333336</v>
      </c>
      <c r="B7786" s="17">
        <v>2026</v>
      </c>
      <c r="C7786" s="24">
        <f>Tabela2025Horario[[#This Row],[Mês]]</f>
        <v>11</v>
      </c>
      <c r="D7786" s="24">
        <f>Tabela2025Horario[[#This Row],[Dia]]</f>
        <v>21</v>
      </c>
      <c r="E7786" s="24">
        <f>Tabela2025Horario[[#This Row],[Hora]]</f>
        <v>8</v>
      </c>
      <c r="F7786" s="25">
        <f>Tabela2025Horario[[#This Row],[Conj. Castilho]]</f>
        <v>0</v>
      </c>
      <c r="G7786" s="25">
        <f>Tabela2025Horario[[#This Row],[Conj. Eol. Ventos Santa Eugênia]]</f>
        <v>0.14037540731591058</v>
      </c>
      <c r="H7786" s="25">
        <f>Tabela2025Horario[[#This Row],[Conj. Guaimbê]]</f>
        <v>0</v>
      </c>
      <c r="I7786" s="16"/>
      <c r="J7786" s="16"/>
      <c r="K7786" s="16"/>
      <c r="L7786" s="16"/>
      <c r="M7786" s="16"/>
      <c r="N7786" s="16"/>
      <c r="O7786" s="3">
        <f>IF(Tabela2025Horario[[#This Row],[Media Agregada Todas as Usinas]]*$Q$3265&gt;100%,100%,Tabela2025Horario[[#This Row],[Media Agregada Todas as Usinas]]*$Q$3265)</f>
        <v>0.84691894454392824</v>
      </c>
    </row>
    <row r="7787" spans="1:15" x14ac:dyDescent="0.25">
      <c r="A7787" s="16">
        <f>Tabela2025Horario[[#This Row],[DataHora]]</f>
        <v>45982.375</v>
      </c>
      <c r="B7787" s="17">
        <v>2026</v>
      </c>
      <c r="C7787" s="24">
        <f>Tabela2025Horario[[#This Row],[Mês]]</f>
        <v>11</v>
      </c>
      <c r="D7787" s="24">
        <f>Tabela2025Horario[[#This Row],[Dia]]</f>
        <v>21</v>
      </c>
      <c r="E7787" s="24">
        <f>Tabela2025Horario[[#This Row],[Hora]]</f>
        <v>9</v>
      </c>
      <c r="F7787" s="25">
        <f>Tabela2025Horario[[#This Row],[Conj. Castilho]]</f>
        <v>0</v>
      </c>
      <c r="G7787" s="25">
        <f>Tabela2025Horario[[#This Row],[Conj. Eol. Ventos Santa Eugênia]]</f>
        <v>0.38564802515412205</v>
      </c>
      <c r="H7787" s="25">
        <f>Tabela2025Horario[[#This Row],[Conj. Guaimbê]]</f>
        <v>0</v>
      </c>
      <c r="I7787" s="16"/>
      <c r="J7787" s="16"/>
      <c r="K7787" s="16"/>
      <c r="L7787" s="16"/>
      <c r="M7787" s="16"/>
      <c r="N7787" s="16"/>
      <c r="O7787" s="3">
        <f>IF(Tabela2025Horario[[#This Row],[Media Agregada Todas as Usinas]]*$Q$3265&gt;100%,100%,Tabela2025Horario[[#This Row],[Media Agregada Todas as Usinas]]*$Q$3265)</f>
        <v>0.79950546954074941</v>
      </c>
    </row>
    <row r="7788" spans="1:15" x14ac:dyDescent="0.25">
      <c r="A7788" s="16">
        <f>Tabela2025Horario[[#This Row],[DataHora]]</f>
        <v>45982.416666666664</v>
      </c>
      <c r="B7788" s="17">
        <v>2026</v>
      </c>
      <c r="C7788" s="24">
        <f>Tabela2025Horario[[#This Row],[Mês]]</f>
        <v>11</v>
      </c>
      <c r="D7788" s="24">
        <f>Tabela2025Horario[[#This Row],[Dia]]</f>
        <v>21</v>
      </c>
      <c r="E7788" s="24">
        <f>Tabela2025Horario[[#This Row],[Hora]]</f>
        <v>10</v>
      </c>
      <c r="F7788" s="25">
        <f>Tabela2025Horario[[#This Row],[Conj. Castilho]]</f>
        <v>0</v>
      </c>
      <c r="G7788" s="25">
        <f>Tabela2025Horario[[#This Row],[Conj. Eol. Ventos Santa Eugênia]]</f>
        <v>0.38982879334924936</v>
      </c>
      <c r="H7788" s="25">
        <f>Tabela2025Horario[[#This Row],[Conj. Guaimbê]]</f>
        <v>0</v>
      </c>
      <c r="I7788" s="16"/>
      <c r="J7788" s="16"/>
      <c r="K7788" s="16"/>
      <c r="L7788" s="16"/>
      <c r="M7788" s="16"/>
      <c r="N7788" s="16"/>
      <c r="O7788" s="3">
        <f>IF(Tabela2025Horario[[#This Row],[Media Agregada Todas as Usinas]]*$Q$3265&gt;100%,100%,Tabela2025Horario[[#This Row],[Media Agregada Todas as Usinas]]*$Q$3265)</f>
        <v>0.82399766745171865</v>
      </c>
    </row>
    <row r="7789" spans="1:15" x14ac:dyDescent="0.25">
      <c r="A7789" s="16">
        <f>Tabela2025Horario[[#This Row],[DataHora]]</f>
        <v>45982.458333333336</v>
      </c>
      <c r="B7789" s="17">
        <v>2026</v>
      </c>
      <c r="C7789" s="24">
        <f>Tabela2025Horario[[#This Row],[Mês]]</f>
        <v>11</v>
      </c>
      <c r="D7789" s="24">
        <f>Tabela2025Horario[[#This Row],[Dia]]</f>
        <v>21</v>
      </c>
      <c r="E7789" s="24">
        <f>Tabela2025Horario[[#This Row],[Hora]]</f>
        <v>11</v>
      </c>
      <c r="F7789" s="25">
        <f>Tabela2025Horario[[#This Row],[Conj. Castilho]]</f>
        <v>0</v>
      </c>
      <c r="G7789" s="25">
        <f>Tabela2025Horario[[#This Row],[Conj. Eol. Ventos Santa Eugênia]]</f>
        <v>0.13165601354081791</v>
      </c>
      <c r="H7789" s="25">
        <f>Tabela2025Horario[[#This Row],[Conj. Guaimbê]]</f>
        <v>0</v>
      </c>
      <c r="I7789" s="16"/>
      <c r="J7789" s="16"/>
      <c r="K7789" s="16"/>
      <c r="L7789" s="16"/>
      <c r="M7789" s="16"/>
      <c r="N7789" s="16"/>
      <c r="O7789" s="3">
        <f>IF(Tabela2025Horario[[#This Row],[Media Agregada Todas as Usinas]]*$Q$3265&gt;100%,100%,Tabela2025Horario[[#This Row],[Media Agregada Todas as Usinas]]*$Q$3265)</f>
        <v>0.428755227607381</v>
      </c>
    </row>
    <row r="7790" spans="1:15" x14ac:dyDescent="0.25">
      <c r="A7790" s="16">
        <f>Tabela2025Horario[[#This Row],[DataHora]]</f>
        <v>45982.5</v>
      </c>
      <c r="B7790" s="17">
        <v>2026</v>
      </c>
      <c r="C7790" s="24">
        <f>Tabela2025Horario[[#This Row],[Mês]]</f>
        <v>11</v>
      </c>
      <c r="D7790" s="24">
        <f>Tabela2025Horario[[#This Row],[Dia]]</f>
        <v>21</v>
      </c>
      <c r="E7790" s="24">
        <f>Tabela2025Horario[[#This Row],[Hora]]</f>
        <v>12</v>
      </c>
      <c r="F7790" s="25">
        <f>Tabela2025Horario[[#This Row],[Conj. Castilho]]</f>
        <v>0</v>
      </c>
      <c r="G7790" s="25">
        <f>Tabela2025Horario[[#This Row],[Conj. Eol. Ventos Santa Eugênia]]</f>
        <v>0</v>
      </c>
      <c r="H7790" s="25">
        <f>Tabela2025Horario[[#This Row],[Conj. Guaimbê]]</f>
        <v>0</v>
      </c>
      <c r="I7790" s="16"/>
      <c r="J7790" s="16"/>
      <c r="K7790" s="16"/>
      <c r="L7790" s="16"/>
      <c r="M7790" s="16"/>
      <c r="N7790" s="16"/>
      <c r="O7790" s="3">
        <f>IF(Tabela2025Horario[[#This Row],[Media Agregada Todas as Usinas]]*$Q$3265&gt;100%,100%,Tabela2025Horario[[#This Row],[Media Agregada Todas as Usinas]]*$Q$3265)</f>
        <v>0.11419733233677881</v>
      </c>
    </row>
    <row r="7791" spans="1:15" x14ac:dyDescent="0.25">
      <c r="A7791" s="16">
        <f>Tabela2025Horario[[#This Row],[DataHora]]</f>
        <v>45982.541666666664</v>
      </c>
      <c r="B7791" s="17">
        <v>2026</v>
      </c>
      <c r="C7791" s="24">
        <f>Tabela2025Horario[[#This Row],[Mês]]</f>
        <v>11</v>
      </c>
      <c r="D7791" s="24">
        <f>Tabela2025Horario[[#This Row],[Dia]]</f>
        <v>21</v>
      </c>
      <c r="E7791" s="24">
        <f>Tabela2025Horario[[#This Row],[Hora]]</f>
        <v>13</v>
      </c>
      <c r="F7791" s="25">
        <f>Tabela2025Horario[[#This Row],[Conj. Castilho]]</f>
        <v>0</v>
      </c>
      <c r="G7791" s="25">
        <f>Tabela2025Horario[[#This Row],[Conj. Eol. Ventos Santa Eugênia]]</f>
        <v>0</v>
      </c>
      <c r="H7791" s="25">
        <f>Tabela2025Horario[[#This Row],[Conj. Guaimbê]]</f>
        <v>0</v>
      </c>
      <c r="I7791" s="16"/>
      <c r="J7791" s="16"/>
      <c r="K7791" s="16"/>
      <c r="L7791" s="16"/>
      <c r="M7791" s="16"/>
      <c r="N7791" s="16"/>
      <c r="O7791" s="3">
        <f>IF(Tabela2025Horario[[#This Row],[Media Agregada Todas as Usinas]]*$Q$3265&gt;100%,100%,Tabela2025Horario[[#This Row],[Media Agregada Todas as Usinas]]*$Q$3265)</f>
        <v>0</v>
      </c>
    </row>
    <row r="7792" spans="1:15" x14ac:dyDescent="0.25">
      <c r="A7792" s="16">
        <f>Tabela2025Horario[[#This Row],[DataHora]]</f>
        <v>45982.583333333336</v>
      </c>
      <c r="B7792" s="17">
        <v>2026</v>
      </c>
      <c r="C7792" s="24">
        <f>Tabela2025Horario[[#This Row],[Mês]]</f>
        <v>11</v>
      </c>
      <c r="D7792" s="24">
        <f>Tabela2025Horario[[#This Row],[Dia]]</f>
        <v>21</v>
      </c>
      <c r="E7792" s="24">
        <f>Tabela2025Horario[[#This Row],[Hora]]</f>
        <v>14</v>
      </c>
      <c r="F7792" s="25">
        <f>Tabela2025Horario[[#This Row],[Conj. Castilho]]</f>
        <v>0</v>
      </c>
      <c r="G7792" s="25">
        <f>Tabela2025Horario[[#This Row],[Conj. Eol. Ventos Santa Eugênia]]</f>
        <v>0</v>
      </c>
      <c r="H7792" s="25">
        <f>Tabela2025Horario[[#This Row],[Conj. Guaimbê]]</f>
        <v>0</v>
      </c>
      <c r="I7792" s="16"/>
      <c r="J7792" s="16"/>
      <c r="K7792" s="16"/>
      <c r="L7792" s="16"/>
      <c r="M7792" s="16"/>
      <c r="N7792" s="16"/>
      <c r="O7792" s="3">
        <f>IF(Tabela2025Horario[[#This Row],[Media Agregada Todas as Usinas]]*$Q$3265&gt;100%,100%,Tabela2025Horario[[#This Row],[Media Agregada Todas as Usinas]]*$Q$3265)</f>
        <v>0</v>
      </c>
    </row>
    <row r="7793" spans="1:15" x14ac:dyDescent="0.25">
      <c r="A7793" s="16">
        <f>Tabela2025Horario[[#This Row],[DataHora]]</f>
        <v>45982.625</v>
      </c>
      <c r="B7793" s="17">
        <v>2026</v>
      </c>
      <c r="C7793" s="24">
        <f>Tabela2025Horario[[#This Row],[Mês]]</f>
        <v>11</v>
      </c>
      <c r="D7793" s="24">
        <f>Tabela2025Horario[[#This Row],[Dia]]</f>
        <v>21</v>
      </c>
      <c r="E7793" s="24">
        <f>Tabela2025Horario[[#This Row],[Hora]]</f>
        <v>15</v>
      </c>
      <c r="F7793" s="25">
        <f>Tabela2025Horario[[#This Row],[Conj. Castilho]]</f>
        <v>0</v>
      </c>
      <c r="G7793" s="25">
        <f>Tabela2025Horario[[#This Row],[Conj. Eol. Ventos Santa Eugênia]]</f>
        <v>0</v>
      </c>
      <c r="H7793" s="25">
        <f>Tabela2025Horario[[#This Row],[Conj. Guaimbê]]</f>
        <v>0</v>
      </c>
      <c r="I7793" s="16"/>
      <c r="J7793" s="16"/>
      <c r="K7793" s="16"/>
      <c r="L7793" s="16"/>
      <c r="M7793" s="16"/>
      <c r="N7793" s="16"/>
      <c r="O7793" s="3">
        <f>IF(Tabela2025Horario[[#This Row],[Media Agregada Todas as Usinas]]*$Q$3265&gt;100%,100%,Tabela2025Horario[[#This Row],[Media Agregada Todas as Usinas]]*$Q$3265)</f>
        <v>0</v>
      </c>
    </row>
    <row r="7794" spans="1:15" x14ac:dyDescent="0.25">
      <c r="A7794" s="16">
        <f>Tabela2025Horario[[#This Row],[DataHora]]</f>
        <v>45982.666666666664</v>
      </c>
      <c r="B7794" s="17">
        <v>2026</v>
      </c>
      <c r="C7794" s="24">
        <f>Tabela2025Horario[[#This Row],[Mês]]</f>
        <v>11</v>
      </c>
      <c r="D7794" s="24">
        <f>Tabela2025Horario[[#This Row],[Dia]]</f>
        <v>21</v>
      </c>
      <c r="E7794" s="24">
        <f>Tabela2025Horario[[#This Row],[Hora]]</f>
        <v>16</v>
      </c>
      <c r="F7794" s="25">
        <f>Tabela2025Horario[[#This Row],[Conj. Castilho]]</f>
        <v>0</v>
      </c>
      <c r="G7794" s="25">
        <f>Tabela2025Horario[[#This Row],[Conj. Eol. Ventos Santa Eugênia]]</f>
        <v>0</v>
      </c>
      <c r="H7794" s="25">
        <f>Tabela2025Horario[[#This Row],[Conj. Guaimbê]]</f>
        <v>0</v>
      </c>
      <c r="I7794" s="16"/>
      <c r="J7794" s="16"/>
      <c r="K7794" s="16"/>
      <c r="L7794" s="16"/>
      <c r="M7794" s="16"/>
      <c r="N7794" s="16"/>
      <c r="O7794" s="3">
        <f>IF(Tabela2025Horario[[#This Row],[Media Agregada Todas as Usinas]]*$Q$3265&gt;100%,100%,Tabela2025Horario[[#This Row],[Media Agregada Todas as Usinas]]*$Q$3265)</f>
        <v>0</v>
      </c>
    </row>
    <row r="7795" spans="1:15" x14ac:dyDescent="0.25">
      <c r="A7795" s="16">
        <f>Tabela2025Horario[[#This Row],[DataHora]]</f>
        <v>45982.708333333336</v>
      </c>
      <c r="B7795" s="17">
        <v>2026</v>
      </c>
      <c r="C7795" s="24">
        <f>Tabela2025Horario[[#This Row],[Mês]]</f>
        <v>11</v>
      </c>
      <c r="D7795" s="24">
        <f>Tabela2025Horario[[#This Row],[Dia]]</f>
        <v>21</v>
      </c>
      <c r="E7795" s="24">
        <f>Tabela2025Horario[[#This Row],[Hora]]</f>
        <v>17</v>
      </c>
      <c r="F7795" s="25">
        <f>Tabela2025Horario[[#This Row],[Conj. Castilho]]</f>
        <v>0</v>
      </c>
      <c r="G7795" s="25">
        <f>Tabela2025Horario[[#This Row],[Conj. Eol. Ventos Santa Eugênia]]</f>
        <v>0</v>
      </c>
      <c r="H7795" s="25">
        <f>Tabela2025Horario[[#This Row],[Conj. Guaimbê]]</f>
        <v>0</v>
      </c>
      <c r="I7795" s="16"/>
      <c r="J7795" s="16"/>
      <c r="K7795" s="16"/>
      <c r="L7795" s="16"/>
      <c r="M7795" s="16"/>
      <c r="N7795" s="16"/>
      <c r="O7795" s="3">
        <f>IF(Tabela2025Horario[[#This Row],[Media Agregada Todas as Usinas]]*$Q$3265&gt;100%,100%,Tabela2025Horario[[#This Row],[Media Agregada Todas as Usinas]]*$Q$3265)</f>
        <v>0</v>
      </c>
    </row>
    <row r="7796" spans="1:15" x14ac:dyDescent="0.25">
      <c r="A7796" s="16">
        <f>Tabela2025Horario[[#This Row],[DataHora]]</f>
        <v>45982.75</v>
      </c>
      <c r="B7796" s="17">
        <v>2026</v>
      </c>
      <c r="C7796" s="24">
        <f>Tabela2025Horario[[#This Row],[Mês]]</f>
        <v>11</v>
      </c>
      <c r="D7796" s="24">
        <f>Tabela2025Horario[[#This Row],[Dia]]</f>
        <v>21</v>
      </c>
      <c r="E7796" s="24">
        <f>Tabela2025Horario[[#This Row],[Hora]]</f>
        <v>18</v>
      </c>
      <c r="F7796" s="25">
        <f>Tabela2025Horario[[#This Row],[Conj. Castilho]]</f>
        <v>0</v>
      </c>
      <c r="G7796" s="25">
        <f>Tabela2025Horario[[#This Row],[Conj. Eol. Ventos Santa Eugênia]]</f>
        <v>0</v>
      </c>
      <c r="H7796" s="25">
        <f>Tabela2025Horario[[#This Row],[Conj. Guaimbê]]</f>
        <v>0</v>
      </c>
      <c r="I7796" s="16"/>
      <c r="J7796" s="16"/>
      <c r="K7796" s="16"/>
      <c r="L7796" s="16"/>
      <c r="M7796" s="16"/>
      <c r="N7796" s="16"/>
      <c r="O7796" s="3">
        <f>IF(Tabela2025Horario[[#This Row],[Media Agregada Todas as Usinas]]*$Q$3265&gt;100%,100%,Tabela2025Horario[[#This Row],[Media Agregada Todas as Usinas]]*$Q$3265)</f>
        <v>0</v>
      </c>
    </row>
    <row r="7797" spans="1:15" x14ac:dyDescent="0.25">
      <c r="A7797" s="16">
        <f>Tabela2025Horario[[#This Row],[DataHora]]</f>
        <v>45982.791666666664</v>
      </c>
      <c r="B7797" s="17">
        <v>2026</v>
      </c>
      <c r="C7797" s="24">
        <f>Tabela2025Horario[[#This Row],[Mês]]</f>
        <v>11</v>
      </c>
      <c r="D7797" s="24">
        <f>Tabela2025Horario[[#This Row],[Dia]]</f>
        <v>21</v>
      </c>
      <c r="E7797" s="24">
        <f>Tabela2025Horario[[#This Row],[Hora]]</f>
        <v>19</v>
      </c>
      <c r="F7797" s="25">
        <f>Tabela2025Horario[[#This Row],[Conj. Castilho]]</f>
        <v>0</v>
      </c>
      <c r="G7797" s="25">
        <f>Tabela2025Horario[[#This Row],[Conj. Eol. Ventos Santa Eugênia]]</f>
        <v>0</v>
      </c>
      <c r="H7797" s="25">
        <f>Tabela2025Horario[[#This Row],[Conj. Guaimbê]]</f>
        <v>0</v>
      </c>
      <c r="I7797" s="16"/>
      <c r="J7797" s="16"/>
      <c r="K7797" s="16"/>
      <c r="L7797" s="16"/>
      <c r="M7797" s="16"/>
      <c r="N7797" s="16"/>
      <c r="O7797" s="3">
        <f>IF(Tabela2025Horario[[#This Row],[Media Agregada Todas as Usinas]]*$Q$3265&gt;100%,100%,Tabela2025Horario[[#This Row],[Media Agregada Todas as Usinas]]*$Q$3265)</f>
        <v>0</v>
      </c>
    </row>
    <row r="7798" spans="1:15" x14ac:dyDescent="0.25">
      <c r="A7798" s="16">
        <f>Tabela2025Horario[[#This Row],[DataHora]]</f>
        <v>45982.833333333336</v>
      </c>
      <c r="B7798" s="17">
        <v>2026</v>
      </c>
      <c r="C7798" s="24">
        <f>Tabela2025Horario[[#This Row],[Mês]]</f>
        <v>11</v>
      </c>
      <c r="D7798" s="24">
        <f>Tabela2025Horario[[#This Row],[Dia]]</f>
        <v>21</v>
      </c>
      <c r="E7798" s="24">
        <f>Tabela2025Horario[[#This Row],[Hora]]</f>
        <v>20</v>
      </c>
      <c r="F7798" s="25">
        <f>Tabela2025Horario[[#This Row],[Conj. Castilho]]</f>
        <v>0</v>
      </c>
      <c r="G7798" s="25">
        <f>Tabela2025Horario[[#This Row],[Conj. Eol. Ventos Santa Eugênia]]</f>
        <v>0</v>
      </c>
      <c r="H7798" s="25">
        <f>Tabela2025Horario[[#This Row],[Conj. Guaimbê]]</f>
        <v>0</v>
      </c>
      <c r="I7798" s="16"/>
      <c r="J7798" s="16"/>
      <c r="K7798" s="16"/>
      <c r="L7798" s="16"/>
      <c r="M7798" s="16"/>
      <c r="N7798" s="16"/>
      <c r="O7798" s="3">
        <f>IF(Tabela2025Horario[[#This Row],[Media Agregada Todas as Usinas]]*$Q$3265&gt;100%,100%,Tabela2025Horario[[#This Row],[Media Agregada Todas as Usinas]]*$Q$3265)</f>
        <v>0</v>
      </c>
    </row>
    <row r="7799" spans="1:15" x14ac:dyDescent="0.25">
      <c r="A7799" s="16">
        <f>Tabela2025Horario[[#This Row],[DataHora]]</f>
        <v>45982.875</v>
      </c>
      <c r="B7799" s="17">
        <v>2026</v>
      </c>
      <c r="C7799" s="24">
        <f>Tabela2025Horario[[#This Row],[Mês]]</f>
        <v>11</v>
      </c>
      <c r="D7799" s="24">
        <f>Tabela2025Horario[[#This Row],[Dia]]</f>
        <v>21</v>
      </c>
      <c r="E7799" s="24">
        <f>Tabela2025Horario[[#This Row],[Hora]]</f>
        <v>21</v>
      </c>
      <c r="F7799" s="25">
        <f>Tabela2025Horario[[#This Row],[Conj. Castilho]]</f>
        <v>0</v>
      </c>
      <c r="G7799" s="25">
        <f>Tabela2025Horario[[#This Row],[Conj. Eol. Ventos Santa Eugênia]]</f>
        <v>0</v>
      </c>
      <c r="H7799" s="25">
        <f>Tabela2025Horario[[#This Row],[Conj. Guaimbê]]</f>
        <v>0</v>
      </c>
      <c r="I7799" s="16"/>
      <c r="J7799" s="16"/>
      <c r="K7799" s="16"/>
      <c r="L7799" s="16"/>
      <c r="M7799" s="16"/>
      <c r="N7799" s="16"/>
      <c r="O7799" s="3">
        <f>IF(Tabela2025Horario[[#This Row],[Media Agregada Todas as Usinas]]*$Q$3265&gt;100%,100%,Tabela2025Horario[[#This Row],[Media Agregada Todas as Usinas]]*$Q$3265)</f>
        <v>0</v>
      </c>
    </row>
    <row r="7800" spans="1:15" x14ac:dyDescent="0.25">
      <c r="A7800" s="16">
        <f>Tabela2025Horario[[#This Row],[DataHora]]</f>
        <v>45982.916666666664</v>
      </c>
      <c r="B7800" s="17">
        <v>2026</v>
      </c>
      <c r="C7800" s="24">
        <f>Tabela2025Horario[[#This Row],[Mês]]</f>
        <v>11</v>
      </c>
      <c r="D7800" s="24">
        <f>Tabela2025Horario[[#This Row],[Dia]]</f>
        <v>21</v>
      </c>
      <c r="E7800" s="24">
        <f>Tabela2025Horario[[#This Row],[Hora]]</f>
        <v>22</v>
      </c>
      <c r="F7800" s="25">
        <f>Tabela2025Horario[[#This Row],[Conj. Castilho]]</f>
        <v>0</v>
      </c>
      <c r="G7800" s="25">
        <f>Tabela2025Horario[[#This Row],[Conj. Eol. Ventos Santa Eugênia]]</f>
        <v>0</v>
      </c>
      <c r="H7800" s="25">
        <f>Tabela2025Horario[[#This Row],[Conj. Guaimbê]]</f>
        <v>0</v>
      </c>
      <c r="I7800" s="16"/>
      <c r="J7800" s="16"/>
      <c r="K7800" s="16"/>
      <c r="L7800" s="16"/>
      <c r="M7800" s="16"/>
      <c r="N7800" s="16"/>
      <c r="O7800" s="3">
        <f>IF(Tabela2025Horario[[#This Row],[Media Agregada Todas as Usinas]]*$Q$3265&gt;100%,100%,Tabela2025Horario[[#This Row],[Media Agregada Todas as Usinas]]*$Q$3265)</f>
        <v>0</v>
      </c>
    </row>
    <row r="7801" spans="1:15" x14ac:dyDescent="0.25">
      <c r="A7801" s="16">
        <f>Tabela2025Horario[[#This Row],[DataHora]]</f>
        <v>45982.958333333336</v>
      </c>
      <c r="B7801" s="17">
        <v>2026</v>
      </c>
      <c r="C7801" s="24">
        <f>Tabela2025Horario[[#This Row],[Mês]]</f>
        <v>11</v>
      </c>
      <c r="D7801" s="24">
        <f>Tabela2025Horario[[#This Row],[Dia]]</f>
        <v>21</v>
      </c>
      <c r="E7801" s="24">
        <f>Tabela2025Horario[[#This Row],[Hora]]</f>
        <v>23</v>
      </c>
      <c r="F7801" s="25">
        <f>Tabela2025Horario[[#This Row],[Conj. Castilho]]</f>
        <v>0</v>
      </c>
      <c r="G7801" s="25">
        <f>Tabela2025Horario[[#This Row],[Conj. Eol. Ventos Santa Eugênia]]</f>
        <v>0</v>
      </c>
      <c r="H7801" s="25">
        <f>Tabela2025Horario[[#This Row],[Conj. Guaimbê]]</f>
        <v>0</v>
      </c>
      <c r="I7801" s="16"/>
      <c r="J7801" s="16"/>
      <c r="K7801" s="16"/>
      <c r="L7801" s="16"/>
      <c r="M7801" s="16"/>
      <c r="N7801" s="16"/>
      <c r="O7801" s="3">
        <f>IF(Tabela2025Horario[[#This Row],[Media Agregada Todas as Usinas]]*$Q$3265&gt;100%,100%,Tabela2025Horario[[#This Row],[Media Agregada Todas as Usinas]]*$Q$3265)</f>
        <v>0</v>
      </c>
    </row>
    <row r="7802" spans="1:15" x14ac:dyDescent="0.25">
      <c r="A7802" s="16">
        <f>Tabela2025Horario[[#This Row],[DataHora]]</f>
        <v>45983</v>
      </c>
      <c r="B7802" s="17">
        <v>2026</v>
      </c>
      <c r="C7802" s="24">
        <f>Tabela2025Horario[[#This Row],[Mês]]</f>
        <v>11</v>
      </c>
      <c r="D7802" s="24">
        <f>Tabela2025Horario[[#This Row],[Dia]]</f>
        <v>22</v>
      </c>
      <c r="E7802" s="24">
        <f>Tabela2025Horario[[#This Row],[Hora]]</f>
        <v>0</v>
      </c>
      <c r="F7802" s="25">
        <f>Tabela2025Horario[[#This Row],[Conj. Castilho]]</f>
        <v>0</v>
      </c>
      <c r="G7802" s="25">
        <f>Tabela2025Horario[[#This Row],[Conj. Eol. Ventos Santa Eugênia]]</f>
        <v>0</v>
      </c>
      <c r="H7802" s="25">
        <f>Tabela2025Horario[[#This Row],[Conj. Guaimbê]]</f>
        <v>0</v>
      </c>
      <c r="I7802" s="16"/>
      <c r="J7802" s="16"/>
      <c r="K7802" s="16"/>
      <c r="L7802" s="16"/>
      <c r="M7802" s="16"/>
      <c r="N7802" s="16"/>
      <c r="O7802" s="3">
        <f>IF(Tabela2025Horario[[#This Row],[Media Agregada Todas as Usinas]]*$Q$3265&gt;100%,100%,Tabela2025Horario[[#This Row],[Media Agregada Todas as Usinas]]*$Q$3265)</f>
        <v>0</v>
      </c>
    </row>
    <row r="7803" spans="1:15" x14ac:dyDescent="0.25">
      <c r="A7803" s="16">
        <f>Tabela2025Horario[[#This Row],[DataHora]]</f>
        <v>45983.041666666664</v>
      </c>
      <c r="B7803" s="17">
        <v>2026</v>
      </c>
      <c r="C7803" s="24">
        <f>Tabela2025Horario[[#This Row],[Mês]]</f>
        <v>11</v>
      </c>
      <c r="D7803" s="24">
        <f>Tabela2025Horario[[#This Row],[Dia]]</f>
        <v>22</v>
      </c>
      <c r="E7803" s="24">
        <f>Tabela2025Horario[[#This Row],[Hora]]</f>
        <v>1</v>
      </c>
      <c r="F7803" s="25">
        <f>Tabela2025Horario[[#This Row],[Conj. Castilho]]</f>
        <v>0</v>
      </c>
      <c r="G7803" s="25">
        <f>Tabela2025Horario[[#This Row],[Conj. Eol. Ventos Santa Eugênia]]</f>
        <v>0</v>
      </c>
      <c r="H7803" s="25">
        <f>Tabela2025Horario[[#This Row],[Conj. Guaimbê]]</f>
        <v>0</v>
      </c>
      <c r="I7803" s="16"/>
      <c r="J7803" s="16"/>
      <c r="K7803" s="16"/>
      <c r="L7803" s="16"/>
      <c r="M7803" s="16"/>
      <c r="N7803" s="16"/>
      <c r="O7803" s="3">
        <f>IF(Tabela2025Horario[[#This Row],[Media Agregada Todas as Usinas]]*$Q$3265&gt;100%,100%,Tabela2025Horario[[#This Row],[Media Agregada Todas as Usinas]]*$Q$3265)</f>
        <v>0</v>
      </c>
    </row>
    <row r="7804" spans="1:15" x14ac:dyDescent="0.25">
      <c r="A7804" s="16">
        <f>Tabela2025Horario[[#This Row],[DataHora]]</f>
        <v>45983.083333333336</v>
      </c>
      <c r="B7804" s="17">
        <v>2026</v>
      </c>
      <c r="C7804" s="24">
        <f>Tabela2025Horario[[#This Row],[Mês]]</f>
        <v>11</v>
      </c>
      <c r="D7804" s="24">
        <f>Tabela2025Horario[[#This Row],[Dia]]</f>
        <v>22</v>
      </c>
      <c r="E7804" s="24">
        <f>Tabela2025Horario[[#This Row],[Hora]]</f>
        <v>2</v>
      </c>
      <c r="F7804" s="25">
        <f>Tabela2025Horario[[#This Row],[Conj. Castilho]]</f>
        <v>0</v>
      </c>
      <c r="G7804" s="25">
        <f>Tabela2025Horario[[#This Row],[Conj. Eol. Ventos Santa Eugênia]]</f>
        <v>0</v>
      </c>
      <c r="H7804" s="25">
        <f>Tabela2025Horario[[#This Row],[Conj. Guaimbê]]</f>
        <v>0</v>
      </c>
      <c r="I7804" s="16"/>
      <c r="J7804" s="16"/>
      <c r="K7804" s="16"/>
      <c r="L7804" s="16"/>
      <c r="M7804" s="16"/>
      <c r="N7804" s="16"/>
      <c r="O7804" s="3">
        <f>IF(Tabela2025Horario[[#This Row],[Media Agregada Todas as Usinas]]*$Q$3265&gt;100%,100%,Tabela2025Horario[[#This Row],[Media Agregada Todas as Usinas]]*$Q$3265)</f>
        <v>0</v>
      </c>
    </row>
    <row r="7805" spans="1:15" x14ac:dyDescent="0.25">
      <c r="A7805" s="16">
        <f>Tabela2025Horario[[#This Row],[DataHora]]</f>
        <v>45983.125</v>
      </c>
      <c r="B7805" s="17">
        <v>2026</v>
      </c>
      <c r="C7805" s="24">
        <f>Tabela2025Horario[[#This Row],[Mês]]</f>
        <v>11</v>
      </c>
      <c r="D7805" s="24">
        <f>Tabela2025Horario[[#This Row],[Dia]]</f>
        <v>22</v>
      </c>
      <c r="E7805" s="24">
        <f>Tabela2025Horario[[#This Row],[Hora]]</f>
        <v>3</v>
      </c>
      <c r="F7805" s="25">
        <f>Tabela2025Horario[[#This Row],[Conj. Castilho]]</f>
        <v>0</v>
      </c>
      <c r="G7805" s="25">
        <f>Tabela2025Horario[[#This Row],[Conj. Eol. Ventos Santa Eugênia]]</f>
        <v>0</v>
      </c>
      <c r="H7805" s="25">
        <f>Tabela2025Horario[[#This Row],[Conj. Guaimbê]]</f>
        <v>0</v>
      </c>
      <c r="I7805" s="16"/>
      <c r="J7805" s="16"/>
      <c r="K7805" s="16"/>
      <c r="L7805" s="16"/>
      <c r="M7805" s="16"/>
      <c r="N7805" s="16"/>
      <c r="O7805" s="3">
        <f>IF(Tabela2025Horario[[#This Row],[Media Agregada Todas as Usinas]]*$Q$3265&gt;100%,100%,Tabela2025Horario[[#This Row],[Media Agregada Todas as Usinas]]*$Q$3265)</f>
        <v>0</v>
      </c>
    </row>
    <row r="7806" spans="1:15" x14ac:dyDescent="0.25">
      <c r="A7806" s="16">
        <f>Tabela2025Horario[[#This Row],[DataHora]]</f>
        <v>45983.166666666664</v>
      </c>
      <c r="B7806" s="17">
        <v>2026</v>
      </c>
      <c r="C7806" s="24">
        <f>Tabela2025Horario[[#This Row],[Mês]]</f>
        <v>11</v>
      </c>
      <c r="D7806" s="24">
        <f>Tabela2025Horario[[#This Row],[Dia]]</f>
        <v>22</v>
      </c>
      <c r="E7806" s="24">
        <f>Tabela2025Horario[[#This Row],[Hora]]</f>
        <v>4</v>
      </c>
      <c r="F7806" s="25">
        <f>Tabela2025Horario[[#This Row],[Conj. Castilho]]</f>
        <v>0</v>
      </c>
      <c r="G7806" s="25">
        <f>Tabela2025Horario[[#This Row],[Conj. Eol. Ventos Santa Eugênia]]</f>
        <v>0</v>
      </c>
      <c r="H7806" s="25">
        <f>Tabela2025Horario[[#This Row],[Conj. Guaimbê]]</f>
        <v>0</v>
      </c>
      <c r="I7806" s="16"/>
      <c r="J7806" s="16"/>
      <c r="K7806" s="16"/>
      <c r="L7806" s="16"/>
      <c r="M7806" s="16"/>
      <c r="N7806" s="16"/>
      <c r="O7806" s="3">
        <f>IF(Tabela2025Horario[[#This Row],[Media Agregada Todas as Usinas]]*$Q$3265&gt;100%,100%,Tabela2025Horario[[#This Row],[Media Agregada Todas as Usinas]]*$Q$3265)</f>
        <v>0</v>
      </c>
    </row>
    <row r="7807" spans="1:15" x14ac:dyDescent="0.25">
      <c r="A7807" s="16">
        <f>Tabela2025Horario[[#This Row],[DataHora]]</f>
        <v>45983.208333333336</v>
      </c>
      <c r="B7807" s="17">
        <v>2026</v>
      </c>
      <c r="C7807" s="24">
        <f>Tabela2025Horario[[#This Row],[Mês]]</f>
        <v>11</v>
      </c>
      <c r="D7807" s="24">
        <f>Tabela2025Horario[[#This Row],[Dia]]</f>
        <v>22</v>
      </c>
      <c r="E7807" s="24">
        <f>Tabela2025Horario[[#This Row],[Hora]]</f>
        <v>5</v>
      </c>
      <c r="F7807" s="25">
        <f>Tabela2025Horario[[#This Row],[Conj. Castilho]]</f>
        <v>0</v>
      </c>
      <c r="G7807" s="25">
        <f>Tabela2025Horario[[#This Row],[Conj. Eol. Ventos Santa Eugênia]]</f>
        <v>0</v>
      </c>
      <c r="H7807" s="25">
        <f>Tabela2025Horario[[#This Row],[Conj. Guaimbê]]</f>
        <v>0</v>
      </c>
      <c r="I7807" s="16"/>
      <c r="J7807" s="16"/>
      <c r="K7807" s="16"/>
      <c r="L7807" s="16"/>
      <c r="M7807" s="16"/>
      <c r="N7807" s="16"/>
      <c r="O7807" s="3">
        <f>IF(Tabela2025Horario[[#This Row],[Media Agregada Todas as Usinas]]*$Q$3265&gt;100%,100%,Tabela2025Horario[[#This Row],[Media Agregada Todas as Usinas]]*$Q$3265)</f>
        <v>0</v>
      </c>
    </row>
    <row r="7808" spans="1:15" x14ac:dyDescent="0.25">
      <c r="A7808" s="16">
        <f>Tabela2025Horario[[#This Row],[DataHora]]</f>
        <v>45983.25</v>
      </c>
      <c r="B7808" s="17">
        <v>2026</v>
      </c>
      <c r="C7808" s="24">
        <f>Tabela2025Horario[[#This Row],[Mês]]</f>
        <v>11</v>
      </c>
      <c r="D7808" s="24">
        <f>Tabela2025Horario[[#This Row],[Dia]]</f>
        <v>22</v>
      </c>
      <c r="E7808" s="24">
        <f>Tabela2025Horario[[#This Row],[Hora]]</f>
        <v>6</v>
      </c>
      <c r="F7808" s="25">
        <f>Tabela2025Horario[[#This Row],[Conj. Castilho]]</f>
        <v>0</v>
      </c>
      <c r="G7808" s="25">
        <f>Tabela2025Horario[[#This Row],[Conj. Eol. Ventos Santa Eugênia]]</f>
        <v>0</v>
      </c>
      <c r="H7808" s="25">
        <f>Tabela2025Horario[[#This Row],[Conj. Guaimbê]]</f>
        <v>0</v>
      </c>
      <c r="I7808" s="16"/>
      <c r="J7808" s="16"/>
      <c r="K7808" s="16"/>
      <c r="L7808" s="16"/>
      <c r="M7808" s="16"/>
      <c r="N7808" s="16"/>
      <c r="O7808" s="3">
        <f>IF(Tabela2025Horario[[#This Row],[Media Agregada Todas as Usinas]]*$Q$3265&gt;100%,100%,Tabela2025Horario[[#This Row],[Media Agregada Todas as Usinas]]*$Q$3265)</f>
        <v>0</v>
      </c>
    </row>
    <row r="7809" spans="1:15" x14ac:dyDescent="0.25">
      <c r="A7809" s="16">
        <f>Tabela2025Horario[[#This Row],[DataHora]]</f>
        <v>45983.291666666664</v>
      </c>
      <c r="B7809" s="17">
        <v>2026</v>
      </c>
      <c r="C7809" s="24">
        <f>Tabela2025Horario[[#This Row],[Mês]]</f>
        <v>11</v>
      </c>
      <c r="D7809" s="24">
        <f>Tabela2025Horario[[#This Row],[Dia]]</f>
        <v>22</v>
      </c>
      <c r="E7809" s="24">
        <f>Tabela2025Horario[[#This Row],[Hora]]</f>
        <v>7</v>
      </c>
      <c r="F7809" s="25">
        <f>Tabela2025Horario[[#This Row],[Conj. Castilho]]</f>
        <v>0</v>
      </c>
      <c r="G7809" s="25">
        <f>Tabela2025Horario[[#This Row],[Conj. Eol. Ventos Santa Eugênia]]</f>
        <v>1.8654552484051939E-2</v>
      </c>
      <c r="H7809" s="25">
        <f>Tabela2025Horario[[#This Row],[Conj. Guaimbê]]</f>
        <v>0</v>
      </c>
      <c r="I7809" s="16"/>
      <c r="J7809" s="16"/>
      <c r="K7809" s="16"/>
      <c r="L7809" s="16"/>
      <c r="M7809" s="16"/>
      <c r="N7809" s="16"/>
      <c r="O7809" s="3">
        <f>IF(Tabela2025Horario[[#This Row],[Media Agregada Todas as Usinas]]*$Q$3265&gt;100%,100%,Tabela2025Horario[[#This Row],[Media Agregada Todas as Usinas]]*$Q$3265)</f>
        <v>1.1424615964723505E-2</v>
      </c>
    </row>
    <row r="7810" spans="1:15" x14ac:dyDescent="0.25">
      <c r="A7810" s="16">
        <f>Tabela2025Horario[[#This Row],[DataHora]]</f>
        <v>45983.333333333336</v>
      </c>
      <c r="B7810" s="17">
        <v>2026</v>
      </c>
      <c r="C7810" s="24">
        <f>Tabela2025Horario[[#This Row],[Mês]]</f>
        <v>11</v>
      </c>
      <c r="D7810" s="24">
        <f>Tabela2025Horario[[#This Row],[Dia]]</f>
        <v>22</v>
      </c>
      <c r="E7810" s="24">
        <f>Tabela2025Horario[[#This Row],[Hora]]</f>
        <v>8</v>
      </c>
      <c r="F7810" s="25">
        <f>Tabela2025Horario[[#This Row],[Conj. Castilho]]</f>
        <v>0</v>
      </c>
      <c r="G7810" s="25">
        <f>Tabela2025Horario[[#This Row],[Conj. Eol. Ventos Santa Eugênia]]</f>
        <v>0.32828374682402472</v>
      </c>
      <c r="H7810" s="25">
        <f>Tabela2025Horario[[#This Row],[Conj. Guaimbê]]</f>
        <v>0</v>
      </c>
      <c r="I7810" s="16"/>
      <c r="J7810" s="16"/>
      <c r="K7810" s="16"/>
      <c r="L7810" s="16"/>
      <c r="M7810" s="16"/>
      <c r="N7810" s="16"/>
      <c r="O7810" s="3">
        <f>IF(Tabela2025Horario[[#This Row],[Media Agregada Todas as Usinas]]*$Q$3265&gt;100%,100%,Tabela2025Horario[[#This Row],[Media Agregada Todas as Usinas]]*$Q$3265)</f>
        <v>0.53303250382802936</v>
      </c>
    </row>
    <row r="7811" spans="1:15" x14ac:dyDescent="0.25">
      <c r="A7811" s="16">
        <f>Tabela2025Horario[[#This Row],[DataHora]]</f>
        <v>45983.375</v>
      </c>
      <c r="B7811" s="17">
        <v>2026</v>
      </c>
      <c r="C7811" s="24">
        <f>Tabela2025Horario[[#This Row],[Mês]]</f>
        <v>11</v>
      </c>
      <c r="D7811" s="24">
        <f>Tabela2025Horario[[#This Row],[Dia]]</f>
        <v>22</v>
      </c>
      <c r="E7811" s="24">
        <f>Tabela2025Horario[[#This Row],[Hora]]</f>
        <v>9</v>
      </c>
      <c r="F7811" s="25">
        <f>Tabela2025Horario[[#This Row],[Conj. Castilho]]</f>
        <v>0</v>
      </c>
      <c r="G7811" s="25">
        <f>Tabela2025Horario[[#This Row],[Conj. Eol. Ventos Santa Eugênia]]</f>
        <v>0</v>
      </c>
      <c r="H7811" s="25">
        <f>Tabela2025Horario[[#This Row],[Conj. Guaimbê]]</f>
        <v>0</v>
      </c>
      <c r="I7811" s="16"/>
      <c r="J7811" s="16"/>
      <c r="K7811" s="16"/>
      <c r="L7811" s="16"/>
      <c r="M7811" s="16"/>
      <c r="N7811" s="16"/>
      <c r="O7811" s="3">
        <f>IF(Tabela2025Horario[[#This Row],[Media Agregada Todas as Usinas]]*$Q$3265&gt;100%,100%,Tabela2025Horario[[#This Row],[Media Agregada Todas as Usinas]]*$Q$3265)</f>
        <v>0.51291055161970045</v>
      </c>
    </row>
    <row r="7812" spans="1:15" x14ac:dyDescent="0.25">
      <c r="A7812" s="16">
        <f>Tabela2025Horario[[#This Row],[DataHora]]</f>
        <v>45983.416666666664</v>
      </c>
      <c r="B7812" s="17">
        <v>2026</v>
      </c>
      <c r="C7812" s="24">
        <f>Tabela2025Horario[[#This Row],[Mês]]</f>
        <v>11</v>
      </c>
      <c r="D7812" s="24">
        <f>Tabela2025Horario[[#This Row],[Dia]]</f>
        <v>22</v>
      </c>
      <c r="E7812" s="24">
        <f>Tabela2025Horario[[#This Row],[Hora]]</f>
        <v>10</v>
      </c>
      <c r="F7812" s="25">
        <f>Tabela2025Horario[[#This Row],[Conj. Castilho]]</f>
        <v>0</v>
      </c>
      <c r="G7812" s="25">
        <f>Tabela2025Horario[[#This Row],[Conj. Eol. Ventos Santa Eugênia]]</f>
        <v>0</v>
      </c>
      <c r="H7812" s="25">
        <f>Tabela2025Horario[[#This Row],[Conj. Guaimbê]]</f>
        <v>0</v>
      </c>
      <c r="I7812" s="16"/>
      <c r="J7812" s="16"/>
      <c r="K7812" s="16"/>
      <c r="L7812" s="16"/>
      <c r="M7812" s="16"/>
      <c r="N7812" s="16"/>
      <c r="O7812" s="3">
        <f>IF(Tabela2025Horario[[#This Row],[Media Agregada Todas as Usinas]]*$Q$3265&gt;100%,100%,Tabela2025Horario[[#This Row],[Media Agregada Todas as Usinas]]*$Q$3265)</f>
        <v>0.17828485143307846</v>
      </c>
    </row>
    <row r="7813" spans="1:15" x14ac:dyDescent="0.25">
      <c r="A7813" s="16">
        <f>Tabela2025Horario[[#This Row],[DataHora]]</f>
        <v>45983.458333333336</v>
      </c>
      <c r="B7813" s="17">
        <v>2026</v>
      </c>
      <c r="C7813" s="24">
        <f>Tabela2025Horario[[#This Row],[Mês]]</f>
        <v>11</v>
      </c>
      <c r="D7813" s="24">
        <f>Tabela2025Horario[[#This Row],[Dia]]</f>
        <v>22</v>
      </c>
      <c r="E7813" s="24">
        <f>Tabela2025Horario[[#This Row],[Hora]]</f>
        <v>11</v>
      </c>
      <c r="F7813" s="25">
        <f>Tabela2025Horario[[#This Row],[Conj. Castilho]]</f>
        <v>0</v>
      </c>
      <c r="G7813" s="25">
        <f>Tabela2025Horario[[#This Row],[Conj. Eol. Ventos Santa Eugênia]]</f>
        <v>0</v>
      </c>
      <c r="H7813" s="25">
        <f>Tabela2025Horario[[#This Row],[Conj. Guaimbê]]</f>
        <v>0</v>
      </c>
      <c r="I7813" s="16"/>
      <c r="J7813" s="16"/>
      <c r="K7813" s="16"/>
      <c r="L7813" s="16"/>
      <c r="M7813" s="16"/>
      <c r="N7813" s="16"/>
      <c r="O7813" s="3">
        <f>IF(Tabela2025Horario[[#This Row],[Media Agregada Todas as Usinas]]*$Q$3265&gt;100%,100%,Tabela2025Horario[[#This Row],[Media Agregada Todas as Usinas]]*$Q$3265)</f>
        <v>0.26747164048857081</v>
      </c>
    </row>
    <row r="7814" spans="1:15" x14ac:dyDescent="0.25">
      <c r="A7814" s="16">
        <f>Tabela2025Horario[[#This Row],[DataHora]]</f>
        <v>45983.5</v>
      </c>
      <c r="B7814" s="17">
        <v>2026</v>
      </c>
      <c r="C7814" s="24">
        <f>Tabela2025Horario[[#This Row],[Mês]]</f>
        <v>11</v>
      </c>
      <c r="D7814" s="24">
        <f>Tabela2025Horario[[#This Row],[Dia]]</f>
        <v>22</v>
      </c>
      <c r="E7814" s="24">
        <f>Tabela2025Horario[[#This Row],[Hora]]</f>
        <v>12</v>
      </c>
      <c r="F7814" s="25">
        <f>Tabela2025Horario[[#This Row],[Conj. Castilho]]</f>
        <v>0</v>
      </c>
      <c r="G7814" s="25">
        <f>Tabela2025Horario[[#This Row],[Conj. Eol. Ventos Santa Eugênia]]</f>
        <v>0</v>
      </c>
      <c r="H7814" s="25">
        <f>Tabela2025Horario[[#This Row],[Conj. Guaimbê]]</f>
        <v>0</v>
      </c>
      <c r="I7814" s="16"/>
      <c r="J7814" s="16"/>
      <c r="K7814" s="16"/>
      <c r="L7814" s="16"/>
      <c r="M7814" s="16"/>
      <c r="N7814" s="16"/>
      <c r="O7814" s="3">
        <f>IF(Tabela2025Horario[[#This Row],[Media Agregada Todas as Usinas]]*$Q$3265&gt;100%,100%,Tabela2025Horario[[#This Row],[Media Agregada Todas as Usinas]]*$Q$3265)</f>
        <v>0.56735509996546063</v>
      </c>
    </row>
    <row r="7815" spans="1:15" x14ac:dyDescent="0.25">
      <c r="A7815" s="16">
        <f>Tabela2025Horario[[#This Row],[DataHora]]</f>
        <v>45983.541666666664</v>
      </c>
      <c r="B7815" s="17">
        <v>2026</v>
      </c>
      <c r="C7815" s="24">
        <f>Tabela2025Horario[[#This Row],[Mês]]</f>
        <v>11</v>
      </c>
      <c r="D7815" s="24">
        <f>Tabela2025Horario[[#This Row],[Dia]]</f>
        <v>22</v>
      </c>
      <c r="E7815" s="24">
        <f>Tabela2025Horario[[#This Row],[Hora]]</f>
        <v>13</v>
      </c>
      <c r="F7815" s="25">
        <f>Tabela2025Horario[[#This Row],[Conj. Castilho]]</f>
        <v>0</v>
      </c>
      <c r="G7815" s="25">
        <f>Tabela2025Horario[[#This Row],[Conj. Eol. Ventos Santa Eugênia]]</f>
        <v>0</v>
      </c>
      <c r="H7815" s="25">
        <f>Tabela2025Horario[[#This Row],[Conj. Guaimbê]]</f>
        <v>0</v>
      </c>
      <c r="I7815" s="16"/>
      <c r="J7815" s="16"/>
      <c r="K7815" s="16"/>
      <c r="L7815" s="16"/>
      <c r="M7815" s="16"/>
      <c r="N7815" s="16"/>
      <c r="O7815" s="3">
        <f>IF(Tabela2025Horario[[#This Row],[Media Agregada Todas as Usinas]]*$Q$3265&gt;100%,100%,Tabela2025Horario[[#This Row],[Media Agregada Todas as Usinas]]*$Q$3265)</f>
        <v>0</v>
      </c>
    </row>
    <row r="7816" spans="1:15" x14ac:dyDescent="0.25">
      <c r="A7816" s="16">
        <f>Tabela2025Horario[[#This Row],[DataHora]]</f>
        <v>45983.583333333336</v>
      </c>
      <c r="B7816" s="17">
        <v>2026</v>
      </c>
      <c r="C7816" s="24">
        <f>Tabela2025Horario[[#This Row],[Mês]]</f>
        <v>11</v>
      </c>
      <c r="D7816" s="24">
        <f>Tabela2025Horario[[#This Row],[Dia]]</f>
        <v>22</v>
      </c>
      <c r="E7816" s="24">
        <f>Tabela2025Horario[[#This Row],[Hora]]</f>
        <v>14</v>
      </c>
      <c r="F7816" s="25">
        <f>Tabela2025Horario[[#This Row],[Conj. Castilho]]</f>
        <v>0</v>
      </c>
      <c r="G7816" s="25">
        <f>Tabela2025Horario[[#This Row],[Conj. Eol. Ventos Santa Eugênia]]</f>
        <v>0</v>
      </c>
      <c r="H7816" s="25">
        <f>Tabela2025Horario[[#This Row],[Conj. Guaimbê]]</f>
        <v>0</v>
      </c>
      <c r="I7816" s="16"/>
      <c r="J7816" s="16"/>
      <c r="K7816" s="16"/>
      <c r="L7816" s="16"/>
      <c r="M7816" s="16"/>
      <c r="N7816" s="16"/>
      <c r="O7816" s="3">
        <f>IF(Tabela2025Horario[[#This Row],[Media Agregada Todas as Usinas]]*$Q$3265&gt;100%,100%,Tabela2025Horario[[#This Row],[Media Agregada Todas as Usinas]]*$Q$3265)</f>
        <v>0</v>
      </c>
    </row>
    <row r="7817" spans="1:15" x14ac:dyDescent="0.25">
      <c r="A7817" s="16">
        <f>Tabela2025Horario[[#This Row],[DataHora]]</f>
        <v>45983.625</v>
      </c>
      <c r="B7817" s="17">
        <v>2026</v>
      </c>
      <c r="C7817" s="24">
        <f>Tabela2025Horario[[#This Row],[Mês]]</f>
        <v>11</v>
      </c>
      <c r="D7817" s="24">
        <f>Tabela2025Horario[[#This Row],[Dia]]</f>
        <v>22</v>
      </c>
      <c r="E7817" s="24">
        <f>Tabela2025Horario[[#This Row],[Hora]]</f>
        <v>15</v>
      </c>
      <c r="F7817" s="25">
        <f>Tabela2025Horario[[#This Row],[Conj. Castilho]]</f>
        <v>0</v>
      </c>
      <c r="G7817" s="25">
        <f>Tabela2025Horario[[#This Row],[Conj. Eol. Ventos Santa Eugênia]]</f>
        <v>0</v>
      </c>
      <c r="H7817" s="25">
        <f>Tabela2025Horario[[#This Row],[Conj. Guaimbê]]</f>
        <v>0</v>
      </c>
      <c r="I7817" s="16"/>
      <c r="J7817" s="16"/>
      <c r="K7817" s="16"/>
      <c r="L7817" s="16"/>
      <c r="M7817" s="16"/>
      <c r="N7817" s="16"/>
      <c r="O7817" s="3">
        <f>IF(Tabela2025Horario[[#This Row],[Media Agregada Todas as Usinas]]*$Q$3265&gt;100%,100%,Tabela2025Horario[[#This Row],[Media Agregada Todas as Usinas]]*$Q$3265)</f>
        <v>0</v>
      </c>
    </row>
    <row r="7818" spans="1:15" x14ac:dyDescent="0.25">
      <c r="A7818" s="16">
        <f>Tabela2025Horario[[#This Row],[DataHora]]</f>
        <v>45983.666666666664</v>
      </c>
      <c r="B7818" s="17">
        <v>2026</v>
      </c>
      <c r="C7818" s="24">
        <f>Tabela2025Horario[[#This Row],[Mês]]</f>
        <v>11</v>
      </c>
      <c r="D7818" s="24">
        <f>Tabela2025Horario[[#This Row],[Dia]]</f>
        <v>22</v>
      </c>
      <c r="E7818" s="24">
        <f>Tabela2025Horario[[#This Row],[Hora]]</f>
        <v>16</v>
      </c>
      <c r="F7818" s="25">
        <f>Tabela2025Horario[[#This Row],[Conj. Castilho]]</f>
        <v>0</v>
      </c>
      <c r="G7818" s="25">
        <f>Tabela2025Horario[[#This Row],[Conj. Eol. Ventos Santa Eugênia]]</f>
        <v>0</v>
      </c>
      <c r="H7818" s="25">
        <f>Tabela2025Horario[[#This Row],[Conj. Guaimbê]]</f>
        <v>0</v>
      </c>
      <c r="I7818" s="16"/>
      <c r="J7818" s="16"/>
      <c r="K7818" s="16"/>
      <c r="L7818" s="16"/>
      <c r="M7818" s="16"/>
      <c r="N7818" s="16"/>
      <c r="O7818" s="3">
        <f>IF(Tabela2025Horario[[#This Row],[Media Agregada Todas as Usinas]]*$Q$3265&gt;100%,100%,Tabela2025Horario[[#This Row],[Media Agregada Todas as Usinas]]*$Q$3265)</f>
        <v>0</v>
      </c>
    </row>
    <row r="7819" spans="1:15" x14ac:dyDescent="0.25">
      <c r="A7819" s="16">
        <f>Tabela2025Horario[[#This Row],[DataHora]]</f>
        <v>45983.708333333336</v>
      </c>
      <c r="B7819" s="17">
        <v>2026</v>
      </c>
      <c r="C7819" s="24">
        <f>Tabela2025Horario[[#This Row],[Mês]]</f>
        <v>11</v>
      </c>
      <c r="D7819" s="24">
        <f>Tabela2025Horario[[#This Row],[Dia]]</f>
        <v>22</v>
      </c>
      <c r="E7819" s="24">
        <f>Tabela2025Horario[[#This Row],[Hora]]</f>
        <v>17</v>
      </c>
      <c r="F7819" s="25">
        <f>Tabela2025Horario[[#This Row],[Conj. Castilho]]</f>
        <v>0</v>
      </c>
      <c r="G7819" s="25">
        <f>Tabela2025Horario[[#This Row],[Conj. Eol. Ventos Santa Eugênia]]</f>
        <v>0</v>
      </c>
      <c r="H7819" s="25">
        <f>Tabela2025Horario[[#This Row],[Conj. Guaimbê]]</f>
        <v>0</v>
      </c>
      <c r="I7819" s="16"/>
      <c r="J7819" s="16"/>
      <c r="K7819" s="16"/>
      <c r="L7819" s="16"/>
      <c r="M7819" s="16"/>
      <c r="N7819" s="16"/>
      <c r="O7819" s="3">
        <f>IF(Tabela2025Horario[[#This Row],[Media Agregada Todas as Usinas]]*$Q$3265&gt;100%,100%,Tabela2025Horario[[#This Row],[Media Agregada Todas as Usinas]]*$Q$3265)</f>
        <v>0</v>
      </c>
    </row>
    <row r="7820" spans="1:15" x14ac:dyDescent="0.25">
      <c r="A7820" s="16">
        <f>Tabela2025Horario[[#This Row],[DataHora]]</f>
        <v>45983.75</v>
      </c>
      <c r="B7820" s="17">
        <v>2026</v>
      </c>
      <c r="C7820" s="24">
        <f>Tabela2025Horario[[#This Row],[Mês]]</f>
        <v>11</v>
      </c>
      <c r="D7820" s="24">
        <f>Tabela2025Horario[[#This Row],[Dia]]</f>
        <v>22</v>
      </c>
      <c r="E7820" s="24">
        <f>Tabela2025Horario[[#This Row],[Hora]]</f>
        <v>18</v>
      </c>
      <c r="F7820" s="25">
        <f>Tabela2025Horario[[#This Row],[Conj. Castilho]]</f>
        <v>0</v>
      </c>
      <c r="G7820" s="25">
        <f>Tabela2025Horario[[#This Row],[Conj. Eol. Ventos Santa Eugênia]]</f>
        <v>0</v>
      </c>
      <c r="H7820" s="25">
        <f>Tabela2025Horario[[#This Row],[Conj. Guaimbê]]</f>
        <v>0</v>
      </c>
      <c r="I7820" s="16"/>
      <c r="J7820" s="16"/>
      <c r="K7820" s="16"/>
      <c r="L7820" s="16"/>
      <c r="M7820" s="16"/>
      <c r="N7820" s="16"/>
      <c r="O7820" s="3">
        <f>IF(Tabela2025Horario[[#This Row],[Media Agregada Todas as Usinas]]*$Q$3265&gt;100%,100%,Tabela2025Horario[[#This Row],[Media Agregada Todas as Usinas]]*$Q$3265)</f>
        <v>0</v>
      </c>
    </row>
    <row r="7821" spans="1:15" x14ac:dyDescent="0.25">
      <c r="A7821" s="16">
        <f>Tabela2025Horario[[#This Row],[DataHora]]</f>
        <v>45983.791666666664</v>
      </c>
      <c r="B7821" s="17">
        <v>2026</v>
      </c>
      <c r="C7821" s="24">
        <f>Tabela2025Horario[[#This Row],[Mês]]</f>
        <v>11</v>
      </c>
      <c r="D7821" s="24">
        <f>Tabela2025Horario[[#This Row],[Dia]]</f>
        <v>22</v>
      </c>
      <c r="E7821" s="24">
        <f>Tabela2025Horario[[#This Row],[Hora]]</f>
        <v>19</v>
      </c>
      <c r="F7821" s="25">
        <f>Tabela2025Horario[[#This Row],[Conj. Castilho]]</f>
        <v>0</v>
      </c>
      <c r="G7821" s="25">
        <f>Tabela2025Horario[[#This Row],[Conj. Eol. Ventos Santa Eugênia]]</f>
        <v>0</v>
      </c>
      <c r="H7821" s="25">
        <f>Tabela2025Horario[[#This Row],[Conj. Guaimbê]]</f>
        <v>0</v>
      </c>
      <c r="I7821" s="16"/>
      <c r="J7821" s="16"/>
      <c r="K7821" s="16"/>
      <c r="L7821" s="16"/>
      <c r="M7821" s="16"/>
      <c r="N7821" s="16"/>
      <c r="O7821" s="3">
        <f>IF(Tabela2025Horario[[#This Row],[Media Agregada Todas as Usinas]]*$Q$3265&gt;100%,100%,Tabela2025Horario[[#This Row],[Media Agregada Todas as Usinas]]*$Q$3265)</f>
        <v>0</v>
      </c>
    </row>
    <row r="7822" spans="1:15" x14ac:dyDescent="0.25">
      <c r="A7822" s="16">
        <f>Tabela2025Horario[[#This Row],[DataHora]]</f>
        <v>45983.833333333336</v>
      </c>
      <c r="B7822" s="17">
        <v>2026</v>
      </c>
      <c r="C7822" s="24">
        <f>Tabela2025Horario[[#This Row],[Mês]]</f>
        <v>11</v>
      </c>
      <c r="D7822" s="24">
        <f>Tabela2025Horario[[#This Row],[Dia]]</f>
        <v>22</v>
      </c>
      <c r="E7822" s="24">
        <f>Tabela2025Horario[[#This Row],[Hora]]</f>
        <v>20</v>
      </c>
      <c r="F7822" s="25">
        <f>Tabela2025Horario[[#This Row],[Conj. Castilho]]</f>
        <v>0</v>
      </c>
      <c r="G7822" s="25">
        <f>Tabela2025Horario[[#This Row],[Conj. Eol. Ventos Santa Eugênia]]</f>
        <v>0</v>
      </c>
      <c r="H7822" s="25">
        <f>Tabela2025Horario[[#This Row],[Conj. Guaimbê]]</f>
        <v>0</v>
      </c>
      <c r="I7822" s="16"/>
      <c r="J7822" s="16"/>
      <c r="K7822" s="16"/>
      <c r="L7822" s="16"/>
      <c r="M7822" s="16"/>
      <c r="N7822" s="16"/>
      <c r="O7822" s="3">
        <f>IF(Tabela2025Horario[[#This Row],[Media Agregada Todas as Usinas]]*$Q$3265&gt;100%,100%,Tabela2025Horario[[#This Row],[Media Agregada Todas as Usinas]]*$Q$3265)</f>
        <v>0</v>
      </c>
    </row>
    <row r="7823" spans="1:15" x14ac:dyDescent="0.25">
      <c r="A7823" s="16">
        <f>Tabela2025Horario[[#This Row],[DataHora]]</f>
        <v>45983.875</v>
      </c>
      <c r="B7823" s="17">
        <v>2026</v>
      </c>
      <c r="C7823" s="24">
        <f>Tabela2025Horario[[#This Row],[Mês]]</f>
        <v>11</v>
      </c>
      <c r="D7823" s="24">
        <f>Tabela2025Horario[[#This Row],[Dia]]</f>
        <v>22</v>
      </c>
      <c r="E7823" s="24">
        <f>Tabela2025Horario[[#This Row],[Hora]]</f>
        <v>21</v>
      </c>
      <c r="F7823" s="25">
        <f>Tabela2025Horario[[#This Row],[Conj. Castilho]]</f>
        <v>0</v>
      </c>
      <c r="G7823" s="25">
        <f>Tabela2025Horario[[#This Row],[Conj. Eol. Ventos Santa Eugênia]]</f>
        <v>0</v>
      </c>
      <c r="H7823" s="25">
        <f>Tabela2025Horario[[#This Row],[Conj. Guaimbê]]</f>
        <v>0</v>
      </c>
      <c r="I7823" s="16"/>
      <c r="J7823" s="16"/>
      <c r="K7823" s="16"/>
      <c r="L7823" s="16"/>
      <c r="M7823" s="16"/>
      <c r="N7823" s="16"/>
      <c r="O7823" s="3">
        <f>IF(Tabela2025Horario[[#This Row],[Media Agregada Todas as Usinas]]*$Q$3265&gt;100%,100%,Tabela2025Horario[[#This Row],[Media Agregada Todas as Usinas]]*$Q$3265)</f>
        <v>0</v>
      </c>
    </row>
    <row r="7824" spans="1:15" x14ac:dyDescent="0.25">
      <c r="A7824" s="16">
        <f>Tabela2025Horario[[#This Row],[DataHora]]</f>
        <v>45983.916666666664</v>
      </c>
      <c r="B7824" s="17">
        <v>2026</v>
      </c>
      <c r="C7824" s="24">
        <f>Tabela2025Horario[[#This Row],[Mês]]</f>
        <v>11</v>
      </c>
      <c r="D7824" s="24">
        <f>Tabela2025Horario[[#This Row],[Dia]]</f>
        <v>22</v>
      </c>
      <c r="E7824" s="24">
        <f>Tabela2025Horario[[#This Row],[Hora]]</f>
        <v>22</v>
      </c>
      <c r="F7824" s="25">
        <f>Tabela2025Horario[[#This Row],[Conj. Castilho]]</f>
        <v>0</v>
      </c>
      <c r="G7824" s="25">
        <f>Tabela2025Horario[[#This Row],[Conj. Eol. Ventos Santa Eugênia]]</f>
        <v>0</v>
      </c>
      <c r="H7824" s="25">
        <f>Tabela2025Horario[[#This Row],[Conj. Guaimbê]]</f>
        <v>0</v>
      </c>
      <c r="I7824" s="16"/>
      <c r="J7824" s="16"/>
      <c r="K7824" s="16"/>
      <c r="L7824" s="16"/>
      <c r="M7824" s="16"/>
      <c r="N7824" s="16"/>
      <c r="O7824" s="3">
        <f>IF(Tabela2025Horario[[#This Row],[Media Agregada Todas as Usinas]]*$Q$3265&gt;100%,100%,Tabela2025Horario[[#This Row],[Media Agregada Todas as Usinas]]*$Q$3265)</f>
        <v>0</v>
      </c>
    </row>
    <row r="7825" spans="1:15" x14ac:dyDescent="0.25">
      <c r="A7825" s="16">
        <f>Tabela2025Horario[[#This Row],[DataHora]]</f>
        <v>45983.958333333336</v>
      </c>
      <c r="B7825" s="17">
        <v>2026</v>
      </c>
      <c r="C7825" s="24">
        <f>Tabela2025Horario[[#This Row],[Mês]]</f>
        <v>11</v>
      </c>
      <c r="D7825" s="24">
        <f>Tabela2025Horario[[#This Row],[Dia]]</f>
        <v>22</v>
      </c>
      <c r="E7825" s="24">
        <f>Tabela2025Horario[[#This Row],[Hora]]</f>
        <v>23</v>
      </c>
      <c r="F7825" s="25">
        <f>Tabela2025Horario[[#This Row],[Conj. Castilho]]</f>
        <v>0</v>
      </c>
      <c r="G7825" s="25">
        <f>Tabela2025Horario[[#This Row],[Conj. Eol. Ventos Santa Eugênia]]</f>
        <v>0</v>
      </c>
      <c r="H7825" s="25">
        <f>Tabela2025Horario[[#This Row],[Conj. Guaimbê]]</f>
        <v>0</v>
      </c>
      <c r="I7825" s="16"/>
      <c r="J7825" s="16"/>
      <c r="K7825" s="16"/>
      <c r="L7825" s="16"/>
      <c r="M7825" s="16"/>
      <c r="N7825" s="16"/>
      <c r="O7825" s="3">
        <f>IF(Tabela2025Horario[[#This Row],[Media Agregada Todas as Usinas]]*$Q$3265&gt;100%,100%,Tabela2025Horario[[#This Row],[Media Agregada Todas as Usinas]]*$Q$3265)</f>
        <v>0</v>
      </c>
    </row>
    <row r="7826" spans="1:15" x14ac:dyDescent="0.25">
      <c r="A7826" s="16">
        <f>Tabela2025Horario[[#This Row],[DataHora]]</f>
        <v>45984</v>
      </c>
      <c r="B7826" s="17">
        <v>2026</v>
      </c>
      <c r="C7826" s="24">
        <f>Tabela2025Horario[[#This Row],[Mês]]</f>
        <v>11</v>
      </c>
      <c r="D7826" s="24">
        <f>Tabela2025Horario[[#This Row],[Dia]]</f>
        <v>23</v>
      </c>
      <c r="E7826" s="24">
        <f>Tabela2025Horario[[#This Row],[Hora]]</f>
        <v>0</v>
      </c>
      <c r="F7826" s="25">
        <f>Tabela2025Horario[[#This Row],[Conj. Castilho]]</f>
        <v>0</v>
      </c>
      <c r="G7826" s="25">
        <f>Tabela2025Horario[[#This Row],[Conj. Eol. Ventos Santa Eugênia]]</f>
        <v>0</v>
      </c>
      <c r="H7826" s="25">
        <f>Tabela2025Horario[[#This Row],[Conj. Guaimbê]]</f>
        <v>0</v>
      </c>
      <c r="I7826" s="16"/>
      <c r="J7826" s="16"/>
      <c r="K7826" s="16"/>
      <c r="L7826" s="16"/>
      <c r="M7826" s="16"/>
      <c r="N7826" s="16"/>
      <c r="O7826" s="3">
        <f>IF(Tabela2025Horario[[#This Row],[Media Agregada Todas as Usinas]]*$Q$3265&gt;100%,100%,Tabela2025Horario[[#This Row],[Media Agregada Todas as Usinas]]*$Q$3265)</f>
        <v>0</v>
      </c>
    </row>
    <row r="7827" spans="1:15" x14ac:dyDescent="0.25">
      <c r="A7827" s="16">
        <f>Tabela2025Horario[[#This Row],[DataHora]]</f>
        <v>45984.041666666664</v>
      </c>
      <c r="B7827" s="17">
        <v>2026</v>
      </c>
      <c r="C7827" s="24">
        <f>Tabela2025Horario[[#This Row],[Mês]]</f>
        <v>11</v>
      </c>
      <c r="D7827" s="24">
        <f>Tabela2025Horario[[#This Row],[Dia]]</f>
        <v>23</v>
      </c>
      <c r="E7827" s="24">
        <f>Tabela2025Horario[[#This Row],[Hora]]</f>
        <v>1</v>
      </c>
      <c r="F7827" s="25">
        <f>Tabela2025Horario[[#This Row],[Conj. Castilho]]</f>
        <v>0</v>
      </c>
      <c r="G7827" s="25">
        <f>Tabela2025Horario[[#This Row],[Conj. Eol. Ventos Santa Eugênia]]</f>
        <v>0</v>
      </c>
      <c r="H7827" s="25">
        <f>Tabela2025Horario[[#This Row],[Conj. Guaimbê]]</f>
        <v>0</v>
      </c>
      <c r="I7827" s="16"/>
      <c r="J7827" s="16"/>
      <c r="K7827" s="16"/>
      <c r="L7827" s="16"/>
      <c r="M7827" s="16"/>
      <c r="N7827" s="16"/>
      <c r="O7827" s="3">
        <f>IF(Tabela2025Horario[[#This Row],[Media Agregada Todas as Usinas]]*$Q$3265&gt;100%,100%,Tabela2025Horario[[#This Row],[Media Agregada Todas as Usinas]]*$Q$3265)</f>
        <v>0</v>
      </c>
    </row>
    <row r="7828" spans="1:15" x14ac:dyDescent="0.25">
      <c r="A7828" s="16">
        <f>Tabela2025Horario[[#This Row],[DataHora]]</f>
        <v>45984.083333333336</v>
      </c>
      <c r="B7828" s="17">
        <v>2026</v>
      </c>
      <c r="C7828" s="24">
        <f>Tabela2025Horario[[#This Row],[Mês]]</f>
        <v>11</v>
      </c>
      <c r="D7828" s="24">
        <f>Tabela2025Horario[[#This Row],[Dia]]</f>
        <v>23</v>
      </c>
      <c r="E7828" s="24">
        <f>Tabela2025Horario[[#This Row],[Hora]]</f>
        <v>2</v>
      </c>
      <c r="F7828" s="25">
        <f>Tabela2025Horario[[#This Row],[Conj. Castilho]]</f>
        <v>0</v>
      </c>
      <c r="G7828" s="25">
        <f>Tabela2025Horario[[#This Row],[Conj. Eol. Ventos Santa Eugênia]]</f>
        <v>0</v>
      </c>
      <c r="H7828" s="25">
        <f>Tabela2025Horario[[#This Row],[Conj. Guaimbê]]</f>
        <v>0</v>
      </c>
      <c r="I7828" s="16"/>
      <c r="J7828" s="16"/>
      <c r="K7828" s="16"/>
      <c r="L7828" s="16"/>
      <c r="M7828" s="16"/>
      <c r="N7828" s="16"/>
      <c r="O7828" s="3">
        <f>IF(Tabela2025Horario[[#This Row],[Media Agregada Todas as Usinas]]*$Q$3265&gt;100%,100%,Tabela2025Horario[[#This Row],[Media Agregada Todas as Usinas]]*$Q$3265)</f>
        <v>0</v>
      </c>
    </row>
    <row r="7829" spans="1:15" x14ac:dyDescent="0.25">
      <c r="A7829" s="16">
        <f>Tabela2025Horario[[#This Row],[DataHora]]</f>
        <v>45984.125</v>
      </c>
      <c r="B7829" s="17">
        <v>2026</v>
      </c>
      <c r="C7829" s="24">
        <f>Tabela2025Horario[[#This Row],[Mês]]</f>
        <v>11</v>
      </c>
      <c r="D7829" s="24">
        <f>Tabela2025Horario[[#This Row],[Dia]]</f>
        <v>23</v>
      </c>
      <c r="E7829" s="24">
        <f>Tabela2025Horario[[#This Row],[Hora]]</f>
        <v>3</v>
      </c>
      <c r="F7829" s="25">
        <f>Tabela2025Horario[[#This Row],[Conj. Castilho]]</f>
        <v>0</v>
      </c>
      <c r="G7829" s="25">
        <f>Tabela2025Horario[[#This Row],[Conj. Eol. Ventos Santa Eugênia]]</f>
        <v>0</v>
      </c>
      <c r="H7829" s="25">
        <f>Tabela2025Horario[[#This Row],[Conj. Guaimbê]]</f>
        <v>0</v>
      </c>
      <c r="I7829" s="16"/>
      <c r="J7829" s="16"/>
      <c r="K7829" s="16"/>
      <c r="L7829" s="16"/>
      <c r="M7829" s="16"/>
      <c r="N7829" s="16"/>
      <c r="O7829" s="3">
        <f>IF(Tabela2025Horario[[#This Row],[Media Agregada Todas as Usinas]]*$Q$3265&gt;100%,100%,Tabela2025Horario[[#This Row],[Media Agregada Todas as Usinas]]*$Q$3265)</f>
        <v>0</v>
      </c>
    </row>
    <row r="7830" spans="1:15" x14ac:dyDescent="0.25">
      <c r="A7830" s="16">
        <f>Tabela2025Horario[[#This Row],[DataHora]]</f>
        <v>45984.166666666664</v>
      </c>
      <c r="B7830" s="17">
        <v>2026</v>
      </c>
      <c r="C7830" s="24">
        <f>Tabela2025Horario[[#This Row],[Mês]]</f>
        <v>11</v>
      </c>
      <c r="D7830" s="24">
        <f>Tabela2025Horario[[#This Row],[Dia]]</f>
        <v>23</v>
      </c>
      <c r="E7830" s="24">
        <f>Tabela2025Horario[[#This Row],[Hora]]</f>
        <v>4</v>
      </c>
      <c r="F7830" s="25">
        <f>Tabela2025Horario[[#This Row],[Conj. Castilho]]</f>
        <v>0</v>
      </c>
      <c r="G7830" s="25">
        <f>Tabela2025Horario[[#This Row],[Conj. Eol. Ventos Santa Eugênia]]</f>
        <v>0</v>
      </c>
      <c r="H7830" s="25">
        <f>Tabela2025Horario[[#This Row],[Conj. Guaimbê]]</f>
        <v>0</v>
      </c>
      <c r="I7830" s="16"/>
      <c r="J7830" s="16"/>
      <c r="K7830" s="16"/>
      <c r="L7830" s="16"/>
      <c r="M7830" s="16"/>
      <c r="N7830" s="16"/>
      <c r="O7830" s="3">
        <f>IF(Tabela2025Horario[[#This Row],[Media Agregada Todas as Usinas]]*$Q$3265&gt;100%,100%,Tabela2025Horario[[#This Row],[Media Agregada Todas as Usinas]]*$Q$3265)</f>
        <v>0</v>
      </c>
    </row>
    <row r="7831" spans="1:15" x14ac:dyDescent="0.25">
      <c r="A7831" s="16">
        <f>Tabela2025Horario[[#This Row],[DataHora]]</f>
        <v>45984.208333333336</v>
      </c>
      <c r="B7831" s="17">
        <v>2026</v>
      </c>
      <c r="C7831" s="24">
        <f>Tabela2025Horario[[#This Row],[Mês]]</f>
        <v>11</v>
      </c>
      <c r="D7831" s="24">
        <f>Tabela2025Horario[[#This Row],[Dia]]</f>
        <v>23</v>
      </c>
      <c r="E7831" s="24">
        <f>Tabela2025Horario[[#This Row],[Hora]]</f>
        <v>5</v>
      </c>
      <c r="F7831" s="25">
        <f>Tabela2025Horario[[#This Row],[Conj. Castilho]]</f>
        <v>0</v>
      </c>
      <c r="G7831" s="25">
        <f>Tabela2025Horario[[#This Row],[Conj. Eol. Ventos Santa Eugênia]]</f>
        <v>0</v>
      </c>
      <c r="H7831" s="25">
        <f>Tabela2025Horario[[#This Row],[Conj. Guaimbê]]</f>
        <v>0</v>
      </c>
      <c r="I7831" s="16"/>
      <c r="J7831" s="16"/>
      <c r="K7831" s="16"/>
      <c r="L7831" s="16"/>
      <c r="M7831" s="16"/>
      <c r="N7831" s="16"/>
      <c r="O7831" s="3">
        <f>IF(Tabela2025Horario[[#This Row],[Media Agregada Todas as Usinas]]*$Q$3265&gt;100%,100%,Tabela2025Horario[[#This Row],[Media Agregada Todas as Usinas]]*$Q$3265)</f>
        <v>2.3868248064750335E-3</v>
      </c>
    </row>
    <row r="7832" spans="1:15" x14ac:dyDescent="0.25">
      <c r="A7832" s="16">
        <f>Tabela2025Horario[[#This Row],[DataHora]]</f>
        <v>45984.25</v>
      </c>
      <c r="B7832" s="17">
        <v>2026</v>
      </c>
      <c r="C7832" s="24">
        <f>Tabela2025Horario[[#This Row],[Mês]]</f>
        <v>11</v>
      </c>
      <c r="D7832" s="24">
        <f>Tabela2025Horario[[#This Row],[Dia]]</f>
        <v>23</v>
      </c>
      <c r="E7832" s="24">
        <f>Tabela2025Horario[[#This Row],[Hora]]</f>
        <v>6</v>
      </c>
      <c r="F7832" s="25">
        <f>Tabela2025Horario[[#This Row],[Conj. Castilho]]</f>
        <v>0</v>
      </c>
      <c r="G7832" s="25">
        <f>Tabela2025Horario[[#This Row],[Conj. Eol. Ventos Santa Eugênia]]</f>
        <v>3.5665304057202876E-2</v>
      </c>
      <c r="H7832" s="25">
        <f>Tabela2025Horario[[#This Row],[Conj. Guaimbê]]</f>
        <v>0</v>
      </c>
      <c r="I7832" s="16"/>
      <c r="J7832" s="16"/>
      <c r="K7832" s="16"/>
      <c r="L7832" s="16"/>
      <c r="M7832" s="16"/>
      <c r="N7832" s="16"/>
      <c r="O7832" s="3">
        <f>IF(Tabela2025Horario[[#This Row],[Media Agregada Todas as Usinas]]*$Q$3265&gt;100%,100%,Tabela2025Horario[[#This Row],[Media Agregada Todas as Usinas]]*$Q$3265)</f>
        <v>0.15646699541455827</v>
      </c>
    </row>
    <row r="7833" spans="1:15" x14ac:dyDescent="0.25">
      <c r="A7833" s="16">
        <f>Tabela2025Horario[[#This Row],[DataHora]]</f>
        <v>45984.291666666664</v>
      </c>
      <c r="B7833" s="17">
        <v>2026</v>
      </c>
      <c r="C7833" s="24">
        <f>Tabela2025Horario[[#This Row],[Mês]]</f>
        <v>11</v>
      </c>
      <c r="D7833" s="24">
        <f>Tabela2025Horario[[#This Row],[Dia]]</f>
        <v>23</v>
      </c>
      <c r="E7833" s="24">
        <f>Tabela2025Horario[[#This Row],[Hora]]</f>
        <v>7</v>
      </c>
      <c r="F7833" s="25">
        <f>Tabela2025Horario[[#This Row],[Conj. Castilho]]</f>
        <v>0</v>
      </c>
      <c r="G7833" s="25">
        <f>Tabela2025Horario[[#This Row],[Conj. Eol. Ventos Santa Eugênia]]</f>
        <v>0.33259746179087213</v>
      </c>
      <c r="H7833" s="25">
        <f>Tabela2025Horario[[#This Row],[Conj. Guaimbê]]</f>
        <v>0</v>
      </c>
      <c r="I7833" s="16"/>
      <c r="J7833" s="16"/>
      <c r="K7833" s="16"/>
      <c r="L7833" s="16"/>
      <c r="M7833" s="16"/>
      <c r="N7833" s="16"/>
      <c r="O7833" s="3">
        <f>IF(Tabela2025Horario[[#This Row],[Media Agregada Todas as Usinas]]*$Q$3265&gt;100%,100%,Tabela2025Horario[[#This Row],[Media Agregada Todas as Usinas]]*$Q$3265)</f>
        <v>0.68290074472927409</v>
      </c>
    </row>
    <row r="7834" spans="1:15" x14ac:dyDescent="0.25">
      <c r="A7834" s="16">
        <f>Tabela2025Horario[[#This Row],[DataHora]]</f>
        <v>45984.333333333336</v>
      </c>
      <c r="B7834" s="17">
        <v>2026</v>
      </c>
      <c r="C7834" s="24">
        <f>Tabela2025Horario[[#This Row],[Mês]]</f>
        <v>11</v>
      </c>
      <c r="D7834" s="24">
        <f>Tabela2025Horario[[#This Row],[Dia]]</f>
        <v>23</v>
      </c>
      <c r="E7834" s="24">
        <f>Tabela2025Horario[[#This Row],[Hora]]</f>
        <v>8</v>
      </c>
      <c r="F7834" s="25">
        <f>Tabela2025Horario[[#This Row],[Conj. Castilho]]</f>
        <v>0</v>
      </c>
      <c r="G7834" s="25">
        <f>Tabela2025Horario[[#This Row],[Conj. Eol. Ventos Santa Eugênia]]</f>
        <v>0.70897043129371617</v>
      </c>
      <c r="H7834" s="25">
        <f>Tabela2025Horario[[#This Row],[Conj. Guaimbê]]</f>
        <v>0</v>
      </c>
      <c r="I7834" s="16"/>
      <c r="J7834" s="16"/>
      <c r="K7834" s="16"/>
      <c r="L7834" s="16"/>
      <c r="M7834" s="16"/>
      <c r="N7834" s="16"/>
      <c r="O7834" s="3">
        <f>IF(Tabela2025Horario[[#This Row],[Media Agregada Todas as Usinas]]*$Q$3265&gt;100%,100%,Tabela2025Horario[[#This Row],[Media Agregada Todas as Usinas]]*$Q$3265)</f>
        <v>0.97815098705403503</v>
      </c>
    </row>
    <row r="7835" spans="1:15" x14ac:dyDescent="0.25">
      <c r="A7835" s="16">
        <f>Tabela2025Horario[[#This Row],[DataHora]]</f>
        <v>45984.375</v>
      </c>
      <c r="B7835" s="17">
        <v>2026</v>
      </c>
      <c r="C7835" s="24">
        <f>Tabela2025Horario[[#This Row],[Mês]]</f>
        <v>11</v>
      </c>
      <c r="D7835" s="24">
        <f>Tabela2025Horario[[#This Row],[Dia]]</f>
        <v>23</v>
      </c>
      <c r="E7835" s="24">
        <f>Tabela2025Horario[[#This Row],[Hora]]</f>
        <v>9</v>
      </c>
      <c r="F7835" s="25">
        <f>Tabela2025Horario[[#This Row],[Conj. Castilho]]</f>
        <v>0</v>
      </c>
      <c r="G7835" s="25">
        <f>Tabela2025Horario[[#This Row],[Conj. Eol. Ventos Santa Eugênia]]</f>
        <v>0.41478308421436377</v>
      </c>
      <c r="H7835" s="25">
        <f>Tabela2025Horario[[#This Row],[Conj. Guaimbê]]</f>
        <v>0</v>
      </c>
      <c r="I7835" s="16"/>
      <c r="J7835" s="16"/>
      <c r="K7835" s="16"/>
      <c r="L7835" s="16"/>
      <c r="M7835" s="16"/>
      <c r="N7835" s="16"/>
      <c r="O7835" s="3">
        <f>IF(Tabela2025Horario[[#This Row],[Media Agregada Todas as Usinas]]*$Q$3265&gt;100%,100%,Tabela2025Horario[[#This Row],[Media Agregada Todas as Usinas]]*$Q$3265)</f>
        <v>1</v>
      </c>
    </row>
    <row r="7836" spans="1:15" x14ac:dyDescent="0.25">
      <c r="A7836" s="16">
        <f>Tabela2025Horario[[#This Row],[DataHora]]</f>
        <v>45984.416666666664</v>
      </c>
      <c r="B7836" s="17">
        <v>2026</v>
      </c>
      <c r="C7836" s="24">
        <f>Tabela2025Horario[[#This Row],[Mês]]</f>
        <v>11</v>
      </c>
      <c r="D7836" s="24">
        <f>Tabela2025Horario[[#This Row],[Dia]]</f>
        <v>23</v>
      </c>
      <c r="E7836" s="24">
        <f>Tabela2025Horario[[#This Row],[Hora]]</f>
        <v>10</v>
      </c>
      <c r="F7836" s="25">
        <f>Tabela2025Horario[[#This Row],[Conj. Castilho]]</f>
        <v>0</v>
      </c>
      <c r="G7836" s="25">
        <f>Tabela2025Horario[[#This Row],[Conj. Eol. Ventos Santa Eugênia]]</f>
        <v>0.87047461530312109</v>
      </c>
      <c r="H7836" s="25">
        <f>Tabela2025Horario[[#This Row],[Conj. Guaimbê]]</f>
        <v>0</v>
      </c>
      <c r="I7836" s="16"/>
      <c r="J7836" s="16"/>
      <c r="K7836" s="16"/>
      <c r="L7836" s="16"/>
      <c r="M7836" s="16"/>
      <c r="N7836" s="16"/>
      <c r="O7836" s="3">
        <f>IF(Tabela2025Horario[[#This Row],[Media Agregada Todas as Usinas]]*$Q$3265&gt;100%,100%,Tabela2025Horario[[#This Row],[Media Agregada Todas as Usinas]]*$Q$3265)</f>
        <v>1</v>
      </c>
    </row>
    <row r="7837" spans="1:15" x14ac:dyDescent="0.25">
      <c r="A7837" s="16">
        <f>Tabela2025Horario[[#This Row],[DataHora]]</f>
        <v>45984.458333333336</v>
      </c>
      <c r="B7837" s="17">
        <v>2026</v>
      </c>
      <c r="C7837" s="24">
        <f>Tabela2025Horario[[#This Row],[Mês]]</f>
        <v>11</v>
      </c>
      <c r="D7837" s="24">
        <f>Tabela2025Horario[[#This Row],[Dia]]</f>
        <v>23</v>
      </c>
      <c r="E7837" s="24">
        <f>Tabela2025Horario[[#This Row],[Hora]]</f>
        <v>11</v>
      </c>
      <c r="F7837" s="25">
        <f>Tabela2025Horario[[#This Row],[Conj. Castilho]]</f>
        <v>0</v>
      </c>
      <c r="G7837" s="25">
        <f>Tabela2025Horario[[#This Row],[Conj. Eol. Ventos Santa Eugênia]]</f>
        <v>0.4497241324164401</v>
      </c>
      <c r="H7837" s="25">
        <f>Tabela2025Horario[[#This Row],[Conj. Guaimbê]]</f>
        <v>0</v>
      </c>
      <c r="I7837" s="16"/>
      <c r="J7837" s="16"/>
      <c r="K7837" s="16"/>
      <c r="L7837" s="16"/>
      <c r="M7837" s="16"/>
      <c r="N7837" s="16"/>
      <c r="O7837" s="3">
        <f>IF(Tabela2025Horario[[#This Row],[Media Agregada Todas as Usinas]]*$Q$3265&gt;100%,100%,Tabela2025Horario[[#This Row],[Media Agregada Todas as Usinas]]*$Q$3265)</f>
        <v>1</v>
      </c>
    </row>
    <row r="7838" spans="1:15" x14ac:dyDescent="0.25">
      <c r="A7838" s="16">
        <f>Tabela2025Horario[[#This Row],[DataHora]]</f>
        <v>45984.5</v>
      </c>
      <c r="B7838" s="17">
        <v>2026</v>
      </c>
      <c r="C7838" s="24">
        <f>Tabela2025Horario[[#This Row],[Mês]]</f>
        <v>11</v>
      </c>
      <c r="D7838" s="24">
        <f>Tabela2025Horario[[#This Row],[Dia]]</f>
        <v>23</v>
      </c>
      <c r="E7838" s="24">
        <f>Tabela2025Horario[[#This Row],[Hora]]</f>
        <v>12</v>
      </c>
      <c r="F7838" s="25">
        <f>Tabela2025Horario[[#This Row],[Conj. Castilho]]</f>
        <v>0</v>
      </c>
      <c r="G7838" s="25">
        <f>Tabela2025Horario[[#This Row],[Conj. Eol. Ventos Santa Eugênia]]</f>
        <v>0.90158370006656097</v>
      </c>
      <c r="H7838" s="25">
        <f>Tabela2025Horario[[#This Row],[Conj. Guaimbê]]</f>
        <v>0</v>
      </c>
      <c r="I7838" s="16"/>
      <c r="J7838" s="16"/>
      <c r="K7838" s="16"/>
      <c r="L7838" s="16"/>
      <c r="M7838" s="16"/>
      <c r="N7838" s="16"/>
      <c r="O7838" s="3">
        <f>IF(Tabela2025Horario[[#This Row],[Media Agregada Todas as Usinas]]*$Q$3265&gt;100%,100%,Tabela2025Horario[[#This Row],[Media Agregada Todas as Usinas]]*$Q$3265)</f>
        <v>1</v>
      </c>
    </row>
    <row r="7839" spans="1:15" x14ac:dyDescent="0.25">
      <c r="A7839" s="16">
        <f>Tabela2025Horario[[#This Row],[DataHora]]</f>
        <v>45984.541666666664</v>
      </c>
      <c r="B7839" s="17">
        <v>2026</v>
      </c>
      <c r="C7839" s="24">
        <f>Tabela2025Horario[[#This Row],[Mês]]</f>
        <v>11</v>
      </c>
      <c r="D7839" s="24">
        <f>Tabela2025Horario[[#This Row],[Dia]]</f>
        <v>23</v>
      </c>
      <c r="E7839" s="24">
        <f>Tabela2025Horario[[#This Row],[Hora]]</f>
        <v>13</v>
      </c>
      <c r="F7839" s="25">
        <f>Tabela2025Horario[[#This Row],[Conj. Castilho]]</f>
        <v>0</v>
      </c>
      <c r="G7839" s="25">
        <f>Tabela2025Horario[[#This Row],[Conj. Eol. Ventos Santa Eugênia]]</f>
        <v>0.36999968402426692</v>
      </c>
      <c r="H7839" s="25">
        <f>Tabela2025Horario[[#This Row],[Conj. Guaimbê]]</f>
        <v>0</v>
      </c>
      <c r="I7839" s="16"/>
      <c r="J7839" s="16"/>
      <c r="K7839" s="16"/>
      <c r="L7839" s="16"/>
      <c r="M7839" s="16"/>
      <c r="N7839" s="16"/>
      <c r="O7839" s="3">
        <f>IF(Tabela2025Horario[[#This Row],[Media Agregada Todas as Usinas]]*$Q$3265&gt;100%,100%,Tabela2025Horario[[#This Row],[Media Agregada Todas as Usinas]]*$Q$3265)</f>
        <v>0.51109203064832509</v>
      </c>
    </row>
    <row r="7840" spans="1:15" x14ac:dyDescent="0.25">
      <c r="A7840" s="16">
        <f>Tabela2025Horario[[#This Row],[DataHora]]</f>
        <v>45984.583333333336</v>
      </c>
      <c r="B7840" s="17">
        <v>2026</v>
      </c>
      <c r="C7840" s="24">
        <f>Tabela2025Horario[[#This Row],[Mês]]</f>
        <v>11</v>
      </c>
      <c r="D7840" s="24">
        <f>Tabela2025Horario[[#This Row],[Dia]]</f>
        <v>23</v>
      </c>
      <c r="E7840" s="24">
        <f>Tabela2025Horario[[#This Row],[Hora]]</f>
        <v>14</v>
      </c>
      <c r="F7840" s="25">
        <f>Tabela2025Horario[[#This Row],[Conj. Castilho]]</f>
        <v>0</v>
      </c>
      <c r="G7840" s="25">
        <f>Tabela2025Horario[[#This Row],[Conj. Eol. Ventos Santa Eugênia]]</f>
        <v>0.44455449725132457</v>
      </c>
      <c r="H7840" s="25">
        <f>Tabela2025Horario[[#This Row],[Conj. Guaimbê]]</f>
        <v>0</v>
      </c>
      <c r="I7840" s="16"/>
      <c r="J7840" s="16"/>
      <c r="K7840" s="16"/>
      <c r="L7840" s="16"/>
      <c r="M7840" s="16"/>
      <c r="N7840" s="16"/>
      <c r="O7840" s="3">
        <f>IF(Tabela2025Horario[[#This Row],[Media Agregada Todas as Usinas]]*$Q$3265&gt;100%,100%,Tabela2025Horario[[#This Row],[Media Agregada Todas as Usinas]]*$Q$3265)</f>
        <v>0.32231684901423141</v>
      </c>
    </row>
    <row r="7841" spans="1:15" x14ac:dyDescent="0.25">
      <c r="A7841" s="16">
        <f>Tabela2025Horario[[#This Row],[DataHora]]</f>
        <v>45984.625</v>
      </c>
      <c r="B7841" s="17">
        <v>2026</v>
      </c>
      <c r="C7841" s="24">
        <f>Tabela2025Horario[[#This Row],[Mês]]</f>
        <v>11</v>
      </c>
      <c r="D7841" s="24">
        <f>Tabela2025Horario[[#This Row],[Dia]]</f>
        <v>23</v>
      </c>
      <c r="E7841" s="24">
        <f>Tabela2025Horario[[#This Row],[Hora]]</f>
        <v>15</v>
      </c>
      <c r="F7841" s="25">
        <f>Tabela2025Horario[[#This Row],[Conj. Castilho]]</f>
        <v>0</v>
      </c>
      <c r="G7841" s="25">
        <f>Tabela2025Horario[[#This Row],[Conj. Eol. Ventos Santa Eugênia]]</f>
        <v>5.8374939603800899E-2</v>
      </c>
      <c r="H7841" s="25">
        <f>Tabela2025Horario[[#This Row],[Conj. Guaimbê]]</f>
        <v>0</v>
      </c>
      <c r="I7841" s="16"/>
      <c r="J7841" s="16"/>
      <c r="K7841" s="16"/>
      <c r="L7841" s="16"/>
      <c r="M7841" s="16"/>
      <c r="N7841" s="16"/>
      <c r="O7841" s="3">
        <f>IF(Tabela2025Horario[[#This Row],[Media Agregada Todas as Usinas]]*$Q$3265&gt;100%,100%,Tabela2025Horario[[#This Row],[Media Agregada Todas as Usinas]]*$Q$3265)</f>
        <v>3.2388585081923216E-2</v>
      </c>
    </row>
    <row r="7842" spans="1:15" x14ac:dyDescent="0.25">
      <c r="A7842" s="16">
        <f>Tabela2025Horario[[#This Row],[DataHora]]</f>
        <v>45984.666666666664</v>
      </c>
      <c r="B7842" s="17">
        <v>2026</v>
      </c>
      <c r="C7842" s="24">
        <f>Tabela2025Horario[[#This Row],[Mês]]</f>
        <v>11</v>
      </c>
      <c r="D7842" s="24">
        <f>Tabela2025Horario[[#This Row],[Dia]]</f>
        <v>23</v>
      </c>
      <c r="E7842" s="24">
        <f>Tabela2025Horario[[#This Row],[Hora]]</f>
        <v>16</v>
      </c>
      <c r="F7842" s="25">
        <f>Tabela2025Horario[[#This Row],[Conj. Castilho]]</f>
        <v>0</v>
      </c>
      <c r="G7842" s="25">
        <f>Tabela2025Horario[[#This Row],[Conj. Eol. Ventos Santa Eugênia]]</f>
        <v>0</v>
      </c>
      <c r="H7842" s="25">
        <f>Tabela2025Horario[[#This Row],[Conj. Guaimbê]]</f>
        <v>0</v>
      </c>
      <c r="I7842" s="16"/>
      <c r="J7842" s="16"/>
      <c r="K7842" s="16"/>
      <c r="L7842" s="16"/>
      <c r="M7842" s="16"/>
      <c r="N7842" s="16"/>
      <c r="O7842" s="3">
        <f>IF(Tabela2025Horario[[#This Row],[Media Agregada Todas as Usinas]]*$Q$3265&gt;100%,100%,Tabela2025Horario[[#This Row],[Media Agregada Todas as Usinas]]*$Q$3265)</f>
        <v>0</v>
      </c>
    </row>
    <row r="7843" spans="1:15" x14ac:dyDescent="0.25">
      <c r="A7843" s="16">
        <f>Tabela2025Horario[[#This Row],[DataHora]]</f>
        <v>45984.708333333336</v>
      </c>
      <c r="B7843" s="17">
        <v>2026</v>
      </c>
      <c r="C7843" s="24">
        <f>Tabela2025Horario[[#This Row],[Mês]]</f>
        <v>11</v>
      </c>
      <c r="D7843" s="24">
        <f>Tabela2025Horario[[#This Row],[Dia]]</f>
        <v>23</v>
      </c>
      <c r="E7843" s="24">
        <f>Tabela2025Horario[[#This Row],[Hora]]</f>
        <v>17</v>
      </c>
      <c r="F7843" s="25">
        <f>Tabela2025Horario[[#This Row],[Conj. Castilho]]</f>
        <v>0</v>
      </c>
      <c r="G7843" s="25">
        <f>Tabela2025Horario[[#This Row],[Conj. Eol. Ventos Santa Eugênia]]</f>
        <v>0</v>
      </c>
      <c r="H7843" s="25">
        <f>Tabela2025Horario[[#This Row],[Conj. Guaimbê]]</f>
        <v>0</v>
      </c>
      <c r="I7843" s="16"/>
      <c r="J7843" s="16"/>
      <c r="K7843" s="16"/>
      <c r="L7843" s="16"/>
      <c r="M7843" s="16"/>
      <c r="N7843" s="16"/>
      <c r="O7843" s="3">
        <f>IF(Tabela2025Horario[[#This Row],[Media Agregada Todas as Usinas]]*$Q$3265&gt;100%,100%,Tabela2025Horario[[#This Row],[Media Agregada Todas as Usinas]]*$Q$3265)</f>
        <v>0</v>
      </c>
    </row>
    <row r="7844" spans="1:15" x14ac:dyDescent="0.25">
      <c r="A7844" s="16">
        <f>Tabela2025Horario[[#This Row],[DataHora]]</f>
        <v>45984.75</v>
      </c>
      <c r="B7844" s="17">
        <v>2026</v>
      </c>
      <c r="C7844" s="24">
        <f>Tabela2025Horario[[#This Row],[Mês]]</f>
        <v>11</v>
      </c>
      <c r="D7844" s="24">
        <f>Tabela2025Horario[[#This Row],[Dia]]</f>
        <v>23</v>
      </c>
      <c r="E7844" s="24">
        <f>Tabela2025Horario[[#This Row],[Hora]]</f>
        <v>18</v>
      </c>
      <c r="F7844" s="25">
        <f>Tabela2025Horario[[#This Row],[Conj. Castilho]]</f>
        <v>0</v>
      </c>
      <c r="G7844" s="25">
        <f>Tabela2025Horario[[#This Row],[Conj. Eol. Ventos Santa Eugênia]]</f>
        <v>0</v>
      </c>
      <c r="H7844" s="25">
        <f>Tabela2025Horario[[#This Row],[Conj. Guaimbê]]</f>
        <v>0</v>
      </c>
      <c r="I7844" s="16"/>
      <c r="J7844" s="16"/>
      <c r="K7844" s="16"/>
      <c r="L7844" s="16"/>
      <c r="M7844" s="16"/>
      <c r="N7844" s="16"/>
      <c r="O7844" s="3">
        <f>IF(Tabela2025Horario[[#This Row],[Media Agregada Todas as Usinas]]*$Q$3265&gt;100%,100%,Tabela2025Horario[[#This Row],[Media Agregada Todas as Usinas]]*$Q$3265)</f>
        <v>0</v>
      </c>
    </row>
    <row r="7845" spans="1:15" x14ac:dyDescent="0.25">
      <c r="A7845" s="16">
        <f>Tabela2025Horario[[#This Row],[DataHora]]</f>
        <v>45984.791666666664</v>
      </c>
      <c r="B7845" s="17">
        <v>2026</v>
      </c>
      <c r="C7845" s="24">
        <f>Tabela2025Horario[[#This Row],[Mês]]</f>
        <v>11</v>
      </c>
      <c r="D7845" s="24">
        <f>Tabela2025Horario[[#This Row],[Dia]]</f>
        <v>23</v>
      </c>
      <c r="E7845" s="24">
        <f>Tabela2025Horario[[#This Row],[Hora]]</f>
        <v>19</v>
      </c>
      <c r="F7845" s="25">
        <f>Tabela2025Horario[[#This Row],[Conj. Castilho]]</f>
        <v>0</v>
      </c>
      <c r="G7845" s="25">
        <f>Tabela2025Horario[[#This Row],[Conj. Eol. Ventos Santa Eugênia]]</f>
        <v>0</v>
      </c>
      <c r="H7845" s="25">
        <f>Tabela2025Horario[[#This Row],[Conj. Guaimbê]]</f>
        <v>0</v>
      </c>
      <c r="I7845" s="16"/>
      <c r="J7845" s="16"/>
      <c r="K7845" s="16"/>
      <c r="L7845" s="16"/>
      <c r="M7845" s="16"/>
      <c r="N7845" s="16"/>
      <c r="O7845" s="3">
        <f>IF(Tabela2025Horario[[#This Row],[Media Agregada Todas as Usinas]]*$Q$3265&gt;100%,100%,Tabela2025Horario[[#This Row],[Media Agregada Todas as Usinas]]*$Q$3265)</f>
        <v>0</v>
      </c>
    </row>
    <row r="7846" spans="1:15" x14ac:dyDescent="0.25">
      <c r="A7846" s="16">
        <f>Tabela2025Horario[[#This Row],[DataHora]]</f>
        <v>45984.833333333336</v>
      </c>
      <c r="B7846" s="17">
        <v>2026</v>
      </c>
      <c r="C7846" s="24">
        <f>Tabela2025Horario[[#This Row],[Mês]]</f>
        <v>11</v>
      </c>
      <c r="D7846" s="24">
        <f>Tabela2025Horario[[#This Row],[Dia]]</f>
        <v>23</v>
      </c>
      <c r="E7846" s="24">
        <f>Tabela2025Horario[[#This Row],[Hora]]</f>
        <v>20</v>
      </c>
      <c r="F7846" s="25">
        <f>Tabela2025Horario[[#This Row],[Conj. Castilho]]</f>
        <v>0</v>
      </c>
      <c r="G7846" s="25">
        <f>Tabela2025Horario[[#This Row],[Conj. Eol. Ventos Santa Eugênia]]</f>
        <v>0</v>
      </c>
      <c r="H7846" s="25">
        <f>Tabela2025Horario[[#This Row],[Conj. Guaimbê]]</f>
        <v>0</v>
      </c>
      <c r="I7846" s="16"/>
      <c r="J7846" s="16"/>
      <c r="K7846" s="16"/>
      <c r="L7846" s="16"/>
      <c r="M7846" s="16"/>
      <c r="N7846" s="16"/>
      <c r="O7846" s="3">
        <f>IF(Tabela2025Horario[[#This Row],[Media Agregada Todas as Usinas]]*$Q$3265&gt;100%,100%,Tabela2025Horario[[#This Row],[Media Agregada Todas as Usinas]]*$Q$3265)</f>
        <v>0</v>
      </c>
    </row>
    <row r="7847" spans="1:15" x14ac:dyDescent="0.25">
      <c r="A7847" s="16">
        <f>Tabela2025Horario[[#This Row],[DataHora]]</f>
        <v>45984.875</v>
      </c>
      <c r="B7847" s="17">
        <v>2026</v>
      </c>
      <c r="C7847" s="24">
        <f>Tabela2025Horario[[#This Row],[Mês]]</f>
        <v>11</v>
      </c>
      <c r="D7847" s="24">
        <f>Tabela2025Horario[[#This Row],[Dia]]</f>
        <v>23</v>
      </c>
      <c r="E7847" s="24">
        <f>Tabela2025Horario[[#This Row],[Hora]]</f>
        <v>21</v>
      </c>
      <c r="F7847" s="25">
        <f>Tabela2025Horario[[#This Row],[Conj. Castilho]]</f>
        <v>0</v>
      </c>
      <c r="G7847" s="25">
        <f>Tabela2025Horario[[#This Row],[Conj. Eol. Ventos Santa Eugênia]]</f>
        <v>0</v>
      </c>
      <c r="H7847" s="25">
        <f>Tabela2025Horario[[#This Row],[Conj. Guaimbê]]</f>
        <v>0</v>
      </c>
      <c r="I7847" s="16"/>
      <c r="J7847" s="16"/>
      <c r="K7847" s="16"/>
      <c r="L7847" s="16"/>
      <c r="M7847" s="16"/>
      <c r="N7847" s="16"/>
      <c r="O7847" s="3">
        <f>IF(Tabela2025Horario[[#This Row],[Media Agregada Todas as Usinas]]*$Q$3265&gt;100%,100%,Tabela2025Horario[[#This Row],[Media Agregada Todas as Usinas]]*$Q$3265)</f>
        <v>0</v>
      </c>
    </row>
    <row r="7848" spans="1:15" x14ac:dyDescent="0.25">
      <c r="A7848" s="16">
        <f>Tabela2025Horario[[#This Row],[DataHora]]</f>
        <v>45984.916666666664</v>
      </c>
      <c r="B7848" s="17">
        <v>2026</v>
      </c>
      <c r="C7848" s="24">
        <f>Tabela2025Horario[[#This Row],[Mês]]</f>
        <v>11</v>
      </c>
      <c r="D7848" s="24">
        <f>Tabela2025Horario[[#This Row],[Dia]]</f>
        <v>23</v>
      </c>
      <c r="E7848" s="24">
        <f>Tabela2025Horario[[#This Row],[Hora]]</f>
        <v>22</v>
      </c>
      <c r="F7848" s="25">
        <f>Tabela2025Horario[[#This Row],[Conj. Castilho]]</f>
        <v>0</v>
      </c>
      <c r="G7848" s="25">
        <f>Tabela2025Horario[[#This Row],[Conj. Eol. Ventos Santa Eugênia]]</f>
        <v>0</v>
      </c>
      <c r="H7848" s="25">
        <f>Tabela2025Horario[[#This Row],[Conj. Guaimbê]]</f>
        <v>0</v>
      </c>
      <c r="I7848" s="16"/>
      <c r="J7848" s="16"/>
      <c r="K7848" s="16"/>
      <c r="L7848" s="16"/>
      <c r="M7848" s="16"/>
      <c r="N7848" s="16"/>
      <c r="O7848" s="3">
        <f>IF(Tabela2025Horario[[#This Row],[Media Agregada Todas as Usinas]]*$Q$3265&gt;100%,100%,Tabela2025Horario[[#This Row],[Media Agregada Todas as Usinas]]*$Q$3265)</f>
        <v>0</v>
      </c>
    </row>
    <row r="7849" spans="1:15" x14ac:dyDescent="0.25">
      <c r="A7849" s="16">
        <f>Tabela2025Horario[[#This Row],[DataHora]]</f>
        <v>45984.958333333336</v>
      </c>
      <c r="B7849" s="17">
        <v>2026</v>
      </c>
      <c r="C7849" s="24">
        <f>Tabela2025Horario[[#This Row],[Mês]]</f>
        <v>11</v>
      </c>
      <c r="D7849" s="24">
        <f>Tabela2025Horario[[#This Row],[Dia]]</f>
        <v>23</v>
      </c>
      <c r="E7849" s="24">
        <f>Tabela2025Horario[[#This Row],[Hora]]</f>
        <v>23</v>
      </c>
      <c r="F7849" s="25">
        <f>Tabela2025Horario[[#This Row],[Conj. Castilho]]</f>
        <v>0</v>
      </c>
      <c r="G7849" s="25">
        <f>Tabela2025Horario[[#This Row],[Conj. Eol. Ventos Santa Eugênia]]</f>
        <v>0</v>
      </c>
      <c r="H7849" s="25">
        <f>Tabela2025Horario[[#This Row],[Conj. Guaimbê]]</f>
        <v>0</v>
      </c>
      <c r="I7849" s="16"/>
      <c r="J7849" s="16"/>
      <c r="K7849" s="16"/>
      <c r="L7849" s="16"/>
      <c r="M7849" s="16"/>
      <c r="N7849" s="16"/>
      <c r="O7849" s="3">
        <f>IF(Tabela2025Horario[[#This Row],[Media Agregada Todas as Usinas]]*$Q$3265&gt;100%,100%,Tabela2025Horario[[#This Row],[Media Agregada Todas as Usinas]]*$Q$3265)</f>
        <v>0</v>
      </c>
    </row>
    <row r="7850" spans="1:15" x14ac:dyDescent="0.25">
      <c r="A7850" s="16">
        <f>Tabela2025Horario[[#This Row],[DataHora]]</f>
        <v>45985</v>
      </c>
      <c r="B7850" s="17">
        <v>2026</v>
      </c>
      <c r="C7850" s="24">
        <f>Tabela2025Horario[[#This Row],[Mês]]</f>
        <v>11</v>
      </c>
      <c r="D7850" s="24">
        <f>Tabela2025Horario[[#This Row],[Dia]]</f>
        <v>24</v>
      </c>
      <c r="E7850" s="24">
        <f>Tabela2025Horario[[#This Row],[Hora]]</f>
        <v>0</v>
      </c>
      <c r="F7850" s="25">
        <f>Tabela2025Horario[[#This Row],[Conj. Castilho]]</f>
        <v>0</v>
      </c>
      <c r="G7850" s="25">
        <f>Tabela2025Horario[[#This Row],[Conj. Eol. Ventos Santa Eugênia]]</f>
        <v>0</v>
      </c>
      <c r="H7850" s="25">
        <f>Tabela2025Horario[[#This Row],[Conj. Guaimbê]]</f>
        <v>0</v>
      </c>
      <c r="I7850" s="16"/>
      <c r="J7850" s="16"/>
      <c r="K7850" s="16"/>
      <c r="L7850" s="16"/>
      <c r="M7850" s="16"/>
      <c r="N7850" s="16"/>
      <c r="O7850" s="3">
        <f>IF(Tabela2025Horario[[#This Row],[Media Agregada Todas as Usinas]]*$Q$3265&gt;100%,100%,Tabela2025Horario[[#This Row],[Media Agregada Todas as Usinas]]*$Q$3265)</f>
        <v>0</v>
      </c>
    </row>
    <row r="7851" spans="1:15" x14ac:dyDescent="0.25">
      <c r="A7851" s="16">
        <f>Tabela2025Horario[[#This Row],[DataHora]]</f>
        <v>45985.041666666664</v>
      </c>
      <c r="B7851" s="17">
        <v>2026</v>
      </c>
      <c r="C7851" s="24">
        <f>Tabela2025Horario[[#This Row],[Mês]]</f>
        <v>11</v>
      </c>
      <c r="D7851" s="24">
        <f>Tabela2025Horario[[#This Row],[Dia]]</f>
        <v>24</v>
      </c>
      <c r="E7851" s="24">
        <f>Tabela2025Horario[[#This Row],[Hora]]</f>
        <v>1</v>
      </c>
      <c r="F7851" s="25">
        <f>Tabela2025Horario[[#This Row],[Conj. Castilho]]</f>
        <v>0</v>
      </c>
      <c r="G7851" s="25">
        <f>Tabela2025Horario[[#This Row],[Conj. Eol. Ventos Santa Eugênia]]</f>
        <v>0</v>
      </c>
      <c r="H7851" s="25">
        <f>Tabela2025Horario[[#This Row],[Conj. Guaimbê]]</f>
        <v>0</v>
      </c>
      <c r="I7851" s="16"/>
      <c r="J7851" s="16"/>
      <c r="K7851" s="16"/>
      <c r="L7851" s="16"/>
      <c r="M7851" s="16"/>
      <c r="N7851" s="16"/>
      <c r="O7851" s="3">
        <f>IF(Tabela2025Horario[[#This Row],[Media Agregada Todas as Usinas]]*$Q$3265&gt;100%,100%,Tabela2025Horario[[#This Row],[Media Agregada Todas as Usinas]]*$Q$3265)</f>
        <v>0</v>
      </c>
    </row>
    <row r="7852" spans="1:15" x14ac:dyDescent="0.25">
      <c r="A7852" s="16">
        <f>Tabela2025Horario[[#This Row],[DataHora]]</f>
        <v>45985.083333333336</v>
      </c>
      <c r="B7852" s="17">
        <v>2026</v>
      </c>
      <c r="C7852" s="24">
        <f>Tabela2025Horario[[#This Row],[Mês]]</f>
        <v>11</v>
      </c>
      <c r="D7852" s="24">
        <f>Tabela2025Horario[[#This Row],[Dia]]</f>
        <v>24</v>
      </c>
      <c r="E7852" s="24">
        <f>Tabela2025Horario[[#This Row],[Hora]]</f>
        <v>2</v>
      </c>
      <c r="F7852" s="25">
        <f>Tabela2025Horario[[#This Row],[Conj. Castilho]]</f>
        <v>0</v>
      </c>
      <c r="G7852" s="25">
        <f>Tabela2025Horario[[#This Row],[Conj. Eol. Ventos Santa Eugênia]]</f>
        <v>0</v>
      </c>
      <c r="H7852" s="25">
        <f>Tabela2025Horario[[#This Row],[Conj. Guaimbê]]</f>
        <v>0</v>
      </c>
      <c r="I7852" s="16"/>
      <c r="J7852" s="16"/>
      <c r="K7852" s="16"/>
      <c r="L7852" s="16"/>
      <c r="M7852" s="16"/>
      <c r="N7852" s="16"/>
      <c r="O7852" s="3">
        <f>IF(Tabela2025Horario[[#This Row],[Media Agregada Todas as Usinas]]*$Q$3265&gt;100%,100%,Tabela2025Horario[[#This Row],[Media Agregada Todas as Usinas]]*$Q$3265)</f>
        <v>0</v>
      </c>
    </row>
    <row r="7853" spans="1:15" x14ac:dyDescent="0.25">
      <c r="A7853" s="16">
        <f>Tabela2025Horario[[#This Row],[DataHora]]</f>
        <v>45985.125</v>
      </c>
      <c r="B7853" s="17">
        <v>2026</v>
      </c>
      <c r="C7853" s="24">
        <f>Tabela2025Horario[[#This Row],[Mês]]</f>
        <v>11</v>
      </c>
      <c r="D7853" s="24">
        <f>Tabela2025Horario[[#This Row],[Dia]]</f>
        <v>24</v>
      </c>
      <c r="E7853" s="24">
        <f>Tabela2025Horario[[#This Row],[Hora]]</f>
        <v>3</v>
      </c>
      <c r="F7853" s="25">
        <f>Tabela2025Horario[[#This Row],[Conj. Castilho]]</f>
        <v>0</v>
      </c>
      <c r="G7853" s="25">
        <f>Tabela2025Horario[[#This Row],[Conj. Eol. Ventos Santa Eugênia]]</f>
        <v>0</v>
      </c>
      <c r="H7853" s="25">
        <f>Tabela2025Horario[[#This Row],[Conj. Guaimbê]]</f>
        <v>0</v>
      </c>
      <c r="I7853" s="16"/>
      <c r="J7853" s="16"/>
      <c r="K7853" s="16"/>
      <c r="L7853" s="16"/>
      <c r="M7853" s="16"/>
      <c r="N7853" s="16"/>
      <c r="O7853" s="3">
        <f>IF(Tabela2025Horario[[#This Row],[Media Agregada Todas as Usinas]]*$Q$3265&gt;100%,100%,Tabela2025Horario[[#This Row],[Media Agregada Todas as Usinas]]*$Q$3265)</f>
        <v>0</v>
      </c>
    </row>
    <row r="7854" spans="1:15" x14ac:dyDescent="0.25">
      <c r="A7854" s="16">
        <f>Tabela2025Horario[[#This Row],[DataHora]]</f>
        <v>45985.166666666664</v>
      </c>
      <c r="B7854" s="17">
        <v>2026</v>
      </c>
      <c r="C7854" s="24">
        <f>Tabela2025Horario[[#This Row],[Mês]]</f>
        <v>11</v>
      </c>
      <c r="D7854" s="24">
        <f>Tabela2025Horario[[#This Row],[Dia]]</f>
        <v>24</v>
      </c>
      <c r="E7854" s="24">
        <f>Tabela2025Horario[[#This Row],[Hora]]</f>
        <v>4</v>
      </c>
      <c r="F7854" s="25">
        <f>Tabela2025Horario[[#This Row],[Conj. Castilho]]</f>
        <v>0</v>
      </c>
      <c r="G7854" s="25">
        <f>Tabela2025Horario[[#This Row],[Conj. Eol. Ventos Santa Eugênia]]</f>
        <v>0</v>
      </c>
      <c r="H7854" s="25">
        <f>Tabela2025Horario[[#This Row],[Conj. Guaimbê]]</f>
        <v>0</v>
      </c>
      <c r="I7854" s="16"/>
      <c r="J7854" s="16"/>
      <c r="K7854" s="16"/>
      <c r="L7854" s="16"/>
      <c r="M7854" s="16"/>
      <c r="N7854" s="16"/>
      <c r="O7854" s="3">
        <f>IF(Tabela2025Horario[[#This Row],[Media Agregada Todas as Usinas]]*$Q$3265&gt;100%,100%,Tabela2025Horario[[#This Row],[Media Agregada Todas as Usinas]]*$Q$3265)</f>
        <v>0</v>
      </c>
    </row>
    <row r="7855" spans="1:15" x14ac:dyDescent="0.25">
      <c r="A7855" s="16">
        <f>Tabela2025Horario[[#This Row],[DataHora]]</f>
        <v>45985.208333333336</v>
      </c>
      <c r="B7855" s="17">
        <v>2026</v>
      </c>
      <c r="C7855" s="24">
        <f>Tabela2025Horario[[#This Row],[Mês]]</f>
        <v>11</v>
      </c>
      <c r="D7855" s="24">
        <f>Tabela2025Horario[[#This Row],[Dia]]</f>
        <v>24</v>
      </c>
      <c r="E7855" s="24">
        <f>Tabela2025Horario[[#This Row],[Hora]]</f>
        <v>5</v>
      </c>
      <c r="F7855" s="25">
        <f>Tabela2025Horario[[#This Row],[Conj. Castilho]]</f>
        <v>0</v>
      </c>
      <c r="G7855" s="25">
        <f>Tabela2025Horario[[#This Row],[Conj. Eol. Ventos Santa Eugênia]]</f>
        <v>0</v>
      </c>
      <c r="H7855" s="25">
        <f>Tabela2025Horario[[#This Row],[Conj. Guaimbê]]</f>
        <v>0</v>
      </c>
      <c r="I7855" s="16"/>
      <c r="J7855" s="16"/>
      <c r="K7855" s="16"/>
      <c r="L7855" s="16"/>
      <c r="M7855" s="16"/>
      <c r="N7855" s="16"/>
      <c r="O7855" s="3">
        <f>IF(Tabela2025Horario[[#This Row],[Media Agregada Todas as Usinas]]*$Q$3265&gt;100%,100%,Tabela2025Horario[[#This Row],[Media Agregada Todas as Usinas]]*$Q$3265)</f>
        <v>3.3160436758102752E-3</v>
      </c>
    </row>
    <row r="7856" spans="1:15" x14ac:dyDescent="0.25">
      <c r="A7856" s="16">
        <f>Tabela2025Horario[[#This Row],[DataHora]]</f>
        <v>45985.25</v>
      </c>
      <c r="B7856" s="17">
        <v>2026</v>
      </c>
      <c r="C7856" s="24">
        <f>Tabela2025Horario[[#This Row],[Mês]]</f>
        <v>11</v>
      </c>
      <c r="D7856" s="24">
        <f>Tabela2025Horario[[#This Row],[Dia]]</f>
        <v>24</v>
      </c>
      <c r="E7856" s="24">
        <f>Tabela2025Horario[[#This Row],[Hora]]</f>
        <v>6</v>
      </c>
      <c r="F7856" s="25">
        <f>Tabela2025Horario[[#This Row],[Conj. Castilho]]</f>
        <v>0</v>
      </c>
      <c r="G7856" s="25">
        <f>Tabela2025Horario[[#This Row],[Conj. Eol. Ventos Santa Eugênia]]</f>
        <v>0</v>
      </c>
      <c r="H7856" s="25">
        <f>Tabela2025Horario[[#This Row],[Conj. Guaimbê]]</f>
        <v>0</v>
      </c>
      <c r="I7856" s="16"/>
      <c r="J7856" s="16"/>
      <c r="K7856" s="16"/>
      <c r="L7856" s="16"/>
      <c r="M7856" s="16"/>
      <c r="N7856" s="16"/>
      <c r="O7856" s="3">
        <f>IF(Tabela2025Horario[[#This Row],[Media Agregada Todas as Usinas]]*$Q$3265&gt;100%,100%,Tabela2025Horario[[#This Row],[Media Agregada Todas as Usinas]]*$Q$3265)</f>
        <v>0.1392467689636758</v>
      </c>
    </row>
    <row r="7857" spans="1:15" x14ac:dyDescent="0.25">
      <c r="A7857" s="16">
        <f>Tabela2025Horario[[#This Row],[DataHora]]</f>
        <v>45985.291666666664</v>
      </c>
      <c r="B7857" s="17">
        <v>2026</v>
      </c>
      <c r="C7857" s="24">
        <f>Tabela2025Horario[[#This Row],[Mês]]</f>
        <v>11</v>
      </c>
      <c r="D7857" s="24">
        <f>Tabela2025Horario[[#This Row],[Dia]]</f>
        <v>24</v>
      </c>
      <c r="E7857" s="24">
        <f>Tabela2025Horario[[#This Row],[Hora]]</f>
        <v>7</v>
      </c>
      <c r="F7857" s="25">
        <f>Tabela2025Horario[[#This Row],[Conj. Castilho]]</f>
        <v>0</v>
      </c>
      <c r="G7857" s="25">
        <f>Tabela2025Horario[[#This Row],[Conj. Eol. Ventos Santa Eugênia]]</f>
        <v>0</v>
      </c>
      <c r="H7857" s="25">
        <f>Tabela2025Horario[[#This Row],[Conj. Guaimbê]]</f>
        <v>0</v>
      </c>
      <c r="I7857" s="16"/>
      <c r="J7857" s="16"/>
      <c r="K7857" s="16"/>
      <c r="L7857" s="16"/>
      <c r="M7857" s="16"/>
      <c r="N7857" s="16"/>
      <c r="O7857" s="3">
        <f>IF(Tabela2025Horario[[#This Row],[Media Agregada Todas as Usinas]]*$Q$3265&gt;100%,100%,Tabela2025Horario[[#This Row],[Media Agregada Todas as Usinas]]*$Q$3265)</f>
        <v>0.47594796166710845</v>
      </c>
    </row>
    <row r="7858" spans="1:15" x14ac:dyDescent="0.25">
      <c r="A7858" s="16">
        <f>Tabela2025Horario[[#This Row],[DataHora]]</f>
        <v>45985.333333333336</v>
      </c>
      <c r="B7858" s="17">
        <v>2026</v>
      </c>
      <c r="C7858" s="24">
        <f>Tabela2025Horario[[#This Row],[Mês]]</f>
        <v>11</v>
      </c>
      <c r="D7858" s="24">
        <f>Tabela2025Horario[[#This Row],[Dia]]</f>
        <v>24</v>
      </c>
      <c r="E7858" s="24">
        <f>Tabela2025Horario[[#This Row],[Hora]]</f>
        <v>8</v>
      </c>
      <c r="F7858" s="25">
        <f>Tabela2025Horario[[#This Row],[Conj. Castilho]]</f>
        <v>0</v>
      </c>
      <c r="G7858" s="25">
        <f>Tabela2025Horario[[#This Row],[Conj. Eol. Ventos Santa Eugênia]]</f>
        <v>9.1812514984416199E-2</v>
      </c>
      <c r="H7858" s="25">
        <f>Tabela2025Horario[[#This Row],[Conj. Guaimbê]]</f>
        <v>0</v>
      </c>
      <c r="I7858" s="16"/>
      <c r="J7858" s="16"/>
      <c r="K7858" s="16"/>
      <c r="L7858" s="16"/>
      <c r="M7858" s="16"/>
      <c r="N7858" s="16"/>
      <c r="O7858" s="3">
        <f>IF(Tabela2025Horario[[#This Row],[Media Agregada Todas as Usinas]]*$Q$3265&gt;100%,100%,Tabela2025Horario[[#This Row],[Media Agregada Todas as Usinas]]*$Q$3265)</f>
        <v>0.5748232924551212</v>
      </c>
    </row>
    <row r="7859" spans="1:15" x14ac:dyDescent="0.25">
      <c r="A7859" s="16">
        <f>Tabela2025Horario[[#This Row],[DataHora]]</f>
        <v>45985.375</v>
      </c>
      <c r="B7859" s="17">
        <v>2026</v>
      </c>
      <c r="C7859" s="24">
        <f>Tabela2025Horario[[#This Row],[Mês]]</f>
        <v>11</v>
      </c>
      <c r="D7859" s="24">
        <f>Tabela2025Horario[[#This Row],[Dia]]</f>
        <v>24</v>
      </c>
      <c r="E7859" s="24">
        <f>Tabela2025Horario[[#This Row],[Hora]]</f>
        <v>9</v>
      </c>
      <c r="F7859" s="25">
        <f>Tabela2025Horario[[#This Row],[Conj. Castilho]]</f>
        <v>0</v>
      </c>
      <c r="G7859" s="25">
        <f>Tabela2025Horario[[#This Row],[Conj. Eol. Ventos Santa Eugênia]]</f>
        <v>0.16647097417166173</v>
      </c>
      <c r="H7859" s="25">
        <f>Tabela2025Horario[[#This Row],[Conj. Guaimbê]]</f>
        <v>0</v>
      </c>
      <c r="I7859" s="16"/>
      <c r="J7859" s="16"/>
      <c r="K7859" s="16"/>
      <c r="L7859" s="16"/>
      <c r="M7859" s="16"/>
      <c r="N7859" s="16"/>
      <c r="O7859" s="3">
        <f>IF(Tabela2025Horario[[#This Row],[Media Agregada Todas as Usinas]]*$Q$3265&gt;100%,100%,Tabela2025Horario[[#This Row],[Media Agregada Todas as Usinas]]*$Q$3265)</f>
        <v>0.59282394429347829</v>
      </c>
    </row>
    <row r="7860" spans="1:15" x14ac:dyDescent="0.25">
      <c r="A7860" s="16">
        <f>Tabela2025Horario[[#This Row],[DataHora]]</f>
        <v>45985.416666666664</v>
      </c>
      <c r="B7860" s="17">
        <v>2026</v>
      </c>
      <c r="C7860" s="24">
        <f>Tabela2025Horario[[#This Row],[Mês]]</f>
        <v>11</v>
      </c>
      <c r="D7860" s="24">
        <f>Tabela2025Horario[[#This Row],[Dia]]</f>
        <v>24</v>
      </c>
      <c r="E7860" s="24">
        <f>Tabela2025Horario[[#This Row],[Hora]]</f>
        <v>10</v>
      </c>
      <c r="F7860" s="25">
        <f>Tabela2025Horario[[#This Row],[Conj. Castilho]]</f>
        <v>0</v>
      </c>
      <c r="G7860" s="25">
        <f>Tabela2025Horario[[#This Row],[Conj. Eol. Ventos Santa Eugênia]]</f>
        <v>0</v>
      </c>
      <c r="H7860" s="25">
        <f>Tabela2025Horario[[#This Row],[Conj. Guaimbê]]</f>
        <v>0</v>
      </c>
      <c r="I7860" s="16"/>
      <c r="J7860" s="16"/>
      <c r="K7860" s="16"/>
      <c r="L7860" s="16"/>
      <c r="M7860" s="16"/>
      <c r="N7860" s="16"/>
      <c r="O7860" s="3">
        <f>IF(Tabela2025Horario[[#This Row],[Media Agregada Todas as Usinas]]*$Q$3265&gt;100%,100%,Tabela2025Horario[[#This Row],[Media Agregada Todas as Usinas]]*$Q$3265)</f>
        <v>0.42926744511598725</v>
      </c>
    </row>
    <row r="7861" spans="1:15" x14ac:dyDescent="0.25">
      <c r="A7861" s="16">
        <f>Tabela2025Horario[[#This Row],[DataHora]]</f>
        <v>45985.458333333336</v>
      </c>
      <c r="B7861" s="17">
        <v>2026</v>
      </c>
      <c r="C7861" s="24">
        <f>Tabela2025Horario[[#This Row],[Mês]]</f>
        <v>11</v>
      </c>
      <c r="D7861" s="24">
        <f>Tabela2025Horario[[#This Row],[Dia]]</f>
        <v>24</v>
      </c>
      <c r="E7861" s="24">
        <f>Tabela2025Horario[[#This Row],[Hora]]</f>
        <v>11</v>
      </c>
      <c r="F7861" s="25">
        <f>Tabela2025Horario[[#This Row],[Conj. Castilho]]</f>
        <v>0</v>
      </c>
      <c r="G7861" s="25">
        <f>Tabela2025Horario[[#This Row],[Conj. Eol. Ventos Santa Eugênia]]</f>
        <v>0</v>
      </c>
      <c r="H7861" s="25">
        <f>Tabela2025Horario[[#This Row],[Conj. Guaimbê]]</f>
        <v>0</v>
      </c>
      <c r="I7861" s="16"/>
      <c r="J7861" s="16"/>
      <c r="K7861" s="16"/>
      <c r="L7861" s="16"/>
      <c r="M7861" s="16"/>
      <c r="N7861" s="16"/>
      <c r="O7861" s="3">
        <f>IF(Tabela2025Horario[[#This Row],[Media Agregada Todas as Usinas]]*$Q$3265&gt;100%,100%,Tabela2025Horario[[#This Row],[Media Agregada Todas as Usinas]]*$Q$3265)</f>
        <v>0.1772061075756895</v>
      </c>
    </row>
    <row r="7862" spans="1:15" x14ac:dyDescent="0.25">
      <c r="A7862" s="16">
        <f>Tabela2025Horario[[#This Row],[DataHora]]</f>
        <v>45985.5</v>
      </c>
      <c r="B7862" s="17">
        <v>2026</v>
      </c>
      <c r="C7862" s="24">
        <f>Tabela2025Horario[[#This Row],[Mês]]</f>
        <v>11</v>
      </c>
      <c r="D7862" s="24">
        <f>Tabela2025Horario[[#This Row],[Dia]]</f>
        <v>24</v>
      </c>
      <c r="E7862" s="24">
        <f>Tabela2025Horario[[#This Row],[Hora]]</f>
        <v>12</v>
      </c>
      <c r="F7862" s="25">
        <f>Tabela2025Horario[[#This Row],[Conj. Castilho]]</f>
        <v>0</v>
      </c>
      <c r="G7862" s="25">
        <f>Tabela2025Horario[[#This Row],[Conj. Eol. Ventos Santa Eugênia]]</f>
        <v>1.4615652095882239E-2</v>
      </c>
      <c r="H7862" s="25">
        <f>Tabela2025Horario[[#This Row],[Conj. Guaimbê]]</f>
        <v>0</v>
      </c>
      <c r="I7862" s="16"/>
      <c r="J7862" s="16"/>
      <c r="K7862" s="16"/>
      <c r="L7862" s="16"/>
      <c r="M7862" s="16"/>
      <c r="N7862" s="16"/>
      <c r="O7862" s="3">
        <f>IF(Tabela2025Horario[[#This Row],[Media Agregada Todas as Usinas]]*$Q$3265&gt;100%,100%,Tabela2025Horario[[#This Row],[Media Agregada Todas as Usinas]]*$Q$3265)</f>
        <v>8.1093067444381311E-3</v>
      </c>
    </row>
    <row r="7863" spans="1:15" x14ac:dyDescent="0.25">
      <c r="A7863" s="16">
        <f>Tabela2025Horario[[#This Row],[DataHora]]</f>
        <v>45985.541666666664</v>
      </c>
      <c r="B7863" s="17">
        <v>2026</v>
      </c>
      <c r="C7863" s="24">
        <f>Tabela2025Horario[[#This Row],[Mês]]</f>
        <v>11</v>
      </c>
      <c r="D7863" s="24">
        <f>Tabela2025Horario[[#This Row],[Dia]]</f>
        <v>24</v>
      </c>
      <c r="E7863" s="24">
        <f>Tabela2025Horario[[#This Row],[Hora]]</f>
        <v>13</v>
      </c>
      <c r="F7863" s="25">
        <f>Tabela2025Horario[[#This Row],[Conj. Castilho]]</f>
        <v>0</v>
      </c>
      <c r="G7863" s="25">
        <f>Tabela2025Horario[[#This Row],[Conj. Eol. Ventos Santa Eugênia]]</f>
        <v>7.88788186366534E-2</v>
      </c>
      <c r="H7863" s="25">
        <f>Tabela2025Horario[[#This Row],[Conj. Guaimbê]]</f>
        <v>0</v>
      </c>
      <c r="I7863" s="16"/>
      <c r="J7863" s="16"/>
      <c r="K7863" s="16"/>
      <c r="L7863" s="16"/>
      <c r="M7863" s="16"/>
      <c r="N7863" s="16"/>
      <c r="O7863" s="3">
        <f>IF(Tabela2025Horario[[#This Row],[Media Agregada Todas as Usinas]]*$Q$3265&gt;100%,100%,Tabela2025Horario[[#This Row],[Media Agregada Todas as Usinas]]*$Q$3265)</f>
        <v>4.3764898874661846E-2</v>
      </c>
    </row>
    <row r="7864" spans="1:15" x14ac:dyDescent="0.25">
      <c r="A7864" s="16">
        <f>Tabela2025Horario[[#This Row],[DataHora]]</f>
        <v>45985.583333333336</v>
      </c>
      <c r="B7864" s="17">
        <v>2026</v>
      </c>
      <c r="C7864" s="24">
        <f>Tabela2025Horario[[#This Row],[Mês]]</f>
        <v>11</v>
      </c>
      <c r="D7864" s="24">
        <f>Tabela2025Horario[[#This Row],[Dia]]</f>
        <v>24</v>
      </c>
      <c r="E7864" s="24">
        <f>Tabela2025Horario[[#This Row],[Hora]]</f>
        <v>14</v>
      </c>
      <c r="F7864" s="25">
        <f>Tabela2025Horario[[#This Row],[Conj. Castilho]]</f>
        <v>0</v>
      </c>
      <c r="G7864" s="25">
        <f>Tabela2025Horario[[#This Row],[Conj. Eol. Ventos Santa Eugênia]]</f>
        <v>0</v>
      </c>
      <c r="H7864" s="25">
        <f>Tabela2025Horario[[#This Row],[Conj. Guaimbê]]</f>
        <v>0</v>
      </c>
      <c r="I7864" s="16"/>
      <c r="J7864" s="16"/>
      <c r="K7864" s="16"/>
      <c r="L7864" s="16"/>
      <c r="M7864" s="16"/>
      <c r="N7864" s="16"/>
      <c r="O7864" s="3">
        <f>IF(Tabela2025Horario[[#This Row],[Media Agregada Todas as Usinas]]*$Q$3265&gt;100%,100%,Tabela2025Horario[[#This Row],[Media Agregada Todas as Usinas]]*$Q$3265)</f>
        <v>0</v>
      </c>
    </row>
    <row r="7865" spans="1:15" x14ac:dyDescent="0.25">
      <c r="A7865" s="16">
        <f>Tabela2025Horario[[#This Row],[DataHora]]</f>
        <v>45985.625</v>
      </c>
      <c r="B7865" s="17">
        <v>2026</v>
      </c>
      <c r="C7865" s="24">
        <f>Tabela2025Horario[[#This Row],[Mês]]</f>
        <v>11</v>
      </c>
      <c r="D7865" s="24">
        <f>Tabela2025Horario[[#This Row],[Dia]]</f>
        <v>24</v>
      </c>
      <c r="E7865" s="24">
        <f>Tabela2025Horario[[#This Row],[Hora]]</f>
        <v>15</v>
      </c>
      <c r="F7865" s="25">
        <f>Tabela2025Horario[[#This Row],[Conj. Castilho]]</f>
        <v>0</v>
      </c>
      <c r="G7865" s="25">
        <f>Tabela2025Horario[[#This Row],[Conj. Eol. Ventos Santa Eugênia]]</f>
        <v>0</v>
      </c>
      <c r="H7865" s="25">
        <f>Tabela2025Horario[[#This Row],[Conj. Guaimbê]]</f>
        <v>0</v>
      </c>
      <c r="I7865" s="16"/>
      <c r="J7865" s="16"/>
      <c r="K7865" s="16"/>
      <c r="L7865" s="16"/>
      <c r="M7865" s="16"/>
      <c r="N7865" s="16"/>
      <c r="O7865" s="3">
        <f>IF(Tabela2025Horario[[#This Row],[Media Agregada Todas as Usinas]]*$Q$3265&gt;100%,100%,Tabela2025Horario[[#This Row],[Media Agregada Todas as Usinas]]*$Q$3265)</f>
        <v>0</v>
      </c>
    </row>
    <row r="7866" spans="1:15" x14ac:dyDescent="0.25">
      <c r="A7866" s="16">
        <f>Tabela2025Horario[[#This Row],[DataHora]]</f>
        <v>45985.666666666664</v>
      </c>
      <c r="B7866" s="17">
        <v>2026</v>
      </c>
      <c r="C7866" s="24">
        <f>Tabela2025Horario[[#This Row],[Mês]]</f>
        <v>11</v>
      </c>
      <c r="D7866" s="24">
        <f>Tabela2025Horario[[#This Row],[Dia]]</f>
        <v>24</v>
      </c>
      <c r="E7866" s="24">
        <f>Tabela2025Horario[[#This Row],[Hora]]</f>
        <v>16</v>
      </c>
      <c r="F7866" s="25">
        <f>Tabela2025Horario[[#This Row],[Conj. Castilho]]</f>
        <v>0</v>
      </c>
      <c r="G7866" s="25">
        <f>Tabela2025Horario[[#This Row],[Conj. Eol. Ventos Santa Eugênia]]</f>
        <v>0</v>
      </c>
      <c r="H7866" s="25">
        <f>Tabela2025Horario[[#This Row],[Conj. Guaimbê]]</f>
        <v>0</v>
      </c>
      <c r="I7866" s="16"/>
      <c r="J7866" s="16"/>
      <c r="K7866" s="16"/>
      <c r="L7866" s="16"/>
      <c r="M7866" s="16"/>
      <c r="N7866" s="16"/>
      <c r="O7866" s="3">
        <f>IF(Tabela2025Horario[[#This Row],[Media Agregada Todas as Usinas]]*$Q$3265&gt;100%,100%,Tabela2025Horario[[#This Row],[Media Agregada Todas as Usinas]]*$Q$3265)</f>
        <v>0</v>
      </c>
    </row>
    <row r="7867" spans="1:15" x14ac:dyDescent="0.25">
      <c r="A7867" s="16">
        <f>Tabela2025Horario[[#This Row],[DataHora]]</f>
        <v>45985.708333333336</v>
      </c>
      <c r="B7867" s="17">
        <v>2026</v>
      </c>
      <c r="C7867" s="24">
        <f>Tabela2025Horario[[#This Row],[Mês]]</f>
        <v>11</v>
      </c>
      <c r="D7867" s="24">
        <f>Tabela2025Horario[[#This Row],[Dia]]</f>
        <v>24</v>
      </c>
      <c r="E7867" s="24">
        <f>Tabela2025Horario[[#This Row],[Hora]]</f>
        <v>17</v>
      </c>
      <c r="F7867" s="25">
        <f>Tabela2025Horario[[#This Row],[Conj. Castilho]]</f>
        <v>0</v>
      </c>
      <c r="G7867" s="25">
        <f>Tabela2025Horario[[#This Row],[Conj. Eol. Ventos Santa Eugênia]]</f>
        <v>0</v>
      </c>
      <c r="H7867" s="25">
        <f>Tabela2025Horario[[#This Row],[Conj. Guaimbê]]</f>
        <v>0</v>
      </c>
      <c r="I7867" s="16"/>
      <c r="J7867" s="16"/>
      <c r="K7867" s="16"/>
      <c r="L7867" s="16"/>
      <c r="M7867" s="16"/>
      <c r="N7867" s="16"/>
      <c r="O7867" s="3">
        <f>IF(Tabela2025Horario[[#This Row],[Media Agregada Todas as Usinas]]*$Q$3265&gt;100%,100%,Tabela2025Horario[[#This Row],[Media Agregada Todas as Usinas]]*$Q$3265)</f>
        <v>0</v>
      </c>
    </row>
    <row r="7868" spans="1:15" x14ac:dyDescent="0.25">
      <c r="A7868" s="16">
        <f>Tabela2025Horario[[#This Row],[DataHora]]</f>
        <v>45985.75</v>
      </c>
      <c r="B7868" s="17">
        <v>2026</v>
      </c>
      <c r="C7868" s="24">
        <f>Tabela2025Horario[[#This Row],[Mês]]</f>
        <v>11</v>
      </c>
      <c r="D7868" s="24">
        <f>Tabela2025Horario[[#This Row],[Dia]]</f>
        <v>24</v>
      </c>
      <c r="E7868" s="24">
        <f>Tabela2025Horario[[#This Row],[Hora]]</f>
        <v>18</v>
      </c>
      <c r="F7868" s="25">
        <f>Tabela2025Horario[[#This Row],[Conj. Castilho]]</f>
        <v>0</v>
      </c>
      <c r="G7868" s="25">
        <f>Tabela2025Horario[[#This Row],[Conj. Eol. Ventos Santa Eugênia]]</f>
        <v>0</v>
      </c>
      <c r="H7868" s="25">
        <f>Tabela2025Horario[[#This Row],[Conj. Guaimbê]]</f>
        <v>0</v>
      </c>
      <c r="I7868" s="16"/>
      <c r="J7868" s="16"/>
      <c r="K7868" s="16"/>
      <c r="L7868" s="16"/>
      <c r="M7868" s="16"/>
      <c r="N7868" s="16"/>
      <c r="O7868" s="3">
        <f>IF(Tabela2025Horario[[#This Row],[Media Agregada Todas as Usinas]]*$Q$3265&gt;100%,100%,Tabela2025Horario[[#This Row],[Media Agregada Todas as Usinas]]*$Q$3265)</f>
        <v>0</v>
      </c>
    </row>
    <row r="7869" spans="1:15" x14ac:dyDescent="0.25">
      <c r="A7869" s="16">
        <f>Tabela2025Horario[[#This Row],[DataHora]]</f>
        <v>45985.791666666664</v>
      </c>
      <c r="B7869" s="17">
        <v>2026</v>
      </c>
      <c r="C7869" s="24">
        <f>Tabela2025Horario[[#This Row],[Mês]]</f>
        <v>11</v>
      </c>
      <c r="D7869" s="24">
        <f>Tabela2025Horario[[#This Row],[Dia]]</f>
        <v>24</v>
      </c>
      <c r="E7869" s="24">
        <f>Tabela2025Horario[[#This Row],[Hora]]</f>
        <v>19</v>
      </c>
      <c r="F7869" s="25">
        <f>Tabela2025Horario[[#This Row],[Conj. Castilho]]</f>
        <v>0</v>
      </c>
      <c r="G7869" s="25">
        <f>Tabela2025Horario[[#This Row],[Conj. Eol. Ventos Santa Eugênia]]</f>
        <v>0</v>
      </c>
      <c r="H7869" s="25">
        <f>Tabela2025Horario[[#This Row],[Conj. Guaimbê]]</f>
        <v>0</v>
      </c>
      <c r="I7869" s="16"/>
      <c r="J7869" s="16"/>
      <c r="K7869" s="16"/>
      <c r="L7869" s="16"/>
      <c r="M7869" s="16"/>
      <c r="N7869" s="16"/>
      <c r="O7869" s="3">
        <f>IF(Tabela2025Horario[[#This Row],[Media Agregada Todas as Usinas]]*$Q$3265&gt;100%,100%,Tabela2025Horario[[#This Row],[Media Agregada Todas as Usinas]]*$Q$3265)</f>
        <v>0</v>
      </c>
    </row>
    <row r="7870" spans="1:15" x14ac:dyDescent="0.25">
      <c r="A7870" s="16">
        <f>Tabela2025Horario[[#This Row],[DataHora]]</f>
        <v>45985.833333333336</v>
      </c>
      <c r="B7870" s="17">
        <v>2026</v>
      </c>
      <c r="C7870" s="24">
        <f>Tabela2025Horario[[#This Row],[Mês]]</f>
        <v>11</v>
      </c>
      <c r="D7870" s="24">
        <f>Tabela2025Horario[[#This Row],[Dia]]</f>
        <v>24</v>
      </c>
      <c r="E7870" s="24">
        <f>Tabela2025Horario[[#This Row],[Hora]]</f>
        <v>20</v>
      </c>
      <c r="F7870" s="25">
        <f>Tabela2025Horario[[#This Row],[Conj. Castilho]]</f>
        <v>0</v>
      </c>
      <c r="G7870" s="25">
        <f>Tabela2025Horario[[#This Row],[Conj. Eol. Ventos Santa Eugênia]]</f>
        <v>0</v>
      </c>
      <c r="H7870" s="25">
        <f>Tabela2025Horario[[#This Row],[Conj. Guaimbê]]</f>
        <v>0</v>
      </c>
      <c r="I7870" s="16"/>
      <c r="J7870" s="16"/>
      <c r="K7870" s="16"/>
      <c r="L7870" s="16"/>
      <c r="M7870" s="16"/>
      <c r="N7870" s="16"/>
      <c r="O7870" s="3">
        <f>IF(Tabela2025Horario[[#This Row],[Media Agregada Todas as Usinas]]*$Q$3265&gt;100%,100%,Tabela2025Horario[[#This Row],[Media Agregada Todas as Usinas]]*$Q$3265)</f>
        <v>0</v>
      </c>
    </row>
    <row r="7871" spans="1:15" x14ac:dyDescent="0.25">
      <c r="A7871" s="16">
        <f>Tabela2025Horario[[#This Row],[DataHora]]</f>
        <v>45985.875</v>
      </c>
      <c r="B7871" s="17">
        <v>2026</v>
      </c>
      <c r="C7871" s="24">
        <f>Tabela2025Horario[[#This Row],[Mês]]</f>
        <v>11</v>
      </c>
      <c r="D7871" s="24">
        <f>Tabela2025Horario[[#This Row],[Dia]]</f>
        <v>24</v>
      </c>
      <c r="E7871" s="24">
        <f>Tabela2025Horario[[#This Row],[Hora]]</f>
        <v>21</v>
      </c>
      <c r="F7871" s="25">
        <f>Tabela2025Horario[[#This Row],[Conj. Castilho]]</f>
        <v>0</v>
      </c>
      <c r="G7871" s="25">
        <f>Tabela2025Horario[[#This Row],[Conj. Eol. Ventos Santa Eugênia]]</f>
        <v>0</v>
      </c>
      <c r="H7871" s="25">
        <f>Tabela2025Horario[[#This Row],[Conj. Guaimbê]]</f>
        <v>0</v>
      </c>
      <c r="I7871" s="16"/>
      <c r="J7871" s="16"/>
      <c r="K7871" s="16"/>
      <c r="L7871" s="16"/>
      <c r="M7871" s="16"/>
      <c r="N7871" s="16"/>
      <c r="O7871" s="3">
        <f>IF(Tabela2025Horario[[#This Row],[Media Agregada Todas as Usinas]]*$Q$3265&gt;100%,100%,Tabela2025Horario[[#This Row],[Media Agregada Todas as Usinas]]*$Q$3265)</f>
        <v>0</v>
      </c>
    </row>
    <row r="7872" spans="1:15" x14ac:dyDescent="0.25">
      <c r="A7872" s="16">
        <f>Tabela2025Horario[[#This Row],[DataHora]]</f>
        <v>45985.916666666664</v>
      </c>
      <c r="B7872" s="17">
        <v>2026</v>
      </c>
      <c r="C7872" s="24">
        <f>Tabela2025Horario[[#This Row],[Mês]]</f>
        <v>11</v>
      </c>
      <c r="D7872" s="24">
        <f>Tabela2025Horario[[#This Row],[Dia]]</f>
        <v>24</v>
      </c>
      <c r="E7872" s="24">
        <f>Tabela2025Horario[[#This Row],[Hora]]</f>
        <v>22</v>
      </c>
      <c r="F7872" s="25">
        <f>Tabela2025Horario[[#This Row],[Conj. Castilho]]</f>
        <v>0</v>
      </c>
      <c r="G7872" s="25">
        <f>Tabela2025Horario[[#This Row],[Conj. Eol. Ventos Santa Eugênia]]</f>
        <v>0</v>
      </c>
      <c r="H7872" s="25">
        <f>Tabela2025Horario[[#This Row],[Conj. Guaimbê]]</f>
        <v>0</v>
      </c>
      <c r="I7872" s="16"/>
      <c r="J7872" s="16"/>
      <c r="K7872" s="16"/>
      <c r="L7872" s="16"/>
      <c r="M7872" s="16"/>
      <c r="N7872" s="16"/>
      <c r="O7872" s="3">
        <f>IF(Tabela2025Horario[[#This Row],[Media Agregada Todas as Usinas]]*$Q$3265&gt;100%,100%,Tabela2025Horario[[#This Row],[Media Agregada Todas as Usinas]]*$Q$3265)</f>
        <v>0</v>
      </c>
    </row>
    <row r="7873" spans="1:15" x14ac:dyDescent="0.25">
      <c r="A7873" s="16">
        <f>Tabela2025Horario[[#This Row],[DataHora]]</f>
        <v>45985.958333333336</v>
      </c>
      <c r="B7873" s="17">
        <v>2026</v>
      </c>
      <c r="C7873" s="24">
        <f>Tabela2025Horario[[#This Row],[Mês]]</f>
        <v>11</v>
      </c>
      <c r="D7873" s="24">
        <f>Tabela2025Horario[[#This Row],[Dia]]</f>
        <v>24</v>
      </c>
      <c r="E7873" s="24">
        <f>Tabela2025Horario[[#This Row],[Hora]]</f>
        <v>23</v>
      </c>
      <c r="F7873" s="25">
        <f>Tabela2025Horario[[#This Row],[Conj. Castilho]]</f>
        <v>0</v>
      </c>
      <c r="G7873" s="25">
        <f>Tabela2025Horario[[#This Row],[Conj. Eol. Ventos Santa Eugênia]]</f>
        <v>0</v>
      </c>
      <c r="H7873" s="25">
        <f>Tabela2025Horario[[#This Row],[Conj. Guaimbê]]</f>
        <v>0</v>
      </c>
      <c r="I7873" s="16"/>
      <c r="J7873" s="16"/>
      <c r="K7873" s="16"/>
      <c r="L7873" s="16"/>
      <c r="M7873" s="16"/>
      <c r="N7873" s="16"/>
      <c r="O7873" s="3">
        <f>IF(Tabela2025Horario[[#This Row],[Media Agregada Todas as Usinas]]*$Q$3265&gt;100%,100%,Tabela2025Horario[[#This Row],[Media Agregada Todas as Usinas]]*$Q$3265)</f>
        <v>0</v>
      </c>
    </row>
    <row r="7874" spans="1:15" x14ac:dyDescent="0.25">
      <c r="A7874" s="16">
        <f>Tabela2025Horario[[#This Row],[DataHora]]</f>
        <v>45986</v>
      </c>
      <c r="B7874" s="17">
        <v>2026</v>
      </c>
      <c r="C7874" s="24">
        <f>Tabela2025Horario[[#This Row],[Mês]]</f>
        <v>11</v>
      </c>
      <c r="D7874" s="24">
        <f>Tabela2025Horario[[#This Row],[Dia]]</f>
        <v>25</v>
      </c>
      <c r="E7874" s="24">
        <f>Tabela2025Horario[[#This Row],[Hora]]</f>
        <v>0</v>
      </c>
      <c r="F7874" s="25">
        <f>Tabela2025Horario[[#This Row],[Conj. Castilho]]</f>
        <v>0</v>
      </c>
      <c r="G7874" s="25">
        <f>Tabela2025Horario[[#This Row],[Conj. Eol. Ventos Santa Eugênia]]</f>
        <v>0</v>
      </c>
      <c r="H7874" s="25">
        <f>Tabela2025Horario[[#This Row],[Conj. Guaimbê]]</f>
        <v>0</v>
      </c>
      <c r="I7874" s="16"/>
      <c r="J7874" s="16"/>
      <c r="K7874" s="16"/>
      <c r="L7874" s="16"/>
      <c r="M7874" s="16"/>
      <c r="N7874" s="16"/>
      <c r="O7874" s="3">
        <f>IF(Tabela2025Horario[[#This Row],[Media Agregada Todas as Usinas]]*$Q$3265&gt;100%,100%,Tabela2025Horario[[#This Row],[Media Agregada Todas as Usinas]]*$Q$3265)</f>
        <v>0</v>
      </c>
    </row>
    <row r="7875" spans="1:15" x14ac:dyDescent="0.25">
      <c r="A7875" s="16">
        <f>Tabela2025Horario[[#This Row],[DataHora]]</f>
        <v>45986.041666666664</v>
      </c>
      <c r="B7875" s="17">
        <v>2026</v>
      </c>
      <c r="C7875" s="24">
        <f>Tabela2025Horario[[#This Row],[Mês]]</f>
        <v>11</v>
      </c>
      <c r="D7875" s="24">
        <f>Tabela2025Horario[[#This Row],[Dia]]</f>
        <v>25</v>
      </c>
      <c r="E7875" s="24">
        <f>Tabela2025Horario[[#This Row],[Hora]]</f>
        <v>1</v>
      </c>
      <c r="F7875" s="25">
        <f>Tabela2025Horario[[#This Row],[Conj. Castilho]]</f>
        <v>0</v>
      </c>
      <c r="G7875" s="25">
        <f>Tabela2025Horario[[#This Row],[Conj. Eol. Ventos Santa Eugênia]]</f>
        <v>0</v>
      </c>
      <c r="H7875" s="25">
        <f>Tabela2025Horario[[#This Row],[Conj. Guaimbê]]</f>
        <v>0</v>
      </c>
      <c r="I7875" s="16"/>
      <c r="J7875" s="16"/>
      <c r="K7875" s="16"/>
      <c r="L7875" s="16"/>
      <c r="M7875" s="16"/>
      <c r="N7875" s="16"/>
      <c r="O7875" s="3">
        <f>IF(Tabela2025Horario[[#This Row],[Media Agregada Todas as Usinas]]*$Q$3265&gt;100%,100%,Tabela2025Horario[[#This Row],[Media Agregada Todas as Usinas]]*$Q$3265)</f>
        <v>0</v>
      </c>
    </row>
    <row r="7876" spans="1:15" x14ac:dyDescent="0.25">
      <c r="A7876" s="16">
        <f>Tabela2025Horario[[#This Row],[DataHora]]</f>
        <v>45986.083333333336</v>
      </c>
      <c r="B7876" s="17">
        <v>2026</v>
      </c>
      <c r="C7876" s="24">
        <f>Tabela2025Horario[[#This Row],[Mês]]</f>
        <v>11</v>
      </c>
      <c r="D7876" s="24">
        <f>Tabela2025Horario[[#This Row],[Dia]]</f>
        <v>25</v>
      </c>
      <c r="E7876" s="24">
        <f>Tabela2025Horario[[#This Row],[Hora]]</f>
        <v>2</v>
      </c>
      <c r="F7876" s="25">
        <f>Tabela2025Horario[[#This Row],[Conj. Castilho]]</f>
        <v>0</v>
      </c>
      <c r="G7876" s="25">
        <f>Tabela2025Horario[[#This Row],[Conj. Eol. Ventos Santa Eugênia]]</f>
        <v>0</v>
      </c>
      <c r="H7876" s="25">
        <f>Tabela2025Horario[[#This Row],[Conj. Guaimbê]]</f>
        <v>0</v>
      </c>
      <c r="I7876" s="16"/>
      <c r="J7876" s="16"/>
      <c r="K7876" s="16"/>
      <c r="L7876" s="16"/>
      <c r="M7876" s="16"/>
      <c r="N7876" s="16"/>
      <c r="O7876" s="3">
        <f>IF(Tabela2025Horario[[#This Row],[Media Agregada Todas as Usinas]]*$Q$3265&gt;100%,100%,Tabela2025Horario[[#This Row],[Media Agregada Todas as Usinas]]*$Q$3265)</f>
        <v>0</v>
      </c>
    </row>
    <row r="7877" spans="1:15" x14ac:dyDescent="0.25">
      <c r="A7877" s="16">
        <f>Tabela2025Horario[[#This Row],[DataHora]]</f>
        <v>45986.125</v>
      </c>
      <c r="B7877" s="17">
        <v>2026</v>
      </c>
      <c r="C7877" s="24">
        <f>Tabela2025Horario[[#This Row],[Mês]]</f>
        <v>11</v>
      </c>
      <c r="D7877" s="24">
        <f>Tabela2025Horario[[#This Row],[Dia]]</f>
        <v>25</v>
      </c>
      <c r="E7877" s="24">
        <f>Tabela2025Horario[[#This Row],[Hora]]</f>
        <v>3</v>
      </c>
      <c r="F7877" s="25">
        <f>Tabela2025Horario[[#This Row],[Conj. Castilho]]</f>
        <v>0</v>
      </c>
      <c r="G7877" s="25">
        <f>Tabela2025Horario[[#This Row],[Conj. Eol. Ventos Santa Eugênia]]</f>
        <v>0</v>
      </c>
      <c r="H7877" s="25">
        <f>Tabela2025Horario[[#This Row],[Conj. Guaimbê]]</f>
        <v>0</v>
      </c>
      <c r="I7877" s="16"/>
      <c r="J7877" s="16"/>
      <c r="K7877" s="16"/>
      <c r="L7877" s="16"/>
      <c r="M7877" s="16"/>
      <c r="N7877" s="16"/>
      <c r="O7877" s="3">
        <f>IF(Tabela2025Horario[[#This Row],[Media Agregada Todas as Usinas]]*$Q$3265&gt;100%,100%,Tabela2025Horario[[#This Row],[Media Agregada Todas as Usinas]]*$Q$3265)</f>
        <v>0</v>
      </c>
    </row>
    <row r="7878" spans="1:15" x14ac:dyDescent="0.25">
      <c r="A7878" s="16">
        <f>Tabela2025Horario[[#This Row],[DataHora]]</f>
        <v>45986.166666666664</v>
      </c>
      <c r="B7878" s="17">
        <v>2026</v>
      </c>
      <c r="C7878" s="24">
        <f>Tabela2025Horario[[#This Row],[Mês]]</f>
        <v>11</v>
      </c>
      <c r="D7878" s="24">
        <f>Tabela2025Horario[[#This Row],[Dia]]</f>
        <v>25</v>
      </c>
      <c r="E7878" s="24">
        <f>Tabela2025Horario[[#This Row],[Hora]]</f>
        <v>4</v>
      </c>
      <c r="F7878" s="25">
        <f>Tabela2025Horario[[#This Row],[Conj. Castilho]]</f>
        <v>0</v>
      </c>
      <c r="G7878" s="25">
        <f>Tabela2025Horario[[#This Row],[Conj. Eol. Ventos Santa Eugênia]]</f>
        <v>0</v>
      </c>
      <c r="H7878" s="25">
        <f>Tabela2025Horario[[#This Row],[Conj. Guaimbê]]</f>
        <v>0</v>
      </c>
      <c r="I7878" s="16"/>
      <c r="J7878" s="16"/>
      <c r="K7878" s="16"/>
      <c r="L7878" s="16"/>
      <c r="M7878" s="16"/>
      <c r="N7878" s="16"/>
      <c r="O7878" s="3">
        <f>IF(Tabela2025Horario[[#This Row],[Media Agregada Todas as Usinas]]*$Q$3265&gt;100%,100%,Tabela2025Horario[[#This Row],[Media Agregada Todas as Usinas]]*$Q$3265)</f>
        <v>0</v>
      </c>
    </row>
    <row r="7879" spans="1:15" x14ac:dyDescent="0.25">
      <c r="A7879" s="16">
        <f>Tabela2025Horario[[#This Row],[DataHora]]</f>
        <v>45986.208333333336</v>
      </c>
      <c r="B7879" s="17">
        <v>2026</v>
      </c>
      <c r="C7879" s="24">
        <f>Tabela2025Horario[[#This Row],[Mês]]</f>
        <v>11</v>
      </c>
      <c r="D7879" s="24">
        <f>Tabela2025Horario[[#This Row],[Dia]]</f>
        <v>25</v>
      </c>
      <c r="E7879" s="24">
        <f>Tabela2025Horario[[#This Row],[Hora]]</f>
        <v>5</v>
      </c>
      <c r="F7879" s="25">
        <f>Tabela2025Horario[[#This Row],[Conj. Castilho]]</f>
        <v>0</v>
      </c>
      <c r="G7879" s="25">
        <f>Tabela2025Horario[[#This Row],[Conj. Eol. Ventos Santa Eugênia]]</f>
        <v>0</v>
      </c>
      <c r="H7879" s="25">
        <f>Tabela2025Horario[[#This Row],[Conj. Guaimbê]]</f>
        <v>0</v>
      </c>
      <c r="I7879" s="16"/>
      <c r="J7879" s="16"/>
      <c r="K7879" s="16"/>
      <c r="L7879" s="16"/>
      <c r="M7879" s="16"/>
      <c r="N7879" s="16"/>
      <c r="O7879" s="3">
        <f>IF(Tabela2025Horario[[#This Row],[Media Agregada Todas as Usinas]]*$Q$3265&gt;100%,100%,Tabela2025Horario[[#This Row],[Media Agregada Todas as Usinas]]*$Q$3265)</f>
        <v>0</v>
      </c>
    </row>
    <row r="7880" spans="1:15" x14ac:dyDescent="0.25">
      <c r="A7880" s="16">
        <f>Tabela2025Horario[[#This Row],[DataHora]]</f>
        <v>45986.25</v>
      </c>
      <c r="B7880" s="17">
        <v>2026</v>
      </c>
      <c r="C7880" s="24">
        <f>Tabela2025Horario[[#This Row],[Mês]]</f>
        <v>11</v>
      </c>
      <c r="D7880" s="24">
        <f>Tabela2025Horario[[#This Row],[Dia]]</f>
        <v>25</v>
      </c>
      <c r="E7880" s="24">
        <f>Tabela2025Horario[[#This Row],[Hora]]</f>
        <v>6</v>
      </c>
      <c r="F7880" s="25">
        <f>Tabela2025Horario[[#This Row],[Conj. Castilho]]</f>
        <v>0</v>
      </c>
      <c r="G7880" s="25">
        <f>Tabela2025Horario[[#This Row],[Conj. Eol. Ventos Santa Eugênia]]</f>
        <v>0</v>
      </c>
      <c r="H7880" s="25">
        <f>Tabela2025Horario[[#This Row],[Conj. Guaimbê]]</f>
        <v>0</v>
      </c>
      <c r="I7880" s="16"/>
      <c r="J7880" s="16"/>
      <c r="K7880" s="16"/>
      <c r="L7880" s="16"/>
      <c r="M7880" s="16"/>
      <c r="N7880" s="16"/>
      <c r="O7880" s="3">
        <f>IF(Tabela2025Horario[[#This Row],[Media Agregada Todas as Usinas]]*$Q$3265&gt;100%,100%,Tabela2025Horario[[#This Row],[Media Agregada Todas as Usinas]]*$Q$3265)</f>
        <v>3.41892389729367E-2</v>
      </c>
    </row>
    <row r="7881" spans="1:15" x14ac:dyDescent="0.25">
      <c r="A7881" s="16">
        <f>Tabela2025Horario[[#This Row],[DataHora]]</f>
        <v>45986.291666666664</v>
      </c>
      <c r="B7881" s="17">
        <v>2026</v>
      </c>
      <c r="C7881" s="24">
        <f>Tabela2025Horario[[#This Row],[Mês]]</f>
        <v>11</v>
      </c>
      <c r="D7881" s="24">
        <f>Tabela2025Horario[[#This Row],[Dia]]</f>
        <v>25</v>
      </c>
      <c r="E7881" s="24">
        <f>Tabela2025Horario[[#This Row],[Hora]]</f>
        <v>7</v>
      </c>
      <c r="F7881" s="25">
        <f>Tabela2025Horario[[#This Row],[Conj. Castilho]]</f>
        <v>0</v>
      </c>
      <c r="G7881" s="25">
        <f>Tabela2025Horario[[#This Row],[Conj. Eol. Ventos Santa Eugênia]]</f>
        <v>0</v>
      </c>
      <c r="H7881" s="25">
        <f>Tabela2025Horario[[#This Row],[Conj. Guaimbê]]</f>
        <v>0</v>
      </c>
      <c r="I7881" s="16"/>
      <c r="J7881" s="16"/>
      <c r="K7881" s="16"/>
      <c r="L7881" s="16"/>
      <c r="M7881" s="16"/>
      <c r="N7881" s="16"/>
      <c r="O7881" s="3">
        <f>IF(Tabela2025Horario[[#This Row],[Media Agregada Todas as Usinas]]*$Q$3265&gt;100%,100%,Tabela2025Horario[[#This Row],[Media Agregada Todas as Usinas]]*$Q$3265)</f>
        <v>9.7183084123054486E-2</v>
      </c>
    </row>
    <row r="7882" spans="1:15" x14ac:dyDescent="0.25">
      <c r="A7882" s="16">
        <f>Tabela2025Horario[[#This Row],[DataHora]]</f>
        <v>45986.333333333336</v>
      </c>
      <c r="B7882" s="17">
        <v>2026</v>
      </c>
      <c r="C7882" s="24">
        <f>Tabela2025Horario[[#This Row],[Mês]]</f>
        <v>11</v>
      </c>
      <c r="D7882" s="24">
        <f>Tabela2025Horario[[#This Row],[Dia]]</f>
        <v>25</v>
      </c>
      <c r="E7882" s="24">
        <f>Tabela2025Horario[[#This Row],[Hora]]</f>
        <v>8</v>
      </c>
      <c r="F7882" s="25">
        <f>Tabela2025Horario[[#This Row],[Conj. Castilho]]</f>
        <v>0</v>
      </c>
      <c r="G7882" s="25">
        <f>Tabela2025Horario[[#This Row],[Conj. Eol. Ventos Santa Eugênia]]</f>
        <v>0</v>
      </c>
      <c r="H7882" s="25">
        <f>Tabela2025Horario[[#This Row],[Conj. Guaimbê]]</f>
        <v>0</v>
      </c>
      <c r="I7882" s="16"/>
      <c r="J7882" s="16"/>
      <c r="K7882" s="16"/>
      <c r="L7882" s="16"/>
      <c r="M7882" s="16"/>
      <c r="N7882" s="16"/>
      <c r="O7882" s="3">
        <f>IF(Tabela2025Horario[[#This Row],[Media Agregada Todas as Usinas]]*$Q$3265&gt;100%,100%,Tabela2025Horario[[#This Row],[Media Agregada Todas as Usinas]]*$Q$3265)</f>
        <v>0</v>
      </c>
    </row>
    <row r="7883" spans="1:15" x14ac:dyDescent="0.25">
      <c r="A7883" s="16">
        <f>Tabela2025Horario[[#This Row],[DataHora]]</f>
        <v>45986.375</v>
      </c>
      <c r="B7883" s="17">
        <v>2026</v>
      </c>
      <c r="C7883" s="24">
        <f>Tabela2025Horario[[#This Row],[Mês]]</f>
        <v>11</v>
      </c>
      <c r="D7883" s="24">
        <f>Tabela2025Horario[[#This Row],[Dia]]</f>
        <v>25</v>
      </c>
      <c r="E7883" s="24">
        <f>Tabela2025Horario[[#This Row],[Hora]]</f>
        <v>9</v>
      </c>
      <c r="F7883" s="25">
        <f>Tabela2025Horario[[#This Row],[Conj. Castilho]]</f>
        <v>0</v>
      </c>
      <c r="G7883" s="25">
        <f>Tabela2025Horario[[#This Row],[Conj. Eol. Ventos Santa Eugênia]]</f>
        <v>0</v>
      </c>
      <c r="H7883" s="25">
        <f>Tabela2025Horario[[#This Row],[Conj. Guaimbê]]</f>
        <v>0</v>
      </c>
      <c r="I7883" s="16"/>
      <c r="J7883" s="16"/>
      <c r="K7883" s="16"/>
      <c r="L7883" s="16"/>
      <c r="M7883" s="16"/>
      <c r="N7883" s="16"/>
      <c r="O7883" s="3">
        <f>IF(Tabela2025Horario[[#This Row],[Media Agregada Todas as Usinas]]*$Q$3265&gt;100%,100%,Tabela2025Horario[[#This Row],[Media Agregada Todas as Usinas]]*$Q$3265)</f>
        <v>0.25382282907644366</v>
      </c>
    </row>
    <row r="7884" spans="1:15" x14ac:dyDescent="0.25">
      <c r="A7884" s="16">
        <f>Tabela2025Horario[[#This Row],[DataHora]]</f>
        <v>45986.416666666664</v>
      </c>
      <c r="B7884" s="17">
        <v>2026</v>
      </c>
      <c r="C7884" s="24">
        <f>Tabela2025Horario[[#This Row],[Mês]]</f>
        <v>11</v>
      </c>
      <c r="D7884" s="24">
        <f>Tabela2025Horario[[#This Row],[Dia]]</f>
        <v>25</v>
      </c>
      <c r="E7884" s="24">
        <f>Tabela2025Horario[[#This Row],[Hora]]</f>
        <v>10</v>
      </c>
      <c r="F7884" s="25">
        <f>Tabela2025Horario[[#This Row],[Conj. Castilho]]</f>
        <v>0</v>
      </c>
      <c r="G7884" s="25">
        <f>Tabela2025Horario[[#This Row],[Conj. Eol. Ventos Santa Eugênia]]</f>
        <v>0.41152807009687581</v>
      </c>
      <c r="H7884" s="25">
        <f>Tabela2025Horario[[#This Row],[Conj. Guaimbê]]</f>
        <v>0</v>
      </c>
      <c r="I7884" s="16"/>
      <c r="J7884" s="16"/>
      <c r="K7884" s="16"/>
      <c r="L7884" s="16"/>
      <c r="M7884" s="16"/>
      <c r="N7884" s="16"/>
      <c r="O7884" s="3">
        <f>IF(Tabela2025Horario[[#This Row],[Media Agregada Todas as Usinas]]*$Q$3265&gt;100%,100%,Tabela2025Horario[[#This Row],[Media Agregada Todas as Usinas]]*$Q$3265)</f>
        <v>0.96562737898170836</v>
      </c>
    </row>
    <row r="7885" spans="1:15" x14ac:dyDescent="0.25">
      <c r="A7885" s="16">
        <f>Tabela2025Horario[[#This Row],[DataHora]]</f>
        <v>45986.458333333336</v>
      </c>
      <c r="B7885" s="17">
        <v>2026</v>
      </c>
      <c r="C7885" s="24">
        <f>Tabela2025Horario[[#This Row],[Mês]]</f>
        <v>11</v>
      </c>
      <c r="D7885" s="24">
        <f>Tabela2025Horario[[#This Row],[Dia]]</f>
        <v>25</v>
      </c>
      <c r="E7885" s="24">
        <f>Tabela2025Horario[[#This Row],[Hora]]</f>
        <v>11</v>
      </c>
      <c r="F7885" s="25">
        <f>Tabela2025Horario[[#This Row],[Conj. Castilho]]</f>
        <v>0</v>
      </c>
      <c r="G7885" s="25">
        <f>Tabela2025Horario[[#This Row],[Conj. Eol. Ventos Santa Eugênia]]</f>
        <v>0</v>
      </c>
      <c r="H7885" s="25">
        <f>Tabela2025Horario[[#This Row],[Conj. Guaimbê]]</f>
        <v>0</v>
      </c>
      <c r="I7885" s="16"/>
      <c r="J7885" s="16"/>
      <c r="K7885" s="16"/>
      <c r="L7885" s="16"/>
      <c r="M7885" s="16"/>
      <c r="N7885" s="16"/>
      <c r="O7885" s="3">
        <f>IF(Tabela2025Horario[[#This Row],[Media Agregada Todas as Usinas]]*$Q$3265&gt;100%,100%,Tabela2025Horario[[#This Row],[Media Agregada Todas as Usinas]]*$Q$3265)</f>
        <v>0.15146559151801423</v>
      </c>
    </row>
    <row r="7886" spans="1:15" x14ac:dyDescent="0.25">
      <c r="A7886" s="16">
        <f>Tabela2025Horario[[#This Row],[DataHora]]</f>
        <v>45986.5</v>
      </c>
      <c r="B7886" s="17">
        <v>2026</v>
      </c>
      <c r="C7886" s="24">
        <f>Tabela2025Horario[[#This Row],[Mês]]</f>
        <v>11</v>
      </c>
      <c r="D7886" s="24">
        <f>Tabela2025Horario[[#This Row],[Dia]]</f>
        <v>25</v>
      </c>
      <c r="E7886" s="24">
        <f>Tabela2025Horario[[#This Row],[Hora]]</f>
        <v>12</v>
      </c>
      <c r="F7886" s="25">
        <f>Tabela2025Horario[[#This Row],[Conj. Castilho]]</f>
        <v>0</v>
      </c>
      <c r="G7886" s="25">
        <f>Tabela2025Horario[[#This Row],[Conj. Eol. Ventos Santa Eugênia]]</f>
        <v>0</v>
      </c>
      <c r="H7886" s="25">
        <f>Tabela2025Horario[[#This Row],[Conj. Guaimbê]]</f>
        <v>0</v>
      </c>
      <c r="I7886" s="16"/>
      <c r="J7886" s="16"/>
      <c r="K7886" s="16"/>
      <c r="L7886" s="16"/>
      <c r="M7886" s="16"/>
      <c r="N7886" s="16"/>
      <c r="O7886" s="3">
        <f>IF(Tabela2025Horario[[#This Row],[Media Agregada Todas as Usinas]]*$Q$3265&gt;100%,100%,Tabela2025Horario[[#This Row],[Media Agregada Todas as Usinas]]*$Q$3265)</f>
        <v>1.8893320728612599E-3</v>
      </c>
    </row>
    <row r="7887" spans="1:15" x14ac:dyDescent="0.25">
      <c r="A7887" s="16">
        <f>Tabela2025Horario[[#This Row],[DataHora]]</f>
        <v>45986.541666666664</v>
      </c>
      <c r="B7887" s="17">
        <v>2026</v>
      </c>
      <c r="C7887" s="24">
        <f>Tabela2025Horario[[#This Row],[Mês]]</f>
        <v>11</v>
      </c>
      <c r="D7887" s="24">
        <f>Tabela2025Horario[[#This Row],[Dia]]</f>
        <v>25</v>
      </c>
      <c r="E7887" s="24">
        <f>Tabela2025Horario[[#This Row],[Hora]]</f>
        <v>13</v>
      </c>
      <c r="F7887" s="25">
        <f>Tabela2025Horario[[#This Row],[Conj. Castilho]]</f>
        <v>0</v>
      </c>
      <c r="G7887" s="25">
        <f>Tabela2025Horario[[#This Row],[Conj. Eol. Ventos Santa Eugênia]]</f>
        <v>0</v>
      </c>
      <c r="H7887" s="25">
        <f>Tabela2025Horario[[#This Row],[Conj. Guaimbê]]</f>
        <v>0</v>
      </c>
      <c r="I7887" s="16"/>
      <c r="J7887" s="16"/>
      <c r="K7887" s="16"/>
      <c r="L7887" s="16"/>
      <c r="M7887" s="16"/>
      <c r="N7887" s="16"/>
      <c r="O7887" s="3">
        <f>IF(Tabela2025Horario[[#This Row],[Media Agregada Todas as Usinas]]*$Q$3265&gt;100%,100%,Tabela2025Horario[[#This Row],[Media Agregada Todas as Usinas]]*$Q$3265)</f>
        <v>0</v>
      </c>
    </row>
    <row r="7888" spans="1:15" x14ac:dyDescent="0.25">
      <c r="A7888" s="16">
        <f>Tabela2025Horario[[#This Row],[DataHora]]</f>
        <v>45986.583333333336</v>
      </c>
      <c r="B7888" s="17">
        <v>2026</v>
      </c>
      <c r="C7888" s="24">
        <f>Tabela2025Horario[[#This Row],[Mês]]</f>
        <v>11</v>
      </c>
      <c r="D7888" s="24">
        <f>Tabela2025Horario[[#This Row],[Dia]]</f>
        <v>25</v>
      </c>
      <c r="E7888" s="24">
        <f>Tabela2025Horario[[#This Row],[Hora]]</f>
        <v>14</v>
      </c>
      <c r="F7888" s="25">
        <f>Tabela2025Horario[[#This Row],[Conj. Castilho]]</f>
        <v>0</v>
      </c>
      <c r="G7888" s="25">
        <f>Tabela2025Horario[[#This Row],[Conj. Eol. Ventos Santa Eugênia]]</f>
        <v>0</v>
      </c>
      <c r="H7888" s="25">
        <f>Tabela2025Horario[[#This Row],[Conj. Guaimbê]]</f>
        <v>0</v>
      </c>
      <c r="I7888" s="16"/>
      <c r="J7888" s="16"/>
      <c r="K7888" s="16"/>
      <c r="L7888" s="16"/>
      <c r="M7888" s="16"/>
      <c r="N7888" s="16"/>
      <c r="O7888" s="3">
        <f>IF(Tabela2025Horario[[#This Row],[Media Agregada Todas as Usinas]]*$Q$3265&gt;100%,100%,Tabela2025Horario[[#This Row],[Media Agregada Todas as Usinas]]*$Q$3265)</f>
        <v>0</v>
      </c>
    </row>
    <row r="7889" spans="1:15" x14ac:dyDescent="0.25">
      <c r="A7889" s="16">
        <f>Tabela2025Horario[[#This Row],[DataHora]]</f>
        <v>45986.625</v>
      </c>
      <c r="B7889" s="17">
        <v>2026</v>
      </c>
      <c r="C7889" s="24">
        <f>Tabela2025Horario[[#This Row],[Mês]]</f>
        <v>11</v>
      </c>
      <c r="D7889" s="24">
        <f>Tabela2025Horario[[#This Row],[Dia]]</f>
        <v>25</v>
      </c>
      <c r="E7889" s="24">
        <f>Tabela2025Horario[[#This Row],[Hora]]</f>
        <v>15</v>
      </c>
      <c r="F7889" s="25">
        <f>Tabela2025Horario[[#This Row],[Conj. Castilho]]</f>
        <v>0</v>
      </c>
      <c r="G7889" s="25">
        <f>Tabela2025Horario[[#This Row],[Conj. Eol. Ventos Santa Eugênia]]</f>
        <v>0</v>
      </c>
      <c r="H7889" s="25">
        <f>Tabela2025Horario[[#This Row],[Conj. Guaimbê]]</f>
        <v>0</v>
      </c>
      <c r="I7889" s="16"/>
      <c r="J7889" s="16"/>
      <c r="K7889" s="16"/>
      <c r="L7889" s="16"/>
      <c r="M7889" s="16"/>
      <c r="N7889" s="16"/>
      <c r="O7889" s="3">
        <f>IF(Tabela2025Horario[[#This Row],[Media Agregada Todas as Usinas]]*$Q$3265&gt;100%,100%,Tabela2025Horario[[#This Row],[Media Agregada Todas as Usinas]]*$Q$3265)</f>
        <v>0</v>
      </c>
    </row>
    <row r="7890" spans="1:15" x14ac:dyDescent="0.25">
      <c r="A7890" s="16">
        <f>Tabela2025Horario[[#This Row],[DataHora]]</f>
        <v>45986.666666666664</v>
      </c>
      <c r="B7890" s="17">
        <v>2026</v>
      </c>
      <c r="C7890" s="24">
        <f>Tabela2025Horario[[#This Row],[Mês]]</f>
        <v>11</v>
      </c>
      <c r="D7890" s="24">
        <f>Tabela2025Horario[[#This Row],[Dia]]</f>
        <v>25</v>
      </c>
      <c r="E7890" s="24">
        <f>Tabela2025Horario[[#This Row],[Hora]]</f>
        <v>16</v>
      </c>
      <c r="F7890" s="25">
        <f>Tabela2025Horario[[#This Row],[Conj. Castilho]]</f>
        <v>0</v>
      </c>
      <c r="G7890" s="25">
        <f>Tabela2025Horario[[#This Row],[Conj. Eol. Ventos Santa Eugênia]]</f>
        <v>0</v>
      </c>
      <c r="H7890" s="25">
        <f>Tabela2025Horario[[#This Row],[Conj. Guaimbê]]</f>
        <v>0</v>
      </c>
      <c r="I7890" s="16"/>
      <c r="J7890" s="16"/>
      <c r="K7890" s="16"/>
      <c r="L7890" s="16"/>
      <c r="M7890" s="16"/>
      <c r="N7890" s="16"/>
      <c r="O7890" s="3">
        <f>IF(Tabela2025Horario[[#This Row],[Media Agregada Todas as Usinas]]*$Q$3265&gt;100%,100%,Tabela2025Horario[[#This Row],[Media Agregada Todas as Usinas]]*$Q$3265)</f>
        <v>0</v>
      </c>
    </row>
    <row r="7891" spans="1:15" x14ac:dyDescent="0.25">
      <c r="A7891" s="16">
        <f>Tabela2025Horario[[#This Row],[DataHora]]</f>
        <v>45986.708333333336</v>
      </c>
      <c r="B7891" s="17">
        <v>2026</v>
      </c>
      <c r="C7891" s="24">
        <f>Tabela2025Horario[[#This Row],[Mês]]</f>
        <v>11</v>
      </c>
      <c r="D7891" s="24">
        <f>Tabela2025Horario[[#This Row],[Dia]]</f>
        <v>25</v>
      </c>
      <c r="E7891" s="24">
        <f>Tabela2025Horario[[#This Row],[Hora]]</f>
        <v>17</v>
      </c>
      <c r="F7891" s="25">
        <f>Tabela2025Horario[[#This Row],[Conj. Castilho]]</f>
        <v>0</v>
      </c>
      <c r="G7891" s="25">
        <f>Tabela2025Horario[[#This Row],[Conj. Eol. Ventos Santa Eugênia]]</f>
        <v>0</v>
      </c>
      <c r="H7891" s="25">
        <f>Tabela2025Horario[[#This Row],[Conj. Guaimbê]]</f>
        <v>0</v>
      </c>
      <c r="I7891" s="16"/>
      <c r="J7891" s="16"/>
      <c r="K7891" s="16"/>
      <c r="L7891" s="16"/>
      <c r="M7891" s="16"/>
      <c r="N7891" s="16"/>
      <c r="O7891" s="3">
        <f>IF(Tabela2025Horario[[#This Row],[Media Agregada Todas as Usinas]]*$Q$3265&gt;100%,100%,Tabela2025Horario[[#This Row],[Media Agregada Todas as Usinas]]*$Q$3265)</f>
        <v>0</v>
      </c>
    </row>
    <row r="7892" spans="1:15" x14ac:dyDescent="0.25">
      <c r="A7892" s="16">
        <f>Tabela2025Horario[[#This Row],[DataHora]]</f>
        <v>45986.75</v>
      </c>
      <c r="B7892" s="17">
        <v>2026</v>
      </c>
      <c r="C7892" s="24">
        <f>Tabela2025Horario[[#This Row],[Mês]]</f>
        <v>11</v>
      </c>
      <c r="D7892" s="24">
        <f>Tabela2025Horario[[#This Row],[Dia]]</f>
        <v>25</v>
      </c>
      <c r="E7892" s="24">
        <f>Tabela2025Horario[[#This Row],[Hora]]</f>
        <v>18</v>
      </c>
      <c r="F7892" s="25">
        <f>Tabela2025Horario[[#This Row],[Conj. Castilho]]</f>
        <v>0</v>
      </c>
      <c r="G7892" s="25">
        <f>Tabela2025Horario[[#This Row],[Conj. Eol. Ventos Santa Eugênia]]</f>
        <v>0</v>
      </c>
      <c r="H7892" s="25">
        <f>Tabela2025Horario[[#This Row],[Conj. Guaimbê]]</f>
        <v>0</v>
      </c>
      <c r="I7892" s="16"/>
      <c r="J7892" s="16"/>
      <c r="K7892" s="16"/>
      <c r="L7892" s="16"/>
      <c r="M7892" s="16"/>
      <c r="N7892" s="16"/>
      <c r="O7892" s="3">
        <f>IF(Tabela2025Horario[[#This Row],[Media Agregada Todas as Usinas]]*$Q$3265&gt;100%,100%,Tabela2025Horario[[#This Row],[Media Agregada Todas as Usinas]]*$Q$3265)</f>
        <v>0</v>
      </c>
    </row>
    <row r="7893" spans="1:15" x14ac:dyDescent="0.25">
      <c r="A7893" s="16">
        <f>Tabela2025Horario[[#This Row],[DataHora]]</f>
        <v>45986.791666666664</v>
      </c>
      <c r="B7893" s="17">
        <v>2026</v>
      </c>
      <c r="C7893" s="24">
        <f>Tabela2025Horario[[#This Row],[Mês]]</f>
        <v>11</v>
      </c>
      <c r="D7893" s="24">
        <f>Tabela2025Horario[[#This Row],[Dia]]</f>
        <v>25</v>
      </c>
      <c r="E7893" s="24">
        <f>Tabela2025Horario[[#This Row],[Hora]]</f>
        <v>19</v>
      </c>
      <c r="F7893" s="25">
        <f>Tabela2025Horario[[#This Row],[Conj. Castilho]]</f>
        <v>0</v>
      </c>
      <c r="G7893" s="25">
        <f>Tabela2025Horario[[#This Row],[Conj. Eol. Ventos Santa Eugênia]]</f>
        <v>0</v>
      </c>
      <c r="H7893" s="25">
        <f>Tabela2025Horario[[#This Row],[Conj. Guaimbê]]</f>
        <v>0</v>
      </c>
      <c r="I7893" s="16"/>
      <c r="J7893" s="16"/>
      <c r="K7893" s="16"/>
      <c r="L7893" s="16"/>
      <c r="M7893" s="16"/>
      <c r="N7893" s="16"/>
      <c r="O7893" s="3">
        <f>IF(Tabela2025Horario[[#This Row],[Media Agregada Todas as Usinas]]*$Q$3265&gt;100%,100%,Tabela2025Horario[[#This Row],[Media Agregada Todas as Usinas]]*$Q$3265)</f>
        <v>0</v>
      </c>
    </row>
    <row r="7894" spans="1:15" x14ac:dyDescent="0.25">
      <c r="A7894" s="16">
        <f>Tabela2025Horario[[#This Row],[DataHora]]</f>
        <v>45986.833333333336</v>
      </c>
      <c r="B7894" s="17">
        <v>2026</v>
      </c>
      <c r="C7894" s="24">
        <f>Tabela2025Horario[[#This Row],[Mês]]</f>
        <v>11</v>
      </c>
      <c r="D7894" s="24">
        <f>Tabela2025Horario[[#This Row],[Dia]]</f>
        <v>25</v>
      </c>
      <c r="E7894" s="24">
        <f>Tabela2025Horario[[#This Row],[Hora]]</f>
        <v>20</v>
      </c>
      <c r="F7894" s="25">
        <f>Tabela2025Horario[[#This Row],[Conj. Castilho]]</f>
        <v>0</v>
      </c>
      <c r="G7894" s="25">
        <f>Tabela2025Horario[[#This Row],[Conj. Eol. Ventos Santa Eugênia]]</f>
        <v>0</v>
      </c>
      <c r="H7894" s="25">
        <f>Tabela2025Horario[[#This Row],[Conj. Guaimbê]]</f>
        <v>0</v>
      </c>
      <c r="I7894" s="16"/>
      <c r="J7894" s="16"/>
      <c r="K7894" s="16"/>
      <c r="L7894" s="16"/>
      <c r="M7894" s="16"/>
      <c r="N7894" s="16"/>
      <c r="O7894" s="3">
        <f>IF(Tabela2025Horario[[#This Row],[Media Agregada Todas as Usinas]]*$Q$3265&gt;100%,100%,Tabela2025Horario[[#This Row],[Media Agregada Todas as Usinas]]*$Q$3265)</f>
        <v>0</v>
      </c>
    </row>
    <row r="7895" spans="1:15" x14ac:dyDescent="0.25">
      <c r="A7895" s="16">
        <f>Tabela2025Horario[[#This Row],[DataHora]]</f>
        <v>45986.875</v>
      </c>
      <c r="B7895" s="17">
        <v>2026</v>
      </c>
      <c r="C7895" s="24">
        <f>Tabela2025Horario[[#This Row],[Mês]]</f>
        <v>11</v>
      </c>
      <c r="D7895" s="24">
        <f>Tabela2025Horario[[#This Row],[Dia]]</f>
        <v>25</v>
      </c>
      <c r="E7895" s="24">
        <f>Tabela2025Horario[[#This Row],[Hora]]</f>
        <v>21</v>
      </c>
      <c r="F7895" s="25">
        <f>Tabela2025Horario[[#This Row],[Conj. Castilho]]</f>
        <v>0</v>
      </c>
      <c r="G7895" s="25">
        <f>Tabela2025Horario[[#This Row],[Conj. Eol. Ventos Santa Eugênia]]</f>
        <v>0</v>
      </c>
      <c r="H7895" s="25">
        <f>Tabela2025Horario[[#This Row],[Conj. Guaimbê]]</f>
        <v>0</v>
      </c>
      <c r="I7895" s="16"/>
      <c r="J7895" s="16"/>
      <c r="K7895" s="16"/>
      <c r="L7895" s="16"/>
      <c r="M7895" s="16"/>
      <c r="N7895" s="16"/>
      <c r="O7895" s="3">
        <f>IF(Tabela2025Horario[[#This Row],[Media Agregada Todas as Usinas]]*$Q$3265&gt;100%,100%,Tabela2025Horario[[#This Row],[Media Agregada Todas as Usinas]]*$Q$3265)</f>
        <v>0</v>
      </c>
    </row>
    <row r="7896" spans="1:15" x14ac:dyDescent="0.25">
      <c r="A7896" s="16">
        <f>Tabela2025Horario[[#This Row],[DataHora]]</f>
        <v>45986.916666666664</v>
      </c>
      <c r="B7896" s="17">
        <v>2026</v>
      </c>
      <c r="C7896" s="24">
        <f>Tabela2025Horario[[#This Row],[Mês]]</f>
        <v>11</v>
      </c>
      <c r="D7896" s="24">
        <f>Tabela2025Horario[[#This Row],[Dia]]</f>
        <v>25</v>
      </c>
      <c r="E7896" s="24">
        <f>Tabela2025Horario[[#This Row],[Hora]]</f>
        <v>22</v>
      </c>
      <c r="F7896" s="25">
        <f>Tabela2025Horario[[#This Row],[Conj. Castilho]]</f>
        <v>0</v>
      </c>
      <c r="G7896" s="25">
        <f>Tabela2025Horario[[#This Row],[Conj. Eol. Ventos Santa Eugênia]]</f>
        <v>0</v>
      </c>
      <c r="H7896" s="25">
        <f>Tabela2025Horario[[#This Row],[Conj. Guaimbê]]</f>
        <v>0</v>
      </c>
      <c r="I7896" s="16"/>
      <c r="J7896" s="16"/>
      <c r="K7896" s="16"/>
      <c r="L7896" s="16"/>
      <c r="M7896" s="16"/>
      <c r="N7896" s="16"/>
      <c r="O7896" s="3">
        <f>IF(Tabela2025Horario[[#This Row],[Media Agregada Todas as Usinas]]*$Q$3265&gt;100%,100%,Tabela2025Horario[[#This Row],[Media Agregada Todas as Usinas]]*$Q$3265)</f>
        <v>0</v>
      </c>
    </row>
    <row r="7897" spans="1:15" x14ac:dyDescent="0.25">
      <c r="A7897" s="16">
        <f>Tabela2025Horario[[#This Row],[DataHora]]</f>
        <v>45986.958333333336</v>
      </c>
      <c r="B7897" s="17">
        <v>2026</v>
      </c>
      <c r="C7897" s="24">
        <f>Tabela2025Horario[[#This Row],[Mês]]</f>
        <v>11</v>
      </c>
      <c r="D7897" s="24">
        <f>Tabela2025Horario[[#This Row],[Dia]]</f>
        <v>25</v>
      </c>
      <c r="E7897" s="24">
        <f>Tabela2025Horario[[#This Row],[Hora]]</f>
        <v>23</v>
      </c>
      <c r="F7897" s="25">
        <f>Tabela2025Horario[[#This Row],[Conj. Castilho]]</f>
        <v>0</v>
      </c>
      <c r="G7897" s="25">
        <f>Tabela2025Horario[[#This Row],[Conj. Eol. Ventos Santa Eugênia]]</f>
        <v>0</v>
      </c>
      <c r="H7897" s="25">
        <f>Tabela2025Horario[[#This Row],[Conj. Guaimbê]]</f>
        <v>0</v>
      </c>
      <c r="I7897" s="16"/>
      <c r="J7897" s="16"/>
      <c r="K7897" s="16"/>
      <c r="L7897" s="16"/>
      <c r="M7897" s="16"/>
      <c r="N7897" s="16"/>
      <c r="O7897" s="3">
        <f>IF(Tabela2025Horario[[#This Row],[Media Agregada Todas as Usinas]]*$Q$3265&gt;100%,100%,Tabela2025Horario[[#This Row],[Media Agregada Todas as Usinas]]*$Q$3265)</f>
        <v>0</v>
      </c>
    </row>
    <row r="7898" spans="1:15" x14ac:dyDescent="0.25">
      <c r="A7898" s="16">
        <f>Tabela2025Horario[[#This Row],[DataHora]]</f>
        <v>45987</v>
      </c>
      <c r="B7898" s="17">
        <v>2026</v>
      </c>
      <c r="C7898" s="24">
        <f>Tabela2025Horario[[#This Row],[Mês]]</f>
        <v>11</v>
      </c>
      <c r="D7898" s="24">
        <f>Tabela2025Horario[[#This Row],[Dia]]</f>
        <v>26</v>
      </c>
      <c r="E7898" s="24">
        <f>Tabela2025Horario[[#This Row],[Hora]]</f>
        <v>0</v>
      </c>
      <c r="F7898" s="25">
        <f>Tabela2025Horario[[#This Row],[Conj. Castilho]]</f>
        <v>0</v>
      </c>
      <c r="G7898" s="25">
        <f>Tabela2025Horario[[#This Row],[Conj. Eol. Ventos Santa Eugênia]]</f>
        <v>0</v>
      </c>
      <c r="H7898" s="25">
        <f>Tabela2025Horario[[#This Row],[Conj. Guaimbê]]</f>
        <v>0</v>
      </c>
      <c r="I7898" s="16"/>
      <c r="J7898" s="16"/>
      <c r="K7898" s="16"/>
      <c r="L7898" s="16"/>
      <c r="M7898" s="16"/>
      <c r="N7898" s="16"/>
      <c r="O7898" s="3">
        <f>IF(Tabela2025Horario[[#This Row],[Media Agregada Todas as Usinas]]*$Q$3265&gt;100%,100%,Tabela2025Horario[[#This Row],[Media Agregada Todas as Usinas]]*$Q$3265)</f>
        <v>0</v>
      </c>
    </row>
    <row r="7899" spans="1:15" x14ac:dyDescent="0.25">
      <c r="A7899" s="16">
        <f>Tabela2025Horario[[#This Row],[DataHora]]</f>
        <v>45987.041666666664</v>
      </c>
      <c r="B7899" s="17">
        <v>2026</v>
      </c>
      <c r="C7899" s="24">
        <f>Tabela2025Horario[[#This Row],[Mês]]</f>
        <v>11</v>
      </c>
      <c r="D7899" s="24">
        <f>Tabela2025Horario[[#This Row],[Dia]]</f>
        <v>26</v>
      </c>
      <c r="E7899" s="24">
        <f>Tabela2025Horario[[#This Row],[Hora]]</f>
        <v>1</v>
      </c>
      <c r="F7899" s="25">
        <f>Tabela2025Horario[[#This Row],[Conj. Castilho]]</f>
        <v>0</v>
      </c>
      <c r="G7899" s="25">
        <f>Tabela2025Horario[[#This Row],[Conj. Eol. Ventos Santa Eugênia]]</f>
        <v>0</v>
      </c>
      <c r="H7899" s="25">
        <f>Tabela2025Horario[[#This Row],[Conj. Guaimbê]]</f>
        <v>0</v>
      </c>
      <c r="I7899" s="16"/>
      <c r="J7899" s="16"/>
      <c r="K7899" s="16"/>
      <c r="L7899" s="16"/>
      <c r="M7899" s="16"/>
      <c r="N7899" s="16"/>
      <c r="O7899" s="3">
        <f>IF(Tabela2025Horario[[#This Row],[Media Agregada Todas as Usinas]]*$Q$3265&gt;100%,100%,Tabela2025Horario[[#This Row],[Media Agregada Todas as Usinas]]*$Q$3265)</f>
        <v>0</v>
      </c>
    </row>
    <row r="7900" spans="1:15" x14ac:dyDescent="0.25">
      <c r="A7900" s="16">
        <f>Tabela2025Horario[[#This Row],[DataHora]]</f>
        <v>45987.083333333336</v>
      </c>
      <c r="B7900" s="17">
        <v>2026</v>
      </c>
      <c r="C7900" s="24">
        <f>Tabela2025Horario[[#This Row],[Mês]]</f>
        <v>11</v>
      </c>
      <c r="D7900" s="24">
        <f>Tabela2025Horario[[#This Row],[Dia]]</f>
        <v>26</v>
      </c>
      <c r="E7900" s="24">
        <f>Tabela2025Horario[[#This Row],[Hora]]</f>
        <v>2</v>
      </c>
      <c r="F7900" s="25">
        <f>Tabela2025Horario[[#This Row],[Conj. Castilho]]</f>
        <v>0</v>
      </c>
      <c r="G7900" s="25">
        <f>Tabela2025Horario[[#This Row],[Conj. Eol. Ventos Santa Eugênia]]</f>
        <v>0</v>
      </c>
      <c r="H7900" s="25">
        <f>Tabela2025Horario[[#This Row],[Conj. Guaimbê]]</f>
        <v>0</v>
      </c>
      <c r="I7900" s="16"/>
      <c r="J7900" s="16"/>
      <c r="K7900" s="16"/>
      <c r="L7900" s="16"/>
      <c r="M7900" s="16"/>
      <c r="N7900" s="16"/>
      <c r="O7900" s="3">
        <f>IF(Tabela2025Horario[[#This Row],[Media Agregada Todas as Usinas]]*$Q$3265&gt;100%,100%,Tabela2025Horario[[#This Row],[Media Agregada Todas as Usinas]]*$Q$3265)</f>
        <v>0</v>
      </c>
    </row>
    <row r="7901" spans="1:15" x14ac:dyDescent="0.25">
      <c r="A7901" s="16">
        <f>Tabela2025Horario[[#This Row],[DataHora]]</f>
        <v>45987.125</v>
      </c>
      <c r="B7901" s="17">
        <v>2026</v>
      </c>
      <c r="C7901" s="24">
        <f>Tabela2025Horario[[#This Row],[Mês]]</f>
        <v>11</v>
      </c>
      <c r="D7901" s="24">
        <f>Tabela2025Horario[[#This Row],[Dia]]</f>
        <v>26</v>
      </c>
      <c r="E7901" s="24">
        <f>Tabela2025Horario[[#This Row],[Hora]]</f>
        <v>3</v>
      </c>
      <c r="F7901" s="25">
        <f>Tabela2025Horario[[#This Row],[Conj. Castilho]]</f>
        <v>0</v>
      </c>
      <c r="G7901" s="25">
        <f>Tabela2025Horario[[#This Row],[Conj. Eol. Ventos Santa Eugênia]]</f>
        <v>0</v>
      </c>
      <c r="H7901" s="25">
        <f>Tabela2025Horario[[#This Row],[Conj. Guaimbê]]</f>
        <v>0</v>
      </c>
      <c r="I7901" s="16"/>
      <c r="J7901" s="16"/>
      <c r="K7901" s="16"/>
      <c r="L7901" s="16"/>
      <c r="M7901" s="16"/>
      <c r="N7901" s="16"/>
      <c r="O7901" s="3">
        <f>IF(Tabela2025Horario[[#This Row],[Media Agregada Todas as Usinas]]*$Q$3265&gt;100%,100%,Tabela2025Horario[[#This Row],[Media Agregada Todas as Usinas]]*$Q$3265)</f>
        <v>0</v>
      </c>
    </row>
    <row r="7902" spans="1:15" x14ac:dyDescent="0.25">
      <c r="A7902" s="16">
        <f>Tabela2025Horario[[#This Row],[DataHora]]</f>
        <v>45987.166666666664</v>
      </c>
      <c r="B7902" s="17">
        <v>2026</v>
      </c>
      <c r="C7902" s="24">
        <f>Tabela2025Horario[[#This Row],[Mês]]</f>
        <v>11</v>
      </c>
      <c r="D7902" s="24">
        <f>Tabela2025Horario[[#This Row],[Dia]]</f>
        <v>26</v>
      </c>
      <c r="E7902" s="24">
        <f>Tabela2025Horario[[#This Row],[Hora]]</f>
        <v>4</v>
      </c>
      <c r="F7902" s="25">
        <f>Tabela2025Horario[[#This Row],[Conj. Castilho]]</f>
        <v>0</v>
      </c>
      <c r="G7902" s="25">
        <f>Tabela2025Horario[[#This Row],[Conj. Eol. Ventos Santa Eugênia]]</f>
        <v>0</v>
      </c>
      <c r="H7902" s="25">
        <f>Tabela2025Horario[[#This Row],[Conj. Guaimbê]]</f>
        <v>0</v>
      </c>
      <c r="I7902" s="16"/>
      <c r="J7902" s="16"/>
      <c r="K7902" s="16"/>
      <c r="L7902" s="16"/>
      <c r="M7902" s="16"/>
      <c r="N7902" s="16"/>
      <c r="O7902" s="3">
        <f>IF(Tabela2025Horario[[#This Row],[Media Agregada Todas as Usinas]]*$Q$3265&gt;100%,100%,Tabela2025Horario[[#This Row],[Media Agregada Todas as Usinas]]*$Q$3265)</f>
        <v>0</v>
      </c>
    </row>
    <row r="7903" spans="1:15" x14ac:dyDescent="0.25">
      <c r="A7903" s="16">
        <f>Tabela2025Horario[[#This Row],[DataHora]]</f>
        <v>45987.208333333336</v>
      </c>
      <c r="B7903" s="17">
        <v>2026</v>
      </c>
      <c r="C7903" s="24">
        <f>Tabela2025Horario[[#This Row],[Mês]]</f>
        <v>11</v>
      </c>
      <c r="D7903" s="24">
        <f>Tabela2025Horario[[#This Row],[Dia]]</f>
        <v>26</v>
      </c>
      <c r="E7903" s="24">
        <f>Tabela2025Horario[[#This Row],[Hora]]</f>
        <v>5</v>
      </c>
      <c r="F7903" s="25">
        <f>Tabela2025Horario[[#This Row],[Conj. Castilho]]</f>
        <v>0</v>
      </c>
      <c r="G7903" s="25">
        <f>Tabela2025Horario[[#This Row],[Conj. Eol. Ventos Santa Eugênia]]</f>
        <v>0</v>
      </c>
      <c r="H7903" s="25">
        <f>Tabela2025Horario[[#This Row],[Conj. Guaimbê]]</f>
        <v>0</v>
      </c>
      <c r="I7903" s="16"/>
      <c r="J7903" s="16"/>
      <c r="K7903" s="16"/>
      <c r="L7903" s="16"/>
      <c r="M7903" s="16"/>
      <c r="N7903" s="16"/>
      <c r="O7903" s="3">
        <f>IF(Tabela2025Horario[[#This Row],[Media Agregada Todas as Usinas]]*$Q$3265&gt;100%,100%,Tabela2025Horario[[#This Row],[Media Agregada Todas as Usinas]]*$Q$3265)</f>
        <v>0</v>
      </c>
    </row>
    <row r="7904" spans="1:15" x14ac:dyDescent="0.25">
      <c r="A7904" s="16">
        <f>Tabela2025Horario[[#This Row],[DataHora]]</f>
        <v>45987.25</v>
      </c>
      <c r="B7904" s="17">
        <v>2026</v>
      </c>
      <c r="C7904" s="24">
        <f>Tabela2025Horario[[#This Row],[Mês]]</f>
        <v>11</v>
      </c>
      <c r="D7904" s="24">
        <f>Tabela2025Horario[[#This Row],[Dia]]</f>
        <v>26</v>
      </c>
      <c r="E7904" s="24">
        <f>Tabela2025Horario[[#This Row],[Hora]]</f>
        <v>6</v>
      </c>
      <c r="F7904" s="25">
        <f>Tabela2025Horario[[#This Row],[Conj. Castilho]]</f>
        <v>0</v>
      </c>
      <c r="G7904" s="25">
        <f>Tabela2025Horario[[#This Row],[Conj. Eol. Ventos Santa Eugênia]]</f>
        <v>0</v>
      </c>
      <c r="H7904" s="25">
        <f>Tabela2025Horario[[#This Row],[Conj. Guaimbê]]</f>
        <v>0</v>
      </c>
      <c r="I7904" s="16"/>
      <c r="J7904" s="16"/>
      <c r="K7904" s="16"/>
      <c r="L7904" s="16"/>
      <c r="M7904" s="16"/>
      <c r="N7904" s="16"/>
      <c r="O7904" s="3">
        <f>IF(Tabela2025Horario[[#This Row],[Media Agregada Todas as Usinas]]*$Q$3265&gt;100%,100%,Tabela2025Horario[[#This Row],[Media Agregada Todas as Usinas]]*$Q$3265)</f>
        <v>1.4719589585298678E-2</v>
      </c>
    </row>
    <row r="7905" spans="1:15" x14ac:dyDescent="0.25">
      <c r="A7905" s="16">
        <f>Tabela2025Horario[[#This Row],[DataHora]]</f>
        <v>45987.291666666664</v>
      </c>
      <c r="B7905" s="17">
        <v>2026</v>
      </c>
      <c r="C7905" s="24">
        <f>Tabela2025Horario[[#This Row],[Mês]]</f>
        <v>11</v>
      </c>
      <c r="D7905" s="24">
        <f>Tabela2025Horario[[#This Row],[Dia]]</f>
        <v>26</v>
      </c>
      <c r="E7905" s="24">
        <f>Tabela2025Horario[[#This Row],[Hora]]</f>
        <v>7</v>
      </c>
      <c r="F7905" s="25">
        <f>Tabela2025Horario[[#This Row],[Conj. Castilho]]</f>
        <v>0</v>
      </c>
      <c r="G7905" s="25">
        <f>Tabela2025Horario[[#This Row],[Conj. Eol. Ventos Santa Eugênia]]</f>
        <v>0</v>
      </c>
      <c r="H7905" s="25">
        <f>Tabela2025Horario[[#This Row],[Conj. Guaimbê]]</f>
        <v>0</v>
      </c>
      <c r="I7905" s="16"/>
      <c r="J7905" s="16"/>
      <c r="K7905" s="16"/>
      <c r="L7905" s="16"/>
      <c r="M7905" s="16"/>
      <c r="N7905" s="16"/>
      <c r="O7905" s="3">
        <f>IF(Tabela2025Horario[[#This Row],[Media Agregada Todas as Usinas]]*$Q$3265&gt;100%,100%,Tabela2025Horario[[#This Row],[Media Agregada Todas as Usinas]]*$Q$3265)</f>
        <v>0.31459136427598788</v>
      </c>
    </row>
    <row r="7906" spans="1:15" x14ac:dyDescent="0.25">
      <c r="A7906" s="16">
        <f>Tabela2025Horario[[#This Row],[DataHora]]</f>
        <v>45987.333333333336</v>
      </c>
      <c r="B7906" s="17">
        <v>2026</v>
      </c>
      <c r="C7906" s="24">
        <f>Tabela2025Horario[[#This Row],[Mês]]</f>
        <v>11</v>
      </c>
      <c r="D7906" s="24">
        <f>Tabela2025Horario[[#This Row],[Dia]]</f>
        <v>26</v>
      </c>
      <c r="E7906" s="24">
        <f>Tabela2025Horario[[#This Row],[Hora]]</f>
        <v>8</v>
      </c>
      <c r="F7906" s="25">
        <f>Tabela2025Horario[[#This Row],[Conj. Castilho]]</f>
        <v>0</v>
      </c>
      <c r="G7906" s="25">
        <f>Tabela2025Horario[[#This Row],[Conj. Eol. Ventos Santa Eugênia]]</f>
        <v>3.9128417144785772E-2</v>
      </c>
      <c r="H7906" s="25">
        <f>Tabela2025Horario[[#This Row],[Conj. Guaimbê]]</f>
        <v>0</v>
      </c>
      <c r="I7906" s="16"/>
      <c r="J7906" s="16"/>
      <c r="K7906" s="16"/>
      <c r="L7906" s="16"/>
      <c r="M7906" s="16"/>
      <c r="N7906" s="16"/>
      <c r="O7906" s="3">
        <f>IF(Tabela2025Horario[[#This Row],[Media Agregada Todas as Usinas]]*$Q$3265&gt;100%,100%,Tabela2025Horario[[#This Row],[Media Agregada Todas as Usinas]]*$Q$3265)</f>
        <v>0.41709155074801768</v>
      </c>
    </row>
    <row r="7907" spans="1:15" x14ac:dyDescent="0.25">
      <c r="A7907" s="16">
        <f>Tabela2025Horario[[#This Row],[DataHora]]</f>
        <v>45987.375</v>
      </c>
      <c r="B7907" s="17">
        <v>2026</v>
      </c>
      <c r="C7907" s="24">
        <f>Tabela2025Horario[[#This Row],[Mês]]</f>
        <v>11</v>
      </c>
      <c r="D7907" s="24">
        <f>Tabela2025Horario[[#This Row],[Dia]]</f>
        <v>26</v>
      </c>
      <c r="E7907" s="24">
        <f>Tabela2025Horario[[#This Row],[Hora]]</f>
        <v>9</v>
      </c>
      <c r="F7907" s="25">
        <f>Tabela2025Horario[[#This Row],[Conj. Castilho]]</f>
        <v>0</v>
      </c>
      <c r="G7907" s="25">
        <f>Tabela2025Horario[[#This Row],[Conj. Eol. Ventos Santa Eugênia]]</f>
        <v>0.19674410611339391</v>
      </c>
      <c r="H7907" s="25">
        <f>Tabela2025Horario[[#This Row],[Conj. Guaimbê]]</f>
        <v>0</v>
      </c>
      <c r="I7907" s="16"/>
      <c r="J7907" s="16"/>
      <c r="K7907" s="16"/>
      <c r="L7907" s="16"/>
      <c r="M7907" s="16"/>
      <c r="N7907" s="16"/>
      <c r="O7907" s="3">
        <f>IF(Tabela2025Horario[[#This Row],[Media Agregada Todas as Usinas]]*$Q$3265&gt;100%,100%,Tabela2025Horario[[#This Row],[Media Agregada Todas as Usinas]]*$Q$3265)</f>
        <v>0.42866862048812759</v>
      </c>
    </row>
    <row r="7908" spans="1:15" x14ac:dyDescent="0.25">
      <c r="A7908" s="16">
        <f>Tabela2025Horario[[#This Row],[DataHora]]</f>
        <v>45987.416666666664</v>
      </c>
      <c r="B7908" s="17">
        <v>2026</v>
      </c>
      <c r="C7908" s="24">
        <f>Tabela2025Horario[[#This Row],[Mês]]</f>
        <v>11</v>
      </c>
      <c r="D7908" s="24">
        <f>Tabela2025Horario[[#This Row],[Dia]]</f>
        <v>26</v>
      </c>
      <c r="E7908" s="24">
        <f>Tabela2025Horario[[#This Row],[Hora]]</f>
        <v>10</v>
      </c>
      <c r="F7908" s="25">
        <f>Tabela2025Horario[[#This Row],[Conj. Castilho]]</f>
        <v>0</v>
      </c>
      <c r="G7908" s="25">
        <f>Tabela2025Horario[[#This Row],[Conj. Eol. Ventos Santa Eugênia]]</f>
        <v>0.2224807109742423</v>
      </c>
      <c r="H7908" s="25">
        <f>Tabela2025Horario[[#This Row],[Conj. Guaimbê]]</f>
        <v>5.2198835176103998E-2</v>
      </c>
      <c r="I7908" s="16"/>
      <c r="J7908" s="16"/>
      <c r="K7908" s="16"/>
      <c r="L7908" s="16"/>
      <c r="M7908" s="16"/>
      <c r="N7908" s="16"/>
      <c r="O7908" s="3">
        <f>IF(Tabela2025Horario[[#This Row],[Media Agregada Todas as Usinas]]*$Q$3265&gt;100%,100%,Tabela2025Horario[[#This Row],[Media Agregada Todas as Usinas]]*$Q$3265)</f>
        <v>0.31060288020586918</v>
      </c>
    </row>
    <row r="7909" spans="1:15" x14ac:dyDescent="0.25">
      <c r="A7909" s="16">
        <f>Tabela2025Horario[[#This Row],[DataHora]]</f>
        <v>45987.458333333336</v>
      </c>
      <c r="B7909" s="17">
        <v>2026</v>
      </c>
      <c r="C7909" s="24">
        <f>Tabela2025Horario[[#This Row],[Mês]]</f>
        <v>11</v>
      </c>
      <c r="D7909" s="24">
        <f>Tabela2025Horario[[#This Row],[Dia]]</f>
        <v>26</v>
      </c>
      <c r="E7909" s="24">
        <f>Tabela2025Horario[[#This Row],[Hora]]</f>
        <v>11</v>
      </c>
      <c r="F7909" s="25">
        <f>Tabela2025Horario[[#This Row],[Conj. Castilho]]</f>
        <v>0</v>
      </c>
      <c r="G7909" s="25">
        <f>Tabela2025Horario[[#This Row],[Conj. Eol. Ventos Santa Eugênia]]</f>
        <v>0</v>
      </c>
      <c r="H7909" s="25">
        <f>Tabela2025Horario[[#This Row],[Conj. Guaimbê]]</f>
        <v>0</v>
      </c>
      <c r="I7909" s="16"/>
      <c r="J7909" s="16"/>
      <c r="K7909" s="16"/>
      <c r="L7909" s="16"/>
      <c r="M7909" s="16"/>
      <c r="N7909" s="16"/>
      <c r="O7909" s="3">
        <f>IF(Tabela2025Horario[[#This Row],[Media Agregada Todas as Usinas]]*$Q$3265&gt;100%,100%,Tabela2025Horario[[#This Row],[Media Agregada Todas as Usinas]]*$Q$3265)</f>
        <v>1.7022549807594177E-2</v>
      </c>
    </row>
    <row r="7910" spans="1:15" x14ac:dyDescent="0.25">
      <c r="A7910" s="16">
        <f>Tabela2025Horario[[#This Row],[DataHora]]</f>
        <v>45987.5</v>
      </c>
      <c r="B7910" s="17">
        <v>2026</v>
      </c>
      <c r="C7910" s="24">
        <f>Tabela2025Horario[[#This Row],[Mês]]</f>
        <v>11</v>
      </c>
      <c r="D7910" s="24">
        <f>Tabela2025Horario[[#This Row],[Dia]]</f>
        <v>26</v>
      </c>
      <c r="E7910" s="24">
        <f>Tabela2025Horario[[#This Row],[Hora]]</f>
        <v>12</v>
      </c>
      <c r="F7910" s="25">
        <f>Tabela2025Horario[[#This Row],[Conj. Castilho]]</f>
        <v>0</v>
      </c>
      <c r="G7910" s="25">
        <f>Tabela2025Horario[[#This Row],[Conj. Eol. Ventos Santa Eugênia]]</f>
        <v>0</v>
      </c>
      <c r="H7910" s="25">
        <f>Tabela2025Horario[[#This Row],[Conj. Guaimbê]]</f>
        <v>0</v>
      </c>
      <c r="I7910" s="16"/>
      <c r="J7910" s="16"/>
      <c r="K7910" s="16"/>
      <c r="L7910" s="16"/>
      <c r="M7910" s="16"/>
      <c r="N7910" s="16"/>
      <c r="O7910" s="3">
        <f>IF(Tabela2025Horario[[#This Row],[Media Agregada Todas as Usinas]]*$Q$3265&gt;100%,100%,Tabela2025Horario[[#This Row],[Media Agregada Todas as Usinas]]*$Q$3265)</f>
        <v>3.3671628125987292E-2</v>
      </c>
    </row>
    <row r="7911" spans="1:15" x14ac:dyDescent="0.25">
      <c r="A7911" s="16">
        <f>Tabela2025Horario[[#This Row],[DataHora]]</f>
        <v>45987.541666666664</v>
      </c>
      <c r="B7911" s="17">
        <v>2026</v>
      </c>
      <c r="C7911" s="24">
        <f>Tabela2025Horario[[#This Row],[Mês]]</f>
        <v>11</v>
      </c>
      <c r="D7911" s="24">
        <f>Tabela2025Horario[[#This Row],[Dia]]</f>
        <v>26</v>
      </c>
      <c r="E7911" s="24">
        <f>Tabela2025Horario[[#This Row],[Hora]]</f>
        <v>13</v>
      </c>
      <c r="F7911" s="25">
        <f>Tabela2025Horario[[#This Row],[Conj. Castilho]]</f>
        <v>0</v>
      </c>
      <c r="G7911" s="25">
        <f>Tabela2025Horario[[#This Row],[Conj. Eol. Ventos Santa Eugênia]]</f>
        <v>0</v>
      </c>
      <c r="H7911" s="25">
        <f>Tabela2025Horario[[#This Row],[Conj. Guaimbê]]</f>
        <v>0</v>
      </c>
      <c r="I7911" s="16"/>
      <c r="J7911" s="16"/>
      <c r="K7911" s="16"/>
      <c r="L7911" s="16"/>
      <c r="M7911" s="16"/>
      <c r="N7911" s="16"/>
      <c r="O7911" s="3">
        <f>IF(Tabela2025Horario[[#This Row],[Media Agregada Todas as Usinas]]*$Q$3265&gt;100%,100%,Tabela2025Horario[[#This Row],[Media Agregada Todas as Usinas]]*$Q$3265)</f>
        <v>1.4595915941635488E-2</v>
      </c>
    </row>
    <row r="7912" spans="1:15" x14ac:dyDescent="0.25">
      <c r="A7912" s="16">
        <f>Tabela2025Horario[[#This Row],[DataHora]]</f>
        <v>45987.583333333336</v>
      </c>
      <c r="B7912" s="17">
        <v>2026</v>
      </c>
      <c r="C7912" s="24">
        <f>Tabela2025Horario[[#This Row],[Mês]]</f>
        <v>11</v>
      </c>
      <c r="D7912" s="24">
        <f>Tabela2025Horario[[#This Row],[Dia]]</f>
        <v>26</v>
      </c>
      <c r="E7912" s="24">
        <f>Tabela2025Horario[[#This Row],[Hora]]</f>
        <v>14</v>
      </c>
      <c r="F7912" s="25">
        <f>Tabela2025Horario[[#This Row],[Conj. Castilho]]</f>
        <v>0</v>
      </c>
      <c r="G7912" s="25">
        <f>Tabela2025Horario[[#This Row],[Conj. Eol. Ventos Santa Eugênia]]</f>
        <v>0</v>
      </c>
      <c r="H7912" s="25">
        <f>Tabela2025Horario[[#This Row],[Conj. Guaimbê]]</f>
        <v>0</v>
      </c>
      <c r="I7912" s="16"/>
      <c r="J7912" s="16"/>
      <c r="K7912" s="16"/>
      <c r="L7912" s="16"/>
      <c r="M7912" s="16"/>
      <c r="N7912" s="16"/>
      <c r="O7912" s="3">
        <f>IF(Tabela2025Horario[[#This Row],[Media Agregada Todas as Usinas]]*$Q$3265&gt;100%,100%,Tabela2025Horario[[#This Row],[Media Agregada Todas as Usinas]]*$Q$3265)</f>
        <v>0</v>
      </c>
    </row>
    <row r="7913" spans="1:15" x14ac:dyDescent="0.25">
      <c r="A7913" s="16">
        <f>Tabela2025Horario[[#This Row],[DataHora]]</f>
        <v>45987.625</v>
      </c>
      <c r="B7913" s="17">
        <v>2026</v>
      </c>
      <c r="C7913" s="24">
        <f>Tabela2025Horario[[#This Row],[Mês]]</f>
        <v>11</v>
      </c>
      <c r="D7913" s="24">
        <f>Tabela2025Horario[[#This Row],[Dia]]</f>
        <v>26</v>
      </c>
      <c r="E7913" s="24">
        <f>Tabela2025Horario[[#This Row],[Hora]]</f>
        <v>15</v>
      </c>
      <c r="F7913" s="25">
        <f>Tabela2025Horario[[#This Row],[Conj. Castilho]]</f>
        <v>0</v>
      </c>
      <c r="G7913" s="25">
        <f>Tabela2025Horario[[#This Row],[Conj. Eol. Ventos Santa Eugênia]]</f>
        <v>0.18381433420492754</v>
      </c>
      <c r="H7913" s="25">
        <f>Tabela2025Horario[[#This Row],[Conj. Guaimbê]]</f>
        <v>0</v>
      </c>
      <c r="I7913" s="16"/>
      <c r="J7913" s="16"/>
      <c r="K7913" s="16"/>
      <c r="L7913" s="16"/>
      <c r="M7913" s="16"/>
      <c r="N7913" s="16"/>
      <c r="O7913" s="3">
        <f>IF(Tabela2025Horario[[#This Row],[Media Agregada Todas as Usinas]]*$Q$3265&gt;100%,100%,Tabela2025Horario[[#This Row],[Media Agregada Todas as Usinas]]*$Q$3265)</f>
        <v>0.10198702119574821</v>
      </c>
    </row>
    <row r="7914" spans="1:15" x14ac:dyDescent="0.25">
      <c r="A7914" s="16">
        <f>Tabela2025Horario[[#This Row],[DataHora]]</f>
        <v>45987.666666666664</v>
      </c>
      <c r="B7914" s="17">
        <v>2026</v>
      </c>
      <c r="C7914" s="24">
        <f>Tabela2025Horario[[#This Row],[Mês]]</f>
        <v>11</v>
      </c>
      <c r="D7914" s="24">
        <f>Tabela2025Horario[[#This Row],[Dia]]</f>
        <v>26</v>
      </c>
      <c r="E7914" s="24">
        <f>Tabela2025Horario[[#This Row],[Hora]]</f>
        <v>16</v>
      </c>
      <c r="F7914" s="25">
        <f>Tabela2025Horario[[#This Row],[Conj. Castilho]]</f>
        <v>0</v>
      </c>
      <c r="G7914" s="25">
        <f>Tabela2025Horario[[#This Row],[Conj. Eol. Ventos Santa Eugênia]]</f>
        <v>0</v>
      </c>
      <c r="H7914" s="25">
        <f>Tabela2025Horario[[#This Row],[Conj. Guaimbê]]</f>
        <v>0</v>
      </c>
      <c r="I7914" s="16"/>
      <c r="J7914" s="16"/>
      <c r="K7914" s="16"/>
      <c r="L7914" s="16"/>
      <c r="M7914" s="16"/>
      <c r="N7914" s="16"/>
      <c r="O7914" s="3">
        <f>IF(Tabela2025Horario[[#This Row],[Media Agregada Todas as Usinas]]*$Q$3265&gt;100%,100%,Tabela2025Horario[[#This Row],[Media Agregada Todas as Usinas]]*$Q$3265)</f>
        <v>0</v>
      </c>
    </row>
    <row r="7915" spans="1:15" x14ac:dyDescent="0.25">
      <c r="A7915" s="16">
        <f>Tabela2025Horario[[#This Row],[DataHora]]</f>
        <v>45987.708333333336</v>
      </c>
      <c r="B7915" s="17">
        <v>2026</v>
      </c>
      <c r="C7915" s="24">
        <f>Tabela2025Horario[[#This Row],[Mês]]</f>
        <v>11</v>
      </c>
      <c r="D7915" s="24">
        <f>Tabela2025Horario[[#This Row],[Dia]]</f>
        <v>26</v>
      </c>
      <c r="E7915" s="24">
        <f>Tabela2025Horario[[#This Row],[Hora]]</f>
        <v>17</v>
      </c>
      <c r="F7915" s="25">
        <f>Tabela2025Horario[[#This Row],[Conj. Castilho]]</f>
        <v>0</v>
      </c>
      <c r="G7915" s="25">
        <f>Tabela2025Horario[[#This Row],[Conj. Eol. Ventos Santa Eugênia]]</f>
        <v>0</v>
      </c>
      <c r="H7915" s="25">
        <f>Tabela2025Horario[[#This Row],[Conj. Guaimbê]]</f>
        <v>0</v>
      </c>
      <c r="I7915" s="16"/>
      <c r="J7915" s="16"/>
      <c r="K7915" s="16"/>
      <c r="L7915" s="16"/>
      <c r="M7915" s="16"/>
      <c r="N7915" s="16"/>
      <c r="O7915" s="3">
        <f>IF(Tabela2025Horario[[#This Row],[Media Agregada Todas as Usinas]]*$Q$3265&gt;100%,100%,Tabela2025Horario[[#This Row],[Media Agregada Todas as Usinas]]*$Q$3265)</f>
        <v>0</v>
      </c>
    </row>
    <row r="7916" spans="1:15" x14ac:dyDescent="0.25">
      <c r="A7916" s="16">
        <f>Tabela2025Horario[[#This Row],[DataHora]]</f>
        <v>45987.75</v>
      </c>
      <c r="B7916" s="17">
        <v>2026</v>
      </c>
      <c r="C7916" s="24">
        <f>Tabela2025Horario[[#This Row],[Mês]]</f>
        <v>11</v>
      </c>
      <c r="D7916" s="24">
        <f>Tabela2025Horario[[#This Row],[Dia]]</f>
        <v>26</v>
      </c>
      <c r="E7916" s="24">
        <f>Tabela2025Horario[[#This Row],[Hora]]</f>
        <v>18</v>
      </c>
      <c r="F7916" s="25">
        <f>Tabela2025Horario[[#This Row],[Conj. Castilho]]</f>
        <v>0</v>
      </c>
      <c r="G7916" s="25">
        <f>Tabela2025Horario[[#This Row],[Conj. Eol. Ventos Santa Eugênia]]</f>
        <v>0</v>
      </c>
      <c r="H7916" s="25">
        <f>Tabela2025Horario[[#This Row],[Conj. Guaimbê]]</f>
        <v>0</v>
      </c>
      <c r="I7916" s="16"/>
      <c r="J7916" s="16"/>
      <c r="K7916" s="16"/>
      <c r="L7916" s="16"/>
      <c r="M7916" s="16"/>
      <c r="N7916" s="16"/>
      <c r="O7916" s="3">
        <f>IF(Tabela2025Horario[[#This Row],[Media Agregada Todas as Usinas]]*$Q$3265&gt;100%,100%,Tabela2025Horario[[#This Row],[Media Agregada Todas as Usinas]]*$Q$3265)</f>
        <v>0</v>
      </c>
    </row>
    <row r="7917" spans="1:15" x14ac:dyDescent="0.25">
      <c r="A7917" s="16">
        <f>Tabela2025Horario[[#This Row],[DataHora]]</f>
        <v>45987.791666666664</v>
      </c>
      <c r="B7917" s="17">
        <v>2026</v>
      </c>
      <c r="C7917" s="24">
        <f>Tabela2025Horario[[#This Row],[Mês]]</f>
        <v>11</v>
      </c>
      <c r="D7917" s="24">
        <f>Tabela2025Horario[[#This Row],[Dia]]</f>
        <v>26</v>
      </c>
      <c r="E7917" s="24">
        <f>Tabela2025Horario[[#This Row],[Hora]]</f>
        <v>19</v>
      </c>
      <c r="F7917" s="25">
        <f>Tabela2025Horario[[#This Row],[Conj. Castilho]]</f>
        <v>0</v>
      </c>
      <c r="G7917" s="25">
        <f>Tabela2025Horario[[#This Row],[Conj. Eol. Ventos Santa Eugênia]]</f>
        <v>0</v>
      </c>
      <c r="H7917" s="25">
        <f>Tabela2025Horario[[#This Row],[Conj. Guaimbê]]</f>
        <v>0</v>
      </c>
      <c r="I7917" s="16"/>
      <c r="J7917" s="16"/>
      <c r="K7917" s="16"/>
      <c r="L7917" s="16"/>
      <c r="M7917" s="16"/>
      <c r="N7917" s="16"/>
      <c r="O7917" s="3">
        <f>IF(Tabela2025Horario[[#This Row],[Media Agregada Todas as Usinas]]*$Q$3265&gt;100%,100%,Tabela2025Horario[[#This Row],[Media Agregada Todas as Usinas]]*$Q$3265)</f>
        <v>0</v>
      </c>
    </row>
    <row r="7918" spans="1:15" x14ac:dyDescent="0.25">
      <c r="A7918" s="16">
        <f>Tabela2025Horario[[#This Row],[DataHora]]</f>
        <v>45987.833333333336</v>
      </c>
      <c r="B7918" s="17">
        <v>2026</v>
      </c>
      <c r="C7918" s="24">
        <f>Tabela2025Horario[[#This Row],[Mês]]</f>
        <v>11</v>
      </c>
      <c r="D7918" s="24">
        <f>Tabela2025Horario[[#This Row],[Dia]]</f>
        <v>26</v>
      </c>
      <c r="E7918" s="24">
        <f>Tabela2025Horario[[#This Row],[Hora]]</f>
        <v>20</v>
      </c>
      <c r="F7918" s="25">
        <f>Tabela2025Horario[[#This Row],[Conj. Castilho]]</f>
        <v>0</v>
      </c>
      <c r="G7918" s="25">
        <f>Tabela2025Horario[[#This Row],[Conj. Eol. Ventos Santa Eugênia]]</f>
        <v>0</v>
      </c>
      <c r="H7918" s="25">
        <f>Tabela2025Horario[[#This Row],[Conj. Guaimbê]]</f>
        <v>0</v>
      </c>
      <c r="I7918" s="16"/>
      <c r="J7918" s="16"/>
      <c r="K7918" s="16"/>
      <c r="L7918" s="16"/>
      <c r="M7918" s="16"/>
      <c r="N7918" s="16"/>
      <c r="O7918" s="3">
        <f>IF(Tabela2025Horario[[#This Row],[Media Agregada Todas as Usinas]]*$Q$3265&gt;100%,100%,Tabela2025Horario[[#This Row],[Media Agregada Todas as Usinas]]*$Q$3265)</f>
        <v>0</v>
      </c>
    </row>
    <row r="7919" spans="1:15" x14ac:dyDescent="0.25">
      <c r="A7919" s="16">
        <f>Tabela2025Horario[[#This Row],[DataHora]]</f>
        <v>45987.875</v>
      </c>
      <c r="B7919" s="17">
        <v>2026</v>
      </c>
      <c r="C7919" s="24">
        <f>Tabela2025Horario[[#This Row],[Mês]]</f>
        <v>11</v>
      </c>
      <c r="D7919" s="24">
        <f>Tabela2025Horario[[#This Row],[Dia]]</f>
        <v>26</v>
      </c>
      <c r="E7919" s="24">
        <f>Tabela2025Horario[[#This Row],[Hora]]</f>
        <v>21</v>
      </c>
      <c r="F7919" s="25">
        <f>Tabela2025Horario[[#This Row],[Conj. Castilho]]</f>
        <v>0</v>
      </c>
      <c r="G7919" s="25">
        <f>Tabela2025Horario[[#This Row],[Conj. Eol. Ventos Santa Eugênia]]</f>
        <v>0</v>
      </c>
      <c r="H7919" s="25">
        <f>Tabela2025Horario[[#This Row],[Conj. Guaimbê]]</f>
        <v>0</v>
      </c>
      <c r="I7919" s="16"/>
      <c r="J7919" s="16"/>
      <c r="K7919" s="16"/>
      <c r="L7919" s="16"/>
      <c r="M7919" s="16"/>
      <c r="N7919" s="16"/>
      <c r="O7919" s="3">
        <f>IF(Tabela2025Horario[[#This Row],[Media Agregada Todas as Usinas]]*$Q$3265&gt;100%,100%,Tabela2025Horario[[#This Row],[Media Agregada Todas as Usinas]]*$Q$3265)</f>
        <v>0</v>
      </c>
    </row>
    <row r="7920" spans="1:15" x14ac:dyDescent="0.25">
      <c r="A7920" s="16">
        <f>Tabela2025Horario[[#This Row],[DataHora]]</f>
        <v>45987.916666666664</v>
      </c>
      <c r="B7920" s="17">
        <v>2026</v>
      </c>
      <c r="C7920" s="24">
        <f>Tabela2025Horario[[#This Row],[Mês]]</f>
        <v>11</v>
      </c>
      <c r="D7920" s="24">
        <f>Tabela2025Horario[[#This Row],[Dia]]</f>
        <v>26</v>
      </c>
      <c r="E7920" s="24">
        <f>Tabela2025Horario[[#This Row],[Hora]]</f>
        <v>22</v>
      </c>
      <c r="F7920" s="25">
        <f>Tabela2025Horario[[#This Row],[Conj. Castilho]]</f>
        <v>0</v>
      </c>
      <c r="G7920" s="25">
        <f>Tabela2025Horario[[#This Row],[Conj. Eol. Ventos Santa Eugênia]]</f>
        <v>0</v>
      </c>
      <c r="H7920" s="25">
        <f>Tabela2025Horario[[#This Row],[Conj. Guaimbê]]</f>
        <v>0</v>
      </c>
      <c r="I7920" s="16"/>
      <c r="J7920" s="16"/>
      <c r="K7920" s="16"/>
      <c r="L7920" s="16"/>
      <c r="M7920" s="16"/>
      <c r="N7920" s="16"/>
      <c r="O7920" s="3">
        <f>IF(Tabela2025Horario[[#This Row],[Media Agregada Todas as Usinas]]*$Q$3265&gt;100%,100%,Tabela2025Horario[[#This Row],[Media Agregada Todas as Usinas]]*$Q$3265)</f>
        <v>0</v>
      </c>
    </row>
    <row r="7921" spans="1:15" x14ac:dyDescent="0.25">
      <c r="A7921" s="16">
        <f>Tabela2025Horario[[#This Row],[DataHora]]</f>
        <v>45987.958333333336</v>
      </c>
      <c r="B7921" s="17">
        <v>2026</v>
      </c>
      <c r="C7921" s="24">
        <f>Tabela2025Horario[[#This Row],[Mês]]</f>
        <v>11</v>
      </c>
      <c r="D7921" s="24">
        <f>Tabela2025Horario[[#This Row],[Dia]]</f>
        <v>26</v>
      </c>
      <c r="E7921" s="24">
        <f>Tabela2025Horario[[#This Row],[Hora]]</f>
        <v>23</v>
      </c>
      <c r="F7921" s="25">
        <f>Tabela2025Horario[[#This Row],[Conj. Castilho]]</f>
        <v>0</v>
      </c>
      <c r="G7921" s="25">
        <f>Tabela2025Horario[[#This Row],[Conj. Eol. Ventos Santa Eugênia]]</f>
        <v>0</v>
      </c>
      <c r="H7921" s="25">
        <f>Tabela2025Horario[[#This Row],[Conj. Guaimbê]]</f>
        <v>0</v>
      </c>
      <c r="I7921" s="16"/>
      <c r="J7921" s="16"/>
      <c r="K7921" s="16"/>
      <c r="L7921" s="16"/>
      <c r="M7921" s="16"/>
      <c r="N7921" s="16"/>
      <c r="O7921" s="3">
        <f>IF(Tabela2025Horario[[#This Row],[Media Agregada Todas as Usinas]]*$Q$3265&gt;100%,100%,Tabela2025Horario[[#This Row],[Media Agregada Todas as Usinas]]*$Q$3265)</f>
        <v>0</v>
      </c>
    </row>
    <row r="7922" spans="1:15" x14ac:dyDescent="0.25">
      <c r="A7922" s="16">
        <f>Tabela2025Horario[[#This Row],[DataHora]]</f>
        <v>45988</v>
      </c>
      <c r="B7922" s="17">
        <v>2026</v>
      </c>
      <c r="C7922" s="24">
        <f>Tabela2025Horario[[#This Row],[Mês]]</f>
        <v>11</v>
      </c>
      <c r="D7922" s="24">
        <f>Tabela2025Horario[[#This Row],[Dia]]</f>
        <v>27</v>
      </c>
      <c r="E7922" s="24">
        <f>Tabela2025Horario[[#This Row],[Hora]]</f>
        <v>0</v>
      </c>
      <c r="F7922" s="25">
        <f>Tabela2025Horario[[#This Row],[Conj. Castilho]]</f>
        <v>0</v>
      </c>
      <c r="G7922" s="25">
        <f>Tabela2025Horario[[#This Row],[Conj. Eol. Ventos Santa Eugênia]]</f>
        <v>0</v>
      </c>
      <c r="H7922" s="25">
        <f>Tabela2025Horario[[#This Row],[Conj. Guaimbê]]</f>
        <v>0</v>
      </c>
      <c r="I7922" s="16"/>
      <c r="J7922" s="16"/>
      <c r="K7922" s="16"/>
      <c r="L7922" s="16"/>
      <c r="M7922" s="16"/>
      <c r="N7922" s="16"/>
      <c r="O7922" s="3">
        <f>IF(Tabela2025Horario[[#This Row],[Media Agregada Todas as Usinas]]*$Q$3265&gt;100%,100%,Tabela2025Horario[[#This Row],[Media Agregada Todas as Usinas]]*$Q$3265)</f>
        <v>0</v>
      </c>
    </row>
    <row r="7923" spans="1:15" x14ac:dyDescent="0.25">
      <c r="A7923" s="16">
        <f>Tabela2025Horario[[#This Row],[DataHora]]</f>
        <v>45988.041666666664</v>
      </c>
      <c r="B7923" s="17">
        <v>2026</v>
      </c>
      <c r="C7923" s="24">
        <f>Tabela2025Horario[[#This Row],[Mês]]</f>
        <v>11</v>
      </c>
      <c r="D7923" s="24">
        <f>Tabela2025Horario[[#This Row],[Dia]]</f>
        <v>27</v>
      </c>
      <c r="E7923" s="24">
        <f>Tabela2025Horario[[#This Row],[Hora]]</f>
        <v>1</v>
      </c>
      <c r="F7923" s="25">
        <f>Tabela2025Horario[[#This Row],[Conj. Castilho]]</f>
        <v>0</v>
      </c>
      <c r="G7923" s="25">
        <f>Tabela2025Horario[[#This Row],[Conj. Eol. Ventos Santa Eugênia]]</f>
        <v>0</v>
      </c>
      <c r="H7923" s="25">
        <f>Tabela2025Horario[[#This Row],[Conj. Guaimbê]]</f>
        <v>0</v>
      </c>
      <c r="I7923" s="16"/>
      <c r="J7923" s="16"/>
      <c r="K7923" s="16"/>
      <c r="L7923" s="16"/>
      <c r="M7923" s="16"/>
      <c r="N7923" s="16"/>
      <c r="O7923" s="3">
        <f>IF(Tabela2025Horario[[#This Row],[Media Agregada Todas as Usinas]]*$Q$3265&gt;100%,100%,Tabela2025Horario[[#This Row],[Media Agregada Todas as Usinas]]*$Q$3265)</f>
        <v>0</v>
      </c>
    </row>
    <row r="7924" spans="1:15" x14ac:dyDescent="0.25">
      <c r="A7924" s="16">
        <f>Tabela2025Horario[[#This Row],[DataHora]]</f>
        <v>45988.083333333336</v>
      </c>
      <c r="B7924" s="17">
        <v>2026</v>
      </c>
      <c r="C7924" s="24">
        <f>Tabela2025Horario[[#This Row],[Mês]]</f>
        <v>11</v>
      </c>
      <c r="D7924" s="24">
        <f>Tabela2025Horario[[#This Row],[Dia]]</f>
        <v>27</v>
      </c>
      <c r="E7924" s="24">
        <f>Tabela2025Horario[[#This Row],[Hora]]</f>
        <v>2</v>
      </c>
      <c r="F7924" s="25">
        <f>Tabela2025Horario[[#This Row],[Conj. Castilho]]</f>
        <v>0</v>
      </c>
      <c r="G7924" s="25">
        <f>Tabela2025Horario[[#This Row],[Conj. Eol. Ventos Santa Eugênia]]</f>
        <v>0</v>
      </c>
      <c r="H7924" s="25">
        <f>Tabela2025Horario[[#This Row],[Conj. Guaimbê]]</f>
        <v>0</v>
      </c>
      <c r="I7924" s="16"/>
      <c r="J7924" s="16"/>
      <c r="K7924" s="16"/>
      <c r="L7924" s="16"/>
      <c r="M7924" s="16"/>
      <c r="N7924" s="16"/>
      <c r="O7924" s="3">
        <f>IF(Tabela2025Horario[[#This Row],[Media Agregada Todas as Usinas]]*$Q$3265&gt;100%,100%,Tabela2025Horario[[#This Row],[Media Agregada Todas as Usinas]]*$Q$3265)</f>
        <v>0</v>
      </c>
    </row>
    <row r="7925" spans="1:15" x14ac:dyDescent="0.25">
      <c r="A7925" s="16">
        <f>Tabela2025Horario[[#This Row],[DataHora]]</f>
        <v>45988.125</v>
      </c>
      <c r="B7925" s="17">
        <v>2026</v>
      </c>
      <c r="C7925" s="24">
        <f>Tabela2025Horario[[#This Row],[Mês]]</f>
        <v>11</v>
      </c>
      <c r="D7925" s="24">
        <f>Tabela2025Horario[[#This Row],[Dia]]</f>
        <v>27</v>
      </c>
      <c r="E7925" s="24">
        <f>Tabela2025Horario[[#This Row],[Hora]]</f>
        <v>3</v>
      </c>
      <c r="F7925" s="25">
        <f>Tabela2025Horario[[#This Row],[Conj. Castilho]]</f>
        <v>0</v>
      </c>
      <c r="G7925" s="25">
        <f>Tabela2025Horario[[#This Row],[Conj. Eol. Ventos Santa Eugênia]]</f>
        <v>0</v>
      </c>
      <c r="H7925" s="25">
        <f>Tabela2025Horario[[#This Row],[Conj. Guaimbê]]</f>
        <v>0</v>
      </c>
      <c r="I7925" s="16"/>
      <c r="J7925" s="16"/>
      <c r="K7925" s="16"/>
      <c r="L7925" s="16"/>
      <c r="M7925" s="16"/>
      <c r="N7925" s="16"/>
      <c r="O7925" s="3">
        <f>IF(Tabela2025Horario[[#This Row],[Media Agregada Todas as Usinas]]*$Q$3265&gt;100%,100%,Tabela2025Horario[[#This Row],[Media Agregada Todas as Usinas]]*$Q$3265)</f>
        <v>0</v>
      </c>
    </row>
    <row r="7926" spans="1:15" x14ac:dyDescent="0.25">
      <c r="A7926" s="16">
        <f>Tabela2025Horario[[#This Row],[DataHora]]</f>
        <v>45988.166666666664</v>
      </c>
      <c r="B7926" s="17">
        <v>2026</v>
      </c>
      <c r="C7926" s="24">
        <f>Tabela2025Horario[[#This Row],[Mês]]</f>
        <v>11</v>
      </c>
      <c r="D7926" s="24">
        <f>Tabela2025Horario[[#This Row],[Dia]]</f>
        <v>27</v>
      </c>
      <c r="E7926" s="24">
        <f>Tabela2025Horario[[#This Row],[Hora]]</f>
        <v>4</v>
      </c>
      <c r="F7926" s="25">
        <f>Tabela2025Horario[[#This Row],[Conj. Castilho]]</f>
        <v>0</v>
      </c>
      <c r="G7926" s="25">
        <f>Tabela2025Horario[[#This Row],[Conj. Eol. Ventos Santa Eugênia]]</f>
        <v>0</v>
      </c>
      <c r="H7926" s="25">
        <f>Tabela2025Horario[[#This Row],[Conj. Guaimbê]]</f>
        <v>0</v>
      </c>
      <c r="I7926" s="16"/>
      <c r="J7926" s="16"/>
      <c r="K7926" s="16"/>
      <c r="L7926" s="16"/>
      <c r="M7926" s="16"/>
      <c r="N7926" s="16"/>
      <c r="O7926" s="3">
        <f>IF(Tabela2025Horario[[#This Row],[Media Agregada Todas as Usinas]]*$Q$3265&gt;100%,100%,Tabela2025Horario[[#This Row],[Media Agregada Todas as Usinas]]*$Q$3265)</f>
        <v>0</v>
      </c>
    </row>
    <row r="7927" spans="1:15" x14ac:dyDescent="0.25">
      <c r="A7927" s="16">
        <f>Tabela2025Horario[[#This Row],[DataHora]]</f>
        <v>45988.208333333336</v>
      </c>
      <c r="B7927" s="17">
        <v>2026</v>
      </c>
      <c r="C7927" s="24">
        <f>Tabela2025Horario[[#This Row],[Mês]]</f>
        <v>11</v>
      </c>
      <c r="D7927" s="24">
        <f>Tabela2025Horario[[#This Row],[Dia]]</f>
        <v>27</v>
      </c>
      <c r="E7927" s="24">
        <f>Tabela2025Horario[[#This Row],[Hora]]</f>
        <v>5</v>
      </c>
      <c r="F7927" s="25">
        <f>Tabela2025Horario[[#This Row],[Conj. Castilho]]</f>
        <v>0</v>
      </c>
      <c r="G7927" s="25">
        <f>Tabela2025Horario[[#This Row],[Conj. Eol. Ventos Santa Eugênia]]</f>
        <v>0</v>
      </c>
      <c r="H7927" s="25">
        <f>Tabela2025Horario[[#This Row],[Conj. Guaimbê]]</f>
        <v>0</v>
      </c>
      <c r="I7927" s="16"/>
      <c r="J7927" s="16"/>
      <c r="K7927" s="16"/>
      <c r="L7927" s="16"/>
      <c r="M7927" s="16"/>
      <c r="N7927" s="16"/>
      <c r="O7927" s="3">
        <f>IF(Tabela2025Horario[[#This Row],[Media Agregada Todas as Usinas]]*$Q$3265&gt;100%,100%,Tabela2025Horario[[#This Row],[Media Agregada Todas as Usinas]]*$Q$3265)</f>
        <v>0</v>
      </c>
    </row>
    <row r="7928" spans="1:15" x14ac:dyDescent="0.25">
      <c r="A7928" s="16">
        <f>Tabela2025Horario[[#This Row],[DataHora]]</f>
        <v>45988.25</v>
      </c>
      <c r="B7928" s="17">
        <v>2026</v>
      </c>
      <c r="C7928" s="24">
        <f>Tabela2025Horario[[#This Row],[Mês]]</f>
        <v>11</v>
      </c>
      <c r="D7928" s="24">
        <f>Tabela2025Horario[[#This Row],[Dia]]</f>
        <v>27</v>
      </c>
      <c r="E7928" s="24">
        <f>Tabela2025Horario[[#This Row],[Hora]]</f>
        <v>6</v>
      </c>
      <c r="F7928" s="25">
        <f>Tabela2025Horario[[#This Row],[Conj. Castilho]]</f>
        <v>0</v>
      </c>
      <c r="G7928" s="25">
        <f>Tabela2025Horario[[#This Row],[Conj. Eol. Ventos Santa Eugênia]]</f>
        <v>8.8006237787697696E-3</v>
      </c>
      <c r="H7928" s="25">
        <f>Tabela2025Horario[[#This Row],[Conj. Guaimbê]]</f>
        <v>0</v>
      </c>
      <c r="I7928" s="16"/>
      <c r="J7928" s="16"/>
      <c r="K7928" s="16"/>
      <c r="L7928" s="16"/>
      <c r="M7928" s="16"/>
      <c r="N7928" s="16"/>
      <c r="O7928" s="3">
        <f>IF(Tabela2025Horario[[#This Row],[Media Agregada Todas as Usinas]]*$Q$3265&gt;100%,100%,Tabela2025Horario[[#This Row],[Media Agregada Todas as Usinas]]*$Q$3265)</f>
        <v>5.4026392610465719E-2</v>
      </c>
    </row>
    <row r="7929" spans="1:15" x14ac:dyDescent="0.25">
      <c r="A7929" s="16">
        <f>Tabela2025Horario[[#This Row],[DataHora]]</f>
        <v>45988.291666666664</v>
      </c>
      <c r="B7929" s="17">
        <v>2026</v>
      </c>
      <c r="C7929" s="24">
        <f>Tabela2025Horario[[#This Row],[Mês]]</f>
        <v>11</v>
      </c>
      <c r="D7929" s="24">
        <f>Tabela2025Horario[[#This Row],[Dia]]</f>
        <v>27</v>
      </c>
      <c r="E7929" s="24">
        <f>Tabela2025Horario[[#This Row],[Hora]]</f>
        <v>7</v>
      </c>
      <c r="F7929" s="25">
        <f>Tabela2025Horario[[#This Row],[Conj. Castilho]]</f>
        <v>8.1414378122942249E-2</v>
      </c>
      <c r="G7929" s="25">
        <f>Tabela2025Horario[[#This Row],[Conj. Eol. Ventos Santa Eugênia]]</f>
        <v>0</v>
      </c>
      <c r="H7929" s="25">
        <f>Tabela2025Horario[[#This Row],[Conj. Guaimbê]]</f>
        <v>2.7527580877258467E-2</v>
      </c>
      <c r="I7929" s="16"/>
      <c r="J7929" s="16"/>
      <c r="K7929" s="16"/>
      <c r="L7929" s="16"/>
      <c r="M7929" s="16"/>
      <c r="N7929" s="16"/>
      <c r="O7929" s="3">
        <f>IF(Tabela2025Horario[[#This Row],[Media Agregada Todas as Usinas]]*$Q$3265&gt;100%,100%,Tabela2025Horario[[#This Row],[Media Agregada Todas as Usinas]]*$Q$3265)</f>
        <v>0.19718310305836415</v>
      </c>
    </row>
    <row r="7930" spans="1:15" x14ac:dyDescent="0.25">
      <c r="A7930" s="16">
        <f>Tabela2025Horario[[#This Row],[DataHora]]</f>
        <v>45988.333333333336</v>
      </c>
      <c r="B7930" s="17">
        <v>2026</v>
      </c>
      <c r="C7930" s="24">
        <f>Tabela2025Horario[[#This Row],[Mês]]</f>
        <v>11</v>
      </c>
      <c r="D7930" s="24">
        <f>Tabela2025Horario[[#This Row],[Dia]]</f>
        <v>27</v>
      </c>
      <c r="E7930" s="24">
        <f>Tabela2025Horario[[#This Row],[Hora]]</f>
        <v>8</v>
      </c>
      <c r="F7930" s="25">
        <f>Tabela2025Horario[[#This Row],[Conj. Castilho]]</f>
        <v>8.3326643938991654E-2</v>
      </c>
      <c r="G7930" s="25">
        <f>Tabela2025Horario[[#This Row],[Conj. Eol. Ventos Santa Eugênia]]</f>
        <v>0</v>
      </c>
      <c r="H7930" s="25">
        <f>Tabela2025Horario[[#This Row],[Conj. Guaimbê]]</f>
        <v>7.252105131945738E-2</v>
      </c>
      <c r="I7930" s="16"/>
      <c r="J7930" s="16"/>
      <c r="K7930" s="16"/>
      <c r="L7930" s="16"/>
      <c r="M7930" s="16"/>
      <c r="N7930" s="16"/>
      <c r="O7930" s="3">
        <f>IF(Tabela2025Horario[[#This Row],[Media Agregada Todas as Usinas]]*$Q$3265&gt;100%,100%,Tabela2025Horario[[#This Row],[Media Agregada Todas as Usinas]]*$Q$3265)</f>
        <v>0.33982220804919872</v>
      </c>
    </row>
    <row r="7931" spans="1:15" x14ac:dyDescent="0.25">
      <c r="A7931" s="16">
        <f>Tabela2025Horario[[#This Row],[DataHora]]</f>
        <v>45988.375</v>
      </c>
      <c r="B7931" s="17">
        <v>2026</v>
      </c>
      <c r="C7931" s="24">
        <f>Tabela2025Horario[[#This Row],[Mês]]</f>
        <v>11</v>
      </c>
      <c r="D7931" s="24">
        <f>Tabela2025Horario[[#This Row],[Dia]]</f>
        <v>27</v>
      </c>
      <c r="E7931" s="24">
        <f>Tabela2025Horario[[#This Row],[Hora]]</f>
        <v>9</v>
      </c>
      <c r="F7931" s="25">
        <f>Tabela2025Horario[[#This Row],[Conj. Castilho]]</f>
        <v>0</v>
      </c>
      <c r="G7931" s="25">
        <f>Tabela2025Horario[[#This Row],[Conj. Eol. Ventos Santa Eugênia]]</f>
        <v>1.801452413017168E-2</v>
      </c>
      <c r="H7931" s="25">
        <f>Tabela2025Horario[[#This Row],[Conj. Guaimbê]]</f>
        <v>3.7382205894583617E-2</v>
      </c>
      <c r="I7931" s="16"/>
      <c r="J7931" s="16"/>
      <c r="K7931" s="16"/>
      <c r="L7931" s="16"/>
      <c r="M7931" s="16"/>
      <c r="N7931" s="16"/>
      <c r="O7931" s="3">
        <f>IF(Tabela2025Horario[[#This Row],[Media Agregada Todas as Usinas]]*$Q$3265&gt;100%,100%,Tabela2025Horario[[#This Row],[Media Agregada Todas as Usinas]]*$Q$3265)</f>
        <v>0.51445266564428627</v>
      </c>
    </row>
    <row r="7932" spans="1:15" x14ac:dyDescent="0.25">
      <c r="A7932" s="16">
        <f>Tabela2025Horario[[#This Row],[DataHora]]</f>
        <v>45988.416666666664</v>
      </c>
      <c r="B7932" s="17">
        <v>2026</v>
      </c>
      <c r="C7932" s="24">
        <f>Tabela2025Horario[[#This Row],[Mês]]</f>
        <v>11</v>
      </c>
      <c r="D7932" s="24">
        <f>Tabela2025Horario[[#This Row],[Dia]]</f>
        <v>27</v>
      </c>
      <c r="E7932" s="24">
        <f>Tabela2025Horario[[#This Row],[Hora]]</f>
        <v>10</v>
      </c>
      <c r="F7932" s="25">
        <f>Tabela2025Horario[[#This Row],[Conj. Castilho]]</f>
        <v>0</v>
      </c>
      <c r="G7932" s="25">
        <f>Tabela2025Horario[[#This Row],[Conj. Eol. Ventos Santa Eugênia]]</f>
        <v>7.4090464792309546E-2</v>
      </c>
      <c r="H7932" s="25">
        <f>Tabela2025Horario[[#This Row],[Conj. Guaimbê]]</f>
        <v>0</v>
      </c>
      <c r="I7932" s="16"/>
      <c r="J7932" s="16"/>
      <c r="K7932" s="16"/>
      <c r="L7932" s="16"/>
      <c r="M7932" s="16"/>
      <c r="N7932" s="16"/>
      <c r="O7932" s="3">
        <f>IF(Tabela2025Horario[[#This Row],[Media Agregada Todas as Usinas]]*$Q$3265&gt;100%,100%,Tabela2025Horario[[#This Row],[Media Agregada Todas as Usinas]]*$Q$3265)</f>
        <v>0.3476035829645468</v>
      </c>
    </row>
    <row r="7933" spans="1:15" x14ac:dyDescent="0.25">
      <c r="A7933" s="16">
        <f>Tabela2025Horario[[#This Row],[DataHora]]</f>
        <v>45988.458333333336</v>
      </c>
      <c r="B7933" s="17">
        <v>2026</v>
      </c>
      <c r="C7933" s="24">
        <f>Tabela2025Horario[[#This Row],[Mês]]</f>
        <v>11</v>
      </c>
      <c r="D7933" s="24">
        <f>Tabela2025Horario[[#This Row],[Dia]]</f>
        <v>27</v>
      </c>
      <c r="E7933" s="24">
        <f>Tabela2025Horario[[#This Row],[Hora]]</f>
        <v>11</v>
      </c>
      <c r="F7933" s="25">
        <f>Tabela2025Horario[[#This Row],[Conj. Castilho]]</f>
        <v>0</v>
      </c>
      <c r="G7933" s="25">
        <f>Tabela2025Horario[[#This Row],[Conj. Eol. Ventos Santa Eugênia]]</f>
        <v>0</v>
      </c>
      <c r="H7933" s="25">
        <f>Tabela2025Horario[[#This Row],[Conj. Guaimbê]]</f>
        <v>0</v>
      </c>
      <c r="I7933" s="16"/>
      <c r="J7933" s="16"/>
      <c r="K7933" s="16"/>
      <c r="L7933" s="16"/>
      <c r="M7933" s="16"/>
      <c r="N7933" s="16"/>
      <c r="O7933" s="3">
        <f>IF(Tabela2025Horario[[#This Row],[Media Agregada Todas as Usinas]]*$Q$3265&gt;100%,100%,Tabela2025Horario[[#This Row],[Media Agregada Todas as Usinas]]*$Q$3265)</f>
        <v>0.57093623589205478</v>
      </c>
    </row>
    <row r="7934" spans="1:15" x14ac:dyDescent="0.25">
      <c r="A7934" s="16">
        <f>Tabela2025Horario[[#This Row],[DataHora]]</f>
        <v>45988.5</v>
      </c>
      <c r="B7934" s="17">
        <v>2026</v>
      </c>
      <c r="C7934" s="24">
        <f>Tabela2025Horario[[#This Row],[Mês]]</f>
        <v>11</v>
      </c>
      <c r="D7934" s="24">
        <f>Tabela2025Horario[[#This Row],[Dia]]</f>
        <v>27</v>
      </c>
      <c r="E7934" s="24">
        <f>Tabela2025Horario[[#This Row],[Hora]]</f>
        <v>12</v>
      </c>
      <c r="F7934" s="25">
        <f>Tabela2025Horario[[#This Row],[Conj. Castilho]]</f>
        <v>0</v>
      </c>
      <c r="G7934" s="25">
        <f>Tabela2025Horario[[#This Row],[Conj. Eol. Ventos Santa Eugênia]]</f>
        <v>0</v>
      </c>
      <c r="H7934" s="25">
        <f>Tabela2025Horario[[#This Row],[Conj. Guaimbê]]</f>
        <v>0</v>
      </c>
      <c r="I7934" s="16"/>
      <c r="J7934" s="16"/>
      <c r="K7934" s="16"/>
      <c r="L7934" s="16"/>
      <c r="M7934" s="16"/>
      <c r="N7934" s="16"/>
      <c r="O7934" s="3">
        <f>IF(Tabela2025Horario[[#This Row],[Media Agregada Todas as Usinas]]*$Q$3265&gt;100%,100%,Tabela2025Horario[[#This Row],[Media Agregada Todas as Usinas]]*$Q$3265)</f>
        <v>0.44030088812836488</v>
      </c>
    </row>
    <row r="7935" spans="1:15" x14ac:dyDescent="0.25">
      <c r="A7935" s="16">
        <f>Tabela2025Horario[[#This Row],[DataHora]]</f>
        <v>45988.541666666664</v>
      </c>
      <c r="B7935" s="17">
        <v>2026</v>
      </c>
      <c r="C7935" s="24">
        <f>Tabela2025Horario[[#This Row],[Mês]]</f>
        <v>11</v>
      </c>
      <c r="D7935" s="24">
        <f>Tabela2025Horario[[#This Row],[Dia]]</f>
        <v>27</v>
      </c>
      <c r="E7935" s="24">
        <f>Tabela2025Horario[[#This Row],[Hora]]</f>
        <v>13</v>
      </c>
      <c r="F7935" s="25">
        <f>Tabela2025Horario[[#This Row],[Conj. Castilho]]</f>
        <v>0</v>
      </c>
      <c r="G7935" s="25">
        <f>Tabela2025Horario[[#This Row],[Conj. Eol. Ventos Santa Eugênia]]</f>
        <v>0</v>
      </c>
      <c r="H7935" s="25">
        <f>Tabela2025Horario[[#This Row],[Conj. Guaimbê]]</f>
        <v>0</v>
      </c>
      <c r="I7935" s="16"/>
      <c r="J7935" s="16"/>
      <c r="K7935" s="16"/>
      <c r="L7935" s="16"/>
      <c r="M7935" s="16"/>
      <c r="N7935" s="16"/>
      <c r="O7935" s="3">
        <f>IF(Tabela2025Horario[[#This Row],[Media Agregada Todas as Usinas]]*$Q$3265&gt;100%,100%,Tabela2025Horario[[#This Row],[Media Agregada Todas as Usinas]]*$Q$3265)</f>
        <v>0.54603851811787829</v>
      </c>
    </row>
    <row r="7936" spans="1:15" x14ac:dyDescent="0.25">
      <c r="A7936" s="16">
        <f>Tabela2025Horario[[#This Row],[DataHora]]</f>
        <v>45988.583333333336</v>
      </c>
      <c r="B7936" s="17">
        <v>2026</v>
      </c>
      <c r="C7936" s="24">
        <f>Tabela2025Horario[[#This Row],[Mês]]</f>
        <v>11</v>
      </c>
      <c r="D7936" s="24">
        <f>Tabela2025Horario[[#This Row],[Dia]]</f>
        <v>27</v>
      </c>
      <c r="E7936" s="24">
        <f>Tabela2025Horario[[#This Row],[Hora]]</f>
        <v>14</v>
      </c>
      <c r="F7936" s="25">
        <f>Tabela2025Horario[[#This Row],[Conj. Castilho]]</f>
        <v>0</v>
      </c>
      <c r="G7936" s="25">
        <f>Tabela2025Horario[[#This Row],[Conj. Eol. Ventos Santa Eugênia]]</f>
        <v>0</v>
      </c>
      <c r="H7936" s="25">
        <f>Tabela2025Horario[[#This Row],[Conj. Guaimbê]]</f>
        <v>0</v>
      </c>
      <c r="I7936" s="16"/>
      <c r="J7936" s="16"/>
      <c r="K7936" s="16"/>
      <c r="L7936" s="16"/>
      <c r="M7936" s="16"/>
      <c r="N7936" s="16"/>
      <c r="O7936" s="3">
        <f>IF(Tabela2025Horario[[#This Row],[Media Agregada Todas as Usinas]]*$Q$3265&gt;100%,100%,Tabela2025Horario[[#This Row],[Media Agregada Todas as Usinas]]*$Q$3265)</f>
        <v>0.23410907325939728</v>
      </c>
    </row>
    <row r="7937" spans="1:15" x14ac:dyDescent="0.25">
      <c r="A7937" s="16">
        <f>Tabela2025Horario[[#This Row],[DataHora]]</f>
        <v>45988.625</v>
      </c>
      <c r="B7937" s="17">
        <v>2026</v>
      </c>
      <c r="C7937" s="24">
        <f>Tabela2025Horario[[#This Row],[Mês]]</f>
        <v>11</v>
      </c>
      <c r="D7937" s="24">
        <f>Tabela2025Horario[[#This Row],[Dia]]</f>
        <v>27</v>
      </c>
      <c r="E7937" s="24">
        <f>Tabela2025Horario[[#This Row],[Hora]]</f>
        <v>15</v>
      </c>
      <c r="F7937" s="25">
        <f>Tabela2025Horario[[#This Row],[Conj. Castilho]]</f>
        <v>0</v>
      </c>
      <c r="G7937" s="25">
        <f>Tabela2025Horario[[#This Row],[Conj. Eol. Ventos Santa Eugênia]]</f>
        <v>0</v>
      </c>
      <c r="H7937" s="25">
        <f>Tabela2025Horario[[#This Row],[Conj. Guaimbê]]</f>
        <v>0</v>
      </c>
      <c r="I7937" s="16"/>
      <c r="J7937" s="16"/>
      <c r="K7937" s="16"/>
      <c r="L7937" s="16"/>
      <c r="M7937" s="16"/>
      <c r="N7937" s="16"/>
      <c r="O7937" s="3">
        <f>IF(Tabela2025Horario[[#This Row],[Media Agregada Todas as Usinas]]*$Q$3265&gt;100%,100%,Tabela2025Horario[[#This Row],[Media Agregada Todas as Usinas]]*$Q$3265)</f>
        <v>0.20214645652912352</v>
      </c>
    </row>
    <row r="7938" spans="1:15" x14ac:dyDescent="0.25">
      <c r="A7938" s="16">
        <f>Tabela2025Horario[[#This Row],[DataHora]]</f>
        <v>45988.666666666664</v>
      </c>
      <c r="B7938" s="17">
        <v>2026</v>
      </c>
      <c r="C7938" s="24">
        <f>Tabela2025Horario[[#This Row],[Mês]]</f>
        <v>11</v>
      </c>
      <c r="D7938" s="24">
        <f>Tabela2025Horario[[#This Row],[Dia]]</f>
        <v>27</v>
      </c>
      <c r="E7938" s="24">
        <f>Tabela2025Horario[[#This Row],[Hora]]</f>
        <v>16</v>
      </c>
      <c r="F7938" s="25">
        <f>Tabela2025Horario[[#This Row],[Conj. Castilho]]</f>
        <v>0</v>
      </c>
      <c r="G7938" s="25">
        <f>Tabela2025Horario[[#This Row],[Conj. Eol. Ventos Santa Eugênia]]</f>
        <v>0</v>
      </c>
      <c r="H7938" s="25">
        <f>Tabela2025Horario[[#This Row],[Conj. Guaimbê]]</f>
        <v>0</v>
      </c>
      <c r="I7938" s="16"/>
      <c r="J7938" s="16"/>
      <c r="K7938" s="16"/>
      <c r="L7938" s="16"/>
      <c r="M7938" s="16"/>
      <c r="N7938" s="16"/>
      <c r="O7938" s="3">
        <f>IF(Tabela2025Horario[[#This Row],[Media Agregada Todas as Usinas]]*$Q$3265&gt;100%,100%,Tabela2025Horario[[#This Row],[Media Agregada Todas as Usinas]]*$Q$3265)</f>
        <v>0</v>
      </c>
    </row>
    <row r="7939" spans="1:15" x14ac:dyDescent="0.25">
      <c r="A7939" s="16">
        <f>Tabela2025Horario[[#This Row],[DataHora]]</f>
        <v>45988.708333333336</v>
      </c>
      <c r="B7939" s="17">
        <v>2026</v>
      </c>
      <c r="C7939" s="24">
        <f>Tabela2025Horario[[#This Row],[Mês]]</f>
        <v>11</v>
      </c>
      <c r="D7939" s="24">
        <f>Tabela2025Horario[[#This Row],[Dia]]</f>
        <v>27</v>
      </c>
      <c r="E7939" s="24">
        <f>Tabela2025Horario[[#This Row],[Hora]]</f>
        <v>17</v>
      </c>
      <c r="F7939" s="25">
        <f>Tabela2025Horario[[#This Row],[Conj. Castilho]]</f>
        <v>0</v>
      </c>
      <c r="G7939" s="25">
        <f>Tabela2025Horario[[#This Row],[Conj. Eol. Ventos Santa Eugênia]]</f>
        <v>0</v>
      </c>
      <c r="H7939" s="25">
        <f>Tabela2025Horario[[#This Row],[Conj. Guaimbê]]</f>
        <v>0</v>
      </c>
      <c r="I7939" s="16"/>
      <c r="J7939" s="16"/>
      <c r="K7939" s="16"/>
      <c r="L7939" s="16"/>
      <c r="M7939" s="16"/>
      <c r="N7939" s="16"/>
      <c r="O7939" s="3">
        <f>IF(Tabela2025Horario[[#This Row],[Media Agregada Todas as Usinas]]*$Q$3265&gt;100%,100%,Tabela2025Horario[[#This Row],[Media Agregada Todas as Usinas]]*$Q$3265)</f>
        <v>0</v>
      </c>
    </row>
    <row r="7940" spans="1:15" x14ac:dyDescent="0.25">
      <c r="A7940" s="16">
        <f>Tabela2025Horario[[#This Row],[DataHora]]</f>
        <v>45988.75</v>
      </c>
      <c r="B7940" s="17">
        <v>2026</v>
      </c>
      <c r="C7940" s="24">
        <f>Tabela2025Horario[[#This Row],[Mês]]</f>
        <v>11</v>
      </c>
      <c r="D7940" s="24">
        <f>Tabela2025Horario[[#This Row],[Dia]]</f>
        <v>27</v>
      </c>
      <c r="E7940" s="24">
        <f>Tabela2025Horario[[#This Row],[Hora]]</f>
        <v>18</v>
      </c>
      <c r="F7940" s="25">
        <f>Tabela2025Horario[[#This Row],[Conj. Castilho]]</f>
        <v>0</v>
      </c>
      <c r="G7940" s="25">
        <f>Tabela2025Horario[[#This Row],[Conj. Eol. Ventos Santa Eugênia]]</f>
        <v>0</v>
      </c>
      <c r="H7940" s="25">
        <f>Tabela2025Horario[[#This Row],[Conj. Guaimbê]]</f>
        <v>0</v>
      </c>
      <c r="I7940" s="16"/>
      <c r="J7940" s="16"/>
      <c r="K7940" s="16"/>
      <c r="L7940" s="16"/>
      <c r="M7940" s="16"/>
      <c r="N7940" s="16"/>
      <c r="O7940" s="3">
        <f>IF(Tabela2025Horario[[#This Row],[Media Agregada Todas as Usinas]]*$Q$3265&gt;100%,100%,Tabela2025Horario[[#This Row],[Media Agregada Todas as Usinas]]*$Q$3265)</f>
        <v>0</v>
      </c>
    </row>
    <row r="7941" spans="1:15" x14ac:dyDescent="0.25">
      <c r="A7941" s="16">
        <f>Tabela2025Horario[[#This Row],[DataHora]]</f>
        <v>45988.791666666664</v>
      </c>
      <c r="B7941" s="17">
        <v>2026</v>
      </c>
      <c r="C7941" s="24">
        <f>Tabela2025Horario[[#This Row],[Mês]]</f>
        <v>11</v>
      </c>
      <c r="D7941" s="24">
        <f>Tabela2025Horario[[#This Row],[Dia]]</f>
        <v>27</v>
      </c>
      <c r="E7941" s="24">
        <f>Tabela2025Horario[[#This Row],[Hora]]</f>
        <v>19</v>
      </c>
      <c r="F7941" s="25">
        <f>Tabela2025Horario[[#This Row],[Conj. Castilho]]</f>
        <v>0</v>
      </c>
      <c r="G7941" s="25">
        <f>Tabela2025Horario[[#This Row],[Conj. Eol. Ventos Santa Eugênia]]</f>
        <v>0</v>
      </c>
      <c r="H7941" s="25">
        <f>Tabela2025Horario[[#This Row],[Conj. Guaimbê]]</f>
        <v>0</v>
      </c>
      <c r="I7941" s="16"/>
      <c r="J7941" s="16"/>
      <c r="K7941" s="16"/>
      <c r="L7941" s="16"/>
      <c r="M7941" s="16"/>
      <c r="N7941" s="16"/>
      <c r="O7941" s="3">
        <f>IF(Tabela2025Horario[[#This Row],[Media Agregada Todas as Usinas]]*$Q$3265&gt;100%,100%,Tabela2025Horario[[#This Row],[Media Agregada Todas as Usinas]]*$Q$3265)</f>
        <v>0</v>
      </c>
    </row>
    <row r="7942" spans="1:15" x14ac:dyDescent="0.25">
      <c r="A7942" s="16">
        <f>Tabela2025Horario[[#This Row],[DataHora]]</f>
        <v>45988.833333333336</v>
      </c>
      <c r="B7942" s="17">
        <v>2026</v>
      </c>
      <c r="C7942" s="24">
        <f>Tabela2025Horario[[#This Row],[Mês]]</f>
        <v>11</v>
      </c>
      <c r="D7942" s="24">
        <f>Tabela2025Horario[[#This Row],[Dia]]</f>
        <v>27</v>
      </c>
      <c r="E7942" s="24">
        <f>Tabela2025Horario[[#This Row],[Hora]]</f>
        <v>20</v>
      </c>
      <c r="F7942" s="25">
        <f>Tabela2025Horario[[#This Row],[Conj. Castilho]]</f>
        <v>0</v>
      </c>
      <c r="G7942" s="25">
        <f>Tabela2025Horario[[#This Row],[Conj. Eol. Ventos Santa Eugênia]]</f>
        <v>0</v>
      </c>
      <c r="H7942" s="25">
        <f>Tabela2025Horario[[#This Row],[Conj. Guaimbê]]</f>
        <v>0</v>
      </c>
      <c r="I7942" s="16"/>
      <c r="J7942" s="16"/>
      <c r="K7942" s="16"/>
      <c r="L7942" s="16"/>
      <c r="M7942" s="16"/>
      <c r="N7942" s="16"/>
      <c r="O7942" s="3">
        <f>IF(Tabela2025Horario[[#This Row],[Media Agregada Todas as Usinas]]*$Q$3265&gt;100%,100%,Tabela2025Horario[[#This Row],[Media Agregada Todas as Usinas]]*$Q$3265)</f>
        <v>0.28861463250937736</v>
      </c>
    </row>
    <row r="7943" spans="1:15" x14ac:dyDescent="0.25">
      <c r="A7943" s="16">
        <f>Tabela2025Horario[[#This Row],[DataHora]]</f>
        <v>45988.875</v>
      </c>
      <c r="B7943" s="17">
        <v>2026</v>
      </c>
      <c r="C7943" s="24">
        <f>Tabela2025Horario[[#This Row],[Mês]]</f>
        <v>11</v>
      </c>
      <c r="D7943" s="24">
        <f>Tabela2025Horario[[#This Row],[Dia]]</f>
        <v>27</v>
      </c>
      <c r="E7943" s="24">
        <f>Tabela2025Horario[[#This Row],[Hora]]</f>
        <v>21</v>
      </c>
      <c r="F7943" s="25">
        <f>Tabela2025Horario[[#This Row],[Conj. Castilho]]</f>
        <v>0</v>
      </c>
      <c r="G7943" s="25">
        <f>Tabela2025Horario[[#This Row],[Conj. Eol. Ventos Santa Eugênia]]</f>
        <v>0</v>
      </c>
      <c r="H7943" s="25">
        <f>Tabela2025Horario[[#This Row],[Conj. Guaimbê]]</f>
        <v>0</v>
      </c>
      <c r="I7943" s="16"/>
      <c r="J7943" s="16"/>
      <c r="K7943" s="16"/>
      <c r="L7943" s="16"/>
      <c r="M7943" s="16"/>
      <c r="N7943" s="16"/>
      <c r="O7943" s="3">
        <f>IF(Tabela2025Horario[[#This Row],[Media Agregada Todas as Usinas]]*$Q$3265&gt;100%,100%,Tabela2025Horario[[#This Row],[Media Agregada Todas as Usinas]]*$Q$3265)</f>
        <v>0</v>
      </c>
    </row>
    <row r="7944" spans="1:15" x14ac:dyDescent="0.25">
      <c r="A7944" s="16">
        <f>Tabela2025Horario[[#This Row],[DataHora]]</f>
        <v>45988.916666666664</v>
      </c>
      <c r="B7944" s="17">
        <v>2026</v>
      </c>
      <c r="C7944" s="24">
        <f>Tabela2025Horario[[#This Row],[Mês]]</f>
        <v>11</v>
      </c>
      <c r="D7944" s="24">
        <f>Tabela2025Horario[[#This Row],[Dia]]</f>
        <v>27</v>
      </c>
      <c r="E7944" s="24">
        <f>Tabela2025Horario[[#This Row],[Hora]]</f>
        <v>22</v>
      </c>
      <c r="F7944" s="25">
        <f>Tabela2025Horario[[#This Row],[Conj. Castilho]]</f>
        <v>0</v>
      </c>
      <c r="G7944" s="25">
        <f>Tabela2025Horario[[#This Row],[Conj. Eol. Ventos Santa Eugênia]]</f>
        <v>0</v>
      </c>
      <c r="H7944" s="25">
        <f>Tabela2025Horario[[#This Row],[Conj. Guaimbê]]</f>
        <v>0</v>
      </c>
      <c r="I7944" s="16"/>
      <c r="J7944" s="16"/>
      <c r="K7944" s="16"/>
      <c r="L7944" s="16"/>
      <c r="M7944" s="16"/>
      <c r="N7944" s="16"/>
      <c r="O7944" s="3">
        <f>IF(Tabela2025Horario[[#This Row],[Media Agregada Todas as Usinas]]*$Q$3265&gt;100%,100%,Tabela2025Horario[[#This Row],[Media Agregada Todas as Usinas]]*$Q$3265)</f>
        <v>6.8017118007195398E-2</v>
      </c>
    </row>
    <row r="7945" spans="1:15" x14ac:dyDescent="0.25">
      <c r="A7945" s="16">
        <f>Tabela2025Horario[[#This Row],[DataHora]]</f>
        <v>45988.958333333336</v>
      </c>
      <c r="B7945" s="17">
        <v>2026</v>
      </c>
      <c r="C7945" s="24">
        <f>Tabela2025Horario[[#This Row],[Mês]]</f>
        <v>11</v>
      </c>
      <c r="D7945" s="24">
        <f>Tabela2025Horario[[#This Row],[Dia]]</f>
        <v>27</v>
      </c>
      <c r="E7945" s="24">
        <f>Tabela2025Horario[[#This Row],[Hora]]</f>
        <v>23</v>
      </c>
      <c r="F7945" s="25">
        <f>Tabela2025Horario[[#This Row],[Conj. Castilho]]</f>
        <v>0</v>
      </c>
      <c r="G7945" s="25">
        <f>Tabela2025Horario[[#This Row],[Conj. Eol. Ventos Santa Eugênia]]</f>
        <v>0</v>
      </c>
      <c r="H7945" s="25">
        <f>Tabela2025Horario[[#This Row],[Conj. Guaimbê]]</f>
        <v>0</v>
      </c>
      <c r="I7945" s="16"/>
      <c r="J7945" s="16"/>
      <c r="K7945" s="16"/>
      <c r="L7945" s="16"/>
      <c r="M7945" s="16"/>
      <c r="N7945" s="16"/>
      <c r="O7945" s="3">
        <f>IF(Tabela2025Horario[[#This Row],[Media Agregada Todas as Usinas]]*$Q$3265&gt;100%,100%,Tabela2025Horario[[#This Row],[Media Agregada Todas as Usinas]]*$Q$3265)</f>
        <v>0</v>
      </c>
    </row>
    <row r="7946" spans="1:15" x14ac:dyDescent="0.25">
      <c r="A7946" s="16">
        <f>Tabela2025Horario[[#This Row],[DataHora]]</f>
        <v>45989</v>
      </c>
      <c r="B7946" s="17">
        <v>2026</v>
      </c>
      <c r="C7946" s="24">
        <f>Tabela2025Horario[[#This Row],[Mês]]</f>
        <v>11</v>
      </c>
      <c r="D7946" s="24">
        <f>Tabela2025Horario[[#This Row],[Dia]]</f>
        <v>28</v>
      </c>
      <c r="E7946" s="24">
        <f>Tabela2025Horario[[#This Row],[Hora]]</f>
        <v>0</v>
      </c>
      <c r="F7946" s="25">
        <f>Tabela2025Horario[[#This Row],[Conj. Castilho]]</f>
        <v>0</v>
      </c>
      <c r="G7946" s="25">
        <f>Tabela2025Horario[[#This Row],[Conj. Eol. Ventos Santa Eugênia]]</f>
        <v>0</v>
      </c>
      <c r="H7946" s="25">
        <f>Tabela2025Horario[[#This Row],[Conj. Guaimbê]]</f>
        <v>0</v>
      </c>
      <c r="I7946" s="16"/>
      <c r="J7946" s="16"/>
      <c r="K7946" s="16"/>
      <c r="L7946" s="16"/>
      <c r="M7946" s="16"/>
      <c r="N7946" s="16"/>
      <c r="O7946" s="3">
        <f>IF(Tabela2025Horario[[#This Row],[Media Agregada Todas as Usinas]]*$Q$3265&gt;100%,100%,Tabela2025Horario[[#This Row],[Media Agregada Todas as Usinas]]*$Q$3265)</f>
        <v>0</v>
      </c>
    </row>
    <row r="7947" spans="1:15" x14ac:dyDescent="0.25">
      <c r="A7947" s="16">
        <f>Tabela2025Horario[[#This Row],[DataHora]]</f>
        <v>45989.041666666664</v>
      </c>
      <c r="B7947" s="17">
        <v>2026</v>
      </c>
      <c r="C7947" s="24">
        <f>Tabela2025Horario[[#This Row],[Mês]]</f>
        <v>11</v>
      </c>
      <c r="D7947" s="24">
        <f>Tabela2025Horario[[#This Row],[Dia]]</f>
        <v>28</v>
      </c>
      <c r="E7947" s="24">
        <f>Tabela2025Horario[[#This Row],[Hora]]</f>
        <v>1</v>
      </c>
      <c r="F7947" s="25">
        <f>Tabela2025Horario[[#This Row],[Conj. Castilho]]</f>
        <v>0</v>
      </c>
      <c r="G7947" s="25">
        <f>Tabela2025Horario[[#This Row],[Conj. Eol. Ventos Santa Eugênia]]</f>
        <v>0</v>
      </c>
      <c r="H7947" s="25">
        <f>Tabela2025Horario[[#This Row],[Conj. Guaimbê]]</f>
        <v>0</v>
      </c>
      <c r="I7947" s="16"/>
      <c r="J7947" s="16"/>
      <c r="K7947" s="16"/>
      <c r="L7947" s="16"/>
      <c r="M7947" s="16"/>
      <c r="N7947" s="16"/>
      <c r="O7947" s="3">
        <f>IF(Tabela2025Horario[[#This Row],[Media Agregada Todas as Usinas]]*$Q$3265&gt;100%,100%,Tabela2025Horario[[#This Row],[Media Agregada Todas as Usinas]]*$Q$3265)</f>
        <v>0</v>
      </c>
    </row>
    <row r="7948" spans="1:15" x14ac:dyDescent="0.25">
      <c r="A7948" s="16">
        <f>Tabela2025Horario[[#This Row],[DataHora]]</f>
        <v>45989.083333333336</v>
      </c>
      <c r="B7948" s="17">
        <v>2026</v>
      </c>
      <c r="C7948" s="24">
        <f>Tabela2025Horario[[#This Row],[Mês]]</f>
        <v>11</v>
      </c>
      <c r="D7948" s="24">
        <f>Tabela2025Horario[[#This Row],[Dia]]</f>
        <v>28</v>
      </c>
      <c r="E7948" s="24">
        <f>Tabela2025Horario[[#This Row],[Hora]]</f>
        <v>2</v>
      </c>
      <c r="F7948" s="25">
        <f>Tabela2025Horario[[#This Row],[Conj. Castilho]]</f>
        <v>0</v>
      </c>
      <c r="G7948" s="25">
        <f>Tabela2025Horario[[#This Row],[Conj. Eol. Ventos Santa Eugênia]]</f>
        <v>0</v>
      </c>
      <c r="H7948" s="25">
        <f>Tabela2025Horario[[#This Row],[Conj. Guaimbê]]</f>
        <v>0</v>
      </c>
      <c r="I7948" s="16"/>
      <c r="J7948" s="16"/>
      <c r="K7948" s="16"/>
      <c r="L7948" s="16"/>
      <c r="M7948" s="16"/>
      <c r="N7948" s="16"/>
      <c r="O7948" s="3">
        <f>IF(Tabela2025Horario[[#This Row],[Media Agregada Todas as Usinas]]*$Q$3265&gt;100%,100%,Tabela2025Horario[[#This Row],[Media Agregada Todas as Usinas]]*$Q$3265)</f>
        <v>0</v>
      </c>
    </row>
    <row r="7949" spans="1:15" x14ac:dyDescent="0.25">
      <c r="A7949" s="16">
        <f>Tabela2025Horario[[#This Row],[DataHora]]</f>
        <v>45989.125</v>
      </c>
      <c r="B7949" s="17">
        <v>2026</v>
      </c>
      <c r="C7949" s="24">
        <f>Tabela2025Horario[[#This Row],[Mês]]</f>
        <v>11</v>
      </c>
      <c r="D7949" s="24">
        <f>Tabela2025Horario[[#This Row],[Dia]]</f>
        <v>28</v>
      </c>
      <c r="E7949" s="24">
        <f>Tabela2025Horario[[#This Row],[Hora]]</f>
        <v>3</v>
      </c>
      <c r="F7949" s="25">
        <f>Tabela2025Horario[[#This Row],[Conj. Castilho]]</f>
        <v>0</v>
      </c>
      <c r="G7949" s="25">
        <f>Tabela2025Horario[[#This Row],[Conj. Eol. Ventos Santa Eugênia]]</f>
        <v>0</v>
      </c>
      <c r="H7949" s="25">
        <f>Tabela2025Horario[[#This Row],[Conj. Guaimbê]]</f>
        <v>0</v>
      </c>
      <c r="I7949" s="16"/>
      <c r="J7949" s="16"/>
      <c r="K7949" s="16"/>
      <c r="L7949" s="16"/>
      <c r="M7949" s="16"/>
      <c r="N7949" s="16"/>
      <c r="O7949" s="3">
        <f>IF(Tabela2025Horario[[#This Row],[Media Agregada Todas as Usinas]]*$Q$3265&gt;100%,100%,Tabela2025Horario[[#This Row],[Media Agregada Todas as Usinas]]*$Q$3265)</f>
        <v>0</v>
      </c>
    </row>
    <row r="7950" spans="1:15" x14ac:dyDescent="0.25">
      <c r="A7950" s="16">
        <f>Tabela2025Horario[[#This Row],[DataHora]]</f>
        <v>45989.166666666664</v>
      </c>
      <c r="B7950" s="17">
        <v>2026</v>
      </c>
      <c r="C7950" s="24">
        <f>Tabela2025Horario[[#This Row],[Mês]]</f>
        <v>11</v>
      </c>
      <c r="D7950" s="24">
        <f>Tabela2025Horario[[#This Row],[Dia]]</f>
        <v>28</v>
      </c>
      <c r="E7950" s="24">
        <f>Tabela2025Horario[[#This Row],[Hora]]</f>
        <v>4</v>
      </c>
      <c r="F7950" s="25">
        <f>Tabela2025Horario[[#This Row],[Conj. Castilho]]</f>
        <v>0</v>
      </c>
      <c r="G7950" s="25">
        <f>Tabela2025Horario[[#This Row],[Conj. Eol. Ventos Santa Eugênia]]</f>
        <v>0</v>
      </c>
      <c r="H7950" s="25">
        <f>Tabela2025Horario[[#This Row],[Conj. Guaimbê]]</f>
        <v>0</v>
      </c>
      <c r="I7950" s="16"/>
      <c r="J7950" s="16"/>
      <c r="K7950" s="16"/>
      <c r="L7950" s="16"/>
      <c r="M7950" s="16"/>
      <c r="N7950" s="16"/>
      <c r="O7950" s="3">
        <f>IF(Tabela2025Horario[[#This Row],[Media Agregada Todas as Usinas]]*$Q$3265&gt;100%,100%,Tabela2025Horario[[#This Row],[Media Agregada Todas as Usinas]]*$Q$3265)</f>
        <v>0</v>
      </c>
    </row>
    <row r="7951" spans="1:15" x14ac:dyDescent="0.25">
      <c r="A7951" s="16">
        <f>Tabela2025Horario[[#This Row],[DataHora]]</f>
        <v>45989.208333333336</v>
      </c>
      <c r="B7951" s="17">
        <v>2026</v>
      </c>
      <c r="C7951" s="24">
        <f>Tabela2025Horario[[#This Row],[Mês]]</f>
        <v>11</v>
      </c>
      <c r="D7951" s="24">
        <f>Tabela2025Horario[[#This Row],[Dia]]</f>
        <v>28</v>
      </c>
      <c r="E7951" s="24">
        <f>Tabela2025Horario[[#This Row],[Hora]]</f>
        <v>5</v>
      </c>
      <c r="F7951" s="25">
        <f>Tabela2025Horario[[#This Row],[Conj. Castilho]]</f>
        <v>0</v>
      </c>
      <c r="G7951" s="25">
        <f>Tabela2025Horario[[#This Row],[Conj. Eol. Ventos Santa Eugênia]]</f>
        <v>0</v>
      </c>
      <c r="H7951" s="25">
        <f>Tabela2025Horario[[#This Row],[Conj. Guaimbê]]</f>
        <v>0</v>
      </c>
      <c r="I7951" s="16"/>
      <c r="J7951" s="16"/>
      <c r="K7951" s="16"/>
      <c r="L7951" s="16"/>
      <c r="M7951" s="16"/>
      <c r="N7951" s="16"/>
      <c r="O7951" s="3">
        <f>IF(Tabela2025Horario[[#This Row],[Media Agregada Todas as Usinas]]*$Q$3265&gt;100%,100%,Tabela2025Horario[[#This Row],[Media Agregada Todas as Usinas]]*$Q$3265)</f>
        <v>9.5732364787913221E-2</v>
      </c>
    </row>
    <row r="7952" spans="1:15" x14ac:dyDescent="0.25">
      <c r="A7952" s="16">
        <f>Tabela2025Horario[[#This Row],[DataHora]]</f>
        <v>45989.25</v>
      </c>
      <c r="B7952" s="17">
        <v>2026</v>
      </c>
      <c r="C7952" s="24">
        <f>Tabela2025Horario[[#This Row],[Mês]]</f>
        <v>11</v>
      </c>
      <c r="D7952" s="24">
        <f>Tabela2025Horario[[#This Row],[Dia]]</f>
        <v>28</v>
      </c>
      <c r="E7952" s="24">
        <f>Tabela2025Horario[[#This Row],[Hora]]</f>
        <v>6</v>
      </c>
      <c r="F7952" s="25">
        <f>Tabela2025Horario[[#This Row],[Conj. Castilho]]</f>
        <v>0</v>
      </c>
      <c r="G7952" s="25">
        <f>Tabela2025Horario[[#This Row],[Conj. Eol. Ventos Santa Eugênia]]</f>
        <v>0.26713622129123338</v>
      </c>
      <c r="H7952" s="25">
        <f>Tabela2025Horario[[#This Row],[Conj. Guaimbê]]</f>
        <v>0</v>
      </c>
      <c r="I7952" s="16"/>
      <c r="J7952" s="16"/>
      <c r="K7952" s="16"/>
      <c r="L7952" s="16"/>
      <c r="M7952" s="16"/>
      <c r="N7952" s="16"/>
      <c r="O7952" s="3">
        <f>IF(Tabela2025Horario[[#This Row],[Media Agregada Todas as Usinas]]*$Q$3265&gt;100%,100%,Tabela2025Horario[[#This Row],[Media Agregada Todas as Usinas]]*$Q$3265)</f>
        <v>0.4024277350580881</v>
      </c>
    </row>
    <row r="7953" spans="1:15" x14ac:dyDescent="0.25">
      <c r="A7953" s="16">
        <f>Tabela2025Horario[[#This Row],[DataHora]]</f>
        <v>45989.291666666664</v>
      </c>
      <c r="B7953" s="17">
        <v>2026</v>
      </c>
      <c r="C7953" s="24">
        <f>Tabela2025Horario[[#This Row],[Mês]]</f>
        <v>11</v>
      </c>
      <c r="D7953" s="24">
        <f>Tabela2025Horario[[#This Row],[Dia]]</f>
        <v>28</v>
      </c>
      <c r="E7953" s="24">
        <f>Tabela2025Horario[[#This Row],[Hora]]</f>
        <v>7</v>
      </c>
      <c r="F7953" s="25">
        <f>Tabela2025Horario[[#This Row],[Conj. Castilho]]</f>
        <v>0</v>
      </c>
      <c r="G7953" s="25">
        <f>Tabela2025Horario[[#This Row],[Conj. Eol. Ventos Santa Eugênia]]</f>
        <v>0.40064888991574499</v>
      </c>
      <c r="H7953" s="25">
        <f>Tabela2025Horario[[#This Row],[Conj. Guaimbê]]</f>
        <v>0</v>
      </c>
      <c r="I7953" s="16"/>
      <c r="J7953" s="16"/>
      <c r="K7953" s="16"/>
      <c r="L7953" s="16"/>
      <c r="M7953" s="16"/>
      <c r="N7953" s="16"/>
      <c r="O7953" s="3">
        <f>IF(Tabela2025Horario[[#This Row],[Media Agregada Todas as Usinas]]*$Q$3265&gt;100%,100%,Tabela2025Horario[[#This Row],[Media Agregada Todas as Usinas]]*$Q$3265)</f>
        <v>0.56631111326885863</v>
      </c>
    </row>
    <row r="7954" spans="1:15" x14ac:dyDescent="0.25">
      <c r="A7954" s="16">
        <f>Tabela2025Horario[[#This Row],[DataHora]]</f>
        <v>45989.333333333336</v>
      </c>
      <c r="B7954" s="17">
        <v>2026</v>
      </c>
      <c r="C7954" s="24">
        <f>Tabela2025Horario[[#This Row],[Mês]]</f>
        <v>11</v>
      </c>
      <c r="D7954" s="24">
        <f>Tabela2025Horario[[#This Row],[Dia]]</f>
        <v>28</v>
      </c>
      <c r="E7954" s="24">
        <f>Tabela2025Horario[[#This Row],[Hora]]</f>
        <v>8</v>
      </c>
      <c r="F7954" s="25">
        <f>Tabela2025Horario[[#This Row],[Conj. Castilho]]</f>
        <v>0.17176292839245971</v>
      </c>
      <c r="G7954" s="25">
        <f>Tabela2025Horario[[#This Row],[Conj. Eol. Ventos Santa Eugênia]]</f>
        <v>0.26312829840989915</v>
      </c>
      <c r="H7954" s="25">
        <f>Tabela2025Horario[[#This Row],[Conj. Guaimbê]]</f>
        <v>5.9148683000703153E-2</v>
      </c>
      <c r="I7954" s="16"/>
      <c r="J7954" s="16"/>
      <c r="K7954" s="16"/>
      <c r="L7954" s="16"/>
      <c r="M7954" s="16"/>
      <c r="N7954" s="16"/>
      <c r="O7954" s="3">
        <f>IF(Tabela2025Horario[[#This Row],[Media Agregada Todas as Usinas]]*$Q$3265&gt;100%,100%,Tabela2025Horario[[#This Row],[Media Agregada Todas as Usinas]]*$Q$3265)</f>
        <v>0.7014432255589359</v>
      </c>
    </row>
    <row r="7955" spans="1:15" x14ac:dyDescent="0.25">
      <c r="A7955" s="16">
        <f>Tabela2025Horario[[#This Row],[DataHora]]</f>
        <v>45989.375</v>
      </c>
      <c r="B7955" s="17">
        <v>2026</v>
      </c>
      <c r="C7955" s="24">
        <f>Tabela2025Horario[[#This Row],[Mês]]</f>
        <v>11</v>
      </c>
      <c r="D7955" s="24">
        <f>Tabela2025Horario[[#This Row],[Dia]]</f>
        <v>28</v>
      </c>
      <c r="E7955" s="24">
        <f>Tabela2025Horario[[#This Row],[Hora]]</f>
        <v>9</v>
      </c>
      <c r="F7955" s="25">
        <f>Tabela2025Horario[[#This Row],[Conj. Castilho]]</f>
        <v>0.36799317887727845</v>
      </c>
      <c r="G7955" s="25">
        <f>Tabela2025Horario[[#This Row],[Conj. Eol. Ventos Santa Eugênia]]</f>
        <v>0.51040884704219525</v>
      </c>
      <c r="H7955" s="25">
        <f>Tabela2025Horario[[#This Row],[Conj. Guaimbê]]</f>
        <v>0.29196278975122436</v>
      </c>
      <c r="I7955" s="16"/>
      <c r="J7955" s="16"/>
      <c r="K7955" s="16"/>
      <c r="L7955" s="16"/>
      <c r="M7955" s="16"/>
      <c r="N7955" s="16"/>
      <c r="O7955" s="3">
        <f>IF(Tabela2025Horario[[#This Row],[Media Agregada Todas as Usinas]]*$Q$3265&gt;100%,100%,Tabela2025Horario[[#This Row],[Media Agregada Todas as Usinas]]*$Q$3265)</f>
        <v>1</v>
      </c>
    </row>
    <row r="7956" spans="1:15" x14ac:dyDescent="0.25">
      <c r="A7956" s="16">
        <f>Tabela2025Horario[[#This Row],[DataHora]]</f>
        <v>45989.416666666664</v>
      </c>
      <c r="B7956" s="17">
        <v>2026</v>
      </c>
      <c r="C7956" s="24">
        <f>Tabela2025Horario[[#This Row],[Mês]]</f>
        <v>11</v>
      </c>
      <c r="D7956" s="24">
        <f>Tabela2025Horario[[#This Row],[Dia]]</f>
        <v>28</v>
      </c>
      <c r="E7956" s="24">
        <f>Tabela2025Horario[[#This Row],[Hora]]</f>
        <v>10</v>
      </c>
      <c r="F7956" s="25">
        <f>Tabela2025Horario[[#This Row],[Conj. Castilho]]</f>
        <v>0.36212832266145623</v>
      </c>
      <c r="G7956" s="25">
        <f>Tabela2025Horario[[#This Row],[Conj. Eol. Ventos Santa Eugênia]]</f>
        <v>0.23260638839687092</v>
      </c>
      <c r="H7956" s="25">
        <f>Tabela2025Horario[[#This Row],[Conj. Guaimbê]]</f>
        <v>0.30106781768808472</v>
      </c>
      <c r="I7956" s="16"/>
      <c r="J7956" s="16"/>
      <c r="K7956" s="16"/>
      <c r="L7956" s="16"/>
      <c r="M7956" s="16"/>
      <c r="N7956" s="16"/>
      <c r="O7956" s="3">
        <f>IF(Tabela2025Horario[[#This Row],[Media Agregada Todas as Usinas]]*$Q$3265&gt;100%,100%,Tabela2025Horario[[#This Row],[Media Agregada Todas as Usinas]]*$Q$3265)</f>
        <v>1</v>
      </c>
    </row>
    <row r="7957" spans="1:15" x14ac:dyDescent="0.25">
      <c r="A7957" s="16">
        <f>Tabela2025Horario[[#This Row],[DataHora]]</f>
        <v>45989.458333333336</v>
      </c>
      <c r="B7957" s="17">
        <v>2026</v>
      </c>
      <c r="C7957" s="24">
        <f>Tabela2025Horario[[#This Row],[Mês]]</f>
        <v>11</v>
      </c>
      <c r="D7957" s="24">
        <f>Tabela2025Horario[[#This Row],[Dia]]</f>
        <v>28</v>
      </c>
      <c r="E7957" s="24">
        <f>Tabela2025Horario[[#This Row],[Hora]]</f>
        <v>11</v>
      </c>
      <c r="F7957" s="25">
        <f>Tabela2025Horario[[#This Row],[Conj. Castilho]]</f>
        <v>0.3699879045563223</v>
      </c>
      <c r="G7957" s="25">
        <f>Tabela2025Horario[[#This Row],[Conj. Eol. Ventos Santa Eugênia]]</f>
        <v>0</v>
      </c>
      <c r="H7957" s="25">
        <f>Tabela2025Horario[[#This Row],[Conj. Guaimbê]]</f>
        <v>0.36996898987336913</v>
      </c>
      <c r="I7957" s="16"/>
      <c r="J7957" s="16"/>
      <c r="K7957" s="16"/>
      <c r="L7957" s="16"/>
      <c r="M7957" s="16"/>
      <c r="N7957" s="16"/>
      <c r="O7957" s="3">
        <f>IF(Tabela2025Horario[[#This Row],[Media Agregada Todas as Usinas]]*$Q$3265&gt;100%,100%,Tabela2025Horario[[#This Row],[Media Agregada Todas as Usinas]]*$Q$3265)</f>
        <v>0.87199573570906996</v>
      </c>
    </row>
    <row r="7958" spans="1:15" x14ac:dyDescent="0.25">
      <c r="A7958" s="16">
        <f>Tabela2025Horario[[#This Row],[DataHora]]</f>
        <v>45989.5</v>
      </c>
      <c r="B7958" s="17">
        <v>2026</v>
      </c>
      <c r="C7958" s="24">
        <f>Tabela2025Horario[[#This Row],[Mês]]</f>
        <v>11</v>
      </c>
      <c r="D7958" s="24">
        <f>Tabela2025Horario[[#This Row],[Dia]]</f>
        <v>28</v>
      </c>
      <c r="E7958" s="24">
        <f>Tabela2025Horario[[#This Row],[Hora]]</f>
        <v>12</v>
      </c>
      <c r="F7958" s="25">
        <f>Tabela2025Horario[[#This Row],[Conj. Castilho]]</f>
        <v>0.35386419333229413</v>
      </c>
      <c r="G7958" s="25">
        <f>Tabela2025Horario[[#This Row],[Conj. Eol. Ventos Santa Eugênia]]</f>
        <v>6.464622479026437E-2</v>
      </c>
      <c r="H7958" s="25">
        <f>Tabela2025Horario[[#This Row],[Conj. Guaimbê]]</f>
        <v>4.9110075393545101E-3</v>
      </c>
      <c r="I7958" s="16"/>
      <c r="J7958" s="16"/>
      <c r="K7958" s="16"/>
      <c r="L7958" s="16"/>
      <c r="M7958" s="16"/>
      <c r="N7958" s="16"/>
      <c r="O7958" s="3">
        <f>IF(Tabela2025Horario[[#This Row],[Media Agregada Todas as Usinas]]*$Q$3265&gt;100%,100%,Tabela2025Horario[[#This Row],[Media Agregada Todas as Usinas]]*$Q$3265)</f>
        <v>0.34501097947301507</v>
      </c>
    </row>
    <row r="7959" spans="1:15" x14ac:dyDescent="0.25">
      <c r="A7959" s="16">
        <f>Tabela2025Horario[[#This Row],[DataHora]]</f>
        <v>45989.541666666664</v>
      </c>
      <c r="B7959" s="17">
        <v>2026</v>
      </c>
      <c r="C7959" s="24">
        <f>Tabela2025Horario[[#This Row],[Mês]]</f>
        <v>11</v>
      </c>
      <c r="D7959" s="24">
        <f>Tabela2025Horario[[#This Row],[Dia]]</f>
        <v>28</v>
      </c>
      <c r="E7959" s="24">
        <f>Tabela2025Horario[[#This Row],[Hora]]</f>
        <v>13</v>
      </c>
      <c r="F7959" s="25">
        <f>Tabela2025Horario[[#This Row],[Conj. Castilho]]</f>
        <v>9.2026359908756031E-2</v>
      </c>
      <c r="G7959" s="25">
        <f>Tabela2025Horario[[#This Row],[Conj. Eol. Ventos Santa Eugênia]]</f>
        <v>0</v>
      </c>
      <c r="H7959" s="25">
        <f>Tabela2025Horario[[#This Row],[Conj. Guaimbê]]</f>
        <v>0</v>
      </c>
      <c r="I7959" s="16"/>
      <c r="J7959" s="16"/>
      <c r="K7959" s="16"/>
      <c r="L7959" s="16"/>
      <c r="M7959" s="16"/>
      <c r="N7959" s="16"/>
      <c r="O7959" s="3">
        <f>IF(Tabela2025Horario[[#This Row],[Media Agregada Todas as Usinas]]*$Q$3265&gt;100%,100%,Tabela2025Horario[[#This Row],[Media Agregada Todas as Usinas]]*$Q$3265)</f>
        <v>5.1059643194737617E-2</v>
      </c>
    </row>
    <row r="7960" spans="1:15" x14ac:dyDescent="0.25">
      <c r="A7960" s="16">
        <f>Tabela2025Horario[[#This Row],[DataHora]]</f>
        <v>45989.583333333336</v>
      </c>
      <c r="B7960" s="17">
        <v>2026</v>
      </c>
      <c r="C7960" s="24">
        <f>Tabela2025Horario[[#This Row],[Mês]]</f>
        <v>11</v>
      </c>
      <c r="D7960" s="24">
        <f>Tabela2025Horario[[#This Row],[Dia]]</f>
        <v>28</v>
      </c>
      <c r="E7960" s="24">
        <f>Tabela2025Horario[[#This Row],[Hora]]</f>
        <v>14</v>
      </c>
      <c r="F7960" s="25">
        <f>Tabela2025Horario[[#This Row],[Conj. Castilho]]</f>
        <v>0</v>
      </c>
      <c r="G7960" s="25">
        <f>Tabela2025Horario[[#This Row],[Conj. Eol. Ventos Santa Eugênia]]</f>
        <v>0</v>
      </c>
      <c r="H7960" s="25">
        <f>Tabela2025Horario[[#This Row],[Conj. Guaimbê]]</f>
        <v>0</v>
      </c>
      <c r="I7960" s="16"/>
      <c r="J7960" s="16"/>
      <c r="K7960" s="16"/>
      <c r="L7960" s="16"/>
      <c r="M7960" s="16"/>
      <c r="N7960" s="16"/>
      <c r="O7960" s="3">
        <f>IF(Tabela2025Horario[[#This Row],[Media Agregada Todas as Usinas]]*$Q$3265&gt;100%,100%,Tabela2025Horario[[#This Row],[Media Agregada Todas as Usinas]]*$Q$3265)</f>
        <v>0</v>
      </c>
    </row>
    <row r="7961" spans="1:15" x14ac:dyDescent="0.25">
      <c r="A7961" s="16">
        <f>Tabela2025Horario[[#This Row],[DataHora]]</f>
        <v>45989.625</v>
      </c>
      <c r="B7961" s="17">
        <v>2026</v>
      </c>
      <c r="C7961" s="24">
        <f>Tabela2025Horario[[#This Row],[Mês]]</f>
        <v>11</v>
      </c>
      <c r="D7961" s="24">
        <f>Tabela2025Horario[[#This Row],[Dia]]</f>
        <v>28</v>
      </c>
      <c r="E7961" s="24">
        <f>Tabela2025Horario[[#This Row],[Hora]]</f>
        <v>15</v>
      </c>
      <c r="F7961" s="25">
        <f>Tabela2025Horario[[#This Row],[Conj. Castilho]]</f>
        <v>0</v>
      </c>
      <c r="G7961" s="25">
        <f>Tabela2025Horario[[#This Row],[Conj. Eol. Ventos Santa Eugênia]]</f>
        <v>0</v>
      </c>
      <c r="H7961" s="25">
        <f>Tabela2025Horario[[#This Row],[Conj. Guaimbê]]</f>
        <v>0</v>
      </c>
      <c r="I7961" s="16"/>
      <c r="J7961" s="16"/>
      <c r="K7961" s="16"/>
      <c r="L7961" s="16"/>
      <c r="M7961" s="16"/>
      <c r="N7961" s="16"/>
      <c r="O7961" s="3">
        <f>IF(Tabela2025Horario[[#This Row],[Media Agregada Todas as Usinas]]*$Q$3265&gt;100%,100%,Tabela2025Horario[[#This Row],[Media Agregada Todas as Usinas]]*$Q$3265)</f>
        <v>0</v>
      </c>
    </row>
    <row r="7962" spans="1:15" x14ac:dyDescent="0.25">
      <c r="A7962" s="16">
        <f>Tabela2025Horario[[#This Row],[DataHora]]</f>
        <v>45989.666666666664</v>
      </c>
      <c r="B7962" s="17">
        <v>2026</v>
      </c>
      <c r="C7962" s="24">
        <f>Tabela2025Horario[[#This Row],[Mês]]</f>
        <v>11</v>
      </c>
      <c r="D7962" s="24">
        <f>Tabela2025Horario[[#This Row],[Dia]]</f>
        <v>28</v>
      </c>
      <c r="E7962" s="24">
        <f>Tabela2025Horario[[#This Row],[Hora]]</f>
        <v>16</v>
      </c>
      <c r="F7962" s="25">
        <f>Tabela2025Horario[[#This Row],[Conj. Castilho]]</f>
        <v>0</v>
      </c>
      <c r="G7962" s="25">
        <f>Tabela2025Horario[[#This Row],[Conj. Eol. Ventos Santa Eugênia]]</f>
        <v>0</v>
      </c>
      <c r="H7962" s="25">
        <f>Tabela2025Horario[[#This Row],[Conj. Guaimbê]]</f>
        <v>0</v>
      </c>
      <c r="I7962" s="16"/>
      <c r="J7962" s="16"/>
      <c r="K7962" s="16"/>
      <c r="L7962" s="16"/>
      <c r="M7962" s="16"/>
      <c r="N7962" s="16"/>
      <c r="O7962" s="3">
        <f>IF(Tabela2025Horario[[#This Row],[Media Agregada Todas as Usinas]]*$Q$3265&gt;100%,100%,Tabela2025Horario[[#This Row],[Media Agregada Todas as Usinas]]*$Q$3265)</f>
        <v>0</v>
      </c>
    </row>
    <row r="7963" spans="1:15" x14ac:dyDescent="0.25">
      <c r="A7963" s="16">
        <f>Tabela2025Horario[[#This Row],[DataHora]]</f>
        <v>45989.708333333336</v>
      </c>
      <c r="B7963" s="17">
        <v>2026</v>
      </c>
      <c r="C7963" s="24">
        <f>Tabela2025Horario[[#This Row],[Mês]]</f>
        <v>11</v>
      </c>
      <c r="D7963" s="24">
        <f>Tabela2025Horario[[#This Row],[Dia]]</f>
        <v>28</v>
      </c>
      <c r="E7963" s="24">
        <f>Tabela2025Horario[[#This Row],[Hora]]</f>
        <v>17</v>
      </c>
      <c r="F7963" s="25">
        <f>Tabela2025Horario[[#This Row],[Conj. Castilho]]</f>
        <v>0</v>
      </c>
      <c r="G7963" s="25">
        <f>Tabela2025Horario[[#This Row],[Conj. Eol. Ventos Santa Eugênia]]</f>
        <v>0</v>
      </c>
      <c r="H7963" s="25">
        <f>Tabela2025Horario[[#This Row],[Conj. Guaimbê]]</f>
        <v>0</v>
      </c>
      <c r="I7963" s="16"/>
      <c r="J7963" s="16"/>
      <c r="K7963" s="16"/>
      <c r="L7963" s="16"/>
      <c r="M7963" s="16"/>
      <c r="N7963" s="16"/>
      <c r="O7963" s="3">
        <f>IF(Tabela2025Horario[[#This Row],[Media Agregada Todas as Usinas]]*$Q$3265&gt;100%,100%,Tabela2025Horario[[#This Row],[Media Agregada Todas as Usinas]]*$Q$3265)</f>
        <v>0</v>
      </c>
    </row>
    <row r="7964" spans="1:15" x14ac:dyDescent="0.25">
      <c r="A7964" s="16">
        <f>Tabela2025Horario[[#This Row],[DataHora]]</f>
        <v>45989.75</v>
      </c>
      <c r="B7964" s="17">
        <v>2026</v>
      </c>
      <c r="C7964" s="24">
        <f>Tabela2025Horario[[#This Row],[Mês]]</f>
        <v>11</v>
      </c>
      <c r="D7964" s="24">
        <f>Tabela2025Horario[[#This Row],[Dia]]</f>
        <v>28</v>
      </c>
      <c r="E7964" s="24">
        <f>Tabela2025Horario[[#This Row],[Hora]]</f>
        <v>18</v>
      </c>
      <c r="F7964" s="25">
        <f>Tabela2025Horario[[#This Row],[Conj. Castilho]]</f>
        <v>0</v>
      </c>
      <c r="G7964" s="25">
        <f>Tabela2025Horario[[#This Row],[Conj. Eol. Ventos Santa Eugênia]]</f>
        <v>0</v>
      </c>
      <c r="H7964" s="25">
        <f>Tabela2025Horario[[#This Row],[Conj. Guaimbê]]</f>
        <v>0</v>
      </c>
      <c r="I7964" s="16"/>
      <c r="J7964" s="16"/>
      <c r="K7964" s="16"/>
      <c r="L7964" s="16"/>
      <c r="M7964" s="16"/>
      <c r="N7964" s="16"/>
      <c r="O7964" s="3">
        <f>IF(Tabela2025Horario[[#This Row],[Media Agregada Todas as Usinas]]*$Q$3265&gt;100%,100%,Tabela2025Horario[[#This Row],[Media Agregada Todas as Usinas]]*$Q$3265)</f>
        <v>0</v>
      </c>
    </row>
    <row r="7965" spans="1:15" x14ac:dyDescent="0.25">
      <c r="A7965" s="16">
        <f>Tabela2025Horario[[#This Row],[DataHora]]</f>
        <v>45989.791666666664</v>
      </c>
      <c r="B7965" s="17">
        <v>2026</v>
      </c>
      <c r="C7965" s="24">
        <f>Tabela2025Horario[[#This Row],[Mês]]</f>
        <v>11</v>
      </c>
      <c r="D7965" s="24">
        <f>Tabela2025Horario[[#This Row],[Dia]]</f>
        <v>28</v>
      </c>
      <c r="E7965" s="24">
        <f>Tabela2025Horario[[#This Row],[Hora]]</f>
        <v>19</v>
      </c>
      <c r="F7965" s="25">
        <f>Tabela2025Horario[[#This Row],[Conj. Castilho]]</f>
        <v>0</v>
      </c>
      <c r="G7965" s="25">
        <f>Tabela2025Horario[[#This Row],[Conj. Eol. Ventos Santa Eugênia]]</f>
        <v>0</v>
      </c>
      <c r="H7965" s="25">
        <f>Tabela2025Horario[[#This Row],[Conj. Guaimbê]]</f>
        <v>0</v>
      </c>
      <c r="I7965" s="16"/>
      <c r="J7965" s="16"/>
      <c r="K7965" s="16"/>
      <c r="L7965" s="16"/>
      <c r="M7965" s="16"/>
      <c r="N7965" s="16"/>
      <c r="O7965" s="3">
        <f>IF(Tabela2025Horario[[#This Row],[Media Agregada Todas as Usinas]]*$Q$3265&gt;100%,100%,Tabela2025Horario[[#This Row],[Media Agregada Todas as Usinas]]*$Q$3265)</f>
        <v>0</v>
      </c>
    </row>
    <row r="7966" spans="1:15" x14ac:dyDescent="0.25">
      <c r="A7966" s="16">
        <f>Tabela2025Horario[[#This Row],[DataHora]]</f>
        <v>45989.833333333336</v>
      </c>
      <c r="B7966" s="17">
        <v>2026</v>
      </c>
      <c r="C7966" s="24">
        <f>Tabela2025Horario[[#This Row],[Mês]]</f>
        <v>11</v>
      </c>
      <c r="D7966" s="24">
        <f>Tabela2025Horario[[#This Row],[Dia]]</f>
        <v>28</v>
      </c>
      <c r="E7966" s="24">
        <f>Tabela2025Horario[[#This Row],[Hora]]</f>
        <v>20</v>
      </c>
      <c r="F7966" s="25">
        <f>Tabela2025Horario[[#This Row],[Conj. Castilho]]</f>
        <v>0</v>
      </c>
      <c r="G7966" s="25">
        <f>Tabela2025Horario[[#This Row],[Conj. Eol. Ventos Santa Eugênia]]</f>
        <v>0</v>
      </c>
      <c r="H7966" s="25">
        <f>Tabela2025Horario[[#This Row],[Conj. Guaimbê]]</f>
        <v>0</v>
      </c>
      <c r="I7966" s="16"/>
      <c r="J7966" s="16"/>
      <c r="K7966" s="16"/>
      <c r="L7966" s="16"/>
      <c r="M7966" s="16"/>
      <c r="N7966" s="16"/>
      <c r="O7966" s="3">
        <f>IF(Tabela2025Horario[[#This Row],[Media Agregada Todas as Usinas]]*$Q$3265&gt;100%,100%,Tabela2025Horario[[#This Row],[Media Agregada Todas as Usinas]]*$Q$3265)</f>
        <v>0</v>
      </c>
    </row>
    <row r="7967" spans="1:15" x14ac:dyDescent="0.25">
      <c r="A7967" s="16">
        <f>Tabela2025Horario[[#This Row],[DataHora]]</f>
        <v>45989.875</v>
      </c>
      <c r="B7967" s="17">
        <v>2026</v>
      </c>
      <c r="C7967" s="24">
        <f>Tabela2025Horario[[#This Row],[Mês]]</f>
        <v>11</v>
      </c>
      <c r="D7967" s="24">
        <f>Tabela2025Horario[[#This Row],[Dia]]</f>
        <v>28</v>
      </c>
      <c r="E7967" s="24">
        <f>Tabela2025Horario[[#This Row],[Hora]]</f>
        <v>21</v>
      </c>
      <c r="F7967" s="25">
        <f>Tabela2025Horario[[#This Row],[Conj. Castilho]]</f>
        <v>0</v>
      </c>
      <c r="G7967" s="25">
        <f>Tabela2025Horario[[#This Row],[Conj. Eol. Ventos Santa Eugênia]]</f>
        <v>0</v>
      </c>
      <c r="H7967" s="25">
        <f>Tabela2025Horario[[#This Row],[Conj. Guaimbê]]</f>
        <v>0</v>
      </c>
      <c r="I7967" s="16"/>
      <c r="J7967" s="16"/>
      <c r="K7967" s="16"/>
      <c r="L7967" s="16"/>
      <c r="M7967" s="16"/>
      <c r="N7967" s="16"/>
      <c r="O7967" s="3">
        <f>IF(Tabela2025Horario[[#This Row],[Media Agregada Todas as Usinas]]*$Q$3265&gt;100%,100%,Tabela2025Horario[[#This Row],[Media Agregada Todas as Usinas]]*$Q$3265)</f>
        <v>0</v>
      </c>
    </row>
    <row r="7968" spans="1:15" x14ac:dyDescent="0.25">
      <c r="A7968" s="16">
        <f>Tabela2025Horario[[#This Row],[DataHora]]</f>
        <v>45989.916666666664</v>
      </c>
      <c r="B7968" s="17">
        <v>2026</v>
      </c>
      <c r="C7968" s="24">
        <f>Tabela2025Horario[[#This Row],[Mês]]</f>
        <v>11</v>
      </c>
      <c r="D7968" s="24">
        <f>Tabela2025Horario[[#This Row],[Dia]]</f>
        <v>28</v>
      </c>
      <c r="E7968" s="24">
        <f>Tabela2025Horario[[#This Row],[Hora]]</f>
        <v>22</v>
      </c>
      <c r="F7968" s="25">
        <f>Tabela2025Horario[[#This Row],[Conj. Castilho]]</f>
        <v>0</v>
      </c>
      <c r="G7968" s="25">
        <f>Tabela2025Horario[[#This Row],[Conj. Eol. Ventos Santa Eugênia]]</f>
        <v>0</v>
      </c>
      <c r="H7968" s="25">
        <f>Tabela2025Horario[[#This Row],[Conj. Guaimbê]]</f>
        <v>0</v>
      </c>
      <c r="I7968" s="16"/>
      <c r="J7968" s="16"/>
      <c r="K7968" s="16"/>
      <c r="L7968" s="16"/>
      <c r="M7968" s="16"/>
      <c r="N7968" s="16"/>
      <c r="O7968" s="3">
        <f>IF(Tabela2025Horario[[#This Row],[Media Agregada Todas as Usinas]]*$Q$3265&gt;100%,100%,Tabela2025Horario[[#This Row],[Media Agregada Todas as Usinas]]*$Q$3265)</f>
        <v>0</v>
      </c>
    </row>
    <row r="7969" spans="1:15" x14ac:dyDescent="0.25">
      <c r="A7969" s="16">
        <f>Tabela2025Horario[[#This Row],[DataHora]]</f>
        <v>45989.958333333336</v>
      </c>
      <c r="B7969" s="17">
        <v>2026</v>
      </c>
      <c r="C7969" s="24">
        <f>Tabela2025Horario[[#This Row],[Mês]]</f>
        <v>11</v>
      </c>
      <c r="D7969" s="24">
        <f>Tabela2025Horario[[#This Row],[Dia]]</f>
        <v>28</v>
      </c>
      <c r="E7969" s="24">
        <f>Tabela2025Horario[[#This Row],[Hora]]</f>
        <v>23</v>
      </c>
      <c r="F7969" s="25">
        <f>Tabela2025Horario[[#This Row],[Conj. Castilho]]</f>
        <v>0</v>
      </c>
      <c r="G7969" s="25">
        <f>Tabela2025Horario[[#This Row],[Conj. Eol. Ventos Santa Eugênia]]</f>
        <v>0</v>
      </c>
      <c r="H7969" s="25">
        <f>Tabela2025Horario[[#This Row],[Conj. Guaimbê]]</f>
        <v>0</v>
      </c>
      <c r="I7969" s="16"/>
      <c r="J7969" s="16"/>
      <c r="K7969" s="16"/>
      <c r="L7969" s="16"/>
      <c r="M7969" s="16"/>
      <c r="N7969" s="16"/>
      <c r="O7969" s="3">
        <f>IF(Tabela2025Horario[[#This Row],[Media Agregada Todas as Usinas]]*$Q$3265&gt;100%,100%,Tabela2025Horario[[#This Row],[Media Agregada Todas as Usinas]]*$Q$3265)</f>
        <v>0</v>
      </c>
    </row>
    <row r="7970" spans="1:15" x14ac:dyDescent="0.25">
      <c r="A7970" s="16">
        <f>Tabela2025Horario[[#This Row],[DataHora]]</f>
        <v>45990</v>
      </c>
      <c r="B7970" s="17">
        <v>2026</v>
      </c>
      <c r="C7970" s="24">
        <f>Tabela2025Horario[[#This Row],[Mês]]</f>
        <v>11</v>
      </c>
      <c r="D7970" s="24">
        <f>Tabela2025Horario[[#This Row],[Dia]]</f>
        <v>29</v>
      </c>
      <c r="E7970" s="24">
        <f>Tabela2025Horario[[#This Row],[Hora]]</f>
        <v>0</v>
      </c>
      <c r="F7970" s="25">
        <f>Tabela2025Horario[[#This Row],[Conj. Castilho]]</f>
        <v>0</v>
      </c>
      <c r="G7970" s="25">
        <f>Tabela2025Horario[[#This Row],[Conj. Eol. Ventos Santa Eugênia]]</f>
        <v>0</v>
      </c>
      <c r="H7970" s="25">
        <f>Tabela2025Horario[[#This Row],[Conj. Guaimbê]]</f>
        <v>0</v>
      </c>
      <c r="I7970" s="16"/>
      <c r="J7970" s="16"/>
      <c r="K7970" s="16"/>
      <c r="L7970" s="16"/>
      <c r="M7970" s="16"/>
      <c r="N7970" s="16"/>
      <c r="O7970" s="3">
        <f>IF(Tabela2025Horario[[#This Row],[Media Agregada Todas as Usinas]]*$Q$3265&gt;100%,100%,Tabela2025Horario[[#This Row],[Media Agregada Todas as Usinas]]*$Q$3265)</f>
        <v>0</v>
      </c>
    </row>
    <row r="7971" spans="1:15" x14ac:dyDescent="0.25">
      <c r="A7971" s="16">
        <f>Tabela2025Horario[[#This Row],[DataHora]]</f>
        <v>45990.041666666664</v>
      </c>
      <c r="B7971" s="17">
        <v>2026</v>
      </c>
      <c r="C7971" s="24">
        <f>Tabela2025Horario[[#This Row],[Mês]]</f>
        <v>11</v>
      </c>
      <c r="D7971" s="24">
        <f>Tabela2025Horario[[#This Row],[Dia]]</f>
        <v>29</v>
      </c>
      <c r="E7971" s="24">
        <f>Tabela2025Horario[[#This Row],[Hora]]</f>
        <v>1</v>
      </c>
      <c r="F7971" s="25">
        <f>Tabela2025Horario[[#This Row],[Conj. Castilho]]</f>
        <v>0</v>
      </c>
      <c r="G7971" s="25">
        <f>Tabela2025Horario[[#This Row],[Conj. Eol. Ventos Santa Eugênia]]</f>
        <v>0</v>
      </c>
      <c r="H7971" s="25">
        <f>Tabela2025Horario[[#This Row],[Conj. Guaimbê]]</f>
        <v>0</v>
      </c>
      <c r="I7971" s="16"/>
      <c r="J7971" s="16"/>
      <c r="K7971" s="16"/>
      <c r="L7971" s="16"/>
      <c r="M7971" s="16"/>
      <c r="N7971" s="16"/>
      <c r="O7971" s="3">
        <f>IF(Tabela2025Horario[[#This Row],[Media Agregada Todas as Usinas]]*$Q$3265&gt;100%,100%,Tabela2025Horario[[#This Row],[Media Agregada Todas as Usinas]]*$Q$3265)</f>
        <v>0</v>
      </c>
    </row>
    <row r="7972" spans="1:15" x14ac:dyDescent="0.25">
      <c r="A7972" s="16">
        <f>Tabela2025Horario[[#This Row],[DataHora]]</f>
        <v>45990.083333333336</v>
      </c>
      <c r="B7972" s="17">
        <v>2026</v>
      </c>
      <c r="C7972" s="24">
        <f>Tabela2025Horario[[#This Row],[Mês]]</f>
        <v>11</v>
      </c>
      <c r="D7972" s="24">
        <f>Tabela2025Horario[[#This Row],[Dia]]</f>
        <v>29</v>
      </c>
      <c r="E7972" s="24">
        <f>Tabela2025Horario[[#This Row],[Hora]]</f>
        <v>2</v>
      </c>
      <c r="F7972" s="25">
        <f>Tabela2025Horario[[#This Row],[Conj. Castilho]]</f>
        <v>0</v>
      </c>
      <c r="G7972" s="25">
        <f>Tabela2025Horario[[#This Row],[Conj. Eol. Ventos Santa Eugênia]]</f>
        <v>0</v>
      </c>
      <c r="H7972" s="25">
        <f>Tabela2025Horario[[#This Row],[Conj. Guaimbê]]</f>
        <v>0</v>
      </c>
      <c r="I7972" s="16"/>
      <c r="J7972" s="16"/>
      <c r="K7972" s="16"/>
      <c r="L7972" s="16"/>
      <c r="M7972" s="16"/>
      <c r="N7972" s="16"/>
      <c r="O7972" s="3">
        <f>IF(Tabela2025Horario[[#This Row],[Media Agregada Todas as Usinas]]*$Q$3265&gt;100%,100%,Tabela2025Horario[[#This Row],[Media Agregada Todas as Usinas]]*$Q$3265)</f>
        <v>0</v>
      </c>
    </row>
    <row r="7973" spans="1:15" x14ac:dyDescent="0.25">
      <c r="A7973" s="16">
        <f>Tabela2025Horario[[#This Row],[DataHora]]</f>
        <v>45990.125</v>
      </c>
      <c r="B7973" s="17">
        <v>2026</v>
      </c>
      <c r="C7973" s="24">
        <f>Tabela2025Horario[[#This Row],[Mês]]</f>
        <v>11</v>
      </c>
      <c r="D7973" s="24">
        <f>Tabela2025Horario[[#This Row],[Dia]]</f>
        <v>29</v>
      </c>
      <c r="E7973" s="24">
        <f>Tabela2025Horario[[#This Row],[Hora]]</f>
        <v>3</v>
      </c>
      <c r="F7973" s="25">
        <f>Tabela2025Horario[[#This Row],[Conj. Castilho]]</f>
        <v>0</v>
      </c>
      <c r="G7973" s="25">
        <f>Tabela2025Horario[[#This Row],[Conj. Eol. Ventos Santa Eugênia]]</f>
        <v>0</v>
      </c>
      <c r="H7973" s="25">
        <f>Tabela2025Horario[[#This Row],[Conj. Guaimbê]]</f>
        <v>0</v>
      </c>
      <c r="I7973" s="16"/>
      <c r="J7973" s="16"/>
      <c r="K7973" s="16"/>
      <c r="L7973" s="16"/>
      <c r="M7973" s="16"/>
      <c r="N7973" s="16"/>
      <c r="O7973" s="3">
        <f>IF(Tabela2025Horario[[#This Row],[Media Agregada Todas as Usinas]]*$Q$3265&gt;100%,100%,Tabela2025Horario[[#This Row],[Media Agregada Todas as Usinas]]*$Q$3265)</f>
        <v>0</v>
      </c>
    </row>
    <row r="7974" spans="1:15" x14ac:dyDescent="0.25">
      <c r="A7974" s="16">
        <f>Tabela2025Horario[[#This Row],[DataHora]]</f>
        <v>45990.166666666664</v>
      </c>
      <c r="B7974" s="17">
        <v>2026</v>
      </c>
      <c r="C7974" s="24">
        <f>Tabela2025Horario[[#This Row],[Mês]]</f>
        <v>11</v>
      </c>
      <c r="D7974" s="24">
        <f>Tabela2025Horario[[#This Row],[Dia]]</f>
        <v>29</v>
      </c>
      <c r="E7974" s="24">
        <f>Tabela2025Horario[[#This Row],[Hora]]</f>
        <v>4</v>
      </c>
      <c r="F7974" s="25">
        <f>Tabela2025Horario[[#This Row],[Conj. Castilho]]</f>
        <v>0</v>
      </c>
      <c r="G7974" s="25">
        <f>Tabela2025Horario[[#This Row],[Conj. Eol. Ventos Santa Eugênia]]</f>
        <v>0</v>
      </c>
      <c r="H7974" s="25">
        <f>Tabela2025Horario[[#This Row],[Conj. Guaimbê]]</f>
        <v>0</v>
      </c>
      <c r="I7974" s="16"/>
      <c r="J7974" s="16"/>
      <c r="K7974" s="16"/>
      <c r="L7974" s="16"/>
      <c r="M7974" s="16"/>
      <c r="N7974" s="16"/>
      <c r="O7974" s="3">
        <f>IF(Tabela2025Horario[[#This Row],[Media Agregada Todas as Usinas]]*$Q$3265&gt;100%,100%,Tabela2025Horario[[#This Row],[Media Agregada Todas as Usinas]]*$Q$3265)</f>
        <v>0</v>
      </c>
    </row>
    <row r="7975" spans="1:15" x14ac:dyDescent="0.25">
      <c r="A7975" s="16">
        <f>Tabela2025Horario[[#This Row],[DataHora]]</f>
        <v>45990.208333333336</v>
      </c>
      <c r="B7975" s="17">
        <v>2026</v>
      </c>
      <c r="C7975" s="24">
        <f>Tabela2025Horario[[#This Row],[Mês]]</f>
        <v>11</v>
      </c>
      <c r="D7975" s="24">
        <f>Tabela2025Horario[[#This Row],[Dia]]</f>
        <v>29</v>
      </c>
      <c r="E7975" s="24">
        <f>Tabela2025Horario[[#This Row],[Hora]]</f>
        <v>5</v>
      </c>
      <c r="F7975" s="25">
        <f>Tabela2025Horario[[#This Row],[Conj. Castilho]]</f>
        <v>0</v>
      </c>
      <c r="G7975" s="25">
        <f>Tabela2025Horario[[#This Row],[Conj. Eol. Ventos Santa Eugênia]]</f>
        <v>0</v>
      </c>
      <c r="H7975" s="25">
        <f>Tabela2025Horario[[#This Row],[Conj. Guaimbê]]</f>
        <v>0</v>
      </c>
      <c r="I7975" s="16"/>
      <c r="J7975" s="16"/>
      <c r="K7975" s="16"/>
      <c r="L7975" s="16"/>
      <c r="M7975" s="16"/>
      <c r="N7975" s="16"/>
      <c r="O7975" s="3">
        <f>IF(Tabela2025Horario[[#This Row],[Media Agregada Todas as Usinas]]*$Q$3265&gt;100%,100%,Tabela2025Horario[[#This Row],[Media Agregada Todas as Usinas]]*$Q$3265)</f>
        <v>0</v>
      </c>
    </row>
    <row r="7976" spans="1:15" x14ac:dyDescent="0.25">
      <c r="A7976" s="16">
        <f>Tabela2025Horario[[#This Row],[DataHora]]</f>
        <v>45990.25</v>
      </c>
      <c r="B7976" s="17">
        <v>2026</v>
      </c>
      <c r="C7976" s="24">
        <f>Tabela2025Horario[[#This Row],[Mês]]</f>
        <v>11</v>
      </c>
      <c r="D7976" s="24">
        <f>Tabela2025Horario[[#This Row],[Dia]]</f>
        <v>29</v>
      </c>
      <c r="E7976" s="24">
        <f>Tabela2025Horario[[#This Row],[Hora]]</f>
        <v>6</v>
      </c>
      <c r="F7976" s="25">
        <f>Tabela2025Horario[[#This Row],[Conj. Castilho]]</f>
        <v>0</v>
      </c>
      <c r="G7976" s="25">
        <f>Tabela2025Horario[[#This Row],[Conj. Eol. Ventos Santa Eugênia]]</f>
        <v>2.558613797201674E-2</v>
      </c>
      <c r="H7976" s="25">
        <f>Tabela2025Horario[[#This Row],[Conj. Guaimbê]]</f>
        <v>0</v>
      </c>
      <c r="I7976" s="16"/>
      <c r="J7976" s="16"/>
      <c r="K7976" s="16"/>
      <c r="L7976" s="16"/>
      <c r="M7976" s="16"/>
      <c r="N7976" s="16"/>
      <c r="O7976" s="3">
        <f>IF(Tabela2025Horario[[#This Row],[Media Agregada Todas as Usinas]]*$Q$3265&gt;100%,100%,Tabela2025Horario[[#This Row],[Media Agregada Todas as Usinas]]*$Q$3265)</f>
        <v>0.15959841360885305</v>
      </c>
    </row>
    <row r="7977" spans="1:15" x14ac:dyDescent="0.25">
      <c r="A7977" s="16">
        <f>Tabela2025Horario[[#This Row],[DataHora]]</f>
        <v>45990.291666666664</v>
      </c>
      <c r="B7977" s="17">
        <v>2026</v>
      </c>
      <c r="C7977" s="24">
        <f>Tabela2025Horario[[#This Row],[Mês]]</f>
        <v>11</v>
      </c>
      <c r="D7977" s="24">
        <f>Tabela2025Horario[[#This Row],[Dia]]</f>
        <v>29</v>
      </c>
      <c r="E7977" s="24">
        <f>Tabela2025Horario[[#This Row],[Hora]]</f>
        <v>7</v>
      </c>
      <c r="F7977" s="25">
        <f>Tabela2025Horario[[#This Row],[Conj. Castilho]]</f>
        <v>0</v>
      </c>
      <c r="G7977" s="25">
        <f>Tabela2025Horario[[#This Row],[Conj. Eol. Ventos Santa Eugênia]]</f>
        <v>0.11261582630238465</v>
      </c>
      <c r="H7977" s="25">
        <f>Tabela2025Horario[[#This Row],[Conj. Guaimbê]]</f>
        <v>8.7268831556578094E-2</v>
      </c>
      <c r="I7977" s="16"/>
      <c r="J7977" s="16"/>
      <c r="K7977" s="16"/>
      <c r="L7977" s="16"/>
      <c r="M7977" s="16"/>
      <c r="N7977" s="16"/>
      <c r="O7977" s="3">
        <f>IF(Tabela2025Horario[[#This Row],[Media Agregada Todas as Usinas]]*$Q$3265&gt;100%,100%,Tabela2025Horario[[#This Row],[Media Agregada Todas as Usinas]]*$Q$3265)</f>
        <v>0.45191964236553239</v>
      </c>
    </row>
    <row r="7978" spans="1:15" x14ac:dyDescent="0.25">
      <c r="A7978" s="16">
        <f>Tabela2025Horario[[#This Row],[DataHora]]</f>
        <v>45990.333333333336</v>
      </c>
      <c r="B7978" s="17">
        <v>2026</v>
      </c>
      <c r="C7978" s="24">
        <f>Tabela2025Horario[[#This Row],[Mês]]</f>
        <v>11</v>
      </c>
      <c r="D7978" s="24">
        <f>Tabela2025Horario[[#This Row],[Dia]]</f>
        <v>29</v>
      </c>
      <c r="E7978" s="24">
        <f>Tabela2025Horario[[#This Row],[Hora]]</f>
        <v>8</v>
      </c>
      <c r="F7978" s="25">
        <f>Tabela2025Horario[[#This Row],[Conj. Castilho]]</f>
        <v>0.30953378787681751</v>
      </c>
      <c r="G7978" s="25">
        <f>Tabela2025Horario[[#This Row],[Conj. Eol. Ventos Santa Eugênia]]</f>
        <v>0</v>
      </c>
      <c r="H7978" s="25">
        <f>Tabela2025Horario[[#This Row],[Conj. Guaimbê]]</f>
        <v>0.49770175663236771</v>
      </c>
      <c r="I7978" s="16"/>
      <c r="J7978" s="16"/>
      <c r="K7978" s="16"/>
      <c r="L7978" s="16"/>
      <c r="M7978" s="16"/>
      <c r="N7978" s="16"/>
      <c r="O7978" s="3">
        <f>IF(Tabela2025Horario[[#This Row],[Media Agregada Todas as Usinas]]*$Q$3265&gt;100%,100%,Tabela2025Horario[[#This Row],[Media Agregada Todas as Usinas]]*$Q$3265)</f>
        <v>1</v>
      </c>
    </row>
    <row r="7979" spans="1:15" x14ac:dyDescent="0.25">
      <c r="A7979" s="16">
        <f>Tabela2025Horario[[#This Row],[DataHora]]</f>
        <v>45990.375</v>
      </c>
      <c r="B7979" s="17">
        <v>2026</v>
      </c>
      <c r="C7979" s="24">
        <f>Tabela2025Horario[[#This Row],[Mês]]</f>
        <v>11</v>
      </c>
      <c r="D7979" s="24">
        <f>Tabela2025Horario[[#This Row],[Dia]]</f>
        <v>29</v>
      </c>
      <c r="E7979" s="24">
        <f>Tabela2025Horario[[#This Row],[Hora]]</f>
        <v>9</v>
      </c>
      <c r="F7979" s="25">
        <f>Tabela2025Horario[[#This Row],[Conj. Castilho]]</f>
        <v>0.34177624807290108</v>
      </c>
      <c r="G7979" s="25">
        <f>Tabela2025Horario[[#This Row],[Conj. Eol. Ventos Santa Eugênia]]</f>
        <v>0</v>
      </c>
      <c r="H7979" s="25">
        <f>Tabela2025Horario[[#This Row],[Conj. Guaimbê]]</f>
        <v>0.66020156617037817</v>
      </c>
      <c r="I7979" s="16"/>
      <c r="J7979" s="16"/>
      <c r="K7979" s="16"/>
      <c r="L7979" s="16"/>
      <c r="M7979" s="16"/>
      <c r="N7979" s="16"/>
      <c r="O7979" s="3">
        <f>IF(Tabela2025Horario[[#This Row],[Media Agregada Todas as Usinas]]*$Q$3265&gt;100%,100%,Tabela2025Horario[[#This Row],[Media Agregada Todas as Usinas]]*$Q$3265)</f>
        <v>1</v>
      </c>
    </row>
    <row r="7980" spans="1:15" x14ac:dyDescent="0.25">
      <c r="A7980" s="16">
        <f>Tabela2025Horario[[#This Row],[DataHora]]</f>
        <v>45990.416666666664</v>
      </c>
      <c r="B7980" s="17">
        <v>2026</v>
      </c>
      <c r="C7980" s="24">
        <f>Tabela2025Horario[[#This Row],[Mês]]</f>
        <v>11</v>
      </c>
      <c r="D7980" s="24">
        <f>Tabela2025Horario[[#This Row],[Dia]]</f>
        <v>29</v>
      </c>
      <c r="E7980" s="24">
        <f>Tabela2025Horario[[#This Row],[Hora]]</f>
        <v>10</v>
      </c>
      <c r="F7980" s="25">
        <f>Tabela2025Horario[[#This Row],[Conj. Castilho]]</f>
        <v>0.35127440188512826</v>
      </c>
      <c r="G7980" s="25">
        <f>Tabela2025Horario[[#This Row],[Conj. Eol. Ventos Santa Eugênia]]</f>
        <v>0</v>
      </c>
      <c r="H7980" s="25">
        <f>Tabela2025Horario[[#This Row],[Conj. Guaimbê]]</f>
        <v>0.67204711618079227</v>
      </c>
      <c r="I7980" s="16"/>
      <c r="J7980" s="16"/>
      <c r="K7980" s="16"/>
      <c r="L7980" s="16"/>
      <c r="M7980" s="16"/>
      <c r="N7980" s="16"/>
      <c r="O7980" s="3">
        <f>IF(Tabela2025Horario[[#This Row],[Media Agregada Todas as Usinas]]*$Q$3265&gt;100%,100%,Tabela2025Horario[[#This Row],[Media Agregada Todas as Usinas]]*$Q$3265)</f>
        <v>1</v>
      </c>
    </row>
    <row r="7981" spans="1:15" x14ac:dyDescent="0.25">
      <c r="A7981" s="16">
        <f>Tabela2025Horario[[#This Row],[DataHora]]</f>
        <v>45990.458333333336</v>
      </c>
      <c r="B7981" s="17">
        <v>2026</v>
      </c>
      <c r="C7981" s="24">
        <f>Tabela2025Horario[[#This Row],[Mês]]</f>
        <v>11</v>
      </c>
      <c r="D7981" s="24">
        <f>Tabela2025Horario[[#This Row],[Dia]]</f>
        <v>29</v>
      </c>
      <c r="E7981" s="24">
        <f>Tabela2025Horario[[#This Row],[Hora]]</f>
        <v>11</v>
      </c>
      <c r="F7981" s="25">
        <f>Tabela2025Horario[[#This Row],[Conj. Castilho]]</f>
        <v>0.34429558106212038</v>
      </c>
      <c r="G7981" s="25">
        <f>Tabela2025Horario[[#This Row],[Conj. Eol. Ventos Santa Eugênia]]</f>
        <v>0.12522584110552276</v>
      </c>
      <c r="H7981" s="25">
        <f>Tabela2025Horario[[#This Row],[Conj. Guaimbê]]</f>
        <v>0.67407962499538054</v>
      </c>
      <c r="I7981" s="16"/>
      <c r="J7981" s="16"/>
      <c r="K7981" s="16"/>
      <c r="L7981" s="16"/>
      <c r="M7981" s="16"/>
      <c r="N7981" s="16"/>
      <c r="O7981" s="3">
        <f>IF(Tabela2025Horario[[#This Row],[Media Agregada Todas as Usinas]]*$Q$3265&gt;100%,100%,Tabela2025Horario[[#This Row],[Media Agregada Todas as Usinas]]*$Q$3265)</f>
        <v>1</v>
      </c>
    </row>
    <row r="7982" spans="1:15" x14ac:dyDescent="0.25">
      <c r="A7982" s="16">
        <f>Tabela2025Horario[[#This Row],[DataHora]]</f>
        <v>45990.5</v>
      </c>
      <c r="B7982" s="17">
        <v>2026</v>
      </c>
      <c r="C7982" s="24">
        <f>Tabela2025Horario[[#This Row],[Mês]]</f>
        <v>11</v>
      </c>
      <c r="D7982" s="24">
        <f>Tabela2025Horario[[#This Row],[Dia]]</f>
        <v>29</v>
      </c>
      <c r="E7982" s="24">
        <f>Tabela2025Horario[[#This Row],[Hora]]</f>
        <v>12</v>
      </c>
      <c r="F7982" s="25">
        <f>Tabela2025Horario[[#This Row],[Conj. Castilho]]</f>
        <v>0.26334632245002432</v>
      </c>
      <c r="G7982" s="25">
        <f>Tabela2025Horario[[#This Row],[Conj. Eol. Ventos Santa Eugênia]]</f>
        <v>0.19273821706998306</v>
      </c>
      <c r="H7982" s="25">
        <f>Tabela2025Horario[[#This Row],[Conj. Guaimbê]]</f>
        <v>0.54438910795416473</v>
      </c>
      <c r="I7982" s="16"/>
      <c r="J7982" s="16"/>
      <c r="K7982" s="16"/>
      <c r="L7982" s="16"/>
      <c r="M7982" s="16"/>
      <c r="N7982" s="16"/>
      <c r="O7982" s="3">
        <f>IF(Tabela2025Horario[[#This Row],[Media Agregada Todas as Usinas]]*$Q$3265&gt;100%,100%,Tabela2025Horario[[#This Row],[Media Agregada Todas as Usinas]]*$Q$3265)</f>
        <v>0.88122773775495744</v>
      </c>
    </row>
    <row r="7983" spans="1:15" x14ac:dyDescent="0.25">
      <c r="A7983" s="16">
        <f>Tabela2025Horario[[#This Row],[DataHora]]</f>
        <v>45990.541666666664</v>
      </c>
      <c r="B7983" s="17">
        <v>2026</v>
      </c>
      <c r="C7983" s="24">
        <f>Tabela2025Horario[[#This Row],[Mês]]</f>
        <v>11</v>
      </c>
      <c r="D7983" s="24">
        <f>Tabela2025Horario[[#This Row],[Dia]]</f>
        <v>29</v>
      </c>
      <c r="E7983" s="24">
        <f>Tabela2025Horario[[#This Row],[Hora]]</f>
        <v>13</v>
      </c>
      <c r="F7983" s="25">
        <f>Tabela2025Horario[[#This Row],[Conj. Castilho]]</f>
        <v>6.1460132834249129E-2</v>
      </c>
      <c r="G7983" s="25">
        <f>Tabela2025Horario[[#This Row],[Conj. Eol. Ventos Santa Eugênia]]</f>
        <v>0</v>
      </c>
      <c r="H7983" s="25">
        <f>Tabela2025Horario[[#This Row],[Conj. Guaimbê]]</f>
        <v>0.13273330536592806</v>
      </c>
      <c r="I7983" s="16"/>
      <c r="J7983" s="16"/>
      <c r="K7983" s="16"/>
      <c r="L7983" s="16"/>
      <c r="M7983" s="16"/>
      <c r="N7983" s="16"/>
      <c r="O7983" s="3">
        <f>IF(Tabela2025Horario[[#This Row],[Media Agregada Todas as Usinas]]*$Q$3265&gt;100%,100%,Tabela2025Horario[[#This Row],[Media Agregada Todas as Usinas]]*$Q$3265)</f>
        <v>0.13530467899036089</v>
      </c>
    </row>
    <row r="7984" spans="1:15" x14ac:dyDescent="0.25">
      <c r="A7984" s="16">
        <f>Tabela2025Horario[[#This Row],[DataHora]]</f>
        <v>45990.583333333336</v>
      </c>
      <c r="B7984" s="17">
        <v>2026</v>
      </c>
      <c r="C7984" s="24">
        <f>Tabela2025Horario[[#This Row],[Mês]]</f>
        <v>11</v>
      </c>
      <c r="D7984" s="24">
        <f>Tabela2025Horario[[#This Row],[Dia]]</f>
        <v>29</v>
      </c>
      <c r="E7984" s="24">
        <f>Tabela2025Horario[[#This Row],[Hora]]</f>
        <v>14</v>
      </c>
      <c r="F7984" s="25">
        <f>Tabela2025Horario[[#This Row],[Conj. Castilho]]</f>
        <v>0</v>
      </c>
      <c r="G7984" s="25">
        <f>Tabela2025Horario[[#This Row],[Conj. Eol. Ventos Santa Eugênia]]</f>
        <v>0</v>
      </c>
      <c r="H7984" s="25">
        <f>Tabela2025Horario[[#This Row],[Conj. Guaimbê]]</f>
        <v>0</v>
      </c>
      <c r="I7984" s="16"/>
      <c r="J7984" s="16"/>
      <c r="K7984" s="16"/>
      <c r="L7984" s="16"/>
      <c r="M7984" s="16"/>
      <c r="N7984" s="16"/>
      <c r="O7984" s="3">
        <f>IF(Tabela2025Horario[[#This Row],[Media Agregada Todas as Usinas]]*$Q$3265&gt;100%,100%,Tabela2025Horario[[#This Row],[Media Agregada Todas as Usinas]]*$Q$3265)</f>
        <v>0</v>
      </c>
    </row>
    <row r="7985" spans="1:15" x14ac:dyDescent="0.25">
      <c r="A7985" s="16">
        <f>Tabela2025Horario[[#This Row],[DataHora]]</f>
        <v>45990.625</v>
      </c>
      <c r="B7985" s="17">
        <v>2026</v>
      </c>
      <c r="C7985" s="24">
        <f>Tabela2025Horario[[#This Row],[Mês]]</f>
        <v>11</v>
      </c>
      <c r="D7985" s="24">
        <f>Tabela2025Horario[[#This Row],[Dia]]</f>
        <v>29</v>
      </c>
      <c r="E7985" s="24">
        <f>Tabela2025Horario[[#This Row],[Hora]]</f>
        <v>15</v>
      </c>
      <c r="F7985" s="25">
        <f>Tabela2025Horario[[#This Row],[Conj. Castilho]]</f>
        <v>0</v>
      </c>
      <c r="G7985" s="25">
        <f>Tabela2025Horario[[#This Row],[Conj. Eol. Ventos Santa Eugênia]]</f>
        <v>0</v>
      </c>
      <c r="H7985" s="25">
        <f>Tabela2025Horario[[#This Row],[Conj. Guaimbê]]</f>
        <v>0</v>
      </c>
      <c r="I7985" s="16"/>
      <c r="J7985" s="16"/>
      <c r="K7985" s="16"/>
      <c r="L7985" s="16"/>
      <c r="M7985" s="16"/>
      <c r="N7985" s="16"/>
      <c r="O7985" s="3">
        <f>IF(Tabela2025Horario[[#This Row],[Media Agregada Todas as Usinas]]*$Q$3265&gt;100%,100%,Tabela2025Horario[[#This Row],[Media Agregada Todas as Usinas]]*$Q$3265)</f>
        <v>0</v>
      </c>
    </row>
    <row r="7986" spans="1:15" x14ac:dyDescent="0.25">
      <c r="A7986" s="16">
        <f>Tabela2025Horario[[#This Row],[DataHora]]</f>
        <v>45990.666666666664</v>
      </c>
      <c r="B7986" s="17">
        <v>2026</v>
      </c>
      <c r="C7986" s="24">
        <f>Tabela2025Horario[[#This Row],[Mês]]</f>
        <v>11</v>
      </c>
      <c r="D7986" s="24">
        <f>Tabela2025Horario[[#This Row],[Dia]]</f>
        <v>29</v>
      </c>
      <c r="E7986" s="24">
        <f>Tabela2025Horario[[#This Row],[Hora]]</f>
        <v>16</v>
      </c>
      <c r="F7986" s="25">
        <f>Tabela2025Horario[[#This Row],[Conj. Castilho]]</f>
        <v>0</v>
      </c>
      <c r="G7986" s="25">
        <f>Tabela2025Horario[[#This Row],[Conj. Eol. Ventos Santa Eugênia]]</f>
        <v>0</v>
      </c>
      <c r="H7986" s="25">
        <f>Tabela2025Horario[[#This Row],[Conj. Guaimbê]]</f>
        <v>0</v>
      </c>
      <c r="I7986" s="16"/>
      <c r="J7986" s="16"/>
      <c r="K7986" s="16"/>
      <c r="L7986" s="16"/>
      <c r="M7986" s="16"/>
      <c r="N7986" s="16"/>
      <c r="O7986" s="3">
        <f>IF(Tabela2025Horario[[#This Row],[Media Agregada Todas as Usinas]]*$Q$3265&gt;100%,100%,Tabela2025Horario[[#This Row],[Media Agregada Todas as Usinas]]*$Q$3265)</f>
        <v>0</v>
      </c>
    </row>
    <row r="7987" spans="1:15" x14ac:dyDescent="0.25">
      <c r="A7987" s="16">
        <f>Tabela2025Horario[[#This Row],[DataHora]]</f>
        <v>45990.708333333336</v>
      </c>
      <c r="B7987" s="17">
        <v>2026</v>
      </c>
      <c r="C7987" s="24">
        <f>Tabela2025Horario[[#This Row],[Mês]]</f>
        <v>11</v>
      </c>
      <c r="D7987" s="24">
        <f>Tabela2025Horario[[#This Row],[Dia]]</f>
        <v>29</v>
      </c>
      <c r="E7987" s="24">
        <f>Tabela2025Horario[[#This Row],[Hora]]</f>
        <v>17</v>
      </c>
      <c r="F7987" s="25">
        <f>Tabela2025Horario[[#This Row],[Conj. Castilho]]</f>
        <v>0</v>
      </c>
      <c r="G7987" s="25">
        <f>Tabela2025Horario[[#This Row],[Conj. Eol. Ventos Santa Eugênia]]</f>
        <v>0</v>
      </c>
      <c r="H7987" s="25">
        <f>Tabela2025Horario[[#This Row],[Conj. Guaimbê]]</f>
        <v>0</v>
      </c>
      <c r="I7987" s="16"/>
      <c r="J7987" s="16"/>
      <c r="K7987" s="16"/>
      <c r="L7987" s="16"/>
      <c r="M7987" s="16"/>
      <c r="N7987" s="16"/>
      <c r="O7987" s="3">
        <f>IF(Tabela2025Horario[[#This Row],[Media Agregada Todas as Usinas]]*$Q$3265&gt;100%,100%,Tabela2025Horario[[#This Row],[Media Agregada Todas as Usinas]]*$Q$3265)</f>
        <v>0</v>
      </c>
    </row>
    <row r="7988" spans="1:15" x14ac:dyDescent="0.25">
      <c r="A7988" s="16">
        <f>Tabela2025Horario[[#This Row],[DataHora]]</f>
        <v>45990.75</v>
      </c>
      <c r="B7988" s="17">
        <v>2026</v>
      </c>
      <c r="C7988" s="24">
        <f>Tabela2025Horario[[#This Row],[Mês]]</f>
        <v>11</v>
      </c>
      <c r="D7988" s="24">
        <f>Tabela2025Horario[[#This Row],[Dia]]</f>
        <v>29</v>
      </c>
      <c r="E7988" s="24">
        <f>Tabela2025Horario[[#This Row],[Hora]]</f>
        <v>18</v>
      </c>
      <c r="F7988" s="25">
        <f>Tabela2025Horario[[#This Row],[Conj. Castilho]]</f>
        <v>0</v>
      </c>
      <c r="G7988" s="25">
        <f>Tabela2025Horario[[#This Row],[Conj. Eol. Ventos Santa Eugênia]]</f>
        <v>0</v>
      </c>
      <c r="H7988" s="25">
        <f>Tabela2025Horario[[#This Row],[Conj. Guaimbê]]</f>
        <v>0</v>
      </c>
      <c r="I7988" s="16"/>
      <c r="J7988" s="16"/>
      <c r="K7988" s="16"/>
      <c r="L7988" s="16"/>
      <c r="M7988" s="16"/>
      <c r="N7988" s="16"/>
      <c r="O7988" s="3">
        <f>IF(Tabela2025Horario[[#This Row],[Media Agregada Todas as Usinas]]*$Q$3265&gt;100%,100%,Tabela2025Horario[[#This Row],[Media Agregada Todas as Usinas]]*$Q$3265)</f>
        <v>0</v>
      </c>
    </row>
    <row r="7989" spans="1:15" x14ac:dyDescent="0.25">
      <c r="A7989" s="16">
        <f>Tabela2025Horario[[#This Row],[DataHora]]</f>
        <v>45990.791666666664</v>
      </c>
      <c r="B7989" s="17">
        <v>2026</v>
      </c>
      <c r="C7989" s="24">
        <f>Tabela2025Horario[[#This Row],[Mês]]</f>
        <v>11</v>
      </c>
      <c r="D7989" s="24">
        <f>Tabela2025Horario[[#This Row],[Dia]]</f>
        <v>29</v>
      </c>
      <c r="E7989" s="24">
        <f>Tabela2025Horario[[#This Row],[Hora]]</f>
        <v>19</v>
      </c>
      <c r="F7989" s="25">
        <f>Tabela2025Horario[[#This Row],[Conj. Castilho]]</f>
        <v>0</v>
      </c>
      <c r="G7989" s="25">
        <f>Tabela2025Horario[[#This Row],[Conj. Eol. Ventos Santa Eugênia]]</f>
        <v>0</v>
      </c>
      <c r="H7989" s="25">
        <f>Tabela2025Horario[[#This Row],[Conj. Guaimbê]]</f>
        <v>0</v>
      </c>
      <c r="I7989" s="16"/>
      <c r="J7989" s="16"/>
      <c r="K7989" s="16"/>
      <c r="L7989" s="16"/>
      <c r="M7989" s="16"/>
      <c r="N7989" s="16"/>
      <c r="O7989" s="3">
        <f>IF(Tabela2025Horario[[#This Row],[Media Agregada Todas as Usinas]]*$Q$3265&gt;100%,100%,Tabela2025Horario[[#This Row],[Media Agregada Todas as Usinas]]*$Q$3265)</f>
        <v>0</v>
      </c>
    </row>
    <row r="7990" spans="1:15" x14ac:dyDescent="0.25">
      <c r="A7990" s="16">
        <f>Tabela2025Horario[[#This Row],[DataHora]]</f>
        <v>45990.833333333336</v>
      </c>
      <c r="B7990" s="17">
        <v>2026</v>
      </c>
      <c r="C7990" s="24">
        <f>Tabela2025Horario[[#This Row],[Mês]]</f>
        <v>11</v>
      </c>
      <c r="D7990" s="24">
        <f>Tabela2025Horario[[#This Row],[Dia]]</f>
        <v>29</v>
      </c>
      <c r="E7990" s="24">
        <f>Tabela2025Horario[[#This Row],[Hora]]</f>
        <v>20</v>
      </c>
      <c r="F7990" s="25">
        <f>Tabela2025Horario[[#This Row],[Conj. Castilho]]</f>
        <v>0</v>
      </c>
      <c r="G7990" s="25">
        <f>Tabela2025Horario[[#This Row],[Conj. Eol. Ventos Santa Eugênia]]</f>
        <v>0</v>
      </c>
      <c r="H7990" s="25">
        <f>Tabela2025Horario[[#This Row],[Conj. Guaimbê]]</f>
        <v>0</v>
      </c>
      <c r="I7990" s="16"/>
      <c r="J7990" s="16"/>
      <c r="K7990" s="16"/>
      <c r="L7990" s="16"/>
      <c r="M7990" s="16"/>
      <c r="N7990" s="16"/>
      <c r="O7990" s="3">
        <f>IF(Tabela2025Horario[[#This Row],[Media Agregada Todas as Usinas]]*$Q$3265&gt;100%,100%,Tabela2025Horario[[#This Row],[Media Agregada Todas as Usinas]]*$Q$3265)</f>
        <v>0</v>
      </c>
    </row>
    <row r="7991" spans="1:15" x14ac:dyDescent="0.25">
      <c r="A7991" s="16">
        <f>Tabela2025Horario[[#This Row],[DataHora]]</f>
        <v>45990.875</v>
      </c>
      <c r="B7991" s="17">
        <v>2026</v>
      </c>
      <c r="C7991" s="24">
        <f>Tabela2025Horario[[#This Row],[Mês]]</f>
        <v>11</v>
      </c>
      <c r="D7991" s="24">
        <f>Tabela2025Horario[[#This Row],[Dia]]</f>
        <v>29</v>
      </c>
      <c r="E7991" s="24">
        <f>Tabela2025Horario[[#This Row],[Hora]]</f>
        <v>21</v>
      </c>
      <c r="F7991" s="25">
        <f>Tabela2025Horario[[#This Row],[Conj. Castilho]]</f>
        <v>0</v>
      </c>
      <c r="G7991" s="25">
        <f>Tabela2025Horario[[#This Row],[Conj. Eol. Ventos Santa Eugênia]]</f>
        <v>0</v>
      </c>
      <c r="H7991" s="25">
        <f>Tabela2025Horario[[#This Row],[Conj. Guaimbê]]</f>
        <v>0</v>
      </c>
      <c r="I7991" s="16"/>
      <c r="J7991" s="16"/>
      <c r="K7991" s="16"/>
      <c r="L7991" s="16"/>
      <c r="M7991" s="16"/>
      <c r="N7991" s="16"/>
      <c r="O7991" s="3">
        <f>IF(Tabela2025Horario[[#This Row],[Media Agregada Todas as Usinas]]*$Q$3265&gt;100%,100%,Tabela2025Horario[[#This Row],[Media Agregada Todas as Usinas]]*$Q$3265)</f>
        <v>0</v>
      </c>
    </row>
    <row r="7992" spans="1:15" x14ac:dyDescent="0.25">
      <c r="A7992" s="16">
        <f>Tabela2025Horario[[#This Row],[DataHora]]</f>
        <v>45990.916666666664</v>
      </c>
      <c r="B7992" s="17">
        <v>2026</v>
      </c>
      <c r="C7992" s="24">
        <f>Tabela2025Horario[[#This Row],[Mês]]</f>
        <v>11</v>
      </c>
      <c r="D7992" s="24">
        <f>Tabela2025Horario[[#This Row],[Dia]]</f>
        <v>29</v>
      </c>
      <c r="E7992" s="24">
        <f>Tabela2025Horario[[#This Row],[Hora]]</f>
        <v>22</v>
      </c>
      <c r="F7992" s="25">
        <f>Tabela2025Horario[[#This Row],[Conj. Castilho]]</f>
        <v>0</v>
      </c>
      <c r="G7992" s="25">
        <f>Tabela2025Horario[[#This Row],[Conj. Eol. Ventos Santa Eugênia]]</f>
        <v>0</v>
      </c>
      <c r="H7992" s="25">
        <f>Tabela2025Horario[[#This Row],[Conj. Guaimbê]]</f>
        <v>0</v>
      </c>
      <c r="I7992" s="16"/>
      <c r="J7992" s="16"/>
      <c r="K7992" s="16"/>
      <c r="L7992" s="16"/>
      <c r="M7992" s="16"/>
      <c r="N7992" s="16"/>
      <c r="O7992" s="3">
        <f>IF(Tabela2025Horario[[#This Row],[Media Agregada Todas as Usinas]]*$Q$3265&gt;100%,100%,Tabela2025Horario[[#This Row],[Media Agregada Todas as Usinas]]*$Q$3265)</f>
        <v>0</v>
      </c>
    </row>
    <row r="7993" spans="1:15" x14ac:dyDescent="0.25">
      <c r="A7993" s="16">
        <f>Tabela2025Horario[[#This Row],[DataHora]]</f>
        <v>45990.958333333336</v>
      </c>
      <c r="B7993" s="17">
        <v>2026</v>
      </c>
      <c r="C7993" s="24">
        <f>Tabela2025Horario[[#This Row],[Mês]]</f>
        <v>11</v>
      </c>
      <c r="D7993" s="24">
        <f>Tabela2025Horario[[#This Row],[Dia]]</f>
        <v>29</v>
      </c>
      <c r="E7993" s="24">
        <f>Tabela2025Horario[[#This Row],[Hora]]</f>
        <v>23</v>
      </c>
      <c r="F7993" s="25">
        <f>Tabela2025Horario[[#This Row],[Conj. Castilho]]</f>
        <v>0</v>
      </c>
      <c r="G7993" s="25">
        <f>Tabela2025Horario[[#This Row],[Conj. Eol. Ventos Santa Eugênia]]</f>
        <v>0</v>
      </c>
      <c r="H7993" s="25">
        <f>Tabela2025Horario[[#This Row],[Conj. Guaimbê]]</f>
        <v>0</v>
      </c>
      <c r="I7993" s="16"/>
      <c r="J7993" s="16"/>
      <c r="K7993" s="16"/>
      <c r="L7993" s="16"/>
      <c r="M7993" s="16"/>
      <c r="N7993" s="16"/>
      <c r="O7993" s="3">
        <f>IF(Tabela2025Horario[[#This Row],[Media Agregada Todas as Usinas]]*$Q$3265&gt;100%,100%,Tabela2025Horario[[#This Row],[Media Agregada Todas as Usinas]]*$Q$3265)</f>
        <v>0</v>
      </c>
    </row>
    <row r="7994" spans="1:15" x14ac:dyDescent="0.25">
      <c r="A7994" s="16">
        <f>Tabela2025Horario[[#This Row],[DataHora]]</f>
        <v>45991</v>
      </c>
      <c r="B7994" s="17">
        <v>2026</v>
      </c>
      <c r="C7994" s="24">
        <f>Tabela2025Horario[[#This Row],[Mês]]</f>
        <v>11</v>
      </c>
      <c r="D7994" s="24">
        <f>Tabela2025Horario[[#This Row],[Dia]]</f>
        <v>30</v>
      </c>
      <c r="E7994" s="24">
        <f>Tabela2025Horario[[#This Row],[Hora]]</f>
        <v>0</v>
      </c>
      <c r="F7994" s="25">
        <f>Tabela2025Horario[[#This Row],[Conj. Castilho]]</f>
        <v>0</v>
      </c>
      <c r="G7994" s="25">
        <f>Tabela2025Horario[[#This Row],[Conj. Eol. Ventos Santa Eugênia]]</f>
        <v>0</v>
      </c>
      <c r="H7994" s="25">
        <f>Tabela2025Horario[[#This Row],[Conj. Guaimbê]]</f>
        <v>0</v>
      </c>
      <c r="I7994" s="16"/>
      <c r="J7994" s="16"/>
      <c r="K7994" s="16"/>
      <c r="L7994" s="16"/>
      <c r="M7994" s="16"/>
      <c r="N7994" s="16"/>
      <c r="O7994" s="3">
        <f>IF(Tabela2025Horario[[#This Row],[Media Agregada Todas as Usinas]]*$Q$3265&gt;100%,100%,Tabela2025Horario[[#This Row],[Media Agregada Todas as Usinas]]*$Q$3265)</f>
        <v>0</v>
      </c>
    </row>
    <row r="7995" spans="1:15" x14ac:dyDescent="0.25">
      <c r="A7995" s="16">
        <f>Tabela2025Horario[[#This Row],[DataHora]]</f>
        <v>45991.041666666664</v>
      </c>
      <c r="B7995" s="17">
        <v>2026</v>
      </c>
      <c r="C7995" s="24">
        <f>Tabela2025Horario[[#This Row],[Mês]]</f>
        <v>11</v>
      </c>
      <c r="D7995" s="24">
        <f>Tabela2025Horario[[#This Row],[Dia]]</f>
        <v>30</v>
      </c>
      <c r="E7995" s="24">
        <f>Tabela2025Horario[[#This Row],[Hora]]</f>
        <v>1</v>
      </c>
      <c r="F7995" s="25">
        <f>Tabela2025Horario[[#This Row],[Conj. Castilho]]</f>
        <v>0</v>
      </c>
      <c r="G7995" s="25">
        <f>Tabela2025Horario[[#This Row],[Conj. Eol. Ventos Santa Eugênia]]</f>
        <v>0</v>
      </c>
      <c r="H7995" s="25">
        <f>Tabela2025Horario[[#This Row],[Conj. Guaimbê]]</f>
        <v>0</v>
      </c>
      <c r="I7995" s="16"/>
      <c r="J7995" s="16"/>
      <c r="K7995" s="16"/>
      <c r="L7995" s="16"/>
      <c r="M7995" s="16"/>
      <c r="N7995" s="16"/>
      <c r="O7995" s="3">
        <f>IF(Tabela2025Horario[[#This Row],[Media Agregada Todas as Usinas]]*$Q$3265&gt;100%,100%,Tabela2025Horario[[#This Row],[Media Agregada Todas as Usinas]]*$Q$3265)</f>
        <v>0</v>
      </c>
    </row>
    <row r="7996" spans="1:15" x14ac:dyDescent="0.25">
      <c r="A7996" s="16">
        <f>Tabela2025Horario[[#This Row],[DataHora]]</f>
        <v>45991.083333333336</v>
      </c>
      <c r="B7996" s="17">
        <v>2026</v>
      </c>
      <c r="C7996" s="24">
        <f>Tabela2025Horario[[#This Row],[Mês]]</f>
        <v>11</v>
      </c>
      <c r="D7996" s="24">
        <f>Tabela2025Horario[[#This Row],[Dia]]</f>
        <v>30</v>
      </c>
      <c r="E7996" s="24">
        <f>Tabela2025Horario[[#This Row],[Hora]]</f>
        <v>2</v>
      </c>
      <c r="F7996" s="25">
        <f>Tabela2025Horario[[#This Row],[Conj. Castilho]]</f>
        <v>0</v>
      </c>
      <c r="G7996" s="25">
        <f>Tabela2025Horario[[#This Row],[Conj. Eol. Ventos Santa Eugênia]]</f>
        <v>0</v>
      </c>
      <c r="H7996" s="25">
        <f>Tabela2025Horario[[#This Row],[Conj. Guaimbê]]</f>
        <v>0</v>
      </c>
      <c r="I7996" s="16"/>
      <c r="J7996" s="16"/>
      <c r="K7996" s="16"/>
      <c r="L7996" s="16"/>
      <c r="M7996" s="16"/>
      <c r="N7996" s="16"/>
      <c r="O7996" s="3">
        <f>IF(Tabela2025Horario[[#This Row],[Media Agregada Todas as Usinas]]*$Q$3265&gt;100%,100%,Tabela2025Horario[[#This Row],[Media Agregada Todas as Usinas]]*$Q$3265)</f>
        <v>0</v>
      </c>
    </row>
    <row r="7997" spans="1:15" x14ac:dyDescent="0.25">
      <c r="A7997" s="16">
        <f>Tabela2025Horario[[#This Row],[DataHora]]</f>
        <v>45991.125</v>
      </c>
      <c r="B7997" s="17">
        <v>2026</v>
      </c>
      <c r="C7997" s="24">
        <f>Tabela2025Horario[[#This Row],[Mês]]</f>
        <v>11</v>
      </c>
      <c r="D7997" s="24">
        <f>Tabela2025Horario[[#This Row],[Dia]]</f>
        <v>30</v>
      </c>
      <c r="E7997" s="24">
        <f>Tabela2025Horario[[#This Row],[Hora]]</f>
        <v>3</v>
      </c>
      <c r="F7997" s="25">
        <f>Tabela2025Horario[[#This Row],[Conj. Castilho]]</f>
        <v>0</v>
      </c>
      <c r="G7997" s="25">
        <f>Tabela2025Horario[[#This Row],[Conj. Eol. Ventos Santa Eugênia]]</f>
        <v>0</v>
      </c>
      <c r="H7997" s="25">
        <f>Tabela2025Horario[[#This Row],[Conj. Guaimbê]]</f>
        <v>0</v>
      </c>
      <c r="I7997" s="16"/>
      <c r="J7997" s="16"/>
      <c r="K7997" s="16"/>
      <c r="L7997" s="16"/>
      <c r="M7997" s="16"/>
      <c r="N7997" s="16"/>
      <c r="O7997" s="3">
        <f>IF(Tabela2025Horario[[#This Row],[Media Agregada Todas as Usinas]]*$Q$3265&gt;100%,100%,Tabela2025Horario[[#This Row],[Media Agregada Todas as Usinas]]*$Q$3265)</f>
        <v>0</v>
      </c>
    </row>
    <row r="7998" spans="1:15" x14ac:dyDescent="0.25">
      <c r="A7998" s="16">
        <f>Tabela2025Horario[[#This Row],[DataHora]]</f>
        <v>45991.166666666664</v>
      </c>
      <c r="B7998" s="17">
        <v>2026</v>
      </c>
      <c r="C7998" s="24">
        <f>Tabela2025Horario[[#This Row],[Mês]]</f>
        <v>11</v>
      </c>
      <c r="D7998" s="24">
        <f>Tabela2025Horario[[#This Row],[Dia]]</f>
        <v>30</v>
      </c>
      <c r="E7998" s="24">
        <f>Tabela2025Horario[[#This Row],[Hora]]</f>
        <v>4</v>
      </c>
      <c r="F7998" s="25">
        <f>Tabela2025Horario[[#This Row],[Conj. Castilho]]</f>
        <v>0</v>
      </c>
      <c r="G7998" s="25">
        <f>Tabela2025Horario[[#This Row],[Conj. Eol. Ventos Santa Eugênia]]</f>
        <v>0</v>
      </c>
      <c r="H7998" s="25">
        <f>Tabela2025Horario[[#This Row],[Conj. Guaimbê]]</f>
        <v>0</v>
      </c>
      <c r="I7998" s="16"/>
      <c r="J7998" s="16"/>
      <c r="K7998" s="16"/>
      <c r="L7998" s="16"/>
      <c r="M7998" s="16"/>
      <c r="N7998" s="16"/>
      <c r="O7998" s="3">
        <f>IF(Tabela2025Horario[[#This Row],[Media Agregada Todas as Usinas]]*$Q$3265&gt;100%,100%,Tabela2025Horario[[#This Row],[Media Agregada Todas as Usinas]]*$Q$3265)</f>
        <v>0</v>
      </c>
    </row>
    <row r="7999" spans="1:15" x14ac:dyDescent="0.25">
      <c r="A7999" s="16">
        <f>Tabela2025Horario[[#This Row],[DataHora]]</f>
        <v>45991.208333333336</v>
      </c>
      <c r="B7999" s="17">
        <v>2026</v>
      </c>
      <c r="C7999" s="24">
        <f>Tabela2025Horario[[#This Row],[Mês]]</f>
        <v>11</v>
      </c>
      <c r="D7999" s="24">
        <f>Tabela2025Horario[[#This Row],[Dia]]</f>
        <v>30</v>
      </c>
      <c r="E7999" s="24">
        <f>Tabela2025Horario[[#This Row],[Hora]]</f>
        <v>5</v>
      </c>
      <c r="F7999" s="25">
        <f>Tabela2025Horario[[#This Row],[Conj. Castilho]]</f>
        <v>0</v>
      </c>
      <c r="G7999" s="25">
        <f>Tabela2025Horario[[#This Row],[Conj. Eol. Ventos Santa Eugênia]]</f>
        <v>0</v>
      </c>
      <c r="H7999" s="25">
        <f>Tabela2025Horario[[#This Row],[Conj. Guaimbê]]</f>
        <v>0</v>
      </c>
      <c r="I7999" s="16"/>
      <c r="J7999" s="16"/>
      <c r="K7999" s="16"/>
      <c r="L7999" s="16"/>
      <c r="M7999" s="16"/>
      <c r="N7999" s="16"/>
      <c r="O7999" s="3">
        <f>IF(Tabela2025Horario[[#This Row],[Media Agregada Todas as Usinas]]*$Q$3265&gt;100%,100%,Tabela2025Horario[[#This Row],[Media Agregada Todas as Usinas]]*$Q$3265)</f>
        <v>0</v>
      </c>
    </row>
    <row r="8000" spans="1:15" x14ac:dyDescent="0.25">
      <c r="A8000" s="16">
        <f>Tabela2025Horario[[#This Row],[DataHora]]</f>
        <v>45991.25</v>
      </c>
      <c r="B8000" s="17">
        <v>2026</v>
      </c>
      <c r="C8000" s="24">
        <f>Tabela2025Horario[[#This Row],[Mês]]</f>
        <v>11</v>
      </c>
      <c r="D8000" s="24">
        <f>Tabela2025Horario[[#This Row],[Dia]]</f>
        <v>30</v>
      </c>
      <c r="E8000" s="24">
        <f>Tabela2025Horario[[#This Row],[Hora]]</f>
        <v>6</v>
      </c>
      <c r="F8000" s="25">
        <f>Tabela2025Horario[[#This Row],[Conj. Castilho]]</f>
        <v>0</v>
      </c>
      <c r="G8000" s="25">
        <f>Tabela2025Horario[[#This Row],[Conj. Eol. Ventos Santa Eugênia]]</f>
        <v>0.19019297804290791</v>
      </c>
      <c r="H8000" s="25">
        <f>Tabela2025Horario[[#This Row],[Conj. Guaimbê]]</f>
        <v>0</v>
      </c>
      <c r="I8000" s="16"/>
      <c r="J8000" s="16"/>
      <c r="K8000" s="16"/>
      <c r="L8000" s="16"/>
      <c r="M8000" s="16"/>
      <c r="N8000" s="16"/>
      <c r="O8000" s="3">
        <f>IF(Tabela2025Horario[[#This Row],[Media Agregada Todas as Usinas]]*$Q$3265&gt;100%,100%,Tabela2025Horario[[#This Row],[Media Agregada Todas as Usinas]]*$Q$3265)</f>
        <v>0.50792023724171154</v>
      </c>
    </row>
    <row r="8001" spans="1:15" x14ac:dyDescent="0.25">
      <c r="A8001" s="16">
        <f>Tabela2025Horario[[#This Row],[DataHora]]</f>
        <v>45991.291666666664</v>
      </c>
      <c r="B8001" s="17">
        <v>2026</v>
      </c>
      <c r="C8001" s="24">
        <f>Tabela2025Horario[[#This Row],[Mês]]</f>
        <v>11</v>
      </c>
      <c r="D8001" s="24">
        <f>Tabela2025Horario[[#This Row],[Dia]]</f>
        <v>30</v>
      </c>
      <c r="E8001" s="24">
        <f>Tabela2025Horario[[#This Row],[Hora]]</f>
        <v>7</v>
      </c>
      <c r="F8001" s="25">
        <f>Tabela2025Horario[[#This Row],[Conj. Castilho]]</f>
        <v>0.50026203764779165</v>
      </c>
      <c r="G8001" s="25">
        <f>Tabela2025Horario[[#This Row],[Conj. Eol. Ventos Santa Eugênia]]</f>
        <v>0.36531763228707065</v>
      </c>
      <c r="H8001" s="25">
        <f>Tabela2025Horario[[#This Row],[Conj. Guaimbê]]</f>
        <v>0.64280069120280658</v>
      </c>
      <c r="I8001" s="16"/>
      <c r="J8001" s="16"/>
      <c r="K8001" s="16"/>
      <c r="L8001" s="16"/>
      <c r="M8001" s="16"/>
      <c r="N8001" s="16"/>
      <c r="O8001" s="3">
        <f>IF(Tabela2025Horario[[#This Row],[Media Agregada Todas as Usinas]]*$Q$3265&gt;100%,100%,Tabela2025Horario[[#This Row],[Media Agregada Todas as Usinas]]*$Q$3265)</f>
        <v>1</v>
      </c>
    </row>
    <row r="8002" spans="1:15" x14ac:dyDescent="0.25">
      <c r="A8002" s="16">
        <f>Tabela2025Horario[[#This Row],[DataHora]]</f>
        <v>45991.333333333336</v>
      </c>
      <c r="B8002" s="17">
        <v>2026</v>
      </c>
      <c r="C8002" s="24">
        <f>Tabela2025Horario[[#This Row],[Mês]]</f>
        <v>11</v>
      </c>
      <c r="D8002" s="24">
        <f>Tabela2025Horario[[#This Row],[Dia]]</f>
        <v>30</v>
      </c>
      <c r="E8002" s="24">
        <f>Tabela2025Horario[[#This Row],[Hora]]</f>
        <v>8</v>
      </c>
      <c r="F8002" s="25">
        <f>Tabela2025Horario[[#This Row],[Conj. Castilho]]</f>
        <v>0.73390265467772342</v>
      </c>
      <c r="G8002" s="25">
        <f>Tabela2025Horario[[#This Row],[Conj. Eol. Ventos Santa Eugênia]]</f>
        <v>0</v>
      </c>
      <c r="H8002" s="25">
        <f>Tabela2025Horario[[#This Row],[Conj. Guaimbê]]</f>
        <v>0.86162948757087832</v>
      </c>
      <c r="I8002" s="16"/>
      <c r="J8002" s="16"/>
      <c r="K8002" s="16"/>
      <c r="L8002" s="16"/>
      <c r="M8002" s="16"/>
      <c r="N8002" s="16"/>
      <c r="O8002" s="3">
        <f>IF(Tabela2025Horario[[#This Row],[Media Agregada Todas as Usinas]]*$Q$3265&gt;100%,100%,Tabela2025Horario[[#This Row],[Media Agregada Todas as Usinas]]*$Q$3265)</f>
        <v>1</v>
      </c>
    </row>
    <row r="8003" spans="1:15" x14ac:dyDescent="0.25">
      <c r="A8003" s="16">
        <f>Tabela2025Horario[[#This Row],[DataHora]]</f>
        <v>45991.375</v>
      </c>
      <c r="B8003" s="17">
        <v>2026</v>
      </c>
      <c r="C8003" s="24">
        <f>Tabela2025Horario[[#This Row],[Mês]]</f>
        <v>11</v>
      </c>
      <c r="D8003" s="24">
        <f>Tabela2025Horario[[#This Row],[Dia]]</f>
        <v>30</v>
      </c>
      <c r="E8003" s="24">
        <f>Tabela2025Horario[[#This Row],[Hora]]</f>
        <v>9</v>
      </c>
      <c r="F8003" s="25">
        <f>Tabela2025Horario[[#This Row],[Conj. Castilho]]</f>
        <v>0.82390559999466906</v>
      </c>
      <c r="G8003" s="25">
        <f>Tabela2025Horario[[#This Row],[Conj. Eol. Ventos Santa Eugênia]]</f>
        <v>0</v>
      </c>
      <c r="H8003" s="25">
        <f>Tabela2025Horario[[#This Row],[Conj. Guaimbê]]</f>
        <v>0.93399645888955329</v>
      </c>
      <c r="I8003" s="16"/>
      <c r="J8003" s="16"/>
      <c r="K8003" s="16"/>
      <c r="L8003" s="16"/>
      <c r="M8003" s="16"/>
      <c r="N8003" s="16"/>
      <c r="O8003" s="3">
        <f>IF(Tabela2025Horario[[#This Row],[Media Agregada Todas as Usinas]]*$Q$3265&gt;100%,100%,Tabela2025Horario[[#This Row],[Media Agregada Todas as Usinas]]*$Q$3265)</f>
        <v>1</v>
      </c>
    </row>
    <row r="8004" spans="1:15" x14ac:dyDescent="0.25">
      <c r="A8004" s="16">
        <f>Tabela2025Horario[[#This Row],[DataHora]]</f>
        <v>45991.416666666664</v>
      </c>
      <c r="B8004" s="17">
        <v>2026</v>
      </c>
      <c r="C8004" s="24">
        <f>Tabela2025Horario[[#This Row],[Mês]]</f>
        <v>11</v>
      </c>
      <c r="D8004" s="24">
        <f>Tabela2025Horario[[#This Row],[Dia]]</f>
        <v>30</v>
      </c>
      <c r="E8004" s="24">
        <f>Tabela2025Horario[[#This Row],[Hora]]</f>
        <v>10</v>
      </c>
      <c r="F8004" s="25">
        <f>Tabela2025Horario[[#This Row],[Conj. Castilho]]</f>
        <v>0.82861563256720583</v>
      </c>
      <c r="G8004" s="25">
        <f>Tabela2025Horario[[#This Row],[Conj. Eol. Ventos Santa Eugênia]]</f>
        <v>0</v>
      </c>
      <c r="H8004" s="25">
        <f>Tabela2025Horario[[#This Row],[Conj. Guaimbê]]</f>
        <v>0.92740755989571777</v>
      </c>
      <c r="I8004" s="16"/>
      <c r="J8004" s="16"/>
      <c r="K8004" s="16"/>
      <c r="L8004" s="16"/>
      <c r="M8004" s="16"/>
      <c r="N8004" s="16"/>
      <c r="O8004" s="3">
        <f>IF(Tabela2025Horario[[#This Row],[Media Agregada Todas as Usinas]]*$Q$3265&gt;100%,100%,Tabela2025Horario[[#This Row],[Media Agregada Todas as Usinas]]*$Q$3265)</f>
        <v>1</v>
      </c>
    </row>
    <row r="8005" spans="1:15" x14ac:dyDescent="0.25">
      <c r="A8005" s="16">
        <f>Tabela2025Horario[[#This Row],[DataHora]]</f>
        <v>45991.458333333336</v>
      </c>
      <c r="B8005" s="17">
        <v>2026</v>
      </c>
      <c r="C8005" s="24">
        <f>Tabela2025Horario[[#This Row],[Mês]]</f>
        <v>11</v>
      </c>
      <c r="D8005" s="24">
        <f>Tabela2025Horario[[#This Row],[Dia]]</f>
        <v>30</v>
      </c>
      <c r="E8005" s="24">
        <f>Tabela2025Horario[[#This Row],[Hora]]</f>
        <v>11</v>
      </c>
      <c r="F8005" s="25">
        <f>Tabela2025Horario[[#This Row],[Conj. Castilho]]</f>
        <v>0.78561034977480737</v>
      </c>
      <c r="G8005" s="25">
        <f>Tabela2025Horario[[#This Row],[Conj. Eol. Ventos Santa Eugênia]]</f>
        <v>0</v>
      </c>
      <c r="H8005" s="25">
        <f>Tabela2025Horario[[#This Row],[Conj. Guaimbê]]</f>
        <v>0.87705354464413188</v>
      </c>
      <c r="I8005" s="16"/>
      <c r="J8005" s="16"/>
      <c r="K8005" s="16"/>
      <c r="L8005" s="16"/>
      <c r="M8005" s="16"/>
      <c r="N8005" s="16"/>
      <c r="O8005" s="3">
        <f>IF(Tabela2025Horario[[#This Row],[Media Agregada Todas as Usinas]]*$Q$3265&gt;100%,100%,Tabela2025Horario[[#This Row],[Media Agregada Todas as Usinas]]*$Q$3265)</f>
        <v>1</v>
      </c>
    </row>
    <row r="8006" spans="1:15" x14ac:dyDescent="0.25">
      <c r="A8006" s="16">
        <f>Tabela2025Horario[[#This Row],[DataHora]]</f>
        <v>45991.5</v>
      </c>
      <c r="B8006" s="17">
        <v>2026</v>
      </c>
      <c r="C8006" s="24">
        <f>Tabela2025Horario[[#This Row],[Mês]]</f>
        <v>11</v>
      </c>
      <c r="D8006" s="24">
        <f>Tabela2025Horario[[#This Row],[Dia]]</f>
        <v>30</v>
      </c>
      <c r="E8006" s="24">
        <f>Tabela2025Horario[[#This Row],[Hora]]</f>
        <v>12</v>
      </c>
      <c r="F8006" s="25">
        <f>Tabela2025Horario[[#This Row],[Conj. Castilho]]</f>
        <v>0.75135180831430315</v>
      </c>
      <c r="G8006" s="25">
        <f>Tabela2025Horario[[#This Row],[Conj. Eol. Ventos Santa Eugênia]]</f>
        <v>0</v>
      </c>
      <c r="H8006" s="25">
        <f>Tabela2025Horario[[#This Row],[Conj. Guaimbê]]</f>
        <v>0.83415811656432148</v>
      </c>
      <c r="I8006" s="16"/>
      <c r="J8006" s="16"/>
      <c r="K8006" s="16"/>
      <c r="L8006" s="16"/>
      <c r="M8006" s="16"/>
      <c r="N8006" s="16"/>
      <c r="O8006" s="3">
        <f>IF(Tabela2025Horario[[#This Row],[Media Agregada Todas as Usinas]]*$Q$3265&gt;100%,100%,Tabela2025Horario[[#This Row],[Media Agregada Todas as Usinas]]*$Q$3265)</f>
        <v>1</v>
      </c>
    </row>
    <row r="8007" spans="1:15" x14ac:dyDescent="0.25">
      <c r="A8007" s="16">
        <f>Tabela2025Horario[[#This Row],[DataHora]]</f>
        <v>45991.541666666664</v>
      </c>
      <c r="B8007" s="17">
        <v>2026</v>
      </c>
      <c r="C8007" s="24">
        <f>Tabela2025Horario[[#This Row],[Mês]]</f>
        <v>11</v>
      </c>
      <c r="D8007" s="24">
        <f>Tabela2025Horario[[#This Row],[Dia]]</f>
        <v>30</v>
      </c>
      <c r="E8007" s="24">
        <f>Tabela2025Horario[[#This Row],[Hora]]</f>
        <v>13</v>
      </c>
      <c r="F8007" s="25">
        <f>Tabela2025Horario[[#This Row],[Conj. Castilho]]</f>
        <v>0.66728500498252663</v>
      </c>
      <c r="G8007" s="25">
        <f>Tabela2025Horario[[#This Row],[Conj. Eol. Ventos Santa Eugênia]]</f>
        <v>0</v>
      </c>
      <c r="H8007" s="25">
        <f>Tabela2025Horario[[#This Row],[Conj. Guaimbê]]</f>
        <v>0.65229898253469742</v>
      </c>
      <c r="I8007" s="16"/>
      <c r="J8007" s="16"/>
      <c r="K8007" s="16"/>
      <c r="L8007" s="16"/>
      <c r="M8007" s="16"/>
      <c r="N8007" s="16"/>
      <c r="O8007" s="3">
        <f>IF(Tabela2025Horario[[#This Row],[Media Agregada Todas as Usinas]]*$Q$3265&gt;100%,100%,Tabela2025Horario[[#This Row],[Media Agregada Todas as Usinas]]*$Q$3265)</f>
        <v>1</v>
      </c>
    </row>
    <row r="8008" spans="1:15" x14ac:dyDescent="0.25">
      <c r="A8008" s="16">
        <f>Tabela2025Horario[[#This Row],[DataHora]]</f>
        <v>45991.583333333336</v>
      </c>
      <c r="B8008" s="17">
        <v>2026</v>
      </c>
      <c r="C8008" s="24">
        <f>Tabela2025Horario[[#This Row],[Mês]]</f>
        <v>11</v>
      </c>
      <c r="D8008" s="24">
        <f>Tabela2025Horario[[#This Row],[Dia]]</f>
        <v>30</v>
      </c>
      <c r="E8008" s="24">
        <f>Tabela2025Horario[[#This Row],[Hora]]</f>
        <v>14</v>
      </c>
      <c r="F8008" s="25">
        <f>Tabela2025Horario[[#This Row],[Conj. Castilho]]</f>
        <v>0.30146214650387471</v>
      </c>
      <c r="G8008" s="25">
        <f>Tabela2025Horario[[#This Row],[Conj. Eol. Ventos Santa Eugênia]]</f>
        <v>0</v>
      </c>
      <c r="H8008" s="25">
        <f>Tabela2025Horario[[#This Row],[Conj. Guaimbê]]</f>
        <v>0</v>
      </c>
      <c r="I8008" s="16"/>
      <c r="J8008" s="16"/>
      <c r="K8008" s="16"/>
      <c r="L8008" s="16"/>
      <c r="M8008" s="16"/>
      <c r="N8008" s="16"/>
      <c r="O8008" s="3">
        <f>IF(Tabela2025Horario[[#This Row],[Media Agregada Todas as Usinas]]*$Q$3265&gt;100%,100%,Tabela2025Horario[[#This Row],[Media Agregada Todas as Usinas]]*$Q$3265)</f>
        <v>0.4522285218942923</v>
      </c>
    </row>
    <row r="8009" spans="1:15" x14ac:dyDescent="0.25">
      <c r="A8009" s="16">
        <f>Tabela2025Horario[[#This Row],[DataHora]]</f>
        <v>45991.625</v>
      </c>
      <c r="B8009" s="17">
        <v>2026</v>
      </c>
      <c r="C8009" s="24">
        <f>Tabela2025Horario[[#This Row],[Mês]]</f>
        <v>11</v>
      </c>
      <c r="D8009" s="24">
        <f>Tabela2025Horario[[#This Row],[Dia]]</f>
        <v>30</v>
      </c>
      <c r="E8009" s="24">
        <f>Tabela2025Horario[[#This Row],[Hora]]</f>
        <v>15</v>
      </c>
      <c r="F8009" s="25">
        <f>Tabela2025Horario[[#This Row],[Conj. Castilho]]</f>
        <v>2.616854654595038E-2</v>
      </c>
      <c r="G8009" s="25">
        <f>Tabela2025Horario[[#This Row],[Conj. Eol. Ventos Santa Eugênia]]</f>
        <v>0</v>
      </c>
      <c r="H8009" s="25">
        <f>Tabela2025Horario[[#This Row],[Conj. Guaimbê]]</f>
        <v>0</v>
      </c>
      <c r="I8009" s="16"/>
      <c r="J8009" s="16"/>
      <c r="K8009" s="16"/>
      <c r="L8009" s="16"/>
      <c r="M8009" s="16"/>
      <c r="N8009" s="16"/>
      <c r="O8009" s="3">
        <f>IF(Tabela2025Horario[[#This Row],[Media Agregada Todas as Usinas]]*$Q$3265&gt;100%,100%,Tabela2025Horario[[#This Row],[Media Agregada Todas as Usinas]]*$Q$3265)</f>
        <v>1.4519281767592533E-2</v>
      </c>
    </row>
    <row r="8010" spans="1:15" x14ac:dyDescent="0.25">
      <c r="A8010" s="16">
        <f>Tabela2025Horario[[#This Row],[DataHora]]</f>
        <v>45991.666666666664</v>
      </c>
      <c r="B8010" s="17">
        <v>2026</v>
      </c>
      <c r="C8010" s="24">
        <f>Tabela2025Horario[[#This Row],[Mês]]</f>
        <v>11</v>
      </c>
      <c r="D8010" s="24">
        <f>Tabela2025Horario[[#This Row],[Dia]]</f>
        <v>30</v>
      </c>
      <c r="E8010" s="24">
        <f>Tabela2025Horario[[#This Row],[Hora]]</f>
        <v>16</v>
      </c>
      <c r="F8010" s="25">
        <f>Tabela2025Horario[[#This Row],[Conj. Castilho]]</f>
        <v>0</v>
      </c>
      <c r="G8010" s="25">
        <f>Tabela2025Horario[[#This Row],[Conj. Eol. Ventos Santa Eugênia]]</f>
        <v>0</v>
      </c>
      <c r="H8010" s="25">
        <f>Tabela2025Horario[[#This Row],[Conj. Guaimbê]]</f>
        <v>0</v>
      </c>
      <c r="I8010" s="16"/>
      <c r="J8010" s="16"/>
      <c r="K8010" s="16"/>
      <c r="L8010" s="16"/>
      <c r="M8010" s="16"/>
      <c r="N8010" s="16"/>
      <c r="O8010" s="3">
        <f>IF(Tabela2025Horario[[#This Row],[Media Agregada Todas as Usinas]]*$Q$3265&gt;100%,100%,Tabela2025Horario[[#This Row],[Media Agregada Todas as Usinas]]*$Q$3265)</f>
        <v>0</v>
      </c>
    </row>
    <row r="8011" spans="1:15" x14ac:dyDescent="0.25">
      <c r="A8011" s="16">
        <f>Tabela2025Horario[[#This Row],[DataHora]]</f>
        <v>45991.708333333336</v>
      </c>
      <c r="B8011" s="17">
        <v>2026</v>
      </c>
      <c r="C8011" s="24">
        <f>Tabela2025Horario[[#This Row],[Mês]]</f>
        <v>11</v>
      </c>
      <c r="D8011" s="24">
        <f>Tabela2025Horario[[#This Row],[Dia]]</f>
        <v>30</v>
      </c>
      <c r="E8011" s="24">
        <f>Tabela2025Horario[[#This Row],[Hora]]</f>
        <v>17</v>
      </c>
      <c r="F8011" s="25">
        <f>Tabela2025Horario[[#This Row],[Conj. Castilho]]</f>
        <v>0</v>
      </c>
      <c r="G8011" s="25">
        <f>Tabela2025Horario[[#This Row],[Conj. Eol. Ventos Santa Eugênia]]</f>
        <v>0</v>
      </c>
      <c r="H8011" s="25">
        <f>Tabela2025Horario[[#This Row],[Conj. Guaimbê]]</f>
        <v>0</v>
      </c>
      <c r="I8011" s="16"/>
      <c r="J8011" s="16"/>
      <c r="K8011" s="16"/>
      <c r="L8011" s="16"/>
      <c r="M8011" s="16"/>
      <c r="N8011" s="16"/>
      <c r="O8011" s="3">
        <f>IF(Tabela2025Horario[[#This Row],[Media Agregada Todas as Usinas]]*$Q$3265&gt;100%,100%,Tabela2025Horario[[#This Row],[Media Agregada Todas as Usinas]]*$Q$3265)</f>
        <v>0</v>
      </c>
    </row>
    <row r="8012" spans="1:15" x14ac:dyDescent="0.25">
      <c r="A8012" s="16">
        <f>Tabela2025Horario[[#This Row],[DataHora]]</f>
        <v>45991.75</v>
      </c>
      <c r="B8012" s="17">
        <v>2026</v>
      </c>
      <c r="C8012" s="24">
        <f>Tabela2025Horario[[#This Row],[Mês]]</f>
        <v>11</v>
      </c>
      <c r="D8012" s="24">
        <f>Tabela2025Horario[[#This Row],[Dia]]</f>
        <v>30</v>
      </c>
      <c r="E8012" s="24">
        <f>Tabela2025Horario[[#This Row],[Hora]]</f>
        <v>18</v>
      </c>
      <c r="F8012" s="25">
        <f>Tabela2025Horario[[#This Row],[Conj. Castilho]]</f>
        <v>0</v>
      </c>
      <c r="G8012" s="25">
        <f>Tabela2025Horario[[#This Row],[Conj. Eol. Ventos Santa Eugênia]]</f>
        <v>0</v>
      </c>
      <c r="H8012" s="25">
        <f>Tabela2025Horario[[#This Row],[Conj. Guaimbê]]</f>
        <v>0</v>
      </c>
      <c r="I8012" s="16"/>
      <c r="J8012" s="16"/>
      <c r="K8012" s="16"/>
      <c r="L8012" s="16"/>
      <c r="M8012" s="16"/>
      <c r="N8012" s="16"/>
      <c r="O8012" s="3">
        <f>IF(Tabela2025Horario[[#This Row],[Media Agregada Todas as Usinas]]*$Q$3265&gt;100%,100%,Tabela2025Horario[[#This Row],[Media Agregada Todas as Usinas]]*$Q$3265)</f>
        <v>0</v>
      </c>
    </row>
    <row r="8013" spans="1:15" x14ac:dyDescent="0.25">
      <c r="A8013" s="16">
        <f>Tabela2025Horario[[#This Row],[DataHora]]</f>
        <v>45991.791666666664</v>
      </c>
      <c r="B8013" s="17">
        <v>2026</v>
      </c>
      <c r="C8013" s="24">
        <f>Tabela2025Horario[[#This Row],[Mês]]</f>
        <v>11</v>
      </c>
      <c r="D8013" s="24">
        <f>Tabela2025Horario[[#This Row],[Dia]]</f>
        <v>30</v>
      </c>
      <c r="E8013" s="24">
        <f>Tabela2025Horario[[#This Row],[Hora]]</f>
        <v>19</v>
      </c>
      <c r="F8013" s="25">
        <f>Tabela2025Horario[[#This Row],[Conj. Castilho]]</f>
        <v>0</v>
      </c>
      <c r="G8013" s="25">
        <f>Tabela2025Horario[[#This Row],[Conj. Eol. Ventos Santa Eugênia]]</f>
        <v>0</v>
      </c>
      <c r="H8013" s="25">
        <f>Tabela2025Horario[[#This Row],[Conj. Guaimbê]]</f>
        <v>0</v>
      </c>
      <c r="I8013" s="16"/>
      <c r="J8013" s="16"/>
      <c r="K8013" s="16"/>
      <c r="L8013" s="16"/>
      <c r="M8013" s="16"/>
      <c r="N8013" s="16"/>
      <c r="O8013" s="3">
        <f>IF(Tabela2025Horario[[#This Row],[Media Agregada Todas as Usinas]]*$Q$3265&gt;100%,100%,Tabela2025Horario[[#This Row],[Media Agregada Todas as Usinas]]*$Q$3265)</f>
        <v>0</v>
      </c>
    </row>
    <row r="8014" spans="1:15" x14ac:dyDescent="0.25">
      <c r="A8014" s="16">
        <f>Tabela2025Horario[[#This Row],[DataHora]]</f>
        <v>45991.833333333336</v>
      </c>
      <c r="B8014" s="17">
        <v>2026</v>
      </c>
      <c r="C8014" s="24">
        <f>Tabela2025Horario[[#This Row],[Mês]]</f>
        <v>11</v>
      </c>
      <c r="D8014" s="24">
        <f>Tabela2025Horario[[#This Row],[Dia]]</f>
        <v>30</v>
      </c>
      <c r="E8014" s="24">
        <f>Tabela2025Horario[[#This Row],[Hora]]</f>
        <v>20</v>
      </c>
      <c r="F8014" s="25">
        <f>Tabela2025Horario[[#This Row],[Conj. Castilho]]</f>
        <v>0</v>
      </c>
      <c r="G8014" s="25">
        <f>Tabela2025Horario[[#This Row],[Conj. Eol. Ventos Santa Eugênia]]</f>
        <v>0</v>
      </c>
      <c r="H8014" s="25">
        <f>Tabela2025Horario[[#This Row],[Conj. Guaimbê]]</f>
        <v>0</v>
      </c>
      <c r="I8014" s="16"/>
      <c r="J8014" s="16"/>
      <c r="K8014" s="16"/>
      <c r="L8014" s="16"/>
      <c r="M8014" s="16"/>
      <c r="N8014" s="16"/>
      <c r="O8014" s="3">
        <f>IF(Tabela2025Horario[[#This Row],[Media Agregada Todas as Usinas]]*$Q$3265&gt;100%,100%,Tabela2025Horario[[#This Row],[Media Agregada Todas as Usinas]]*$Q$3265)</f>
        <v>0</v>
      </c>
    </row>
    <row r="8015" spans="1:15" x14ac:dyDescent="0.25">
      <c r="A8015" s="16">
        <f>Tabela2025Horario[[#This Row],[DataHora]]</f>
        <v>45991.875</v>
      </c>
      <c r="B8015" s="17">
        <v>2026</v>
      </c>
      <c r="C8015" s="24">
        <f>Tabela2025Horario[[#This Row],[Mês]]</f>
        <v>11</v>
      </c>
      <c r="D8015" s="24">
        <f>Tabela2025Horario[[#This Row],[Dia]]</f>
        <v>30</v>
      </c>
      <c r="E8015" s="24">
        <f>Tabela2025Horario[[#This Row],[Hora]]</f>
        <v>21</v>
      </c>
      <c r="F8015" s="25">
        <f>Tabela2025Horario[[#This Row],[Conj. Castilho]]</f>
        <v>0</v>
      </c>
      <c r="G8015" s="25">
        <f>Tabela2025Horario[[#This Row],[Conj. Eol. Ventos Santa Eugênia]]</f>
        <v>0</v>
      </c>
      <c r="H8015" s="25">
        <f>Tabela2025Horario[[#This Row],[Conj. Guaimbê]]</f>
        <v>0</v>
      </c>
      <c r="I8015" s="16"/>
      <c r="J8015" s="16"/>
      <c r="K8015" s="16"/>
      <c r="L8015" s="16"/>
      <c r="M8015" s="16"/>
      <c r="N8015" s="16"/>
      <c r="O8015" s="3">
        <f>IF(Tabela2025Horario[[#This Row],[Media Agregada Todas as Usinas]]*$Q$3265&gt;100%,100%,Tabela2025Horario[[#This Row],[Media Agregada Todas as Usinas]]*$Q$3265)</f>
        <v>0</v>
      </c>
    </row>
    <row r="8016" spans="1:15" x14ac:dyDescent="0.25">
      <c r="A8016" s="16">
        <f>Tabela2025Horario[[#This Row],[DataHora]]</f>
        <v>45991.916666666664</v>
      </c>
      <c r="B8016" s="17">
        <v>2026</v>
      </c>
      <c r="C8016" s="24">
        <f>Tabela2025Horario[[#This Row],[Mês]]</f>
        <v>11</v>
      </c>
      <c r="D8016" s="24">
        <f>Tabela2025Horario[[#This Row],[Dia]]</f>
        <v>30</v>
      </c>
      <c r="E8016" s="24">
        <f>Tabela2025Horario[[#This Row],[Hora]]</f>
        <v>22</v>
      </c>
      <c r="F8016" s="25">
        <f>Tabela2025Horario[[#This Row],[Conj. Castilho]]</f>
        <v>0</v>
      </c>
      <c r="G8016" s="25">
        <f>Tabela2025Horario[[#This Row],[Conj. Eol. Ventos Santa Eugênia]]</f>
        <v>0</v>
      </c>
      <c r="H8016" s="25">
        <f>Tabela2025Horario[[#This Row],[Conj. Guaimbê]]</f>
        <v>0</v>
      </c>
      <c r="I8016" s="16"/>
      <c r="J8016" s="16"/>
      <c r="K8016" s="16"/>
      <c r="L8016" s="16"/>
      <c r="M8016" s="16"/>
      <c r="N8016" s="16"/>
      <c r="O8016" s="3">
        <f>IF(Tabela2025Horario[[#This Row],[Media Agregada Todas as Usinas]]*$Q$3265&gt;100%,100%,Tabela2025Horario[[#This Row],[Media Agregada Todas as Usinas]]*$Q$3265)</f>
        <v>0</v>
      </c>
    </row>
    <row r="8017" spans="1:15" x14ac:dyDescent="0.25">
      <c r="A8017" s="16">
        <f>Tabela2025Horario[[#This Row],[DataHora]]</f>
        <v>45991.958333333336</v>
      </c>
      <c r="B8017" s="17">
        <v>2026</v>
      </c>
      <c r="C8017" s="24">
        <f>Tabela2025Horario[[#This Row],[Mês]]</f>
        <v>11</v>
      </c>
      <c r="D8017" s="24">
        <f>Tabela2025Horario[[#This Row],[Dia]]</f>
        <v>30</v>
      </c>
      <c r="E8017" s="24">
        <f>Tabela2025Horario[[#This Row],[Hora]]</f>
        <v>23</v>
      </c>
      <c r="F8017" s="25">
        <f>Tabela2025Horario[[#This Row],[Conj. Castilho]]</f>
        <v>0</v>
      </c>
      <c r="G8017" s="25">
        <f>Tabela2025Horario[[#This Row],[Conj. Eol. Ventos Santa Eugênia]]</f>
        <v>0</v>
      </c>
      <c r="H8017" s="25">
        <f>Tabela2025Horario[[#This Row],[Conj. Guaimbê]]</f>
        <v>0</v>
      </c>
      <c r="I8017" s="16"/>
      <c r="J8017" s="16"/>
      <c r="K8017" s="16"/>
      <c r="L8017" s="16"/>
      <c r="M8017" s="16"/>
      <c r="N8017" s="16"/>
      <c r="O8017" s="3">
        <f>IF(Tabela2025Horario[[#This Row],[Media Agregada Todas as Usinas]]*$Q$3265&gt;100%,100%,Tabela2025Horario[[#This Row],[Media Agregada Todas as Usinas]]*$Q$3265)</f>
        <v>0</v>
      </c>
    </row>
    <row r="8018" spans="1:15" x14ac:dyDescent="0.25">
      <c r="A8018" s="16">
        <f>Tabela2025Horario[[#This Row],[DataHora]]</f>
        <v>45992</v>
      </c>
      <c r="B8018" s="17">
        <v>2026</v>
      </c>
      <c r="C8018" s="24">
        <f>Tabela2025Horario[[#This Row],[Mês]]</f>
        <v>12</v>
      </c>
      <c r="D8018" s="24">
        <f>Tabela2025Horario[[#This Row],[Dia]]</f>
        <v>1</v>
      </c>
      <c r="E8018" s="24">
        <f>Tabela2025Horario[[#This Row],[Hora]]</f>
        <v>0</v>
      </c>
      <c r="F8018" s="25">
        <f>Tabela2025Horario[[#This Row],[Conj. Castilho]]</f>
        <v>0</v>
      </c>
      <c r="G8018" s="25">
        <f>Tabela2025Horario[[#This Row],[Conj. Eol. Ventos Santa Eugênia]]</f>
        <v>0</v>
      </c>
      <c r="H8018" s="25">
        <f>Tabela2025Horario[[#This Row],[Conj. Guaimbê]]</f>
        <v>0</v>
      </c>
      <c r="I8018" s="16"/>
      <c r="J8018" s="16"/>
      <c r="K8018" s="16"/>
      <c r="L8018" s="16"/>
      <c r="M8018" s="16"/>
      <c r="N8018" s="16"/>
      <c r="O8018" s="3">
        <f>IF(Tabela2025Horario[[#This Row],[Media Agregada Todas as Usinas]]*$Q$3265&gt;100%,100%,Tabela2025Horario[[#This Row],[Media Agregada Todas as Usinas]]*$Q$3265)</f>
        <v>0</v>
      </c>
    </row>
    <row r="8019" spans="1:15" x14ac:dyDescent="0.25">
      <c r="A8019" s="16">
        <f>Tabela2025Horario[[#This Row],[DataHora]]</f>
        <v>45992.041666666664</v>
      </c>
      <c r="B8019" s="17">
        <v>2026</v>
      </c>
      <c r="C8019" s="24">
        <f>Tabela2025Horario[[#This Row],[Mês]]</f>
        <v>12</v>
      </c>
      <c r="D8019" s="24">
        <f>Tabela2025Horario[[#This Row],[Dia]]</f>
        <v>1</v>
      </c>
      <c r="E8019" s="24">
        <f>Tabela2025Horario[[#This Row],[Hora]]</f>
        <v>1</v>
      </c>
      <c r="F8019" s="25">
        <f>Tabela2025Horario[[#This Row],[Conj. Castilho]]</f>
        <v>0</v>
      </c>
      <c r="G8019" s="25">
        <f>Tabela2025Horario[[#This Row],[Conj. Eol. Ventos Santa Eugênia]]</f>
        <v>0</v>
      </c>
      <c r="H8019" s="25">
        <f>Tabela2025Horario[[#This Row],[Conj. Guaimbê]]</f>
        <v>0</v>
      </c>
      <c r="I8019" s="16"/>
      <c r="J8019" s="16"/>
      <c r="K8019" s="16"/>
      <c r="L8019" s="16"/>
      <c r="M8019" s="16"/>
      <c r="N8019" s="16"/>
      <c r="O8019" s="3">
        <f>IF(Tabela2025Horario[[#This Row],[Media Agregada Todas as Usinas]]*$Q$3265&gt;100%,100%,Tabela2025Horario[[#This Row],[Media Agregada Todas as Usinas]]*$Q$3265)</f>
        <v>0</v>
      </c>
    </row>
    <row r="8020" spans="1:15" x14ac:dyDescent="0.25">
      <c r="A8020" s="16">
        <f>Tabela2025Horario[[#This Row],[DataHora]]</f>
        <v>45992.083333333336</v>
      </c>
      <c r="B8020" s="17">
        <v>2026</v>
      </c>
      <c r="C8020" s="24">
        <f>Tabela2025Horario[[#This Row],[Mês]]</f>
        <v>12</v>
      </c>
      <c r="D8020" s="24">
        <f>Tabela2025Horario[[#This Row],[Dia]]</f>
        <v>1</v>
      </c>
      <c r="E8020" s="24">
        <f>Tabela2025Horario[[#This Row],[Hora]]</f>
        <v>2</v>
      </c>
      <c r="F8020" s="25">
        <f>Tabela2025Horario[[#This Row],[Conj. Castilho]]</f>
        <v>0</v>
      </c>
      <c r="G8020" s="25">
        <f>Tabela2025Horario[[#This Row],[Conj. Eol. Ventos Santa Eugênia]]</f>
        <v>0</v>
      </c>
      <c r="H8020" s="25">
        <f>Tabela2025Horario[[#This Row],[Conj. Guaimbê]]</f>
        <v>0</v>
      </c>
      <c r="I8020" s="16"/>
      <c r="J8020" s="16"/>
      <c r="K8020" s="16"/>
      <c r="L8020" s="16"/>
      <c r="M8020" s="16"/>
      <c r="N8020" s="16"/>
      <c r="O8020" s="3">
        <f>IF(Tabela2025Horario[[#This Row],[Media Agregada Todas as Usinas]]*$Q$3265&gt;100%,100%,Tabela2025Horario[[#This Row],[Media Agregada Todas as Usinas]]*$Q$3265)</f>
        <v>0</v>
      </c>
    </row>
    <row r="8021" spans="1:15" x14ac:dyDescent="0.25">
      <c r="A8021" s="16">
        <f>Tabela2025Horario[[#This Row],[DataHora]]</f>
        <v>45992.125</v>
      </c>
      <c r="B8021" s="17">
        <v>2026</v>
      </c>
      <c r="C8021" s="24">
        <f>Tabela2025Horario[[#This Row],[Mês]]</f>
        <v>12</v>
      </c>
      <c r="D8021" s="24">
        <f>Tabela2025Horario[[#This Row],[Dia]]</f>
        <v>1</v>
      </c>
      <c r="E8021" s="24">
        <f>Tabela2025Horario[[#This Row],[Hora]]</f>
        <v>3</v>
      </c>
      <c r="F8021" s="25">
        <f>Tabela2025Horario[[#This Row],[Conj. Castilho]]</f>
        <v>0</v>
      </c>
      <c r="G8021" s="25">
        <f>Tabela2025Horario[[#This Row],[Conj. Eol. Ventos Santa Eugênia]]</f>
        <v>0</v>
      </c>
      <c r="H8021" s="25">
        <f>Tabela2025Horario[[#This Row],[Conj. Guaimbê]]</f>
        <v>0</v>
      </c>
      <c r="I8021" s="16"/>
      <c r="J8021" s="16"/>
      <c r="K8021" s="16"/>
      <c r="L8021" s="16"/>
      <c r="M8021" s="16"/>
      <c r="N8021" s="16"/>
      <c r="O8021" s="3">
        <f>IF(Tabela2025Horario[[#This Row],[Media Agregada Todas as Usinas]]*$Q$3265&gt;100%,100%,Tabela2025Horario[[#This Row],[Media Agregada Todas as Usinas]]*$Q$3265)</f>
        <v>0</v>
      </c>
    </row>
    <row r="8022" spans="1:15" x14ac:dyDescent="0.25">
      <c r="A8022" s="16">
        <f>Tabela2025Horario[[#This Row],[DataHora]]</f>
        <v>45992.166666666664</v>
      </c>
      <c r="B8022" s="17">
        <v>2026</v>
      </c>
      <c r="C8022" s="24">
        <f>Tabela2025Horario[[#This Row],[Mês]]</f>
        <v>12</v>
      </c>
      <c r="D8022" s="24">
        <f>Tabela2025Horario[[#This Row],[Dia]]</f>
        <v>1</v>
      </c>
      <c r="E8022" s="24">
        <f>Tabela2025Horario[[#This Row],[Hora]]</f>
        <v>4</v>
      </c>
      <c r="F8022" s="25">
        <f>Tabela2025Horario[[#This Row],[Conj. Castilho]]</f>
        <v>0</v>
      </c>
      <c r="G8022" s="25">
        <f>Tabela2025Horario[[#This Row],[Conj. Eol. Ventos Santa Eugênia]]</f>
        <v>0</v>
      </c>
      <c r="H8022" s="25">
        <f>Tabela2025Horario[[#This Row],[Conj. Guaimbê]]</f>
        <v>0</v>
      </c>
      <c r="I8022" s="16"/>
      <c r="J8022" s="16"/>
      <c r="K8022" s="16"/>
      <c r="L8022" s="16"/>
      <c r="M8022" s="16"/>
      <c r="N8022" s="16"/>
      <c r="O8022" s="3">
        <f>IF(Tabela2025Horario[[#This Row],[Media Agregada Todas as Usinas]]*$Q$3265&gt;100%,100%,Tabela2025Horario[[#This Row],[Media Agregada Todas as Usinas]]*$Q$3265)</f>
        <v>0</v>
      </c>
    </row>
    <row r="8023" spans="1:15" x14ac:dyDescent="0.25">
      <c r="A8023" s="16">
        <f>Tabela2025Horario[[#This Row],[DataHora]]</f>
        <v>45992.208333333336</v>
      </c>
      <c r="B8023" s="17">
        <v>2026</v>
      </c>
      <c r="C8023" s="24">
        <f>Tabela2025Horario[[#This Row],[Mês]]</f>
        <v>12</v>
      </c>
      <c r="D8023" s="24">
        <f>Tabela2025Horario[[#This Row],[Dia]]</f>
        <v>1</v>
      </c>
      <c r="E8023" s="24">
        <f>Tabela2025Horario[[#This Row],[Hora]]</f>
        <v>5</v>
      </c>
      <c r="F8023" s="25">
        <f>Tabela2025Horario[[#This Row],[Conj. Castilho]]</f>
        <v>0</v>
      </c>
      <c r="G8023" s="25">
        <f>Tabela2025Horario[[#This Row],[Conj. Eol. Ventos Santa Eugênia]]</f>
        <v>0</v>
      </c>
      <c r="H8023" s="25">
        <f>Tabela2025Horario[[#This Row],[Conj. Guaimbê]]</f>
        <v>0</v>
      </c>
      <c r="I8023" s="16"/>
      <c r="J8023" s="16"/>
      <c r="K8023" s="16"/>
      <c r="L8023" s="16"/>
      <c r="M8023" s="16"/>
      <c r="N8023" s="16"/>
      <c r="O8023" s="3">
        <f>IF(Tabela2025Horario[[#This Row],[Media Agregada Todas as Usinas]]*$Q$3265&gt;100%,100%,Tabela2025Horario[[#This Row],[Media Agregada Todas as Usinas]]*$Q$3265)</f>
        <v>0</v>
      </c>
    </row>
    <row r="8024" spans="1:15" x14ac:dyDescent="0.25">
      <c r="A8024" s="16">
        <f>Tabela2025Horario[[#This Row],[DataHora]]</f>
        <v>45992.25</v>
      </c>
      <c r="B8024" s="17">
        <v>2026</v>
      </c>
      <c r="C8024" s="24">
        <f>Tabela2025Horario[[#This Row],[Mês]]</f>
        <v>12</v>
      </c>
      <c r="D8024" s="24">
        <f>Tabela2025Horario[[#This Row],[Dia]]</f>
        <v>1</v>
      </c>
      <c r="E8024" s="24">
        <f>Tabela2025Horario[[#This Row],[Hora]]</f>
        <v>6</v>
      </c>
      <c r="F8024" s="25">
        <f>Tabela2025Horario[[#This Row],[Conj. Castilho]]</f>
        <v>0</v>
      </c>
      <c r="G8024" s="25">
        <f>Tabela2025Horario[[#This Row],[Conj. Eol. Ventos Santa Eugênia]]</f>
        <v>9.6400701096008342E-3</v>
      </c>
      <c r="H8024" s="25">
        <f>Tabela2025Horario[[#This Row],[Conj. Guaimbê]]</f>
        <v>0</v>
      </c>
      <c r="I8024" s="16"/>
      <c r="J8024" s="16"/>
      <c r="K8024" s="16"/>
      <c r="L8024" s="16"/>
      <c r="M8024" s="16"/>
      <c r="N8024" s="16"/>
      <c r="O8024" s="3">
        <f>IF(Tabela2025Horario[[#This Row],[Media Agregada Todas as Usinas]]*$Q$3265&gt;100%,100%,Tabela2025Horario[[#This Row],[Media Agregada Todas as Usinas]]*$Q$3265)</f>
        <v>1.4676209169365937E-2</v>
      </c>
    </row>
    <row r="8025" spans="1:15" x14ac:dyDescent="0.25">
      <c r="A8025" s="16">
        <f>Tabela2025Horario[[#This Row],[DataHora]]</f>
        <v>45992.291666666664</v>
      </c>
      <c r="B8025" s="17">
        <v>2026</v>
      </c>
      <c r="C8025" s="24">
        <f>Tabela2025Horario[[#This Row],[Mês]]</f>
        <v>12</v>
      </c>
      <c r="D8025" s="24">
        <f>Tabela2025Horario[[#This Row],[Dia]]</f>
        <v>1</v>
      </c>
      <c r="E8025" s="24">
        <f>Tabela2025Horario[[#This Row],[Hora]]</f>
        <v>7</v>
      </c>
      <c r="F8025" s="25">
        <f>Tabela2025Horario[[#This Row],[Conj. Castilho]]</f>
        <v>0</v>
      </c>
      <c r="G8025" s="25">
        <f>Tabela2025Horario[[#This Row],[Conj. Eol. Ventos Santa Eugênia]]</f>
        <v>0</v>
      </c>
      <c r="H8025" s="25">
        <f>Tabela2025Horario[[#This Row],[Conj. Guaimbê]]</f>
        <v>0</v>
      </c>
      <c r="I8025" s="16"/>
      <c r="J8025" s="16"/>
      <c r="K8025" s="16"/>
      <c r="L8025" s="16"/>
      <c r="M8025" s="16"/>
      <c r="N8025" s="16"/>
      <c r="O8025" s="3">
        <f>IF(Tabela2025Horario[[#This Row],[Media Agregada Todas as Usinas]]*$Q$3265&gt;100%,100%,Tabela2025Horario[[#This Row],[Media Agregada Todas as Usinas]]*$Q$3265)</f>
        <v>2.1090349837987646E-2</v>
      </c>
    </row>
    <row r="8026" spans="1:15" x14ac:dyDescent="0.25">
      <c r="A8026" s="16">
        <f>Tabela2025Horario[[#This Row],[DataHora]]</f>
        <v>45992.333333333336</v>
      </c>
      <c r="B8026" s="17">
        <v>2026</v>
      </c>
      <c r="C8026" s="24">
        <f>Tabela2025Horario[[#This Row],[Mês]]</f>
        <v>12</v>
      </c>
      <c r="D8026" s="24">
        <f>Tabela2025Horario[[#This Row],[Dia]]</f>
        <v>1</v>
      </c>
      <c r="E8026" s="24">
        <f>Tabela2025Horario[[#This Row],[Hora]]</f>
        <v>8</v>
      </c>
      <c r="F8026" s="25">
        <f>Tabela2025Horario[[#This Row],[Conj. Castilho]]</f>
        <v>0</v>
      </c>
      <c r="G8026" s="25">
        <f>Tabela2025Horario[[#This Row],[Conj. Eol. Ventos Santa Eugênia]]</f>
        <v>0</v>
      </c>
      <c r="H8026" s="25">
        <f>Tabela2025Horario[[#This Row],[Conj. Guaimbê]]</f>
        <v>0</v>
      </c>
      <c r="I8026" s="16"/>
      <c r="J8026" s="16"/>
      <c r="K8026" s="16"/>
      <c r="L8026" s="16"/>
      <c r="M8026" s="16"/>
      <c r="N8026" s="16"/>
      <c r="O8026" s="3">
        <f>IF(Tabela2025Horario[[#This Row],[Media Agregada Todas as Usinas]]*$Q$3265&gt;100%,100%,Tabela2025Horario[[#This Row],[Media Agregada Todas as Usinas]]*$Q$3265)</f>
        <v>0</v>
      </c>
    </row>
    <row r="8027" spans="1:15" x14ac:dyDescent="0.25">
      <c r="A8027" s="16">
        <f>Tabela2025Horario[[#This Row],[DataHora]]</f>
        <v>45992.375</v>
      </c>
      <c r="B8027" s="17">
        <v>2026</v>
      </c>
      <c r="C8027" s="24">
        <f>Tabela2025Horario[[#This Row],[Mês]]</f>
        <v>12</v>
      </c>
      <c r="D8027" s="24">
        <f>Tabela2025Horario[[#This Row],[Dia]]</f>
        <v>1</v>
      </c>
      <c r="E8027" s="24">
        <f>Tabela2025Horario[[#This Row],[Hora]]</f>
        <v>9</v>
      </c>
      <c r="F8027" s="25">
        <f>Tabela2025Horario[[#This Row],[Conj. Castilho]]</f>
        <v>0</v>
      </c>
      <c r="G8027" s="25">
        <f>Tabela2025Horario[[#This Row],[Conj. Eol. Ventos Santa Eugênia]]</f>
        <v>0</v>
      </c>
      <c r="H8027" s="25">
        <f>Tabela2025Horario[[#This Row],[Conj. Guaimbê]]</f>
        <v>0</v>
      </c>
      <c r="I8027" s="16"/>
      <c r="J8027" s="16"/>
      <c r="K8027" s="16"/>
      <c r="L8027" s="16"/>
      <c r="M8027" s="16"/>
      <c r="N8027" s="16"/>
      <c r="O8027" s="3">
        <f>IF(Tabela2025Horario[[#This Row],[Media Agregada Todas as Usinas]]*$Q$3265&gt;100%,100%,Tabela2025Horario[[#This Row],[Media Agregada Todas as Usinas]]*$Q$3265)</f>
        <v>0</v>
      </c>
    </row>
    <row r="8028" spans="1:15" x14ac:dyDescent="0.25">
      <c r="A8028" s="16">
        <f>Tabela2025Horario[[#This Row],[DataHora]]</f>
        <v>45992.416666666664</v>
      </c>
      <c r="B8028" s="17">
        <v>2026</v>
      </c>
      <c r="C8028" s="24">
        <f>Tabela2025Horario[[#This Row],[Mês]]</f>
        <v>12</v>
      </c>
      <c r="D8028" s="24">
        <f>Tabela2025Horario[[#This Row],[Dia]]</f>
        <v>1</v>
      </c>
      <c r="E8028" s="24">
        <f>Tabela2025Horario[[#This Row],[Hora]]</f>
        <v>10</v>
      </c>
      <c r="F8028" s="25">
        <f>Tabela2025Horario[[#This Row],[Conj. Castilho]]</f>
        <v>0</v>
      </c>
      <c r="G8028" s="25">
        <f>Tabela2025Horario[[#This Row],[Conj. Eol. Ventos Santa Eugênia]]</f>
        <v>0</v>
      </c>
      <c r="H8028" s="25">
        <f>Tabela2025Horario[[#This Row],[Conj. Guaimbê]]</f>
        <v>0</v>
      </c>
      <c r="I8028" s="16"/>
      <c r="J8028" s="16"/>
      <c r="K8028" s="16"/>
      <c r="L8028" s="16"/>
      <c r="M8028" s="16"/>
      <c r="N8028" s="16"/>
      <c r="O8028" s="3">
        <f>IF(Tabela2025Horario[[#This Row],[Media Agregada Todas as Usinas]]*$Q$3265&gt;100%,100%,Tabela2025Horario[[#This Row],[Media Agregada Todas as Usinas]]*$Q$3265)</f>
        <v>0</v>
      </c>
    </row>
    <row r="8029" spans="1:15" x14ac:dyDescent="0.25">
      <c r="A8029" s="16">
        <f>Tabela2025Horario[[#This Row],[DataHora]]</f>
        <v>45992.458333333336</v>
      </c>
      <c r="B8029" s="17">
        <v>2026</v>
      </c>
      <c r="C8029" s="24">
        <f>Tabela2025Horario[[#This Row],[Mês]]</f>
        <v>12</v>
      </c>
      <c r="D8029" s="24">
        <f>Tabela2025Horario[[#This Row],[Dia]]</f>
        <v>1</v>
      </c>
      <c r="E8029" s="24">
        <f>Tabela2025Horario[[#This Row],[Hora]]</f>
        <v>11</v>
      </c>
      <c r="F8029" s="25">
        <f>Tabela2025Horario[[#This Row],[Conj. Castilho]]</f>
        <v>0</v>
      </c>
      <c r="G8029" s="25">
        <f>Tabela2025Horario[[#This Row],[Conj. Eol. Ventos Santa Eugênia]]</f>
        <v>0</v>
      </c>
      <c r="H8029" s="25">
        <f>Tabela2025Horario[[#This Row],[Conj. Guaimbê]]</f>
        <v>0</v>
      </c>
      <c r="I8029" s="16"/>
      <c r="J8029" s="16"/>
      <c r="K8029" s="16"/>
      <c r="L8029" s="16"/>
      <c r="M8029" s="16"/>
      <c r="N8029" s="16"/>
      <c r="O8029" s="3">
        <f>IF(Tabela2025Horario[[#This Row],[Media Agregada Todas as Usinas]]*$Q$3265&gt;100%,100%,Tabela2025Horario[[#This Row],[Media Agregada Todas as Usinas]]*$Q$3265)</f>
        <v>0</v>
      </c>
    </row>
    <row r="8030" spans="1:15" x14ac:dyDescent="0.25">
      <c r="A8030" s="16">
        <f>Tabela2025Horario[[#This Row],[DataHora]]</f>
        <v>45992.5</v>
      </c>
      <c r="B8030" s="17">
        <v>2026</v>
      </c>
      <c r="C8030" s="24">
        <f>Tabela2025Horario[[#This Row],[Mês]]</f>
        <v>12</v>
      </c>
      <c r="D8030" s="24">
        <f>Tabela2025Horario[[#This Row],[Dia]]</f>
        <v>1</v>
      </c>
      <c r="E8030" s="24">
        <f>Tabela2025Horario[[#This Row],[Hora]]</f>
        <v>12</v>
      </c>
      <c r="F8030" s="25">
        <f>Tabela2025Horario[[#This Row],[Conj. Castilho]]</f>
        <v>0</v>
      </c>
      <c r="G8030" s="25">
        <f>Tabela2025Horario[[#This Row],[Conj. Eol. Ventos Santa Eugênia]]</f>
        <v>0</v>
      </c>
      <c r="H8030" s="25">
        <f>Tabela2025Horario[[#This Row],[Conj. Guaimbê]]</f>
        <v>0</v>
      </c>
      <c r="I8030" s="16"/>
      <c r="J8030" s="16"/>
      <c r="K8030" s="16"/>
      <c r="L8030" s="16"/>
      <c r="M8030" s="16"/>
      <c r="N8030" s="16"/>
      <c r="O8030" s="3">
        <f>IF(Tabela2025Horario[[#This Row],[Media Agregada Todas as Usinas]]*$Q$3265&gt;100%,100%,Tabela2025Horario[[#This Row],[Media Agregada Todas as Usinas]]*$Q$3265)</f>
        <v>0</v>
      </c>
    </row>
    <row r="8031" spans="1:15" x14ac:dyDescent="0.25">
      <c r="A8031" s="16">
        <f>Tabela2025Horario[[#This Row],[DataHora]]</f>
        <v>45992.541666666664</v>
      </c>
      <c r="B8031" s="17">
        <v>2026</v>
      </c>
      <c r="C8031" s="24">
        <f>Tabela2025Horario[[#This Row],[Mês]]</f>
        <v>12</v>
      </c>
      <c r="D8031" s="24">
        <f>Tabela2025Horario[[#This Row],[Dia]]</f>
        <v>1</v>
      </c>
      <c r="E8031" s="24">
        <f>Tabela2025Horario[[#This Row],[Hora]]</f>
        <v>13</v>
      </c>
      <c r="F8031" s="25">
        <f>Tabela2025Horario[[#This Row],[Conj. Castilho]]</f>
        <v>0</v>
      </c>
      <c r="G8031" s="25">
        <f>Tabela2025Horario[[#This Row],[Conj. Eol. Ventos Santa Eugênia]]</f>
        <v>0</v>
      </c>
      <c r="H8031" s="25">
        <f>Tabela2025Horario[[#This Row],[Conj. Guaimbê]]</f>
        <v>0</v>
      </c>
      <c r="I8031" s="16"/>
      <c r="J8031" s="16"/>
      <c r="K8031" s="16"/>
      <c r="L8031" s="16"/>
      <c r="M8031" s="16"/>
      <c r="N8031" s="16"/>
      <c r="O8031" s="3">
        <f>IF(Tabela2025Horario[[#This Row],[Media Agregada Todas as Usinas]]*$Q$3265&gt;100%,100%,Tabela2025Horario[[#This Row],[Media Agregada Todas as Usinas]]*$Q$3265)</f>
        <v>0</v>
      </c>
    </row>
    <row r="8032" spans="1:15" x14ac:dyDescent="0.25">
      <c r="A8032" s="16">
        <f>Tabela2025Horario[[#This Row],[DataHora]]</f>
        <v>45992.583333333336</v>
      </c>
      <c r="B8032" s="17">
        <v>2026</v>
      </c>
      <c r="C8032" s="24">
        <f>Tabela2025Horario[[#This Row],[Mês]]</f>
        <v>12</v>
      </c>
      <c r="D8032" s="24">
        <f>Tabela2025Horario[[#This Row],[Dia]]</f>
        <v>1</v>
      </c>
      <c r="E8032" s="24">
        <f>Tabela2025Horario[[#This Row],[Hora]]</f>
        <v>14</v>
      </c>
      <c r="F8032" s="25">
        <f>Tabela2025Horario[[#This Row],[Conj. Castilho]]</f>
        <v>0</v>
      </c>
      <c r="G8032" s="25">
        <f>Tabela2025Horario[[#This Row],[Conj. Eol. Ventos Santa Eugênia]]</f>
        <v>0</v>
      </c>
      <c r="H8032" s="25">
        <f>Tabela2025Horario[[#This Row],[Conj. Guaimbê]]</f>
        <v>0</v>
      </c>
      <c r="I8032" s="16"/>
      <c r="J8032" s="16"/>
      <c r="K8032" s="16"/>
      <c r="L8032" s="16"/>
      <c r="M8032" s="16"/>
      <c r="N8032" s="16"/>
      <c r="O8032" s="3">
        <f>IF(Tabela2025Horario[[#This Row],[Media Agregada Todas as Usinas]]*$Q$3265&gt;100%,100%,Tabela2025Horario[[#This Row],[Media Agregada Todas as Usinas]]*$Q$3265)</f>
        <v>0</v>
      </c>
    </row>
    <row r="8033" spans="1:15" x14ac:dyDescent="0.25">
      <c r="A8033" s="16">
        <f>Tabela2025Horario[[#This Row],[DataHora]]</f>
        <v>45992.625</v>
      </c>
      <c r="B8033" s="17">
        <v>2026</v>
      </c>
      <c r="C8033" s="24">
        <f>Tabela2025Horario[[#This Row],[Mês]]</f>
        <v>12</v>
      </c>
      <c r="D8033" s="24">
        <f>Tabela2025Horario[[#This Row],[Dia]]</f>
        <v>1</v>
      </c>
      <c r="E8033" s="24">
        <f>Tabela2025Horario[[#This Row],[Hora]]</f>
        <v>15</v>
      </c>
      <c r="F8033" s="25">
        <f>Tabela2025Horario[[#This Row],[Conj. Castilho]]</f>
        <v>0</v>
      </c>
      <c r="G8033" s="25">
        <f>Tabela2025Horario[[#This Row],[Conj. Eol. Ventos Santa Eugênia]]</f>
        <v>0</v>
      </c>
      <c r="H8033" s="25">
        <f>Tabela2025Horario[[#This Row],[Conj. Guaimbê]]</f>
        <v>0</v>
      </c>
      <c r="I8033" s="16"/>
      <c r="J8033" s="16"/>
      <c r="K8033" s="16"/>
      <c r="L8033" s="16"/>
      <c r="M8033" s="16"/>
      <c r="N8033" s="16"/>
      <c r="O8033" s="3">
        <f>IF(Tabela2025Horario[[#This Row],[Media Agregada Todas as Usinas]]*$Q$3265&gt;100%,100%,Tabela2025Horario[[#This Row],[Media Agregada Todas as Usinas]]*$Q$3265)</f>
        <v>0</v>
      </c>
    </row>
    <row r="8034" spans="1:15" x14ac:dyDescent="0.25">
      <c r="A8034" s="16">
        <f>Tabela2025Horario[[#This Row],[DataHora]]</f>
        <v>45992.666666666664</v>
      </c>
      <c r="B8034" s="17">
        <v>2026</v>
      </c>
      <c r="C8034" s="24">
        <f>Tabela2025Horario[[#This Row],[Mês]]</f>
        <v>12</v>
      </c>
      <c r="D8034" s="24">
        <f>Tabela2025Horario[[#This Row],[Dia]]</f>
        <v>1</v>
      </c>
      <c r="E8034" s="24">
        <f>Tabela2025Horario[[#This Row],[Hora]]</f>
        <v>16</v>
      </c>
      <c r="F8034" s="25">
        <f>Tabela2025Horario[[#This Row],[Conj. Castilho]]</f>
        <v>0</v>
      </c>
      <c r="G8034" s="25">
        <f>Tabela2025Horario[[#This Row],[Conj. Eol. Ventos Santa Eugênia]]</f>
        <v>0</v>
      </c>
      <c r="H8034" s="25">
        <f>Tabela2025Horario[[#This Row],[Conj. Guaimbê]]</f>
        <v>0</v>
      </c>
      <c r="I8034" s="16"/>
      <c r="J8034" s="16"/>
      <c r="K8034" s="16"/>
      <c r="L8034" s="16"/>
      <c r="M8034" s="16"/>
      <c r="N8034" s="16"/>
      <c r="O8034" s="3">
        <f>IF(Tabela2025Horario[[#This Row],[Media Agregada Todas as Usinas]]*$Q$3265&gt;100%,100%,Tabela2025Horario[[#This Row],[Media Agregada Todas as Usinas]]*$Q$3265)</f>
        <v>0</v>
      </c>
    </row>
    <row r="8035" spans="1:15" x14ac:dyDescent="0.25">
      <c r="A8035" s="16">
        <f>Tabela2025Horario[[#This Row],[DataHora]]</f>
        <v>45992.708333333336</v>
      </c>
      <c r="B8035" s="17">
        <v>2026</v>
      </c>
      <c r="C8035" s="24">
        <f>Tabela2025Horario[[#This Row],[Mês]]</f>
        <v>12</v>
      </c>
      <c r="D8035" s="24">
        <f>Tabela2025Horario[[#This Row],[Dia]]</f>
        <v>1</v>
      </c>
      <c r="E8035" s="24">
        <f>Tabela2025Horario[[#This Row],[Hora]]</f>
        <v>17</v>
      </c>
      <c r="F8035" s="25">
        <f>Tabela2025Horario[[#This Row],[Conj. Castilho]]</f>
        <v>0</v>
      </c>
      <c r="G8035" s="25">
        <f>Tabela2025Horario[[#This Row],[Conj. Eol. Ventos Santa Eugênia]]</f>
        <v>0</v>
      </c>
      <c r="H8035" s="25">
        <f>Tabela2025Horario[[#This Row],[Conj. Guaimbê]]</f>
        <v>0</v>
      </c>
      <c r="I8035" s="16"/>
      <c r="J8035" s="16"/>
      <c r="K8035" s="16"/>
      <c r="L8035" s="16"/>
      <c r="M8035" s="16"/>
      <c r="N8035" s="16"/>
      <c r="O8035" s="3">
        <f>IF(Tabela2025Horario[[#This Row],[Media Agregada Todas as Usinas]]*$Q$3265&gt;100%,100%,Tabela2025Horario[[#This Row],[Media Agregada Todas as Usinas]]*$Q$3265)</f>
        <v>0</v>
      </c>
    </row>
    <row r="8036" spans="1:15" x14ac:dyDescent="0.25">
      <c r="A8036" s="16">
        <f>Tabela2025Horario[[#This Row],[DataHora]]</f>
        <v>45992.75</v>
      </c>
      <c r="B8036" s="17">
        <v>2026</v>
      </c>
      <c r="C8036" s="24">
        <f>Tabela2025Horario[[#This Row],[Mês]]</f>
        <v>12</v>
      </c>
      <c r="D8036" s="24">
        <f>Tabela2025Horario[[#This Row],[Dia]]</f>
        <v>1</v>
      </c>
      <c r="E8036" s="24">
        <f>Tabela2025Horario[[#This Row],[Hora]]</f>
        <v>18</v>
      </c>
      <c r="F8036" s="25">
        <f>Tabela2025Horario[[#This Row],[Conj. Castilho]]</f>
        <v>0</v>
      </c>
      <c r="G8036" s="25">
        <f>Tabela2025Horario[[#This Row],[Conj. Eol. Ventos Santa Eugênia]]</f>
        <v>0</v>
      </c>
      <c r="H8036" s="25">
        <f>Tabela2025Horario[[#This Row],[Conj. Guaimbê]]</f>
        <v>0</v>
      </c>
      <c r="I8036" s="16"/>
      <c r="J8036" s="16"/>
      <c r="K8036" s="16"/>
      <c r="L8036" s="16"/>
      <c r="M8036" s="16"/>
      <c r="N8036" s="16"/>
      <c r="O8036" s="3">
        <f>IF(Tabela2025Horario[[#This Row],[Media Agregada Todas as Usinas]]*$Q$3265&gt;100%,100%,Tabela2025Horario[[#This Row],[Media Agregada Todas as Usinas]]*$Q$3265)</f>
        <v>0</v>
      </c>
    </row>
    <row r="8037" spans="1:15" x14ac:dyDescent="0.25">
      <c r="A8037" s="16">
        <f>Tabela2025Horario[[#This Row],[DataHora]]</f>
        <v>45992.791666666664</v>
      </c>
      <c r="B8037" s="17">
        <v>2026</v>
      </c>
      <c r="C8037" s="24">
        <f>Tabela2025Horario[[#This Row],[Mês]]</f>
        <v>12</v>
      </c>
      <c r="D8037" s="24">
        <f>Tabela2025Horario[[#This Row],[Dia]]</f>
        <v>1</v>
      </c>
      <c r="E8037" s="24">
        <f>Tabela2025Horario[[#This Row],[Hora]]</f>
        <v>19</v>
      </c>
      <c r="F8037" s="25">
        <f>Tabela2025Horario[[#This Row],[Conj. Castilho]]</f>
        <v>0</v>
      </c>
      <c r="G8037" s="25">
        <f>Tabela2025Horario[[#This Row],[Conj. Eol. Ventos Santa Eugênia]]</f>
        <v>0</v>
      </c>
      <c r="H8037" s="25">
        <f>Tabela2025Horario[[#This Row],[Conj. Guaimbê]]</f>
        <v>0</v>
      </c>
      <c r="I8037" s="16"/>
      <c r="J8037" s="16"/>
      <c r="K8037" s="16"/>
      <c r="L8037" s="16"/>
      <c r="M8037" s="16"/>
      <c r="N8037" s="16"/>
      <c r="O8037" s="3">
        <f>IF(Tabela2025Horario[[#This Row],[Media Agregada Todas as Usinas]]*$Q$3265&gt;100%,100%,Tabela2025Horario[[#This Row],[Media Agregada Todas as Usinas]]*$Q$3265)</f>
        <v>0</v>
      </c>
    </row>
    <row r="8038" spans="1:15" x14ac:dyDescent="0.25">
      <c r="A8038" s="16">
        <f>Tabela2025Horario[[#This Row],[DataHora]]</f>
        <v>45992.833333333336</v>
      </c>
      <c r="B8038" s="17">
        <v>2026</v>
      </c>
      <c r="C8038" s="24">
        <f>Tabela2025Horario[[#This Row],[Mês]]</f>
        <v>12</v>
      </c>
      <c r="D8038" s="24">
        <f>Tabela2025Horario[[#This Row],[Dia]]</f>
        <v>1</v>
      </c>
      <c r="E8038" s="24">
        <f>Tabela2025Horario[[#This Row],[Hora]]</f>
        <v>20</v>
      </c>
      <c r="F8038" s="25">
        <f>Tabela2025Horario[[#This Row],[Conj. Castilho]]</f>
        <v>0</v>
      </c>
      <c r="G8038" s="25">
        <f>Tabela2025Horario[[#This Row],[Conj. Eol. Ventos Santa Eugênia]]</f>
        <v>0</v>
      </c>
      <c r="H8038" s="25">
        <f>Tabela2025Horario[[#This Row],[Conj. Guaimbê]]</f>
        <v>0</v>
      </c>
      <c r="I8038" s="16"/>
      <c r="J8038" s="16"/>
      <c r="K8038" s="16"/>
      <c r="L8038" s="16"/>
      <c r="M8038" s="16"/>
      <c r="N8038" s="16"/>
      <c r="O8038" s="3">
        <f>IF(Tabela2025Horario[[#This Row],[Media Agregada Todas as Usinas]]*$Q$3265&gt;100%,100%,Tabela2025Horario[[#This Row],[Media Agregada Todas as Usinas]]*$Q$3265)</f>
        <v>0</v>
      </c>
    </row>
    <row r="8039" spans="1:15" x14ac:dyDescent="0.25">
      <c r="A8039" s="16">
        <f>Tabela2025Horario[[#This Row],[DataHora]]</f>
        <v>45992.875</v>
      </c>
      <c r="B8039" s="17">
        <v>2026</v>
      </c>
      <c r="C8039" s="24">
        <f>Tabela2025Horario[[#This Row],[Mês]]</f>
        <v>12</v>
      </c>
      <c r="D8039" s="24">
        <f>Tabela2025Horario[[#This Row],[Dia]]</f>
        <v>1</v>
      </c>
      <c r="E8039" s="24">
        <f>Tabela2025Horario[[#This Row],[Hora]]</f>
        <v>21</v>
      </c>
      <c r="F8039" s="25">
        <f>Tabela2025Horario[[#This Row],[Conj. Castilho]]</f>
        <v>0</v>
      </c>
      <c r="G8039" s="25">
        <f>Tabela2025Horario[[#This Row],[Conj. Eol. Ventos Santa Eugênia]]</f>
        <v>0</v>
      </c>
      <c r="H8039" s="25">
        <f>Tabela2025Horario[[#This Row],[Conj. Guaimbê]]</f>
        <v>0</v>
      </c>
      <c r="I8039" s="16"/>
      <c r="J8039" s="16"/>
      <c r="K8039" s="16"/>
      <c r="L8039" s="16"/>
      <c r="M8039" s="16"/>
      <c r="N8039" s="16"/>
      <c r="O8039" s="3">
        <f>IF(Tabela2025Horario[[#This Row],[Media Agregada Todas as Usinas]]*$Q$3265&gt;100%,100%,Tabela2025Horario[[#This Row],[Media Agregada Todas as Usinas]]*$Q$3265)</f>
        <v>0</v>
      </c>
    </row>
    <row r="8040" spans="1:15" x14ac:dyDescent="0.25">
      <c r="A8040" s="16">
        <f>Tabela2025Horario[[#This Row],[DataHora]]</f>
        <v>45992.916666666664</v>
      </c>
      <c r="B8040" s="17">
        <v>2026</v>
      </c>
      <c r="C8040" s="24">
        <f>Tabela2025Horario[[#This Row],[Mês]]</f>
        <v>12</v>
      </c>
      <c r="D8040" s="24">
        <f>Tabela2025Horario[[#This Row],[Dia]]</f>
        <v>1</v>
      </c>
      <c r="E8040" s="24">
        <f>Tabela2025Horario[[#This Row],[Hora]]</f>
        <v>22</v>
      </c>
      <c r="F8040" s="25">
        <f>Tabela2025Horario[[#This Row],[Conj. Castilho]]</f>
        <v>0</v>
      </c>
      <c r="G8040" s="25">
        <f>Tabela2025Horario[[#This Row],[Conj. Eol. Ventos Santa Eugênia]]</f>
        <v>0</v>
      </c>
      <c r="H8040" s="25">
        <f>Tabela2025Horario[[#This Row],[Conj. Guaimbê]]</f>
        <v>0</v>
      </c>
      <c r="I8040" s="16"/>
      <c r="J8040" s="16"/>
      <c r="K8040" s="16"/>
      <c r="L8040" s="16"/>
      <c r="M8040" s="16"/>
      <c r="N8040" s="16"/>
      <c r="O8040" s="3">
        <f>IF(Tabela2025Horario[[#This Row],[Media Agregada Todas as Usinas]]*$Q$3265&gt;100%,100%,Tabela2025Horario[[#This Row],[Media Agregada Todas as Usinas]]*$Q$3265)</f>
        <v>0</v>
      </c>
    </row>
    <row r="8041" spans="1:15" x14ac:dyDescent="0.25">
      <c r="A8041" s="16">
        <f>Tabela2025Horario[[#This Row],[DataHora]]</f>
        <v>45992.958333333336</v>
      </c>
      <c r="B8041" s="17">
        <v>2026</v>
      </c>
      <c r="C8041" s="24">
        <f>Tabela2025Horario[[#This Row],[Mês]]</f>
        <v>12</v>
      </c>
      <c r="D8041" s="24">
        <f>Tabela2025Horario[[#This Row],[Dia]]</f>
        <v>1</v>
      </c>
      <c r="E8041" s="24">
        <f>Tabela2025Horario[[#This Row],[Hora]]</f>
        <v>23</v>
      </c>
      <c r="F8041" s="25">
        <f>Tabela2025Horario[[#This Row],[Conj. Castilho]]</f>
        <v>0</v>
      </c>
      <c r="G8041" s="25">
        <f>Tabela2025Horario[[#This Row],[Conj. Eol. Ventos Santa Eugênia]]</f>
        <v>0</v>
      </c>
      <c r="H8041" s="25">
        <f>Tabela2025Horario[[#This Row],[Conj. Guaimbê]]</f>
        <v>0</v>
      </c>
      <c r="I8041" s="16"/>
      <c r="J8041" s="16"/>
      <c r="K8041" s="16"/>
      <c r="L8041" s="16"/>
      <c r="M8041" s="16"/>
      <c r="N8041" s="16"/>
      <c r="O8041" s="3">
        <f>IF(Tabela2025Horario[[#This Row],[Media Agregada Todas as Usinas]]*$Q$3265&gt;100%,100%,Tabela2025Horario[[#This Row],[Media Agregada Todas as Usinas]]*$Q$3265)</f>
        <v>0</v>
      </c>
    </row>
    <row r="8042" spans="1:15" x14ac:dyDescent="0.25">
      <c r="A8042" s="16">
        <f>Tabela2025Horario[[#This Row],[DataHora]]</f>
        <v>45993</v>
      </c>
      <c r="B8042" s="17">
        <v>2026</v>
      </c>
      <c r="C8042" s="24">
        <f>Tabela2025Horario[[#This Row],[Mês]]</f>
        <v>12</v>
      </c>
      <c r="D8042" s="24">
        <f>Tabela2025Horario[[#This Row],[Dia]]</f>
        <v>2</v>
      </c>
      <c r="E8042" s="24">
        <f>Tabela2025Horario[[#This Row],[Hora]]</f>
        <v>0</v>
      </c>
      <c r="F8042" s="25">
        <f>Tabela2025Horario[[#This Row],[Conj. Castilho]]</f>
        <v>0</v>
      </c>
      <c r="G8042" s="25">
        <f>Tabela2025Horario[[#This Row],[Conj. Eol. Ventos Santa Eugênia]]</f>
        <v>0</v>
      </c>
      <c r="H8042" s="25">
        <f>Tabela2025Horario[[#This Row],[Conj. Guaimbê]]</f>
        <v>0</v>
      </c>
      <c r="I8042" s="16"/>
      <c r="J8042" s="16"/>
      <c r="K8042" s="16"/>
      <c r="L8042" s="16"/>
      <c r="M8042" s="16"/>
      <c r="N8042" s="16"/>
      <c r="O8042" s="3">
        <f>IF(Tabela2025Horario[[#This Row],[Media Agregada Todas as Usinas]]*$Q$3265&gt;100%,100%,Tabela2025Horario[[#This Row],[Media Agregada Todas as Usinas]]*$Q$3265)</f>
        <v>0</v>
      </c>
    </row>
    <row r="8043" spans="1:15" x14ac:dyDescent="0.25">
      <c r="A8043" s="16">
        <f>Tabela2025Horario[[#This Row],[DataHora]]</f>
        <v>45993.041666666664</v>
      </c>
      <c r="B8043" s="17">
        <v>2026</v>
      </c>
      <c r="C8043" s="24">
        <f>Tabela2025Horario[[#This Row],[Mês]]</f>
        <v>12</v>
      </c>
      <c r="D8043" s="24">
        <f>Tabela2025Horario[[#This Row],[Dia]]</f>
        <v>2</v>
      </c>
      <c r="E8043" s="24">
        <f>Tabela2025Horario[[#This Row],[Hora]]</f>
        <v>1</v>
      </c>
      <c r="F8043" s="25">
        <f>Tabela2025Horario[[#This Row],[Conj. Castilho]]</f>
        <v>0</v>
      </c>
      <c r="G8043" s="25">
        <f>Tabela2025Horario[[#This Row],[Conj. Eol. Ventos Santa Eugênia]]</f>
        <v>0</v>
      </c>
      <c r="H8043" s="25">
        <f>Tabela2025Horario[[#This Row],[Conj. Guaimbê]]</f>
        <v>0</v>
      </c>
      <c r="I8043" s="16"/>
      <c r="J8043" s="16"/>
      <c r="K8043" s="16"/>
      <c r="L8043" s="16"/>
      <c r="M8043" s="16"/>
      <c r="N8043" s="16"/>
      <c r="O8043" s="3">
        <f>IF(Tabela2025Horario[[#This Row],[Media Agregada Todas as Usinas]]*$Q$3265&gt;100%,100%,Tabela2025Horario[[#This Row],[Media Agregada Todas as Usinas]]*$Q$3265)</f>
        <v>0</v>
      </c>
    </row>
    <row r="8044" spans="1:15" x14ac:dyDescent="0.25">
      <c r="A8044" s="16">
        <f>Tabela2025Horario[[#This Row],[DataHora]]</f>
        <v>45993.083333333336</v>
      </c>
      <c r="B8044" s="17">
        <v>2026</v>
      </c>
      <c r="C8044" s="24">
        <f>Tabela2025Horario[[#This Row],[Mês]]</f>
        <v>12</v>
      </c>
      <c r="D8044" s="24">
        <f>Tabela2025Horario[[#This Row],[Dia]]</f>
        <v>2</v>
      </c>
      <c r="E8044" s="24">
        <f>Tabela2025Horario[[#This Row],[Hora]]</f>
        <v>2</v>
      </c>
      <c r="F8044" s="25">
        <f>Tabela2025Horario[[#This Row],[Conj. Castilho]]</f>
        <v>0</v>
      </c>
      <c r="G8044" s="25">
        <f>Tabela2025Horario[[#This Row],[Conj. Eol. Ventos Santa Eugênia]]</f>
        <v>0</v>
      </c>
      <c r="H8044" s="25">
        <f>Tabela2025Horario[[#This Row],[Conj. Guaimbê]]</f>
        <v>0</v>
      </c>
      <c r="I8044" s="16"/>
      <c r="J8044" s="16"/>
      <c r="K8044" s="16"/>
      <c r="L8044" s="16"/>
      <c r="M8044" s="16"/>
      <c r="N8044" s="16"/>
      <c r="O8044" s="3">
        <f>IF(Tabela2025Horario[[#This Row],[Media Agregada Todas as Usinas]]*$Q$3265&gt;100%,100%,Tabela2025Horario[[#This Row],[Media Agregada Todas as Usinas]]*$Q$3265)</f>
        <v>0</v>
      </c>
    </row>
    <row r="8045" spans="1:15" x14ac:dyDescent="0.25">
      <c r="A8045" s="16">
        <f>Tabela2025Horario[[#This Row],[DataHora]]</f>
        <v>45993.125</v>
      </c>
      <c r="B8045" s="17">
        <v>2026</v>
      </c>
      <c r="C8045" s="24">
        <f>Tabela2025Horario[[#This Row],[Mês]]</f>
        <v>12</v>
      </c>
      <c r="D8045" s="24">
        <f>Tabela2025Horario[[#This Row],[Dia]]</f>
        <v>2</v>
      </c>
      <c r="E8045" s="24">
        <f>Tabela2025Horario[[#This Row],[Hora]]</f>
        <v>3</v>
      </c>
      <c r="F8045" s="25">
        <f>Tabela2025Horario[[#This Row],[Conj. Castilho]]</f>
        <v>0</v>
      </c>
      <c r="G8045" s="25">
        <f>Tabela2025Horario[[#This Row],[Conj. Eol. Ventos Santa Eugênia]]</f>
        <v>0</v>
      </c>
      <c r="H8045" s="25">
        <f>Tabela2025Horario[[#This Row],[Conj. Guaimbê]]</f>
        <v>0</v>
      </c>
      <c r="I8045" s="16"/>
      <c r="J8045" s="16"/>
      <c r="K8045" s="16"/>
      <c r="L8045" s="16"/>
      <c r="M8045" s="16"/>
      <c r="N8045" s="16"/>
      <c r="O8045" s="3">
        <f>IF(Tabela2025Horario[[#This Row],[Media Agregada Todas as Usinas]]*$Q$3265&gt;100%,100%,Tabela2025Horario[[#This Row],[Media Agregada Todas as Usinas]]*$Q$3265)</f>
        <v>0</v>
      </c>
    </row>
    <row r="8046" spans="1:15" x14ac:dyDescent="0.25">
      <c r="A8046" s="16">
        <f>Tabela2025Horario[[#This Row],[DataHora]]</f>
        <v>45993.166666666664</v>
      </c>
      <c r="B8046" s="17">
        <v>2026</v>
      </c>
      <c r="C8046" s="24">
        <f>Tabela2025Horario[[#This Row],[Mês]]</f>
        <v>12</v>
      </c>
      <c r="D8046" s="24">
        <f>Tabela2025Horario[[#This Row],[Dia]]</f>
        <v>2</v>
      </c>
      <c r="E8046" s="24">
        <f>Tabela2025Horario[[#This Row],[Hora]]</f>
        <v>4</v>
      </c>
      <c r="F8046" s="25">
        <f>Tabela2025Horario[[#This Row],[Conj. Castilho]]</f>
        <v>0</v>
      </c>
      <c r="G8046" s="25">
        <f>Tabela2025Horario[[#This Row],[Conj. Eol. Ventos Santa Eugênia]]</f>
        <v>0</v>
      </c>
      <c r="H8046" s="25">
        <f>Tabela2025Horario[[#This Row],[Conj. Guaimbê]]</f>
        <v>0</v>
      </c>
      <c r="I8046" s="16"/>
      <c r="J8046" s="16"/>
      <c r="K8046" s="16"/>
      <c r="L8046" s="16"/>
      <c r="M8046" s="16"/>
      <c r="N8046" s="16"/>
      <c r="O8046" s="3">
        <f>IF(Tabela2025Horario[[#This Row],[Media Agregada Todas as Usinas]]*$Q$3265&gt;100%,100%,Tabela2025Horario[[#This Row],[Media Agregada Todas as Usinas]]*$Q$3265)</f>
        <v>0</v>
      </c>
    </row>
    <row r="8047" spans="1:15" x14ac:dyDescent="0.25">
      <c r="A8047" s="16">
        <f>Tabela2025Horario[[#This Row],[DataHora]]</f>
        <v>45993.208333333336</v>
      </c>
      <c r="B8047" s="17">
        <v>2026</v>
      </c>
      <c r="C8047" s="24">
        <f>Tabela2025Horario[[#This Row],[Mês]]</f>
        <v>12</v>
      </c>
      <c r="D8047" s="24">
        <f>Tabela2025Horario[[#This Row],[Dia]]</f>
        <v>2</v>
      </c>
      <c r="E8047" s="24">
        <f>Tabela2025Horario[[#This Row],[Hora]]</f>
        <v>5</v>
      </c>
      <c r="F8047" s="25">
        <f>Tabela2025Horario[[#This Row],[Conj. Castilho]]</f>
        <v>0</v>
      </c>
      <c r="G8047" s="25">
        <f>Tabela2025Horario[[#This Row],[Conj. Eol. Ventos Santa Eugênia]]</f>
        <v>0</v>
      </c>
      <c r="H8047" s="25">
        <f>Tabela2025Horario[[#This Row],[Conj. Guaimbê]]</f>
        <v>0</v>
      </c>
      <c r="I8047" s="16"/>
      <c r="J8047" s="16"/>
      <c r="K8047" s="16"/>
      <c r="L8047" s="16"/>
      <c r="M8047" s="16"/>
      <c r="N8047" s="16"/>
      <c r="O8047" s="3">
        <f>IF(Tabela2025Horario[[#This Row],[Media Agregada Todas as Usinas]]*$Q$3265&gt;100%,100%,Tabela2025Horario[[#This Row],[Media Agregada Todas as Usinas]]*$Q$3265)</f>
        <v>0</v>
      </c>
    </row>
    <row r="8048" spans="1:15" x14ac:dyDescent="0.25">
      <c r="A8048" s="16">
        <f>Tabela2025Horario[[#This Row],[DataHora]]</f>
        <v>45993.25</v>
      </c>
      <c r="B8048" s="17">
        <v>2026</v>
      </c>
      <c r="C8048" s="24">
        <f>Tabela2025Horario[[#This Row],[Mês]]</f>
        <v>12</v>
      </c>
      <c r="D8048" s="24">
        <f>Tabela2025Horario[[#This Row],[Dia]]</f>
        <v>2</v>
      </c>
      <c r="E8048" s="24">
        <f>Tabela2025Horario[[#This Row],[Hora]]</f>
        <v>6</v>
      </c>
      <c r="F8048" s="25">
        <f>Tabela2025Horario[[#This Row],[Conj. Castilho]]</f>
        <v>0</v>
      </c>
      <c r="G8048" s="25">
        <f>Tabela2025Horario[[#This Row],[Conj. Eol. Ventos Santa Eugênia]]</f>
        <v>0</v>
      </c>
      <c r="H8048" s="25">
        <f>Tabela2025Horario[[#This Row],[Conj. Guaimbê]]</f>
        <v>0</v>
      </c>
      <c r="I8048" s="16"/>
      <c r="J8048" s="16"/>
      <c r="K8048" s="16"/>
      <c r="L8048" s="16"/>
      <c r="M8048" s="16"/>
      <c r="N8048" s="16"/>
      <c r="O8048" s="3">
        <f>IF(Tabela2025Horario[[#This Row],[Media Agregada Todas as Usinas]]*$Q$3265&gt;100%,100%,Tabela2025Horario[[#This Row],[Media Agregada Todas as Usinas]]*$Q$3265)</f>
        <v>0</v>
      </c>
    </row>
    <row r="8049" spans="1:15" x14ac:dyDescent="0.25">
      <c r="A8049" s="16">
        <f>Tabela2025Horario[[#This Row],[DataHora]]</f>
        <v>45993.291666666664</v>
      </c>
      <c r="B8049" s="17">
        <v>2026</v>
      </c>
      <c r="C8049" s="24">
        <f>Tabela2025Horario[[#This Row],[Mês]]</f>
        <v>12</v>
      </c>
      <c r="D8049" s="24">
        <f>Tabela2025Horario[[#This Row],[Dia]]</f>
        <v>2</v>
      </c>
      <c r="E8049" s="24">
        <f>Tabela2025Horario[[#This Row],[Hora]]</f>
        <v>7</v>
      </c>
      <c r="F8049" s="25">
        <f>Tabela2025Horario[[#This Row],[Conj. Castilho]]</f>
        <v>0</v>
      </c>
      <c r="G8049" s="25">
        <f>Tabela2025Horario[[#This Row],[Conj. Eol. Ventos Santa Eugênia]]</f>
        <v>0</v>
      </c>
      <c r="H8049" s="25">
        <f>Tabela2025Horario[[#This Row],[Conj. Guaimbê]]</f>
        <v>0</v>
      </c>
      <c r="I8049" s="16"/>
      <c r="J8049" s="16"/>
      <c r="K8049" s="16"/>
      <c r="L8049" s="16"/>
      <c r="M8049" s="16"/>
      <c r="N8049" s="16"/>
      <c r="O8049" s="3">
        <f>IF(Tabela2025Horario[[#This Row],[Media Agregada Todas as Usinas]]*$Q$3265&gt;100%,100%,Tabela2025Horario[[#This Row],[Media Agregada Todas as Usinas]]*$Q$3265)</f>
        <v>1.4696118263328969E-2</v>
      </c>
    </row>
    <row r="8050" spans="1:15" x14ac:dyDescent="0.25">
      <c r="A8050" s="16">
        <f>Tabela2025Horario[[#This Row],[DataHora]]</f>
        <v>45993.333333333336</v>
      </c>
      <c r="B8050" s="17">
        <v>2026</v>
      </c>
      <c r="C8050" s="24">
        <f>Tabela2025Horario[[#This Row],[Mês]]</f>
        <v>12</v>
      </c>
      <c r="D8050" s="24">
        <f>Tabela2025Horario[[#This Row],[Dia]]</f>
        <v>2</v>
      </c>
      <c r="E8050" s="24">
        <f>Tabela2025Horario[[#This Row],[Hora]]</f>
        <v>8</v>
      </c>
      <c r="F8050" s="25">
        <f>Tabela2025Horario[[#This Row],[Conj. Castilho]]</f>
        <v>0</v>
      </c>
      <c r="G8050" s="25">
        <f>Tabela2025Horario[[#This Row],[Conj. Eol. Ventos Santa Eugênia]]</f>
        <v>0</v>
      </c>
      <c r="H8050" s="25">
        <f>Tabela2025Horario[[#This Row],[Conj. Guaimbê]]</f>
        <v>0</v>
      </c>
      <c r="I8050" s="16"/>
      <c r="J8050" s="16"/>
      <c r="K8050" s="16"/>
      <c r="L8050" s="16"/>
      <c r="M8050" s="16"/>
      <c r="N8050" s="16"/>
      <c r="O8050" s="3">
        <f>IF(Tabela2025Horario[[#This Row],[Media Agregada Todas as Usinas]]*$Q$3265&gt;100%,100%,Tabela2025Horario[[#This Row],[Media Agregada Todas as Usinas]]*$Q$3265)</f>
        <v>0</v>
      </c>
    </row>
    <row r="8051" spans="1:15" x14ac:dyDescent="0.25">
      <c r="A8051" s="16">
        <f>Tabela2025Horario[[#This Row],[DataHora]]</f>
        <v>45993.375</v>
      </c>
      <c r="B8051" s="17">
        <v>2026</v>
      </c>
      <c r="C8051" s="24">
        <f>Tabela2025Horario[[#This Row],[Mês]]</f>
        <v>12</v>
      </c>
      <c r="D8051" s="24">
        <f>Tabela2025Horario[[#This Row],[Dia]]</f>
        <v>2</v>
      </c>
      <c r="E8051" s="24">
        <f>Tabela2025Horario[[#This Row],[Hora]]</f>
        <v>9</v>
      </c>
      <c r="F8051" s="25">
        <f>Tabela2025Horario[[#This Row],[Conj. Castilho]]</f>
        <v>0</v>
      </c>
      <c r="G8051" s="25">
        <f>Tabela2025Horario[[#This Row],[Conj. Eol. Ventos Santa Eugênia]]</f>
        <v>0</v>
      </c>
      <c r="H8051" s="25">
        <f>Tabela2025Horario[[#This Row],[Conj. Guaimbê]]</f>
        <v>0</v>
      </c>
      <c r="I8051" s="16"/>
      <c r="J8051" s="16"/>
      <c r="K8051" s="16"/>
      <c r="L8051" s="16"/>
      <c r="M8051" s="16"/>
      <c r="N8051" s="16"/>
      <c r="O8051" s="3">
        <f>IF(Tabela2025Horario[[#This Row],[Media Agregada Todas as Usinas]]*$Q$3265&gt;100%,100%,Tabela2025Horario[[#This Row],[Media Agregada Todas as Usinas]]*$Q$3265)</f>
        <v>2.2186272086632829E-2</v>
      </c>
    </row>
    <row r="8052" spans="1:15" x14ac:dyDescent="0.25">
      <c r="A8052" s="16">
        <f>Tabela2025Horario[[#This Row],[DataHora]]</f>
        <v>45993.416666666664</v>
      </c>
      <c r="B8052" s="17">
        <v>2026</v>
      </c>
      <c r="C8052" s="24">
        <f>Tabela2025Horario[[#This Row],[Mês]]</f>
        <v>12</v>
      </c>
      <c r="D8052" s="24">
        <f>Tabela2025Horario[[#This Row],[Dia]]</f>
        <v>2</v>
      </c>
      <c r="E8052" s="24">
        <f>Tabela2025Horario[[#This Row],[Hora]]</f>
        <v>10</v>
      </c>
      <c r="F8052" s="25">
        <f>Tabela2025Horario[[#This Row],[Conj. Castilho]]</f>
        <v>0</v>
      </c>
      <c r="G8052" s="25">
        <f>Tabela2025Horario[[#This Row],[Conj. Eol. Ventos Santa Eugênia]]</f>
        <v>0</v>
      </c>
      <c r="H8052" s="25">
        <f>Tabela2025Horario[[#This Row],[Conj. Guaimbê]]</f>
        <v>0</v>
      </c>
      <c r="I8052" s="16"/>
      <c r="J8052" s="16"/>
      <c r="K8052" s="16"/>
      <c r="L8052" s="16"/>
      <c r="M8052" s="16"/>
      <c r="N8052" s="16"/>
      <c r="O8052" s="3">
        <f>IF(Tabela2025Horario[[#This Row],[Media Agregada Todas as Usinas]]*$Q$3265&gt;100%,100%,Tabela2025Horario[[#This Row],[Media Agregada Todas as Usinas]]*$Q$3265)</f>
        <v>0</v>
      </c>
    </row>
    <row r="8053" spans="1:15" x14ac:dyDescent="0.25">
      <c r="A8053" s="16">
        <f>Tabela2025Horario[[#This Row],[DataHora]]</f>
        <v>45993.458333333336</v>
      </c>
      <c r="B8053" s="17">
        <v>2026</v>
      </c>
      <c r="C8053" s="24">
        <f>Tabela2025Horario[[#This Row],[Mês]]</f>
        <v>12</v>
      </c>
      <c r="D8053" s="24">
        <f>Tabela2025Horario[[#This Row],[Dia]]</f>
        <v>2</v>
      </c>
      <c r="E8053" s="24">
        <f>Tabela2025Horario[[#This Row],[Hora]]</f>
        <v>11</v>
      </c>
      <c r="F8053" s="25">
        <f>Tabela2025Horario[[#This Row],[Conj. Castilho]]</f>
        <v>0</v>
      </c>
      <c r="G8053" s="25">
        <f>Tabela2025Horario[[#This Row],[Conj. Eol. Ventos Santa Eugênia]]</f>
        <v>0</v>
      </c>
      <c r="H8053" s="25">
        <f>Tabela2025Horario[[#This Row],[Conj. Guaimbê]]</f>
        <v>0</v>
      </c>
      <c r="I8053" s="16"/>
      <c r="J8053" s="16"/>
      <c r="K8053" s="16"/>
      <c r="L8053" s="16"/>
      <c r="M8053" s="16"/>
      <c r="N8053" s="16"/>
      <c r="O8053" s="3">
        <f>IF(Tabela2025Horario[[#This Row],[Media Agregada Todas as Usinas]]*$Q$3265&gt;100%,100%,Tabela2025Horario[[#This Row],[Media Agregada Todas as Usinas]]*$Q$3265)</f>
        <v>0</v>
      </c>
    </row>
    <row r="8054" spans="1:15" x14ac:dyDescent="0.25">
      <c r="A8054" s="16">
        <f>Tabela2025Horario[[#This Row],[DataHora]]</f>
        <v>45993.5</v>
      </c>
      <c r="B8054" s="17">
        <v>2026</v>
      </c>
      <c r="C8054" s="24">
        <f>Tabela2025Horario[[#This Row],[Mês]]</f>
        <v>12</v>
      </c>
      <c r="D8054" s="24">
        <f>Tabela2025Horario[[#This Row],[Dia]]</f>
        <v>2</v>
      </c>
      <c r="E8054" s="24">
        <f>Tabela2025Horario[[#This Row],[Hora]]</f>
        <v>12</v>
      </c>
      <c r="F8054" s="25">
        <f>Tabela2025Horario[[#This Row],[Conj. Castilho]]</f>
        <v>0</v>
      </c>
      <c r="G8054" s="25">
        <f>Tabela2025Horario[[#This Row],[Conj. Eol. Ventos Santa Eugênia]]</f>
        <v>0</v>
      </c>
      <c r="H8054" s="25">
        <f>Tabela2025Horario[[#This Row],[Conj. Guaimbê]]</f>
        <v>0</v>
      </c>
      <c r="I8054" s="16"/>
      <c r="J8054" s="16"/>
      <c r="K8054" s="16"/>
      <c r="L8054" s="16"/>
      <c r="M8054" s="16"/>
      <c r="N8054" s="16"/>
      <c r="O8054" s="3">
        <f>IF(Tabela2025Horario[[#This Row],[Media Agregada Todas as Usinas]]*$Q$3265&gt;100%,100%,Tabela2025Horario[[#This Row],[Media Agregada Todas as Usinas]]*$Q$3265)</f>
        <v>0</v>
      </c>
    </row>
    <row r="8055" spans="1:15" x14ac:dyDescent="0.25">
      <c r="A8055" s="16">
        <f>Tabela2025Horario[[#This Row],[DataHora]]</f>
        <v>45993.541666666664</v>
      </c>
      <c r="B8055" s="17">
        <v>2026</v>
      </c>
      <c r="C8055" s="24">
        <f>Tabela2025Horario[[#This Row],[Mês]]</f>
        <v>12</v>
      </c>
      <c r="D8055" s="24">
        <f>Tabela2025Horario[[#This Row],[Dia]]</f>
        <v>2</v>
      </c>
      <c r="E8055" s="24">
        <f>Tabela2025Horario[[#This Row],[Hora]]</f>
        <v>13</v>
      </c>
      <c r="F8055" s="25">
        <f>Tabela2025Horario[[#This Row],[Conj. Castilho]]</f>
        <v>0</v>
      </c>
      <c r="G8055" s="25">
        <f>Tabela2025Horario[[#This Row],[Conj. Eol. Ventos Santa Eugênia]]</f>
        <v>0</v>
      </c>
      <c r="H8055" s="25">
        <f>Tabela2025Horario[[#This Row],[Conj. Guaimbê]]</f>
        <v>0</v>
      </c>
      <c r="I8055" s="16"/>
      <c r="J8055" s="16"/>
      <c r="K8055" s="16"/>
      <c r="L8055" s="16"/>
      <c r="M8055" s="16"/>
      <c r="N8055" s="16"/>
      <c r="O8055" s="3">
        <f>IF(Tabela2025Horario[[#This Row],[Media Agregada Todas as Usinas]]*$Q$3265&gt;100%,100%,Tabela2025Horario[[#This Row],[Media Agregada Todas as Usinas]]*$Q$3265)</f>
        <v>0</v>
      </c>
    </row>
    <row r="8056" spans="1:15" x14ac:dyDescent="0.25">
      <c r="A8056" s="16">
        <f>Tabela2025Horario[[#This Row],[DataHora]]</f>
        <v>45993.583333333336</v>
      </c>
      <c r="B8056" s="17">
        <v>2026</v>
      </c>
      <c r="C8056" s="24">
        <f>Tabela2025Horario[[#This Row],[Mês]]</f>
        <v>12</v>
      </c>
      <c r="D8056" s="24">
        <f>Tabela2025Horario[[#This Row],[Dia]]</f>
        <v>2</v>
      </c>
      <c r="E8056" s="24">
        <f>Tabela2025Horario[[#This Row],[Hora]]</f>
        <v>14</v>
      </c>
      <c r="F8056" s="25">
        <f>Tabela2025Horario[[#This Row],[Conj. Castilho]]</f>
        <v>0</v>
      </c>
      <c r="G8056" s="25">
        <f>Tabela2025Horario[[#This Row],[Conj. Eol. Ventos Santa Eugênia]]</f>
        <v>0</v>
      </c>
      <c r="H8056" s="25">
        <f>Tabela2025Horario[[#This Row],[Conj. Guaimbê]]</f>
        <v>0</v>
      </c>
      <c r="I8056" s="16"/>
      <c r="J8056" s="16"/>
      <c r="K8056" s="16"/>
      <c r="L8056" s="16"/>
      <c r="M8056" s="16"/>
      <c r="N8056" s="16"/>
      <c r="O8056" s="3">
        <f>IF(Tabela2025Horario[[#This Row],[Media Agregada Todas as Usinas]]*$Q$3265&gt;100%,100%,Tabela2025Horario[[#This Row],[Media Agregada Todas as Usinas]]*$Q$3265)</f>
        <v>0</v>
      </c>
    </row>
    <row r="8057" spans="1:15" x14ac:dyDescent="0.25">
      <c r="A8057" s="16">
        <f>Tabela2025Horario[[#This Row],[DataHora]]</f>
        <v>45993.625</v>
      </c>
      <c r="B8057" s="17">
        <v>2026</v>
      </c>
      <c r="C8057" s="24">
        <f>Tabela2025Horario[[#This Row],[Mês]]</f>
        <v>12</v>
      </c>
      <c r="D8057" s="24">
        <f>Tabela2025Horario[[#This Row],[Dia]]</f>
        <v>2</v>
      </c>
      <c r="E8057" s="24">
        <f>Tabela2025Horario[[#This Row],[Hora]]</f>
        <v>15</v>
      </c>
      <c r="F8057" s="25">
        <f>Tabela2025Horario[[#This Row],[Conj. Castilho]]</f>
        <v>0</v>
      </c>
      <c r="G8057" s="25">
        <f>Tabela2025Horario[[#This Row],[Conj. Eol. Ventos Santa Eugênia]]</f>
        <v>0</v>
      </c>
      <c r="H8057" s="25">
        <f>Tabela2025Horario[[#This Row],[Conj. Guaimbê]]</f>
        <v>0</v>
      </c>
      <c r="I8057" s="16"/>
      <c r="J8057" s="16"/>
      <c r="K8057" s="16"/>
      <c r="L8057" s="16"/>
      <c r="M8057" s="16"/>
      <c r="N8057" s="16"/>
      <c r="O8057" s="3">
        <f>IF(Tabela2025Horario[[#This Row],[Media Agregada Todas as Usinas]]*$Q$3265&gt;100%,100%,Tabela2025Horario[[#This Row],[Media Agregada Todas as Usinas]]*$Q$3265)</f>
        <v>0</v>
      </c>
    </row>
    <row r="8058" spans="1:15" x14ac:dyDescent="0.25">
      <c r="A8058" s="16">
        <f>Tabela2025Horario[[#This Row],[DataHora]]</f>
        <v>45993.666666666664</v>
      </c>
      <c r="B8058" s="17">
        <v>2026</v>
      </c>
      <c r="C8058" s="24">
        <f>Tabela2025Horario[[#This Row],[Mês]]</f>
        <v>12</v>
      </c>
      <c r="D8058" s="24">
        <f>Tabela2025Horario[[#This Row],[Dia]]</f>
        <v>2</v>
      </c>
      <c r="E8058" s="24">
        <f>Tabela2025Horario[[#This Row],[Hora]]</f>
        <v>16</v>
      </c>
      <c r="F8058" s="25">
        <f>Tabela2025Horario[[#This Row],[Conj. Castilho]]</f>
        <v>0</v>
      </c>
      <c r="G8058" s="25">
        <f>Tabela2025Horario[[#This Row],[Conj. Eol. Ventos Santa Eugênia]]</f>
        <v>0</v>
      </c>
      <c r="H8058" s="25">
        <f>Tabela2025Horario[[#This Row],[Conj. Guaimbê]]</f>
        <v>0</v>
      </c>
      <c r="I8058" s="16"/>
      <c r="J8058" s="16"/>
      <c r="K8058" s="16"/>
      <c r="L8058" s="16"/>
      <c r="M8058" s="16"/>
      <c r="N8058" s="16"/>
      <c r="O8058" s="3">
        <f>IF(Tabela2025Horario[[#This Row],[Media Agregada Todas as Usinas]]*$Q$3265&gt;100%,100%,Tabela2025Horario[[#This Row],[Media Agregada Todas as Usinas]]*$Q$3265)</f>
        <v>0</v>
      </c>
    </row>
    <row r="8059" spans="1:15" x14ac:dyDescent="0.25">
      <c r="A8059" s="16">
        <f>Tabela2025Horario[[#This Row],[DataHora]]</f>
        <v>45993.708333333336</v>
      </c>
      <c r="B8059" s="17">
        <v>2026</v>
      </c>
      <c r="C8059" s="24">
        <f>Tabela2025Horario[[#This Row],[Mês]]</f>
        <v>12</v>
      </c>
      <c r="D8059" s="24">
        <f>Tabela2025Horario[[#This Row],[Dia]]</f>
        <v>2</v>
      </c>
      <c r="E8059" s="24">
        <f>Tabela2025Horario[[#This Row],[Hora]]</f>
        <v>17</v>
      </c>
      <c r="F8059" s="25">
        <f>Tabela2025Horario[[#This Row],[Conj. Castilho]]</f>
        <v>0</v>
      </c>
      <c r="G8059" s="25">
        <f>Tabela2025Horario[[#This Row],[Conj. Eol. Ventos Santa Eugênia]]</f>
        <v>0</v>
      </c>
      <c r="H8059" s="25">
        <f>Tabela2025Horario[[#This Row],[Conj. Guaimbê]]</f>
        <v>0</v>
      </c>
      <c r="I8059" s="16"/>
      <c r="J8059" s="16"/>
      <c r="K8059" s="16"/>
      <c r="L8059" s="16"/>
      <c r="M8059" s="16"/>
      <c r="N8059" s="16"/>
      <c r="O8059" s="3">
        <f>IF(Tabela2025Horario[[#This Row],[Media Agregada Todas as Usinas]]*$Q$3265&gt;100%,100%,Tabela2025Horario[[#This Row],[Media Agregada Todas as Usinas]]*$Q$3265)</f>
        <v>0</v>
      </c>
    </row>
    <row r="8060" spans="1:15" x14ac:dyDescent="0.25">
      <c r="A8060" s="16">
        <f>Tabela2025Horario[[#This Row],[DataHora]]</f>
        <v>45993.75</v>
      </c>
      <c r="B8060" s="17">
        <v>2026</v>
      </c>
      <c r="C8060" s="24">
        <f>Tabela2025Horario[[#This Row],[Mês]]</f>
        <v>12</v>
      </c>
      <c r="D8060" s="24">
        <f>Tabela2025Horario[[#This Row],[Dia]]</f>
        <v>2</v>
      </c>
      <c r="E8060" s="24">
        <f>Tabela2025Horario[[#This Row],[Hora]]</f>
        <v>18</v>
      </c>
      <c r="F8060" s="25">
        <f>Tabela2025Horario[[#This Row],[Conj. Castilho]]</f>
        <v>0</v>
      </c>
      <c r="G8060" s="25">
        <f>Tabela2025Horario[[#This Row],[Conj. Eol. Ventos Santa Eugênia]]</f>
        <v>0</v>
      </c>
      <c r="H8060" s="25">
        <f>Tabela2025Horario[[#This Row],[Conj. Guaimbê]]</f>
        <v>0</v>
      </c>
      <c r="I8060" s="16"/>
      <c r="J8060" s="16"/>
      <c r="K8060" s="16"/>
      <c r="L8060" s="16"/>
      <c r="M8060" s="16"/>
      <c r="N8060" s="16"/>
      <c r="O8060" s="3">
        <f>IF(Tabela2025Horario[[#This Row],[Media Agregada Todas as Usinas]]*$Q$3265&gt;100%,100%,Tabela2025Horario[[#This Row],[Media Agregada Todas as Usinas]]*$Q$3265)</f>
        <v>0</v>
      </c>
    </row>
    <row r="8061" spans="1:15" x14ac:dyDescent="0.25">
      <c r="A8061" s="16">
        <f>Tabela2025Horario[[#This Row],[DataHora]]</f>
        <v>45993.791666666664</v>
      </c>
      <c r="B8061" s="17">
        <v>2026</v>
      </c>
      <c r="C8061" s="24">
        <f>Tabela2025Horario[[#This Row],[Mês]]</f>
        <v>12</v>
      </c>
      <c r="D8061" s="24">
        <f>Tabela2025Horario[[#This Row],[Dia]]</f>
        <v>2</v>
      </c>
      <c r="E8061" s="24">
        <f>Tabela2025Horario[[#This Row],[Hora]]</f>
        <v>19</v>
      </c>
      <c r="F8061" s="25">
        <f>Tabela2025Horario[[#This Row],[Conj. Castilho]]</f>
        <v>0</v>
      </c>
      <c r="G8061" s="25">
        <f>Tabela2025Horario[[#This Row],[Conj. Eol. Ventos Santa Eugênia]]</f>
        <v>0</v>
      </c>
      <c r="H8061" s="25">
        <f>Tabela2025Horario[[#This Row],[Conj. Guaimbê]]</f>
        <v>0</v>
      </c>
      <c r="I8061" s="16"/>
      <c r="J8061" s="16"/>
      <c r="K8061" s="16"/>
      <c r="L8061" s="16"/>
      <c r="M8061" s="16"/>
      <c r="N8061" s="16"/>
      <c r="O8061" s="3">
        <f>IF(Tabela2025Horario[[#This Row],[Media Agregada Todas as Usinas]]*$Q$3265&gt;100%,100%,Tabela2025Horario[[#This Row],[Media Agregada Todas as Usinas]]*$Q$3265)</f>
        <v>0</v>
      </c>
    </row>
    <row r="8062" spans="1:15" x14ac:dyDescent="0.25">
      <c r="A8062" s="16">
        <f>Tabela2025Horario[[#This Row],[DataHora]]</f>
        <v>45993.833333333336</v>
      </c>
      <c r="B8062" s="17">
        <v>2026</v>
      </c>
      <c r="C8062" s="24">
        <f>Tabela2025Horario[[#This Row],[Mês]]</f>
        <v>12</v>
      </c>
      <c r="D8062" s="24">
        <f>Tabela2025Horario[[#This Row],[Dia]]</f>
        <v>2</v>
      </c>
      <c r="E8062" s="24">
        <f>Tabela2025Horario[[#This Row],[Hora]]</f>
        <v>20</v>
      </c>
      <c r="F8062" s="25">
        <f>Tabela2025Horario[[#This Row],[Conj. Castilho]]</f>
        <v>0</v>
      </c>
      <c r="G8062" s="25">
        <f>Tabela2025Horario[[#This Row],[Conj. Eol. Ventos Santa Eugênia]]</f>
        <v>0</v>
      </c>
      <c r="H8062" s="25">
        <f>Tabela2025Horario[[#This Row],[Conj. Guaimbê]]</f>
        <v>0</v>
      </c>
      <c r="I8062" s="16"/>
      <c r="J8062" s="16"/>
      <c r="K8062" s="16"/>
      <c r="L8062" s="16"/>
      <c r="M8062" s="16"/>
      <c r="N8062" s="16"/>
      <c r="O8062" s="3">
        <f>IF(Tabela2025Horario[[#This Row],[Media Agregada Todas as Usinas]]*$Q$3265&gt;100%,100%,Tabela2025Horario[[#This Row],[Media Agregada Todas as Usinas]]*$Q$3265)</f>
        <v>0</v>
      </c>
    </row>
    <row r="8063" spans="1:15" x14ac:dyDescent="0.25">
      <c r="A8063" s="16">
        <f>Tabela2025Horario[[#This Row],[DataHora]]</f>
        <v>45993.875</v>
      </c>
      <c r="B8063" s="17">
        <v>2026</v>
      </c>
      <c r="C8063" s="24">
        <f>Tabela2025Horario[[#This Row],[Mês]]</f>
        <v>12</v>
      </c>
      <c r="D8063" s="24">
        <f>Tabela2025Horario[[#This Row],[Dia]]</f>
        <v>2</v>
      </c>
      <c r="E8063" s="24">
        <f>Tabela2025Horario[[#This Row],[Hora]]</f>
        <v>21</v>
      </c>
      <c r="F8063" s="25">
        <f>Tabela2025Horario[[#This Row],[Conj. Castilho]]</f>
        <v>0</v>
      </c>
      <c r="G8063" s="25">
        <f>Tabela2025Horario[[#This Row],[Conj. Eol. Ventos Santa Eugênia]]</f>
        <v>0</v>
      </c>
      <c r="H8063" s="25">
        <f>Tabela2025Horario[[#This Row],[Conj. Guaimbê]]</f>
        <v>0</v>
      </c>
      <c r="I8063" s="16"/>
      <c r="J8063" s="16"/>
      <c r="K8063" s="16"/>
      <c r="L8063" s="16"/>
      <c r="M8063" s="16"/>
      <c r="N8063" s="16"/>
      <c r="O8063" s="3">
        <f>IF(Tabela2025Horario[[#This Row],[Media Agregada Todas as Usinas]]*$Q$3265&gt;100%,100%,Tabela2025Horario[[#This Row],[Media Agregada Todas as Usinas]]*$Q$3265)</f>
        <v>0</v>
      </c>
    </row>
    <row r="8064" spans="1:15" x14ac:dyDescent="0.25">
      <c r="A8064" s="16">
        <f>Tabela2025Horario[[#This Row],[DataHora]]</f>
        <v>45993.916666666664</v>
      </c>
      <c r="B8064" s="17">
        <v>2026</v>
      </c>
      <c r="C8064" s="24">
        <f>Tabela2025Horario[[#This Row],[Mês]]</f>
        <v>12</v>
      </c>
      <c r="D8064" s="24">
        <f>Tabela2025Horario[[#This Row],[Dia]]</f>
        <v>2</v>
      </c>
      <c r="E8064" s="24">
        <f>Tabela2025Horario[[#This Row],[Hora]]</f>
        <v>22</v>
      </c>
      <c r="F8064" s="25">
        <f>Tabela2025Horario[[#This Row],[Conj. Castilho]]</f>
        <v>0</v>
      </c>
      <c r="G8064" s="25">
        <f>Tabela2025Horario[[#This Row],[Conj. Eol. Ventos Santa Eugênia]]</f>
        <v>0</v>
      </c>
      <c r="H8064" s="25">
        <f>Tabela2025Horario[[#This Row],[Conj. Guaimbê]]</f>
        <v>0</v>
      </c>
      <c r="I8064" s="16"/>
      <c r="J8064" s="16"/>
      <c r="K8064" s="16"/>
      <c r="L8064" s="16"/>
      <c r="M8064" s="16"/>
      <c r="N8064" s="16"/>
      <c r="O8064" s="3">
        <f>IF(Tabela2025Horario[[#This Row],[Media Agregada Todas as Usinas]]*$Q$3265&gt;100%,100%,Tabela2025Horario[[#This Row],[Media Agregada Todas as Usinas]]*$Q$3265)</f>
        <v>0</v>
      </c>
    </row>
    <row r="8065" spans="1:15" x14ac:dyDescent="0.25">
      <c r="A8065" s="16">
        <f>Tabela2025Horario[[#This Row],[DataHora]]</f>
        <v>45993.958333333336</v>
      </c>
      <c r="B8065" s="17">
        <v>2026</v>
      </c>
      <c r="C8065" s="24">
        <f>Tabela2025Horario[[#This Row],[Mês]]</f>
        <v>12</v>
      </c>
      <c r="D8065" s="24">
        <f>Tabela2025Horario[[#This Row],[Dia]]</f>
        <v>2</v>
      </c>
      <c r="E8065" s="24">
        <f>Tabela2025Horario[[#This Row],[Hora]]</f>
        <v>23</v>
      </c>
      <c r="F8065" s="25">
        <f>Tabela2025Horario[[#This Row],[Conj. Castilho]]</f>
        <v>0</v>
      </c>
      <c r="G8065" s="25">
        <f>Tabela2025Horario[[#This Row],[Conj. Eol. Ventos Santa Eugênia]]</f>
        <v>0</v>
      </c>
      <c r="H8065" s="25">
        <f>Tabela2025Horario[[#This Row],[Conj. Guaimbê]]</f>
        <v>0</v>
      </c>
      <c r="I8065" s="16"/>
      <c r="J8065" s="16"/>
      <c r="K8065" s="16"/>
      <c r="L8065" s="16"/>
      <c r="M8065" s="16"/>
      <c r="N8065" s="16"/>
      <c r="O8065" s="3">
        <f>IF(Tabela2025Horario[[#This Row],[Media Agregada Todas as Usinas]]*$Q$3265&gt;100%,100%,Tabela2025Horario[[#This Row],[Media Agregada Todas as Usinas]]*$Q$3265)</f>
        <v>0</v>
      </c>
    </row>
    <row r="8066" spans="1:15" x14ac:dyDescent="0.25">
      <c r="A8066" s="16">
        <f>Tabela2025Horario[[#This Row],[DataHora]]</f>
        <v>45994</v>
      </c>
      <c r="B8066" s="17">
        <v>2026</v>
      </c>
      <c r="C8066" s="24">
        <f>Tabela2025Horario[[#This Row],[Mês]]</f>
        <v>12</v>
      </c>
      <c r="D8066" s="24">
        <f>Tabela2025Horario[[#This Row],[Dia]]</f>
        <v>3</v>
      </c>
      <c r="E8066" s="24">
        <f>Tabela2025Horario[[#This Row],[Hora]]</f>
        <v>0</v>
      </c>
      <c r="F8066" s="25">
        <f>Tabela2025Horario[[#This Row],[Conj. Castilho]]</f>
        <v>0</v>
      </c>
      <c r="G8066" s="25">
        <f>Tabela2025Horario[[#This Row],[Conj. Eol. Ventos Santa Eugênia]]</f>
        <v>0</v>
      </c>
      <c r="H8066" s="25">
        <f>Tabela2025Horario[[#This Row],[Conj. Guaimbê]]</f>
        <v>0</v>
      </c>
      <c r="I8066" s="16"/>
      <c r="J8066" s="16"/>
      <c r="K8066" s="16"/>
      <c r="L8066" s="16"/>
      <c r="M8066" s="16"/>
      <c r="N8066" s="16"/>
      <c r="O8066" s="3">
        <f>IF(Tabela2025Horario[[#This Row],[Media Agregada Todas as Usinas]]*$Q$3265&gt;100%,100%,Tabela2025Horario[[#This Row],[Media Agregada Todas as Usinas]]*$Q$3265)</f>
        <v>0</v>
      </c>
    </row>
    <row r="8067" spans="1:15" x14ac:dyDescent="0.25">
      <c r="A8067" s="16">
        <f>Tabela2025Horario[[#This Row],[DataHora]]</f>
        <v>45994.041666666664</v>
      </c>
      <c r="B8067" s="17">
        <v>2026</v>
      </c>
      <c r="C8067" s="24">
        <f>Tabela2025Horario[[#This Row],[Mês]]</f>
        <v>12</v>
      </c>
      <c r="D8067" s="24">
        <f>Tabela2025Horario[[#This Row],[Dia]]</f>
        <v>3</v>
      </c>
      <c r="E8067" s="24">
        <f>Tabela2025Horario[[#This Row],[Hora]]</f>
        <v>1</v>
      </c>
      <c r="F8067" s="25">
        <f>Tabela2025Horario[[#This Row],[Conj. Castilho]]</f>
        <v>0</v>
      </c>
      <c r="G8067" s="25">
        <f>Tabela2025Horario[[#This Row],[Conj. Eol. Ventos Santa Eugênia]]</f>
        <v>0</v>
      </c>
      <c r="H8067" s="25">
        <f>Tabela2025Horario[[#This Row],[Conj. Guaimbê]]</f>
        <v>0</v>
      </c>
      <c r="I8067" s="16"/>
      <c r="J8067" s="16"/>
      <c r="K8067" s="16"/>
      <c r="L8067" s="16"/>
      <c r="M8067" s="16"/>
      <c r="N8067" s="16"/>
      <c r="O8067" s="3">
        <f>IF(Tabela2025Horario[[#This Row],[Media Agregada Todas as Usinas]]*$Q$3265&gt;100%,100%,Tabela2025Horario[[#This Row],[Media Agregada Todas as Usinas]]*$Q$3265)</f>
        <v>0</v>
      </c>
    </row>
    <row r="8068" spans="1:15" x14ac:dyDescent="0.25">
      <c r="A8068" s="16">
        <f>Tabela2025Horario[[#This Row],[DataHora]]</f>
        <v>45994.083333333336</v>
      </c>
      <c r="B8068" s="17">
        <v>2026</v>
      </c>
      <c r="C8068" s="24">
        <f>Tabela2025Horario[[#This Row],[Mês]]</f>
        <v>12</v>
      </c>
      <c r="D8068" s="24">
        <f>Tabela2025Horario[[#This Row],[Dia]]</f>
        <v>3</v>
      </c>
      <c r="E8068" s="24">
        <f>Tabela2025Horario[[#This Row],[Hora]]</f>
        <v>2</v>
      </c>
      <c r="F8068" s="25">
        <f>Tabela2025Horario[[#This Row],[Conj. Castilho]]</f>
        <v>0</v>
      </c>
      <c r="G8068" s="25">
        <f>Tabela2025Horario[[#This Row],[Conj. Eol. Ventos Santa Eugênia]]</f>
        <v>0</v>
      </c>
      <c r="H8068" s="25">
        <f>Tabela2025Horario[[#This Row],[Conj. Guaimbê]]</f>
        <v>0</v>
      </c>
      <c r="I8068" s="16"/>
      <c r="J8068" s="16"/>
      <c r="K8068" s="16"/>
      <c r="L8068" s="16"/>
      <c r="M8068" s="16"/>
      <c r="N8068" s="16"/>
      <c r="O8068" s="3">
        <f>IF(Tabela2025Horario[[#This Row],[Media Agregada Todas as Usinas]]*$Q$3265&gt;100%,100%,Tabela2025Horario[[#This Row],[Media Agregada Todas as Usinas]]*$Q$3265)</f>
        <v>0</v>
      </c>
    </row>
    <row r="8069" spans="1:15" x14ac:dyDescent="0.25">
      <c r="A8069" s="16">
        <f>Tabela2025Horario[[#This Row],[DataHora]]</f>
        <v>45994.125</v>
      </c>
      <c r="B8069" s="17">
        <v>2026</v>
      </c>
      <c r="C8069" s="24">
        <f>Tabela2025Horario[[#This Row],[Mês]]</f>
        <v>12</v>
      </c>
      <c r="D8069" s="24">
        <f>Tabela2025Horario[[#This Row],[Dia]]</f>
        <v>3</v>
      </c>
      <c r="E8069" s="24">
        <f>Tabela2025Horario[[#This Row],[Hora]]</f>
        <v>3</v>
      </c>
      <c r="F8069" s="25">
        <f>Tabela2025Horario[[#This Row],[Conj. Castilho]]</f>
        <v>0</v>
      </c>
      <c r="G8069" s="25">
        <f>Tabela2025Horario[[#This Row],[Conj. Eol. Ventos Santa Eugênia]]</f>
        <v>0</v>
      </c>
      <c r="H8069" s="25">
        <f>Tabela2025Horario[[#This Row],[Conj. Guaimbê]]</f>
        <v>0</v>
      </c>
      <c r="I8069" s="16"/>
      <c r="J8069" s="16"/>
      <c r="K8069" s="16"/>
      <c r="L8069" s="16"/>
      <c r="M8069" s="16"/>
      <c r="N8069" s="16"/>
      <c r="O8069" s="3">
        <f>IF(Tabela2025Horario[[#This Row],[Media Agregada Todas as Usinas]]*$Q$3265&gt;100%,100%,Tabela2025Horario[[#This Row],[Media Agregada Todas as Usinas]]*$Q$3265)</f>
        <v>0</v>
      </c>
    </row>
    <row r="8070" spans="1:15" x14ac:dyDescent="0.25">
      <c r="A8070" s="16">
        <f>Tabela2025Horario[[#This Row],[DataHora]]</f>
        <v>45994.166666666664</v>
      </c>
      <c r="B8070" s="17">
        <v>2026</v>
      </c>
      <c r="C8070" s="24">
        <f>Tabela2025Horario[[#This Row],[Mês]]</f>
        <v>12</v>
      </c>
      <c r="D8070" s="24">
        <f>Tabela2025Horario[[#This Row],[Dia]]</f>
        <v>3</v>
      </c>
      <c r="E8070" s="24">
        <f>Tabela2025Horario[[#This Row],[Hora]]</f>
        <v>4</v>
      </c>
      <c r="F8070" s="25">
        <f>Tabela2025Horario[[#This Row],[Conj. Castilho]]</f>
        <v>0</v>
      </c>
      <c r="G8070" s="25">
        <f>Tabela2025Horario[[#This Row],[Conj. Eol. Ventos Santa Eugênia]]</f>
        <v>0</v>
      </c>
      <c r="H8070" s="25">
        <f>Tabela2025Horario[[#This Row],[Conj. Guaimbê]]</f>
        <v>0</v>
      </c>
      <c r="I8070" s="16"/>
      <c r="J8070" s="16"/>
      <c r="K8070" s="16"/>
      <c r="L8070" s="16"/>
      <c r="M8070" s="16"/>
      <c r="N8070" s="16"/>
      <c r="O8070" s="3">
        <f>IF(Tabela2025Horario[[#This Row],[Media Agregada Todas as Usinas]]*$Q$3265&gt;100%,100%,Tabela2025Horario[[#This Row],[Media Agregada Todas as Usinas]]*$Q$3265)</f>
        <v>0</v>
      </c>
    </row>
    <row r="8071" spans="1:15" x14ac:dyDescent="0.25">
      <c r="A8071" s="16">
        <f>Tabela2025Horario[[#This Row],[DataHora]]</f>
        <v>45994.208333333336</v>
      </c>
      <c r="B8071" s="17">
        <v>2026</v>
      </c>
      <c r="C8071" s="24">
        <f>Tabela2025Horario[[#This Row],[Mês]]</f>
        <v>12</v>
      </c>
      <c r="D8071" s="24">
        <f>Tabela2025Horario[[#This Row],[Dia]]</f>
        <v>3</v>
      </c>
      <c r="E8071" s="24">
        <f>Tabela2025Horario[[#This Row],[Hora]]</f>
        <v>5</v>
      </c>
      <c r="F8071" s="25">
        <f>Tabela2025Horario[[#This Row],[Conj. Castilho]]</f>
        <v>0</v>
      </c>
      <c r="G8071" s="25">
        <f>Tabela2025Horario[[#This Row],[Conj. Eol. Ventos Santa Eugênia]]</f>
        <v>0</v>
      </c>
      <c r="H8071" s="25">
        <f>Tabela2025Horario[[#This Row],[Conj. Guaimbê]]</f>
        <v>0</v>
      </c>
      <c r="I8071" s="16"/>
      <c r="J8071" s="16"/>
      <c r="K8071" s="16"/>
      <c r="L8071" s="16"/>
      <c r="M8071" s="16"/>
      <c r="N8071" s="16"/>
      <c r="O8071" s="3">
        <f>IF(Tabela2025Horario[[#This Row],[Media Agregada Todas as Usinas]]*$Q$3265&gt;100%,100%,Tabela2025Horario[[#This Row],[Media Agregada Todas as Usinas]]*$Q$3265)</f>
        <v>0</v>
      </c>
    </row>
    <row r="8072" spans="1:15" x14ac:dyDescent="0.25">
      <c r="A8072" s="16">
        <f>Tabela2025Horario[[#This Row],[DataHora]]</f>
        <v>45994.25</v>
      </c>
      <c r="B8072" s="17">
        <v>2026</v>
      </c>
      <c r="C8072" s="24">
        <f>Tabela2025Horario[[#This Row],[Mês]]</f>
        <v>12</v>
      </c>
      <c r="D8072" s="24">
        <f>Tabela2025Horario[[#This Row],[Dia]]</f>
        <v>3</v>
      </c>
      <c r="E8072" s="24">
        <f>Tabela2025Horario[[#This Row],[Hora]]</f>
        <v>6</v>
      </c>
      <c r="F8072" s="25">
        <f>Tabela2025Horario[[#This Row],[Conj. Castilho]]</f>
        <v>0</v>
      </c>
      <c r="G8072" s="25">
        <f>Tabela2025Horario[[#This Row],[Conj. Eol. Ventos Santa Eugênia]]</f>
        <v>0</v>
      </c>
      <c r="H8072" s="25">
        <f>Tabela2025Horario[[#This Row],[Conj. Guaimbê]]</f>
        <v>0</v>
      </c>
      <c r="I8072" s="16"/>
      <c r="J8072" s="16"/>
      <c r="K8072" s="16"/>
      <c r="L8072" s="16"/>
      <c r="M8072" s="16"/>
      <c r="N8072" s="16"/>
      <c r="O8072" s="3">
        <f>IF(Tabela2025Horario[[#This Row],[Media Agregada Todas as Usinas]]*$Q$3265&gt;100%,100%,Tabela2025Horario[[#This Row],[Media Agregada Todas as Usinas]]*$Q$3265)</f>
        <v>0</v>
      </c>
    </row>
    <row r="8073" spans="1:15" x14ac:dyDescent="0.25">
      <c r="A8073" s="16">
        <f>Tabela2025Horario[[#This Row],[DataHora]]</f>
        <v>45994.291666666664</v>
      </c>
      <c r="B8073" s="17">
        <v>2026</v>
      </c>
      <c r="C8073" s="24">
        <f>Tabela2025Horario[[#This Row],[Mês]]</f>
        <v>12</v>
      </c>
      <c r="D8073" s="24">
        <f>Tabela2025Horario[[#This Row],[Dia]]</f>
        <v>3</v>
      </c>
      <c r="E8073" s="24">
        <f>Tabela2025Horario[[#This Row],[Hora]]</f>
        <v>7</v>
      </c>
      <c r="F8073" s="25">
        <f>Tabela2025Horario[[#This Row],[Conj. Castilho]]</f>
        <v>0</v>
      </c>
      <c r="G8073" s="25">
        <f>Tabela2025Horario[[#This Row],[Conj. Eol. Ventos Santa Eugênia]]</f>
        <v>0</v>
      </c>
      <c r="H8073" s="25">
        <f>Tabela2025Horario[[#This Row],[Conj. Guaimbê]]</f>
        <v>0</v>
      </c>
      <c r="I8073" s="16"/>
      <c r="J8073" s="16"/>
      <c r="K8073" s="16"/>
      <c r="L8073" s="16"/>
      <c r="M8073" s="16"/>
      <c r="N8073" s="16"/>
      <c r="O8073" s="3">
        <f>IF(Tabela2025Horario[[#This Row],[Media Agregada Todas as Usinas]]*$Q$3265&gt;100%,100%,Tabela2025Horario[[#This Row],[Media Agregada Todas as Usinas]]*$Q$3265)</f>
        <v>0</v>
      </c>
    </row>
    <row r="8074" spans="1:15" x14ac:dyDescent="0.25">
      <c r="A8074" s="16">
        <f>Tabela2025Horario[[#This Row],[DataHora]]</f>
        <v>45994.333333333336</v>
      </c>
      <c r="B8074" s="17">
        <v>2026</v>
      </c>
      <c r="C8074" s="24">
        <f>Tabela2025Horario[[#This Row],[Mês]]</f>
        <v>12</v>
      </c>
      <c r="D8074" s="24">
        <f>Tabela2025Horario[[#This Row],[Dia]]</f>
        <v>3</v>
      </c>
      <c r="E8074" s="24">
        <f>Tabela2025Horario[[#This Row],[Hora]]</f>
        <v>8</v>
      </c>
      <c r="F8074" s="25">
        <f>Tabela2025Horario[[#This Row],[Conj. Castilho]]</f>
        <v>0</v>
      </c>
      <c r="G8074" s="25">
        <f>Tabela2025Horario[[#This Row],[Conj. Eol. Ventos Santa Eugênia]]</f>
        <v>2.3467394503759665E-2</v>
      </c>
      <c r="H8074" s="25">
        <f>Tabela2025Horario[[#This Row],[Conj. Guaimbê]]</f>
        <v>0</v>
      </c>
      <c r="I8074" s="16"/>
      <c r="J8074" s="16"/>
      <c r="K8074" s="16"/>
      <c r="L8074" s="16"/>
      <c r="M8074" s="16"/>
      <c r="N8074" s="16"/>
      <c r="O8074" s="3">
        <f>IF(Tabela2025Horario[[#This Row],[Media Agregada Todas as Usinas]]*$Q$3265&gt;100%,100%,Tabela2025Horario[[#This Row],[Media Agregada Todas as Usinas]]*$Q$3265)</f>
        <v>0.1727500737950938</v>
      </c>
    </row>
    <row r="8075" spans="1:15" x14ac:dyDescent="0.25">
      <c r="A8075" s="16">
        <f>Tabela2025Horario[[#This Row],[DataHora]]</f>
        <v>45994.375</v>
      </c>
      <c r="B8075" s="17">
        <v>2026</v>
      </c>
      <c r="C8075" s="24">
        <f>Tabela2025Horario[[#This Row],[Mês]]</f>
        <v>12</v>
      </c>
      <c r="D8075" s="24">
        <f>Tabela2025Horario[[#This Row],[Dia]]</f>
        <v>3</v>
      </c>
      <c r="E8075" s="24">
        <f>Tabela2025Horario[[#This Row],[Hora]]</f>
        <v>9</v>
      </c>
      <c r="F8075" s="25">
        <f>Tabela2025Horario[[#This Row],[Conj. Castilho]]</f>
        <v>0</v>
      </c>
      <c r="G8075" s="25">
        <f>Tabela2025Horario[[#This Row],[Conj. Eol. Ventos Santa Eugênia]]</f>
        <v>2.9214888528465821E-2</v>
      </c>
      <c r="H8075" s="25">
        <f>Tabela2025Horario[[#This Row],[Conj. Guaimbê]]</f>
        <v>0</v>
      </c>
      <c r="I8075" s="16"/>
      <c r="J8075" s="16"/>
      <c r="K8075" s="16"/>
      <c r="L8075" s="16"/>
      <c r="M8075" s="16"/>
      <c r="N8075" s="16"/>
      <c r="O8075" s="3">
        <f>IF(Tabela2025Horario[[#This Row],[Media Agregada Todas as Usinas]]*$Q$3265&gt;100%,100%,Tabela2025Horario[[#This Row],[Media Agregada Todas as Usinas]]*$Q$3265)</f>
        <v>0.51413291544016504</v>
      </c>
    </row>
    <row r="8076" spans="1:15" x14ac:dyDescent="0.25">
      <c r="A8076" s="16">
        <f>Tabela2025Horario[[#This Row],[DataHora]]</f>
        <v>45994.416666666664</v>
      </c>
      <c r="B8076" s="17">
        <v>2026</v>
      </c>
      <c r="C8076" s="24">
        <f>Tabela2025Horario[[#This Row],[Mês]]</f>
        <v>12</v>
      </c>
      <c r="D8076" s="24">
        <f>Tabela2025Horario[[#This Row],[Dia]]</f>
        <v>3</v>
      </c>
      <c r="E8076" s="24">
        <f>Tabela2025Horario[[#This Row],[Hora]]</f>
        <v>10</v>
      </c>
      <c r="F8076" s="25">
        <f>Tabela2025Horario[[#This Row],[Conj. Castilho]]</f>
        <v>0</v>
      </c>
      <c r="G8076" s="25">
        <f>Tabela2025Horario[[#This Row],[Conj. Eol. Ventos Santa Eugênia]]</f>
        <v>0</v>
      </c>
      <c r="H8076" s="25">
        <f>Tabela2025Horario[[#This Row],[Conj. Guaimbê]]</f>
        <v>0</v>
      </c>
      <c r="I8076" s="16"/>
      <c r="J8076" s="16"/>
      <c r="K8076" s="16"/>
      <c r="L8076" s="16"/>
      <c r="M8076" s="16"/>
      <c r="N8076" s="16"/>
      <c r="O8076" s="3">
        <f>IF(Tabela2025Horario[[#This Row],[Media Agregada Todas as Usinas]]*$Q$3265&gt;100%,100%,Tabela2025Horario[[#This Row],[Media Agregada Todas as Usinas]]*$Q$3265)</f>
        <v>0.27390920923365353</v>
      </c>
    </row>
    <row r="8077" spans="1:15" x14ac:dyDescent="0.25">
      <c r="A8077" s="16">
        <f>Tabela2025Horario[[#This Row],[DataHora]]</f>
        <v>45994.458333333336</v>
      </c>
      <c r="B8077" s="17">
        <v>2026</v>
      </c>
      <c r="C8077" s="24">
        <f>Tabela2025Horario[[#This Row],[Mês]]</f>
        <v>12</v>
      </c>
      <c r="D8077" s="24">
        <f>Tabela2025Horario[[#This Row],[Dia]]</f>
        <v>3</v>
      </c>
      <c r="E8077" s="24">
        <f>Tabela2025Horario[[#This Row],[Hora]]</f>
        <v>11</v>
      </c>
      <c r="F8077" s="25">
        <f>Tabela2025Horario[[#This Row],[Conj. Castilho]]</f>
        <v>0</v>
      </c>
      <c r="G8077" s="25">
        <f>Tabela2025Horario[[#This Row],[Conj. Eol. Ventos Santa Eugênia]]</f>
        <v>0</v>
      </c>
      <c r="H8077" s="25">
        <f>Tabela2025Horario[[#This Row],[Conj. Guaimbê]]</f>
        <v>0</v>
      </c>
      <c r="I8077" s="16"/>
      <c r="J8077" s="16"/>
      <c r="K8077" s="16"/>
      <c r="L8077" s="16"/>
      <c r="M8077" s="16"/>
      <c r="N8077" s="16"/>
      <c r="O8077" s="3">
        <f>IF(Tabela2025Horario[[#This Row],[Media Agregada Todas as Usinas]]*$Q$3265&gt;100%,100%,Tabela2025Horario[[#This Row],[Media Agregada Todas as Usinas]]*$Q$3265)</f>
        <v>0</v>
      </c>
    </row>
    <row r="8078" spans="1:15" x14ac:dyDescent="0.25">
      <c r="A8078" s="16">
        <f>Tabela2025Horario[[#This Row],[DataHora]]</f>
        <v>45994.5</v>
      </c>
      <c r="B8078" s="17">
        <v>2026</v>
      </c>
      <c r="C8078" s="24">
        <f>Tabela2025Horario[[#This Row],[Mês]]</f>
        <v>12</v>
      </c>
      <c r="D8078" s="24">
        <f>Tabela2025Horario[[#This Row],[Dia]]</f>
        <v>3</v>
      </c>
      <c r="E8078" s="24">
        <f>Tabela2025Horario[[#This Row],[Hora]]</f>
        <v>12</v>
      </c>
      <c r="F8078" s="25">
        <f>Tabela2025Horario[[#This Row],[Conj. Castilho]]</f>
        <v>0</v>
      </c>
      <c r="G8078" s="25">
        <f>Tabela2025Horario[[#This Row],[Conj. Eol. Ventos Santa Eugênia]]</f>
        <v>0</v>
      </c>
      <c r="H8078" s="25">
        <f>Tabela2025Horario[[#This Row],[Conj. Guaimbê]]</f>
        <v>0</v>
      </c>
      <c r="I8078" s="16"/>
      <c r="J8078" s="16"/>
      <c r="K8078" s="16"/>
      <c r="L8078" s="16"/>
      <c r="M8078" s="16"/>
      <c r="N8078" s="16"/>
      <c r="O8078" s="3">
        <f>IF(Tabela2025Horario[[#This Row],[Media Agregada Todas as Usinas]]*$Q$3265&gt;100%,100%,Tabela2025Horario[[#This Row],[Media Agregada Todas as Usinas]]*$Q$3265)</f>
        <v>0</v>
      </c>
    </row>
    <row r="8079" spans="1:15" x14ac:dyDescent="0.25">
      <c r="A8079" s="16">
        <f>Tabela2025Horario[[#This Row],[DataHora]]</f>
        <v>45994.541666666664</v>
      </c>
      <c r="B8079" s="17">
        <v>2026</v>
      </c>
      <c r="C8079" s="24">
        <f>Tabela2025Horario[[#This Row],[Mês]]</f>
        <v>12</v>
      </c>
      <c r="D8079" s="24">
        <f>Tabela2025Horario[[#This Row],[Dia]]</f>
        <v>3</v>
      </c>
      <c r="E8079" s="24">
        <f>Tabela2025Horario[[#This Row],[Hora]]</f>
        <v>13</v>
      </c>
      <c r="F8079" s="25">
        <f>Tabela2025Horario[[#This Row],[Conj. Castilho]]</f>
        <v>0</v>
      </c>
      <c r="G8079" s="25">
        <f>Tabela2025Horario[[#This Row],[Conj. Eol. Ventos Santa Eugênia]]</f>
        <v>1.6524071925754034E-2</v>
      </c>
      <c r="H8079" s="25">
        <f>Tabela2025Horario[[#This Row],[Conj. Guaimbê]]</f>
        <v>0</v>
      </c>
      <c r="I8079" s="16"/>
      <c r="J8079" s="16"/>
      <c r="K8079" s="16"/>
      <c r="L8079" s="16"/>
      <c r="M8079" s="16"/>
      <c r="N8079" s="16"/>
      <c r="O8079" s="3">
        <f>IF(Tabela2025Horario[[#This Row],[Media Agregada Todas as Usinas]]*$Q$3265&gt;100%,100%,Tabela2025Horario[[#This Row],[Media Agregada Todas as Usinas]]*$Q$3265)</f>
        <v>9.1681689625637917E-3</v>
      </c>
    </row>
    <row r="8080" spans="1:15" x14ac:dyDescent="0.25">
      <c r="A8080" s="16">
        <f>Tabela2025Horario[[#This Row],[DataHora]]</f>
        <v>45994.583333333336</v>
      </c>
      <c r="B8080" s="17">
        <v>2026</v>
      </c>
      <c r="C8080" s="24">
        <f>Tabela2025Horario[[#This Row],[Mês]]</f>
        <v>12</v>
      </c>
      <c r="D8080" s="24">
        <f>Tabela2025Horario[[#This Row],[Dia]]</f>
        <v>3</v>
      </c>
      <c r="E8080" s="24">
        <f>Tabela2025Horario[[#This Row],[Hora]]</f>
        <v>14</v>
      </c>
      <c r="F8080" s="25">
        <f>Tabela2025Horario[[#This Row],[Conj. Castilho]]</f>
        <v>0</v>
      </c>
      <c r="G8080" s="25">
        <f>Tabela2025Horario[[#This Row],[Conj. Eol. Ventos Santa Eugênia]]</f>
        <v>0.43987640714791787</v>
      </c>
      <c r="H8080" s="25">
        <f>Tabela2025Horario[[#This Row],[Conj. Guaimbê]]</f>
        <v>0</v>
      </c>
      <c r="I8080" s="16"/>
      <c r="J8080" s="16"/>
      <c r="K8080" s="16"/>
      <c r="L8080" s="16"/>
      <c r="M8080" s="16"/>
      <c r="N8080" s="16"/>
      <c r="O8080" s="3">
        <f>IF(Tabela2025Horario[[#This Row],[Media Agregada Todas as Usinas]]*$Q$3265&gt;100%,100%,Tabela2025Horario[[#This Row],[Media Agregada Todas as Usinas]]*$Q$3265)</f>
        <v>0.24405977179826305</v>
      </c>
    </row>
    <row r="8081" spans="1:15" x14ac:dyDescent="0.25">
      <c r="A8081" s="16">
        <f>Tabela2025Horario[[#This Row],[DataHora]]</f>
        <v>45994.625</v>
      </c>
      <c r="B8081" s="17">
        <v>2026</v>
      </c>
      <c r="C8081" s="24">
        <f>Tabela2025Horario[[#This Row],[Mês]]</f>
        <v>12</v>
      </c>
      <c r="D8081" s="24">
        <f>Tabela2025Horario[[#This Row],[Dia]]</f>
        <v>3</v>
      </c>
      <c r="E8081" s="24">
        <f>Tabela2025Horario[[#This Row],[Hora]]</f>
        <v>15</v>
      </c>
      <c r="F8081" s="25">
        <f>Tabela2025Horario[[#This Row],[Conj. Castilho]]</f>
        <v>0</v>
      </c>
      <c r="G8081" s="25">
        <f>Tabela2025Horario[[#This Row],[Conj. Eol. Ventos Santa Eugênia]]</f>
        <v>0</v>
      </c>
      <c r="H8081" s="25">
        <f>Tabela2025Horario[[#This Row],[Conj. Guaimbê]]</f>
        <v>0</v>
      </c>
      <c r="I8081" s="16"/>
      <c r="J8081" s="16"/>
      <c r="K8081" s="16"/>
      <c r="L8081" s="16"/>
      <c r="M8081" s="16"/>
      <c r="N8081" s="16"/>
      <c r="O8081" s="3">
        <f>IF(Tabela2025Horario[[#This Row],[Media Agregada Todas as Usinas]]*$Q$3265&gt;100%,100%,Tabela2025Horario[[#This Row],[Media Agregada Todas as Usinas]]*$Q$3265)</f>
        <v>0</v>
      </c>
    </row>
    <row r="8082" spans="1:15" x14ac:dyDescent="0.25">
      <c r="A8082" s="16">
        <f>Tabela2025Horario[[#This Row],[DataHora]]</f>
        <v>45994.666666666664</v>
      </c>
      <c r="B8082" s="17">
        <v>2026</v>
      </c>
      <c r="C8082" s="24">
        <f>Tabela2025Horario[[#This Row],[Mês]]</f>
        <v>12</v>
      </c>
      <c r="D8082" s="24">
        <f>Tabela2025Horario[[#This Row],[Dia]]</f>
        <v>3</v>
      </c>
      <c r="E8082" s="24">
        <f>Tabela2025Horario[[#This Row],[Hora]]</f>
        <v>16</v>
      </c>
      <c r="F8082" s="25">
        <f>Tabela2025Horario[[#This Row],[Conj. Castilho]]</f>
        <v>0</v>
      </c>
      <c r="G8082" s="25">
        <f>Tabela2025Horario[[#This Row],[Conj. Eol. Ventos Santa Eugênia]]</f>
        <v>0</v>
      </c>
      <c r="H8082" s="25">
        <f>Tabela2025Horario[[#This Row],[Conj. Guaimbê]]</f>
        <v>0</v>
      </c>
      <c r="I8082" s="16"/>
      <c r="J8082" s="16"/>
      <c r="K8082" s="16"/>
      <c r="L8082" s="16"/>
      <c r="M8082" s="16"/>
      <c r="N8082" s="16"/>
      <c r="O8082" s="3">
        <f>IF(Tabela2025Horario[[#This Row],[Media Agregada Todas as Usinas]]*$Q$3265&gt;100%,100%,Tabela2025Horario[[#This Row],[Media Agregada Todas as Usinas]]*$Q$3265)</f>
        <v>0</v>
      </c>
    </row>
    <row r="8083" spans="1:15" x14ac:dyDescent="0.25">
      <c r="A8083" s="16">
        <f>Tabela2025Horario[[#This Row],[DataHora]]</f>
        <v>45994.708333333336</v>
      </c>
      <c r="B8083" s="17">
        <v>2026</v>
      </c>
      <c r="C8083" s="24">
        <f>Tabela2025Horario[[#This Row],[Mês]]</f>
        <v>12</v>
      </c>
      <c r="D8083" s="24">
        <f>Tabela2025Horario[[#This Row],[Dia]]</f>
        <v>3</v>
      </c>
      <c r="E8083" s="24">
        <f>Tabela2025Horario[[#This Row],[Hora]]</f>
        <v>17</v>
      </c>
      <c r="F8083" s="25">
        <f>Tabela2025Horario[[#This Row],[Conj. Castilho]]</f>
        <v>0</v>
      </c>
      <c r="G8083" s="25">
        <f>Tabela2025Horario[[#This Row],[Conj. Eol. Ventos Santa Eugênia]]</f>
        <v>0</v>
      </c>
      <c r="H8083" s="25">
        <f>Tabela2025Horario[[#This Row],[Conj. Guaimbê]]</f>
        <v>0</v>
      </c>
      <c r="I8083" s="16"/>
      <c r="J8083" s="16"/>
      <c r="K8083" s="16"/>
      <c r="L8083" s="16"/>
      <c r="M8083" s="16"/>
      <c r="N8083" s="16"/>
      <c r="O8083" s="3">
        <f>IF(Tabela2025Horario[[#This Row],[Media Agregada Todas as Usinas]]*$Q$3265&gt;100%,100%,Tabela2025Horario[[#This Row],[Media Agregada Todas as Usinas]]*$Q$3265)</f>
        <v>0</v>
      </c>
    </row>
    <row r="8084" spans="1:15" x14ac:dyDescent="0.25">
      <c r="A8084" s="16">
        <f>Tabela2025Horario[[#This Row],[DataHora]]</f>
        <v>45994.75</v>
      </c>
      <c r="B8084" s="17">
        <v>2026</v>
      </c>
      <c r="C8084" s="24">
        <f>Tabela2025Horario[[#This Row],[Mês]]</f>
        <v>12</v>
      </c>
      <c r="D8084" s="24">
        <f>Tabela2025Horario[[#This Row],[Dia]]</f>
        <v>3</v>
      </c>
      <c r="E8084" s="24">
        <f>Tabela2025Horario[[#This Row],[Hora]]</f>
        <v>18</v>
      </c>
      <c r="F8084" s="25">
        <f>Tabela2025Horario[[#This Row],[Conj. Castilho]]</f>
        <v>0</v>
      </c>
      <c r="G8084" s="25">
        <f>Tabela2025Horario[[#This Row],[Conj. Eol. Ventos Santa Eugênia]]</f>
        <v>0</v>
      </c>
      <c r="H8084" s="25">
        <f>Tabela2025Horario[[#This Row],[Conj. Guaimbê]]</f>
        <v>0</v>
      </c>
      <c r="I8084" s="16"/>
      <c r="J8084" s="16"/>
      <c r="K8084" s="16"/>
      <c r="L8084" s="16"/>
      <c r="M8084" s="16"/>
      <c r="N8084" s="16"/>
      <c r="O8084" s="3">
        <f>IF(Tabela2025Horario[[#This Row],[Media Agregada Todas as Usinas]]*$Q$3265&gt;100%,100%,Tabela2025Horario[[#This Row],[Media Agregada Todas as Usinas]]*$Q$3265)</f>
        <v>0</v>
      </c>
    </row>
    <row r="8085" spans="1:15" x14ac:dyDescent="0.25">
      <c r="A8085" s="16">
        <f>Tabela2025Horario[[#This Row],[DataHora]]</f>
        <v>45994.791666666664</v>
      </c>
      <c r="B8085" s="17">
        <v>2026</v>
      </c>
      <c r="C8085" s="24">
        <f>Tabela2025Horario[[#This Row],[Mês]]</f>
        <v>12</v>
      </c>
      <c r="D8085" s="24">
        <f>Tabela2025Horario[[#This Row],[Dia]]</f>
        <v>3</v>
      </c>
      <c r="E8085" s="24">
        <f>Tabela2025Horario[[#This Row],[Hora]]</f>
        <v>19</v>
      </c>
      <c r="F8085" s="25">
        <f>Tabela2025Horario[[#This Row],[Conj. Castilho]]</f>
        <v>0</v>
      </c>
      <c r="G8085" s="25">
        <f>Tabela2025Horario[[#This Row],[Conj. Eol. Ventos Santa Eugênia]]</f>
        <v>0</v>
      </c>
      <c r="H8085" s="25">
        <f>Tabela2025Horario[[#This Row],[Conj. Guaimbê]]</f>
        <v>0</v>
      </c>
      <c r="I8085" s="16"/>
      <c r="J8085" s="16"/>
      <c r="K8085" s="16"/>
      <c r="L8085" s="16"/>
      <c r="M8085" s="16"/>
      <c r="N8085" s="16"/>
      <c r="O8085" s="3">
        <f>IF(Tabela2025Horario[[#This Row],[Media Agregada Todas as Usinas]]*$Q$3265&gt;100%,100%,Tabela2025Horario[[#This Row],[Media Agregada Todas as Usinas]]*$Q$3265)</f>
        <v>0</v>
      </c>
    </row>
    <row r="8086" spans="1:15" x14ac:dyDescent="0.25">
      <c r="A8086" s="16">
        <f>Tabela2025Horario[[#This Row],[DataHora]]</f>
        <v>45994.833333333336</v>
      </c>
      <c r="B8086" s="17">
        <v>2026</v>
      </c>
      <c r="C8086" s="24">
        <f>Tabela2025Horario[[#This Row],[Mês]]</f>
        <v>12</v>
      </c>
      <c r="D8086" s="24">
        <f>Tabela2025Horario[[#This Row],[Dia]]</f>
        <v>3</v>
      </c>
      <c r="E8086" s="24">
        <f>Tabela2025Horario[[#This Row],[Hora]]</f>
        <v>20</v>
      </c>
      <c r="F8086" s="25">
        <f>Tabela2025Horario[[#This Row],[Conj. Castilho]]</f>
        <v>0</v>
      </c>
      <c r="G8086" s="25">
        <f>Tabela2025Horario[[#This Row],[Conj. Eol. Ventos Santa Eugênia]]</f>
        <v>0</v>
      </c>
      <c r="H8086" s="25">
        <f>Tabela2025Horario[[#This Row],[Conj. Guaimbê]]</f>
        <v>0</v>
      </c>
      <c r="I8086" s="16"/>
      <c r="J8086" s="16"/>
      <c r="K8086" s="16"/>
      <c r="L8086" s="16"/>
      <c r="M8086" s="16"/>
      <c r="N8086" s="16"/>
      <c r="O8086" s="3">
        <f>IF(Tabela2025Horario[[#This Row],[Media Agregada Todas as Usinas]]*$Q$3265&gt;100%,100%,Tabela2025Horario[[#This Row],[Media Agregada Todas as Usinas]]*$Q$3265)</f>
        <v>0</v>
      </c>
    </row>
    <row r="8087" spans="1:15" x14ac:dyDescent="0.25">
      <c r="A8087" s="16">
        <f>Tabela2025Horario[[#This Row],[DataHora]]</f>
        <v>45994.875</v>
      </c>
      <c r="B8087" s="17">
        <v>2026</v>
      </c>
      <c r="C8087" s="24">
        <f>Tabela2025Horario[[#This Row],[Mês]]</f>
        <v>12</v>
      </c>
      <c r="D8087" s="24">
        <f>Tabela2025Horario[[#This Row],[Dia]]</f>
        <v>3</v>
      </c>
      <c r="E8087" s="24">
        <f>Tabela2025Horario[[#This Row],[Hora]]</f>
        <v>21</v>
      </c>
      <c r="F8087" s="25">
        <f>Tabela2025Horario[[#This Row],[Conj. Castilho]]</f>
        <v>0</v>
      </c>
      <c r="G8087" s="25">
        <f>Tabela2025Horario[[#This Row],[Conj. Eol. Ventos Santa Eugênia]]</f>
        <v>0</v>
      </c>
      <c r="H8087" s="25">
        <f>Tabela2025Horario[[#This Row],[Conj. Guaimbê]]</f>
        <v>0</v>
      </c>
      <c r="I8087" s="16"/>
      <c r="J8087" s="16"/>
      <c r="K8087" s="16"/>
      <c r="L8087" s="16"/>
      <c r="M8087" s="16"/>
      <c r="N8087" s="16"/>
      <c r="O8087" s="3">
        <f>IF(Tabela2025Horario[[#This Row],[Media Agregada Todas as Usinas]]*$Q$3265&gt;100%,100%,Tabela2025Horario[[#This Row],[Media Agregada Todas as Usinas]]*$Q$3265)</f>
        <v>0</v>
      </c>
    </row>
    <row r="8088" spans="1:15" x14ac:dyDescent="0.25">
      <c r="A8088" s="16">
        <f>Tabela2025Horario[[#This Row],[DataHora]]</f>
        <v>45994.916666666664</v>
      </c>
      <c r="B8088" s="17">
        <v>2026</v>
      </c>
      <c r="C8088" s="24">
        <f>Tabela2025Horario[[#This Row],[Mês]]</f>
        <v>12</v>
      </c>
      <c r="D8088" s="24">
        <f>Tabela2025Horario[[#This Row],[Dia]]</f>
        <v>3</v>
      </c>
      <c r="E8088" s="24">
        <f>Tabela2025Horario[[#This Row],[Hora]]</f>
        <v>22</v>
      </c>
      <c r="F8088" s="25">
        <f>Tabela2025Horario[[#This Row],[Conj. Castilho]]</f>
        <v>0</v>
      </c>
      <c r="G8088" s="25">
        <f>Tabela2025Horario[[#This Row],[Conj. Eol. Ventos Santa Eugênia]]</f>
        <v>0</v>
      </c>
      <c r="H8088" s="25">
        <f>Tabela2025Horario[[#This Row],[Conj. Guaimbê]]</f>
        <v>0</v>
      </c>
      <c r="I8088" s="16"/>
      <c r="J8088" s="16"/>
      <c r="K8088" s="16"/>
      <c r="L8088" s="16"/>
      <c r="M8088" s="16"/>
      <c r="N8088" s="16"/>
      <c r="O8088" s="3">
        <f>IF(Tabela2025Horario[[#This Row],[Media Agregada Todas as Usinas]]*$Q$3265&gt;100%,100%,Tabela2025Horario[[#This Row],[Media Agregada Todas as Usinas]]*$Q$3265)</f>
        <v>0</v>
      </c>
    </row>
    <row r="8089" spans="1:15" x14ac:dyDescent="0.25">
      <c r="A8089" s="16">
        <f>Tabela2025Horario[[#This Row],[DataHora]]</f>
        <v>45994.958333333336</v>
      </c>
      <c r="B8089" s="17">
        <v>2026</v>
      </c>
      <c r="C8089" s="24">
        <f>Tabela2025Horario[[#This Row],[Mês]]</f>
        <v>12</v>
      </c>
      <c r="D8089" s="24">
        <f>Tabela2025Horario[[#This Row],[Dia]]</f>
        <v>3</v>
      </c>
      <c r="E8089" s="24">
        <f>Tabela2025Horario[[#This Row],[Hora]]</f>
        <v>23</v>
      </c>
      <c r="F8089" s="25">
        <f>Tabela2025Horario[[#This Row],[Conj. Castilho]]</f>
        <v>0</v>
      </c>
      <c r="G8089" s="25">
        <f>Tabela2025Horario[[#This Row],[Conj. Eol. Ventos Santa Eugênia]]</f>
        <v>0</v>
      </c>
      <c r="H8089" s="25">
        <f>Tabela2025Horario[[#This Row],[Conj. Guaimbê]]</f>
        <v>0</v>
      </c>
      <c r="I8089" s="16"/>
      <c r="J8089" s="16"/>
      <c r="K8089" s="16"/>
      <c r="L8089" s="16"/>
      <c r="M8089" s="16"/>
      <c r="N8089" s="16"/>
      <c r="O8089" s="3">
        <f>IF(Tabela2025Horario[[#This Row],[Media Agregada Todas as Usinas]]*$Q$3265&gt;100%,100%,Tabela2025Horario[[#This Row],[Media Agregada Todas as Usinas]]*$Q$3265)</f>
        <v>0</v>
      </c>
    </row>
    <row r="8090" spans="1:15" x14ac:dyDescent="0.25">
      <c r="A8090" s="16">
        <f>Tabela2025Horario[[#This Row],[DataHora]]</f>
        <v>45995</v>
      </c>
      <c r="B8090" s="17">
        <v>2026</v>
      </c>
      <c r="C8090" s="24">
        <f>Tabela2025Horario[[#This Row],[Mês]]</f>
        <v>12</v>
      </c>
      <c r="D8090" s="24">
        <f>Tabela2025Horario[[#This Row],[Dia]]</f>
        <v>4</v>
      </c>
      <c r="E8090" s="24">
        <f>Tabela2025Horario[[#This Row],[Hora]]</f>
        <v>0</v>
      </c>
      <c r="F8090" s="25">
        <f>Tabela2025Horario[[#This Row],[Conj. Castilho]]</f>
        <v>0</v>
      </c>
      <c r="G8090" s="25">
        <f>Tabela2025Horario[[#This Row],[Conj. Eol. Ventos Santa Eugênia]]</f>
        <v>0</v>
      </c>
      <c r="H8090" s="25">
        <f>Tabela2025Horario[[#This Row],[Conj. Guaimbê]]</f>
        <v>0</v>
      </c>
      <c r="I8090" s="16"/>
      <c r="J8090" s="16"/>
      <c r="K8090" s="16"/>
      <c r="L8090" s="16"/>
      <c r="M8090" s="16"/>
      <c r="N8090" s="16"/>
      <c r="O8090" s="3">
        <f>IF(Tabela2025Horario[[#This Row],[Media Agregada Todas as Usinas]]*$Q$3265&gt;100%,100%,Tabela2025Horario[[#This Row],[Media Agregada Todas as Usinas]]*$Q$3265)</f>
        <v>0</v>
      </c>
    </row>
    <row r="8091" spans="1:15" x14ac:dyDescent="0.25">
      <c r="A8091" s="16">
        <f>Tabela2025Horario[[#This Row],[DataHora]]</f>
        <v>45995.041666666664</v>
      </c>
      <c r="B8091" s="17">
        <v>2026</v>
      </c>
      <c r="C8091" s="24">
        <f>Tabela2025Horario[[#This Row],[Mês]]</f>
        <v>12</v>
      </c>
      <c r="D8091" s="24">
        <f>Tabela2025Horario[[#This Row],[Dia]]</f>
        <v>4</v>
      </c>
      <c r="E8091" s="24">
        <f>Tabela2025Horario[[#This Row],[Hora]]</f>
        <v>1</v>
      </c>
      <c r="F8091" s="25">
        <f>Tabela2025Horario[[#This Row],[Conj. Castilho]]</f>
        <v>0</v>
      </c>
      <c r="G8091" s="25">
        <f>Tabela2025Horario[[#This Row],[Conj. Eol. Ventos Santa Eugênia]]</f>
        <v>0</v>
      </c>
      <c r="H8091" s="25">
        <f>Tabela2025Horario[[#This Row],[Conj. Guaimbê]]</f>
        <v>0</v>
      </c>
      <c r="I8091" s="16"/>
      <c r="J8091" s="16"/>
      <c r="K8091" s="16"/>
      <c r="L8091" s="16"/>
      <c r="M8091" s="16"/>
      <c r="N8091" s="16"/>
      <c r="O8091" s="3">
        <f>IF(Tabela2025Horario[[#This Row],[Media Agregada Todas as Usinas]]*$Q$3265&gt;100%,100%,Tabela2025Horario[[#This Row],[Media Agregada Todas as Usinas]]*$Q$3265)</f>
        <v>0</v>
      </c>
    </row>
    <row r="8092" spans="1:15" x14ac:dyDescent="0.25">
      <c r="A8092" s="16">
        <f>Tabela2025Horario[[#This Row],[DataHora]]</f>
        <v>45995.083333333336</v>
      </c>
      <c r="B8092" s="17">
        <v>2026</v>
      </c>
      <c r="C8092" s="24">
        <f>Tabela2025Horario[[#This Row],[Mês]]</f>
        <v>12</v>
      </c>
      <c r="D8092" s="24">
        <f>Tabela2025Horario[[#This Row],[Dia]]</f>
        <v>4</v>
      </c>
      <c r="E8092" s="24">
        <f>Tabela2025Horario[[#This Row],[Hora]]</f>
        <v>2</v>
      </c>
      <c r="F8092" s="25">
        <f>Tabela2025Horario[[#This Row],[Conj. Castilho]]</f>
        <v>0</v>
      </c>
      <c r="G8092" s="25">
        <f>Tabela2025Horario[[#This Row],[Conj. Eol. Ventos Santa Eugênia]]</f>
        <v>0</v>
      </c>
      <c r="H8092" s="25">
        <f>Tabela2025Horario[[#This Row],[Conj. Guaimbê]]</f>
        <v>0</v>
      </c>
      <c r="I8092" s="16"/>
      <c r="J8092" s="16"/>
      <c r="K8092" s="16"/>
      <c r="L8092" s="16"/>
      <c r="M8092" s="16"/>
      <c r="N8092" s="16"/>
      <c r="O8092" s="3">
        <f>IF(Tabela2025Horario[[#This Row],[Media Agregada Todas as Usinas]]*$Q$3265&gt;100%,100%,Tabela2025Horario[[#This Row],[Media Agregada Todas as Usinas]]*$Q$3265)</f>
        <v>0</v>
      </c>
    </row>
    <row r="8093" spans="1:15" x14ac:dyDescent="0.25">
      <c r="A8093" s="16">
        <f>Tabela2025Horario[[#This Row],[DataHora]]</f>
        <v>45995.125</v>
      </c>
      <c r="B8093" s="17">
        <v>2026</v>
      </c>
      <c r="C8093" s="24">
        <f>Tabela2025Horario[[#This Row],[Mês]]</f>
        <v>12</v>
      </c>
      <c r="D8093" s="24">
        <f>Tabela2025Horario[[#This Row],[Dia]]</f>
        <v>4</v>
      </c>
      <c r="E8093" s="24">
        <f>Tabela2025Horario[[#This Row],[Hora]]</f>
        <v>3</v>
      </c>
      <c r="F8093" s="25">
        <f>Tabela2025Horario[[#This Row],[Conj. Castilho]]</f>
        <v>0</v>
      </c>
      <c r="G8093" s="25">
        <f>Tabela2025Horario[[#This Row],[Conj. Eol. Ventos Santa Eugênia]]</f>
        <v>0</v>
      </c>
      <c r="H8093" s="25">
        <f>Tabela2025Horario[[#This Row],[Conj. Guaimbê]]</f>
        <v>0</v>
      </c>
      <c r="I8093" s="16"/>
      <c r="J8093" s="16"/>
      <c r="K8093" s="16"/>
      <c r="L8093" s="16"/>
      <c r="M8093" s="16"/>
      <c r="N8093" s="16"/>
      <c r="O8093" s="3">
        <f>IF(Tabela2025Horario[[#This Row],[Media Agregada Todas as Usinas]]*$Q$3265&gt;100%,100%,Tabela2025Horario[[#This Row],[Media Agregada Todas as Usinas]]*$Q$3265)</f>
        <v>0</v>
      </c>
    </row>
    <row r="8094" spans="1:15" x14ac:dyDescent="0.25">
      <c r="A8094" s="16">
        <f>Tabela2025Horario[[#This Row],[DataHora]]</f>
        <v>45995.166666666664</v>
      </c>
      <c r="B8094" s="17">
        <v>2026</v>
      </c>
      <c r="C8094" s="24">
        <f>Tabela2025Horario[[#This Row],[Mês]]</f>
        <v>12</v>
      </c>
      <c r="D8094" s="24">
        <f>Tabela2025Horario[[#This Row],[Dia]]</f>
        <v>4</v>
      </c>
      <c r="E8094" s="24">
        <f>Tabela2025Horario[[#This Row],[Hora]]</f>
        <v>4</v>
      </c>
      <c r="F8094" s="25">
        <f>Tabela2025Horario[[#This Row],[Conj. Castilho]]</f>
        <v>0</v>
      </c>
      <c r="G8094" s="25">
        <f>Tabela2025Horario[[#This Row],[Conj. Eol. Ventos Santa Eugênia]]</f>
        <v>0</v>
      </c>
      <c r="H8094" s="25">
        <f>Tabela2025Horario[[#This Row],[Conj. Guaimbê]]</f>
        <v>0</v>
      </c>
      <c r="I8094" s="16"/>
      <c r="J8094" s="16"/>
      <c r="K8094" s="16"/>
      <c r="L8094" s="16"/>
      <c r="M8094" s="16"/>
      <c r="N8094" s="16"/>
      <c r="O8094" s="3">
        <f>IF(Tabela2025Horario[[#This Row],[Media Agregada Todas as Usinas]]*$Q$3265&gt;100%,100%,Tabela2025Horario[[#This Row],[Media Agregada Todas as Usinas]]*$Q$3265)</f>
        <v>0</v>
      </c>
    </row>
    <row r="8095" spans="1:15" x14ac:dyDescent="0.25">
      <c r="A8095" s="16">
        <f>Tabela2025Horario[[#This Row],[DataHora]]</f>
        <v>45995.208333333336</v>
      </c>
      <c r="B8095" s="17">
        <v>2026</v>
      </c>
      <c r="C8095" s="24">
        <f>Tabela2025Horario[[#This Row],[Mês]]</f>
        <v>12</v>
      </c>
      <c r="D8095" s="24">
        <f>Tabela2025Horario[[#This Row],[Dia]]</f>
        <v>4</v>
      </c>
      <c r="E8095" s="24">
        <f>Tabela2025Horario[[#This Row],[Hora]]</f>
        <v>5</v>
      </c>
      <c r="F8095" s="25">
        <f>Tabela2025Horario[[#This Row],[Conj. Castilho]]</f>
        <v>0</v>
      </c>
      <c r="G8095" s="25">
        <f>Tabela2025Horario[[#This Row],[Conj. Eol. Ventos Santa Eugênia]]</f>
        <v>0</v>
      </c>
      <c r="H8095" s="25">
        <f>Tabela2025Horario[[#This Row],[Conj. Guaimbê]]</f>
        <v>0</v>
      </c>
      <c r="I8095" s="16"/>
      <c r="J8095" s="16"/>
      <c r="K8095" s="16"/>
      <c r="L8095" s="16"/>
      <c r="M8095" s="16"/>
      <c r="N8095" s="16"/>
      <c r="O8095" s="3">
        <f>IF(Tabela2025Horario[[#This Row],[Media Agregada Todas as Usinas]]*$Q$3265&gt;100%,100%,Tabela2025Horario[[#This Row],[Media Agregada Todas as Usinas]]*$Q$3265)</f>
        <v>0</v>
      </c>
    </row>
    <row r="8096" spans="1:15" x14ac:dyDescent="0.25">
      <c r="A8096" s="16">
        <f>Tabela2025Horario[[#This Row],[DataHora]]</f>
        <v>45995.25</v>
      </c>
      <c r="B8096" s="17">
        <v>2026</v>
      </c>
      <c r="C8096" s="24">
        <f>Tabela2025Horario[[#This Row],[Mês]]</f>
        <v>12</v>
      </c>
      <c r="D8096" s="24">
        <f>Tabela2025Horario[[#This Row],[Dia]]</f>
        <v>4</v>
      </c>
      <c r="E8096" s="24">
        <f>Tabela2025Horario[[#This Row],[Hora]]</f>
        <v>6</v>
      </c>
      <c r="F8096" s="25">
        <f>Tabela2025Horario[[#This Row],[Conj. Castilho]]</f>
        <v>0</v>
      </c>
      <c r="G8096" s="25">
        <f>Tabela2025Horario[[#This Row],[Conj. Eol. Ventos Santa Eugênia]]</f>
        <v>0</v>
      </c>
      <c r="H8096" s="25">
        <f>Tabela2025Horario[[#This Row],[Conj. Guaimbê]]</f>
        <v>0</v>
      </c>
      <c r="I8096" s="16"/>
      <c r="J8096" s="16"/>
      <c r="K8096" s="16"/>
      <c r="L8096" s="16"/>
      <c r="M8096" s="16"/>
      <c r="N8096" s="16"/>
      <c r="O8096" s="3">
        <f>IF(Tabela2025Horario[[#This Row],[Media Agregada Todas as Usinas]]*$Q$3265&gt;100%,100%,Tabela2025Horario[[#This Row],[Media Agregada Todas as Usinas]]*$Q$3265)</f>
        <v>0</v>
      </c>
    </row>
    <row r="8097" spans="1:15" x14ac:dyDescent="0.25">
      <c r="A8097" s="16">
        <f>Tabela2025Horario[[#This Row],[DataHora]]</f>
        <v>45995.291666666664</v>
      </c>
      <c r="B8097" s="17">
        <v>2026</v>
      </c>
      <c r="C8097" s="24">
        <f>Tabela2025Horario[[#This Row],[Mês]]</f>
        <v>12</v>
      </c>
      <c r="D8097" s="24">
        <f>Tabela2025Horario[[#This Row],[Dia]]</f>
        <v>4</v>
      </c>
      <c r="E8097" s="24">
        <f>Tabela2025Horario[[#This Row],[Hora]]</f>
        <v>7</v>
      </c>
      <c r="F8097" s="25">
        <f>Tabela2025Horario[[#This Row],[Conj. Castilho]]</f>
        <v>0</v>
      </c>
      <c r="G8097" s="25">
        <f>Tabela2025Horario[[#This Row],[Conj. Eol. Ventos Santa Eugênia]]</f>
        <v>0</v>
      </c>
      <c r="H8097" s="25">
        <f>Tabela2025Horario[[#This Row],[Conj. Guaimbê]]</f>
        <v>0</v>
      </c>
      <c r="I8097" s="16"/>
      <c r="J8097" s="16"/>
      <c r="K8097" s="16"/>
      <c r="L8097" s="16"/>
      <c r="M8097" s="16"/>
      <c r="N8097" s="16"/>
      <c r="O8097" s="3">
        <f>IF(Tabela2025Horario[[#This Row],[Media Agregada Todas as Usinas]]*$Q$3265&gt;100%,100%,Tabela2025Horario[[#This Row],[Media Agregada Todas as Usinas]]*$Q$3265)</f>
        <v>0</v>
      </c>
    </row>
    <row r="8098" spans="1:15" x14ac:dyDescent="0.25">
      <c r="A8098" s="16">
        <f>Tabela2025Horario[[#This Row],[DataHora]]</f>
        <v>45995.333333333336</v>
      </c>
      <c r="B8098" s="17">
        <v>2026</v>
      </c>
      <c r="C8098" s="24">
        <f>Tabela2025Horario[[#This Row],[Mês]]</f>
        <v>12</v>
      </c>
      <c r="D8098" s="24">
        <f>Tabela2025Horario[[#This Row],[Dia]]</f>
        <v>4</v>
      </c>
      <c r="E8098" s="24">
        <f>Tabela2025Horario[[#This Row],[Hora]]</f>
        <v>8</v>
      </c>
      <c r="F8098" s="25">
        <f>Tabela2025Horario[[#This Row],[Conj. Castilho]]</f>
        <v>0</v>
      </c>
      <c r="G8098" s="25">
        <f>Tabela2025Horario[[#This Row],[Conj. Eol. Ventos Santa Eugênia]]</f>
        <v>0</v>
      </c>
      <c r="H8098" s="25">
        <f>Tabela2025Horario[[#This Row],[Conj. Guaimbê]]</f>
        <v>0</v>
      </c>
      <c r="I8098" s="16"/>
      <c r="J8098" s="16"/>
      <c r="K8098" s="16"/>
      <c r="L8098" s="16"/>
      <c r="M8098" s="16"/>
      <c r="N8098" s="16"/>
      <c r="O8098" s="3">
        <f>IF(Tabela2025Horario[[#This Row],[Media Agregada Todas as Usinas]]*$Q$3265&gt;100%,100%,Tabela2025Horario[[#This Row],[Media Agregada Todas as Usinas]]*$Q$3265)</f>
        <v>0</v>
      </c>
    </row>
    <row r="8099" spans="1:15" x14ac:dyDescent="0.25">
      <c r="A8099" s="16">
        <f>Tabela2025Horario[[#This Row],[DataHora]]</f>
        <v>45995.375</v>
      </c>
      <c r="B8099" s="17">
        <v>2026</v>
      </c>
      <c r="C8099" s="24">
        <f>Tabela2025Horario[[#This Row],[Mês]]</f>
        <v>12</v>
      </c>
      <c r="D8099" s="24">
        <f>Tabela2025Horario[[#This Row],[Dia]]</f>
        <v>4</v>
      </c>
      <c r="E8099" s="24">
        <f>Tabela2025Horario[[#This Row],[Hora]]</f>
        <v>9</v>
      </c>
      <c r="F8099" s="25">
        <f>Tabela2025Horario[[#This Row],[Conj. Castilho]]</f>
        <v>0</v>
      </c>
      <c r="G8099" s="25">
        <f>Tabela2025Horario[[#This Row],[Conj. Eol. Ventos Santa Eugênia]]</f>
        <v>8.5349437855795296E-2</v>
      </c>
      <c r="H8099" s="25">
        <f>Tabela2025Horario[[#This Row],[Conj. Guaimbê]]</f>
        <v>0</v>
      </c>
      <c r="I8099" s="16"/>
      <c r="J8099" s="16"/>
      <c r="K8099" s="16"/>
      <c r="L8099" s="16"/>
      <c r="M8099" s="16"/>
      <c r="N8099" s="16"/>
      <c r="O8099" s="3">
        <f>IF(Tabela2025Horario[[#This Row],[Media Agregada Todas as Usinas]]*$Q$3265&gt;100%,100%,Tabela2025Horario[[#This Row],[Media Agregada Todas as Usinas]]*$Q$3265)</f>
        <v>0.15302426292829885</v>
      </c>
    </row>
    <row r="8100" spans="1:15" x14ac:dyDescent="0.25">
      <c r="A8100" s="16">
        <f>Tabela2025Horario[[#This Row],[DataHora]]</f>
        <v>45995.416666666664</v>
      </c>
      <c r="B8100" s="17">
        <v>2026</v>
      </c>
      <c r="C8100" s="24">
        <f>Tabela2025Horario[[#This Row],[Mês]]</f>
        <v>12</v>
      </c>
      <c r="D8100" s="24">
        <f>Tabela2025Horario[[#This Row],[Dia]]</f>
        <v>4</v>
      </c>
      <c r="E8100" s="24">
        <f>Tabela2025Horario[[#This Row],[Hora]]</f>
        <v>10</v>
      </c>
      <c r="F8100" s="25">
        <f>Tabela2025Horario[[#This Row],[Conj. Castilho]]</f>
        <v>0</v>
      </c>
      <c r="G8100" s="25">
        <f>Tabela2025Horario[[#This Row],[Conj. Eol. Ventos Santa Eugênia]]</f>
        <v>0.14508661120810654</v>
      </c>
      <c r="H8100" s="25">
        <f>Tabela2025Horario[[#This Row],[Conj. Guaimbê]]</f>
        <v>0</v>
      </c>
      <c r="I8100" s="16"/>
      <c r="J8100" s="16"/>
      <c r="K8100" s="16"/>
      <c r="L8100" s="16"/>
      <c r="M8100" s="16"/>
      <c r="N8100" s="16"/>
      <c r="O8100" s="3">
        <f>IF(Tabela2025Horario[[#This Row],[Media Agregada Todas as Usinas]]*$Q$3265&gt;100%,100%,Tabela2025Horario[[#This Row],[Media Agregada Todas as Usinas]]*$Q$3265)</f>
        <v>0.11108297905549526</v>
      </c>
    </row>
    <row r="8101" spans="1:15" x14ac:dyDescent="0.25">
      <c r="A8101" s="16">
        <f>Tabela2025Horario[[#This Row],[DataHora]]</f>
        <v>45995.458333333336</v>
      </c>
      <c r="B8101" s="17">
        <v>2026</v>
      </c>
      <c r="C8101" s="24">
        <f>Tabela2025Horario[[#This Row],[Mês]]</f>
        <v>12</v>
      </c>
      <c r="D8101" s="24">
        <f>Tabela2025Horario[[#This Row],[Dia]]</f>
        <v>4</v>
      </c>
      <c r="E8101" s="24">
        <f>Tabela2025Horario[[#This Row],[Hora]]</f>
        <v>11</v>
      </c>
      <c r="F8101" s="25">
        <f>Tabela2025Horario[[#This Row],[Conj. Castilho]]</f>
        <v>0</v>
      </c>
      <c r="G8101" s="25">
        <f>Tabela2025Horario[[#This Row],[Conj. Eol. Ventos Santa Eugênia]]</f>
        <v>0.114870108597834</v>
      </c>
      <c r="H8101" s="25">
        <f>Tabela2025Horario[[#This Row],[Conj. Guaimbê]]</f>
        <v>0</v>
      </c>
      <c r="I8101" s="16"/>
      <c r="J8101" s="16"/>
      <c r="K8101" s="16"/>
      <c r="L8101" s="16"/>
      <c r="M8101" s="16"/>
      <c r="N8101" s="16"/>
      <c r="O8101" s="3">
        <f>IF(Tabela2025Horario[[#This Row],[Media Agregada Todas as Usinas]]*$Q$3265&gt;100%,100%,Tabela2025Horario[[#This Row],[Media Agregada Todas as Usinas]]*$Q$3265)</f>
        <v>0.12449681437402055</v>
      </c>
    </row>
    <row r="8102" spans="1:15" x14ac:dyDescent="0.25">
      <c r="A8102" s="16">
        <f>Tabela2025Horario[[#This Row],[DataHora]]</f>
        <v>45995.5</v>
      </c>
      <c r="B8102" s="17">
        <v>2026</v>
      </c>
      <c r="C8102" s="24">
        <f>Tabela2025Horario[[#This Row],[Mês]]</f>
        <v>12</v>
      </c>
      <c r="D8102" s="24">
        <f>Tabela2025Horario[[#This Row],[Dia]]</f>
        <v>4</v>
      </c>
      <c r="E8102" s="24">
        <f>Tabela2025Horario[[#This Row],[Hora]]</f>
        <v>12</v>
      </c>
      <c r="F8102" s="25">
        <f>Tabela2025Horario[[#This Row],[Conj. Castilho]]</f>
        <v>0</v>
      </c>
      <c r="G8102" s="25">
        <f>Tabela2025Horario[[#This Row],[Conj. Eol. Ventos Santa Eugênia]]</f>
        <v>0</v>
      </c>
      <c r="H8102" s="25">
        <f>Tabela2025Horario[[#This Row],[Conj. Guaimbê]]</f>
        <v>0</v>
      </c>
      <c r="I8102" s="16"/>
      <c r="J8102" s="16"/>
      <c r="K8102" s="16"/>
      <c r="L8102" s="16"/>
      <c r="M8102" s="16"/>
      <c r="N8102" s="16"/>
      <c r="O8102" s="3">
        <f>IF(Tabela2025Horario[[#This Row],[Media Agregada Todas as Usinas]]*$Q$3265&gt;100%,100%,Tabela2025Horario[[#This Row],[Media Agregada Todas as Usinas]]*$Q$3265)</f>
        <v>8.6083964021332463E-2</v>
      </c>
    </row>
    <row r="8103" spans="1:15" x14ac:dyDescent="0.25">
      <c r="A8103" s="16">
        <f>Tabela2025Horario[[#This Row],[DataHora]]</f>
        <v>45995.541666666664</v>
      </c>
      <c r="B8103" s="17">
        <v>2026</v>
      </c>
      <c r="C8103" s="24">
        <f>Tabela2025Horario[[#This Row],[Mês]]</f>
        <v>12</v>
      </c>
      <c r="D8103" s="24">
        <f>Tabela2025Horario[[#This Row],[Dia]]</f>
        <v>4</v>
      </c>
      <c r="E8103" s="24">
        <f>Tabela2025Horario[[#This Row],[Hora]]</f>
        <v>13</v>
      </c>
      <c r="F8103" s="25">
        <f>Tabela2025Horario[[#This Row],[Conj. Castilho]]</f>
        <v>0</v>
      </c>
      <c r="G8103" s="25">
        <f>Tabela2025Horario[[#This Row],[Conj. Eol. Ventos Santa Eugênia]]</f>
        <v>0</v>
      </c>
      <c r="H8103" s="25">
        <f>Tabela2025Horario[[#This Row],[Conj. Guaimbê]]</f>
        <v>0</v>
      </c>
      <c r="I8103" s="16"/>
      <c r="J8103" s="16"/>
      <c r="K8103" s="16"/>
      <c r="L8103" s="16"/>
      <c r="M8103" s="16"/>
      <c r="N8103" s="16"/>
      <c r="O8103" s="3">
        <f>IF(Tabela2025Horario[[#This Row],[Media Agregada Todas as Usinas]]*$Q$3265&gt;100%,100%,Tabela2025Horario[[#This Row],[Media Agregada Todas as Usinas]]*$Q$3265)</f>
        <v>0</v>
      </c>
    </row>
    <row r="8104" spans="1:15" x14ac:dyDescent="0.25">
      <c r="A8104" s="16">
        <f>Tabela2025Horario[[#This Row],[DataHora]]</f>
        <v>45995.583333333336</v>
      </c>
      <c r="B8104" s="17">
        <v>2026</v>
      </c>
      <c r="C8104" s="24">
        <f>Tabela2025Horario[[#This Row],[Mês]]</f>
        <v>12</v>
      </c>
      <c r="D8104" s="24">
        <f>Tabela2025Horario[[#This Row],[Dia]]</f>
        <v>4</v>
      </c>
      <c r="E8104" s="24">
        <f>Tabela2025Horario[[#This Row],[Hora]]</f>
        <v>14</v>
      </c>
      <c r="F8104" s="25">
        <f>Tabela2025Horario[[#This Row],[Conj. Castilho]]</f>
        <v>0</v>
      </c>
      <c r="G8104" s="25">
        <f>Tabela2025Horario[[#This Row],[Conj. Eol. Ventos Santa Eugênia]]</f>
        <v>0</v>
      </c>
      <c r="H8104" s="25">
        <f>Tabela2025Horario[[#This Row],[Conj. Guaimbê]]</f>
        <v>0</v>
      </c>
      <c r="I8104" s="16"/>
      <c r="J8104" s="16"/>
      <c r="K8104" s="16"/>
      <c r="L8104" s="16"/>
      <c r="M8104" s="16"/>
      <c r="N8104" s="16"/>
      <c r="O8104" s="3">
        <f>IF(Tabela2025Horario[[#This Row],[Media Agregada Todas as Usinas]]*$Q$3265&gt;100%,100%,Tabela2025Horario[[#This Row],[Media Agregada Todas as Usinas]]*$Q$3265)</f>
        <v>0</v>
      </c>
    </row>
    <row r="8105" spans="1:15" x14ac:dyDescent="0.25">
      <c r="A8105" s="16">
        <f>Tabela2025Horario[[#This Row],[DataHora]]</f>
        <v>45995.625</v>
      </c>
      <c r="B8105" s="17">
        <v>2026</v>
      </c>
      <c r="C8105" s="24">
        <f>Tabela2025Horario[[#This Row],[Mês]]</f>
        <v>12</v>
      </c>
      <c r="D8105" s="24">
        <f>Tabela2025Horario[[#This Row],[Dia]]</f>
        <v>4</v>
      </c>
      <c r="E8105" s="24">
        <f>Tabela2025Horario[[#This Row],[Hora]]</f>
        <v>15</v>
      </c>
      <c r="F8105" s="25">
        <f>Tabela2025Horario[[#This Row],[Conj. Castilho]]</f>
        <v>0</v>
      </c>
      <c r="G8105" s="25">
        <f>Tabela2025Horario[[#This Row],[Conj. Eol. Ventos Santa Eugênia]]</f>
        <v>0</v>
      </c>
      <c r="H8105" s="25">
        <f>Tabela2025Horario[[#This Row],[Conj. Guaimbê]]</f>
        <v>0</v>
      </c>
      <c r="I8105" s="16"/>
      <c r="J8105" s="16"/>
      <c r="K8105" s="16"/>
      <c r="L8105" s="16"/>
      <c r="M8105" s="16"/>
      <c r="N8105" s="16"/>
      <c r="O8105" s="3">
        <f>IF(Tabela2025Horario[[#This Row],[Media Agregada Todas as Usinas]]*$Q$3265&gt;100%,100%,Tabela2025Horario[[#This Row],[Media Agregada Todas as Usinas]]*$Q$3265)</f>
        <v>0</v>
      </c>
    </row>
    <row r="8106" spans="1:15" x14ac:dyDescent="0.25">
      <c r="A8106" s="16">
        <f>Tabela2025Horario[[#This Row],[DataHora]]</f>
        <v>45995.666666666664</v>
      </c>
      <c r="B8106" s="17">
        <v>2026</v>
      </c>
      <c r="C8106" s="24">
        <f>Tabela2025Horario[[#This Row],[Mês]]</f>
        <v>12</v>
      </c>
      <c r="D8106" s="24">
        <f>Tabela2025Horario[[#This Row],[Dia]]</f>
        <v>4</v>
      </c>
      <c r="E8106" s="24">
        <f>Tabela2025Horario[[#This Row],[Hora]]</f>
        <v>16</v>
      </c>
      <c r="F8106" s="25">
        <f>Tabela2025Horario[[#This Row],[Conj. Castilho]]</f>
        <v>0</v>
      </c>
      <c r="G8106" s="25">
        <f>Tabela2025Horario[[#This Row],[Conj. Eol. Ventos Santa Eugênia]]</f>
        <v>0</v>
      </c>
      <c r="H8106" s="25">
        <f>Tabela2025Horario[[#This Row],[Conj. Guaimbê]]</f>
        <v>0</v>
      </c>
      <c r="I8106" s="16"/>
      <c r="J8106" s="16"/>
      <c r="K8106" s="16"/>
      <c r="L8106" s="16"/>
      <c r="M8106" s="16"/>
      <c r="N8106" s="16"/>
      <c r="O8106" s="3">
        <f>IF(Tabela2025Horario[[#This Row],[Media Agregada Todas as Usinas]]*$Q$3265&gt;100%,100%,Tabela2025Horario[[#This Row],[Media Agregada Todas as Usinas]]*$Q$3265)</f>
        <v>0</v>
      </c>
    </row>
    <row r="8107" spans="1:15" x14ac:dyDescent="0.25">
      <c r="A8107" s="16">
        <f>Tabela2025Horario[[#This Row],[DataHora]]</f>
        <v>45995.708333333336</v>
      </c>
      <c r="B8107" s="17">
        <v>2026</v>
      </c>
      <c r="C8107" s="24">
        <f>Tabela2025Horario[[#This Row],[Mês]]</f>
        <v>12</v>
      </c>
      <c r="D8107" s="24">
        <f>Tabela2025Horario[[#This Row],[Dia]]</f>
        <v>4</v>
      </c>
      <c r="E8107" s="24">
        <f>Tabela2025Horario[[#This Row],[Hora]]</f>
        <v>17</v>
      </c>
      <c r="F8107" s="25">
        <f>Tabela2025Horario[[#This Row],[Conj. Castilho]]</f>
        <v>0</v>
      </c>
      <c r="G8107" s="25">
        <f>Tabela2025Horario[[#This Row],[Conj. Eol. Ventos Santa Eugênia]]</f>
        <v>0</v>
      </c>
      <c r="H8107" s="25">
        <f>Tabela2025Horario[[#This Row],[Conj. Guaimbê]]</f>
        <v>0</v>
      </c>
      <c r="I8107" s="16"/>
      <c r="J8107" s="16"/>
      <c r="K8107" s="16"/>
      <c r="L8107" s="16"/>
      <c r="M8107" s="16"/>
      <c r="N8107" s="16"/>
      <c r="O8107" s="3">
        <f>IF(Tabela2025Horario[[#This Row],[Media Agregada Todas as Usinas]]*$Q$3265&gt;100%,100%,Tabela2025Horario[[#This Row],[Media Agregada Todas as Usinas]]*$Q$3265)</f>
        <v>0</v>
      </c>
    </row>
    <row r="8108" spans="1:15" x14ac:dyDescent="0.25">
      <c r="A8108" s="16">
        <f>Tabela2025Horario[[#This Row],[DataHora]]</f>
        <v>45995.75</v>
      </c>
      <c r="B8108" s="17">
        <v>2026</v>
      </c>
      <c r="C8108" s="24">
        <f>Tabela2025Horario[[#This Row],[Mês]]</f>
        <v>12</v>
      </c>
      <c r="D8108" s="24">
        <f>Tabela2025Horario[[#This Row],[Dia]]</f>
        <v>4</v>
      </c>
      <c r="E8108" s="24">
        <f>Tabela2025Horario[[#This Row],[Hora]]</f>
        <v>18</v>
      </c>
      <c r="F8108" s="25">
        <f>Tabela2025Horario[[#This Row],[Conj. Castilho]]</f>
        <v>0</v>
      </c>
      <c r="G8108" s="25">
        <f>Tabela2025Horario[[#This Row],[Conj. Eol. Ventos Santa Eugênia]]</f>
        <v>0</v>
      </c>
      <c r="H8108" s="25">
        <f>Tabela2025Horario[[#This Row],[Conj. Guaimbê]]</f>
        <v>0</v>
      </c>
      <c r="I8108" s="16"/>
      <c r="J8108" s="16"/>
      <c r="K8108" s="16"/>
      <c r="L8108" s="16"/>
      <c r="M8108" s="16"/>
      <c r="N8108" s="16"/>
      <c r="O8108" s="3">
        <f>IF(Tabela2025Horario[[#This Row],[Media Agregada Todas as Usinas]]*$Q$3265&gt;100%,100%,Tabela2025Horario[[#This Row],[Media Agregada Todas as Usinas]]*$Q$3265)</f>
        <v>0</v>
      </c>
    </row>
    <row r="8109" spans="1:15" x14ac:dyDescent="0.25">
      <c r="A8109" s="16">
        <f>Tabela2025Horario[[#This Row],[DataHora]]</f>
        <v>45995.791666666664</v>
      </c>
      <c r="B8109" s="17">
        <v>2026</v>
      </c>
      <c r="C8109" s="24">
        <f>Tabela2025Horario[[#This Row],[Mês]]</f>
        <v>12</v>
      </c>
      <c r="D8109" s="24">
        <f>Tabela2025Horario[[#This Row],[Dia]]</f>
        <v>4</v>
      </c>
      <c r="E8109" s="24">
        <f>Tabela2025Horario[[#This Row],[Hora]]</f>
        <v>19</v>
      </c>
      <c r="F8109" s="25">
        <f>Tabela2025Horario[[#This Row],[Conj. Castilho]]</f>
        <v>0</v>
      </c>
      <c r="G8109" s="25">
        <f>Tabela2025Horario[[#This Row],[Conj. Eol. Ventos Santa Eugênia]]</f>
        <v>0</v>
      </c>
      <c r="H8109" s="25">
        <f>Tabela2025Horario[[#This Row],[Conj. Guaimbê]]</f>
        <v>0</v>
      </c>
      <c r="I8109" s="16"/>
      <c r="J8109" s="16"/>
      <c r="K8109" s="16"/>
      <c r="L8109" s="16"/>
      <c r="M8109" s="16"/>
      <c r="N8109" s="16"/>
      <c r="O8109" s="3">
        <f>IF(Tabela2025Horario[[#This Row],[Media Agregada Todas as Usinas]]*$Q$3265&gt;100%,100%,Tabela2025Horario[[#This Row],[Media Agregada Todas as Usinas]]*$Q$3265)</f>
        <v>0</v>
      </c>
    </row>
    <row r="8110" spans="1:15" x14ac:dyDescent="0.25">
      <c r="A8110" s="16">
        <f>Tabela2025Horario[[#This Row],[DataHora]]</f>
        <v>45995.833333333336</v>
      </c>
      <c r="B8110" s="17">
        <v>2026</v>
      </c>
      <c r="C8110" s="24">
        <f>Tabela2025Horario[[#This Row],[Mês]]</f>
        <v>12</v>
      </c>
      <c r="D8110" s="24">
        <f>Tabela2025Horario[[#This Row],[Dia]]</f>
        <v>4</v>
      </c>
      <c r="E8110" s="24">
        <f>Tabela2025Horario[[#This Row],[Hora]]</f>
        <v>20</v>
      </c>
      <c r="F8110" s="25">
        <f>Tabela2025Horario[[#This Row],[Conj. Castilho]]</f>
        <v>0</v>
      </c>
      <c r="G8110" s="25">
        <f>Tabela2025Horario[[#This Row],[Conj. Eol. Ventos Santa Eugênia]]</f>
        <v>0</v>
      </c>
      <c r="H8110" s="25">
        <f>Tabela2025Horario[[#This Row],[Conj. Guaimbê]]</f>
        <v>0</v>
      </c>
      <c r="I8110" s="16"/>
      <c r="J8110" s="16"/>
      <c r="K8110" s="16"/>
      <c r="L8110" s="16"/>
      <c r="M8110" s="16"/>
      <c r="N8110" s="16"/>
      <c r="O8110" s="3">
        <f>IF(Tabela2025Horario[[#This Row],[Media Agregada Todas as Usinas]]*$Q$3265&gt;100%,100%,Tabela2025Horario[[#This Row],[Media Agregada Todas as Usinas]]*$Q$3265)</f>
        <v>0</v>
      </c>
    </row>
    <row r="8111" spans="1:15" x14ac:dyDescent="0.25">
      <c r="A8111" s="16">
        <f>Tabela2025Horario[[#This Row],[DataHora]]</f>
        <v>45995.875</v>
      </c>
      <c r="B8111" s="17">
        <v>2026</v>
      </c>
      <c r="C8111" s="24">
        <f>Tabela2025Horario[[#This Row],[Mês]]</f>
        <v>12</v>
      </c>
      <c r="D8111" s="24">
        <f>Tabela2025Horario[[#This Row],[Dia]]</f>
        <v>4</v>
      </c>
      <c r="E8111" s="24">
        <f>Tabela2025Horario[[#This Row],[Hora]]</f>
        <v>21</v>
      </c>
      <c r="F8111" s="25">
        <f>Tabela2025Horario[[#This Row],[Conj. Castilho]]</f>
        <v>0</v>
      </c>
      <c r="G8111" s="25">
        <f>Tabela2025Horario[[#This Row],[Conj. Eol. Ventos Santa Eugênia]]</f>
        <v>0</v>
      </c>
      <c r="H8111" s="25">
        <f>Tabela2025Horario[[#This Row],[Conj. Guaimbê]]</f>
        <v>0</v>
      </c>
      <c r="I8111" s="16"/>
      <c r="J8111" s="16"/>
      <c r="K8111" s="16"/>
      <c r="L8111" s="16"/>
      <c r="M8111" s="16"/>
      <c r="N8111" s="16"/>
      <c r="O8111" s="3">
        <f>IF(Tabela2025Horario[[#This Row],[Media Agregada Todas as Usinas]]*$Q$3265&gt;100%,100%,Tabela2025Horario[[#This Row],[Media Agregada Todas as Usinas]]*$Q$3265)</f>
        <v>0</v>
      </c>
    </row>
    <row r="8112" spans="1:15" x14ac:dyDescent="0.25">
      <c r="A8112" s="16">
        <f>Tabela2025Horario[[#This Row],[DataHora]]</f>
        <v>45995.916666666664</v>
      </c>
      <c r="B8112" s="17">
        <v>2026</v>
      </c>
      <c r="C8112" s="24">
        <f>Tabela2025Horario[[#This Row],[Mês]]</f>
        <v>12</v>
      </c>
      <c r="D8112" s="24">
        <f>Tabela2025Horario[[#This Row],[Dia]]</f>
        <v>4</v>
      </c>
      <c r="E8112" s="24">
        <f>Tabela2025Horario[[#This Row],[Hora]]</f>
        <v>22</v>
      </c>
      <c r="F8112" s="25">
        <f>Tabela2025Horario[[#This Row],[Conj. Castilho]]</f>
        <v>0</v>
      </c>
      <c r="G8112" s="25">
        <f>Tabela2025Horario[[#This Row],[Conj. Eol. Ventos Santa Eugênia]]</f>
        <v>0</v>
      </c>
      <c r="H8112" s="25">
        <f>Tabela2025Horario[[#This Row],[Conj. Guaimbê]]</f>
        <v>0</v>
      </c>
      <c r="I8112" s="16"/>
      <c r="J8112" s="16"/>
      <c r="K8112" s="16"/>
      <c r="L8112" s="16"/>
      <c r="M8112" s="16"/>
      <c r="N8112" s="16"/>
      <c r="O8112" s="3">
        <f>IF(Tabela2025Horario[[#This Row],[Media Agregada Todas as Usinas]]*$Q$3265&gt;100%,100%,Tabela2025Horario[[#This Row],[Media Agregada Todas as Usinas]]*$Q$3265)</f>
        <v>0</v>
      </c>
    </row>
    <row r="8113" spans="1:15" x14ac:dyDescent="0.25">
      <c r="A8113" s="16">
        <f>Tabela2025Horario[[#This Row],[DataHora]]</f>
        <v>45995.958333333336</v>
      </c>
      <c r="B8113" s="17">
        <v>2026</v>
      </c>
      <c r="C8113" s="24">
        <f>Tabela2025Horario[[#This Row],[Mês]]</f>
        <v>12</v>
      </c>
      <c r="D8113" s="24">
        <f>Tabela2025Horario[[#This Row],[Dia]]</f>
        <v>4</v>
      </c>
      <c r="E8113" s="24">
        <f>Tabela2025Horario[[#This Row],[Hora]]</f>
        <v>23</v>
      </c>
      <c r="F8113" s="25">
        <f>Tabela2025Horario[[#This Row],[Conj. Castilho]]</f>
        <v>0</v>
      </c>
      <c r="G8113" s="25">
        <f>Tabela2025Horario[[#This Row],[Conj. Eol. Ventos Santa Eugênia]]</f>
        <v>0</v>
      </c>
      <c r="H8113" s="25">
        <f>Tabela2025Horario[[#This Row],[Conj. Guaimbê]]</f>
        <v>0</v>
      </c>
      <c r="I8113" s="16"/>
      <c r="J8113" s="16"/>
      <c r="K8113" s="16"/>
      <c r="L8113" s="16"/>
      <c r="M8113" s="16"/>
      <c r="N8113" s="16"/>
      <c r="O8113" s="3">
        <f>IF(Tabela2025Horario[[#This Row],[Media Agregada Todas as Usinas]]*$Q$3265&gt;100%,100%,Tabela2025Horario[[#This Row],[Media Agregada Todas as Usinas]]*$Q$3265)</f>
        <v>0</v>
      </c>
    </row>
    <row r="8114" spans="1:15" x14ac:dyDescent="0.25">
      <c r="A8114" s="16">
        <f>Tabela2025Horario[[#This Row],[DataHora]]</f>
        <v>45996</v>
      </c>
      <c r="B8114" s="17">
        <v>2026</v>
      </c>
      <c r="C8114" s="24">
        <f>Tabela2025Horario[[#This Row],[Mês]]</f>
        <v>12</v>
      </c>
      <c r="D8114" s="24">
        <f>Tabela2025Horario[[#This Row],[Dia]]</f>
        <v>5</v>
      </c>
      <c r="E8114" s="24">
        <f>Tabela2025Horario[[#This Row],[Hora]]</f>
        <v>0</v>
      </c>
      <c r="F8114" s="25">
        <f>Tabela2025Horario[[#This Row],[Conj. Castilho]]</f>
        <v>0</v>
      </c>
      <c r="G8114" s="25">
        <f>Tabela2025Horario[[#This Row],[Conj. Eol. Ventos Santa Eugênia]]</f>
        <v>0</v>
      </c>
      <c r="H8114" s="25">
        <f>Tabela2025Horario[[#This Row],[Conj. Guaimbê]]</f>
        <v>0</v>
      </c>
      <c r="I8114" s="16"/>
      <c r="J8114" s="16"/>
      <c r="K8114" s="16"/>
      <c r="L8114" s="16"/>
      <c r="M8114" s="16"/>
      <c r="N8114" s="16"/>
      <c r="O8114" s="3">
        <f>IF(Tabela2025Horario[[#This Row],[Media Agregada Todas as Usinas]]*$Q$3265&gt;100%,100%,Tabela2025Horario[[#This Row],[Media Agregada Todas as Usinas]]*$Q$3265)</f>
        <v>0</v>
      </c>
    </row>
    <row r="8115" spans="1:15" x14ac:dyDescent="0.25">
      <c r="A8115" s="16">
        <f>Tabela2025Horario[[#This Row],[DataHora]]</f>
        <v>45996.041666666664</v>
      </c>
      <c r="B8115" s="17">
        <v>2026</v>
      </c>
      <c r="C8115" s="24">
        <f>Tabela2025Horario[[#This Row],[Mês]]</f>
        <v>12</v>
      </c>
      <c r="D8115" s="24">
        <f>Tabela2025Horario[[#This Row],[Dia]]</f>
        <v>5</v>
      </c>
      <c r="E8115" s="24">
        <f>Tabela2025Horario[[#This Row],[Hora]]</f>
        <v>1</v>
      </c>
      <c r="F8115" s="25">
        <f>Tabela2025Horario[[#This Row],[Conj. Castilho]]</f>
        <v>0</v>
      </c>
      <c r="G8115" s="25">
        <f>Tabela2025Horario[[#This Row],[Conj. Eol. Ventos Santa Eugênia]]</f>
        <v>0</v>
      </c>
      <c r="H8115" s="25">
        <f>Tabela2025Horario[[#This Row],[Conj. Guaimbê]]</f>
        <v>0</v>
      </c>
      <c r="I8115" s="16"/>
      <c r="J8115" s="16"/>
      <c r="K8115" s="16"/>
      <c r="L8115" s="16"/>
      <c r="M8115" s="16"/>
      <c r="N8115" s="16"/>
      <c r="O8115" s="3">
        <f>IF(Tabela2025Horario[[#This Row],[Media Agregada Todas as Usinas]]*$Q$3265&gt;100%,100%,Tabela2025Horario[[#This Row],[Media Agregada Todas as Usinas]]*$Q$3265)</f>
        <v>0</v>
      </c>
    </row>
    <row r="8116" spans="1:15" x14ac:dyDescent="0.25">
      <c r="A8116" s="16">
        <f>Tabela2025Horario[[#This Row],[DataHora]]</f>
        <v>45996.083333333336</v>
      </c>
      <c r="B8116" s="17">
        <v>2026</v>
      </c>
      <c r="C8116" s="24">
        <f>Tabela2025Horario[[#This Row],[Mês]]</f>
        <v>12</v>
      </c>
      <c r="D8116" s="24">
        <f>Tabela2025Horario[[#This Row],[Dia]]</f>
        <v>5</v>
      </c>
      <c r="E8116" s="24">
        <f>Tabela2025Horario[[#This Row],[Hora]]</f>
        <v>2</v>
      </c>
      <c r="F8116" s="25">
        <f>Tabela2025Horario[[#This Row],[Conj. Castilho]]</f>
        <v>0</v>
      </c>
      <c r="G8116" s="25">
        <f>Tabela2025Horario[[#This Row],[Conj. Eol. Ventos Santa Eugênia]]</f>
        <v>0</v>
      </c>
      <c r="H8116" s="25">
        <f>Tabela2025Horario[[#This Row],[Conj. Guaimbê]]</f>
        <v>0</v>
      </c>
      <c r="I8116" s="16"/>
      <c r="J8116" s="16"/>
      <c r="K8116" s="16"/>
      <c r="L8116" s="16"/>
      <c r="M8116" s="16"/>
      <c r="N8116" s="16"/>
      <c r="O8116" s="3">
        <f>IF(Tabela2025Horario[[#This Row],[Media Agregada Todas as Usinas]]*$Q$3265&gt;100%,100%,Tabela2025Horario[[#This Row],[Media Agregada Todas as Usinas]]*$Q$3265)</f>
        <v>0</v>
      </c>
    </row>
    <row r="8117" spans="1:15" x14ac:dyDescent="0.25">
      <c r="A8117" s="16">
        <f>Tabela2025Horario[[#This Row],[DataHora]]</f>
        <v>45996.125</v>
      </c>
      <c r="B8117" s="17">
        <v>2026</v>
      </c>
      <c r="C8117" s="24">
        <f>Tabela2025Horario[[#This Row],[Mês]]</f>
        <v>12</v>
      </c>
      <c r="D8117" s="24">
        <f>Tabela2025Horario[[#This Row],[Dia]]</f>
        <v>5</v>
      </c>
      <c r="E8117" s="24">
        <f>Tabela2025Horario[[#This Row],[Hora]]</f>
        <v>3</v>
      </c>
      <c r="F8117" s="25">
        <f>Tabela2025Horario[[#This Row],[Conj. Castilho]]</f>
        <v>0</v>
      </c>
      <c r="G8117" s="25">
        <f>Tabela2025Horario[[#This Row],[Conj. Eol. Ventos Santa Eugênia]]</f>
        <v>0</v>
      </c>
      <c r="H8117" s="25">
        <f>Tabela2025Horario[[#This Row],[Conj. Guaimbê]]</f>
        <v>0</v>
      </c>
      <c r="I8117" s="16"/>
      <c r="J8117" s="16"/>
      <c r="K8117" s="16"/>
      <c r="L8117" s="16"/>
      <c r="M8117" s="16"/>
      <c r="N8117" s="16"/>
      <c r="O8117" s="3">
        <f>IF(Tabela2025Horario[[#This Row],[Media Agregada Todas as Usinas]]*$Q$3265&gt;100%,100%,Tabela2025Horario[[#This Row],[Media Agregada Todas as Usinas]]*$Q$3265)</f>
        <v>0</v>
      </c>
    </row>
    <row r="8118" spans="1:15" x14ac:dyDescent="0.25">
      <c r="A8118" s="16">
        <f>Tabela2025Horario[[#This Row],[DataHora]]</f>
        <v>45996.166666666664</v>
      </c>
      <c r="B8118" s="17">
        <v>2026</v>
      </c>
      <c r="C8118" s="24">
        <f>Tabela2025Horario[[#This Row],[Mês]]</f>
        <v>12</v>
      </c>
      <c r="D8118" s="24">
        <f>Tabela2025Horario[[#This Row],[Dia]]</f>
        <v>5</v>
      </c>
      <c r="E8118" s="24">
        <f>Tabela2025Horario[[#This Row],[Hora]]</f>
        <v>4</v>
      </c>
      <c r="F8118" s="25">
        <f>Tabela2025Horario[[#This Row],[Conj. Castilho]]</f>
        <v>0</v>
      </c>
      <c r="G8118" s="25">
        <f>Tabela2025Horario[[#This Row],[Conj. Eol. Ventos Santa Eugênia]]</f>
        <v>0</v>
      </c>
      <c r="H8118" s="25">
        <f>Tabela2025Horario[[#This Row],[Conj. Guaimbê]]</f>
        <v>0</v>
      </c>
      <c r="I8118" s="16"/>
      <c r="J8118" s="16"/>
      <c r="K8118" s="16"/>
      <c r="L8118" s="16"/>
      <c r="M8118" s="16"/>
      <c r="N8118" s="16"/>
      <c r="O8118" s="3">
        <f>IF(Tabela2025Horario[[#This Row],[Media Agregada Todas as Usinas]]*$Q$3265&gt;100%,100%,Tabela2025Horario[[#This Row],[Media Agregada Todas as Usinas]]*$Q$3265)</f>
        <v>0</v>
      </c>
    </row>
    <row r="8119" spans="1:15" x14ac:dyDescent="0.25">
      <c r="A8119" s="16">
        <f>Tabela2025Horario[[#This Row],[DataHora]]</f>
        <v>45996.208333333336</v>
      </c>
      <c r="B8119" s="17">
        <v>2026</v>
      </c>
      <c r="C8119" s="24">
        <f>Tabela2025Horario[[#This Row],[Mês]]</f>
        <v>12</v>
      </c>
      <c r="D8119" s="24">
        <f>Tabela2025Horario[[#This Row],[Dia]]</f>
        <v>5</v>
      </c>
      <c r="E8119" s="24">
        <f>Tabela2025Horario[[#This Row],[Hora]]</f>
        <v>5</v>
      </c>
      <c r="F8119" s="25">
        <f>Tabela2025Horario[[#This Row],[Conj. Castilho]]</f>
        <v>0</v>
      </c>
      <c r="G8119" s="25">
        <f>Tabela2025Horario[[#This Row],[Conj. Eol. Ventos Santa Eugênia]]</f>
        <v>0</v>
      </c>
      <c r="H8119" s="25">
        <f>Tabela2025Horario[[#This Row],[Conj. Guaimbê]]</f>
        <v>0</v>
      </c>
      <c r="I8119" s="16"/>
      <c r="J8119" s="16"/>
      <c r="K8119" s="16"/>
      <c r="L8119" s="16"/>
      <c r="M8119" s="16"/>
      <c r="N8119" s="16"/>
      <c r="O8119" s="3">
        <f>IF(Tabela2025Horario[[#This Row],[Media Agregada Todas as Usinas]]*$Q$3265&gt;100%,100%,Tabela2025Horario[[#This Row],[Media Agregada Todas as Usinas]]*$Q$3265)</f>
        <v>0</v>
      </c>
    </row>
    <row r="8120" spans="1:15" x14ac:dyDescent="0.25">
      <c r="A8120" s="16">
        <f>Tabela2025Horario[[#This Row],[DataHora]]</f>
        <v>45996.25</v>
      </c>
      <c r="B8120" s="17">
        <v>2026</v>
      </c>
      <c r="C8120" s="24">
        <f>Tabela2025Horario[[#This Row],[Mês]]</f>
        <v>12</v>
      </c>
      <c r="D8120" s="24">
        <f>Tabela2025Horario[[#This Row],[Dia]]</f>
        <v>5</v>
      </c>
      <c r="E8120" s="24">
        <f>Tabela2025Horario[[#This Row],[Hora]]</f>
        <v>6</v>
      </c>
      <c r="F8120" s="25">
        <f>Tabela2025Horario[[#This Row],[Conj. Castilho]]</f>
        <v>0</v>
      </c>
      <c r="G8120" s="25">
        <f>Tabela2025Horario[[#This Row],[Conj. Eol. Ventos Santa Eugênia]]</f>
        <v>0</v>
      </c>
      <c r="H8120" s="25">
        <f>Tabela2025Horario[[#This Row],[Conj. Guaimbê]]</f>
        <v>0</v>
      </c>
      <c r="I8120" s="16"/>
      <c r="J8120" s="16"/>
      <c r="K8120" s="16"/>
      <c r="L8120" s="16"/>
      <c r="M8120" s="16"/>
      <c r="N8120" s="16"/>
      <c r="O8120" s="3">
        <f>IF(Tabela2025Horario[[#This Row],[Media Agregada Todas as Usinas]]*$Q$3265&gt;100%,100%,Tabela2025Horario[[#This Row],[Media Agregada Todas as Usinas]]*$Q$3265)</f>
        <v>0</v>
      </c>
    </row>
    <row r="8121" spans="1:15" x14ac:dyDescent="0.25">
      <c r="A8121" s="16">
        <f>Tabela2025Horario[[#This Row],[DataHora]]</f>
        <v>45996.291666666664</v>
      </c>
      <c r="B8121" s="17">
        <v>2026</v>
      </c>
      <c r="C8121" s="24">
        <f>Tabela2025Horario[[#This Row],[Mês]]</f>
        <v>12</v>
      </c>
      <c r="D8121" s="24">
        <f>Tabela2025Horario[[#This Row],[Dia]]</f>
        <v>5</v>
      </c>
      <c r="E8121" s="24">
        <f>Tabela2025Horario[[#This Row],[Hora]]</f>
        <v>7</v>
      </c>
      <c r="F8121" s="25">
        <f>Tabela2025Horario[[#This Row],[Conj. Castilho]]</f>
        <v>0</v>
      </c>
      <c r="G8121" s="25">
        <f>Tabela2025Horario[[#This Row],[Conj. Eol. Ventos Santa Eugênia]]</f>
        <v>0</v>
      </c>
      <c r="H8121" s="25">
        <f>Tabela2025Horario[[#This Row],[Conj. Guaimbê]]</f>
        <v>0</v>
      </c>
      <c r="I8121" s="16"/>
      <c r="J8121" s="16"/>
      <c r="K8121" s="16"/>
      <c r="L8121" s="16"/>
      <c r="M8121" s="16"/>
      <c r="N8121" s="16"/>
      <c r="O8121" s="3">
        <f>IF(Tabela2025Horario[[#This Row],[Media Agregada Todas as Usinas]]*$Q$3265&gt;100%,100%,Tabela2025Horario[[#This Row],[Media Agregada Todas as Usinas]]*$Q$3265)</f>
        <v>0</v>
      </c>
    </row>
    <row r="8122" spans="1:15" x14ac:dyDescent="0.25">
      <c r="A8122" s="16">
        <f>Tabela2025Horario[[#This Row],[DataHora]]</f>
        <v>45996.333333333336</v>
      </c>
      <c r="B8122" s="17">
        <v>2026</v>
      </c>
      <c r="C8122" s="24">
        <f>Tabela2025Horario[[#This Row],[Mês]]</f>
        <v>12</v>
      </c>
      <c r="D8122" s="24">
        <f>Tabela2025Horario[[#This Row],[Dia]]</f>
        <v>5</v>
      </c>
      <c r="E8122" s="24">
        <f>Tabela2025Horario[[#This Row],[Hora]]</f>
        <v>8</v>
      </c>
      <c r="F8122" s="25">
        <f>Tabela2025Horario[[#This Row],[Conj. Castilho]]</f>
        <v>0</v>
      </c>
      <c r="G8122" s="25">
        <f>Tabela2025Horario[[#This Row],[Conj. Eol. Ventos Santa Eugênia]]</f>
        <v>0</v>
      </c>
      <c r="H8122" s="25">
        <f>Tabela2025Horario[[#This Row],[Conj. Guaimbê]]</f>
        <v>0</v>
      </c>
      <c r="I8122" s="16"/>
      <c r="J8122" s="16"/>
      <c r="K8122" s="16"/>
      <c r="L8122" s="16"/>
      <c r="M8122" s="16"/>
      <c r="N8122" s="16"/>
      <c r="O8122" s="3">
        <f>IF(Tabela2025Horario[[#This Row],[Media Agregada Todas as Usinas]]*$Q$3265&gt;100%,100%,Tabela2025Horario[[#This Row],[Media Agregada Todas as Usinas]]*$Q$3265)</f>
        <v>0</v>
      </c>
    </row>
    <row r="8123" spans="1:15" x14ac:dyDescent="0.25">
      <c r="A8123" s="16">
        <f>Tabela2025Horario[[#This Row],[DataHora]]</f>
        <v>45996.375</v>
      </c>
      <c r="B8123" s="17">
        <v>2026</v>
      </c>
      <c r="C8123" s="24">
        <f>Tabela2025Horario[[#This Row],[Mês]]</f>
        <v>12</v>
      </c>
      <c r="D8123" s="24">
        <f>Tabela2025Horario[[#This Row],[Dia]]</f>
        <v>5</v>
      </c>
      <c r="E8123" s="24">
        <f>Tabela2025Horario[[#This Row],[Hora]]</f>
        <v>9</v>
      </c>
      <c r="F8123" s="25">
        <f>Tabela2025Horario[[#This Row],[Conj. Castilho]]</f>
        <v>0</v>
      </c>
      <c r="G8123" s="25">
        <f>Tabela2025Horario[[#This Row],[Conj. Eol. Ventos Santa Eugênia]]</f>
        <v>0</v>
      </c>
      <c r="H8123" s="25">
        <f>Tabela2025Horario[[#This Row],[Conj. Guaimbê]]</f>
        <v>0</v>
      </c>
      <c r="I8123" s="16"/>
      <c r="J8123" s="16"/>
      <c r="K8123" s="16"/>
      <c r="L8123" s="16"/>
      <c r="M8123" s="16"/>
      <c r="N8123" s="16"/>
      <c r="O8123" s="3">
        <f>IF(Tabela2025Horario[[#This Row],[Media Agregada Todas as Usinas]]*$Q$3265&gt;100%,100%,Tabela2025Horario[[#This Row],[Media Agregada Todas as Usinas]]*$Q$3265)</f>
        <v>0</v>
      </c>
    </row>
    <row r="8124" spans="1:15" x14ac:dyDescent="0.25">
      <c r="A8124" s="16">
        <f>Tabela2025Horario[[#This Row],[DataHora]]</f>
        <v>45996.416666666664</v>
      </c>
      <c r="B8124" s="17">
        <v>2026</v>
      </c>
      <c r="C8124" s="24">
        <f>Tabela2025Horario[[#This Row],[Mês]]</f>
        <v>12</v>
      </c>
      <c r="D8124" s="24">
        <f>Tabela2025Horario[[#This Row],[Dia]]</f>
        <v>5</v>
      </c>
      <c r="E8124" s="24">
        <f>Tabela2025Horario[[#This Row],[Hora]]</f>
        <v>10</v>
      </c>
      <c r="F8124" s="25">
        <f>Tabela2025Horario[[#This Row],[Conj. Castilho]]</f>
        <v>0</v>
      </c>
      <c r="G8124" s="25">
        <f>Tabela2025Horario[[#This Row],[Conj. Eol. Ventos Santa Eugênia]]</f>
        <v>0</v>
      </c>
      <c r="H8124" s="25">
        <f>Tabela2025Horario[[#This Row],[Conj. Guaimbê]]</f>
        <v>0</v>
      </c>
      <c r="I8124" s="16"/>
      <c r="J8124" s="16"/>
      <c r="K8124" s="16"/>
      <c r="L8124" s="16"/>
      <c r="M8124" s="16"/>
      <c r="N8124" s="16"/>
      <c r="O8124" s="3">
        <f>IF(Tabela2025Horario[[#This Row],[Media Agregada Todas as Usinas]]*$Q$3265&gt;100%,100%,Tabela2025Horario[[#This Row],[Media Agregada Todas as Usinas]]*$Q$3265)</f>
        <v>0</v>
      </c>
    </row>
    <row r="8125" spans="1:15" x14ac:dyDescent="0.25">
      <c r="A8125" s="16">
        <f>Tabela2025Horario[[#This Row],[DataHora]]</f>
        <v>45996.458333333336</v>
      </c>
      <c r="B8125" s="17">
        <v>2026</v>
      </c>
      <c r="C8125" s="24">
        <f>Tabela2025Horario[[#This Row],[Mês]]</f>
        <v>12</v>
      </c>
      <c r="D8125" s="24">
        <f>Tabela2025Horario[[#This Row],[Dia]]</f>
        <v>5</v>
      </c>
      <c r="E8125" s="24">
        <f>Tabela2025Horario[[#This Row],[Hora]]</f>
        <v>11</v>
      </c>
      <c r="F8125" s="25">
        <f>Tabela2025Horario[[#This Row],[Conj. Castilho]]</f>
        <v>0</v>
      </c>
      <c r="G8125" s="25">
        <f>Tabela2025Horario[[#This Row],[Conj. Eol. Ventos Santa Eugênia]]</f>
        <v>0</v>
      </c>
      <c r="H8125" s="25">
        <f>Tabela2025Horario[[#This Row],[Conj. Guaimbê]]</f>
        <v>0</v>
      </c>
      <c r="I8125" s="16"/>
      <c r="J8125" s="16"/>
      <c r="K8125" s="16"/>
      <c r="L8125" s="16"/>
      <c r="M8125" s="16"/>
      <c r="N8125" s="16"/>
      <c r="O8125" s="3">
        <f>IF(Tabela2025Horario[[#This Row],[Media Agregada Todas as Usinas]]*$Q$3265&gt;100%,100%,Tabela2025Horario[[#This Row],[Media Agregada Todas as Usinas]]*$Q$3265)</f>
        <v>0</v>
      </c>
    </row>
    <row r="8126" spans="1:15" x14ac:dyDescent="0.25">
      <c r="A8126" s="16">
        <f>Tabela2025Horario[[#This Row],[DataHora]]</f>
        <v>45996.5</v>
      </c>
      <c r="B8126" s="17">
        <v>2026</v>
      </c>
      <c r="C8126" s="24">
        <f>Tabela2025Horario[[#This Row],[Mês]]</f>
        <v>12</v>
      </c>
      <c r="D8126" s="24">
        <f>Tabela2025Horario[[#This Row],[Dia]]</f>
        <v>5</v>
      </c>
      <c r="E8126" s="24">
        <f>Tabela2025Horario[[#This Row],[Hora]]</f>
        <v>12</v>
      </c>
      <c r="F8126" s="25">
        <f>Tabela2025Horario[[#This Row],[Conj. Castilho]]</f>
        <v>0</v>
      </c>
      <c r="G8126" s="25">
        <f>Tabela2025Horario[[#This Row],[Conj. Eol. Ventos Santa Eugênia]]</f>
        <v>0</v>
      </c>
      <c r="H8126" s="25">
        <f>Tabela2025Horario[[#This Row],[Conj. Guaimbê]]</f>
        <v>0</v>
      </c>
      <c r="I8126" s="16"/>
      <c r="J8126" s="16"/>
      <c r="K8126" s="16"/>
      <c r="L8126" s="16"/>
      <c r="M8126" s="16"/>
      <c r="N8126" s="16"/>
      <c r="O8126" s="3">
        <f>IF(Tabela2025Horario[[#This Row],[Media Agregada Todas as Usinas]]*$Q$3265&gt;100%,100%,Tabela2025Horario[[#This Row],[Media Agregada Todas as Usinas]]*$Q$3265)</f>
        <v>0</v>
      </c>
    </row>
    <row r="8127" spans="1:15" x14ac:dyDescent="0.25">
      <c r="A8127" s="16">
        <f>Tabela2025Horario[[#This Row],[DataHora]]</f>
        <v>45996.541666666664</v>
      </c>
      <c r="B8127" s="17">
        <v>2026</v>
      </c>
      <c r="C8127" s="24">
        <f>Tabela2025Horario[[#This Row],[Mês]]</f>
        <v>12</v>
      </c>
      <c r="D8127" s="24">
        <f>Tabela2025Horario[[#This Row],[Dia]]</f>
        <v>5</v>
      </c>
      <c r="E8127" s="24">
        <f>Tabela2025Horario[[#This Row],[Hora]]</f>
        <v>13</v>
      </c>
      <c r="F8127" s="25">
        <f>Tabela2025Horario[[#This Row],[Conj. Castilho]]</f>
        <v>0</v>
      </c>
      <c r="G8127" s="25">
        <f>Tabela2025Horario[[#This Row],[Conj. Eol. Ventos Santa Eugênia]]</f>
        <v>0</v>
      </c>
      <c r="H8127" s="25">
        <f>Tabela2025Horario[[#This Row],[Conj. Guaimbê]]</f>
        <v>0</v>
      </c>
      <c r="I8127" s="16"/>
      <c r="J8127" s="16"/>
      <c r="K8127" s="16"/>
      <c r="L8127" s="16"/>
      <c r="M8127" s="16"/>
      <c r="N8127" s="16"/>
      <c r="O8127" s="3">
        <f>IF(Tabela2025Horario[[#This Row],[Media Agregada Todas as Usinas]]*$Q$3265&gt;100%,100%,Tabela2025Horario[[#This Row],[Media Agregada Todas as Usinas]]*$Q$3265)</f>
        <v>0</v>
      </c>
    </row>
    <row r="8128" spans="1:15" x14ac:dyDescent="0.25">
      <c r="A8128" s="16">
        <f>Tabela2025Horario[[#This Row],[DataHora]]</f>
        <v>45996.583333333336</v>
      </c>
      <c r="B8128" s="17">
        <v>2026</v>
      </c>
      <c r="C8128" s="24">
        <f>Tabela2025Horario[[#This Row],[Mês]]</f>
        <v>12</v>
      </c>
      <c r="D8128" s="24">
        <f>Tabela2025Horario[[#This Row],[Dia]]</f>
        <v>5</v>
      </c>
      <c r="E8128" s="24">
        <f>Tabela2025Horario[[#This Row],[Hora]]</f>
        <v>14</v>
      </c>
      <c r="F8128" s="25">
        <f>Tabela2025Horario[[#This Row],[Conj. Castilho]]</f>
        <v>0</v>
      </c>
      <c r="G8128" s="25">
        <f>Tabela2025Horario[[#This Row],[Conj. Eol. Ventos Santa Eugênia]]</f>
        <v>0</v>
      </c>
      <c r="H8128" s="25">
        <f>Tabela2025Horario[[#This Row],[Conj. Guaimbê]]</f>
        <v>0</v>
      </c>
      <c r="I8128" s="16"/>
      <c r="J8128" s="16"/>
      <c r="K8128" s="16"/>
      <c r="L8128" s="16"/>
      <c r="M8128" s="16"/>
      <c r="N8128" s="16"/>
      <c r="O8128" s="3">
        <f>IF(Tabela2025Horario[[#This Row],[Media Agregada Todas as Usinas]]*$Q$3265&gt;100%,100%,Tabela2025Horario[[#This Row],[Media Agregada Todas as Usinas]]*$Q$3265)</f>
        <v>0</v>
      </c>
    </row>
    <row r="8129" spans="1:15" x14ac:dyDescent="0.25">
      <c r="A8129" s="16">
        <f>Tabela2025Horario[[#This Row],[DataHora]]</f>
        <v>45996.625</v>
      </c>
      <c r="B8129" s="17">
        <v>2026</v>
      </c>
      <c r="C8129" s="24">
        <f>Tabela2025Horario[[#This Row],[Mês]]</f>
        <v>12</v>
      </c>
      <c r="D8129" s="24">
        <f>Tabela2025Horario[[#This Row],[Dia]]</f>
        <v>5</v>
      </c>
      <c r="E8129" s="24">
        <f>Tabela2025Horario[[#This Row],[Hora]]</f>
        <v>15</v>
      </c>
      <c r="F8129" s="25">
        <f>Tabela2025Horario[[#This Row],[Conj. Castilho]]</f>
        <v>0</v>
      </c>
      <c r="G8129" s="25">
        <f>Tabela2025Horario[[#This Row],[Conj. Eol. Ventos Santa Eugênia]]</f>
        <v>0</v>
      </c>
      <c r="H8129" s="25">
        <f>Tabela2025Horario[[#This Row],[Conj. Guaimbê]]</f>
        <v>0</v>
      </c>
      <c r="I8129" s="16"/>
      <c r="J8129" s="16"/>
      <c r="K8129" s="16"/>
      <c r="L8129" s="16"/>
      <c r="M8129" s="16"/>
      <c r="N8129" s="16"/>
      <c r="O8129" s="3">
        <f>IF(Tabela2025Horario[[#This Row],[Media Agregada Todas as Usinas]]*$Q$3265&gt;100%,100%,Tabela2025Horario[[#This Row],[Media Agregada Todas as Usinas]]*$Q$3265)</f>
        <v>0</v>
      </c>
    </row>
    <row r="8130" spans="1:15" x14ac:dyDescent="0.25">
      <c r="A8130" s="16">
        <f>Tabela2025Horario[[#This Row],[DataHora]]</f>
        <v>45996.666666666664</v>
      </c>
      <c r="B8130" s="17">
        <v>2026</v>
      </c>
      <c r="C8130" s="24">
        <f>Tabela2025Horario[[#This Row],[Mês]]</f>
        <v>12</v>
      </c>
      <c r="D8130" s="24">
        <f>Tabela2025Horario[[#This Row],[Dia]]</f>
        <v>5</v>
      </c>
      <c r="E8130" s="24">
        <f>Tabela2025Horario[[#This Row],[Hora]]</f>
        <v>16</v>
      </c>
      <c r="F8130" s="25">
        <f>Tabela2025Horario[[#This Row],[Conj. Castilho]]</f>
        <v>0</v>
      </c>
      <c r="G8130" s="25">
        <f>Tabela2025Horario[[#This Row],[Conj. Eol. Ventos Santa Eugênia]]</f>
        <v>0</v>
      </c>
      <c r="H8130" s="25">
        <f>Tabela2025Horario[[#This Row],[Conj. Guaimbê]]</f>
        <v>0</v>
      </c>
      <c r="I8130" s="16"/>
      <c r="J8130" s="16"/>
      <c r="K8130" s="16"/>
      <c r="L8130" s="16"/>
      <c r="M8130" s="16"/>
      <c r="N8130" s="16"/>
      <c r="O8130" s="3">
        <f>IF(Tabela2025Horario[[#This Row],[Media Agregada Todas as Usinas]]*$Q$3265&gt;100%,100%,Tabela2025Horario[[#This Row],[Media Agregada Todas as Usinas]]*$Q$3265)</f>
        <v>0</v>
      </c>
    </row>
    <row r="8131" spans="1:15" x14ac:dyDescent="0.25">
      <c r="A8131" s="16">
        <f>Tabela2025Horario[[#This Row],[DataHora]]</f>
        <v>45996.708333333336</v>
      </c>
      <c r="B8131" s="17">
        <v>2026</v>
      </c>
      <c r="C8131" s="24">
        <f>Tabela2025Horario[[#This Row],[Mês]]</f>
        <v>12</v>
      </c>
      <c r="D8131" s="24">
        <f>Tabela2025Horario[[#This Row],[Dia]]</f>
        <v>5</v>
      </c>
      <c r="E8131" s="24">
        <f>Tabela2025Horario[[#This Row],[Hora]]</f>
        <v>17</v>
      </c>
      <c r="F8131" s="25">
        <f>Tabela2025Horario[[#This Row],[Conj. Castilho]]</f>
        <v>0</v>
      </c>
      <c r="G8131" s="25">
        <f>Tabela2025Horario[[#This Row],[Conj. Eol. Ventos Santa Eugênia]]</f>
        <v>0</v>
      </c>
      <c r="H8131" s="25">
        <f>Tabela2025Horario[[#This Row],[Conj. Guaimbê]]</f>
        <v>0</v>
      </c>
      <c r="I8131" s="16"/>
      <c r="J8131" s="16"/>
      <c r="K8131" s="16"/>
      <c r="L8131" s="16"/>
      <c r="M8131" s="16"/>
      <c r="N8131" s="16"/>
      <c r="O8131" s="3">
        <f>IF(Tabela2025Horario[[#This Row],[Media Agregada Todas as Usinas]]*$Q$3265&gt;100%,100%,Tabela2025Horario[[#This Row],[Media Agregada Todas as Usinas]]*$Q$3265)</f>
        <v>0</v>
      </c>
    </row>
    <row r="8132" spans="1:15" x14ac:dyDescent="0.25">
      <c r="A8132" s="16">
        <f>Tabela2025Horario[[#This Row],[DataHora]]</f>
        <v>45996.75</v>
      </c>
      <c r="B8132" s="17">
        <v>2026</v>
      </c>
      <c r="C8132" s="24">
        <f>Tabela2025Horario[[#This Row],[Mês]]</f>
        <v>12</v>
      </c>
      <c r="D8132" s="24">
        <f>Tabela2025Horario[[#This Row],[Dia]]</f>
        <v>5</v>
      </c>
      <c r="E8132" s="24">
        <f>Tabela2025Horario[[#This Row],[Hora]]</f>
        <v>18</v>
      </c>
      <c r="F8132" s="25">
        <f>Tabela2025Horario[[#This Row],[Conj. Castilho]]</f>
        <v>0</v>
      </c>
      <c r="G8132" s="25">
        <f>Tabela2025Horario[[#This Row],[Conj. Eol. Ventos Santa Eugênia]]</f>
        <v>0</v>
      </c>
      <c r="H8132" s="25">
        <f>Tabela2025Horario[[#This Row],[Conj. Guaimbê]]</f>
        <v>0</v>
      </c>
      <c r="I8132" s="16"/>
      <c r="J8132" s="16"/>
      <c r="K8132" s="16"/>
      <c r="L8132" s="16"/>
      <c r="M8132" s="16"/>
      <c r="N8132" s="16"/>
      <c r="O8132" s="3">
        <f>IF(Tabela2025Horario[[#This Row],[Media Agregada Todas as Usinas]]*$Q$3265&gt;100%,100%,Tabela2025Horario[[#This Row],[Media Agregada Todas as Usinas]]*$Q$3265)</f>
        <v>0</v>
      </c>
    </row>
    <row r="8133" spans="1:15" x14ac:dyDescent="0.25">
      <c r="A8133" s="16">
        <f>Tabela2025Horario[[#This Row],[DataHora]]</f>
        <v>45996.791666666664</v>
      </c>
      <c r="B8133" s="17">
        <v>2026</v>
      </c>
      <c r="C8133" s="24">
        <f>Tabela2025Horario[[#This Row],[Mês]]</f>
        <v>12</v>
      </c>
      <c r="D8133" s="24">
        <f>Tabela2025Horario[[#This Row],[Dia]]</f>
        <v>5</v>
      </c>
      <c r="E8133" s="24">
        <f>Tabela2025Horario[[#This Row],[Hora]]</f>
        <v>19</v>
      </c>
      <c r="F8133" s="25">
        <f>Tabela2025Horario[[#This Row],[Conj. Castilho]]</f>
        <v>0</v>
      </c>
      <c r="G8133" s="25">
        <f>Tabela2025Horario[[#This Row],[Conj. Eol. Ventos Santa Eugênia]]</f>
        <v>0</v>
      </c>
      <c r="H8133" s="25">
        <f>Tabela2025Horario[[#This Row],[Conj. Guaimbê]]</f>
        <v>0</v>
      </c>
      <c r="I8133" s="16"/>
      <c r="J8133" s="16"/>
      <c r="K8133" s="16"/>
      <c r="L8133" s="16"/>
      <c r="M8133" s="16"/>
      <c r="N8133" s="16"/>
      <c r="O8133" s="3">
        <f>IF(Tabela2025Horario[[#This Row],[Media Agregada Todas as Usinas]]*$Q$3265&gt;100%,100%,Tabela2025Horario[[#This Row],[Media Agregada Todas as Usinas]]*$Q$3265)</f>
        <v>0</v>
      </c>
    </row>
    <row r="8134" spans="1:15" x14ac:dyDescent="0.25">
      <c r="A8134" s="16">
        <f>Tabela2025Horario[[#This Row],[DataHora]]</f>
        <v>45996.833333333336</v>
      </c>
      <c r="B8134" s="17">
        <v>2026</v>
      </c>
      <c r="C8134" s="24">
        <f>Tabela2025Horario[[#This Row],[Mês]]</f>
        <v>12</v>
      </c>
      <c r="D8134" s="24">
        <f>Tabela2025Horario[[#This Row],[Dia]]</f>
        <v>5</v>
      </c>
      <c r="E8134" s="24">
        <f>Tabela2025Horario[[#This Row],[Hora]]</f>
        <v>20</v>
      </c>
      <c r="F8134" s="25">
        <f>Tabela2025Horario[[#This Row],[Conj. Castilho]]</f>
        <v>0</v>
      </c>
      <c r="G8134" s="25">
        <f>Tabela2025Horario[[#This Row],[Conj. Eol. Ventos Santa Eugênia]]</f>
        <v>0</v>
      </c>
      <c r="H8134" s="25">
        <f>Tabela2025Horario[[#This Row],[Conj. Guaimbê]]</f>
        <v>0</v>
      </c>
      <c r="I8134" s="16"/>
      <c r="J8134" s="16"/>
      <c r="K8134" s="16"/>
      <c r="L8134" s="16"/>
      <c r="M8134" s="16"/>
      <c r="N8134" s="16"/>
      <c r="O8134" s="3">
        <f>IF(Tabela2025Horario[[#This Row],[Media Agregada Todas as Usinas]]*$Q$3265&gt;100%,100%,Tabela2025Horario[[#This Row],[Media Agregada Todas as Usinas]]*$Q$3265)</f>
        <v>0</v>
      </c>
    </row>
    <row r="8135" spans="1:15" x14ac:dyDescent="0.25">
      <c r="A8135" s="16">
        <f>Tabela2025Horario[[#This Row],[DataHora]]</f>
        <v>45996.875</v>
      </c>
      <c r="B8135" s="17">
        <v>2026</v>
      </c>
      <c r="C8135" s="24">
        <f>Tabela2025Horario[[#This Row],[Mês]]</f>
        <v>12</v>
      </c>
      <c r="D8135" s="24">
        <f>Tabela2025Horario[[#This Row],[Dia]]</f>
        <v>5</v>
      </c>
      <c r="E8135" s="24">
        <f>Tabela2025Horario[[#This Row],[Hora]]</f>
        <v>21</v>
      </c>
      <c r="F8135" s="25">
        <f>Tabela2025Horario[[#This Row],[Conj. Castilho]]</f>
        <v>0</v>
      </c>
      <c r="G8135" s="25">
        <f>Tabela2025Horario[[#This Row],[Conj. Eol. Ventos Santa Eugênia]]</f>
        <v>0</v>
      </c>
      <c r="H8135" s="25">
        <f>Tabela2025Horario[[#This Row],[Conj. Guaimbê]]</f>
        <v>0</v>
      </c>
      <c r="I8135" s="16"/>
      <c r="J8135" s="16"/>
      <c r="K8135" s="16"/>
      <c r="L8135" s="16"/>
      <c r="M8135" s="16"/>
      <c r="N8135" s="16"/>
      <c r="O8135" s="3">
        <f>IF(Tabela2025Horario[[#This Row],[Media Agregada Todas as Usinas]]*$Q$3265&gt;100%,100%,Tabela2025Horario[[#This Row],[Media Agregada Todas as Usinas]]*$Q$3265)</f>
        <v>0</v>
      </c>
    </row>
    <row r="8136" spans="1:15" x14ac:dyDescent="0.25">
      <c r="A8136" s="16">
        <f>Tabela2025Horario[[#This Row],[DataHora]]</f>
        <v>45996.916666666664</v>
      </c>
      <c r="B8136" s="17">
        <v>2026</v>
      </c>
      <c r="C8136" s="24">
        <f>Tabela2025Horario[[#This Row],[Mês]]</f>
        <v>12</v>
      </c>
      <c r="D8136" s="24">
        <f>Tabela2025Horario[[#This Row],[Dia]]</f>
        <v>5</v>
      </c>
      <c r="E8136" s="24">
        <f>Tabela2025Horario[[#This Row],[Hora]]</f>
        <v>22</v>
      </c>
      <c r="F8136" s="25">
        <f>Tabela2025Horario[[#This Row],[Conj. Castilho]]</f>
        <v>0</v>
      </c>
      <c r="G8136" s="25">
        <f>Tabela2025Horario[[#This Row],[Conj. Eol. Ventos Santa Eugênia]]</f>
        <v>0</v>
      </c>
      <c r="H8136" s="25">
        <f>Tabela2025Horario[[#This Row],[Conj. Guaimbê]]</f>
        <v>0</v>
      </c>
      <c r="I8136" s="16"/>
      <c r="J8136" s="16"/>
      <c r="K8136" s="16"/>
      <c r="L8136" s="16"/>
      <c r="M8136" s="16"/>
      <c r="N8136" s="16"/>
      <c r="O8136" s="3">
        <f>IF(Tabela2025Horario[[#This Row],[Media Agregada Todas as Usinas]]*$Q$3265&gt;100%,100%,Tabela2025Horario[[#This Row],[Media Agregada Todas as Usinas]]*$Q$3265)</f>
        <v>0</v>
      </c>
    </row>
    <row r="8137" spans="1:15" x14ac:dyDescent="0.25">
      <c r="A8137" s="16">
        <f>Tabela2025Horario[[#This Row],[DataHora]]</f>
        <v>45996.958333333336</v>
      </c>
      <c r="B8137" s="17">
        <v>2026</v>
      </c>
      <c r="C8137" s="24">
        <f>Tabela2025Horario[[#This Row],[Mês]]</f>
        <v>12</v>
      </c>
      <c r="D8137" s="24">
        <f>Tabela2025Horario[[#This Row],[Dia]]</f>
        <v>5</v>
      </c>
      <c r="E8137" s="24">
        <f>Tabela2025Horario[[#This Row],[Hora]]</f>
        <v>23</v>
      </c>
      <c r="F8137" s="25">
        <f>Tabela2025Horario[[#This Row],[Conj. Castilho]]</f>
        <v>0</v>
      </c>
      <c r="G8137" s="25">
        <f>Tabela2025Horario[[#This Row],[Conj. Eol. Ventos Santa Eugênia]]</f>
        <v>0</v>
      </c>
      <c r="H8137" s="25">
        <f>Tabela2025Horario[[#This Row],[Conj. Guaimbê]]</f>
        <v>0</v>
      </c>
      <c r="I8137" s="16"/>
      <c r="J8137" s="16"/>
      <c r="K8137" s="16"/>
      <c r="L8137" s="16"/>
      <c r="M8137" s="16"/>
      <c r="N8137" s="16"/>
      <c r="O8137" s="3">
        <f>IF(Tabela2025Horario[[#This Row],[Media Agregada Todas as Usinas]]*$Q$3265&gt;100%,100%,Tabela2025Horario[[#This Row],[Media Agregada Todas as Usinas]]*$Q$3265)</f>
        <v>0</v>
      </c>
    </row>
    <row r="8138" spans="1:15" x14ac:dyDescent="0.25">
      <c r="A8138" s="16">
        <f>Tabela2025Horario[[#This Row],[DataHora]]</f>
        <v>45997</v>
      </c>
      <c r="B8138" s="17">
        <v>2026</v>
      </c>
      <c r="C8138" s="24">
        <f>Tabela2025Horario[[#This Row],[Mês]]</f>
        <v>12</v>
      </c>
      <c r="D8138" s="24">
        <f>Tabela2025Horario[[#This Row],[Dia]]</f>
        <v>6</v>
      </c>
      <c r="E8138" s="24">
        <f>Tabela2025Horario[[#This Row],[Hora]]</f>
        <v>0</v>
      </c>
      <c r="F8138" s="25">
        <f>Tabela2025Horario[[#This Row],[Conj. Castilho]]</f>
        <v>0</v>
      </c>
      <c r="G8138" s="25">
        <f>Tabela2025Horario[[#This Row],[Conj. Eol. Ventos Santa Eugênia]]</f>
        <v>0</v>
      </c>
      <c r="H8138" s="25">
        <f>Tabela2025Horario[[#This Row],[Conj. Guaimbê]]</f>
        <v>0</v>
      </c>
      <c r="I8138" s="16"/>
      <c r="J8138" s="16"/>
      <c r="K8138" s="16"/>
      <c r="L8138" s="16"/>
      <c r="M8138" s="16"/>
      <c r="N8138" s="16"/>
      <c r="O8138" s="3">
        <f>IF(Tabela2025Horario[[#This Row],[Media Agregada Todas as Usinas]]*$Q$3265&gt;100%,100%,Tabela2025Horario[[#This Row],[Media Agregada Todas as Usinas]]*$Q$3265)</f>
        <v>0</v>
      </c>
    </row>
    <row r="8139" spans="1:15" x14ac:dyDescent="0.25">
      <c r="A8139" s="16">
        <f>Tabela2025Horario[[#This Row],[DataHora]]</f>
        <v>45997.041666666664</v>
      </c>
      <c r="B8139" s="17">
        <v>2026</v>
      </c>
      <c r="C8139" s="24">
        <f>Tabela2025Horario[[#This Row],[Mês]]</f>
        <v>12</v>
      </c>
      <c r="D8139" s="24">
        <f>Tabela2025Horario[[#This Row],[Dia]]</f>
        <v>6</v>
      </c>
      <c r="E8139" s="24">
        <f>Tabela2025Horario[[#This Row],[Hora]]</f>
        <v>1</v>
      </c>
      <c r="F8139" s="25">
        <f>Tabela2025Horario[[#This Row],[Conj. Castilho]]</f>
        <v>0</v>
      </c>
      <c r="G8139" s="25">
        <f>Tabela2025Horario[[#This Row],[Conj. Eol. Ventos Santa Eugênia]]</f>
        <v>0</v>
      </c>
      <c r="H8139" s="25">
        <f>Tabela2025Horario[[#This Row],[Conj. Guaimbê]]</f>
        <v>0</v>
      </c>
      <c r="I8139" s="16"/>
      <c r="J8139" s="16"/>
      <c r="K8139" s="16"/>
      <c r="L8139" s="16"/>
      <c r="M8139" s="16"/>
      <c r="N8139" s="16"/>
      <c r="O8139" s="3">
        <f>IF(Tabela2025Horario[[#This Row],[Media Agregada Todas as Usinas]]*$Q$3265&gt;100%,100%,Tabela2025Horario[[#This Row],[Media Agregada Todas as Usinas]]*$Q$3265)</f>
        <v>0</v>
      </c>
    </row>
    <row r="8140" spans="1:15" x14ac:dyDescent="0.25">
      <c r="A8140" s="16">
        <f>Tabela2025Horario[[#This Row],[DataHora]]</f>
        <v>45997.083333333336</v>
      </c>
      <c r="B8140" s="17">
        <v>2026</v>
      </c>
      <c r="C8140" s="24">
        <f>Tabela2025Horario[[#This Row],[Mês]]</f>
        <v>12</v>
      </c>
      <c r="D8140" s="24">
        <f>Tabela2025Horario[[#This Row],[Dia]]</f>
        <v>6</v>
      </c>
      <c r="E8140" s="24">
        <f>Tabela2025Horario[[#This Row],[Hora]]</f>
        <v>2</v>
      </c>
      <c r="F8140" s="25">
        <f>Tabela2025Horario[[#This Row],[Conj. Castilho]]</f>
        <v>0</v>
      </c>
      <c r="G8140" s="25">
        <f>Tabela2025Horario[[#This Row],[Conj. Eol. Ventos Santa Eugênia]]</f>
        <v>0</v>
      </c>
      <c r="H8140" s="25">
        <f>Tabela2025Horario[[#This Row],[Conj. Guaimbê]]</f>
        <v>0</v>
      </c>
      <c r="I8140" s="16"/>
      <c r="J8140" s="16"/>
      <c r="K8140" s="16"/>
      <c r="L8140" s="16"/>
      <c r="M8140" s="16"/>
      <c r="N8140" s="16"/>
      <c r="O8140" s="3">
        <f>IF(Tabela2025Horario[[#This Row],[Media Agregada Todas as Usinas]]*$Q$3265&gt;100%,100%,Tabela2025Horario[[#This Row],[Media Agregada Todas as Usinas]]*$Q$3265)</f>
        <v>0</v>
      </c>
    </row>
    <row r="8141" spans="1:15" x14ac:dyDescent="0.25">
      <c r="A8141" s="16">
        <f>Tabela2025Horario[[#This Row],[DataHora]]</f>
        <v>45997.125</v>
      </c>
      <c r="B8141" s="17">
        <v>2026</v>
      </c>
      <c r="C8141" s="24">
        <f>Tabela2025Horario[[#This Row],[Mês]]</f>
        <v>12</v>
      </c>
      <c r="D8141" s="24">
        <f>Tabela2025Horario[[#This Row],[Dia]]</f>
        <v>6</v>
      </c>
      <c r="E8141" s="24">
        <f>Tabela2025Horario[[#This Row],[Hora]]</f>
        <v>3</v>
      </c>
      <c r="F8141" s="25">
        <f>Tabela2025Horario[[#This Row],[Conj. Castilho]]</f>
        <v>0</v>
      </c>
      <c r="G8141" s="25">
        <f>Tabela2025Horario[[#This Row],[Conj. Eol. Ventos Santa Eugênia]]</f>
        <v>0</v>
      </c>
      <c r="H8141" s="25">
        <f>Tabela2025Horario[[#This Row],[Conj. Guaimbê]]</f>
        <v>0</v>
      </c>
      <c r="I8141" s="16"/>
      <c r="J8141" s="16"/>
      <c r="K8141" s="16"/>
      <c r="L8141" s="16"/>
      <c r="M8141" s="16"/>
      <c r="N8141" s="16"/>
      <c r="O8141" s="3">
        <f>IF(Tabela2025Horario[[#This Row],[Media Agregada Todas as Usinas]]*$Q$3265&gt;100%,100%,Tabela2025Horario[[#This Row],[Media Agregada Todas as Usinas]]*$Q$3265)</f>
        <v>0</v>
      </c>
    </row>
    <row r="8142" spans="1:15" x14ac:dyDescent="0.25">
      <c r="A8142" s="16">
        <f>Tabela2025Horario[[#This Row],[DataHora]]</f>
        <v>45997.166666666664</v>
      </c>
      <c r="B8142" s="17">
        <v>2026</v>
      </c>
      <c r="C8142" s="24">
        <f>Tabela2025Horario[[#This Row],[Mês]]</f>
        <v>12</v>
      </c>
      <c r="D8142" s="24">
        <f>Tabela2025Horario[[#This Row],[Dia]]</f>
        <v>6</v>
      </c>
      <c r="E8142" s="24">
        <f>Tabela2025Horario[[#This Row],[Hora]]</f>
        <v>4</v>
      </c>
      <c r="F8142" s="25">
        <f>Tabela2025Horario[[#This Row],[Conj. Castilho]]</f>
        <v>0</v>
      </c>
      <c r="G8142" s="25">
        <f>Tabela2025Horario[[#This Row],[Conj. Eol. Ventos Santa Eugênia]]</f>
        <v>0</v>
      </c>
      <c r="H8142" s="25">
        <f>Tabela2025Horario[[#This Row],[Conj. Guaimbê]]</f>
        <v>0</v>
      </c>
      <c r="I8142" s="16"/>
      <c r="J8142" s="16"/>
      <c r="K8142" s="16"/>
      <c r="L8142" s="16"/>
      <c r="M8142" s="16"/>
      <c r="N8142" s="16"/>
      <c r="O8142" s="3">
        <f>IF(Tabela2025Horario[[#This Row],[Media Agregada Todas as Usinas]]*$Q$3265&gt;100%,100%,Tabela2025Horario[[#This Row],[Media Agregada Todas as Usinas]]*$Q$3265)</f>
        <v>0</v>
      </c>
    </row>
    <row r="8143" spans="1:15" x14ac:dyDescent="0.25">
      <c r="A8143" s="16">
        <f>Tabela2025Horario[[#This Row],[DataHora]]</f>
        <v>45997.208333333336</v>
      </c>
      <c r="B8143" s="17">
        <v>2026</v>
      </c>
      <c r="C8143" s="24">
        <f>Tabela2025Horario[[#This Row],[Mês]]</f>
        <v>12</v>
      </c>
      <c r="D8143" s="24">
        <f>Tabela2025Horario[[#This Row],[Dia]]</f>
        <v>6</v>
      </c>
      <c r="E8143" s="24">
        <f>Tabela2025Horario[[#This Row],[Hora]]</f>
        <v>5</v>
      </c>
      <c r="F8143" s="25">
        <f>Tabela2025Horario[[#This Row],[Conj. Castilho]]</f>
        <v>0</v>
      </c>
      <c r="G8143" s="25">
        <f>Tabela2025Horario[[#This Row],[Conj. Eol. Ventos Santa Eugênia]]</f>
        <v>0</v>
      </c>
      <c r="H8143" s="25">
        <f>Tabela2025Horario[[#This Row],[Conj. Guaimbê]]</f>
        <v>0</v>
      </c>
      <c r="I8143" s="16"/>
      <c r="J8143" s="16"/>
      <c r="K8143" s="16"/>
      <c r="L8143" s="16"/>
      <c r="M8143" s="16"/>
      <c r="N8143" s="16"/>
      <c r="O8143" s="3">
        <f>IF(Tabela2025Horario[[#This Row],[Media Agregada Todas as Usinas]]*$Q$3265&gt;100%,100%,Tabela2025Horario[[#This Row],[Media Agregada Todas as Usinas]]*$Q$3265)</f>
        <v>0</v>
      </c>
    </row>
    <row r="8144" spans="1:15" x14ac:dyDescent="0.25">
      <c r="A8144" s="16">
        <f>Tabela2025Horario[[#This Row],[DataHora]]</f>
        <v>45997.25</v>
      </c>
      <c r="B8144" s="17">
        <v>2026</v>
      </c>
      <c r="C8144" s="24">
        <f>Tabela2025Horario[[#This Row],[Mês]]</f>
        <v>12</v>
      </c>
      <c r="D8144" s="24">
        <f>Tabela2025Horario[[#This Row],[Dia]]</f>
        <v>6</v>
      </c>
      <c r="E8144" s="24">
        <f>Tabela2025Horario[[#This Row],[Hora]]</f>
        <v>6</v>
      </c>
      <c r="F8144" s="25">
        <f>Tabela2025Horario[[#This Row],[Conj. Castilho]]</f>
        <v>0</v>
      </c>
      <c r="G8144" s="25">
        <f>Tabela2025Horario[[#This Row],[Conj. Eol. Ventos Santa Eugênia]]</f>
        <v>0</v>
      </c>
      <c r="H8144" s="25">
        <f>Tabela2025Horario[[#This Row],[Conj. Guaimbê]]</f>
        <v>0</v>
      </c>
      <c r="I8144" s="16"/>
      <c r="J8144" s="16"/>
      <c r="K8144" s="16"/>
      <c r="L8144" s="16"/>
      <c r="M8144" s="16"/>
      <c r="N8144" s="16"/>
      <c r="O8144" s="3">
        <f>IF(Tabela2025Horario[[#This Row],[Media Agregada Todas as Usinas]]*$Q$3265&gt;100%,100%,Tabela2025Horario[[#This Row],[Media Agregada Todas as Usinas]]*$Q$3265)</f>
        <v>0</v>
      </c>
    </row>
    <row r="8145" spans="1:15" x14ac:dyDescent="0.25">
      <c r="A8145" s="16">
        <f>Tabela2025Horario[[#This Row],[DataHora]]</f>
        <v>45997.291666666664</v>
      </c>
      <c r="B8145" s="17">
        <v>2026</v>
      </c>
      <c r="C8145" s="24">
        <f>Tabela2025Horario[[#This Row],[Mês]]</f>
        <v>12</v>
      </c>
      <c r="D8145" s="24">
        <f>Tabela2025Horario[[#This Row],[Dia]]</f>
        <v>6</v>
      </c>
      <c r="E8145" s="24">
        <f>Tabela2025Horario[[#This Row],[Hora]]</f>
        <v>7</v>
      </c>
      <c r="F8145" s="25">
        <f>Tabela2025Horario[[#This Row],[Conj. Castilho]]</f>
        <v>0</v>
      </c>
      <c r="G8145" s="25">
        <f>Tabela2025Horario[[#This Row],[Conj. Eol. Ventos Santa Eugênia]]</f>
        <v>0</v>
      </c>
      <c r="H8145" s="25">
        <f>Tabela2025Horario[[#This Row],[Conj. Guaimbê]]</f>
        <v>0</v>
      </c>
      <c r="I8145" s="16"/>
      <c r="J8145" s="16"/>
      <c r="K8145" s="16"/>
      <c r="L8145" s="16"/>
      <c r="M8145" s="16"/>
      <c r="N8145" s="16"/>
      <c r="O8145" s="3">
        <f>IF(Tabela2025Horario[[#This Row],[Media Agregada Todas as Usinas]]*$Q$3265&gt;100%,100%,Tabela2025Horario[[#This Row],[Media Agregada Todas as Usinas]]*$Q$3265)</f>
        <v>0</v>
      </c>
    </row>
    <row r="8146" spans="1:15" x14ac:dyDescent="0.25">
      <c r="A8146" s="16">
        <f>Tabela2025Horario[[#This Row],[DataHora]]</f>
        <v>45997.333333333336</v>
      </c>
      <c r="B8146" s="17">
        <v>2026</v>
      </c>
      <c r="C8146" s="24">
        <f>Tabela2025Horario[[#This Row],[Mês]]</f>
        <v>12</v>
      </c>
      <c r="D8146" s="24">
        <f>Tabela2025Horario[[#This Row],[Dia]]</f>
        <v>6</v>
      </c>
      <c r="E8146" s="24">
        <f>Tabela2025Horario[[#This Row],[Hora]]</f>
        <v>8</v>
      </c>
      <c r="F8146" s="25">
        <f>Tabela2025Horario[[#This Row],[Conj. Castilho]]</f>
        <v>0</v>
      </c>
      <c r="G8146" s="25">
        <f>Tabela2025Horario[[#This Row],[Conj. Eol. Ventos Santa Eugênia]]</f>
        <v>0</v>
      </c>
      <c r="H8146" s="25">
        <f>Tabela2025Horario[[#This Row],[Conj. Guaimbê]]</f>
        <v>0</v>
      </c>
      <c r="I8146" s="16"/>
      <c r="J8146" s="16"/>
      <c r="K8146" s="16"/>
      <c r="L8146" s="16"/>
      <c r="M8146" s="16"/>
      <c r="N8146" s="16"/>
      <c r="O8146" s="3">
        <f>IF(Tabela2025Horario[[#This Row],[Media Agregada Todas as Usinas]]*$Q$3265&gt;100%,100%,Tabela2025Horario[[#This Row],[Media Agregada Todas as Usinas]]*$Q$3265)</f>
        <v>0</v>
      </c>
    </row>
    <row r="8147" spans="1:15" x14ac:dyDescent="0.25">
      <c r="A8147" s="16">
        <f>Tabela2025Horario[[#This Row],[DataHora]]</f>
        <v>45997.375</v>
      </c>
      <c r="B8147" s="17">
        <v>2026</v>
      </c>
      <c r="C8147" s="24">
        <f>Tabela2025Horario[[#This Row],[Mês]]</f>
        <v>12</v>
      </c>
      <c r="D8147" s="24">
        <f>Tabela2025Horario[[#This Row],[Dia]]</f>
        <v>6</v>
      </c>
      <c r="E8147" s="24">
        <f>Tabela2025Horario[[#This Row],[Hora]]</f>
        <v>9</v>
      </c>
      <c r="F8147" s="25">
        <f>Tabela2025Horario[[#This Row],[Conj. Castilho]]</f>
        <v>0</v>
      </c>
      <c r="G8147" s="25">
        <f>Tabela2025Horario[[#This Row],[Conj. Eol. Ventos Santa Eugênia]]</f>
        <v>0</v>
      </c>
      <c r="H8147" s="25">
        <f>Tabela2025Horario[[#This Row],[Conj. Guaimbê]]</f>
        <v>6.0257371454148702E-2</v>
      </c>
      <c r="I8147" s="16"/>
      <c r="J8147" s="16"/>
      <c r="K8147" s="16"/>
      <c r="L8147" s="16"/>
      <c r="M8147" s="16"/>
      <c r="N8147" s="16"/>
      <c r="O8147" s="3">
        <f>IF(Tabela2025Horario[[#This Row],[Media Agregada Todas as Usinas]]*$Q$3265&gt;100%,100%,Tabela2025Horario[[#This Row],[Media Agregada Todas as Usinas]]*$Q$3265)</f>
        <v>3.6953256517150833E-2</v>
      </c>
    </row>
    <row r="8148" spans="1:15" x14ac:dyDescent="0.25">
      <c r="A8148" s="16">
        <f>Tabela2025Horario[[#This Row],[DataHora]]</f>
        <v>45997.416666666664</v>
      </c>
      <c r="B8148" s="17">
        <v>2026</v>
      </c>
      <c r="C8148" s="24">
        <f>Tabela2025Horario[[#This Row],[Mês]]</f>
        <v>12</v>
      </c>
      <c r="D8148" s="24">
        <f>Tabela2025Horario[[#This Row],[Dia]]</f>
        <v>6</v>
      </c>
      <c r="E8148" s="24">
        <f>Tabela2025Horario[[#This Row],[Hora]]</f>
        <v>10</v>
      </c>
      <c r="F8148" s="25">
        <f>Tabela2025Horario[[#This Row],[Conj. Castilho]]</f>
        <v>3.490922694114916E-2</v>
      </c>
      <c r="G8148" s="25">
        <f>Tabela2025Horario[[#This Row],[Conj. Eol. Ventos Santa Eugênia]]</f>
        <v>0</v>
      </c>
      <c r="H8148" s="25">
        <f>Tabela2025Horario[[#This Row],[Conj. Guaimbê]]</f>
        <v>0.23073410449352993</v>
      </c>
      <c r="I8148" s="16"/>
      <c r="J8148" s="16"/>
      <c r="K8148" s="16"/>
      <c r="L8148" s="16"/>
      <c r="M8148" s="16"/>
      <c r="N8148" s="16"/>
      <c r="O8148" s="3">
        <f>IF(Tabela2025Horario[[#This Row],[Media Agregada Todas as Usinas]]*$Q$3265&gt;100%,100%,Tabela2025Horario[[#This Row],[Media Agregada Todas as Usinas]]*$Q$3265)</f>
        <v>0.32151906773943661</v>
      </c>
    </row>
    <row r="8149" spans="1:15" x14ac:dyDescent="0.25">
      <c r="A8149" s="16">
        <f>Tabela2025Horario[[#This Row],[DataHora]]</f>
        <v>45997.458333333336</v>
      </c>
      <c r="B8149" s="17">
        <v>2026</v>
      </c>
      <c r="C8149" s="24">
        <f>Tabela2025Horario[[#This Row],[Mês]]</f>
        <v>12</v>
      </c>
      <c r="D8149" s="24">
        <f>Tabela2025Horario[[#This Row],[Dia]]</f>
        <v>6</v>
      </c>
      <c r="E8149" s="24">
        <f>Tabela2025Horario[[#This Row],[Hora]]</f>
        <v>11</v>
      </c>
      <c r="F8149" s="25">
        <f>Tabela2025Horario[[#This Row],[Conj. Castilho]]</f>
        <v>4.3000300404128576E-2</v>
      </c>
      <c r="G8149" s="25">
        <f>Tabela2025Horario[[#This Row],[Conj. Eol. Ventos Santa Eugênia]]</f>
        <v>0.28117548415661425</v>
      </c>
      <c r="H8149" s="25">
        <f>Tabela2025Horario[[#This Row],[Conj. Guaimbê]]</f>
        <v>0.19887527585786463</v>
      </c>
      <c r="I8149" s="16"/>
      <c r="J8149" s="16"/>
      <c r="K8149" s="16"/>
      <c r="L8149" s="16"/>
      <c r="M8149" s="16"/>
      <c r="N8149" s="16"/>
      <c r="O8149" s="3">
        <f>IF(Tabela2025Horario[[#This Row],[Media Agregada Todas as Usinas]]*$Q$3265&gt;100%,100%,Tabela2025Horario[[#This Row],[Media Agregada Todas as Usinas]]*$Q$3265)</f>
        <v>0.5360989512310228</v>
      </c>
    </row>
    <row r="8150" spans="1:15" x14ac:dyDescent="0.25">
      <c r="A8150" s="16">
        <f>Tabela2025Horario[[#This Row],[DataHora]]</f>
        <v>45997.5</v>
      </c>
      <c r="B8150" s="17">
        <v>2026</v>
      </c>
      <c r="C8150" s="24">
        <f>Tabela2025Horario[[#This Row],[Mês]]</f>
        <v>12</v>
      </c>
      <c r="D8150" s="24">
        <f>Tabela2025Horario[[#This Row],[Dia]]</f>
        <v>6</v>
      </c>
      <c r="E8150" s="24">
        <f>Tabela2025Horario[[#This Row],[Hora]]</f>
        <v>12</v>
      </c>
      <c r="F8150" s="25">
        <f>Tabela2025Horario[[#This Row],[Conj. Castilho]]</f>
        <v>0</v>
      </c>
      <c r="G8150" s="25">
        <f>Tabela2025Horario[[#This Row],[Conj. Eol. Ventos Santa Eugênia]]</f>
        <v>0.486829679224967</v>
      </c>
      <c r="H8150" s="25">
        <f>Tabela2025Horario[[#This Row],[Conj. Guaimbê]]</f>
        <v>0</v>
      </c>
      <c r="I8150" s="16"/>
      <c r="J8150" s="16"/>
      <c r="K8150" s="16"/>
      <c r="L8150" s="16"/>
      <c r="M8150" s="16"/>
      <c r="N8150" s="16"/>
      <c r="O8150" s="3">
        <f>IF(Tabela2025Horario[[#This Row],[Media Agregada Todas as Usinas]]*$Q$3265&gt;100%,100%,Tabela2025Horario[[#This Row],[Media Agregada Todas as Usinas]]*$Q$3265)</f>
        <v>0.58476488878663702</v>
      </c>
    </row>
    <row r="8151" spans="1:15" x14ac:dyDescent="0.25">
      <c r="A8151" s="16">
        <f>Tabela2025Horario[[#This Row],[DataHora]]</f>
        <v>45997.541666666664</v>
      </c>
      <c r="B8151" s="17">
        <v>2026</v>
      </c>
      <c r="C8151" s="24">
        <f>Tabela2025Horario[[#This Row],[Mês]]</f>
        <v>12</v>
      </c>
      <c r="D8151" s="24">
        <f>Tabela2025Horario[[#This Row],[Dia]]</f>
        <v>6</v>
      </c>
      <c r="E8151" s="24">
        <f>Tabela2025Horario[[#This Row],[Hora]]</f>
        <v>13</v>
      </c>
      <c r="F8151" s="25">
        <f>Tabela2025Horario[[#This Row],[Conj. Castilho]]</f>
        <v>0</v>
      </c>
      <c r="G8151" s="25">
        <f>Tabela2025Horario[[#This Row],[Conj. Eol. Ventos Santa Eugênia]]</f>
        <v>0.32448016900419363</v>
      </c>
      <c r="H8151" s="25">
        <f>Tabela2025Horario[[#This Row],[Conj. Guaimbê]]</f>
        <v>0</v>
      </c>
      <c r="I8151" s="16"/>
      <c r="J8151" s="16"/>
      <c r="K8151" s="16"/>
      <c r="L8151" s="16"/>
      <c r="M8151" s="16"/>
      <c r="N8151" s="16"/>
      <c r="O8151" s="3">
        <f>IF(Tabela2025Horario[[#This Row],[Media Agregada Todas as Usinas]]*$Q$3265&gt;100%,100%,Tabela2025Horario[[#This Row],[Media Agregada Todas as Usinas]]*$Q$3265)</f>
        <v>0.24583344353690365</v>
      </c>
    </row>
    <row r="8152" spans="1:15" x14ac:dyDescent="0.25">
      <c r="A8152" s="16">
        <f>Tabela2025Horario[[#This Row],[DataHora]]</f>
        <v>45997.583333333336</v>
      </c>
      <c r="B8152" s="17">
        <v>2026</v>
      </c>
      <c r="C8152" s="24">
        <f>Tabela2025Horario[[#This Row],[Mês]]</f>
        <v>12</v>
      </c>
      <c r="D8152" s="24">
        <f>Tabela2025Horario[[#This Row],[Dia]]</f>
        <v>6</v>
      </c>
      <c r="E8152" s="24">
        <f>Tabela2025Horario[[#This Row],[Hora]]</f>
        <v>14</v>
      </c>
      <c r="F8152" s="25">
        <f>Tabela2025Horario[[#This Row],[Conj. Castilho]]</f>
        <v>0</v>
      </c>
      <c r="G8152" s="25">
        <f>Tabela2025Horario[[#This Row],[Conj. Eol. Ventos Santa Eugênia]]</f>
        <v>6.6012638669312049E-2</v>
      </c>
      <c r="H8152" s="25">
        <f>Tabela2025Horario[[#This Row],[Conj. Guaimbê]]</f>
        <v>0</v>
      </c>
      <c r="I8152" s="16"/>
      <c r="J8152" s="16"/>
      <c r="K8152" s="16"/>
      <c r="L8152" s="16"/>
      <c r="M8152" s="16"/>
      <c r="N8152" s="16"/>
      <c r="O8152" s="3">
        <f>IF(Tabela2025Horario[[#This Row],[Media Agregada Todas as Usinas]]*$Q$3265&gt;100%,100%,Tabela2025Horario[[#This Row],[Media Agregada Todas as Usinas]]*$Q$3265)</f>
        <v>3.6626264258850814E-2</v>
      </c>
    </row>
    <row r="8153" spans="1:15" x14ac:dyDescent="0.25">
      <c r="A8153" s="16">
        <f>Tabela2025Horario[[#This Row],[DataHora]]</f>
        <v>45997.625</v>
      </c>
      <c r="B8153" s="17">
        <v>2026</v>
      </c>
      <c r="C8153" s="24">
        <f>Tabela2025Horario[[#This Row],[Mês]]</f>
        <v>12</v>
      </c>
      <c r="D8153" s="24">
        <f>Tabela2025Horario[[#This Row],[Dia]]</f>
        <v>6</v>
      </c>
      <c r="E8153" s="24">
        <f>Tabela2025Horario[[#This Row],[Hora]]</f>
        <v>15</v>
      </c>
      <c r="F8153" s="25">
        <f>Tabela2025Horario[[#This Row],[Conj. Castilho]]</f>
        <v>0</v>
      </c>
      <c r="G8153" s="25">
        <f>Tabela2025Horario[[#This Row],[Conj. Eol. Ventos Santa Eugênia]]</f>
        <v>1.7674292028289369E-2</v>
      </c>
      <c r="H8153" s="25">
        <f>Tabela2025Horario[[#This Row],[Conj. Guaimbê]]</f>
        <v>0</v>
      </c>
      <c r="I8153" s="16"/>
      <c r="J8153" s="16"/>
      <c r="K8153" s="16"/>
      <c r="L8153" s="16"/>
      <c r="M8153" s="16"/>
      <c r="N8153" s="16"/>
      <c r="O8153" s="3">
        <f>IF(Tabela2025Horario[[#This Row],[Media Agregada Todas as Usinas]]*$Q$3265&gt;100%,100%,Tabela2025Horario[[#This Row],[Media Agregada Todas as Usinas]]*$Q$3265)</f>
        <v>9.8063538053533919E-3</v>
      </c>
    </row>
    <row r="8154" spans="1:15" x14ac:dyDescent="0.25">
      <c r="A8154" s="16">
        <f>Tabela2025Horario[[#This Row],[DataHora]]</f>
        <v>45997.666666666664</v>
      </c>
      <c r="B8154" s="17">
        <v>2026</v>
      </c>
      <c r="C8154" s="24">
        <f>Tabela2025Horario[[#This Row],[Mês]]</f>
        <v>12</v>
      </c>
      <c r="D8154" s="24">
        <f>Tabela2025Horario[[#This Row],[Dia]]</f>
        <v>6</v>
      </c>
      <c r="E8154" s="24">
        <f>Tabela2025Horario[[#This Row],[Hora]]</f>
        <v>16</v>
      </c>
      <c r="F8154" s="25">
        <f>Tabela2025Horario[[#This Row],[Conj. Castilho]]</f>
        <v>0</v>
      </c>
      <c r="G8154" s="25">
        <f>Tabela2025Horario[[#This Row],[Conj. Eol. Ventos Santa Eugênia]]</f>
        <v>0</v>
      </c>
      <c r="H8154" s="25">
        <f>Tabela2025Horario[[#This Row],[Conj. Guaimbê]]</f>
        <v>0</v>
      </c>
      <c r="I8154" s="16"/>
      <c r="J8154" s="16"/>
      <c r="K8154" s="16"/>
      <c r="L8154" s="16"/>
      <c r="M8154" s="16"/>
      <c r="N8154" s="16"/>
      <c r="O8154" s="3">
        <f>IF(Tabela2025Horario[[#This Row],[Media Agregada Todas as Usinas]]*$Q$3265&gt;100%,100%,Tabela2025Horario[[#This Row],[Media Agregada Todas as Usinas]]*$Q$3265)</f>
        <v>0</v>
      </c>
    </row>
    <row r="8155" spans="1:15" x14ac:dyDescent="0.25">
      <c r="A8155" s="16">
        <f>Tabela2025Horario[[#This Row],[DataHora]]</f>
        <v>45997.708333333336</v>
      </c>
      <c r="B8155" s="17">
        <v>2026</v>
      </c>
      <c r="C8155" s="24">
        <f>Tabela2025Horario[[#This Row],[Mês]]</f>
        <v>12</v>
      </c>
      <c r="D8155" s="24">
        <f>Tabela2025Horario[[#This Row],[Dia]]</f>
        <v>6</v>
      </c>
      <c r="E8155" s="24">
        <f>Tabela2025Horario[[#This Row],[Hora]]</f>
        <v>17</v>
      </c>
      <c r="F8155" s="25">
        <f>Tabela2025Horario[[#This Row],[Conj. Castilho]]</f>
        <v>0</v>
      </c>
      <c r="G8155" s="25">
        <f>Tabela2025Horario[[#This Row],[Conj. Eol. Ventos Santa Eugênia]]</f>
        <v>0</v>
      </c>
      <c r="H8155" s="25">
        <f>Tabela2025Horario[[#This Row],[Conj. Guaimbê]]</f>
        <v>0</v>
      </c>
      <c r="I8155" s="16"/>
      <c r="J8155" s="16"/>
      <c r="K8155" s="16"/>
      <c r="L8155" s="16"/>
      <c r="M8155" s="16"/>
      <c r="N8155" s="16"/>
      <c r="O8155" s="3">
        <f>IF(Tabela2025Horario[[#This Row],[Media Agregada Todas as Usinas]]*$Q$3265&gt;100%,100%,Tabela2025Horario[[#This Row],[Media Agregada Todas as Usinas]]*$Q$3265)</f>
        <v>0</v>
      </c>
    </row>
    <row r="8156" spans="1:15" x14ac:dyDescent="0.25">
      <c r="A8156" s="16">
        <f>Tabela2025Horario[[#This Row],[DataHora]]</f>
        <v>45997.75</v>
      </c>
      <c r="B8156" s="17">
        <v>2026</v>
      </c>
      <c r="C8156" s="24">
        <f>Tabela2025Horario[[#This Row],[Mês]]</f>
        <v>12</v>
      </c>
      <c r="D8156" s="24">
        <f>Tabela2025Horario[[#This Row],[Dia]]</f>
        <v>6</v>
      </c>
      <c r="E8156" s="24">
        <f>Tabela2025Horario[[#This Row],[Hora]]</f>
        <v>18</v>
      </c>
      <c r="F8156" s="25">
        <f>Tabela2025Horario[[#This Row],[Conj. Castilho]]</f>
        <v>0</v>
      </c>
      <c r="G8156" s="25">
        <f>Tabela2025Horario[[#This Row],[Conj. Eol. Ventos Santa Eugênia]]</f>
        <v>0</v>
      </c>
      <c r="H8156" s="25">
        <f>Tabela2025Horario[[#This Row],[Conj. Guaimbê]]</f>
        <v>0</v>
      </c>
      <c r="I8156" s="16"/>
      <c r="J8156" s="16"/>
      <c r="K8156" s="16"/>
      <c r="L8156" s="16"/>
      <c r="M8156" s="16"/>
      <c r="N8156" s="16"/>
      <c r="O8156" s="3">
        <f>IF(Tabela2025Horario[[#This Row],[Media Agregada Todas as Usinas]]*$Q$3265&gt;100%,100%,Tabela2025Horario[[#This Row],[Media Agregada Todas as Usinas]]*$Q$3265)</f>
        <v>0</v>
      </c>
    </row>
    <row r="8157" spans="1:15" x14ac:dyDescent="0.25">
      <c r="A8157" s="16">
        <f>Tabela2025Horario[[#This Row],[DataHora]]</f>
        <v>45997.791666666664</v>
      </c>
      <c r="B8157" s="17">
        <v>2026</v>
      </c>
      <c r="C8157" s="24">
        <f>Tabela2025Horario[[#This Row],[Mês]]</f>
        <v>12</v>
      </c>
      <c r="D8157" s="24">
        <f>Tabela2025Horario[[#This Row],[Dia]]</f>
        <v>6</v>
      </c>
      <c r="E8157" s="24">
        <f>Tabela2025Horario[[#This Row],[Hora]]</f>
        <v>19</v>
      </c>
      <c r="F8157" s="25">
        <f>Tabela2025Horario[[#This Row],[Conj. Castilho]]</f>
        <v>0</v>
      </c>
      <c r="G8157" s="25">
        <f>Tabela2025Horario[[#This Row],[Conj. Eol. Ventos Santa Eugênia]]</f>
        <v>0</v>
      </c>
      <c r="H8157" s="25">
        <f>Tabela2025Horario[[#This Row],[Conj. Guaimbê]]</f>
        <v>0</v>
      </c>
      <c r="I8157" s="16"/>
      <c r="J8157" s="16"/>
      <c r="K8157" s="16"/>
      <c r="L8157" s="16"/>
      <c r="M8157" s="16"/>
      <c r="N8157" s="16"/>
      <c r="O8157" s="3">
        <f>IF(Tabela2025Horario[[#This Row],[Media Agregada Todas as Usinas]]*$Q$3265&gt;100%,100%,Tabela2025Horario[[#This Row],[Media Agregada Todas as Usinas]]*$Q$3265)</f>
        <v>0</v>
      </c>
    </row>
    <row r="8158" spans="1:15" x14ac:dyDescent="0.25">
      <c r="A8158" s="16">
        <f>Tabela2025Horario[[#This Row],[DataHora]]</f>
        <v>45997.833333333336</v>
      </c>
      <c r="B8158" s="17">
        <v>2026</v>
      </c>
      <c r="C8158" s="24">
        <f>Tabela2025Horario[[#This Row],[Mês]]</f>
        <v>12</v>
      </c>
      <c r="D8158" s="24">
        <f>Tabela2025Horario[[#This Row],[Dia]]</f>
        <v>6</v>
      </c>
      <c r="E8158" s="24">
        <f>Tabela2025Horario[[#This Row],[Hora]]</f>
        <v>20</v>
      </c>
      <c r="F8158" s="25">
        <f>Tabela2025Horario[[#This Row],[Conj. Castilho]]</f>
        <v>0</v>
      </c>
      <c r="G8158" s="25">
        <f>Tabela2025Horario[[#This Row],[Conj. Eol. Ventos Santa Eugênia]]</f>
        <v>0</v>
      </c>
      <c r="H8158" s="25">
        <f>Tabela2025Horario[[#This Row],[Conj. Guaimbê]]</f>
        <v>0</v>
      </c>
      <c r="I8158" s="16"/>
      <c r="J8158" s="16"/>
      <c r="K8158" s="16"/>
      <c r="L8158" s="16"/>
      <c r="M8158" s="16"/>
      <c r="N8158" s="16"/>
      <c r="O8158" s="3">
        <f>IF(Tabela2025Horario[[#This Row],[Media Agregada Todas as Usinas]]*$Q$3265&gt;100%,100%,Tabela2025Horario[[#This Row],[Media Agregada Todas as Usinas]]*$Q$3265)</f>
        <v>0</v>
      </c>
    </row>
    <row r="8159" spans="1:15" x14ac:dyDescent="0.25">
      <c r="A8159" s="16">
        <f>Tabela2025Horario[[#This Row],[DataHora]]</f>
        <v>45997.875</v>
      </c>
      <c r="B8159" s="17">
        <v>2026</v>
      </c>
      <c r="C8159" s="24">
        <f>Tabela2025Horario[[#This Row],[Mês]]</f>
        <v>12</v>
      </c>
      <c r="D8159" s="24">
        <f>Tabela2025Horario[[#This Row],[Dia]]</f>
        <v>6</v>
      </c>
      <c r="E8159" s="24">
        <f>Tabela2025Horario[[#This Row],[Hora]]</f>
        <v>21</v>
      </c>
      <c r="F8159" s="25">
        <f>Tabela2025Horario[[#This Row],[Conj. Castilho]]</f>
        <v>0</v>
      </c>
      <c r="G8159" s="25">
        <f>Tabela2025Horario[[#This Row],[Conj. Eol. Ventos Santa Eugênia]]</f>
        <v>0</v>
      </c>
      <c r="H8159" s="25">
        <f>Tabela2025Horario[[#This Row],[Conj. Guaimbê]]</f>
        <v>0</v>
      </c>
      <c r="I8159" s="16"/>
      <c r="J8159" s="16"/>
      <c r="K8159" s="16"/>
      <c r="L8159" s="16"/>
      <c r="M8159" s="16"/>
      <c r="N8159" s="16"/>
      <c r="O8159" s="3">
        <f>IF(Tabela2025Horario[[#This Row],[Media Agregada Todas as Usinas]]*$Q$3265&gt;100%,100%,Tabela2025Horario[[#This Row],[Media Agregada Todas as Usinas]]*$Q$3265)</f>
        <v>0</v>
      </c>
    </row>
    <row r="8160" spans="1:15" x14ac:dyDescent="0.25">
      <c r="A8160" s="16">
        <f>Tabela2025Horario[[#This Row],[DataHora]]</f>
        <v>45997.916666666664</v>
      </c>
      <c r="B8160" s="17">
        <v>2026</v>
      </c>
      <c r="C8160" s="24">
        <f>Tabela2025Horario[[#This Row],[Mês]]</f>
        <v>12</v>
      </c>
      <c r="D8160" s="24">
        <f>Tabela2025Horario[[#This Row],[Dia]]</f>
        <v>6</v>
      </c>
      <c r="E8160" s="24">
        <f>Tabela2025Horario[[#This Row],[Hora]]</f>
        <v>22</v>
      </c>
      <c r="F8160" s="25">
        <f>Tabela2025Horario[[#This Row],[Conj. Castilho]]</f>
        <v>0</v>
      </c>
      <c r="G8160" s="25">
        <f>Tabela2025Horario[[#This Row],[Conj. Eol. Ventos Santa Eugênia]]</f>
        <v>0</v>
      </c>
      <c r="H8160" s="25">
        <f>Tabela2025Horario[[#This Row],[Conj. Guaimbê]]</f>
        <v>0</v>
      </c>
      <c r="I8160" s="16"/>
      <c r="J8160" s="16"/>
      <c r="K8160" s="16"/>
      <c r="L8160" s="16"/>
      <c r="M8160" s="16"/>
      <c r="N8160" s="16"/>
      <c r="O8160" s="3">
        <f>IF(Tabela2025Horario[[#This Row],[Media Agregada Todas as Usinas]]*$Q$3265&gt;100%,100%,Tabela2025Horario[[#This Row],[Media Agregada Todas as Usinas]]*$Q$3265)</f>
        <v>0</v>
      </c>
    </row>
    <row r="8161" spans="1:15" x14ac:dyDescent="0.25">
      <c r="A8161" s="16">
        <f>Tabela2025Horario[[#This Row],[DataHora]]</f>
        <v>45997.958333333336</v>
      </c>
      <c r="B8161" s="17">
        <v>2026</v>
      </c>
      <c r="C8161" s="24">
        <f>Tabela2025Horario[[#This Row],[Mês]]</f>
        <v>12</v>
      </c>
      <c r="D8161" s="24">
        <f>Tabela2025Horario[[#This Row],[Dia]]</f>
        <v>6</v>
      </c>
      <c r="E8161" s="24">
        <f>Tabela2025Horario[[#This Row],[Hora]]</f>
        <v>23</v>
      </c>
      <c r="F8161" s="25">
        <f>Tabela2025Horario[[#This Row],[Conj. Castilho]]</f>
        <v>0</v>
      </c>
      <c r="G8161" s="25">
        <f>Tabela2025Horario[[#This Row],[Conj. Eol. Ventos Santa Eugênia]]</f>
        <v>0</v>
      </c>
      <c r="H8161" s="25">
        <f>Tabela2025Horario[[#This Row],[Conj. Guaimbê]]</f>
        <v>0</v>
      </c>
      <c r="I8161" s="16"/>
      <c r="J8161" s="16"/>
      <c r="K8161" s="16"/>
      <c r="L8161" s="16"/>
      <c r="M8161" s="16"/>
      <c r="N8161" s="16"/>
      <c r="O8161" s="3">
        <f>IF(Tabela2025Horario[[#This Row],[Media Agregada Todas as Usinas]]*$Q$3265&gt;100%,100%,Tabela2025Horario[[#This Row],[Media Agregada Todas as Usinas]]*$Q$3265)</f>
        <v>0</v>
      </c>
    </row>
    <row r="8162" spans="1:15" x14ac:dyDescent="0.25">
      <c r="A8162" s="16">
        <f>Tabela2025Horario[[#This Row],[DataHora]]</f>
        <v>45998</v>
      </c>
      <c r="B8162" s="17">
        <v>2026</v>
      </c>
      <c r="C8162" s="24">
        <f>Tabela2025Horario[[#This Row],[Mês]]</f>
        <v>12</v>
      </c>
      <c r="D8162" s="24">
        <f>Tabela2025Horario[[#This Row],[Dia]]</f>
        <v>7</v>
      </c>
      <c r="E8162" s="24">
        <f>Tabela2025Horario[[#This Row],[Hora]]</f>
        <v>0</v>
      </c>
      <c r="F8162" s="25">
        <f>Tabela2025Horario[[#This Row],[Conj. Castilho]]</f>
        <v>0</v>
      </c>
      <c r="G8162" s="25">
        <f>Tabela2025Horario[[#This Row],[Conj. Eol. Ventos Santa Eugênia]]</f>
        <v>0</v>
      </c>
      <c r="H8162" s="25">
        <f>Tabela2025Horario[[#This Row],[Conj. Guaimbê]]</f>
        <v>0</v>
      </c>
      <c r="I8162" s="16"/>
      <c r="J8162" s="16"/>
      <c r="K8162" s="16"/>
      <c r="L8162" s="16"/>
      <c r="M8162" s="16"/>
      <c r="N8162" s="16"/>
      <c r="O8162" s="3">
        <f>IF(Tabela2025Horario[[#This Row],[Media Agregada Todas as Usinas]]*$Q$3265&gt;100%,100%,Tabela2025Horario[[#This Row],[Media Agregada Todas as Usinas]]*$Q$3265)</f>
        <v>0</v>
      </c>
    </row>
    <row r="8163" spans="1:15" x14ac:dyDescent="0.25">
      <c r="A8163" s="16">
        <f>Tabela2025Horario[[#This Row],[DataHora]]</f>
        <v>45998.041666666664</v>
      </c>
      <c r="B8163" s="17">
        <v>2026</v>
      </c>
      <c r="C8163" s="24">
        <f>Tabela2025Horario[[#This Row],[Mês]]</f>
        <v>12</v>
      </c>
      <c r="D8163" s="24">
        <f>Tabela2025Horario[[#This Row],[Dia]]</f>
        <v>7</v>
      </c>
      <c r="E8163" s="24">
        <f>Tabela2025Horario[[#This Row],[Hora]]</f>
        <v>1</v>
      </c>
      <c r="F8163" s="25">
        <f>Tabela2025Horario[[#This Row],[Conj. Castilho]]</f>
        <v>0</v>
      </c>
      <c r="G8163" s="25">
        <f>Tabela2025Horario[[#This Row],[Conj. Eol. Ventos Santa Eugênia]]</f>
        <v>0</v>
      </c>
      <c r="H8163" s="25">
        <f>Tabela2025Horario[[#This Row],[Conj. Guaimbê]]</f>
        <v>0</v>
      </c>
      <c r="I8163" s="16"/>
      <c r="J8163" s="16"/>
      <c r="K8163" s="16"/>
      <c r="L8163" s="16"/>
      <c r="M8163" s="16"/>
      <c r="N8163" s="16"/>
      <c r="O8163" s="3">
        <f>IF(Tabela2025Horario[[#This Row],[Media Agregada Todas as Usinas]]*$Q$3265&gt;100%,100%,Tabela2025Horario[[#This Row],[Media Agregada Todas as Usinas]]*$Q$3265)</f>
        <v>0</v>
      </c>
    </row>
    <row r="8164" spans="1:15" x14ac:dyDescent="0.25">
      <c r="A8164" s="16">
        <f>Tabela2025Horario[[#This Row],[DataHora]]</f>
        <v>45998.083333333336</v>
      </c>
      <c r="B8164" s="17">
        <v>2026</v>
      </c>
      <c r="C8164" s="24">
        <f>Tabela2025Horario[[#This Row],[Mês]]</f>
        <v>12</v>
      </c>
      <c r="D8164" s="24">
        <f>Tabela2025Horario[[#This Row],[Dia]]</f>
        <v>7</v>
      </c>
      <c r="E8164" s="24">
        <f>Tabela2025Horario[[#This Row],[Hora]]</f>
        <v>2</v>
      </c>
      <c r="F8164" s="25">
        <f>Tabela2025Horario[[#This Row],[Conj. Castilho]]</f>
        <v>0</v>
      </c>
      <c r="G8164" s="25">
        <f>Tabela2025Horario[[#This Row],[Conj. Eol. Ventos Santa Eugênia]]</f>
        <v>0</v>
      </c>
      <c r="H8164" s="25">
        <f>Tabela2025Horario[[#This Row],[Conj. Guaimbê]]</f>
        <v>0</v>
      </c>
      <c r="I8164" s="16"/>
      <c r="J8164" s="16"/>
      <c r="K8164" s="16"/>
      <c r="L8164" s="16"/>
      <c r="M8164" s="16"/>
      <c r="N8164" s="16"/>
      <c r="O8164" s="3">
        <f>IF(Tabela2025Horario[[#This Row],[Media Agregada Todas as Usinas]]*$Q$3265&gt;100%,100%,Tabela2025Horario[[#This Row],[Media Agregada Todas as Usinas]]*$Q$3265)</f>
        <v>0</v>
      </c>
    </row>
    <row r="8165" spans="1:15" x14ac:dyDescent="0.25">
      <c r="A8165" s="16">
        <f>Tabela2025Horario[[#This Row],[DataHora]]</f>
        <v>45998.125</v>
      </c>
      <c r="B8165" s="17">
        <v>2026</v>
      </c>
      <c r="C8165" s="24">
        <f>Tabela2025Horario[[#This Row],[Mês]]</f>
        <v>12</v>
      </c>
      <c r="D8165" s="24">
        <f>Tabela2025Horario[[#This Row],[Dia]]</f>
        <v>7</v>
      </c>
      <c r="E8165" s="24">
        <f>Tabela2025Horario[[#This Row],[Hora]]</f>
        <v>3</v>
      </c>
      <c r="F8165" s="25">
        <f>Tabela2025Horario[[#This Row],[Conj. Castilho]]</f>
        <v>0</v>
      </c>
      <c r="G8165" s="25">
        <f>Tabela2025Horario[[#This Row],[Conj. Eol. Ventos Santa Eugênia]]</f>
        <v>0</v>
      </c>
      <c r="H8165" s="25">
        <f>Tabela2025Horario[[#This Row],[Conj. Guaimbê]]</f>
        <v>0</v>
      </c>
      <c r="I8165" s="16"/>
      <c r="J8165" s="16"/>
      <c r="K8165" s="16"/>
      <c r="L8165" s="16"/>
      <c r="M8165" s="16"/>
      <c r="N8165" s="16"/>
      <c r="O8165" s="3">
        <f>IF(Tabela2025Horario[[#This Row],[Media Agregada Todas as Usinas]]*$Q$3265&gt;100%,100%,Tabela2025Horario[[#This Row],[Media Agregada Todas as Usinas]]*$Q$3265)</f>
        <v>0</v>
      </c>
    </row>
    <row r="8166" spans="1:15" x14ac:dyDescent="0.25">
      <c r="A8166" s="16">
        <f>Tabela2025Horario[[#This Row],[DataHora]]</f>
        <v>45998.166666666664</v>
      </c>
      <c r="B8166" s="17">
        <v>2026</v>
      </c>
      <c r="C8166" s="24">
        <f>Tabela2025Horario[[#This Row],[Mês]]</f>
        <v>12</v>
      </c>
      <c r="D8166" s="24">
        <f>Tabela2025Horario[[#This Row],[Dia]]</f>
        <v>7</v>
      </c>
      <c r="E8166" s="24">
        <f>Tabela2025Horario[[#This Row],[Hora]]</f>
        <v>4</v>
      </c>
      <c r="F8166" s="25">
        <f>Tabela2025Horario[[#This Row],[Conj. Castilho]]</f>
        <v>0</v>
      </c>
      <c r="G8166" s="25">
        <f>Tabela2025Horario[[#This Row],[Conj. Eol. Ventos Santa Eugênia]]</f>
        <v>0</v>
      </c>
      <c r="H8166" s="25">
        <f>Tabela2025Horario[[#This Row],[Conj. Guaimbê]]</f>
        <v>0</v>
      </c>
      <c r="I8166" s="16"/>
      <c r="J8166" s="16"/>
      <c r="K8166" s="16"/>
      <c r="L8166" s="16"/>
      <c r="M8166" s="16"/>
      <c r="N8166" s="16"/>
      <c r="O8166" s="3">
        <f>IF(Tabela2025Horario[[#This Row],[Media Agregada Todas as Usinas]]*$Q$3265&gt;100%,100%,Tabela2025Horario[[#This Row],[Media Agregada Todas as Usinas]]*$Q$3265)</f>
        <v>0</v>
      </c>
    </row>
    <row r="8167" spans="1:15" x14ac:dyDescent="0.25">
      <c r="A8167" s="16">
        <f>Tabela2025Horario[[#This Row],[DataHora]]</f>
        <v>45998.208333333336</v>
      </c>
      <c r="B8167" s="17">
        <v>2026</v>
      </c>
      <c r="C8167" s="24">
        <f>Tabela2025Horario[[#This Row],[Mês]]</f>
        <v>12</v>
      </c>
      <c r="D8167" s="24">
        <f>Tabela2025Horario[[#This Row],[Dia]]</f>
        <v>7</v>
      </c>
      <c r="E8167" s="24">
        <f>Tabela2025Horario[[#This Row],[Hora]]</f>
        <v>5</v>
      </c>
      <c r="F8167" s="25">
        <f>Tabela2025Horario[[#This Row],[Conj. Castilho]]</f>
        <v>0</v>
      </c>
      <c r="G8167" s="25">
        <f>Tabela2025Horario[[#This Row],[Conj. Eol. Ventos Santa Eugênia]]</f>
        <v>0</v>
      </c>
      <c r="H8167" s="25">
        <f>Tabela2025Horario[[#This Row],[Conj. Guaimbê]]</f>
        <v>0</v>
      </c>
      <c r="I8167" s="16"/>
      <c r="J8167" s="16"/>
      <c r="K8167" s="16"/>
      <c r="L8167" s="16"/>
      <c r="M8167" s="16"/>
      <c r="N8167" s="16"/>
      <c r="O8167" s="3">
        <f>IF(Tabela2025Horario[[#This Row],[Media Agregada Todas as Usinas]]*$Q$3265&gt;100%,100%,Tabela2025Horario[[#This Row],[Media Agregada Todas as Usinas]]*$Q$3265)</f>
        <v>0</v>
      </c>
    </row>
    <row r="8168" spans="1:15" x14ac:dyDescent="0.25">
      <c r="A8168" s="16">
        <f>Tabela2025Horario[[#This Row],[DataHora]]</f>
        <v>45998.25</v>
      </c>
      <c r="B8168" s="17">
        <v>2026</v>
      </c>
      <c r="C8168" s="24">
        <f>Tabela2025Horario[[#This Row],[Mês]]</f>
        <v>12</v>
      </c>
      <c r="D8168" s="24">
        <f>Tabela2025Horario[[#This Row],[Dia]]</f>
        <v>7</v>
      </c>
      <c r="E8168" s="24">
        <f>Tabela2025Horario[[#This Row],[Hora]]</f>
        <v>6</v>
      </c>
      <c r="F8168" s="25">
        <f>Tabela2025Horario[[#This Row],[Conj. Castilho]]</f>
        <v>0</v>
      </c>
      <c r="G8168" s="25">
        <f>Tabela2025Horario[[#This Row],[Conj. Eol. Ventos Santa Eugênia]]</f>
        <v>0</v>
      </c>
      <c r="H8168" s="25">
        <f>Tabela2025Horario[[#This Row],[Conj. Guaimbê]]</f>
        <v>0</v>
      </c>
      <c r="I8168" s="16"/>
      <c r="J8168" s="16"/>
      <c r="K8168" s="16"/>
      <c r="L8168" s="16"/>
      <c r="M8168" s="16"/>
      <c r="N8168" s="16"/>
      <c r="O8168" s="3">
        <f>IF(Tabela2025Horario[[#This Row],[Media Agregada Todas as Usinas]]*$Q$3265&gt;100%,100%,Tabela2025Horario[[#This Row],[Media Agregada Todas as Usinas]]*$Q$3265)</f>
        <v>0</v>
      </c>
    </row>
    <row r="8169" spans="1:15" x14ac:dyDescent="0.25">
      <c r="A8169" s="16">
        <f>Tabela2025Horario[[#This Row],[DataHora]]</f>
        <v>45998.291666666664</v>
      </c>
      <c r="B8169" s="17">
        <v>2026</v>
      </c>
      <c r="C8169" s="24">
        <f>Tabela2025Horario[[#This Row],[Mês]]</f>
        <v>12</v>
      </c>
      <c r="D8169" s="24">
        <f>Tabela2025Horario[[#This Row],[Dia]]</f>
        <v>7</v>
      </c>
      <c r="E8169" s="24">
        <f>Tabela2025Horario[[#This Row],[Hora]]</f>
        <v>7</v>
      </c>
      <c r="F8169" s="25">
        <f>Tabela2025Horario[[#This Row],[Conj. Castilho]]</f>
        <v>0</v>
      </c>
      <c r="G8169" s="25">
        <f>Tabela2025Horario[[#This Row],[Conj. Eol. Ventos Santa Eugênia]]</f>
        <v>0</v>
      </c>
      <c r="H8169" s="25">
        <f>Tabela2025Horario[[#This Row],[Conj. Guaimbê]]</f>
        <v>0</v>
      </c>
      <c r="I8169" s="16"/>
      <c r="J8169" s="16"/>
      <c r="K8169" s="16"/>
      <c r="L8169" s="16"/>
      <c r="M8169" s="16"/>
      <c r="N8169" s="16"/>
      <c r="O8169" s="3">
        <f>IF(Tabela2025Horario[[#This Row],[Media Agregada Todas as Usinas]]*$Q$3265&gt;100%,100%,Tabela2025Horario[[#This Row],[Media Agregada Todas as Usinas]]*$Q$3265)</f>
        <v>0</v>
      </c>
    </row>
    <row r="8170" spans="1:15" x14ac:dyDescent="0.25">
      <c r="A8170" s="16">
        <f>Tabela2025Horario[[#This Row],[DataHora]]</f>
        <v>45998.333333333336</v>
      </c>
      <c r="B8170" s="17">
        <v>2026</v>
      </c>
      <c r="C8170" s="24">
        <f>Tabela2025Horario[[#This Row],[Mês]]</f>
        <v>12</v>
      </c>
      <c r="D8170" s="24">
        <f>Tabela2025Horario[[#This Row],[Dia]]</f>
        <v>7</v>
      </c>
      <c r="E8170" s="24">
        <f>Tabela2025Horario[[#This Row],[Hora]]</f>
        <v>8</v>
      </c>
      <c r="F8170" s="25">
        <f>Tabela2025Horario[[#This Row],[Conj. Castilho]]</f>
        <v>6.8257943720706857E-2</v>
      </c>
      <c r="G8170" s="25">
        <f>Tabela2025Horario[[#This Row],[Conj. Eol. Ventos Santa Eugênia]]</f>
        <v>2.8257830393527833E-3</v>
      </c>
      <c r="H8170" s="25">
        <f>Tabela2025Horario[[#This Row],[Conj. Guaimbê]]</f>
        <v>0</v>
      </c>
      <c r="I8170" s="16"/>
      <c r="J8170" s="16"/>
      <c r="K8170" s="16"/>
      <c r="L8170" s="16"/>
      <c r="M8170" s="16"/>
      <c r="N8170" s="16"/>
      <c r="O8170" s="3">
        <f>IF(Tabela2025Horario[[#This Row],[Media Agregada Todas as Usinas]]*$Q$3265&gt;100%,100%,Tabela2025Horario[[#This Row],[Media Agregada Todas as Usinas]]*$Q$3265)</f>
        <v>0.10423066079395983</v>
      </c>
    </row>
    <row r="8171" spans="1:15" x14ac:dyDescent="0.25">
      <c r="A8171" s="16">
        <f>Tabela2025Horario[[#This Row],[DataHora]]</f>
        <v>45998.375</v>
      </c>
      <c r="B8171" s="17">
        <v>2026</v>
      </c>
      <c r="C8171" s="24">
        <f>Tabela2025Horario[[#This Row],[Mês]]</f>
        <v>12</v>
      </c>
      <c r="D8171" s="24">
        <f>Tabela2025Horario[[#This Row],[Dia]]</f>
        <v>7</v>
      </c>
      <c r="E8171" s="24">
        <f>Tabela2025Horario[[#This Row],[Hora]]</f>
        <v>9</v>
      </c>
      <c r="F8171" s="25">
        <f>Tabela2025Horario[[#This Row],[Conj. Castilho]]</f>
        <v>0.13531564186534681</v>
      </c>
      <c r="G8171" s="25">
        <f>Tabela2025Horario[[#This Row],[Conj. Eol. Ventos Santa Eugênia]]</f>
        <v>0.1745131950635361</v>
      </c>
      <c r="H8171" s="25">
        <f>Tabela2025Horario[[#This Row],[Conj. Guaimbê]]</f>
        <v>0.18950845131849081</v>
      </c>
      <c r="I8171" s="16"/>
      <c r="J8171" s="16"/>
      <c r="K8171" s="16"/>
      <c r="L8171" s="16"/>
      <c r="M8171" s="16"/>
      <c r="N8171" s="16"/>
      <c r="O8171" s="3">
        <f>IF(Tabela2025Horario[[#This Row],[Media Agregada Todas as Usinas]]*$Q$3265&gt;100%,100%,Tabela2025Horario[[#This Row],[Media Agregada Todas as Usinas]]*$Q$3265)</f>
        <v>1</v>
      </c>
    </row>
    <row r="8172" spans="1:15" x14ac:dyDescent="0.25">
      <c r="A8172" s="16">
        <f>Tabela2025Horario[[#This Row],[DataHora]]</f>
        <v>45998.416666666664</v>
      </c>
      <c r="B8172" s="17">
        <v>2026</v>
      </c>
      <c r="C8172" s="24">
        <f>Tabela2025Horario[[#This Row],[Mês]]</f>
        <v>12</v>
      </c>
      <c r="D8172" s="24">
        <f>Tabela2025Horario[[#This Row],[Dia]]</f>
        <v>7</v>
      </c>
      <c r="E8172" s="24">
        <f>Tabela2025Horario[[#This Row],[Hora]]</f>
        <v>10</v>
      </c>
      <c r="F8172" s="25">
        <f>Tabela2025Horario[[#This Row],[Conj. Castilho]]</f>
        <v>0.2381166371372691</v>
      </c>
      <c r="G8172" s="25">
        <f>Tabela2025Horario[[#This Row],[Conj. Eol. Ventos Santa Eugênia]]</f>
        <v>0.34410810434495065</v>
      </c>
      <c r="H8172" s="25">
        <f>Tabela2025Horario[[#This Row],[Conj. Guaimbê]]</f>
        <v>0.282811754799843</v>
      </c>
      <c r="I8172" s="16"/>
      <c r="J8172" s="16"/>
      <c r="K8172" s="16"/>
      <c r="L8172" s="16"/>
      <c r="M8172" s="16"/>
      <c r="N8172" s="16"/>
      <c r="O8172" s="3">
        <f>IF(Tabela2025Horario[[#This Row],[Media Agregada Todas as Usinas]]*$Q$3265&gt;100%,100%,Tabela2025Horario[[#This Row],[Media Agregada Todas as Usinas]]*$Q$3265)</f>
        <v>1</v>
      </c>
    </row>
    <row r="8173" spans="1:15" x14ac:dyDescent="0.25">
      <c r="A8173" s="16">
        <f>Tabela2025Horario[[#This Row],[DataHora]]</f>
        <v>45998.458333333336</v>
      </c>
      <c r="B8173" s="17">
        <v>2026</v>
      </c>
      <c r="C8173" s="24">
        <f>Tabela2025Horario[[#This Row],[Mês]]</f>
        <v>12</v>
      </c>
      <c r="D8173" s="24">
        <f>Tabela2025Horario[[#This Row],[Dia]]</f>
        <v>7</v>
      </c>
      <c r="E8173" s="24">
        <f>Tabela2025Horario[[#This Row],[Hora]]</f>
        <v>11</v>
      </c>
      <c r="F8173" s="25">
        <f>Tabela2025Horario[[#This Row],[Conj. Castilho]]</f>
        <v>0.20028647810135403</v>
      </c>
      <c r="G8173" s="25">
        <f>Tabela2025Horario[[#This Row],[Conj. Eol. Ventos Santa Eugênia]]</f>
        <v>0.30342718794651991</v>
      </c>
      <c r="H8173" s="25">
        <f>Tabela2025Horario[[#This Row],[Conj. Guaimbê]]</f>
        <v>0.34171993489272712</v>
      </c>
      <c r="I8173" s="16"/>
      <c r="J8173" s="16"/>
      <c r="K8173" s="16"/>
      <c r="L8173" s="16"/>
      <c r="M8173" s="16"/>
      <c r="N8173" s="16"/>
      <c r="O8173" s="3">
        <f>IF(Tabela2025Horario[[#This Row],[Media Agregada Todas as Usinas]]*$Q$3265&gt;100%,100%,Tabela2025Horario[[#This Row],[Media Agregada Todas as Usinas]]*$Q$3265)</f>
        <v>1</v>
      </c>
    </row>
    <row r="8174" spans="1:15" x14ac:dyDescent="0.25">
      <c r="A8174" s="16">
        <f>Tabela2025Horario[[#This Row],[DataHora]]</f>
        <v>45998.5</v>
      </c>
      <c r="B8174" s="17">
        <v>2026</v>
      </c>
      <c r="C8174" s="24">
        <f>Tabela2025Horario[[#This Row],[Mês]]</f>
        <v>12</v>
      </c>
      <c r="D8174" s="24">
        <f>Tabela2025Horario[[#This Row],[Dia]]</f>
        <v>7</v>
      </c>
      <c r="E8174" s="24">
        <f>Tabela2025Horario[[#This Row],[Hora]]</f>
        <v>12</v>
      </c>
      <c r="F8174" s="25">
        <f>Tabela2025Horario[[#This Row],[Conj. Castilho]]</f>
        <v>0.1923890063424947</v>
      </c>
      <c r="G8174" s="25">
        <f>Tabela2025Horario[[#This Row],[Conj. Eol. Ventos Santa Eugênia]]</f>
        <v>0.19467712183986519</v>
      </c>
      <c r="H8174" s="25">
        <f>Tabela2025Horario[[#This Row],[Conj. Guaimbê]]</f>
        <v>0.3328953938595508</v>
      </c>
      <c r="I8174" s="16"/>
      <c r="J8174" s="16"/>
      <c r="K8174" s="16"/>
      <c r="L8174" s="16"/>
      <c r="M8174" s="16"/>
      <c r="N8174" s="16"/>
      <c r="O8174" s="3">
        <f>IF(Tabela2025Horario[[#This Row],[Media Agregada Todas as Usinas]]*$Q$3265&gt;100%,100%,Tabela2025Horario[[#This Row],[Media Agregada Todas as Usinas]]*$Q$3265)</f>
        <v>1</v>
      </c>
    </row>
    <row r="8175" spans="1:15" x14ac:dyDescent="0.25">
      <c r="A8175" s="16">
        <f>Tabela2025Horario[[#This Row],[DataHora]]</f>
        <v>45998.541666666664</v>
      </c>
      <c r="B8175" s="17">
        <v>2026</v>
      </c>
      <c r="C8175" s="24">
        <f>Tabela2025Horario[[#This Row],[Mês]]</f>
        <v>12</v>
      </c>
      <c r="D8175" s="24">
        <f>Tabela2025Horario[[#This Row],[Dia]]</f>
        <v>7</v>
      </c>
      <c r="E8175" s="24">
        <f>Tabela2025Horario[[#This Row],[Hora]]</f>
        <v>13</v>
      </c>
      <c r="F8175" s="25">
        <f>Tabela2025Horario[[#This Row],[Conj. Castilho]]</f>
        <v>9.0662532803564011E-2</v>
      </c>
      <c r="G8175" s="25">
        <f>Tabela2025Horario[[#This Row],[Conj. Eol. Ventos Santa Eugênia]]</f>
        <v>0.10780771135289945</v>
      </c>
      <c r="H8175" s="25">
        <f>Tabela2025Horario[[#This Row],[Conj. Guaimbê]]</f>
        <v>0.23437211279696762</v>
      </c>
      <c r="I8175" s="16"/>
      <c r="J8175" s="16"/>
      <c r="K8175" s="16"/>
      <c r="L8175" s="16"/>
      <c r="M8175" s="16"/>
      <c r="N8175" s="16"/>
      <c r="O8175" s="3">
        <f>IF(Tabela2025Horario[[#This Row],[Media Agregada Todas as Usinas]]*$Q$3265&gt;100%,100%,Tabela2025Horario[[#This Row],[Media Agregada Todas as Usinas]]*$Q$3265)</f>
        <v>0.98448606813813588</v>
      </c>
    </row>
    <row r="8176" spans="1:15" x14ac:dyDescent="0.25">
      <c r="A8176" s="16">
        <f>Tabela2025Horario[[#This Row],[DataHora]]</f>
        <v>45998.583333333336</v>
      </c>
      <c r="B8176" s="17">
        <v>2026</v>
      </c>
      <c r="C8176" s="24">
        <f>Tabela2025Horario[[#This Row],[Mês]]</f>
        <v>12</v>
      </c>
      <c r="D8176" s="24">
        <f>Tabela2025Horario[[#This Row],[Dia]]</f>
        <v>7</v>
      </c>
      <c r="E8176" s="24">
        <f>Tabela2025Horario[[#This Row],[Hora]]</f>
        <v>14</v>
      </c>
      <c r="F8176" s="25">
        <f>Tabela2025Horario[[#This Row],[Conj. Castilho]]</f>
        <v>0</v>
      </c>
      <c r="G8176" s="25">
        <f>Tabela2025Horario[[#This Row],[Conj. Eol. Ventos Santa Eugênia]]</f>
        <v>0</v>
      </c>
      <c r="H8176" s="25">
        <f>Tabela2025Horario[[#This Row],[Conj. Guaimbê]]</f>
        <v>1.1589963367357761E-2</v>
      </c>
      <c r="I8176" s="16"/>
      <c r="J8176" s="16"/>
      <c r="K8176" s="16"/>
      <c r="L8176" s="16"/>
      <c r="M8176" s="16"/>
      <c r="N8176" s="16"/>
      <c r="O8176" s="3">
        <f>IF(Tabela2025Horario[[#This Row],[Media Agregada Todas as Usinas]]*$Q$3265&gt;100%,100%,Tabela2025Horario[[#This Row],[Media Agregada Todas as Usinas]]*$Q$3265)</f>
        <v>7.9917470103601177E-3</v>
      </c>
    </row>
    <row r="8177" spans="1:15" x14ac:dyDescent="0.25">
      <c r="A8177" s="16">
        <f>Tabela2025Horario[[#This Row],[DataHora]]</f>
        <v>45998.625</v>
      </c>
      <c r="B8177" s="17">
        <v>2026</v>
      </c>
      <c r="C8177" s="24">
        <f>Tabela2025Horario[[#This Row],[Mês]]</f>
        <v>12</v>
      </c>
      <c r="D8177" s="24">
        <f>Tabela2025Horario[[#This Row],[Dia]]</f>
        <v>7</v>
      </c>
      <c r="E8177" s="24">
        <f>Tabela2025Horario[[#This Row],[Hora]]</f>
        <v>15</v>
      </c>
      <c r="F8177" s="25">
        <f>Tabela2025Horario[[#This Row],[Conj. Castilho]]</f>
        <v>0</v>
      </c>
      <c r="G8177" s="25">
        <f>Tabela2025Horario[[#This Row],[Conj. Eol. Ventos Santa Eugênia]]</f>
        <v>0</v>
      </c>
      <c r="H8177" s="25">
        <f>Tabela2025Horario[[#This Row],[Conj. Guaimbê]]</f>
        <v>0</v>
      </c>
      <c r="I8177" s="16"/>
      <c r="J8177" s="16"/>
      <c r="K8177" s="16"/>
      <c r="L8177" s="16"/>
      <c r="M8177" s="16"/>
      <c r="N8177" s="16"/>
      <c r="O8177" s="3">
        <f>IF(Tabela2025Horario[[#This Row],[Media Agregada Todas as Usinas]]*$Q$3265&gt;100%,100%,Tabela2025Horario[[#This Row],[Media Agregada Todas as Usinas]]*$Q$3265)</f>
        <v>0</v>
      </c>
    </row>
    <row r="8178" spans="1:15" x14ac:dyDescent="0.25">
      <c r="A8178" s="16">
        <f>Tabela2025Horario[[#This Row],[DataHora]]</f>
        <v>45998.666666666664</v>
      </c>
      <c r="B8178" s="17">
        <v>2026</v>
      </c>
      <c r="C8178" s="24">
        <f>Tabela2025Horario[[#This Row],[Mês]]</f>
        <v>12</v>
      </c>
      <c r="D8178" s="24">
        <f>Tabela2025Horario[[#This Row],[Dia]]</f>
        <v>7</v>
      </c>
      <c r="E8178" s="24">
        <f>Tabela2025Horario[[#This Row],[Hora]]</f>
        <v>16</v>
      </c>
      <c r="F8178" s="25">
        <f>Tabela2025Horario[[#This Row],[Conj. Castilho]]</f>
        <v>0</v>
      </c>
      <c r="G8178" s="25">
        <f>Tabela2025Horario[[#This Row],[Conj. Eol. Ventos Santa Eugênia]]</f>
        <v>0</v>
      </c>
      <c r="H8178" s="25">
        <f>Tabela2025Horario[[#This Row],[Conj. Guaimbê]]</f>
        <v>0</v>
      </c>
      <c r="I8178" s="16"/>
      <c r="J8178" s="16"/>
      <c r="K8178" s="16"/>
      <c r="L8178" s="16"/>
      <c r="M8178" s="16"/>
      <c r="N8178" s="16"/>
      <c r="O8178" s="3">
        <f>IF(Tabela2025Horario[[#This Row],[Media Agregada Todas as Usinas]]*$Q$3265&gt;100%,100%,Tabela2025Horario[[#This Row],[Media Agregada Todas as Usinas]]*$Q$3265)</f>
        <v>0</v>
      </c>
    </row>
    <row r="8179" spans="1:15" x14ac:dyDescent="0.25">
      <c r="A8179" s="16">
        <f>Tabela2025Horario[[#This Row],[DataHora]]</f>
        <v>45998.708333333336</v>
      </c>
      <c r="B8179" s="17">
        <v>2026</v>
      </c>
      <c r="C8179" s="24">
        <f>Tabela2025Horario[[#This Row],[Mês]]</f>
        <v>12</v>
      </c>
      <c r="D8179" s="24">
        <f>Tabela2025Horario[[#This Row],[Dia]]</f>
        <v>7</v>
      </c>
      <c r="E8179" s="24">
        <f>Tabela2025Horario[[#This Row],[Hora]]</f>
        <v>17</v>
      </c>
      <c r="F8179" s="25">
        <f>Tabela2025Horario[[#This Row],[Conj. Castilho]]</f>
        <v>0</v>
      </c>
      <c r="G8179" s="25">
        <f>Tabela2025Horario[[#This Row],[Conj. Eol. Ventos Santa Eugênia]]</f>
        <v>0</v>
      </c>
      <c r="H8179" s="25">
        <f>Tabela2025Horario[[#This Row],[Conj. Guaimbê]]</f>
        <v>0</v>
      </c>
      <c r="I8179" s="16"/>
      <c r="J8179" s="16"/>
      <c r="K8179" s="16"/>
      <c r="L8179" s="16"/>
      <c r="M8179" s="16"/>
      <c r="N8179" s="16"/>
      <c r="O8179" s="3">
        <f>IF(Tabela2025Horario[[#This Row],[Media Agregada Todas as Usinas]]*$Q$3265&gt;100%,100%,Tabela2025Horario[[#This Row],[Media Agregada Todas as Usinas]]*$Q$3265)</f>
        <v>0</v>
      </c>
    </row>
    <row r="8180" spans="1:15" x14ac:dyDescent="0.25">
      <c r="A8180" s="16">
        <f>Tabela2025Horario[[#This Row],[DataHora]]</f>
        <v>45998.75</v>
      </c>
      <c r="B8180" s="17">
        <v>2026</v>
      </c>
      <c r="C8180" s="24">
        <f>Tabela2025Horario[[#This Row],[Mês]]</f>
        <v>12</v>
      </c>
      <c r="D8180" s="24">
        <f>Tabela2025Horario[[#This Row],[Dia]]</f>
        <v>7</v>
      </c>
      <c r="E8180" s="24">
        <f>Tabela2025Horario[[#This Row],[Hora]]</f>
        <v>18</v>
      </c>
      <c r="F8180" s="25">
        <f>Tabela2025Horario[[#This Row],[Conj. Castilho]]</f>
        <v>0</v>
      </c>
      <c r="G8180" s="25">
        <f>Tabela2025Horario[[#This Row],[Conj. Eol. Ventos Santa Eugênia]]</f>
        <v>0</v>
      </c>
      <c r="H8180" s="25">
        <f>Tabela2025Horario[[#This Row],[Conj. Guaimbê]]</f>
        <v>0</v>
      </c>
      <c r="I8180" s="16"/>
      <c r="J8180" s="16"/>
      <c r="K8180" s="16"/>
      <c r="L8180" s="16"/>
      <c r="M8180" s="16"/>
      <c r="N8180" s="16"/>
      <c r="O8180" s="3">
        <f>IF(Tabela2025Horario[[#This Row],[Media Agregada Todas as Usinas]]*$Q$3265&gt;100%,100%,Tabela2025Horario[[#This Row],[Media Agregada Todas as Usinas]]*$Q$3265)</f>
        <v>0</v>
      </c>
    </row>
    <row r="8181" spans="1:15" x14ac:dyDescent="0.25">
      <c r="A8181" s="16">
        <f>Tabela2025Horario[[#This Row],[DataHora]]</f>
        <v>45998.791666666664</v>
      </c>
      <c r="B8181" s="17">
        <v>2026</v>
      </c>
      <c r="C8181" s="24">
        <f>Tabela2025Horario[[#This Row],[Mês]]</f>
        <v>12</v>
      </c>
      <c r="D8181" s="24">
        <f>Tabela2025Horario[[#This Row],[Dia]]</f>
        <v>7</v>
      </c>
      <c r="E8181" s="24">
        <f>Tabela2025Horario[[#This Row],[Hora]]</f>
        <v>19</v>
      </c>
      <c r="F8181" s="25">
        <f>Tabela2025Horario[[#This Row],[Conj. Castilho]]</f>
        <v>0</v>
      </c>
      <c r="G8181" s="25">
        <f>Tabela2025Horario[[#This Row],[Conj. Eol. Ventos Santa Eugênia]]</f>
        <v>0</v>
      </c>
      <c r="H8181" s="25">
        <f>Tabela2025Horario[[#This Row],[Conj. Guaimbê]]</f>
        <v>0</v>
      </c>
      <c r="I8181" s="16"/>
      <c r="J8181" s="16"/>
      <c r="K8181" s="16"/>
      <c r="L8181" s="16"/>
      <c r="M8181" s="16"/>
      <c r="N8181" s="16"/>
      <c r="O8181" s="3">
        <f>IF(Tabela2025Horario[[#This Row],[Media Agregada Todas as Usinas]]*$Q$3265&gt;100%,100%,Tabela2025Horario[[#This Row],[Media Agregada Todas as Usinas]]*$Q$3265)</f>
        <v>0</v>
      </c>
    </row>
    <row r="8182" spans="1:15" x14ac:dyDescent="0.25">
      <c r="A8182" s="16">
        <f>Tabela2025Horario[[#This Row],[DataHora]]</f>
        <v>45998.833333333336</v>
      </c>
      <c r="B8182" s="17">
        <v>2026</v>
      </c>
      <c r="C8182" s="24">
        <f>Tabela2025Horario[[#This Row],[Mês]]</f>
        <v>12</v>
      </c>
      <c r="D8182" s="24">
        <f>Tabela2025Horario[[#This Row],[Dia]]</f>
        <v>7</v>
      </c>
      <c r="E8182" s="24">
        <f>Tabela2025Horario[[#This Row],[Hora]]</f>
        <v>20</v>
      </c>
      <c r="F8182" s="25">
        <f>Tabela2025Horario[[#This Row],[Conj. Castilho]]</f>
        <v>0</v>
      </c>
      <c r="G8182" s="25">
        <f>Tabela2025Horario[[#This Row],[Conj. Eol. Ventos Santa Eugênia]]</f>
        <v>0</v>
      </c>
      <c r="H8182" s="25">
        <f>Tabela2025Horario[[#This Row],[Conj. Guaimbê]]</f>
        <v>0</v>
      </c>
      <c r="I8182" s="16"/>
      <c r="J8182" s="16"/>
      <c r="K8182" s="16"/>
      <c r="L8182" s="16"/>
      <c r="M8182" s="16"/>
      <c r="N8182" s="16"/>
      <c r="O8182" s="3">
        <f>IF(Tabela2025Horario[[#This Row],[Media Agregada Todas as Usinas]]*$Q$3265&gt;100%,100%,Tabela2025Horario[[#This Row],[Media Agregada Todas as Usinas]]*$Q$3265)</f>
        <v>0</v>
      </c>
    </row>
    <row r="8183" spans="1:15" x14ac:dyDescent="0.25">
      <c r="A8183" s="16">
        <f>Tabela2025Horario[[#This Row],[DataHora]]</f>
        <v>45998.875</v>
      </c>
      <c r="B8183" s="17">
        <v>2026</v>
      </c>
      <c r="C8183" s="24">
        <f>Tabela2025Horario[[#This Row],[Mês]]</f>
        <v>12</v>
      </c>
      <c r="D8183" s="24">
        <f>Tabela2025Horario[[#This Row],[Dia]]</f>
        <v>7</v>
      </c>
      <c r="E8183" s="24">
        <f>Tabela2025Horario[[#This Row],[Hora]]</f>
        <v>21</v>
      </c>
      <c r="F8183" s="25">
        <f>Tabela2025Horario[[#This Row],[Conj. Castilho]]</f>
        <v>0</v>
      </c>
      <c r="G8183" s="25">
        <f>Tabela2025Horario[[#This Row],[Conj. Eol. Ventos Santa Eugênia]]</f>
        <v>0</v>
      </c>
      <c r="H8183" s="25">
        <f>Tabela2025Horario[[#This Row],[Conj. Guaimbê]]</f>
        <v>0</v>
      </c>
      <c r="I8183" s="16"/>
      <c r="J8183" s="16"/>
      <c r="K8183" s="16"/>
      <c r="L8183" s="16"/>
      <c r="M8183" s="16"/>
      <c r="N8183" s="16"/>
      <c r="O8183" s="3">
        <f>IF(Tabela2025Horario[[#This Row],[Media Agregada Todas as Usinas]]*$Q$3265&gt;100%,100%,Tabela2025Horario[[#This Row],[Media Agregada Todas as Usinas]]*$Q$3265)</f>
        <v>0</v>
      </c>
    </row>
    <row r="8184" spans="1:15" x14ac:dyDescent="0.25">
      <c r="A8184" s="16">
        <f>Tabela2025Horario[[#This Row],[DataHora]]</f>
        <v>45998.916666666664</v>
      </c>
      <c r="B8184" s="17">
        <v>2026</v>
      </c>
      <c r="C8184" s="24">
        <f>Tabela2025Horario[[#This Row],[Mês]]</f>
        <v>12</v>
      </c>
      <c r="D8184" s="24">
        <f>Tabela2025Horario[[#This Row],[Dia]]</f>
        <v>7</v>
      </c>
      <c r="E8184" s="24">
        <f>Tabela2025Horario[[#This Row],[Hora]]</f>
        <v>22</v>
      </c>
      <c r="F8184" s="25">
        <f>Tabela2025Horario[[#This Row],[Conj. Castilho]]</f>
        <v>0</v>
      </c>
      <c r="G8184" s="25">
        <f>Tabela2025Horario[[#This Row],[Conj. Eol. Ventos Santa Eugênia]]</f>
        <v>0</v>
      </c>
      <c r="H8184" s="25">
        <f>Tabela2025Horario[[#This Row],[Conj. Guaimbê]]</f>
        <v>0</v>
      </c>
      <c r="I8184" s="16"/>
      <c r="J8184" s="16"/>
      <c r="K8184" s="16"/>
      <c r="L8184" s="16"/>
      <c r="M8184" s="16"/>
      <c r="N8184" s="16"/>
      <c r="O8184" s="3">
        <f>IF(Tabela2025Horario[[#This Row],[Media Agregada Todas as Usinas]]*$Q$3265&gt;100%,100%,Tabela2025Horario[[#This Row],[Media Agregada Todas as Usinas]]*$Q$3265)</f>
        <v>0</v>
      </c>
    </row>
    <row r="8185" spans="1:15" x14ac:dyDescent="0.25">
      <c r="A8185" s="16">
        <f>Tabela2025Horario[[#This Row],[DataHora]]</f>
        <v>45998.958333333336</v>
      </c>
      <c r="B8185" s="17">
        <v>2026</v>
      </c>
      <c r="C8185" s="24">
        <f>Tabela2025Horario[[#This Row],[Mês]]</f>
        <v>12</v>
      </c>
      <c r="D8185" s="24">
        <f>Tabela2025Horario[[#This Row],[Dia]]</f>
        <v>7</v>
      </c>
      <c r="E8185" s="24">
        <f>Tabela2025Horario[[#This Row],[Hora]]</f>
        <v>23</v>
      </c>
      <c r="F8185" s="25">
        <f>Tabela2025Horario[[#This Row],[Conj. Castilho]]</f>
        <v>0</v>
      </c>
      <c r="G8185" s="25">
        <f>Tabela2025Horario[[#This Row],[Conj. Eol. Ventos Santa Eugênia]]</f>
        <v>0</v>
      </c>
      <c r="H8185" s="25">
        <f>Tabela2025Horario[[#This Row],[Conj. Guaimbê]]</f>
        <v>0</v>
      </c>
      <c r="I8185" s="16"/>
      <c r="J8185" s="16"/>
      <c r="K8185" s="16"/>
      <c r="L8185" s="16"/>
      <c r="M8185" s="16"/>
      <c r="N8185" s="16"/>
      <c r="O8185" s="3">
        <f>IF(Tabela2025Horario[[#This Row],[Media Agregada Todas as Usinas]]*$Q$3265&gt;100%,100%,Tabela2025Horario[[#This Row],[Media Agregada Todas as Usinas]]*$Q$3265)</f>
        <v>0</v>
      </c>
    </row>
    <row r="8186" spans="1:15" x14ac:dyDescent="0.25">
      <c r="A8186" s="16">
        <f>Tabela2025Horario[[#This Row],[DataHora]]</f>
        <v>45999</v>
      </c>
      <c r="B8186" s="17">
        <v>2026</v>
      </c>
      <c r="C8186" s="24">
        <f>Tabela2025Horario[[#This Row],[Mês]]</f>
        <v>12</v>
      </c>
      <c r="D8186" s="24">
        <f>Tabela2025Horario[[#This Row],[Dia]]</f>
        <v>8</v>
      </c>
      <c r="E8186" s="24">
        <f>Tabela2025Horario[[#This Row],[Hora]]</f>
        <v>0</v>
      </c>
      <c r="F8186" s="25">
        <f>Tabela2025Horario[[#This Row],[Conj. Castilho]]</f>
        <v>0</v>
      </c>
      <c r="G8186" s="25">
        <f>Tabela2025Horario[[#This Row],[Conj. Eol. Ventos Santa Eugênia]]</f>
        <v>0</v>
      </c>
      <c r="H8186" s="25">
        <f>Tabela2025Horario[[#This Row],[Conj. Guaimbê]]</f>
        <v>0</v>
      </c>
      <c r="I8186" s="16"/>
      <c r="J8186" s="16"/>
      <c r="K8186" s="16"/>
      <c r="L8186" s="16"/>
      <c r="M8186" s="16"/>
      <c r="N8186" s="16"/>
      <c r="O8186" s="3">
        <f>IF(Tabela2025Horario[[#This Row],[Media Agregada Todas as Usinas]]*$Q$3265&gt;100%,100%,Tabela2025Horario[[#This Row],[Media Agregada Todas as Usinas]]*$Q$3265)</f>
        <v>0</v>
      </c>
    </row>
    <row r="8187" spans="1:15" x14ac:dyDescent="0.25">
      <c r="A8187" s="16">
        <f>Tabela2025Horario[[#This Row],[DataHora]]</f>
        <v>45999.041666666664</v>
      </c>
      <c r="B8187" s="17">
        <v>2026</v>
      </c>
      <c r="C8187" s="24">
        <f>Tabela2025Horario[[#This Row],[Mês]]</f>
        <v>12</v>
      </c>
      <c r="D8187" s="24">
        <f>Tabela2025Horario[[#This Row],[Dia]]</f>
        <v>8</v>
      </c>
      <c r="E8187" s="24">
        <f>Tabela2025Horario[[#This Row],[Hora]]</f>
        <v>1</v>
      </c>
      <c r="F8187" s="25">
        <f>Tabela2025Horario[[#This Row],[Conj. Castilho]]</f>
        <v>0</v>
      </c>
      <c r="G8187" s="25">
        <f>Tabela2025Horario[[#This Row],[Conj. Eol. Ventos Santa Eugênia]]</f>
        <v>0</v>
      </c>
      <c r="H8187" s="25">
        <f>Tabela2025Horario[[#This Row],[Conj. Guaimbê]]</f>
        <v>0</v>
      </c>
      <c r="I8187" s="16"/>
      <c r="J8187" s="16"/>
      <c r="K8187" s="16"/>
      <c r="L8187" s="16"/>
      <c r="M8187" s="16"/>
      <c r="N8187" s="16"/>
      <c r="O8187" s="3">
        <f>IF(Tabela2025Horario[[#This Row],[Media Agregada Todas as Usinas]]*$Q$3265&gt;100%,100%,Tabela2025Horario[[#This Row],[Media Agregada Todas as Usinas]]*$Q$3265)</f>
        <v>0</v>
      </c>
    </row>
    <row r="8188" spans="1:15" x14ac:dyDescent="0.25">
      <c r="A8188" s="16">
        <f>Tabela2025Horario[[#This Row],[DataHora]]</f>
        <v>45999.083333333336</v>
      </c>
      <c r="B8188" s="17">
        <v>2026</v>
      </c>
      <c r="C8188" s="24">
        <f>Tabela2025Horario[[#This Row],[Mês]]</f>
        <v>12</v>
      </c>
      <c r="D8188" s="24">
        <f>Tabela2025Horario[[#This Row],[Dia]]</f>
        <v>8</v>
      </c>
      <c r="E8188" s="24">
        <f>Tabela2025Horario[[#This Row],[Hora]]</f>
        <v>2</v>
      </c>
      <c r="F8188" s="25">
        <f>Tabela2025Horario[[#This Row],[Conj. Castilho]]</f>
        <v>0</v>
      </c>
      <c r="G8188" s="25">
        <f>Tabela2025Horario[[#This Row],[Conj. Eol. Ventos Santa Eugênia]]</f>
        <v>0</v>
      </c>
      <c r="H8188" s="25">
        <f>Tabela2025Horario[[#This Row],[Conj. Guaimbê]]</f>
        <v>0</v>
      </c>
      <c r="I8188" s="16"/>
      <c r="J8188" s="16"/>
      <c r="K8188" s="16"/>
      <c r="L8188" s="16"/>
      <c r="M8188" s="16"/>
      <c r="N8188" s="16"/>
      <c r="O8188" s="3">
        <f>IF(Tabela2025Horario[[#This Row],[Media Agregada Todas as Usinas]]*$Q$3265&gt;100%,100%,Tabela2025Horario[[#This Row],[Media Agregada Todas as Usinas]]*$Q$3265)</f>
        <v>0</v>
      </c>
    </row>
    <row r="8189" spans="1:15" x14ac:dyDescent="0.25">
      <c r="A8189" s="16">
        <f>Tabela2025Horario[[#This Row],[DataHora]]</f>
        <v>45999.125</v>
      </c>
      <c r="B8189" s="17">
        <v>2026</v>
      </c>
      <c r="C8189" s="24">
        <f>Tabela2025Horario[[#This Row],[Mês]]</f>
        <v>12</v>
      </c>
      <c r="D8189" s="24">
        <f>Tabela2025Horario[[#This Row],[Dia]]</f>
        <v>8</v>
      </c>
      <c r="E8189" s="24">
        <f>Tabela2025Horario[[#This Row],[Hora]]</f>
        <v>3</v>
      </c>
      <c r="F8189" s="25">
        <f>Tabela2025Horario[[#This Row],[Conj. Castilho]]</f>
        <v>0</v>
      </c>
      <c r="G8189" s="25">
        <f>Tabela2025Horario[[#This Row],[Conj. Eol. Ventos Santa Eugênia]]</f>
        <v>0</v>
      </c>
      <c r="H8189" s="25">
        <f>Tabela2025Horario[[#This Row],[Conj. Guaimbê]]</f>
        <v>0</v>
      </c>
      <c r="I8189" s="16"/>
      <c r="J8189" s="16"/>
      <c r="K8189" s="16"/>
      <c r="L8189" s="16"/>
      <c r="M8189" s="16"/>
      <c r="N8189" s="16"/>
      <c r="O8189" s="3">
        <f>IF(Tabela2025Horario[[#This Row],[Media Agregada Todas as Usinas]]*$Q$3265&gt;100%,100%,Tabela2025Horario[[#This Row],[Media Agregada Todas as Usinas]]*$Q$3265)</f>
        <v>0</v>
      </c>
    </row>
    <row r="8190" spans="1:15" x14ac:dyDescent="0.25">
      <c r="A8190" s="16">
        <f>Tabela2025Horario[[#This Row],[DataHora]]</f>
        <v>45999.166666666664</v>
      </c>
      <c r="B8190" s="17">
        <v>2026</v>
      </c>
      <c r="C8190" s="24">
        <f>Tabela2025Horario[[#This Row],[Mês]]</f>
        <v>12</v>
      </c>
      <c r="D8190" s="24">
        <f>Tabela2025Horario[[#This Row],[Dia]]</f>
        <v>8</v>
      </c>
      <c r="E8190" s="24">
        <f>Tabela2025Horario[[#This Row],[Hora]]</f>
        <v>4</v>
      </c>
      <c r="F8190" s="25">
        <f>Tabela2025Horario[[#This Row],[Conj. Castilho]]</f>
        <v>0</v>
      </c>
      <c r="G8190" s="25">
        <f>Tabela2025Horario[[#This Row],[Conj. Eol. Ventos Santa Eugênia]]</f>
        <v>0</v>
      </c>
      <c r="H8190" s="25">
        <f>Tabela2025Horario[[#This Row],[Conj. Guaimbê]]</f>
        <v>0</v>
      </c>
      <c r="I8190" s="16"/>
      <c r="J8190" s="16"/>
      <c r="K8190" s="16"/>
      <c r="L8190" s="16"/>
      <c r="M8190" s="16"/>
      <c r="N8190" s="16"/>
      <c r="O8190" s="3">
        <f>IF(Tabela2025Horario[[#This Row],[Media Agregada Todas as Usinas]]*$Q$3265&gt;100%,100%,Tabela2025Horario[[#This Row],[Media Agregada Todas as Usinas]]*$Q$3265)</f>
        <v>0</v>
      </c>
    </row>
    <row r="8191" spans="1:15" x14ac:dyDescent="0.25">
      <c r="A8191" s="16">
        <f>Tabela2025Horario[[#This Row],[DataHora]]</f>
        <v>45999.208333333336</v>
      </c>
      <c r="B8191" s="17">
        <v>2026</v>
      </c>
      <c r="C8191" s="24">
        <f>Tabela2025Horario[[#This Row],[Mês]]</f>
        <v>12</v>
      </c>
      <c r="D8191" s="24">
        <f>Tabela2025Horario[[#This Row],[Dia]]</f>
        <v>8</v>
      </c>
      <c r="E8191" s="24">
        <f>Tabela2025Horario[[#This Row],[Hora]]</f>
        <v>5</v>
      </c>
      <c r="F8191" s="25">
        <f>Tabela2025Horario[[#This Row],[Conj. Castilho]]</f>
        <v>0</v>
      </c>
      <c r="G8191" s="25">
        <f>Tabela2025Horario[[#This Row],[Conj. Eol. Ventos Santa Eugênia]]</f>
        <v>0</v>
      </c>
      <c r="H8191" s="25">
        <f>Tabela2025Horario[[#This Row],[Conj. Guaimbê]]</f>
        <v>0</v>
      </c>
      <c r="I8191" s="16"/>
      <c r="J8191" s="16"/>
      <c r="K8191" s="16"/>
      <c r="L8191" s="16"/>
      <c r="M8191" s="16"/>
      <c r="N8191" s="16"/>
      <c r="O8191" s="3">
        <f>IF(Tabela2025Horario[[#This Row],[Media Agregada Todas as Usinas]]*$Q$3265&gt;100%,100%,Tabela2025Horario[[#This Row],[Media Agregada Todas as Usinas]]*$Q$3265)</f>
        <v>0</v>
      </c>
    </row>
    <row r="8192" spans="1:15" x14ac:dyDescent="0.25">
      <c r="A8192" s="16">
        <f>Tabela2025Horario[[#This Row],[DataHora]]</f>
        <v>45999.25</v>
      </c>
      <c r="B8192" s="17">
        <v>2026</v>
      </c>
      <c r="C8192" s="24">
        <f>Tabela2025Horario[[#This Row],[Mês]]</f>
        <v>12</v>
      </c>
      <c r="D8192" s="24">
        <f>Tabela2025Horario[[#This Row],[Dia]]</f>
        <v>8</v>
      </c>
      <c r="E8192" s="24">
        <f>Tabela2025Horario[[#This Row],[Hora]]</f>
        <v>6</v>
      </c>
      <c r="F8192" s="25">
        <f>Tabela2025Horario[[#This Row],[Conj. Castilho]]</f>
        <v>0</v>
      </c>
      <c r="G8192" s="25">
        <f>Tabela2025Horario[[#This Row],[Conj. Eol. Ventos Santa Eugênia]]</f>
        <v>0.10237025761782131</v>
      </c>
      <c r="H8192" s="25">
        <f>Tabela2025Horario[[#This Row],[Conj. Guaimbê]]</f>
        <v>0</v>
      </c>
      <c r="I8192" s="16"/>
      <c r="J8192" s="16"/>
      <c r="K8192" s="16"/>
      <c r="L8192" s="16"/>
      <c r="M8192" s="16"/>
      <c r="N8192" s="16"/>
      <c r="O8192" s="3">
        <f>IF(Tabela2025Horario[[#This Row],[Media Agregada Todas as Usinas]]*$Q$3265&gt;100%,100%,Tabela2025Horario[[#This Row],[Media Agregada Todas as Usinas]]*$Q$3265)</f>
        <v>0.2000094899966369</v>
      </c>
    </row>
    <row r="8193" spans="1:15" x14ac:dyDescent="0.25">
      <c r="A8193" s="16">
        <f>Tabela2025Horario[[#This Row],[DataHora]]</f>
        <v>45999.291666666664</v>
      </c>
      <c r="B8193" s="17">
        <v>2026</v>
      </c>
      <c r="C8193" s="24">
        <f>Tabela2025Horario[[#This Row],[Mês]]</f>
        <v>12</v>
      </c>
      <c r="D8193" s="24">
        <f>Tabela2025Horario[[#This Row],[Dia]]</f>
        <v>8</v>
      </c>
      <c r="E8193" s="24">
        <f>Tabela2025Horario[[#This Row],[Hora]]</f>
        <v>7</v>
      </c>
      <c r="F8193" s="25">
        <f>Tabela2025Horario[[#This Row],[Conj. Castilho]]</f>
        <v>0</v>
      </c>
      <c r="G8193" s="25">
        <f>Tabela2025Horario[[#This Row],[Conj. Eol. Ventos Santa Eugênia]]</f>
        <v>0.28186041503994008</v>
      </c>
      <c r="H8193" s="25">
        <f>Tabela2025Horario[[#This Row],[Conj. Guaimbê]]</f>
        <v>0</v>
      </c>
      <c r="I8193" s="16"/>
      <c r="J8193" s="16"/>
      <c r="K8193" s="16"/>
      <c r="L8193" s="16"/>
      <c r="M8193" s="16"/>
      <c r="N8193" s="16"/>
      <c r="O8193" s="3">
        <f>IF(Tabela2025Horario[[#This Row],[Media Agregada Todas as Usinas]]*$Q$3265&gt;100%,100%,Tabela2025Horario[[#This Row],[Media Agregada Todas as Usinas]]*$Q$3265)</f>
        <v>0.4532446974415098</v>
      </c>
    </row>
    <row r="8194" spans="1:15" x14ac:dyDescent="0.25">
      <c r="A8194" s="16">
        <f>Tabela2025Horario[[#This Row],[DataHora]]</f>
        <v>45999.333333333336</v>
      </c>
      <c r="B8194" s="17">
        <v>2026</v>
      </c>
      <c r="C8194" s="24">
        <f>Tabela2025Horario[[#This Row],[Mês]]</f>
        <v>12</v>
      </c>
      <c r="D8194" s="24">
        <f>Tabela2025Horario[[#This Row],[Dia]]</f>
        <v>8</v>
      </c>
      <c r="E8194" s="24">
        <f>Tabela2025Horario[[#This Row],[Hora]]</f>
        <v>8</v>
      </c>
      <c r="F8194" s="25">
        <f>Tabela2025Horario[[#This Row],[Conj. Castilho]]</f>
        <v>0</v>
      </c>
      <c r="G8194" s="25">
        <f>Tabela2025Horario[[#This Row],[Conj. Eol. Ventos Santa Eugênia]]</f>
        <v>0.11214397941109708</v>
      </c>
      <c r="H8194" s="25">
        <f>Tabela2025Horario[[#This Row],[Conj. Guaimbê]]</f>
        <v>0</v>
      </c>
      <c r="I8194" s="16"/>
      <c r="J8194" s="16"/>
      <c r="K8194" s="16"/>
      <c r="L8194" s="16"/>
      <c r="M8194" s="16"/>
      <c r="N8194" s="16"/>
      <c r="O8194" s="3">
        <f>IF(Tabela2025Horario[[#This Row],[Media Agregada Todas as Usinas]]*$Q$3265&gt;100%,100%,Tabela2025Horario[[#This Row],[Media Agregada Todas as Usinas]]*$Q$3265)</f>
        <v>0.5764211763050292</v>
      </c>
    </row>
    <row r="8195" spans="1:15" x14ac:dyDescent="0.25">
      <c r="A8195" s="16">
        <f>Tabela2025Horario[[#This Row],[DataHora]]</f>
        <v>45999.375</v>
      </c>
      <c r="B8195" s="17">
        <v>2026</v>
      </c>
      <c r="C8195" s="24">
        <f>Tabela2025Horario[[#This Row],[Mês]]</f>
        <v>12</v>
      </c>
      <c r="D8195" s="24">
        <f>Tabela2025Horario[[#This Row],[Dia]]</f>
        <v>8</v>
      </c>
      <c r="E8195" s="24">
        <f>Tabela2025Horario[[#This Row],[Hora]]</f>
        <v>9</v>
      </c>
      <c r="F8195" s="25">
        <f>Tabela2025Horario[[#This Row],[Conj. Castilho]]</f>
        <v>0</v>
      </c>
      <c r="G8195" s="25">
        <f>Tabela2025Horario[[#This Row],[Conj. Eol. Ventos Santa Eugênia]]</f>
        <v>6.7121476565459623E-2</v>
      </c>
      <c r="H8195" s="25">
        <f>Tabela2025Horario[[#This Row],[Conj. Guaimbê]]</f>
        <v>0</v>
      </c>
      <c r="I8195" s="16"/>
      <c r="J8195" s="16"/>
      <c r="K8195" s="16"/>
      <c r="L8195" s="16"/>
      <c r="M8195" s="16"/>
      <c r="N8195" s="16"/>
      <c r="O8195" s="3">
        <f>IF(Tabela2025Horario[[#This Row],[Media Agregada Todas as Usinas]]*$Q$3265&gt;100%,100%,Tabela2025Horario[[#This Row],[Media Agregada Todas as Usinas]]*$Q$3265)</f>
        <v>0.64456991893416871</v>
      </c>
    </row>
    <row r="8196" spans="1:15" x14ac:dyDescent="0.25">
      <c r="A8196" s="16">
        <f>Tabela2025Horario[[#This Row],[DataHora]]</f>
        <v>45999.416666666664</v>
      </c>
      <c r="B8196" s="17">
        <v>2026</v>
      </c>
      <c r="C8196" s="24">
        <f>Tabela2025Horario[[#This Row],[Mês]]</f>
        <v>12</v>
      </c>
      <c r="D8196" s="24">
        <f>Tabela2025Horario[[#This Row],[Dia]]</f>
        <v>8</v>
      </c>
      <c r="E8196" s="24">
        <f>Tabela2025Horario[[#This Row],[Hora]]</f>
        <v>10</v>
      </c>
      <c r="F8196" s="25">
        <f>Tabela2025Horario[[#This Row],[Conj. Castilho]]</f>
        <v>0</v>
      </c>
      <c r="G8196" s="25">
        <f>Tabela2025Horario[[#This Row],[Conj. Eol. Ventos Santa Eugênia]]</f>
        <v>4.1554513283724934E-2</v>
      </c>
      <c r="H8196" s="25">
        <f>Tabela2025Horario[[#This Row],[Conj. Guaimbê]]</f>
        <v>0</v>
      </c>
      <c r="I8196" s="16"/>
      <c r="J8196" s="16"/>
      <c r="K8196" s="16"/>
      <c r="L8196" s="16"/>
      <c r="M8196" s="16"/>
      <c r="N8196" s="16"/>
      <c r="O8196" s="3">
        <f>IF(Tabela2025Horario[[#This Row],[Media Agregada Todas as Usinas]]*$Q$3265&gt;100%,100%,Tabela2025Horario[[#This Row],[Media Agregada Todas as Usinas]]*$Q$3265)</f>
        <v>0.59641007876636687</v>
      </c>
    </row>
    <row r="8197" spans="1:15" x14ac:dyDescent="0.25">
      <c r="A8197" s="16">
        <f>Tabela2025Horario[[#This Row],[DataHora]]</f>
        <v>45999.458333333336</v>
      </c>
      <c r="B8197" s="17">
        <v>2026</v>
      </c>
      <c r="C8197" s="24">
        <f>Tabela2025Horario[[#This Row],[Mês]]</f>
        <v>12</v>
      </c>
      <c r="D8197" s="24">
        <f>Tabela2025Horario[[#This Row],[Dia]]</f>
        <v>8</v>
      </c>
      <c r="E8197" s="24">
        <f>Tabela2025Horario[[#This Row],[Hora]]</f>
        <v>11</v>
      </c>
      <c r="F8197" s="25">
        <f>Tabela2025Horario[[#This Row],[Conj. Castilho]]</f>
        <v>0</v>
      </c>
      <c r="G8197" s="25">
        <f>Tabela2025Horario[[#This Row],[Conj. Eol. Ventos Santa Eugênia]]</f>
        <v>2.865904817011429E-2</v>
      </c>
      <c r="H8197" s="25">
        <f>Tabela2025Horario[[#This Row],[Conj. Guaimbê]]</f>
        <v>0</v>
      </c>
      <c r="I8197" s="16"/>
      <c r="J8197" s="16"/>
      <c r="K8197" s="16"/>
      <c r="L8197" s="16"/>
      <c r="M8197" s="16"/>
      <c r="N8197" s="16"/>
      <c r="O8197" s="3">
        <f>IF(Tabela2025Horario[[#This Row],[Media Agregada Todas as Usinas]]*$Q$3265&gt;100%,100%,Tabela2025Horario[[#This Row],[Media Agregada Todas as Usinas]]*$Q$3265)</f>
        <v>0.60622550038601897</v>
      </c>
    </row>
    <row r="8198" spans="1:15" x14ac:dyDescent="0.25">
      <c r="A8198" s="16">
        <f>Tabela2025Horario[[#This Row],[DataHora]]</f>
        <v>45999.5</v>
      </c>
      <c r="B8198" s="17">
        <v>2026</v>
      </c>
      <c r="C8198" s="24">
        <f>Tabela2025Horario[[#This Row],[Mês]]</f>
        <v>12</v>
      </c>
      <c r="D8198" s="24">
        <f>Tabela2025Horario[[#This Row],[Dia]]</f>
        <v>8</v>
      </c>
      <c r="E8198" s="24">
        <f>Tabela2025Horario[[#This Row],[Hora]]</f>
        <v>12</v>
      </c>
      <c r="F8198" s="25">
        <f>Tabela2025Horario[[#This Row],[Conj. Castilho]]</f>
        <v>0</v>
      </c>
      <c r="G8198" s="25">
        <f>Tabela2025Horario[[#This Row],[Conj. Eol. Ventos Santa Eugênia]]</f>
        <v>2.4155797748794572E-3</v>
      </c>
      <c r="H8198" s="25">
        <f>Tabela2025Horario[[#This Row],[Conj. Guaimbê]]</f>
        <v>0</v>
      </c>
      <c r="I8198" s="16"/>
      <c r="J8198" s="16"/>
      <c r="K8198" s="16"/>
      <c r="L8198" s="16"/>
      <c r="M8198" s="16"/>
      <c r="N8198" s="16"/>
      <c r="O8198" s="3">
        <f>IF(Tabela2025Horario[[#This Row],[Media Agregada Todas as Usinas]]*$Q$3265&gt;100%,100%,Tabela2025Horario[[#This Row],[Media Agregada Todas as Usinas]]*$Q$3265)</f>
        <v>0.35640662774652943</v>
      </c>
    </row>
    <row r="8199" spans="1:15" x14ac:dyDescent="0.25">
      <c r="A8199" s="16">
        <f>Tabela2025Horario[[#This Row],[DataHora]]</f>
        <v>45999.541666666664</v>
      </c>
      <c r="B8199" s="17">
        <v>2026</v>
      </c>
      <c r="C8199" s="24">
        <f>Tabela2025Horario[[#This Row],[Mês]]</f>
        <v>12</v>
      </c>
      <c r="D8199" s="24">
        <f>Tabela2025Horario[[#This Row],[Dia]]</f>
        <v>8</v>
      </c>
      <c r="E8199" s="24">
        <f>Tabela2025Horario[[#This Row],[Hora]]</f>
        <v>13</v>
      </c>
      <c r="F8199" s="25">
        <f>Tabela2025Horario[[#This Row],[Conj. Castilho]]</f>
        <v>0</v>
      </c>
      <c r="G8199" s="25">
        <f>Tabela2025Horario[[#This Row],[Conj. Eol. Ventos Santa Eugênia]]</f>
        <v>0</v>
      </c>
      <c r="H8199" s="25">
        <f>Tabela2025Horario[[#This Row],[Conj. Guaimbê]]</f>
        <v>0</v>
      </c>
      <c r="I8199" s="16"/>
      <c r="J8199" s="16"/>
      <c r="K8199" s="16"/>
      <c r="L8199" s="16"/>
      <c r="M8199" s="16"/>
      <c r="N8199" s="16"/>
      <c r="O8199" s="3">
        <f>IF(Tabela2025Horario[[#This Row],[Media Agregada Todas as Usinas]]*$Q$3265&gt;100%,100%,Tabela2025Horario[[#This Row],[Media Agregada Todas as Usinas]]*$Q$3265)</f>
        <v>0</v>
      </c>
    </row>
    <row r="8200" spans="1:15" x14ac:dyDescent="0.25">
      <c r="A8200" s="16">
        <f>Tabela2025Horario[[#This Row],[DataHora]]</f>
        <v>45999.583333333336</v>
      </c>
      <c r="B8200" s="17">
        <v>2026</v>
      </c>
      <c r="C8200" s="24">
        <f>Tabela2025Horario[[#This Row],[Mês]]</f>
        <v>12</v>
      </c>
      <c r="D8200" s="24">
        <f>Tabela2025Horario[[#This Row],[Dia]]</f>
        <v>8</v>
      </c>
      <c r="E8200" s="24">
        <f>Tabela2025Horario[[#This Row],[Hora]]</f>
        <v>14</v>
      </c>
      <c r="F8200" s="25">
        <f>Tabela2025Horario[[#This Row],[Conj. Castilho]]</f>
        <v>0</v>
      </c>
      <c r="G8200" s="25">
        <f>Tabela2025Horario[[#This Row],[Conj. Eol. Ventos Santa Eugênia]]</f>
        <v>0</v>
      </c>
      <c r="H8200" s="25">
        <f>Tabela2025Horario[[#This Row],[Conj. Guaimbê]]</f>
        <v>0</v>
      </c>
      <c r="I8200" s="16"/>
      <c r="J8200" s="16"/>
      <c r="K8200" s="16"/>
      <c r="L8200" s="16"/>
      <c r="M8200" s="16"/>
      <c r="N8200" s="16"/>
      <c r="O8200" s="3">
        <f>IF(Tabela2025Horario[[#This Row],[Media Agregada Todas as Usinas]]*$Q$3265&gt;100%,100%,Tabela2025Horario[[#This Row],[Media Agregada Todas as Usinas]]*$Q$3265)</f>
        <v>0</v>
      </c>
    </row>
    <row r="8201" spans="1:15" x14ac:dyDescent="0.25">
      <c r="A8201" s="16">
        <f>Tabela2025Horario[[#This Row],[DataHora]]</f>
        <v>45999.625</v>
      </c>
      <c r="B8201" s="17">
        <v>2026</v>
      </c>
      <c r="C8201" s="24">
        <f>Tabela2025Horario[[#This Row],[Mês]]</f>
        <v>12</v>
      </c>
      <c r="D8201" s="24">
        <f>Tabela2025Horario[[#This Row],[Dia]]</f>
        <v>8</v>
      </c>
      <c r="E8201" s="24">
        <f>Tabela2025Horario[[#This Row],[Hora]]</f>
        <v>15</v>
      </c>
      <c r="F8201" s="25">
        <f>Tabela2025Horario[[#This Row],[Conj. Castilho]]</f>
        <v>0</v>
      </c>
      <c r="G8201" s="25">
        <f>Tabela2025Horario[[#This Row],[Conj. Eol. Ventos Santa Eugênia]]</f>
        <v>0</v>
      </c>
      <c r="H8201" s="25">
        <f>Tabela2025Horario[[#This Row],[Conj. Guaimbê]]</f>
        <v>0</v>
      </c>
      <c r="I8201" s="16"/>
      <c r="J8201" s="16"/>
      <c r="K8201" s="16"/>
      <c r="L8201" s="16"/>
      <c r="M8201" s="16"/>
      <c r="N8201" s="16"/>
      <c r="O8201" s="3">
        <f>IF(Tabela2025Horario[[#This Row],[Media Agregada Todas as Usinas]]*$Q$3265&gt;100%,100%,Tabela2025Horario[[#This Row],[Media Agregada Todas as Usinas]]*$Q$3265)</f>
        <v>0</v>
      </c>
    </row>
    <row r="8202" spans="1:15" x14ac:dyDescent="0.25">
      <c r="A8202" s="16">
        <f>Tabela2025Horario[[#This Row],[DataHora]]</f>
        <v>45999.666666666664</v>
      </c>
      <c r="B8202" s="17">
        <v>2026</v>
      </c>
      <c r="C8202" s="24">
        <f>Tabela2025Horario[[#This Row],[Mês]]</f>
        <v>12</v>
      </c>
      <c r="D8202" s="24">
        <f>Tabela2025Horario[[#This Row],[Dia]]</f>
        <v>8</v>
      </c>
      <c r="E8202" s="24">
        <f>Tabela2025Horario[[#This Row],[Hora]]</f>
        <v>16</v>
      </c>
      <c r="F8202" s="25">
        <f>Tabela2025Horario[[#This Row],[Conj. Castilho]]</f>
        <v>0</v>
      </c>
      <c r="G8202" s="25">
        <f>Tabela2025Horario[[#This Row],[Conj. Eol. Ventos Santa Eugênia]]</f>
        <v>0</v>
      </c>
      <c r="H8202" s="25">
        <f>Tabela2025Horario[[#This Row],[Conj. Guaimbê]]</f>
        <v>0</v>
      </c>
      <c r="I8202" s="16"/>
      <c r="J8202" s="16"/>
      <c r="K8202" s="16"/>
      <c r="L8202" s="16"/>
      <c r="M8202" s="16"/>
      <c r="N8202" s="16"/>
      <c r="O8202" s="3">
        <f>IF(Tabela2025Horario[[#This Row],[Media Agregada Todas as Usinas]]*$Q$3265&gt;100%,100%,Tabela2025Horario[[#This Row],[Media Agregada Todas as Usinas]]*$Q$3265)</f>
        <v>0</v>
      </c>
    </row>
    <row r="8203" spans="1:15" x14ac:dyDescent="0.25">
      <c r="A8203" s="16">
        <f>Tabela2025Horario[[#This Row],[DataHora]]</f>
        <v>45999.708333333336</v>
      </c>
      <c r="B8203" s="17">
        <v>2026</v>
      </c>
      <c r="C8203" s="24">
        <f>Tabela2025Horario[[#This Row],[Mês]]</f>
        <v>12</v>
      </c>
      <c r="D8203" s="24">
        <f>Tabela2025Horario[[#This Row],[Dia]]</f>
        <v>8</v>
      </c>
      <c r="E8203" s="24">
        <f>Tabela2025Horario[[#This Row],[Hora]]</f>
        <v>17</v>
      </c>
      <c r="F8203" s="25">
        <f>Tabela2025Horario[[#This Row],[Conj. Castilho]]</f>
        <v>0</v>
      </c>
      <c r="G8203" s="25">
        <f>Tabela2025Horario[[#This Row],[Conj. Eol. Ventos Santa Eugênia]]</f>
        <v>0</v>
      </c>
      <c r="H8203" s="25">
        <f>Tabela2025Horario[[#This Row],[Conj. Guaimbê]]</f>
        <v>0</v>
      </c>
      <c r="I8203" s="16"/>
      <c r="J8203" s="16"/>
      <c r="K8203" s="16"/>
      <c r="L8203" s="16"/>
      <c r="M8203" s="16"/>
      <c r="N8203" s="16"/>
      <c r="O8203" s="3">
        <f>IF(Tabela2025Horario[[#This Row],[Media Agregada Todas as Usinas]]*$Q$3265&gt;100%,100%,Tabela2025Horario[[#This Row],[Media Agregada Todas as Usinas]]*$Q$3265)</f>
        <v>0</v>
      </c>
    </row>
    <row r="8204" spans="1:15" x14ac:dyDescent="0.25">
      <c r="A8204" s="16">
        <f>Tabela2025Horario[[#This Row],[DataHora]]</f>
        <v>45999.75</v>
      </c>
      <c r="B8204" s="17">
        <v>2026</v>
      </c>
      <c r="C8204" s="24">
        <f>Tabela2025Horario[[#This Row],[Mês]]</f>
        <v>12</v>
      </c>
      <c r="D8204" s="24">
        <f>Tabela2025Horario[[#This Row],[Dia]]</f>
        <v>8</v>
      </c>
      <c r="E8204" s="24">
        <f>Tabela2025Horario[[#This Row],[Hora]]</f>
        <v>18</v>
      </c>
      <c r="F8204" s="25">
        <f>Tabela2025Horario[[#This Row],[Conj. Castilho]]</f>
        <v>0</v>
      </c>
      <c r="G8204" s="25">
        <f>Tabela2025Horario[[#This Row],[Conj. Eol. Ventos Santa Eugênia]]</f>
        <v>0</v>
      </c>
      <c r="H8204" s="25">
        <f>Tabela2025Horario[[#This Row],[Conj. Guaimbê]]</f>
        <v>0</v>
      </c>
      <c r="I8204" s="16"/>
      <c r="J8204" s="16"/>
      <c r="K8204" s="16"/>
      <c r="L8204" s="16"/>
      <c r="M8204" s="16"/>
      <c r="N8204" s="16"/>
      <c r="O8204" s="3">
        <f>IF(Tabela2025Horario[[#This Row],[Media Agregada Todas as Usinas]]*$Q$3265&gt;100%,100%,Tabela2025Horario[[#This Row],[Media Agregada Todas as Usinas]]*$Q$3265)</f>
        <v>0</v>
      </c>
    </row>
    <row r="8205" spans="1:15" x14ac:dyDescent="0.25">
      <c r="A8205" s="16">
        <f>Tabela2025Horario[[#This Row],[DataHora]]</f>
        <v>45999.791666666664</v>
      </c>
      <c r="B8205" s="17">
        <v>2026</v>
      </c>
      <c r="C8205" s="24">
        <f>Tabela2025Horario[[#This Row],[Mês]]</f>
        <v>12</v>
      </c>
      <c r="D8205" s="24">
        <f>Tabela2025Horario[[#This Row],[Dia]]</f>
        <v>8</v>
      </c>
      <c r="E8205" s="24">
        <f>Tabela2025Horario[[#This Row],[Hora]]</f>
        <v>19</v>
      </c>
      <c r="F8205" s="25">
        <f>Tabela2025Horario[[#This Row],[Conj. Castilho]]</f>
        <v>0</v>
      </c>
      <c r="G8205" s="25">
        <f>Tabela2025Horario[[#This Row],[Conj. Eol. Ventos Santa Eugênia]]</f>
        <v>0</v>
      </c>
      <c r="H8205" s="25">
        <f>Tabela2025Horario[[#This Row],[Conj. Guaimbê]]</f>
        <v>0</v>
      </c>
      <c r="I8205" s="16"/>
      <c r="J8205" s="16"/>
      <c r="K8205" s="16"/>
      <c r="L8205" s="16"/>
      <c r="M8205" s="16"/>
      <c r="N8205" s="16"/>
      <c r="O8205" s="3">
        <f>IF(Tabela2025Horario[[#This Row],[Media Agregada Todas as Usinas]]*$Q$3265&gt;100%,100%,Tabela2025Horario[[#This Row],[Media Agregada Todas as Usinas]]*$Q$3265)</f>
        <v>0</v>
      </c>
    </row>
    <row r="8206" spans="1:15" x14ac:dyDescent="0.25">
      <c r="A8206" s="16">
        <f>Tabela2025Horario[[#This Row],[DataHora]]</f>
        <v>45999.833333333336</v>
      </c>
      <c r="B8206" s="17">
        <v>2026</v>
      </c>
      <c r="C8206" s="24">
        <f>Tabela2025Horario[[#This Row],[Mês]]</f>
        <v>12</v>
      </c>
      <c r="D8206" s="24">
        <f>Tabela2025Horario[[#This Row],[Dia]]</f>
        <v>8</v>
      </c>
      <c r="E8206" s="24">
        <f>Tabela2025Horario[[#This Row],[Hora]]</f>
        <v>20</v>
      </c>
      <c r="F8206" s="25">
        <f>Tabela2025Horario[[#This Row],[Conj. Castilho]]</f>
        <v>0</v>
      </c>
      <c r="G8206" s="25">
        <f>Tabela2025Horario[[#This Row],[Conj. Eol. Ventos Santa Eugênia]]</f>
        <v>0</v>
      </c>
      <c r="H8206" s="25">
        <f>Tabela2025Horario[[#This Row],[Conj. Guaimbê]]</f>
        <v>0</v>
      </c>
      <c r="I8206" s="16"/>
      <c r="J8206" s="16"/>
      <c r="K8206" s="16"/>
      <c r="L8206" s="16"/>
      <c r="M8206" s="16"/>
      <c r="N8206" s="16"/>
      <c r="O8206" s="3">
        <f>IF(Tabela2025Horario[[#This Row],[Media Agregada Todas as Usinas]]*$Q$3265&gt;100%,100%,Tabela2025Horario[[#This Row],[Media Agregada Todas as Usinas]]*$Q$3265)</f>
        <v>0</v>
      </c>
    </row>
    <row r="8207" spans="1:15" x14ac:dyDescent="0.25">
      <c r="A8207" s="16">
        <f>Tabela2025Horario[[#This Row],[DataHora]]</f>
        <v>45999.875</v>
      </c>
      <c r="B8207" s="17">
        <v>2026</v>
      </c>
      <c r="C8207" s="24">
        <f>Tabela2025Horario[[#This Row],[Mês]]</f>
        <v>12</v>
      </c>
      <c r="D8207" s="24">
        <f>Tabela2025Horario[[#This Row],[Dia]]</f>
        <v>8</v>
      </c>
      <c r="E8207" s="24">
        <f>Tabela2025Horario[[#This Row],[Hora]]</f>
        <v>21</v>
      </c>
      <c r="F8207" s="25">
        <f>Tabela2025Horario[[#This Row],[Conj. Castilho]]</f>
        <v>0</v>
      </c>
      <c r="G8207" s="25">
        <f>Tabela2025Horario[[#This Row],[Conj. Eol. Ventos Santa Eugênia]]</f>
        <v>0</v>
      </c>
      <c r="H8207" s="25">
        <f>Tabela2025Horario[[#This Row],[Conj. Guaimbê]]</f>
        <v>0</v>
      </c>
      <c r="I8207" s="16"/>
      <c r="J8207" s="16"/>
      <c r="K8207" s="16"/>
      <c r="L8207" s="16"/>
      <c r="M8207" s="16"/>
      <c r="N8207" s="16"/>
      <c r="O8207" s="3">
        <f>IF(Tabela2025Horario[[#This Row],[Media Agregada Todas as Usinas]]*$Q$3265&gt;100%,100%,Tabela2025Horario[[#This Row],[Media Agregada Todas as Usinas]]*$Q$3265)</f>
        <v>0</v>
      </c>
    </row>
    <row r="8208" spans="1:15" x14ac:dyDescent="0.25">
      <c r="A8208" s="16">
        <f>Tabela2025Horario[[#This Row],[DataHora]]</f>
        <v>45999.916666666664</v>
      </c>
      <c r="B8208" s="17">
        <v>2026</v>
      </c>
      <c r="C8208" s="24">
        <f>Tabela2025Horario[[#This Row],[Mês]]</f>
        <v>12</v>
      </c>
      <c r="D8208" s="24">
        <f>Tabela2025Horario[[#This Row],[Dia]]</f>
        <v>8</v>
      </c>
      <c r="E8208" s="24">
        <f>Tabela2025Horario[[#This Row],[Hora]]</f>
        <v>22</v>
      </c>
      <c r="F8208" s="25">
        <f>Tabela2025Horario[[#This Row],[Conj. Castilho]]</f>
        <v>0</v>
      </c>
      <c r="G8208" s="25">
        <f>Tabela2025Horario[[#This Row],[Conj. Eol. Ventos Santa Eugênia]]</f>
        <v>0</v>
      </c>
      <c r="H8208" s="25">
        <f>Tabela2025Horario[[#This Row],[Conj. Guaimbê]]</f>
        <v>0</v>
      </c>
      <c r="I8208" s="16"/>
      <c r="J8208" s="16"/>
      <c r="K8208" s="16"/>
      <c r="L8208" s="16"/>
      <c r="M8208" s="16"/>
      <c r="N8208" s="16"/>
      <c r="O8208" s="3">
        <f>IF(Tabela2025Horario[[#This Row],[Media Agregada Todas as Usinas]]*$Q$3265&gt;100%,100%,Tabela2025Horario[[#This Row],[Media Agregada Todas as Usinas]]*$Q$3265)</f>
        <v>0</v>
      </c>
    </row>
    <row r="8209" spans="1:15" x14ac:dyDescent="0.25">
      <c r="A8209" s="16">
        <f>Tabela2025Horario[[#This Row],[DataHora]]</f>
        <v>45999.958333333336</v>
      </c>
      <c r="B8209" s="17">
        <v>2026</v>
      </c>
      <c r="C8209" s="24">
        <f>Tabela2025Horario[[#This Row],[Mês]]</f>
        <v>12</v>
      </c>
      <c r="D8209" s="24">
        <f>Tabela2025Horario[[#This Row],[Dia]]</f>
        <v>8</v>
      </c>
      <c r="E8209" s="24">
        <f>Tabela2025Horario[[#This Row],[Hora]]</f>
        <v>23</v>
      </c>
      <c r="F8209" s="25">
        <f>Tabela2025Horario[[#This Row],[Conj. Castilho]]</f>
        <v>0</v>
      </c>
      <c r="G8209" s="25">
        <f>Tabela2025Horario[[#This Row],[Conj. Eol. Ventos Santa Eugênia]]</f>
        <v>0</v>
      </c>
      <c r="H8209" s="25">
        <f>Tabela2025Horario[[#This Row],[Conj. Guaimbê]]</f>
        <v>0</v>
      </c>
      <c r="I8209" s="16"/>
      <c r="J8209" s="16"/>
      <c r="K8209" s="16"/>
      <c r="L8209" s="16"/>
      <c r="M8209" s="16"/>
      <c r="N8209" s="16"/>
      <c r="O8209" s="3">
        <f>IF(Tabela2025Horario[[#This Row],[Media Agregada Todas as Usinas]]*$Q$3265&gt;100%,100%,Tabela2025Horario[[#This Row],[Media Agregada Todas as Usinas]]*$Q$3265)</f>
        <v>0</v>
      </c>
    </row>
    <row r="8210" spans="1:15" x14ac:dyDescent="0.25">
      <c r="A8210" s="16">
        <f>Tabela2025Horario[[#This Row],[DataHora]]</f>
        <v>46000</v>
      </c>
      <c r="B8210" s="17">
        <v>2026</v>
      </c>
      <c r="C8210" s="24">
        <f>Tabela2025Horario[[#This Row],[Mês]]</f>
        <v>12</v>
      </c>
      <c r="D8210" s="24">
        <f>Tabela2025Horario[[#This Row],[Dia]]</f>
        <v>9</v>
      </c>
      <c r="E8210" s="24">
        <f>Tabela2025Horario[[#This Row],[Hora]]</f>
        <v>0</v>
      </c>
      <c r="F8210" s="25">
        <f>Tabela2025Horario[[#This Row],[Conj. Castilho]]</f>
        <v>0</v>
      </c>
      <c r="G8210" s="25">
        <f>Tabela2025Horario[[#This Row],[Conj. Eol. Ventos Santa Eugênia]]</f>
        <v>0</v>
      </c>
      <c r="H8210" s="25">
        <f>Tabela2025Horario[[#This Row],[Conj. Guaimbê]]</f>
        <v>0</v>
      </c>
      <c r="I8210" s="16"/>
      <c r="J8210" s="16"/>
      <c r="K8210" s="16"/>
      <c r="L8210" s="16"/>
      <c r="M8210" s="16"/>
      <c r="N8210" s="16"/>
      <c r="O8210" s="3">
        <f>IF(Tabela2025Horario[[#This Row],[Media Agregada Todas as Usinas]]*$Q$3265&gt;100%,100%,Tabela2025Horario[[#This Row],[Media Agregada Todas as Usinas]]*$Q$3265)</f>
        <v>0</v>
      </c>
    </row>
    <row r="8211" spans="1:15" x14ac:dyDescent="0.25">
      <c r="A8211" s="16">
        <f>Tabela2025Horario[[#This Row],[DataHora]]</f>
        <v>46000.041666666664</v>
      </c>
      <c r="B8211" s="17">
        <v>2026</v>
      </c>
      <c r="C8211" s="24">
        <f>Tabela2025Horario[[#This Row],[Mês]]</f>
        <v>12</v>
      </c>
      <c r="D8211" s="24">
        <f>Tabela2025Horario[[#This Row],[Dia]]</f>
        <v>9</v>
      </c>
      <c r="E8211" s="24">
        <f>Tabela2025Horario[[#This Row],[Hora]]</f>
        <v>1</v>
      </c>
      <c r="F8211" s="25">
        <f>Tabela2025Horario[[#This Row],[Conj. Castilho]]</f>
        <v>0</v>
      </c>
      <c r="G8211" s="25">
        <f>Tabela2025Horario[[#This Row],[Conj. Eol. Ventos Santa Eugênia]]</f>
        <v>0</v>
      </c>
      <c r="H8211" s="25">
        <f>Tabela2025Horario[[#This Row],[Conj. Guaimbê]]</f>
        <v>0</v>
      </c>
      <c r="I8211" s="16"/>
      <c r="J8211" s="16"/>
      <c r="K8211" s="16"/>
      <c r="L8211" s="16"/>
      <c r="M8211" s="16"/>
      <c r="N8211" s="16"/>
      <c r="O8211" s="3">
        <f>IF(Tabela2025Horario[[#This Row],[Media Agregada Todas as Usinas]]*$Q$3265&gt;100%,100%,Tabela2025Horario[[#This Row],[Media Agregada Todas as Usinas]]*$Q$3265)</f>
        <v>0</v>
      </c>
    </row>
    <row r="8212" spans="1:15" x14ac:dyDescent="0.25">
      <c r="A8212" s="16">
        <f>Tabela2025Horario[[#This Row],[DataHora]]</f>
        <v>46000.083333333336</v>
      </c>
      <c r="B8212" s="17">
        <v>2026</v>
      </c>
      <c r="C8212" s="24">
        <f>Tabela2025Horario[[#This Row],[Mês]]</f>
        <v>12</v>
      </c>
      <c r="D8212" s="24">
        <f>Tabela2025Horario[[#This Row],[Dia]]</f>
        <v>9</v>
      </c>
      <c r="E8212" s="24">
        <f>Tabela2025Horario[[#This Row],[Hora]]</f>
        <v>2</v>
      </c>
      <c r="F8212" s="25">
        <f>Tabela2025Horario[[#This Row],[Conj. Castilho]]</f>
        <v>0</v>
      </c>
      <c r="G8212" s="25">
        <f>Tabela2025Horario[[#This Row],[Conj. Eol. Ventos Santa Eugênia]]</f>
        <v>0</v>
      </c>
      <c r="H8212" s="25">
        <f>Tabela2025Horario[[#This Row],[Conj. Guaimbê]]</f>
        <v>0</v>
      </c>
      <c r="I8212" s="16"/>
      <c r="J8212" s="16"/>
      <c r="K8212" s="16"/>
      <c r="L8212" s="16"/>
      <c r="M8212" s="16"/>
      <c r="N8212" s="16"/>
      <c r="O8212" s="3">
        <f>IF(Tabela2025Horario[[#This Row],[Media Agregada Todas as Usinas]]*$Q$3265&gt;100%,100%,Tabela2025Horario[[#This Row],[Media Agregada Todas as Usinas]]*$Q$3265)</f>
        <v>0</v>
      </c>
    </row>
    <row r="8213" spans="1:15" x14ac:dyDescent="0.25">
      <c r="A8213" s="16">
        <f>Tabela2025Horario[[#This Row],[DataHora]]</f>
        <v>46000.125</v>
      </c>
      <c r="B8213" s="17">
        <v>2026</v>
      </c>
      <c r="C8213" s="24">
        <f>Tabela2025Horario[[#This Row],[Mês]]</f>
        <v>12</v>
      </c>
      <c r="D8213" s="24">
        <f>Tabela2025Horario[[#This Row],[Dia]]</f>
        <v>9</v>
      </c>
      <c r="E8213" s="24">
        <f>Tabela2025Horario[[#This Row],[Hora]]</f>
        <v>3</v>
      </c>
      <c r="F8213" s="25">
        <f>Tabela2025Horario[[#This Row],[Conj. Castilho]]</f>
        <v>0</v>
      </c>
      <c r="G8213" s="25">
        <f>Tabela2025Horario[[#This Row],[Conj. Eol. Ventos Santa Eugênia]]</f>
        <v>0</v>
      </c>
      <c r="H8213" s="25">
        <f>Tabela2025Horario[[#This Row],[Conj. Guaimbê]]</f>
        <v>0</v>
      </c>
      <c r="I8213" s="16"/>
      <c r="J8213" s="16"/>
      <c r="K8213" s="16"/>
      <c r="L8213" s="16"/>
      <c r="M8213" s="16"/>
      <c r="N8213" s="16"/>
      <c r="O8213" s="3">
        <f>IF(Tabela2025Horario[[#This Row],[Media Agregada Todas as Usinas]]*$Q$3265&gt;100%,100%,Tabela2025Horario[[#This Row],[Media Agregada Todas as Usinas]]*$Q$3265)</f>
        <v>0</v>
      </c>
    </row>
    <row r="8214" spans="1:15" x14ac:dyDescent="0.25">
      <c r="A8214" s="16">
        <f>Tabela2025Horario[[#This Row],[DataHora]]</f>
        <v>46000.166666666664</v>
      </c>
      <c r="B8214" s="17">
        <v>2026</v>
      </c>
      <c r="C8214" s="24">
        <f>Tabela2025Horario[[#This Row],[Mês]]</f>
        <v>12</v>
      </c>
      <c r="D8214" s="24">
        <f>Tabela2025Horario[[#This Row],[Dia]]</f>
        <v>9</v>
      </c>
      <c r="E8214" s="24">
        <f>Tabela2025Horario[[#This Row],[Hora]]</f>
        <v>4</v>
      </c>
      <c r="F8214" s="25">
        <f>Tabela2025Horario[[#This Row],[Conj. Castilho]]</f>
        <v>0</v>
      </c>
      <c r="G8214" s="25">
        <f>Tabela2025Horario[[#This Row],[Conj. Eol. Ventos Santa Eugênia]]</f>
        <v>0</v>
      </c>
      <c r="H8214" s="25">
        <f>Tabela2025Horario[[#This Row],[Conj. Guaimbê]]</f>
        <v>0</v>
      </c>
      <c r="I8214" s="16"/>
      <c r="J8214" s="16"/>
      <c r="K8214" s="16"/>
      <c r="L8214" s="16"/>
      <c r="M8214" s="16"/>
      <c r="N8214" s="16"/>
      <c r="O8214" s="3">
        <f>IF(Tabela2025Horario[[#This Row],[Media Agregada Todas as Usinas]]*$Q$3265&gt;100%,100%,Tabela2025Horario[[#This Row],[Media Agregada Todas as Usinas]]*$Q$3265)</f>
        <v>0</v>
      </c>
    </row>
    <row r="8215" spans="1:15" x14ac:dyDescent="0.25">
      <c r="A8215" s="16">
        <f>Tabela2025Horario[[#This Row],[DataHora]]</f>
        <v>46000.208333333336</v>
      </c>
      <c r="B8215" s="17">
        <v>2026</v>
      </c>
      <c r="C8215" s="24">
        <f>Tabela2025Horario[[#This Row],[Mês]]</f>
        <v>12</v>
      </c>
      <c r="D8215" s="24">
        <f>Tabela2025Horario[[#This Row],[Dia]]</f>
        <v>9</v>
      </c>
      <c r="E8215" s="24">
        <f>Tabela2025Horario[[#This Row],[Hora]]</f>
        <v>5</v>
      </c>
      <c r="F8215" s="25">
        <f>Tabela2025Horario[[#This Row],[Conj. Castilho]]</f>
        <v>0</v>
      </c>
      <c r="G8215" s="25">
        <f>Tabela2025Horario[[#This Row],[Conj. Eol. Ventos Santa Eugênia]]</f>
        <v>0</v>
      </c>
      <c r="H8215" s="25">
        <f>Tabela2025Horario[[#This Row],[Conj. Guaimbê]]</f>
        <v>0</v>
      </c>
      <c r="I8215" s="16"/>
      <c r="J8215" s="16"/>
      <c r="K8215" s="16"/>
      <c r="L8215" s="16"/>
      <c r="M8215" s="16"/>
      <c r="N8215" s="16"/>
      <c r="O8215" s="3">
        <f>IF(Tabela2025Horario[[#This Row],[Media Agregada Todas as Usinas]]*$Q$3265&gt;100%,100%,Tabela2025Horario[[#This Row],[Media Agregada Todas as Usinas]]*$Q$3265)</f>
        <v>0</v>
      </c>
    </row>
    <row r="8216" spans="1:15" x14ac:dyDescent="0.25">
      <c r="A8216" s="16">
        <f>Tabela2025Horario[[#This Row],[DataHora]]</f>
        <v>46000.25</v>
      </c>
      <c r="B8216" s="17">
        <v>2026</v>
      </c>
      <c r="C8216" s="24">
        <f>Tabela2025Horario[[#This Row],[Mês]]</f>
        <v>12</v>
      </c>
      <c r="D8216" s="24">
        <f>Tabela2025Horario[[#This Row],[Dia]]</f>
        <v>9</v>
      </c>
      <c r="E8216" s="24">
        <f>Tabela2025Horario[[#This Row],[Hora]]</f>
        <v>6</v>
      </c>
      <c r="F8216" s="25">
        <f>Tabela2025Horario[[#This Row],[Conj. Castilho]]</f>
        <v>0</v>
      </c>
      <c r="G8216" s="25">
        <f>Tabela2025Horario[[#This Row],[Conj. Eol. Ventos Santa Eugênia]]</f>
        <v>0</v>
      </c>
      <c r="H8216" s="25">
        <f>Tabela2025Horario[[#This Row],[Conj. Guaimbê]]</f>
        <v>0</v>
      </c>
      <c r="I8216" s="16"/>
      <c r="J8216" s="16"/>
      <c r="K8216" s="16"/>
      <c r="L8216" s="16"/>
      <c r="M8216" s="16"/>
      <c r="N8216" s="16"/>
      <c r="O8216" s="3">
        <f>IF(Tabela2025Horario[[#This Row],[Media Agregada Todas as Usinas]]*$Q$3265&gt;100%,100%,Tabela2025Horario[[#This Row],[Media Agregada Todas as Usinas]]*$Q$3265)</f>
        <v>0</v>
      </c>
    </row>
    <row r="8217" spans="1:15" x14ac:dyDescent="0.25">
      <c r="A8217" s="16">
        <f>Tabela2025Horario[[#This Row],[DataHora]]</f>
        <v>46000.291666666664</v>
      </c>
      <c r="B8217" s="17">
        <v>2026</v>
      </c>
      <c r="C8217" s="24">
        <f>Tabela2025Horario[[#This Row],[Mês]]</f>
        <v>12</v>
      </c>
      <c r="D8217" s="24">
        <f>Tabela2025Horario[[#This Row],[Dia]]</f>
        <v>9</v>
      </c>
      <c r="E8217" s="24">
        <f>Tabela2025Horario[[#This Row],[Hora]]</f>
        <v>7</v>
      </c>
      <c r="F8217" s="25">
        <f>Tabela2025Horario[[#This Row],[Conj. Castilho]]</f>
        <v>0</v>
      </c>
      <c r="G8217" s="25">
        <f>Tabela2025Horario[[#This Row],[Conj. Eol. Ventos Santa Eugênia]]</f>
        <v>0</v>
      </c>
      <c r="H8217" s="25">
        <f>Tabela2025Horario[[#This Row],[Conj. Guaimbê]]</f>
        <v>0</v>
      </c>
      <c r="I8217" s="16"/>
      <c r="J8217" s="16"/>
      <c r="K8217" s="16"/>
      <c r="L8217" s="16"/>
      <c r="M8217" s="16"/>
      <c r="N8217" s="16"/>
      <c r="O8217" s="3">
        <f>IF(Tabela2025Horario[[#This Row],[Media Agregada Todas as Usinas]]*$Q$3265&gt;100%,100%,Tabela2025Horario[[#This Row],[Media Agregada Todas as Usinas]]*$Q$3265)</f>
        <v>0.16730108622340215</v>
      </c>
    </row>
    <row r="8218" spans="1:15" x14ac:dyDescent="0.25">
      <c r="A8218" s="16">
        <f>Tabela2025Horario[[#This Row],[DataHora]]</f>
        <v>46000.333333333336</v>
      </c>
      <c r="B8218" s="17">
        <v>2026</v>
      </c>
      <c r="C8218" s="24">
        <f>Tabela2025Horario[[#This Row],[Mês]]</f>
        <v>12</v>
      </c>
      <c r="D8218" s="24">
        <f>Tabela2025Horario[[#This Row],[Dia]]</f>
        <v>9</v>
      </c>
      <c r="E8218" s="24">
        <f>Tabela2025Horario[[#This Row],[Hora]]</f>
        <v>8</v>
      </c>
      <c r="F8218" s="25">
        <f>Tabela2025Horario[[#This Row],[Conj. Castilho]]</f>
        <v>0</v>
      </c>
      <c r="G8218" s="25">
        <f>Tabela2025Horario[[#This Row],[Conj. Eol. Ventos Santa Eugênia]]</f>
        <v>0</v>
      </c>
      <c r="H8218" s="25">
        <f>Tabela2025Horario[[#This Row],[Conj. Guaimbê]]</f>
        <v>0</v>
      </c>
      <c r="I8218" s="16"/>
      <c r="J8218" s="16"/>
      <c r="K8218" s="16"/>
      <c r="L8218" s="16"/>
      <c r="M8218" s="16"/>
      <c r="N8218" s="16"/>
      <c r="O8218" s="3">
        <f>IF(Tabela2025Horario[[#This Row],[Media Agregada Todas as Usinas]]*$Q$3265&gt;100%,100%,Tabela2025Horario[[#This Row],[Media Agregada Todas as Usinas]]*$Q$3265)</f>
        <v>0.28859397125875624</v>
      </c>
    </row>
    <row r="8219" spans="1:15" x14ac:dyDescent="0.25">
      <c r="A8219" s="16">
        <f>Tabela2025Horario[[#This Row],[DataHora]]</f>
        <v>46000.375</v>
      </c>
      <c r="B8219" s="17">
        <v>2026</v>
      </c>
      <c r="C8219" s="24">
        <f>Tabela2025Horario[[#This Row],[Mês]]</f>
        <v>12</v>
      </c>
      <c r="D8219" s="24">
        <f>Tabela2025Horario[[#This Row],[Dia]]</f>
        <v>9</v>
      </c>
      <c r="E8219" s="24">
        <f>Tabela2025Horario[[#This Row],[Hora]]</f>
        <v>9</v>
      </c>
      <c r="F8219" s="25">
        <f>Tabela2025Horario[[#This Row],[Conj. Castilho]]</f>
        <v>0</v>
      </c>
      <c r="G8219" s="25">
        <f>Tabela2025Horario[[#This Row],[Conj. Eol. Ventos Santa Eugênia]]</f>
        <v>0</v>
      </c>
      <c r="H8219" s="25">
        <f>Tabela2025Horario[[#This Row],[Conj. Guaimbê]]</f>
        <v>0</v>
      </c>
      <c r="I8219" s="16"/>
      <c r="J8219" s="16"/>
      <c r="K8219" s="16"/>
      <c r="L8219" s="16"/>
      <c r="M8219" s="16"/>
      <c r="N8219" s="16"/>
      <c r="O8219" s="3">
        <f>IF(Tabela2025Horario[[#This Row],[Media Agregada Todas as Usinas]]*$Q$3265&gt;100%,100%,Tabela2025Horario[[#This Row],[Media Agregada Todas as Usinas]]*$Q$3265)</f>
        <v>0.23419820198316252</v>
      </c>
    </row>
    <row r="8220" spans="1:15" x14ac:dyDescent="0.25">
      <c r="A8220" s="16">
        <f>Tabela2025Horario[[#This Row],[DataHora]]</f>
        <v>46000.416666666664</v>
      </c>
      <c r="B8220" s="17">
        <v>2026</v>
      </c>
      <c r="C8220" s="24">
        <f>Tabela2025Horario[[#This Row],[Mês]]</f>
        <v>12</v>
      </c>
      <c r="D8220" s="24">
        <f>Tabela2025Horario[[#This Row],[Dia]]</f>
        <v>9</v>
      </c>
      <c r="E8220" s="24">
        <f>Tabela2025Horario[[#This Row],[Hora]]</f>
        <v>10</v>
      </c>
      <c r="F8220" s="25">
        <f>Tabela2025Horario[[#This Row],[Conj. Castilho]]</f>
        <v>0</v>
      </c>
      <c r="G8220" s="25">
        <f>Tabela2025Horario[[#This Row],[Conj. Eol. Ventos Santa Eugênia]]</f>
        <v>0</v>
      </c>
      <c r="H8220" s="25">
        <f>Tabela2025Horario[[#This Row],[Conj. Guaimbê]]</f>
        <v>0</v>
      </c>
      <c r="I8220" s="16"/>
      <c r="J8220" s="16"/>
      <c r="K8220" s="16"/>
      <c r="L8220" s="16"/>
      <c r="M8220" s="16"/>
      <c r="N8220" s="16"/>
      <c r="O8220" s="3">
        <f>IF(Tabela2025Horario[[#This Row],[Media Agregada Todas as Usinas]]*$Q$3265&gt;100%,100%,Tabela2025Horario[[#This Row],[Media Agregada Todas as Usinas]]*$Q$3265)</f>
        <v>6.1585591592940692E-2</v>
      </c>
    </row>
    <row r="8221" spans="1:15" x14ac:dyDescent="0.25">
      <c r="A8221" s="16">
        <f>Tabela2025Horario[[#This Row],[DataHora]]</f>
        <v>46000.458333333336</v>
      </c>
      <c r="B8221" s="17">
        <v>2026</v>
      </c>
      <c r="C8221" s="24">
        <f>Tabela2025Horario[[#This Row],[Mês]]</f>
        <v>12</v>
      </c>
      <c r="D8221" s="24">
        <f>Tabela2025Horario[[#This Row],[Dia]]</f>
        <v>9</v>
      </c>
      <c r="E8221" s="24">
        <f>Tabela2025Horario[[#This Row],[Hora]]</f>
        <v>11</v>
      </c>
      <c r="F8221" s="25">
        <f>Tabela2025Horario[[#This Row],[Conj. Castilho]]</f>
        <v>0</v>
      </c>
      <c r="G8221" s="25">
        <f>Tabela2025Horario[[#This Row],[Conj. Eol. Ventos Santa Eugênia]]</f>
        <v>0</v>
      </c>
      <c r="H8221" s="25">
        <f>Tabela2025Horario[[#This Row],[Conj. Guaimbê]]</f>
        <v>0</v>
      </c>
      <c r="I8221" s="16"/>
      <c r="J8221" s="16"/>
      <c r="K8221" s="16"/>
      <c r="L8221" s="16"/>
      <c r="M8221" s="16"/>
      <c r="N8221" s="16"/>
      <c r="O8221" s="3">
        <f>IF(Tabela2025Horario[[#This Row],[Media Agregada Todas as Usinas]]*$Q$3265&gt;100%,100%,Tabela2025Horario[[#This Row],[Media Agregada Todas as Usinas]]*$Q$3265)</f>
        <v>0</v>
      </c>
    </row>
    <row r="8222" spans="1:15" x14ac:dyDescent="0.25">
      <c r="A8222" s="16">
        <f>Tabela2025Horario[[#This Row],[DataHora]]</f>
        <v>46000.5</v>
      </c>
      <c r="B8222" s="17">
        <v>2026</v>
      </c>
      <c r="C8222" s="24">
        <f>Tabela2025Horario[[#This Row],[Mês]]</f>
        <v>12</v>
      </c>
      <c r="D8222" s="24">
        <f>Tabela2025Horario[[#This Row],[Dia]]</f>
        <v>9</v>
      </c>
      <c r="E8222" s="24">
        <f>Tabela2025Horario[[#This Row],[Hora]]</f>
        <v>12</v>
      </c>
      <c r="F8222" s="25">
        <f>Tabela2025Horario[[#This Row],[Conj. Castilho]]</f>
        <v>0</v>
      </c>
      <c r="G8222" s="25">
        <f>Tabela2025Horario[[#This Row],[Conj. Eol. Ventos Santa Eugênia]]</f>
        <v>0</v>
      </c>
      <c r="H8222" s="25">
        <f>Tabela2025Horario[[#This Row],[Conj. Guaimbê]]</f>
        <v>0</v>
      </c>
      <c r="I8222" s="16"/>
      <c r="J8222" s="16"/>
      <c r="K8222" s="16"/>
      <c r="L8222" s="16"/>
      <c r="M8222" s="16"/>
      <c r="N8222" s="16"/>
      <c r="O8222" s="3">
        <f>IF(Tabela2025Horario[[#This Row],[Media Agregada Todas as Usinas]]*$Q$3265&gt;100%,100%,Tabela2025Horario[[#This Row],[Media Agregada Todas as Usinas]]*$Q$3265)</f>
        <v>0</v>
      </c>
    </row>
    <row r="8223" spans="1:15" x14ac:dyDescent="0.25">
      <c r="A8223" s="16">
        <f>Tabela2025Horario[[#This Row],[DataHora]]</f>
        <v>46000.541666666664</v>
      </c>
      <c r="B8223" s="17">
        <v>2026</v>
      </c>
      <c r="C8223" s="24">
        <f>Tabela2025Horario[[#This Row],[Mês]]</f>
        <v>12</v>
      </c>
      <c r="D8223" s="24">
        <f>Tabela2025Horario[[#This Row],[Dia]]</f>
        <v>9</v>
      </c>
      <c r="E8223" s="24">
        <f>Tabela2025Horario[[#This Row],[Hora]]</f>
        <v>13</v>
      </c>
      <c r="F8223" s="25">
        <f>Tabela2025Horario[[#This Row],[Conj. Castilho]]</f>
        <v>0</v>
      </c>
      <c r="G8223" s="25">
        <f>Tabela2025Horario[[#This Row],[Conj. Eol. Ventos Santa Eugênia]]</f>
        <v>0</v>
      </c>
      <c r="H8223" s="25">
        <f>Tabela2025Horario[[#This Row],[Conj. Guaimbê]]</f>
        <v>0</v>
      </c>
      <c r="I8223" s="16"/>
      <c r="J8223" s="16"/>
      <c r="K8223" s="16"/>
      <c r="L8223" s="16"/>
      <c r="M8223" s="16"/>
      <c r="N8223" s="16"/>
      <c r="O8223" s="3">
        <f>IF(Tabela2025Horario[[#This Row],[Media Agregada Todas as Usinas]]*$Q$3265&gt;100%,100%,Tabela2025Horario[[#This Row],[Media Agregada Todas as Usinas]]*$Q$3265)</f>
        <v>0</v>
      </c>
    </row>
    <row r="8224" spans="1:15" x14ac:dyDescent="0.25">
      <c r="A8224" s="16">
        <f>Tabela2025Horario[[#This Row],[DataHora]]</f>
        <v>46000.583333333336</v>
      </c>
      <c r="B8224" s="17">
        <v>2026</v>
      </c>
      <c r="C8224" s="24">
        <f>Tabela2025Horario[[#This Row],[Mês]]</f>
        <v>12</v>
      </c>
      <c r="D8224" s="24">
        <f>Tabela2025Horario[[#This Row],[Dia]]</f>
        <v>9</v>
      </c>
      <c r="E8224" s="24">
        <f>Tabela2025Horario[[#This Row],[Hora]]</f>
        <v>14</v>
      </c>
      <c r="F8224" s="25">
        <f>Tabela2025Horario[[#This Row],[Conj. Castilho]]</f>
        <v>0</v>
      </c>
      <c r="G8224" s="25">
        <f>Tabela2025Horario[[#This Row],[Conj. Eol. Ventos Santa Eugênia]]</f>
        <v>0</v>
      </c>
      <c r="H8224" s="25">
        <f>Tabela2025Horario[[#This Row],[Conj. Guaimbê]]</f>
        <v>0</v>
      </c>
      <c r="I8224" s="16"/>
      <c r="J8224" s="16"/>
      <c r="K8224" s="16"/>
      <c r="L8224" s="16"/>
      <c r="M8224" s="16"/>
      <c r="N8224" s="16"/>
      <c r="O8224" s="3">
        <f>IF(Tabela2025Horario[[#This Row],[Media Agregada Todas as Usinas]]*$Q$3265&gt;100%,100%,Tabela2025Horario[[#This Row],[Media Agregada Todas as Usinas]]*$Q$3265)</f>
        <v>0</v>
      </c>
    </row>
    <row r="8225" spans="1:15" x14ac:dyDescent="0.25">
      <c r="A8225" s="16">
        <f>Tabela2025Horario[[#This Row],[DataHora]]</f>
        <v>46000.625</v>
      </c>
      <c r="B8225" s="17">
        <v>2026</v>
      </c>
      <c r="C8225" s="24">
        <f>Tabela2025Horario[[#This Row],[Mês]]</f>
        <v>12</v>
      </c>
      <c r="D8225" s="24">
        <f>Tabela2025Horario[[#This Row],[Dia]]</f>
        <v>9</v>
      </c>
      <c r="E8225" s="24">
        <f>Tabela2025Horario[[#This Row],[Hora]]</f>
        <v>15</v>
      </c>
      <c r="F8225" s="25">
        <f>Tabela2025Horario[[#This Row],[Conj. Castilho]]</f>
        <v>0</v>
      </c>
      <c r="G8225" s="25">
        <f>Tabela2025Horario[[#This Row],[Conj. Eol. Ventos Santa Eugênia]]</f>
        <v>0</v>
      </c>
      <c r="H8225" s="25">
        <f>Tabela2025Horario[[#This Row],[Conj. Guaimbê]]</f>
        <v>0</v>
      </c>
      <c r="I8225" s="16"/>
      <c r="J8225" s="16"/>
      <c r="K8225" s="16"/>
      <c r="L8225" s="16"/>
      <c r="M8225" s="16"/>
      <c r="N8225" s="16"/>
      <c r="O8225" s="3">
        <f>IF(Tabela2025Horario[[#This Row],[Media Agregada Todas as Usinas]]*$Q$3265&gt;100%,100%,Tabela2025Horario[[#This Row],[Media Agregada Todas as Usinas]]*$Q$3265)</f>
        <v>0</v>
      </c>
    </row>
    <row r="8226" spans="1:15" x14ac:dyDescent="0.25">
      <c r="A8226" s="16">
        <f>Tabela2025Horario[[#This Row],[DataHora]]</f>
        <v>46000.666666666664</v>
      </c>
      <c r="B8226" s="17">
        <v>2026</v>
      </c>
      <c r="C8226" s="24">
        <f>Tabela2025Horario[[#This Row],[Mês]]</f>
        <v>12</v>
      </c>
      <c r="D8226" s="24">
        <f>Tabela2025Horario[[#This Row],[Dia]]</f>
        <v>9</v>
      </c>
      <c r="E8226" s="24">
        <f>Tabela2025Horario[[#This Row],[Hora]]</f>
        <v>16</v>
      </c>
      <c r="F8226" s="25">
        <f>Tabela2025Horario[[#This Row],[Conj. Castilho]]</f>
        <v>0</v>
      </c>
      <c r="G8226" s="25">
        <f>Tabela2025Horario[[#This Row],[Conj. Eol. Ventos Santa Eugênia]]</f>
        <v>0</v>
      </c>
      <c r="H8226" s="25">
        <f>Tabela2025Horario[[#This Row],[Conj. Guaimbê]]</f>
        <v>0</v>
      </c>
      <c r="I8226" s="16"/>
      <c r="J8226" s="16"/>
      <c r="K8226" s="16"/>
      <c r="L8226" s="16"/>
      <c r="M8226" s="16"/>
      <c r="N8226" s="16"/>
      <c r="O8226" s="3">
        <f>IF(Tabela2025Horario[[#This Row],[Media Agregada Todas as Usinas]]*$Q$3265&gt;100%,100%,Tabela2025Horario[[#This Row],[Media Agregada Todas as Usinas]]*$Q$3265)</f>
        <v>0</v>
      </c>
    </row>
    <row r="8227" spans="1:15" x14ac:dyDescent="0.25">
      <c r="A8227" s="16">
        <f>Tabela2025Horario[[#This Row],[DataHora]]</f>
        <v>46000.708333333336</v>
      </c>
      <c r="B8227" s="17">
        <v>2026</v>
      </c>
      <c r="C8227" s="24">
        <f>Tabela2025Horario[[#This Row],[Mês]]</f>
        <v>12</v>
      </c>
      <c r="D8227" s="24">
        <f>Tabela2025Horario[[#This Row],[Dia]]</f>
        <v>9</v>
      </c>
      <c r="E8227" s="24">
        <f>Tabela2025Horario[[#This Row],[Hora]]</f>
        <v>17</v>
      </c>
      <c r="F8227" s="25">
        <f>Tabela2025Horario[[#This Row],[Conj. Castilho]]</f>
        <v>0</v>
      </c>
      <c r="G8227" s="25">
        <f>Tabela2025Horario[[#This Row],[Conj. Eol. Ventos Santa Eugênia]]</f>
        <v>0</v>
      </c>
      <c r="H8227" s="25">
        <f>Tabela2025Horario[[#This Row],[Conj. Guaimbê]]</f>
        <v>0</v>
      </c>
      <c r="I8227" s="16"/>
      <c r="J8227" s="16"/>
      <c r="K8227" s="16"/>
      <c r="L8227" s="16"/>
      <c r="M8227" s="16"/>
      <c r="N8227" s="16"/>
      <c r="O8227" s="3">
        <f>IF(Tabela2025Horario[[#This Row],[Media Agregada Todas as Usinas]]*$Q$3265&gt;100%,100%,Tabela2025Horario[[#This Row],[Media Agregada Todas as Usinas]]*$Q$3265)</f>
        <v>0</v>
      </c>
    </row>
    <row r="8228" spans="1:15" x14ac:dyDescent="0.25">
      <c r="A8228" s="16">
        <f>Tabela2025Horario[[#This Row],[DataHora]]</f>
        <v>46000.75</v>
      </c>
      <c r="B8228" s="17">
        <v>2026</v>
      </c>
      <c r="C8228" s="24">
        <f>Tabela2025Horario[[#This Row],[Mês]]</f>
        <v>12</v>
      </c>
      <c r="D8228" s="24">
        <f>Tabela2025Horario[[#This Row],[Dia]]</f>
        <v>9</v>
      </c>
      <c r="E8228" s="24">
        <f>Tabela2025Horario[[#This Row],[Hora]]</f>
        <v>18</v>
      </c>
      <c r="F8228" s="25">
        <f>Tabela2025Horario[[#This Row],[Conj. Castilho]]</f>
        <v>0</v>
      </c>
      <c r="G8228" s="25">
        <f>Tabela2025Horario[[#This Row],[Conj. Eol. Ventos Santa Eugênia]]</f>
        <v>0</v>
      </c>
      <c r="H8228" s="25">
        <f>Tabela2025Horario[[#This Row],[Conj. Guaimbê]]</f>
        <v>0</v>
      </c>
      <c r="I8228" s="16"/>
      <c r="J8228" s="16"/>
      <c r="K8228" s="16"/>
      <c r="L8228" s="16"/>
      <c r="M8228" s="16"/>
      <c r="N8228" s="16"/>
      <c r="O8228" s="3">
        <f>IF(Tabela2025Horario[[#This Row],[Media Agregada Todas as Usinas]]*$Q$3265&gt;100%,100%,Tabela2025Horario[[#This Row],[Media Agregada Todas as Usinas]]*$Q$3265)</f>
        <v>0</v>
      </c>
    </row>
    <row r="8229" spans="1:15" x14ac:dyDescent="0.25">
      <c r="A8229" s="16">
        <f>Tabela2025Horario[[#This Row],[DataHora]]</f>
        <v>46000.791666666664</v>
      </c>
      <c r="B8229" s="17">
        <v>2026</v>
      </c>
      <c r="C8229" s="24">
        <f>Tabela2025Horario[[#This Row],[Mês]]</f>
        <v>12</v>
      </c>
      <c r="D8229" s="24">
        <f>Tabela2025Horario[[#This Row],[Dia]]</f>
        <v>9</v>
      </c>
      <c r="E8229" s="24">
        <f>Tabela2025Horario[[#This Row],[Hora]]</f>
        <v>19</v>
      </c>
      <c r="F8229" s="25">
        <f>Tabela2025Horario[[#This Row],[Conj. Castilho]]</f>
        <v>0</v>
      </c>
      <c r="G8229" s="25">
        <f>Tabela2025Horario[[#This Row],[Conj. Eol. Ventos Santa Eugênia]]</f>
        <v>0</v>
      </c>
      <c r="H8229" s="25">
        <f>Tabela2025Horario[[#This Row],[Conj. Guaimbê]]</f>
        <v>0</v>
      </c>
      <c r="I8229" s="16"/>
      <c r="J8229" s="16"/>
      <c r="K8229" s="16"/>
      <c r="L8229" s="16"/>
      <c r="M8229" s="16"/>
      <c r="N8229" s="16"/>
      <c r="O8229" s="3">
        <f>IF(Tabela2025Horario[[#This Row],[Media Agregada Todas as Usinas]]*$Q$3265&gt;100%,100%,Tabela2025Horario[[#This Row],[Media Agregada Todas as Usinas]]*$Q$3265)</f>
        <v>0</v>
      </c>
    </row>
    <row r="8230" spans="1:15" x14ac:dyDescent="0.25">
      <c r="A8230" s="16">
        <f>Tabela2025Horario[[#This Row],[DataHora]]</f>
        <v>46000.833333333336</v>
      </c>
      <c r="B8230" s="17">
        <v>2026</v>
      </c>
      <c r="C8230" s="24">
        <f>Tabela2025Horario[[#This Row],[Mês]]</f>
        <v>12</v>
      </c>
      <c r="D8230" s="24">
        <f>Tabela2025Horario[[#This Row],[Dia]]</f>
        <v>9</v>
      </c>
      <c r="E8230" s="24">
        <f>Tabela2025Horario[[#This Row],[Hora]]</f>
        <v>20</v>
      </c>
      <c r="F8230" s="25">
        <f>Tabela2025Horario[[#This Row],[Conj. Castilho]]</f>
        <v>0</v>
      </c>
      <c r="G8230" s="25">
        <f>Tabela2025Horario[[#This Row],[Conj. Eol. Ventos Santa Eugênia]]</f>
        <v>0</v>
      </c>
      <c r="H8230" s="25">
        <f>Tabela2025Horario[[#This Row],[Conj. Guaimbê]]</f>
        <v>0</v>
      </c>
      <c r="I8230" s="16"/>
      <c r="J8230" s="16"/>
      <c r="K8230" s="16"/>
      <c r="L8230" s="16"/>
      <c r="M8230" s="16"/>
      <c r="N8230" s="16"/>
      <c r="O8230" s="3">
        <f>IF(Tabela2025Horario[[#This Row],[Media Agregada Todas as Usinas]]*$Q$3265&gt;100%,100%,Tabela2025Horario[[#This Row],[Media Agregada Todas as Usinas]]*$Q$3265)</f>
        <v>0</v>
      </c>
    </row>
    <row r="8231" spans="1:15" x14ac:dyDescent="0.25">
      <c r="A8231" s="16">
        <f>Tabela2025Horario[[#This Row],[DataHora]]</f>
        <v>46000.875</v>
      </c>
      <c r="B8231" s="17">
        <v>2026</v>
      </c>
      <c r="C8231" s="24">
        <f>Tabela2025Horario[[#This Row],[Mês]]</f>
        <v>12</v>
      </c>
      <c r="D8231" s="24">
        <f>Tabela2025Horario[[#This Row],[Dia]]</f>
        <v>9</v>
      </c>
      <c r="E8231" s="24">
        <f>Tabela2025Horario[[#This Row],[Hora]]</f>
        <v>21</v>
      </c>
      <c r="F8231" s="25">
        <f>Tabela2025Horario[[#This Row],[Conj. Castilho]]</f>
        <v>0</v>
      </c>
      <c r="G8231" s="25">
        <f>Tabela2025Horario[[#This Row],[Conj. Eol. Ventos Santa Eugênia]]</f>
        <v>0</v>
      </c>
      <c r="H8231" s="25">
        <f>Tabela2025Horario[[#This Row],[Conj. Guaimbê]]</f>
        <v>0</v>
      </c>
      <c r="I8231" s="16"/>
      <c r="J8231" s="16"/>
      <c r="K8231" s="16"/>
      <c r="L8231" s="16"/>
      <c r="M8231" s="16"/>
      <c r="N8231" s="16"/>
      <c r="O8231" s="3">
        <f>IF(Tabela2025Horario[[#This Row],[Media Agregada Todas as Usinas]]*$Q$3265&gt;100%,100%,Tabela2025Horario[[#This Row],[Media Agregada Todas as Usinas]]*$Q$3265)</f>
        <v>0</v>
      </c>
    </row>
    <row r="8232" spans="1:15" x14ac:dyDescent="0.25">
      <c r="A8232" s="16">
        <f>Tabela2025Horario[[#This Row],[DataHora]]</f>
        <v>46000.916666666664</v>
      </c>
      <c r="B8232" s="17">
        <v>2026</v>
      </c>
      <c r="C8232" s="24">
        <f>Tabela2025Horario[[#This Row],[Mês]]</f>
        <v>12</v>
      </c>
      <c r="D8232" s="24">
        <f>Tabela2025Horario[[#This Row],[Dia]]</f>
        <v>9</v>
      </c>
      <c r="E8232" s="24">
        <f>Tabela2025Horario[[#This Row],[Hora]]</f>
        <v>22</v>
      </c>
      <c r="F8232" s="25">
        <f>Tabela2025Horario[[#This Row],[Conj. Castilho]]</f>
        <v>0</v>
      </c>
      <c r="G8232" s="25">
        <f>Tabela2025Horario[[#This Row],[Conj. Eol. Ventos Santa Eugênia]]</f>
        <v>0</v>
      </c>
      <c r="H8232" s="25">
        <f>Tabela2025Horario[[#This Row],[Conj. Guaimbê]]</f>
        <v>0</v>
      </c>
      <c r="I8232" s="16"/>
      <c r="J8232" s="16"/>
      <c r="K8232" s="16"/>
      <c r="L8232" s="16"/>
      <c r="M8232" s="16"/>
      <c r="N8232" s="16"/>
      <c r="O8232" s="3">
        <f>IF(Tabela2025Horario[[#This Row],[Media Agregada Todas as Usinas]]*$Q$3265&gt;100%,100%,Tabela2025Horario[[#This Row],[Media Agregada Todas as Usinas]]*$Q$3265)</f>
        <v>0</v>
      </c>
    </row>
    <row r="8233" spans="1:15" x14ac:dyDescent="0.25">
      <c r="A8233" s="16">
        <f>Tabela2025Horario[[#This Row],[DataHora]]</f>
        <v>46000.958333333336</v>
      </c>
      <c r="B8233" s="17">
        <v>2026</v>
      </c>
      <c r="C8233" s="24">
        <f>Tabela2025Horario[[#This Row],[Mês]]</f>
        <v>12</v>
      </c>
      <c r="D8233" s="24">
        <f>Tabela2025Horario[[#This Row],[Dia]]</f>
        <v>9</v>
      </c>
      <c r="E8233" s="24">
        <f>Tabela2025Horario[[#This Row],[Hora]]</f>
        <v>23</v>
      </c>
      <c r="F8233" s="25">
        <f>Tabela2025Horario[[#This Row],[Conj. Castilho]]</f>
        <v>0</v>
      </c>
      <c r="G8233" s="25">
        <f>Tabela2025Horario[[#This Row],[Conj. Eol. Ventos Santa Eugênia]]</f>
        <v>0</v>
      </c>
      <c r="H8233" s="25">
        <f>Tabela2025Horario[[#This Row],[Conj. Guaimbê]]</f>
        <v>0</v>
      </c>
      <c r="I8233" s="16"/>
      <c r="J8233" s="16"/>
      <c r="K8233" s="16"/>
      <c r="L8233" s="16"/>
      <c r="M8233" s="16"/>
      <c r="N8233" s="16"/>
      <c r="O8233" s="3">
        <f>IF(Tabela2025Horario[[#This Row],[Media Agregada Todas as Usinas]]*$Q$3265&gt;100%,100%,Tabela2025Horario[[#This Row],[Media Agregada Todas as Usinas]]*$Q$3265)</f>
        <v>0</v>
      </c>
    </row>
    <row r="8234" spans="1:15" x14ac:dyDescent="0.25">
      <c r="A8234" s="16">
        <f>Tabela2025Horario[[#This Row],[DataHora]]</f>
        <v>46001</v>
      </c>
      <c r="B8234" s="17">
        <v>2026</v>
      </c>
      <c r="C8234" s="24">
        <f>Tabela2025Horario[[#This Row],[Mês]]</f>
        <v>12</v>
      </c>
      <c r="D8234" s="24">
        <f>Tabela2025Horario[[#This Row],[Dia]]</f>
        <v>10</v>
      </c>
      <c r="E8234" s="24">
        <f>Tabela2025Horario[[#This Row],[Hora]]</f>
        <v>0</v>
      </c>
      <c r="F8234" s="25">
        <f>Tabela2025Horario[[#This Row],[Conj. Castilho]]</f>
        <v>0</v>
      </c>
      <c r="G8234" s="25">
        <f>Tabela2025Horario[[#This Row],[Conj. Eol. Ventos Santa Eugênia]]</f>
        <v>0</v>
      </c>
      <c r="H8234" s="25">
        <f>Tabela2025Horario[[#This Row],[Conj. Guaimbê]]</f>
        <v>0</v>
      </c>
      <c r="I8234" s="16"/>
      <c r="J8234" s="16"/>
      <c r="K8234" s="16"/>
      <c r="L8234" s="16"/>
      <c r="M8234" s="16"/>
      <c r="N8234" s="16"/>
      <c r="O8234" s="3">
        <f>IF(Tabela2025Horario[[#This Row],[Media Agregada Todas as Usinas]]*$Q$3265&gt;100%,100%,Tabela2025Horario[[#This Row],[Media Agregada Todas as Usinas]]*$Q$3265)</f>
        <v>0</v>
      </c>
    </row>
    <row r="8235" spans="1:15" x14ac:dyDescent="0.25">
      <c r="A8235" s="16">
        <f>Tabela2025Horario[[#This Row],[DataHora]]</f>
        <v>46001.041666666664</v>
      </c>
      <c r="B8235" s="17">
        <v>2026</v>
      </c>
      <c r="C8235" s="24">
        <f>Tabela2025Horario[[#This Row],[Mês]]</f>
        <v>12</v>
      </c>
      <c r="D8235" s="24">
        <f>Tabela2025Horario[[#This Row],[Dia]]</f>
        <v>10</v>
      </c>
      <c r="E8235" s="24">
        <f>Tabela2025Horario[[#This Row],[Hora]]</f>
        <v>1</v>
      </c>
      <c r="F8235" s="25">
        <f>Tabela2025Horario[[#This Row],[Conj. Castilho]]</f>
        <v>0</v>
      </c>
      <c r="G8235" s="25">
        <f>Tabela2025Horario[[#This Row],[Conj. Eol. Ventos Santa Eugênia]]</f>
        <v>0</v>
      </c>
      <c r="H8235" s="25">
        <f>Tabela2025Horario[[#This Row],[Conj. Guaimbê]]</f>
        <v>0</v>
      </c>
      <c r="I8235" s="16"/>
      <c r="J8235" s="16"/>
      <c r="K8235" s="16"/>
      <c r="L8235" s="16"/>
      <c r="M8235" s="16"/>
      <c r="N8235" s="16"/>
      <c r="O8235" s="3">
        <f>IF(Tabela2025Horario[[#This Row],[Media Agregada Todas as Usinas]]*$Q$3265&gt;100%,100%,Tabela2025Horario[[#This Row],[Media Agregada Todas as Usinas]]*$Q$3265)</f>
        <v>0</v>
      </c>
    </row>
    <row r="8236" spans="1:15" x14ac:dyDescent="0.25">
      <c r="A8236" s="16">
        <f>Tabela2025Horario[[#This Row],[DataHora]]</f>
        <v>46001.083333333336</v>
      </c>
      <c r="B8236" s="17">
        <v>2026</v>
      </c>
      <c r="C8236" s="24">
        <f>Tabela2025Horario[[#This Row],[Mês]]</f>
        <v>12</v>
      </c>
      <c r="D8236" s="24">
        <f>Tabela2025Horario[[#This Row],[Dia]]</f>
        <v>10</v>
      </c>
      <c r="E8236" s="24">
        <f>Tabela2025Horario[[#This Row],[Hora]]</f>
        <v>2</v>
      </c>
      <c r="F8236" s="25">
        <f>Tabela2025Horario[[#This Row],[Conj. Castilho]]</f>
        <v>0</v>
      </c>
      <c r="G8236" s="25">
        <f>Tabela2025Horario[[#This Row],[Conj. Eol. Ventos Santa Eugênia]]</f>
        <v>0</v>
      </c>
      <c r="H8236" s="25">
        <f>Tabela2025Horario[[#This Row],[Conj. Guaimbê]]</f>
        <v>0</v>
      </c>
      <c r="I8236" s="16"/>
      <c r="J8236" s="16"/>
      <c r="K8236" s="16"/>
      <c r="L8236" s="16"/>
      <c r="M8236" s="16"/>
      <c r="N8236" s="16"/>
      <c r="O8236" s="3">
        <f>IF(Tabela2025Horario[[#This Row],[Media Agregada Todas as Usinas]]*$Q$3265&gt;100%,100%,Tabela2025Horario[[#This Row],[Media Agregada Todas as Usinas]]*$Q$3265)</f>
        <v>0</v>
      </c>
    </row>
    <row r="8237" spans="1:15" x14ac:dyDescent="0.25">
      <c r="A8237" s="16">
        <f>Tabela2025Horario[[#This Row],[DataHora]]</f>
        <v>46001.125</v>
      </c>
      <c r="B8237" s="17">
        <v>2026</v>
      </c>
      <c r="C8237" s="24">
        <f>Tabela2025Horario[[#This Row],[Mês]]</f>
        <v>12</v>
      </c>
      <c r="D8237" s="24">
        <f>Tabela2025Horario[[#This Row],[Dia]]</f>
        <v>10</v>
      </c>
      <c r="E8237" s="24">
        <f>Tabela2025Horario[[#This Row],[Hora]]</f>
        <v>3</v>
      </c>
      <c r="F8237" s="25">
        <f>Tabela2025Horario[[#This Row],[Conj. Castilho]]</f>
        <v>0</v>
      </c>
      <c r="G8237" s="25">
        <f>Tabela2025Horario[[#This Row],[Conj. Eol. Ventos Santa Eugênia]]</f>
        <v>0</v>
      </c>
      <c r="H8237" s="25">
        <f>Tabela2025Horario[[#This Row],[Conj. Guaimbê]]</f>
        <v>0</v>
      </c>
      <c r="I8237" s="16"/>
      <c r="J8237" s="16"/>
      <c r="K8237" s="16"/>
      <c r="L8237" s="16"/>
      <c r="M8237" s="16"/>
      <c r="N8237" s="16"/>
      <c r="O8237" s="3">
        <f>IF(Tabela2025Horario[[#This Row],[Media Agregada Todas as Usinas]]*$Q$3265&gt;100%,100%,Tabela2025Horario[[#This Row],[Media Agregada Todas as Usinas]]*$Q$3265)</f>
        <v>0</v>
      </c>
    </row>
    <row r="8238" spans="1:15" x14ac:dyDescent="0.25">
      <c r="A8238" s="16">
        <f>Tabela2025Horario[[#This Row],[DataHora]]</f>
        <v>46001.166666666664</v>
      </c>
      <c r="B8238" s="17">
        <v>2026</v>
      </c>
      <c r="C8238" s="24">
        <f>Tabela2025Horario[[#This Row],[Mês]]</f>
        <v>12</v>
      </c>
      <c r="D8238" s="24">
        <f>Tabela2025Horario[[#This Row],[Dia]]</f>
        <v>10</v>
      </c>
      <c r="E8238" s="24">
        <f>Tabela2025Horario[[#This Row],[Hora]]</f>
        <v>4</v>
      </c>
      <c r="F8238" s="25">
        <f>Tabela2025Horario[[#This Row],[Conj. Castilho]]</f>
        <v>0</v>
      </c>
      <c r="G8238" s="25">
        <f>Tabela2025Horario[[#This Row],[Conj. Eol. Ventos Santa Eugênia]]</f>
        <v>0</v>
      </c>
      <c r="H8238" s="25">
        <f>Tabela2025Horario[[#This Row],[Conj. Guaimbê]]</f>
        <v>0</v>
      </c>
      <c r="I8238" s="16"/>
      <c r="J8238" s="16"/>
      <c r="K8238" s="16"/>
      <c r="L8238" s="16"/>
      <c r="M8238" s="16"/>
      <c r="N8238" s="16"/>
      <c r="O8238" s="3">
        <f>IF(Tabela2025Horario[[#This Row],[Media Agregada Todas as Usinas]]*$Q$3265&gt;100%,100%,Tabela2025Horario[[#This Row],[Media Agregada Todas as Usinas]]*$Q$3265)</f>
        <v>0</v>
      </c>
    </row>
    <row r="8239" spans="1:15" x14ac:dyDescent="0.25">
      <c r="A8239" s="16">
        <f>Tabela2025Horario[[#This Row],[DataHora]]</f>
        <v>46001.208333333336</v>
      </c>
      <c r="B8239" s="17">
        <v>2026</v>
      </c>
      <c r="C8239" s="24">
        <f>Tabela2025Horario[[#This Row],[Mês]]</f>
        <v>12</v>
      </c>
      <c r="D8239" s="24">
        <f>Tabela2025Horario[[#This Row],[Dia]]</f>
        <v>10</v>
      </c>
      <c r="E8239" s="24">
        <f>Tabela2025Horario[[#This Row],[Hora]]</f>
        <v>5</v>
      </c>
      <c r="F8239" s="25">
        <f>Tabela2025Horario[[#This Row],[Conj. Castilho]]</f>
        <v>0</v>
      </c>
      <c r="G8239" s="25">
        <f>Tabela2025Horario[[#This Row],[Conj. Eol. Ventos Santa Eugênia]]</f>
        <v>0</v>
      </c>
      <c r="H8239" s="25">
        <f>Tabela2025Horario[[#This Row],[Conj. Guaimbê]]</f>
        <v>0</v>
      </c>
      <c r="I8239" s="16"/>
      <c r="J8239" s="16"/>
      <c r="K8239" s="16"/>
      <c r="L8239" s="16"/>
      <c r="M8239" s="16"/>
      <c r="N8239" s="16"/>
      <c r="O8239" s="3">
        <f>IF(Tabela2025Horario[[#This Row],[Media Agregada Todas as Usinas]]*$Q$3265&gt;100%,100%,Tabela2025Horario[[#This Row],[Media Agregada Todas as Usinas]]*$Q$3265)</f>
        <v>0</v>
      </c>
    </row>
    <row r="8240" spans="1:15" x14ac:dyDescent="0.25">
      <c r="A8240" s="16">
        <f>Tabela2025Horario[[#This Row],[DataHora]]</f>
        <v>46001.25</v>
      </c>
      <c r="B8240" s="17">
        <v>2026</v>
      </c>
      <c r="C8240" s="24">
        <f>Tabela2025Horario[[#This Row],[Mês]]</f>
        <v>12</v>
      </c>
      <c r="D8240" s="24">
        <f>Tabela2025Horario[[#This Row],[Dia]]</f>
        <v>10</v>
      </c>
      <c r="E8240" s="24">
        <f>Tabela2025Horario[[#This Row],[Hora]]</f>
        <v>6</v>
      </c>
      <c r="F8240" s="25">
        <f>Tabela2025Horario[[#This Row],[Conj. Castilho]]</f>
        <v>0</v>
      </c>
      <c r="G8240" s="25">
        <f>Tabela2025Horario[[#This Row],[Conj. Eol. Ventos Santa Eugênia]]</f>
        <v>0</v>
      </c>
      <c r="H8240" s="25">
        <f>Tabela2025Horario[[#This Row],[Conj. Guaimbê]]</f>
        <v>0</v>
      </c>
      <c r="I8240" s="16"/>
      <c r="J8240" s="16"/>
      <c r="K8240" s="16"/>
      <c r="L8240" s="16"/>
      <c r="M8240" s="16"/>
      <c r="N8240" s="16"/>
      <c r="O8240" s="3">
        <f>IF(Tabela2025Horario[[#This Row],[Media Agregada Todas as Usinas]]*$Q$3265&gt;100%,100%,Tabela2025Horario[[#This Row],[Media Agregada Todas as Usinas]]*$Q$3265)</f>
        <v>3.2096305556625301E-3</v>
      </c>
    </row>
    <row r="8241" spans="1:15" x14ac:dyDescent="0.25">
      <c r="A8241" s="16">
        <f>Tabela2025Horario[[#This Row],[DataHora]]</f>
        <v>46001.291666666664</v>
      </c>
      <c r="B8241" s="17">
        <v>2026</v>
      </c>
      <c r="C8241" s="24">
        <f>Tabela2025Horario[[#This Row],[Mês]]</f>
        <v>12</v>
      </c>
      <c r="D8241" s="24">
        <f>Tabela2025Horario[[#This Row],[Dia]]</f>
        <v>10</v>
      </c>
      <c r="E8241" s="24">
        <f>Tabela2025Horario[[#This Row],[Hora]]</f>
        <v>7</v>
      </c>
      <c r="F8241" s="25">
        <f>Tabela2025Horario[[#This Row],[Conj. Castilho]]</f>
        <v>0</v>
      </c>
      <c r="G8241" s="25">
        <f>Tabela2025Horario[[#This Row],[Conj. Eol. Ventos Santa Eugênia]]</f>
        <v>0</v>
      </c>
      <c r="H8241" s="25">
        <f>Tabela2025Horario[[#This Row],[Conj. Guaimbê]]</f>
        <v>0</v>
      </c>
      <c r="I8241" s="16"/>
      <c r="J8241" s="16"/>
      <c r="K8241" s="16"/>
      <c r="L8241" s="16"/>
      <c r="M8241" s="16"/>
      <c r="N8241" s="16"/>
      <c r="O8241" s="3">
        <f>IF(Tabela2025Horario[[#This Row],[Media Agregada Todas as Usinas]]*$Q$3265&gt;100%,100%,Tabela2025Horario[[#This Row],[Media Agregada Todas as Usinas]]*$Q$3265)</f>
        <v>0.10623672143146465</v>
      </c>
    </row>
    <row r="8242" spans="1:15" x14ac:dyDescent="0.25">
      <c r="A8242" s="16">
        <f>Tabela2025Horario[[#This Row],[DataHora]]</f>
        <v>46001.333333333336</v>
      </c>
      <c r="B8242" s="17">
        <v>2026</v>
      </c>
      <c r="C8242" s="24">
        <f>Tabela2025Horario[[#This Row],[Mês]]</f>
        <v>12</v>
      </c>
      <c r="D8242" s="24">
        <f>Tabela2025Horario[[#This Row],[Dia]]</f>
        <v>10</v>
      </c>
      <c r="E8242" s="24">
        <f>Tabela2025Horario[[#This Row],[Hora]]</f>
        <v>8</v>
      </c>
      <c r="F8242" s="25">
        <f>Tabela2025Horario[[#This Row],[Conj. Castilho]]</f>
        <v>0</v>
      </c>
      <c r="G8242" s="25">
        <f>Tabela2025Horario[[#This Row],[Conj. Eol. Ventos Santa Eugênia]]</f>
        <v>0</v>
      </c>
      <c r="H8242" s="25">
        <f>Tabela2025Horario[[#This Row],[Conj. Guaimbê]]</f>
        <v>0</v>
      </c>
      <c r="I8242" s="16"/>
      <c r="J8242" s="16"/>
      <c r="K8242" s="16"/>
      <c r="L8242" s="16"/>
      <c r="M8242" s="16"/>
      <c r="N8242" s="16"/>
      <c r="O8242" s="3">
        <f>IF(Tabela2025Horario[[#This Row],[Media Agregada Todas as Usinas]]*$Q$3265&gt;100%,100%,Tabela2025Horario[[#This Row],[Media Agregada Todas as Usinas]]*$Q$3265)</f>
        <v>0.111668662086175</v>
      </c>
    </row>
    <row r="8243" spans="1:15" x14ac:dyDescent="0.25">
      <c r="A8243" s="16">
        <f>Tabela2025Horario[[#This Row],[DataHora]]</f>
        <v>46001.375</v>
      </c>
      <c r="B8243" s="17">
        <v>2026</v>
      </c>
      <c r="C8243" s="24">
        <f>Tabela2025Horario[[#This Row],[Mês]]</f>
        <v>12</v>
      </c>
      <c r="D8243" s="24">
        <f>Tabela2025Horario[[#This Row],[Dia]]</f>
        <v>10</v>
      </c>
      <c r="E8243" s="24">
        <f>Tabela2025Horario[[#This Row],[Hora]]</f>
        <v>9</v>
      </c>
      <c r="F8243" s="25">
        <f>Tabela2025Horario[[#This Row],[Conj. Castilho]]</f>
        <v>0</v>
      </c>
      <c r="G8243" s="25">
        <f>Tabela2025Horario[[#This Row],[Conj. Eol. Ventos Santa Eugênia]]</f>
        <v>0</v>
      </c>
      <c r="H8243" s="25">
        <f>Tabela2025Horario[[#This Row],[Conj. Guaimbê]]</f>
        <v>0</v>
      </c>
      <c r="I8243" s="16"/>
      <c r="J8243" s="16"/>
      <c r="K8243" s="16"/>
      <c r="L8243" s="16"/>
      <c r="M8243" s="16"/>
      <c r="N8243" s="16"/>
      <c r="O8243" s="3">
        <f>IF(Tabela2025Horario[[#This Row],[Media Agregada Todas as Usinas]]*$Q$3265&gt;100%,100%,Tabela2025Horario[[#This Row],[Media Agregada Todas as Usinas]]*$Q$3265)</f>
        <v>0</v>
      </c>
    </row>
    <row r="8244" spans="1:15" x14ac:dyDescent="0.25">
      <c r="A8244" s="16">
        <f>Tabela2025Horario[[#This Row],[DataHora]]</f>
        <v>46001.416666666664</v>
      </c>
      <c r="B8244" s="17">
        <v>2026</v>
      </c>
      <c r="C8244" s="24">
        <f>Tabela2025Horario[[#This Row],[Mês]]</f>
        <v>12</v>
      </c>
      <c r="D8244" s="24">
        <f>Tabela2025Horario[[#This Row],[Dia]]</f>
        <v>10</v>
      </c>
      <c r="E8244" s="24">
        <f>Tabela2025Horario[[#This Row],[Hora]]</f>
        <v>10</v>
      </c>
      <c r="F8244" s="25">
        <f>Tabela2025Horario[[#This Row],[Conj. Castilho]]</f>
        <v>0</v>
      </c>
      <c r="G8244" s="25">
        <f>Tabela2025Horario[[#This Row],[Conj. Eol. Ventos Santa Eugênia]]</f>
        <v>0</v>
      </c>
      <c r="H8244" s="25">
        <f>Tabela2025Horario[[#This Row],[Conj. Guaimbê]]</f>
        <v>0</v>
      </c>
      <c r="I8244" s="16"/>
      <c r="J8244" s="16"/>
      <c r="K8244" s="16"/>
      <c r="L8244" s="16"/>
      <c r="M8244" s="16"/>
      <c r="N8244" s="16"/>
      <c r="O8244" s="3">
        <f>IF(Tabela2025Horario[[#This Row],[Media Agregada Todas as Usinas]]*$Q$3265&gt;100%,100%,Tabela2025Horario[[#This Row],[Media Agregada Todas as Usinas]]*$Q$3265)</f>
        <v>0</v>
      </c>
    </row>
    <row r="8245" spans="1:15" x14ac:dyDescent="0.25">
      <c r="A8245" s="16">
        <f>Tabela2025Horario[[#This Row],[DataHora]]</f>
        <v>46001.458333333336</v>
      </c>
      <c r="B8245" s="17">
        <v>2026</v>
      </c>
      <c r="C8245" s="24">
        <f>Tabela2025Horario[[#This Row],[Mês]]</f>
        <v>12</v>
      </c>
      <c r="D8245" s="24">
        <f>Tabela2025Horario[[#This Row],[Dia]]</f>
        <v>10</v>
      </c>
      <c r="E8245" s="24">
        <f>Tabela2025Horario[[#This Row],[Hora]]</f>
        <v>11</v>
      </c>
      <c r="F8245" s="25">
        <f>Tabela2025Horario[[#This Row],[Conj. Castilho]]</f>
        <v>0</v>
      </c>
      <c r="G8245" s="25">
        <f>Tabela2025Horario[[#This Row],[Conj. Eol. Ventos Santa Eugênia]]</f>
        <v>0</v>
      </c>
      <c r="H8245" s="25">
        <f>Tabela2025Horario[[#This Row],[Conj. Guaimbê]]</f>
        <v>0</v>
      </c>
      <c r="I8245" s="16"/>
      <c r="J8245" s="16"/>
      <c r="K8245" s="16"/>
      <c r="L8245" s="16"/>
      <c r="M8245" s="16"/>
      <c r="N8245" s="16"/>
      <c r="O8245" s="3">
        <f>IF(Tabela2025Horario[[#This Row],[Media Agregada Todas as Usinas]]*$Q$3265&gt;100%,100%,Tabela2025Horario[[#This Row],[Media Agregada Todas as Usinas]]*$Q$3265)</f>
        <v>0</v>
      </c>
    </row>
    <row r="8246" spans="1:15" x14ac:dyDescent="0.25">
      <c r="A8246" s="16">
        <f>Tabela2025Horario[[#This Row],[DataHora]]</f>
        <v>46001.5</v>
      </c>
      <c r="B8246" s="17">
        <v>2026</v>
      </c>
      <c r="C8246" s="24">
        <f>Tabela2025Horario[[#This Row],[Mês]]</f>
        <v>12</v>
      </c>
      <c r="D8246" s="24">
        <f>Tabela2025Horario[[#This Row],[Dia]]</f>
        <v>10</v>
      </c>
      <c r="E8246" s="24">
        <f>Tabela2025Horario[[#This Row],[Hora]]</f>
        <v>12</v>
      </c>
      <c r="F8246" s="25">
        <f>Tabela2025Horario[[#This Row],[Conj. Castilho]]</f>
        <v>0</v>
      </c>
      <c r="G8246" s="25">
        <f>Tabela2025Horario[[#This Row],[Conj. Eol. Ventos Santa Eugênia]]</f>
        <v>0</v>
      </c>
      <c r="H8246" s="25">
        <f>Tabela2025Horario[[#This Row],[Conj. Guaimbê]]</f>
        <v>0</v>
      </c>
      <c r="I8246" s="16"/>
      <c r="J8246" s="16"/>
      <c r="K8246" s="16"/>
      <c r="L8246" s="16"/>
      <c r="M8246" s="16"/>
      <c r="N8246" s="16"/>
      <c r="O8246" s="3">
        <f>IF(Tabela2025Horario[[#This Row],[Media Agregada Todas as Usinas]]*$Q$3265&gt;100%,100%,Tabela2025Horario[[#This Row],[Media Agregada Todas as Usinas]]*$Q$3265)</f>
        <v>0</v>
      </c>
    </row>
    <row r="8247" spans="1:15" x14ac:dyDescent="0.25">
      <c r="A8247" s="16">
        <f>Tabela2025Horario[[#This Row],[DataHora]]</f>
        <v>46001.541666666664</v>
      </c>
      <c r="B8247" s="17">
        <v>2026</v>
      </c>
      <c r="C8247" s="24">
        <f>Tabela2025Horario[[#This Row],[Mês]]</f>
        <v>12</v>
      </c>
      <c r="D8247" s="24">
        <f>Tabela2025Horario[[#This Row],[Dia]]</f>
        <v>10</v>
      </c>
      <c r="E8247" s="24">
        <f>Tabela2025Horario[[#This Row],[Hora]]</f>
        <v>13</v>
      </c>
      <c r="F8247" s="25">
        <f>Tabela2025Horario[[#This Row],[Conj. Castilho]]</f>
        <v>0</v>
      </c>
      <c r="G8247" s="25">
        <f>Tabela2025Horario[[#This Row],[Conj. Eol. Ventos Santa Eugênia]]</f>
        <v>0</v>
      </c>
      <c r="H8247" s="25">
        <f>Tabela2025Horario[[#This Row],[Conj. Guaimbê]]</f>
        <v>0</v>
      </c>
      <c r="I8247" s="16"/>
      <c r="J8247" s="16"/>
      <c r="K8247" s="16"/>
      <c r="L8247" s="16"/>
      <c r="M8247" s="16"/>
      <c r="N8247" s="16"/>
      <c r="O8247" s="3">
        <f>IF(Tabela2025Horario[[#This Row],[Media Agregada Todas as Usinas]]*$Q$3265&gt;100%,100%,Tabela2025Horario[[#This Row],[Media Agregada Todas as Usinas]]*$Q$3265)</f>
        <v>0</v>
      </c>
    </row>
    <row r="8248" spans="1:15" x14ac:dyDescent="0.25">
      <c r="A8248" s="16">
        <f>Tabela2025Horario[[#This Row],[DataHora]]</f>
        <v>46001.583333333336</v>
      </c>
      <c r="B8248" s="17">
        <v>2026</v>
      </c>
      <c r="C8248" s="24">
        <f>Tabela2025Horario[[#This Row],[Mês]]</f>
        <v>12</v>
      </c>
      <c r="D8248" s="24">
        <f>Tabela2025Horario[[#This Row],[Dia]]</f>
        <v>10</v>
      </c>
      <c r="E8248" s="24">
        <f>Tabela2025Horario[[#This Row],[Hora]]</f>
        <v>14</v>
      </c>
      <c r="F8248" s="25">
        <f>Tabela2025Horario[[#This Row],[Conj. Castilho]]</f>
        <v>0</v>
      </c>
      <c r="G8248" s="25">
        <f>Tabela2025Horario[[#This Row],[Conj. Eol. Ventos Santa Eugênia]]</f>
        <v>0</v>
      </c>
      <c r="H8248" s="25">
        <f>Tabela2025Horario[[#This Row],[Conj. Guaimbê]]</f>
        <v>0</v>
      </c>
      <c r="I8248" s="16"/>
      <c r="J8248" s="16"/>
      <c r="K8248" s="16"/>
      <c r="L8248" s="16"/>
      <c r="M8248" s="16"/>
      <c r="N8248" s="16"/>
      <c r="O8248" s="3">
        <f>IF(Tabela2025Horario[[#This Row],[Media Agregada Todas as Usinas]]*$Q$3265&gt;100%,100%,Tabela2025Horario[[#This Row],[Media Agregada Todas as Usinas]]*$Q$3265)</f>
        <v>0</v>
      </c>
    </row>
    <row r="8249" spans="1:15" x14ac:dyDescent="0.25">
      <c r="A8249" s="16">
        <f>Tabela2025Horario[[#This Row],[DataHora]]</f>
        <v>46001.625</v>
      </c>
      <c r="B8249" s="17">
        <v>2026</v>
      </c>
      <c r="C8249" s="24">
        <f>Tabela2025Horario[[#This Row],[Mês]]</f>
        <v>12</v>
      </c>
      <c r="D8249" s="24">
        <f>Tabela2025Horario[[#This Row],[Dia]]</f>
        <v>10</v>
      </c>
      <c r="E8249" s="24">
        <f>Tabela2025Horario[[#This Row],[Hora]]</f>
        <v>15</v>
      </c>
      <c r="F8249" s="25">
        <f>Tabela2025Horario[[#This Row],[Conj. Castilho]]</f>
        <v>0</v>
      </c>
      <c r="G8249" s="25">
        <f>Tabela2025Horario[[#This Row],[Conj. Eol. Ventos Santa Eugênia]]</f>
        <v>0</v>
      </c>
      <c r="H8249" s="25">
        <f>Tabela2025Horario[[#This Row],[Conj. Guaimbê]]</f>
        <v>0</v>
      </c>
      <c r="I8249" s="16"/>
      <c r="J8249" s="16"/>
      <c r="K8249" s="16"/>
      <c r="L8249" s="16"/>
      <c r="M8249" s="16"/>
      <c r="N8249" s="16"/>
      <c r="O8249" s="3">
        <f>IF(Tabela2025Horario[[#This Row],[Media Agregada Todas as Usinas]]*$Q$3265&gt;100%,100%,Tabela2025Horario[[#This Row],[Media Agregada Todas as Usinas]]*$Q$3265)</f>
        <v>0</v>
      </c>
    </row>
    <row r="8250" spans="1:15" x14ac:dyDescent="0.25">
      <c r="A8250" s="16">
        <f>Tabela2025Horario[[#This Row],[DataHora]]</f>
        <v>46001.666666666664</v>
      </c>
      <c r="B8250" s="17">
        <v>2026</v>
      </c>
      <c r="C8250" s="24">
        <f>Tabela2025Horario[[#This Row],[Mês]]</f>
        <v>12</v>
      </c>
      <c r="D8250" s="24">
        <f>Tabela2025Horario[[#This Row],[Dia]]</f>
        <v>10</v>
      </c>
      <c r="E8250" s="24">
        <f>Tabela2025Horario[[#This Row],[Hora]]</f>
        <v>16</v>
      </c>
      <c r="F8250" s="25">
        <f>Tabela2025Horario[[#This Row],[Conj. Castilho]]</f>
        <v>0</v>
      </c>
      <c r="G8250" s="25">
        <f>Tabela2025Horario[[#This Row],[Conj. Eol. Ventos Santa Eugênia]]</f>
        <v>0</v>
      </c>
      <c r="H8250" s="25">
        <f>Tabela2025Horario[[#This Row],[Conj. Guaimbê]]</f>
        <v>0</v>
      </c>
      <c r="I8250" s="16"/>
      <c r="J8250" s="16"/>
      <c r="K8250" s="16"/>
      <c r="L8250" s="16"/>
      <c r="M8250" s="16"/>
      <c r="N8250" s="16"/>
      <c r="O8250" s="3">
        <f>IF(Tabela2025Horario[[#This Row],[Media Agregada Todas as Usinas]]*$Q$3265&gt;100%,100%,Tabela2025Horario[[#This Row],[Media Agregada Todas as Usinas]]*$Q$3265)</f>
        <v>0</v>
      </c>
    </row>
    <row r="8251" spans="1:15" x14ac:dyDescent="0.25">
      <c r="A8251" s="16">
        <f>Tabela2025Horario[[#This Row],[DataHora]]</f>
        <v>46001.708333333336</v>
      </c>
      <c r="B8251" s="17">
        <v>2026</v>
      </c>
      <c r="C8251" s="24">
        <f>Tabela2025Horario[[#This Row],[Mês]]</f>
        <v>12</v>
      </c>
      <c r="D8251" s="24">
        <f>Tabela2025Horario[[#This Row],[Dia]]</f>
        <v>10</v>
      </c>
      <c r="E8251" s="24">
        <f>Tabela2025Horario[[#This Row],[Hora]]</f>
        <v>17</v>
      </c>
      <c r="F8251" s="25">
        <f>Tabela2025Horario[[#This Row],[Conj. Castilho]]</f>
        <v>0</v>
      </c>
      <c r="G8251" s="25">
        <f>Tabela2025Horario[[#This Row],[Conj. Eol. Ventos Santa Eugênia]]</f>
        <v>0</v>
      </c>
      <c r="H8251" s="25">
        <f>Tabela2025Horario[[#This Row],[Conj. Guaimbê]]</f>
        <v>0</v>
      </c>
      <c r="I8251" s="16"/>
      <c r="J8251" s="16"/>
      <c r="K8251" s="16"/>
      <c r="L8251" s="16"/>
      <c r="M8251" s="16"/>
      <c r="N8251" s="16"/>
      <c r="O8251" s="3">
        <f>IF(Tabela2025Horario[[#This Row],[Media Agregada Todas as Usinas]]*$Q$3265&gt;100%,100%,Tabela2025Horario[[#This Row],[Media Agregada Todas as Usinas]]*$Q$3265)</f>
        <v>0</v>
      </c>
    </row>
    <row r="8252" spans="1:15" x14ac:dyDescent="0.25">
      <c r="A8252" s="16">
        <f>Tabela2025Horario[[#This Row],[DataHora]]</f>
        <v>46001.75</v>
      </c>
      <c r="B8252" s="17">
        <v>2026</v>
      </c>
      <c r="C8252" s="24">
        <f>Tabela2025Horario[[#This Row],[Mês]]</f>
        <v>12</v>
      </c>
      <c r="D8252" s="24">
        <f>Tabela2025Horario[[#This Row],[Dia]]</f>
        <v>10</v>
      </c>
      <c r="E8252" s="24">
        <f>Tabela2025Horario[[#This Row],[Hora]]</f>
        <v>18</v>
      </c>
      <c r="F8252" s="25">
        <f>Tabela2025Horario[[#This Row],[Conj. Castilho]]</f>
        <v>0</v>
      </c>
      <c r="G8252" s="25">
        <f>Tabela2025Horario[[#This Row],[Conj. Eol. Ventos Santa Eugênia]]</f>
        <v>0</v>
      </c>
      <c r="H8252" s="25">
        <f>Tabela2025Horario[[#This Row],[Conj. Guaimbê]]</f>
        <v>0</v>
      </c>
      <c r="I8252" s="16"/>
      <c r="J8252" s="16"/>
      <c r="K8252" s="16"/>
      <c r="L8252" s="16"/>
      <c r="M8252" s="16"/>
      <c r="N8252" s="16"/>
      <c r="O8252" s="3">
        <f>IF(Tabela2025Horario[[#This Row],[Media Agregada Todas as Usinas]]*$Q$3265&gt;100%,100%,Tabela2025Horario[[#This Row],[Media Agregada Todas as Usinas]]*$Q$3265)</f>
        <v>0</v>
      </c>
    </row>
    <row r="8253" spans="1:15" x14ac:dyDescent="0.25">
      <c r="A8253" s="16">
        <f>Tabela2025Horario[[#This Row],[DataHora]]</f>
        <v>46001.791666666664</v>
      </c>
      <c r="B8253" s="17">
        <v>2026</v>
      </c>
      <c r="C8253" s="24">
        <f>Tabela2025Horario[[#This Row],[Mês]]</f>
        <v>12</v>
      </c>
      <c r="D8253" s="24">
        <f>Tabela2025Horario[[#This Row],[Dia]]</f>
        <v>10</v>
      </c>
      <c r="E8253" s="24">
        <f>Tabela2025Horario[[#This Row],[Hora]]</f>
        <v>19</v>
      </c>
      <c r="F8253" s="25">
        <f>Tabela2025Horario[[#This Row],[Conj. Castilho]]</f>
        <v>0</v>
      </c>
      <c r="G8253" s="25">
        <f>Tabela2025Horario[[#This Row],[Conj. Eol. Ventos Santa Eugênia]]</f>
        <v>0</v>
      </c>
      <c r="H8253" s="25">
        <f>Tabela2025Horario[[#This Row],[Conj. Guaimbê]]</f>
        <v>0</v>
      </c>
      <c r="I8253" s="16"/>
      <c r="J8253" s="16"/>
      <c r="K8253" s="16"/>
      <c r="L8253" s="16"/>
      <c r="M8253" s="16"/>
      <c r="N8253" s="16"/>
      <c r="O8253" s="3">
        <f>IF(Tabela2025Horario[[#This Row],[Media Agregada Todas as Usinas]]*$Q$3265&gt;100%,100%,Tabela2025Horario[[#This Row],[Media Agregada Todas as Usinas]]*$Q$3265)</f>
        <v>0</v>
      </c>
    </row>
    <row r="8254" spans="1:15" x14ac:dyDescent="0.25">
      <c r="A8254" s="16">
        <f>Tabela2025Horario[[#This Row],[DataHora]]</f>
        <v>46001.833333333336</v>
      </c>
      <c r="B8254" s="17">
        <v>2026</v>
      </c>
      <c r="C8254" s="24">
        <f>Tabela2025Horario[[#This Row],[Mês]]</f>
        <v>12</v>
      </c>
      <c r="D8254" s="24">
        <f>Tabela2025Horario[[#This Row],[Dia]]</f>
        <v>10</v>
      </c>
      <c r="E8254" s="24">
        <f>Tabela2025Horario[[#This Row],[Hora]]</f>
        <v>20</v>
      </c>
      <c r="F8254" s="25">
        <f>Tabela2025Horario[[#This Row],[Conj. Castilho]]</f>
        <v>0</v>
      </c>
      <c r="G8254" s="25">
        <f>Tabela2025Horario[[#This Row],[Conj. Eol. Ventos Santa Eugênia]]</f>
        <v>0</v>
      </c>
      <c r="H8254" s="25">
        <f>Tabela2025Horario[[#This Row],[Conj. Guaimbê]]</f>
        <v>0</v>
      </c>
      <c r="I8254" s="16"/>
      <c r="J8254" s="16"/>
      <c r="K8254" s="16"/>
      <c r="L8254" s="16"/>
      <c r="M8254" s="16"/>
      <c r="N8254" s="16"/>
      <c r="O8254" s="3">
        <f>IF(Tabela2025Horario[[#This Row],[Media Agregada Todas as Usinas]]*$Q$3265&gt;100%,100%,Tabela2025Horario[[#This Row],[Media Agregada Todas as Usinas]]*$Q$3265)</f>
        <v>0</v>
      </c>
    </row>
    <row r="8255" spans="1:15" x14ac:dyDescent="0.25">
      <c r="A8255" s="16">
        <f>Tabela2025Horario[[#This Row],[DataHora]]</f>
        <v>46001.875</v>
      </c>
      <c r="B8255" s="17">
        <v>2026</v>
      </c>
      <c r="C8255" s="24">
        <f>Tabela2025Horario[[#This Row],[Mês]]</f>
        <v>12</v>
      </c>
      <c r="D8255" s="24">
        <f>Tabela2025Horario[[#This Row],[Dia]]</f>
        <v>10</v>
      </c>
      <c r="E8255" s="24">
        <f>Tabela2025Horario[[#This Row],[Hora]]</f>
        <v>21</v>
      </c>
      <c r="F8255" s="25">
        <f>Tabela2025Horario[[#This Row],[Conj. Castilho]]</f>
        <v>0</v>
      </c>
      <c r="G8255" s="25">
        <f>Tabela2025Horario[[#This Row],[Conj. Eol. Ventos Santa Eugênia]]</f>
        <v>0</v>
      </c>
      <c r="H8255" s="25">
        <f>Tabela2025Horario[[#This Row],[Conj. Guaimbê]]</f>
        <v>0</v>
      </c>
      <c r="I8255" s="16"/>
      <c r="J8255" s="16"/>
      <c r="K8255" s="16"/>
      <c r="L8255" s="16"/>
      <c r="M8255" s="16"/>
      <c r="N8255" s="16"/>
      <c r="O8255" s="3">
        <f>IF(Tabela2025Horario[[#This Row],[Media Agregada Todas as Usinas]]*$Q$3265&gt;100%,100%,Tabela2025Horario[[#This Row],[Media Agregada Todas as Usinas]]*$Q$3265)</f>
        <v>0</v>
      </c>
    </row>
    <row r="8256" spans="1:15" x14ac:dyDescent="0.25">
      <c r="A8256" s="16">
        <f>Tabela2025Horario[[#This Row],[DataHora]]</f>
        <v>46001.916666666664</v>
      </c>
      <c r="B8256" s="17">
        <v>2026</v>
      </c>
      <c r="C8256" s="24">
        <f>Tabela2025Horario[[#This Row],[Mês]]</f>
        <v>12</v>
      </c>
      <c r="D8256" s="24">
        <f>Tabela2025Horario[[#This Row],[Dia]]</f>
        <v>10</v>
      </c>
      <c r="E8256" s="24">
        <f>Tabela2025Horario[[#This Row],[Hora]]</f>
        <v>22</v>
      </c>
      <c r="F8256" s="25">
        <f>Tabela2025Horario[[#This Row],[Conj. Castilho]]</f>
        <v>0</v>
      </c>
      <c r="G8256" s="25">
        <f>Tabela2025Horario[[#This Row],[Conj. Eol. Ventos Santa Eugênia]]</f>
        <v>0</v>
      </c>
      <c r="H8256" s="25">
        <f>Tabela2025Horario[[#This Row],[Conj. Guaimbê]]</f>
        <v>0</v>
      </c>
      <c r="I8256" s="16"/>
      <c r="J8256" s="16"/>
      <c r="K8256" s="16"/>
      <c r="L8256" s="16"/>
      <c r="M8256" s="16"/>
      <c r="N8256" s="16"/>
      <c r="O8256" s="3">
        <f>IF(Tabela2025Horario[[#This Row],[Media Agregada Todas as Usinas]]*$Q$3265&gt;100%,100%,Tabela2025Horario[[#This Row],[Media Agregada Todas as Usinas]]*$Q$3265)</f>
        <v>0</v>
      </c>
    </row>
    <row r="8257" spans="1:15" x14ac:dyDescent="0.25">
      <c r="A8257" s="16">
        <f>Tabela2025Horario[[#This Row],[DataHora]]</f>
        <v>46001.958333333336</v>
      </c>
      <c r="B8257" s="17">
        <v>2026</v>
      </c>
      <c r="C8257" s="24">
        <f>Tabela2025Horario[[#This Row],[Mês]]</f>
        <v>12</v>
      </c>
      <c r="D8257" s="24">
        <f>Tabela2025Horario[[#This Row],[Dia]]</f>
        <v>10</v>
      </c>
      <c r="E8257" s="24">
        <f>Tabela2025Horario[[#This Row],[Hora]]</f>
        <v>23</v>
      </c>
      <c r="F8257" s="25">
        <f>Tabela2025Horario[[#This Row],[Conj. Castilho]]</f>
        <v>0</v>
      </c>
      <c r="G8257" s="25">
        <f>Tabela2025Horario[[#This Row],[Conj. Eol. Ventos Santa Eugênia]]</f>
        <v>0</v>
      </c>
      <c r="H8257" s="25">
        <f>Tabela2025Horario[[#This Row],[Conj. Guaimbê]]</f>
        <v>0</v>
      </c>
      <c r="I8257" s="16"/>
      <c r="J8257" s="16"/>
      <c r="K8257" s="16"/>
      <c r="L8257" s="16"/>
      <c r="M8257" s="16"/>
      <c r="N8257" s="16"/>
      <c r="O8257" s="3">
        <f>IF(Tabela2025Horario[[#This Row],[Media Agregada Todas as Usinas]]*$Q$3265&gt;100%,100%,Tabela2025Horario[[#This Row],[Media Agregada Todas as Usinas]]*$Q$3265)</f>
        <v>0</v>
      </c>
    </row>
    <row r="8258" spans="1:15" x14ac:dyDescent="0.25">
      <c r="A8258" s="16">
        <f>Tabela2025Horario[[#This Row],[DataHora]]</f>
        <v>46002</v>
      </c>
      <c r="B8258" s="17">
        <v>2026</v>
      </c>
      <c r="C8258" s="24">
        <f>Tabela2025Horario[[#This Row],[Mês]]</f>
        <v>12</v>
      </c>
      <c r="D8258" s="24">
        <f>Tabela2025Horario[[#This Row],[Dia]]</f>
        <v>11</v>
      </c>
      <c r="E8258" s="24">
        <f>Tabela2025Horario[[#This Row],[Hora]]</f>
        <v>0</v>
      </c>
      <c r="F8258" s="25">
        <f>Tabela2025Horario[[#This Row],[Conj. Castilho]]</f>
        <v>0</v>
      </c>
      <c r="G8258" s="25">
        <f>Tabela2025Horario[[#This Row],[Conj. Eol. Ventos Santa Eugênia]]</f>
        <v>0</v>
      </c>
      <c r="H8258" s="25">
        <f>Tabela2025Horario[[#This Row],[Conj. Guaimbê]]</f>
        <v>0</v>
      </c>
      <c r="I8258" s="16"/>
      <c r="J8258" s="16"/>
      <c r="K8258" s="16"/>
      <c r="L8258" s="16"/>
      <c r="M8258" s="16"/>
      <c r="N8258" s="16"/>
      <c r="O8258" s="3">
        <f>IF(Tabela2025Horario[[#This Row],[Media Agregada Todas as Usinas]]*$Q$3265&gt;100%,100%,Tabela2025Horario[[#This Row],[Media Agregada Todas as Usinas]]*$Q$3265)</f>
        <v>0</v>
      </c>
    </row>
    <row r="8259" spans="1:15" x14ac:dyDescent="0.25">
      <c r="A8259" s="16">
        <f>Tabela2025Horario[[#This Row],[DataHora]]</f>
        <v>46002.041666666664</v>
      </c>
      <c r="B8259" s="17">
        <v>2026</v>
      </c>
      <c r="C8259" s="24">
        <f>Tabela2025Horario[[#This Row],[Mês]]</f>
        <v>12</v>
      </c>
      <c r="D8259" s="24">
        <f>Tabela2025Horario[[#This Row],[Dia]]</f>
        <v>11</v>
      </c>
      <c r="E8259" s="24">
        <f>Tabela2025Horario[[#This Row],[Hora]]</f>
        <v>1</v>
      </c>
      <c r="F8259" s="25">
        <f>Tabela2025Horario[[#This Row],[Conj. Castilho]]</f>
        <v>0</v>
      </c>
      <c r="G8259" s="25">
        <f>Tabela2025Horario[[#This Row],[Conj. Eol. Ventos Santa Eugênia]]</f>
        <v>0</v>
      </c>
      <c r="H8259" s="25">
        <f>Tabela2025Horario[[#This Row],[Conj. Guaimbê]]</f>
        <v>0</v>
      </c>
      <c r="I8259" s="16"/>
      <c r="J8259" s="16"/>
      <c r="K8259" s="16"/>
      <c r="L8259" s="16"/>
      <c r="M8259" s="16"/>
      <c r="N8259" s="16"/>
      <c r="O8259" s="3">
        <f>IF(Tabela2025Horario[[#This Row],[Media Agregada Todas as Usinas]]*$Q$3265&gt;100%,100%,Tabela2025Horario[[#This Row],[Media Agregada Todas as Usinas]]*$Q$3265)</f>
        <v>0</v>
      </c>
    </row>
    <row r="8260" spans="1:15" x14ac:dyDescent="0.25">
      <c r="A8260" s="16">
        <f>Tabela2025Horario[[#This Row],[DataHora]]</f>
        <v>46002.083333333336</v>
      </c>
      <c r="B8260" s="17">
        <v>2026</v>
      </c>
      <c r="C8260" s="24">
        <f>Tabela2025Horario[[#This Row],[Mês]]</f>
        <v>12</v>
      </c>
      <c r="D8260" s="24">
        <f>Tabela2025Horario[[#This Row],[Dia]]</f>
        <v>11</v>
      </c>
      <c r="E8260" s="24">
        <f>Tabela2025Horario[[#This Row],[Hora]]</f>
        <v>2</v>
      </c>
      <c r="F8260" s="25">
        <f>Tabela2025Horario[[#This Row],[Conj. Castilho]]</f>
        <v>0</v>
      </c>
      <c r="G8260" s="25">
        <f>Tabela2025Horario[[#This Row],[Conj. Eol. Ventos Santa Eugênia]]</f>
        <v>0</v>
      </c>
      <c r="H8260" s="25">
        <f>Tabela2025Horario[[#This Row],[Conj. Guaimbê]]</f>
        <v>0</v>
      </c>
      <c r="I8260" s="16"/>
      <c r="J8260" s="16"/>
      <c r="K8260" s="16"/>
      <c r="L8260" s="16"/>
      <c r="M8260" s="16"/>
      <c r="N8260" s="16"/>
      <c r="O8260" s="3">
        <f>IF(Tabela2025Horario[[#This Row],[Media Agregada Todas as Usinas]]*$Q$3265&gt;100%,100%,Tabela2025Horario[[#This Row],[Media Agregada Todas as Usinas]]*$Q$3265)</f>
        <v>0</v>
      </c>
    </row>
    <row r="8261" spans="1:15" x14ac:dyDescent="0.25">
      <c r="A8261" s="16">
        <f>Tabela2025Horario[[#This Row],[DataHora]]</f>
        <v>46002.125</v>
      </c>
      <c r="B8261" s="17">
        <v>2026</v>
      </c>
      <c r="C8261" s="24">
        <f>Tabela2025Horario[[#This Row],[Mês]]</f>
        <v>12</v>
      </c>
      <c r="D8261" s="24">
        <f>Tabela2025Horario[[#This Row],[Dia]]</f>
        <v>11</v>
      </c>
      <c r="E8261" s="24">
        <f>Tabela2025Horario[[#This Row],[Hora]]</f>
        <v>3</v>
      </c>
      <c r="F8261" s="25">
        <f>Tabela2025Horario[[#This Row],[Conj. Castilho]]</f>
        <v>0</v>
      </c>
      <c r="G8261" s="25">
        <f>Tabela2025Horario[[#This Row],[Conj. Eol. Ventos Santa Eugênia]]</f>
        <v>0</v>
      </c>
      <c r="H8261" s="25">
        <f>Tabela2025Horario[[#This Row],[Conj. Guaimbê]]</f>
        <v>0</v>
      </c>
      <c r="I8261" s="16"/>
      <c r="J8261" s="16"/>
      <c r="K8261" s="16"/>
      <c r="L8261" s="16"/>
      <c r="M8261" s="16"/>
      <c r="N8261" s="16"/>
      <c r="O8261" s="3">
        <f>IF(Tabela2025Horario[[#This Row],[Media Agregada Todas as Usinas]]*$Q$3265&gt;100%,100%,Tabela2025Horario[[#This Row],[Media Agregada Todas as Usinas]]*$Q$3265)</f>
        <v>0</v>
      </c>
    </row>
    <row r="8262" spans="1:15" x14ac:dyDescent="0.25">
      <c r="A8262" s="16">
        <f>Tabela2025Horario[[#This Row],[DataHora]]</f>
        <v>46002.166666666664</v>
      </c>
      <c r="B8262" s="17">
        <v>2026</v>
      </c>
      <c r="C8262" s="24">
        <f>Tabela2025Horario[[#This Row],[Mês]]</f>
        <v>12</v>
      </c>
      <c r="D8262" s="24">
        <f>Tabela2025Horario[[#This Row],[Dia]]</f>
        <v>11</v>
      </c>
      <c r="E8262" s="24">
        <f>Tabela2025Horario[[#This Row],[Hora]]</f>
        <v>4</v>
      </c>
      <c r="F8262" s="25">
        <f>Tabela2025Horario[[#This Row],[Conj. Castilho]]</f>
        <v>0</v>
      </c>
      <c r="G8262" s="25">
        <f>Tabela2025Horario[[#This Row],[Conj. Eol. Ventos Santa Eugênia]]</f>
        <v>0</v>
      </c>
      <c r="H8262" s="25">
        <f>Tabela2025Horario[[#This Row],[Conj. Guaimbê]]</f>
        <v>0</v>
      </c>
      <c r="I8262" s="16"/>
      <c r="J8262" s="16"/>
      <c r="K8262" s="16"/>
      <c r="L8262" s="16"/>
      <c r="M8262" s="16"/>
      <c r="N8262" s="16"/>
      <c r="O8262" s="3">
        <f>IF(Tabela2025Horario[[#This Row],[Media Agregada Todas as Usinas]]*$Q$3265&gt;100%,100%,Tabela2025Horario[[#This Row],[Media Agregada Todas as Usinas]]*$Q$3265)</f>
        <v>0</v>
      </c>
    </row>
    <row r="8263" spans="1:15" x14ac:dyDescent="0.25">
      <c r="A8263" s="16">
        <f>Tabela2025Horario[[#This Row],[DataHora]]</f>
        <v>46002.208333333336</v>
      </c>
      <c r="B8263" s="17">
        <v>2026</v>
      </c>
      <c r="C8263" s="24">
        <f>Tabela2025Horario[[#This Row],[Mês]]</f>
        <v>12</v>
      </c>
      <c r="D8263" s="24">
        <f>Tabela2025Horario[[#This Row],[Dia]]</f>
        <v>11</v>
      </c>
      <c r="E8263" s="24">
        <f>Tabela2025Horario[[#This Row],[Hora]]</f>
        <v>5</v>
      </c>
      <c r="F8263" s="25">
        <f>Tabela2025Horario[[#This Row],[Conj. Castilho]]</f>
        <v>0</v>
      </c>
      <c r="G8263" s="25">
        <f>Tabela2025Horario[[#This Row],[Conj. Eol. Ventos Santa Eugênia]]</f>
        <v>0</v>
      </c>
      <c r="H8263" s="25">
        <f>Tabela2025Horario[[#This Row],[Conj. Guaimbê]]</f>
        <v>0</v>
      </c>
      <c r="I8263" s="16"/>
      <c r="J8263" s="16"/>
      <c r="K8263" s="16"/>
      <c r="L8263" s="16"/>
      <c r="M8263" s="16"/>
      <c r="N8263" s="16"/>
      <c r="O8263" s="3">
        <f>IF(Tabela2025Horario[[#This Row],[Media Agregada Todas as Usinas]]*$Q$3265&gt;100%,100%,Tabela2025Horario[[#This Row],[Media Agregada Todas as Usinas]]*$Q$3265)</f>
        <v>0</v>
      </c>
    </row>
    <row r="8264" spans="1:15" x14ac:dyDescent="0.25">
      <c r="A8264" s="16">
        <f>Tabela2025Horario[[#This Row],[DataHora]]</f>
        <v>46002.25</v>
      </c>
      <c r="B8264" s="17">
        <v>2026</v>
      </c>
      <c r="C8264" s="24">
        <f>Tabela2025Horario[[#This Row],[Mês]]</f>
        <v>12</v>
      </c>
      <c r="D8264" s="24">
        <f>Tabela2025Horario[[#This Row],[Dia]]</f>
        <v>11</v>
      </c>
      <c r="E8264" s="24">
        <f>Tabela2025Horario[[#This Row],[Hora]]</f>
        <v>6</v>
      </c>
      <c r="F8264" s="25">
        <f>Tabela2025Horario[[#This Row],[Conj. Castilho]]</f>
        <v>0</v>
      </c>
      <c r="G8264" s="25">
        <f>Tabela2025Horario[[#This Row],[Conj. Eol. Ventos Santa Eugênia]]</f>
        <v>0</v>
      </c>
      <c r="H8264" s="25">
        <f>Tabela2025Horario[[#This Row],[Conj. Guaimbê]]</f>
        <v>0</v>
      </c>
      <c r="I8264" s="16"/>
      <c r="J8264" s="16"/>
      <c r="K8264" s="16"/>
      <c r="L8264" s="16"/>
      <c r="M8264" s="16"/>
      <c r="N8264" s="16"/>
      <c r="O8264" s="3">
        <f>IF(Tabela2025Horario[[#This Row],[Media Agregada Todas as Usinas]]*$Q$3265&gt;100%,100%,Tabela2025Horario[[#This Row],[Media Agregada Todas as Usinas]]*$Q$3265)</f>
        <v>0</v>
      </c>
    </row>
    <row r="8265" spans="1:15" x14ac:dyDescent="0.25">
      <c r="A8265" s="16">
        <f>Tabela2025Horario[[#This Row],[DataHora]]</f>
        <v>46002.291666666664</v>
      </c>
      <c r="B8265" s="17">
        <v>2026</v>
      </c>
      <c r="C8265" s="24">
        <f>Tabela2025Horario[[#This Row],[Mês]]</f>
        <v>12</v>
      </c>
      <c r="D8265" s="24">
        <f>Tabela2025Horario[[#This Row],[Dia]]</f>
        <v>11</v>
      </c>
      <c r="E8265" s="24">
        <f>Tabela2025Horario[[#This Row],[Hora]]</f>
        <v>7</v>
      </c>
      <c r="F8265" s="25">
        <f>Tabela2025Horario[[#This Row],[Conj. Castilho]]</f>
        <v>0</v>
      </c>
      <c r="G8265" s="25">
        <f>Tabela2025Horario[[#This Row],[Conj. Eol. Ventos Santa Eugênia]]</f>
        <v>0</v>
      </c>
      <c r="H8265" s="25">
        <f>Tabela2025Horario[[#This Row],[Conj. Guaimbê]]</f>
        <v>0</v>
      </c>
      <c r="I8265" s="16"/>
      <c r="J8265" s="16"/>
      <c r="K8265" s="16"/>
      <c r="L8265" s="16"/>
      <c r="M8265" s="16"/>
      <c r="N8265" s="16"/>
      <c r="O8265" s="3">
        <f>IF(Tabela2025Horario[[#This Row],[Media Agregada Todas as Usinas]]*$Q$3265&gt;100%,100%,Tabela2025Horario[[#This Row],[Media Agregada Todas as Usinas]]*$Q$3265)</f>
        <v>0</v>
      </c>
    </row>
    <row r="8266" spans="1:15" x14ac:dyDescent="0.25">
      <c r="A8266" s="16">
        <f>Tabela2025Horario[[#This Row],[DataHora]]</f>
        <v>46002.333333333336</v>
      </c>
      <c r="B8266" s="17">
        <v>2026</v>
      </c>
      <c r="C8266" s="24">
        <f>Tabela2025Horario[[#This Row],[Mês]]</f>
        <v>12</v>
      </c>
      <c r="D8266" s="24">
        <f>Tabela2025Horario[[#This Row],[Dia]]</f>
        <v>11</v>
      </c>
      <c r="E8266" s="24">
        <f>Tabela2025Horario[[#This Row],[Hora]]</f>
        <v>8</v>
      </c>
      <c r="F8266" s="25">
        <f>Tabela2025Horario[[#This Row],[Conj. Castilho]]</f>
        <v>0</v>
      </c>
      <c r="G8266" s="25">
        <f>Tabela2025Horario[[#This Row],[Conj. Eol. Ventos Santa Eugênia]]</f>
        <v>0</v>
      </c>
      <c r="H8266" s="25">
        <f>Tabela2025Horario[[#This Row],[Conj. Guaimbê]]</f>
        <v>1.1202922990444045E-2</v>
      </c>
      <c r="I8266" s="16"/>
      <c r="J8266" s="16"/>
      <c r="K8266" s="16"/>
      <c r="L8266" s="16"/>
      <c r="M8266" s="16"/>
      <c r="N8266" s="16"/>
      <c r="O8266" s="3">
        <f>IF(Tabela2025Horario[[#This Row],[Media Agregada Todas as Usinas]]*$Q$3265&gt;100%,100%,Tabela2025Horario[[#This Row],[Media Agregada Todas as Usinas]]*$Q$3265)</f>
        <v>4.4112321069276983E-2</v>
      </c>
    </row>
    <row r="8267" spans="1:15" x14ac:dyDescent="0.25">
      <c r="A8267" s="16">
        <f>Tabela2025Horario[[#This Row],[DataHora]]</f>
        <v>46002.375</v>
      </c>
      <c r="B8267" s="17">
        <v>2026</v>
      </c>
      <c r="C8267" s="24">
        <f>Tabela2025Horario[[#This Row],[Mês]]</f>
        <v>12</v>
      </c>
      <c r="D8267" s="24">
        <f>Tabela2025Horario[[#This Row],[Dia]]</f>
        <v>11</v>
      </c>
      <c r="E8267" s="24">
        <f>Tabela2025Horario[[#This Row],[Hora]]</f>
        <v>9</v>
      </c>
      <c r="F8267" s="25">
        <f>Tabela2025Horario[[#This Row],[Conj. Castilho]]</f>
        <v>0.1270139048333716</v>
      </c>
      <c r="G8267" s="25">
        <f>Tabela2025Horario[[#This Row],[Conj. Eol. Ventos Santa Eugênia]]</f>
        <v>0</v>
      </c>
      <c r="H8267" s="25">
        <f>Tabela2025Horario[[#This Row],[Conj. Guaimbê]]</f>
        <v>0.20899429380368184</v>
      </c>
      <c r="I8267" s="16"/>
      <c r="J8267" s="16"/>
      <c r="K8267" s="16"/>
      <c r="L8267" s="16"/>
      <c r="M8267" s="16"/>
      <c r="N8267" s="16"/>
      <c r="O8267" s="3">
        <f>IF(Tabela2025Horario[[#This Row],[Media Agregada Todas as Usinas]]*$Q$3265&gt;100%,100%,Tabela2025Horario[[#This Row],[Media Agregada Todas as Usinas]]*$Q$3265)</f>
        <v>0.399018166865235</v>
      </c>
    </row>
    <row r="8268" spans="1:15" x14ac:dyDescent="0.25">
      <c r="A8268" s="16">
        <f>Tabela2025Horario[[#This Row],[DataHora]]</f>
        <v>46002.416666666664</v>
      </c>
      <c r="B8268" s="17">
        <v>2026</v>
      </c>
      <c r="C8268" s="24">
        <f>Tabela2025Horario[[#This Row],[Mês]]</f>
        <v>12</v>
      </c>
      <c r="D8268" s="24">
        <f>Tabela2025Horario[[#This Row],[Dia]]</f>
        <v>11</v>
      </c>
      <c r="E8268" s="24">
        <f>Tabela2025Horario[[#This Row],[Hora]]</f>
        <v>10</v>
      </c>
      <c r="F8268" s="25">
        <f>Tabela2025Horario[[#This Row],[Conj. Castilho]]</f>
        <v>4.5654109569862988E-2</v>
      </c>
      <c r="G8268" s="25">
        <f>Tabela2025Horario[[#This Row],[Conj. Eol. Ventos Santa Eugênia]]</f>
        <v>0</v>
      </c>
      <c r="H8268" s="25">
        <f>Tabela2025Horario[[#This Row],[Conj. Guaimbê]]</f>
        <v>0.17757300619902924</v>
      </c>
      <c r="I8268" s="16"/>
      <c r="J8268" s="16"/>
      <c r="K8268" s="16"/>
      <c r="L8268" s="16"/>
      <c r="M8268" s="16"/>
      <c r="N8268" s="16"/>
      <c r="O8268" s="3">
        <f>IF(Tabela2025Horario[[#This Row],[Media Agregada Todas as Usinas]]*$Q$3265&gt;100%,100%,Tabela2025Horario[[#This Row],[Media Agregada Todas as Usinas]]*$Q$3265)</f>
        <v>0.34799393940570117</v>
      </c>
    </row>
    <row r="8269" spans="1:15" x14ac:dyDescent="0.25">
      <c r="A8269" s="16">
        <f>Tabela2025Horario[[#This Row],[DataHora]]</f>
        <v>46002.458333333336</v>
      </c>
      <c r="B8269" s="17">
        <v>2026</v>
      </c>
      <c r="C8269" s="24">
        <f>Tabela2025Horario[[#This Row],[Mês]]</f>
        <v>12</v>
      </c>
      <c r="D8269" s="24">
        <f>Tabela2025Horario[[#This Row],[Dia]]</f>
        <v>11</v>
      </c>
      <c r="E8269" s="24">
        <f>Tabela2025Horario[[#This Row],[Hora]]</f>
        <v>11</v>
      </c>
      <c r="F8269" s="25">
        <f>Tabela2025Horario[[#This Row],[Conj. Castilho]]</f>
        <v>1.6147638754333001E-2</v>
      </c>
      <c r="G8269" s="25">
        <f>Tabela2025Horario[[#This Row],[Conj. Eol. Ventos Santa Eugênia]]</f>
        <v>0</v>
      </c>
      <c r="H8269" s="25">
        <f>Tabela2025Horario[[#This Row],[Conj. Guaimbê]]</f>
        <v>4.9191260957951996E-2</v>
      </c>
      <c r="I8269" s="16"/>
      <c r="J8269" s="16"/>
      <c r="K8269" s="16"/>
      <c r="L8269" s="16"/>
      <c r="M8269" s="16"/>
      <c r="N8269" s="16"/>
      <c r="O8269" s="3">
        <f>IF(Tabela2025Horario[[#This Row],[Media Agregada Todas as Usinas]]*$Q$3265&gt;100%,100%,Tabela2025Horario[[#This Row],[Media Agregada Todas as Usinas]]*$Q$3265)</f>
        <v>3.6252448856543211E-2</v>
      </c>
    </row>
    <row r="8270" spans="1:15" x14ac:dyDescent="0.25">
      <c r="A8270" s="16">
        <f>Tabela2025Horario[[#This Row],[DataHora]]</f>
        <v>46002.5</v>
      </c>
      <c r="B8270" s="17">
        <v>2026</v>
      </c>
      <c r="C8270" s="24">
        <f>Tabela2025Horario[[#This Row],[Mês]]</f>
        <v>12</v>
      </c>
      <c r="D8270" s="24">
        <f>Tabela2025Horario[[#This Row],[Dia]]</f>
        <v>11</v>
      </c>
      <c r="E8270" s="24">
        <f>Tabela2025Horario[[#This Row],[Hora]]</f>
        <v>12</v>
      </c>
      <c r="F8270" s="25">
        <f>Tabela2025Horario[[#This Row],[Conj. Castilho]]</f>
        <v>0</v>
      </c>
      <c r="G8270" s="25">
        <f>Tabela2025Horario[[#This Row],[Conj. Eol. Ventos Santa Eugênia]]</f>
        <v>0</v>
      </c>
      <c r="H8270" s="25">
        <f>Tabela2025Horario[[#This Row],[Conj. Guaimbê]]</f>
        <v>0.1056994521287043</v>
      </c>
      <c r="I8270" s="16"/>
      <c r="J8270" s="16"/>
      <c r="K8270" s="16"/>
      <c r="L8270" s="16"/>
      <c r="M8270" s="16"/>
      <c r="N8270" s="16"/>
      <c r="O8270" s="3">
        <f>IF(Tabela2025Horario[[#This Row],[Media Agregada Todas as Usinas]]*$Q$3265&gt;100%,100%,Tabela2025Horario[[#This Row],[Media Agregada Todas as Usinas]]*$Q$3265)</f>
        <v>6.723656896735683E-2</v>
      </c>
    </row>
    <row r="8271" spans="1:15" x14ac:dyDescent="0.25">
      <c r="A8271" s="16">
        <f>Tabela2025Horario[[#This Row],[DataHora]]</f>
        <v>46002.541666666664</v>
      </c>
      <c r="B8271" s="17">
        <v>2026</v>
      </c>
      <c r="C8271" s="24">
        <f>Tabela2025Horario[[#This Row],[Mês]]</f>
        <v>12</v>
      </c>
      <c r="D8271" s="24">
        <f>Tabela2025Horario[[#This Row],[Dia]]</f>
        <v>11</v>
      </c>
      <c r="E8271" s="24">
        <f>Tabela2025Horario[[#This Row],[Hora]]</f>
        <v>13</v>
      </c>
      <c r="F8271" s="25">
        <f>Tabela2025Horario[[#This Row],[Conj. Castilho]]</f>
        <v>3.5140084336202436E-2</v>
      </c>
      <c r="G8271" s="25">
        <f>Tabela2025Horario[[#This Row],[Conj. Eol. Ventos Santa Eugênia]]</f>
        <v>0</v>
      </c>
      <c r="H8271" s="25">
        <f>Tabela2025Horario[[#This Row],[Conj. Guaimbê]]</f>
        <v>8.3249726244627835E-3</v>
      </c>
      <c r="I8271" s="16"/>
      <c r="J8271" s="16"/>
      <c r="K8271" s="16"/>
      <c r="L8271" s="16"/>
      <c r="M8271" s="16"/>
      <c r="N8271" s="16"/>
      <c r="O8271" s="3">
        <f>IF(Tabela2025Horario[[#This Row],[Media Agregada Todas as Usinas]]*$Q$3265&gt;100%,100%,Tabela2025Horario[[#This Row],[Media Agregada Todas as Usinas]]*$Q$3265)</f>
        <v>2.4116028299401984E-2</v>
      </c>
    </row>
    <row r="8272" spans="1:15" x14ac:dyDescent="0.25">
      <c r="A8272" s="16">
        <f>Tabela2025Horario[[#This Row],[DataHora]]</f>
        <v>46002.583333333336</v>
      </c>
      <c r="B8272" s="17">
        <v>2026</v>
      </c>
      <c r="C8272" s="24">
        <f>Tabela2025Horario[[#This Row],[Mês]]</f>
        <v>12</v>
      </c>
      <c r="D8272" s="24">
        <f>Tabela2025Horario[[#This Row],[Dia]]</f>
        <v>11</v>
      </c>
      <c r="E8272" s="24">
        <f>Tabela2025Horario[[#This Row],[Hora]]</f>
        <v>14</v>
      </c>
      <c r="F8272" s="25">
        <f>Tabela2025Horario[[#This Row],[Conj. Castilho]]</f>
        <v>0</v>
      </c>
      <c r="G8272" s="25">
        <f>Tabela2025Horario[[#This Row],[Conj. Eol. Ventos Santa Eugênia]]</f>
        <v>0</v>
      </c>
      <c r="H8272" s="25">
        <f>Tabela2025Horario[[#This Row],[Conj. Guaimbê]]</f>
        <v>0</v>
      </c>
      <c r="I8272" s="16"/>
      <c r="J8272" s="16"/>
      <c r="K8272" s="16"/>
      <c r="L8272" s="16"/>
      <c r="M8272" s="16"/>
      <c r="N8272" s="16"/>
      <c r="O8272" s="3">
        <f>IF(Tabela2025Horario[[#This Row],[Media Agregada Todas as Usinas]]*$Q$3265&gt;100%,100%,Tabela2025Horario[[#This Row],[Media Agregada Todas as Usinas]]*$Q$3265)</f>
        <v>0</v>
      </c>
    </row>
    <row r="8273" spans="1:15" x14ac:dyDescent="0.25">
      <c r="A8273" s="16">
        <f>Tabela2025Horario[[#This Row],[DataHora]]</f>
        <v>46002.625</v>
      </c>
      <c r="B8273" s="17">
        <v>2026</v>
      </c>
      <c r="C8273" s="24">
        <f>Tabela2025Horario[[#This Row],[Mês]]</f>
        <v>12</v>
      </c>
      <c r="D8273" s="24">
        <f>Tabela2025Horario[[#This Row],[Dia]]</f>
        <v>11</v>
      </c>
      <c r="E8273" s="24">
        <f>Tabela2025Horario[[#This Row],[Hora]]</f>
        <v>15</v>
      </c>
      <c r="F8273" s="25">
        <f>Tabela2025Horario[[#This Row],[Conj. Castilho]]</f>
        <v>0</v>
      </c>
      <c r="G8273" s="25">
        <f>Tabela2025Horario[[#This Row],[Conj. Eol. Ventos Santa Eugênia]]</f>
        <v>0</v>
      </c>
      <c r="H8273" s="25">
        <f>Tabela2025Horario[[#This Row],[Conj. Guaimbê]]</f>
        <v>0</v>
      </c>
      <c r="I8273" s="16"/>
      <c r="J8273" s="16"/>
      <c r="K8273" s="16"/>
      <c r="L8273" s="16"/>
      <c r="M8273" s="16"/>
      <c r="N8273" s="16"/>
      <c r="O8273" s="3">
        <f>IF(Tabela2025Horario[[#This Row],[Media Agregada Todas as Usinas]]*$Q$3265&gt;100%,100%,Tabela2025Horario[[#This Row],[Media Agregada Todas as Usinas]]*$Q$3265)</f>
        <v>0</v>
      </c>
    </row>
    <row r="8274" spans="1:15" x14ac:dyDescent="0.25">
      <c r="A8274" s="16">
        <f>Tabela2025Horario[[#This Row],[DataHora]]</f>
        <v>46002.666666666664</v>
      </c>
      <c r="B8274" s="17">
        <v>2026</v>
      </c>
      <c r="C8274" s="24">
        <f>Tabela2025Horario[[#This Row],[Mês]]</f>
        <v>12</v>
      </c>
      <c r="D8274" s="24">
        <f>Tabela2025Horario[[#This Row],[Dia]]</f>
        <v>11</v>
      </c>
      <c r="E8274" s="24">
        <f>Tabela2025Horario[[#This Row],[Hora]]</f>
        <v>16</v>
      </c>
      <c r="F8274" s="25">
        <f>Tabela2025Horario[[#This Row],[Conj. Castilho]]</f>
        <v>0</v>
      </c>
      <c r="G8274" s="25">
        <f>Tabela2025Horario[[#This Row],[Conj. Eol. Ventos Santa Eugênia]]</f>
        <v>0</v>
      </c>
      <c r="H8274" s="25">
        <f>Tabela2025Horario[[#This Row],[Conj. Guaimbê]]</f>
        <v>0</v>
      </c>
      <c r="I8274" s="16"/>
      <c r="J8274" s="16"/>
      <c r="K8274" s="16"/>
      <c r="L8274" s="16"/>
      <c r="M8274" s="16"/>
      <c r="N8274" s="16"/>
      <c r="O8274" s="3">
        <f>IF(Tabela2025Horario[[#This Row],[Media Agregada Todas as Usinas]]*$Q$3265&gt;100%,100%,Tabela2025Horario[[#This Row],[Media Agregada Todas as Usinas]]*$Q$3265)</f>
        <v>0</v>
      </c>
    </row>
    <row r="8275" spans="1:15" x14ac:dyDescent="0.25">
      <c r="A8275" s="16">
        <f>Tabela2025Horario[[#This Row],[DataHora]]</f>
        <v>46002.708333333336</v>
      </c>
      <c r="B8275" s="17">
        <v>2026</v>
      </c>
      <c r="C8275" s="24">
        <f>Tabela2025Horario[[#This Row],[Mês]]</f>
        <v>12</v>
      </c>
      <c r="D8275" s="24">
        <f>Tabela2025Horario[[#This Row],[Dia]]</f>
        <v>11</v>
      </c>
      <c r="E8275" s="24">
        <f>Tabela2025Horario[[#This Row],[Hora]]</f>
        <v>17</v>
      </c>
      <c r="F8275" s="25">
        <f>Tabela2025Horario[[#This Row],[Conj. Castilho]]</f>
        <v>0</v>
      </c>
      <c r="G8275" s="25">
        <f>Tabela2025Horario[[#This Row],[Conj. Eol. Ventos Santa Eugênia]]</f>
        <v>0</v>
      </c>
      <c r="H8275" s="25">
        <f>Tabela2025Horario[[#This Row],[Conj. Guaimbê]]</f>
        <v>0</v>
      </c>
      <c r="I8275" s="16"/>
      <c r="J8275" s="16"/>
      <c r="K8275" s="16"/>
      <c r="L8275" s="16"/>
      <c r="M8275" s="16"/>
      <c r="N8275" s="16"/>
      <c r="O8275" s="3">
        <f>IF(Tabela2025Horario[[#This Row],[Media Agregada Todas as Usinas]]*$Q$3265&gt;100%,100%,Tabela2025Horario[[#This Row],[Media Agregada Todas as Usinas]]*$Q$3265)</f>
        <v>0</v>
      </c>
    </row>
    <row r="8276" spans="1:15" x14ac:dyDescent="0.25">
      <c r="A8276" s="16">
        <f>Tabela2025Horario[[#This Row],[DataHora]]</f>
        <v>46002.75</v>
      </c>
      <c r="B8276" s="17">
        <v>2026</v>
      </c>
      <c r="C8276" s="24">
        <f>Tabela2025Horario[[#This Row],[Mês]]</f>
        <v>12</v>
      </c>
      <c r="D8276" s="24">
        <f>Tabela2025Horario[[#This Row],[Dia]]</f>
        <v>11</v>
      </c>
      <c r="E8276" s="24">
        <f>Tabela2025Horario[[#This Row],[Hora]]</f>
        <v>18</v>
      </c>
      <c r="F8276" s="25">
        <f>Tabela2025Horario[[#This Row],[Conj. Castilho]]</f>
        <v>0</v>
      </c>
      <c r="G8276" s="25">
        <f>Tabela2025Horario[[#This Row],[Conj. Eol. Ventos Santa Eugênia]]</f>
        <v>0</v>
      </c>
      <c r="H8276" s="25">
        <f>Tabela2025Horario[[#This Row],[Conj. Guaimbê]]</f>
        <v>0</v>
      </c>
      <c r="I8276" s="16"/>
      <c r="J8276" s="16"/>
      <c r="K8276" s="16"/>
      <c r="L8276" s="16"/>
      <c r="M8276" s="16"/>
      <c r="N8276" s="16"/>
      <c r="O8276" s="3">
        <f>IF(Tabela2025Horario[[#This Row],[Media Agregada Todas as Usinas]]*$Q$3265&gt;100%,100%,Tabela2025Horario[[#This Row],[Media Agregada Todas as Usinas]]*$Q$3265)</f>
        <v>0</v>
      </c>
    </row>
    <row r="8277" spans="1:15" x14ac:dyDescent="0.25">
      <c r="A8277" s="16">
        <f>Tabela2025Horario[[#This Row],[DataHora]]</f>
        <v>46002.791666666664</v>
      </c>
      <c r="B8277" s="17">
        <v>2026</v>
      </c>
      <c r="C8277" s="24">
        <f>Tabela2025Horario[[#This Row],[Mês]]</f>
        <v>12</v>
      </c>
      <c r="D8277" s="24">
        <f>Tabela2025Horario[[#This Row],[Dia]]</f>
        <v>11</v>
      </c>
      <c r="E8277" s="24">
        <f>Tabela2025Horario[[#This Row],[Hora]]</f>
        <v>19</v>
      </c>
      <c r="F8277" s="25">
        <f>Tabela2025Horario[[#This Row],[Conj. Castilho]]</f>
        <v>0</v>
      </c>
      <c r="G8277" s="25">
        <f>Tabela2025Horario[[#This Row],[Conj. Eol. Ventos Santa Eugênia]]</f>
        <v>0</v>
      </c>
      <c r="H8277" s="25">
        <f>Tabela2025Horario[[#This Row],[Conj. Guaimbê]]</f>
        <v>0</v>
      </c>
      <c r="I8277" s="16"/>
      <c r="J8277" s="16"/>
      <c r="K8277" s="16"/>
      <c r="L8277" s="16"/>
      <c r="M8277" s="16"/>
      <c r="N8277" s="16"/>
      <c r="O8277" s="3">
        <f>IF(Tabela2025Horario[[#This Row],[Media Agregada Todas as Usinas]]*$Q$3265&gt;100%,100%,Tabela2025Horario[[#This Row],[Media Agregada Todas as Usinas]]*$Q$3265)</f>
        <v>0</v>
      </c>
    </row>
    <row r="8278" spans="1:15" x14ac:dyDescent="0.25">
      <c r="A8278" s="16">
        <f>Tabela2025Horario[[#This Row],[DataHora]]</f>
        <v>46002.833333333336</v>
      </c>
      <c r="B8278" s="17">
        <v>2026</v>
      </c>
      <c r="C8278" s="24">
        <f>Tabela2025Horario[[#This Row],[Mês]]</f>
        <v>12</v>
      </c>
      <c r="D8278" s="24">
        <f>Tabela2025Horario[[#This Row],[Dia]]</f>
        <v>11</v>
      </c>
      <c r="E8278" s="24">
        <f>Tabela2025Horario[[#This Row],[Hora]]</f>
        <v>20</v>
      </c>
      <c r="F8278" s="25">
        <f>Tabela2025Horario[[#This Row],[Conj. Castilho]]</f>
        <v>0</v>
      </c>
      <c r="G8278" s="25">
        <f>Tabela2025Horario[[#This Row],[Conj. Eol. Ventos Santa Eugênia]]</f>
        <v>0</v>
      </c>
      <c r="H8278" s="25">
        <f>Tabela2025Horario[[#This Row],[Conj. Guaimbê]]</f>
        <v>0</v>
      </c>
      <c r="I8278" s="16"/>
      <c r="J8278" s="16"/>
      <c r="K8278" s="16"/>
      <c r="L8278" s="16"/>
      <c r="M8278" s="16"/>
      <c r="N8278" s="16"/>
      <c r="O8278" s="3">
        <f>IF(Tabela2025Horario[[#This Row],[Media Agregada Todas as Usinas]]*$Q$3265&gt;100%,100%,Tabela2025Horario[[#This Row],[Media Agregada Todas as Usinas]]*$Q$3265)</f>
        <v>0</v>
      </c>
    </row>
    <row r="8279" spans="1:15" x14ac:dyDescent="0.25">
      <c r="A8279" s="16">
        <f>Tabela2025Horario[[#This Row],[DataHora]]</f>
        <v>46002.875</v>
      </c>
      <c r="B8279" s="17">
        <v>2026</v>
      </c>
      <c r="C8279" s="24">
        <f>Tabela2025Horario[[#This Row],[Mês]]</f>
        <v>12</v>
      </c>
      <c r="D8279" s="24">
        <f>Tabela2025Horario[[#This Row],[Dia]]</f>
        <v>11</v>
      </c>
      <c r="E8279" s="24">
        <f>Tabela2025Horario[[#This Row],[Hora]]</f>
        <v>21</v>
      </c>
      <c r="F8279" s="25">
        <f>Tabela2025Horario[[#This Row],[Conj. Castilho]]</f>
        <v>0</v>
      </c>
      <c r="G8279" s="25">
        <f>Tabela2025Horario[[#This Row],[Conj. Eol. Ventos Santa Eugênia]]</f>
        <v>0</v>
      </c>
      <c r="H8279" s="25">
        <f>Tabela2025Horario[[#This Row],[Conj. Guaimbê]]</f>
        <v>0</v>
      </c>
      <c r="I8279" s="16"/>
      <c r="J8279" s="16"/>
      <c r="K8279" s="16"/>
      <c r="L8279" s="16"/>
      <c r="M8279" s="16"/>
      <c r="N8279" s="16"/>
      <c r="O8279" s="3">
        <f>IF(Tabela2025Horario[[#This Row],[Media Agregada Todas as Usinas]]*$Q$3265&gt;100%,100%,Tabela2025Horario[[#This Row],[Media Agregada Todas as Usinas]]*$Q$3265)</f>
        <v>0</v>
      </c>
    </row>
    <row r="8280" spans="1:15" x14ac:dyDescent="0.25">
      <c r="A8280" s="16">
        <f>Tabela2025Horario[[#This Row],[DataHora]]</f>
        <v>46002.916666666664</v>
      </c>
      <c r="B8280" s="17">
        <v>2026</v>
      </c>
      <c r="C8280" s="24">
        <f>Tabela2025Horario[[#This Row],[Mês]]</f>
        <v>12</v>
      </c>
      <c r="D8280" s="24">
        <f>Tabela2025Horario[[#This Row],[Dia]]</f>
        <v>11</v>
      </c>
      <c r="E8280" s="24">
        <f>Tabela2025Horario[[#This Row],[Hora]]</f>
        <v>22</v>
      </c>
      <c r="F8280" s="25">
        <f>Tabela2025Horario[[#This Row],[Conj. Castilho]]</f>
        <v>0</v>
      </c>
      <c r="G8280" s="25">
        <f>Tabela2025Horario[[#This Row],[Conj. Eol. Ventos Santa Eugênia]]</f>
        <v>0</v>
      </c>
      <c r="H8280" s="25">
        <f>Tabela2025Horario[[#This Row],[Conj. Guaimbê]]</f>
        <v>0</v>
      </c>
      <c r="I8280" s="16"/>
      <c r="J8280" s="16"/>
      <c r="K8280" s="16"/>
      <c r="L8280" s="16"/>
      <c r="M8280" s="16"/>
      <c r="N8280" s="16"/>
      <c r="O8280" s="3">
        <f>IF(Tabela2025Horario[[#This Row],[Media Agregada Todas as Usinas]]*$Q$3265&gt;100%,100%,Tabela2025Horario[[#This Row],[Media Agregada Todas as Usinas]]*$Q$3265)</f>
        <v>0</v>
      </c>
    </row>
    <row r="8281" spans="1:15" x14ac:dyDescent="0.25">
      <c r="A8281" s="16">
        <f>Tabela2025Horario[[#This Row],[DataHora]]</f>
        <v>46002.958333333336</v>
      </c>
      <c r="B8281" s="17">
        <v>2026</v>
      </c>
      <c r="C8281" s="24">
        <f>Tabela2025Horario[[#This Row],[Mês]]</f>
        <v>12</v>
      </c>
      <c r="D8281" s="24">
        <f>Tabela2025Horario[[#This Row],[Dia]]</f>
        <v>11</v>
      </c>
      <c r="E8281" s="24">
        <f>Tabela2025Horario[[#This Row],[Hora]]</f>
        <v>23</v>
      </c>
      <c r="F8281" s="25">
        <f>Tabela2025Horario[[#This Row],[Conj. Castilho]]</f>
        <v>0</v>
      </c>
      <c r="G8281" s="25">
        <f>Tabela2025Horario[[#This Row],[Conj. Eol. Ventos Santa Eugênia]]</f>
        <v>0</v>
      </c>
      <c r="H8281" s="25">
        <f>Tabela2025Horario[[#This Row],[Conj. Guaimbê]]</f>
        <v>0</v>
      </c>
      <c r="I8281" s="16"/>
      <c r="J8281" s="16"/>
      <c r="K8281" s="16"/>
      <c r="L8281" s="16"/>
      <c r="M8281" s="16"/>
      <c r="N8281" s="16"/>
      <c r="O8281" s="3">
        <f>IF(Tabela2025Horario[[#This Row],[Media Agregada Todas as Usinas]]*$Q$3265&gt;100%,100%,Tabela2025Horario[[#This Row],[Media Agregada Todas as Usinas]]*$Q$3265)</f>
        <v>0</v>
      </c>
    </row>
    <row r="8282" spans="1:15" x14ac:dyDescent="0.25">
      <c r="A8282" s="16">
        <f>Tabela2025Horario[[#This Row],[DataHora]]</f>
        <v>46003</v>
      </c>
      <c r="B8282" s="17">
        <v>2026</v>
      </c>
      <c r="C8282" s="24">
        <f>Tabela2025Horario[[#This Row],[Mês]]</f>
        <v>12</v>
      </c>
      <c r="D8282" s="24">
        <f>Tabela2025Horario[[#This Row],[Dia]]</f>
        <v>12</v>
      </c>
      <c r="E8282" s="24">
        <f>Tabela2025Horario[[#This Row],[Hora]]</f>
        <v>0</v>
      </c>
      <c r="F8282" s="25">
        <f>Tabela2025Horario[[#This Row],[Conj. Castilho]]</f>
        <v>0</v>
      </c>
      <c r="G8282" s="25">
        <f>Tabela2025Horario[[#This Row],[Conj. Eol. Ventos Santa Eugênia]]</f>
        <v>0</v>
      </c>
      <c r="H8282" s="25">
        <f>Tabela2025Horario[[#This Row],[Conj. Guaimbê]]</f>
        <v>0</v>
      </c>
      <c r="I8282" s="16"/>
      <c r="J8282" s="16"/>
      <c r="K8282" s="16"/>
      <c r="L8282" s="16"/>
      <c r="M8282" s="16"/>
      <c r="N8282" s="16"/>
      <c r="O8282" s="3">
        <f>IF(Tabela2025Horario[[#This Row],[Media Agregada Todas as Usinas]]*$Q$3265&gt;100%,100%,Tabela2025Horario[[#This Row],[Media Agregada Todas as Usinas]]*$Q$3265)</f>
        <v>0</v>
      </c>
    </row>
    <row r="8283" spans="1:15" x14ac:dyDescent="0.25">
      <c r="A8283" s="16">
        <f>Tabela2025Horario[[#This Row],[DataHora]]</f>
        <v>46003.041666666664</v>
      </c>
      <c r="B8283" s="17">
        <v>2026</v>
      </c>
      <c r="C8283" s="24">
        <f>Tabela2025Horario[[#This Row],[Mês]]</f>
        <v>12</v>
      </c>
      <c r="D8283" s="24">
        <f>Tabela2025Horario[[#This Row],[Dia]]</f>
        <v>12</v>
      </c>
      <c r="E8283" s="24">
        <f>Tabela2025Horario[[#This Row],[Hora]]</f>
        <v>1</v>
      </c>
      <c r="F8283" s="25">
        <f>Tabela2025Horario[[#This Row],[Conj. Castilho]]</f>
        <v>0</v>
      </c>
      <c r="G8283" s="25">
        <f>Tabela2025Horario[[#This Row],[Conj. Eol. Ventos Santa Eugênia]]</f>
        <v>0</v>
      </c>
      <c r="H8283" s="25">
        <f>Tabela2025Horario[[#This Row],[Conj. Guaimbê]]</f>
        <v>0</v>
      </c>
      <c r="I8283" s="16"/>
      <c r="J8283" s="16"/>
      <c r="K8283" s="16"/>
      <c r="L8283" s="16"/>
      <c r="M8283" s="16"/>
      <c r="N8283" s="16"/>
      <c r="O8283" s="3">
        <f>IF(Tabela2025Horario[[#This Row],[Media Agregada Todas as Usinas]]*$Q$3265&gt;100%,100%,Tabela2025Horario[[#This Row],[Media Agregada Todas as Usinas]]*$Q$3265)</f>
        <v>0</v>
      </c>
    </row>
    <row r="8284" spans="1:15" x14ac:dyDescent="0.25">
      <c r="A8284" s="16">
        <f>Tabela2025Horario[[#This Row],[DataHora]]</f>
        <v>46003.083333333336</v>
      </c>
      <c r="B8284" s="17">
        <v>2026</v>
      </c>
      <c r="C8284" s="24">
        <f>Tabela2025Horario[[#This Row],[Mês]]</f>
        <v>12</v>
      </c>
      <c r="D8284" s="24">
        <f>Tabela2025Horario[[#This Row],[Dia]]</f>
        <v>12</v>
      </c>
      <c r="E8284" s="24">
        <f>Tabela2025Horario[[#This Row],[Hora]]</f>
        <v>2</v>
      </c>
      <c r="F8284" s="25">
        <f>Tabela2025Horario[[#This Row],[Conj. Castilho]]</f>
        <v>0</v>
      </c>
      <c r="G8284" s="25">
        <f>Tabela2025Horario[[#This Row],[Conj. Eol. Ventos Santa Eugênia]]</f>
        <v>0</v>
      </c>
      <c r="H8284" s="25">
        <f>Tabela2025Horario[[#This Row],[Conj. Guaimbê]]</f>
        <v>0</v>
      </c>
      <c r="I8284" s="16"/>
      <c r="J8284" s="16"/>
      <c r="K8284" s="16"/>
      <c r="L8284" s="16"/>
      <c r="M8284" s="16"/>
      <c r="N8284" s="16"/>
      <c r="O8284" s="3">
        <f>IF(Tabela2025Horario[[#This Row],[Media Agregada Todas as Usinas]]*$Q$3265&gt;100%,100%,Tabela2025Horario[[#This Row],[Media Agregada Todas as Usinas]]*$Q$3265)</f>
        <v>0</v>
      </c>
    </row>
    <row r="8285" spans="1:15" x14ac:dyDescent="0.25">
      <c r="A8285" s="16">
        <f>Tabela2025Horario[[#This Row],[DataHora]]</f>
        <v>46003.125</v>
      </c>
      <c r="B8285" s="17">
        <v>2026</v>
      </c>
      <c r="C8285" s="24">
        <f>Tabela2025Horario[[#This Row],[Mês]]</f>
        <v>12</v>
      </c>
      <c r="D8285" s="24">
        <f>Tabela2025Horario[[#This Row],[Dia]]</f>
        <v>12</v>
      </c>
      <c r="E8285" s="24">
        <f>Tabela2025Horario[[#This Row],[Hora]]</f>
        <v>3</v>
      </c>
      <c r="F8285" s="25">
        <f>Tabela2025Horario[[#This Row],[Conj. Castilho]]</f>
        <v>0</v>
      </c>
      <c r="G8285" s="25">
        <f>Tabela2025Horario[[#This Row],[Conj. Eol. Ventos Santa Eugênia]]</f>
        <v>0</v>
      </c>
      <c r="H8285" s="25">
        <f>Tabela2025Horario[[#This Row],[Conj. Guaimbê]]</f>
        <v>0</v>
      </c>
      <c r="I8285" s="16"/>
      <c r="J8285" s="16"/>
      <c r="K8285" s="16"/>
      <c r="L8285" s="16"/>
      <c r="M8285" s="16"/>
      <c r="N8285" s="16"/>
      <c r="O8285" s="3">
        <f>IF(Tabela2025Horario[[#This Row],[Media Agregada Todas as Usinas]]*$Q$3265&gt;100%,100%,Tabela2025Horario[[#This Row],[Media Agregada Todas as Usinas]]*$Q$3265)</f>
        <v>0</v>
      </c>
    </row>
    <row r="8286" spans="1:15" x14ac:dyDescent="0.25">
      <c r="A8286" s="16">
        <f>Tabela2025Horario[[#This Row],[DataHora]]</f>
        <v>46003.166666666664</v>
      </c>
      <c r="B8286" s="17">
        <v>2026</v>
      </c>
      <c r="C8286" s="24">
        <f>Tabela2025Horario[[#This Row],[Mês]]</f>
        <v>12</v>
      </c>
      <c r="D8286" s="24">
        <f>Tabela2025Horario[[#This Row],[Dia]]</f>
        <v>12</v>
      </c>
      <c r="E8286" s="24">
        <f>Tabela2025Horario[[#This Row],[Hora]]</f>
        <v>4</v>
      </c>
      <c r="F8286" s="25">
        <f>Tabela2025Horario[[#This Row],[Conj. Castilho]]</f>
        <v>0</v>
      </c>
      <c r="G8286" s="25">
        <f>Tabela2025Horario[[#This Row],[Conj. Eol. Ventos Santa Eugênia]]</f>
        <v>0</v>
      </c>
      <c r="H8286" s="25">
        <f>Tabela2025Horario[[#This Row],[Conj. Guaimbê]]</f>
        <v>0</v>
      </c>
      <c r="I8286" s="16"/>
      <c r="J8286" s="16"/>
      <c r="K8286" s="16"/>
      <c r="L8286" s="16"/>
      <c r="M8286" s="16"/>
      <c r="N8286" s="16"/>
      <c r="O8286" s="3">
        <f>IF(Tabela2025Horario[[#This Row],[Media Agregada Todas as Usinas]]*$Q$3265&gt;100%,100%,Tabela2025Horario[[#This Row],[Media Agregada Todas as Usinas]]*$Q$3265)</f>
        <v>0</v>
      </c>
    </row>
    <row r="8287" spans="1:15" x14ac:dyDescent="0.25">
      <c r="A8287" s="16">
        <f>Tabela2025Horario[[#This Row],[DataHora]]</f>
        <v>46003.208333333336</v>
      </c>
      <c r="B8287" s="17">
        <v>2026</v>
      </c>
      <c r="C8287" s="24">
        <f>Tabela2025Horario[[#This Row],[Mês]]</f>
        <v>12</v>
      </c>
      <c r="D8287" s="24">
        <f>Tabela2025Horario[[#This Row],[Dia]]</f>
        <v>12</v>
      </c>
      <c r="E8287" s="24">
        <f>Tabela2025Horario[[#This Row],[Hora]]</f>
        <v>5</v>
      </c>
      <c r="F8287" s="25">
        <f>Tabela2025Horario[[#This Row],[Conj. Castilho]]</f>
        <v>0</v>
      </c>
      <c r="G8287" s="25">
        <f>Tabela2025Horario[[#This Row],[Conj. Eol. Ventos Santa Eugênia]]</f>
        <v>0</v>
      </c>
      <c r="H8287" s="25">
        <f>Tabela2025Horario[[#This Row],[Conj. Guaimbê]]</f>
        <v>0</v>
      </c>
      <c r="I8287" s="16"/>
      <c r="J8287" s="16"/>
      <c r="K8287" s="16"/>
      <c r="L8287" s="16"/>
      <c r="M8287" s="16"/>
      <c r="N8287" s="16"/>
      <c r="O8287" s="3">
        <f>IF(Tabela2025Horario[[#This Row],[Media Agregada Todas as Usinas]]*$Q$3265&gt;100%,100%,Tabela2025Horario[[#This Row],[Media Agregada Todas as Usinas]]*$Q$3265)</f>
        <v>0</v>
      </c>
    </row>
    <row r="8288" spans="1:15" x14ac:dyDescent="0.25">
      <c r="A8288" s="16">
        <f>Tabela2025Horario[[#This Row],[DataHora]]</f>
        <v>46003.25</v>
      </c>
      <c r="B8288" s="17">
        <v>2026</v>
      </c>
      <c r="C8288" s="24">
        <f>Tabela2025Horario[[#This Row],[Mês]]</f>
        <v>12</v>
      </c>
      <c r="D8288" s="24">
        <f>Tabela2025Horario[[#This Row],[Dia]]</f>
        <v>12</v>
      </c>
      <c r="E8288" s="24">
        <f>Tabela2025Horario[[#This Row],[Hora]]</f>
        <v>6</v>
      </c>
      <c r="F8288" s="25">
        <f>Tabela2025Horario[[#This Row],[Conj. Castilho]]</f>
        <v>0</v>
      </c>
      <c r="G8288" s="25">
        <f>Tabela2025Horario[[#This Row],[Conj. Eol. Ventos Santa Eugênia]]</f>
        <v>0</v>
      </c>
      <c r="H8288" s="25">
        <f>Tabela2025Horario[[#This Row],[Conj. Guaimbê]]</f>
        <v>0</v>
      </c>
      <c r="I8288" s="16"/>
      <c r="J8288" s="16"/>
      <c r="K8288" s="16"/>
      <c r="L8288" s="16"/>
      <c r="M8288" s="16"/>
      <c r="N8288" s="16"/>
      <c r="O8288" s="3">
        <f>IF(Tabela2025Horario[[#This Row],[Media Agregada Todas as Usinas]]*$Q$3265&gt;100%,100%,Tabela2025Horario[[#This Row],[Media Agregada Todas as Usinas]]*$Q$3265)</f>
        <v>0</v>
      </c>
    </row>
    <row r="8289" spans="1:15" x14ac:dyDescent="0.25">
      <c r="A8289" s="16">
        <f>Tabela2025Horario[[#This Row],[DataHora]]</f>
        <v>46003.291666666664</v>
      </c>
      <c r="B8289" s="17">
        <v>2026</v>
      </c>
      <c r="C8289" s="24">
        <f>Tabela2025Horario[[#This Row],[Mês]]</f>
        <v>12</v>
      </c>
      <c r="D8289" s="24">
        <f>Tabela2025Horario[[#This Row],[Dia]]</f>
        <v>12</v>
      </c>
      <c r="E8289" s="24">
        <f>Tabela2025Horario[[#This Row],[Hora]]</f>
        <v>7</v>
      </c>
      <c r="F8289" s="25">
        <f>Tabela2025Horario[[#This Row],[Conj. Castilho]]</f>
        <v>0</v>
      </c>
      <c r="G8289" s="25">
        <f>Tabela2025Horario[[#This Row],[Conj. Eol. Ventos Santa Eugênia]]</f>
        <v>0</v>
      </c>
      <c r="H8289" s="25">
        <f>Tabela2025Horario[[#This Row],[Conj. Guaimbê]]</f>
        <v>0</v>
      </c>
      <c r="I8289" s="16"/>
      <c r="J8289" s="16"/>
      <c r="K8289" s="16"/>
      <c r="L8289" s="16"/>
      <c r="M8289" s="16"/>
      <c r="N8289" s="16"/>
      <c r="O8289" s="3">
        <f>IF(Tabela2025Horario[[#This Row],[Media Agregada Todas as Usinas]]*$Q$3265&gt;100%,100%,Tabela2025Horario[[#This Row],[Media Agregada Todas as Usinas]]*$Q$3265)</f>
        <v>0</v>
      </c>
    </row>
    <row r="8290" spans="1:15" x14ac:dyDescent="0.25">
      <c r="A8290" s="16">
        <f>Tabela2025Horario[[#This Row],[DataHora]]</f>
        <v>46003.333333333336</v>
      </c>
      <c r="B8290" s="17">
        <v>2026</v>
      </c>
      <c r="C8290" s="24">
        <f>Tabela2025Horario[[#This Row],[Mês]]</f>
        <v>12</v>
      </c>
      <c r="D8290" s="24">
        <f>Tabela2025Horario[[#This Row],[Dia]]</f>
        <v>12</v>
      </c>
      <c r="E8290" s="24">
        <f>Tabela2025Horario[[#This Row],[Hora]]</f>
        <v>8</v>
      </c>
      <c r="F8290" s="25">
        <f>Tabela2025Horario[[#This Row],[Conj. Castilho]]</f>
        <v>0</v>
      </c>
      <c r="G8290" s="25">
        <f>Tabela2025Horario[[#This Row],[Conj. Eol. Ventos Santa Eugênia]]</f>
        <v>0</v>
      </c>
      <c r="H8290" s="25">
        <f>Tabela2025Horario[[#This Row],[Conj. Guaimbê]]</f>
        <v>0</v>
      </c>
      <c r="I8290" s="16"/>
      <c r="J8290" s="16"/>
      <c r="K8290" s="16"/>
      <c r="L8290" s="16"/>
      <c r="M8290" s="16"/>
      <c r="N8290" s="16"/>
      <c r="O8290" s="3">
        <f>IF(Tabela2025Horario[[#This Row],[Media Agregada Todas as Usinas]]*$Q$3265&gt;100%,100%,Tabela2025Horario[[#This Row],[Media Agregada Todas as Usinas]]*$Q$3265)</f>
        <v>3.6875565616942239E-2</v>
      </c>
    </row>
    <row r="8291" spans="1:15" x14ac:dyDescent="0.25">
      <c r="A8291" s="16">
        <f>Tabela2025Horario[[#This Row],[DataHora]]</f>
        <v>46003.375</v>
      </c>
      <c r="B8291" s="17">
        <v>2026</v>
      </c>
      <c r="C8291" s="24">
        <f>Tabela2025Horario[[#This Row],[Mês]]</f>
        <v>12</v>
      </c>
      <c r="D8291" s="24">
        <f>Tabela2025Horario[[#This Row],[Dia]]</f>
        <v>12</v>
      </c>
      <c r="E8291" s="24">
        <f>Tabela2025Horario[[#This Row],[Hora]]</f>
        <v>9</v>
      </c>
      <c r="F8291" s="25">
        <f>Tabela2025Horario[[#This Row],[Conj. Castilho]]</f>
        <v>0</v>
      </c>
      <c r="G8291" s="25">
        <f>Tabela2025Horario[[#This Row],[Conj. Eol. Ventos Santa Eugênia]]</f>
        <v>0.18077604632894281</v>
      </c>
      <c r="H8291" s="25">
        <f>Tabela2025Horario[[#This Row],[Conj. Guaimbê]]</f>
        <v>0</v>
      </c>
      <c r="I8291" s="16"/>
      <c r="J8291" s="16"/>
      <c r="K8291" s="16"/>
      <c r="L8291" s="16"/>
      <c r="M8291" s="16"/>
      <c r="N8291" s="16"/>
      <c r="O8291" s="3">
        <f>IF(Tabela2025Horario[[#This Row],[Media Agregada Todas as Usinas]]*$Q$3265&gt;100%,100%,Tabela2025Horario[[#This Row],[Media Agregada Todas as Usinas]]*$Q$3265)</f>
        <v>0.16062342483111683</v>
      </c>
    </row>
    <row r="8292" spans="1:15" x14ac:dyDescent="0.25">
      <c r="A8292" s="16">
        <f>Tabela2025Horario[[#This Row],[DataHora]]</f>
        <v>46003.416666666664</v>
      </c>
      <c r="B8292" s="17">
        <v>2026</v>
      </c>
      <c r="C8292" s="24">
        <f>Tabela2025Horario[[#This Row],[Mês]]</f>
        <v>12</v>
      </c>
      <c r="D8292" s="24">
        <f>Tabela2025Horario[[#This Row],[Dia]]</f>
        <v>12</v>
      </c>
      <c r="E8292" s="24">
        <f>Tabela2025Horario[[#This Row],[Hora]]</f>
        <v>10</v>
      </c>
      <c r="F8292" s="25">
        <f>Tabela2025Horario[[#This Row],[Conj. Castilho]]</f>
        <v>0</v>
      </c>
      <c r="G8292" s="25">
        <f>Tabela2025Horario[[#This Row],[Conj. Eol. Ventos Santa Eugênia]]</f>
        <v>0.1807948102921936</v>
      </c>
      <c r="H8292" s="25">
        <f>Tabela2025Horario[[#This Row],[Conj. Guaimbê]]</f>
        <v>0</v>
      </c>
      <c r="I8292" s="16"/>
      <c r="J8292" s="16"/>
      <c r="K8292" s="16"/>
      <c r="L8292" s="16"/>
      <c r="M8292" s="16"/>
      <c r="N8292" s="16"/>
      <c r="O8292" s="3">
        <f>IF(Tabela2025Horario[[#This Row],[Media Agregada Todas as Usinas]]*$Q$3265&gt;100%,100%,Tabela2025Horario[[#This Row],[Media Agregada Todas as Usinas]]*$Q$3265)</f>
        <v>0.10031167715568144</v>
      </c>
    </row>
    <row r="8293" spans="1:15" x14ac:dyDescent="0.25">
      <c r="A8293" s="16">
        <f>Tabela2025Horario[[#This Row],[DataHora]]</f>
        <v>46003.458333333336</v>
      </c>
      <c r="B8293" s="17">
        <v>2026</v>
      </c>
      <c r="C8293" s="24">
        <f>Tabela2025Horario[[#This Row],[Mês]]</f>
        <v>12</v>
      </c>
      <c r="D8293" s="24">
        <f>Tabela2025Horario[[#This Row],[Dia]]</f>
        <v>12</v>
      </c>
      <c r="E8293" s="24">
        <f>Tabela2025Horario[[#This Row],[Hora]]</f>
        <v>11</v>
      </c>
      <c r="F8293" s="25">
        <f>Tabela2025Horario[[#This Row],[Conj. Castilho]]</f>
        <v>0</v>
      </c>
      <c r="G8293" s="25">
        <f>Tabela2025Horario[[#This Row],[Conj. Eol. Ventos Santa Eugênia]]</f>
        <v>0.42054717374010597</v>
      </c>
      <c r="H8293" s="25">
        <f>Tabela2025Horario[[#This Row],[Conj. Guaimbê]]</f>
        <v>0</v>
      </c>
      <c r="I8293" s="16"/>
      <c r="J8293" s="16"/>
      <c r="K8293" s="16"/>
      <c r="L8293" s="16"/>
      <c r="M8293" s="16"/>
      <c r="N8293" s="16"/>
      <c r="O8293" s="3">
        <f>IF(Tabela2025Horario[[#This Row],[Media Agregada Todas as Usinas]]*$Q$3265&gt;100%,100%,Tabela2025Horario[[#This Row],[Media Agregada Todas as Usinas]]*$Q$3265)</f>
        <v>0.44901326546505282</v>
      </c>
    </row>
    <row r="8294" spans="1:15" x14ac:dyDescent="0.25">
      <c r="A8294" s="16">
        <f>Tabela2025Horario[[#This Row],[DataHora]]</f>
        <v>46003.5</v>
      </c>
      <c r="B8294" s="17">
        <v>2026</v>
      </c>
      <c r="C8294" s="24">
        <f>Tabela2025Horario[[#This Row],[Mês]]</f>
        <v>12</v>
      </c>
      <c r="D8294" s="24">
        <f>Tabela2025Horario[[#This Row],[Dia]]</f>
        <v>12</v>
      </c>
      <c r="E8294" s="24">
        <f>Tabela2025Horario[[#This Row],[Hora]]</f>
        <v>12</v>
      </c>
      <c r="F8294" s="25">
        <f>Tabela2025Horario[[#This Row],[Conj. Castilho]]</f>
        <v>0</v>
      </c>
      <c r="G8294" s="25">
        <f>Tabela2025Horario[[#This Row],[Conj. Eol. Ventos Santa Eugênia]]</f>
        <v>0.47531667721704396</v>
      </c>
      <c r="H8294" s="25">
        <f>Tabela2025Horario[[#This Row],[Conj. Guaimbê]]</f>
        <v>0</v>
      </c>
      <c r="I8294" s="16"/>
      <c r="J8294" s="16"/>
      <c r="K8294" s="16"/>
      <c r="L8294" s="16"/>
      <c r="M8294" s="16"/>
      <c r="N8294" s="16"/>
      <c r="O8294" s="3">
        <f>IF(Tabela2025Horario[[#This Row],[Media Agregada Todas as Usinas]]*$Q$3265&gt;100%,100%,Tabela2025Horario[[#This Row],[Media Agregada Todas as Usinas]]*$Q$3265)</f>
        <v>0.46019816292940829</v>
      </c>
    </row>
    <row r="8295" spans="1:15" x14ac:dyDescent="0.25">
      <c r="A8295" s="16">
        <f>Tabela2025Horario[[#This Row],[DataHora]]</f>
        <v>46003.541666666664</v>
      </c>
      <c r="B8295" s="17">
        <v>2026</v>
      </c>
      <c r="C8295" s="24">
        <f>Tabela2025Horario[[#This Row],[Mês]]</f>
        <v>12</v>
      </c>
      <c r="D8295" s="24">
        <f>Tabela2025Horario[[#This Row],[Dia]]</f>
        <v>12</v>
      </c>
      <c r="E8295" s="24">
        <f>Tabela2025Horario[[#This Row],[Hora]]</f>
        <v>13</v>
      </c>
      <c r="F8295" s="25">
        <f>Tabela2025Horario[[#This Row],[Conj. Castilho]]</f>
        <v>0</v>
      </c>
      <c r="G8295" s="25">
        <f>Tabela2025Horario[[#This Row],[Conj. Eol. Ventos Santa Eugênia]]</f>
        <v>0</v>
      </c>
      <c r="H8295" s="25">
        <f>Tabela2025Horario[[#This Row],[Conj. Guaimbê]]</f>
        <v>0</v>
      </c>
      <c r="I8295" s="16"/>
      <c r="J8295" s="16"/>
      <c r="K8295" s="16"/>
      <c r="L8295" s="16"/>
      <c r="M8295" s="16"/>
      <c r="N8295" s="16"/>
      <c r="O8295" s="3">
        <f>IF(Tabela2025Horario[[#This Row],[Media Agregada Todas as Usinas]]*$Q$3265&gt;100%,100%,Tabela2025Horario[[#This Row],[Media Agregada Todas as Usinas]]*$Q$3265)</f>
        <v>0</v>
      </c>
    </row>
    <row r="8296" spans="1:15" x14ac:dyDescent="0.25">
      <c r="A8296" s="16">
        <f>Tabela2025Horario[[#This Row],[DataHora]]</f>
        <v>46003.583333333336</v>
      </c>
      <c r="B8296" s="17">
        <v>2026</v>
      </c>
      <c r="C8296" s="24">
        <f>Tabela2025Horario[[#This Row],[Mês]]</f>
        <v>12</v>
      </c>
      <c r="D8296" s="24">
        <f>Tabela2025Horario[[#This Row],[Dia]]</f>
        <v>12</v>
      </c>
      <c r="E8296" s="24">
        <f>Tabela2025Horario[[#This Row],[Hora]]</f>
        <v>14</v>
      </c>
      <c r="F8296" s="25">
        <f>Tabela2025Horario[[#This Row],[Conj. Castilho]]</f>
        <v>0</v>
      </c>
      <c r="G8296" s="25">
        <f>Tabela2025Horario[[#This Row],[Conj. Eol. Ventos Santa Eugênia]]</f>
        <v>0</v>
      </c>
      <c r="H8296" s="25">
        <f>Tabela2025Horario[[#This Row],[Conj. Guaimbê]]</f>
        <v>0</v>
      </c>
      <c r="I8296" s="16"/>
      <c r="J8296" s="16"/>
      <c r="K8296" s="16"/>
      <c r="L8296" s="16"/>
      <c r="M8296" s="16"/>
      <c r="N8296" s="16"/>
      <c r="O8296" s="3">
        <f>IF(Tabela2025Horario[[#This Row],[Media Agregada Todas as Usinas]]*$Q$3265&gt;100%,100%,Tabela2025Horario[[#This Row],[Media Agregada Todas as Usinas]]*$Q$3265)</f>
        <v>0</v>
      </c>
    </row>
    <row r="8297" spans="1:15" x14ac:dyDescent="0.25">
      <c r="A8297" s="16">
        <f>Tabela2025Horario[[#This Row],[DataHora]]</f>
        <v>46003.625</v>
      </c>
      <c r="B8297" s="17">
        <v>2026</v>
      </c>
      <c r="C8297" s="24">
        <f>Tabela2025Horario[[#This Row],[Mês]]</f>
        <v>12</v>
      </c>
      <c r="D8297" s="24">
        <f>Tabela2025Horario[[#This Row],[Dia]]</f>
        <v>12</v>
      </c>
      <c r="E8297" s="24">
        <f>Tabela2025Horario[[#This Row],[Hora]]</f>
        <v>15</v>
      </c>
      <c r="F8297" s="25">
        <f>Tabela2025Horario[[#This Row],[Conj. Castilho]]</f>
        <v>0</v>
      </c>
      <c r="G8297" s="25">
        <f>Tabela2025Horario[[#This Row],[Conj. Eol. Ventos Santa Eugênia]]</f>
        <v>0</v>
      </c>
      <c r="H8297" s="25">
        <f>Tabela2025Horario[[#This Row],[Conj. Guaimbê]]</f>
        <v>0</v>
      </c>
      <c r="I8297" s="16"/>
      <c r="J8297" s="16"/>
      <c r="K8297" s="16"/>
      <c r="L8297" s="16"/>
      <c r="M8297" s="16"/>
      <c r="N8297" s="16"/>
      <c r="O8297" s="3">
        <f>IF(Tabela2025Horario[[#This Row],[Media Agregada Todas as Usinas]]*$Q$3265&gt;100%,100%,Tabela2025Horario[[#This Row],[Media Agregada Todas as Usinas]]*$Q$3265)</f>
        <v>0</v>
      </c>
    </row>
    <row r="8298" spans="1:15" x14ac:dyDescent="0.25">
      <c r="A8298" s="16">
        <f>Tabela2025Horario[[#This Row],[DataHora]]</f>
        <v>46003.666666666664</v>
      </c>
      <c r="B8298" s="17">
        <v>2026</v>
      </c>
      <c r="C8298" s="24">
        <f>Tabela2025Horario[[#This Row],[Mês]]</f>
        <v>12</v>
      </c>
      <c r="D8298" s="24">
        <f>Tabela2025Horario[[#This Row],[Dia]]</f>
        <v>12</v>
      </c>
      <c r="E8298" s="24">
        <f>Tabela2025Horario[[#This Row],[Hora]]</f>
        <v>16</v>
      </c>
      <c r="F8298" s="25">
        <f>Tabela2025Horario[[#This Row],[Conj. Castilho]]</f>
        <v>0</v>
      </c>
      <c r="G8298" s="25">
        <f>Tabela2025Horario[[#This Row],[Conj. Eol. Ventos Santa Eugênia]]</f>
        <v>0</v>
      </c>
      <c r="H8298" s="25">
        <f>Tabela2025Horario[[#This Row],[Conj. Guaimbê]]</f>
        <v>0</v>
      </c>
      <c r="I8298" s="16"/>
      <c r="J8298" s="16"/>
      <c r="K8298" s="16"/>
      <c r="L8298" s="16"/>
      <c r="M8298" s="16"/>
      <c r="N8298" s="16"/>
      <c r="O8298" s="3">
        <f>IF(Tabela2025Horario[[#This Row],[Media Agregada Todas as Usinas]]*$Q$3265&gt;100%,100%,Tabela2025Horario[[#This Row],[Media Agregada Todas as Usinas]]*$Q$3265)</f>
        <v>0</v>
      </c>
    </row>
    <row r="8299" spans="1:15" x14ac:dyDescent="0.25">
      <c r="A8299" s="16">
        <f>Tabela2025Horario[[#This Row],[DataHora]]</f>
        <v>46003.708333333336</v>
      </c>
      <c r="B8299" s="17">
        <v>2026</v>
      </c>
      <c r="C8299" s="24">
        <f>Tabela2025Horario[[#This Row],[Mês]]</f>
        <v>12</v>
      </c>
      <c r="D8299" s="24">
        <f>Tabela2025Horario[[#This Row],[Dia]]</f>
        <v>12</v>
      </c>
      <c r="E8299" s="24">
        <f>Tabela2025Horario[[#This Row],[Hora]]</f>
        <v>17</v>
      </c>
      <c r="F8299" s="25">
        <f>Tabela2025Horario[[#This Row],[Conj. Castilho]]</f>
        <v>0</v>
      </c>
      <c r="G8299" s="25">
        <f>Tabela2025Horario[[#This Row],[Conj. Eol. Ventos Santa Eugênia]]</f>
        <v>0</v>
      </c>
      <c r="H8299" s="25">
        <f>Tabela2025Horario[[#This Row],[Conj. Guaimbê]]</f>
        <v>0</v>
      </c>
      <c r="I8299" s="16"/>
      <c r="J8299" s="16"/>
      <c r="K8299" s="16"/>
      <c r="L8299" s="16"/>
      <c r="M8299" s="16"/>
      <c r="N8299" s="16"/>
      <c r="O8299" s="3">
        <f>IF(Tabela2025Horario[[#This Row],[Media Agregada Todas as Usinas]]*$Q$3265&gt;100%,100%,Tabela2025Horario[[#This Row],[Media Agregada Todas as Usinas]]*$Q$3265)</f>
        <v>0</v>
      </c>
    </row>
    <row r="8300" spans="1:15" x14ac:dyDescent="0.25">
      <c r="A8300" s="16">
        <f>Tabela2025Horario[[#This Row],[DataHora]]</f>
        <v>46003.75</v>
      </c>
      <c r="B8300" s="17">
        <v>2026</v>
      </c>
      <c r="C8300" s="24">
        <f>Tabela2025Horario[[#This Row],[Mês]]</f>
        <v>12</v>
      </c>
      <c r="D8300" s="24">
        <f>Tabela2025Horario[[#This Row],[Dia]]</f>
        <v>12</v>
      </c>
      <c r="E8300" s="24">
        <f>Tabela2025Horario[[#This Row],[Hora]]</f>
        <v>18</v>
      </c>
      <c r="F8300" s="25">
        <f>Tabela2025Horario[[#This Row],[Conj. Castilho]]</f>
        <v>0</v>
      </c>
      <c r="G8300" s="25">
        <f>Tabela2025Horario[[#This Row],[Conj. Eol. Ventos Santa Eugênia]]</f>
        <v>0</v>
      </c>
      <c r="H8300" s="25">
        <f>Tabela2025Horario[[#This Row],[Conj. Guaimbê]]</f>
        <v>0</v>
      </c>
      <c r="I8300" s="16"/>
      <c r="J8300" s="16"/>
      <c r="K8300" s="16"/>
      <c r="L8300" s="16"/>
      <c r="M8300" s="16"/>
      <c r="N8300" s="16"/>
      <c r="O8300" s="3">
        <f>IF(Tabela2025Horario[[#This Row],[Media Agregada Todas as Usinas]]*$Q$3265&gt;100%,100%,Tabela2025Horario[[#This Row],[Media Agregada Todas as Usinas]]*$Q$3265)</f>
        <v>0</v>
      </c>
    </row>
    <row r="8301" spans="1:15" x14ac:dyDescent="0.25">
      <c r="A8301" s="16">
        <f>Tabela2025Horario[[#This Row],[DataHora]]</f>
        <v>46003.791666666664</v>
      </c>
      <c r="B8301" s="17">
        <v>2026</v>
      </c>
      <c r="C8301" s="24">
        <f>Tabela2025Horario[[#This Row],[Mês]]</f>
        <v>12</v>
      </c>
      <c r="D8301" s="24">
        <f>Tabela2025Horario[[#This Row],[Dia]]</f>
        <v>12</v>
      </c>
      <c r="E8301" s="24">
        <f>Tabela2025Horario[[#This Row],[Hora]]</f>
        <v>19</v>
      </c>
      <c r="F8301" s="25">
        <f>Tabela2025Horario[[#This Row],[Conj. Castilho]]</f>
        <v>0</v>
      </c>
      <c r="G8301" s="25">
        <f>Tabela2025Horario[[#This Row],[Conj. Eol. Ventos Santa Eugênia]]</f>
        <v>0</v>
      </c>
      <c r="H8301" s="25">
        <f>Tabela2025Horario[[#This Row],[Conj. Guaimbê]]</f>
        <v>0</v>
      </c>
      <c r="I8301" s="16"/>
      <c r="J8301" s="16"/>
      <c r="K8301" s="16"/>
      <c r="L8301" s="16"/>
      <c r="M8301" s="16"/>
      <c r="N8301" s="16"/>
      <c r="O8301" s="3">
        <f>IF(Tabela2025Horario[[#This Row],[Media Agregada Todas as Usinas]]*$Q$3265&gt;100%,100%,Tabela2025Horario[[#This Row],[Media Agregada Todas as Usinas]]*$Q$3265)</f>
        <v>0</v>
      </c>
    </row>
    <row r="8302" spans="1:15" x14ac:dyDescent="0.25">
      <c r="A8302" s="16">
        <f>Tabela2025Horario[[#This Row],[DataHora]]</f>
        <v>46003.833333333336</v>
      </c>
      <c r="B8302" s="17">
        <v>2026</v>
      </c>
      <c r="C8302" s="24">
        <f>Tabela2025Horario[[#This Row],[Mês]]</f>
        <v>12</v>
      </c>
      <c r="D8302" s="24">
        <f>Tabela2025Horario[[#This Row],[Dia]]</f>
        <v>12</v>
      </c>
      <c r="E8302" s="24">
        <f>Tabela2025Horario[[#This Row],[Hora]]</f>
        <v>20</v>
      </c>
      <c r="F8302" s="25">
        <f>Tabela2025Horario[[#This Row],[Conj. Castilho]]</f>
        <v>0</v>
      </c>
      <c r="G8302" s="25">
        <f>Tabela2025Horario[[#This Row],[Conj. Eol. Ventos Santa Eugênia]]</f>
        <v>0</v>
      </c>
      <c r="H8302" s="25">
        <f>Tabela2025Horario[[#This Row],[Conj. Guaimbê]]</f>
        <v>0</v>
      </c>
      <c r="I8302" s="16"/>
      <c r="J8302" s="16"/>
      <c r="K8302" s="16"/>
      <c r="L8302" s="16"/>
      <c r="M8302" s="16"/>
      <c r="N8302" s="16"/>
      <c r="O8302" s="3">
        <f>IF(Tabela2025Horario[[#This Row],[Media Agregada Todas as Usinas]]*$Q$3265&gt;100%,100%,Tabela2025Horario[[#This Row],[Media Agregada Todas as Usinas]]*$Q$3265)</f>
        <v>0</v>
      </c>
    </row>
    <row r="8303" spans="1:15" x14ac:dyDescent="0.25">
      <c r="A8303" s="16">
        <f>Tabela2025Horario[[#This Row],[DataHora]]</f>
        <v>46003.875</v>
      </c>
      <c r="B8303" s="17">
        <v>2026</v>
      </c>
      <c r="C8303" s="24">
        <f>Tabela2025Horario[[#This Row],[Mês]]</f>
        <v>12</v>
      </c>
      <c r="D8303" s="24">
        <f>Tabela2025Horario[[#This Row],[Dia]]</f>
        <v>12</v>
      </c>
      <c r="E8303" s="24">
        <f>Tabela2025Horario[[#This Row],[Hora]]</f>
        <v>21</v>
      </c>
      <c r="F8303" s="25">
        <f>Tabela2025Horario[[#This Row],[Conj. Castilho]]</f>
        <v>0</v>
      </c>
      <c r="G8303" s="25">
        <f>Tabela2025Horario[[#This Row],[Conj. Eol. Ventos Santa Eugênia]]</f>
        <v>0</v>
      </c>
      <c r="H8303" s="25">
        <f>Tabela2025Horario[[#This Row],[Conj. Guaimbê]]</f>
        <v>0</v>
      </c>
      <c r="I8303" s="16"/>
      <c r="J8303" s="16"/>
      <c r="K8303" s="16"/>
      <c r="L8303" s="16"/>
      <c r="M8303" s="16"/>
      <c r="N8303" s="16"/>
      <c r="O8303" s="3">
        <f>IF(Tabela2025Horario[[#This Row],[Media Agregada Todas as Usinas]]*$Q$3265&gt;100%,100%,Tabela2025Horario[[#This Row],[Media Agregada Todas as Usinas]]*$Q$3265)</f>
        <v>0</v>
      </c>
    </row>
    <row r="8304" spans="1:15" x14ac:dyDescent="0.25">
      <c r="A8304" s="16">
        <f>Tabela2025Horario[[#This Row],[DataHora]]</f>
        <v>46003.916666666664</v>
      </c>
      <c r="B8304" s="17">
        <v>2026</v>
      </c>
      <c r="C8304" s="24">
        <f>Tabela2025Horario[[#This Row],[Mês]]</f>
        <v>12</v>
      </c>
      <c r="D8304" s="24">
        <f>Tabela2025Horario[[#This Row],[Dia]]</f>
        <v>12</v>
      </c>
      <c r="E8304" s="24">
        <f>Tabela2025Horario[[#This Row],[Hora]]</f>
        <v>22</v>
      </c>
      <c r="F8304" s="25">
        <f>Tabela2025Horario[[#This Row],[Conj. Castilho]]</f>
        <v>0</v>
      </c>
      <c r="G8304" s="25">
        <f>Tabela2025Horario[[#This Row],[Conj. Eol. Ventos Santa Eugênia]]</f>
        <v>0</v>
      </c>
      <c r="H8304" s="25">
        <f>Tabela2025Horario[[#This Row],[Conj. Guaimbê]]</f>
        <v>0</v>
      </c>
      <c r="I8304" s="16"/>
      <c r="J8304" s="16"/>
      <c r="K8304" s="16"/>
      <c r="L8304" s="16"/>
      <c r="M8304" s="16"/>
      <c r="N8304" s="16"/>
      <c r="O8304" s="3">
        <f>IF(Tabela2025Horario[[#This Row],[Media Agregada Todas as Usinas]]*$Q$3265&gt;100%,100%,Tabela2025Horario[[#This Row],[Media Agregada Todas as Usinas]]*$Q$3265)</f>
        <v>0</v>
      </c>
    </row>
    <row r="8305" spans="1:15" x14ac:dyDescent="0.25">
      <c r="A8305" s="16">
        <f>Tabela2025Horario[[#This Row],[DataHora]]</f>
        <v>46003.958333333336</v>
      </c>
      <c r="B8305" s="17">
        <v>2026</v>
      </c>
      <c r="C8305" s="24">
        <f>Tabela2025Horario[[#This Row],[Mês]]</f>
        <v>12</v>
      </c>
      <c r="D8305" s="24">
        <f>Tabela2025Horario[[#This Row],[Dia]]</f>
        <v>12</v>
      </c>
      <c r="E8305" s="24">
        <f>Tabela2025Horario[[#This Row],[Hora]]</f>
        <v>23</v>
      </c>
      <c r="F8305" s="25">
        <f>Tabela2025Horario[[#This Row],[Conj. Castilho]]</f>
        <v>0</v>
      </c>
      <c r="G8305" s="25">
        <f>Tabela2025Horario[[#This Row],[Conj. Eol. Ventos Santa Eugênia]]</f>
        <v>0</v>
      </c>
      <c r="H8305" s="25">
        <f>Tabela2025Horario[[#This Row],[Conj. Guaimbê]]</f>
        <v>0</v>
      </c>
      <c r="I8305" s="16"/>
      <c r="J8305" s="16"/>
      <c r="K8305" s="16"/>
      <c r="L8305" s="16"/>
      <c r="M8305" s="16"/>
      <c r="N8305" s="16"/>
      <c r="O8305" s="3">
        <f>IF(Tabela2025Horario[[#This Row],[Media Agregada Todas as Usinas]]*$Q$3265&gt;100%,100%,Tabela2025Horario[[#This Row],[Media Agregada Todas as Usinas]]*$Q$3265)</f>
        <v>0</v>
      </c>
    </row>
    <row r="8306" spans="1:15" x14ac:dyDescent="0.25">
      <c r="A8306" s="16">
        <f>Tabela2025Horario[[#This Row],[DataHora]]</f>
        <v>46004</v>
      </c>
      <c r="B8306" s="17">
        <v>2026</v>
      </c>
      <c r="C8306" s="24">
        <f>Tabela2025Horario[[#This Row],[Mês]]</f>
        <v>12</v>
      </c>
      <c r="D8306" s="24">
        <f>Tabela2025Horario[[#This Row],[Dia]]</f>
        <v>13</v>
      </c>
      <c r="E8306" s="24">
        <f>Tabela2025Horario[[#This Row],[Hora]]</f>
        <v>0</v>
      </c>
      <c r="F8306" s="25">
        <f>Tabela2025Horario[[#This Row],[Conj. Castilho]]</f>
        <v>0</v>
      </c>
      <c r="G8306" s="25">
        <f>Tabela2025Horario[[#This Row],[Conj. Eol. Ventos Santa Eugênia]]</f>
        <v>0</v>
      </c>
      <c r="H8306" s="25">
        <f>Tabela2025Horario[[#This Row],[Conj. Guaimbê]]</f>
        <v>0</v>
      </c>
      <c r="I8306" s="16"/>
      <c r="J8306" s="16"/>
      <c r="K8306" s="16"/>
      <c r="L8306" s="16"/>
      <c r="M8306" s="16"/>
      <c r="N8306" s="16"/>
      <c r="O8306" s="3">
        <f>IF(Tabela2025Horario[[#This Row],[Media Agregada Todas as Usinas]]*$Q$3265&gt;100%,100%,Tabela2025Horario[[#This Row],[Media Agregada Todas as Usinas]]*$Q$3265)</f>
        <v>0</v>
      </c>
    </row>
    <row r="8307" spans="1:15" x14ac:dyDescent="0.25">
      <c r="A8307" s="16">
        <f>Tabela2025Horario[[#This Row],[DataHora]]</f>
        <v>46004.041666666664</v>
      </c>
      <c r="B8307" s="17">
        <v>2026</v>
      </c>
      <c r="C8307" s="24">
        <f>Tabela2025Horario[[#This Row],[Mês]]</f>
        <v>12</v>
      </c>
      <c r="D8307" s="24">
        <f>Tabela2025Horario[[#This Row],[Dia]]</f>
        <v>13</v>
      </c>
      <c r="E8307" s="24">
        <f>Tabela2025Horario[[#This Row],[Hora]]</f>
        <v>1</v>
      </c>
      <c r="F8307" s="25">
        <f>Tabela2025Horario[[#This Row],[Conj. Castilho]]</f>
        <v>0</v>
      </c>
      <c r="G8307" s="25">
        <f>Tabela2025Horario[[#This Row],[Conj. Eol. Ventos Santa Eugênia]]</f>
        <v>0</v>
      </c>
      <c r="H8307" s="25">
        <f>Tabela2025Horario[[#This Row],[Conj. Guaimbê]]</f>
        <v>0</v>
      </c>
      <c r="I8307" s="16"/>
      <c r="J8307" s="16"/>
      <c r="K8307" s="16"/>
      <c r="L8307" s="16"/>
      <c r="M8307" s="16"/>
      <c r="N8307" s="16"/>
      <c r="O8307" s="3">
        <f>IF(Tabela2025Horario[[#This Row],[Media Agregada Todas as Usinas]]*$Q$3265&gt;100%,100%,Tabela2025Horario[[#This Row],[Media Agregada Todas as Usinas]]*$Q$3265)</f>
        <v>0</v>
      </c>
    </row>
    <row r="8308" spans="1:15" x14ac:dyDescent="0.25">
      <c r="A8308" s="16">
        <f>Tabela2025Horario[[#This Row],[DataHora]]</f>
        <v>46004.083333333336</v>
      </c>
      <c r="B8308" s="17">
        <v>2026</v>
      </c>
      <c r="C8308" s="24">
        <f>Tabela2025Horario[[#This Row],[Mês]]</f>
        <v>12</v>
      </c>
      <c r="D8308" s="24">
        <f>Tabela2025Horario[[#This Row],[Dia]]</f>
        <v>13</v>
      </c>
      <c r="E8308" s="24">
        <f>Tabela2025Horario[[#This Row],[Hora]]</f>
        <v>2</v>
      </c>
      <c r="F8308" s="25">
        <f>Tabela2025Horario[[#This Row],[Conj. Castilho]]</f>
        <v>0</v>
      </c>
      <c r="G8308" s="25">
        <f>Tabela2025Horario[[#This Row],[Conj. Eol. Ventos Santa Eugênia]]</f>
        <v>0</v>
      </c>
      <c r="H8308" s="25">
        <f>Tabela2025Horario[[#This Row],[Conj. Guaimbê]]</f>
        <v>0</v>
      </c>
      <c r="I8308" s="16"/>
      <c r="J8308" s="16"/>
      <c r="K8308" s="16"/>
      <c r="L8308" s="16"/>
      <c r="M8308" s="16"/>
      <c r="N8308" s="16"/>
      <c r="O8308" s="3">
        <f>IF(Tabela2025Horario[[#This Row],[Media Agregada Todas as Usinas]]*$Q$3265&gt;100%,100%,Tabela2025Horario[[#This Row],[Media Agregada Todas as Usinas]]*$Q$3265)</f>
        <v>0</v>
      </c>
    </row>
    <row r="8309" spans="1:15" x14ac:dyDescent="0.25">
      <c r="A8309" s="16">
        <f>Tabela2025Horario[[#This Row],[DataHora]]</f>
        <v>46004.125</v>
      </c>
      <c r="B8309" s="17">
        <v>2026</v>
      </c>
      <c r="C8309" s="24">
        <f>Tabela2025Horario[[#This Row],[Mês]]</f>
        <v>12</v>
      </c>
      <c r="D8309" s="24">
        <f>Tabela2025Horario[[#This Row],[Dia]]</f>
        <v>13</v>
      </c>
      <c r="E8309" s="24">
        <f>Tabela2025Horario[[#This Row],[Hora]]</f>
        <v>3</v>
      </c>
      <c r="F8309" s="25">
        <f>Tabela2025Horario[[#This Row],[Conj. Castilho]]</f>
        <v>0</v>
      </c>
      <c r="G8309" s="25">
        <f>Tabela2025Horario[[#This Row],[Conj. Eol. Ventos Santa Eugênia]]</f>
        <v>0</v>
      </c>
      <c r="H8309" s="25">
        <f>Tabela2025Horario[[#This Row],[Conj. Guaimbê]]</f>
        <v>0</v>
      </c>
      <c r="I8309" s="16"/>
      <c r="J8309" s="16"/>
      <c r="K8309" s="16"/>
      <c r="L8309" s="16"/>
      <c r="M8309" s="16"/>
      <c r="N8309" s="16"/>
      <c r="O8309" s="3">
        <f>IF(Tabela2025Horario[[#This Row],[Media Agregada Todas as Usinas]]*$Q$3265&gt;100%,100%,Tabela2025Horario[[#This Row],[Media Agregada Todas as Usinas]]*$Q$3265)</f>
        <v>0</v>
      </c>
    </row>
    <row r="8310" spans="1:15" x14ac:dyDescent="0.25">
      <c r="A8310" s="16">
        <f>Tabela2025Horario[[#This Row],[DataHora]]</f>
        <v>46004.166666666664</v>
      </c>
      <c r="B8310" s="17">
        <v>2026</v>
      </c>
      <c r="C8310" s="24">
        <f>Tabela2025Horario[[#This Row],[Mês]]</f>
        <v>12</v>
      </c>
      <c r="D8310" s="24">
        <f>Tabela2025Horario[[#This Row],[Dia]]</f>
        <v>13</v>
      </c>
      <c r="E8310" s="24">
        <f>Tabela2025Horario[[#This Row],[Hora]]</f>
        <v>4</v>
      </c>
      <c r="F8310" s="25">
        <f>Tabela2025Horario[[#This Row],[Conj. Castilho]]</f>
        <v>0</v>
      </c>
      <c r="G8310" s="25">
        <f>Tabela2025Horario[[#This Row],[Conj. Eol. Ventos Santa Eugênia]]</f>
        <v>0</v>
      </c>
      <c r="H8310" s="25">
        <f>Tabela2025Horario[[#This Row],[Conj. Guaimbê]]</f>
        <v>0</v>
      </c>
      <c r="I8310" s="16"/>
      <c r="J8310" s="16"/>
      <c r="K8310" s="16"/>
      <c r="L8310" s="16"/>
      <c r="M8310" s="16"/>
      <c r="N8310" s="16"/>
      <c r="O8310" s="3">
        <f>IF(Tabela2025Horario[[#This Row],[Media Agregada Todas as Usinas]]*$Q$3265&gt;100%,100%,Tabela2025Horario[[#This Row],[Media Agregada Todas as Usinas]]*$Q$3265)</f>
        <v>0</v>
      </c>
    </row>
    <row r="8311" spans="1:15" x14ac:dyDescent="0.25">
      <c r="A8311" s="16">
        <f>Tabela2025Horario[[#This Row],[DataHora]]</f>
        <v>46004.208333333336</v>
      </c>
      <c r="B8311" s="17">
        <v>2026</v>
      </c>
      <c r="C8311" s="24">
        <f>Tabela2025Horario[[#This Row],[Mês]]</f>
        <v>12</v>
      </c>
      <c r="D8311" s="24">
        <f>Tabela2025Horario[[#This Row],[Dia]]</f>
        <v>13</v>
      </c>
      <c r="E8311" s="24">
        <f>Tabela2025Horario[[#This Row],[Hora]]</f>
        <v>5</v>
      </c>
      <c r="F8311" s="25">
        <f>Tabela2025Horario[[#This Row],[Conj. Castilho]]</f>
        <v>0</v>
      </c>
      <c r="G8311" s="25">
        <f>Tabela2025Horario[[#This Row],[Conj. Eol. Ventos Santa Eugênia]]</f>
        <v>0</v>
      </c>
      <c r="H8311" s="25">
        <f>Tabela2025Horario[[#This Row],[Conj. Guaimbê]]</f>
        <v>0</v>
      </c>
      <c r="I8311" s="16"/>
      <c r="J8311" s="16"/>
      <c r="K8311" s="16"/>
      <c r="L8311" s="16"/>
      <c r="M8311" s="16"/>
      <c r="N8311" s="16"/>
      <c r="O8311" s="3">
        <f>IF(Tabela2025Horario[[#This Row],[Media Agregada Todas as Usinas]]*$Q$3265&gt;100%,100%,Tabela2025Horario[[#This Row],[Media Agregada Todas as Usinas]]*$Q$3265)</f>
        <v>0</v>
      </c>
    </row>
    <row r="8312" spans="1:15" x14ac:dyDescent="0.25">
      <c r="A8312" s="16">
        <f>Tabela2025Horario[[#This Row],[DataHora]]</f>
        <v>46004.25</v>
      </c>
      <c r="B8312" s="17">
        <v>2026</v>
      </c>
      <c r="C8312" s="24">
        <f>Tabela2025Horario[[#This Row],[Mês]]</f>
        <v>12</v>
      </c>
      <c r="D8312" s="24">
        <f>Tabela2025Horario[[#This Row],[Dia]]</f>
        <v>13</v>
      </c>
      <c r="E8312" s="24">
        <f>Tabela2025Horario[[#This Row],[Hora]]</f>
        <v>6</v>
      </c>
      <c r="F8312" s="25">
        <f>Tabela2025Horario[[#This Row],[Conj. Castilho]]</f>
        <v>0</v>
      </c>
      <c r="G8312" s="25">
        <f>Tabela2025Horario[[#This Row],[Conj. Eol. Ventos Santa Eugênia]]</f>
        <v>0</v>
      </c>
      <c r="H8312" s="25">
        <f>Tabela2025Horario[[#This Row],[Conj. Guaimbê]]</f>
        <v>0</v>
      </c>
      <c r="I8312" s="16"/>
      <c r="J8312" s="16"/>
      <c r="K8312" s="16"/>
      <c r="L8312" s="16"/>
      <c r="M8312" s="16"/>
      <c r="N8312" s="16"/>
      <c r="O8312" s="3">
        <f>IF(Tabela2025Horario[[#This Row],[Media Agregada Todas as Usinas]]*$Q$3265&gt;100%,100%,Tabela2025Horario[[#This Row],[Media Agregada Todas as Usinas]]*$Q$3265)</f>
        <v>0</v>
      </c>
    </row>
    <row r="8313" spans="1:15" x14ac:dyDescent="0.25">
      <c r="A8313" s="16">
        <f>Tabela2025Horario[[#This Row],[DataHora]]</f>
        <v>46004.291666666664</v>
      </c>
      <c r="B8313" s="17">
        <v>2026</v>
      </c>
      <c r="C8313" s="24">
        <f>Tabela2025Horario[[#This Row],[Mês]]</f>
        <v>12</v>
      </c>
      <c r="D8313" s="24">
        <f>Tabela2025Horario[[#This Row],[Dia]]</f>
        <v>13</v>
      </c>
      <c r="E8313" s="24">
        <f>Tabela2025Horario[[#This Row],[Hora]]</f>
        <v>7</v>
      </c>
      <c r="F8313" s="25">
        <f>Tabela2025Horario[[#This Row],[Conj. Castilho]]</f>
        <v>0</v>
      </c>
      <c r="G8313" s="25">
        <f>Tabela2025Horario[[#This Row],[Conj. Eol. Ventos Santa Eugênia]]</f>
        <v>0</v>
      </c>
      <c r="H8313" s="25">
        <f>Tabela2025Horario[[#This Row],[Conj. Guaimbê]]</f>
        <v>0</v>
      </c>
      <c r="I8313" s="16"/>
      <c r="J8313" s="16"/>
      <c r="K8313" s="16"/>
      <c r="L8313" s="16"/>
      <c r="M8313" s="16"/>
      <c r="N8313" s="16"/>
      <c r="O8313" s="3">
        <f>IF(Tabela2025Horario[[#This Row],[Media Agregada Todas as Usinas]]*$Q$3265&gt;100%,100%,Tabela2025Horario[[#This Row],[Media Agregada Todas as Usinas]]*$Q$3265)</f>
        <v>3.8698667400001635E-2</v>
      </c>
    </row>
    <row r="8314" spans="1:15" x14ac:dyDescent="0.25">
      <c r="A8314" s="16">
        <f>Tabela2025Horario[[#This Row],[DataHora]]</f>
        <v>46004.333333333336</v>
      </c>
      <c r="B8314" s="17">
        <v>2026</v>
      </c>
      <c r="C8314" s="24">
        <f>Tabela2025Horario[[#This Row],[Mês]]</f>
        <v>12</v>
      </c>
      <c r="D8314" s="24">
        <f>Tabela2025Horario[[#This Row],[Dia]]</f>
        <v>13</v>
      </c>
      <c r="E8314" s="24">
        <f>Tabela2025Horario[[#This Row],[Hora]]</f>
        <v>8</v>
      </c>
      <c r="F8314" s="25">
        <f>Tabela2025Horario[[#This Row],[Conj. Castilho]]</f>
        <v>0</v>
      </c>
      <c r="G8314" s="25">
        <f>Tabela2025Horario[[#This Row],[Conj. Eol. Ventos Santa Eugênia]]</f>
        <v>0</v>
      </c>
      <c r="H8314" s="25">
        <f>Tabela2025Horario[[#This Row],[Conj. Guaimbê]]</f>
        <v>0</v>
      </c>
      <c r="I8314" s="16"/>
      <c r="J8314" s="16"/>
      <c r="K8314" s="16"/>
      <c r="L8314" s="16"/>
      <c r="M8314" s="16"/>
      <c r="N8314" s="16"/>
      <c r="O8314" s="3">
        <f>IF(Tabela2025Horario[[#This Row],[Media Agregada Todas as Usinas]]*$Q$3265&gt;100%,100%,Tabela2025Horario[[#This Row],[Media Agregada Todas as Usinas]]*$Q$3265)</f>
        <v>0.20783588901018907</v>
      </c>
    </row>
    <row r="8315" spans="1:15" x14ac:dyDescent="0.25">
      <c r="A8315" s="16">
        <f>Tabela2025Horario[[#This Row],[DataHora]]</f>
        <v>46004.375</v>
      </c>
      <c r="B8315" s="17">
        <v>2026</v>
      </c>
      <c r="C8315" s="24">
        <f>Tabela2025Horario[[#This Row],[Mês]]</f>
        <v>12</v>
      </c>
      <c r="D8315" s="24">
        <f>Tabela2025Horario[[#This Row],[Dia]]</f>
        <v>13</v>
      </c>
      <c r="E8315" s="24">
        <f>Tabela2025Horario[[#This Row],[Hora]]</f>
        <v>9</v>
      </c>
      <c r="F8315" s="25">
        <f>Tabela2025Horario[[#This Row],[Conj. Castilho]]</f>
        <v>0</v>
      </c>
      <c r="G8315" s="25">
        <f>Tabela2025Horario[[#This Row],[Conj. Eol. Ventos Santa Eugênia]]</f>
        <v>0.21116940147159885</v>
      </c>
      <c r="H8315" s="25">
        <f>Tabela2025Horario[[#This Row],[Conj. Guaimbê]]</f>
        <v>0</v>
      </c>
      <c r="I8315" s="16"/>
      <c r="J8315" s="16"/>
      <c r="K8315" s="16"/>
      <c r="L8315" s="16"/>
      <c r="M8315" s="16"/>
      <c r="N8315" s="16"/>
      <c r="O8315" s="3">
        <f>IF(Tabela2025Horario[[#This Row],[Media Agregada Todas as Usinas]]*$Q$3265&gt;100%,100%,Tabela2025Horario[[#This Row],[Media Agregada Todas as Usinas]]*$Q$3265)</f>
        <v>0.51006888986303001</v>
      </c>
    </row>
    <row r="8316" spans="1:15" x14ac:dyDescent="0.25">
      <c r="A8316" s="16">
        <f>Tabela2025Horario[[#This Row],[DataHora]]</f>
        <v>46004.416666666664</v>
      </c>
      <c r="B8316" s="17">
        <v>2026</v>
      </c>
      <c r="C8316" s="24">
        <f>Tabela2025Horario[[#This Row],[Mês]]</f>
        <v>12</v>
      </c>
      <c r="D8316" s="24">
        <f>Tabela2025Horario[[#This Row],[Dia]]</f>
        <v>13</v>
      </c>
      <c r="E8316" s="24">
        <f>Tabela2025Horario[[#This Row],[Hora]]</f>
        <v>10</v>
      </c>
      <c r="F8316" s="25">
        <f>Tabela2025Horario[[#This Row],[Conj. Castilho]]</f>
        <v>0</v>
      </c>
      <c r="G8316" s="25">
        <f>Tabela2025Horario[[#This Row],[Conj. Eol. Ventos Santa Eugênia]]</f>
        <v>0.27038490669971765</v>
      </c>
      <c r="H8316" s="25">
        <f>Tabela2025Horario[[#This Row],[Conj. Guaimbê]]</f>
        <v>0</v>
      </c>
      <c r="I8316" s="16"/>
      <c r="J8316" s="16"/>
      <c r="K8316" s="16"/>
      <c r="L8316" s="16"/>
      <c r="M8316" s="16"/>
      <c r="N8316" s="16"/>
      <c r="O8316" s="3">
        <f>IF(Tabela2025Horario[[#This Row],[Media Agregada Todas as Usinas]]*$Q$3265&gt;100%,100%,Tabela2025Horario[[#This Row],[Media Agregada Todas as Usinas]]*$Q$3265)</f>
        <v>0.22277778237439824</v>
      </c>
    </row>
    <row r="8317" spans="1:15" x14ac:dyDescent="0.25">
      <c r="A8317" s="16">
        <f>Tabela2025Horario[[#This Row],[DataHora]]</f>
        <v>46004.458333333336</v>
      </c>
      <c r="B8317" s="17">
        <v>2026</v>
      </c>
      <c r="C8317" s="24">
        <f>Tabela2025Horario[[#This Row],[Mês]]</f>
        <v>12</v>
      </c>
      <c r="D8317" s="24">
        <f>Tabela2025Horario[[#This Row],[Dia]]</f>
        <v>13</v>
      </c>
      <c r="E8317" s="24">
        <f>Tabela2025Horario[[#This Row],[Hora]]</f>
        <v>11</v>
      </c>
      <c r="F8317" s="25">
        <f>Tabela2025Horario[[#This Row],[Conj. Castilho]]</f>
        <v>0</v>
      </c>
      <c r="G8317" s="25">
        <f>Tabela2025Horario[[#This Row],[Conj. Eol. Ventos Santa Eugênia]]</f>
        <v>0</v>
      </c>
      <c r="H8317" s="25">
        <f>Tabela2025Horario[[#This Row],[Conj. Guaimbê]]</f>
        <v>0</v>
      </c>
      <c r="I8317" s="16"/>
      <c r="J8317" s="16"/>
      <c r="K8317" s="16"/>
      <c r="L8317" s="16"/>
      <c r="M8317" s="16"/>
      <c r="N8317" s="16"/>
      <c r="O8317" s="3">
        <f>IF(Tabela2025Horario[[#This Row],[Media Agregada Todas as Usinas]]*$Q$3265&gt;100%,100%,Tabela2025Horario[[#This Row],[Media Agregada Todas as Usinas]]*$Q$3265)</f>
        <v>0.14660846548906481</v>
      </c>
    </row>
    <row r="8318" spans="1:15" x14ac:dyDescent="0.25">
      <c r="A8318" s="16">
        <f>Tabela2025Horario[[#This Row],[DataHora]]</f>
        <v>46004.5</v>
      </c>
      <c r="B8318" s="17">
        <v>2026</v>
      </c>
      <c r="C8318" s="24">
        <f>Tabela2025Horario[[#This Row],[Mês]]</f>
        <v>12</v>
      </c>
      <c r="D8318" s="24">
        <f>Tabela2025Horario[[#This Row],[Dia]]</f>
        <v>13</v>
      </c>
      <c r="E8318" s="24">
        <f>Tabela2025Horario[[#This Row],[Hora]]</f>
        <v>12</v>
      </c>
      <c r="F8318" s="25">
        <f>Tabela2025Horario[[#This Row],[Conj. Castilho]]</f>
        <v>0</v>
      </c>
      <c r="G8318" s="25">
        <f>Tabela2025Horario[[#This Row],[Conj. Eol. Ventos Santa Eugênia]]</f>
        <v>0</v>
      </c>
      <c r="H8318" s="25">
        <f>Tabela2025Horario[[#This Row],[Conj. Guaimbê]]</f>
        <v>0</v>
      </c>
      <c r="I8318" s="16"/>
      <c r="J8318" s="16"/>
      <c r="K8318" s="16"/>
      <c r="L8318" s="16"/>
      <c r="M8318" s="16"/>
      <c r="N8318" s="16"/>
      <c r="O8318" s="3">
        <f>IF(Tabela2025Horario[[#This Row],[Media Agregada Todas as Usinas]]*$Q$3265&gt;100%,100%,Tabela2025Horario[[#This Row],[Media Agregada Todas as Usinas]]*$Q$3265)</f>
        <v>0</v>
      </c>
    </row>
    <row r="8319" spans="1:15" x14ac:dyDescent="0.25">
      <c r="A8319" s="16">
        <f>Tabela2025Horario[[#This Row],[DataHora]]</f>
        <v>46004.541666666664</v>
      </c>
      <c r="B8319" s="17">
        <v>2026</v>
      </c>
      <c r="C8319" s="24">
        <f>Tabela2025Horario[[#This Row],[Mês]]</f>
        <v>12</v>
      </c>
      <c r="D8319" s="24">
        <f>Tabela2025Horario[[#This Row],[Dia]]</f>
        <v>13</v>
      </c>
      <c r="E8319" s="24">
        <f>Tabela2025Horario[[#This Row],[Hora]]</f>
        <v>13</v>
      </c>
      <c r="F8319" s="25">
        <f>Tabela2025Horario[[#This Row],[Conj. Castilho]]</f>
        <v>0</v>
      </c>
      <c r="G8319" s="25">
        <f>Tabela2025Horario[[#This Row],[Conj. Eol. Ventos Santa Eugênia]]</f>
        <v>0</v>
      </c>
      <c r="H8319" s="25">
        <f>Tabela2025Horario[[#This Row],[Conj. Guaimbê]]</f>
        <v>0</v>
      </c>
      <c r="I8319" s="16"/>
      <c r="J8319" s="16"/>
      <c r="K8319" s="16"/>
      <c r="L8319" s="16"/>
      <c r="M8319" s="16"/>
      <c r="N8319" s="16"/>
      <c r="O8319" s="3">
        <f>IF(Tabela2025Horario[[#This Row],[Media Agregada Todas as Usinas]]*$Q$3265&gt;100%,100%,Tabela2025Horario[[#This Row],[Media Agregada Todas as Usinas]]*$Q$3265)</f>
        <v>0</v>
      </c>
    </row>
    <row r="8320" spans="1:15" x14ac:dyDescent="0.25">
      <c r="A8320" s="16">
        <f>Tabela2025Horario[[#This Row],[DataHora]]</f>
        <v>46004.583333333336</v>
      </c>
      <c r="B8320" s="17">
        <v>2026</v>
      </c>
      <c r="C8320" s="24">
        <f>Tabela2025Horario[[#This Row],[Mês]]</f>
        <v>12</v>
      </c>
      <c r="D8320" s="24">
        <f>Tabela2025Horario[[#This Row],[Dia]]</f>
        <v>13</v>
      </c>
      <c r="E8320" s="24">
        <f>Tabela2025Horario[[#This Row],[Hora]]</f>
        <v>14</v>
      </c>
      <c r="F8320" s="25">
        <f>Tabela2025Horario[[#This Row],[Conj. Castilho]]</f>
        <v>0</v>
      </c>
      <c r="G8320" s="25">
        <f>Tabela2025Horario[[#This Row],[Conj. Eol. Ventos Santa Eugênia]]</f>
        <v>0</v>
      </c>
      <c r="H8320" s="25">
        <f>Tabela2025Horario[[#This Row],[Conj. Guaimbê]]</f>
        <v>0</v>
      </c>
      <c r="I8320" s="16"/>
      <c r="J8320" s="16"/>
      <c r="K8320" s="16"/>
      <c r="L8320" s="16"/>
      <c r="M8320" s="16"/>
      <c r="N8320" s="16"/>
      <c r="O8320" s="3">
        <f>IF(Tabela2025Horario[[#This Row],[Media Agregada Todas as Usinas]]*$Q$3265&gt;100%,100%,Tabela2025Horario[[#This Row],[Media Agregada Todas as Usinas]]*$Q$3265)</f>
        <v>0</v>
      </c>
    </row>
    <row r="8321" spans="1:15" x14ac:dyDescent="0.25">
      <c r="A8321" s="16">
        <f>Tabela2025Horario[[#This Row],[DataHora]]</f>
        <v>46004.625</v>
      </c>
      <c r="B8321" s="17">
        <v>2026</v>
      </c>
      <c r="C8321" s="24">
        <f>Tabela2025Horario[[#This Row],[Mês]]</f>
        <v>12</v>
      </c>
      <c r="D8321" s="24">
        <f>Tabela2025Horario[[#This Row],[Dia]]</f>
        <v>13</v>
      </c>
      <c r="E8321" s="24">
        <f>Tabela2025Horario[[#This Row],[Hora]]</f>
        <v>15</v>
      </c>
      <c r="F8321" s="25">
        <f>Tabela2025Horario[[#This Row],[Conj. Castilho]]</f>
        <v>0</v>
      </c>
      <c r="G8321" s="25">
        <f>Tabela2025Horario[[#This Row],[Conj. Eol. Ventos Santa Eugênia]]</f>
        <v>0</v>
      </c>
      <c r="H8321" s="25">
        <f>Tabela2025Horario[[#This Row],[Conj. Guaimbê]]</f>
        <v>0</v>
      </c>
      <c r="I8321" s="16"/>
      <c r="J8321" s="16"/>
      <c r="K8321" s="16"/>
      <c r="L8321" s="16"/>
      <c r="M8321" s="16"/>
      <c r="N8321" s="16"/>
      <c r="O8321" s="3">
        <f>IF(Tabela2025Horario[[#This Row],[Media Agregada Todas as Usinas]]*$Q$3265&gt;100%,100%,Tabela2025Horario[[#This Row],[Media Agregada Todas as Usinas]]*$Q$3265)</f>
        <v>0</v>
      </c>
    </row>
    <row r="8322" spans="1:15" x14ac:dyDescent="0.25">
      <c r="A8322" s="16">
        <f>Tabela2025Horario[[#This Row],[DataHora]]</f>
        <v>46004.666666666664</v>
      </c>
      <c r="B8322" s="17">
        <v>2026</v>
      </c>
      <c r="C8322" s="24">
        <f>Tabela2025Horario[[#This Row],[Mês]]</f>
        <v>12</v>
      </c>
      <c r="D8322" s="24">
        <f>Tabela2025Horario[[#This Row],[Dia]]</f>
        <v>13</v>
      </c>
      <c r="E8322" s="24">
        <f>Tabela2025Horario[[#This Row],[Hora]]</f>
        <v>16</v>
      </c>
      <c r="F8322" s="25">
        <f>Tabela2025Horario[[#This Row],[Conj. Castilho]]</f>
        <v>0</v>
      </c>
      <c r="G8322" s="25">
        <f>Tabela2025Horario[[#This Row],[Conj. Eol. Ventos Santa Eugênia]]</f>
        <v>0</v>
      </c>
      <c r="H8322" s="25">
        <f>Tabela2025Horario[[#This Row],[Conj. Guaimbê]]</f>
        <v>0</v>
      </c>
      <c r="I8322" s="16"/>
      <c r="J8322" s="16"/>
      <c r="K8322" s="16"/>
      <c r="L8322" s="16"/>
      <c r="M8322" s="16"/>
      <c r="N8322" s="16"/>
      <c r="O8322" s="3">
        <f>IF(Tabela2025Horario[[#This Row],[Media Agregada Todas as Usinas]]*$Q$3265&gt;100%,100%,Tabela2025Horario[[#This Row],[Media Agregada Todas as Usinas]]*$Q$3265)</f>
        <v>0</v>
      </c>
    </row>
    <row r="8323" spans="1:15" x14ac:dyDescent="0.25">
      <c r="A8323" s="16">
        <f>Tabela2025Horario[[#This Row],[DataHora]]</f>
        <v>46004.708333333336</v>
      </c>
      <c r="B8323" s="17">
        <v>2026</v>
      </c>
      <c r="C8323" s="24">
        <f>Tabela2025Horario[[#This Row],[Mês]]</f>
        <v>12</v>
      </c>
      <c r="D8323" s="24">
        <f>Tabela2025Horario[[#This Row],[Dia]]</f>
        <v>13</v>
      </c>
      <c r="E8323" s="24">
        <f>Tabela2025Horario[[#This Row],[Hora]]</f>
        <v>17</v>
      </c>
      <c r="F8323" s="25">
        <f>Tabela2025Horario[[#This Row],[Conj. Castilho]]</f>
        <v>0</v>
      </c>
      <c r="G8323" s="25">
        <f>Tabela2025Horario[[#This Row],[Conj. Eol. Ventos Santa Eugênia]]</f>
        <v>0</v>
      </c>
      <c r="H8323" s="25">
        <f>Tabela2025Horario[[#This Row],[Conj. Guaimbê]]</f>
        <v>0</v>
      </c>
      <c r="I8323" s="16"/>
      <c r="J8323" s="16"/>
      <c r="K8323" s="16"/>
      <c r="L8323" s="16"/>
      <c r="M8323" s="16"/>
      <c r="N8323" s="16"/>
      <c r="O8323" s="3">
        <f>IF(Tabela2025Horario[[#This Row],[Media Agregada Todas as Usinas]]*$Q$3265&gt;100%,100%,Tabela2025Horario[[#This Row],[Media Agregada Todas as Usinas]]*$Q$3265)</f>
        <v>0</v>
      </c>
    </row>
    <row r="8324" spans="1:15" x14ac:dyDescent="0.25">
      <c r="A8324" s="16">
        <f>Tabela2025Horario[[#This Row],[DataHora]]</f>
        <v>46004.75</v>
      </c>
      <c r="B8324" s="17">
        <v>2026</v>
      </c>
      <c r="C8324" s="24">
        <f>Tabela2025Horario[[#This Row],[Mês]]</f>
        <v>12</v>
      </c>
      <c r="D8324" s="24">
        <f>Tabela2025Horario[[#This Row],[Dia]]</f>
        <v>13</v>
      </c>
      <c r="E8324" s="24">
        <f>Tabela2025Horario[[#This Row],[Hora]]</f>
        <v>18</v>
      </c>
      <c r="F8324" s="25">
        <f>Tabela2025Horario[[#This Row],[Conj. Castilho]]</f>
        <v>0</v>
      </c>
      <c r="G8324" s="25">
        <f>Tabela2025Horario[[#This Row],[Conj. Eol. Ventos Santa Eugênia]]</f>
        <v>0</v>
      </c>
      <c r="H8324" s="25">
        <f>Tabela2025Horario[[#This Row],[Conj. Guaimbê]]</f>
        <v>0</v>
      </c>
      <c r="I8324" s="16"/>
      <c r="J8324" s="16"/>
      <c r="K8324" s="16"/>
      <c r="L8324" s="16"/>
      <c r="M8324" s="16"/>
      <c r="N8324" s="16"/>
      <c r="O8324" s="3">
        <f>IF(Tabela2025Horario[[#This Row],[Media Agregada Todas as Usinas]]*$Q$3265&gt;100%,100%,Tabela2025Horario[[#This Row],[Media Agregada Todas as Usinas]]*$Q$3265)</f>
        <v>0</v>
      </c>
    </row>
    <row r="8325" spans="1:15" x14ac:dyDescent="0.25">
      <c r="A8325" s="16">
        <f>Tabela2025Horario[[#This Row],[DataHora]]</f>
        <v>46004.791666666664</v>
      </c>
      <c r="B8325" s="17">
        <v>2026</v>
      </c>
      <c r="C8325" s="24">
        <f>Tabela2025Horario[[#This Row],[Mês]]</f>
        <v>12</v>
      </c>
      <c r="D8325" s="24">
        <f>Tabela2025Horario[[#This Row],[Dia]]</f>
        <v>13</v>
      </c>
      <c r="E8325" s="24">
        <f>Tabela2025Horario[[#This Row],[Hora]]</f>
        <v>19</v>
      </c>
      <c r="F8325" s="25">
        <f>Tabela2025Horario[[#This Row],[Conj. Castilho]]</f>
        <v>0</v>
      </c>
      <c r="G8325" s="25">
        <f>Tabela2025Horario[[#This Row],[Conj. Eol. Ventos Santa Eugênia]]</f>
        <v>0</v>
      </c>
      <c r="H8325" s="25">
        <f>Tabela2025Horario[[#This Row],[Conj. Guaimbê]]</f>
        <v>0</v>
      </c>
      <c r="I8325" s="16"/>
      <c r="J8325" s="16"/>
      <c r="K8325" s="16"/>
      <c r="L8325" s="16"/>
      <c r="M8325" s="16"/>
      <c r="N8325" s="16"/>
      <c r="O8325" s="3">
        <f>IF(Tabela2025Horario[[#This Row],[Media Agregada Todas as Usinas]]*$Q$3265&gt;100%,100%,Tabela2025Horario[[#This Row],[Media Agregada Todas as Usinas]]*$Q$3265)</f>
        <v>0</v>
      </c>
    </row>
    <row r="8326" spans="1:15" x14ac:dyDescent="0.25">
      <c r="A8326" s="16">
        <f>Tabela2025Horario[[#This Row],[DataHora]]</f>
        <v>46004.833333333336</v>
      </c>
      <c r="B8326" s="17">
        <v>2026</v>
      </c>
      <c r="C8326" s="24">
        <f>Tabela2025Horario[[#This Row],[Mês]]</f>
        <v>12</v>
      </c>
      <c r="D8326" s="24">
        <f>Tabela2025Horario[[#This Row],[Dia]]</f>
        <v>13</v>
      </c>
      <c r="E8326" s="24">
        <f>Tabela2025Horario[[#This Row],[Hora]]</f>
        <v>20</v>
      </c>
      <c r="F8326" s="25">
        <f>Tabela2025Horario[[#This Row],[Conj. Castilho]]</f>
        <v>0</v>
      </c>
      <c r="G8326" s="25">
        <f>Tabela2025Horario[[#This Row],[Conj. Eol. Ventos Santa Eugênia]]</f>
        <v>0</v>
      </c>
      <c r="H8326" s="25">
        <f>Tabela2025Horario[[#This Row],[Conj. Guaimbê]]</f>
        <v>0</v>
      </c>
      <c r="I8326" s="16"/>
      <c r="J8326" s="16"/>
      <c r="K8326" s="16"/>
      <c r="L8326" s="16"/>
      <c r="M8326" s="16"/>
      <c r="N8326" s="16"/>
      <c r="O8326" s="3">
        <f>IF(Tabela2025Horario[[#This Row],[Media Agregada Todas as Usinas]]*$Q$3265&gt;100%,100%,Tabela2025Horario[[#This Row],[Media Agregada Todas as Usinas]]*$Q$3265)</f>
        <v>0</v>
      </c>
    </row>
    <row r="8327" spans="1:15" x14ac:dyDescent="0.25">
      <c r="A8327" s="16">
        <f>Tabela2025Horario[[#This Row],[DataHora]]</f>
        <v>46004.875</v>
      </c>
      <c r="B8327" s="17">
        <v>2026</v>
      </c>
      <c r="C8327" s="24">
        <f>Tabela2025Horario[[#This Row],[Mês]]</f>
        <v>12</v>
      </c>
      <c r="D8327" s="24">
        <f>Tabela2025Horario[[#This Row],[Dia]]</f>
        <v>13</v>
      </c>
      <c r="E8327" s="24">
        <f>Tabela2025Horario[[#This Row],[Hora]]</f>
        <v>21</v>
      </c>
      <c r="F8327" s="25">
        <f>Tabela2025Horario[[#This Row],[Conj. Castilho]]</f>
        <v>0</v>
      </c>
      <c r="G8327" s="25">
        <f>Tabela2025Horario[[#This Row],[Conj. Eol. Ventos Santa Eugênia]]</f>
        <v>0</v>
      </c>
      <c r="H8327" s="25">
        <f>Tabela2025Horario[[#This Row],[Conj. Guaimbê]]</f>
        <v>0</v>
      </c>
      <c r="I8327" s="16"/>
      <c r="J8327" s="16"/>
      <c r="K8327" s="16"/>
      <c r="L8327" s="16"/>
      <c r="M8327" s="16"/>
      <c r="N8327" s="16"/>
      <c r="O8327" s="3">
        <f>IF(Tabela2025Horario[[#This Row],[Media Agregada Todas as Usinas]]*$Q$3265&gt;100%,100%,Tabela2025Horario[[#This Row],[Media Agregada Todas as Usinas]]*$Q$3265)</f>
        <v>0</v>
      </c>
    </row>
    <row r="8328" spans="1:15" x14ac:dyDescent="0.25">
      <c r="A8328" s="16">
        <f>Tabela2025Horario[[#This Row],[DataHora]]</f>
        <v>46004.916666666664</v>
      </c>
      <c r="B8328" s="17">
        <v>2026</v>
      </c>
      <c r="C8328" s="24">
        <f>Tabela2025Horario[[#This Row],[Mês]]</f>
        <v>12</v>
      </c>
      <c r="D8328" s="24">
        <f>Tabela2025Horario[[#This Row],[Dia]]</f>
        <v>13</v>
      </c>
      <c r="E8328" s="24">
        <f>Tabela2025Horario[[#This Row],[Hora]]</f>
        <v>22</v>
      </c>
      <c r="F8328" s="25">
        <f>Tabela2025Horario[[#This Row],[Conj. Castilho]]</f>
        <v>0</v>
      </c>
      <c r="G8328" s="25">
        <f>Tabela2025Horario[[#This Row],[Conj. Eol. Ventos Santa Eugênia]]</f>
        <v>0</v>
      </c>
      <c r="H8328" s="25">
        <f>Tabela2025Horario[[#This Row],[Conj. Guaimbê]]</f>
        <v>0</v>
      </c>
      <c r="I8328" s="16"/>
      <c r="J8328" s="16"/>
      <c r="K8328" s="16"/>
      <c r="L8328" s="16"/>
      <c r="M8328" s="16"/>
      <c r="N8328" s="16"/>
      <c r="O8328" s="3">
        <f>IF(Tabela2025Horario[[#This Row],[Media Agregada Todas as Usinas]]*$Q$3265&gt;100%,100%,Tabela2025Horario[[#This Row],[Media Agregada Todas as Usinas]]*$Q$3265)</f>
        <v>0</v>
      </c>
    </row>
    <row r="8329" spans="1:15" x14ac:dyDescent="0.25">
      <c r="A8329" s="16">
        <f>Tabela2025Horario[[#This Row],[DataHora]]</f>
        <v>46004.958333333336</v>
      </c>
      <c r="B8329" s="17">
        <v>2026</v>
      </c>
      <c r="C8329" s="24">
        <f>Tabela2025Horario[[#This Row],[Mês]]</f>
        <v>12</v>
      </c>
      <c r="D8329" s="24">
        <f>Tabela2025Horario[[#This Row],[Dia]]</f>
        <v>13</v>
      </c>
      <c r="E8329" s="24">
        <f>Tabela2025Horario[[#This Row],[Hora]]</f>
        <v>23</v>
      </c>
      <c r="F8329" s="25">
        <f>Tabela2025Horario[[#This Row],[Conj. Castilho]]</f>
        <v>0</v>
      </c>
      <c r="G8329" s="25">
        <f>Tabela2025Horario[[#This Row],[Conj. Eol. Ventos Santa Eugênia]]</f>
        <v>0</v>
      </c>
      <c r="H8329" s="25">
        <f>Tabela2025Horario[[#This Row],[Conj. Guaimbê]]</f>
        <v>0</v>
      </c>
      <c r="I8329" s="16"/>
      <c r="J8329" s="16"/>
      <c r="K8329" s="16"/>
      <c r="L8329" s="16"/>
      <c r="M8329" s="16"/>
      <c r="N8329" s="16"/>
      <c r="O8329" s="3">
        <f>IF(Tabela2025Horario[[#This Row],[Media Agregada Todas as Usinas]]*$Q$3265&gt;100%,100%,Tabela2025Horario[[#This Row],[Media Agregada Todas as Usinas]]*$Q$3265)</f>
        <v>0</v>
      </c>
    </row>
    <row r="8330" spans="1:15" x14ac:dyDescent="0.25">
      <c r="A8330" s="16">
        <f>Tabela2025Horario[[#This Row],[DataHora]]</f>
        <v>46005</v>
      </c>
      <c r="B8330" s="17">
        <v>2026</v>
      </c>
      <c r="C8330" s="24">
        <f>Tabela2025Horario[[#This Row],[Mês]]</f>
        <v>12</v>
      </c>
      <c r="D8330" s="24">
        <f>Tabela2025Horario[[#This Row],[Dia]]</f>
        <v>14</v>
      </c>
      <c r="E8330" s="24">
        <f>Tabela2025Horario[[#This Row],[Hora]]</f>
        <v>0</v>
      </c>
      <c r="F8330" s="25">
        <f>Tabela2025Horario[[#This Row],[Conj. Castilho]]</f>
        <v>0</v>
      </c>
      <c r="G8330" s="25">
        <f>Tabela2025Horario[[#This Row],[Conj. Eol. Ventos Santa Eugênia]]</f>
        <v>0</v>
      </c>
      <c r="H8330" s="25">
        <f>Tabela2025Horario[[#This Row],[Conj. Guaimbê]]</f>
        <v>0</v>
      </c>
      <c r="I8330" s="16"/>
      <c r="J8330" s="16"/>
      <c r="K8330" s="16"/>
      <c r="L8330" s="16"/>
      <c r="M8330" s="16"/>
      <c r="N8330" s="16"/>
      <c r="O8330" s="3">
        <f>IF(Tabela2025Horario[[#This Row],[Media Agregada Todas as Usinas]]*$Q$3265&gt;100%,100%,Tabela2025Horario[[#This Row],[Media Agregada Todas as Usinas]]*$Q$3265)</f>
        <v>0</v>
      </c>
    </row>
    <row r="8331" spans="1:15" x14ac:dyDescent="0.25">
      <c r="A8331" s="16">
        <f>Tabela2025Horario[[#This Row],[DataHora]]</f>
        <v>46005.041666666664</v>
      </c>
      <c r="B8331" s="17">
        <v>2026</v>
      </c>
      <c r="C8331" s="24">
        <f>Tabela2025Horario[[#This Row],[Mês]]</f>
        <v>12</v>
      </c>
      <c r="D8331" s="24">
        <f>Tabela2025Horario[[#This Row],[Dia]]</f>
        <v>14</v>
      </c>
      <c r="E8331" s="24">
        <f>Tabela2025Horario[[#This Row],[Hora]]</f>
        <v>1</v>
      </c>
      <c r="F8331" s="25">
        <f>Tabela2025Horario[[#This Row],[Conj. Castilho]]</f>
        <v>0</v>
      </c>
      <c r="G8331" s="25">
        <f>Tabela2025Horario[[#This Row],[Conj. Eol. Ventos Santa Eugênia]]</f>
        <v>0</v>
      </c>
      <c r="H8331" s="25">
        <f>Tabela2025Horario[[#This Row],[Conj. Guaimbê]]</f>
        <v>0</v>
      </c>
      <c r="I8331" s="16"/>
      <c r="J8331" s="16"/>
      <c r="K8331" s="16"/>
      <c r="L8331" s="16"/>
      <c r="M8331" s="16"/>
      <c r="N8331" s="16"/>
      <c r="O8331" s="3">
        <f>IF(Tabela2025Horario[[#This Row],[Media Agregada Todas as Usinas]]*$Q$3265&gt;100%,100%,Tabela2025Horario[[#This Row],[Media Agregada Todas as Usinas]]*$Q$3265)</f>
        <v>0</v>
      </c>
    </row>
    <row r="8332" spans="1:15" x14ac:dyDescent="0.25">
      <c r="A8332" s="16">
        <f>Tabela2025Horario[[#This Row],[DataHora]]</f>
        <v>46005.083333333336</v>
      </c>
      <c r="B8332" s="17">
        <v>2026</v>
      </c>
      <c r="C8332" s="24">
        <f>Tabela2025Horario[[#This Row],[Mês]]</f>
        <v>12</v>
      </c>
      <c r="D8332" s="24">
        <f>Tabela2025Horario[[#This Row],[Dia]]</f>
        <v>14</v>
      </c>
      <c r="E8332" s="24">
        <f>Tabela2025Horario[[#This Row],[Hora]]</f>
        <v>2</v>
      </c>
      <c r="F8332" s="25">
        <f>Tabela2025Horario[[#This Row],[Conj. Castilho]]</f>
        <v>0</v>
      </c>
      <c r="G8332" s="25">
        <f>Tabela2025Horario[[#This Row],[Conj. Eol. Ventos Santa Eugênia]]</f>
        <v>0</v>
      </c>
      <c r="H8332" s="25">
        <f>Tabela2025Horario[[#This Row],[Conj. Guaimbê]]</f>
        <v>0</v>
      </c>
      <c r="I8332" s="16"/>
      <c r="J8332" s="16"/>
      <c r="K8332" s="16"/>
      <c r="L8332" s="16"/>
      <c r="M8332" s="16"/>
      <c r="N8332" s="16"/>
      <c r="O8332" s="3">
        <f>IF(Tabela2025Horario[[#This Row],[Media Agregada Todas as Usinas]]*$Q$3265&gt;100%,100%,Tabela2025Horario[[#This Row],[Media Agregada Todas as Usinas]]*$Q$3265)</f>
        <v>0</v>
      </c>
    </row>
    <row r="8333" spans="1:15" x14ac:dyDescent="0.25">
      <c r="A8333" s="16">
        <f>Tabela2025Horario[[#This Row],[DataHora]]</f>
        <v>46005.125</v>
      </c>
      <c r="B8333" s="17">
        <v>2026</v>
      </c>
      <c r="C8333" s="24">
        <f>Tabela2025Horario[[#This Row],[Mês]]</f>
        <v>12</v>
      </c>
      <c r="D8333" s="24">
        <f>Tabela2025Horario[[#This Row],[Dia]]</f>
        <v>14</v>
      </c>
      <c r="E8333" s="24">
        <f>Tabela2025Horario[[#This Row],[Hora]]</f>
        <v>3</v>
      </c>
      <c r="F8333" s="25">
        <f>Tabela2025Horario[[#This Row],[Conj. Castilho]]</f>
        <v>0</v>
      </c>
      <c r="G8333" s="25">
        <f>Tabela2025Horario[[#This Row],[Conj. Eol. Ventos Santa Eugênia]]</f>
        <v>0</v>
      </c>
      <c r="H8333" s="25">
        <f>Tabela2025Horario[[#This Row],[Conj. Guaimbê]]</f>
        <v>0</v>
      </c>
      <c r="I8333" s="16"/>
      <c r="J8333" s="16"/>
      <c r="K8333" s="16"/>
      <c r="L8333" s="16"/>
      <c r="M8333" s="16"/>
      <c r="N8333" s="16"/>
      <c r="O8333" s="3">
        <f>IF(Tabela2025Horario[[#This Row],[Media Agregada Todas as Usinas]]*$Q$3265&gt;100%,100%,Tabela2025Horario[[#This Row],[Media Agregada Todas as Usinas]]*$Q$3265)</f>
        <v>0</v>
      </c>
    </row>
    <row r="8334" spans="1:15" x14ac:dyDescent="0.25">
      <c r="A8334" s="16">
        <f>Tabela2025Horario[[#This Row],[DataHora]]</f>
        <v>46005.166666666664</v>
      </c>
      <c r="B8334" s="17">
        <v>2026</v>
      </c>
      <c r="C8334" s="24">
        <f>Tabela2025Horario[[#This Row],[Mês]]</f>
        <v>12</v>
      </c>
      <c r="D8334" s="24">
        <f>Tabela2025Horario[[#This Row],[Dia]]</f>
        <v>14</v>
      </c>
      <c r="E8334" s="24">
        <f>Tabela2025Horario[[#This Row],[Hora]]</f>
        <v>4</v>
      </c>
      <c r="F8334" s="25">
        <f>Tabela2025Horario[[#This Row],[Conj. Castilho]]</f>
        <v>0</v>
      </c>
      <c r="G8334" s="25">
        <f>Tabela2025Horario[[#This Row],[Conj. Eol. Ventos Santa Eugênia]]</f>
        <v>0</v>
      </c>
      <c r="H8334" s="25">
        <f>Tabela2025Horario[[#This Row],[Conj. Guaimbê]]</f>
        <v>0</v>
      </c>
      <c r="I8334" s="16"/>
      <c r="J8334" s="16"/>
      <c r="K8334" s="16"/>
      <c r="L8334" s="16"/>
      <c r="M8334" s="16"/>
      <c r="N8334" s="16"/>
      <c r="O8334" s="3">
        <f>IF(Tabela2025Horario[[#This Row],[Media Agregada Todas as Usinas]]*$Q$3265&gt;100%,100%,Tabela2025Horario[[#This Row],[Media Agregada Todas as Usinas]]*$Q$3265)</f>
        <v>0</v>
      </c>
    </row>
    <row r="8335" spans="1:15" x14ac:dyDescent="0.25">
      <c r="A8335" s="16">
        <f>Tabela2025Horario[[#This Row],[DataHora]]</f>
        <v>46005.208333333336</v>
      </c>
      <c r="B8335" s="17">
        <v>2026</v>
      </c>
      <c r="C8335" s="24">
        <f>Tabela2025Horario[[#This Row],[Mês]]</f>
        <v>12</v>
      </c>
      <c r="D8335" s="24">
        <f>Tabela2025Horario[[#This Row],[Dia]]</f>
        <v>14</v>
      </c>
      <c r="E8335" s="24">
        <f>Tabela2025Horario[[#This Row],[Hora]]</f>
        <v>5</v>
      </c>
      <c r="F8335" s="25">
        <f>Tabela2025Horario[[#This Row],[Conj. Castilho]]</f>
        <v>0</v>
      </c>
      <c r="G8335" s="25">
        <f>Tabela2025Horario[[#This Row],[Conj. Eol. Ventos Santa Eugênia]]</f>
        <v>0</v>
      </c>
      <c r="H8335" s="25">
        <f>Tabela2025Horario[[#This Row],[Conj. Guaimbê]]</f>
        <v>0</v>
      </c>
      <c r="I8335" s="16"/>
      <c r="J8335" s="16"/>
      <c r="K8335" s="16"/>
      <c r="L8335" s="16"/>
      <c r="M8335" s="16"/>
      <c r="N8335" s="16"/>
      <c r="O8335" s="3">
        <f>IF(Tabela2025Horario[[#This Row],[Media Agregada Todas as Usinas]]*$Q$3265&gt;100%,100%,Tabela2025Horario[[#This Row],[Media Agregada Todas as Usinas]]*$Q$3265)</f>
        <v>1.5549425113745725E-2</v>
      </c>
    </row>
    <row r="8336" spans="1:15" x14ac:dyDescent="0.25">
      <c r="A8336" s="16">
        <f>Tabela2025Horario[[#This Row],[DataHora]]</f>
        <v>46005.25</v>
      </c>
      <c r="B8336" s="17">
        <v>2026</v>
      </c>
      <c r="C8336" s="24">
        <f>Tabela2025Horario[[#This Row],[Mês]]</f>
        <v>12</v>
      </c>
      <c r="D8336" s="24">
        <f>Tabela2025Horario[[#This Row],[Dia]]</f>
        <v>14</v>
      </c>
      <c r="E8336" s="24">
        <f>Tabela2025Horario[[#This Row],[Hora]]</f>
        <v>6</v>
      </c>
      <c r="F8336" s="25">
        <f>Tabela2025Horario[[#This Row],[Conj. Castilho]]</f>
        <v>0.30873227399408271</v>
      </c>
      <c r="G8336" s="25">
        <f>Tabela2025Horario[[#This Row],[Conj. Eol. Ventos Santa Eugênia]]</f>
        <v>8.9141474387376102E-2</v>
      </c>
      <c r="H8336" s="25">
        <f>Tabela2025Horario[[#This Row],[Conj. Guaimbê]]</f>
        <v>0</v>
      </c>
      <c r="I8336" s="16"/>
      <c r="J8336" s="16"/>
      <c r="K8336" s="16"/>
      <c r="L8336" s="16"/>
      <c r="M8336" s="16"/>
      <c r="N8336" s="16"/>
      <c r="O8336" s="3">
        <f>IF(Tabela2025Horario[[#This Row],[Media Agregada Todas as Usinas]]*$Q$3265&gt;100%,100%,Tabela2025Horario[[#This Row],[Media Agregada Todas as Usinas]]*$Q$3265)</f>
        <v>1</v>
      </c>
    </row>
    <row r="8337" spans="1:15" x14ac:dyDescent="0.25">
      <c r="A8337" s="16">
        <f>Tabela2025Horario[[#This Row],[DataHora]]</f>
        <v>46005.291666666664</v>
      </c>
      <c r="B8337" s="17">
        <v>2026</v>
      </c>
      <c r="C8337" s="24">
        <f>Tabela2025Horario[[#This Row],[Mês]]</f>
        <v>12</v>
      </c>
      <c r="D8337" s="24">
        <f>Tabela2025Horario[[#This Row],[Dia]]</f>
        <v>14</v>
      </c>
      <c r="E8337" s="24">
        <f>Tabela2025Horario[[#This Row],[Hora]]</f>
        <v>7</v>
      </c>
      <c r="F8337" s="25">
        <f>Tabela2025Horario[[#This Row],[Conj. Castilho]]</f>
        <v>0.84397271129995732</v>
      </c>
      <c r="G8337" s="25">
        <f>Tabela2025Horario[[#This Row],[Conj. Eol. Ventos Santa Eugênia]]</f>
        <v>0</v>
      </c>
      <c r="H8337" s="25">
        <f>Tabela2025Horario[[#This Row],[Conj. Guaimbê]]</f>
        <v>0</v>
      </c>
      <c r="I8337" s="16"/>
      <c r="J8337" s="16"/>
      <c r="K8337" s="16"/>
      <c r="L8337" s="16"/>
      <c r="M8337" s="16"/>
      <c r="N8337" s="16"/>
      <c r="O8337" s="3">
        <f>IF(Tabela2025Horario[[#This Row],[Media Agregada Todas as Usinas]]*$Q$3265&gt;100%,100%,Tabela2025Horario[[#This Row],[Media Agregada Todas as Usinas]]*$Q$3265)</f>
        <v>1</v>
      </c>
    </row>
    <row r="8338" spans="1:15" x14ac:dyDescent="0.25">
      <c r="A8338" s="16">
        <f>Tabela2025Horario[[#This Row],[DataHora]]</f>
        <v>46005.333333333336</v>
      </c>
      <c r="B8338" s="17">
        <v>2026</v>
      </c>
      <c r="C8338" s="24">
        <f>Tabela2025Horario[[#This Row],[Mês]]</f>
        <v>12</v>
      </c>
      <c r="D8338" s="24">
        <f>Tabela2025Horario[[#This Row],[Dia]]</f>
        <v>14</v>
      </c>
      <c r="E8338" s="24">
        <f>Tabela2025Horario[[#This Row],[Hora]]</f>
        <v>8</v>
      </c>
      <c r="F8338" s="25">
        <f>Tabela2025Horario[[#This Row],[Conj. Castilho]]</f>
        <v>0.40307187558571012</v>
      </c>
      <c r="G8338" s="25">
        <f>Tabela2025Horario[[#This Row],[Conj. Eol. Ventos Santa Eugênia]]</f>
        <v>0</v>
      </c>
      <c r="H8338" s="25">
        <f>Tabela2025Horario[[#This Row],[Conj. Guaimbê]]</f>
        <v>0</v>
      </c>
      <c r="I8338" s="16"/>
      <c r="J8338" s="16"/>
      <c r="K8338" s="16"/>
      <c r="L8338" s="16"/>
      <c r="M8338" s="16"/>
      <c r="N8338" s="16"/>
      <c r="O8338" s="3">
        <f>IF(Tabela2025Horario[[#This Row],[Media Agregada Todas as Usinas]]*$Q$3265&gt;100%,100%,Tabela2025Horario[[#This Row],[Media Agregada Todas as Usinas]]*$Q$3265)</f>
        <v>0.73339865583241515</v>
      </c>
    </row>
    <row r="8339" spans="1:15" x14ac:dyDescent="0.25">
      <c r="A8339" s="16">
        <f>Tabela2025Horario[[#This Row],[DataHora]]</f>
        <v>46005.375</v>
      </c>
      <c r="B8339" s="17">
        <v>2026</v>
      </c>
      <c r="C8339" s="24">
        <f>Tabela2025Horario[[#This Row],[Mês]]</f>
        <v>12</v>
      </c>
      <c r="D8339" s="24">
        <f>Tabela2025Horario[[#This Row],[Dia]]</f>
        <v>14</v>
      </c>
      <c r="E8339" s="24">
        <f>Tabela2025Horario[[#This Row],[Hora]]</f>
        <v>9</v>
      </c>
      <c r="F8339" s="25">
        <f>Tabela2025Horario[[#This Row],[Conj. Castilho]]</f>
        <v>0.66817969615169082</v>
      </c>
      <c r="G8339" s="25">
        <f>Tabela2025Horario[[#This Row],[Conj. Eol. Ventos Santa Eugênia]]</f>
        <v>0.21275313340597676</v>
      </c>
      <c r="H8339" s="25">
        <f>Tabela2025Horario[[#This Row],[Conj. Guaimbê]]</f>
        <v>0</v>
      </c>
      <c r="I8339" s="16"/>
      <c r="J8339" s="16"/>
      <c r="K8339" s="16"/>
      <c r="L8339" s="16"/>
      <c r="M8339" s="16"/>
      <c r="N8339" s="16"/>
      <c r="O8339" s="3">
        <f>IF(Tabela2025Horario[[#This Row],[Media Agregada Todas as Usinas]]*$Q$3265&gt;100%,100%,Tabela2025Horario[[#This Row],[Media Agregada Todas as Usinas]]*$Q$3265)</f>
        <v>1</v>
      </c>
    </row>
    <row r="8340" spans="1:15" x14ac:dyDescent="0.25">
      <c r="A8340" s="16">
        <f>Tabela2025Horario[[#This Row],[DataHora]]</f>
        <v>46005.416666666664</v>
      </c>
      <c r="B8340" s="17">
        <v>2026</v>
      </c>
      <c r="C8340" s="24">
        <f>Tabela2025Horario[[#This Row],[Mês]]</f>
        <v>12</v>
      </c>
      <c r="D8340" s="24">
        <f>Tabela2025Horario[[#This Row],[Dia]]</f>
        <v>14</v>
      </c>
      <c r="E8340" s="24">
        <f>Tabela2025Horario[[#This Row],[Hora]]</f>
        <v>10</v>
      </c>
      <c r="F8340" s="25">
        <f>Tabela2025Horario[[#This Row],[Conj. Castilho]]</f>
        <v>0.76476498538791782</v>
      </c>
      <c r="G8340" s="25">
        <f>Tabela2025Horario[[#This Row],[Conj. Eol. Ventos Santa Eugênia]]</f>
        <v>0</v>
      </c>
      <c r="H8340" s="25">
        <f>Tabela2025Horario[[#This Row],[Conj. Guaimbê]]</f>
        <v>0</v>
      </c>
      <c r="I8340" s="16"/>
      <c r="J8340" s="16"/>
      <c r="K8340" s="16"/>
      <c r="L8340" s="16"/>
      <c r="M8340" s="16"/>
      <c r="N8340" s="16"/>
      <c r="O8340" s="3">
        <f>IF(Tabela2025Horario[[#This Row],[Media Agregada Todas as Usinas]]*$Q$3265&gt;100%,100%,Tabela2025Horario[[#This Row],[Media Agregada Todas as Usinas]]*$Q$3265)</f>
        <v>1</v>
      </c>
    </row>
    <row r="8341" spans="1:15" x14ac:dyDescent="0.25">
      <c r="A8341" s="16">
        <f>Tabela2025Horario[[#This Row],[DataHora]]</f>
        <v>46005.458333333336</v>
      </c>
      <c r="B8341" s="17">
        <v>2026</v>
      </c>
      <c r="C8341" s="24">
        <f>Tabela2025Horario[[#This Row],[Mês]]</f>
        <v>12</v>
      </c>
      <c r="D8341" s="24">
        <f>Tabela2025Horario[[#This Row],[Dia]]</f>
        <v>14</v>
      </c>
      <c r="E8341" s="24">
        <f>Tabela2025Horario[[#This Row],[Hora]]</f>
        <v>11</v>
      </c>
      <c r="F8341" s="25">
        <f>Tabela2025Horario[[#This Row],[Conj. Castilho]]</f>
        <v>0.11600733400351705</v>
      </c>
      <c r="G8341" s="25">
        <f>Tabela2025Horario[[#This Row],[Conj. Eol. Ventos Santa Eugênia]]</f>
        <v>0</v>
      </c>
      <c r="H8341" s="25">
        <f>Tabela2025Horario[[#This Row],[Conj. Guaimbê]]</f>
        <v>0</v>
      </c>
      <c r="I8341" s="16"/>
      <c r="J8341" s="16"/>
      <c r="K8341" s="16"/>
      <c r="L8341" s="16"/>
      <c r="M8341" s="16"/>
      <c r="N8341" s="16"/>
      <c r="O8341" s="3">
        <f>IF(Tabela2025Horario[[#This Row],[Media Agregada Todas as Usinas]]*$Q$3265&gt;100%,100%,Tabela2025Horario[[#This Row],[Media Agregada Todas as Usinas]]*$Q$3265)</f>
        <v>0.64992285386700221</v>
      </c>
    </row>
    <row r="8342" spans="1:15" x14ac:dyDescent="0.25">
      <c r="A8342" s="16">
        <f>Tabela2025Horario[[#This Row],[DataHora]]</f>
        <v>46005.5</v>
      </c>
      <c r="B8342" s="17">
        <v>2026</v>
      </c>
      <c r="C8342" s="24">
        <f>Tabela2025Horario[[#This Row],[Mês]]</f>
        <v>12</v>
      </c>
      <c r="D8342" s="24">
        <f>Tabela2025Horario[[#This Row],[Dia]]</f>
        <v>14</v>
      </c>
      <c r="E8342" s="24">
        <f>Tabela2025Horario[[#This Row],[Hora]]</f>
        <v>12</v>
      </c>
      <c r="F8342" s="25">
        <f>Tabela2025Horario[[#This Row],[Conj. Castilho]]</f>
        <v>0</v>
      </c>
      <c r="G8342" s="25">
        <f>Tabela2025Horario[[#This Row],[Conj. Eol. Ventos Santa Eugênia]]</f>
        <v>0</v>
      </c>
      <c r="H8342" s="25">
        <f>Tabela2025Horario[[#This Row],[Conj. Guaimbê]]</f>
        <v>0</v>
      </c>
      <c r="I8342" s="16"/>
      <c r="J8342" s="16"/>
      <c r="K8342" s="16"/>
      <c r="L8342" s="16"/>
      <c r="M8342" s="16"/>
      <c r="N8342" s="16"/>
      <c r="O8342" s="3">
        <f>IF(Tabela2025Horario[[#This Row],[Media Agregada Todas as Usinas]]*$Q$3265&gt;100%,100%,Tabela2025Horario[[#This Row],[Media Agregada Todas as Usinas]]*$Q$3265)</f>
        <v>0.27854811432200849</v>
      </c>
    </row>
    <row r="8343" spans="1:15" x14ac:dyDescent="0.25">
      <c r="A8343" s="16">
        <f>Tabela2025Horario[[#This Row],[DataHora]]</f>
        <v>46005.541666666664</v>
      </c>
      <c r="B8343" s="17">
        <v>2026</v>
      </c>
      <c r="C8343" s="24">
        <f>Tabela2025Horario[[#This Row],[Mês]]</f>
        <v>12</v>
      </c>
      <c r="D8343" s="24">
        <f>Tabela2025Horario[[#This Row],[Dia]]</f>
        <v>14</v>
      </c>
      <c r="E8343" s="24">
        <f>Tabela2025Horario[[#This Row],[Hora]]</f>
        <v>13</v>
      </c>
      <c r="F8343" s="25">
        <f>Tabela2025Horario[[#This Row],[Conj. Castilho]]</f>
        <v>0</v>
      </c>
      <c r="G8343" s="25">
        <f>Tabela2025Horario[[#This Row],[Conj. Eol. Ventos Santa Eugênia]]</f>
        <v>6.8693252880915453E-3</v>
      </c>
      <c r="H8343" s="25">
        <f>Tabela2025Horario[[#This Row],[Conj. Guaimbê]]</f>
        <v>0</v>
      </c>
      <c r="I8343" s="16"/>
      <c r="J8343" s="16"/>
      <c r="K8343" s="16"/>
      <c r="L8343" s="16"/>
      <c r="M8343" s="16"/>
      <c r="N8343" s="16"/>
      <c r="O8343" s="3">
        <f>IF(Tabela2025Horario[[#This Row],[Media Agregada Todas as Usinas]]*$Q$3265&gt;100%,100%,Tabela2025Horario[[#This Row],[Media Agregada Todas as Usinas]]*$Q$3265)</f>
        <v>9.8935292300755207E-2</v>
      </c>
    </row>
    <row r="8344" spans="1:15" x14ac:dyDescent="0.25">
      <c r="A8344" s="16">
        <f>Tabela2025Horario[[#This Row],[DataHora]]</f>
        <v>46005.583333333336</v>
      </c>
      <c r="B8344" s="17">
        <v>2026</v>
      </c>
      <c r="C8344" s="24">
        <f>Tabela2025Horario[[#This Row],[Mês]]</f>
        <v>12</v>
      </c>
      <c r="D8344" s="24">
        <f>Tabela2025Horario[[#This Row],[Dia]]</f>
        <v>14</v>
      </c>
      <c r="E8344" s="24">
        <f>Tabela2025Horario[[#This Row],[Hora]]</f>
        <v>14</v>
      </c>
      <c r="F8344" s="25">
        <f>Tabela2025Horario[[#This Row],[Conj. Castilho]]</f>
        <v>0.16073917269380575</v>
      </c>
      <c r="G8344" s="25">
        <f>Tabela2025Horario[[#This Row],[Conj. Eol. Ventos Santa Eugênia]]</f>
        <v>0</v>
      </c>
      <c r="H8344" s="25">
        <f>Tabela2025Horario[[#This Row],[Conj. Guaimbê]]</f>
        <v>0</v>
      </c>
      <c r="I8344" s="16"/>
      <c r="J8344" s="16"/>
      <c r="K8344" s="16"/>
      <c r="L8344" s="16"/>
      <c r="M8344" s="16"/>
      <c r="N8344" s="16"/>
      <c r="O8344" s="3">
        <f>IF(Tabela2025Horario[[#This Row],[Media Agregada Todas as Usinas]]*$Q$3265&gt;100%,100%,Tabela2025Horario[[#This Row],[Media Agregada Todas as Usinas]]*$Q$3265)</f>
        <v>8.9184064362651541E-2</v>
      </c>
    </row>
    <row r="8345" spans="1:15" x14ac:dyDescent="0.25">
      <c r="A8345" s="16">
        <f>Tabela2025Horario[[#This Row],[DataHora]]</f>
        <v>46005.625</v>
      </c>
      <c r="B8345" s="17">
        <v>2026</v>
      </c>
      <c r="C8345" s="24">
        <f>Tabela2025Horario[[#This Row],[Mês]]</f>
        <v>12</v>
      </c>
      <c r="D8345" s="24">
        <f>Tabela2025Horario[[#This Row],[Dia]]</f>
        <v>14</v>
      </c>
      <c r="E8345" s="24">
        <f>Tabela2025Horario[[#This Row],[Hora]]</f>
        <v>15</v>
      </c>
      <c r="F8345" s="25">
        <f>Tabela2025Horario[[#This Row],[Conj. Castilho]]</f>
        <v>0</v>
      </c>
      <c r="G8345" s="25">
        <f>Tabela2025Horario[[#This Row],[Conj. Eol. Ventos Santa Eugênia]]</f>
        <v>0</v>
      </c>
      <c r="H8345" s="25">
        <f>Tabela2025Horario[[#This Row],[Conj. Guaimbê]]</f>
        <v>0</v>
      </c>
      <c r="I8345" s="16"/>
      <c r="J8345" s="16"/>
      <c r="K8345" s="16"/>
      <c r="L8345" s="16"/>
      <c r="M8345" s="16"/>
      <c r="N8345" s="16"/>
      <c r="O8345" s="3">
        <f>IF(Tabela2025Horario[[#This Row],[Media Agregada Todas as Usinas]]*$Q$3265&gt;100%,100%,Tabela2025Horario[[#This Row],[Media Agregada Todas as Usinas]]*$Q$3265)</f>
        <v>0</v>
      </c>
    </row>
    <row r="8346" spans="1:15" x14ac:dyDescent="0.25">
      <c r="A8346" s="16">
        <f>Tabela2025Horario[[#This Row],[DataHora]]</f>
        <v>46005.666666666664</v>
      </c>
      <c r="B8346" s="17">
        <v>2026</v>
      </c>
      <c r="C8346" s="24">
        <f>Tabela2025Horario[[#This Row],[Mês]]</f>
        <v>12</v>
      </c>
      <c r="D8346" s="24">
        <f>Tabela2025Horario[[#This Row],[Dia]]</f>
        <v>14</v>
      </c>
      <c r="E8346" s="24">
        <f>Tabela2025Horario[[#This Row],[Hora]]</f>
        <v>16</v>
      </c>
      <c r="F8346" s="25">
        <f>Tabela2025Horario[[#This Row],[Conj. Castilho]]</f>
        <v>0</v>
      </c>
      <c r="G8346" s="25">
        <f>Tabela2025Horario[[#This Row],[Conj. Eol. Ventos Santa Eugênia]]</f>
        <v>0</v>
      </c>
      <c r="H8346" s="25">
        <f>Tabela2025Horario[[#This Row],[Conj. Guaimbê]]</f>
        <v>0</v>
      </c>
      <c r="I8346" s="16"/>
      <c r="J8346" s="16"/>
      <c r="K8346" s="16"/>
      <c r="L8346" s="16"/>
      <c r="M8346" s="16"/>
      <c r="N8346" s="16"/>
      <c r="O8346" s="3">
        <f>IF(Tabela2025Horario[[#This Row],[Media Agregada Todas as Usinas]]*$Q$3265&gt;100%,100%,Tabela2025Horario[[#This Row],[Media Agregada Todas as Usinas]]*$Q$3265)</f>
        <v>0</v>
      </c>
    </row>
    <row r="8347" spans="1:15" x14ac:dyDescent="0.25">
      <c r="A8347" s="16">
        <f>Tabela2025Horario[[#This Row],[DataHora]]</f>
        <v>46005.708333333336</v>
      </c>
      <c r="B8347" s="17">
        <v>2026</v>
      </c>
      <c r="C8347" s="24">
        <f>Tabela2025Horario[[#This Row],[Mês]]</f>
        <v>12</v>
      </c>
      <c r="D8347" s="24">
        <f>Tabela2025Horario[[#This Row],[Dia]]</f>
        <v>14</v>
      </c>
      <c r="E8347" s="24">
        <f>Tabela2025Horario[[#This Row],[Hora]]</f>
        <v>17</v>
      </c>
      <c r="F8347" s="25">
        <f>Tabela2025Horario[[#This Row],[Conj. Castilho]]</f>
        <v>0</v>
      </c>
      <c r="G8347" s="25">
        <f>Tabela2025Horario[[#This Row],[Conj. Eol. Ventos Santa Eugênia]]</f>
        <v>0</v>
      </c>
      <c r="H8347" s="25">
        <f>Tabela2025Horario[[#This Row],[Conj. Guaimbê]]</f>
        <v>0</v>
      </c>
      <c r="I8347" s="16"/>
      <c r="J8347" s="16"/>
      <c r="K8347" s="16"/>
      <c r="L8347" s="16"/>
      <c r="M8347" s="16"/>
      <c r="N8347" s="16"/>
      <c r="O8347" s="3">
        <f>IF(Tabela2025Horario[[#This Row],[Media Agregada Todas as Usinas]]*$Q$3265&gt;100%,100%,Tabela2025Horario[[#This Row],[Media Agregada Todas as Usinas]]*$Q$3265)</f>
        <v>0</v>
      </c>
    </row>
    <row r="8348" spans="1:15" x14ac:dyDescent="0.25">
      <c r="A8348" s="16">
        <f>Tabela2025Horario[[#This Row],[DataHora]]</f>
        <v>46005.75</v>
      </c>
      <c r="B8348" s="17">
        <v>2026</v>
      </c>
      <c r="C8348" s="24">
        <f>Tabela2025Horario[[#This Row],[Mês]]</f>
        <v>12</v>
      </c>
      <c r="D8348" s="24">
        <f>Tabela2025Horario[[#This Row],[Dia]]</f>
        <v>14</v>
      </c>
      <c r="E8348" s="24">
        <f>Tabela2025Horario[[#This Row],[Hora]]</f>
        <v>18</v>
      </c>
      <c r="F8348" s="25">
        <f>Tabela2025Horario[[#This Row],[Conj. Castilho]]</f>
        <v>0</v>
      </c>
      <c r="G8348" s="25">
        <f>Tabela2025Horario[[#This Row],[Conj. Eol. Ventos Santa Eugênia]]</f>
        <v>0</v>
      </c>
      <c r="H8348" s="25">
        <f>Tabela2025Horario[[#This Row],[Conj. Guaimbê]]</f>
        <v>0</v>
      </c>
      <c r="I8348" s="16"/>
      <c r="J8348" s="16"/>
      <c r="K8348" s="16"/>
      <c r="L8348" s="16"/>
      <c r="M8348" s="16"/>
      <c r="N8348" s="16"/>
      <c r="O8348" s="3">
        <f>IF(Tabela2025Horario[[#This Row],[Media Agregada Todas as Usinas]]*$Q$3265&gt;100%,100%,Tabela2025Horario[[#This Row],[Media Agregada Todas as Usinas]]*$Q$3265)</f>
        <v>0</v>
      </c>
    </row>
    <row r="8349" spans="1:15" x14ac:dyDescent="0.25">
      <c r="A8349" s="16">
        <f>Tabela2025Horario[[#This Row],[DataHora]]</f>
        <v>46005.791666666664</v>
      </c>
      <c r="B8349" s="17">
        <v>2026</v>
      </c>
      <c r="C8349" s="24">
        <f>Tabela2025Horario[[#This Row],[Mês]]</f>
        <v>12</v>
      </c>
      <c r="D8349" s="24">
        <f>Tabela2025Horario[[#This Row],[Dia]]</f>
        <v>14</v>
      </c>
      <c r="E8349" s="24">
        <f>Tabela2025Horario[[#This Row],[Hora]]</f>
        <v>19</v>
      </c>
      <c r="F8349" s="25">
        <f>Tabela2025Horario[[#This Row],[Conj. Castilho]]</f>
        <v>0</v>
      </c>
      <c r="G8349" s="25">
        <f>Tabela2025Horario[[#This Row],[Conj. Eol. Ventos Santa Eugênia]]</f>
        <v>0</v>
      </c>
      <c r="H8349" s="25">
        <f>Tabela2025Horario[[#This Row],[Conj. Guaimbê]]</f>
        <v>0</v>
      </c>
      <c r="I8349" s="16"/>
      <c r="J8349" s="16"/>
      <c r="K8349" s="16"/>
      <c r="L8349" s="16"/>
      <c r="M8349" s="16"/>
      <c r="N8349" s="16"/>
      <c r="O8349" s="3">
        <f>IF(Tabela2025Horario[[#This Row],[Media Agregada Todas as Usinas]]*$Q$3265&gt;100%,100%,Tabela2025Horario[[#This Row],[Media Agregada Todas as Usinas]]*$Q$3265)</f>
        <v>0</v>
      </c>
    </row>
    <row r="8350" spans="1:15" x14ac:dyDescent="0.25">
      <c r="A8350" s="16">
        <f>Tabela2025Horario[[#This Row],[DataHora]]</f>
        <v>46005.833333333336</v>
      </c>
      <c r="B8350" s="17">
        <v>2026</v>
      </c>
      <c r="C8350" s="24">
        <f>Tabela2025Horario[[#This Row],[Mês]]</f>
        <v>12</v>
      </c>
      <c r="D8350" s="24">
        <f>Tabela2025Horario[[#This Row],[Dia]]</f>
        <v>14</v>
      </c>
      <c r="E8350" s="24">
        <f>Tabela2025Horario[[#This Row],[Hora]]</f>
        <v>20</v>
      </c>
      <c r="F8350" s="25">
        <f>Tabela2025Horario[[#This Row],[Conj. Castilho]]</f>
        <v>0</v>
      </c>
      <c r="G8350" s="25">
        <f>Tabela2025Horario[[#This Row],[Conj. Eol. Ventos Santa Eugênia]]</f>
        <v>0</v>
      </c>
      <c r="H8350" s="25">
        <f>Tabela2025Horario[[#This Row],[Conj. Guaimbê]]</f>
        <v>0</v>
      </c>
      <c r="I8350" s="16"/>
      <c r="J8350" s="16"/>
      <c r="K8350" s="16"/>
      <c r="L8350" s="16"/>
      <c r="M8350" s="16"/>
      <c r="N8350" s="16"/>
      <c r="O8350" s="3">
        <f>IF(Tabela2025Horario[[#This Row],[Media Agregada Todas as Usinas]]*$Q$3265&gt;100%,100%,Tabela2025Horario[[#This Row],[Media Agregada Todas as Usinas]]*$Q$3265)</f>
        <v>0</v>
      </c>
    </row>
    <row r="8351" spans="1:15" x14ac:dyDescent="0.25">
      <c r="A8351" s="16">
        <f>Tabela2025Horario[[#This Row],[DataHora]]</f>
        <v>46005.875</v>
      </c>
      <c r="B8351" s="17">
        <v>2026</v>
      </c>
      <c r="C8351" s="24">
        <f>Tabela2025Horario[[#This Row],[Mês]]</f>
        <v>12</v>
      </c>
      <c r="D8351" s="24">
        <f>Tabela2025Horario[[#This Row],[Dia]]</f>
        <v>14</v>
      </c>
      <c r="E8351" s="24">
        <f>Tabela2025Horario[[#This Row],[Hora]]</f>
        <v>21</v>
      </c>
      <c r="F8351" s="25">
        <f>Tabela2025Horario[[#This Row],[Conj. Castilho]]</f>
        <v>0</v>
      </c>
      <c r="G8351" s="25">
        <f>Tabela2025Horario[[#This Row],[Conj. Eol. Ventos Santa Eugênia]]</f>
        <v>0</v>
      </c>
      <c r="H8351" s="25">
        <f>Tabela2025Horario[[#This Row],[Conj. Guaimbê]]</f>
        <v>0</v>
      </c>
      <c r="I8351" s="16"/>
      <c r="J8351" s="16"/>
      <c r="K8351" s="16"/>
      <c r="L8351" s="16"/>
      <c r="M8351" s="16"/>
      <c r="N8351" s="16"/>
      <c r="O8351" s="3">
        <f>IF(Tabela2025Horario[[#This Row],[Media Agregada Todas as Usinas]]*$Q$3265&gt;100%,100%,Tabela2025Horario[[#This Row],[Media Agregada Todas as Usinas]]*$Q$3265)</f>
        <v>0</v>
      </c>
    </row>
    <row r="8352" spans="1:15" x14ac:dyDescent="0.25">
      <c r="A8352" s="16">
        <f>Tabela2025Horario[[#This Row],[DataHora]]</f>
        <v>46005.916666666664</v>
      </c>
      <c r="B8352" s="17">
        <v>2026</v>
      </c>
      <c r="C8352" s="24">
        <f>Tabela2025Horario[[#This Row],[Mês]]</f>
        <v>12</v>
      </c>
      <c r="D8352" s="24">
        <f>Tabela2025Horario[[#This Row],[Dia]]</f>
        <v>14</v>
      </c>
      <c r="E8352" s="24">
        <f>Tabela2025Horario[[#This Row],[Hora]]</f>
        <v>22</v>
      </c>
      <c r="F8352" s="25">
        <f>Tabela2025Horario[[#This Row],[Conj. Castilho]]</f>
        <v>0</v>
      </c>
      <c r="G8352" s="25">
        <f>Tabela2025Horario[[#This Row],[Conj. Eol. Ventos Santa Eugênia]]</f>
        <v>0</v>
      </c>
      <c r="H8352" s="25">
        <f>Tabela2025Horario[[#This Row],[Conj. Guaimbê]]</f>
        <v>0</v>
      </c>
      <c r="I8352" s="16"/>
      <c r="J8352" s="16"/>
      <c r="K8352" s="16"/>
      <c r="L8352" s="16"/>
      <c r="M8352" s="16"/>
      <c r="N8352" s="16"/>
      <c r="O8352" s="3">
        <f>IF(Tabela2025Horario[[#This Row],[Media Agregada Todas as Usinas]]*$Q$3265&gt;100%,100%,Tabela2025Horario[[#This Row],[Media Agregada Todas as Usinas]]*$Q$3265)</f>
        <v>0</v>
      </c>
    </row>
    <row r="8353" spans="1:15" x14ac:dyDescent="0.25">
      <c r="A8353" s="16">
        <f>Tabela2025Horario[[#This Row],[DataHora]]</f>
        <v>46005.958333333336</v>
      </c>
      <c r="B8353" s="17">
        <v>2026</v>
      </c>
      <c r="C8353" s="24">
        <f>Tabela2025Horario[[#This Row],[Mês]]</f>
        <v>12</v>
      </c>
      <c r="D8353" s="24">
        <f>Tabela2025Horario[[#This Row],[Dia]]</f>
        <v>14</v>
      </c>
      <c r="E8353" s="24">
        <f>Tabela2025Horario[[#This Row],[Hora]]</f>
        <v>23</v>
      </c>
      <c r="F8353" s="25">
        <f>Tabela2025Horario[[#This Row],[Conj. Castilho]]</f>
        <v>0</v>
      </c>
      <c r="G8353" s="25">
        <f>Tabela2025Horario[[#This Row],[Conj. Eol. Ventos Santa Eugênia]]</f>
        <v>0</v>
      </c>
      <c r="H8353" s="25">
        <f>Tabela2025Horario[[#This Row],[Conj. Guaimbê]]</f>
        <v>0</v>
      </c>
      <c r="I8353" s="16"/>
      <c r="J8353" s="16"/>
      <c r="K8353" s="16"/>
      <c r="L8353" s="16"/>
      <c r="M8353" s="16"/>
      <c r="N8353" s="16"/>
      <c r="O8353" s="3">
        <f>IF(Tabela2025Horario[[#This Row],[Media Agregada Todas as Usinas]]*$Q$3265&gt;100%,100%,Tabela2025Horario[[#This Row],[Media Agregada Todas as Usinas]]*$Q$3265)</f>
        <v>0</v>
      </c>
    </row>
    <row r="8354" spans="1:15" x14ac:dyDescent="0.25">
      <c r="A8354" s="16">
        <f>Tabela2025Horario[[#This Row],[DataHora]]</f>
        <v>46006</v>
      </c>
      <c r="B8354" s="17">
        <v>2026</v>
      </c>
      <c r="C8354" s="24">
        <f>Tabela2025Horario[[#This Row],[Mês]]</f>
        <v>12</v>
      </c>
      <c r="D8354" s="24">
        <f>Tabela2025Horario[[#This Row],[Dia]]</f>
        <v>15</v>
      </c>
      <c r="E8354" s="24">
        <f>Tabela2025Horario[[#This Row],[Hora]]</f>
        <v>0</v>
      </c>
      <c r="F8354" s="25">
        <f>Tabela2025Horario[[#This Row],[Conj. Castilho]]</f>
        <v>0</v>
      </c>
      <c r="G8354" s="25">
        <f>Tabela2025Horario[[#This Row],[Conj. Eol. Ventos Santa Eugênia]]</f>
        <v>0</v>
      </c>
      <c r="H8354" s="25">
        <f>Tabela2025Horario[[#This Row],[Conj. Guaimbê]]</f>
        <v>0</v>
      </c>
      <c r="I8354" s="16"/>
      <c r="J8354" s="16"/>
      <c r="K8354" s="16"/>
      <c r="L8354" s="16"/>
      <c r="M8354" s="16"/>
      <c r="N8354" s="16"/>
      <c r="O8354" s="3">
        <f>IF(Tabela2025Horario[[#This Row],[Media Agregada Todas as Usinas]]*$Q$3265&gt;100%,100%,Tabela2025Horario[[#This Row],[Media Agregada Todas as Usinas]]*$Q$3265)</f>
        <v>0</v>
      </c>
    </row>
    <row r="8355" spans="1:15" x14ac:dyDescent="0.25">
      <c r="A8355" s="16">
        <f>Tabela2025Horario[[#This Row],[DataHora]]</f>
        <v>46006.041666666664</v>
      </c>
      <c r="B8355" s="17">
        <v>2026</v>
      </c>
      <c r="C8355" s="24">
        <f>Tabela2025Horario[[#This Row],[Mês]]</f>
        <v>12</v>
      </c>
      <c r="D8355" s="24">
        <f>Tabela2025Horario[[#This Row],[Dia]]</f>
        <v>15</v>
      </c>
      <c r="E8355" s="24">
        <f>Tabela2025Horario[[#This Row],[Hora]]</f>
        <v>1</v>
      </c>
      <c r="F8355" s="25">
        <f>Tabela2025Horario[[#This Row],[Conj. Castilho]]</f>
        <v>0</v>
      </c>
      <c r="G8355" s="25">
        <f>Tabela2025Horario[[#This Row],[Conj. Eol. Ventos Santa Eugênia]]</f>
        <v>0</v>
      </c>
      <c r="H8355" s="25">
        <f>Tabela2025Horario[[#This Row],[Conj. Guaimbê]]</f>
        <v>0</v>
      </c>
      <c r="I8355" s="16"/>
      <c r="J8355" s="16"/>
      <c r="K8355" s="16"/>
      <c r="L8355" s="16"/>
      <c r="M8355" s="16"/>
      <c r="N8355" s="16"/>
      <c r="O8355" s="3">
        <f>IF(Tabela2025Horario[[#This Row],[Media Agregada Todas as Usinas]]*$Q$3265&gt;100%,100%,Tabela2025Horario[[#This Row],[Media Agregada Todas as Usinas]]*$Q$3265)</f>
        <v>0</v>
      </c>
    </row>
    <row r="8356" spans="1:15" x14ac:dyDescent="0.25">
      <c r="A8356" s="16">
        <f>Tabela2025Horario[[#This Row],[DataHora]]</f>
        <v>46006.083333333336</v>
      </c>
      <c r="B8356" s="17">
        <v>2026</v>
      </c>
      <c r="C8356" s="24">
        <f>Tabela2025Horario[[#This Row],[Mês]]</f>
        <v>12</v>
      </c>
      <c r="D8356" s="24">
        <f>Tabela2025Horario[[#This Row],[Dia]]</f>
        <v>15</v>
      </c>
      <c r="E8356" s="24">
        <f>Tabela2025Horario[[#This Row],[Hora]]</f>
        <v>2</v>
      </c>
      <c r="F8356" s="25">
        <f>Tabela2025Horario[[#This Row],[Conj. Castilho]]</f>
        <v>0</v>
      </c>
      <c r="G8356" s="25">
        <f>Tabela2025Horario[[#This Row],[Conj. Eol. Ventos Santa Eugênia]]</f>
        <v>0</v>
      </c>
      <c r="H8356" s="25">
        <f>Tabela2025Horario[[#This Row],[Conj. Guaimbê]]</f>
        <v>0</v>
      </c>
      <c r="I8356" s="16"/>
      <c r="J8356" s="16"/>
      <c r="K8356" s="16"/>
      <c r="L8356" s="16"/>
      <c r="M8356" s="16"/>
      <c r="N8356" s="16"/>
      <c r="O8356" s="3">
        <f>IF(Tabela2025Horario[[#This Row],[Media Agregada Todas as Usinas]]*$Q$3265&gt;100%,100%,Tabela2025Horario[[#This Row],[Media Agregada Todas as Usinas]]*$Q$3265)</f>
        <v>0</v>
      </c>
    </row>
    <row r="8357" spans="1:15" x14ac:dyDescent="0.25">
      <c r="A8357" s="16">
        <f>Tabela2025Horario[[#This Row],[DataHora]]</f>
        <v>46006.125</v>
      </c>
      <c r="B8357" s="17">
        <v>2026</v>
      </c>
      <c r="C8357" s="24">
        <f>Tabela2025Horario[[#This Row],[Mês]]</f>
        <v>12</v>
      </c>
      <c r="D8357" s="24">
        <f>Tabela2025Horario[[#This Row],[Dia]]</f>
        <v>15</v>
      </c>
      <c r="E8357" s="24">
        <f>Tabela2025Horario[[#This Row],[Hora]]</f>
        <v>3</v>
      </c>
      <c r="F8357" s="25">
        <f>Tabela2025Horario[[#This Row],[Conj. Castilho]]</f>
        <v>0</v>
      </c>
      <c r="G8357" s="25">
        <f>Tabela2025Horario[[#This Row],[Conj. Eol. Ventos Santa Eugênia]]</f>
        <v>0</v>
      </c>
      <c r="H8357" s="25">
        <f>Tabela2025Horario[[#This Row],[Conj. Guaimbê]]</f>
        <v>0</v>
      </c>
      <c r="I8357" s="16"/>
      <c r="J8357" s="16"/>
      <c r="K8357" s="16"/>
      <c r="L8357" s="16"/>
      <c r="M8357" s="16"/>
      <c r="N8357" s="16"/>
      <c r="O8357" s="3">
        <f>IF(Tabela2025Horario[[#This Row],[Media Agregada Todas as Usinas]]*$Q$3265&gt;100%,100%,Tabela2025Horario[[#This Row],[Media Agregada Todas as Usinas]]*$Q$3265)</f>
        <v>0</v>
      </c>
    </row>
    <row r="8358" spans="1:15" x14ac:dyDescent="0.25">
      <c r="A8358" s="16">
        <f>Tabela2025Horario[[#This Row],[DataHora]]</f>
        <v>46006.166666666664</v>
      </c>
      <c r="B8358" s="17">
        <v>2026</v>
      </c>
      <c r="C8358" s="24">
        <f>Tabela2025Horario[[#This Row],[Mês]]</f>
        <v>12</v>
      </c>
      <c r="D8358" s="24">
        <f>Tabela2025Horario[[#This Row],[Dia]]</f>
        <v>15</v>
      </c>
      <c r="E8358" s="24">
        <f>Tabela2025Horario[[#This Row],[Hora]]</f>
        <v>4</v>
      </c>
      <c r="F8358" s="25">
        <f>Tabela2025Horario[[#This Row],[Conj. Castilho]]</f>
        <v>0</v>
      </c>
      <c r="G8358" s="25">
        <f>Tabela2025Horario[[#This Row],[Conj. Eol. Ventos Santa Eugênia]]</f>
        <v>0</v>
      </c>
      <c r="H8358" s="25">
        <f>Tabela2025Horario[[#This Row],[Conj. Guaimbê]]</f>
        <v>0</v>
      </c>
      <c r="I8358" s="16"/>
      <c r="J8358" s="16"/>
      <c r="K8358" s="16"/>
      <c r="L8358" s="16"/>
      <c r="M8358" s="16"/>
      <c r="N8358" s="16"/>
      <c r="O8358" s="3">
        <f>IF(Tabela2025Horario[[#This Row],[Media Agregada Todas as Usinas]]*$Q$3265&gt;100%,100%,Tabela2025Horario[[#This Row],[Media Agregada Todas as Usinas]]*$Q$3265)</f>
        <v>0</v>
      </c>
    </row>
    <row r="8359" spans="1:15" x14ac:dyDescent="0.25">
      <c r="A8359" s="16">
        <f>Tabela2025Horario[[#This Row],[DataHora]]</f>
        <v>46006.208333333336</v>
      </c>
      <c r="B8359" s="17">
        <v>2026</v>
      </c>
      <c r="C8359" s="24">
        <f>Tabela2025Horario[[#This Row],[Mês]]</f>
        <v>12</v>
      </c>
      <c r="D8359" s="24">
        <f>Tabela2025Horario[[#This Row],[Dia]]</f>
        <v>15</v>
      </c>
      <c r="E8359" s="24">
        <f>Tabela2025Horario[[#This Row],[Hora]]</f>
        <v>5</v>
      </c>
      <c r="F8359" s="25">
        <f>Tabela2025Horario[[#This Row],[Conj. Castilho]]</f>
        <v>0</v>
      </c>
      <c r="G8359" s="25">
        <f>Tabela2025Horario[[#This Row],[Conj. Eol. Ventos Santa Eugênia]]</f>
        <v>0</v>
      </c>
      <c r="H8359" s="25">
        <f>Tabela2025Horario[[#This Row],[Conj. Guaimbê]]</f>
        <v>0</v>
      </c>
      <c r="I8359" s="16"/>
      <c r="J8359" s="16"/>
      <c r="K8359" s="16"/>
      <c r="L8359" s="16"/>
      <c r="M8359" s="16"/>
      <c r="N8359" s="16"/>
      <c r="O8359" s="3">
        <f>IF(Tabela2025Horario[[#This Row],[Media Agregada Todas as Usinas]]*$Q$3265&gt;100%,100%,Tabela2025Horario[[#This Row],[Media Agregada Todas as Usinas]]*$Q$3265)</f>
        <v>0</v>
      </c>
    </row>
    <row r="8360" spans="1:15" x14ac:dyDescent="0.25">
      <c r="A8360" s="16">
        <f>Tabela2025Horario[[#This Row],[DataHora]]</f>
        <v>46006.25</v>
      </c>
      <c r="B8360" s="17">
        <v>2026</v>
      </c>
      <c r="C8360" s="24">
        <f>Tabela2025Horario[[#This Row],[Mês]]</f>
        <v>12</v>
      </c>
      <c r="D8360" s="24">
        <f>Tabela2025Horario[[#This Row],[Dia]]</f>
        <v>15</v>
      </c>
      <c r="E8360" s="24">
        <f>Tabela2025Horario[[#This Row],[Hora]]</f>
        <v>6</v>
      </c>
      <c r="F8360" s="25">
        <f>Tabela2025Horario[[#This Row],[Conj. Castilho]]</f>
        <v>0</v>
      </c>
      <c r="G8360" s="25">
        <f>Tabela2025Horario[[#This Row],[Conj. Eol. Ventos Santa Eugênia]]</f>
        <v>0</v>
      </c>
      <c r="H8360" s="25">
        <f>Tabela2025Horario[[#This Row],[Conj. Guaimbê]]</f>
        <v>0</v>
      </c>
      <c r="I8360" s="16"/>
      <c r="J8360" s="16"/>
      <c r="K8360" s="16"/>
      <c r="L8360" s="16"/>
      <c r="M8360" s="16"/>
      <c r="N8360" s="16"/>
      <c r="O8360" s="3">
        <f>IF(Tabela2025Horario[[#This Row],[Media Agregada Todas as Usinas]]*$Q$3265&gt;100%,100%,Tabela2025Horario[[#This Row],[Media Agregada Todas as Usinas]]*$Q$3265)</f>
        <v>0</v>
      </c>
    </row>
    <row r="8361" spans="1:15" x14ac:dyDescent="0.25">
      <c r="A8361" s="16">
        <f>Tabela2025Horario[[#This Row],[DataHora]]</f>
        <v>46006.291666666664</v>
      </c>
      <c r="B8361" s="17">
        <v>2026</v>
      </c>
      <c r="C8361" s="24">
        <f>Tabela2025Horario[[#This Row],[Mês]]</f>
        <v>12</v>
      </c>
      <c r="D8361" s="24">
        <f>Tabela2025Horario[[#This Row],[Dia]]</f>
        <v>15</v>
      </c>
      <c r="E8361" s="24">
        <f>Tabela2025Horario[[#This Row],[Hora]]</f>
        <v>7</v>
      </c>
      <c r="F8361" s="25">
        <f>Tabela2025Horario[[#This Row],[Conj. Castilho]]</f>
        <v>0</v>
      </c>
      <c r="G8361" s="25">
        <f>Tabela2025Horario[[#This Row],[Conj. Eol. Ventos Santa Eugênia]]</f>
        <v>1</v>
      </c>
      <c r="H8361" s="25">
        <f>Tabela2025Horario[[#This Row],[Conj. Guaimbê]]</f>
        <v>0</v>
      </c>
      <c r="I8361" s="16"/>
      <c r="J8361" s="16"/>
      <c r="K8361" s="16"/>
      <c r="L8361" s="16"/>
      <c r="M8361" s="16"/>
      <c r="N8361" s="16"/>
      <c r="O8361" s="3">
        <f>IF(Tabela2025Horario[[#This Row],[Media Agregada Todas as Usinas]]*$Q$3265&gt;100%,100%,Tabela2025Horario[[#This Row],[Media Agregada Todas as Usinas]]*$Q$3265)</f>
        <v>1</v>
      </c>
    </row>
    <row r="8362" spans="1:15" x14ac:dyDescent="0.25">
      <c r="A8362" s="16">
        <f>Tabela2025Horario[[#This Row],[DataHora]]</f>
        <v>46006.333333333336</v>
      </c>
      <c r="B8362" s="17">
        <v>2026</v>
      </c>
      <c r="C8362" s="24">
        <f>Tabela2025Horario[[#This Row],[Mês]]</f>
        <v>12</v>
      </c>
      <c r="D8362" s="24">
        <f>Tabela2025Horario[[#This Row],[Dia]]</f>
        <v>15</v>
      </c>
      <c r="E8362" s="24">
        <f>Tabela2025Horario[[#This Row],[Hora]]</f>
        <v>8</v>
      </c>
      <c r="F8362" s="25">
        <f>Tabela2025Horario[[#This Row],[Conj. Castilho]]</f>
        <v>0</v>
      </c>
      <c r="G8362" s="25">
        <f>Tabela2025Horario[[#This Row],[Conj. Eol. Ventos Santa Eugênia]]</f>
        <v>1.6847820854705539E-4</v>
      </c>
      <c r="H8362" s="25">
        <f>Tabela2025Horario[[#This Row],[Conj. Guaimbê]]</f>
        <v>0</v>
      </c>
      <c r="I8362" s="16"/>
      <c r="J8362" s="16"/>
      <c r="K8362" s="16"/>
      <c r="L8362" s="16"/>
      <c r="M8362" s="16"/>
      <c r="N8362" s="16"/>
      <c r="O8362" s="3">
        <f>IF(Tabela2025Horario[[#This Row],[Media Agregada Todas as Usinas]]*$Q$3265&gt;100%,100%,Tabela2025Horario[[#This Row],[Media Agregada Todas as Usinas]]*$Q$3265)</f>
        <v>0.21605048398283808</v>
      </c>
    </row>
    <row r="8363" spans="1:15" x14ac:dyDescent="0.25">
      <c r="A8363" s="16">
        <f>Tabela2025Horario[[#This Row],[DataHora]]</f>
        <v>46006.375</v>
      </c>
      <c r="B8363" s="17">
        <v>2026</v>
      </c>
      <c r="C8363" s="24">
        <f>Tabela2025Horario[[#This Row],[Mês]]</f>
        <v>12</v>
      </c>
      <c r="D8363" s="24">
        <f>Tabela2025Horario[[#This Row],[Dia]]</f>
        <v>15</v>
      </c>
      <c r="E8363" s="24">
        <f>Tabela2025Horario[[#This Row],[Hora]]</f>
        <v>9</v>
      </c>
      <c r="F8363" s="25">
        <f>Tabela2025Horario[[#This Row],[Conj. Castilho]]</f>
        <v>0</v>
      </c>
      <c r="G8363" s="25">
        <f>Tabela2025Horario[[#This Row],[Conj. Eol. Ventos Santa Eugênia]]</f>
        <v>1.8847301107343499E-3</v>
      </c>
      <c r="H8363" s="25">
        <f>Tabela2025Horario[[#This Row],[Conj. Guaimbê]]</f>
        <v>0</v>
      </c>
      <c r="I8363" s="16"/>
      <c r="J8363" s="16"/>
      <c r="K8363" s="16"/>
      <c r="L8363" s="16"/>
      <c r="M8363" s="16"/>
      <c r="N8363" s="16"/>
      <c r="O8363" s="3">
        <f>IF(Tabela2025Horario[[#This Row],[Media Agregada Todas as Usinas]]*$Q$3265&gt;100%,100%,Tabela2025Horario[[#This Row],[Media Agregada Todas as Usinas]]*$Q$3265)</f>
        <v>1.0457182818910768E-3</v>
      </c>
    </row>
    <row r="8364" spans="1:15" x14ac:dyDescent="0.25">
      <c r="A8364" s="16">
        <f>Tabela2025Horario[[#This Row],[DataHora]]</f>
        <v>46006.416666666664</v>
      </c>
      <c r="B8364" s="17">
        <v>2026</v>
      </c>
      <c r="C8364" s="24">
        <f>Tabela2025Horario[[#This Row],[Mês]]</f>
        <v>12</v>
      </c>
      <c r="D8364" s="24">
        <f>Tabela2025Horario[[#This Row],[Dia]]</f>
        <v>15</v>
      </c>
      <c r="E8364" s="24">
        <f>Tabela2025Horario[[#This Row],[Hora]]</f>
        <v>10</v>
      </c>
      <c r="F8364" s="25">
        <f>Tabela2025Horario[[#This Row],[Conj. Castilho]]</f>
        <v>0</v>
      </c>
      <c r="G8364" s="25">
        <f>Tabela2025Horario[[#This Row],[Conj. Eol. Ventos Santa Eugênia]]</f>
        <v>0</v>
      </c>
      <c r="H8364" s="25">
        <f>Tabela2025Horario[[#This Row],[Conj. Guaimbê]]</f>
        <v>0</v>
      </c>
      <c r="I8364" s="16"/>
      <c r="J8364" s="16"/>
      <c r="K8364" s="16"/>
      <c r="L8364" s="16"/>
      <c r="M8364" s="16"/>
      <c r="N8364" s="16"/>
      <c r="O8364" s="3">
        <f>IF(Tabela2025Horario[[#This Row],[Media Agregada Todas as Usinas]]*$Q$3265&gt;100%,100%,Tabela2025Horario[[#This Row],[Media Agregada Todas as Usinas]]*$Q$3265)</f>
        <v>5.7438009889619668E-2</v>
      </c>
    </row>
    <row r="8365" spans="1:15" x14ac:dyDescent="0.25">
      <c r="A8365" s="16">
        <f>Tabela2025Horario[[#This Row],[DataHora]]</f>
        <v>46006.458333333336</v>
      </c>
      <c r="B8365" s="17">
        <v>2026</v>
      </c>
      <c r="C8365" s="24">
        <f>Tabela2025Horario[[#This Row],[Mês]]</f>
        <v>12</v>
      </c>
      <c r="D8365" s="24">
        <f>Tabela2025Horario[[#This Row],[Dia]]</f>
        <v>15</v>
      </c>
      <c r="E8365" s="24">
        <f>Tabela2025Horario[[#This Row],[Hora]]</f>
        <v>11</v>
      </c>
      <c r="F8365" s="25">
        <f>Tabela2025Horario[[#This Row],[Conj. Castilho]]</f>
        <v>0</v>
      </c>
      <c r="G8365" s="25">
        <f>Tabela2025Horario[[#This Row],[Conj. Eol. Ventos Santa Eugênia]]</f>
        <v>0</v>
      </c>
      <c r="H8365" s="25">
        <f>Tabela2025Horario[[#This Row],[Conj. Guaimbê]]</f>
        <v>0</v>
      </c>
      <c r="I8365" s="16"/>
      <c r="J8365" s="16"/>
      <c r="K8365" s="16"/>
      <c r="L8365" s="16"/>
      <c r="M8365" s="16"/>
      <c r="N8365" s="16"/>
      <c r="O8365" s="3">
        <f>IF(Tabela2025Horario[[#This Row],[Media Agregada Todas as Usinas]]*$Q$3265&gt;100%,100%,Tabela2025Horario[[#This Row],[Media Agregada Todas as Usinas]]*$Q$3265)</f>
        <v>0</v>
      </c>
    </row>
    <row r="8366" spans="1:15" x14ac:dyDescent="0.25">
      <c r="A8366" s="16">
        <f>Tabela2025Horario[[#This Row],[DataHora]]</f>
        <v>46006.5</v>
      </c>
      <c r="B8366" s="17">
        <v>2026</v>
      </c>
      <c r="C8366" s="24">
        <f>Tabela2025Horario[[#This Row],[Mês]]</f>
        <v>12</v>
      </c>
      <c r="D8366" s="24">
        <f>Tabela2025Horario[[#This Row],[Dia]]</f>
        <v>15</v>
      </c>
      <c r="E8366" s="24">
        <f>Tabela2025Horario[[#This Row],[Hora]]</f>
        <v>12</v>
      </c>
      <c r="F8366" s="25">
        <f>Tabela2025Horario[[#This Row],[Conj. Castilho]]</f>
        <v>0</v>
      </c>
      <c r="G8366" s="25">
        <f>Tabela2025Horario[[#This Row],[Conj. Eol. Ventos Santa Eugênia]]</f>
        <v>0</v>
      </c>
      <c r="H8366" s="25">
        <f>Tabela2025Horario[[#This Row],[Conj. Guaimbê]]</f>
        <v>0</v>
      </c>
      <c r="I8366" s="16"/>
      <c r="J8366" s="16"/>
      <c r="K8366" s="16"/>
      <c r="L8366" s="16"/>
      <c r="M8366" s="16"/>
      <c r="N8366" s="16"/>
      <c r="O8366" s="3">
        <f>IF(Tabela2025Horario[[#This Row],[Media Agregada Todas as Usinas]]*$Q$3265&gt;100%,100%,Tabela2025Horario[[#This Row],[Media Agregada Todas as Usinas]]*$Q$3265)</f>
        <v>0</v>
      </c>
    </row>
    <row r="8367" spans="1:15" x14ac:dyDescent="0.25">
      <c r="A8367" s="16">
        <f>Tabela2025Horario[[#This Row],[DataHora]]</f>
        <v>46006.541666666664</v>
      </c>
      <c r="B8367" s="17">
        <v>2026</v>
      </c>
      <c r="C8367" s="24">
        <f>Tabela2025Horario[[#This Row],[Mês]]</f>
        <v>12</v>
      </c>
      <c r="D8367" s="24">
        <f>Tabela2025Horario[[#This Row],[Dia]]</f>
        <v>15</v>
      </c>
      <c r="E8367" s="24">
        <f>Tabela2025Horario[[#This Row],[Hora]]</f>
        <v>13</v>
      </c>
      <c r="F8367" s="25">
        <f>Tabela2025Horario[[#This Row],[Conj. Castilho]]</f>
        <v>0</v>
      </c>
      <c r="G8367" s="25">
        <f>Tabela2025Horario[[#This Row],[Conj. Eol. Ventos Santa Eugênia]]</f>
        <v>0</v>
      </c>
      <c r="H8367" s="25">
        <f>Tabela2025Horario[[#This Row],[Conj. Guaimbê]]</f>
        <v>0</v>
      </c>
      <c r="I8367" s="16"/>
      <c r="J8367" s="16"/>
      <c r="K8367" s="16"/>
      <c r="L8367" s="16"/>
      <c r="M8367" s="16"/>
      <c r="N8367" s="16"/>
      <c r="O8367" s="3">
        <f>IF(Tabela2025Horario[[#This Row],[Media Agregada Todas as Usinas]]*$Q$3265&gt;100%,100%,Tabela2025Horario[[#This Row],[Media Agregada Todas as Usinas]]*$Q$3265)</f>
        <v>0</v>
      </c>
    </row>
    <row r="8368" spans="1:15" x14ac:dyDescent="0.25">
      <c r="A8368" s="16">
        <f>Tabela2025Horario[[#This Row],[DataHora]]</f>
        <v>46006.583333333336</v>
      </c>
      <c r="B8368" s="17">
        <v>2026</v>
      </c>
      <c r="C8368" s="24">
        <f>Tabela2025Horario[[#This Row],[Mês]]</f>
        <v>12</v>
      </c>
      <c r="D8368" s="24">
        <f>Tabela2025Horario[[#This Row],[Dia]]</f>
        <v>15</v>
      </c>
      <c r="E8368" s="24">
        <f>Tabela2025Horario[[#This Row],[Hora]]</f>
        <v>14</v>
      </c>
      <c r="F8368" s="25">
        <f>Tabela2025Horario[[#This Row],[Conj. Castilho]]</f>
        <v>0</v>
      </c>
      <c r="G8368" s="25">
        <f>Tabela2025Horario[[#This Row],[Conj. Eol. Ventos Santa Eugênia]]</f>
        <v>0</v>
      </c>
      <c r="H8368" s="25">
        <f>Tabela2025Horario[[#This Row],[Conj. Guaimbê]]</f>
        <v>0</v>
      </c>
      <c r="I8368" s="16"/>
      <c r="J8368" s="16"/>
      <c r="K8368" s="16"/>
      <c r="L8368" s="16"/>
      <c r="M8368" s="16"/>
      <c r="N8368" s="16"/>
      <c r="O8368" s="3">
        <f>IF(Tabela2025Horario[[#This Row],[Media Agregada Todas as Usinas]]*$Q$3265&gt;100%,100%,Tabela2025Horario[[#This Row],[Media Agregada Todas as Usinas]]*$Q$3265)</f>
        <v>0</v>
      </c>
    </row>
    <row r="8369" spans="1:15" x14ac:dyDescent="0.25">
      <c r="A8369" s="16">
        <f>Tabela2025Horario[[#This Row],[DataHora]]</f>
        <v>46006.625</v>
      </c>
      <c r="B8369" s="17">
        <v>2026</v>
      </c>
      <c r="C8369" s="24">
        <f>Tabela2025Horario[[#This Row],[Mês]]</f>
        <v>12</v>
      </c>
      <c r="D8369" s="24">
        <f>Tabela2025Horario[[#This Row],[Dia]]</f>
        <v>15</v>
      </c>
      <c r="E8369" s="24">
        <f>Tabela2025Horario[[#This Row],[Hora]]</f>
        <v>15</v>
      </c>
      <c r="F8369" s="25">
        <f>Tabela2025Horario[[#This Row],[Conj. Castilho]]</f>
        <v>0</v>
      </c>
      <c r="G8369" s="25">
        <f>Tabela2025Horario[[#This Row],[Conj. Eol. Ventos Santa Eugênia]]</f>
        <v>0</v>
      </c>
      <c r="H8369" s="25">
        <f>Tabela2025Horario[[#This Row],[Conj. Guaimbê]]</f>
        <v>0</v>
      </c>
      <c r="I8369" s="16"/>
      <c r="J8369" s="16"/>
      <c r="K8369" s="16"/>
      <c r="L8369" s="16"/>
      <c r="M8369" s="16"/>
      <c r="N8369" s="16"/>
      <c r="O8369" s="3">
        <f>IF(Tabela2025Horario[[#This Row],[Media Agregada Todas as Usinas]]*$Q$3265&gt;100%,100%,Tabela2025Horario[[#This Row],[Media Agregada Todas as Usinas]]*$Q$3265)</f>
        <v>0</v>
      </c>
    </row>
    <row r="8370" spans="1:15" x14ac:dyDescent="0.25">
      <c r="A8370" s="16">
        <f>Tabela2025Horario[[#This Row],[DataHora]]</f>
        <v>46006.666666666664</v>
      </c>
      <c r="B8370" s="17">
        <v>2026</v>
      </c>
      <c r="C8370" s="24">
        <f>Tabela2025Horario[[#This Row],[Mês]]</f>
        <v>12</v>
      </c>
      <c r="D8370" s="24">
        <f>Tabela2025Horario[[#This Row],[Dia]]</f>
        <v>15</v>
      </c>
      <c r="E8370" s="24">
        <f>Tabela2025Horario[[#This Row],[Hora]]</f>
        <v>16</v>
      </c>
      <c r="F8370" s="25">
        <f>Tabela2025Horario[[#This Row],[Conj. Castilho]]</f>
        <v>0</v>
      </c>
      <c r="G8370" s="25">
        <f>Tabela2025Horario[[#This Row],[Conj. Eol. Ventos Santa Eugênia]]</f>
        <v>0</v>
      </c>
      <c r="H8370" s="25">
        <f>Tabela2025Horario[[#This Row],[Conj. Guaimbê]]</f>
        <v>0</v>
      </c>
      <c r="I8370" s="16"/>
      <c r="J8370" s="16"/>
      <c r="K8370" s="16"/>
      <c r="L8370" s="16"/>
      <c r="M8370" s="16"/>
      <c r="N8370" s="16"/>
      <c r="O8370" s="3">
        <f>IF(Tabela2025Horario[[#This Row],[Media Agregada Todas as Usinas]]*$Q$3265&gt;100%,100%,Tabela2025Horario[[#This Row],[Media Agregada Todas as Usinas]]*$Q$3265)</f>
        <v>0</v>
      </c>
    </row>
    <row r="8371" spans="1:15" x14ac:dyDescent="0.25">
      <c r="A8371" s="16">
        <f>Tabela2025Horario[[#This Row],[DataHora]]</f>
        <v>46006.708333333336</v>
      </c>
      <c r="B8371" s="17">
        <v>2026</v>
      </c>
      <c r="C8371" s="24">
        <f>Tabela2025Horario[[#This Row],[Mês]]</f>
        <v>12</v>
      </c>
      <c r="D8371" s="24">
        <f>Tabela2025Horario[[#This Row],[Dia]]</f>
        <v>15</v>
      </c>
      <c r="E8371" s="24">
        <f>Tabela2025Horario[[#This Row],[Hora]]</f>
        <v>17</v>
      </c>
      <c r="F8371" s="25">
        <f>Tabela2025Horario[[#This Row],[Conj. Castilho]]</f>
        <v>0</v>
      </c>
      <c r="G8371" s="25">
        <f>Tabela2025Horario[[#This Row],[Conj. Eol. Ventos Santa Eugênia]]</f>
        <v>0</v>
      </c>
      <c r="H8371" s="25">
        <f>Tabela2025Horario[[#This Row],[Conj. Guaimbê]]</f>
        <v>0</v>
      </c>
      <c r="I8371" s="16"/>
      <c r="J8371" s="16"/>
      <c r="K8371" s="16"/>
      <c r="L8371" s="16"/>
      <c r="M8371" s="16"/>
      <c r="N8371" s="16"/>
      <c r="O8371" s="3">
        <f>IF(Tabela2025Horario[[#This Row],[Media Agregada Todas as Usinas]]*$Q$3265&gt;100%,100%,Tabela2025Horario[[#This Row],[Media Agregada Todas as Usinas]]*$Q$3265)</f>
        <v>0</v>
      </c>
    </row>
    <row r="8372" spans="1:15" x14ac:dyDescent="0.25">
      <c r="A8372" s="16">
        <f>Tabela2025Horario[[#This Row],[DataHora]]</f>
        <v>46006.75</v>
      </c>
      <c r="B8372" s="17">
        <v>2026</v>
      </c>
      <c r="C8372" s="24">
        <f>Tabela2025Horario[[#This Row],[Mês]]</f>
        <v>12</v>
      </c>
      <c r="D8372" s="24">
        <f>Tabela2025Horario[[#This Row],[Dia]]</f>
        <v>15</v>
      </c>
      <c r="E8372" s="24">
        <f>Tabela2025Horario[[#This Row],[Hora]]</f>
        <v>18</v>
      </c>
      <c r="F8372" s="25">
        <f>Tabela2025Horario[[#This Row],[Conj. Castilho]]</f>
        <v>0</v>
      </c>
      <c r="G8372" s="25">
        <f>Tabela2025Horario[[#This Row],[Conj. Eol. Ventos Santa Eugênia]]</f>
        <v>0</v>
      </c>
      <c r="H8372" s="25">
        <f>Tabela2025Horario[[#This Row],[Conj. Guaimbê]]</f>
        <v>0</v>
      </c>
      <c r="I8372" s="16"/>
      <c r="J8372" s="16"/>
      <c r="K8372" s="16"/>
      <c r="L8372" s="16"/>
      <c r="M8372" s="16"/>
      <c r="N8372" s="16"/>
      <c r="O8372" s="3">
        <f>IF(Tabela2025Horario[[#This Row],[Media Agregada Todas as Usinas]]*$Q$3265&gt;100%,100%,Tabela2025Horario[[#This Row],[Media Agregada Todas as Usinas]]*$Q$3265)</f>
        <v>0</v>
      </c>
    </row>
    <row r="8373" spans="1:15" x14ac:dyDescent="0.25">
      <c r="A8373" s="16">
        <f>Tabela2025Horario[[#This Row],[DataHora]]</f>
        <v>46006.791666666664</v>
      </c>
      <c r="B8373" s="17">
        <v>2026</v>
      </c>
      <c r="C8373" s="24">
        <f>Tabela2025Horario[[#This Row],[Mês]]</f>
        <v>12</v>
      </c>
      <c r="D8373" s="24">
        <f>Tabela2025Horario[[#This Row],[Dia]]</f>
        <v>15</v>
      </c>
      <c r="E8373" s="24">
        <f>Tabela2025Horario[[#This Row],[Hora]]</f>
        <v>19</v>
      </c>
      <c r="F8373" s="25">
        <f>Tabela2025Horario[[#This Row],[Conj. Castilho]]</f>
        <v>0</v>
      </c>
      <c r="G8373" s="25">
        <f>Tabela2025Horario[[#This Row],[Conj. Eol. Ventos Santa Eugênia]]</f>
        <v>0</v>
      </c>
      <c r="H8373" s="25">
        <f>Tabela2025Horario[[#This Row],[Conj. Guaimbê]]</f>
        <v>0</v>
      </c>
      <c r="I8373" s="16"/>
      <c r="J8373" s="16"/>
      <c r="K8373" s="16"/>
      <c r="L8373" s="16"/>
      <c r="M8373" s="16"/>
      <c r="N8373" s="16"/>
      <c r="O8373" s="3">
        <f>IF(Tabela2025Horario[[#This Row],[Media Agregada Todas as Usinas]]*$Q$3265&gt;100%,100%,Tabela2025Horario[[#This Row],[Media Agregada Todas as Usinas]]*$Q$3265)</f>
        <v>0</v>
      </c>
    </row>
    <row r="8374" spans="1:15" x14ac:dyDescent="0.25">
      <c r="A8374" s="16">
        <f>Tabela2025Horario[[#This Row],[DataHora]]</f>
        <v>46006.833333333336</v>
      </c>
      <c r="B8374" s="17">
        <v>2026</v>
      </c>
      <c r="C8374" s="24">
        <f>Tabela2025Horario[[#This Row],[Mês]]</f>
        <v>12</v>
      </c>
      <c r="D8374" s="24">
        <f>Tabela2025Horario[[#This Row],[Dia]]</f>
        <v>15</v>
      </c>
      <c r="E8374" s="24">
        <f>Tabela2025Horario[[#This Row],[Hora]]</f>
        <v>20</v>
      </c>
      <c r="F8374" s="25">
        <f>Tabela2025Horario[[#This Row],[Conj. Castilho]]</f>
        <v>0</v>
      </c>
      <c r="G8374" s="25">
        <f>Tabela2025Horario[[#This Row],[Conj. Eol. Ventos Santa Eugênia]]</f>
        <v>0</v>
      </c>
      <c r="H8374" s="25">
        <f>Tabela2025Horario[[#This Row],[Conj. Guaimbê]]</f>
        <v>0</v>
      </c>
      <c r="I8374" s="16"/>
      <c r="J8374" s="16"/>
      <c r="K8374" s="16"/>
      <c r="L8374" s="16"/>
      <c r="M8374" s="16"/>
      <c r="N8374" s="16"/>
      <c r="O8374" s="3">
        <f>IF(Tabela2025Horario[[#This Row],[Media Agregada Todas as Usinas]]*$Q$3265&gt;100%,100%,Tabela2025Horario[[#This Row],[Media Agregada Todas as Usinas]]*$Q$3265)</f>
        <v>0</v>
      </c>
    </row>
    <row r="8375" spans="1:15" x14ac:dyDescent="0.25">
      <c r="A8375" s="16">
        <f>Tabela2025Horario[[#This Row],[DataHora]]</f>
        <v>46006.875</v>
      </c>
      <c r="B8375" s="17">
        <v>2026</v>
      </c>
      <c r="C8375" s="24">
        <f>Tabela2025Horario[[#This Row],[Mês]]</f>
        <v>12</v>
      </c>
      <c r="D8375" s="24">
        <f>Tabela2025Horario[[#This Row],[Dia]]</f>
        <v>15</v>
      </c>
      <c r="E8375" s="24">
        <f>Tabela2025Horario[[#This Row],[Hora]]</f>
        <v>21</v>
      </c>
      <c r="F8375" s="25">
        <f>Tabela2025Horario[[#This Row],[Conj. Castilho]]</f>
        <v>0</v>
      </c>
      <c r="G8375" s="25">
        <f>Tabela2025Horario[[#This Row],[Conj. Eol. Ventos Santa Eugênia]]</f>
        <v>0</v>
      </c>
      <c r="H8375" s="25">
        <f>Tabela2025Horario[[#This Row],[Conj. Guaimbê]]</f>
        <v>0</v>
      </c>
      <c r="I8375" s="16"/>
      <c r="J8375" s="16"/>
      <c r="K8375" s="16"/>
      <c r="L8375" s="16"/>
      <c r="M8375" s="16"/>
      <c r="N8375" s="16"/>
      <c r="O8375" s="3">
        <f>IF(Tabela2025Horario[[#This Row],[Media Agregada Todas as Usinas]]*$Q$3265&gt;100%,100%,Tabela2025Horario[[#This Row],[Media Agregada Todas as Usinas]]*$Q$3265)</f>
        <v>0</v>
      </c>
    </row>
    <row r="8376" spans="1:15" x14ac:dyDescent="0.25">
      <c r="A8376" s="16">
        <f>Tabela2025Horario[[#This Row],[DataHora]]</f>
        <v>46006.916666666664</v>
      </c>
      <c r="B8376" s="17">
        <v>2026</v>
      </c>
      <c r="C8376" s="24">
        <f>Tabela2025Horario[[#This Row],[Mês]]</f>
        <v>12</v>
      </c>
      <c r="D8376" s="24">
        <f>Tabela2025Horario[[#This Row],[Dia]]</f>
        <v>15</v>
      </c>
      <c r="E8376" s="24">
        <f>Tabela2025Horario[[#This Row],[Hora]]</f>
        <v>22</v>
      </c>
      <c r="F8376" s="25">
        <f>Tabela2025Horario[[#This Row],[Conj. Castilho]]</f>
        <v>0</v>
      </c>
      <c r="G8376" s="25">
        <f>Tabela2025Horario[[#This Row],[Conj. Eol. Ventos Santa Eugênia]]</f>
        <v>0</v>
      </c>
      <c r="H8376" s="25">
        <f>Tabela2025Horario[[#This Row],[Conj. Guaimbê]]</f>
        <v>0</v>
      </c>
      <c r="I8376" s="16"/>
      <c r="J8376" s="16"/>
      <c r="K8376" s="16"/>
      <c r="L8376" s="16"/>
      <c r="M8376" s="16"/>
      <c r="N8376" s="16"/>
      <c r="O8376" s="3">
        <f>IF(Tabela2025Horario[[#This Row],[Media Agregada Todas as Usinas]]*$Q$3265&gt;100%,100%,Tabela2025Horario[[#This Row],[Media Agregada Todas as Usinas]]*$Q$3265)</f>
        <v>0</v>
      </c>
    </row>
    <row r="8377" spans="1:15" x14ac:dyDescent="0.25">
      <c r="A8377" s="16">
        <f>Tabela2025Horario[[#This Row],[DataHora]]</f>
        <v>46006.958333333336</v>
      </c>
      <c r="B8377" s="17">
        <v>2026</v>
      </c>
      <c r="C8377" s="24">
        <f>Tabela2025Horario[[#This Row],[Mês]]</f>
        <v>12</v>
      </c>
      <c r="D8377" s="24">
        <f>Tabela2025Horario[[#This Row],[Dia]]</f>
        <v>15</v>
      </c>
      <c r="E8377" s="24">
        <f>Tabela2025Horario[[#This Row],[Hora]]</f>
        <v>23</v>
      </c>
      <c r="F8377" s="25">
        <f>Tabela2025Horario[[#This Row],[Conj. Castilho]]</f>
        <v>0</v>
      </c>
      <c r="G8377" s="25">
        <f>Tabela2025Horario[[#This Row],[Conj. Eol. Ventos Santa Eugênia]]</f>
        <v>0</v>
      </c>
      <c r="H8377" s="25">
        <f>Tabela2025Horario[[#This Row],[Conj. Guaimbê]]</f>
        <v>0</v>
      </c>
      <c r="I8377" s="16"/>
      <c r="J8377" s="16"/>
      <c r="K8377" s="16"/>
      <c r="L8377" s="16"/>
      <c r="M8377" s="16"/>
      <c r="N8377" s="16"/>
      <c r="O8377" s="3">
        <f>IF(Tabela2025Horario[[#This Row],[Media Agregada Todas as Usinas]]*$Q$3265&gt;100%,100%,Tabela2025Horario[[#This Row],[Media Agregada Todas as Usinas]]*$Q$3265)</f>
        <v>0</v>
      </c>
    </row>
    <row r="8378" spans="1:15" x14ac:dyDescent="0.25">
      <c r="A8378" s="16">
        <f>Tabela2025Horario[[#This Row],[DataHora]]</f>
        <v>46007</v>
      </c>
      <c r="B8378" s="17">
        <v>2026</v>
      </c>
      <c r="C8378" s="24">
        <f>Tabela2025Horario[[#This Row],[Mês]]</f>
        <v>12</v>
      </c>
      <c r="D8378" s="24">
        <f>Tabela2025Horario[[#This Row],[Dia]]</f>
        <v>16</v>
      </c>
      <c r="E8378" s="24">
        <f>Tabela2025Horario[[#This Row],[Hora]]</f>
        <v>0</v>
      </c>
      <c r="F8378" s="25">
        <f>Tabela2025Horario[[#This Row],[Conj. Castilho]]</f>
        <v>0</v>
      </c>
      <c r="G8378" s="25">
        <f>Tabela2025Horario[[#This Row],[Conj. Eol. Ventos Santa Eugênia]]</f>
        <v>0</v>
      </c>
      <c r="H8378" s="25">
        <f>Tabela2025Horario[[#This Row],[Conj. Guaimbê]]</f>
        <v>0</v>
      </c>
      <c r="I8378" s="16"/>
      <c r="J8378" s="16"/>
      <c r="K8378" s="16"/>
      <c r="L8378" s="16"/>
      <c r="M8378" s="16"/>
      <c r="N8378" s="16"/>
      <c r="O8378" s="3">
        <f>IF(Tabela2025Horario[[#This Row],[Media Agregada Todas as Usinas]]*$Q$3265&gt;100%,100%,Tabela2025Horario[[#This Row],[Media Agregada Todas as Usinas]]*$Q$3265)</f>
        <v>0</v>
      </c>
    </row>
    <row r="8379" spans="1:15" x14ac:dyDescent="0.25">
      <c r="A8379" s="16">
        <f>Tabela2025Horario[[#This Row],[DataHora]]</f>
        <v>46007.041666666664</v>
      </c>
      <c r="B8379" s="17">
        <v>2026</v>
      </c>
      <c r="C8379" s="24">
        <f>Tabela2025Horario[[#This Row],[Mês]]</f>
        <v>12</v>
      </c>
      <c r="D8379" s="24">
        <f>Tabela2025Horario[[#This Row],[Dia]]</f>
        <v>16</v>
      </c>
      <c r="E8379" s="24">
        <f>Tabela2025Horario[[#This Row],[Hora]]</f>
        <v>1</v>
      </c>
      <c r="F8379" s="25">
        <f>Tabela2025Horario[[#This Row],[Conj. Castilho]]</f>
        <v>0</v>
      </c>
      <c r="G8379" s="25">
        <f>Tabela2025Horario[[#This Row],[Conj. Eol. Ventos Santa Eugênia]]</f>
        <v>0</v>
      </c>
      <c r="H8379" s="25">
        <f>Tabela2025Horario[[#This Row],[Conj. Guaimbê]]</f>
        <v>0</v>
      </c>
      <c r="I8379" s="16"/>
      <c r="J8379" s="16"/>
      <c r="K8379" s="16"/>
      <c r="L8379" s="16"/>
      <c r="M8379" s="16"/>
      <c r="N8379" s="16"/>
      <c r="O8379" s="3">
        <f>IF(Tabela2025Horario[[#This Row],[Media Agregada Todas as Usinas]]*$Q$3265&gt;100%,100%,Tabela2025Horario[[#This Row],[Media Agregada Todas as Usinas]]*$Q$3265)</f>
        <v>0</v>
      </c>
    </row>
    <row r="8380" spans="1:15" x14ac:dyDescent="0.25">
      <c r="A8380" s="16">
        <f>Tabela2025Horario[[#This Row],[DataHora]]</f>
        <v>46007.083333333336</v>
      </c>
      <c r="B8380" s="17">
        <v>2026</v>
      </c>
      <c r="C8380" s="24">
        <f>Tabela2025Horario[[#This Row],[Mês]]</f>
        <v>12</v>
      </c>
      <c r="D8380" s="24">
        <f>Tabela2025Horario[[#This Row],[Dia]]</f>
        <v>16</v>
      </c>
      <c r="E8380" s="24">
        <f>Tabela2025Horario[[#This Row],[Hora]]</f>
        <v>2</v>
      </c>
      <c r="F8380" s="25">
        <f>Tabela2025Horario[[#This Row],[Conj. Castilho]]</f>
        <v>0</v>
      </c>
      <c r="G8380" s="25">
        <f>Tabela2025Horario[[#This Row],[Conj. Eol. Ventos Santa Eugênia]]</f>
        <v>0</v>
      </c>
      <c r="H8380" s="25">
        <f>Tabela2025Horario[[#This Row],[Conj. Guaimbê]]</f>
        <v>0</v>
      </c>
      <c r="I8380" s="16"/>
      <c r="J8380" s="16"/>
      <c r="K8380" s="16"/>
      <c r="L8380" s="16"/>
      <c r="M8380" s="16"/>
      <c r="N8380" s="16"/>
      <c r="O8380" s="3">
        <f>IF(Tabela2025Horario[[#This Row],[Media Agregada Todas as Usinas]]*$Q$3265&gt;100%,100%,Tabela2025Horario[[#This Row],[Media Agregada Todas as Usinas]]*$Q$3265)</f>
        <v>0</v>
      </c>
    </row>
    <row r="8381" spans="1:15" x14ac:dyDescent="0.25">
      <c r="A8381" s="16">
        <f>Tabela2025Horario[[#This Row],[DataHora]]</f>
        <v>46007.125</v>
      </c>
      <c r="B8381" s="17">
        <v>2026</v>
      </c>
      <c r="C8381" s="24">
        <f>Tabela2025Horario[[#This Row],[Mês]]</f>
        <v>12</v>
      </c>
      <c r="D8381" s="24">
        <f>Tabela2025Horario[[#This Row],[Dia]]</f>
        <v>16</v>
      </c>
      <c r="E8381" s="24">
        <f>Tabela2025Horario[[#This Row],[Hora]]</f>
        <v>3</v>
      </c>
      <c r="F8381" s="25">
        <f>Tabela2025Horario[[#This Row],[Conj. Castilho]]</f>
        <v>0</v>
      </c>
      <c r="G8381" s="25">
        <f>Tabela2025Horario[[#This Row],[Conj. Eol. Ventos Santa Eugênia]]</f>
        <v>0</v>
      </c>
      <c r="H8381" s="25">
        <f>Tabela2025Horario[[#This Row],[Conj. Guaimbê]]</f>
        <v>0</v>
      </c>
      <c r="I8381" s="16"/>
      <c r="J8381" s="16"/>
      <c r="K8381" s="16"/>
      <c r="L8381" s="16"/>
      <c r="M8381" s="16"/>
      <c r="N8381" s="16"/>
      <c r="O8381" s="3">
        <f>IF(Tabela2025Horario[[#This Row],[Media Agregada Todas as Usinas]]*$Q$3265&gt;100%,100%,Tabela2025Horario[[#This Row],[Media Agregada Todas as Usinas]]*$Q$3265)</f>
        <v>0</v>
      </c>
    </row>
    <row r="8382" spans="1:15" x14ac:dyDescent="0.25">
      <c r="A8382" s="16">
        <f>Tabela2025Horario[[#This Row],[DataHora]]</f>
        <v>46007.166666666664</v>
      </c>
      <c r="B8382" s="17">
        <v>2026</v>
      </c>
      <c r="C8382" s="24">
        <f>Tabela2025Horario[[#This Row],[Mês]]</f>
        <v>12</v>
      </c>
      <c r="D8382" s="24">
        <f>Tabela2025Horario[[#This Row],[Dia]]</f>
        <v>16</v>
      </c>
      <c r="E8382" s="24">
        <f>Tabela2025Horario[[#This Row],[Hora]]</f>
        <v>4</v>
      </c>
      <c r="F8382" s="25">
        <f>Tabela2025Horario[[#This Row],[Conj. Castilho]]</f>
        <v>0</v>
      </c>
      <c r="G8382" s="25">
        <f>Tabela2025Horario[[#This Row],[Conj. Eol. Ventos Santa Eugênia]]</f>
        <v>0</v>
      </c>
      <c r="H8382" s="25">
        <f>Tabela2025Horario[[#This Row],[Conj. Guaimbê]]</f>
        <v>0</v>
      </c>
      <c r="I8382" s="16"/>
      <c r="J8382" s="16"/>
      <c r="K8382" s="16"/>
      <c r="L8382" s="16"/>
      <c r="M8382" s="16"/>
      <c r="N8382" s="16"/>
      <c r="O8382" s="3">
        <f>IF(Tabela2025Horario[[#This Row],[Media Agregada Todas as Usinas]]*$Q$3265&gt;100%,100%,Tabela2025Horario[[#This Row],[Media Agregada Todas as Usinas]]*$Q$3265)</f>
        <v>0</v>
      </c>
    </row>
    <row r="8383" spans="1:15" x14ac:dyDescent="0.25">
      <c r="A8383" s="16">
        <f>Tabela2025Horario[[#This Row],[DataHora]]</f>
        <v>46007.208333333336</v>
      </c>
      <c r="B8383" s="17">
        <v>2026</v>
      </c>
      <c r="C8383" s="24">
        <f>Tabela2025Horario[[#This Row],[Mês]]</f>
        <v>12</v>
      </c>
      <c r="D8383" s="24">
        <f>Tabela2025Horario[[#This Row],[Dia]]</f>
        <v>16</v>
      </c>
      <c r="E8383" s="24">
        <f>Tabela2025Horario[[#This Row],[Hora]]</f>
        <v>5</v>
      </c>
      <c r="F8383" s="25">
        <f>Tabela2025Horario[[#This Row],[Conj. Castilho]]</f>
        <v>0</v>
      </c>
      <c r="G8383" s="25">
        <f>Tabela2025Horario[[#This Row],[Conj. Eol. Ventos Santa Eugênia]]</f>
        <v>0</v>
      </c>
      <c r="H8383" s="25">
        <f>Tabela2025Horario[[#This Row],[Conj. Guaimbê]]</f>
        <v>0</v>
      </c>
      <c r="I8383" s="16"/>
      <c r="J8383" s="16"/>
      <c r="K8383" s="16"/>
      <c r="L8383" s="16"/>
      <c r="M8383" s="16"/>
      <c r="N8383" s="16"/>
      <c r="O8383" s="3">
        <f>IF(Tabela2025Horario[[#This Row],[Media Agregada Todas as Usinas]]*$Q$3265&gt;100%,100%,Tabela2025Horario[[#This Row],[Media Agregada Todas as Usinas]]*$Q$3265)</f>
        <v>0</v>
      </c>
    </row>
    <row r="8384" spans="1:15" x14ac:dyDescent="0.25">
      <c r="A8384" s="16">
        <f>Tabela2025Horario[[#This Row],[DataHora]]</f>
        <v>46007.25</v>
      </c>
      <c r="B8384" s="17">
        <v>2026</v>
      </c>
      <c r="C8384" s="24">
        <f>Tabela2025Horario[[#This Row],[Mês]]</f>
        <v>12</v>
      </c>
      <c r="D8384" s="24">
        <f>Tabela2025Horario[[#This Row],[Dia]]</f>
        <v>16</v>
      </c>
      <c r="E8384" s="24">
        <f>Tabela2025Horario[[#This Row],[Hora]]</f>
        <v>6</v>
      </c>
      <c r="F8384" s="25">
        <f>Tabela2025Horario[[#This Row],[Conj. Castilho]]</f>
        <v>0</v>
      </c>
      <c r="G8384" s="25">
        <f>Tabela2025Horario[[#This Row],[Conj. Eol. Ventos Santa Eugênia]]</f>
        <v>0</v>
      </c>
      <c r="H8384" s="25">
        <f>Tabela2025Horario[[#This Row],[Conj. Guaimbê]]</f>
        <v>0</v>
      </c>
      <c r="I8384" s="16"/>
      <c r="J8384" s="16"/>
      <c r="K8384" s="16"/>
      <c r="L8384" s="16"/>
      <c r="M8384" s="16"/>
      <c r="N8384" s="16"/>
      <c r="O8384" s="3">
        <f>IF(Tabela2025Horario[[#This Row],[Media Agregada Todas as Usinas]]*$Q$3265&gt;100%,100%,Tabela2025Horario[[#This Row],[Media Agregada Todas as Usinas]]*$Q$3265)</f>
        <v>0</v>
      </c>
    </row>
    <row r="8385" spans="1:15" x14ac:dyDescent="0.25">
      <c r="A8385" s="16">
        <f>Tabela2025Horario[[#This Row],[DataHora]]</f>
        <v>46007.291666666664</v>
      </c>
      <c r="B8385" s="17">
        <v>2026</v>
      </c>
      <c r="C8385" s="24">
        <f>Tabela2025Horario[[#This Row],[Mês]]</f>
        <v>12</v>
      </c>
      <c r="D8385" s="24">
        <f>Tabela2025Horario[[#This Row],[Dia]]</f>
        <v>16</v>
      </c>
      <c r="E8385" s="24">
        <f>Tabela2025Horario[[#This Row],[Hora]]</f>
        <v>7</v>
      </c>
      <c r="F8385" s="25">
        <f>Tabela2025Horario[[#This Row],[Conj. Castilho]]</f>
        <v>0</v>
      </c>
      <c r="G8385" s="25">
        <f>Tabela2025Horario[[#This Row],[Conj. Eol. Ventos Santa Eugênia]]</f>
        <v>7.8003377126148249E-3</v>
      </c>
      <c r="H8385" s="25">
        <f>Tabela2025Horario[[#This Row],[Conj. Guaimbê]]</f>
        <v>0</v>
      </c>
      <c r="I8385" s="16"/>
      <c r="J8385" s="16"/>
      <c r="K8385" s="16"/>
      <c r="L8385" s="16"/>
      <c r="M8385" s="16"/>
      <c r="N8385" s="16"/>
      <c r="O8385" s="3">
        <f>IF(Tabela2025Horario[[#This Row],[Media Agregada Todas as Usinas]]*$Q$3265&gt;100%,100%,Tabela2025Horario[[#This Row],[Media Agregada Todas as Usinas]]*$Q$3265)</f>
        <v>8.6773165868636717E-2</v>
      </c>
    </row>
    <row r="8386" spans="1:15" x14ac:dyDescent="0.25">
      <c r="A8386" s="16">
        <f>Tabela2025Horario[[#This Row],[DataHora]]</f>
        <v>46007.333333333336</v>
      </c>
      <c r="B8386" s="17">
        <v>2026</v>
      </c>
      <c r="C8386" s="24">
        <f>Tabela2025Horario[[#This Row],[Mês]]</f>
        <v>12</v>
      </c>
      <c r="D8386" s="24">
        <f>Tabela2025Horario[[#This Row],[Dia]]</f>
        <v>16</v>
      </c>
      <c r="E8386" s="24">
        <f>Tabela2025Horario[[#This Row],[Hora]]</f>
        <v>8</v>
      </c>
      <c r="F8386" s="25">
        <f>Tabela2025Horario[[#This Row],[Conj. Castilho]]</f>
        <v>0</v>
      </c>
      <c r="G8386" s="25">
        <f>Tabela2025Horario[[#This Row],[Conj. Eol. Ventos Santa Eugênia]]</f>
        <v>1.3476643681590961E-2</v>
      </c>
      <c r="H8386" s="25">
        <f>Tabela2025Horario[[#This Row],[Conj. Guaimbê]]</f>
        <v>0</v>
      </c>
      <c r="I8386" s="16"/>
      <c r="J8386" s="16"/>
      <c r="K8386" s="16"/>
      <c r="L8386" s="16"/>
      <c r="M8386" s="16"/>
      <c r="N8386" s="16"/>
      <c r="O8386" s="3">
        <f>IF(Tabela2025Horario[[#This Row],[Media Agregada Todas as Usinas]]*$Q$3265&gt;100%,100%,Tabela2025Horario[[#This Row],[Media Agregada Todas as Usinas]]*$Q$3265)</f>
        <v>0.20718679185222594</v>
      </c>
    </row>
    <row r="8387" spans="1:15" x14ac:dyDescent="0.25">
      <c r="A8387" s="16">
        <f>Tabela2025Horario[[#This Row],[DataHora]]</f>
        <v>46007.375</v>
      </c>
      <c r="B8387" s="17">
        <v>2026</v>
      </c>
      <c r="C8387" s="24">
        <f>Tabela2025Horario[[#This Row],[Mês]]</f>
        <v>12</v>
      </c>
      <c r="D8387" s="24">
        <f>Tabela2025Horario[[#This Row],[Dia]]</f>
        <v>16</v>
      </c>
      <c r="E8387" s="24">
        <f>Tabela2025Horario[[#This Row],[Hora]]</f>
        <v>9</v>
      </c>
      <c r="F8387" s="25">
        <f>Tabela2025Horario[[#This Row],[Conj. Castilho]]</f>
        <v>0</v>
      </c>
      <c r="G8387" s="25">
        <f>Tabela2025Horario[[#This Row],[Conj. Eol. Ventos Santa Eugênia]]</f>
        <v>0</v>
      </c>
      <c r="H8387" s="25">
        <f>Tabela2025Horario[[#This Row],[Conj. Guaimbê]]</f>
        <v>0</v>
      </c>
      <c r="I8387" s="16"/>
      <c r="J8387" s="16"/>
      <c r="K8387" s="16"/>
      <c r="L8387" s="16"/>
      <c r="M8387" s="16"/>
      <c r="N8387" s="16"/>
      <c r="O8387" s="3">
        <f>IF(Tabela2025Horario[[#This Row],[Media Agregada Todas as Usinas]]*$Q$3265&gt;100%,100%,Tabela2025Horario[[#This Row],[Media Agregada Todas as Usinas]]*$Q$3265)</f>
        <v>0</v>
      </c>
    </row>
    <row r="8388" spans="1:15" x14ac:dyDescent="0.25">
      <c r="A8388" s="16">
        <f>Tabela2025Horario[[#This Row],[DataHora]]</f>
        <v>46007.416666666664</v>
      </c>
      <c r="B8388" s="17">
        <v>2026</v>
      </c>
      <c r="C8388" s="24">
        <f>Tabela2025Horario[[#This Row],[Mês]]</f>
        <v>12</v>
      </c>
      <c r="D8388" s="24">
        <f>Tabela2025Horario[[#This Row],[Dia]]</f>
        <v>16</v>
      </c>
      <c r="E8388" s="24">
        <f>Tabela2025Horario[[#This Row],[Hora]]</f>
        <v>10</v>
      </c>
      <c r="F8388" s="25">
        <f>Tabela2025Horario[[#This Row],[Conj. Castilho]]</f>
        <v>0</v>
      </c>
      <c r="G8388" s="25">
        <f>Tabela2025Horario[[#This Row],[Conj. Eol. Ventos Santa Eugênia]]</f>
        <v>0</v>
      </c>
      <c r="H8388" s="25">
        <f>Tabela2025Horario[[#This Row],[Conj. Guaimbê]]</f>
        <v>0</v>
      </c>
      <c r="I8388" s="16"/>
      <c r="J8388" s="16"/>
      <c r="K8388" s="16"/>
      <c r="L8388" s="16"/>
      <c r="M8388" s="16"/>
      <c r="N8388" s="16"/>
      <c r="O8388" s="3">
        <f>IF(Tabela2025Horario[[#This Row],[Media Agregada Todas as Usinas]]*$Q$3265&gt;100%,100%,Tabela2025Horario[[#This Row],[Media Agregada Todas as Usinas]]*$Q$3265)</f>
        <v>0</v>
      </c>
    </row>
    <row r="8389" spans="1:15" x14ac:dyDescent="0.25">
      <c r="A8389" s="16">
        <f>Tabela2025Horario[[#This Row],[DataHora]]</f>
        <v>46007.458333333336</v>
      </c>
      <c r="B8389" s="17">
        <v>2026</v>
      </c>
      <c r="C8389" s="24">
        <f>Tabela2025Horario[[#This Row],[Mês]]</f>
        <v>12</v>
      </c>
      <c r="D8389" s="24">
        <f>Tabela2025Horario[[#This Row],[Dia]]</f>
        <v>16</v>
      </c>
      <c r="E8389" s="24">
        <f>Tabela2025Horario[[#This Row],[Hora]]</f>
        <v>11</v>
      </c>
      <c r="F8389" s="25">
        <f>Tabela2025Horario[[#This Row],[Conj. Castilho]]</f>
        <v>0</v>
      </c>
      <c r="G8389" s="25">
        <f>Tabela2025Horario[[#This Row],[Conj. Eol. Ventos Santa Eugênia]]</f>
        <v>0</v>
      </c>
      <c r="H8389" s="25">
        <f>Tabela2025Horario[[#This Row],[Conj. Guaimbê]]</f>
        <v>0</v>
      </c>
      <c r="I8389" s="16"/>
      <c r="J8389" s="16"/>
      <c r="K8389" s="16"/>
      <c r="L8389" s="16"/>
      <c r="M8389" s="16"/>
      <c r="N8389" s="16"/>
      <c r="O8389" s="3">
        <f>IF(Tabela2025Horario[[#This Row],[Media Agregada Todas as Usinas]]*$Q$3265&gt;100%,100%,Tabela2025Horario[[#This Row],[Media Agregada Todas as Usinas]]*$Q$3265)</f>
        <v>0</v>
      </c>
    </row>
    <row r="8390" spans="1:15" x14ac:dyDescent="0.25">
      <c r="A8390" s="16">
        <f>Tabela2025Horario[[#This Row],[DataHora]]</f>
        <v>46007.5</v>
      </c>
      <c r="B8390" s="17">
        <v>2026</v>
      </c>
      <c r="C8390" s="24">
        <f>Tabela2025Horario[[#This Row],[Mês]]</f>
        <v>12</v>
      </c>
      <c r="D8390" s="24">
        <f>Tabela2025Horario[[#This Row],[Dia]]</f>
        <v>16</v>
      </c>
      <c r="E8390" s="24">
        <f>Tabela2025Horario[[#This Row],[Hora]]</f>
        <v>12</v>
      </c>
      <c r="F8390" s="25">
        <f>Tabela2025Horario[[#This Row],[Conj. Castilho]]</f>
        <v>0</v>
      </c>
      <c r="G8390" s="25">
        <f>Tabela2025Horario[[#This Row],[Conj. Eol. Ventos Santa Eugênia]]</f>
        <v>0</v>
      </c>
      <c r="H8390" s="25">
        <f>Tabela2025Horario[[#This Row],[Conj. Guaimbê]]</f>
        <v>0</v>
      </c>
      <c r="I8390" s="16"/>
      <c r="J8390" s="16"/>
      <c r="K8390" s="16"/>
      <c r="L8390" s="16"/>
      <c r="M8390" s="16"/>
      <c r="N8390" s="16"/>
      <c r="O8390" s="3">
        <f>IF(Tabela2025Horario[[#This Row],[Media Agregada Todas as Usinas]]*$Q$3265&gt;100%,100%,Tabela2025Horario[[#This Row],[Media Agregada Todas as Usinas]]*$Q$3265)</f>
        <v>0</v>
      </c>
    </row>
    <row r="8391" spans="1:15" x14ac:dyDescent="0.25">
      <c r="A8391" s="16">
        <f>Tabela2025Horario[[#This Row],[DataHora]]</f>
        <v>46007.541666666664</v>
      </c>
      <c r="B8391" s="17">
        <v>2026</v>
      </c>
      <c r="C8391" s="24">
        <f>Tabela2025Horario[[#This Row],[Mês]]</f>
        <v>12</v>
      </c>
      <c r="D8391" s="24">
        <f>Tabela2025Horario[[#This Row],[Dia]]</f>
        <v>16</v>
      </c>
      <c r="E8391" s="24">
        <f>Tabela2025Horario[[#This Row],[Hora]]</f>
        <v>13</v>
      </c>
      <c r="F8391" s="25">
        <f>Tabela2025Horario[[#This Row],[Conj. Castilho]]</f>
        <v>0</v>
      </c>
      <c r="G8391" s="25">
        <f>Tabela2025Horario[[#This Row],[Conj. Eol. Ventos Santa Eugênia]]</f>
        <v>0</v>
      </c>
      <c r="H8391" s="25">
        <f>Tabela2025Horario[[#This Row],[Conj. Guaimbê]]</f>
        <v>0</v>
      </c>
      <c r="I8391" s="16"/>
      <c r="J8391" s="16"/>
      <c r="K8391" s="16"/>
      <c r="L8391" s="16"/>
      <c r="M8391" s="16"/>
      <c r="N8391" s="16"/>
      <c r="O8391" s="3">
        <f>IF(Tabela2025Horario[[#This Row],[Media Agregada Todas as Usinas]]*$Q$3265&gt;100%,100%,Tabela2025Horario[[#This Row],[Media Agregada Todas as Usinas]]*$Q$3265)</f>
        <v>0</v>
      </c>
    </row>
    <row r="8392" spans="1:15" x14ac:dyDescent="0.25">
      <c r="A8392" s="16">
        <f>Tabela2025Horario[[#This Row],[DataHora]]</f>
        <v>46007.583333333336</v>
      </c>
      <c r="B8392" s="17">
        <v>2026</v>
      </c>
      <c r="C8392" s="24">
        <f>Tabela2025Horario[[#This Row],[Mês]]</f>
        <v>12</v>
      </c>
      <c r="D8392" s="24">
        <f>Tabela2025Horario[[#This Row],[Dia]]</f>
        <v>16</v>
      </c>
      <c r="E8392" s="24">
        <f>Tabela2025Horario[[#This Row],[Hora]]</f>
        <v>14</v>
      </c>
      <c r="F8392" s="25">
        <f>Tabela2025Horario[[#This Row],[Conj. Castilho]]</f>
        <v>0</v>
      </c>
      <c r="G8392" s="25">
        <f>Tabela2025Horario[[#This Row],[Conj. Eol. Ventos Santa Eugênia]]</f>
        <v>0</v>
      </c>
      <c r="H8392" s="25">
        <f>Tabela2025Horario[[#This Row],[Conj. Guaimbê]]</f>
        <v>0</v>
      </c>
      <c r="I8392" s="16"/>
      <c r="J8392" s="16"/>
      <c r="K8392" s="16"/>
      <c r="L8392" s="16"/>
      <c r="M8392" s="16"/>
      <c r="N8392" s="16"/>
      <c r="O8392" s="3">
        <f>IF(Tabela2025Horario[[#This Row],[Media Agregada Todas as Usinas]]*$Q$3265&gt;100%,100%,Tabela2025Horario[[#This Row],[Media Agregada Todas as Usinas]]*$Q$3265)</f>
        <v>0</v>
      </c>
    </row>
    <row r="8393" spans="1:15" x14ac:dyDescent="0.25">
      <c r="A8393" s="16">
        <f>Tabela2025Horario[[#This Row],[DataHora]]</f>
        <v>46007.625</v>
      </c>
      <c r="B8393" s="17">
        <v>2026</v>
      </c>
      <c r="C8393" s="24">
        <f>Tabela2025Horario[[#This Row],[Mês]]</f>
        <v>12</v>
      </c>
      <c r="D8393" s="24">
        <f>Tabela2025Horario[[#This Row],[Dia]]</f>
        <v>16</v>
      </c>
      <c r="E8393" s="24">
        <f>Tabela2025Horario[[#This Row],[Hora]]</f>
        <v>15</v>
      </c>
      <c r="F8393" s="25">
        <f>Tabela2025Horario[[#This Row],[Conj. Castilho]]</f>
        <v>0</v>
      </c>
      <c r="G8393" s="25">
        <f>Tabela2025Horario[[#This Row],[Conj. Eol. Ventos Santa Eugênia]]</f>
        <v>0</v>
      </c>
      <c r="H8393" s="25">
        <f>Tabela2025Horario[[#This Row],[Conj. Guaimbê]]</f>
        <v>0</v>
      </c>
      <c r="I8393" s="16"/>
      <c r="J8393" s="16"/>
      <c r="K8393" s="16"/>
      <c r="L8393" s="16"/>
      <c r="M8393" s="16"/>
      <c r="N8393" s="16"/>
      <c r="O8393" s="3">
        <f>IF(Tabela2025Horario[[#This Row],[Media Agregada Todas as Usinas]]*$Q$3265&gt;100%,100%,Tabela2025Horario[[#This Row],[Media Agregada Todas as Usinas]]*$Q$3265)</f>
        <v>0</v>
      </c>
    </row>
    <row r="8394" spans="1:15" x14ac:dyDescent="0.25">
      <c r="A8394" s="16">
        <f>Tabela2025Horario[[#This Row],[DataHora]]</f>
        <v>46007.666666666664</v>
      </c>
      <c r="B8394" s="17">
        <v>2026</v>
      </c>
      <c r="C8394" s="24">
        <f>Tabela2025Horario[[#This Row],[Mês]]</f>
        <v>12</v>
      </c>
      <c r="D8394" s="24">
        <f>Tabela2025Horario[[#This Row],[Dia]]</f>
        <v>16</v>
      </c>
      <c r="E8394" s="24">
        <f>Tabela2025Horario[[#This Row],[Hora]]</f>
        <v>16</v>
      </c>
      <c r="F8394" s="25">
        <f>Tabela2025Horario[[#This Row],[Conj. Castilho]]</f>
        <v>0</v>
      </c>
      <c r="G8394" s="25">
        <f>Tabela2025Horario[[#This Row],[Conj. Eol. Ventos Santa Eugênia]]</f>
        <v>0</v>
      </c>
      <c r="H8394" s="25">
        <f>Tabela2025Horario[[#This Row],[Conj. Guaimbê]]</f>
        <v>0</v>
      </c>
      <c r="I8394" s="16"/>
      <c r="J8394" s="16"/>
      <c r="K8394" s="16"/>
      <c r="L8394" s="16"/>
      <c r="M8394" s="16"/>
      <c r="N8394" s="16"/>
      <c r="O8394" s="3">
        <f>IF(Tabela2025Horario[[#This Row],[Media Agregada Todas as Usinas]]*$Q$3265&gt;100%,100%,Tabela2025Horario[[#This Row],[Media Agregada Todas as Usinas]]*$Q$3265)</f>
        <v>0</v>
      </c>
    </row>
    <row r="8395" spans="1:15" x14ac:dyDescent="0.25">
      <c r="A8395" s="16">
        <f>Tabela2025Horario[[#This Row],[DataHora]]</f>
        <v>46007.708333333336</v>
      </c>
      <c r="B8395" s="17">
        <v>2026</v>
      </c>
      <c r="C8395" s="24">
        <f>Tabela2025Horario[[#This Row],[Mês]]</f>
        <v>12</v>
      </c>
      <c r="D8395" s="24">
        <f>Tabela2025Horario[[#This Row],[Dia]]</f>
        <v>16</v>
      </c>
      <c r="E8395" s="24">
        <f>Tabela2025Horario[[#This Row],[Hora]]</f>
        <v>17</v>
      </c>
      <c r="F8395" s="25">
        <f>Tabela2025Horario[[#This Row],[Conj. Castilho]]</f>
        <v>0</v>
      </c>
      <c r="G8395" s="25">
        <f>Tabela2025Horario[[#This Row],[Conj. Eol. Ventos Santa Eugênia]]</f>
        <v>0</v>
      </c>
      <c r="H8395" s="25">
        <f>Tabela2025Horario[[#This Row],[Conj. Guaimbê]]</f>
        <v>0</v>
      </c>
      <c r="I8395" s="16"/>
      <c r="J8395" s="16"/>
      <c r="K8395" s="16"/>
      <c r="L8395" s="16"/>
      <c r="M8395" s="16"/>
      <c r="N8395" s="16"/>
      <c r="O8395" s="3">
        <f>IF(Tabela2025Horario[[#This Row],[Media Agregada Todas as Usinas]]*$Q$3265&gt;100%,100%,Tabela2025Horario[[#This Row],[Media Agregada Todas as Usinas]]*$Q$3265)</f>
        <v>0</v>
      </c>
    </row>
    <row r="8396" spans="1:15" x14ac:dyDescent="0.25">
      <c r="A8396" s="16">
        <f>Tabela2025Horario[[#This Row],[DataHora]]</f>
        <v>46007.75</v>
      </c>
      <c r="B8396" s="17">
        <v>2026</v>
      </c>
      <c r="C8396" s="24">
        <f>Tabela2025Horario[[#This Row],[Mês]]</f>
        <v>12</v>
      </c>
      <c r="D8396" s="24">
        <f>Tabela2025Horario[[#This Row],[Dia]]</f>
        <v>16</v>
      </c>
      <c r="E8396" s="24">
        <f>Tabela2025Horario[[#This Row],[Hora]]</f>
        <v>18</v>
      </c>
      <c r="F8396" s="25">
        <f>Tabela2025Horario[[#This Row],[Conj. Castilho]]</f>
        <v>0</v>
      </c>
      <c r="G8396" s="25">
        <f>Tabela2025Horario[[#This Row],[Conj. Eol. Ventos Santa Eugênia]]</f>
        <v>0</v>
      </c>
      <c r="H8396" s="25">
        <f>Tabela2025Horario[[#This Row],[Conj. Guaimbê]]</f>
        <v>0</v>
      </c>
      <c r="I8396" s="16"/>
      <c r="J8396" s="16"/>
      <c r="K8396" s="16"/>
      <c r="L8396" s="16"/>
      <c r="M8396" s="16"/>
      <c r="N8396" s="16"/>
      <c r="O8396" s="3">
        <f>IF(Tabela2025Horario[[#This Row],[Media Agregada Todas as Usinas]]*$Q$3265&gt;100%,100%,Tabela2025Horario[[#This Row],[Media Agregada Todas as Usinas]]*$Q$3265)</f>
        <v>0</v>
      </c>
    </row>
    <row r="8397" spans="1:15" x14ac:dyDescent="0.25">
      <c r="A8397" s="16">
        <f>Tabela2025Horario[[#This Row],[DataHora]]</f>
        <v>46007.791666666664</v>
      </c>
      <c r="B8397" s="17">
        <v>2026</v>
      </c>
      <c r="C8397" s="24">
        <f>Tabela2025Horario[[#This Row],[Mês]]</f>
        <v>12</v>
      </c>
      <c r="D8397" s="24">
        <f>Tabela2025Horario[[#This Row],[Dia]]</f>
        <v>16</v>
      </c>
      <c r="E8397" s="24">
        <f>Tabela2025Horario[[#This Row],[Hora]]</f>
        <v>19</v>
      </c>
      <c r="F8397" s="25">
        <f>Tabela2025Horario[[#This Row],[Conj. Castilho]]</f>
        <v>0</v>
      </c>
      <c r="G8397" s="25">
        <f>Tabela2025Horario[[#This Row],[Conj. Eol. Ventos Santa Eugênia]]</f>
        <v>0</v>
      </c>
      <c r="H8397" s="25">
        <f>Tabela2025Horario[[#This Row],[Conj. Guaimbê]]</f>
        <v>0</v>
      </c>
      <c r="I8397" s="16"/>
      <c r="J8397" s="16"/>
      <c r="K8397" s="16"/>
      <c r="L8397" s="16"/>
      <c r="M8397" s="16"/>
      <c r="N8397" s="16"/>
      <c r="O8397" s="3">
        <f>IF(Tabela2025Horario[[#This Row],[Media Agregada Todas as Usinas]]*$Q$3265&gt;100%,100%,Tabela2025Horario[[#This Row],[Media Agregada Todas as Usinas]]*$Q$3265)</f>
        <v>0</v>
      </c>
    </row>
    <row r="8398" spans="1:15" x14ac:dyDescent="0.25">
      <c r="A8398" s="16">
        <f>Tabela2025Horario[[#This Row],[DataHora]]</f>
        <v>46007.833333333336</v>
      </c>
      <c r="B8398" s="17">
        <v>2026</v>
      </c>
      <c r="C8398" s="24">
        <f>Tabela2025Horario[[#This Row],[Mês]]</f>
        <v>12</v>
      </c>
      <c r="D8398" s="24">
        <f>Tabela2025Horario[[#This Row],[Dia]]</f>
        <v>16</v>
      </c>
      <c r="E8398" s="24">
        <f>Tabela2025Horario[[#This Row],[Hora]]</f>
        <v>20</v>
      </c>
      <c r="F8398" s="25">
        <f>Tabela2025Horario[[#This Row],[Conj. Castilho]]</f>
        <v>0</v>
      </c>
      <c r="G8398" s="25">
        <f>Tabela2025Horario[[#This Row],[Conj. Eol. Ventos Santa Eugênia]]</f>
        <v>0</v>
      </c>
      <c r="H8398" s="25">
        <f>Tabela2025Horario[[#This Row],[Conj. Guaimbê]]</f>
        <v>0</v>
      </c>
      <c r="I8398" s="16"/>
      <c r="J8398" s="16"/>
      <c r="K8398" s="16"/>
      <c r="L8398" s="16"/>
      <c r="M8398" s="16"/>
      <c r="N8398" s="16"/>
      <c r="O8398" s="3">
        <f>IF(Tabela2025Horario[[#This Row],[Media Agregada Todas as Usinas]]*$Q$3265&gt;100%,100%,Tabela2025Horario[[#This Row],[Media Agregada Todas as Usinas]]*$Q$3265)</f>
        <v>0</v>
      </c>
    </row>
    <row r="8399" spans="1:15" x14ac:dyDescent="0.25">
      <c r="A8399" s="16">
        <f>Tabela2025Horario[[#This Row],[DataHora]]</f>
        <v>46007.875</v>
      </c>
      <c r="B8399" s="17">
        <v>2026</v>
      </c>
      <c r="C8399" s="24">
        <f>Tabela2025Horario[[#This Row],[Mês]]</f>
        <v>12</v>
      </c>
      <c r="D8399" s="24">
        <f>Tabela2025Horario[[#This Row],[Dia]]</f>
        <v>16</v>
      </c>
      <c r="E8399" s="24">
        <f>Tabela2025Horario[[#This Row],[Hora]]</f>
        <v>21</v>
      </c>
      <c r="F8399" s="25">
        <f>Tabela2025Horario[[#This Row],[Conj. Castilho]]</f>
        <v>0</v>
      </c>
      <c r="G8399" s="25">
        <f>Tabela2025Horario[[#This Row],[Conj. Eol. Ventos Santa Eugênia]]</f>
        <v>0</v>
      </c>
      <c r="H8399" s="25">
        <f>Tabela2025Horario[[#This Row],[Conj. Guaimbê]]</f>
        <v>0</v>
      </c>
      <c r="I8399" s="16"/>
      <c r="J8399" s="16"/>
      <c r="K8399" s="16"/>
      <c r="L8399" s="16"/>
      <c r="M8399" s="16"/>
      <c r="N8399" s="16"/>
      <c r="O8399" s="3">
        <f>IF(Tabela2025Horario[[#This Row],[Media Agregada Todas as Usinas]]*$Q$3265&gt;100%,100%,Tabela2025Horario[[#This Row],[Media Agregada Todas as Usinas]]*$Q$3265)</f>
        <v>0</v>
      </c>
    </row>
    <row r="8400" spans="1:15" x14ac:dyDescent="0.25">
      <c r="A8400" s="16">
        <f>Tabela2025Horario[[#This Row],[DataHora]]</f>
        <v>46007.916666666664</v>
      </c>
      <c r="B8400" s="17">
        <v>2026</v>
      </c>
      <c r="C8400" s="24">
        <f>Tabela2025Horario[[#This Row],[Mês]]</f>
        <v>12</v>
      </c>
      <c r="D8400" s="24">
        <f>Tabela2025Horario[[#This Row],[Dia]]</f>
        <v>16</v>
      </c>
      <c r="E8400" s="24">
        <f>Tabela2025Horario[[#This Row],[Hora]]</f>
        <v>22</v>
      </c>
      <c r="F8400" s="25">
        <f>Tabela2025Horario[[#This Row],[Conj. Castilho]]</f>
        <v>0</v>
      </c>
      <c r="G8400" s="25">
        <f>Tabela2025Horario[[#This Row],[Conj. Eol. Ventos Santa Eugênia]]</f>
        <v>0</v>
      </c>
      <c r="H8400" s="25">
        <f>Tabela2025Horario[[#This Row],[Conj. Guaimbê]]</f>
        <v>0</v>
      </c>
      <c r="I8400" s="16"/>
      <c r="J8400" s="16"/>
      <c r="K8400" s="16"/>
      <c r="L8400" s="16"/>
      <c r="M8400" s="16"/>
      <c r="N8400" s="16"/>
      <c r="O8400" s="3">
        <f>IF(Tabela2025Horario[[#This Row],[Media Agregada Todas as Usinas]]*$Q$3265&gt;100%,100%,Tabela2025Horario[[#This Row],[Media Agregada Todas as Usinas]]*$Q$3265)</f>
        <v>0</v>
      </c>
    </row>
    <row r="8401" spans="1:15" x14ac:dyDescent="0.25">
      <c r="A8401" s="16">
        <f>Tabela2025Horario[[#This Row],[DataHora]]</f>
        <v>46007.958333333336</v>
      </c>
      <c r="B8401" s="17">
        <v>2026</v>
      </c>
      <c r="C8401" s="24">
        <f>Tabela2025Horario[[#This Row],[Mês]]</f>
        <v>12</v>
      </c>
      <c r="D8401" s="24">
        <f>Tabela2025Horario[[#This Row],[Dia]]</f>
        <v>16</v>
      </c>
      <c r="E8401" s="24">
        <f>Tabela2025Horario[[#This Row],[Hora]]</f>
        <v>23</v>
      </c>
      <c r="F8401" s="25">
        <f>Tabela2025Horario[[#This Row],[Conj. Castilho]]</f>
        <v>0</v>
      </c>
      <c r="G8401" s="25">
        <f>Tabela2025Horario[[#This Row],[Conj. Eol. Ventos Santa Eugênia]]</f>
        <v>0</v>
      </c>
      <c r="H8401" s="25">
        <f>Tabela2025Horario[[#This Row],[Conj. Guaimbê]]</f>
        <v>0</v>
      </c>
      <c r="I8401" s="16"/>
      <c r="J8401" s="16"/>
      <c r="K8401" s="16"/>
      <c r="L8401" s="16"/>
      <c r="M8401" s="16"/>
      <c r="N8401" s="16"/>
      <c r="O8401" s="3">
        <f>IF(Tabela2025Horario[[#This Row],[Media Agregada Todas as Usinas]]*$Q$3265&gt;100%,100%,Tabela2025Horario[[#This Row],[Media Agregada Todas as Usinas]]*$Q$3265)</f>
        <v>0</v>
      </c>
    </row>
    <row r="8402" spans="1:15" x14ac:dyDescent="0.25">
      <c r="A8402" s="16">
        <f>Tabela2025Horario[[#This Row],[DataHora]]</f>
        <v>46008</v>
      </c>
      <c r="B8402" s="17">
        <v>2026</v>
      </c>
      <c r="C8402" s="24">
        <f>Tabela2025Horario[[#This Row],[Mês]]</f>
        <v>12</v>
      </c>
      <c r="D8402" s="24">
        <f>Tabela2025Horario[[#This Row],[Dia]]</f>
        <v>17</v>
      </c>
      <c r="E8402" s="24">
        <f>Tabela2025Horario[[#This Row],[Hora]]</f>
        <v>0</v>
      </c>
      <c r="F8402" s="25">
        <f>Tabela2025Horario[[#This Row],[Conj. Castilho]]</f>
        <v>0</v>
      </c>
      <c r="G8402" s="25">
        <f>Tabela2025Horario[[#This Row],[Conj. Eol. Ventos Santa Eugênia]]</f>
        <v>0</v>
      </c>
      <c r="H8402" s="25">
        <f>Tabela2025Horario[[#This Row],[Conj. Guaimbê]]</f>
        <v>0</v>
      </c>
      <c r="I8402" s="16"/>
      <c r="J8402" s="16"/>
      <c r="K8402" s="16"/>
      <c r="L8402" s="16"/>
      <c r="M8402" s="16"/>
      <c r="N8402" s="16"/>
      <c r="O8402" s="3">
        <f>IF(Tabela2025Horario[[#This Row],[Media Agregada Todas as Usinas]]*$Q$3265&gt;100%,100%,Tabela2025Horario[[#This Row],[Media Agregada Todas as Usinas]]*$Q$3265)</f>
        <v>0</v>
      </c>
    </row>
    <row r="8403" spans="1:15" x14ac:dyDescent="0.25">
      <c r="A8403" s="16">
        <f>Tabela2025Horario[[#This Row],[DataHora]]</f>
        <v>46008.041666666664</v>
      </c>
      <c r="B8403" s="17">
        <v>2026</v>
      </c>
      <c r="C8403" s="24">
        <f>Tabela2025Horario[[#This Row],[Mês]]</f>
        <v>12</v>
      </c>
      <c r="D8403" s="24">
        <f>Tabela2025Horario[[#This Row],[Dia]]</f>
        <v>17</v>
      </c>
      <c r="E8403" s="24">
        <f>Tabela2025Horario[[#This Row],[Hora]]</f>
        <v>1</v>
      </c>
      <c r="F8403" s="25">
        <f>Tabela2025Horario[[#This Row],[Conj. Castilho]]</f>
        <v>0</v>
      </c>
      <c r="G8403" s="25">
        <f>Tabela2025Horario[[#This Row],[Conj. Eol. Ventos Santa Eugênia]]</f>
        <v>0</v>
      </c>
      <c r="H8403" s="25">
        <f>Tabela2025Horario[[#This Row],[Conj. Guaimbê]]</f>
        <v>0</v>
      </c>
      <c r="I8403" s="16"/>
      <c r="J8403" s="16"/>
      <c r="K8403" s="16"/>
      <c r="L8403" s="16"/>
      <c r="M8403" s="16"/>
      <c r="N8403" s="16"/>
      <c r="O8403" s="3">
        <f>IF(Tabela2025Horario[[#This Row],[Media Agregada Todas as Usinas]]*$Q$3265&gt;100%,100%,Tabela2025Horario[[#This Row],[Media Agregada Todas as Usinas]]*$Q$3265)</f>
        <v>0</v>
      </c>
    </row>
    <row r="8404" spans="1:15" x14ac:dyDescent="0.25">
      <c r="A8404" s="16">
        <f>Tabela2025Horario[[#This Row],[DataHora]]</f>
        <v>46008.083333333336</v>
      </c>
      <c r="B8404" s="17">
        <v>2026</v>
      </c>
      <c r="C8404" s="24">
        <f>Tabela2025Horario[[#This Row],[Mês]]</f>
        <v>12</v>
      </c>
      <c r="D8404" s="24">
        <f>Tabela2025Horario[[#This Row],[Dia]]</f>
        <v>17</v>
      </c>
      <c r="E8404" s="24">
        <f>Tabela2025Horario[[#This Row],[Hora]]</f>
        <v>2</v>
      </c>
      <c r="F8404" s="25">
        <f>Tabela2025Horario[[#This Row],[Conj. Castilho]]</f>
        <v>0</v>
      </c>
      <c r="G8404" s="25">
        <f>Tabela2025Horario[[#This Row],[Conj. Eol. Ventos Santa Eugênia]]</f>
        <v>0</v>
      </c>
      <c r="H8404" s="25">
        <f>Tabela2025Horario[[#This Row],[Conj. Guaimbê]]</f>
        <v>0</v>
      </c>
      <c r="I8404" s="16"/>
      <c r="J8404" s="16"/>
      <c r="K8404" s="16"/>
      <c r="L8404" s="16"/>
      <c r="M8404" s="16"/>
      <c r="N8404" s="16"/>
      <c r="O8404" s="3">
        <f>IF(Tabela2025Horario[[#This Row],[Media Agregada Todas as Usinas]]*$Q$3265&gt;100%,100%,Tabela2025Horario[[#This Row],[Media Agregada Todas as Usinas]]*$Q$3265)</f>
        <v>0</v>
      </c>
    </row>
    <row r="8405" spans="1:15" x14ac:dyDescent="0.25">
      <c r="A8405" s="16">
        <f>Tabela2025Horario[[#This Row],[DataHora]]</f>
        <v>46008.125</v>
      </c>
      <c r="B8405" s="17">
        <v>2026</v>
      </c>
      <c r="C8405" s="24">
        <f>Tabela2025Horario[[#This Row],[Mês]]</f>
        <v>12</v>
      </c>
      <c r="D8405" s="24">
        <f>Tabela2025Horario[[#This Row],[Dia]]</f>
        <v>17</v>
      </c>
      <c r="E8405" s="24">
        <f>Tabela2025Horario[[#This Row],[Hora]]</f>
        <v>3</v>
      </c>
      <c r="F8405" s="25">
        <f>Tabela2025Horario[[#This Row],[Conj. Castilho]]</f>
        <v>0</v>
      </c>
      <c r="G8405" s="25">
        <f>Tabela2025Horario[[#This Row],[Conj. Eol. Ventos Santa Eugênia]]</f>
        <v>0</v>
      </c>
      <c r="H8405" s="25">
        <f>Tabela2025Horario[[#This Row],[Conj. Guaimbê]]</f>
        <v>0</v>
      </c>
      <c r="I8405" s="16"/>
      <c r="J8405" s="16"/>
      <c r="K8405" s="16"/>
      <c r="L8405" s="16"/>
      <c r="M8405" s="16"/>
      <c r="N8405" s="16"/>
      <c r="O8405" s="3">
        <f>IF(Tabela2025Horario[[#This Row],[Media Agregada Todas as Usinas]]*$Q$3265&gt;100%,100%,Tabela2025Horario[[#This Row],[Media Agregada Todas as Usinas]]*$Q$3265)</f>
        <v>0</v>
      </c>
    </row>
    <row r="8406" spans="1:15" x14ac:dyDescent="0.25">
      <c r="A8406" s="16">
        <f>Tabela2025Horario[[#This Row],[DataHora]]</f>
        <v>46008.166666666664</v>
      </c>
      <c r="B8406" s="17">
        <v>2026</v>
      </c>
      <c r="C8406" s="24">
        <f>Tabela2025Horario[[#This Row],[Mês]]</f>
        <v>12</v>
      </c>
      <c r="D8406" s="24">
        <f>Tabela2025Horario[[#This Row],[Dia]]</f>
        <v>17</v>
      </c>
      <c r="E8406" s="24">
        <f>Tabela2025Horario[[#This Row],[Hora]]</f>
        <v>4</v>
      </c>
      <c r="F8406" s="25">
        <f>Tabela2025Horario[[#This Row],[Conj. Castilho]]</f>
        <v>0</v>
      </c>
      <c r="G8406" s="25">
        <f>Tabela2025Horario[[#This Row],[Conj. Eol. Ventos Santa Eugênia]]</f>
        <v>0</v>
      </c>
      <c r="H8406" s="25">
        <f>Tabela2025Horario[[#This Row],[Conj. Guaimbê]]</f>
        <v>0</v>
      </c>
      <c r="I8406" s="16"/>
      <c r="J8406" s="16"/>
      <c r="K8406" s="16"/>
      <c r="L8406" s="16"/>
      <c r="M8406" s="16"/>
      <c r="N8406" s="16"/>
      <c r="O8406" s="3">
        <f>IF(Tabela2025Horario[[#This Row],[Media Agregada Todas as Usinas]]*$Q$3265&gt;100%,100%,Tabela2025Horario[[#This Row],[Media Agregada Todas as Usinas]]*$Q$3265)</f>
        <v>0</v>
      </c>
    </row>
    <row r="8407" spans="1:15" x14ac:dyDescent="0.25">
      <c r="A8407" s="16">
        <f>Tabela2025Horario[[#This Row],[DataHora]]</f>
        <v>46008.208333333336</v>
      </c>
      <c r="B8407" s="17">
        <v>2026</v>
      </c>
      <c r="C8407" s="24">
        <f>Tabela2025Horario[[#This Row],[Mês]]</f>
        <v>12</v>
      </c>
      <c r="D8407" s="24">
        <f>Tabela2025Horario[[#This Row],[Dia]]</f>
        <v>17</v>
      </c>
      <c r="E8407" s="24">
        <f>Tabela2025Horario[[#This Row],[Hora]]</f>
        <v>5</v>
      </c>
      <c r="F8407" s="25">
        <f>Tabela2025Horario[[#This Row],[Conj. Castilho]]</f>
        <v>0</v>
      </c>
      <c r="G8407" s="25">
        <f>Tabela2025Horario[[#This Row],[Conj. Eol. Ventos Santa Eugênia]]</f>
        <v>0</v>
      </c>
      <c r="H8407" s="25">
        <f>Tabela2025Horario[[#This Row],[Conj. Guaimbê]]</f>
        <v>0</v>
      </c>
      <c r="I8407" s="16"/>
      <c r="J8407" s="16"/>
      <c r="K8407" s="16"/>
      <c r="L8407" s="16"/>
      <c r="M8407" s="16"/>
      <c r="N8407" s="16"/>
      <c r="O8407" s="3">
        <f>IF(Tabela2025Horario[[#This Row],[Media Agregada Todas as Usinas]]*$Q$3265&gt;100%,100%,Tabela2025Horario[[#This Row],[Media Agregada Todas as Usinas]]*$Q$3265)</f>
        <v>0</v>
      </c>
    </row>
    <row r="8408" spans="1:15" x14ac:dyDescent="0.25">
      <c r="A8408" s="16">
        <f>Tabela2025Horario[[#This Row],[DataHora]]</f>
        <v>46008.25</v>
      </c>
      <c r="B8408" s="17">
        <v>2026</v>
      </c>
      <c r="C8408" s="24">
        <f>Tabela2025Horario[[#This Row],[Mês]]</f>
        <v>12</v>
      </c>
      <c r="D8408" s="24">
        <f>Tabela2025Horario[[#This Row],[Dia]]</f>
        <v>17</v>
      </c>
      <c r="E8408" s="24">
        <f>Tabela2025Horario[[#This Row],[Hora]]</f>
        <v>6</v>
      </c>
      <c r="F8408" s="25">
        <f>Tabela2025Horario[[#This Row],[Conj. Castilho]]</f>
        <v>0</v>
      </c>
      <c r="G8408" s="25">
        <f>Tabela2025Horario[[#This Row],[Conj. Eol. Ventos Santa Eugênia]]</f>
        <v>0</v>
      </c>
      <c r="H8408" s="25">
        <f>Tabela2025Horario[[#This Row],[Conj. Guaimbê]]</f>
        <v>0</v>
      </c>
      <c r="I8408" s="16"/>
      <c r="J8408" s="16"/>
      <c r="K8408" s="16"/>
      <c r="L8408" s="16"/>
      <c r="M8408" s="16"/>
      <c r="N8408" s="16"/>
      <c r="O8408" s="3">
        <f>IF(Tabela2025Horario[[#This Row],[Media Agregada Todas as Usinas]]*$Q$3265&gt;100%,100%,Tabela2025Horario[[#This Row],[Media Agregada Todas as Usinas]]*$Q$3265)</f>
        <v>0</v>
      </c>
    </row>
    <row r="8409" spans="1:15" x14ac:dyDescent="0.25">
      <c r="A8409" s="16">
        <f>Tabela2025Horario[[#This Row],[DataHora]]</f>
        <v>46008.291666666664</v>
      </c>
      <c r="B8409" s="17">
        <v>2026</v>
      </c>
      <c r="C8409" s="24">
        <f>Tabela2025Horario[[#This Row],[Mês]]</f>
        <v>12</v>
      </c>
      <c r="D8409" s="24">
        <f>Tabela2025Horario[[#This Row],[Dia]]</f>
        <v>17</v>
      </c>
      <c r="E8409" s="24">
        <f>Tabela2025Horario[[#This Row],[Hora]]</f>
        <v>7</v>
      </c>
      <c r="F8409" s="25">
        <f>Tabela2025Horario[[#This Row],[Conj. Castilho]]</f>
        <v>0</v>
      </c>
      <c r="G8409" s="25">
        <f>Tabela2025Horario[[#This Row],[Conj. Eol. Ventos Santa Eugênia]]</f>
        <v>0</v>
      </c>
      <c r="H8409" s="25">
        <f>Tabela2025Horario[[#This Row],[Conj. Guaimbê]]</f>
        <v>0</v>
      </c>
      <c r="I8409" s="16"/>
      <c r="J8409" s="16"/>
      <c r="K8409" s="16"/>
      <c r="L8409" s="16"/>
      <c r="M8409" s="16"/>
      <c r="N8409" s="16"/>
      <c r="O8409" s="3">
        <f>IF(Tabela2025Horario[[#This Row],[Media Agregada Todas as Usinas]]*$Q$3265&gt;100%,100%,Tabela2025Horario[[#This Row],[Media Agregada Todas as Usinas]]*$Q$3265)</f>
        <v>0</v>
      </c>
    </row>
    <row r="8410" spans="1:15" x14ac:dyDescent="0.25">
      <c r="A8410" s="16">
        <f>Tabela2025Horario[[#This Row],[DataHora]]</f>
        <v>46008.333333333336</v>
      </c>
      <c r="B8410" s="17">
        <v>2026</v>
      </c>
      <c r="C8410" s="24">
        <f>Tabela2025Horario[[#This Row],[Mês]]</f>
        <v>12</v>
      </c>
      <c r="D8410" s="24">
        <f>Tabela2025Horario[[#This Row],[Dia]]</f>
        <v>17</v>
      </c>
      <c r="E8410" s="24">
        <f>Tabela2025Horario[[#This Row],[Hora]]</f>
        <v>8</v>
      </c>
      <c r="F8410" s="25">
        <f>Tabela2025Horario[[#This Row],[Conj. Castilho]]</f>
        <v>0</v>
      </c>
      <c r="G8410" s="25">
        <f>Tabela2025Horario[[#This Row],[Conj. Eol. Ventos Santa Eugênia]]</f>
        <v>0</v>
      </c>
      <c r="H8410" s="25">
        <f>Tabela2025Horario[[#This Row],[Conj. Guaimbê]]</f>
        <v>0</v>
      </c>
      <c r="I8410" s="16"/>
      <c r="J8410" s="16"/>
      <c r="K8410" s="16"/>
      <c r="L8410" s="16"/>
      <c r="M8410" s="16"/>
      <c r="N8410" s="16"/>
      <c r="O8410" s="3">
        <f>IF(Tabela2025Horario[[#This Row],[Media Agregada Todas as Usinas]]*$Q$3265&gt;100%,100%,Tabela2025Horario[[#This Row],[Media Agregada Todas as Usinas]]*$Q$3265)</f>
        <v>0</v>
      </c>
    </row>
    <row r="8411" spans="1:15" x14ac:dyDescent="0.25">
      <c r="A8411" s="16">
        <f>Tabela2025Horario[[#This Row],[DataHora]]</f>
        <v>46008.375</v>
      </c>
      <c r="B8411" s="17">
        <v>2026</v>
      </c>
      <c r="C8411" s="24">
        <f>Tabela2025Horario[[#This Row],[Mês]]</f>
        <v>12</v>
      </c>
      <c r="D8411" s="24">
        <f>Tabela2025Horario[[#This Row],[Dia]]</f>
        <v>17</v>
      </c>
      <c r="E8411" s="24">
        <f>Tabela2025Horario[[#This Row],[Hora]]</f>
        <v>9</v>
      </c>
      <c r="F8411" s="25">
        <f>Tabela2025Horario[[#This Row],[Conj. Castilho]]</f>
        <v>0</v>
      </c>
      <c r="G8411" s="25">
        <f>Tabela2025Horario[[#This Row],[Conj. Eol. Ventos Santa Eugênia]]</f>
        <v>0</v>
      </c>
      <c r="H8411" s="25">
        <f>Tabela2025Horario[[#This Row],[Conj. Guaimbê]]</f>
        <v>0</v>
      </c>
      <c r="I8411" s="16"/>
      <c r="J8411" s="16"/>
      <c r="K8411" s="16"/>
      <c r="L8411" s="16"/>
      <c r="M8411" s="16"/>
      <c r="N8411" s="16"/>
      <c r="O8411" s="3">
        <f>IF(Tabela2025Horario[[#This Row],[Media Agregada Todas as Usinas]]*$Q$3265&gt;100%,100%,Tabela2025Horario[[#This Row],[Media Agregada Todas as Usinas]]*$Q$3265)</f>
        <v>0</v>
      </c>
    </row>
    <row r="8412" spans="1:15" x14ac:dyDescent="0.25">
      <c r="A8412" s="16">
        <f>Tabela2025Horario[[#This Row],[DataHora]]</f>
        <v>46008.416666666664</v>
      </c>
      <c r="B8412" s="17">
        <v>2026</v>
      </c>
      <c r="C8412" s="24">
        <f>Tabela2025Horario[[#This Row],[Mês]]</f>
        <v>12</v>
      </c>
      <c r="D8412" s="24">
        <f>Tabela2025Horario[[#This Row],[Dia]]</f>
        <v>17</v>
      </c>
      <c r="E8412" s="24">
        <f>Tabela2025Horario[[#This Row],[Hora]]</f>
        <v>10</v>
      </c>
      <c r="F8412" s="25">
        <f>Tabela2025Horario[[#This Row],[Conj. Castilho]]</f>
        <v>0.12586841143941044</v>
      </c>
      <c r="G8412" s="25">
        <f>Tabela2025Horario[[#This Row],[Conj. Eol. Ventos Santa Eugênia]]</f>
        <v>0</v>
      </c>
      <c r="H8412" s="25">
        <f>Tabela2025Horario[[#This Row],[Conj. Guaimbê]]</f>
        <v>0</v>
      </c>
      <c r="I8412" s="16"/>
      <c r="J8412" s="16"/>
      <c r="K8412" s="16"/>
      <c r="L8412" s="16"/>
      <c r="M8412" s="16"/>
      <c r="N8412" s="16"/>
      <c r="O8412" s="3">
        <f>IF(Tabela2025Horario[[#This Row],[Media Agregada Todas as Usinas]]*$Q$3265&gt;100%,100%,Tabela2025Horario[[#This Row],[Media Agregada Todas as Usinas]]*$Q$3265)</f>
        <v>7.9486507634361672E-2</v>
      </c>
    </row>
    <row r="8413" spans="1:15" x14ac:dyDescent="0.25">
      <c r="A8413" s="16">
        <f>Tabela2025Horario[[#This Row],[DataHora]]</f>
        <v>46008.458333333336</v>
      </c>
      <c r="B8413" s="17">
        <v>2026</v>
      </c>
      <c r="C8413" s="24">
        <f>Tabela2025Horario[[#This Row],[Mês]]</f>
        <v>12</v>
      </c>
      <c r="D8413" s="24">
        <f>Tabela2025Horario[[#This Row],[Dia]]</f>
        <v>17</v>
      </c>
      <c r="E8413" s="24">
        <f>Tabela2025Horario[[#This Row],[Hora]]</f>
        <v>11</v>
      </c>
      <c r="F8413" s="25">
        <f>Tabela2025Horario[[#This Row],[Conj. Castilho]]</f>
        <v>4.3561241610738217E-2</v>
      </c>
      <c r="G8413" s="25">
        <f>Tabela2025Horario[[#This Row],[Conj. Eol. Ventos Santa Eugênia]]</f>
        <v>0</v>
      </c>
      <c r="H8413" s="25">
        <f>Tabela2025Horario[[#This Row],[Conj. Guaimbê]]</f>
        <v>0</v>
      </c>
      <c r="I8413" s="16"/>
      <c r="J8413" s="16"/>
      <c r="K8413" s="16"/>
      <c r="L8413" s="16"/>
      <c r="M8413" s="16"/>
      <c r="N8413" s="16"/>
      <c r="O8413" s="3">
        <f>IF(Tabela2025Horario[[#This Row],[Media Agregada Todas as Usinas]]*$Q$3265&gt;100%,100%,Tabela2025Horario[[#This Row],[Media Agregada Todas as Usinas]]*$Q$3265)</f>
        <v>2.4169395116457527E-2</v>
      </c>
    </row>
    <row r="8414" spans="1:15" x14ac:dyDescent="0.25">
      <c r="A8414" s="16">
        <f>Tabela2025Horario[[#This Row],[DataHora]]</f>
        <v>46008.5</v>
      </c>
      <c r="B8414" s="17">
        <v>2026</v>
      </c>
      <c r="C8414" s="24">
        <f>Tabela2025Horario[[#This Row],[Mês]]</f>
        <v>12</v>
      </c>
      <c r="D8414" s="24">
        <f>Tabela2025Horario[[#This Row],[Dia]]</f>
        <v>17</v>
      </c>
      <c r="E8414" s="24">
        <f>Tabela2025Horario[[#This Row],[Hora]]</f>
        <v>12</v>
      </c>
      <c r="F8414" s="25">
        <f>Tabela2025Horario[[#This Row],[Conj. Castilho]]</f>
        <v>0.35013654972793651</v>
      </c>
      <c r="G8414" s="25">
        <f>Tabela2025Horario[[#This Row],[Conj. Eol. Ventos Santa Eugênia]]</f>
        <v>0</v>
      </c>
      <c r="H8414" s="25">
        <f>Tabela2025Horario[[#This Row],[Conj. Guaimbê]]</f>
        <v>2.9879581194691657E-3</v>
      </c>
      <c r="I8414" s="16"/>
      <c r="J8414" s="16"/>
      <c r="K8414" s="16"/>
      <c r="L8414" s="16"/>
      <c r="M8414" s="16"/>
      <c r="N8414" s="16"/>
      <c r="O8414" s="3">
        <f>IF(Tabela2025Horario[[#This Row],[Media Agregada Todas as Usinas]]*$Q$3265&gt;100%,100%,Tabela2025Horario[[#This Row],[Media Agregada Todas as Usinas]]*$Q$3265)</f>
        <v>0.32019433947568859</v>
      </c>
    </row>
    <row r="8415" spans="1:15" x14ac:dyDescent="0.25">
      <c r="A8415" s="16">
        <f>Tabela2025Horario[[#This Row],[DataHora]]</f>
        <v>46008.541666666664</v>
      </c>
      <c r="B8415" s="17">
        <v>2026</v>
      </c>
      <c r="C8415" s="24">
        <f>Tabela2025Horario[[#This Row],[Mês]]</f>
        <v>12</v>
      </c>
      <c r="D8415" s="24">
        <f>Tabela2025Horario[[#This Row],[Dia]]</f>
        <v>17</v>
      </c>
      <c r="E8415" s="24">
        <f>Tabela2025Horario[[#This Row],[Hora]]</f>
        <v>13</v>
      </c>
      <c r="F8415" s="25">
        <f>Tabela2025Horario[[#This Row],[Conj. Castilho]]</f>
        <v>0.19214002250784809</v>
      </c>
      <c r="G8415" s="25">
        <f>Tabela2025Horario[[#This Row],[Conj. Eol. Ventos Santa Eugênia]]</f>
        <v>0</v>
      </c>
      <c r="H8415" s="25">
        <f>Tabela2025Horario[[#This Row],[Conj. Guaimbê]]</f>
        <v>0</v>
      </c>
      <c r="I8415" s="16"/>
      <c r="J8415" s="16"/>
      <c r="K8415" s="16"/>
      <c r="L8415" s="16"/>
      <c r="M8415" s="16"/>
      <c r="N8415" s="16"/>
      <c r="O8415" s="3">
        <f>IF(Tabela2025Horario[[#This Row],[Media Agregada Todas as Usinas]]*$Q$3265&gt;100%,100%,Tabela2025Horario[[#This Row],[Media Agregada Todas as Usinas]]*$Q$3265)</f>
        <v>0.20973758410685392</v>
      </c>
    </row>
    <row r="8416" spans="1:15" x14ac:dyDescent="0.25">
      <c r="A8416" s="16">
        <f>Tabela2025Horario[[#This Row],[DataHora]]</f>
        <v>46008.583333333336</v>
      </c>
      <c r="B8416" s="17">
        <v>2026</v>
      </c>
      <c r="C8416" s="24">
        <f>Tabela2025Horario[[#This Row],[Mês]]</f>
        <v>12</v>
      </c>
      <c r="D8416" s="24">
        <f>Tabela2025Horario[[#This Row],[Dia]]</f>
        <v>17</v>
      </c>
      <c r="E8416" s="24">
        <f>Tabela2025Horario[[#This Row],[Hora]]</f>
        <v>14</v>
      </c>
      <c r="F8416" s="25">
        <f>Tabela2025Horario[[#This Row],[Conj. Castilho]]</f>
        <v>0</v>
      </c>
      <c r="G8416" s="25">
        <f>Tabela2025Horario[[#This Row],[Conj. Eol. Ventos Santa Eugênia]]</f>
        <v>0</v>
      </c>
      <c r="H8416" s="25">
        <f>Tabela2025Horario[[#This Row],[Conj. Guaimbê]]</f>
        <v>0</v>
      </c>
      <c r="I8416" s="16"/>
      <c r="J8416" s="16"/>
      <c r="K8416" s="16"/>
      <c r="L8416" s="16"/>
      <c r="M8416" s="16"/>
      <c r="N8416" s="16"/>
      <c r="O8416" s="3">
        <f>IF(Tabela2025Horario[[#This Row],[Media Agregada Todas as Usinas]]*$Q$3265&gt;100%,100%,Tabela2025Horario[[#This Row],[Media Agregada Todas as Usinas]]*$Q$3265)</f>
        <v>0</v>
      </c>
    </row>
    <row r="8417" spans="1:15" x14ac:dyDescent="0.25">
      <c r="A8417" s="16">
        <f>Tabela2025Horario[[#This Row],[DataHora]]</f>
        <v>46008.625</v>
      </c>
      <c r="B8417" s="17">
        <v>2026</v>
      </c>
      <c r="C8417" s="24">
        <f>Tabela2025Horario[[#This Row],[Mês]]</f>
        <v>12</v>
      </c>
      <c r="D8417" s="24">
        <f>Tabela2025Horario[[#This Row],[Dia]]</f>
        <v>17</v>
      </c>
      <c r="E8417" s="24">
        <f>Tabela2025Horario[[#This Row],[Hora]]</f>
        <v>15</v>
      </c>
      <c r="F8417" s="25">
        <f>Tabela2025Horario[[#This Row],[Conj. Castilho]]</f>
        <v>0</v>
      </c>
      <c r="G8417" s="25">
        <f>Tabela2025Horario[[#This Row],[Conj. Eol. Ventos Santa Eugênia]]</f>
        <v>0</v>
      </c>
      <c r="H8417" s="25">
        <f>Tabela2025Horario[[#This Row],[Conj. Guaimbê]]</f>
        <v>0</v>
      </c>
      <c r="I8417" s="16"/>
      <c r="J8417" s="16"/>
      <c r="K8417" s="16"/>
      <c r="L8417" s="16"/>
      <c r="M8417" s="16"/>
      <c r="N8417" s="16"/>
      <c r="O8417" s="3">
        <f>IF(Tabela2025Horario[[#This Row],[Media Agregada Todas as Usinas]]*$Q$3265&gt;100%,100%,Tabela2025Horario[[#This Row],[Media Agregada Todas as Usinas]]*$Q$3265)</f>
        <v>0</v>
      </c>
    </row>
    <row r="8418" spans="1:15" x14ac:dyDescent="0.25">
      <c r="A8418" s="16">
        <f>Tabela2025Horario[[#This Row],[DataHora]]</f>
        <v>46008.666666666664</v>
      </c>
      <c r="B8418" s="17">
        <v>2026</v>
      </c>
      <c r="C8418" s="24">
        <f>Tabela2025Horario[[#This Row],[Mês]]</f>
        <v>12</v>
      </c>
      <c r="D8418" s="24">
        <f>Tabela2025Horario[[#This Row],[Dia]]</f>
        <v>17</v>
      </c>
      <c r="E8418" s="24">
        <f>Tabela2025Horario[[#This Row],[Hora]]</f>
        <v>16</v>
      </c>
      <c r="F8418" s="25">
        <f>Tabela2025Horario[[#This Row],[Conj. Castilho]]</f>
        <v>0</v>
      </c>
      <c r="G8418" s="25">
        <f>Tabela2025Horario[[#This Row],[Conj. Eol. Ventos Santa Eugênia]]</f>
        <v>0</v>
      </c>
      <c r="H8418" s="25">
        <f>Tabela2025Horario[[#This Row],[Conj. Guaimbê]]</f>
        <v>0</v>
      </c>
      <c r="I8418" s="16"/>
      <c r="J8418" s="16"/>
      <c r="K8418" s="16"/>
      <c r="L8418" s="16"/>
      <c r="M8418" s="16"/>
      <c r="N8418" s="16"/>
      <c r="O8418" s="3">
        <f>IF(Tabela2025Horario[[#This Row],[Media Agregada Todas as Usinas]]*$Q$3265&gt;100%,100%,Tabela2025Horario[[#This Row],[Media Agregada Todas as Usinas]]*$Q$3265)</f>
        <v>0</v>
      </c>
    </row>
    <row r="8419" spans="1:15" x14ac:dyDescent="0.25">
      <c r="A8419" s="16">
        <f>Tabela2025Horario[[#This Row],[DataHora]]</f>
        <v>46008.708333333336</v>
      </c>
      <c r="B8419" s="17">
        <v>2026</v>
      </c>
      <c r="C8419" s="24">
        <f>Tabela2025Horario[[#This Row],[Mês]]</f>
        <v>12</v>
      </c>
      <c r="D8419" s="24">
        <f>Tabela2025Horario[[#This Row],[Dia]]</f>
        <v>17</v>
      </c>
      <c r="E8419" s="24">
        <f>Tabela2025Horario[[#This Row],[Hora]]</f>
        <v>17</v>
      </c>
      <c r="F8419" s="25">
        <f>Tabela2025Horario[[#This Row],[Conj. Castilho]]</f>
        <v>0</v>
      </c>
      <c r="G8419" s="25">
        <f>Tabela2025Horario[[#This Row],[Conj. Eol. Ventos Santa Eugênia]]</f>
        <v>0</v>
      </c>
      <c r="H8419" s="25">
        <f>Tabela2025Horario[[#This Row],[Conj. Guaimbê]]</f>
        <v>0</v>
      </c>
      <c r="I8419" s="16"/>
      <c r="J8419" s="16"/>
      <c r="K8419" s="16"/>
      <c r="L8419" s="16"/>
      <c r="M8419" s="16"/>
      <c r="N8419" s="16"/>
      <c r="O8419" s="3">
        <f>IF(Tabela2025Horario[[#This Row],[Media Agregada Todas as Usinas]]*$Q$3265&gt;100%,100%,Tabela2025Horario[[#This Row],[Media Agregada Todas as Usinas]]*$Q$3265)</f>
        <v>0</v>
      </c>
    </row>
    <row r="8420" spans="1:15" x14ac:dyDescent="0.25">
      <c r="A8420" s="16">
        <f>Tabela2025Horario[[#This Row],[DataHora]]</f>
        <v>46008.75</v>
      </c>
      <c r="B8420" s="17">
        <v>2026</v>
      </c>
      <c r="C8420" s="24">
        <f>Tabela2025Horario[[#This Row],[Mês]]</f>
        <v>12</v>
      </c>
      <c r="D8420" s="24">
        <f>Tabela2025Horario[[#This Row],[Dia]]</f>
        <v>17</v>
      </c>
      <c r="E8420" s="24">
        <f>Tabela2025Horario[[#This Row],[Hora]]</f>
        <v>18</v>
      </c>
      <c r="F8420" s="25">
        <f>Tabela2025Horario[[#This Row],[Conj. Castilho]]</f>
        <v>0</v>
      </c>
      <c r="G8420" s="25">
        <f>Tabela2025Horario[[#This Row],[Conj. Eol. Ventos Santa Eugênia]]</f>
        <v>0</v>
      </c>
      <c r="H8420" s="25">
        <f>Tabela2025Horario[[#This Row],[Conj. Guaimbê]]</f>
        <v>0</v>
      </c>
      <c r="I8420" s="16"/>
      <c r="J8420" s="16"/>
      <c r="K8420" s="16"/>
      <c r="L8420" s="16"/>
      <c r="M8420" s="16"/>
      <c r="N8420" s="16"/>
      <c r="O8420" s="3">
        <f>IF(Tabela2025Horario[[#This Row],[Media Agregada Todas as Usinas]]*$Q$3265&gt;100%,100%,Tabela2025Horario[[#This Row],[Media Agregada Todas as Usinas]]*$Q$3265)</f>
        <v>0</v>
      </c>
    </row>
    <row r="8421" spans="1:15" x14ac:dyDescent="0.25">
      <c r="A8421" s="16">
        <f>Tabela2025Horario[[#This Row],[DataHora]]</f>
        <v>46008.791666666664</v>
      </c>
      <c r="B8421" s="17">
        <v>2026</v>
      </c>
      <c r="C8421" s="24">
        <f>Tabela2025Horario[[#This Row],[Mês]]</f>
        <v>12</v>
      </c>
      <c r="D8421" s="24">
        <f>Tabela2025Horario[[#This Row],[Dia]]</f>
        <v>17</v>
      </c>
      <c r="E8421" s="24">
        <f>Tabela2025Horario[[#This Row],[Hora]]</f>
        <v>19</v>
      </c>
      <c r="F8421" s="25">
        <f>Tabela2025Horario[[#This Row],[Conj. Castilho]]</f>
        <v>0</v>
      </c>
      <c r="G8421" s="25">
        <f>Tabela2025Horario[[#This Row],[Conj. Eol. Ventos Santa Eugênia]]</f>
        <v>0</v>
      </c>
      <c r="H8421" s="25">
        <f>Tabela2025Horario[[#This Row],[Conj. Guaimbê]]</f>
        <v>0</v>
      </c>
      <c r="I8421" s="16"/>
      <c r="J8421" s="16"/>
      <c r="K8421" s="16"/>
      <c r="L8421" s="16"/>
      <c r="M8421" s="16"/>
      <c r="N8421" s="16"/>
      <c r="O8421" s="3">
        <f>IF(Tabela2025Horario[[#This Row],[Media Agregada Todas as Usinas]]*$Q$3265&gt;100%,100%,Tabela2025Horario[[#This Row],[Media Agregada Todas as Usinas]]*$Q$3265)</f>
        <v>0</v>
      </c>
    </row>
    <row r="8422" spans="1:15" x14ac:dyDescent="0.25">
      <c r="A8422" s="16">
        <f>Tabela2025Horario[[#This Row],[DataHora]]</f>
        <v>46008.833333333336</v>
      </c>
      <c r="B8422" s="17">
        <v>2026</v>
      </c>
      <c r="C8422" s="24">
        <f>Tabela2025Horario[[#This Row],[Mês]]</f>
        <v>12</v>
      </c>
      <c r="D8422" s="24">
        <f>Tabela2025Horario[[#This Row],[Dia]]</f>
        <v>17</v>
      </c>
      <c r="E8422" s="24">
        <f>Tabela2025Horario[[#This Row],[Hora]]</f>
        <v>20</v>
      </c>
      <c r="F8422" s="25">
        <f>Tabela2025Horario[[#This Row],[Conj. Castilho]]</f>
        <v>0</v>
      </c>
      <c r="G8422" s="25">
        <f>Tabela2025Horario[[#This Row],[Conj. Eol. Ventos Santa Eugênia]]</f>
        <v>0</v>
      </c>
      <c r="H8422" s="25">
        <f>Tabela2025Horario[[#This Row],[Conj. Guaimbê]]</f>
        <v>0</v>
      </c>
      <c r="I8422" s="16"/>
      <c r="J8422" s="16"/>
      <c r="K8422" s="16"/>
      <c r="L8422" s="16"/>
      <c r="M8422" s="16"/>
      <c r="N8422" s="16"/>
      <c r="O8422" s="3">
        <f>IF(Tabela2025Horario[[#This Row],[Media Agregada Todas as Usinas]]*$Q$3265&gt;100%,100%,Tabela2025Horario[[#This Row],[Media Agregada Todas as Usinas]]*$Q$3265)</f>
        <v>0</v>
      </c>
    </row>
    <row r="8423" spans="1:15" x14ac:dyDescent="0.25">
      <c r="A8423" s="16">
        <f>Tabela2025Horario[[#This Row],[DataHora]]</f>
        <v>46008.875</v>
      </c>
      <c r="B8423" s="17">
        <v>2026</v>
      </c>
      <c r="C8423" s="24">
        <f>Tabela2025Horario[[#This Row],[Mês]]</f>
        <v>12</v>
      </c>
      <c r="D8423" s="24">
        <f>Tabela2025Horario[[#This Row],[Dia]]</f>
        <v>17</v>
      </c>
      <c r="E8423" s="24">
        <f>Tabela2025Horario[[#This Row],[Hora]]</f>
        <v>21</v>
      </c>
      <c r="F8423" s="25">
        <f>Tabela2025Horario[[#This Row],[Conj. Castilho]]</f>
        <v>0</v>
      </c>
      <c r="G8423" s="25">
        <f>Tabela2025Horario[[#This Row],[Conj. Eol. Ventos Santa Eugênia]]</f>
        <v>0</v>
      </c>
      <c r="H8423" s="25">
        <f>Tabela2025Horario[[#This Row],[Conj. Guaimbê]]</f>
        <v>0</v>
      </c>
      <c r="I8423" s="16"/>
      <c r="J8423" s="16"/>
      <c r="K8423" s="16"/>
      <c r="L8423" s="16"/>
      <c r="M8423" s="16"/>
      <c r="N8423" s="16"/>
      <c r="O8423" s="3">
        <f>IF(Tabela2025Horario[[#This Row],[Media Agregada Todas as Usinas]]*$Q$3265&gt;100%,100%,Tabela2025Horario[[#This Row],[Media Agregada Todas as Usinas]]*$Q$3265)</f>
        <v>0</v>
      </c>
    </row>
    <row r="8424" spans="1:15" x14ac:dyDescent="0.25">
      <c r="A8424" s="16">
        <f>Tabela2025Horario[[#This Row],[DataHora]]</f>
        <v>46008.916666666664</v>
      </c>
      <c r="B8424" s="17">
        <v>2026</v>
      </c>
      <c r="C8424" s="24">
        <f>Tabela2025Horario[[#This Row],[Mês]]</f>
        <v>12</v>
      </c>
      <c r="D8424" s="24">
        <f>Tabela2025Horario[[#This Row],[Dia]]</f>
        <v>17</v>
      </c>
      <c r="E8424" s="24">
        <f>Tabela2025Horario[[#This Row],[Hora]]</f>
        <v>22</v>
      </c>
      <c r="F8424" s="25">
        <f>Tabela2025Horario[[#This Row],[Conj. Castilho]]</f>
        <v>0</v>
      </c>
      <c r="G8424" s="25">
        <f>Tabela2025Horario[[#This Row],[Conj. Eol. Ventos Santa Eugênia]]</f>
        <v>0</v>
      </c>
      <c r="H8424" s="25">
        <f>Tabela2025Horario[[#This Row],[Conj. Guaimbê]]</f>
        <v>0</v>
      </c>
      <c r="I8424" s="16"/>
      <c r="J8424" s="16"/>
      <c r="K8424" s="16"/>
      <c r="L8424" s="16"/>
      <c r="M8424" s="16"/>
      <c r="N8424" s="16"/>
      <c r="O8424" s="3">
        <f>IF(Tabela2025Horario[[#This Row],[Media Agregada Todas as Usinas]]*$Q$3265&gt;100%,100%,Tabela2025Horario[[#This Row],[Media Agregada Todas as Usinas]]*$Q$3265)</f>
        <v>0</v>
      </c>
    </row>
    <row r="8425" spans="1:15" x14ac:dyDescent="0.25">
      <c r="A8425" s="16">
        <f>Tabela2025Horario[[#This Row],[DataHora]]</f>
        <v>46008.958333333336</v>
      </c>
      <c r="B8425" s="17">
        <v>2026</v>
      </c>
      <c r="C8425" s="24">
        <f>Tabela2025Horario[[#This Row],[Mês]]</f>
        <v>12</v>
      </c>
      <c r="D8425" s="24">
        <f>Tabela2025Horario[[#This Row],[Dia]]</f>
        <v>17</v>
      </c>
      <c r="E8425" s="24">
        <f>Tabela2025Horario[[#This Row],[Hora]]</f>
        <v>23</v>
      </c>
      <c r="F8425" s="25">
        <f>Tabela2025Horario[[#This Row],[Conj. Castilho]]</f>
        <v>0</v>
      </c>
      <c r="G8425" s="25">
        <f>Tabela2025Horario[[#This Row],[Conj. Eol. Ventos Santa Eugênia]]</f>
        <v>0</v>
      </c>
      <c r="H8425" s="25">
        <f>Tabela2025Horario[[#This Row],[Conj. Guaimbê]]</f>
        <v>0</v>
      </c>
      <c r="I8425" s="16"/>
      <c r="J8425" s="16"/>
      <c r="K8425" s="16"/>
      <c r="L8425" s="16"/>
      <c r="M8425" s="16"/>
      <c r="N8425" s="16"/>
      <c r="O8425" s="3">
        <f>IF(Tabela2025Horario[[#This Row],[Media Agregada Todas as Usinas]]*$Q$3265&gt;100%,100%,Tabela2025Horario[[#This Row],[Media Agregada Todas as Usinas]]*$Q$3265)</f>
        <v>0</v>
      </c>
    </row>
    <row r="8426" spans="1:15" x14ac:dyDescent="0.25">
      <c r="A8426" s="16">
        <f>Tabela2025Horario[[#This Row],[DataHora]]</f>
        <v>46009</v>
      </c>
      <c r="B8426" s="17">
        <v>2026</v>
      </c>
      <c r="C8426" s="24">
        <f>Tabela2025Horario[[#This Row],[Mês]]</f>
        <v>12</v>
      </c>
      <c r="D8426" s="24">
        <f>Tabela2025Horario[[#This Row],[Dia]]</f>
        <v>18</v>
      </c>
      <c r="E8426" s="24">
        <f>Tabela2025Horario[[#This Row],[Hora]]</f>
        <v>0</v>
      </c>
      <c r="F8426" s="25">
        <f>Tabela2025Horario[[#This Row],[Conj. Castilho]]</f>
        <v>0</v>
      </c>
      <c r="G8426" s="25">
        <f>Tabela2025Horario[[#This Row],[Conj. Eol. Ventos Santa Eugênia]]</f>
        <v>0</v>
      </c>
      <c r="H8426" s="25">
        <f>Tabela2025Horario[[#This Row],[Conj. Guaimbê]]</f>
        <v>0</v>
      </c>
      <c r="I8426" s="16"/>
      <c r="J8426" s="16"/>
      <c r="K8426" s="16"/>
      <c r="L8426" s="16"/>
      <c r="M8426" s="16"/>
      <c r="N8426" s="16"/>
      <c r="O8426" s="3">
        <f>IF(Tabela2025Horario[[#This Row],[Media Agregada Todas as Usinas]]*$Q$3265&gt;100%,100%,Tabela2025Horario[[#This Row],[Media Agregada Todas as Usinas]]*$Q$3265)</f>
        <v>0</v>
      </c>
    </row>
    <row r="8427" spans="1:15" x14ac:dyDescent="0.25">
      <c r="A8427" s="16">
        <f>Tabela2025Horario[[#This Row],[DataHora]]</f>
        <v>46009.041666666664</v>
      </c>
      <c r="B8427" s="17">
        <v>2026</v>
      </c>
      <c r="C8427" s="24">
        <f>Tabela2025Horario[[#This Row],[Mês]]</f>
        <v>12</v>
      </c>
      <c r="D8427" s="24">
        <f>Tabela2025Horario[[#This Row],[Dia]]</f>
        <v>18</v>
      </c>
      <c r="E8427" s="24">
        <f>Tabela2025Horario[[#This Row],[Hora]]</f>
        <v>1</v>
      </c>
      <c r="F8427" s="25">
        <f>Tabela2025Horario[[#This Row],[Conj. Castilho]]</f>
        <v>0</v>
      </c>
      <c r="G8427" s="25">
        <f>Tabela2025Horario[[#This Row],[Conj. Eol. Ventos Santa Eugênia]]</f>
        <v>0</v>
      </c>
      <c r="H8427" s="25">
        <f>Tabela2025Horario[[#This Row],[Conj. Guaimbê]]</f>
        <v>0</v>
      </c>
      <c r="I8427" s="16"/>
      <c r="J8427" s="16"/>
      <c r="K8427" s="16"/>
      <c r="L8427" s="16"/>
      <c r="M8427" s="16"/>
      <c r="N8427" s="16"/>
      <c r="O8427" s="3">
        <f>IF(Tabela2025Horario[[#This Row],[Media Agregada Todas as Usinas]]*$Q$3265&gt;100%,100%,Tabela2025Horario[[#This Row],[Media Agregada Todas as Usinas]]*$Q$3265)</f>
        <v>0</v>
      </c>
    </row>
    <row r="8428" spans="1:15" x14ac:dyDescent="0.25">
      <c r="A8428" s="16">
        <f>Tabela2025Horario[[#This Row],[DataHora]]</f>
        <v>46009.083333333336</v>
      </c>
      <c r="B8428" s="17">
        <v>2026</v>
      </c>
      <c r="C8428" s="24">
        <f>Tabela2025Horario[[#This Row],[Mês]]</f>
        <v>12</v>
      </c>
      <c r="D8428" s="24">
        <f>Tabela2025Horario[[#This Row],[Dia]]</f>
        <v>18</v>
      </c>
      <c r="E8428" s="24">
        <f>Tabela2025Horario[[#This Row],[Hora]]</f>
        <v>2</v>
      </c>
      <c r="F8428" s="25">
        <f>Tabela2025Horario[[#This Row],[Conj. Castilho]]</f>
        <v>0</v>
      </c>
      <c r="G8428" s="25">
        <f>Tabela2025Horario[[#This Row],[Conj. Eol. Ventos Santa Eugênia]]</f>
        <v>0</v>
      </c>
      <c r="H8428" s="25">
        <f>Tabela2025Horario[[#This Row],[Conj. Guaimbê]]</f>
        <v>0</v>
      </c>
      <c r="I8428" s="16"/>
      <c r="J8428" s="16"/>
      <c r="K8428" s="16"/>
      <c r="L8428" s="16"/>
      <c r="M8428" s="16"/>
      <c r="N8428" s="16"/>
      <c r="O8428" s="3">
        <f>IF(Tabela2025Horario[[#This Row],[Media Agregada Todas as Usinas]]*$Q$3265&gt;100%,100%,Tabela2025Horario[[#This Row],[Media Agregada Todas as Usinas]]*$Q$3265)</f>
        <v>0</v>
      </c>
    </row>
    <row r="8429" spans="1:15" x14ac:dyDescent="0.25">
      <c r="A8429" s="16">
        <f>Tabela2025Horario[[#This Row],[DataHora]]</f>
        <v>46009.125</v>
      </c>
      <c r="B8429" s="17">
        <v>2026</v>
      </c>
      <c r="C8429" s="24">
        <f>Tabela2025Horario[[#This Row],[Mês]]</f>
        <v>12</v>
      </c>
      <c r="D8429" s="24">
        <f>Tabela2025Horario[[#This Row],[Dia]]</f>
        <v>18</v>
      </c>
      <c r="E8429" s="24">
        <f>Tabela2025Horario[[#This Row],[Hora]]</f>
        <v>3</v>
      </c>
      <c r="F8429" s="25">
        <f>Tabela2025Horario[[#This Row],[Conj. Castilho]]</f>
        <v>0</v>
      </c>
      <c r="G8429" s="25">
        <f>Tabela2025Horario[[#This Row],[Conj. Eol. Ventos Santa Eugênia]]</f>
        <v>0</v>
      </c>
      <c r="H8429" s="25">
        <f>Tabela2025Horario[[#This Row],[Conj. Guaimbê]]</f>
        <v>0</v>
      </c>
      <c r="I8429" s="16"/>
      <c r="J8429" s="16"/>
      <c r="K8429" s="16"/>
      <c r="L8429" s="16"/>
      <c r="M8429" s="16"/>
      <c r="N8429" s="16"/>
      <c r="O8429" s="3">
        <f>IF(Tabela2025Horario[[#This Row],[Media Agregada Todas as Usinas]]*$Q$3265&gt;100%,100%,Tabela2025Horario[[#This Row],[Media Agregada Todas as Usinas]]*$Q$3265)</f>
        <v>0</v>
      </c>
    </row>
    <row r="8430" spans="1:15" x14ac:dyDescent="0.25">
      <c r="A8430" s="16">
        <f>Tabela2025Horario[[#This Row],[DataHora]]</f>
        <v>46009.166666666664</v>
      </c>
      <c r="B8430" s="17">
        <v>2026</v>
      </c>
      <c r="C8430" s="24">
        <f>Tabela2025Horario[[#This Row],[Mês]]</f>
        <v>12</v>
      </c>
      <c r="D8430" s="24">
        <f>Tabela2025Horario[[#This Row],[Dia]]</f>
        <v>18</v>
      </c>
      <c r="E8430" s="24">
        <f>Tabela2025Horario[[#This Row],[Hora]]</f>
        <v>4</v>
      </c>
      <c r="F8430" s="25">
        <f>Tabela2025Horario[[#This Row],[Conj. Castilho]]</f>
        <v>0</v>
      </c>
      <c r="G8430" s="25">
        <f>Tabela2025Horario[[#This Row],[Conj. Eol. Ventos Santa Eugênia]]</f>
        <v>0</v>
      </c>
      <c r="H8430" s="25">
        <f>Tabela2025Horario[[#This Row],[Conj. Guaimbê]]</f>
        <v>0</v>
      </c>
      <c r="I8430" s="16"/>
      <c r="J8430" s="16"/>
      <c r="K8430" s="16"/>
      <c r="L8430" s="16"/>
      <c r="M8430" s="16"/>
      <c r="N8430" s="16"/>
      <c r="O8430" s="3">
        <f>IF(Tabela2025Horario[[#This Row],[Media Agregada Todas as Usinas]]*$Q$3265&gt;100%,100%,Tabela2025Horario[[#This Row],[Media Agregada Todas as Usinas]]*$Q$3265)</f>
        <v>0</v>
      </c>
    </row>
    <row r="8431" spans="1:15" x14ac:dyDescent="0.25">
      <c r="A8431" s="16">
        <f>Tabela2025Horario[[#This Row],[DataHora]]</f>
        <v>46009.208333333336</v>
      </c>
      <c r="B8431" s="17">
        <v>2026</v>
      </c>
      <c r="C8431" s="24">
        <f>Tabela2025Horario[[#This Row],[Mês]]</f>
        <v>12</v>
      </c>
      <c r="D8431" s="24">
        <f>Tabela2025Horario[[#This Row],[Dia]]</f>
        <v>18</v>
      </c>
      <c r="E8431" s="24">
        <f>Tabela2025Horario[[#This Row],[Hora]]</f>
        <v>5</v>
      </c>
      <c r="F8431" s="25">
        <f>Tabela2025Horario[[#This Row],[Conj. Castilho]]</f>
        <v>0</v>
      </c>
      <c r="G8431" s="25">
        <f>Tabela2025Horario[[#This Row],[Conj. Eol. Ventos Santa Eugênia]]</f>
        <v>0</v>
      </c>
      <c r="H8431" s="25">
        <f>Tabela2025Horario[[#This Row],[Conj. Guaimbê]]</f>
        <v>0</v>
      </c>
      <c r="I8431" s="16"/>
      <c r="J8431" s="16"/>
      <c r="K8431" s="16"/>
      <c r="L8431" s="16"/>
      <c r="M8431" s="16"/>
      <c r="N8431" s="16"/>
      <c r="O8431" s="3">
        <f>IF(Tabela2025Horario[[#This Row],[Media Agregada Todas as Usinas]]*$Q$3265&gt;100%,100%,Tabela2025Horario[[#This Row],[Media Agregada Todas as Usinas]]*$Q$3265)</f>
        <v>0</v>
      </c>
    </row>
    <row r="8432" spans="1:15" x14ac:dyDescent="0.25">
      <c r="A8432" s="16">
        <f>Tabela2025Horario[[#This Row],[DataHora]]</f>
        <v>46009.25</v>
      </c>
      <c r="B8432" s="17">
        <v>2026</v>
      </c>
      <c r="C8432" s="24">
        <f>Tabela2025Horario[[#This Row],[Mês]]</f>
        <v>12</v>
      </c>
      <c r="D8432" s="24">
        <f>Tabela2025Horario[[#This Row],[Dia]]</f>
        <v>18</v>
      </c>
      <c r="E8432" s="24">
        <f>Tabela2025Horario[[#This Row],[Hora]]</f>
        <v>6</v>
      </c>
      <c r="F8432" s="25">
        <f>Tabela2025Horario[[#This Row],[Conj. Castilho]]</f>
        <v>0</v>
      </c>
      <c r="G8432" s="25">
        <f>Tabela2025Horario[[#This Row],[Conj. Eol. Ventos Santa Eugênia]]</f>
        <v>6.0636280492530899E-2</v>
      </c>
      <c r="H8432" s="25">
        <f>Tabela2025Horario[[#This Row],[Conj. Guaimbê]]</f>
        <v>0</v>
      </c>
      <c r="I8432" s="16"/>
      <c r="J8432" s="16"/>
      <c r="K8432" s="16"/>
      <c r="L8432" s="16"/>
      <c r="M8432" s="16"/>
      <c r="N8432" s="16"/>
      <c r="O8432" s="3">
        <f>IF(Tabela2025Horario[[#This Row],[Media Agregada Todas as Usinas]]*$Q$3265&gt;100%,100%,Tabela2025Horario[[#This Row],[Media Agregada Todas as Usinas]]*$Q$3265)</f>
        <v>4.7884750444963646E-2</v>
      </c>
    </row>
    <row r="8433" spans="1:15" x14ac:dyDescent="0.25">
      <c r="A8433" s="16">
        <f>Tabela2025Horario[[#This Row],[DataHora]]</f>
        <v>46009.291666666664</v>
      </c>
      <c r="B8433" s="17">
        <v>2026</v>
      </c>
      <c r="C8433" s="24">
        <f>Tabela2025Horario[[#This Row],[Mês]]</f>
        <v>12</v>
      </c>
      <c r="D8433" s="24">
        <f>Tabela2025Horario[[#This Row],[Dia]]</f>
        <v>18</v>
      </c>
      <c r="E8433" s="24">
        <f>Tabela2025Horario[[#This Row],[Hora]]</f>
        <v>7</v>
      </c>
      <c r="F8433" s="25">
        <f>Tabela2025Horario[[#This Row],[Conj. Castilho]]</f>
        <v>0</v>
      </c>
      <c r="G8433" s="25">
        <f>Tabela2025Horario[[#This Row],[Conj. Eol. Ventos Santa Eugênia]]</f>
        <v>0.1100119554441009</v>
      </c>
      <c r="H8433" s="25">
        <f>Tabela2025Horario[[#This Row],[Conj. Guaimbê]]</f>
        <v>0</v>
      </c>
      <c r="I8433" s="16"/>
      <c r="J8433" s="16"/>
      <c r="K8433" s="16"/>
      <c r="L8433" s="16"/>
      <c r="M8433" s="16"/>
      <c r="N8433" s="16"/>
      <c r="O8433" s="3">
        <f>IF(Tabela2025Horario[[#This Row],[Media Agregada Todas as Usinas]]*$Q$3265&gt;100%,100%,Tabela2025Horario[[#This Row],[Media Agregada Todas as Usinas]]*$Q$3265)</f>
        <v>0.11033295665988682</v>
      </c>
    </row>
    <row r="8434" spans="1:15" x14ac:dyDescent="0.25">
      <c r="A8434" s="16">
        <f>Tabela2025Horario[[#This Row],[DataHora]]</f>
        <v>46009.333333333336</v>
      </c>
      <c r="B8434" s="17">
        <v>2026</v>
      </c>
      <c r="C8434" s="24">
        <f>Tabela2025Horario[[#This Row],[Mês]]</f>
        <v>12</v>
      </c>
      <c r="D8434" s="24">
        <f>Tabela2025Horario[[#This Row],[Dia]]</f>
        <v>18</v>
      </c>
      <c r="E8434" s="24">
        <f>Tabela2025Horario[[#This Row],[Hora]]</f>
        <v>8</v>
      </c>
      <c r="F8434" s="25">
        <f>Tabela2025Horario[[#This Row],[Conj. Castilho]]</f>
        <v>8.3127171646976999E-2</v>
      </c>
      <c r="G8434" s="25">
        <f>Tabela2025Horario[[#This Row],[Conj. Eol. Ventos Santa Eugênia]]</f>
        <v>7.7311711101468006E-2</v>
      </c>
      <c r="H8434" s="25">
        <f>Tabela2025Horario[[#This Row],[Conj. Guaimbê]]</f>
        <v>0.36154118498601584</v>
      </c>
      <c r="I8434" s="16"/>
      <c r="J8434" s="16"/>
      <c r="K8434" s="16"/>
      <c r="L8434" s="16"/>
      <c r="M8434" s="16"/>
      <c r="N8434" s="16"/>
      <c r="O8434" s="3">
        <f>IF(Tabela2025Horario[[#This Row],[Media Agregada Todas as Usinas]]*$Q$3265&gt;100%,100%,Tabela2025Horario[[#This Row],[Media Agregada Todas as Usinas]]*$Q$3265)</f>
        <v>0.82796155705956953</v>
      </c>
    </row>
    <row r="8435" spans="1:15" x14ac:dyDescent="0.25">
      <c r="A8435" s="16">
        <f>Tabela2025Horario[[#This Row],[DataHora]]</f>
        <v>46009.375</v>
      </c>
      <c r="B8435" s="17">
        <v>2026</v>
      </c>
      <c r="C8435" s="24">
        <f>Tabela2025Horario[[#This Row],[Mês]]</f>
        <v>12</v>
      </c>
      <c r="D8435" s="24">
        <f>Tabela2025Horario[[#This Row],[Dia]]</f>
        <v>18</v>
      </c>
      <c r="E8435" s="24">
        <f>Tabela2025Horario[[#This Row],[Hora]]</f>
        <v>9</v>
      </c>
      <c r="F8435" s="25">
        <f>Tabela2025Horario[[#This Row],[Conj. Castilho]]</f>
        <v>0.61176827495782038</v>
      </c>
      <c r="G8435" s="25">
        <f>Tabela2025Horario[[#This Row],[Conj. Eol. Ventos Santa Eugênia]]</f>
        <v>8.9366648114152999E-2</v>
      </c>
      <c r="H8435" s="25">
        <f>Tabela2025Horario[[#This Row],[Conj. Guaimbê]]</f>
        <v>0.5903958282313615</v>
      </c>
      <c r="I8435" s="16"/>
      <c r="J8435" s="16"/>
      <c r="K8435" s="16"/>
      <c r="L8435" s="16"/>
      <c r="M8435" s="16"/>
      <c r="N8435" s="16"/>
      <c r="O8435" s="3">
        <f>IF(Tabela2025Horario[[#This Row],[Media Agregada Todas as Usinas]]*$Q$3265&gt;100%,100%,Tabela2025Horario[[#This Row],[Media Agregada Todas as Usinas]]*$Q$3265)</f>
        <v>1</v>
      </c>
    </row>
    <row r="8436" spans="1:15" x14ac:dyDescent="0.25">
      <c r="A8436" s="16">
        <f>Tabela2025Horario[[#This Row],[DataHora]]</f>
        <v>46009.416666666664</v>
      </c>
      <c r="B8436" s="17">
        <v>2026</v>
      </c>
      <c r="C8436" s="24">
        <f>Tabela2025Horario[[#This Row],[Mês]]</f>
        <v>12</v>
      </c>
      <c r="D8436" s="24">
        <f>Tabela2025Horario[[#This Row],[Dia]]</f>
        <v>18</v>
      </c>
      <c r="E8436" s="24">
        <f>Tabela2025Horario[[#This Row],[Hora]]</f>
        <v>10</v>
      </c>
      <c r="F8436" s="25">
        <f>Tabela2025Horario[[#This Row],[Conj. Castilho]]</f>
        <v>0.66278058021784059</v>
      </c>
      <c r="G8436" s="25">
        <f>Tabela2025Horario[[#This Row],[Conj. Eol. Ventos Santa Eugênia]]</f>
        <v>0</v>
      </c>
      <c r="H8436" s="25">
        <f>Tabela2025Horario[[#This Row],[Conj. Guaimbê]]</f>
        <v>0.60772570809748094</v>
      </c>
      <c r="I8436" s="16"/>
      <c r="J8436" s="16"/>
      <c r="K8436" s="16"/>
      <c r="L8436" s="16"/>
      <c r="M8436" s="16"/>
      <c r="N8436" s="16"/>
      <c r="O8436" s="3">
        <f>IF(Tabela2025Horario[[#This Row],[Media Agregada Todas as Usinas]]*$Q$3265&gt;100%,100%,Tabela2025Horario[[#This Row],[Media Agregada Todas as Usinas]]*$Q$3265)</f>
        <v>1</v>
      </c>
    </row>
    <row r="8437" spans="1:15" x14ac:dyDescent="0.25">
      <c r="A8437" s="16">
        <f>Tabela2025Horario[[#This Row],[DataHora]]</f>
        <v>46009.458333333336</v>
      </c>
      <c r="B8437" s="17">
        <v>2026</v>
      </c>
      <c r="C8437" s="24">
        <f>Tabela2025Horario[[#This Row],[Mês]]</f>
        <v>12</v>
      </c>
      <c r="D8437" s="24">
        <f>Tabela2025Horario[[#This Row],[Dia]]</f>
        <v>18</v>
      </c>
      <c r="E8437" s="24">
        <f>Tabela2025Horario[[#This Row],[Hora]]</f>
        <v>11</v>
      </c>
      <c r="F8437" s="25">
        <f>Tabela2025Horario[[#This Row],[Conj. Castilho]]</f>
        <v>0.5539186873089651</v>
      </c>
      <c r="G8437" s="25">
        <f>Tabela2025Horario[[#This Row],[Conj. Eol. Ventos Santa Eugênia]]</f>
        <v>0.1845294903607558</v>
      </c>
      <c r="H8437" s="25">
        <f>Tabela2025Horario[[#This Row],[Conj. Guaimbê]]</f>
        <v>0.42246310769356171</v>
      </c>
      <c r="I8437" s="16"/>
      <c r="J8437" s="16"/>
      <c r="K8437" s="16"/>
      <c r="L8437" s="16"/>
      <c r="M8437" s="16"/>
      <c r="N8437" s="16"/>
      <c r="O8437" s="3">
        <f>IF(Tabela2025Horario[[#This Row],[Media Agregada Todas as Usinas]]*$Q$3265&gt;100%,100%,Tabela2025Horario[[#This Row],[Media Agregada Todas as Usinas]]*$Q$3265)</f>
        <v>1</v>
      </c>
    </row>
    <row r="8438" spans="1:15" x14ac:dyDescent="0.25">
      <c r="A8438" s="16">
        <f>Tabela2025Horario[[#This Row],[DataHora]]</f>
        <v>46009.5</v>
      </c>
      <c r="B8438" s="17">
        <v>2026</v>
      </c>
      <c r="C8438" s="24">
        <f>Tabela2025Horario[[#This Row],[Mês]]</f>
        <v>12</v>
      </c>
      <c r="D8438" s="24">
        <f>Tabela2025Horario[[#This Row],[Dia]]</f>
        <v>18</v>
      </c>
      <c r="E8438" s="24">
        <f>Tabela2025Horario[[#This Row],[Hora]]</f>
        <v>12</v>
      </c>
      <c r="F8438" s="25">
        <f>Tabela2025Horario[[#This Row],[Conj. Castilho]]</f>
        <v>0.52580150132690973</v>
      </c>
      <c r="G8438" s="25">
        <f>Tabela2025Horario[[#This Row],[Conj. Eol. Ventos Santa Eugênia]]</f>
        <v>8.9641506514460248E-2</v>
      </c>
      <c r="H8438" s="25">
        <f>Tabela2025Horario[[#This Row],[Conj. Guaimbê]]</f>
        <v>0.28812593576792667</v>
      </c>
      <c r="I8438" s="16"/>
      <c r="J8438" s="16"/>
      <c r="K8438" s="16"/>
      <c r="L8438" s="16"/>
      <c r="M8438" s="16"/>
      <c r="N8438" s="16"/>
      <c r="O8438" s="3">
        <f>IF(Tabela2025Horario[[#This Row],[Media Agregada Todas as Usinas]]*$Q$3265&gt;100%,100%,Tabela2025Horario[[#This Row],[Media Agregada Todas as Usinas]]*$Q$3265)</f>
        <v>1</v>
      </c>
    </row>
    <row r="8439" spans="1:15" x14ac:dyDescent="0.25">
      <c r="A8439" s="16">
        <f>Tabela2025Horario[[#This Row],[DataHora]]</f>
        <v>46009.541666666664</v>
      </c>
      <c r="B8439" s="17">
        <v>2026</v>
      </c>
      <c r="C8439" s="24">
        <f>Tabela2025Horario[[#This Row],[Mês]]</f>
        <v>12</v>
      </c>
      <c r="D8439" s="24">
        <f>Tabela2025Horario[[#This Row],[Dia]]</f>
        <v>18</v>
      </c>
      <c r="E8439" s="24">
        <f>Tabela2025Horario[[#This Row],[Hora]]</f>
        <v>13</v>
      </c>
      <c r="F8439" s="25">
        <f>Tabela2025Horario[[#This Row],[Conj. Castilho]]</f>
        <v>0</v>
      </c>
      <c r="G8439" s="25">
        <f>Tabela2025Horario[[#This Row],[Conj. Eol. Ventos Santa Eugênia]]</f>
        <v>0</v>
      </c>
      <c r="H8439" s="25">
        <f>Tabela2025Horario[[#This Row],[Conj. Guaimbê]]</f>
        <v>0.18997138715197254</v>
      </c>
      <c r="I8439" s="16"/>
      <c r="J8439" s="16"/>
      <c r="K8439" s="16"/>
      <c r="L8439" s="16"/>
      <c r="M8439" s="16"/>
      <c r="N8439" s="16"/>
      <c r="O8439" s="3">
        <f>IF(Tabela2025Horario[[#This Row],[Media Agregada Todas as Usinas]]*$Q$3265&gt;100%,100%,Tabela2025Horario[[#This Row],[Media Agregada Todas as Usinas]]*$Q$3265)</f>
        <v>0.39877969196000568</v>
      </c>
    </row>
    <row r="8440" spans="1:15" x14ac:dyDescent="0.25">
      <c r="A8440" s="16">
        <f>Tabela2025Horario[[#This Row],[DataHora]]</f>
        <v>46009.583333333336</v>
      </c>
      <c r="B8440" s="17">
        <v>2026</v>
      </c>
      <c r="C8440" s="24">
        <f>Tabela2025Horario[[#This Row],[Mês]]</f>
        <v>12</v>
      </c>
      <c r="D8440" s="24">
        <f>Tabela2025Horario[[#This Row],[Dia]]</f>
        <v>18</v>
      </c>
      <c r="E8440" s="24">
        <f>Tabela2025Horario[[#This Row],[Hora]]</f>
        <v>14</v>
      </c>
      <c r="F8440" s="25">
        <f>Tabela2025Horario[[#This Row],[Conj. Castilho]]</f>
        <v>0</v>
      </c>
      <c r="G8440" s="25">
        <f>Tabela2025Horario[[#This Row],[Conj. Eol. Ventos Santa Eugênia]]</f>
        <v>0</v>
      </c>
      <c r="H8440" s="25">
        <f>Tabela2025Horario[[#This Row],[Conj. Guaimbê]]</f>
        <v>0</v>
      </c>
      <c r="I8440" s="16"/>
      <c r="J8440" s="16"/>
      <c r="K8440" s="16"/>
      <c r="L8440" s="16"/>
      <c r="M8440" s="16"/>
      <c r="N8440" s="16"/>
      <c r="O8440" s="3">
        <f>IF(Tabela2025Horario[[#This Row],[Media Agregada Todas as Usinas]]*$Q$3265&gt;100%,100%,Tabela2025Horario[[#This Row],[Media Agregada Todas as Usinas]]*$Q$3265)</f>
        <v>7.0556717641858085E-2</v>
      </c>
    </row>
    <row r="8441" spans="1:15" x14ac:dyDescent="0.25">
      <c r="A8441" s="16">
        <f>Tabela2025Horario[[#This Row],[DataHora]]</f>
        <v>46009.625</v>
      </c>
      <c r="B8441" s="17">
        <v>2026</v>
      </c>
      <c r="C8441" s="24">
        <f>Tabela2025Horario[[#This Row],[Mês]]</f>
        <v>12</v>
      </c>
      <c r="D8441" s="24">
        <f>Tabela2025Horario[[#This Row],[Dia]]</f>
        <v>18</v>
      </c>
      <c r="E8441" s="24">
        <f>Tabela2025Horario[[#This Row],[Hora]]</f>
        <v>15</v>
      </c>
      <c r="F8441" s="25">
        <f>Tabela2025Horario[[#This Row],[Conj. Castilho]]</f>
        <v>0</v>
      </c>
      <c r="G8441" s="25">
        <f>Tabela2025Horario[[#This Row],[Conj. Eol. Ventos Santa Eugênia]]</f>
        <v>6.0087480647669049E-2</v>
      </c>
      <c r="H8441" s="25">
        <f>Tabela2025Horario[[#This Row],[Conj. Guaimbê]]</f>
        <v>0</v>
      </c>
      <c r="I8441" s="16"/>
      <c r="J8441" s="16"/>
      <c r="K8441" s="16"/>
      <c r="L8441" s="16"/>
      <c r="M8441" s="16"/>
      <c r="N8441" s="16"/>
      <c r="O8441" s="3">
        <f>IF(Tabela2025Horario[[#This Row],[Media Agregada Todas as Usinas]]*$Q$3265&gt;100%,100%,Tabela2025Horario[[#This Row],[Media Agregada Todas as Usinas]]*$Q$3265)</f>
        <v>9.1909618745211127E-2</v>
      </c>
    </row>
    <row r="8442" spans="1:15" x14ac:dyDescent="0.25">
      <c r="A8442" s="16">
        <f>Tabela2025Horario[[#This Row],[DataHora]]</f>
        <v>46009.666666666664</v>
      </c>
      <c r="B8442" s="17">
        <v>2026</v>
      </c>
      <c r="C8442" s="24">
        <f>Tabela2025Horario[[#This Row],[Mês]]</f>
        <v>12</v>
      </c>
      <c r="D8442" s="24">
        <f>Tabela2025Horario[[#This Row],[Dia]]</f>
        <v>18</v>
      </c>
      <c r="E8442" s="24">
        <f>Tabela2025Horario[[#This Row],[Hora]]</f>
        <v>16</v>
      </c>
      <c r="F8442" s="25">
        <f>Tabela2025Horario[[#This Row],[Conj. Castilho]]</f>
        <v>0</v>
      </c>
      <c r="G8442" s="25">
        <f>Tabela2025Horario[[#This Row],[Conj. Eol. Ventos Santa Eugênia]]</f>
        <v>0</v>
      </c>
      <c r="H8442" s="25">
        <f>Tabela2025Horario[[#This Row],[Conj. Guaimbê]]</f>
        <v>0</v>
      </c>
      <c r="I8442" s="16"/>
      <c r="J8442" s="16"/>
      <c r="K8442" s="16"/>
      <c r="L8442" s="16"/>
      <c r="M8442" s="16"/>
      <c r="N8442" s="16"/>
      <c r="O8442" s="3">
        <f>IF(Tabela2025Horario[[#This Row],[Media Agregada Todas as Usinas]]*$Q$3265&gt;100%,100%,Tabela2025Horario[[#This Row],[Media Agregada Todas as Usinas]]*$Q$3265)</f>
        <v>0.14374873318333614</v>
      </c>
    </row>
    <row r="8443" spans="1:15" x14ac:dyDescent="0.25">
      <c r="A8443" s="16">
        <f>Tabela2025Horario[[#This Row],[DataHora]]</f>
        <v>46009.708333333336</v>
      </c>
      <c r="B8443" s="17">
        <v>2026</v>
      </c>
      <c r="C8443" s="24">
        <f>Tabela2025Horario[[#This Row],[Mês]]</f>
        <v>12</v>
      </c>
      <c r="D8443" s="24">
        <f>Tabela2025Horario[[#This Row],[Dia]]</f>
        <v>18</v>
      </c>
      <c r="E8443" s="24">
        <f>Tabela2025Horario[[#This Row],[Hora]]</f>
        <v>17</v>
      </c>
      <c r="F8443" s="25">
        <f>Tabela2025Horario[[#This Row],[Conj. Castilho]]</f>
        <v>0</v>
      </c>
      <c r="G8443" s="25">
        <f>Tabela2025Horario[[#This Row],[Conj. Eol. Ventos Santa Eugênia]]</f>
        <v>0</v>
      </c>
      <c r="H8443" s="25">
        <f>Tabela2025Horario[[#This Row],[Conj. Guaimbê]]</f>
        <v>0</v>
      </c>
      <c r="I8443" s="16"/>
      <c r="J8443" s="16"/>
      <c r="K8443" s="16"/>
      <c r="L8443" s="16"/>
      <c r="M8443" s="16"/>
      <c r="N8443" s="16"/>
      <c r="O8443" s="3">
        <f>IF(Tabela2025Horario[[#This Row],[Media Agregada Todas as Usinas]]*$Q$3265&gt;100%,100%,Tabela2025Horario[[#This Row],[Media Agregada Todas as Usinas]]*$Q$3265)</f>
        <v>0</v>
      </c>
    </row>
    <row r="8444" spans="1:15" x14ac:dyDescent="0.25">
      <c r="A8444" s="16">
        <f>Tabela2025Horario[[#This Row],[DataHora]]</f>
        <v>46009.75</v>
      </c>
      <c r="B8444" s="17">
        <v>2026</v>
      </c>
      <c r="C8444" s="24">
        <f>Tabela2025Horario[[#This Row],[Mês]]</f>
        <v>12</v>
      </c>
      <c r="D8444" s="24">
        <f>Tabela2025Horario[[#This Row],[Dia]]</f>
        <v>18</v>
      </c>
      <c r="E8444" s="24">
        <f>Tabela2025Horario[[#This Row],[Hora]]</f>
        <v>18</v>
      </c>
      <c r="F8444" s="25">
        <f>Tabela2025Horario[[#This Row],[Conj. Castilho]]</f>
        <v>0</v>
      </c>
      <c r="G8444" s="25">
        <f>Tabela2025Horario[[#This Row],[Conj. Eol. Ventos Santa Eugênia]]</f>
        <v>0</v>
      </c>
      <c r="H8444" s="25">
        <f>Tabela2025Horario[[#This Row],[Conj. Guaimbê]]</f>
        <v>0</v>
      </c>
      <c r="I8444" s="16"/>
      <c r="J8444" s="16"/>
      <c r="K8444" s="16"/>
      <c r="L8444" s="16"/>
      <c r="M8444" s="16"/>
      <c r="N8444" s="16"/>
      <c r="O8444" s="3">
        <f>IF(Tabela2025Horario[[#This Row],[Media Agregada Todas as Usinas]]*$Q$3265&gt;100%,100%,Tabela2025Horario[[#This Row],[Media Agregada Todas as Usinas]]*$Q$3265)</f>
        <v>0</v>
      </c>
    </row>
    <row r="8445" spans="1:15" x14ac:dyDescent="0.25">
      <c r="A8445" s="16">
        <f>Tabela2025Horario[[#This Row],[DataHora]]</f>
        <v>46009.791666666664</v>
      </c>
      <c r="B8445" s="17">
        <v>2026</v>
      </c>
      <c r="C8445" s="24">
        <f>Tabela2025Horario[[#This Row],[Mês]]</f>
        <v>12</v>
      </c>
      <c r="D8445" s="24">
        <f>Tabela2025Horario[[#This Row],[Dia]]</f>
        <v>18</v>
      </c>
      <c r="E8445" s="24">
        <f>Tabela2025Horario[[#This Row],[Hora]]</f>
        <v>19</v>
      </c>
      <c r="F8445" s="25">
        <f>Tabela2025Horario[[#This Row],[Conj. Castilho]]</f>
        <v>0</v>
      </c>
      <c r="G8445" s="25">
        <f>Tabela2025Horario[[#This Row],[Conj. Eol. Ventos Santa Eugênia]]</f>
        <v>0</v>
      </c>
      <c r="H8445" s="25">
        <f>Tabela2025Horario[[#This Row],[Conj. Guaimbê]]</f>
        <v>0</v>
      </c>
      <c r="I8445" s="16"/>
      <c r="J8445" s="16"/>
      <c r="K8445" s="16"/>
      <c r="L8445" s="16"/>
      <c r="M8445" s="16"/>
      <c r="N8445" s="16"/>
      <c r="O8445" s="3">
        <f>IF(Tabela2025Horario[[#This Row],[Media Agregada Todas as Usinas]]*$Q$3265&gt;100%,100%,Tabela2025Horario[[#This Row],[Media Agregada Todas as Usinas]]*$Q$3265)</f>
        <v>0</v>
      </c>
    </row>
    <row r="8446" spans="1:15" x14ac:dyDescent="0.25">
      <c r="A8446" s="16">
        <f>Tabela2025Horario[[#This Row],[DataHora]]</f>
        <v>46009.833333333336</v>
      </c>
      <c r="B8446" s="17">
        <v>2026</v>
      </c>
      <c r="C8446" s="24">
        <f>Tabela2025Horario[[#This Row],[Mês]]</f>
        <v>12</v>
      </c>
      <c r="D8446" s="24">
        <f>Tabela2025Horario[[#This Row],[Dia]]</f>
        <v>18</v>
      </c>
      <c r="E8446" s="24">
        <f>Tabela2025Horario[[#This Row],[Hora]]</f>
        <v>20</v>
      </c>
      <c r="F8446" s="25">
        <f>Tabela2025Horario[[#This Row],[Conj. Castilho]]</f>
        <v>0</v>
      </c>
      <c r="G8446" s="25">
        <f>Tabela2025Horario[[#This Row],[Conj. Eol. Ventos Santa Eugênia]]</f>
        <v>0</v>
      </c>
      <c r="H8446" s="25">
        <f>Tabela2025Horario[[#This Row],[Conj. Guaimbê]]</f>
        <v>0</v>
      </c>
      <c r="I8446" s="16"/>
      <c r="J8446" s="16"/>
      <c r="K8446" s="16"/>
      <c r="L8446" s="16"/>
      <c r="M8446" s="16"/>
      <c r="N8446" s="16"/>
      <c r="O8446" s="3">
        <f>IF(Tabela2025Horario[[#This Row],[Media Agregada Todas as Usinas]]*$Q$3265&gt;100%,100%,Tabela2025Horario[[#This Row],[Media Agregada Todas as Usinas]]*$Q$3265)</f>
        <v>0</v>
      </c>
    </row>
    <row r="8447" spans="1:15" x14ac:dyDescent="0.25">
      <c r="A8447" s="16">
        <f>Tabela2025Horario[[#This Row],[DataHora]]</f>
        <v>46009.875</v>
      </c>
      <c r="B8447" s="17">
        <v>2026</v>
      </c>
      <c r="C8447" s="24">
        <f>Tabela2025Horario[[#This Row],[Mês]]</f>
        <v>12</v>
      </c>
      <c r="D8447" s="24">
        <f>Tabela2025Horario[[#This Row],[Dia]]</f>
        <v>18</v>
      </c>
      <c r="E8447" s="24">
        <f>Tabela2025Horario[[#This Row],[Hora]]</f>
        <v>21</v>
      </c>
      <c r="F8447" s="25">
        <f>Tabela2025Horario[[#This Row],[Conj. Castilho]]</f>
        <v>0</v>
      </c>
      <c r="G8447" s="25">
        <f>Tabela2025Horario[[#This Row],[Conj. Eol. Ventos Santa Eugênia]]</f>
        <v>0</v>
      </c>
      <c r="H8447" s="25">
        <f>Tabela2025Horario[[#This Row],[Conj. Guaimbê]]</f>
        <v>0</v>
      </c>
      <c r="I8447" s="16"/>
      <c r="J8447" s="16"/>
      <c r="K8447" s="16"/>
      <c r="L8447" s="16"/>
      <c r="M8447" s="16"/>
      <c r="N8447" s="16"/>
      <c r="O8447" s="3">
        <f>IF(Tabela2025Horario[[#This Row],[Media Agregada Todas as Usinas]]*$Q$3265&gt;100%,100%,Tabela2025Horario[[#This Row],[Media Agregada Todas as Usinas]]*$Q$3265)</f>
        <v>0</v>
      </c>
    </row>
    <row r="8448" spans="1:15" x14ac:dyDescent="0.25">
      <c r="A8448" s="16">
        <f>Tabela2025Horario[[#This Row],[DataHora]]</f>
        <v>46009.916666666664</v>
      </c>
      <c r="B8448" s="17">
        <v>2026</v>
      </c>
      <c r="C8448" s="24">
        <f>Tabela2025Horario[[#This Row],[Mês]]</f>
        <v>12</v>
      </c>
      <c r="D8448" s="24">
        <f>Tabela2025Horario[[#This Row],[Dia]]</f>
        <v>18</v>
      </c>
      <c r="E8448" s="24">
        <f>Tabela2025Horario[[#This Row],[Hora]]</f>
        <v>22</v>
      </c>
      <c r="F8448" s="25">
        <f>Tabela2025Horario[[#This Row],[Conj. Castilho]]</f>
        <v>0</v>
      </c>
      <c r="G8448" s="25">
        <f>Tabela2025Horario[[#This Row],[Conj. Eol. Ventos Santa Eugênia]]</f>
        <v>0</v>
      </c>
      <c r="H8448" s="25">
        <f>Tabela2025Horario[[#This Row],[Conj. Guaimbê]]</f>
        <v>0</v>
      </c>
      <c r="I8448" s="16"/>
      <c r="J8448" s="16"/>
      <c r="K8448" s="16"/>
      <c r="L8448" s="16"/>
      <c r="M8448" s="16"/>
      <c r="N8448" s="16"/>
      <c r="O8448" s="3">
        <f>IF(Tabela2025Horario[[#This Row],[Media Agregada Todas as Usinas]]*$Q$3265&gt;100%,100%,Tabela2025Horario[[#This Row],[Media Agregada Todas as Usinas]]*$Q$3265)</f>
        <v>0</v>
      </c>
    </row>
    <row r="8449" spans="1:15" x14ac:dyDescent="0.25">
      <c r="A8449" s="16">
        <f>Tabela2025Horario[[#This Row],[DataHora]]</f>
        <v>46009.958333333336</v>
      </c>
      <c r="B8449" s="17">
        <v>2026</v>
      </c>
      <c r="C8449" s="24">
        <f>Tabela2025Horario[[#This Row],[Mês]]</f>
        <v>12</v>
      </c>
      <c r="D8449" s="24">
        <f>Tabela2025Horario[[#This Row],[Dia]]</f>
        <v>18</v>
      </c>
      <c r="E8449" s="24">
        <f>Tabela2025Horario[[#This Row],[Hora]]</f>
        <v>23</v>
      </c>
      <c r="F8449" s="25">
        <f>Tabela2025Horario[[#This Row],[Conj. Castilho]]</f>
        <v>0</v>
      </c>
      <c r="G8449" s="25">
        <f>Tabela2025Horario[[#This Row],[Conj. Eol. Ventos Santa Eugênia]]</f>
        <v>0</v>
      </c>
      <c r="H8449" s="25">
        <f>Tabela2025Horario[[#This Row],[Conj. Guaimbê]]</f>
        <v>0</v>
      </c>
      <c r="I8449" s="16"/>
      <c r="J8449" s="16"/>
      <c r="K8449" s="16"/>
      <c r="L8449" s="16"/>
      <c r="M8449" s="16"/>
      <c r="N8449" s="16"/>
      <c r="O8449" s="3">
        <f>IF(Tabela2025Horario[[#This Row],[Media Agregada Todas as Usinas]]*$Q$3265&gt;100%,100%,Tabela2025Horario[[#This Row],[Media Agregada Todas as Usinas]]*$Q$3265)</f>
        <v>0</v>
      </c>
    </row>
    <row r="8450" spans="1:15" x14ac:dyDescent="0.25">
      <c r="A8450" s="16">
        <f>Tabela2025Horario[[#This Row],[DataHora]]</f>
        <v>46010</v>
      </c>
      <c r="B8450" s="17">
        <v>2026</v>
      </c>
      <c r="C8450" s="24">
        <f>Tabela2025Horario[[#This Row],[Mês]]</f>
        <v>12</v>
      </c>
      <c r="D8450" s="24">
        <f>Tabela2025Horario[[#This Row],[Dia]]</f>
        <v>19</v>
      </c>
      <c r="E8450" s="24">
        <f>Tabela2025Horario[[#This Row],[Hora]]</f>
        <v>0</v>
      </c>
      <c r="F8450" s="25">
        <f>Tabela2025Horario[[#This Row],[Conj. Castilho]]</f>
        <v>0</v>
      </c>
      <c r="G8450" s="25">
        <f>Tabela2025Horario[[#This Row],[Conj. Eol. Ventos Santa Eugênia]]</f>
        <v>0</v>
      </c>
      <c r="H8450" s="25">
        <f>Tabela2025Horario[[#This Row],[Conj. Guaimbê]]</f>
        <v>0</v>
      </c>
      <c r="I8450" s="16"/>
      <c r="J8450" s="16"/>
      <c r="K8450" s="16"/>
      <c r="L8450" s="16"/>
      <c r="M8450" s="16"/>
      <c r="N8450" s="16"/>
      <c r="O8450" s="3">
        <f>IF(Tabela2025Horario[[#This Row],[Media Agregada Todas as Usinas]]*$Q$3265&gt;100%,100%,Tabela2025Horario[[#This Row],[Media Agregada Todas as Usinas]]*$Q$3265)</f>
        <v>0</v>
      </c>
    </row>
    <row r="8451" spans="1:15" x14ac:dyDescent="0.25">
      <c r="A8451" s="16">
        <f>Tabela2025Horario[[#This Row],[DataHora]]</f>
        <v>46010.041666666664</v>
      </c>
      <c r="B8451" s="17">
        <v>2026</v>
      </c>
      <c r="C8451" s="24">
        <f>Tabela2025Horario[[#This Row],[Mês]]</f>
        <v>12</v>
      </c>
      <c r="D8451" s="24">
        <f>Tabela2025Horario[[#This Row],[Dia]]</f>
        <v>19</v>
      </c>
      <c r="E8451" s="24">
        <f>Tabela2025Horario[[#This Row],[Hora]]</f>
        <v>1</v>
      </c>
      <c r="F8451" s="25">
        <f>Tabela2025Horario[[#This Row],[Conj. Castilho]]</f>
        <v>0</v>
      </c>
      <c r="G8451" s="25">
        <f>Tabela2025Horario[[#This Row],[Conj. Eol. Ventos Santa Eugênia]]</f>
        <v>0</v>
      </c>
      <c r="H8451" s="25">
        <f>Tabela2025Horario[[#This Row],[Conj. Guaimbê]]</f>
        <v>0</v>
      </c>
      <c r="I8451" s="16"/>
      <c r="J8451" s="16"/>
      <c r="K8451" s="16"/>
      <c r="L8451" s="16"/>
      <c r="M8451" s="16"/>
      <c r="N8451" s="16"/>
      <c r="O8451" s="3">
        <f>IF(Tabela2025Horario[[#This Row],[Media Agregada Todas as Usinas]]*$Q$3265&gt;100%,100%,Tabela2025Horario[[#This Row],[Media Agregada Todas as Usinas]]*$Q$3265)</f>
        <v>0</v>
      </c>
    </row>
    <row r="8452" spans="1:15" x14ac:dyDescent="0.25">
      <c r="A8452" s="16">
        <f>Tabela2025Horario[[#This Row],[DataHora]]</f>
        <v>46010.083333333336</v>
      </c>
      <c r="B8452" s="17">
        <v>2026</v>
      </c>
      <c r="C8452" s="24">
        <f>Tabela2025Horario[[#This Row],[Mês]]</f>
        <v>12</v>
      </c>
      <c r="D8452" s="24">
        <f>Tabela2025Horario[[#This Row],[Dia]]</f>
        <v>19</v>
      </c>
      <c r="E8452" s="24">
        <f>Tabela2025Horario[[#This Row],[Hora]]</f>
        <v>2</v>
      </c>
      <c r="F8452" s="25">
        <f>Tabela2025Horario[[#This Row],[Conj. Castilho]]</f>
        <v>0</v>
      </c>
      <c r="G8452" s="25">
        <f>Tabela2025Horario[[#This Row],[Conj. Eol. Ventos Santa Eugênia]]</f>
        <v>0</v>
      </c>
      <c r="H8452" s="25">
        <f>Tabela2025Horario[[#This Row],[Conj. Guaimbê]]</f>
        <v>0</v>
      </c>
      <c r="I8452" s="16"/>
      <c r="J8452" s="16"/>
      <c r="K8452" s="16"/>
      <c r="L8452" s="16"/>
      <c r="M8452" s="16"/>
      <c r="N8452" s="16"/>
      <c r="O8452" s="3">
        <f>IF(Tabela2025Horario[[#This Row],[Media Agregada Todas as Usinas]]*$Q$3265&gt;100%,100%,Tabela2025Horario[[#This Row],[Media Agregada Todas as Usinas]]*$Q$3265)</f>
        <v>0</v>
      </c>
    </row>
    <row r="8453" spans="1:15" x14ac:dyDescent="0.25">
      <c r="A8453" s="16">
        <f>Tabela2025Horario[[#This Row],[DataHora]]</f>
        <v>46010.125</v>
      </c>
      <c r="B8453" s="17">
        <v>2026</v>
      </c>
      <c r="C8453" s="24">
        <f>Tabela2025Horario[[#This Row],[Mês]]</f>
        <v>12</v>
      </c>
      <c r="D8453" s="24">
        <f>Tabela2025Horario[[#This Row],[Dia]]</f>
        <v>19</v>
      </c>
      <c r="E8453" s="24">
        <f>Tabela2025Horario[[#This Row],[Hora]]</f>
        <v>3</v>
      </c>
      <c r="F8453" s="25">
        <f>Tabela2025Horario[[#This Row],[Conj. Castilho]]</f>
        <v>0</v>
      </c>
      <c r="G8453" s="25">
        <f>Tabela2025Horario[[#This Row],[Conj. Eol. Ventos Santa Eugênia]]</f>
        <v>0</v>
      </c>
      <c r="H8453" s="25">
        <f>Tabela2025Horario[[#This Row],[Conj. Guaimbê]]</f>
        <v>0</v>
      </c>
      <c r="I8453" s="16"/>
      <c r="J8453" s="16"/>
      <c r="K8453" s="16"/>
      <c r="L8453" s="16"/>
      <c r="M8453" s="16"/>
      <c r="N8453" s="16"/>
      <c r="O8453" s="3">
        <f>IF(Tabela2025Horario[[#This Row],[Media Agregada Todas as Usinas]]*$Q$3265&gt;100%,100%,Tabela2025Horario[[#This Row],[Media Agregada Todas as Usinas]]*$Q$3265)</f>
        <v>0</v>
      </c>
    </row>
    <row r="8454" spans="1:15" x14ac:dyDescent="0.25">
      <c r="A8454" s="16">
        <f>Tabela2025Horario[[#This Row],[DataHora]]</f>
        <v>46010.166666666664</v>
      </c>
      <c r="B8454" s="17">
        <v>2026</v>
      </c>
      <c r="C8454" s="24">
        <f>Tabela2025Horario[[#This Row],[Mês]]</f>
        <v>12</v>
      </c>
      <c r="D8454" s="24">
        <f>Tabela2025Horario[[#This Row],[Dia]]</f>
        <v>19</v>
      </c>
      <c r="E8454" s="24">
        <f>Tabela2025Horario[[#This Row],[Hora]]</f>
        <v>4</v>
      </c>
      <c r="F8454" s="25">
        <f>Tabela2025Horario[[#This Row],[Conj. Castilho]]</f>
        <v>0</v>
      </c>
      <c r="G8454" s="25">
        <f>Tabela2025Horario[[#This Row],[Conj. Eol. Ventos Santa Eugênia]]</f>
        <v>0</v>
      </c>
      <c r="H8454" s="25">
        <f>Tabela2025Horario[[#This Row],[Conj. Guaimbê]]</f>
        <v>0</v>
      </c>
      <c r="I8454" s="16"/>
      <c r="J8454" s="16"/>
      <c r="K8454" s="16"/>
      <c r="L8454" s="16"/>
      <c r="M8454" s="16"/>
      <c r="N8454" s="16"/>
      <c r="O8454" s="3">
        <f>IF(Tabela2025Horario[[#This Row],[Media Agregada Todas as Usinas]]*$Q$3265&gt;100%,100%,Tabela2025Horario[[#This Row],[Media Agregada Todas as Usinas]]*$Q$3265)</f>
        <v>0</v>
      </c>
    </row>
    <row r="8455" spans="1:15" x14ac:dyDescent="0.25">
      <c r="A8455" s="16">
        <f>Tabela2025Horario[[#This Row],[DataHora]]</f>
        <v>46010.208333333336</v>
      </c>
      <c r="B8455" s="17">
        <v>2026</v>
      </c>
      <c r="C8455" s="24">
        <f>Tabela2025Horario[[#This Row],[Mês]]</f>
        <v>12</v>
      </c>
      <c r="D8455" s="24">
        <f>Tabela2025Horario[[#This Row],[Dia]]</f>
        <v>19</v>
      </c>
      <c r="E8455" s="24">
        <f>Tabela2025Horario[[#This Row],[Hora]]</f>
        <v>5</v>
      </c>
      <c r="F8455" s="25">
        <f>Tabela2025Horario[[#This Row],[Conj. Castilho]]</f>
        <v>0</v>
      </c>
      <c r="G8455" s="25">
        <f>Tabela2025Horario[[#This Row],[Conj. Eol. Ventos Santa Eugênia]]</f>
        <v>0</v>
      </c>
      <c r="H8455" s="25">
        <f>Tabela2025Horario[[#This Row],[Conj. Guaimbê]]</f>
        <v>0</v>
      </c>
      <c r="I8455" s="16"/>
      <c r="J8455" s="16"/>
      <c r="K8455" s="16"/>
      <c r="L8455" s="16"/>
      <c r="M8455" s="16"/>
      <c r="N8455" s="16"/>
      <c r="O8455" s="3">
        <f>IF(Tabela2025Horario[[#This Row],[Media Agregada Todas as Usinas]]*$Q$3265&gt;100%,100%,Tabela2025Horario[[#This Row],[Media Agregada Todas as Usinas]]*$Q$3265)</f>
        <v>0</v>
      </c>
    </row>
    <row r="8456" spans="1:15" x14ac:dyDescent="0.25">
      <c r="A8456" s="16">
        <f>Tabela2025Horario[[#This Row],[DataHora]]</f>
        <v>46010.25</v>
      </c>
      <c r="B8456" s="17">
        <v>2026</v>
      </c>
      <c r="C8456" s="24">
        <f>Tabela2025Horario[[#This Row],[Mês]]</f>
        <v>12</v>
      </c>
      <c r="D8456" s="24">
        <f>Tabela2025Horario[[#This Row],[Dia]]</f>
        <v>19</v>
      </c>
      <c r="E8456" s="24">
        <f>Tabela2025Horario[[#This Row],[Hora]]</f>
        <v>6</v>
      </c>
      <c r="F8456" s="25">
        <f>Tabela2025Horario[[#This Row],[Conj. Castilho]]</f>
        <v>0</v>
      </c>
      <c r="G8456" s="25">
        <f>Tabela2025Horario[[#This Row],[Conj. Eol. Ventos Santa Eugênia]]</f>
        <v>0</v>
      </c>
      <c r="H8456" s="25">
        <f>Tabela2025Horario[[#This Row],[Conj. Guaimbê]]</f>
        <v>0</v>
      </c>
      <c r="I8456" s="16"/>
      <c r="J8456" s="16"/>
      <c r="K8456" s="16"/>
      <c r="L8456" s="16"/>
      <c r="M8456" s="16"/>
      <c r="N8456" s="16"/>
      <c r="O8456" s="3">
        <f>IF(Tabela2025Horario[[#This Row],[Media Agregada Todas as Usinas]]*$Q$3265&gt;100%,100%,Tabela2025Horario[[#This Row],[Media Agregada Todas as Usinas]]*$Q$3265)</f>
        <v>2.444869321577953E-2</v>
      </c>
    </row>
    <row r="8457" spans="1:15" x14ac:dyDescent="0.25">
      <c r="A8457" s="16">
        <f>Tabela2025Horario[[#This Row],[DataHora]]</f>
        <v>46010.291666666664</v>
      </c>
      <c r="B8457" s="17">
        <v>2026</v>
      </c>
      <c r="C8457" s="24">
        <f>Tabela2025Horario[[#This Row],[Mês]]</f>
        <v>12</v>
      </c>
      <c r="D8457" s="24">
        <f>Tabela2025Horario[[#This Row],[Dia]]</f>
        <v>19</v>
      </c>
      <c r="E8457" s="24">
        <f>Tabela2025Horario[[#This Row],[Hora]]</f>
        <v>7</v>
      </c>
      <c r="F8457" s="25">
        <f>Tabela2025Horario[[#This Row],[Conj. Castilho]]</f>
        <v>0.143457039238677</v>
      </c>
      <c r="G8457" s="25">
        <f>Tabela2025Horario[[#This Row],[Conj. Eol. Ventos Santa Eugênia]]</f>
        <v>0</v>
      </c>
      <c r="H8457" s="25">
        <f>Tabela2025Horario[[#This Row],[Conj. Guaimbê]]</f>
        <v>0</v>
      </c>
      <c r="I8457" s="16"/>
      <c r="J8457" s="16"/>
      <c r="K8457" s="16"/>
      <c r="L8457" s="16"/>
      <c r="M8457" s="16"/>
      <c r="N8457" s="16"/>
      <c r="O8457" s="3">
        <f>IF(Tabela2025Horario[[#This Row],[Media Agregada Todas as Usinas]]*$Q$3265&gt;100%,100%,Tabela2025Horario[[#This Row],[Media Agregada Todas as Usinas]]*$Q$3265)</f>
        <v>0.29660612734426289</v>
      </c>
    </row>
    <row r="8458" spans="1:15" x14ac:dyDescent="0.25">
      <c r="A8458" s="16">
        <f>Tabela2025Horario[[#This Row],[DataHora]]</f>
        <v>46010.333333333336</v>
      </c>
      <c r="B8458" s="17">
        <v>2026</v>
      </c>
      <c r="C8458" s="24">
        <f>Tabela2025Horario[[#This Row],[Mês]]</f>
        <v>12</v>
      </c>
      <c r="D8458" s="24">
        <f>Tabela2025Horario[[#This Row],[Dia]]</f>
        <v>19</v>
      </c>
      <c r="E8458" s="24">
        <f>Tabela2025Horario[[#This Row],[Hora]]</f>
        <v>8</v>
      </c>
      <c r="F8458" s="25">
        <f>Tabela2025Horario[[#This Row],[Conj. Castilho]]</f>
        <v>0.50690243386213985</v>
      </c>
      <c r="G8458" s="25">
        <f>Tabela2025Horario[[#This Row],[Conj. Eol. Ventos Santa Eugênia]]</f>
        <v>0</v>
      </c>
      <c r="H8458" s="25">
        <f>Tabela2025Horario[[#This Row],[Conj. Guaimbê]]</f>
        <v>0</v>
      </c>
      <c r="I8458" s="16"/>
      <c r="J8458" s="16"/>
      <c r="K8458" s="16"/>
      <c r="L8458" s="16"/>
      <c r="M8458" s="16"/>
      <c r="N8458" s="16"/>
      <c r="O8458" s="3">
        <f>IF(Tabela2025Horario[[#This Row],[Media Agregada Todas as Usinas]]*$Q$3265&gt;100%,100%,Tabela2025Horario[[#This Row],[Media Agregada Todas as Usinas]]*$Q$3265)</f>
        <v>1</v>
      </c>
    </row>
    <row r="8459" spans="1:15" x14ac:dyDescent="0.25">
      <c r="A8459" s="16">
        <f>Tabela2025Horario[[#This Row],[DataHora]]</f>
        <v>46010.375</v>
      </c>
      <c r="B8459" s="17">
        <v>2026</v>
      </c>
      <c r="C8459" s="24">
        <f>Tabela2025Horario[[#This Row],[Mês]]</f>
        <v>12</v>
      </c>
      <c r="D8459" s="24">
        <f>Tabela2025Horario[[#This Row],[Dia]]</f>
        <v>19</v>
      </c>
      <c r="E8459" s="24">
        <f>Tabela2025Horario[[#This Row],[Hora]]</f>
        <v>9</v>
      </c>
      <c r="F8459" s="25">
        <f>Tabela2025Horario[[#This Row],[Conj. Castilho]]</f>
        <v>0.78927061315518621</v>
      </c>
      <c r="G8459" s="25">
        <f>Tabela2025Horario[[#This Row],[Conj. Eol. Ventos Santa Eugênia]]</f>
        <v>0</v>
      </c>
      <c r="H8459" s="25">
        <f>Tabela2025Horario[[#This Row],[Conj. Guaimbê]]</f>
        <v>0</v>
      </c>
      <c r="I8459" s="16"/>
      <c r="J8459" s="16"/>
      <c r="K8459" s="16"/>
      <c r="L8459" s="16"/>
      <c r="M8459" s="16"/>
      <c r="N8459" s="16"/>
      <c r="O8459" s="3">
        <f>IF(Tabela2025Horario[[#This Row],[Media Agregada Todas as Usinas]]*$Q$3265&gt;100%,100%,Tabela2025Horario[[#This Row],[Media Agregada Todas as Usinas]]*$Q$3265)</f>
        <v>1</v>
      </c>
    </row>
    <row r="8460" spans="1:15" x14ac:dyDescent="0.25">
      <c r="A8460" s="16">
        <f>Tabela2025Horario[[#This Row],[DataHora]]</f>
        <v>46010.416666666664</v>
      </c>
      <c r="B8460" s="17">
        <v>2026</v>
      </c>
      <c r="C8460" s="24">
        <f>Tabela2025Horario[[#This Row],[Mês]]</f>
        <v>12</v>
      </c>
      <c r="D8460" s="24">
        <f>Tabela2025Horario[[#This Row],[Dia]]</f>
        <v>19</v>
      </c>
      <c r="E8460" s="24">
        <f>Tabela2025Horario[[#This Row],[Hora]]</f>
        <v>10</v>
      </c>
      <c r="F8460" s="25">
        <f>Tabela2025Horario[[#This Row],[Conj. Castilho]]</f>
        <v>0.50298420040338376</v>
      </c>
      <c r="G8460" s="25">
        <f>Tabela2025Horario[[#This Row],[Conj. Eol. Ventos Santa Eugênia]]</f>
        <v>0</v>
      </c>
      <c r="H8460" s="25">
        <f>Tabela2025Horario[[#This Row],[Conj. Guaimbê]]</f>
        <v>0</v>
      </c>
      <c r="I8460" s="16"/>
      <c r="J8460" s="16"/>
      <c r="K8460" s="16"/>
      <c r="L8460" s="16"/>
      <c r="M8460" s="16"/>
      <c r="N8460" s="16"/>
      <c r="O8460" s="3">
        <f>IF(Tabela2025Horario[[#This Row],[Media Agregada Todas as Usinas]]*$Q$3265&gt;100%,100%,Tabela2025Horario[[#This Row],[Media Agregada Todas as Usinas]]*$Q$3265)</f>
        <v>0.81936519007159481</v>
      </c>
    </row>
    <row r="8461" spans="1:15" x14ac:dyDescent="0.25">
      <c r="A8461" s="16">
        <f>Tabela2025Horario[[#This Row],[DataHora]]</f>
        <v>46010.458333333336</v>
      </c>
      <c r="B8461" s="17">
        <v>2026</v>
      </c>
      <c r="C8461" s="24">
        <f>Tabela2025Horario[[#This Row],[Mês]]</f>
        <v>12</v>
      </c>
      <c r="D8461" s="24">
        <f>Tabela2025Horario[[#This Row],[Dia]]</f>
        <v>19</v>
      </c>
      <c r="E8461" s="24">
        <f>Tabela2025Horario[[#This Row],[Hora]]</f>
        <v>11</v>
      </c>
      <c r="F8461" s="25">
        <f>Tabela2025Horario[[#This Row],[Conj. Castilho]]</f>
        <v>0.59820090887151345</v>
      </c>
      <c r="G8461" s="25">
        <f>Tabela2025Horario[[#This Row],[Conj. Eol. Ventos Santa Eugênia]]</f>
        <v>0</v>
      </c>
      <c r="H8461" s="25">
        <f>Tabela2025Horario[[#This Row],[Conj. Guaimbê]]</f>
        <v>0</v>
      </c>
      <c r="I8461" s="16"/>
      <c r="J8461" s="16"/>
      <c r="K8461" s="16"/>
      <c r="L8461" s="16"/>
      <c r="M8461" s="16"/>
      <c r="N8461" s="16"/>
      <c r="O8461" s="3">
        <f>IF(Tabela2025Horario[[#This Row],[Media Agregada Todas as Usinas]]*$Q$3265&gt;100%,100%,Tabela2025Horario[[#This Row],[Media Agregada Todas as Usinas]]*$Q$3265)</f>
        <v>0.74568793877077899</v>
      </c>
    </row>
    <row r="8462" spans="1:15" x14ac:dyDescent="0.25">
      <c r="A8462" s="16">
        <f>Tabela2025Horario[[#This Row],[DataHora]]</f>
        <v>46010.5</v>
      </c>
      <c r="B8462" s="17">
        <v>2026</v>
      </c>
      <c r="C8462" s="24">
        <f>Tabela2025Horario[[#This Row],[Mês]]</f>
        <v>12</v>
      </c>
      <c r="D8462" s="24">
        <f>Tabela2025Horario[[#This Row],[Dia]]</f>
        <v>19</v>
      </c>
      <c r="E8462" s="24">
        <f>Tabela2025Horario[[#This Row],[Hora]]</f>
        <v>12</v>
      </c>
      <c r="F8462" s="25">
        <f>Tabela2025Horario[[#This Row],[Conj. Castilho]]</f>
        <v>0.46498684034165016</v>
      </c>
      <c r="G8462" s="25">
        <f>Tabela2025Horario[[#This Row],[Conj. Eol. Ventos Santa Eugênia]]</f>
        <v>0</v>
      </c>
      <c r="H8462" s="25">
        <f>Tabela2025Horario[[#This Row],[Conj. Guaimbê]]</f>
        <v>0</v>
      </c>
      <c r="I8462" s="16"/>
      <c r="J8462" s="16"/>
      <c r="K8462" s="16"/>
      <c r="L8462" s="16"/>
      <c r="M8462" s="16"/>
      <c r="N8462" s="16"/>
      <c r="O8462" s="3">
        <f>IF(Tabela2025Horario[[#This Row],[Media Agregada Todas as Usinas]]*$Q$3265&gt;100%,100%,Tabela2025Horario[[#This Row],[Media Agregada Todas as Usinas]]*$Q$3265)</f>
        <v>0.68193304265312105</v>
      </c>
    </row>
    <row r="8463" spans="1:15" x14ac:dyDescent="0.25">
      <c r="A8463" s="16">
        <f>Tabela2025Horario[[#This Row],[DataHora]]</f>
        <v>46010.541666666664</v>
      </c>
      <c r="B8463" s="17">
        <v>2026</v>
      </c>
      <c r="C8463" s="24">
        <f>Tabela2025Horario[[#This Row],[Mês]]</f>
        <v>12</v>
      </c>
      <c r="D8463" s="24">
        <f>Tabela2025Horario[[#This Row],[Dia]]</f>
        <v>19</v>
      </c>
      <c r="E8463" s="24">
        <f>Tabela2025Horario[[#This Row],[Hora]]</f>
        <v>13</v>
      </c>
      <c r="F8463" s="25">
        <f>Tabela2025Horario[[#This Row],[Conj. Castilho]]</f>
        <v>0</v>
      </c>
      <c r="G8463" s="25">
        <f>Tabela2025Horario[[#This Row],[Conj. Eol. Ventos Santa Eugênia]]</f>
        <v>0</v>
      </c>
      <c r="H8463" s="25">
        <f>Tabela2025Horario[[#This Row],[Conj. Guaimbê]]</f>
        <v>0</v>
      </c>
      <c r="I8463" s="16"/>
      <c r="J8463" s="16"/>
      <c r="K8463" s="16"/>
      <c r="L8463" s="16"/>
      <c r="M8463" s="16"/>
      <c r="N8463" s="16"/>
      <c r="O8463" s="3">
        <f>IF(Tabela2025Horario[[#This Row],[Media Agregada Todas as Usinas]]*$Q$3265&gt;100%,100%,Tabela2025Horario[[#This Row],[Media Agregada Todas as Usinas]]*$Q$3265)</f>
        <v>3.2239225255163699E-2</v>
      </c>
    </row>
    <row r="8464" spans="1:15" x14ac:dyDescent="0.25">
      <c r="A8464" s="16">
        <f>Tabela2025Horario[[#This Row],[DataHora]]</f>
        <v>46010.583333333336</v>
      </c>
      <c r="B8464" s="17">
        <v>2026</v>
      </c>
      <c r="C8464" s="24">
        <f>Tabela2025Horario[[#This Row],[Mês]]</f>
        <v>12</v>
      </c>
      <c r="D8464" s="24">
        <f>Tabela2025Horario[[#This Row],[Dia]]</f>
        <v>19</v>
      </c>
      <c r="E8464" s="24">
        <f>Tabela2025Horario[[#This Row],[Hora]]</f>
        <v>14</v>
      </c>
      <c r="F8464" s="25">
        <f>Tabela2025Horario[[#This Row],[Conj. Castilho]]</f>
        <v>0</v>
      </c>
      <c r="G8464" s="25">
        <f>Tabela2025Horario[[#This Row],[Conj. Eol. Ventos Santa Eugênia]]</f>
        <v>0</v>
      </c>
      <c r="H8464" s="25">
        <f>Tabela2025Horario[[#This Row],[Conj. Guaimbê]]</f>
        <v>0</v>
      </c>
      <c r="I8464" s="16"/>
      <c r="J8464" s="16"/>
      <c r="K8464" s="16"/>
      <c r="L8464" s="16"/>
      <c r="M8464" s="16"/>
      <c r="N8464" s="16"/>
      <c r="O8464" s="3">
        <f>IF(Tabela2025Horario[[#This Row],[Media Agregada Todas as Usinas]]*$Q$3265&gt;100%,100%,Tabela2025Horario[[#This Row],[Media Agregada Todas as Usinas]]*$Q$3265)</f>
        <v>0</v>
      </c>
    </row>
    <row r="8465" spans="1:15" x14ac:dyDescent="0.25">
      <c r="A8465" s="16">
        <f>Tabela2025Horario[[#This Row],[DataHora]]</f>
        <v>46010.625</v>
      </c>
      <c r="B8465" s="17">
        <v>2026</v>
      </c>
      <c r="C8465" s="24">
        <f>Tabela2025Horario[[#This Row],[Mês]]</f>
        <v>12</v>
      </c>
      <c r="D8465" s="24">
        <f>Tabela2025Horario[[#This Row],[Dia]]</f>
        <v>19</v>
      </c>
      <c r="E8465" s="24">
        <f>Tabela2025Horario[[#This Row],[Hora]]</f>
        <v>15</v>
      </c>
      <c r="F8465" s="25">
        <f>Tabela2025Horario[[#This Row],[Conj. Castilho]]</f>
        <v>0</v>
      </c>
      <c r="G8465" s="25">
        <f>Tabela2025Horario[[#This Row],[Conj. Eol. Ventos Santa Eugênia]]</f>
        <v>0</v>
      </c>
      <c r="H8465" s="25">
        <f>Tabela2025Horario[[#This Row],[Conj. Guaimbê]]</f>
        <v>0</v>
      </c>
      <c r="I8465" s="16"/>
      <c r="J8465" s="16"/>
      <c r="K8465" s="16"/>
      <c r="L8465" s="16"/>
      <c r="M8465" s="16"/>
      <c r="N8465" s="16"/>
      <c r="O8465" s="3">
        <f>IF(Tabela2025Horario[[#This Row],[Media Agregada Todas as Usinas]]*$Q$3265&gt;100%,100%,Tabela2025Horario[[#This Row],[Media Agregada Todas as Usinas]]*$Q$3265)</f>
        <v>0</v>
      </c>
    </row>
    <row r="8466" spans="1:15" x14ac:dyDescent="0.25">
      <c r="A8466" s="16">
        <f>Tabela2025Horario[[#This Row],[DataHora]]</f>
        <v>46010.666666666664</v>
      </c>
      <c r="B8466" s="17">
        <v>2026</v>
      </c>
      <c r="C8466" s="24">
        <f>Tabela2025Horario[[#This Row],[Mês]]</f>
        <v>12</v>
      </c>
      <c r="D8466" s="24">
        <f>Tabela2025Horario[[#This Row],[Dia]]</f>
        <v>19</v>
      </c>
      <c r="E8466" s="24">
        <f>Tabela2025Horario[[#This Row],[Hora]]</f>
        <v>16</v>
      </c>
      <c r="F8466" s="25">
        <f>Tabela2025Horario[[#This Row],[Conj. Castilho]]</f>
        <v>0</v>
      </c>
      <c r="G8466" s="25">
        <f>Tabela2025Horario[[#This Row],[Conj. Eol. Ventos Santa Eugênia]]</f>
        <v>0</v>
      </c>
      <c r="H8466" s="25">
        <f>Tabela2025Horario[[#This Row],[Conj. Guaimbê]]</f>
        <v>0</v>
      </c>
      <c r="I8466" s="16"/>
      <c r="J8466" s="16"/>
      <c r="K8466" s="16"/>
      <c r="L8466" s="16"/>
      <c r="M8466" s="16"/>
      <c r="N8466" s="16"/>
      <c r="O8466" s="3">
        <f>IF(Tabela2025Horario[[#This Row],[Media Agregada Todas as Usinas]]*$Q$3265&gt;100%,100%,Tabela2025Horario[[#This Row],[Media Agregada Todas as Usinas]]*$Q$3265)</f>
        <v>0</v>
      </c>
    </row>
    <row r="8467" spans="1:15" x14ac:dyDescent="0.25">
      <c r="A8467" s="16">
        <f>Tabela2025Horario[[#This Row],[DataHora]]</f>
        <v>46010.708333333336</v>
      </c>
      <c r="B8467" s="17">
        <v>2026</v>
      </c>
      <c r="C8467" s="24">
        <f>Tabela2025Horario[[#This Row],[Mês]]</f>
        <v>12</v>
      </c>
      <c r="D8467" s="24">
        <f>Tabela2025Horario[[#This Row],[Dia]]</f>
        <v>19</v>
      </c>
      <c r="E8467" s="24">
        <f>Tabela2025Horario[[#This Row],[Hora]]</f>
        <v>17</v>
      </c>
      <c r="F8467" s="25">
        <f>Tabela2025Horario[[#This Row],[Conj. Castilho]]</f>
        <v>0</v>
      </c>
      <c r="G8467" s="25">
        <f>Tabela2025Horario[[#This Row],[Conj. Eol. Ventos Santa Eugênia]]</f>
        <v>0</v>
      </c>
      <c r="H8467" s="25">
        <f>Tabela2025Horario[[#This Row],[Conj. Guaimbê]]</f>
        <v>0</v>
      </c>
      <c r="I8467" s="16"/>
      <c r="J8467" s="16"/>
      <c r="K8467" s="16"/>
      <c r="L8467" s="16"/>
      <c r="M8467" s="16"/>
      <c r="N8467" s="16"/>
      <c r="O8467" s="3">
        <f>IF(Tabela2025Horario[[#This Row],[Media Agregada Todas as Usinas]]*$Q$3265&gt;100%,100%,Tabela2025Horario[[#This Row],[Media Agregada Todas as Usinas]]*$Q$3265)</f>
        <v>0</v>
      </c>
    </row>
    <row r="8468" spans="1:15" x14ac:dyDescent="0.25">
      <c r="A8468" s="16">
        <f>Tabela2025Horario[[#This Row],[DataHora]]</f>
        <v>46010.75</v>
      </c>
      <c r="B8468" s="17">
        <v>2026</v>
      </c>
      <c r="C8468" s="24">
        <f>Tabela2025Horario[[#This Row],[Mês]]</f>
        <v>12</v>
      </c>
      <c r="D8468" s="24">
        <f>Tabela2025Horario[[#This Row],[Dia]]</f>
        <v>19</v>
      </c>
      <c r="E8468" s="24">
        <f>Tabela2025Horario[[#This Row],[Hora]]</f>
        <v>18</v>
      </c>
      <c r="F8468" s="25">
        <f>Tabela2025Horario[[#This Row],[Conj. Castilho]]</f>
        <v>0</v>
      </c>
      <c r="G8468" s="25">
        <f>Tabela2025Horario[[#This Row],[Conj. Eol. Ventos Santa Eugênia]]</f>
        <v>0</v>
      </c>
      <c r="H8468" s="25">
        <f>Tabela2025Horario[[#This Row],[Conj. Guaimbê]]</f>
        <v>0</v>
      </c>
      <c r="I8468" s="16"/>
      <c r="J8468" s="16"/>
      <c r="K8468" s="16"/>
      <c r="L8468" s="16"/>
      <c r="M8468" s="16"/>
      <c r="N8468" s="16"/>
      <c r="O8468" s="3">
        <f>IF(Tabela2025Horario[[#This Row],[Media Agregada Todas as Usinas]]*$Q$3265&gt;100%,100%,Tabela2025Horario[[#This Row],[Media Agregada Todas as Usinas]]*$Q$3265)</f>
        <v>0</v>
      </c>
    </row>
    <row r="8469" spans="1:15" x14ac:dyDescent="0.25">
      <c r="A8469" s="16">
        <f>Tabela2025Horario[[#This Row],[DataHora]]</f>
        <v>46010.791666666664</v>
      </c>
      <c r="B8469" s="17">
        <v>2026</v>
      </c>
      <c r="C8469" s="24">
        <f>Tabela2025Horario[[#This Row],[Mês]]</f>
        <v>12</v>
      </c>
      <c r="D8469" s="24">
        <f>Tabela2025Horario[[#This Row],[Dia]]</f>
        <v>19</v>
      </c>
      <c r="E8469" s="24">
        <f>Tabela2025Horario[[#This Row],[Hora]]</f>
        <v>19</v>
      </c>
      <c r="F8469" s="25">
        <f>Tabela2025Horario[[#This Row],[Conj. Castilho]]</f>
        <v>0</v>
      </c>
      <c r="G8469" s="25">
        <f>Tabela2025Horario[[#This Row],[Conj. Eol. Ventos Santa Eugênia]]</f>
        <v>0</v>
      </c>
      <c r="H8469" s="25">
        <f>Tabela2025Horario[[#This Row],[Conj. Guaimbê]]</f>
        <v>0</v>
      </c>
      <c r="I8469" s="16"/>
      <c r="J8469" s="16"/>
      <c r="K8469" s="16"/>
      <c r="L8469" s="16"/>
      <c r="M8469" s="16"/>
      <c r="N8469" s="16"/>
      <c r="O8469" s="3">
        <f>IF(Tabela2025Horario[[#This Row],[Media Agregada Todas as Usinas]]*$Q$3265&gt;100%,100%,Tabela2025Horario[[#This Row],[Media Agregada Todas as Usinas]]*$Q$3265)</f>
        <v>0</v>
      </c>
    </row>
    <row r="8470" spans="1:15" x14ac:dyDescent="0.25">
      <c r="A8470" s="16">
        <f>Tabela2025Horario[[#This Row],[DataHora]]</f>
        <v>46010.833333333336</v>
      </c>
      <c r="B8470" s="17">
        <v>2026</v>
      </c>
      <c r="C8470" s="24">
        <f>Tabela2025Horario[[#This Row],[Mês]]</f>
        <v>12</v>
      </c>
      <c r="D8470" s="24">
        <f>Tabela2025Horario[[#This Row],[Dia]]</f>
        <v>19</v>
      </c>
      <c r="E8470" s="24">
        <f>Tabela2025Horario[[#This Row],[Hora]]</f>
        <v>20</v>
      </c>
      <c r="F8470" s="25">
        <f>Tabela2025Horario[[#This Row],[Conj. Castilho]]</f>
        <v>0</v>
      </c>
      <c r="G8470" s="25">
        <f>Tabela2025Horario[[#This Row],[Conj. Eol. Ventos Santa Eugênia]]</f>
        <v>0</v>
      </c>
      <c r="H8470" s="25">
        <f>Tabela2025Horario[[#This Row],[Conj. Guaimbê]]</f>
        <v>0</v>
      </c>
      <c r="I8470" s="16"/>
      <c r="J8470" s="16"/>
      <c r="K8470" s="16"/>
      <c r="L8470" s="16"/>
      <c r="M8470" s="16"/>
      <c r="N8470" s="16"/>
      <c r="O8470" s="3">
        <f>IF(Tabela2025Horario[[#This Row],[Media Agregada Todas as Usinas]]*$Q$3265&gt;100%,100%,Tabela2025Horario[[#This Row],[Media Agregada Todas as Usinas]]*$Q$3265)</f>
        <v>0</v>
      </c>
    </row>
    <row r="8471" spans="1:15" x14ac:dyDescent="0.25">
      <c r="A8471" s="16">
        <f>Tabela2025Horario[[#This Row],[DataHora]]</f>
        <v>46010.875</v>
      </c>
      <c r="B8471" s="17">
        <v>2026</v>
      </c>
      <c r="C8471" s="24">
        <f>Tabela2025Horario[[#This Row],[Mês]]</f>
        <v>12</v>
      </c>
      <c r="D8471" s="24">
        <f>Tabela2025Horario[[#This Row],[Dia]]</f>
        <v>19</v>
      </c>
      <c r="E8471" s="24">
        <f>Tabela2025Horario[[#This Row],[Hora]]</f>
        <v>21</v>
      </c>
      <c r="F8471" s="25">
        <f>Tabela2025Horario[[#This Row],[Conj. Castilho]]</f>
        <v>0</v>
      </c>
      <c r="G8471" s="25">
        <f>Tabela2025Horario[[#This Row],[Conj. Eol. Ventos Santa Eugênia]]</f>
        <v>0</v>
      </c>
      <c r="H8471" s="25">
        <f>Tabela2025Horario[[#This Row],[Conj. Guaimbê]]</f>
        <v>0</v>
      </c>
      <c r="I8471" s="16"/>
      <c r="J8471" s="16"/>
      <c r="K8471" s="16"/>
      <c r="L8471" s="16"/>
      <c r="M8471" s="16"/>
      <c r="N8471" s="16"/>
      <c r="O8471" s="3">
        <f>IF(Tabela2025Horario[[#This Row],[Media Agregada Todas as Usinas]]*$Q$3265&gt;100%,100%,Tabela2025Horario[[#This Row],[Media Agregada Todas as Usinas]]*$Q$3265)</f>
        <v>0</v>
      </c>
    </row>
    <row r="8472" spans="1:15" x14ac:dyDescent="0.25">
      <c r="A8472" s="16">
        <f>Tabela2025Horario[[#This Row],[DataHora]]</f>
        <v>46010.916666666664</v>
      </c>
      <c r="B8472" s="17">
        <v>2026</v>
      </c>
      <c r="C8472" s="24">
        <f>Tabela2025Horario[[#This Row],[Mês]]</f>
        <v>12</v>
      </c>
      <c r="D8472" s="24">
        <f>Tabela2025Horario[[#This Row],[Dia]]</f>
        <v>19</v>
      </c>
      <c r="E8472" s="24">
        <f>Tabela2025Horario[[#This Row],[Hora]]</f>
        <v>22</v>
      </c>
      <c r="F8472" s="25">
        <f>Tabela2025Horario[[#This Row],[Conj. Castilho]]</f>
        <v>0</v>
      </c>
      <c r="G8472" s="25">
        <f>Tabela2025Horario[[#This Row],[Conj. Eol. Ventos Santa Eugênia]]</f>
        <v>0</v>
      </c>
      <c r="H8472" s="25">
        <f>Tabela2025Horario[[#This Row],[Conj. Guaimbê]]</f>
        <v>0</v>
      </c>
      <c r="I8472" s="16"/>
      <c r="J8472" s="16"/>
      <c r="K8472" s="16"/>
      <c r="L8472" s="16"/>
      <c r="M8472" s="16"/>
      <c r="N8472" s="16"/>
      <c r="O8472" s="3">
        <f>IF(Tabela2025Horario[[#This Row],[Media Agregada Todas as Usinas]]*$Q$3265&gt;100%,100%,Tabela2025Horario[[#This Row],[Media Agregada Todas as Usinas]]*$Q$3265)</f>
        <v>0</v>
      </c>
    </row>
    <row r="8473" spans="1:15" x14ac:dyDescent="0.25">
      <c r="A8473" s="16">
        <f>Tabela2025Horario[[#This Row],[DataHora]]</f>
        <v>46010.958333333336</v>
      </c>
      <c r="B8473" s="17">
        <v>2026</v>
      </c>
      <c r="C8473" s="24">
        <f>Tabela2025Horario[[#This Row],[Mês]]</f>
        <v>12</v>
      </c>
      <c r="D8473" s="24">
        <f>Tabela2025Horario[[#This Row],[Dia]]</f>
        <v>19</v>
      </c>
      <c r="E8473" s="24">
        <f>Tabela2025Horario[[#This Row],[Hora]]</f>
        <v>23</v>
      </c>
      <c r="F8473" s="25">
        <f>Tabela2025Horario[[#This Row],[Conj. Castilho]]</f>
        <v>0</v>
      </c>
      <c r="G8473" s="25">
        <f>Tabela2025Horario[[#This Row],[Conj. Eol. Ventos Santa Eugênia]]</f>
        <v>0</v>
      </c>
      <c r="H8473" s="25">
        <f>Tabela2025Horario[[#This Row],[Conj. Guaimbê]]</f>
        <v>0</v>
      </c>
      <c r="I8473" s="16"/>
      <c r="J8473" s="16"/>
      <c r="K8473" s="16"/>
      <c r="L8473" s="16"/>
      <c r="M8473" s="16"/>
      <c r="N8473" s="16"/>
      <c r="O8473" s="3">
        <f>IF(Tabela2025Horario[[#This Row],[Media Agregada Todas as Usinas]]*$Q$3265&gt;100%,100%,Tabela2025Horario[[#This Row],[Media Agregada Todas as Usinas]]*$Q$3265)</f>
        <v>0</v>
      </c>
    </row>
    <row r="8474" spans="1:15" x14ac:dyDescent="0.25">
      <c r="A8474" s="16">
        <f>Tabela2025Horario[[#This Row],[DataHora]]</f>
        <v>46011</v>
      </c>
      <c r="B8474" s="17">
        <v>2026</v>
      </c>
      <c r="C8474" s="24">
        <f>Tabela2025Horario[[#This Row],[Mês]]</f>
        <v>12</v>
      </c>
      <c r="D8474" s="24">
        <f>Tabela2025Horario[[#This Row],[Dia]]</f>
        <v>20</v>
      </c>
      <c r="E8474" s="24">
        <f>Tabela2025Horario[[#This Row],[Hora]]</f>
        <v>0</v>
      </c>
      <c r="F8474" s="25">
        <f>Tabela2025Horario[[#This Row],[Conj. Castilho]]</f>
        <v>0</v>
      </c>
      <c r="G8474" s="25">
        <f>Tabela2025Horario[[#This Row],[Conj. Eol. Ventos Santa Eugênia]]</f>
        <v>0</v>
      </c>
      <c r="H8474" s="25">
        <f>Tabela2025Horario[[#This Row],[Conj. Guaimbê]]</f>
        <v>0</v>
      </c>
      <c r="I8474" s="16"/>
      <c r="J8474" s="16"/>
      <c r="K8474" s="16"/>
      <c r="L8474" s="16"/>
      <c r="M8474" s="16"/>
      <c r="N8474" s="16"/>
      <c r="O8474" s="3">
        <f>IF(Tabela2025Horario[[#This Row],[Media Agregada Todas as Usinas]]*$Q$3265&gt;100%,100%,Tabela2025Horario[[#This Row],[Media Agregada Todas as Usinas]]*$Q$3265)</f>
        <v>0</v>
      </c>
    </row>
    <row r="8475" spans="1:15" x14ac:dyDescent="0.25">
      <c r="A8475" s="16">
        <f>Tabela2025Horario[[#This Row],[DataHora]]</f>
        <v>46011.041666666664</v>
      </c>
      <c r="B8475" s="17">
        <v>2026</v>
      </c>
      <c r="C8475" s="24">
        <f>Tabela2025Horario[[#This Row],[Mês]]</f>
        <v>12</v>
      </c>
      <c r="D8475" s="24">
        <f>Tabela2025Horario[[#This Row],[Dia]]</f>
        <v>20</v>
      </c>
      <c r="E8475" s="24">
        <f>Tabela2025Horario[[#This Row],[Hora]]</f>
        <v>1</v>
      </c>
      <c r="F8475" s="25">
        <f>Tabela2025Horario[[#This Row],[Conj. Castilho]]</f>
        <v>0</v>
      </c>
      <c r="G8475" s="25">
        <f>Tabela2025Horario[[#This Row],[Conj. Eol. Ventos Santa Eugênia]]</f>
        <v>0</v>
      </c>
      <c r="H8475" s="25">
        <f>Tabela2025Horario[[#This Row],[Conj. Guaimbê]]</f>
        <v>0</v>
      </c>
      <c r="I8475" s="16"/>
      <c r="J8475" s="16"/>
      <c r="K8475" s="16"/>
      <c r="L8475" s="16"/>
      <c r="M8475" s="16"/>
      <c r="N8475" s="16"/>
      <c r="O8475" s="3">
        <f>IF(Tabela2025Horario[[#This Row],[Media Agregada Todas as Usinas]]*$Q$3265&gt;100%,100%,Tabela2025Horario[[#This Row],[Media Agregada Todas as Usinas]]*$Q$3265)</f>
        <v>0</v>
      </c>
    </row>
    <row r="8476" spans="1:15" x14ac:dyDescent="0.25">
      <c r="A8476" s="16">
        <f>Tabela2025Horario[[#This Row],[DataHora]]</f>
        <v>46011.083333333336</v>
      </c>
      <c r="B8476" s="17">
        <v>2026</v>
      </c>
      <c r="C8476" s="24">
        <f>Tabela2025Horario[[#This Row],[Mês]]</f>
        <v>12</v>
      </c>
      <c r="D8476" s="24">
        <f>Tabela2025Horario[[#This Row],[Dia]]</f>
        <v>20</v>
      </c>
      <c r="E8476" s="24">
        <f>Tabela2025Horario[[#This Row],[Hora]]</f>
        <v>2</v>
      </c>
      <c r="F8476" s="25">
        <f>Tabela2025Horario[[#This Row],[Conj. Castilho]]</f>
        <v>0</v>
      </c>
      <c r="G8476" s="25">
        <f>Tabela2025Horario[[#This Row],[Conj. Eol. Ventos Santa Eugênia]]</f>
        <v>0</v>
      </c>
      <c r="H8476" s="25">
        <f>Tabela2025Horario[[#This Row],[Conj. Guaimbê]]</f>
        <v>0</v>
      </c>
      <c r="I8476" s="16"/>
      <c r="J8476" s="16"/>
      <c r="K8476" s="16"/>
      <c r="L8476" s="16"/>
      <c r="M8476" s="16"/>
      <c r="N8476" s="16"/>
      <c r="O8476" s="3">
        <f>IF(Tabela2025Horario[[#This Row],[Media Agregada Todas as Usinas]]*$Q$3265&gt;100%,100%,Tabela2025Horario[[#This Row],[Media Agregada Todas as Usinas]]*$Q$3265)</f>
        <v>0</v>
      </c>
    </row>
    <row r="8477" spans="1:15" x14ac:dyDescent="0.25">
      <c r="A8477" s="16">
        <f>Tabela2025Horario[[#This Row],[DataHora]]</f>
        <v>46011.125</v>
      </c>
      <c r="B8477" s="17">
        <v>2026</v>
      </c>
      <c r="C8477" s="24">
        <f>Tabela2025Horario[[#This Row],[Mês]]</f>
        <v>12</v>
      </c>
      <c r="D8477" s="24">
        <f>Tabela2025Horario[[#This Row],[Dia]]</f>
        <v>20</v>
      </c>
      <c r="E8477" s="24">
        <f>Tabela2025Horario[[#This Row],[Hora]]</f>
        <v>3</v>
      </c>
      <c r="F8477" s="25">
        <f>Tabela2025Horario[[#This Row],[Conj. Castilho]]</f>
        <v>0</v>
      </c>
      <c r="G8477" s="25">
        <f>Tabela2025Horario[[#This Row],[Conj. Eol. Ventos Santa Eugênia]]</f>
        <v>0</v>
      </c>
      <c r="H8477" s="25">
        <f>Tabela2025Horario[[#This Row],[Conj. Guaimbê]]</f>
        <v>0</v>
      </c>
      <c r="I8477" s="16"/>
      <c r="J8477" s="16"/>
      <c r="K8477" s="16"/>
      <c r="L8477" s="16"/>
      <c r="M8477" s="16"/>
      <c r="N8477" s="16"/>
      <c r="O8477" s="3">
        <f>IF(Tabela2025Horario[[#This Row],[Media Agregada Todas as Usinas]]*$Q$3265&gt;100%,100%,Tabela2025Horario[[#This Row],[Media Agregada Todas as Usinas]]*$Q$3265)</f>
        <v>0</v>
      </c>
    </row>
    <row r="8478" spans="1:15" x14ac:dyDescent="0.25">
      <c r="A8478" s="16">
        <f>Tabela2025Horario[[#This Row],[DataHora]]</f>
        <v>46011.166666666664</v>
      </c>
      <c r="B8478" s="17">
        <v>2026</v>
      </c>
      <c r="C8478" s="24">
        <f>Tabela2025Horario[[#This Row],[Mês]]</f>
        <v>12</v>
      </c>
      <c r="D8478" s="24">
        <f>Tabela2025Horario[[#This Row],[Dia]]</f>
        <v>20</v>
      </c>
      <c r="E8478" s="24">
        <f>Tabela2025Horario[[#This Row],[Hora]]</f>
        <v>4</v>
      </c>
      <c r="F8478" s="25">
        <f>Tabela2025Horario[[#This Row],[Conj. Castilho]]</f>
        <v>0</v>
      </c>
      <c r="G8478" s="25">
        <f>Tabela2025Horario[[#This Row],[Conj. Eol. Ventos Santa Eugênia]]</f>
        <v>0</v>
      </c>
      <c r="H8478" s="25">
        <f>Tabela2025Horario[[#This Row],[Conj. Guaimbê]]</f>
        <v>0</v>
      </c>
      <c r="I8478" s="16"/>
      <c r="J8478" s="16"/>
      <c r="K8478" s="16"/>
      <c r="L8478" s="16"/>
      <c r="M8478" s="16"/>
      <c r="N8478" s="16"/>
      <c r="O8478" s="3">
        <f>IF(Tabela2025Horario[[#This Row],[Media Agregada Todas as Usinas]]*$Q$3265&gt;100%,100%,Tabela2025Horario[[#This Row],[Media Agregada Todas as Usinas]]*$Q$3265)</f>
        <v>0</v>
      </c>
    </row>
    <row r="8479" spans="1:15" x14ac:dyDescent="0.25">
      <c r="A8479" s="16">
        <f>Tabela2025Horario[[#This Row],[DataHora]]</f>
        <v>46011.208333333336</v>
      </c>
      <c r="B8479" s="17">
        <v>2026</v>
      </c>
      <c r="C8479" s="24">
        <f>Tabela2025Horario[[#This Row],[Mês]]</f>
        <v>12</v>
      </c>
      <c r="D8479" s="24">
        <f>Tabela2025Horario[[#This Row],[Dia]]</f>
        <v>20</v>
      </c>
      <c r="E8479" s="24">
        <f>Tabela2025Horario[[#This Row],[Hora]]</f>
        <v>5</v>
      </c>
      <c r="F8479" s="25">
        <f>Tabela2025Horario[[#This Row],[Conj. Castilho]]</f>
        <v>0</v>
      </c>
      <c r="G8479" s="25">
        <f>Tabela2025Horario[[#This Row],[Conj. Eol. Ventos Santa Eugênia]]</f>
        <v>0</v>
      </c>
      <c r="H8479" s="25">
        <f>Tabela2025Horario[[#This Row],[Conj. Guaimbê]]</f>
        <v>0</v>
      </c>
      <c r="I8479" s="16"/>
      <c r="J8479" s="16"/>
      <c r="K8479" s="16"/>
      <c r="L8479" s="16"/>
      <c r="M8479" s="16"/>
      <c r="N8479" s="16"/>
      <c r="O8479" s="3">
        <f>IF(Tabela2025Horario[[#This Row],[Media Agregada Todas as Usinas]]*$Q$3265&gt;100%,100%,Tabela2025Horario[[#This Row],[Media Agregada Todas as Usinas]]*$Q$3265)</f>
        <v>4.2451860328469447E-2</v>
      </c>
    </row>
    <row r="8480" spans="1:15" x14ac:dyDescent="0.25">
      <c r="A8480" s="16">
        <f>Tabela2025Horario[[#This Row],[DataHora]]</f>
        <v>46011.25</v>
      </c>
      <c r="B8480" s="17">
        <v>2026</v>
      </c>
      <c r="C8480" s="24">
        <f>Tabela2025Horario[[#This Row],[Mês]]</f>
        <v>12</v>
      </c>
      <c r="D8480" s="24">
        <f>Tabela2025Horario[[#This Row],[Dia]]</f>
        <v>20</v>
      </c>
      <c r="E8480" s="24">
        <f>Tabela2025Horario[[#This Row],[Hora]]</f>
        <v>6</v>
      </c>
      <c r="F8480" s="25">
        <f>Tabela2025Horario[[#This Row],[Conj. Castilho]]</f>
        <v>0</v>
      </c>
      <c r="G8480" s="25">
        <f>Tabela2025Horario[[#This Row],[Conj. Eol. Ventos Santa Eugênia]]</f>
        <v>9.1762547503604457E-3</v>
      </c>
      <c r="H8480" s="25">
        <f>Tabela2025Horario[[#This Row],[Conj. Guaimbê]]</f>
        <v>1.3781479278207441E-2</v>
      </c>
      <c r="I8480" s="16"/>
      <c r="J8480" s="16"/>
      <c r="K8480" s="16"/>
      <c r="L8480" s="16"/>
      <c r="M8480" s="16"/>
      <c r="N8480" s="16"/>
      <c r="O8480" s="3">
        <f>IF(Tabela2025Horario[[#This Row],[Media Agregada Todas as Usinas]]*$Q$3265&gt;100%,100%,Tabela2025Horario[[#This Row],[Media Agregada Todas as Usinas]]*$Q$3265)</f>
        <v>7.9457441421682262E-2</v>
      </c>
    </row>
    <row r="8481" spans="1:15" x14ac:dyDescent="0.25">
      <c r="A8481" s="16">
        <f>Tabela2025Horario[[#This Row],[DataHora]]</f>
        <v>46011.291666666664</v>
      </c>
      <c r="B8481" s="17">
        <v>2026</v>
      </c>
      <c r="C8481" s="24">
        <f>Tabela2025Horario[[#This Row],[Mês]]</f>
        <v>12</v>
      </c>
      <c r="D8481" s="24">
        <f>Tabela2025Horario[[#This Row],[Dia]]</f>
        <v>20</v>
      </c>
      <c r="E8481" s="24">
        <f>Tabela2025Horario[[#This Row],[Hora]]</f>
        <v>7</v>
      </c>
      <c r="F8481" s="25">
        <f>Tabela2025Horario[[#This Row],[Conj. Castilho]]</f>
        <v>0.72875743108623403</v>
      </c>
      <c r="G8481" s="25">
        <f>Tabela2025Horario[[#This Row],[Conj. Eol. Ventos Santa Eugênia]]</f>
        <v>7.6749619571787442E-2</v>
      </c>
      <c r="H8481" s="25">
        <f>Tabela2025Horario[[#This Row],[Conj. Guaimbê]]</f>
        <v>0.60862118612875149</v>
      </c>
      <c r="I8481" s="16"/>
      <c r="J8481" s="16"/>
      <c r="K8481" s="16"/>
      <c r="L8481" s="16"/>
      <c r="M8481" s="16"/>
      <c r="N8481" s="16"/>
      <c r="O8481" s="3">
        <f>IF(Tabela2025Horario[[#This Row],[Media Agregada Todas as Usinas]]*$Q$3265&gt;100%,100%,Tabela2025Horario[[#This Row],[Media Agregada Todas as Usinas]]*$Q$3265)</f>
        <v>1</v>
      </c>
    </row>
    <row r="8482" spans="1:15" x14ac:dyDescent="0.25">
      <c r="A8482" s="16">
        <f>Tabela2025Horario[[#This Row],[DataHora]]</f>
        <v>46011.333333333336</v>
      </c>
      <c r="B8482" s="17">
        <v>2026</v>
      </c>
      <c r="C8482" s="24">
        <f>Tabela2025Horario[[#This Row],[Mês]]</f>
        <v>12</v>
      </c>
      <c r="D8482" s="24">
        <f>Tabela2025Horario[[#This Row],[Dia]]</f>
        <v>20</v>
      </c>
      <c r="E8482" s="24">
        <f>Tabela2025Horario[[#This Row],[Hora]]</f>
        <v>8</v>
      </c>
      <c r="F8482" s="25">
        <f>Tabela2025Horario[[#This Row],[Conj. Castilho]]</f>
        <v>0.77590473840209828</v>
      </c>
      <c r="G8482" s="25">
        <f>Tabela2025Horario[[#This Row],[Conj. Eol. Ventos Santa Eugênia]]</f>
        <v>0.10856262339582709</v>
      </c>
      <c r="H8482" s="25">
        <f>Tabela2025Horario[[#This Row],[Conj. Guaimbê]]</f>
        <v>0.80875214944044171</v>
      </c>
      <c r="I8482" s="16"/>
      <c r="J8482" s="16"/>
      <c r="K8482" s="16"/>
      <c r="L8482" s="16"/>
      <c r="M8482" s="16"/>
      <c r="N8482" s="16"/>
      <c r="O8482" s="3">
        <f>IF(Tabela2025Horario[[#This Row],[Media Agregada Todas as Usinas]]*$Q$3265&gt;100%,100%,Tabela2025Horario[[#This Row],[Media Agregada Todas as Usinas]]*$Q$3265)</f>
        <v>1</v>
      </c>
    </row>
    <row r="8483" spans="1:15" x14ac:dyDescent="0.25">
      <c r="A8483" s="16">
        <f>Tabela2025Horario[[#This Row],[DataHora]]</f>
        <v>46011.375</v>
      </c>
      <c r="B8483" s="17">
        <v>2026</v>
      </c>
      <c r="C8483" s="24">
        <f>Tabela2025Horario[[#This Row],[Mês]]</f>
        <v>12</v>
      </c>
      <c r="D8483" s="24">
        <f>Tabela2025Horario[[#This Row],[Dia]]</f>
        <v>20</v>
      </c>
      <c r="E8483" s="24">
        <f>Tabela2025Horario[[#This Row],[Hora]]</f>
        <v>9</v>
      </c>
      <c r="F8483" s="25">
        <f>Tabela2025Horario[[#This Row],[Conj. Castilho]]</f>
        <v>0.61100145644652759</v>
      </c>
      <c r="G8483" s="25">
        <f>Tabela2025Horario[[#This Row],[Conj. Eol. Ventos Santa Eugênia]]</f>
        <v>0.18289375967027938</v>
      </c>
      <c r="H8483" s="25">
        <f>Tabela2025Horario[[#This Row],[Conj. Guaimbê]]</f>
        <v>0.46258180002756555</v>
      </c>
      <c r="I8483" s="16"/>
      <c r="J8483" s="16"/>
      <c r="K8483" s="16"/>
      <c r="L8483" s="16"/>
      <c r="M8483" s="16"/>
      <c r="N8483" s="16"/>
      <c r="O8483" s="3">
        <f>IF(Tabela2025Horario[[#This Row],[Media Agregada Todas as Usinas]]*$Q$3265&gt;100%,100%,Tabela2025Horario[[#This Row],[Media Agregada Todas as Usinas]]*$Q$3265)</f>
        <v>1</v>
      </c>
    </row>
    <row r="8484" spans="1:15" x14ac:dyDescent="0.25">
      <c r="A8484" s="16">
        <f>Tabela2025Horario[[#This Row],[DataHora]]</f>
        <v>46011.416666666664</v>
      </c>
      <c r="B8484" s="17">
        <v>2026</v>
      </c>
      <c r="C8484" s="24">
        <f>Tabela2025Horario[[#This Row],[Mês]]</f>
        <v>12</v>
      </c>
      <c r="D8484" s="24">
        <f>Tabela2025Horario[[#This Row],[Dia]]</f>
        <v>20</v>
      </c>
      <c r="E8484" s="24">
        <f>Tabela2025Horario[[#This Row],[Hora]]</f>
        <v>10</v>
      </c>
      <c r="F8484" s="25">
        <f>Tabela2025Horario[[#This Row],[Conj. Castilho]]</f>
        <v>0.57191088999238981</v>
      </c>
      <c r="G8484" s="25">
        <f>Tabela2025Horario[[#This Row],[Conj. Eol. Ventos Santa Eugênia]]</f>
        <v>0.34401488281085268</v>
      </c>
      <c r="H8484" s="25">
        <f>Tabela2025Horario[[#This Row],[Conj. Guaimbê]]</f>
        <v>4.2808029278030402E-2</v>
      </c>
      <c r="I8484" s="16"/>
      <c r="J8484" s="16"/>
      <c r="K8484" s="16"/>
      <c r="L8484" s="16"/>
      <c r="M8484" s="16"/>
      <c r="N8484" s="16"/>
      <c r="O8484" s="3">
        <f>IF(Tabela2025Horario[[#This Row],[Media Agregada Todas as Usinas]]*$Q$3265&gt;100%,100%,Tabela2025Horario[[#This Row],[Media Agregada Todas as Usinas]]*$Q$3265)</f>
        <v>1</v>
      </c>
    </row>
    <row r="8485" spans="1:15" x14ac:dyDescent="0.25">
      <c r="A8485" s="16">
        <f>Tabela2025Horario[[#This Row],[DataHora]]</f>
        <v>46011.458333333336</v>
      </c>
      <c r="B8485" s="17">
        <v>2026</v>
      </c>
      <c r="C8485" s="24">
        <f>Tabela2025Horario[[#This Row],[Mês]]</f>
        <v>12</v>
      </c>
      <c r="D8485" s="24">
        <f>Tabela2025Horario[[#This Row],[Dia]]</f>
        <v>20</v>
      </c>
      <c r="E8485" s="24">
        <f>Tabela2025Horario[[#This Row],[Hora]]</f>
        <v>11</v>
      </c>
      <c r="F8485" s="25">
        <f>Tabela2025Horario[[#This Row],[Conj. Castilho]]</f>
        <v>0.24587365016572224</v>
      </c>
      <c r="G8485" s="25">
        <f>Tabela2025Horario[[#This Row],[Conj. Eol. Ventos Santa Eugênia]]</f>
        <v>0.26619230732387456</v>
      </c>
      <c r="H8485" s="25">
        <f>Tabela2025Horario[[#This Row],[Conj. Guaimbê]]</f>
        <v>0.43150408802335616</v>
      </c>
      <c r="I8485" s="16"/>
      <c r="J8485" s="16"/>
      <c r="K8485" s="16"/>
      <c r="L8485" s="16"/>
      <c r="M8485" s="16"/>
      <c r="N8485" s="16"/>
      <c r="O8485" s="3">
        <f>IF(Tabela2025Horario[[#This Row],[Media Agregada Todas as Usinas]]*$Q$3265&gt;100%,100%,Tabela2025Horario[[#This Row],[Media Agregada Todas as Usinas]]*$Q$3265)</f>
        <v>1</v>
      </c>
    </row>
    <row r="8486" spans="1:15" x14ac:dyDescent="0.25">
      <c r="A8486" s="16">
        <f>Tabela2025Horario[[#This Row],[DataHora]]</f>
        <v>46011.5</v>
      </c>
      <c r="B8486" s="17">
        <v>2026</v>
      </c>
      <c r="C8486" s="24">
        <f>Tabela2025Horario[[#This Row],[Mês]]</f>
        <v>12</v>
      </c>
      <c r="D8486" s="24">
        <f>Tabela2025Horario[[#This Row],[Dia]]</f>
        <v>20</v>
      </c>
      <c r="E8486" s="24">
        <f>Tabela2025Horario[[#This Row],[Hora]]</f>
        <v>12</v>
      </c>
      <c r="F8486" s="25">
        <f>Tabela2025Horario[[#This Row],[Conj. Castilho]]</f>
        <v>0.41353184935775705</v>
      </c>
      <c r="G8486" s="25">
        <f>Tabela2025Horario[[#This Row],[Conj. Eol. Ventos Santa Eugênia]]</f>
        <v>0.27615850140276715</v>
      </c>
      <c r="H8486" s="25">
        <f>Tabela2025Horario[[#This Row],[Conj. Guaimbê]]</f>
        <v>0.62033528877866784</v>
      </c>
      <c r="I8486" s="16"/>
      <c r="J8486" s="16"/>
      <c r="K8486" s="16"/>
      <c r="L8486" s="16"/>
      <c r="M8486" s="16"/>
      <c r="N8486" s="16"/>
      <c r="O8486" s="3">
        <f>IF(Tabela2025Horario[[#This Row],[Media Agregada Todas as Usinas]]*$Q$3265&gt;100%,100%,Tabela2025Horario[[#This Row],[Media Agregada Todas as Usinas]]*$Q$3265)</f>
        <v>1</v>
      </c>
    </row>
    <row r="8487" spans="1:15" x14ac:dyDescent="0.25">
      <c r="A8487" s="16">
        <f>Tabela2025Horario[[#This Row],[DataHora]]</f>
        <v>46011.541666666664</v>
      </c>
      <c r="B8487" s="17">
        <v>2026</v>
      </c>
      <c r="C8487" s="24">
        <f>Tabela2025Horario[[#This Row],[Mês]]</f>
        <v>12</v>
      </c>
      <c r="D8487" s="24">
        <f>Tabela2025Horario[[#This Row],[Dia]]</f>
        <v>20</v>
      </c>
      <c r="E8487" s="24">
        <f>Tabela2025Horario[[#This Row],[Hora]]</f>
        <v>13</v>
      </c>
      <c r="F8487" s="25">
        <f>Tabela2025Horario[[#This Row],[Conj. Castilho]]</f>
        <v>0.28694504043580576</v>
      </c>
      <c r="G8487" s="25">
        <f>Tabela2025Horario[[#This Row],[Conj. Eol. Ventos Santa Eugênia]]</f>
        <v>0.41396508780216179</v>
      </c>
      <c r="H8487" s="25">
        <f>Tabela2025Horario[[#This Row],[Conj. Guaimbê]]</f>
        <v>0.51720889845586027</v>
      </c>
      <c r="I8487" s="16"/>
      <c r="J8487" s="16"/>
      <c r="K8487" s="16"/>
      <c r="L8487" s="16"/>
      <c r="M8487" s="16"/>
      <c r="N8487" s="16"/>
      <c r="O8487" s="3">
        <f>IF(Tabela2025Horario[[#This Row],[Media Agregada Todas as Usinas]]*$Q$3265&gt;100%,100%,Tabela2025Horario[[#This Row],[Media Agregada Todas as Usinas]]*$Q$3265)</f>
        <v>1</v>
      </c>
    </row>
    <row r="8488" spans="1:15" x14ac:dyDescent="0.25">
      <c r="A8488" s="16">
        <f>Tabela2025Horario[[#This Row],[DataHora]]</f>
        <v>46011.583333333336</v>
      </c>
      <c r="B8488" s="17">
        <v>2026</v>
      </c>
      <c r="C8488" s="24">
        <f>Tabela2025Horario[[#This Row],[Mês]]</f>
        <v>12</v>
      </c>
      <c r="D8488" s="24">
        <f>Tabela2025Horario[[#This Row],[Dia]]</f>
        <v>20</v>
      </c>
      <c r="E8488" s="24">
        <f>Tabela2025Horario[[#This Row],[Hora]]</f>
        <v>14</v>
      </c>
      <c r="F8488" s="25">
        <f>Tabela2025Horario[[#This Row],[Conj. Castilho]]</f>
        <v>0.14972419227738376</v>
      </c>
      <c r="G8488" s="25">
        <f>Tabela2025Horario[[#This Row],[Conj. Eol. Ventos Santa Eugênia]]</f>
        <v>0.25503554338505796</v>
      </c>
      <c r="H8488" s="25">
        <f>Tabela2025Horario[[#This Row],[Conj. Guaimbê]]</f>
        <v>0.20091775271054649</v>
      </c>
      <c r="I8488" s="16"/>
      <c r="J8488" s="16"/>
      <c r="K8488" s="16"/>
      <c r="L8488" s="16"/>
      <c r="M8488" s="16"/>
      <c r="N8488" s="16"/>
      <c r="O8488" s="3">
        <f>IF(Tabela2025Horario[[#This Row],[Media Agregada Todas as Usinas]]*$Q$3265&gt;100%,100%,Tabela2025Horario[[#This Row],[Media Agregada Todas as Usinas]]*$Q$3265)</f>
        <v>0.48997772713588561</v>
      </c>
    </row>
    <row r="8489" spans="1:15" x14ac:dyDescent="0.25">
      <c r="A8489" s="16">
        <f>Tabela2025Horario[[#This Row],[DataHora]]</f>
        <v>46011.625</v>
      </c>
      <c r="B8489" s="17">
        <v>2026</v>
      </c>
      <c r="C8489" s="24">
        <f>Tabela2025Horario[[#This Row],[Mês]]</f>
        <v>12</v>
      </c>
      <c r="D8489" s="24">
        <f>Tabela2025Horario[[#This Row],[Dia]]</f>
        <v>20</v>
      </c>
      <c r="E8489" s="24">
        <f>Tabela2025Horario[[#This Row],[Hora]]</f>
        <v>15</v>
      </c>
      <c r="F8489" s="25">
        <f>Tabela2025Horario[[#This Row],[Conj. Castilho]]</f>
        <v>0</v>
      </c>
      <c r="G8489" s="25">
        <f>Tabela2025Horario[[#This Row],[Conj. Eol. Ventos Santa Eugênia]]</f>
        <v>0.15483880980612486</v>
      </c>
      <c r="H8489" s="25">
        <f>Tabela2025Horario[[#This Row],[Conj. Guaimbê]]</f>
        <v>0</v>
      </c>
      <c r="I8489" s="16"/>
      <c r="J8489" s="16"/>
      <c r="K8489" s="16"/>
      <c r="L8489" s="16"/>
      <c r="M8489" s="16"/>
      <c r="N8489" s="16"/>
      <c r="O8489" s="3">
        <f>IF(Tabela2025Horario[[#This Row],[Media Agregada Todas as Usinas]]*$Q$3265&gt;100%,100%,Tabela2025Horario[[#This Row],[Media Agregada Todas as Usinas]]*$Q$3265)</f>
        <v>0.27889124334560506</v>
      </c>
    </row>
    <row r="8490" spans="1:15" x14ac:dyDescent="0.25">
      <c r="A8490" s="16">
        <f>Tabela2025Horario[[#This Row],[DataHora]]</f>
        <v>46011.666666666664</v>
      </c>
      <c r="B8490" s="17">
        <v>2026</v>
      </c>
      <c r="C8490" s="24">
        <f>Tabela2025Horario[[#This Row],[Mês]]</f>
        <v>12</v>
      </c>
      <c r="D8490" s="24">
        <f>Tabela2025Horario[[#This Row],[Dia]]</f>
        <v>20</v>
      </c>
      <c r="E8490" s="24">
        <f>Tabela2025Horario[[#This Row],[Hora]]</f>
        <v>16</v>
      </c>
      <c r="F8490" s="25">
        <f>Tabela2025Horario[[#This Row],[Conj. Castilho]]</f>
        <v>0</v>
      </c>
      <c r="G8490" s="25">
        <f>Tabela2025Horario[[#This Row],[Conj. Eol. Ventos Santa Eugênia]]</f>
        <v>0</v>
      </c>
      <c r="H8490" s="25">
        <f>Tabela2025Horario[[#This Row],[Conj. Guaimbê]]</f>
        <v>0</v>
      </c>
      <c r="I8490" s="16"/>
      <c r="J8490" s="16"/>
      <c r="K8490" s="16"/>
      <c r="L8490" s="16"/>
      <c r="M8490" s="16"/>
      <c r="N8490" s="16"/>
      <c r="O8490" s="3">
        <f>IF(Tabela2025Horario[[#This Row],[Media Agregada Todas as Usinas]]*$Q$3265&gt;100%,100%,Tabela2025Horario[[#This Row],[Media Agregada Todas as Usinas]]*$Q$3265)</f>
        <v>2.7437171848874849E-2</v>
      </c>
    </row>
    <row r="8491" spans="1:15" x14ac:dyDescent="0.25">
      <c r="A8491" s="16">
        <f>Tabela2025Horario[[#This Row],[DataHora]]</f>
        <v>46011.708333333336</v>
      </c>
      <c r="B8491" s="17">
        <v>2026</v>
      </c>
      <c r="C8491" s="24">
        <f>Tabela2025Horario[[#This Row],[Mês]]</f>
        <v>12</v>
      </c>
      <c r="D8491" s="24">
        <f>Tabela2025Horario[[#This Row],[Dia]]</f>
        <v>20</v>
      </c>
      <c r="E8491" s="24">
        <f>Tabela2025Horario[[#This Row],[Hora]]</f>
        <v>17</v>
      </c>
      <c r="F8491" s="25">
        <f>Tabela2025Horario[[#This Row],[Conj. Castilho]]</f>
        <v>0</v>
      </c>
      <c r="G8491" s="25">
        <f>Tabela2025Horario[[#This Row],[Conj. Eol. Ventos Santa Eugênia]]</f>
        <v>0</v>
      </c>
      <c r="H8491" s="25">
        <f>Tabela2025Horario[[#This Row],[Conj. Guaimbê]]</f>
        <v>0</v>
      </c>
      <c r="I8491" s="16"/>
      <c r="J8491" s="16"/>
      <c r="K8491" s="16"/>
      <c r="L8491" s="16"/>
      <c r="M8491" s="16"/>
      <c r="N8491" s="16"/>
      <c r="O8491" s="3">
        <f>IF(Tabela2025Horario[[#This Row],[Media Agregada Todas as Usinas]]*$Q$3265&gt;100%,100%,Tabela2025Horario[[#This Row],[Media Agregada Todas as Usinas]]*$Q$3265)</f>
        <v>0</v>
      </c>
    </row>
    <row r="8492" spans="1:15" x14ac:dyDescent="0.25">
      <c r="A8492" s="16">
        <f>Tabela2025Horario[[#This Row],[DataHora]]</f>
        <v>46011.75</v>
      </c>
      <c r="B8492" s="17">
        <v>2026</v>
      </c>
      <c r="C8492" s="24">
        <f>Tabela2025Horario[[#This Row],[Mês]]</f>
        <v>12</v>
      </c>
      <c r="D8492" s="24">
        <f>Tabela2025Horario[[#This Row],[Dia]]</f>
        <v>20</v>
      </c>
      <c r="E8492" s="24">
        <f>Tabela2025Horario[[#This Row],[Hora]]</f>
        <v>18</v>
      </c>
      <c r="F8492" s="25">
        <f>Tabela2025Horario[[#This Row],[Conj. Castilho]]</f>
        <v>0</v>
      </c>
      <c r="G8492" s="25">
        <f>Tabela2025Horario[[#This Row],[Conj. Eol. Ventos Santa Eugênia]]</f>
        <v>0</v>
      </c>
      <c r="H8492" s="25">
        <f>Tabela2025Horario[[#This Row],[Conj. Guaimbê]]</f>
        <v>0</v>
      </c>
      <c r="I8492" s="16"/>
      <c r="J8492" s="16"/>
      <c r="K8492" s="16"/>
      <c r="L8492" s="16"/>
      <c r="M8492" s="16"/>
      <c r="N8492" s="16"/>
      <c r="O8492" s="3">
        <f>IF(Tabela2025Horario[[#This Row],[Media Agregada Todas as Usinas]]*$Q$3265&gt;100%,100%,Tabela2025Horario[[#This Row],[Media Agregada Todas as Usinas]]*$Q$3265)</f>
        <v>0</v>
      </c>
    </row>
    <row r="8493" spans="1:15" x14ac:dyDescent="0.25">
      <c r="A8493" s="16">
        <f>Tabela2025Horario[[#This Row],[DataHora]]</f>
        <v>46011.791666666664</v>
      </c>
      <c r="B8493" s="17">
        <v>2026</v>
      </c>
      <c r="C8493" s="24">
        <f>Tabela2025Horario[[#This Row],[Mês]]</f>
        <v>12</v>
      </c>
      <c r="D8493" s="24">
        <f>Tabela2025Horario[[#This Row],[Dia]]</f>
        <v>20</v>
      </c>
      <c r="E8493" s="24">
        <f>Tabela2025Horario[[#This Row],[Hora]]</f>
        <v>19</v>
      </c>
      <c r="F8493" s="25">
        <f>Tabela2025Horario[[#This Row],[Conj. Castilho]]</f>
        <v>0</v>
      </c>
      <c r="G8493" s="25">
        <f>Tabela2025Horario[[#This Row],[Conj. Eol. Ventos Santa Eugênia]]</f>
        <v>0</v>
      </c>
      <c r="H8493" s="25">
        <f>Tabela2025Horario[[#This Row],[Conj. Guaimbê]]</f>
        <v>0</v>
      </c>
      <c r="I8493" s="16"/>
      <c r="J8493" s="16"/>
      <c r="K8493" s="16"/>
      <c r="L8493" s="16"/>
      <c r="M8493" s="16"/>
      <c r="N8493" s="16"/>
      <c r="O8493" s="3">
        <f>IF(Tabela2025Horario[[#This Row],[Media Agregada Todas as Usinas]]*$Q$3265&gt;100%,100%,Tabela2025Horario[[#This Row],[Media Agregada Todas as Usinas]]*$Q$3265)</f>
        <v>0</v>
      </c>
    </row>
    <row r="8494" spans="1:15" x14ac:dyDescent="0.25">
      <c r="A8494" s="16">
        <f>Tabela2025Horario[[#This Row],[DataHora]]</f>
        <v>46011.833333333336</v>
      </c>
      <c r="B8494" s="17">
        <v>2026</v>
      </c>
      <c r="C8494" s="24">
        <f>Tabela2025Horario[[#This Row],[Mês]]</f>
        <v>12</v>
      </c>
      <c r="D8494" s="24">
        <f>Tabela2025Horario[[#This Row],[Dia]]</f>
        <v>20</v>
      </c>
      <c r="E8494" s="24">
        <f>Tabela2025Horario[[#This Row],[Hora]]</f>
        <v>20</v>
      </c>
      <c r="F8494" s="25">
        <f>Tabela2025Horario[[#This Row],[Conj. Castilho]]</f>
        <v>0</v>
      </c>
      <c r="G8494" s="25">
        <f>Tabela2025Horario[[#This Row],[Conj. Eol. Ventos Santa Eugênia]]</f>
        <v>0</v>
      </c>
      <c r="H8494" s="25">
        <f>Tabela2025Horario[[#This Row],[Conj. Guaimbê]]</f>
        <v>0</v>
      </c>
      <c r="I8494" s="16"/>
      <c r="J8494" s="16"/>
      <c r="K8494" s="16"/>
      <c r="L8494" s="16"/>
      <c r="M8494" s="16"/>
      <c r="N8494" s="16"/>
      <c r="O8494" s="3">
        <f>IF(Tabela2025Horario[[#This Row],[Media Agregada Todas as Usinas]]*$Q$3265&gt;100%,100%,Tabela2025Horario[[#This Row],[Media Agregada Todas as Usinas]]*$Q$3265)</f>
        <v>0</v>
      </c>
    </row>
    <row r="8495" spans="1:15" x14ac:dyDescent="0.25">
      <c r="A8495" s="16">
        <f>Tabela2025Horario[[#This Row],[DataHora]]</f>
        <v>46011.875</v>
      </c>
      <c r="B8495" s="17">
        <v>2026</v>
      </c>
      <c r="C8495" s="24">
        <f>Tabela2025Horario[[#This Row],[Mês]]</f>
        <v>12</v>
      </c>
      <c r="D8495" s="24">
        <f>Tabela2025Horario[[#This Row],[Dia]]</f>
        <v>20</v>
      </c>
      <c r="E8495" s="24">
        <f>Tabela2025Horario[[#This Row],[Hora]]</f>
        <v>21</v>
      </c>
      <c r="F8495" s="25">
        <f>Tabela2025Horario[[#This Row],[Conj. Castilho]]</f>
        <v>0</v>
      </c>
      <c r="G8495" s="25">
        <f>Tabela2025Horario[[#This Row],[Conj. Eol. Ventos Santa Eugênia]]</f>
        <v>0</v>
      </c>
      <c r="H8495" s="25">
        <f>Tabela2025Horario[[#This Row],[Conj. Guaimbê]]</f>
        <v>0</v>
      </c>
      <c r="I8495" s="16"/>
      <c r="J8495" s="16"/>
      <c r="K8495" s="16"/>
      <c r="L8495" s="16"/>
      <c r="M8495" s="16"/>
      <c r="N8495" s="16"/>
      <c r="O8495" s="3">
        <f>IF(Tabela2025Horario[[#This Row],[Media Agregada Todas as Usinas]]*$Q$3265&gt;100%,100%,Tabela2025Horario[[#This Row],[Media Agregada Todas as Usinas]]*$Q$3265)</f>
        <v>0</v>
      </c>
    </row>
    <row r="8496" spans="1:15" x14ac:dyDescent="0.25">
      <c r="A8496" s="16">
        <f>Tabela2025Horario[[#This Row],[DataHora]]</f>
        <v>46011.916666666664</v>
      </c>
      <c r="B8496" s="17">
        <v>2026</v>
      </c>
      <c r="C8496" s="24">
        <f>Tabela2025Horario[[#This Row],[Mês]]</f>
        <v>12</v>
      </c>
      <c r="D8496" s="24">
        <f>Tabela2025Horario[[#This Row],[Dia]]</f>
        <v>20</v>
      </c>
      <c r="E8496" s="24">
        <f>Tabela2025Horario[[#This Row],[Hora]]</f>
        <v>22</v>
      </c>
      <c r="F8496" s="25">
        <f>Tabela2025Horario[[#This Row],[Conj. Castilho]]</f>
        <v>0</v>
      </c>
      <c r="G8496" s="25">
        <f>Tabela2025Horario[[#This Row],[Conj. Eol. Ventos Santa Eugênia]]</f>
        <v>0</v>
      </c>
      <c r="H8496" s="25">
        <f>Tabela2025Horario[[#This Row],[Conj. Guaimbê]]</f>
        <v>0</v>
      </c>
      <c r="I8496" s="16"/>
      <c r="J8496" s="16"/>
      <c r="K8496" s="16"/>
      <c r="L8496" s="16"/>
      <c r="M8496" s="16"/>
      <c r="N8496" s="16"/>
      <c r="O8496" s="3">
        <f>IF(Tabela2025Horario[[#This Row],[Media Agregada Todas as Usinas]]*$Q$3265&gt;100%,100%,Tabela2025Horario[[#This Row],[Media Agregada Todas as Usinas]]*$Q$3265)</f>
        <v>0</v>
      </c>
    </row>
    <row r="8497" spans="1:15" x14ac:dyDescent="0.25">
      <c r="A8497" s="16">
        <f>Tabela2025Horario[[#This Row],[DataHora]]</f>
        <v>46011.958333333336</v>
      </c>
      <c r="B8497" s="17">
        <v>2026</v>
      </c>
      <c r="C8497" s="24">
        <f>Tabela2025Horario[[#This Row],[Mês]]</f>
        <v>12</v>
      </c>
      <c r="D8497" s="24">
        <f>Tabela2025Horario[[#This Row],[Dia]]</f>
        <v>20</v>
      </c>
      <c r="E8497" s="24">
        <f>Tabela2025Horario[[#This Row],[Hora]]</f>
        <v>23</v>
      </c>
      <c r="F8497" s="25">
        <f>Tabela2025Horario[[#This Row],[Conj. Castilho]]</f>
        <v>0</v>
      </c>
      <c r="G8497" s="25">
        <f>Tabela2025Horario[[#This Row],[Conj. Eol. Ventos Santa Eugênia]]</f>
        <v>0</v>
      </c>
      <c r="H8497" s="25">
        <f>Tabela2025Horario[[#This Row],[Conj. Guaimbê]]</f>
        <v>0</v>
      </c>
      <c r="I8497" s="16"/>
      <c r="J8497" s="16"/>
      <c r="K8497" s="16"/>
      <c r="L8497" s="16"/>
      <c r="M8497" s="16"/>
      <c r="N8497" s="16"/>
      <c r="O8497" s="3">
        <f>IF(Tabela2025Horario[[#This Row],[Media Agregada Todas as Usinas]]*$Q$3265&gt;100%,100%,Tabela2025Horario[[#This Row],[Media Agregada Todas as Usinas]]*$Q$3265)</f>
        <v>0</v>
      </c>
    </row>
    <row r="8498" spans="1:15" x14ac:dyDescent="0.25">
      <c r="A8498" s="16">
        <f>Tabela2025Horario[[#This Row],[DataHora]]</f>
        <v>46012</v>
      </c>
      <c r="B8498" s="17">
        <v>2026</v>
      </c>
      <c r="C8498" s="24">
        <f>Tabela2025Horario[[#This Row],[Mês]]</f>
        <v>12</v>
      </c>
      <c r="D8498" s="24">
        <f>Tabela2025Horario[[#This Row],[Dia]]</f>
        <v>21</v>
      </c>
      <c r="E8498" s="24">
        <f>Tabela2025Horario[[#This Row],[Hora]]</f>
        <v>0</v>
      </c>
      <c r="F8498" s="25">
        <f>Tabela2025Horario[[#This Row],[Conj. Castilho]]</f>
        <v>0</v>
      </c>
      <c r="G8498" s="25">
        <f>Tabela2025Horario[[#This Row],[Conj. Eol. Ventos Santa Eugênia]]</f>
        <v>0</v>
      </c>
      <c r="H8498" s="25">
        <f>Tabela2025Horario[[#This Row],[Conj. Guaimbê]]</f>
        <v>0</v>
      </c>
      <c r="I8498" s="16"/>
      <c r="J8498" s="16"/>
      <c r="K8498" s="16"/>
      <c r="L8498" s="16"/>
      <c r="M8498" s="16"/>
      <c r="N8498" s="16"/>
      <c r="O8498" s="3">
        <f>IF(Tabela2025Horario[[#This Row],[Media Agregada Todas as Usinas]]*$Q$3265&gt;100%,100%,Tabela2025Horario[[#This Row],[Media Agregada Todas as Usinas]]*$Q$3265)</f>
        <v>0</v>
      </c>
    </row>
    <row r="8499" spans="1:15" x14ac:dyDescent="0.25">
      <c r="A8499" s="16">
        <f>Tabela2025Horario[[#This Row],[DataHora]]</f>
        <v>46012.041666666664</v>
      </c>
      <c r="B8499" s="17">
        <v>2026</v>
      </c>
      <c r="C8499" s="24">
        <f>Tabela2025Horario[[#This Row],[Mês]]</f>
        <v>12</v>
      </c>
      <c r="D8499" s="24">
        <f>Tabela2025Horario[[#This Row],[Dia]]</f>
        <v>21</v>
      </c>
      <c r="E8499" s="24">
        <f>Tabela2025Horario[[#This Row],[Hora]]</f>
        <v>1</v>
      </c>
      <c r="F8499" s="25">
        <f>Tabela2025Horario[[#This Row],[Conj. Castilho]]</f>
        <v>0</v>
      </c>
      <c r="G8499" s="25">
        <f>Tabela2025Horario[[#This Row],[Conj. Eol. Ventos Santa Eugênia]]</f>
        <v>0</v>
      </c>
      <c r="H8499" s="25">
        <f>Tabela2025Horario[[#This Row],[Conj. Guaimbê]]</f>
        <v>0</v>
      </c>
      <c r="I8499" s="16"/>
      <c r="J8499" s="16"/>
      <c r="K8499" s="16"/>
      <c r="L8499" s="16"/>
      <c r="M8499" s="16"/>
      <c r="N8499" s="16"/>
      <c r="O8499" s="3">
        <f>IF(Tabela2025Horario[[#This Row],[Media Agregada Todas as Usinas]]*$Q$3265&gt;100%,100%,Tabela2025Horario[[#This Row],[Media Agregada Todas as Usinas]]*$Q$3265)</f>
        <v>0</v>
      </c>
    </row>
    <row r="8500" spans="1:15" x14ac:dyDescent="0.25">
      <c r="A8500" s="16">
        <f>Tabela2025Horario[[#This Row],[DataHora]]</f>
        <v>46012.083333333336</v>
      </c>
      <c r="B8500" s="17">
        <v>2026</v>
      </c>
      <c r="C8500" s="24">
        <f>Tabela2025Horario[[#This Row],[Mês]]</f>
        <v>12</v>
      </c>
      <c r="D8500" s="24">
        <f>Tabela2025Horario[[#This Row],[Dia]]</f>
        <v>21</v>
      </c>
      <c r="E8500" s="24">
        <f>Tabela2025Horario[[#This Row],[Hora]]</f>
        <v>2</v>
      </c>
      <c r="F8500" s="25">
        <f>Tabela2025Horario[[#This Row],[Conj. Castilho]]</f>
        <v>0</v>
      </c>
      <c r="G8500" s="25">
        <f>Tabela2025Horario[[#This Row],[Conj. Eol. Ventos Santa Eugênia]]</f>
        <v>0</v>
      </c>
      <c r="H8500" s="25">
        <f>Tabela2025Horario[[#This Row],[Conj. Guaimbê]]</f>
        <v>0</v>
      </c>
      <c r="I8500" s="16"/>
      <c r="J8500" s="16"/>
      <c r="K8500" s="16"/>
      <c r="L8500" s="16"/>
      <c r="M8500" s="16"/>
      <c r="N8500" s="16"/>
      <c r="O8500" s="3">
        <f>IF(Tabela2025Horario[[#This Row],[Media Agregada Todas as Usinas]]*$Q$3265&gt;100%,100%,Tabela2025Horario[[#This Row],[Media Agregada Todas as Usinas]]*$Q$3265)</f>
        <v>0</v>
      </c>
    </row>
    <row r="8501" spans="1:15" x14ac:dyDescent="0.25">
      <c r="A8501" s="16">
        <f>Tabela2025Horario[[#This Row],[DataHora]]</f>
        <v>46012.125</v>
      </c>
      <c r="B8501" s="17">
        <v>2026</v>
      </c>
      <c r="C8501" s="24">
        <f>Tabela2025Horario[[#This Row],[Mês]]</f>
        <v>12</v>
      </c>
      <c r="D8501" s="24">
        <f>Tabela2025Horario[[#This Row],[Dia]]</f>
        <v>21</v>
      </c>
      <c r="E8501" s="24">
        <f>Tabela2025Horario[[#This Row],[Hora]]</f>
        <v>3</v>
      </c>
      <c r="F8501" s="25">
        <f>Tabela2025Horario[[#This Row],[Conj. Castilho]]</f>
        <v>0</v>
      </c>
      <c r="G8501" s="25">
        <f>Tabela2025Horario[[#This Row],[Conj. Eol. Ventos Santa Eugênia]]</f>
        <v>0</v>
      </c>
      <c r="H8501" s="25">
        <f>Tabela2025Horario[[#This Row],[Conj. Guaimbê]]</f>
        <v>0</v>
      </c>
      <c r="I8501" s="16"/>
      <c r="J8501" s="16"/>
      <c r="K8501" s="16"/>
      <c r="L8501" s="16"/>
      <c r="M8501" s="16"/>
      <c r="N8501" s="16"/>
      <c r="O8501" s="3">
        <f>IF(Tabela2025Horario[[#This Row],[Media Agregada Todas as Usinas]]*$Q$3265&gt;100%,100%,Tabela2025Horario[[#This Row],[Media Agregada Todas as Usinas]]*$Q$3265)</f>
        <v>0</v>
      </c>
    </row>
    <row r="8502" spans="1:15" x14ac:dyDescent="0.25">
      <c r="A8502" s="16">
        <f>Tabela2025Horario[[#This Row],[DataHora]]</f>
        <v>46012.166666666664</v>
      </c>
      <c r="B8502" s="17">
        <v>2026</v>
      </c>
      <c r="C8502" s="24">
        <f>Tabela2025Horario[[#This Row],[Mês]]</f>
        <v>12</v>
      </c>
      <c r="D8502" s="24">
        <f>Tabela2025Horario[[#This Row],[Dia]]</f>
        <v>21</v>
      </c>
      <c r="E8502" s="24">
        <f>Tabela2025Horario[[#This Row],[Hora]]</f>
        <v>4</v>
      </c>
      <c r="F8502" s="25">
        <f>Tabela2025Horario[[#This Row],[Conj. Castilho]]</f>
        <v>0</v>
      </c>
      <c r="G8502" s="25">
        <f>Tabela2025Horario[[#This Row],[Conj. Eol. Ventos Santa Eugênia]]</f>
        <v>0</v>
      </c>
      <c r="H8502" s="25">
        <f>Tabela2025Horario[[#This Row],[Conj. Guaimbê]]</f>
        <v>0</v>
      </c>
      <c r="I8502" s="16"/>
      <c r="J8502" s="16"/>
      <c r="K8502" s="16"/>
      <c r="L8502" s="16"/>
      <c r="M8502" s="16"/>
      <c r="N8502" s="16"/>
      <c r="O8502" s="3">
        <f>IF(Tabela2025Horario[[#This Row],[Media Agregada Todas as Usinas]]*$Q$3265&gt;100%,100%,Tabela2025Horario[[#This Row],[Media Agregada Todas as Usinas]]*$Q$3265)</f>
        <v>0</v>
      </c>
    </row>
    <row r="8503" spans="1:15" x14ac:dyDescent="0.25">
      <c r="A8503" s="16">
        <f>Tabela2025Horario[[#This Row],[DataHora]]</f>
        <v>46012.208333333336</v>
      </c>
      <c r="B8503" s="17">
        <v>2026</v>
      </c>
      <c r="C8503" s="24">
        <f>Tabela2025Horario[[#This Row],[Mês]]</f>
        <v>12</v>
      </c>
      <c r="D8503" s="24">
        <f>Tabela2025Horario[[#This Row],[Dia]]</f>
        <v>21</v>
      </c>
      <c r="E8503" s="24">
        <f>Tabela2025Horario[[#This Row],[Hora]]</f>
        <v>5</v>
      </c>
      <c r="F8503" s="25">
        <f>Tabela2025Horario[[#This Row],[Conj. Castilho]]</f>
        <v>0</v>
      </c>
      <c r="G8503" s="25">
        <f>Tabela2025Horario[[#This Row],[Conj. Eol. Ventos Santa Eugênia]]</f>
        <v>0</v>
      </c>
      <c r="H8503" s="25">
        <f>Tabela2025Horario[[#This Row],[Conj. Guaimbê]]</f>
        <v>0</v>
      </c>
      <c r="I8503" s="16"/>
      <c r="J8503" s="16"/>
      <c r="K8503" s="16"/>
      <c r="L8503" s="16"/>
      <c r="M8503" s="16"/>
      <c r="N8503" s="16"/>
      <c r="O8503" s="3">
        <f>IF(Tabela2025Horario[[#This Row],[Media Agregada Todas as Usinas]]*$Q$3265&gt;100%,100%,Tabela2025Horario[[#This Row],[Media Agregada Todas as Usinas]]*$Q$3265)</f>
        <v>8.3529519857308901E-3</v>
      </c>
    </row>
    <row r="8504" spans="1:15" x14ac:dyDescent="0.25">
      <c r="A8504" s="16">
        <f>Tabela2025Horario[[#This Row],[DataHora]]</f>
        <v>46012.25</v>
      </c>
      <c r="B8504" s="17">
        <v>2026</v>
      </c>
      <c r="C8504" s="24">
        <f>Tabela2025Horario[[#This Row],[Mês]]</f>
        <v>12</v>
      </c>
      <c r="D8504" s="24">
        <f>Tabela2025Horario[[#This Row],[Dia]]</f>
        <v>21</v>
      </c>
      <c r="E8504" s="24">
        <f>Tabela2025Horario[[#This Row],[Hora]]</f>
        <v>6</v>
      </c>
      <c r="F8504" s="25">
        <f>Tabela2025Horario[[#This Row],[Conj. Castilho]]</f>
        <v>0.34233877079859615</v>
      </c>
      <c r="G8504" s="25">
        <f>Tabela2025Horario[[#This Row],[Conj. Eol. Ventos Santa Eugênia]]</f>
        <v>0</v>
      </c>
      <c r="H8504" s="25">
        <f>Tabela2025Horario[[#This Row],[Conj. Guaimbê]]</f>
        <v>0.37725798981009728</v>
      </c>
      <c r="I8504" s="16"/>
      <c r="J8504" s="16"/>
      <c r="K8504" s="16"/>
      <c r="L8504" s="16"/>
      <c r="M8504" s="16"/>
      <c r="N8504" s="16"/>
      <c r="O8504" s="3">
        <f>IF(Tabela2025Horario[[#This Row],[Media Agregada Todas as Usinas]]*$Q$3265&gt;100%,100%,Tabela2025Horario[[#This Row],[Media Agregada Todas as Usinas]]*$Q$3265)</f>
        <v>0.76843729707874453</v>
      </c>
    </row>
    <row r="8505" spans="1:15" x14ac:dyDescent="0.25">
      <c r="A8505" s="16">
        <f>Tabela2025Horario[[#This Row],[DataHora]]</f>
        <v>46012.291666666664</v>
      </c>
      <c r="B8505" s="17">
        <v>2026</v>
      </c>
      <c r="C8505" s="24">
        <f>Tabela2025Horario[[#This Row],[Mês]]</f>
        <v>12</v>
      </c>
      <c r="D8505" s="24">
        <f>Tabela2025Horario[[#This Row],[Dia]]</f>
        <v>21</v>
      </c>
      <c r="E8505" s="24">
        <f>Tabela2025Horario[[#This Row],[Hora]]</f>
        <v>7</v>
      </c>
      <c r="F8505" s="25">
        <f>Tabela2025Horario[[#This Row],[Conj. Castilho]]</f>
        <v>0.82564717687222144</v>
      </c>
      <c r="G8505" s="25">
        <f>Tabela2025Horario[[#This Row],[Conj. Eol. Ventos Santa Eugênia]]</f>
        <v>0</v>
      </c>
      <c r="H8505" s="25">
        <f>Tabela2025Horario[[#This Row],[Conj. Guaimbê]]</f>
        <v>0.89236365484556135</v>
      </c>
      <c r="I8505" s="16"/>
      <c r="J8505" s="16"/>
      <c r="K8505" s="16"/>
      <c r="L8505" s="16"/>
      <c r="M8505" s="16"/>
      <c r="N8505" s="16"/>
      <c r="O8505" s="3">
        <f>IF(Tabela2025Horario[[#This Row],[Media Agregada Todas as Usinas]]*$Q$3265&gt;100%,100%,Tabela2025Horario[[#This Row],[Media Agregada Todas as Usinas]]*$Q$3265)</f>
        <v>1</v>
      </c>
    </row>
    <row r="8506" spans="1:15" x14ac:dyDescent="0.25">
      <c r="A8506" s="16">
        <f>Tabela2025Horario[[#This Row],[DataHora]]</f>
        <v>46012.333333333336</v>
      </c>
      <c r="B8506" s="17">
        <v>2026</v>
      </c>
      <c r="C8506" s="24">
        <f>Tabela2025Horario[[#This Row],[Mês]]</f>
        <v>12</v>
      </c>
      <c r="D8506" s="24">
        <f>Tabela2025Horario[[#This Row],[Dia]]</f>
        <v>21</v>
      </c>
      <c r="E8506" s="24">
        <f>Tabela2025Horario[[#This Row],[Hora]]</f>
        <v>8</v>
      </c>
      <c r="F8506" s="25">
        <f>Tabela2025Horario[[#This Row],[Conj. Castilho]]</f>
        <v>0.7991535362469333</v>
      </c>
      <c r="G8506" s="25">
        <f>Tabela2025Horario[[#This Row],[Conj. Eol. Ventos Santa Eugênia]]</f>
        <v>0.13059191348320939</v>
      </c>
      <c r="H8506" s="25">
        <f>Tabela2025Horario[[#This Row],[Conj. Guaimbê]]</f>
        <v>0.81074757170267331</v>
      </c>
      <c r="I8506" s="16"/>
      <c r="J8506" s="16"/>
      <c r="K8506" s="16"/>
      <c r="L8506" s="16"/>
      <c r="M8506" s="16"/>
      <c r="N8506" s="16"/>
      <c r="O8506" s="3">
        <f>IF(Tabela2025Horario[[#This Row],[Media Agregada Todas as Usinas]]*$Q$3265&gt;100%,100%,Tabela2025Horario[[#This Row],[Media Agregada Todas as Usinas]]*$Q$3265)</f>
        <v>1</v>
      </c>
    </row>
    <row r="8507" spans="1:15" x14ac:dyDescent="0.25">
      <c r="A8507" s="16">
        <f>Tabela2025Horario[[#This Row],[DataHora]]</f>
        <v>46012.375</v>
      </c>
      <c r="B8507" s="17">
        <v>2026</v>
      </c>
      <c r="C8507" s="24">
        <f>Tabela2025Horario[[#This Row],[Mês]]</f>
        <v>12</v>
      </c>
      <c r="D8507" s="24">
        <f>Tabela2025Horario[[#This Row],[Dia]]</f>
        <v>21</v>
      </c>
      <c r="E8507" s="24">
        <f>Tabela2025Horario[[#This Row],[Hora]]</f>
        <v>9</v>
      </c>
      <c r="F8507" s="25">
        <f>Tabela2025Horario[[#This Row],[Conj. Castilho]]</f>
        <v>0.75953024319938423</v>
      </c>
      <c r="G8507" s="25">
        <f>Tabela2025Horario[[#This Row],[Conj. Eol. Ventos Santa Eugênia]]</f>
        <v>0.56235233761618542</v>
      </c>
      <c r="H8507" s="25">
        <f>Tabela2025Horario[[#This Row],[Conj. Guaimbê]]</f>
        <v>0.8203848703088692</v>
      </c>
      <c r="I8507" s="16"/>
      <c r="J8507" s="16"/>
      <c r="K8507" s="16"/>
      <c r="L8507" s="16"/>
      <c r="M8507" s="16"/>
      <c r="N8507" s="16"/>
      <c r="O8507" s="3">
        <f>IF(Tabela2025Horario[[#This Row],[Media Agregada Todas as Usinas]]*$Q$3265&gt;100%,100%,Tabela2025Horario[[#This Row],[Media Agregada Todas as Usinas]]*$Q$3265)</f>
        <v>1</v>
      </c>
    </row>
    <row r="8508" spans="1:15" x14ac:dyDescent="0.25">
      <c r="A8508" s="16">
        <f>Tabela2025Horario[[#This Row],[DataHora]]</f>
        <v>46012.416666666664</v>
      </c>
      <c r="B8508" s="17">
        <v>2026</v>
      </c>
      <c r="C8508" s="24">
        <f>Tabela2025Horario[[#This Row],[Mês]]</f>
        <v>12</v>
      </c>
      <c r="D8508" s="24">
        <f>Tabela2025Horario[[#This Row],[Dia]]</f>
        <v>21</v>
      </c>
      <c r="E8508" s="24">
        <f>Tabela2025Horario[[#This Row],[Hora]]</f>
        <v>10</v>
      </c>
      <c r="F8508" s="25">
        <f>Tabela2025Horario[[#This Row],[Conj. Castilho]]</f>
        <v>0.75275356792678938</v>
      </c>
      <c r="G8508" s="25">
        <f>Tabela2025Horario[[#This Row],[Conj. Eol. Ventos Santa Eugênia]]</f>
        <v>0.34719957735825835</v>
      </c>
      <c r="H8508" s="25">
        <f>Tabela2025Horario[[#This Row],[Conj. Guaimbê]]</f>
        <v>0.8315258704786912</v>
      </c>
      <c r="I8508" s="16"/>
      <c r="J8508" s="16"/>
      <c r="K8508" s="16"/>
      <c r="L8508" s="16"/>
      <c r="M8508" s="16"/>
      <c r="N8508" s="16"/>
      <c r="O8508" s="3">
        <f>IF(Tabela2025Horario[[#This Row],[Media Agregada Todas as Usinas]]*$Q$3265&gt;100%,100%,Tabela2025Horario[[#This Row],[Media Agregada Todas as Usinas]]*$Q$3265)</f>
        <v>1</v>
      </c>
    </row>
    <row r="8509" spans="1:15" x14ac:dyDescent="0.25">
      <c r="A8509" s="16">
        <f>Tabela2025Horario[[#This Row],[DataHora]]</f>
        <v>46012.458333333336</v>
      </c>
      <c r="B8509" s="17">
        <v>2026</v>
      </c>
      <c r="C8509" s="24">
        <f>Tabela2025Horario[[#This Row],[Mês]]</f>
        <v>12</v>
      </c>
      <c r="D8509" s="24">
        <f>Tabela2025Horario[[#This Row],[Dia]]</f>
        <v>21</v>
      </c>
      <c r="E8509" s="24">
        <f>Tabela2025Horario[[#This Row],[Hora]]</f>
        <v>11</v>
      </c>
      <c r="F8509" s="25">
        <f>Tabela2025Horario[[#This Row],[Conj. Castilho]]</f>
        <v>0.63567382067763378</v>
      </c>
      <c r="G8509" s="25">
        <f>Tabela2025Horario[[#This Row],[Conj. Eol. Ventos Santa Eugênia]]</f>
        <v>0.2022601250657218</v>
      </c>
      <c r="H8509" s="25">
        <f>Tabela2025Horario[[#This Row],[Conj. Guaimbê]]</f>
        <v>0.66394525506660651</v>
      </c>
      <c r="I8509" s="16"/>
      <c r="J8509" s="16"/>
      <c r="K8509" s="16"/>
      <c r="L8509" s="16"/>
      <c r="M8509" s="16"/>
      <c r="N8509" s="16"/>
      <c r="O8509" s="3">
        <f>IF(Tabela2025Horario[[#This Row],[Media Agregada Todas as Usinas]]*$Q$3265&gt;100%,100%,Tabela2025Horario[[#This Row],[Media Agregada Todas as Usinas]]*$Q$3265)</f>
        <v>1</v>
      </c>
    </row>
    <row r="8510" spans="1:15" x14ac:dyDescent="0.25">
      <c r="A8510" s="16">
        <f>Tabela2025Horario[[#This Row],[DataHora]]</f>
        <v>46012.5</v>
      </c>
      <c r="B8510" s="17">
        <v>2026</v>
      </c>
      <c r="C8510" s="24">
        <f>Tabela2025Horario[[#This Row],[Mês]]</f>
        <v>12</v>
      </c>
      <c r="D8510" s="24">
        <f>Tabela2025Horario[[#This Row],[Dia]]</f>
        <v>21</v>
      </c>
      <c r="E8510" s="24">
        <f>Tabela2025Horario[[#This Row],[Hora]]</f>
        <v>12</v>
      </c>
      <c r="F8510" s="25">
        <f>Tabela2025Horario[[#This Row],[Conj. Castilho]]</f>
        <v>0.56076914696590041</v>
      </c>
      <c r="G8510" s="25">
        <f>Tabela2025Horario[[#This Row],[Conj. Eol. Ventos Santa Eugênia]]</f>
        <v>0.12046746059972144</v>
      </c>
      <c r="H8510" s="25">
        <f>Tabela2025Horario[[#This Row],[Conj. Guaimbê]]</f>
        <v>0.61792729668930524</v>
      </c>
      <c r="I8510" s="16"/>
      <c r="J8510" s="16"/>
      <c r="K8510" s="16"/>
      <c r="L8510" s="16"/>
      <c r="M8510" s="16"/>
      <c r="N8510" s="16"/>
      <c r="O8510" s="3">
        <f>IF(Tabela2025Horario[[#This Row],[Media Agregada Todas as Usinas]]*$Q$3265&gt;100%,100%,Tabela2025Horario[[#This Row],[Media Agregada Todas as Usinas]]*$Q$3265)</f>
        <v>1</v>
      </c>
    </row>
    <row r="8511" spans="1:15" x14ac:dyDescent="0.25">
      <c r="A8511" s="16">
        <f>Tabela2025Horario[[#This Row],[DataHora]]</f>
        <v>46012.541666666664</v>
      </c>
      <c r="B8511" s="17">
        <v>2026</v>
      </c>
      <c r="C8511" s="24">
        <f>Tabela2025Horario[[#This Row],[Mês]]</f>
        <v>12</v>
      </c>
      <c r="D8511" s="24">
        <f>Tabela2025Horario[[#This Row],[Dia]]</f>
        <v>21</v>
      </c>
      <c r="E8511" s="24">
        <f>Tabela2025Horario[[#This Row],[Hora]]</f>
        <v>13</v>
      </c>
      <c r="F8511" s="25">
        <f>Tabela2025Horario[[#This Row],[Conj. Castilho]]</f>
        <v>0.48152576533391445</v>
      </c>
      <c r="G8511" s="25">
        <f>Tabela2025Horario[[#This Row],[Conj. Eol. Ventos Santa Eugênia]]</f>
        <v>0.21435743563386384</v>
      </c>
      <c r="H8511" s="25">
        <f>Tabela2025Horario[[#This Row],[Conj. Guaimbê]]</f>
        <v>0.44735557966033179</v>
      </c>
      <c r="I8511" s="16"/>
      <c r="J8511" s="16"/>
      <c r="K8511" s="16"/>
      <c r="L8511" s="16"/>
      <c r="M8511" s="16"/>
      <c r="N8511" s="16"/>
      <c r="O8511" s="3">
        <f>IF(Tabela2025Horario[[#This Row],[Media Agregada Todas as Usinas]]*$Q$3265&gt;100%,100%,Tabela2025Horario[[#This Row],[Media Agregada Todas as Usinas]]*$Q$3265)</f>
        <v>1</v>
      </c>
    </row>
    <row r="8512" spans="1:15" x14ac:dyDescent="0.25">
      <c r="A8512" s="16">
        <f>Tabela2025Horario[[#This Row],[DataHora]]</f>
        <v>46012.583333333336</v>
      </c>
      <c r="B8512" s="17">
        <v>2026</v>
      </c>
      <c r="C8512" s="24">
        <f>Tabela2025Horario[[#This Row],[Mês]]</f>
        <v>12</v>
      </c>
      <c r="D8512" s="24">
        <f>Tabela2025Horario[[#This Row],[Dia]]</f>
        <v>21</v>
      </c>
      <c r="E8512" s="24">
        <f>Tabela2025Horario[[#This Row],[Hora]]</f>
        <v>14</v>
      </c>
      <c r="F8512" s="25">
        <f>Tabela2025Horario[[#This Row],[Conj. Castilho]]</f>
        <v>0.25232220786149873</v>
      </c>
      <c r="G8512" s="25">
        <f>Tabela2025Horario[[#This Row],[Conj. Eol. Ventos Santa Eugênia]]</f>
        <v>0</v>
      </c>
      <c r="H8512" s="25">
        <f>Tabela2025Horario[[#This Row],[Conj. Guaimbê]]</f>
        <v>0.15678473285759284</v>
      </c>
      <c r="I8512" s="16"/>
      <c r="J8512" s="16"/>
      <c r="K8512" s="16"/>
      <c r="L8512" s="16"/>
      <c r="M8512" s="16"/>
      <c r="N8512" s="16"/>
      <c r="O8512" s="3">
        <f>IF(Tabela2025Horario[[#This Row],[Media Agregada Todas as Usinas]]*$Q$3265&gt;100%,100%,Tabela2025Horario[[#This Row],[Media Agregada Todas as Usinas]]*$Q$3265)</f>
        <v>0.54336424293631003</v>
      </c>
    </row>
    <row r="8513" spans="1:15" x14ac:dyDescent="0.25">
      <c r="A8513" s="16">
        <f>Tabela2025Horario[[#This Row],[DataHora]]</f>
        <v>46012.625</v>
      </c>
      <c r="B8513" s="17">
        <v>2026</v>
      </c>
      <c r="C8513" s="24">
        <f>Tabela2025Horario[[#This Row],[Mês]]</f>
        <v>12</v>
      </c>
      <c r="D8513" s="24">
        <f>Tabela2025Horario[[#This Row],[Dia]]</f>
        <v>21</v>
      </c>
      <c r="E8513" s="24">
        <f>Tabela2025Horario[[#This Row],[Hora]]</f>
        <v>15</v>
      </c>
      <c r="F8513" s="25">
        <f>Tabela2025Horario[[#This Row],[Conj. Castilho]]</f>
        <v>6.2728983618971307E-2</v>
      </c>
      <c r="G8513" s="25">
        <f>Tabela2025Horario[[#This Row],[Conj. Eol. Ventos Santa Eugênia]]</f>
        <v>0</v>
      </c>
      <c r="H8513" s="25">
        <f>Tabela2025Horario[[#This Row],[Conj. Guaimbê]]</f>
        <v>0</v>
      </c>
      <c r="I8513" s="16"/>
      <c r="J8513" s="16"/>
      <c r="K8513" s="16"/>
      <c r="L8513" s="16"/>
      <c r="M8513" s="16"/>
      <c r="N8513" s="16"/>
      <c r="O8513" s="3">
        <f>IF(Tabela2025Horario[[#This Row],[Media Agregada Todas as Usinas]]*$Q$3265&gt;100%,100%,Tabela2025Horario[[#This Row],[Media Agregada Todas as Usinas]]*$Q$3265)</f>
        <v>9.7312649167298815E-2</v>
      </c>
    </row>
    <row r="8514" spans="1:15" x14ac:dyDescent="0.25">
      <c r="A8514" s="16">
        <f>Tabela2025Horario[[#This Row],[DataHora]]</f>
        <v>46012.666666666664</v>
      </c>
      <c r="B8514" s="17">
        <v>2026</v>
      </c>
      <c r="C8514" s="24">
        <f>Tabela2025Horario[[#This Row],[Mês]]</f>
        <v>12</v>
      </c>
      <c r="D8514" s="24">
        <f>Tabela2025Horario[[#This Row],[Dia]]</f>
        <v>21</v>
      </c>
      <c r="E8514" s="24">
        <f>Tabela2025Horario[[#This Row],[Hora]]</f>
        <v>16</v>
      </c>
      <c r="F8514" s="25">
        <f>Tabela2025Horario[[#This Row],[Conj. Castilho]]</f>
        <v>0</v>
      </c>
      <c r="G8514" s="25">
        <f>Tabela2025Horario[[#This Row],[Conj. Eol. Ventos Santa Eugênia]]</f>
        <v>0</v>
      </c>
      <c r="H8514" s="25">
        <f>Tabela2025Horario[[#This Row],[Conj. Guaimbê]]</f>
        <v>0</v>
      </c>
      <c r="I8514" s="16"/>
      <c r="J8514" s="16"/>
      <c r="K8514" s="16"/>
      <c r="L8514" s="16"/>
      <c r="M8514" s="16"/>
      <c r="N8514" s="16"/>
      <c r="O8514" s="3">
        <f>IF(Tabela2025Horario[[#This Row],[Media Agregada Todas as Usinas]]*$Q$3265&gt;100%,100%,Tabela2025Horario[[#This Row],[Media Agregada Todas as Usinas]]*$Q$3265)</f>
        <v>0</v>
      </c>
    </row>
    <row r="8515" spans="1:15" x14ac:dyDescent="0.25">
      <c r="A8515" s="16">
        <f>Tabela2025Horario[[#This Row],[DataHora]]</f>
        <v>46012.708333333336</v>
      </c>
      <c r="B8515" s="17">
        <v>2026</v>
      </c>
      <c r="C8515" s="24">
        <f>Tabela2025Horario[[#This Row],[Mês]]</f>
        <v>12</v>
      </c>
      <c r="D8515" s="24">
        <f>Tabela2025Horario[[#This Row],[Dia]]</f>
        <v>21</v>
      </c>
      <c r="E8515" s="24">
        <f>Tabela2025Horario[[#This Row],[Hora]]</f>
        <v>17</v>
      </c>
      <c r="F8515" s="25">
        <f>Tabela2025Horario[[#This Row],[Conj. Castilho]]</f>
        <v>0</v>
      </c>
      <c r="G8515" s="25">
        <f>Tabela2025Horario[[#This Row],[Conj. Eol. Ventos Santa Eugênia]]</f>
        <v>0</v>
      </c>
      <c r="H8515" s="25">
        <f>Tabela2025Horario[[#This Row],[Conj. Guaimbê]]</f>
        <v>0</v>
      </c>
      <c r="I8515" s="16"/>
      <c r="J8515" s="16"/>
      <c r="K8515" s="16"/>
      <c r="L8515" s="16"/>
      <c r="M8515" s="16"/>
      <c r="N8515" s="16"/>
      <c r="O8515" s="3">
        <f>IF(Tabela2025Horario[[#This Row],[Media Agregada Todas as Usinas]]*$Q$3265&gt;100%,100%,Tabela2025Horario[[#This Row],[Media Agregada Todas as Usinas]]*$Q$3265)</f>
        <v>0</v>
      </c>
    </row>
    <row r="8516" spans="1:15" x14ac:dyDescent="0.25">
      <c r="A8516" s="16">
        <f>Tabela2025Horario[[#This Row],[DataHora]]</f>
        <v>46012.75</v>
      </c>
      <c r="B8516" s="17">
        <v>2026</v>
      </c>
      <c r="C8516" s="24">
        <f>Tabela2025Horario[[#This Row],[Mês]]</f>
        <v>12</v>
      </c>
      <c r="D8516" s="24">
        <f>Tabela2025Horario[[#This Row],[Dia]]</f>
        <v>21</v>
      </c>
      <c r="E8516" s="24">
        <f>Tabela2025Horario[[#This Row],[Hora]]</f>
        <v>18</v>
      </c>
      <c r="F8516" s="25">
        <f>Tabela2025Horario[[#This Row],[Conj. Castilho]]</f>
        <v>0</v>
      </c>
      <c r="G8516" s="25">
        <f>Tabela2025Horario[[#This Row],[Conj. Eol. Ventos Santa Eugênia]]</f>
        <v>0</v>
      </c>
      <c r="H8516" s="25">
        <f>Tabela2025Horario[[#This Row],[Conj. Guaimbê]]</f>
        <v>0</v>
      </c>
      <c r="I8516" s="16"/>
      <c r="J8516" s="16"/>
      <c r="K8516" s="16"/>
      <c r="L8516" s="16"/>
      <c r="M8516" s="16"/>
      <c r="N8516" s="16"/>
      <c r="O8516" s="3">
        <f>IF(Tabela2025Horario[[#This Row],[Media Agregada Todas as Usinas]]*$Q$3265&gt;100%,100%,Tabela2025Horario[[#This Row],[Media Agregada Todas as Usinas]]*$Q$3265)</f>
        <v>0</v>
      </c>
    </row>
    <row r="8517" spans="1:15" x14ac:dyDescent="0.25">
      <c r="A8517" s="16">
        <f>Tabela2025Horario[[#This Row],[DataHora]]</f>
        <v>46012.791666666664</v>
      </c>
      <c r="B8517" s="17">
        <v>2026</v>
      </c>
      <c r="C8517" s="24">
        <f>Tabela2025Horario[[#This Row],[Mês]]</f>
        <v>12</v>
      </c>
      <c r="D8517" s="24">
        <f>Tabela2025Horario[[#This Row],[Dia]]</f>
        <v>21</v>
      </c>
      <c r="E8517" s="24">
        <f>Tabela2025Horario[[#This Row],[Hora]]</f>
        <v>19</v>
      </c>
      <c r="F8517" s="25">
        <f>Tabela2025Horario[[#This Row],[Conj. Castilho]]</f>
        <v>0</v>
      </c>
      <c r="G8517" s="25">
        <f>Tabela2025Horario[[#This Row],[Conj. Eol. Ventos Santa Eugênia]]</f>
        <v>0</v>
      </c>
      <c r="H8517" s="25">
        <f>Tabela2025Horario[[#This Row],[Conj. Guaimbê]]</f>
        <v>0</v>
      </c>
      <c r="I8517" s="16"/>
      <c r="J8517" s="16"/>
      <c r="K8517" s="16"/>
      <c r="L8517" s="16"/>
      <c r="M8517" s="16"/>
      <c r="N8517" s="16"/>
      <c r="O8517" s="3">
        <f>IF(Tabela2025Horario[[#This Row],[Media Agregada Todas as Usinas]]*$Q$3265&gt;100%,100%,Tabela2025Horario[[#This Row],[Media Agregada Todas as Usinas]]*$Q$3265)</f>
        <v>0</v>
      </c>
    </row>
    <row r="8518" spans="1:15" x14ac:dyDescent="0.25">
      <c r="A8518" s="16">
        <f>Tabela2025Horario[[#This Row],[DataHora]]</f>
        <v>46012.833333333336</v>
      </c>
      <c r="B8518" s="17">
        <v>2026</v>
      </c>
      <c r="C8518" s="24">
        <f>Tabela2025Horario[[#This Row],[Mês]]</f>
        <v>12</v>
      </c>
      <c r="D8518" s="24">
        <f>Tabela2025Horario[[#This Row],[Dia]]</f>
        <v>21</v>
      </c>
      <c r="E8518" s="24">
        <f>Tabela2025Horario[[#This Row],[Hora]]</f>
        <v>20</v>
      </c>
      <c r="F8518" s="25">
        <f>Tabela2025Horario[[#This Row],[Conj. Castilho]]</f>
        <v>0</v>
      </c>
      <c r="G8518" s="25">
        <f>Tabela2025Horario[[#This Row],[Conj. Eol. Ventos Santa Eugênia]]</f>
        <v>0</v>
      </c>
      <c r="H8518" s="25">
        <f>Tabela2025Horario[[#This Row],[Conj. Guaimbê]]</f>
        <v>0</v>
      </c>
      <c r="I8518" s="16"/>
      <c r="J8518" s="16"/>
      <c r="K8518" s="16"/>
      <c r="L8518" s="16"/>
      <c r="M8518" s="16"/>
      <c r="N8518" s="16"/>
      <c r="O8518" s="3">
        <f>IF(Tabela2025Horario[[#This Row],[Media Agregada Todas as Usinas]]*$Q$3265&gt;100%,100%,Tabela2025Horario[[#This Row],[Media Agregada Todas as Usinas]]*$Q$3265)</f>
        <v>0</v>
      </c>
    </row>
    <row r="8519" spans="1:15" x14ac:dyDescent="0.25">
      <c r="A8519" s="16">
        <f>Tabela2025Horario[[#This Row],[DataHora]]</f>
        <v>46012.875</v>
      </c>
      <c r="B8519" s="17">
        <v>2026</v>
      </c>
      <c r="C8519" s="24">
        <f>Tabela2025Horario[[#This Row],[Mês]]</f>
        <v>12</v>
      </c>
      <c r="D8519" s="24">
        <f>Tabela2025Horario[[#This Row],[Dia]]</f>
        <v>21</v>
      </c>
      <c r="E8519" s="24">
        <f>Tabela2025Horario[[#This Row],[Hora]]</f>
        <v>21</v>
      </c>
      <c r="F8519" s="25">
        <f>Tabela2025Horario[[#This Row],[Conj. Castilho]]</f>
        <v>0</v>
      </c>
      <c r="G8519" s="25">
        <f>Tabela2025Horario[[#This Row],[Conj. Eol. Ventos Santa Eugênia]]</f>
        <v>0</v>
      </c>
      <c r="H8519" s="25">
        <f>Tabela2025Horario[[#This Row],[Conj. Guaimbê]]</f>
        <v>0</v>
      </c>
      <c r="I8519" s="16"/>
      <c r="J8519" s="16"/>
      <c r="K8519" s="16"/>
      <c r="L8519" s="16"/>
      <c r="M8519" s="16"/>
      <c r="N8519" s="16"/>
      <c r="O8519" s="3">
        <f>IF(Tabela2025Horario[[#This Row],[Media Agregada Todas as Usinas]]*$Q$3265&gt;100%,100%,Tabela2025Horario[[#This Row],[Media Agregada Todas as Usinas]]*$Q$3265)</f>
        <v>0</v>
      </c>
    </row>
    <row r="8520" spans="1:15" x14ac:dyDescent="0.25">
      <c r="A8520" s="16">
        <f>Tabela2025Horario[[#This Row],[DataHora]]</f>
        <v>46012.916666666664</v>
      </c>
      <c r="B8520" s="17">
        <v>2026</v>
      </c>
      <c r="C8520" s="24">
        <f>Tabela2025Horario[[#This Row],[Mês]]</f>
        <v>12</v>
      </c>
      <c r="D8520" s="24">
        <f>Tabela2025Horario[[#This Row],[Dia]]</f>
        <v>21</v>
      </c>
      <c r="E8520" s="24">
        <f>Tabela2025Horario[[#This Row],[Hora]]</f>
        <v>22</v>
      </c>
      <c r="F8520" s="25">
        <f>Tabela2025Horario[[#This Row],[Conj. Castilho]]</f>
        <v>0</v>
      </c>
      <c r="G8520" s="25">
        <f>Tabela2025Horario[[#This Row],[Conj. Eol. Ventos Santa Eugênia]]</f>
        <v>0</v>
      </c>
      <c r="H8520" s="25">
        <f>Tabela2025Horario[[#This Row],[Conj. Guaimbê]]</f>
        <v>0</v>
      </c>
      <c r="I8520" s="16"/>
      <c r="J8520" s="16"/>
      <c r="K8520" s="16"/>
      <c r="L8520" s="16"/>
      <c r="M8520" s="16"/>
      <c r="N8520" s="16"/>
      <c r="O8520" s="3">
        <f>IF(Tabela2025Horario[[#This Row],[Media Agregada Todas as Usinas]]*$Q$3265&gt;100%,100%,Tabela2025Horario[[#This Row],[Media Agregada Todas as Usinas]]*$Q$3265)</f>
        <v>0</v>
      </c>
    </row>
    <row r="8521" spans="1:15" x14ac:dyDescent="0.25">
      <c r="A8521" s="16">
        <f>Tabela2025Horario[[#This Row],[DataHora]]</f>
        <v>46012.958333333336</v>
      </c>
      <c r="B8521" s="17">
        <v>2026</v>
      </c>
      <c r="C8521" s="24">
        <f>Tabela2025Horario[[#This Row],[Mês]]</f>
        <v>12</v>
      </c>
      <c r="D8521" s="24">
        <f>Tabela2025Horario[[#This Row],[Dia]]</f>
        <v>21</v>
      </c>
      <c r="E8521" s="24">
        <f>Tabela2025Horario[[#This Row],[Hora]]</f>
        <v>23</v>
      </c>
      <c r="F8521" s="25">
        <f>Tabela2025Horario[[#This Row],[Conj. Castilho]]</f>
        <v>0</v>
      </c>
      <c r="G8521" s="25">
        <f>Tabela2025Horario[[#This Row],[Conj. Eol. Ventos Santa Eugênia]]</f>
        <v>0</v>
      </c>
      <c r="H8521" s="25">
        <f>Tabela2025Horario[[#This Row],[Conj. Guaimbê]]</f>
        <v>0</v>
      </c>
      <c r="I8521" s="16"/>
      <c r="J8521" s="16"/>
      <c r="K8521" s="16"/>
      <c r="L8521" s="16"/>
      <c r="M8521" s="16"/>
      <c r="N8521" s="16"/>
      <c r="O8521" s="3">
        <f>IF(Tabela2025Horario[[#This Row],[Media Agregada Todas as Usinas]]*$Q$3265&gt;100%,100%,Tabela2025Horario[[#This Row],[Media Agregada Todas as Usinas]]*$Q$3265)</f>
        <v>0</v>
      </c>
    </row>
    <row r="8522" spans="1:15" x14ac:dyDescent="0.25">
      <c r="A8522" s="16">
        <f>Tabela2025Horario[[#This Row],[DataHora]]</f>
        <v>46013</v>
      </c>
      <c r="B8522" s="17">
        <v>2026</v>
      </c>
      <c r="C8522" s="24">
        <f>Tabela2025Horario[[#This Row],[Mês]]</f>
        <v>12</v>
      </c>
      <c r="D8522" s="24">
        <f>Tabela2025Horario[[#This Row],[Dia]]</f>
        <v>22</v>
      </c>
      <c r="E8522" s="24">
        <f>Tabela2025Horario[[#This Row],[Hora]]</f>
        <v>0</v>
      </c>
      <c r="F8522" s="25">
        <f>Tabela2025Horario[[#This Row],[Conj. Castilho]]</f>
        <v>0</v>
      </c>
      <c r="G8522" s="25">
        <f>Tabela2025Horario[[#This Row],[Conj. Eol. Ventos Santa Eugênia]]</f>
        <v>0</v>
      </c>
      <c r="H8522" s="25">
        <f>Tabela2025Horario[[#This Row],[Conj. Guaimbê]]</f>
        <v>0</v>
      </c>
      <c r="I8522" s="16"/>
      <c r="J8522" s="16"/>
      <c r="K8522" s="16"/>
      <c r="L8522" s="16"/>
      <c r="M8522" s="16"/>
      <c r="N8522" s="16"/>
      <c r="O8522" s="3">
        <f>IF(Tabela2025Horario[[#This Row],[Media Agregada Todas as Usinas]]*$Q$3265&gt;100%,100%,Tabela2025Horario[[#This Row],[Media Agregada Todas as Usinas]]*$Q$3265)</f>
        <v>0</v>
      </c>
    </row>
    <row r="8523" spans="1:15" x14ac:dyDescent="0.25">
      <c r="A8523" s="16">
        <f>Tabela2025Horario[[#This Row],[DataHora]]</f>
        <v>46013.041666666664</v>
      </c>
      <c r="B8523" s="17">
        <v>2026</v>
      </c>
      <c r="C8523" s="24">
        <f>Tabela2025Horario[[#This Row],[Mês]]</f>
        <v>12</v>
      </c>
      <c r="D8523" s="24">
        <f>Tabela2025Horario[[#This Row],[Dia]]</f>
        <v>22</v>
      </c>
      <c r="E8523" s="24">
        <f>Tabela2025Horario[[#This Row],[Hora]]</f>
        <v>1</v>
      </c>
      <c r="F8523" s="25">
        <f>Tabela2025Horario[[#This Row],[Conj. Castilho]]</f>
        <v>0</v>
      </c>
      <c r="G8523" s="25">
        <f>Tabela2025Horario[[#This Row],[Conj. Eol. Ventos Santa Eugênia]]</f>
        <v>0</v>
      </c>
      <c r="H8523" s="25">
        <f>Tabela2025Horario[[#This Row],[Conj. Guaimbê]]</f>
        <v>0</v>
      </c>
      <c r="I8523" s="16"/>
      <c r="J8523" s="16"/>
      <c r="K8523" s="16"/>
      <c r="L8523" s="16"/>
      <c r="M8523" s="16"/>
      <c r="N8523" s="16"/>
      <c r="O8523" s="3">
        <f>IF(Tabela2025Horario[[#This Row],[Media Agregada Todas as Usinas]]*$Q$3265&gt;100%,100%,Tabela2025Horario[[#This Row],[Media Agregada Todas as Usinas]]*$Q$3265)</f>
        <v>0</v>
      </c>
    </row>
    <row r="8524" spans="1:15" x14ac:dyDescent="0.25">
      <c r="A8524" s="16">
        <f>Tabela2025Horario[[#This Row],[DataHora]]</f>
        <v>46013.083333333336</v>
      </c>
      <c r="B8524" s="17">
        <v>2026</v>
      </c>
      <c r="C8524" s="24">
        <f>Tabela2025Horario[[#This Row],[Mês]]</f>
        <v>12</v>
      </c>
      <c r="D8524" s="24">
        <f>Tabela2025Horario[[#This Row],[Dia]]</f>
        <v>22</v>
      </c>
      <c r="E8524" s="24">
        <f>Tabela2025Horario[[#This Row],[Hora]]</f>
        <v>2</v>
      </c>
      <c r="F8524" s="25">
        <f>Tabela2025Horario[[#This Row],[Conj. Castilho]]</f>
        <v>0</v>
      </c>
      <c r="G8524" s="25">
        <f>Tabela2025Horario[[#This Row],[Conj. Eol. Ventos Santa Eugênia]]</f>
        <v>0</v>
      </c>
      <c r="H8524" s="25">
        <f>Tabela2025Horario[[#This Row],[Conj. Guaimbê]]</f>
        <v>0</v>
      </c>
      <c r="I8524" s="16"/>
      <c r="J8524" s="16"/>
      <c r="K8524" s="16"/>
      <c r="L8524" s="16"/>
      <c r="M8524" s="16"/>
      <c r="N8524" s="16"/>
      <c r="O8524" s="3">
        <f>IF(Tabela2025Horario[[#This Row],[Media Agregada Todas as Usinas]]*$Q$3265&gt;100%,100%,Tabela2025Horario[[#This Row],[Media Agregada Todas as Usinas]]*$Q$3265)</f>
        <v>0</v>
      </c>
    </row>
    <row r="8525" spans="1:15" x14ac:dyDescent="0.25">
      <c r="A8525" s="16">
        <f>Tabela2025Horario[[#This Row],[DataHora]]</f>
        <v>46013.125</v>
      </c>
      <c r="B8525" s="17">
        <v>2026</v>
      </c>
      <c r="C8525" s="24">
        <f>Tabela2025Horario[[#This Row],[Mês]]</f>
        <v>12</v>
      </c>
      <c r="D8525" s="24">
        <f>Tabela2025Horario[[#This Row],[Dia]]</f>
        <v>22</v>
      </c>
      <c r="E8525" s="24">
        <f>Tabela2025Horario[[#This Row],[Hora]]</f>
        <v>3</v>
      </c>
      <c r="F8525" s="25">
        <f>Tabela2025Horario[[#This Row],[Conj. Castilho]]</f>
        <v>0</v>
      </c>
      <c r="G8525" s="25">
        <f>Tabela2025Horario[[#This Row],[Conj. Eol. Ventos Santa Eugênia]]</f>
        <v>0</v>
      </c>
      <c r="H8525" s="25">
        <f>Tabela2025Horario[[#This Row],[Conj. Guaimbê]]</f>
        <v>0</v>
      </c>
      <c r="I8525" s="16"/>
      <c r="J8525" s="16"/>
      <c r="K8525" s="16"/>
      <c r="L8525" s="16"/>
      <c r="M8525" s="16"/>
      <c r="N8525" s="16"/>
      <c r="O8525" s="3">
        <f>IF(Tabela2025Horario[[#This Row],[Media Agregada Todas as Usinas]]*$Q$3265&gt;100%,100%,Tabela2025Horario[[#This Row],[Media Agregada Todas as Usinas]]*$Q$3265)</f>
        <v>0</v>
      </c>
    </row>
    <row r="8526" spans="1:15" x14ac:dyDescent="0.25">
      <c r="A8526" s="16">
        <f>Tabela2025Horario[[#This Row],[DataHora]]</f>
        <v>46013.166666666664</v>
      </c>
      <c r="B8526" s="17">
        <v>2026</v>
      </c>
      <c r="C8526" s="24">
        <f>Tabela2025Horario[[#This Row],[Mês]]</f>
        <v>12</v>
      </c>
      <c r="D8526" s="24">
        <f>Tabela2025Horario[[#This Row],[Dia]]</f>
        <v>22</v>
      </c>
      <c r="E8526" s="24">
        <f>Tabela2025Horario[[#This Row],[Hora]]</f>
        <v>4</v>
      </c>
      <c r="F8526" s="25">
        <f>Tabela2025Horario[[#This Row],[Conj. Castilho]]</f>
        <v>0</v>
      </c>
      <c r="G8526" s="25">
        <f>Tabela2025Horario[[#This Row],[Conj. Eol. Ventos Santa Eugênia]]</f>
        <v>0</v>
      </c>
      <c r="H8526" s="25">
        <f>Tabela2025Horario[[#This Row],[Conj. Guaimbê]]</f>
        <v>0</v>
      </c>
      <c r="I8526" s="16"/>
      <c r="J8526" s="16"/>
      <c r="K8526" s="16"/>
      <c r="L8526" s="16"/>
      <c r="M8526" s="16"/>
      <c r="N8526" s="16"/>
      <c r="O8526" s="3">
        <f>IF(Tabela2025Horario[[#This Row],[Media Agregada Todas as Usinas]]*$Q$3265&gt;100%,100%,Tabela2025Horario[[#This Row],[Media Agregada Todas as Usinas]]*$Q$3265)</f>
        <v>0</v>
      </c>
    </row>
    <row r="8527" spans="1:15" x14ac:dyDescent="0.25">
      <c r="A8527" s="16">
        <f>Tabela2025Horario[[#This Row],[DataHora]]</f>
        <v>46013.208333333336</v>
      </c>
      <c r="B8527" s="17">
        <v>2026</v>
      </c>
      <c r="C8527" s="24">
        <f>Tabela2025Horario[[#This Row],[Mês]]</f>
        <v>12</v>
      </c>
      <c r="D8527" s="24">
        <f>Tabela2025Horario[[#This Row],[Dia]]</f>
        <v>22</v>
      </c>
      <c r="E8527" s="24">
        <f>Tabela2025Horario[[#This Row],[Hora]]</f>
        <v>5</v>
      </c>
      <c r="F8527" s="25">
        <f>Tabela2025Horario[[#This Row],[Conj. Castilho]]</f>
        <v>0</v>
      </c>
      <c r="G8527" s="25">
        <f>Tabela2025Horario[[#This Row],[Conj. Eol. Ventos Santa Eugênia]]</f>
        <v>0</v>
      </c>
      <c r="H8527" s="25">
        <f>Tabela2025Horario[[#This Row],[Conj. Guaimbê]]</f>
        <v>0</v>
      </c>
      <c r="I8527" s="16"/>
      <c r="J8527" s="16"/>
      <c r="K8527" s="16"/>
      <c r="L8527" s="16"/>
      <c r="M8527" s="16"/>
      <c r="N8527" s="16"/>
      <c r="O8527" s="3">
        <f>IF(Tabela2025Horario[[#This Row],[Media Agregada Todas as Usinas]]*$Q$3265&gt;100%,100%,Tabela2025Horario[[#This Row],[Media Agregada Todas as Usinas]]*$Q$3265)</f>
        <v>0</v>
      </c>
    </row>
    <row r="8528" spans="1:15" x14ac:dyDescent="0.25">
      <c r="A8528" s="16">
        <f>Tabela2025Horario[[#This Row],[DataHora]]</f>
        <v>46013.25</v>
      </c>
      <c r="B8528" s="17">
        <v>2026</v>
      </c>
      <c r="C8528" s="24">
        <f>Tabela2025Horario[[#This Row],[Mês]]</f>
        <v>12</v>
      </c>
      <c r="D8528" s="24">
        <f>Tabela2025Horario[[#This Row],[Dia]]</f>
        <v>22</v>
      </c>
      <c r="E8528" s="24">
        <f>Tabela2025Horario[[#This Row],[Hora]]</f>
        <v>6</v>
      </c>
      <c r="F8528" s="25">
        <f>Tabela2025Horario[[#This Row],[Conj. Castilho]]</f>
        <v>6.5594370444835404E-2</v>
      </c>
      <c r="G8528" s="25">
        <f>Tabela2025Horario[[#This Row],[Conj. Eol. Ventos Santa Eugênia]]</f>
        <v>0</v>
      </c>
      <c r="H8528" s="25">
        <f>Tabela2025Horario[[#This Row],[Conj. Guaimbê]]</f>
        <v>0</v>
      </c>
      <c r="I8528" s="16"/>
      <c r="J8528" s="16"/>
      <c r="K8528" s="16"/>
      <c r="L8528" s="16"/>
      <c r="M8528" s="16"/>
      <c r="N8528" s="16"/>
      <c r="O8528" s="3">
        <f>IF(Tabela2025Horario[[#This Row],[Media Agregada Todas as Usinas]]*$Q$3265&gt;100%,100%,Tabela2025Horario[[#This Row],[Media Agregada Todas as Usinas]]*$Q$3265)</f>
        <v>0.10330334227307825</v>
      </c>
    </row>
    <row r="8529" spans="1:15" x14ac:dyDescent="0.25">
      <c r="A8529" s="16">
        <f>Tabela2025Horario[[#This Row],[DataHora]]</f>
        <v>46013.291666666664</v>
      </c>
      <c r="B8529" s="17">
        <v>2026</v>
      </c>
      <c r="C8529" s="24">
        <f>Tabela2025Horario[[#This Row],[Mês]]</f>
        <v>12</v>
      </c>
      <c r="D8529" s="24">
        <f>Tabela2025Horario[[#This Row],[Dia]]</f>
        <v>22</v>
      </c>
      <c r="E8529" s="24">
        <f>Tabela2025Horario[[#This Row],[Hora]]</f>
        <v>7</v>
      </c>
      <c r="F8529" s="25">
        <f>Tabela2025Horario[[#This Row],[Conj. Castilho]]</f>
        <v>0.12171140939597321</v>
      </c>
      <c r="G8529" s="25">
        <f>Tabela2025Horario[[#This Row],[Conj. Eol. Ventos Santa Eugênia]]</f>
        <v>0</v>
      </c>
      <c r="H8529" s="25">
        <f>Tabela2025Horario[[#This Row],[Conj. Guaimbê]]</f>
        <v>0.45771077957885736</v>
      </c>
      <c r="I8529" s="16"/>
      <c r="J8529" s="16"/>
      <c r="K8529" s="16"/>
      <c r="L8529" s="16"/>
      <c r="M8529" s="16"/>
      <c r="N8529" s="16"/>
      <c r="O8529" s="3">
        <f>IF(Tabela2025Horario[[#This Row],[Media Agregada Todas as Usinas]]*$Q$3265&gt;100%,100%,Tabela2025Horario[[#This Row],[Media Agregada Todas as Usinas]]*$Q$3265)</f>
        <v>0.57788590607703427</v>
      </c>
    </row>
    <row r="8530" spans="1:15" x14ac:dyDescent="0.25">
      <c r="A8530" s="16">
        <f>Tabela2025Horario[[#This Row],[DataHora]]</f>
        <v>46013.333333333336</v>
      </c>
      <c r="B8530" s="17">
        <v>2026</v>
      </c>
      <c r="C8530" s="24">
        <f>Tabela2025Horario[[#This Row],[Mês]]</f>
        <v>12</v>
      </c>
      <c r="D8530" s="24">
        <f>Tabela2025Horario[[#This Row],[Dia]]</f>
        <v>22</v>
      </c>
      <c r="E8530" s="24">
        <f>Tabela2025Horario[[#This Row],[Hora]]</f>
        <v>8</v>
      </c>
      <c r="F8530" s="25">
        <f>Tabela2025Horario[[#This Row],[Conj. Castilho]]</f>
        <v>0</v>
      </c>
      <c r="G8530" s="25">
        <f>Tabela2025Horario[[#This Row],[Conj. Eol. Ventos Santa Eugênia]]</f>
        <v>0</v>
      </c>
      <c r="H8530" s="25">
        <f>Tabela2025Horario[[#This Row],[Conj. Guaimbê]]</f>
        <v>0.42137459639515756</v>
      </c>
      <c r="I8530" s="16"/>
      <c r="J8530" s="16"/>
      <c r="K8530" s="16"/>
      <c r="L8530" s="16"/>
      <c r="M8530" s="16"/>
      <c r="N8530" s="16"/>
      <c r="O8530" s="3">
        <f>IF(Tabela2025Horario[[#This Row],[Media Agregada Todas as Usinas]]*$Q$3265&gt;100%,100%,Tabela2025Horario[[#This Row],[Media Agregada Todas as Usinas]]*$Q$3265)</f>
        <v>0.89259144418392011</v>
      </c>
    </row>
    <row r="8531" spans="1:15" x14ac:dyDescent="0.25">
      <c r="A8531" s="16">
        <f>Tabela2025Horario[[#This Row],[DataHora]]</f>
        <v>46013.375</v>
      </c>
      <c r="B8531" s="17">
        <v>2026</v>
      </c>
      <c r="C8531" s="24">
        <f>Tabela2025Horario[[#This Row],[Mês]]</f>
        <v>12</v>
      </c>
      <c r="D8531" s="24">
        <f>Tabela2025Horario[[#This Row],[Dia]]</f>
        <v>22</v>
      </c>
      <c r="E8531" s="24">
        <f>Tabela2025Horario[[#This Row],[Hora]]</f>
        <v>9</v>
      </c>
      <c r="F8531" s="25">
        <f>Tabela2025Horario[[#This Row],[Conj. Castilho]]</f>
        <v>0</v>
      </c>
      <c r="G8531" s="25">
        <f>Tabela2025Horario[[#This Row],[Conj. Eol. Ventos Santa Eugênia]]</f>
        <v>5.9550017261931897E-2</v>
      </c>
      <c r="H8531" s="25">
        <f>Tabela2025Horario[[#This Row],[Conj. Guaimbê]]</f>
        <v>0.56542831040863706</v>
      </c>
      <c r="I8531" s="16"/>
      <c r="J8531" s="16"/>
      <c r="K8531" s="16"/>
      <c r="L8531" s="16"/>
      <c r="M8531" s="16"/>
      <c r="N8531" s="16"/>
      <c r="O8531" s="3">
        <f>IF(Tabela2025Horario[[#This Row],[Media Agregada Todas as Usinas]]*$Q$3265&gt;100%,100%,Tabela2025Horario[[#This Row],[Media Agregada Todas as Usinas]]*$Q$3265)</f>
        <v>1</v>
      </c>
    </row>
    <row r="8532" spans="1:15" x14ac:dyDescent="0.25">
      <c r="A8532" s="16">
        <f>Tabela2025Horario[[#This Row],[DataHora]]</f>
        <v>46013.416666666664</v>
      </c>
      <c r="B8532" s="17">
        <v>2026</v>
      </c>
      <c r="C8532" s="24">
        <f>Tabela2025Horario[[#This Row],[Mês]]</f>
        <v>12</v>
      </c>
      <c r="D8532" s="24">
        <f>Tabela2025Horario[[#This Row],[Dia]]</f>
        <v>22</v>
      </c>
      <c r="E8532" s="24">
        <f>Tabela2025Horario[[#This Row],[Hora]]</f>
        <v>10</v>
      </c>
      <c r="F8532" s="25">
        <f>Tabela2025Horario[[#This Row],[Conj. Castilho]]</f>
        <v>0</v>
      </c>
      <c r="G8532" s="25">
        <f>Tabela2025Horario[[#This Row],[Conj. Eol. Ventos Santa Eugênia]]</f>
        <v>0</v>
      </c>
      <c r="H8532" s="25">
        <f>Tabela2025Horario[[#This Row],[Conj. Guaimbê]]</f>
        <v>0.31480645731121032</v>
      </c>
      <c r="I8532" s="16"/>
      <c r="J8532" s="16"/>
      <c r="K8532" s="16"/>
      <c r="L8532" s="16"/>
      <c r="M8532" s="16"/>
      <c r="N8532" s="16"/>
      <c r="O8532" s="3">
        <f>IF(Tabela2025Horario[[#This Row],[Media Agregada Todas as Usinas]]*$Q$3265&gt;100%,100%,Tabela2025Horario[[#This Row],[Media Agregada Todas as Usinas]]*$Q$3265)</f>
        <v>0.6798804812878092</v>
      </c>
    </row>
    <row r="8533" spans="1:15" x14ac:dyDescent="0.25">
      <c r="A8533" s="16">
        <f>Tabela2025Horario[[#This Row],[DataHora]]</f>
        <v>46013.458333333336</v>
      </c>
      <c r="B8533" s="17">
        <v>2026</v>
      </c>
      <c r="C8533" s="24">
        <f>Tabela2025Horario[[#This Row],[Mês]]</f>
        <v>12</v>
      </c>
      <c r="D8533" s="24">
        <f>Tabela2025Horario[[#This Row],[Dia]]</f>
        <v>22</v>
      </c>
      <c r="E8533" s="24">
        <f>Tabela2025Horario[[#This Row],[Hora]]</f>
        <v>11</v>
      </c>
      <c r="F8533" s="25">
        <f>Tabela2025Horario[[#This Row],[Conj. Castilho]]</f>
        <v>0</v>
      </c>
      <c r="G8533" s="25">
        <f>Tabela2025Horario[[#This Row],[Conj. Eol. Ventos Santa Eugênia]]</f>
        <v>0</v>
      </c>
      <c r="H8533" s="25">
        <f>Tabela2025Horario[[#This Row],[Conj. Guaimbê]]</f>
        <v>0</v>
      </c>
      <c r="I8533" s="16"/>
      <c r="J8533" s="16"/>
      <c r="K8533" s="16"/>
      <c r="L8533" s="16"/>
      <c r="M8533" s="16"/>
      <c r="N8533" s="16"/>
      <c r="O8533" s="3">
        <f>IF(Tabela2025Horario[[#This Row],[Media Agregada Todas as Usinas]]*$Q$3265&gt;100%,100%,Tabela2025Horario[[#This Row],[Media Agregada Todas as Usinas]]*$Q$3265)</f>
        <v>0.60688405061940986</v>
      </c>
    </row>
    <row r="8534" spans="1:15" x14ac:dyDescent="0.25">
      <c r="A8534" s="16">
        <f>Tabela2025Horario[[#This Row],[DataHora]]</f>
        <v>46013.5</v>
      </c>
      <c r="B8534" s="17">
        <v>2026</v>
      </c>
      <c r="C8534" s="24">
        <f>Tabela2025Horario[[#This Row],[Mês]]</f>
        <v>12</v>
      </c>
      <c r="D8534" s="24">
        <f>Tabela2025Horario[[#This Row],[Dia]]</f>
        <v>22</v>
      </c>
      <c r="E8534" s="24">
        <f>Tabela2025Horario[[#This Row],[Hora]]</f>
        <v>12</v>
      </c>
      <c r="F8534" s="25">
        <f>Tabela2025Horario[[#This Row],[Conj. Castilho]]</f>
        <v>0</v>
      </c>
      <c r="G8534" s="25">
        <f>Tabela2025Horario[[#This Row],[Conj. Eol. Ventos Santa Eugênia]]</f>
        <v>0.34864759775450194</v>
      </c>
      <c r="H8534" s="25">
        <f>Tabela2025Horario[[#This Row],[Conj. Guaimbê]]</f>
        <v>0</v>
      </c>
      <c r="I8534" s="16"/>
      <c r="J8534" s="16"/>
      <c r="K8534" s="16"/>
      <c r="L8534" s="16"/>
      <c r="M8534" s="16"/>
      <c r="N8534" s="16"/>
      <c r="O8534" s="3">
        <f>IF(Tabela2025Horario[[#This Row],[Media Agregada Todas as Usinas]]*$Q$3265&gt;100%,100%,Tabela2025Horario[[#This Row],[Media Agregada Todas as Usinas]]*$Q$3265)</f>
        <v>0.91777838657253497</v>
      </c>
    </row>
    <row r="8535" spans="1:15" x14ac:dyDescent="0.25">
      <c r="A8535" s="16">
        <f>Tabela2025Horario[[#This Row],[DataHora]]</f>
        <v>46013.541666666664</v>
      </c>
      <c r="B8535" s="17">
        <v>2026</v>
      </c>
      <c r="C8535" s="24">
        <f>Tabela2025Horario[[#This Row],[Mês]]</f>
        <v>12</v>
      </c>
      <c r="D8535" s="24">
        <f>Tabela2025Horario[[#This Row],[Dia]]</f>
        <v>22</v>
      </c>
      <c r="E8535" s="24">
        <f>Tabela2025Horario[[#This Row],[Hora]]</f>
        <v>13</v>
      </c>
      <c r="F8535" s="25">
        <f>Tabela2025Horario[[#This Row],[Conj. Castilho]]</f>
        <v>0</v>
      </c>
      <c r="G8535" s="25">
        <f>Tabela2025Horario[[#This Row],[Conj. Eol. Ventos Santa Eugênia]]</f>
        <v>0</v>
      </c>
      <c r="H8535" s="25">
        <f>Tabela2025Horario[[#This Row],[Conj. Guaimbê]]</f>
        <v>0</v>
      </c>
      <c r="I8535" s="16"/>
      <c r="J8535" s="16"/>
      <c r="K8535" s="16"/>
      <c r="L8535" s="16"/>
      <c r="M8535" s="16"/>
      <c r="N8535" s="16"/>
      <c r="O8535" s="3">
        <f>IF(Tabela2025Horario[[#This Row],[Media Agregada Todas as Usinas]]*$Q$3265&gt;100%,100%,Tabela2025Horario[[#This Row],[Media Agregada Todas as Usinas]]*$Q$3265)</f>
        <v>0.40051099804680335</v>
      </c>
    </row>
    <row r="8536" spans="1:15" x14ac:dyDescent="0.25">
      <c r="A8536" s="16">
        <f>Tabela2025Horario[[#This Row],[DataHora]]</f>
        <v>46013.583333333336</v>
      </c>
      <c r="B8536" s="17">
        <v>2026</v>
      </c>
      <c r="C8536" s="24">
        <f>Tabela2025Horario[[#This Row],[Mês]]</f>
        <v>12</v>
      </c>
      <c r="D8536" s="24">
        <f>Tabela2025Horario[[#This Row],[Dia]]</f>
        <v>22</v>
      </c>
      <c r="E8536" s="24">
        <f>Tabela2025Horario[[#This Row],[Hora]]</f>
        <v>14</v>
      </c>
      <c r="F8536" s="25">
        <f>Tabela2025Horario[[#This Row],[Conj. Castilho]]</f>
        <v>0</v>
      </c>
      <c r="G8536" s="25">
        <f>Tabela2025Horario[[#This Row],[Conj. Eol. Ventos Santa Eugênia]]</f>
        <v>0</v>
      </c>
      <c r="H8536" s="25">
        <f>Tabela2025Horario[[#This Row],[Conj. Guaimbê]]</f>
        <v>0</v>
      </c>
      <c r="I8536" s="16"/>
      <c r="J8536" s="16"/>
      <c r="K8536" s="16"/>
      <c r="L8536" s="16"/>
      <c r="M8536" s="16"/>
      <c r="N8536" s="16"/>
      <c r="O8536" s="3">
        <f>IF(Tabela2025Horario[[#This Row],[Media Agregada Todas as Usinas]]*$Q$3265&gt;100%,100%,Tabela2025Horario[[#This Row],[Media Agregada Todas as Usinas]]*$Q$3265)</f>
        <v>0</v>
      </c>
    </row>
    <row r="8537" spans="1:15" x14ac:dyDescent="0.25">
      <c r="A8537" s="16">
        <f>Tabela2025Horario[[#This Row],[DataHora]]</f>
        <v>46013.625</v>
      </c>
      <c r="B8537" s="17">
        <v>2026</v>
      </c>
      <c r="C8537" s="24">
        <f>Tabela2025Horario[[#This Row],[Mês]]</f>
        <v>12</v>
      </c>
      <c r="D8537" s="24">
        <f>Tabela2025Horario[[#This Row],[Dia]]</f>
        <v>22</v>
      </c>
      <c r="E8537" s="24">
        <f>Tabela2025Horario[[#This Row],[Hora]]</f>
        <v>15</v>
      </c>
      <c r="F8537" s="25">
        <f>Tabela2025Horario[[#This Row],[Conj. Castilho]]</f>
        <v>0</v>
      </c>
      <c r="G8537" s="25">
        <f>Tabela2025Horario[[#This Row],[Conj. Eol. Ventos Santa Eugênia]]</f>
        <v>0</v>
      </c>
      <c r="H8537" s="25">
        <f>Tabela2025Horario[[#This Row],[Conj. Guaimbê]]</f>
        <v>0</v>
      </c>
      <c r="I8537" s="16"/>
      <c r="J8537" s="16"/>
      <c r="K8537" s="16"/>
      <c r="L8537" s="16"/>
      <c r="M8537" s="16"/>
      <c r="N8537" s="16"/>
      <c r="O8537" s="3">
        <f>IF(Tabela2025Horario[[#This Row],[Media Agregada Todas as Usinas]]*$Q$3265&gt;100%,100%,Tabela2025Horario[[#This Row],[Media Agregada Todas as Usinas]]*$Q$3265)</f>
        <v>0</v>
      </c>
    </row>
    <row r="8538" spans="1:15" x14ac:dyDescent="0.25">
      <c r="A8538" s="16">
        <f>Tabela2025Horario[[#This Row],[DataHora]]</f>
        <v>46013.666666666664</v>
      </c>
      <c r="B8538" s="17">
        <v>2026</v>
      </c>
      <c r="C8538" s="24">
        <f>Tabela2025Horario[[#This Row],[Mês]]</f>
        <v>12</v>
      </c>
      <c r="D8538" s="24">
        <f>Tabela2025Horario[[#This Row],[Dia]]</f>
        <v>22</v>
      </c>
      <c r="E8538" s="24">
        <f>Tabela2025Horario[[#This Row],[Hora]]</f>
        <v>16</v>
      </c>
      <c r="F8538" s="25">
        <f>Tabela2025Horario[[#This Row],[Conj. Castilho]]</f>
        <v>0</v>
      </c>
      <c r="G8538" s="25">
        <f>Tabela2025Horario[[#This Row],[Conj. Eol. Ventos Santa Eugênia]]</f>
        <v>0</v>
      </c>
      <c r="H8538" s="25">
        <f>Tabela2025Horario[[#This Row],[Conj. Guaimbê]]</f>
        <v>0</v>
      </c>
      <c r="I8538" s="16"/>
      <c r="J8538" s="16"/>
      <c r="K8538" s="16"/>
      <c r="L8538" s="16"/>
      <c r="M8538" s="16"/>
      <c r="N8538" s="16"/>
      <c r="O8538" s="3">
        <f>IF(Tabela2025Horario[[#This Row],[Media Agregada Todas as Usinas]]*$Q$3265&gt;100%,100%,Tabela2025Horario[[#This Row],[Media Agregada Todas as Usinas]]*$Q$3265)</f>
        <v>0</v>
      </c>
    </row>
    <row r="8539" spans="1:15" x14ac:dyDescent="0.25">
      <c r="A8539" s="16">
        <f>Tabela2025Horario[[#This Row],[DataHora]]</f>
        <v>46013.708333333336</v>
      </c>
      <c r="B8539" s="17">
        <v>2026</v>
      </c>
      <c r="C8539" s="24">
        <f>Tabela2025Horario[[#This Row],[Mês]]</f>
        <v>12</v>
      </c>
      <c r="D8539" s="24">
        <f>Tabela2025Horario[[#This Row],[Dia]]</f>
        <v>22</v>
      </c>
      <c r="E8539" s="24">
        <f>Tabela2025Horario[[#This Row],[Hora]]</f>
        <v>17</v>
      </c>
      <c r="F8539" s="25">
        <f>Tabela2025Horario[[#This Row],[Conj. Castilho]]</f>
        <v>0</v>
      </c>
      <c r="G8539" s="25">
        <f>Tabela2025Horario[[#This Row],[Conj. Eol. Ventos Santa Eugênia]]</f>
        <v>0</v>
      </c>
      <c r="H8539" s="25">
        <f>Tabela2025Horario[[#This Row],[Conj. Guaimbê]]</f>
        <v>0</v>
      </c>
      <c r="I8539" s="16"/>
      <c r="J8539" s="16"/>
      <c r="K8539" s="16"/>
      <c r="L8539" s="16"/>
      <c r="M8539" s="16"/>
      <c r="N8539" s="16"/>
      <c r="O8539" s="3">
        <f>IF(Tabela2025Horario[[#This Row],[Media Agregada Todas as Usinas]]*$Q$3265&gt;100%,100%,Tabela2025Horario[[#This Row],[Media Agregada Todas as Usinas]]*$Q$3265)</f>
        <v>0</v>
      </c>
    </row>
    <row r="8540" spans="1:15" x14ac:dyDescent="0.25">
      <c r="A8540" s="16">
        <f>Tabela2025Horario[[#This Row],[DataHora]]</f>
        <v>46013.75</v>
      </c>
      <c r="B8540" s="17">
        <v>2026</v>
      </c>
      <c r="C8540" s="24">
        <f>Tabela2025Horario[[#This Row],[Mês]]</f>
        <v>12</v>
      </c>
      <c r="D8540" s="24">
        <f>Tabela2025Horario[[#This Row],[Dia]]</f>
        <v>22</v>
      </c>
      <c r="E8540" s="24">
        <f>Tabela2025Horario[[#This Row],[Hora]]</f>
        <v>18</v>
      </c>
      <c r="F8540" s="25">
        <f>Tabela2025Horario[[#This Row],[Conj. Castilho]]</f>
        <v>0</v>
      </c>
      <c r="G8540" s="25">
        <f>Tabela2025Horario[[#This Row],[Conj. Eol. Ventos Santa Eugênia]]</f>
        <v>0</v>
      </c>
      <c r="H8540" s="25">
        <f>Tabela2025Horario[[#This Row],[Conj. Guaimbê]]</f>
        <v>0</v>
      </c>
      <c r="I8540" s="16"/>
      <c r="J8540" s="16"/>
      <c r="K8540" s="16"/>
      <c r="L8540" s="16"/>
      <c r="M8540" s="16"/>
      <c r="N8540" s="16"/>
      <c r="O8540" s="3">
        <f>IF(Tabela2025Horario[[#This Row],[Media Agregada Todas as Usinas]]*$Q$3265&gt;100%,100%,Tabela2025Horario[[#This Row],[Media Agregada Todas as Usinas]]*$Q$3265)</f>
        <v>0</v>
      </c>
    </row>
    <row r="8541" spans="1:15" x14ac:dyDescent="0.25">
      <c r="A8541" s="16">
        <f>Tabela2025Horario[[#This Row],[DataHora]]</f>
        <v>46013.791666666664</v>
      </c>
      <c r="B8541" s="17">
        <v>2026</v>
      </c>
      <c r="C8541" s="24">
        <f>Tabela2025Horario[[#This Row],[Mês]]</f>
        <v>12</v>
      </c>
      <c r="D8541" s="24">
        <f>Tabela2025Horario[[#This Row],[Dia]]</f>
        <v>22</v>
      </c>
      <c r="E8541" s="24">
        <f>Tabela2025Horario[[#This Row],[Hora]]</f>
        <v>19</v>
      </c>
      <c r="F8541" s="25">
        <f>Tabela2025Horario[[#This Row],[Conj. Castilho]]</f>
        <v>0</v>
      </c>
      <c r="G8541" s="25">
        <f>Tabela2025Horario[[#This Row],[Conj. Eol. Ventos Santa Eugênia]]</f>
        <v>0</v>
      </c>
      <c r="H8541" s="25">
        <f>Tabela2025Horario[[#This Row],[Conj. Guaimbê]]</f>
        <v>0</v>
      </c>
      <c r="I8541" s="16"/>
      <c r="J8541" s="16"/>
      <c r="K8541" s="16"/>
      <c r="L8541" s="16"/>
      <c r="M8541" s="16"/>
      <c r="N8541" s="16"/>
      <c r="O8541" s="3">
        <f>IF(Tabela2025Horario[[#This Row],[Media Agregada Todas as Usinas]]*$Q$3265&gt;100%,100%,Tabela2025Horario[[#This Row],[Media Agregada Todas as Usinas]]*$Q$3265)</f>
        <v>0</v>
      </c>
    </row>
    <row r="8542" spans="1:15" x14ac:dyDescent="0.25">
      <c r="A8542" s="16">
        <f>Tabela2025Horario[[#This Row],[DataHora]]</f>
        <v>46013.833333333336</v>
      </c>
      <c r="B8542" s="17">
        <v>2026</v>
      </c>
      <c r="C8542" s="24">
        <f>Tabela2025Horario[[#This Row],[Mês]]</f>
        <v>12</v>
      </c>
      <c r="D8542" s="24">
        <f>Tabela2025Horario[[#This Row],[Dia]]</f>
        <v>22</v>
      </c>
      <c r="E8542" s="24">
        <f>Tabela2025Horario[[#This Row],[Hora]]</f>
        <v>20</v>
      </c>
      <c r="F8542" s="25">
        <f>Tabela2025Horario[[#This Row],[Conj. Castilho]]</f>
        <v>0</v>
      </c>
      <c r="G8542" s="25">
        <f>Tabela2025Horario[[#This Row],[Conj. Eol. Ventos Santa Eugênia]]</f>
        <v>0</v>
      </c>
      <c r="H8542" s="25">
        <f>Tabela2025Horario[[#This Row],[Conj. Guaimbê]]</f>
        <v>0</v>
      </c>
      <c r="I8542" s="16"/>
      <c r="J8542" s="16"/>
      <c r="K8542" s="16"/>
      <c r="L8542" s="16"/>
      <c r="M8542" s="16"/>
      <c r="N8542" s="16"/>
      <c r="O8542" s="3">
        <f>IF(Tabela2025Horario[[#This Row],[Media Agregada Todas as Usinas]]*$Q$3265&gt;100%,100%,Tabela2025Horario[[#This Row],[Media Agregada Todas as Usinas]]*$Q$3265)</f>
        <v>0</v>
      </c>
    </row>
    <row r="8543" spans="1:15" x14ac:dyDescent="0.25">
      <c r="A8543" s="16">
        <f>Tabela2025Horario[[#This Row],[DataHora]]</f>
        <v>46013.875</v>
      </c>
      <c r="B8543" s="17">
        <v>2026</v>
      </c>
      <c r="C8543" s="24">
        <f>Tabela2025Horario[[#This Row],[Mês]]</f>
        <v>12</v>
      </c>
      <c r="D8543" s="24">
        <f>Tabela2025Horario[[#This Row],[Dia]]</f>
        <v>22</v>
      </c>
      <c r="E8543" s="24">
        <f>Tabela2025Horario[[#This Row],[Hora]]</f>
        <v>21</v>
      </c>
      <c r="F8543" s="25">
        <f>Tabela2025Horario[[#This Row],[Conj. Castilho]]</f>
        <v>0</v>
      </c>
      <c r="G8543" s="25">
        <f>Tabela2025Horario[[#This Row],[Conj. Eol. Ventos Santa Eugênia]]</f>
        <v>0</v>
      </c>
      <c r="H8543" s="25">
        <f>Tabela2025Horario[[#This Row],[Conj. Guaimbê]]</f>
        <v>0</v>
      </c>
      <c r="I8543" s="16"/>
      <c r="J8543" s="16"/>
      <c r="K8543" s="16"/>
      <c r="L8543" s="16"/>
      <c r="M8543" s="16"/>
      <c r="N8543" s="16"/>
      <c r="O8543" s="3">
        <f>IF(Tabela2025Horario[[#This Row],[Media Agregada Todas as Usinas]]*$Q$3265&gt;100%,100%,Tabela2025Horario[[#This Row],[Media Agregada Todas as Usinas]]*$Q$3265)</f>
        <v>0</v>
      </c>
    </row>
    <row r="8544" spans="1:15" x14ac:dyDescent="0.25">
      <c r="A8544" s="16">
        <f>Tabela2025Horario[[#This Row],[DataHora]]</f>
        <v>46013.916666666664</v>
      </c>
      <c r="B8544" s="17">
        <v>2026</v>
      </c>
      <c r="C8544" s="24">
        <f>Tabela2025Horario[[#This Row],[Mês]]</f>
        <v>12</v>
      </c>
      <c r="D8544" s="24">
        <f>Tabela2025Horario[[#This Row],[Dia]]</f>
        <v>22</v>
      </c>
      <c r="E8544" s="24">
        <f>Tabela2025Horario[[#This Row],[Hora]]</f>
        <v>22</v>
      </c>
      <c r="F8544" s="25">
        <f>Tabela2025Horario[[#This Row],[Conj. Castilho]]</f>
        <v>0</v>
      </c>
      <c r="G8544" s="25">
        <f>Tabela2025Horario[[#This Row],[Conj. Eol. Ventos Santa Eugênia]]</f>
        <v>0</v>
      </c>
      <c r="H8544" s="25">
        <f>Tabela2025Horario[[#This Row],[Conj. Guaimbê]]</f>
        <v>0</v>
      </c>
      <c r="I8544" s="16"/>
      <c r="J8544" s="16"/>
      <c r="K8544" s="16"/>
      <c r="L8544" s="16"/>
      <c r="M8544" s="16"/>
      <c r="N8544" s="16"/>
      <c r="O8544" s="3">
        <f>IF(Tabela2025Horario[[#This Row],[Media Agregada Todas as Usinas]]*$Q$3265&gt;100%,100%,Tabela2025Horario[[#This Row],[Media Agregada Todas as Usinas]]*$Q$3265)</f>
        <v>0</v>
      </c>
    </row>
    <row r="8545" spans="1:15" x14ac:dyDescent="0.25">
      <c r="A8545" s="16">
        <f>Tabela2025Horario[[#This Row],[DataHora]]</f>
        <v>46013.958333333336</v>
      </c>
      <c r="B8545" s="17">
        <v>2026</v>
      </c>
      <c r="C8545" s="24">
        <f>Tabela2025Horario[[#This Row],[Mês]]</f>
        <v>12</v>
      </c>
      <c r="D8545" s="24">
        <f>Tabela2025Horario[[#This Row],[Dia]]</f>
        <v>22</v>
      </c>
      <c r="E8545" s="24">
        <f>Tabela2025Horario[[#This Row],[Hora]]</f>
        <v>23</v>
      </c>
      <c r="F8545" s="25">
        <f>Tabela2025Horario[[#This Row],[Conj. Castilho]]</f>
        <v>0</v>
      </c>
      <c r="G8545" s="25">
        <f>Tabela2025Horario[[#This Row],[Conj. Eol. Ventos Santa Eugênia]]</f>
        <v>0</v>
      </c>
      <c r="H8545" s="25">
        <f>Tabela2025Horario[[#This Row],[Conj. Guaimbê]]</f>
        <v>0</v>
      </c>
      <c r="I8545" s="16"/>
      <c r="J8545" s="16"/>
      <c r="K8545" s="16"/>
      <c r="L8545" s="16"/>
      <c r="M8545" s="16"/>
      <c r="N8545" s="16"/>
      <c r="O8545" s="3">
        <f>IF(Tabela2025Horario[[#This Row],[Media Agregada Todas as Usinas]]*$Q$3265&gt;100%,100%,Tabela2025Horario[[#This Row],[Media Agregada Todas as Usinas]]*$Q$3265)</f>
        <v>0</v>
      </c>
    </row>
    <row r="8546" spans="1:15" x14ac:dyDescent="0.25">
      <c r="A8546" s="16">
        <f>Tabela2025Horario[[#This Row],[DataHora]]</f>
        <v>46014</v>
      </c>
      <c r="B8546" s="17">
        <v>2026</v>
      </c>
      <c r="C8546" s="24">
        <f>Tabela2025Horario[[#This Row],[Mês]]</f>
        <v>12</v>
      </c>
      <c r="D8546" s="24">
        <f>Tabela2025Horario[[#This Row],[Dia]]</f>
        <v>23</v>
      </c>
      <c r="E8546" s="24">
        <f>Tabela2025Horario[[#This Row],[Hora]]</f>
        <v>0</v>
      </c>
      <c r="F8546" s="25">
        <f>Tabela2025Horario[[#This Row],[Conj. Castilho]]</f>
        <v>0</v>
      </c>
      <c r="G8546" s="25">
        <f>Tabela2025Horario[[#This Row],[Conj. Eol. Ventos Santa Eugênia]]</f>
        <v>0</v>
      </c>
      <c r="H8546" s="25">
        <f>Tabela2025Horario[[#This Row],[Conj. Guaimbê]]</f>
        <v>0</v>
      </c>
      <c r="I8546" s="16"/>
      <c r="J8546" s="16"/>
      <c r="K8546" s="16"/>
      <c r="L8546" s="16"/>
      <c r="M8546" s="16"/>
      <c r="N8546" s="16"/>
      <c r="O8546" s="3">
        <f>IF(Tabela2025Horario[[#This Row],[Media Agregada Todas as Usinas]]*$Q$3265&gt;100%,100%,Tabela2025Horario[[#This Row],[Media Agregada Todas as Usinas]]*$Q$3265)</f>
        <v>0</v>
      </c>
    </row>
    <row r="8547" spans="1:15" x14ac:dyDescent="0.25">
      <c r="A8547" s="16">
        <f>Tabela2025Horario[[#This Row],[DataHora]]</f>
        <v>46014.041666666664</v>
      </c>
      <c r="B8547" s="17">
        <v>2026</v>
      </c>
      <c r="C8547" s="24">
        <f>Tabela2025Horario[[#This Row],[Mês]]</f>
        <v>12</v>
      </c>
      <c r="D8547" s="24">
        <f>Tabela2025Horario[[#This Row],[Dia]]</f>
        <v>23</v>
      </c>
      <c r="E8547" s="24">
        <f>Tabela2025Horario[[#This Row],[Hora]]</f>
        <v>1</v>
      </c>
      <c r="F8547" s="25">
        <f>Tabela2025Horario[[#This Row],[Conj. Castilho]]</f>
        <v>0</v>
      </c>
      <c r="G8547" s="25">
        <f>Tabela2025Horario[[#This Row],[Conj. Eol. Ventos Santa Eugênia]]</f>
        <v>0</v>
      </c>
      <c r="H8547" s="25">
        <f>Tabela2025Horario[[#This Row],[Conj. Guaimbê]]</f>
        <v>0</v>
      </c>
      <c r="I8547" s="16"/>
      <c r="J8547" s="16"/>
      <c r="K8547" s="16"/>
      <c r="L8547" s="16"/>
      <c r="M8547" s="16"/>
      <c r="N8547" s="16"/>
      <c r="O8547" s="3">
        <f>IF(Tabela2025Horario[[#This Row],[Media Agregada Todas as Usinas]]*$Q$3265&gt;100%,100%,Tabela2025Horario[[#This Row],[Media Agregada Todas as Usinas]]*$Q$3265)</f>
        <v>0</v>
      </c>
    </row>
    <row r="8548" spans="1:15" x14ac:dyDescent="0.25">
      <c r="A8548" s="16">
        <f>Tabela2025Horario[[#This Row],[DataHora]]</f>
        <v>46014.083333333336</v>
      </c>
      <c r="B8548" s="17">
        <v>2026</v>
      </c>
      <c r="C8548" s="24">
        <f>Tabela2025Horario[[#This Row],[Mês]]</f>
        <v>12</v>
      </c>
      <c r="D8548" s="24">
        <f>Tabela2025Horario[[#This Row],[Dia]]</f>
        <v>23</v>
      </c>
      <c r="E8548" s="24">
        <f>Tabela2025Horario[[#This Row],[Hora]]</f>
        <v>2</v>
      </c>
      <c r="F8548" s="25">
        <f>Tabela2025Horario[[#This Row],[Conj. Castilho]]</f>
        <v>0</v>
      </c>
      <c r="G8548" s="25">
        <f>Tabela2025Horario[[#This Row],[Conj. Eol. Ventos Santa Eugênia]]</f>
        <v>0</v>
      </c>
      <c r="H8548" s="25">
        <f>Tabela2025Horario[[#This Row],[Conj. Guaimbê]]</f>
        <v>0</v>
      </c>
      <c r="I8548" s="16"/>
      <c r="J8548" s="16"/>
      <c r="K8548" s="16"/>
      <c r="L8548" s="16"/>
      <c r="M8548" s="16"/>
      <c r="N8548" s="16"/>
      <c r="O8548" s="3">
        <f>IF(Tabela2025Horario[[#This Row],[Media Agregada Todas as Usinas]]*$Q$3265&gt;100%,100%,Tabela2025Horario[[#This Row],[Media Agregada Todas as Usinas]]*$Q$3265)</f>
        <v>0</v>
      </c>
    </row>
    <row r="8549" spans="1:15" x14ac:dyDescent="0.25">
      <c r="A8549" s="16">
        <f>Tabela2025Horario[[#This Row],[DataHora]]</f>
        <v>46014.125</v>
      </c>
      <c r="B8549" s="17">
        <v>2026</v>
      </c>
      <c r="C8549" s="24">
        <f>Tabela2025Horario[[#This Row],[Mês]]</f>
        <v>12</v>
      </c>
      <c r="D8549" s="24">
        <f>Tabela2025Horario[[#This Row],[Dia]]</f>
        <v>23</v>
      </c>
      <c r="E8549" s="24">
        <f>Tabela2025Horario[[#This Row],[Hora]]</f>
        <v>3</v>
      </c>
      <c r="F8549" s="25">
        <f>Tabela2025Horario[[#This Row],[Conj. Castilho]]</f>
        <v>0</v>
      </c>
      <c r="G8549" s="25">
        <f>Tabela2025Horario[[#This Row],[Conj. Eol. Ventos Santa Eugênia]]</f>
        <v>0</v>
      </c>
      <c r="H8549" s="25">
        <f>Tabela2025Horario[[#This Row],[Conj. Guaimbê]]</f>
        <v>0</v>
      </c>
      <c r="I8549" s="16"/>
      <c r="J8549" s="16"/>
      <c r="K8549" s="16"/>
      <c r="L8549" s="16"/>
      <c r="M8549" s="16"/>
      <c r="N8549" s="16"/>
      <c r="O8549" s="3">
        <f>IF(Tabela2025Horario[[#This Row],[Media Agregada Todas as Usinas]]*$Q$3265&gt;100%,100%,Tabela2025Horario[[#This Row],[Media Agregada Todas as Usinas]]*$Q$3265)</f>
        <v>0</v>
      </c>
    </row>
    <row r="8550" spans="1:15" x14ac:dyDescent="0.25">
      <c r="A8550" s="16">
        <f>Tabela2025Horario[[#This Row],[DataHora]]</f>
        <v>46014.166666666664</v>
      </c>
      <c r="B8550" s="17">
        <v>2026</v>
      </c>
      <c r="C8550" s="24">
        <f>Tabela2025Horario[[#This Row],[Mês]]</f>
        <v>12</v>
      </c>
      <c r="D8550" s="24">
        <f>Tabela2025Horario[[#This Row],[Dia]]</f>
        <v>23</v>
      </c>
      <c r="E8550" s="24">
        <f>Tabela2025Horario[[#This Row],[Hora]]</f>
        <v>4</v>
      </c>
      <c r="F8550" s="25">
        <f>Tabela2025Horario[[#This Row],[Conj. Castilho]]</f>
        <v>0</v>
      </c>
      <c r="G8550" s="25">
        <f>Tabela2025Horario[[#This Row],[Conj. Eol. Ventos Santa Eugênia]]</f>
        <v>0</v>
      </c>
      <c r="H8550" s="25">
        <f>Tabela2025Horario[[#This Row],[Conj. Guaimbê]]</f>
        <v>0</v>
      </c>
      <c r="I8550" s="16"/>
      <c r="J8550" s="16"/>
      <c r="K8550" s="16"/>
      <c r="L8550" s="16"/>
      <c r="M8550" s="16"/>
      <c r="N8550" s="16"/>
      <c r="O8550" s="3">
        <f>IF(Tabela2025Horario[[#This Row],[Media Agregada Todas as Usinas]]*$Q$3265&gt;100%,100%,Tabela2025Horario[[#This Row],[Media Agregada Todas as Usinas]]*$Q$3265)</f>
        <v>0</v>
      </c>
    </row>
    <row r="8551" spans="1:15" x14ac:dyDescent="0.25">
      <c r="A8551" s="16">
        <f>Tabela2025Horario[[#This Row],[DataHora]]</f>
        <v>46014.208333333336</v>
      </c>
      <c r="B8551" s="17">
        <v>2026</v>
      </c>
      <c r="C8551" s="24">
        <f>Tabela2025Horario[[#This Row],[Mês]]</f>
        <v>12</v>
      </c>
      <c r="D8551" s="24">
        <f>Tabela2025Horario[[#This Row],[Dia]]</f>
        <v>23</v>
      </c>
      <c r="E8551" s="24">
        <f>Tabela2025Horario[[#This Row],[Hora]]</f>
        <v>5</v>
      </c>
      <c r="F8551" s="25">
        <f>Tabela2025Horario[[#This Row],[Conj. Castilho]]</f>
        <v>0</v>
      </c>
      <c r="G8551" s="25">
        <f>Tabela2025Horario[[#This Row],[Conj. Eol. Ventos Santa Eugênia]]</f>
        <v>0</v>
      </c>
      <c r="H8551" s="25">
        <f>Tabela2025Horario[[#This Row],[Conj. Guaimbê]]</f>
        <v>0</v>
      </c>
      <c r="I8551" s="16"/>
      <c r="J8551" s="16"/>
      <c r="K8551" s="16"/>
      <c r="L8551" s="16"/>
      <c r="M8551" s="16"/>
      <c r="N8551" s="16"/>
      <c r="O8551" s="3">
        <f>IF(Tabela2025Horario[[#This Row],[Media Agregada Todas as Usinas]]*$Q$3265&gt;100%,100%,Tabela2025Horario[[#This Row],[Media Agregada Todas as Usinas]]*$Q$3265)</f>
        <v>0</v>
      </c>
    </row>
    <row r="8552" spans="1:15" x14ac:dyDescent="0.25">
      <c r="A8552" s="16">
        <f>Tabela2025Horario[[#This Row],[DataHora]]</f>
        <v>46014.25</v>
      </c>
      <c r="B8552" s="17">
        <v>2026</v>
      </c>
      <c r="C8552" s="24">
        <f>Tabela2025Horario[[#This Row],[Mês]]</f>
        <v>12</v>
      </c>
      <c r="D8552" s="24">
        <f>Tabela2025Horario[[#This Row],[Dia]]</f>
        <v>23</v>
      </c>
      <c r="E8552" s="24">
        <f>Tabela2025Horario[[#This Row],[Hora]]</f>
        <v>6</v>
      </c>
      <c r="F8552" s="25">
        <f>Tabela2025Horario[[#This Row],[Conj. Castilho]]</f>
        <v>0</v>
      </c>
      <c r="G8552" s="25">
        <f>Tabela2025Horario[[#This Row],[Conj. Eol. Ventos Santa Eugênia]]</f>
        <v>0</v>
      </c>
      <c r="H8552" s="25">
        <f>Tabela2025Horario[[#This Row],[Conj. Guaimbê]]</f>
        <v>0</v>
      </c>
      <c r="I8552" s="16"/>
      <c r="J8552" s="16"/>
      <c r="K8552" s="16"/>
      <c r="L8552" s="16"/>
      <c r="M8552" s="16"/>
      <c r="N8552" s="16"/>
      <c r="O8552" s="3">
        <f>IF(Tabela2025Horario[[#This Row],[Media Agregada Todas as Usinas]]*$Q$3265&gt;100%,100%,Tabela2025Horario[[#This Row],[Media Agregada Todas as Usinas]]*$Q$3265)</f>
        <v>0</v>
      </c>
    </row>
    <row r="8553" spans="1:15" x14ac:dyDescent="0.25">
      <c r="A8553" s="16">
        <f>Tabela2025Horario[[#This Row],[DataHora]]</f>
        <v>46014.291666666664</v>
      </c>
      <c r="B8553" s="17">
        <v>2026</v>
      </c>
      <c r="C8553" s="24">
        <f>Tabela2025Horario[[#This Row],[Mês]]</f>
        <v>12</v>
      </c>
      <c r="D8553" s="24">
        <f>Tabela2025Horario[[#This Row],[Dia]]</f>
        <v>23</v>
      </c>
      <c r="E8553" s="24">
        <f>Tabela2025Horario[[#This Row],[Hora]]</f>
        <v>7</v>
      </c>
      <c r="F8553" s="25">
        <f>Tabela2025Horario[[#This Row],[Conj. Castilho]]</f>
        <v>0</v>
      </c>
      <c r="G8553" s="25">
        <f>Tabela2025Horario[[#This Row],[Conj. Eol. Ventos Santa Eugênia]]</f>
        <v>0</v>
      </c>
      <c r="H8553" s="25">
        <f>Tabela2025Horario[[#This Row],[Conj. Guaimbê]]</f>
        <v>0.16495323766688086</v>
      </c>
      <c r="I8553" s="16"/>
      <c r="J8553" s="16"/>
      <c r="K8553" s="16"/>
      <c r="L8553" s="16"/>
      <c r="M8553" s="16"/>
      <c r="N8553" s="16"/>
      <c r="O8553" s="3">
        <f>IF(Tabela2025Horario[[#This Row],[Media Agregada Todas as Usinas]]*$Q$3265&gt;100%,100%,Tabela2025Horario[[#This Row],[Media Agregada Todas as Usinas]]*$Q$3265)</f>
        <v>0.1512392214887644</v>
      </c>
    </row>
    <row r="8554" spans="1:15" x14ac:dyDescent="0.25">
      <c r="A8554" s="16">
        <f>Tabela2025Horario[[#This Row],[DataHora]]</f>
        <v>46014.333333333336</v>
      </c>
      <c r="B8554" s="17">
        <v>2026</v>
      </c>
      <c r="C8554" s="24">
        <f>Tabela2025Horario[[#This Row],[Mês]]</f>
        <v>12</v>
      </c>
      <c r="D8554" s="24">
        <f>Tabela2025Horario[[#This Row],[Dia]]</f>
        <v>23</v>
      </c>
      <c r="E8554" s="24">
        <f>Tabela2025Horario[[#This Row],[Hora]]</f>
        <v>8</v>
      </c>
      <c r="F8554" s="25">
        <f>Tabela2025Horario[[#This Row],[Conj. Castilho]]</f>
        <v>0.48471781104496192</v>
      </c>
      <c r="G8554" s="25">
        <f>Tabela2025Horario[[#This Row],[Conj. Eol. Ventos Santa Eugênia]]</f>
        <v>0</v>
      </c>
      <c r="H8554" s="25">
        <f>Tabela2025Horario[[#This Row],[Conj. Guaimbê]]</f>
        <v>0.57632345955225062</v>
      </c>
      <c r="I8554" s="16"/>
      <c r="J8554" s="16"/>
      <c r="K8554" s="16"/>
      <c r="L8554" s="16"/>
      <c r="M8554" s="16"/>
      <c r="N8554" s="16"/>
      <c r="O8554" s="3">
        <f>IF(Tabela2025Horario[[#This Row],[Media Agregada Todas as Usinas]]*$Q$3265&gt;100%,100%,Tabela2025Horario[[#This Row],[Media Agregada Todas as Usinas]]*$Q$3265)</f>
        <v>0.79210907064106173</v>
      </c>
    </row>
    <row r="8555" spans="1:15" x14ac:dyDescent="0.25">
      <c r="A8555" s="16">
        <f>Tabela2025Horario[[#This Row],[DataHora]]</f>
        <v>46014.375</v>
      </c>
      <c r="B8555" s="17">
        <v>2026</v>
      </c>
      <c r="C8555" s="24">
        <f>Tabela2025Horario[[#This Row],[Mês]]</f>
        <v>12</v>
      </c>
      <c r="D8555" s="24">
        <f>Tabela2025Horario[[#This Row],[Dia]]</f>
        <v>23</v>
      </c>
      <c r="E8555" s="24">
        <f>Tabela2025Horario[[#This Row],[Hora]]</f>
        <v>9</v>
      </c>
      <c r="F8555" s="25">
        <f>Tabela2025Horario[[#This Row],[Conj. Castilho]]</f>
        <v>0.38765742012627269</v>
      </c>
      <c r="G8555" s="25">
        <f>Tabela2025Horario[[#This Row],[Conj. Eol. Ventos Santa Eugênia]]</f>
        <v>5.3570649642052702E-3</v>
      </c>
      <c r="H8555" s="25">
        <f>Tabela2025Horario[[#This Row],[Conj. Guaimbê]]</f>
        <v>0.73951412008250217</v>
      </c>
      <c r="I8555" s="16"/>
      <c r="J8555" s="16"/>
      <c r="K8555" s="16"/>
      <c r="L8555" s="16"/>
      <c r="M8555" s="16"/>
      <c r="N8555" s="16"/>
      <c r="O8555" s="3">
        <f>IF(Tabela2025Horario[[#This Row],[Media Agregada Todas as Usinas]]*$Q$3265&gt;100%,100%,Tabela2025Horario[[#This Row],[Media Agregada Todas as Usinas]]*$Q$3265)</f>
        <v>1</v>
      </c>
    </row>
    <row r="8556" spans="1:15" x14ac:dyDescent="0.25">
      <c r="A8556" s="16">
        <f>Tabela2025Horario[[#This Row],[DataHora]]</f>
        <v>46014.416666666664</v>
      </c>
      <c r="B8556" s="17">
        <v>2026</v>
      </c>
      <c r="C8556" s="24">
        <f>Tabela2025Horario[[#This Row],[Mês]]</f>
        <v>12</v>
      </c>
      <c r="D8556" s="24">
        <f>Tabela2025Horario[[#This Row],[Dia]]</f>
        <v>23</v>
      </c>
      <c r="E8556" s="24">
        <f>Tabela2025Horario[[#This Row],[Hora]]</f>
        <v>10</v>
      </c>
      <c r="F8556" s="25">
        <f>Tabela2025Horario[[#This Row],[Conj. Castilho]]</f>
        <v>0.55686713524543707</v>
      </c>
      <c r="G8556" s="25">
        <f>Tabela2025Horario[[#This Row],[Conj. Eol. Ventos Santa Eugênia]]</f>
        <v>0</v>
      </c>
      <c r="H8556" s="25">
        <f>Tabela2025Horario[[#This Row],[Conj. Guaimbê]]</f>
        <v>0.72663024917284336</v>
      </c>
      <c r="I8556" s="16"/>
      <c r="J8556" s="16"/>
      <c r="K8556" s="16"/>
      <c r="L8556" s="16"/>
      <c r="M8556" s="16"/>
      <c r="N8556" s="16"/>
      <c r="O8556" s="3">
        <f>IF(Tabela2025Horario[[#This Row],[Media Agregada Todas as Usinas]]*$Q$3265&gt;100%,100%,Tabela2025Horario[[#This Row],[Media Agregada Todas as Usinas]]*$Q$3265)</f>
        <v>1</v>
      </c>
    </row>
    <row r="8557" spans="1:15" x14ac:dyDescent="0.25">
      <c r="A8557" s="16">
        <f>Tabela2025Horario[[#This Row],[DataHora]]</f>
        <v>46014.458333333336</v>
      </c>
      <c r="B8557" s="17">
        <v>2026</v>
      </c>
      <c r="C8557" s="24">
        <f>Tabela2025Horario[[#This Row],[Mês]]</f>
        <v>12</v>
      </c>
      <c r="D8557" s="24">
        <f>Tabela2025Horario[[#This Row],[Dia]]</f>
        <v>23</v>
      </c>
      <c r="E8557" s="24">
        <f>Tabela2025Horario[[#This Row],[Hora]]</f>
        <v>11</v>
      </c>
      <c r="F8557" s="25">
        <f>Tabela2025Horario[[#This Row],[Conj. Castilho]]</f>
        <v>0.4794014284094773</v>
      </c>
      <c r="G8557" s="25">
        <f>Tabela2025Horario[[#This Row],[Conj. Eol. Ventos Santa Eugênia]]</f>
        <v>0</v>
      </c>
      <c r="H8557" s="25">
        <f>Tabela2025Horario[[#This Row],[Conj. Guaimbê]]</f>
        <v>0.57692015136657027</v>
      </c>
      <c r="I8557" s="16"/>
      <c r="J8557" s="16"/>
      <c r="K8557" s="16"/>
      <c r="L8557" s="16"/>
      <c r="M8557" s="16"/>
      <c r="N8557" s="16"/>
      <c r="O8557" s="3">
        <f>IF(Tabela2025Horario[[#This Row],[Media Agregada Todas as Usinas]]*$Q$3265&gt;100%,100%,Tabela2025Horario[[#This Row],[Media Agregada Todas as Usinas]]*$Q$3265)</f>
        <v>0.9946842308021141</v>
      </c>
    </row>
    <row r="8558" spans="1:15" x14ac:dyDescent="0.25">
      <c r="A8558" s="16">
        <f>Tabela2025Horario[[#This Row],[DataHora]]</f>
        <v>46014.5</v>
      </c>
      <c r="B8558" s="17">
        <v>2026</v>
      </c>
      <c r="C8558" s="24">
        <f>Tabela2025Horario[[#This Row],[Mês]]</f>
        <v>12</v>
      </c>
      <c r="D8558" s="24">
        <f>Tabela2025Horario[[#This Row],[Dia]]</f>
        <v>23</v>
      </c>
      <c r="E8558" s="24">
        <f>Tabela2025Horario[[#This Row],[Hora]]</f>
        <v>12</v>
      </c>
      <c r="F8558" s="25">
        <f>Tabela2025Horario[[#This Row],[Conj. Castilho]]</f>
        <v>0.40401031629066997</v>
      </c>
      <c r="G8558" s="25">
        <f>Tabela2025Horario[[#This Row],[Conj. Eol. Ventos Santa Eugênia]]</f>
        <v>0</v>
      </c>
      <c r="H8558" s="25">
        <f>Tabela2025Horario[[#This Row],[Conj. Guaimbê]]</f>
        <v>0.5792450304431489</v>
      </c>
      <c r="I8558" s="16"/>
      <c r="J8558" s="16"/>
      <c r="K8558" s="16"/>
      <c r="L8558" s="16"/>
      <c r="M8558" s="16"/>
      <c r="N8558" s="16"/>
      <c r="O8558" s="3">
        <f>IF(Tabela2025Horario[[#This Row],[Media Agregada Todas as Usinas]]*$Q$3265&gt;100%,100%,Tabela2025Horario[[#This Row],[Media Agregada Todas as Usinas]]*$Q$3265)</f>
        <v>0.87768037152712464</v>
      </c>
    </row>
    <row r="8559" spans="1:15" x14ac:dyDescent="0.25">
      <c r="A8559" s="16">
        <f>Tabela2025Horario[[#This Row],[DataHora]]</f>
        <v>46014.541666666664</v>
      </c>
      <c r="B8559" s="17">
        <v>2026</v>
      </c>
      <c r="C8559" s="24">
        <f>Tabela2025Horario[[#This Row],[Mês]]</f>
        <v>12</v>
      </c>
      <c r="D8559" s="24">
        <f>Tabela2025Horario[[#This Row],[Dia]]</f>
        <v>23</v>
      </c>
      <c r="E8559" s="24">
        <f>Tabela2025Horario[[#This Row],[Hora]]</f>
        <v>13</v>
      </c>
      <c r="F8559" s="25">
        <f>Tabela2025Horario[[#This Row],[Conj. Castilho]]</f>
        <v>0.2935806597891395</v>
      </c>
      <c r="G8559" s="25">
        <f>Tabela2025Horario[[#This Row],[Conj. Eol. Ventos Santa Eugênia]]</f>
        <v>0</v>
      </c>
      <c r="H8559" s="25">
        <f>Tabela2025Horario[[#This Row],[Conj. Guaimbê]]</f>
        <v>0.21686579854119115</v>
      </c>
      <c r="I8559" s="16"/>
      <c r="J8559" s="16"/>
      <c r="K8559" s="16"/>
      <c r="L8559" s="16"/>
      <c r="M8559" s="16"/>
      <c r="N8559" s="16"/>
      <c r="O8559" s="3">
        <f>IF(Tabela2025Horario[[#This Row],[Media Agregada Todas as Usinas]]*$Q$3265&gt;100%,100%,Tabela2025Horario[[#This Row],[Media Agregada Todas as Usinas]]*$Q$3265)</f>
        <v>0.53817922481538838</v>
      </c>
    </row>
    <row r="8560" spans="1:15" x14ac:dyDescent="0.25">
      <c r="A8560" s="16">
        <f>Tabela2025Horario[[#This Row],[DataHora]]</f>
        <v>46014.583333333336</v>
      </c>
      <c r="B8560" s="17">
        <v>2026</v>
      </c>
      <c r="C8560" s="24">
        <f>Tabela2025Horario[[#This Row],[Mês]]</f>
        <v>12</v>
      </c>
      <c r="D8560" s="24">
        <f>Tabela2025Horario[[#This Row],[Dia]]</f>
        <v>23</v>
      </c>
      <c r="E8560" s="24">
        <f>Tabela2025Horario[[#This Row],[Hora]]</f>
        <v>14</v>
      </c>
      <c r="F8560" s="25">
        <f>Tabela2025Horario[[#This Row],[Conj. Castilho]]</f>
        <v>0</v>
      </c>
      <c r="G8560" s="25">
        <f>Tabela2025Horario[[#This Row],[Conj. Eol. Ventos Santa Eugênia]]</f>
        <v>0</v>
      </c>
      <c r="H8560" s="25">
        <f>Tabela2025Horario[[#This Row],[Conj. Guaimbê]]</f>
        <v>7.7729251682111644E-2</v>
      </c>
      <c r="I8560" s="16"/>
      <c r="J8560" s="16"/>
      <c r="K8560" s="16"/>
      <c r="L8560" s="16"/>
      <c r="M8560" s="16"/>
      <c r="N8560" s="16"/>
      <c r="O8560" s="3">
        <f>IF(Tabela2025Horario[[#This Row],[Media Agregada Todas as Usinas]]*$Q$3265&gt;100%,100%,Tabela2025Horario[[#This Row],[Media Agregada Todas as Usinas]]*$Q$3265)</f>
        <v>0.13582594463497169</v>
      </c>
    </row>
    <row r="8561" spans="1:15" x14ac:dyDescent="0.25">
      <c r="A8561" s="16">
        <f>Tabela2025Horario[[#This Row],[DataHora]]</f>
        <v>46014.625</v>
      </c>
      <c r="B8561" s="17">
        <v>2026</v>
      </c>
      <c r="C8561" s="24">
        <f>Tabela2025Horario[[#This Row],[Mês]]</f>
        <v>12</v>
      </c>
      <c r="D8561" s="24">
        <f>Tabela2025Horario[[#This Row],[Dia]]</f>
        <v>23</v>
      </c>
      <c r="E8561" s="24">
        <f>Tabela2025Horario[[#This Row],[Hora]]</f>
        <v>15</v>
      </c>
      <c r="F8561" s="25">
        <f>Tabela2025Horario[[#This Row],[Conj. Castilho]]</f>
        <v>0</v>
      </c>
      <c r="G8561" s="25">
        <f>Tabela2025Horario[[#This Row],[Conj. Eol. Ventos Santa Eugênia]]</f>
        <v>0</v>
      </c>
      <c r="H8561" s="25">
        <f>Tabela2025Horario[[#This Row],[Conj. Guaimbê]]</f>
        <v>0</v>
      </c>
      <c r="I8561" s="16"/>
      <c r="J8561" s="16"/>
      <c r="K8561" s="16"/>
      <c r="L8561" s="16"/>
      <c r="M8561" s="16"/>
      <c r="N8561" s="16"/>
      <c r="O8561" s="3">
        <f>IF(Tabela2025Horario[[#This Row],[Media Agregada Todas as Usinas]]*$Q$3265&gt;100%,100%,Tabela2025Horario[[#This Row],[Media Agregada Todas as Usinas]]*$Q$3265)</f>
        <v>2.8083448627805745E-2</v>
      </c>
    </row>
    <row r="8562" spans="1:15" x14ac:dyDescent="0.25">
      <c r="A8562" s="16">
        <f>Tabela2025Horario[[#This Row],[DataHora]]</f>
        <v>46014.666666666664</v>
      </c>
      <c r="B8562" s="17">
        <v>2026</v>
      </c>
      <c r="C8562" s="24">
        <f>Tabela2025Horario[[#This Row],[Mês]]</f>
        <v>12</v>
      </c>
      <c r="D8562" s="24">
        <f>Tabela2025Horario[[#This Row],[Dia]]</f>
        <v>23</v>
      </c>
      <c r="E8562" s="24">
        <f>Tabela2025Horario[[#This Row],[Hora]]</f>
        <v>16</v>
      </c>
      <c r="F8562" s="25">
        <f>Tabela2025Horario[[#This Row],[Conj. Castilho]]</f>
        <v>0</v>
      </c>
      <c r="G8562" s="25">
        <f>Tabela2025Horario[[#This Row],[Conj. Eol. Ventos Santa Eugênia]]</f>
        <v>0</v>
      </c>
      <c r="H8562" s="25">
        <f>Tabela2025Horario[[#This Row],[Conj. Guaimbê]]</f>
        <v>0</v>
      </c>
      <c r="I8562" s="16"/>
      <c r="J8562" s="16"/>
      <c r="K8562" s="16"/>
      <c r="L8562" s="16"/>
      <c r="M8562" s="16"/>
      <c r="N8562" s="16"/>
      <c r="O8562" s="3">
        <f>IF(Tabela2025Horario[[#This Row],[Media Agregada Todas as Usinas]]*$Q$3265&gt;100%,100%,Tabela2025Horario[[#This Row],[Media Agregada Todas as Usinas]]*$Q$3265)</f>
        <v>0</v>
      </c>
    </row>
    <row r="8563" spans="1:15" x14ac:dyDescent="0.25">
      <c r="A8563" s="16">
        <f>Tabela2025Horario[[#This Row],[DataHora]]</f>
        <v>46014.708333333336</v>
      </c>
      <c r="B8563" s="17">
        <v>2026</v>
      </c>
      <c r="C8563" s="24">
        <f>Tabela2025Horario[[#This Row],[Mês]]</f>
        <v>12</v>
      </c>
      <c r="D8563" s="24">
        <f>Tabela2025Horario[[#This Row],[Dia]]</f>
        <v>23</v>
      </c>
      <c r="E8563" s="24">
        <f>Tabela2025Horario[[#This Row],[Hora]]</f>
        <v>17</v>
      </c>
      <c r="F8563" s="25">
        <f>Tabela2025Horario[[#This Row],[Conj. Castilho]]</f>
        <v>0</v>
      </c>
      <c r="G8563" s="25">
        <f>Tabela2025Horario[[#This Row],[Conj. Eol. Ventos Santa Eugênia]]</f>
        <v>0</v>
      </c>
      <c r="H8563" s="25">
        <f>Tabela2025Horario[[#This Row],[Conj. Guaimbê]]</f>
        <v>0</v>
      </c>
      <c r="I8563" s="16"/>
      <c r="J8563" s="16"/>
      <c r="K8563" s="16"/>
      <c r="L8563" s="16"/>
      <c r="M8563" s="16"/>
      <c r="N8563" s="16"/>
      <c r="O8563" s="3">
        <f>IF(Tabela2025Horario[[#This Row],[Media Agregada Todas as Usinas]]*$Q$3265&gt;100%,100%,Tabela2025Horario[[#This Row],[Media Agregada Todas as Usinas]]*$Q$3265)</f>
        <v>0</v>
      </c>
    </row>
    <row r="8564" spans="1:15" x14ac:dyDescent="0.25">
      <c r="A8564" s="16">
        <f>Tabela2025Horario[[#This Row],[DataHora]]</f>
        <v>46014.75</v>
      </c>
      <c r="B8564" s="17">
        <v>2026</v>
      </c>
      <c r="C8564" s="24">
        <f>Tabela2025Horario[[#This Row],[Mês]]</f>
        <v>12</v>
      </c>
      <c r="D8564" s="24">
        <f>Tabela2025Horario[[#This Row],[Dia]]</f>
        <v>23</v>
      </c>
      <c r="E8564" s="24">
        <f>Tabela2025Horario[[#This Row],[Hora]]</f>
        <v>18</v>
      </c>
      <c r="F8564" s="25">
        <f>Tabela2025Horario[[#This Row],[Conj. Castilho]]</f>
        <v>0</v>
      </c>
      <c r="G8564" s="25">
        <f>Tabela2025Horario[[#This Row],[Conj. Eol. Ventos Santa Eugênia]]</f>
        <v>0</v>
      </c>
      <c r="H8564" s="25">
        <f>Tabela2025Horario[[#This Row],[Conj. Guaimbê]]</f>
        <v>0</v>
      </c>
      <c r="I8564" s="16"/>
      <c r="J8564" s="16"/>
      <c r="K8564" s="16"/>
      <c r="L8564" s="16"/>
      <c r="M8564" s="16"/>
      <c r="N8564" s="16"/>
      <c r="O8564" s="3">
        <f>IF(Tabela2025Horario[[#This Row],[Media Agregada Todas as Usinas]]*$Q$3265&gt;100%,100%,Tabela2025Horario[[#This Row],[Media Agregada Todas as Usinas]]*$Q$3265)</f>
        <v>0</v>
      </c>
    </row>
    <row r="8565" spans="1:15" x14ac:dyDescent="0.25">
      <c r="A8565" s="16">
        <f>Tabela2025Horario[[#This Row],[DataHora]]</f>
        <v>46014.791666666664</v>
      </c>
      <c r="B8565" s="17">
        <v>2026</v>
      </c>
      <c r="C8565" s="24">
        <f>Tabela2025Horario[[#This Row],[Mês]]</f>
        <v>12</v>
      </c>
      <c r="D8565" s="24">
        <f>Tabela2025Horario[[#This Row],[Dia]]</f>
        <v>23</v>
      </c>
      <c r="E8565" s="24">
        <f>Tabela2025Horario[[#This Row],[Hora]]</f>
        <v>19</v>
      </c>
      <c r="F8565" s="25">
        <f>Tabela2025Horario[[#This Row],[Conj. Castilho]]</f>
        <v>0</v>
      </c>
      <c r="G8565" s="25">
        <f>Tabela2025Horario[[#This Row],[Conj. Eol. Ventos Santa Eugênia]]</f>
        <v>0</v>
      </c>
      <c r="H8565" s="25">
        <f>Tabela2025Horario[[#This Row],[Conj. Guaimbê]]</f>
        <v>0</v>
      </c>
      <c r="I8565" s="16"/>
      <c r="J8565" s="16"/>
      <c r="K8565" s="16"/>
      <c r="L8565" s="16"/>
      <c r="M8565" s="16"/>
      <c r="N8565" s="16"/>
      <c r="O8565" s="3">
        <f>IF(Tabela2025Horario[[#This Row],[Media Agregada Todas as Usinas]]*$Q$3265&gt;100%,100%,Tabela2025Horario[[#This Row],[Media Agregada Todas as Usinas]]*$Q$3265)</f>
        <v>0</v>
      </c>
    </row>
    <row r="8566" spans="1:15" x14ac:dyDescent="0.25">
      <c r="A8566" s="16">
        <f>Tabela2025Horario[[#This Row],[DataHora]]</f>
        <v>46014.833333333336</v>
      </c>
      <c r="B8566" s="17">
        <v>2026</v>
      </c>
      <c r="C8566" s="24">
        <f>Tabela2025Horario[[#This Row],[Mês]]</f>
        <v>12</v>
      </c>
      <c r="D8566" s="24">
        <f>Tabela2025Horario[[#This Row],[Dia]]</f>
        <v>23</v>
      </c>
      <c r="E8566" s="24">
        <f>Tabela2025Horario[[#This Row],[Hora]]</f>
        <v>20</v>
      </c>
      <c r="F8566" s="25">
        <f>Tabela2025Horario[[#This Row],[Conj. Castilho]]</f>
        <v>0</v>
      </c>
      <c r="G8566" s="25">
        <f>Tabela2025Horario[[#This Row],[Conj. Eol. Ventos Santa Eugênia]]</f>
        <v>0</v>
      </c>
      <c r="H8566" s="25">
        <f>Tabela2025Horario[[#This Row],[Conj. Guaimbê]]</f>
        <v>0</v>
      </c>
      <c r="I8566" s="16"/>
      <c r="J8566" s="16"/>
      <c r="K8566" s="16"/>
      <c r="L8566" s="16"/>
      <c r="M8566" s="16"/>
      <c r="N8566" s="16"/>
      <c r="O8566" s="3">
        <f>IF(Tabela2025Horario[[#This Row],[Media Agregada Todas as Usinas]]*$Q$3265&gt;100%,100%,Tabela2025Horario[[#This Row],[Media Agregada Todas as Usinas]]*$Q$3265)</f>
        <v>0</v>
      </c>
    </row>
    <row r="8567" spans="1:15" x14ac:dyDescent="0.25">
      <c r="A8567" s="16">
        <f>Tabela2025Horario[[#This Row],[DataHora]]</f>
        <v>46014.875</v>
      </c>
      <c r="B8567" s="17">
        <v>2026</v>
      </c>
      <c r="C8567" s="24">
        <f>Tabela2025Horario[[#This Row],[Mês]]</f>
        <v>12</v>
      </c>
      <c r="D8567" s="24">
        <f>Tabela2025Horario[[#This Row],[Dia]]</f>
        <v>23</v>
      </c>
      <c r="E8567" s="24">
        <f>Tabela2025Horario[[#This Row],[Hora]]</f>
        <v>21</v>
      </c>
      <c r="F8567" s="25">
        <f>Tabela2025Horario[[#This Row],[Conj. Castilho]]</f>
        <v>0</v>
      </c>
      <c r="G8567" s="25">
        <f>Tabela2025Horario[[#This Row],[Conj. Eol. Ventos Santa Eugênia]]</f>
        <v>0</v>
      </c>
      <c r="H8567" s="25">
        <f>Tabela2025Horario[[#This Row],[Conj. Guaimbê]]</f>
        <v>0</v>
      </c>
      <c r="I8567" s="16"/>
      <c r="J8567" s="16"/>
      <c r="K8567" s="16"/>
      <c r="L8567" s="16"/>
      <c r="M8567" s="16"/>
      <c r="N8567" s="16"/>
      <c r="O8567" s="3">
        <f>IF(Tabela2025Horario[[#This Row],[Media Agregada Todas as Usinas]]*$Q$3265&gt;100%,100%,Tabela2025Horario[[#This Row],[Media Agregada Todas as Usinas]]*$Q$3265)</f>
        <v>0</v>
      </c>
    </row>
    <row r="8568" spans="1:15" x14ac:dyDescent="0.25">
      <c r="A8568" s="16">
        <f>Tabela2025Horario[[#This Row],[DataHora]]</f>
        <v>46014.916666666664</v>
      </c>
      <c r="B8568" s="17">
        <v>2026</v>
      </c>
      <c r="C8568" s="24">
        <f>Tabela2025Horario[[#This Row],[Mês]]</f>
        <v>12</v>
      </c>
      <c r="D8568" s="24">
        <f>Tabela2025Horario[[#This Row],[Dia]]</f>
        <v>23</v>
      </c>
      <c r="E8568" s="24">
        <f>Tabela2025Horario[[#This Row],[Hora]]</f>
        <v>22</v>
      </c>
      <c r="F8568" s="25">
        <f>Tabela2025Horario[[#This Row],[Conj. Castilho]]</f>
        <v>0</v>
      </c>
      <c r="G8568" s="25">
        <f>Tabela2025Horario[[#This Row],[Conj. Eol. Ventos Santa Eugênia]]</f>
        <v>0</v>
      </c>
      <c r="H8568" s="25">
        <f>Tabela2025Horario[[#This Row],[Conj. Guaimbê]]</f>
        <v>0</v>
      </c>
      <c r="I8568" s="16"/>
      <c r="J8568" s="16"/>
      <c r="K8568" s="16"/>
      <c r="L8568" s="16"/>
      <c r="M8568" s="16"/>
      <c r="N8568" s="16"/>
      <c r="O8568" s="3">
        <f>IF(Tabela2025Horario[[#This Row],[Media Agregada Todas as Usinas]]*$Q$3265&gt;100%,100%,Tabela2025Horario[[#This Row],[Media Agregada Todas as Usinas]]*$Q$3265)</f>
        <v>0</v>
      </c>
    </row>
    <row r="8569" spans="1:15" x14ac:dyDescent="0.25">
      <c r="A8569" s="16">
        <f>Tabela2025Horario[[#This Row],[DataHora]]</f>
        <v>46014.958333333336</v>
      </c>
      <c r="B8569" s="17">
        <v>2026</v>
      </c>
      <c r="C8569" s="24">
        <f>Tabela2025Horario[[#This Row],[Mês]]</f>
        <v>12</v>
      </c>
      <c r="D8569" s="24">
        <f>Tabela2025Horario[[#This Row],[Dia]]</f>
        <v>23</v>
      </c>
      <c r="E8569" s="24">
        <f>Tabela2025Horario[[#This Row],[Hora]]</f>
        <v>23</v>
      </c>
      <c r="F8569" s="25">
        <f>Tabela2025Horario[[#This Row],[Conj. Castilho]]</f>
        <v>0</v>
      </c>
      <c r="G8569" s="25">
        <f>Tabela2025Horario[[#This Row],[Conj. Eol. Ventos Santa Eugênia]]</f>
        <v>0</v>
      </c>
      <c r="H8569" s="25">
        <f>Tabela2025Horario[[#This Row],[Conj. Guaimbê]]</f>
        <v>0</v>
      </c>
      <c r="I8569" s="16"/>
      <c r="J8569" s="16"/>
      <c r="K8569" s="16"/>
      <c r="L8569" s="16"/>
      <c r="M8569" s="16"/>
      <c r="N8569" s="16"/>
      <c r="O8569" s="3">
        <f>IF(Tabela2025Horario[[#This Row],[Media Agregada Todas as Usinas]]*$Q$3265&gt;100%,100%,Tabela2025Horario[[#This Row],[Media Agregada Todas as Usinas]]*$Q$3265)</f>
        <v>0</v>
      </c>
    </row>
    <row r="8570" spans="1:15" x14ac:dyDescent="0.25">
      <c r="A8570" s="16">
        <f>Tabela2025Horario[[#This Row],[DataHora]]</f>
        <v>46015</v>
      </c>
      <c r="B8570" s="17">
        <v>2026</v>
      </c>
      <c r="C8570" s="24">
        <f>Tabela2025Horario[[#This Row],[Mês]]</f>
        <v>12</v>
      </c>
      <c r="D8570" s="24">
        <f>Tabela2025Horario[[#This Row],[Dia]]</f>
        <v>24</v>
      </c>
      <c r="E8570" s="24">
        <f>Tabela2025Horario[[#This Row],[Hora]]</f>
        <v>0</v>
      </c>
      <c r="F8570" s="25">
        <f>Tabela2025Horario[[#This Row],[Conj. Castilho]]</f>
        <v>0</v>
      </c>
      <c r="G8570" s="25">
        <f>Tabela2025Horario[[#This Row],[Conj. Eol. Ventos Santa Eugênia]]</f>
        <v>0</v>
      </c>
      <c r="H8570" s="25">
        <f>Tabela2025Horario[[#This Row],[Conj. Guaimbê]]</f>
        <v>0</v>
      </c>
      <c r="I8570" s="16"/>
      <c r="J8570" s="16"/>
      <c r="K8570" s="16"/>
      <c r="L8570" s="16"/>
      <c r="M8570" s="16"/>
      <c r="N8570" s="16"/>
      <c r="O8570" s="3">
        <f>IF(Tabela2025Horario[[#This Row],[Media Agregada Todas as Usinas]]*$Q$3265&gt;100%,100%,Tabela2025Horario[[#This Row],[Media Agregada Todas as Usinas]]*$Q$3265)</f>
        <v>0</v>
      </c>
    </row>
    <row r="8571" spans="1:15" x14ac:dyDescent="0.25">
      <c r="A8571" s="16">
        <f>Tabela2025Horario[[#This Row],[DataHora]]</f>
        <v>46015.041666666664</v>
      </c>
      <c r="B8571" s="17">
        <v>2026</v>
      </c>
      <c r="C8571" s="24">
        <f>Tabela2025Horario[[#This Row],[Mês]]</f>
        <v>12</v>
      </c>
      <c r="D8571" s="24">
        <f>Tabela2025Horario[[#This Row],[Dia]]</f>
        <v>24</v>
      </c>
      <c r="E8571" s="24">
        <f>Tabela2025Horario[[#This Row],[Hora]]</f>
        <v>1</v>
      </c>
      <c r="F8571" s="25">
        <f>Tabela2025Horario[[#This Row],[Conj. Castilho]]</f>
        <v>0</v>
      </c>
      <c r="G8571" s="25">
        <f>Tabela2025Horario[[#This Row],[Conj. Eol. Ventos Santa Eugênia]]</f>
        <v>0</v>
      </c>
      <c r="H8571" s="25">
        <f>Tabela2025Horario[[#This Row],[Conj. Guaimbê]]</f>
        <v>0</v>
      </c>
      <c r="I8571" s="16"/>
      <c r="J8571" s="16"/>
      <c r="K8571" s="16"/>
      <c r="L8571" s="16"/>
      <c r="M8571" s="16"/>
      <c r="N8571" s="16"/>
      <c r="O8571" s="3">
        <f>IF(Tabela2025Horario[[#This Row],[Media Agregada Todas as Usinas]]*$Q$3265&gt;100%,100%,Tabela2025Horario[[#This Row],[Media Agregada Todas as Usinas]]*$Q$3265)</f>
        <v>0</v>
      </c>
    </row>
    <row r="8572" spans="1:15" x14ac:dyDescent="0.25">
      <c r="A8572" s="16">
        <f>Tabela2025Horario[[#This Row],[DataHora]]</f>
        <v>46015.083333333336</v>
      </c>
      <c r="B8572" s="17">
        <v>2026</v>
      </c>
      <c r="C8572" s="24">
        <f>Tabela2025Horario[[#This Row],[Mês]]</f>
        <v>12</v>
      </c>
      <c r="D8572" s="24">
        <f>Tabela2025Horario[[#This Row],[Dia]]</f>
        <v>24</v>
      </c>
      <c r="E8572" s="24">
        <f>Tabela2025Horario[[#This Row],[Hora]]</f>
        <v>2</v>
      </c>
      <c r="F8572" s="25">
        <f>Tabela2025Horario[[#This Row],[Conj. Castilho]]</f>
        <v>0</v>
      </c>
      <c r="G8572" s="25">
        <f>Tabela2025Horario[[#This Row],[Conj. Eol. Ventos Santa Eugênia]]</f>
        <v>0</v>
      </c>
      <c r="H8572" s="25">
        <f>Tabela2025Horario[[#This Row],[Conj. Guaimbê]]</f>
        <v>0</v>
      </c>
      <c r="I8572" s="16"/>
      <c r="J8572" s="16"/>
      <c r="K8572" s="16"/>
      <c r="L8572" s="16"/>
      <c r="M8572" s="16"/>
      <c r="N8572" s="16"/>
      <c r="O8572" s="3">
        <f>IF(Tabela2025Horario[[#This Row],[Media Agregada Todas as Usinas]]*$Q$3265&gt;100%,100%,Tabela2025Horario[[#This Row],[Media Agregada Todas as Usinas]]*$Q$3265)</f>
        <v>0</v>
      </c>
    </row>
    <row r="8573" spans="1:15" x14ac:dyDescent="0.25">
      <c r="A8573" s="16">
        <f>Tabela2025Horario[[#This Row],[DataHora]]</f>
        <v>46015.125</v>
      </c>
      <c r="B8573" s="17">
        <v>2026</v>
      </c>
      <c r="C8573" s="24">
        <f>Tabela2025Horario[[#This Row],[Mês]]</f>
        <v>12</v>
      </c>
      <c r="D8573" s="24">
        <f>Tabela2025Horario[[#This Row],[Dia]]</f>
        <v>24</v>
      </c>
      <c r="E8573" s="24">
        <f>Tabela2025Horario[[#This Row],[Hora]]</f>
        <v>3</v>
      </c>
      <c r="F8573" s="25">
        <f>Tabela2025Horario[[#This Row],[Conj. Castilho]]</f>
        <v>0</v>
      </c>
      <c r="G8573" s="25">
        <f>Tabela2025Horario[[#This Row],[Conj. Eol. Ventos Santa Eugênia]]</f>
        <v>0</v>
      </c>
      <c r="H8573" s="25">
        <f>Tabela2025Horario[[#This Row],[Conj. Guaimbê]]</f>
        <v>0</v>
      </c>
      <c r="I8573" s="16"/>
      <c r="J8573" s="16"/>
      <c r="K8573" s="16"/>
      <c r="L8573" s="16"/>
      <c r="M8573" s="16"/>
      <c r="N8573" s="16"/>
      <c r="O8573" s="3">
        <f>IF(Tabela2025Horario[[#This Row],[Media Agregada Todas as Usinas]]*$Q$3265&gt;100%,100%,Tabela2025Horario[[#This Row],[Media Agregada Todas as Usinas]]*$Q$3265)</f>
        <v>0</v>
      </c>
    </row>
    <row r="8574" spans="1:15" x14ac:dyDescent="0.25">
      <c r="A8574" s="16">
        <f>Tabela2025Horario[[#This Row],[DataHora]]</f>
        <v>46015.166666666664</v>
      </c>
      <c r="B8574" s="17">
        <v>2026</v>
      </c>
      <c r="C8574" s="24">
        <f>Tabela2025Horario[[#This Row],[Mês]]</f>
        <v>12</v>
      </c>
      <c r="D8574" s="24">
        <f>Tabela2025Horario[[#This Row],[Dia]]</f>
        <v>24</v>
      </c>
      <c r="E8574" s="24">
        <f>Tabela2025Horario[[#This Row],[Hora]]</f>
        <v>4</v>
      </c>
      <c r="F8574" s="25">
        <f>Tabela2025Horario[[#This Row],[Conj. Castilho]]</f>
        <v>0</v>
      </c>
      <c r="G8574" s="25">
        <f>Tabela2025Horario[[#This Row],[Conj. Eol. Ventos Santa Eugênia]]</f>
        <v>0</v>
      </c>
      <c r="H8574" s="25">
        <f>Tabela2025Horario[[#This Row],[Conj. Guaimbê]]</f>
        <v>0</v>
      </c>
      <c r="I8574" s="16"/>
      <c r="J8574" s="16"/>
      <c r="K8574" s="16"/>
      <c r="L8574" s="16"/>
      <c r="M8574" s="16"/>
      <c r="N8574" s="16"/>
      <c r="O8574" s="3">
        <f>IF(Tabela2025Horario[[#This Row],[Media Agregada Todas as Usinas]]*$Q$3265&gt;100%,100%,Tabela2025Horario[[#This Row],[Media Agregada Todas as Usinas]]*$Q$3265)</f>
        <v>0</v>
      </c>
    </row>
    <row r="8575" spans="1:15" x14ac:dyDescent="0.25">
      <c r="A8575" s="16">
        <f>Tabela2025Horario[[#This Row],[DataHora]]</f>
        <v>46015.208333333336</v>
      </c>
      <c r="B8575" s="17">
        <v>2026</v>
      </c>
      <c r="C8575" s="24">
        <f>Tabela2025Horario[[#This Row],[Mês]]</f>
        <v>12</v>
      </c>
      <c r="D8575" s="24">
        <f>Tabela2025Horario[[#This Row],[Dia]]</f>
        <v>24</v>
      </c>
      <c r="E8575" s="24">
        <f>Tabela2025Horario[[#This Row],[Hora]]</f>
        <v>5</v>
      </c>
      <c r="F8575" s="25">
        <f>Tabela2025Horario[[#This Row],[Conj. Castilho]]</f>
        <v>0</v>
      </c>
      <c r="G8575" s="25">
        <f>Tabela2025Horario[[#This Row],[Conj. Eol. Ventos Santa Eugênia]]</f>
        <v>0</v>
      </c>
      <c r="H8575" s="25">
        <f>Tabela2025Horario[[#This Row],[Conj. Guaimbê]]</f>
        <v>0</v>
      </c>
      <c r="I8575" s="16"/>
      <c r="J8575" s="16"/>
      <c r="K8575" s="16"/>
      <c r="L8575" s="16"/>
      <c r="M8575" s="16"/>
      <c r="N8575" s="16"/>
      <c r="O8575" s="3">
        <f>IF(Tabela2025Horario[[#This Row],[Media Agregada Todas as Usinas]]*$Q$3265&gt;100%,100%,Tabela2025Horario[[#This Row],[Media Agregada Todas as Usinas]]*$Q$3265)</f>
        <v>0</v>
      </c>
    </row>
    <row r="8576" spans="1:15" x14ac:dyDescent="0.25">
      <c r="A8576" s="16">
        <f>Tabela2025Horario[[#This Row],[DataHora]]</f>
        <v>46015.25</v>
      </c>
      <c r="B8576" s="17">
        <v>2026</v>
      </c>
      <c r="C8576" s="24">
        <f>Tabela2025Horario[[#This Row],[Mês]]</f>
        <v>12</v>
      </c>
      <c r="D8576" s="24">
        <f>Tabela2025Horario[[#This Row],[Dia]]</f>
        <v>24</v>
      </c>
      <c r="E8576" s="24">
        <f>Tabela2025Horario[[#This Row],[Hora]]</f>
        <v>6</v>
      </c>
      <c r="F8576" s="25">
        <f>Tabela2025Horario[[#This Row],[Conj. Castilho]]</f>
        <v>0</v>
      </c>
      <c r="G8576" s="25">
        <f>Tabela2025Horario[[#This Row],[Conj. Eol. Ventos Santa Eugênia]]</f>
        <v>9.7548581668526882E-2</v>
      </c>
      <c r="H8576" s="25">
        <f>Tabela2025Horario[[#This Row],[Conj. Guaimbê]]</f>
        <v>0</v>
      </c>
      <c r="I8576" s="16"/>
      <c r="J8576" s="16"/>
      <c r="K8576" s="16"/>
      <c r="L8576" s="16"/>
      <c r="M8576" s="16"/>
      <c r="N8576" s="16"/>
      <c r="O8576" s="3">
        <f>IF(Tabela2025Horario[[#This Row],[Media Agregada Todas as Usinas]]*$Q$3265&gt;100%,100%,Tabela2025Horario[[#This Row],[Media Agregada Todas as Usinas]]*$Q$3265)</f>
        <v>0.19312472698583719</v>
      </c>
    </row>
    <row r="8577" spans="1:15" x14ac:dyDescent="0.25">
      <c r="A8577" s="16">
        <f>Tabela2025Horario[[#This Row],[DataHora]]</f>
        <v>46015.291666666664</v>
      </c>
      <c r="B8577" s="17">
        <v>2026</v>
      </c>
      <c r="C8577" s="24">
        <f>Tabela2025Horario[[#This Row],[Mês]]</f>
        <v>12</v>
      </c>
      <c r="D8577" s="24">
        <f>Tabela2025Horario[[#This Row],[Dia]]</f>
        <v>24</v>
      </c>
      <c r="E8577" s="24">
        <f>Tabela2025Horario[[#This Row],[Hora]]</f>
        <v>7</v>
      </c>
      <c r="F8577" s="25">
        <f>Tabela2025Horario[[#This Row],[Conj. Castilho]]</f>
        <v>0.82126382536848364</v>
      </c>
      <c r="G8577" s="25">
        <f>Tabela2025Horario[[#This Row],[Conj. Eol. Ventos Santa Eugênia]]</f>
        <v>4.344980338014557E-2</v>
      </c>
      <c r="H8577" s="25">
        <f>Tabela2025Horario[[#This Row],[Conj. Guaimbê]]</f>
        <v>0.76085885037452816</v>
      </c>
      <c r="I8577" s="16"/>
      <c r="J8577" s="16"/>
      <c r="K8577" s="16"/>
      <c r="L8577" s="16"/>
      <c r="M8577" s="16"/>
      <c r="N8577" s="16"/>
      <c r="O8577" s="3">
        <f>IF(Tabela2025Horario[[#This Row],[Media Agregada Todas as Usinas]]*$Q$3265&gt;100%,100%,Tabela2025Horario[[#This Row],[Media Agregada Todas as Usinas]]*$Q$3265)</f>
        <v>1</v>
      </c>
    </row>
    <row r="8578" spans="1:15" x14ac:dyDescent="0.25">
      <c r="A8578" s="16">
        <f>Tabela2025Horario[[#This Row],[DataHora]]</f>
        <v>46015.333333333336</v>
      </c>
      <c r="B8578" s="17">
        <v>2026</v>
      </c>
      <c r="C8578" s="24">
        <f>Tabela2025Horario[[#This Row],[Mês]]</f>
        <v>12</v>
      </c>
      <c r="D8578" s="24">
        <f>Tabela2025Horario[[#This Row],[Dia]]</f>
        <v>24</v>
      </c>
      <c r="E8578" s="24">
        <f>Tabela2025Horario[[#This Row],[Hora]]</f>
        <v>8</v>
      </c>
      <c r="F8578" s="25">
        <f>Tabela2025Horario[[#This Row],[Conj. Castilho]]</f>
        <v>0.82537292654409067</v>
      </c>
      <c r="G8578" s="25">
        <f>Tabela2025Horario[[#This Row],[Conj. Eol. Ventos Santa Eugênia]]</f>
        <v>3.3236827426283235E-3</v>
      </c>
      <c r="H8578" s="25">
        <f>Tabela2025Horario[[#This Row],[Conj. Guaimbê]]</f>
        <v>0.85642858559683599</v>
      </c>
      <c r="I8578" s="16"/>
      <c r="J8578" s="16"/>
      <c r="K8578" s="16"/>
      <c r="L8578" s="16"/>
      <c r="M8578" s="16"/>
      <c r="N8578" s="16"/>
      <c r="O8578" s="3">
        <f>IF(Tabela2025Horario[[#This Row],[Media Agregada Todas as Usinas]]*$Q$3265&gt;100%,100%,Tabela2025Horario[[#This Row],[Media Agregada Todas as Usinas]]*$Q$3265)</f>
        <v>1</v>
      </c>
    </row>
    <row r="8579" spans="1:15" x14ac:dyDescent="0.25">
      <c r="A8579" s="16">
        <f>Tabela2025Horario[[#This Row],[DataHora]]</f>
        <v>46015.375</v>
      </c>
      <c r="B8579" s="17">
        <v>2026</v>
      </c>
      <c r="C8579" s="24">
        <f>Tabela2025Horario[[#This Row],[Mês]]</f>
        <v>12</v>
      </c>
      <c r="D8579" s="24">
        <f>Tabela2025Horario[[#This Row],[Dia]]</f>
        <v>24</v>
      </c>
      <c r="E8579" s="24">
        <f>Tabela2025Horario[[#This Row],[Hora]]</f>
        <v>9</v>
      </c>
      <c r="F8579" s="25">
        <f>Tabela2025Horario[[#This Row],[Conj. Castilho]]</f>
        <v>0.84546609168241971</v>
      </c>
      <c r="G8579" s="25">
        <f>Tabela2025Horario[[#This Row],[Conj. Eol. Ventos Santa Eugênia]]</f>
        <v>2.180337882502565E-2</v>
      </c>
      <c r="H8579" s="25">
        <f>Tabela2025Horario[[#This Row],[Conj. Guaimbê]]</f>
        <v>0.8937934781327046</v>
      </c>
      <c r="I8579" s="16"/>
      <c r="J8579" s="16"/>
      <c r="K8579" s="16"/>
      <c r="L8579" s="16"/>
      <c r="M8579" s="16"/>
      <c r="N8579" s="16"/>
      <c r="O8579" s="3">
        <f>IF(Tabela2025Horario[[#This Row],[Media Agregada Todas as Usinas]]*$Q$3265&gt;100%,100%,Tabela2025Horario[[#This Row],[Media Agregada Todas as Usinas]]*$Q$3265)</f>
        <v>1</v>
      </c>
    </row>
    <row r="8580" spans="1:15" x14ac:dyDescent="0.25">
      <c r="A8580" s="16">
        <f>Tabela2025Horario[[#This Row],[DataHora]]</f>
        <v>46015.416666666664</v>
      </c>
      <c r="B8580" s="17">
        <v>2026</v>
      </c>
      <c r="C8580" s="24">
        <f>Tabela2025Horario[[#This Row],[Mês]]</f>
        <v>12</v>
      </c>
      <c r="D8580" s="24">
        <f>Tabela2025Horario[[#This Row],[Dia]]</f>
        <v>24</v>
      </c>
      <c r="E8580" s="24">
        <f>Tabela2025Horario[[#This Row],[Hora]]</f>
        <v>10</v>
      </c>
      <c r="F8580" s="25">
        <f>Tabela2025Horario[[#This Row],[Conj. Castilho]]</f>
        <v>0.84555174858223059</v>
      </c>
      <c r="G8580" s="25">
        <f>Tabela2025Horario[[#This Row],[Conj. Eol. Ventos Santa Eugênia]]</f>
        <v>0.29298618710742907</v>
      </c>
      <c r="H8580" s="25">
        <f>Tabela2025Horario[[#This Row],[Conj. Guaimbê]]</f>
        <v>0.89346479824621217</v>
      </c>
      <c r="I8580" s="16"/>
      <c r="J8580" s="16"/>
      <c r="K8580" s="16"/>
      <c r="L8580" s="16"/>
      <c r="M8580" s="16"/>
      <c r="N8580" s="16"/>
      <c r="O8580" s="3">
        <f>IF(Tabela2025Horario[[#This Row],[Media Agregada Todas as Usinas]]*$Q$3265&gt;100%,100%,Tabela2025Horario[[#This Row],[Media Agregada Todas as Usinas]]*$Q$3265)</f>
        <v>1</v>
      </c>
    </row>
    <row r="8581" spans="1:15" x14ac:dyDescent="0.25">
      <c r="A8581" s="16">
        <f>Tabela2025Horario[[#This Row],[DataHora]]</f>
        <v>46015.458333333336</v>
      </c>
      <c r="B8581" s="17">
        <v>2026</v>
      </c>
      <c r="C8581" s="24">
        <f>Tabela2025Horario[[#This Row],[Mês]]</f>
        <v>12</v>
      </c>
      <c r="D8581" s="24">
        <f>Tabela2025Horario[[#This Row],[Dia]]</f>
        <v>24</v>
      </c>
      <c r="E8581" s="24">
        <f>Tabela2025Horario[[#This Row],[Hora]]</f>
        <v>11</v>
      </c>
      <c r="F8581" s="25">
        <f>Tabela2025Horario[[#This Row],[Conj. Castilho]]</f>
        <v>0.69863655485385645</v>
      </c>
      <c r="G8581" s="25">
        <f>Tabela2025Horario[[#This Row],[Conj. Eol. Ventos Santa Eugênia]]</f>
        <v>0.19316683285989455</v>
      </c>
      <c r="H8581" s="25">
        <f>Tabela2025Horario[[#This Row],[Conj. Guaimbê]]</f>
        <v>0.75978032048368249</v>
      </c>
      <c r="I8581" s="16"/>
      <c r="J8581" s="16"/>
      <c r="K8581" s="16"/>
      <c r="L8581" s="16"/>
      <c r="M8581" s="16"/>
      <c r="N8581" s="16"/>
      <c r="O8581" s="3">
        <f>IF(Tabela2025Horario[[#This Row],[Media Agregada Todas as Usinas]]*$Q$3265&gt;100%,100%,Tabela2025Horario[[#This Row],[Media Agregada Todas as Usinas]]*$Q$3265)</f>
        <v>1</v>
      </c>
    </row>
    <row r="8582" spans="1:15" x14ac:dyDescent="0.25">
      <c r="A8582" s="16">
        <f>Tabela2025Horario[[#This Row],[DataHora]]</f>
        <v>46015.5</v>
      </c>
      <c r="B8582" s="17">
        <v>2026</v>
      </c>
      <c r="C8582" s="24">
        <f>Tabela2025Horario[[#This Row],[Mês]]</f>
        <v>12</v>
      </c>
      <c r="D8582" s="24">
        <f>Tabela2025Horario[[#This Row],[Dia]]</f>
        <v>24</v>
      </c>
      <c r="E8582" s="24">
        <f>Tabela2025Horario[[#This Row],[Hora]]</f>
        <v>12</v>
      </c>
      <c r="F8582" s="25">
        <f>Tabela2025Horario[[#This Row],[Conj. Castilho]]</f>
        <v>0.65729855860113418</v>
      </c>
      <c r="G8582" s="25">
        <f>Tabela2025Horario[[#This Row],[Conj. Eol. Ventos Santa Eugênia]]</f>
        <v>0.2843930882661268</v>
      </c>
      <c r="H8582" s="25">
        <f>Tabela2025Horario[[#This Row],[Conj. Guaimbê]]</f>
        <v>0.70479752271933793</v>
      </c>
      <c r="I8582" s="16"/>
      <c r="J8582" s="16"/>
      <c r="K8582" s="16"/>
      <c r="L8582" s="16"/>
      <c r="M8582" s="16"/>
      <c r="N8582" s="16"/>
      <c r="O8582" s="3">
        <f>IF(Tabela2025Horario[[#This Row],[Media Agregada Todas as Usinas]]*$Q$3265&gt;100%,100%,Tabela2025Horario[[#This Row],[Media Agregada Todas as Usinas]]*$Q$3265)</f>
        <v>1</v>
      </c>
    </row>
    <row r="8583" spans="1:15" x14ac:dyDescent="0.25">
      <c r="A8583" s="16">
        <f>Tabela2025Horario[[#This Row],[DataHora]]</f>
        <v>46015.541666666664</v>
      </c>
      <c r="B8583" s="17">
        <v>2026</v>
      </c>
      <c r="C8583" s="24">
        <f>Tabela2025Horario[[#This Row],[Mês]]</f>
        <v>12</v>
      </c>
      <c r="D8583" s="24">
        <f>Tabela2025Horario[[#This Row],[Dia]]</f>
        <v>24</v>
      </c>
      <c r="E8583" s="24">
        <f>Tabela2025Horario[[#This Row],[Hora]]</f>
        <v>13</v>
      </c>
      <c r="F8583" s="25">
        <f>Tabela2025Horario[[#This Row],[Conj. Castilho]]</f>
        <v>0.30196715500945176</v>
      </c>
      <c r="G8583" s="25">
        <f>Tabela2025Horario[[#This Row],[Conj. Eol. Ventos Santa Eugênia]]</f>
        <v>0.34572722661646227</v>
      </c>
      <c r="H8583" s="25">
        <f>Tabela2025Horario[[#This Row],[Conj. Guaimbê]]</f>
        <v>0.54823616730971003</v>
      </c>
      <c r="I8583" s="16"/>
      <c r="J8583" s="16"/>
      <c r="K8583" s="16"/>
      <c r="L8583" s="16"/>
      <c r="M8583" s="16"/>
      <c r="N8583" s="16"/>
      <c r="O8583" s="3">
        <f>IF(Tabela2025Horario[[#This Row],[Media Agregada Todas as Usinas]]*$Q$3265&gt;100%,100%,Tabela2025Horario[[#This Row],[Media Agregada Todas as Usinas]]*$Q$3265)</f>
        <v>1</v>
      </c>
    </row>
    <row r="8584" spans="1:15" x14ac:dyDescent="0.25">
      <c r="A8584" s="16">
        <f>Tabela2025Horario[[#This Row],[DataHora]]</f>
        <v>46015.583333333336</v>
      </c>
      <c r="B8584" s="17">
        <v>2026</v>
      </c>
      <c r="C8584" s="24">
        <f>Tabela2025Horario[[#This Row],[Mês]]</f>
        <v>12</v>
      </c>
      <c r="D8584" s="24">
        <f>Tabela2025Horario[[#This Row],[Dia]]</f>
        <v>24</v>
      </c>
      <c r="E8584" s="24">
        <f>Tabela2025Horario[[#This Row],[Hora]]</f>
        <v>14</v>
      </c>
      <c r="F8584" s="25">
        <f>Tabela2025Horario[[#This Row],[Conj. Castilho]]</f>
        <v>0</v>
      </c>
      <c r="G8584" s="25">
        <f>Tabela2025Horario[[#This Row],[Conj. Eol. Ventos Santa Eugênia]]</f>
        <v>0.18817700411166693</v>
      </c>
      <c r="H8584" s="25">
        <f>Tabela2025Horario[[#This Row],[Conj. Guaimbê]]</f>
        <v>0.37144609475990603</v>
      </c>
      <c r="I8584" s="16"/>
      <c r="J8584" s="16"/>
      <c r="K8584" s="16"/>
      <c r="L8584" s="16"/>
      <c r="M8584" s="16"/>
      <c r="N8584" s="16"/>
      <c r="O8584" s="3">
        <f>IF(Tabela2025Horario[[#This Row],[Media Agregada Todas as Usinas]]*$Q$3265&gt;100%,100%,Tabela2025Horario[[#This Row],[Media Agregada Todas as Usinas]]*$Q$3265)</f>
        <v>0.50493560707808516</v>
      </c>
    </row>
    <row r="8585" spans="1:15" x14ac:dyDescent="0.25">
      <c r="A8585" s="16">
        <f>Tabela2025Horario[[#This Row],[DataHora]]</f>
        <v>46015.625</v>
      </c>
      <c r="B8585" s="17">
        <v>2026</v>
      </c>
      <c r="C8585" s="24">
        <f>Tabela2025Horario[[#This Row],[Mês]]</f>
        <v>12</v>
      </c>
      <c r="D8585" s="24">
        <f>Tabela2025Horario[[#This Row],[Dia]]</f>
        <v>24</v>
      </c>
      <c r="E8585" s="24">
        <f>Tabela2025Horario[[#This Row],[Hora]]</f>
        <v>15</v>
      </c>
      <c r="F8585" s="25">
        <f>Tabela2025Horario[[#This Row],[Conj. Castilho]]</f>
        <v>0</v>
      </c>
      <c r="G8585" s="25">
        <f>Tabela2025Horario[[#This Row],[Conj. Eol. Ventos Santa Eugênia]]</f>
        <v>2.2869350230491359E-2</v>
      </c>
      <c r="H8585" s="25">
        <f>Tabela2025Horario[[#This Row],[Conj. Guaimbê]]</f>
        <v>5.1881852473146153E-2</v>
      </c>
      <c r="I8585" s="16"/>
      <c r="J8585" s="16"/>
      <c r="K8585" s="16"/>
      <c r="L8585" s="16"/>
      <c r="M8585" s="16"/>
      <c r="N8585" s="16"/>
      <c r="O8585" s="3">
        <f>IF(Tabela2025Horario[[#This Row],[Media Agregada Todas as Usinas]]*$Q$3265&gt;100%,100%,Tabela2025Horario[[#This Row],[Media Agregada Todas as Usinas]]*$Q$3265)</f>
        <v>9.872924540418046E-2</v>
      </c>
    </row>
    <row r="8586" spans="1:15" x14ac:dyDescent="0.25">
      <c r="A8586" s="16">
        <f>Tabela2025Horario[[#This Row],[DataHora]]</f>
        <v>46015.666666666664</v>
      </c>
      <c r="B8586" s="17">
        <v>2026</v>
      </c>
      <c r="C8586" s="24">
        <f>Tabela2025Horario[[#This Row],[Mês]]</f>
        <v>12</v>
      </c>
      <c r="D8586" s="24">
        <f>Tabela2025Horario[[#This Row],[Dia]]</f>
        <v>24</v>
      </c>
      <c r="E8586" s="24">
        <f>Tabela2025Horario[[#This Row],[Hora]]</f>
        <v>16</v>
      </c>
      <c r="F8586" s="25">
        <f>Tabela2025Horario[[#This Row],[Conj. Castilho]]</f>
        <v>0</v>
      </c>
      <c r="G8586" s="25">
        <f>Tabela2025Horario[[#This Row],[Conj. Eol. Ventos Santa Eugênia]]</f>
        <v>3.3490965515841964E-2</v>
      </c>
      <c r="H8586" s="25">
        <f>Tabela2025Horario[[#This Row],[Conj. Guaimbê]]</f>
        <v>0</v>
      </c>
      <c r="I8586" s="16"/>
      <c r="J8586" s="16"/>
      <c r="K8586" s="16"/>
      <c r="L8586" s="16"/>
      <c r="M8586" s="16"/>
      <c r="N8586" s="16"/>
      <c r="O8586" s="3">
        <f>IF(Tabela2025Horario[[#This Row],[Media Agregada Todas as Usinas]]*$Q$3265&gt;100%,100%,Tabela2025Horario[[#This Row],[Media Agregada Todas as Usinas]]*$Q$3265)</f>
        <v>3.7856593715759182E-2</v>
      </c>
    </row>
    <row r="8587" spans="1:15" x14ac:dyDescent="0.25">
      <c r="A8587" s="16">
        <f>Tabela2025Horario[[#This Row],[DataHora]]</f>
        <v>46015.708333333336</v>
      </c>
      <c r="B8587" s="17">
        <v>2026</v>
      </c>
      <c r="C8587" s="24">
        <f>Tabela2025Horario[[#This Row],[Mês]]</f>
        <v>12</v>
      </c>
      <c r="D8587" s="24">
        <f>Tabela2025Horario[[#This Row],[Dia]]</f>
        <v>24</v>
      </c>
      <c r="E8587" s="24">
        <f>Tabela2025Horario[[#This Row],[Hora]]</f>
        <v>17</v>
      </c>
      <c r="F8587" s="25">
        <f>Tabela2025Horario[[#This Row],[Conj. Castilho]]</f>
        <v>0</v>
      </c>
      <c r="G8587" s="25">
        <f>Tabela2025Horario[[#This Row],[Conj. Eol. Ventos Santa Eugênia]]</f>
        <v>0</v>
      </c>
      <c r="H8587" s="25">
        <f>Tabela2025Horario[[#This Row],[Conj. Guaimbê]]</f>
        <v>0</v>
      </c>
      <c r="I8587" s="16"/>
      <c r="J8587" s="16"/>
      <c r="K8587" s="16"/>
      <c r="L8587" s="16"/>
      <c r="M8587" s="16"/>
      <c r="N8587" s="16"/>
      <c r="O8587" s="3">
        <f>IF(Tabela2025Horario[[#This Row],[Media Agregada Todas as Usinas]]*$Q$3265&gt;100%,100%,Tabela2025Horario[[#This Row],[Media Agregada Todas as Usinas]]*$Q$3265)</f>
        <v>0</v>
      </c>
    </row>
    <row r="8588" spans="1:15" x14ac:dyDescent="0.25">
      <c r="A8588" s="16">
        <f>Tabela2025Horario[[#This Row],[DataHora]]</f>
        <v>46015.75</v>
      </c>
      <c r="B8588" s="17">
        <v>2026</v>
      </c>
      <c r="C8588" s="24">
        <f>Tabela2025Horario[[#This Row],[Mês]]</f>
        <v>12</v>
      </c>
      <c r="D8588" s="24">
        <f>Tabela2025Horario[[#This Row],[Dia]]</f>
        <v>24</v>
      </c>
      <c r="E8588" s="24">
        <f>Tabela2025Horario[[#This Row],[Hora]]</f>
        <v>18</v>
      </c>
      <c r="F8588" s="25">
        <f>Tabela2025Horario[[#This Row],[Conj. Castilho]]</f>
        <v>0</v>
      </c>
      <c r="G8588" s="25">
        <f>Tabela2025Horario[[#This Row],[Conj. Eol. Ventos Santa Eugênia]]</f>
        <v>0</v>
      </c>
      <c r="H8588" s="25">
        <f>Tabela2025Horario[[#This Row],[Conj. Guaimbê]]</f>
        <v>0</v>
      </c>
      <c r="I8588" s="16"/>
      <c r="J8588" s="16"/>
      <c r="K8588" s="16"/>
      <c r="L8588" s="16"/>
      <c r="M8588" s="16"/>
      <c r="N8588" s="16"/>
      <c r="O8588" s="3">
        <f>IF(Tabela2025Horario[[#This Row],[Media Agregada Todas as Usinas]]*$Q$3265&gt;100%,100%,Tabela2025Horario[[#This Row],[Media Agregada Todas as Usinas]]*$Q$3265)</f>
        <v>0</v>
      </c>
    </row>
    <row r="8589" spans="1:15" x14ac:dyDescent="0.25">
      <c r="A8589" s="16">
        <f>Tabela2025Horario[[#This Row],[DataHora]]</f>
        <v>46015.791666666664</v>
      </c>
      <c r="B8589" s="17">
        <v>2026</v>
      </c>
      <c r="C8589" s="24">
        <f>Tabela2025Horario[[#This Row],[Mês]]</f>
        <v>12</v>
      </c>
      <c r="D8589" s="24">
        <f>Tabela2025Horario[[#This Row],[Dia]]</f>
        <v>24</v>
      </c>
      <c r="E8589" s="24">
        <f>Tabela2025Horario[[#This Row],[Hora]]</f>
        <v>19</v>
      </c>
      <c r="F8589" s="25">
        <f>Tabela2025Horario[[#This Row],[Conj. Castilho]]</f>
        <v>0</v>
      </c>
      <c r="G8589" s="25">
        <f>Tabela2025Horario[[#This Row],[Conj. Eol. Ventos Santa Eugênia]]</f>
        <v>0</v>
      </c>
      <c r="H8589" s="25">
        <f>Tabela2025Horario[[#This Row],[Conj. Guaimbê]]</f>
        <v>0</v>
      </c>
      <c r="I8589" s="16"/>
      <c r="J8589" s="16"/>
      <c r="K8589" s="16"/>
      <c r="L8589" s="16"/>
      <c r="M8589" s="16"/>
      <c r="N8589" s="16"/>
      <c r="O8589" s="3">
        <f>IF(Tabela2025Horario[[#This Row],[Media Agregada Todas as Usinas]]*$Q$3265&gt;100%,100%,Tabela2025Horario[[#This Row],[Media Agregada Todas as Usinas]]*$Q$3265)</f>
        <v>0</v>
      </c>
    </row>
    <row r="8590" spans="1:15" x14ac:dyDescent="0.25">
      <c r="A8590" s="16">
        <f>Tabela2025Horario[[#This Row],[DataHora]]</f>
        <v>46015.833333333336</v>
      </c>
      <c r="B8590" s="17">
        <v>2026</v>
      </c>
      <c r="C8590" s="24">
        <f>Tabela2025Horario[[#This Row],[Mês]]</f>
        <v>12</v>
      </c>
      <c r="D8590" s="24">
        <f>Tabela2025Horario[[#This Row],[Dia]]</f>
        <v>24</v>
      </c>
      <c r="E8590" s="24">
        <f>Tabela2025Horario[[#This Row],[Hora]]</f>
        <v>20</v>
      </c>
      <c r="F8590" s="25">
        <f>Tabela2025Horario[[#This Row],[Conj. Castilho]]</f>
        <v>0</v>
      </c>
      <c r="G8590" s="25">
        <f>Tabela2025Horario[[#This Row],[Conj. Eol. Ventos Santa Eugênia]]</f>
        <v>0</v>
      </c>
      <c r="H8590" s="25">
        <f>Tabela2025Horario[[#This Row],[Conj. Guaimbê]]</f>
        <v>0</v>
      </c>
      <c r="I8590" s="16"/>
      <c r="J8590" s="16"/>
      <c r="K8590" s="16"/>
      <c r="L8590" s="16"/>
      <c r="M8590" s="16"/>
      <c r="N8590" s="16"/>
      <c r="O8590" s="3">
        <f>IF(Tabela2025Horario[[#This Row],[Media Agregada Todas as Usinas]]*$Q$3265&gt;100%,100%,Tabela2025Horario[[#This Row],[Media Agregada Todas as Usinas]]*$Q$3265)</f>
        <v>0</v>
      </c>
    </row>
    <row r="8591" spans="1:15" x14ac:dyDescent="0.25">
      <c r="A8591" s="16">
        <f>Tabela2025Horario[[#This Row],[DataHora]]</f>
        <v>46015.875</v>
      </c>
      <c r="B8591" s="17">
        <v>2026</v>
      </c>
      <c r="C8591" s="24">
        <f>Tabela2025Horario[[#This Row],[Mês]]</f>
        <v>12</v>
      </c>
      <c r="D8591" s="24">
        <f>Tabela2025Horario[[#This Row],[Dia]]</f>
        <v>24</v>
      </c>
      <c r="E8591" s="24">
        <f>Tabela2025Horario[[#This Row],[Hora]]</f>
        <v>21</v>
      </c>
      <c r="F8591" s="25">
        <f>Tabela2025Horario[[#This Row],[Conj. Castilho]]</f>
        <v>0</v>
      </c>
      <c r="G8591" s="25">
        <f>Tabela2025Horario[[#This Row],[Conj. Eol. Ventos Santa Eugênia]]</f>
        <v>0</v>
      </c>
      <c r="H8591" s="25">
        <f>Tabela2025Horario[[#This Row],[Conj. Guaimbê]]</f>
        <v>0</v>
      </c>
      <c r="I8591" s="16"/>
      <c r="J8591" s="16"/>
      <c r="K8591" s="16"/>
      <c r="L8591" s="16"/>
      <c r="M8591" s="16"/>
      <c r="N8591" s="16"/>
      <c r="O8591" s="3">
        <f>IF(Tabela2025Horario[[#This Row],[Media Agregada Todas as Usinas]]*$Q$3265&gt;100%,100%,Tabela2025Horario[[#This Row],[Media Agregada Todas as Usinas]]*$Q$3265)</f>
        <v>0</v>
      </c>
    </row>
    <row r="8592" spans="1:15" x14ac:dyDescent="0.25">
      <c r="A8592" s="16">
        <f>Tabela2025Horario[[#This Row],[DataHora]]</f>
        <v>46015.916666666664</v>
      </c>
      <c r="B8592" s="17">
        <v>2026</v>
      </c>
      <c r="C8592" s="24">
        <f>Tabela2025Horario[[#This Row],[Mês]]</f>
        <v>12</v>
      </c>
      <c r="D8592" s="24">
        <f>Tabela2025Horario[[#This Row],[Dia]]</f>
        <v>24</v>
      </c>
      <c r="E8592" s="24">
        <f>Tabela2025Horario[[#This Row],[Hora]]</f>
        <v>22</v>
      </c>
      <c r="F8592" s="25">
        <f>Tabela2025Horario[[#This Row],[Conj. Castilho]]</f>
        <v>0</v>
      </c>
      <c r="G8592" s="25">
        <f>Tabela2025Horario[[#This Row],[Conj. Eol. Ventos Santa Eugênia]]</f>
        <v>0</v>
      </c>
      <c r="H8592" s="25">
        <f>Tabela2025Horario[[#This Row],[Conj. Guaimbê]]</f>
        <v>0</v>
      </c>
      <c r="I8592" s="16"/>
      <c r="J8592" s="16"/>
      <c r="K8592" s="16"/>
      <c r="L8592" s="16"/>
      <c r="M8592" s="16"/>
      <c r="N8592" s="16"/>
      <c r="O8592" s="3">
        <f>IF(Tabela2025Horario[[#This Row],[Media Agregada Todas as Usinas]]*$Q$3265&gt;100%,100%,Tabela2025Horario[[#This Row],[Media Agregada Todas as Usinas]]*$Q$3265)</f>
        <v>0</v>
      </c>
    </row>
    <row r="8593" spans="1:15" x14ac:dyDescent="0.25">
      <c r="A8593" s="16">
        <f>Tabela2025Horario[[#This Row],[DataHora]]</f>
        <v>46015.958333333336</v>
      </c>
      <c r="B8593" s="17">
        <v>2026</v>
      </c>
      <c r="C8593" s="24">
        <f>Tabela2025Horario[[#This Row],[Mês]]</f>
        <v>12</v>
      </c>
      <c r="D8593" s="24">
        <f>Tabela2025Horario[[#This Row],[Dia]]</f>
        <v>24</v>
      </c>
      <c r="E8593" s="24">
        <f>Tabela2025Horario[[#This Row],[Hora]]</f>
        <v>23</v>
      </c>
      <c r="F8593" s="25">
        <f>Tabela2025Horario[[#This Row],[Conj. Castilho]]</f>
        <v>0</v>
      </c>
      <c r="G8593" s="25">
        <f>Tabela2025Horario[[#This Row],[Conj. Eol. Ventos Santa Eugênia]]</f>
        <v>0</v>
      </c>
      <c r="H8593" s="25">
        <f>Tabela2025Horario[[#This Row],[Conj. Guaimbê]]</f>
        <v>0</v>
      </c>
      <c r="I8593" s="16"/>
      <c r="J8593" s="16"/>
      <c r="K8593" s="16"/>
      <c r="L8593" s="16"/>
      <c r="M8593" s="16"/>
      <c r="N8593" s="16"/>
      <c r="O8593" s="3">
        <f>IF(Tabela2025Horario[[#This Row],[Media Agregada Todas as Usinas]]*$Q$3265&gt;100%,100%,Tabela2025Horario[[#This Row],[Media Agregada Todas as Usinas]]*$Q$3265)</f>
        <v>0</v>
      </c>
    </row>
    <row r="8594" spans="1:15" x14ac:dyDescent="0.25">
      <c r="A8594" s="16">
        <f>Tabela2025Horario[[#This Row],[DataHora]]</f>
        <v>46016</v>
      </c>
      <c r="B8594" s="17">
        <v>2026</v>
      </c>
      <c r="C8594" s="24">
        <f>Tabela2025Horario[[#This Row],[Mês]]</f>
        <v>12</v>
      </c>
      <c r="D8594" s="24">
        <f>Tabela2025Horario[[#This Row],[Dia]]</f>
        <v>25</v>
      </c>
      <c r="E8594" s="24">
        <f>Tabela2025Horario[[#This Row],[Hora]]</f>
        <v>0</v>
      </c>
      <c r="F8594" s="25">
        <f>Tabela2025Horario[[#This Row],[Conj. Castilho]]</f>
        <v>0</v>
      </c>
      <c r="G8594" s="25">
        <f>Tabela2025Horario[[#This Row],[Conj. Eol. Ventos Santa Eugênia]]</f>
        <v>0</v>
      </c>
      <c r="H8594" s="25">
        <f>Tabela2025Horario[[#This Row],[Conj. Guaimbê]]</f>
        <v>0</v>
      </c>
      <c r="I8594" s="16"/>
      <c r="J8594" s="16"/>
      <c r="K8594" s="16"/>
      <c r="L8594" s="16"/>
      <c r="M8594" s="16"/>
      <c r="N8594" s="16"/>
      <c r="O8594" s="3">
        <f>IF(Tabela2025Horario[[#This Row],[Media Agregada Todas as Usinas]]*$Q$3265&gt;100%,100%,Tabela2025Horario[[#This Row],[Media Agregada Todas as Usinas]]*$Q$3265)</f>
        <v>0</v>
      </c>
    </row>
    <row r="8595" spans="1:15" x14ac:dyDescent="0.25">
      <c r="A8595" s="16">
        <f>Tabela2025Horario[[#This Row],[DataHora]]</f>
        <v>46016.041666666664</v>
      </c>
      <c r="B8595" s="17">
        <v>2026</v>
      </c>
      <c r="C8595" s="24">
        <f>Tabela2025Horario[[#This Row],[Mês]]</f>
        <v>12</v>
      </c>
      <c r="D8595" s="24">
        <f>Tabela2025Horario[[#This Row],[Dia]]</f>
        <v>25</v>
      </c>
      <c r="E8595" s="24">
        <f>Tabela2025Horario[[#This Row],[Hora]]</f>
        <v>1</v>
      </c>
      <c r="F8595" s="25">
        <f>Tabela2025Horario[[#This Row],[Conj. Castilho]]</f>
        <v>0</v>
      </c>
      <c r="G8595" s="25">
        <f>Tabela2025Horario[[#This Row],[Conj. Eol. Ventos Santa Eugênia]]</f>
        <v>0</v>
      </c>
      <c r="H8595" s="25">
        <f>Tabela2025Horario[[#This Row],[Conj. Guaimbê]]</f>
        <v>0</v>
      </c>
      <c r="I8595" s="16"/>
      <c r="J8595" s="16"/>
      <c r="K8595" s="16"/>
      <c r="L8595" s="16"/>
      <c r="M8595" s="16"/>
      <c r="N8595" s="16"/>
      <c r="O8595" s="3">
        <f>IF(Tabela2025Horario[[#This Row],[Media Agregada Todas as Usinas]]*$Q$3265&gt;100%,100%,Tabela2025Horario[[#This Row],[Media Agregada Todas as Usinas]]*$Q$3265)</f>
        <v>0</v>
      </c>
    </row>
    <row r="8596" spans="1:15" x14ac:dyDescent="0.25">
      <c r="A8596" s="16">
        <f>Tabela2025Horario[[#This Row],[DataHora]]</f>
        <v>46016.083333333336</v>
      </c>
      <c r="B8596" s="17">
        <v>2026</v>
      </c>
      <c r="C8596" s="24">
        <f>Tabela2025Horario[[#This Row],[Mês]]</f>
        <v>12</v>
      </c>
      <c r="D8596" s="24">
        <f>Tabela2025Horario[[#This Row],[Dia]]</f>
        <v>25</v>
      </c>
      <c r="E8596" s="24">
        <f>Tabela2025Horario[[#This Row],[Hora]]</f>
        <v>2</v>
      </c>
      <c r="F8596" s="25">
        <f>Tabela2025Horario[[#This Row],[Conj. Castilho]]</f>
        <v>0</v>
      </c>
      <c r="G8596" s="25">
        <f>Tabela2025Horario[[#This Row],[Conj. Eol. Ventos Santa Eugênia]]</f>
        <v>0</v>
      </c>
      <c r="H8596" s="25">
        <f>Tabela2025Horario[[#This Row],[Conj. Guaimbê]]</f>
        <v>0</v>
      </c>
      <c r="I8596" s="16"/>
      <c r="J8596" s="16"/>
      <c r="K8596" s="16"/>
      <c r="L8596" s="16"/>
      <c r="M8596" s="16"/>
      <c r="N8596" s="16"/>
      <c r="O8596" s="3">
        <f>IF(Tabela2025Horario[[#This Row],[Media Agregada Todas as Usinas]]*$Q$3265&gt;100%,100%,Tabela2025Horario[[#This Row],[Media Agregada Todas as Usinas]]*$Q$3265)</f>
        <v>0</v>
      </c>
    </row>
    <row r="8597" spans="1:15" x14ac:dyDescent="0.25">
      <c r="A8597" s="16">
        <f>Tabela2025Horario[[#This Row],[DataHora]]</f>
        <v>46016.125</v>
      </c>
      <c r="B8597" s="17">
        <v>2026</v>
      </c>
      <c r="C8597" s="24">
        <f>Tabela2025Horario[[#This Row],[Mês]]</f>
        <v>12</v>
      </c>
      <c r="D8597" s="24">
        <f>Tabela2025Horario[[#This Row],[Dia]]</f>
        <v>25</v>
      </c>
      <c r="E8597" s="24">
        <f>Tabela2025Horario[[#This Row],[Hora]]</f>
        <v>3</v>
      </c>
      <c r="F8597" s="25">
        <f>Tabela2025Horario[[#This Row],[Conj. Castilho]]</f>
        <v>0</v>
      </c>
      <c r="G8597" s="25">
        <f>Tabela2025Horario[[#This Row],[Conj. Eol. Ventos Santa Eugênia]]</f>
        <v>0</v>
      </c>
      <c r="H8597" s="25">
        <f>Tabela2025Horario[[#This Row],[Conj. Guaimbê]]</f>
        <v>0</v>
      </c>
      <c r="I8597" s="16"/>
      <c r="J8597" s="16"/>
      <c r="K8597" s="16"/>
      <c r="L8597" s="16"/>
      <c r="M8597" s="16"/>
      <c r="N8597" s="16"/>
      <c r="O8597" s="3">
        <f>IF(Tabela2025Horario[[#This Row],[Media Agregada Todas as Usinas]]*$Q$3265&gt;100%,100%,Tabela2025Horario[[#This Row],[Media Agregada Todas as Usinas]]*$Q$3265)</f>
        <v>0</v>
      </c>
    </row>
    <row r="8598" spans="1:15" x14ac:dyDescent="0.25">
      <c r="A8598" s="16">
        <f>Tabela2025Horario[[#This Row],[DataHora]]</f>
        <v>46016.166666666664</v>
      </c>
      <c r="B8598" s="17">
        <v>2026</v>
      </c>
      <c r="C8598" s="24">
        <f>Tabela2025Horario[[#This Row],[Mês]]</f>
        <v>12</v>
      </c>
      <c r="D8598" s="24">
        <f>Tabela2025Horario[[#This Row],[Dia]]</f>
        <v>25</v>
      </c>
      <c r="E8598" s="24">
        <f>Tabela2025Horario[[#This Row],[Hora]]</f>
        <v>4</v>
      </c>
      <c r="F8598" s="25">
        <f>Tabela2025Horario[[#This Row],[Conj. Castilho]]</f>
        <v>0</v>
      </c>
      <c r="G8598" s="25">
        <f>Tabela2025Horario[[#This Row],[Conj. Eol. Ventos Santa Eugênia]]</f>
        <v>0</v>
      </c>
      <c r="H8598" s="25">
        <f>Tabela2025Horario[[#This Row],[Conj. Guaimbê]]</f>
        <v>0</v>
      </c>
      <c r="I8598" s="16"/>
      <c r="J8598" s="16"/>
      <c r="K8598" s="16"/>
      <c r="L8598" s="16"/>
      <c r="M8598" s="16"/>
      <c r="N8598" s="16"/>
      <c r="O8598" s="3">
        <f>IF(Tabela2025Horario[[#This Row],[Media Agregada Todas as Usinas]]*$Q$3265&gt;100%,100%,Tabela2025Horario[[#This Row],[Media Agregada Todas as Usinas]]*$Q$3265)</f>
        <v>0</v>
      </c>
    </row>
    <row r="8599" spans="1:15" x14ac:dyDescent="0.25">
      <c r="A8599" s="16">
        <f>Tabela2025Horario[[#This Row],[DataHora]]</f>
        <v>46016.208333333336</v>
      </c>
      <c r="B8599" s="17">
        <v>2026</v>
      </c>
      <c r="C8599" s="24">
        <f>Tabela2025Horario[[#This Row],[Mês]]</f>
        <v>12</v>
      </c>
      <c r="D8599" s="24">
        <f>Tabela2025Horario[[#This Row],[Dia]]</f>
        <v>25</v>
      </c>
      <c r="E8599" s="24">
        <f>Tabela2025Horario[[#This Row],[Hora]]</f>
        <v>5</v>
      </c>
      <c r="F8599" s="25">
        <f>Tabela2025Horario[[#This Row],[Conj. Castilho]]</f>
        <v>0</v>
      </c>
      <c r="G8599" s="25">
        <f>Tabela2025Horario[[#This Row],[Conj. Eol. Ventos Santa Eugênia]]</f>
        <v>0</v>
      </c>
      <c r="H8599" s="25">
        <f>Tabela2025Horario[[#This Row],[Conj. Guaimbê]]</f>
        <v>0</v>
      </c>
      <c r="I8599" s="16"/>
      <c r="J8599" s="16"/>
      <c r="K8599" s="16"/>
      <c r="L8599" s="16"/>
      <c r="M8599" s="16"/>
      <c r="N8599" s="16"/>
      <c r="O8599" s="3">
        <f>IF(Tabela2025Horario[[#This Row],[Media Agregada Todas as Usinas]]*$Q$3265&gt;100%,100%,Tabela2025Horario[[#This Row],[Media Agregada Todas as Usinas]]*$Q$3265)</f>
        <v>6.6864395339811838E-2</v>
      </c>
    </row>
    <row r="8600" spans="1:15" x14ac:dyDescent="0.25">
      <c r="A8600" s="16">
        <f>Tabela2025Horario[[#This Row],[DataHora]]</f>
        <v>46016.25</v>
      </c>
      <c r="B8600" s="17">
        <v>2026</v>
      </c>
      <c r="C8600" s="24">
        <f>Tabela2025Horario[[#This Row],[Mês]]</f>
        <v>12</v>
      </c>
      <c r="D8600" s="24">
        <f>Tabela2025Horario[[#This Row],[Dia]]</f>
        <v>25</v>
      </c>
      <c r="E8600" s="24">
        <f>Tabela2025Horario[[#This Row],[Hora]]</f>
        <v>6</v>
      </c>
      <c r="F8600" s="25">
        <f>Tabela2025Horario[[#This Row],[Conj. Castilho]]</f>
        <v>0</v>
      </c>
      <c r="G8600" s="25">
        <f>Tabela2025Horario[[#This Row],[Conj. Eol. Ventos Santa Eugênia]]</f>
        <v>4.7181920979133027E-2</v>
      </c>
      <c r="H8600" s="25">
        <f>Tabela2025Horario[[#This Row],[Conj. Guaimbê]]</f>
        <v>0.33169828782970845</v>
      </c>
      <c r="I8600" s="16"/>
      <c r="J8600" s="16"/>
      <c r="K8600" s="16"/>
      <c r="L8600" s="16"/>
      <c r="M8600" s="16"/>
      <c r="N8600" s="16"/>
      <c r="O8600" s="3">
        <f>IF(Tabela2025Horario[[#This Row],[Media Agregada Todas as Usinas]]*$Q$3265&gt;100%,100%,Tabela2025Horario[[#This Row],[Media Agregada Todas as Usinas]]*$Q$3265)</f>
        <v>0.60295186230803632</v>
      </c>
    </row>
    <row r="8601" spans="1:15" x14ac:dyDescent="0.25">
      <c r="A8601" s="16">
        <f>Tabela2025Horario[[#This Row],[DataHora]]</f>
        <v>46016.291666666664</v>
      </c>
      <c r="B8601" s="17">
        <v>2026</v>
      </c>
      <c r="C8601" s="24">
        <f>Tabela2025Horario[[#This Row],[Mês]]</f>
        <v>12</v>
      </c>
      <c r="D8601" s="24">
        <f>Tabela2025Horario[[#This Row],[Dia]]</f>
        <v>25</v>
      </c>
      <c r="E8601" s="24">
        <f>Tabela2025Horario[[#This Row],[Hora]]</f>
        <v>7</v>
      </c>
      <c r="F8601" s="25">
        <f>Tabela2025Horario[[#This Row],[Conj. Castilho]]</f>
        <v>0.80775309881250279</v>
      </c>
      <c r="G8601" s="25">
        <f>Tabela2025Horario[[#This Row],[Conj. Eol. Ventos Santa Eugênia]]</f>
        <v>8.1360529456439304E-2</v>
      </c>
      <c r="H8601" s="25">
        <f>Tabela2025Horario[[#This Row],[Conj. Guaimbê]]</f>
        <v>0.86157255118601195</v>
      </c>
      <c r="I8601" s="16"/>
      <c r="J8601" s="16"/>
      <c r="K8601" s="16"/>
      <c r="L8601" s="16"/>
      <c r="M8601" s="16"/>
      <c r="N8601" s="16"/>
      <c r="O8601" s="3">
        <f>IF(Tabela2025Horario[[#This Row],[Media Agregada Todas as Usinas]]*$Q$3265&gt;100%,100%,Tabela2025Horario[[#This Row],[Media Agregada Todas as Usinas]]*$Q$3265)</f>
        <v>1</v>
      </c>
    </row>
    <row r="8602" spans="1:15" x14ac:dyDescent="0.25">
      <c r="A8602" s="16">
        <f>Tabela2025Horario[[#This Row],[DataHora]]</f>
        <v>46016.333333333336</v>
      </c>
      <c r="B8602" s="17">
        <v>2026</v>
      </c>
      <c r="C8602" s="24">
        <f>Tabela2025Horario[[#This Row],[Mês]]</f>
        <v>12</v>
      </c>
      <c r="D8602" s="24">
        <f>Tabela2025Horario[[#This Row],[Dia]]</f>
        <v>25</v>
      </c>
      <c r="E8602" s="24">
        <f>Tabela2025Horario[[#This Row],[Hora]]</f>
        <v>8</v>
      </c>
      <c r="F8602" s="25">
        <f>Tabela2025Horario[[#This Row],[Conj. Castilho]]</f>
        <v>0.82357682718289449</v>
      </c>
      <c r="G8602" s="25">
        <f>Tabela2025Horario[[#This Row],[Conj. Eol. Ventos Santa Eugênia]]</f>
        <v>0.30215539696138632</v>
      </c>
      <c r="H8602" s="25">
        <f>Tabela2025Horario[[#This Row],[Conj. Guaimbê]]</f>
        <v>0.92018434167966245</v>
      </c>
      <c r="I8602" s="16"/>
      <c r="J8602" s="16"/>
      <c r="K8602" s="16"/>
      <c r="L8602" s="16"/>
      <c r="M8602" s="16"/>
      <c r="N8602" s="16"/>
      <c r="O8602" s="3">
        <f>IF(Tabela2025Horario[[#This Row],[Media Agregada Todas as Usinas]]*$Q$3265&gt;100%,100%,Tabela2025Horario[[#This Row],[Media Agregada Todas as Usinas]]*$Q$3265)</f>
        <v>1</v>
      </c>
    </row>
    <row r="8603" spans="1:15" x14ac:dyDescent="0.25">
      <c r="A8603" s="16">
        <f>Tabela2025Horario[[#This Row],[DataHora]]</f>
        <v>46016.375</v>
      </c>
      <c r="B8603" s="17">
        <v>2026</v>
      </c>
      <c r="C8603" s="24">
        <f>Tabela2025Horario[[#This Row],[Mês]]</f>
        <v>12</v>
      </c>
      <c r="D8603" s="24">
        <f>Tabela2025Horario[[#This Row],[Dia]]</f>
        <v>25</v>
      </c>
      <c r="E8603" s="24">
        <f>Tabela2025Horario[[#This Row],[Hora]]</f>
        <v>9</v>
      </c>
      <c r="F8603" s="25">
        <f>Tabela2025Horario[[#This Row],[Conj. Castilho]]</f>
        <v>0.82312647669273042</v>
      </c>
      <c r="G8603" s="25">
        <f>Tabela2025Horario[[#This Row],[Conj. Eol. Ventos Santa Eugênia]]</f>
        <v>0.68629203629200697</v>
      </c>
      <c r="H8603" s="25">
        <f>Tabela2025Horario[[#This Row],[Conj. Guaimbê]]</f>
        <v>0.94080229337381516</v>
      </c>
      <c r="I8603" s="16"/>
      <c r="J8603" s="16"/>
      <c r="K8603" s="16"/>
      <c r="L8603" s="16"/>
      <c r="M8603" s="16"/>
      <c r="N8603" s="16"/>
      <c r="O8603" s="3">
        <f>IF(Tabela2025Horario[[#This Row],[Media Agregada Todas as Usinas]]*$Q$3265&gt;100%,100%,Tabela2025Horario[[#This Row],[Media Agregada Todas as Usinas]]*$Q$3265)</f>
        <v>1</v>
      </c>
    </row>
    <row r="8604" spans="1:15" x14ac:dyDescent="0.25">
      <c r="A8604" s="16">
        <f>Tabela2025Horario[[#This Row],[DataHora]]</f>
        <v>46016.416666666664</v>
      </c>
      <c r="B8604" s="17">
        <v>2026</v>
      </c>
      <c r="C8604" s="24">
        <f>Tabela2025Horario[[#This Row],[Mês]]</f>
        <v>12</v>
      </c>
      <c r="D8604" s="24">
        <f>Tabela2025Horario[[#This Row],[Dia]]</f>
        <v>25</v>
      </c>
      <c r="E8604" s="24">
        <f>Tabela2025Horario[[#This Row],[Hora]]</f>
        <v>10</v>
      </c>
      <c r="F8604" s="25">
        <f>Tabela2025Horario[[#This Row],[Conj. Castilho]]</f>
        <v>0.83674794731551949</v>
      </c>
      <c r="G8604" s="25">
        <f>Tabela2025Horario[[#This Row],[Conj. Eol. Ventos Santa Eugênia]]</f>
        <v>0.8317094799272029</v>
      </c>
      <c r="H8604" s="25">
        <f>Tabela2025Horario[[#This Row],[Conj. Guaimbê]]</f>
        <v>0.95628945625513539</v>
      </c>
      <c r="I8604" s="16"/>
      <c r="J8604" s="16"/>
      <c r="K8604" s="16"/>
      <c r="L8604" s="16"/>
      <c r="M8604" s="16"/>
      <c r="N8604" s="16"/>
      <c r="O8604" s="3">
        <f>IF(Tabela2025Horario[[#This Row],[Media Agregada Todas as Usinas]]*$Q$3265&gt;100%,100%,Tabela2025Horario[[#This Row],[Media Agregada Todas as Usinas]]*$Q$3265)</f>
        <v>1</v>
      </c>
    </row>
    <row r="8605" spans="1:15" x14ac:dyDescent="0.25">
      <c r="A8605" s="16">
        <f>Tabela2025Horario[[#This Row],[DataHora]]</f>
        <v>46016.458333333336</v>
      </c>
      <c r="B8605" s="17">
        <v>2026</v>
      </c>
      <c r="C8605" s="24">
        <f>Tabela2025Horario[[#This Row],[Mês]]</f>
        <v>12</v>
      </c>
      <c r="D8605" s="24">
        <f>Tabela2025Horario[[#This Row],[Dia]]</f>
        <v>25</v>
      </c>
      <c r="E8605" s="24">
        <f>Tabela2025Horario[[#This Row],[Hora]]</f>
        <v>11</v>
      </c>
      <c r="F8605" s="25">
        <f>Tabela2025Horario[[#This Row],[Conj. Castilho]]</f>
        <v>0.84048069105853052</v>
      </c>
      <c r="G8605" s="25">
        <f>Tabela2025Horario[[#This Row],[Conj. Eol. Ventos Santa Eugênia]]</f>
        <v>0.75898720737389458</v>
      </c>
      <c r="H8605" s="25">
        <f>Tabela2025Horario[[#This Row],[Conj. Guaimbê]]</f>
        <v>0.95080059130447614</v>
      </c>
      <c r="I8605" s="16"/>
      <c r="J8605" s="16"/>
      <c r="K8605" s="16"/>
      <c r="L8605" s="16"/>
      <c r="M8605" s="16"/>
      <c r="N8605" s="16"/>
      <c r="O8605" s="3">
        <f>IF(Tabela2025Horario[[#This Row],[Media Agregada Todas as Usinas]]*$Q$3265&gt;100%,100%,Tabela2025Horario[[#This Row],[Media Agregada Todas as Usinas]]*$Q$3265)</f>
        <v>1</v>
      </c>
    </row>
    <row r="8606" spans="1:15" x14ac:dyDescent="0.25">
      <c r="A8606" s="16">
        <f>Tabela2025Horario[[#This Row],[DataHora]]</f>
        <v>46016.5</v>
      </c>
      <c r="B8606" s="17">
        <v>2026</v>
      </c>
      <c r="C8606" s="24">
        <f>Tabela2025Horario[[#This Row],[Mês]]</f>
        <v>12</v>
      </c>
      <c r="D8606" s="24">
        <f>Tabela2025Horario[[#This Row],[Dia]]</f>
        <v>25</v>
      </c>
      <c r="E8606" s="24">
        <f>Tabela2025Horario[[#This Row],[Hora]]</f>
        <v>12</v>
      </c>
      <c r="F8606" s="25">
        <f>Tabela2025Horario[[#This Row],[Conj. Castilho]]</f>
        <v>0.78094391653460471</v>
      </c>
      <c r="G8606" s="25">
        <f>Tabela2025Horario[[#This Row],[Conj. Eol. Ventos Santa Eugênia]]</f>
        <v>0.66298653626657522</v>
      </c>
      <c r="H8606" s="25">
        <f>Tabela2025Horario[[#This Row],[Conj. Guaimbê]]</f>
        <v>0.90098616906809537</v>
      </c>
      <c r="I8606" s="16"/>
      <c r="J8606" s="16"/>
      <c r="K8606" s="16"/>
      <c r="L8606" s="16"/>
      <c r="M8606" s="16"/>
      <c r="N8606" s="16"/>
      <c r="O8606" s="3">
        <f>IF(Tabela2025Horario[[#This Row],[Media Agregada Todas as Usinas]]*$Q$3265&gt;100%,100%,Tabela2025Horario[[#This Row],[Media Agregada Todas as Usinas]]*$Q$3265)</f>
        <v>1</v>
      </c>
    </row>
    <row r="8607" spans="1:15" x14ac:dyDescent="0.25">
      <c r="A8607" s="16">
        <f>Tabela2025Horario[[#This Row],[DataHora]]</f>
        <v>46016.541666666664</v>
      </c>
      <c r="B8607" s="17">
        <v>2026</v>
      </c>
      <c r="C8607" s="24">
        <f>Tabela2025Horario[[#This Row],[Mês]]</f>
        <v>12</v>
      </c>
      <c r="D8607" s="24">
        <f>Tabela2025Horario[[#This Row],[Dia]]</f>
        <v>25</v>
      </c>
      <c r="E8607" s="24">
        <f>Tabela2025Horario[[#This Row],[Hora]]</f>
        <v>13</v>
      </c>
      <c r="F8607" s="25">
        <f>Tabela2025Horario[[#This Row],[Conj. Castilho]]</f>
        <v>0.3834277546438315</v>
      </c>
      <c r="G8607" s="25">
        <f>Tabela2025Horario[[#This Row],[Conj. Eol. Ventos Santa Eugênia]]</f>
        <v>0.29359734500393009</v>
      </c>
      <c r="H8607" s="25">
        <f>Tabela2025Horario[[#This Row],[Conj. Guaimbê]]</f>
        <v>0.81163193719516724</v>
      </c>
      <c r="I8607" s="16"/>
      <c r="J8607" s="16"/>
      <c r="K8607" s="16"/>
      <c r="L8607" s="16"/>
      <c r="M8607" s="16"/>
      <c r="N8607" s="16"/>
      <c r="O8607" s="3">
        <f>IF(Tabela2025Horario[[#This Row],[Media Agregada Todas as Usinas]]*$Q$3265&gt;100%,100%,Tabela2025Horario[[#This Row],[Media Agregada Todas as Usinas]]*$Q$3265)</f>
        <v>1</v>
      </c>
    </row>
    <row r="8608" spans="1:15" x14ac:dyDescent="0.25">
      <c r="A8608" s="16">
        <f>Tabela2025Horario[[#This Row],[DataHora]]</f>
        <v>46016.583333333336</v>
      </c>
      <c r="B8608" s="17">
        <v>2026</v>
      </c>
      <c r="C8608" s="24">
        <f>Tabela2025Horario[[#This Row],[Mês]]</f>
        <v>12</v>
      </c>
      <c r="D8608" s="24">
        <f>Tabela2025Horario[[#This Row],[Dia]]</f>
        <v>25</v>
      </c>
      <c r="E8608" s="24">
        <f>Tabela2025Horario[[#This Row],[Hora]]</f>
        <v>14</v>
      </c>
      <c r="F8608" s="25">
        <f>Tabela2025Horario[[#This Row],[Conj. Castilho]]</f>
        <v>0.65498583680342526</v>
      </c>
      <c r="G8608" s="25">
        <f>Tabela2025Horario[[#This Row],[Conj. Eol. Ventos Santa Eugênia]]</f>
        <v>0</v>
      </c>
      <c r="H8608" s="25">
        <f>Tabela2025Horario[[#This Row],[Conj. Guaimbê]]</f>
        <v>0.7396323289582456</v>
      </c>
      <c r="I8608" s="16"/>
      <c r="J8608" s="16"/>
      <c r="K8608" s="16"/>
      <c r="L8608" s="16"/>
      <c r="M8608" s="16"/>
      <c r="N8608" s="16"/>
      <c r="O8608" s="3">
        <f>IF(Tabela2025Horario[[#This Row],[Media Agregada Todas as Usinas]]*$Q$3265&gt;100%,100%,Tabela2025Horario[[#This Row],[Media Agregada Todas as Usinas]]*$Q$3265)</f>
        <v>1</v>
      </c>
    </row>
    <row r="8609" spans="1:15" x14ac:dyDescent="0.25">
      <c r="A8609" s="16">
        <f>Tabela2025Horario[[#This Row],[DataHora]]</f>
        <v>46016.625</v>
      </c>
      <c r="B8609" s="17">
        <v>2026</v>
      </c>
      <c r="C8609" s="24">
        <f>Tabela2025Horario[[#This Row],[Mês]]</f>
        <v>12</v>
      </c>
      <c r="D8609" s="24">
        <f>Tabela2025Horario[[#This Row],[Dia]]</f>
        <v>25</v>
      </c>
      <c r="E8609" s="24">
        <f>Tabela2025Horario[[#This Row],[Hora]]</f>
        <v>15</v>
      </c>
      <c r="F8609" s="25">
        <f>Tabela2025Horario[[#This Row],[Conj. Castilho]]</f>
        <v>0</v>
      </c>
      <c r="G8609" s="25">
        <f>Tabela2025Horario[[#This Row],[Conj. Eol. Ventos Santa Eugênia]]</f>
        <v>0</v>
      </c>
      <c r="H8609" s="25">
        <f>Tabela2025Horario[[#This Row],[Conj. Guaimbê]]</f>
        <v>0.60538745310711295</v>
      </c>
      <c r="I8609" s="16"/>
      <c r="J8609" s="16"/>
      <c r="K8609" s="16"/>
      <c r="L8609" s="16"/>
      <c r="M8609" s="16"/>
      <c r="N8609" s="16"/>
      <c r="O8609" s="3">
        <f>IF(Tabela2025Horario[[#This Row],[Media Agregada Todas as Usinas]]*$Q$3265&gt;100%,100%,Tabela2025Horario[[#This Row],[Media Agregada Todas as Usinas]]*$Q$3265)</f>
        <v>0.73921524617092449</v>
      </c>
    </row>
    <row r="8610" spans="1:15" x14ac:dyDescent="0.25">
      <c r="A8610" s="16">
        <f>Tabela2025Horario[[#This Row],[DataHora]]</f>
        <v>46016.666666666664</v>
      </c>
      <c r="B8610" s="17">
        <v>2026</v>
      </c>
      <c r="C8610" s="24">
        <f>Tabela2025Horario[[#This Row],[Mês]]</f>
        <v>12</v>
      </c>
      <c r="D8610" s="24">
        <f>Tabela2025Horario[[#This Row],[Dia]]</f>
        <v>25</v>
      </c>
      <c r="E8610" s="24">
        <f>Tabela2025Horario[[#This Row],[Hora]]</f>
        <v>16</v>
      </c>
      <c r="F8610" s="25">
        <f>Tabela2025Horario[[#This Row],[Conj. Castilho]]</f>
        <v>0</v>
      </c>
      <c r="G8610" s="25">
        <f>Tabela2025Horario[[#This Row],[Conj. Eol. Ventos Santa Eugênia]]</f>
        <v>0</v>
      </c>
      <c r="H8610" s="25">
        <f>Tabela2025Horario[[#This Row],[Conj. Guaimbê]]</f>
        <v>0</v>
      </c>
      <c r="I8610" s="16"/>
      <c r="J8610" s="16"/>
      <c r="K8610" s="16"/>
      <c r="L8610" s="16"/>
      <c r="M8610" s="16"/>
      <c r="N8610" s="16"/>
      <c r="O8610" s="3">
        <f>IF(Tabela2025Horario[[#This Row],[Media Agregada Todas as Usinas]]*$Q$3265&gt;100%,100%,Tabela2025Horario[[#This Row],[Media Agregada Todas as Usinas]]*$Q$3265)</f>
        <v>2.1029446548778065E-2</v>
      </c>
    </row>
    <row r="8611" spans="1:15" x14ac:dyDescent="0.25">
      <c r="A8611" s="16">
        <f>Tabela2025Horario[[#This Row],[DataHora]]</f>
        <v>46016.708333333336</v>
      </c>
      <c r="B8611" s="17">
        <v>2026</v>
      </c>
      <c r="C8611" s="24">
        <f>Tabela2025Horario[[#This Row],[Mês]]</f>
        <v>12</v>
      </c>
      <c r="D8611" s="24">
        <f>Tabela2025Horario[[#This Row],[Dia]]</f>
        <v>25</v>
      </c>
      <c r="E8611" s="24">
        <f>Tabela2025Horario[[#This Row],[Hora]]</f>
        <v>17</v>
      </c>
      <c r="F8611" s="25">
        <f>Tabela2025Horario[[#This Row],[Conj. Castilho]]</f>
        <v>0</v>
      </c>
      <c r="G8611" s="25">
        <f>Tabela2025Horario[[#This Row],[Conj. Eol. Ventos Santa Eugênia]]</f>
        <v>0</v>
      </c>
      <c r="H8611" s="25">
        <f>Tabela2025Horario[[#This Row],[Conj. Guaimbê]]</f>
        <v>0</v>
      </c>
      <c r="I8611" s="16"/>
      <c r="J8611" s="16"/>
      <c r="K8611" s="16"/>
      <c r="L8611" s="16"/>
      <c r="M8611" s="16"/>
      <c r="N8611" s="16"/>
      <c r="O8611" s="3">
        <f>IF(Tabela2025Horario[[#This Row],[Media Agregada Todas as Usinas]]*$Q$3265&gt;100%,100%,Tabela2025Horario[[#This Row],[Media Agregada Todas as Usinas]]*$Q$3265)</f>
        <v>0</v>
      </c>
    </row>
    <row r="8612" spans="1:15" x14ac:dyDescent="0.25">
      <c r="A8612" s="16">
        <f>Tabela2025Horario[[#This Row],[DataHora]]</f>
        <v>46016.75</v>
      </c>
      <c r="B8612" s="17">
        <v>2026</v>
      </c>
      <c r="C8612" s="24">
        <f>Tabela2025Horario[[#This Row],[Mês]]</f>
        <v>12</v>
      </c>
      <c r="D8612" s="24">
        <f>Tabela2025Horario[[#This Row],[Dia]]</f>
        <v>25</v>
      </c>
      <c r="E8612" s="24">
        <f>Tabela2025Horario[[#This Row],[Hora]]</f>
        <v>18</v>
      </c>
      <c r="F8612" s="25">
        <f>Tabela2025Horario[[#This Row],[Conj. Castilho]]</f>
        <v>0</v>
      </c>
      <c r="G8612" s="25">
        <f>Tabela2025Horario[[#This Row],[Conj. Eol. Ventos Santa Eugênia]]</f>
        <v>0</v>
      </c>
      <c r="H8612" s="25">
        <f>Tabela2025Horario[[#This Row],[Conj. Guaimbê]]</f>
        <v>0</v>
      </c>
      <c r="I8612" s="16"/>
      <c r="J8612" s="16"/>
      <c r="K8612" s="16"/>
      <c r="L8612" s="16"/>
      <c r="M8612" s="16"/>
      <c r="N8612" s="16"/>
      <c r="O8612" s="3">
        <f>IF(Tabela2025Horario[[#This Row],[Media Agregada Todas as Usinas]]*$Q$3265&gt;100%,100%,Tabela2025Horario[[#This Row],[Media Agregada Todas as Usinas]]*$Q$3265)</f>
        <v>0</v>
      </c>
    </row>
    <row r="8613" spans="1:15" x14ac:dyDescent="0.25">
      <c r="A8613" s="16">
        <f>Tabela2025Horario[[#This Row],[DataHora]]</f>
        <v>46016.791666666664</v>
      </c>
      <c r="B8613" s="17">
        <v>2026</v>
      </c>
      <c r="C8613" s="24">
        <f>Tabela2025Horario[[#This Row],[Mês]]</f>
        <v>12</v>
      </c>
      <c r="D8613" s="24">
        <f>Tabela2025Horario[[#This Row],[Dia]]</f>
        <v>25</v>
      </c>
      <c r="E8613" s="24">
        <f>Tabela2025Horario[[#This Row],[Hora]]</f>
        <v>19</v>
      </c>
      <c r="F8613" s="25">
        <f>Tabela2025Horario[[#This Row],[Conj. Castilho]]</f>
        <v>0</v>
      </c>
      <c r="G8613" s="25">
        <f>Tabela2025Horario[[#This Row],[Conj. Eol. Ventos Santa Eugênia]]</f>
        <v>0</v>
      </c>
      <c r="H8613" s="25">
        <f>Tabela2025Horario[[#This Row],[Conj. Guaimbê]]</f>
        <v>0</v>
      </c>
      <c r="I8613" s="16"/>
      <c r="J8613" s="16"/>
      <c r="K8613" s="16"/>
      <c r="L8613" s="16"/>
      <c r="M8613" s="16"/>
      <c r="N8613" s="16"/>
      <c r="O8613" s="3">
        <f>IF(Tabela2025Horario[[#This Row],[Media Agregada Todas as Usinas]]*$Q$3265&gt;100%,100%,Tabela2025Horario[[#This Row],[Media Agregada Todas as Usinas]]*$Q$3265)</f>
        <v>0</v>
      </c>
    </row>
    <row r="8614" spans="1:15" x14ac:dyDescent="0.25">
      <c r="A8614" s="16">
        <f>Tabela2025Horario[[#This Row],[DataHora]]</f>
        <v>46016.833333333336</v>
      </c>
      <c r="B8614" s="17">
        <v>2026</v>
      </c>
      <c r="C8614" s="24">
        <f>Tabela2025Horario[[#This Row],[Mês]]</f>
        <v>12</v>
      </c>
      <c r="D8614" s="24">
        <f>Tabela2025Horario[[#This Row],[Dia]]</f>
        <v>25</v>
      </c>
      <c r="E8614" s="24">
        <f>Tabela2025Horario[[#This Row],[Hora]]</f>
        <v>20</v>
      </c>
      <c r="F8614" s="25">
        <f>Tabela2025Horario[[#This Row],[Conj. Castilho]]</f>
        <v>0</v>
      </c>
      <c r="G8614" s="25">
        <f>Tabela2025Horario[[#This Row],[Conj. Eol. Ventos Santa Eugênia]]</f>
        <v>0</v>
      </c>
      <c r="H8614" s="25">
        <f>Tabela2025Horario[[#This Row],[Conj. Guaimbê]]</f>
        <v>0</v>
      </c>
      <c r="I8614" s="16"/>
      <c r="J8614" s="16"/>
      <c r="K8614" s="16"/>
      <c r="L8614" s="16"/>
      <c r="M8614" s="16"/>
      <c r="N8614" s="16"/>
      <c r="O8614" s="3">
        <f>IF(Tabela2025Horario[[#This Row],[Media Agregada Todas as Usinas]]*$Q$3265&gt;100%,100%,Tabela2025Horario[[#This Row],[Media Agregada Todas as Usinas]]*$Q$3265)</f>
        <v>0</v>
      </c>
    </row>
    <row r="8615" spans="1:15" x14ac:dyDescent="0.25">
      <c r="A8615" s="16">
        <f>Tabela2025Horario[[#This Row],[DataHora]]</f>
        <v>46016.875</v>
      </c>
      <c r="B8615" s="17">
        <v>2026</v>
      </c>
      <c r="C8615" s="24">
        <f>Tabela2025Horario[[#This Row],[Mês]]</f>
        <v>12</v>
      </c>
      <c r="D8615" s="24">
        <f>Tabela2025Horario[[#This Row],[Dia]]</f>
        <v>25</v>
      </c>
      <c r="E8615" s="24">
        <f>Tabela2025Horario[[#This Row],[Hora]]</f>
        <v>21</v>
      </c>
      <c r="F8615" s="25">
        <f>Tabela2025Horario[[#This Row],[Conj. Castilho]]</f>
        <v>0</v>
      </c>
      <c r="G8615" s="25">
        <f>Tabela2025Horario[[#This Row],[Conj. Eol. Ventos Santa Eugênia]]</f>
        <v>0</v>
      </c>
      <c r="H8615" s="25">
        <f>Tabela2025Horario[[#This Row],[Conj. Guaimbê]]</f>
        <v>0</v>
      </c>
      <c r="I8615" s="16"/>
      <c r="J8615" s="16"/>
      <c r="K8615" s="16"/>
      <c r="L8615" s="16"/>
      <c r="M8615" s="16"/>
      <c r="N8615" s="16"/>
      <c r="O8615" s="3">
        <f>IF(Tabela2025Horario[[#This Row],[Media Agregada Todas as Usinas]]*$Q$3265&gt;100%,100%,Tabela2025Horario[[#This Row],[Media Agregada Todas as Usinas]]*$Q$3265)</f>
        <v>0</v>
      </c>
    </row>
    <row r="8616" spans="1:15" x14ac:dyDescent="0.25">
      <c r="A8616" s="16">
        <f>Tabela2025Horario[[#This Row],[DataHora]]</f>
        <v>46016.916666666664</v>
      </c>
      <c r="B8616" s="17">
        <v>2026</v>
      </c>
      <c r="C8616" s="24">
        <f>Tabela2025Horario[[#This Row],[Mês]]</f>
        <v>12</v>
      </c>
      <c r="D8616" s="24">
        <f>Tabela2025Horario[[#This Row],[Dia]]</f>
        <v>25</v>
      </c>
      <c r="E8616" s="24">
        <f>Tabela2025Horario[[#This Row],[Hora]]</f>
        <v>22</v>
      </c>
      <c r="F8616" s="25">
        <f>Tabela2025Horario[[#This Row],[Conj. Castilho]]</f>
        <v>0</v>
      </c>
      <c r="G8616" s="25">
        <f>Tabela2025Horario[[#This Row],[Conj. Eol. Ventos Santa Eugênia]]</f>
        <v>0</v>
      </c>
      <c r="H8616" s="25">
        <f>Tabela2025Horario[[#This Row],[Conj. Guaimbê]]</f>
        <v>0</v>
      </c>
      <c r="I8616" s="16"/>
      <c r="J8616" s="16"/>
      <c r="K8616" s="16"/>
      <c r="L8616" s="16"/>
      <c r="M8616" s="16"/>
      <c r="N8616" s="16"/>
      <c r="O8616" s="3">
        <f>IF(Tabela2025Horario[[#This Row],[Media Agregada Todas as Usinas]]*$Q$3265&gt;100%,100%,Tabela2025Horario[[#This Row],[Media Agregada Todas as Usinas]]*$Q$3265)</f>
        <v>0</v>
      </c>
    </row>
    <row r="8617" spans="1:15" x14ac:dyDescent="0.25">
      <c r="A8617" s="16">
        <f>Tabela2025Horario[[#This Row],[DataHora]]</f>
        <v>46016.958333333336</v>
      </c>
      <c r="B8617" s="17">
        <v>2026</v>
      </c>
      <c r="C8617" s="24">
        <f>Tabela2025Horario[[#This Row],[Mês]]</f>
        <v>12</v>
      </c>
      <c r="D8617" s="24">
        <f>Tabela2025Horario[[#This Row],[Dia]]</f>
        <v>25</v>
      </c>
      <c r="E8617" s="24">
        <f>Tabela2025Horario[[#This Row],[Hora]]</f>
        <v>23</v>
      </c>
      <c r="F8617" s="25">
        <f>Tabela2025Horario[[#This Row],[Conj. Castilho]]</f>
        <v>0</v>
      </c>
      <c r="G8617" s="25">
        <f>Tabela2025Horario[[#This Row],[Conj. Eol. Ventos Santa Eugênia]]</f>
        <v>0</v>
      </c>
      <c r="H8617" s="25">
        <f>Tabela2025Horario[[#This Row],[Conj. Guaimbê]]</f>
        <v>0</v>
      </c>
      <c r="I8617" s="16"/>
      <c r="J8617" s="16"/>
      <c r="K8617" s="16"/>
      <c r="L8617" s="16"/>
      <c r="M8617" s="16"/>
      <c r="N8617" s="16"/>
      <c r="O8617" s="3">
        <f>IF(Tabela2025Horario[[#This Row],[Media Agregada Todas as Usinas]]*$Q$3265&gt;100%,100%,Tabela2025Horario[[#This Row],[Media Agregada Todas as Usinas]]*$Q$3265)</f>
        <v>0</v>
      </c>
    </row>
    <row r="8618" spans="1:15" x14ac:dyDescent="0.25">
      <c r="A8618" s="16">
        <f>Tabela2025Horario[[#This Row],[DataHora]]</f>
        <v>46017</v>
      </c>
      <c r="B8618" s="17">
        <v>2026</v>
      </c>
      <c r="C8618" s="24">
        <f>Tabela2025Horario[[#This Row],[Mês]]</f>
        <v>12</v>
      </c>
      <c r="D8618" s="24">
        <f>Tabela2025Horario[[#This Row],[Dia]]</f>
        <v>26</v>
      </c>
      <c r="E8618" s="24">
        <f>Tabela2025Horario[[#This Row],[Hora]]</f>
        <v>0</v>
      </c>
      <c r="F8618" s="25">
        <f>Tabela2025Horario[[#This Row],[Conj. Castilho]]</f>
        <v>0</v>
      </c>
      <c r="G8618" s="25">
        <f>Tabela2025Horario[[#This Row],[Conj. Eol. Ventos Santa Eugênia]]</f>
        <v>0</v>
      </c>
      <c r="H8618" s="25">
        <f>Tabela2025Horario[[#This Row],[Conj. Guaimbê]]</f>
        <v>0</v>
      </c>
      <c r="I8618" s="16"/>
      <c r="J8618" s="16"/>
      <c r="K8618" s="16"/>
      <c r="L8618" s="16"/>
      <c r="M8618" s="16"/>
      <c r="N8618" s="16"/>
      <c r="O8618" s="3">
        <f>IF(Tabela2025Horario[[#This Row],[Media Agregada Todas as Usinas]]*$Q$3265&gt;100%,100%,Tabela2025Horario[[#This Row],[Media Agregada Todas as Usinas]]*$Q$3265)</f>
        <v>0</v>
      </c>
    </row>
    <row r="8619" spans="1:15" x14ac:dyDescent="0.25">
      <c r="A8619" s="16">
        <f>Tabela2025Horario[[#This Row],[DataHora]]</f>
        <v>46017.041666666664</v>
      </c>
      <c r="B8619" s="17">
        <v>2026</v>
      </c>
      <c r="C8619" s="24">
        <f>Tabela2025Horario[[#This Row],[Mês]]</f>
        <v>12</v>
      </c>
      <c r="D8619" s="24">
        <f>Tabela2025Horario[[#This Row],[Dia]]</f>
        <v>26</v>
      </c>
      <c r="E8619" s="24">
        <f>Tabela2025Horario[[#This Row],[Hora]]</f>
        <v>1</v>
      </c>
      <c r="F8619" s="25">
        <f>Tabela2025Horario[[#This Row],[Conj. Castilho]]</f>
        <v>0</v>
      </c>
      <c r="G8619" s="25">
        <f>Tabela2025Horario[[#This Row],[Conj. Eol. Ventos Santa Eugênia]]</f>
        <v>0</v>
      </c>
      <c r="H8619" s="25">
        <f>Tabela2025Horario[[#This Row],[Conj. Guaimbê]]</f>
        <v>0</v>
      </c>
      <c r="I8619" s="16"/>
      <c r="J8619" s="16"/>
      <c r="K8619" s="16"/>
      <c r="L8619" s="16"/>
      <c r="M8619" s="16"/>
      <c r="N8619" s="16"/>
      <c r="O8619" s="3">
        <f>IF(Tabela2025Horario[[#This Row],[Media Agregada Todas as Usinas]]*$Q$3265&gt;100%,100%,Tabela2025Horario[[#This Row],[Media Agregada Todas as Usinas]]*$Q$3265)</f>
        <v>0</v>
      </c>
    </row>
    <row r="8620" spans="1:15" x14ac:dyDescent="0.25">
      <c r="A8620" s="16">
        <f>Tabela2025Horario[[#This Row],[DataHora]]</f>
        <v>46017.083333333336</v>
      </c>
      <c r="B8620" s="17">
        <v>2026</v>
      </c>
      <c r="C8620" s="24">
        <f>Tabela2025Horario[[#This Row],[Mês]]</f>
        <v>12</v>
      </c>
      <c r="D8620" s="24">
        <f>Tabela2025Horario[[#This Row],[Dia]]</f>
        <v>26</v>
      </c>
      <c r="E8620" s="24">
        <f>Tabela2025Horario[[#This Row],[Hora]]</f>
        <v>2</v>
      </c>
      <c r="F8620" s="25">
        <f>Tabela2025Horario[[#This Row],[Conj. Castilho]]</f>
        <v>0</v>
      </c>
      <c r="G8620" s="25">
        <f>Tabela2025Horario[[#This Row],[Conj. Eol. Ventos Santa Eugênia]]</f>
        <v>0</v>
      </c>
      <c r="H8620" s="25">
        <f>Tabela2025Horario[[#This Row],[Conj. Guaimbê]]</f>
        <v>0</v>
      </c>
      <c r="I8620" s="16"/>
      <c r="J8620" s="16"/>
      <c r="K8620" s="16"/>
      <c r="L8620" s="16"/>
      <c r="M8620" s="16"/>
      <c r="N8620" s="16"/>
      <c r="O8620" s="3">
        <f>IF(Tabela2025Horario[[#This Row],[Media Agregada Todas as Usinas]]*$Q$3265&gt;100%,100%,Tabela2025Horario[[#This Row],[Media Agregada Todas as Usinas]]*$Q$3265)</f>
        <v>0</v>
      </c>
    </row>
    <row r="8621" spans="1:15" x14ac:dyDescent="0.25">
      <c r="A8621" s="16">
        <f>Tabela2025Horario[[#This Row],[DataHora]]</f>
        <v>46017.125</v>
      </c>
      <c r="B8621" s="17">
        <v>2026</v>
      </c>
      <c r="C8621" s="24">
        <f>Tabela2025Horario[[#This Row],[Mês]]</f>
        <v>12</v>
      </c>
      <c r="D8621" s="24">
        <f>Tabela2025Horario[[#This Row],[Dia]]</f>
        <v>26</v>
      </c>
      <c r="E8621" s="24">
        <f>Tabela2025Horario[[#This Row],[Hora]]</f>
        <v>3</v>
      </c>
      <c r="F8621" s="25">
        <f>Tabela2025Horario[[#This Row],[Conj. Castilho]]</f>
        <v>0</v>
      </c>
      <c r="G8621" s="25">
        <f>Tabela2025Horario[[#This Row],[Conj. Eol. Ventos Santa Eugênia]]</f>
        <v>0</v>
      </c>
      <c r="H8621" s="25">
        <f>Tabela2025Horario[[#This Row],[Conj. Guaimbê]]</f>
        <v>0</v>
      </c>
      <c r="I8621" s="16"/>
      <c r="J8621" s="16"/>
      <c r="K8621" s="16"/>
      <c r="L8621" s="16"/>
      <c r="M8621" s="16"/>
      <c r="N8621" s="16"/>
      <c r="O8621" s="3">
        <f>IF(Tabela2025Horario[[#This Row],[Media Agregada Todas as Usinas]]*$Q$3265&gt;100%,100%,Tabela2025Horario[[#This Row],[Media Agregada Todas as Usinas]]*$Q$3265)</f>
        <v>0</v>
      </c>
    </row>
    <row r="8622" spans="1:15" x14ac:dyDescent="0.25">
      <c r="A8622" s="16">
        <f>Tabela2025Horario[[#This Row],[DataHora]]</f>
        <v>46017.166666666664</v>
      </c>
      <c r="B8622" s="17">
        <v>2026</v>
      </c>
      <c r="C8622" s="24">
        <f>Tabela2025Horario[[#This Row],[Mês]]</f>
        <v>12</v>
      </c>
      <c r="D8622" s="24">
        <f>Tabela2025Horario[[#This Row],[Dia]]</f>
        <v>26</v>
      </c>
      <c r="E8622" s="24">
        <f>Tabela2025Horario[[#This Row],[Hora]]</f>
        <v>4</v>
      </c>
      <c r="F8622" s="25">
        <f>Tabela2025Horario[[#This Row],[Conj. Castilho]]</f>
        <v>0</v>
      </c>
      <c r="G8622" s="25">
        <f>Tabela2025Horario[[#This Row],[Conj. Eol. Ventos Santa Eugênia]]</f>
        <v>0</v>
      </c>
      <c r="H8622" s="25">
        <f>Tabela2025Horario[[#This Row],[Conj. Guaimbê]]</f>
        <v>0</v>
      </c>
      <c r="I8622" s="16"/>
      <c r="J8622" s="16"/>
      <c r="K8622" s="16"/>
      <c r="L8622" s="16"/>
      <c r="M8622" s="16"/>
      <c r="N8622" s="16"/>
      <c r="O8622" s="3">
        <f>IF(Tabela2025Horario[[#This Row],[Media Agregada Todas as Usinas]]*$Q$3265&gt;100%,100%,Tabela2025Horario[[#This Row],[Media Agregada Todas as Usinas]]*$Q$3265)</f>
        <v>0</v>
      </c>
    </row>
    <row r="8623" spans="1:15" x14ac:dyDescent="0.25">
      <c r="A8623" s="16">
        <f>Tabela2025Horario[[#This Row],[DataHora]]</f>
        <v>46017.208333333336</v>
      </c>
      <c r="B8623" s="17">
        <v>2026</v>
      </c>
      <c r="C8623" s="24">
        <f>Tabela2025Horario[[#This Row],[Mês]]</f>
        <v>12</v>
      </c>
      <c r="D8623" s="24">
        <f>Tabela2025Horario[[#This Row],[Dia]]</f>
        <v>26</v>
      </c>
      <c r="E8623" s="24">
        <f>Tabela2025Horario[[#This Row],[Hora]]</f>
        <v>5</v>
      </c>
      <c r="F8623" s="25">
        <f>Tabela2025Horario[[#This Row],[Conj. Castilho]]</f>
        <v>0</v>
      </c>
      <c r="G8623" s="25">
        <f>Tabela2025Horario[[#This Row],[Conj. Eol. Ventos Santa Eugênia]]</f>
        <v>0</v>
      </c>
      <c r="H8623" s="25">
        <f>Tabela2025Horario[[#This Row],[Conj. Guaimbê]]</f>
        <v>0</v>
      </c>
      <c r="I8623" s="16"/>
      <c r="J8623" s="16"/>
      <c r="K8623" s="16"/>
      <c r="L8623" s="16"/>
      <c r="M8623" s="16"/>
      <c r="N8623" s="16"/>
      <c r="O8623" s="3">
        <f>IF(Tabela2025Horario[[#This Row],[Media Agregada Todas as Usinas]]*$Q$3265&gt;100%,100%,Tabela2025Horario[[#This Row],[Media Agregada Todas as Usinas]]*$Q$3265)</f>
        <v>0.14912741861302276</v>
      </c>
    </row>
    <row r="8624" spans="1:15" x14ac:dyDescent="0.25">
      <c r="A8624" s="16">
        <f>Tabela2025Horario[[#This Row],[DataHora]]</f>
        <v>46017.25</v>
      </c>
      <c r="B8624" s="17">
        <v>2026</v>
      </c>
      <c r="C8624" s="24">
        <f>Tabela2025Horario[[#This Row],[Mês]]</f>
        <v>12</v>
      </c>
      <c r="D8624" s="24">
        <f>Tabela2025Horario[[#This Row],[Dia]]</f>
        <v>26</v>
      </c>
      <c r="E8624" s="24">
        <f>Tabela2025Horario[[#This Row],[Hora]]</f>
        <v>6</v>
      </c>
      <c r="F8624" s="25">
        <f>Tabela2025Horario[[#This Row],[Conj. Castilho]]</f>
        <v>0</v>
      </c>
      <c r="G8624" s="25">
        <f>Tabela2025Horario[[#This Row],[Conj. Eol. Ventos Santa Eugênia]]</f>
        <v>2.5673023388384186E-2</v>
      </c>
      <c r="H8624" s="25">
        <f>Tabela2025Horario[[#This Row],[Conj. Guaimbê]]</f>
        <v>0</v>
      </c>
      <c r="I8624" s="16"/>
      <c r="J8624" s="16"/>
      <c r="K8624" s="16"/>
      <c r="L8624" s="16"/>
      <c r="M8624" s="16"/>
      <c r="N8624" s="16"/>
      <c r="O8624" s="3">
        <f>IF(Tabela2025Horario[[#This Row],[Media Agregada Todas as Usinas]]*$Q$3265&gt;100%,100%,Tabela2025Horario[[#This Row],[Media Agregada Todas as Usinas]]*$Q$3265)</f>
        <v>0.27075004622292786</v>
      </c>
    </row>
    <row r="8625" spans="1:15" x14ac:dyDescent="0.25">
      <c r="A8625" s="16">
        <f>Tabela2025Horario[[#This Row],[DataHora]]</f>
        <v>46017.291666666664</v>
      </c>
      <c r="B8625" s="17">
        <v>2026</v>
      </c>
      <c r="C8625" s="24">
        <f>Tabela2025Horario[[#This Row],[Mês]]</f>
        <v>12</v>
      </c>
      <c r="D8625" s="24">
        <f>Tabela2025Horario[[#This Row],[Dia]]</f>
        <v>26</v>
      </c>
      <c r="E8625" s="24">
        <f>Tabela2025Horario[[#This Row],[Hora]]</f>
        <v>7</v>
      </c>
      <c r="F8625" s="25">
        <f>Tabela2025Horario[[#This Row],[Conj. Castilho]]</f>
        <v>0.70980115127778209</v>
      </c>
      <c r="G8625" s="25">
        <f>Tabela2025Horario[[#This Row],[Conj. Eol. Ventos Santa Eugênia]]</f>
        <v>0.16364885946516386</v>
      </c>
      <c r="H8625" s="25">
        <f>Tabela2025Horario[[#This Row],[Conj. Guaimbê]]</f>
        <v>0.36927002929964398</v>
      </c>
      <c r="I8625" s="16"/>
      <c r="J8625" s="16"/>
      <c r="K8625" s="16"/>
      <c r="L8625" s="16"/>
      <c r="M8625" s="16"/>
      <c r="N8625" s="16"/>
      <c r="O8625" s="3">
        <f>IF(Tabela2025Horario[[#This Row],[Media Agregada Todas as Usinas]]*$Q$3265&gt;100%,100%,Tabela2025Horario[[#This Row],[Media Agregada Todas as Usinas]]*$Q$3265)</f>
        <v>1</v>
      </c>
    </row>
    <row r="8626" spans="1:15" x14ac:dyDescent="0.25">
      <c r="A8626" s="16">
        <f>Tabela2025Horario[[#This Row],[DataHora]]</f>
        <v>46017.333333333336</v>
      </c>
      <c r="B8626" s="17">
        <v>2026</v>
      </c>
      <c r="C8626" s="24">
        <f>Tabela2025Horario[[#This Row],[Mês]]</f>
        <v>12</v>
      </c>
      <c r="D8626" s="24">
        <f>Tabela2025Horario[[#This Row],[Dia]]</f>
        <v>26</v>
      </c>
      <c r="E8626" s="24">
        <f>Tabela2025Horario[[#This Row],[Hora]]</f>
        <v>8</v>
      </c>
      <c r="F8626" s="25">
        <f>Tabela2025Horario[[#This Row],[Conj. Castilho]]</f>
        <v>0.65189212474055891</v>
      </c>
      <c r="G8626" s="25">
        <f>Tabela2025Horario[[#This Row],[Conj. Eol. Ventos Santa Eugênia]]</f>
        <v>0.16729422734070085</v>
      </c>
      <c r="H8626" s="25">
        <f>Tabela2025Horario[[#This Row],[Conj. Guaimbê]]</f>
        <v>0.71027104870071966</v>
      </c>
      <c r="I8626" s="16"/>
      <c r="J8626" s="16"/>
      <c r="K8626" s="16"/>
      <c r="L8626" s="16"/>
      <c r="M8626" s="16"/>
      <c r="N8626" s="16"/>
      <c r="O8626" s="3">
        <f>IF(Tabela2025Horario[[#This Row],[Media Agregada Todas as Usinas]]*$Q$3265&gt;100%,100%,Tabela2025Horario[[#This Row],[Media Agregada Todas as Usinas]]*$Q$3265)</f>
        <v>1</v>
      </c>
    </row>
    <row r="8627" spans="1:15" x14ac:dyDescent="0.25">
      <c r="A8627" s="16">
        <f>Tabela2025Horario[[#This Row],[DataHora]]</f>
        <v>46017.375</v>
      </c>
      <c r="B8627" s="17">
        <v>2026</v>
      </c>
      <c r="C8627" s="24">
        <f>Tabela2025Horario[[#This Row],[Mês]]</f>
        <v>12</v>
      </c>
      <c r="D8627" s="24">
        <f>Tabela2025Horario[[#This Row],[Dia]]</f>
        <v>26</v>
      </c>
      <c r="E8627" s="24">
        <f>Tabela2025Horario[[#This Row],[Hora]]</f>
        <v>9</v>
      </c>
      <c r="F8627" s="25">
        <f>Tabela2025Horario[[#This Row],[Conj. Castilho]]</f>
        <v>0.65410797968854018</v>
      </c>
      <c r="G8627" s="25">
        <f>Tabela2025Horario[[#This Row],[Conj. Eol. Ventos Santa Eugênia]]</f>
        <v>0.1157768572629741</v>
      </c>
      <c r="H8627" s="25">
        <f>Tabela2025Horario[[#This Row],[Conj. Guaimbê]]</f>
        <v>0.79310970026080096</v>
      </c>
      <c r="I8627" s="16"/>
      <c r="J8627" s="16"/>
      <c r="K8627" s="16"/>
      <c r="L8627" s="16"/>
      <c r="M8627" s="16"/>
      <c r="N8627" s="16"/>
      <c r="O8627" s="3">
        <f>IF(Tabela2025Horario[[#This Row],[Media Agregada Todas as Usinas]]*$Q$3265&gt;100%,100%,Tabela2025Horario[[#This Row],[Media Agregada Todas as Usinas]]*$Q$3265)</f>
        <v>1</v>
      </c>
    </row>
    <row r="8628" spans="1:15" x14ac:dyDescent="0.25">
      <c r="A8628" s="16">
        <f>Tabela2025Horario[[#This Row],[DataHora]]</f>
        <v>46017.416666666664</v>
      </c>
      <c r="B8628" s="17">
        <v>2026</v>
      </c>
      <c r="C8628" s="24">
        <f>Tabela2025Horario[[#This Row],[Mês]]</f>
        <v>12</v>
      </c>
      <c r="D8628" s="24">
        <f>Tabela2025Horario[[#This Row],[Dia]]</f>
        <v>26</v>
      </c>
      <c r="E8628" s="24">
        <f>Tabela2025Horario[[#This Row],[Hora]]</f>
        <v>10</v>
      </c>
      <c r="F8628" s="25">
        <f>Tabela2025Horario[[#This Row],[Conj. Castilho]]</f>
        <v>0.52984061508739411</v>
      </c>
      <c r="G8628" s="25">
        <f>Tabela2025Horario[[#This Row],[Conj. Eol. Ventos Santa Eugênia]]</f>
        <v>5.0701749158198951E-2</v>
      </c>
      <c r="H8628" s="25">
        <f>Tabela2025Horario[[#This Row],[Conj. Guaimbê]]</f>
        <v>0.69882497522034681</v>
      </c>
      <c r="I8628" s="16"/>
      <c r="J8628" s="16"/>
      <c r="K8628" s="16"/>
      <c r="L8628" s="16"/>
      <c r="M8628" s="16"/>
      <c r="N8628" s="16"/>
      <c r="O8628" s="3">
        <f>IF(Tabela2025Horario[[#This Row],[Media Agregada Todas as Usinas]]*$Q$3265&gt;100%,100%,Tabela2025Horario[[#This Row],[Media Agregada Todas as Usinas]]*$Q$3265)</f>
        <v>1</v>
      </c>
    </row>
    <row r="8629" spans="1:15" x14ac:dyDescent="0.25">
      <c r="A8629" s="16">
        <f>Tabela2025Horario[[#This Row],[DataHora]]</f>
        <v>46017.458333333336</v>
      </c>
      <c r="B8629" s="17">
        <v>2026</v>
      </c>
      <c r="C8629" s="24">
        <f>Tabela2025Horario[[#This Row],[Mês]]</f>
        <v>12</v>
      </c>
      <c r="D8629" s="24">
        <f>Tabela2025Horario[[#This Row],[Dia]]</f>
        <v>26</v>
      </c>
      <c r="E8629" s="24">
        <f>Tabela2025Horario[[#This Row],[Hora]]</f>
        <v>11</v>
      </c>
      <c r="F8629" s="25">
        <f>Tabela2025Horario[[#This Row],[Conj. Castilho]]</f>
        <v>0</v>
      </c>
      <c r="G8629" s="25">
        <f>Tabela2025Horario[[#This Row],[Conj. Eol. Ventos Santa Eugênia]]</f>
        <v>0</v>
      </c>
      <c r="H8629" s="25">
        <f>Tabela2025Horario[[#This Row],[Conj. Guaimbê]]</f>
        <v>0.47111904860586173</v>
      </c>
      <c r="I8629" s="16"/>
      <c r="J8629" s="16"/>
      <c r="K8629" s="16"/>
      <c r="L8629" s="16"/>
      <c r="M8629" s="16"/>
      <c r="N8629" s="16"/>
      <c r="O8629" s="3">
        <f>IF(Tabela2025Horario[[#This Row],[Media Agregada Todas as Usinas]]*$Q$3265&gt;100%,100%,Tabela2025Horario[[#This Row],[Media Agregada Todas as Usinas]]*$Q$3265)</f>
        <v>0.48931961679404157</v>
      </c>
    </row>
    <row r="8630" spans="1:15" x14ac:dyDescent="0.25">
      <c r="A8630" s="16">
        <f>Tabela2025Horario[[#This Row],[DataHora]]</f>
        <v>46017.5</v>
      </c>
      <c r="B8630" s="17">
        <v>2026</v>
      </c>
      <c r="C8630" s="24">
        <f>Tabela2025Horario[[#This Row],[Mês]]</f>
        <v>12</v>
      </c>
      <c r="D8630" s="24">
        <f>Tabela2025Horario[[#This Row],[Dia]]</f>
        <v>26</v>
      </c>
      <c r="E8630" s="24">
        <f>Tabela2025Horario[[#This Row],[Hora]]</f>
        <v>12</v>
      </c>
      <c r="F8630" s="25">
        <f>Tabela2025Horario[[#This Row],[Conj. Castilho]]</f>
        <v>0</v>
      </c>
      <c r="G8630" s="25">
        <f>Tabela2025Horario[[#This Row],[Conj. Eol. Ventos Santa Eugênia]]</f>
        <v>0</v>
      </c>
      <c r="H8630" s="25">
        <f>Tabela2025Horario[[#This Row],[Conj. Guaimbê]]</f>
        <v>0.30452047440127977</v>
      </c>
      <c r="I8630" s="16"/>
      <c r="J8630" s="16"/>
      <c r="K8630" s="16"/>
      <c r="L8630" s="16"/>
      <c r="M8630" s="16"/>
      <c r="N8630" s="16"/>
      <c r="O8630" s="3">
        <f>IF(Tabela2025Horario[[#This Row],[Media Agregada Todas as Usinas]]*$Q$3265&gt;100%,100%,Tabela2025Horario[[#This Row],[Media Agregada Todas as Usinas]]*$Q$3265)</f>
        <v>0.39212206963234875</v>
      </c>
    </row>
    <row r="8631" spans="1:15" x14ac:dyDescent="0.25">
      <c r="A8631" s="16">
        <f>Tabela2025Horario[[#This Row],[DataHora]]</f>
        <v>46017.541666666664</v>
      </c>
      <c r="B8631" s="17">
        <v>2026</v>
      </c>
      <c r="C8631" s="24">
        <f>Tabela2025Horario[[#This Row],[Mês]]</f>
        <v>12</v>
      </c>
      <c r="D8631" s="24">
        <f>Tabela2025Horario[[#This Row],[Dia]]</f>
        <v>26</v>
      </c>
      <c r="E8631" s="24">
        <f>Tabela2025Horario[[#This Row],[Hora]]</f>
        <v>13</v>
      </c>
      <c r="F8631" s="25">
        <f>Tabela2025Horario[[#This Row],[Conj. Castilho]]</f>
        <v>0</v>
      </c>
      <c r="G8631" s="25">
        <f>Tabela2025Horario[[#This Row],[Conj. Eol. Ventos Santa Eugênia]]</f>
        <v>0</v>
      </c>
      <c r="H8631" s="25">
        <f>Tabela2025Horario[[#This Row],[Conj. Guaimbê]]</f>
        <v>2.0675455181166071E-2</v>
      </c>
      <c r="I8631" s="16"/>
      <c r="J8631" s="16"/>
      <c r="K8631" s="16"/>
      <c r="L8631" s="16"/>
      <c r="M8631" s="16"/>
      <c r="N8631" s="16"/>
      <c r="O8631" s="3">
        <f>IF(Tabela2025Horario[[#This Row],[Media Agregada Todas as Usinas]]*$Q$3265&gt;100%,100%,Tabela2025Horario[[#This Row],[Media Agregada Todas as Usinas]]*$Q$3265)</f>
        <v>0.16127069335220362</v>
      </c>
    </row>
    <row r="8632" spans="1:15" x14ac:dyDescent="0.25">
      <c r="A8632" s="16">
        <f>Tabela2025Horario[[#This Row],[DataHora]]</f>
        <v>46017.583333333336</v>
      </c>
      <c r="B8632" s="17">
        <v>2026</v>
      </c>
      <c r="C8632" s="24">
        <f>Tabela2025Horario[[#This Row],[Mês]]</f>
        <v>12</v>
      </c>
      <c r="D8632" s="24">
        <f>Tabela2025Horario[[#This Row],[Dia]]</f>
        <v>26</v>
      </c>
      <c r="E8632" s="24">
        <f>Tabela2025Horario[[#This Row],[Hora]]</f>
        <v>14</v>
      </c>
      <c r="F8632" s="25">
        <f>Tabela2025Horario[[#This Row],[Conj. Castilho]]</f>
        <v>0</v>
      </c>
      <c r="G8632" s="25">
        <f>Tabela2025Horario[[#This Row],[Conj. Eol. Ventos Santa Eugênia]]</f>
        <v>0</v>
      </c>
      <c r="H8632" s="25">
        <f>Tabela2025Horario[[#This Row],[Conj. Guaimbê]]</f>
        <v>0</v>
      </c>
      <c r="I8632" s="16"/>
      <c r="J8632" s="16"/>
      <c r="K8632" s="16"/>
      <c r="L8632" s="16"/>
      <c r="M8632" s="16"/>
      <c r="N8632" s="16"/>
      <c r="O8632" s="3">
        <f>IF(Tabela2025Horario[[#This Row],[Media Agregada Todas as Usinas]]*$Q$3265&gt;100%,100%,Tabela2025Horario[[#This Row],[Media Agregada Todas as Usinas]]*$Q$3265)</f>
        <v>1.5058691223222465E-3</v>
      </c>
    </row>
    <row r="8633" spans="1:15" x14ac:dyDescent="0.25">
      <c r="A8633" s="16">
        <f>Tabela2025Horario[[#This Row],[DataHora]]</f>
        <v>46017.625</v>
      </c>
      <c r="B8633" s="17">
        <v>2026</v>
      </c>
      <c r="C8633" s="24">
        <f>Tabela2025Horario[[#This Row],[Mês]]</f>
        <v>12</v>
      </c>
      <c r="D8633" s="24">
        <f>Tabela2025Horario[[#This Row],[Dia]]</f>
        <v>26</v>
      </c>
      <c r="E8633" s="24">
        <f>Tabela2025Horario[[#This Row],[Hora]]</f>
        <v>15</v>
      </c>
      <c r="F8633" s="25">
        <f>Tabela2025Horario[[#This Row],[Conj. Castilho]]</f>
        <v>0</v>
      </c>
      <c r="G8633" s="25">
        <f>Tabela2025Horario[[#This Row],[Conj. Eol. Ventos Santa Eugênia]]</f>
        <v>0.2442290741454686</v>
      </c>
      <c r="H8633" s="25">
        <f>Tabela2025Horario[[#This Row],[Conj. Guaimbê]]</f>
        <v>0</v>
      </c>
      <c r="I8633" s="16"/>
      <c r="J8633" s="16"/>
      <c r="K8633" s="16"/>
      <c r="L8633" s="16"/>
      <c r="M8633" s="16"/>
      <c r="N8633" s="16"/>
      <c r="O8633" s="3">
        <f>IF(Tabela2025Horario[[#This Row],[Media Agregada Todas as Usinas]]*$Q$3265&gt;100%,100%,Tabela2025Horario[[#This Row],[Media Agregada Todas as Usinas]]*$Q$3265)</f>
        <v>0.1355073632817051</v>
      </c>
    </row>
    <row r="8634" spans="1:15" x14ac:dyDescent="0.25">
      <c r="A8634" s="16">
        <f>Tabela2025Horario[[#This Row],[DataHora]]</f>
        <v>46017.666666666664</v>
      </c>
      <c r="B8634" s="17">
        <v>2026</v>
      </c>
      <c r="C8634" s="24">
        <f>Tabela2025Horario[[#This Row],[Mês]]</f>
        <v>12</v>
      </c>
      <c r="D8634" s="24">
        <f>Tabela2025Horario[[#This Row],[Dia]]</f>
        <v>26</v>
      </c>
      <c r="E8634" s="24">
        <f>Tabela2025Horario[[#This Row],[Hora]]</f>
        <v>16</v>
      </c>
      <c r="F8634" s="25">
        <f>Tabela2025Horario[[#This Row],[Conj. Castilho]]</f>
        <v>0</v>
      </c>
      <c r="G8634" s="25">
        <f>Tabela2025Horario[[#This Row],[Conj. Eol. Ventos Santa Eugênia]]</f>
        <v>0</v>
      </c>
      <c r="H8634" s="25">
        <f>Tabela2025Horario[[#This Row],[Conj. Guaimbê]]</f>
        <v>0</v>
      </c>
      <c r="I8634" s="16"/>
      <c r="J8634" s="16"/>
      <c r="K8634" s="16"/>
      <c r="L8634" s="16"/>
      <c r="M8634" s="16"/>
      <c r="N8634" s="16"/>
      <c r="O8634" s="3">
        <f>IF(Tabela2025Horario[[#This Row],[Media Agregada Todas as Usinas]]*$Q$3265&gt;100%,100%,Tabela2025Horario[[#This Row],[Media Agregada Todas as Usinas]]*$Q$3265)</f>
        <v>0</v>
      </c>
    </row>
    <row r="8635" spans="1:15" x14ac:dyDescent="0.25">
      <c r="A8635" s="16">
        <f>Tabela2025Horario[[#This Row],[DataHora]]</f>
        <v>46017.708333333336</v>
      </c>
      <c r="B8635" s="17">
        <v>2026</v>
      </c>
      <c r="C8635" s="24">
        <f>Tabela2025Horario[[#This Row],[Mês]]</f>
        <v>12</v>
      </c>
      <c r="D8635" s="24">
        <f>Tabela2025Horario[[#This Row],[Dia]]</f>
        <v>26</v>
      </c>
      <c r="E8635" s="24">
        <f>Tabela2025Horario[[#This Row],[Hora]]</f>
        <v>17</v>
      </c>
      <c r="F8635" s="25">
        <f>Tabela2025Horario[[#This Row],[Conj. Castilho]]</f>
        <v>0</v>
      </c>
      <c r="G8635" s="25">
        <f>Tabela2025Horario[[#This Row],[Conj. Eol. Ventos Santa Eugênia]]</f>
        <v>0</v>
      </c>
      <c r="H8635" s="25">
        <f>Tabela2025Horario[[#This Row],[Conj. Guaimbê]]</f>
        <v>0</v>
      </c>
      <c r="I8635" s="16"/>
      <c r="J8635" s="16"/>
      <c r="K8635" s="16"/>
      <c r="L8635" s="16"/>
      <c r="M8635" s="16"/>
      <c r="N8635" s="16"/>
      <c r="O8635" s="3">
        <f>IF(Tabela2025Horario[[#This Row],[Media Agregada Todas as Usinas]]*$Q$3265&gt;100%,100%,Tabela2025Horario[[#This Row],[Media Agregada Todas as Usinas]]*$Q$3265)</f>
        <v>0</v>
      </c>
    </row>
    <row r="8636" spans="1:15" x14ac:dyDescent="0.25">
      <c r="A8636" s="16">
        <f>Tabela2025Horario[[#This Row],[DataHora]]</f>
        <v>46017.75</v>
      </c>
      <c r="B8636" s="17">
        <v>2026</v>
      </c>
      <c r="C8636" s="24">
        <f>Tabela2025Horario[[#This Row],[Mês]]</f>
        <v>12</v>
      </c>
      <c r="D8636" s="24">
        <f>Tabela2025Horario[[#This Row],[Dia]]</f>
        <v>26</v>
      </c>
      <c r="E8636" s="24">
        <f>Tabela2025Horario[[#This Row],[Hora]]</f>
        <v>18</v>
      </c>
      <c r="F8636" s="25">
        <f>Tabela2025Horario[[#This Row],[Conj. Castilho]]</f>
        <v>0</v>
      </c>
      <c r="G8636" s="25">
        <f>Tabela2025Horario[[#This Row],[Conj. Eol. Ventos Santa Eugênia]]</f>
        <v>0</v>
      </c>
      <c r="H8636" s="25">
        <f>Tabela2025Horario[[#This Row],[Conj. Guaimbê]]</f>
        <v>0</v>
      </c>
      <c r="I8636" s="16"/>
      <c r="J8636" s="16"/>
      <c r="K8636" s="16"/>
      <c r="L8636" s="16"/>
      <c r="M8636" s="16"/>
      <c r="N8636" s="16"/>
      <c r="O8636" s="3">
        <f>IF(Tabela2025Horario[[#This Row],[Media Agregada Todas as Usinas]]*$Q$3265&gt;100%,100%,Tabela2025Horario[[#This Row],[Media Agregada Todas as Usinas]]*$Q$3265)</f>
        <v>0</v>
      </c>
    </row>
    <row r="8637" spans="1:15" x14ac:dyDescent="0.25">
      <c r="A8637" s="16">
        <f>Tabela2025Horario[[#This Row],[DataHora]]</f>
        <v>46017.791666666664</v>
      </c>
      <c r="B8637" s="17">
        <v>2026</v>
      </c>
      <c r="C8637" s="24">
        <f>Tabela2025Horario[[#This Row],[Mês]]</f>
        <v>12</v>
      </c>
      <c r="D8637" s="24">
        <f>Tabela2025Horario[[#This Row],[Dia]]</f>
        <v>26</v>
      </c>
      <c r="E8637" s="24">
        <f>Tabela2025Horario[[#This Row],[Hora]]</f>
        <v>19</v>
      </c>
      <c r="F8637" s="25">
        <f>Tabela2025Horario[[#This Row],[Conj. Castilho]]</f>
        <v>0</v>
      </c>
      <c r="G8637" s="25">
        <f>Tabela2025Horario[[#This Row],[Conj. Eol. Ventos Santa Eugênia]]</f>
        <v>0</v>
      </c>
      <c r="H8637" s="25">
        <f>Tabela2025Horario[[#This Row],[Conj. Guaimbê]]</f>
        <v>0</v>
      </c>
      <c r="I8637" s="16"/>
      <c r="J8637" s="16"/>
      <c r="K8637" s="16"/>
      <c r="L8637" s="16"/>
      <c r="M8637" s="16"/>
      <c r="N8637" s="16"/>
      <c r="O8637" s="3">
        <f>IF(Tabela2025Horario[[#This Row],[Media Agregada Todas as Usinas]]*$Q$3265&gt;100%,100%,Tabela2025Horario[[#This Row],[Media Agregada Todas as Usinas]]*$Q$3265)</f>
        <v>0</v>
      </c>
    </row>
    <row r="8638" spans="1:15" x14ac:dyDescent="0.25">
      <c r="A8638" s="16">
        <f>Tabela2025Horario[[#This Row],[DataHora]]</f>
        <v>46017.833333333336</v>
      </c>
      <c r="B8638" s="17">
        <v>2026</v>
      </c>
      <c r="C8638" s="24">
        <f>Tabela2025Horario[[#This Row],[Mês]]</f>
        <v>12</v>
      </c>
      <c r="D8638" s="24">
        <f>Tabela2025Horario[[#This Row],[Dia]]</f>
        <v>26</v>
      </c>
      <c r="E8638" s="24">
        <f>Tabela2025Horario[[#This Row],[Hora]]</f>
        <v>20</v>
      </c>
      <c r="F8638" s="25">
        <f>Tabela2025Horario[[#This Row],[Conj. Castilho]]</f>
        <v>0</v>
      </c>
      <c r="G8638" s="25">
        <f>Tabela2025Horario[[#This Row],[Conj. Eol. Ventos Santa Eugênia]]</f>
        <v>0</v>
      </c>
      <c r="H8638" s="25">
        <f>Tabela2025Horario[[#This Row],[Conj. Guaimbê]]</f>
        <v>0</v>
      </c>
      <c r="I8638" s="16"/>
      <c r="J8638" s="16"/>
      <c r="K8638" s="16"/>
      <c r="L8638" s="16"/>
      <c r="M8638" s="16"/>
      <c r="N8638" s="16"/>
      <c r="O8638" s="3">
        <f>IF(Tabela2025Horario[[#This Row],[Media Agregada Todas as Usinas]]*$Q$3265&gt;100%,100%,Tabela2025Horario[[#This Row],[Media Agregada Todas as Usinas]]*$Q$3265)</f>
        <v>0</v>
      </c>
    </row>
    <row r="8639" spans="1:15" x14ac:dyDescent="0.25">
      <c r="A8639" s="16">
        <f>Tabela2025Horario[[#This Row],[DataHora]]</f>
        <v>46017.875</v>
      </c>
      <c r="B8639" s="17">
        <v>2026</v>
      </c>
      <c r="C8639" s="24">
        <f>Tabela2025Horario[[#This Row],[Mês]]</f>
        <v>12</v>
      </c>
      <c r="D8639" s="24">
        <f>Tabela2025Horario[[#This Row],[Dia]]</f>
        <v>26</v>
      </c>
      <c r="E8639" s="24">
        <f>Tabela2025Horario[[#This Row],[Hora]]</f>
        <v>21</v>
      </c>
      <c r="F8639" s="25">
        <f>Tabela2025Horario[[#This Row],[Conj. Castilho]]</f>
        <v>0</v>
      </c>
      <c r="G8639" s="25">
        <f>Tabela2025Horario[[#This Row],[Conj. Eol. Ventos Santa Eugênia]]</f>
        <v>0</v>
      </c>
      <c r="H8639" s="25">
        <f>Tabela2025Horario[[#This Row],[Conj. Guaimbê]]</f>
        <v>0</v>
      </c>
      <c r="I8639" s="16"/>
      <c r="J8639" s="16"/>
      <c r="K8639" s="16"/>
      <c r="L8639" s="16"/>
      <c r="M8639" s="16"/>
      <c r="N8639" s="16"/>
      <c r="O8639" s="3">
        <f>IF(Tabela2025Horario[[#This Row],[Media Agregada Todas as Usinas]]*$Q$3265&gt;100%,100%,Tabela2025Horario[[#This Row],[Media Agregada Todas as Usinas]]*$Q$3265)</f>
        <v>0</v>
      </c>
    </row>
    <row r="8640" spans="1:15" x14ac:dyDescent="0.25">
      <c r="A8640" s="16">
        <f>Tabela2025Horario[[#This Row],[DataHora]]</f>
        <v>46017.916666666664</v>
      </c>
      <c r="B8640" s="17">
        <v>2026</v>
      </c>
      <c r="C8640" s="24">
        <f>Tabela2025Horario[[#This Row],[Mês]]</f>
        <v>12</v>
      </c>
      <c r="D8640" s="24">
        <f>Tabela2025Horario[[#This Row],[Dia]]</f>
        <v>26</v>
      </c>
      <c r="E8640" s="24">
        <f>Tabela2025Horario[[#This Row],[Hora]]</f>
        <v>22</v>
      </c>
      <c r="F8640" s="25">
        <f>Tabela2025Horario[[#This Row],[Conj. Castilho]]</f>
        <v>0</v>
      </c>
      <c r="G8640" s="25">
        <f>Tabela2025Horario[[#This Row],[Conj. Eol. Ventos Santa Eugênia]]</f>
        <v>0</v>
      </c>
      <c r="H8640" s="25">
        <f>Tabela2025Horario[[#This Row],[Conj. Guaimbê]]</f>
        <v>0</v>
      </c>
      <c r="I8640" s="16"/>
      <c r="J8640" s="16"/>
      <c r="K8640" s="16"/>
      <c r="L8640" s="16"/>
      <c r="M8640" s="16"/>
      <c r="N8640" s="16"/>
      <c r="O8640" s="3">
        <f>IF(Tabela2025Horario[[#This Row],[Media Agregada Todas as Usinas]]*$Q$3265&gt;100%,100%,Tabela2025Horario[[#This Row],[Media Agregada Todas as Usinas]]*$Q$3265)</f>
        <v>0</v>
      </c>
    </row>
    <row r="8641" spans="1:15" x14ac:dyDescent="0.25">
      <c r="A8641" s="16">
        <f>Tabela2025Horario[[#This Row],[DataHora]]</f>
        <v>46017.958333333336</v>
      </c>
      <c r="B8641" s="17">
        <v>2026</v>
      </c>
      <c r="C8641" s="24">
        <f>Tabela2025Horario[[#This Row],[Mês]]</f>
        <v>12</v>
      </c>
      <c r="D8641" s="24">
        <f>Tabela2025Horario[[#This Row],[Dia]]</f>
        <v>26</v>
      </c>
      <c r="E8641" s="24">
        <f>Tabela2025Horario[[#This Row],[Hora]]</f>
        <v>23</v>
      </c>
      <c r="F8641" s="25">
        <f>Tabela2025Horario[[#This Row],[Conj. Castilho]]</f>
        <v>0</v>
      </c>
      <c r="G8641" s="25">
        <f>Tabela2025Horario[[#This Row],[Conj. Eol. Ventos Santa Eugênia]]</f>
        <v>0</v>
      </c>
      <c r="H8641" s="25">
        <f>Tabela2025Horario[[#This Row],[Conj. Guaimbê]]</f>
        <v>0</v>
      </c>
      <c r="I8641" s="16"/>
      <c r="J8641" s="16"/>
      <c r="K8641" s="16"/>
      <c r="L8641" s="16"/>
      <c r="M8641" s="16"/>
      <c r="N8641" s="16"/>
      <c r="O8641" s="3">
        <f>IF(Tabela2025Horario[[#This Row],[Media Agregada Todas as Usinas]]*$Q$3265&gt;100%,100%,Tabela2025Horario[[#This Row],[Media Agregada Todas as Usinas]]*$Q$3265)</f>
        <v>0</v>
      </c>
    </row>
    <row r="8642" spans="1:15" x14ac:dyDescent="0.25">
      <c r="A8642" s="16">
        <f>Tabela2025Horario[[#This Row],[DataHora]]</f>
        <v>46018</v>
      </c>
      <c r="B8642" s="17">
        <v>2026</v>
      </c>
      <c r="C8642" s="24">
        <f>Tabela2025Horario[[#This Row],[Mês]]</f>
        <v>12</v>
      </c>
      <c r="D8642" s="24">
        <f>Tabela2025Horario[[#This Row],[Dia]]</f>
        <v>27</v>
      </c>
      <c r="E8642" s="24">
        <f>Tabela2025Horario[[#This Row],[Hora]]</f>
        <v>0</v>
      </c>
      <c r="F8642" s="25">
        <f>Tabela2025Horario[[#This Row],[Conj. Castilho]]</f>
        <v>0</v>
      </c>
      <c r="G8642" s="25">
        <f>Tabela2025Horario[[#This Row],[Conj. Eol. Ventos Santa Eugênia]]</f>
        <v>0</v>
      </c>
      <c r="H8642" s="25">
        <f>Tabela2025Horario[[#This Row],[Conj. Guaimbê]]</f>
        <v>0</v>
      </c>
      <c r="I8642" s="16"/>
      <c r="J8642" s="16"/>
      <c r="K8642" s="16"/>
      <c r="L8642" s="16"/>
      <c r="M8642" s="16"/>
      <c r="N8642" s="16"/>
      <c r="O8642" s="3">
        <f>IF(Tabela2025Horario[[#This Row],[Media Agregada Todas as Usinas]]*$Q$3265&gt;100%,100%,Tabela2025Horario[[#This Row],[Media Agregada Todas as Usinas]]*$Q$3265)</f>
        <v>0</v>
      </c>
    </row>
    <row r="8643" spans="1:15" x14ac:dyDescent="0.25">
      <c r="A8643" s="16">
        <f>Tabela2025Horario[[#This Row],[DataHora]]</f>
        <v>46018.041666666664</v>
      </c>
      <c r="B8643" s="17">
        <v>2026</v>
      </c>
      <c r="C8643" s="24">
        <f>Tabela2025Horario[[#This Row],[Mês]]</f>
        <v>12</v>
      </c>
      <c r="D8643" s="24">
        <f>Tabela2025Horario[[#This Row],[Dia]]</f>
        <v>27</v>
      </c>
      <c r="E8643" s="24">
        <f>Tabela2025Horario[[#This Row],[Hora]]</f>
        <v>1</v>
      </c>
      <c r="F8643" s="25">
        <f>Tabela2025Horario[[#This Row],[Conj. Castilho]]</f>
        <v>0</v>
      </c>
      <c r="G8643" s="25">
        <f>Tabela2025Horario[[#This Row],[Conj. Eol. Ventos Santa Eugênia]]</f>
        <v>0</v>
      </c>
      <c r="H8643" s="25">
        <f>Tabela2025Horario[[#This Row],[Conj. Guaimbê]]</f>
        <v>0</v>
      </c>
      <c r="I8643" s="16"/>
      <c r="J8643" s="16"/>
      <c r="K8643" s="16"/>
      <c r="L8643" s="16"/>
      <c r="M8643" s="16"/>
      <c r="N8643" s="16"/>
      <c r="O8643" s="3">
        <f>IF(Tabela2025Horario[[#This Row],[Media Agregada Todas as Usinas]]*$Q$3265&gt;100%,100%,Tabela2025Horario[[#This Row],[Media Agregada Todas as Usinas]]*$Q$3265)</f>
        <v>0</v>
      </c>
    </row>
    <row r="8644" spans="1:15" x14ac:dyDescent="0.25">
      <c r="A8644" s="16">
        <f>Tabela2025Horario[[#This Row],[DataHora]]</f>
        <v>46018.083333333336</v>
      </c>
      <c r="B8644" s="17">
        <v>2026</v>
      </c>
      <c r="C8644" s="24">
        <f>Tabela2025Horario[[#This Row],[Mês]]</f>
        <v>12</v>
      </c>
      <c r="D8644" s="24">
        <f>Tabela2025Horario[[#This Row],[Dia]]</f>
        <v>27</v>
      </c>
      <c r="E8644" s="24">
        <f>Tabela2025Horario[[#This Row],[Hora]]</f>
        <v>2</v>
      </c>
      <c r="F8644" s="25">
        <f>Tabela2025Horario[[#This Row],[Conj. Castilho]]</f>
        <v>0</v>
      </c>
      <c r="G8644" s="25">
        <f>Tabela2025Horario[[#This Row],[Conj. Eol. Ventos Santa Eugênia]]</f>
        <v>0</v>
      </c>
      <c r="H8644" s="25">
        <f>Tabela2025Horario[[#This Row],[Conj. Guaimbê]]</f>
        <v>0</v>
      </c>
      <c r="I8644" s="16"/>
      <c r="J8644" s="16"/>
      <c r="K8644" s="16"/>
      <c r="L8644" s="16"/>
      <c r="M8644" s="16"/>
      <c r="N8644" s="16"/>
      <c r="O8644" s="3">
        <f>IF(Tabela2025Horario[[#This Row],[Media Agregada Todas as Usinas]]*$Q$3265&gt;100%,100%,Tabela2025Horario[[#This Row],[Media Agregada Todas as Usinas]]*$Q$3265)</f>
        <v>0</v>
      </c>
    </row>
    <row r="8645" spans="1:15" x14ac:dyDescent="0.25">
      <c r="A8645" s="16">
        <f>Tabela2025Horario[[#This Row],[DataHora]]</f>
        <v>46018.125</v>
      </c>
      <c r="B8645" s="17">
        <v>2026</v>
      </c>
      <c r="C8645" s="24">
        <f>Tabela2025Horario[[#This Row],[Mês]]</f>
        <v>12</v>
      </c>
      <c r="D8645" s="24">
        <f>Tabela2025Horario[[#This Row],[Dia]]</f>
        <v>27</v>
      </c>
      <c r="E8645" s="24">
        <f>Tabela2025Horario[[#This Row],[Hora]]</f>
        <v>3</v>
      </c>
      <c r="F8645" s="25">
        <f>Tabela2025Horario[[#This Row],[Conj. Castilho]]</f>
        <v>0</v>
      </c>
      <c r="G8645" s="25">
        <f>Tabela2025Horario[[#This Row],[Conj. Eol. Ventos Santa Eugênia]]</f>
        <v>0</v>
      </c>
      <c r="H8645" s="25">
        <f>Tabela2025Horario[[#This Row],[Conj. Guaimbê]]</f>
        <v>0</v>
      </c>
      <c r="I8645" s="16"/>
      <c r="J8645" s="16"/>
      <c r="K8645" s="16"/>
      <c r="L8645" s="16"/>
      <c r="M8645" s="16"/>
      <c r="N8645" s="16"/>
      <c r="O8645" s="3">
        <f>IF(Tabela2025Horario[[#This Row],[Media Agregada Todas as Usinas]]*$Q$3265&gt;100%,100%,Tabela2025Horario[[#This Row],[Media Agregada Todas as Usinas]]*$Q$3265)</f>
        <v>0</v>
      </c>
    </row>
    <row r="8646" spans="1:15" x14ac:dyDescent="0.25">
      <c r="A8646" s="16">
        <f>Tabela2025Horario[[#This Row],[DataHora]]</f>
        <v>46018.166666666664</v>
      </c>
      <c r="B8646" s="17">
        <v>2026</v>
      </c>
      <c r="C8646" s="24">
        <f>Tabela2025Horario[[#This Row],[Mês]]</f>
        <v>12</v>
      </c>
      <c r="D8646" s="24">
        <f>Tabela2025Horario[[#This Row],[Dia]]</f>
        <v>27</v>
      </c>
      <c r="E8646" s="24">
        <f>Tabela2025Horario[[#This Row],[Hora]]</f>
        <v>4</v>
      </c>
      <c r="F8646" s="25">
        <f>Tabela2025Horario[[#This Row],[Conj. Castilho]]</f>
        <v>0</v>
      </c>
      <c r="G8646" s="25">
        <f>Tabela2025Horario[[#This Row],[Conj. Eol. Ventos Santa Eugênia]]</f>
        <v>0</v>
      </c>
      <c r="H8646" s="25">
        <f>Tabela2025Horario[[#This Row],[Conj. Guaimbê]]</f>
        <v>0</v>
      </c>
      <c r="I8646" s="16"/>
      <c r="J8646" s="16"/>
      <c r="K8646" s="16"/>
      <c r="L8646" s="16"/>
      <c r="M8646" s="16"/>
      <c r="N8646" s="16"/>
      <c r="O8646" s="3">
        <f>IF(Tabela2025Horario[[#This Row],[Media Agregada Todas as Usinas]]*$Q$3265&gt;100%,100%,Tabela2025Horario[[#This Row],[Media Agregada Todas as Usinas]]*$Q$3265)</f>
        <v>0</v>
      </c>
    </row>
    <row r="8647" spans="1:15" x14ac:dyDescent="0.25">
      <c r="A8647" s="16">
        <f>Tabela2025Horario[[#This Row],[DataHora]]</f>
        <v>46018.208333333336</v>
      </c>
      <c r="B8647" s="17">
        <v>2026</v>
      </c>
      <c r="C8647" s="24">
        <f>Tabela2025Horario[[#This Row],[Mês]]</f>
        <v>12</v>
      </c>
      <c r="D8647" s="24">
        <f>Tabela2025Horario[[#This Row],[Dia]]</f>
        <v>27</v>
      </c>
      <c r="E8647" s="24">
        <f>Tabela2025Horario[[#This Row],[Hora]]</f>
        <v>5</v>
      </c>
      <c r="F8647" s="25">
        <f>Tabela2025Horario[[#This Row],[Conj. Castilho]]</f>
        <v>0</v>
      </c>
      <c r="G8647" s="25">
        <f>Tabela2025Horario[[#This Row],[Conj. Eol. Ventos Santa Eugênia]]</f>
        <v>0</v>
      </c>
      <c r="H8647" s="25">
        <f>Tabela2025Horario[[#This Row],[Conj. Guaimbê]]</f>
        <v>0</v>
      </c>
      <c r="I8647" s="16"/>
      <c r="J8647" s="16"/>
      <c r="K8647" s="16"/>
      <c r="L8647" s="16"/>
      <c r="M8647" s="16"/>
      <c r="N8647" s="16"/>
      <c r="O8647" s="3">
        <f>IF(Tabela2025Horario[[#This Row],[Media Agregada Todas as Usinas]]*$Q$3265&gt;100%,100%,Tabela2025Horario[[#This Row],[Media Agregada Todas as Usinas]]*$Q$3265)</f>
        <v>0</v>
      </c>
    </row>
    <row r="8648" spans="1:15" x14ac:dyDescent="0.25">
      <c r="A8648" s="16">
        <f>Tabela2025Horario[[#This Row],[DataHora]]</f>
        <v>46018.25</v>
      </c>
      <c r="B8648" s="17">
        <v>2026</v>
      </c>
      <c r="C8648" s="24">
        <f>Tabela2025Horario[[#This Row],[Mês]]</f>
        <v>12</v>
      </c>
      <c r="D8648" s="24">
        <f>Tabela2025Horario[[#This Row],[Dia]]</f>
        <v>27</v>
      </c>
      <c r="E8648" s="24">
        <f>Tabela2025Horario[[#This Row],[Hora]]</f>
        <v>6</v>
      </c>
      <c r="F8648" s="25">
        <f>Tabela2025Horario[[#This Row],[Conj. Castilho]]</f>
        <v>0</v>
      </c>
      <c r="G8648" s="25">
        <f>Tabela2025Horario[[#This Row],[Conj. Eol. Ventos Santa Eugênia]]</f>
        <v>0</v>
      </c>
      <c r="H8648" s="25">
        <f>Tabela2025Horario[[#This Row],[Conj. Guaimbê]]</f>
        <v>6.5872020075281998E-3</v>
      </c>
      <c r="I8648" s="16"/>
      <c r="J8648" s="16"/>
      <c r="K8648" s="16"/>
      <c r="L8648" s="16"/>
      <c r="M8648" s="16"/>
      <c r="N8648" s="16"/>
      <c r="O8648" s="3">
        <f>IF(Tabela2025Horario[[#This Row],[Media Agregada Todas as Usinas]]*$Q$3265&gt;100%,100%,Tabela2025Horario[[#This Row],[Media Agregada Todas as Usinas]]*$Q$3265)</f>
        <v>2.4624206209068304E-2</v>
      </c>
    </row>
    <row r="8649" spans="1:15" x14ac:dyDescent="0.25">
      <c r="A8649" s="16">
        <f>Tabela2025Horario[[#This Row],[DataHora]]</f>
        <v>46018.291666666664</v>
      </c>
      <c r="B8649" s="17">
        <v>2026</v>
      </c>
      <c r="C8649" s="24">
        <f>Tabela2025Horario[[#This Row],[Mês]]</f>
        <v>12</v>
      </c>
      <c r="D8649" s="24">
        <f>Tabela2025Horario[[#This Row],[Dia]]</f>
        <v>27</v>
      </c>
      <c r="E8649" s="24">
        <f>Tabela2025Horario[[#This Row],[Hora]]</f>
        <v>7</v>
      </c>
      <c r="F8649" s="25">
        <f>Tabela2025Horario[[#This Row],[Conj. Castilho]]</f>
        <v>0.73157148076275913</v>
      </c>
      <c r="G8649" s="25">
        <f>Tabela2025Horario[[#This Row],[Conj. Eol. Ventos Santa Eugênia]]</f>
        <v>0</v>
      </c>
      <c r="H8649" s="25">
        <f>Tabela2025Horario[[#This Row],[Conj. Guaimbê]]</f>
        <v>0.10324223724164951</v>
      </c>
      <c r="I8649" s="16"/>
      <c r="J8649" s="16"/>
      <c r="K8649" s="16"/>
      <c r="L8649" s="16"/>
      <c r="M8649" s="16"/>
      <c r="N8649" s="16"/>
      <c r="O8649" s="3">
        <f>IF(Tabela2025Horario[[#This Row],[Media Agregada Todas as Usinas]]*$Q$3265&gt;100%,100%,Tabela2025Horario[[#This Row],[Media Agregada Todas as Usinas]]*$Q$3265)</f>
        <v>0.60464072982392603</v>
      </c>
    </row>
    <row r="8650" spans="1:15" x14ac:dyDescent="0.25">
      <c r="A8650" s="16">
        <f>Tabela2025Horario[[#This Row],[DataHora]]</f>
        <v>46018.333333333336</v>
      </c>
      <c r="B8650" s="17">
        <v>2026</v>
      </c>
      <c r="C8650" s="24">
        <f>Tabela2025Horario[[#This Row],[Mês]]</f>
        <v>12</v>
      </c>
      <c r="D8650" s="24">
        <f>Tabela2025Horario[[#This Row],[Dia]]</f>
        <v>27</v>
      </c>
      <c r="E8650" s="24">
        <f>Tabela2025Horario[[#This Row],[Hora]]</f>
        <v>8</v>
      </c>
      <c r="F8650" s="25">
        <f>Tabela2025Horario[[#This Row],[Conj. Castilho]]</f>
        <v>0.73989677193631453</v>
      </c>
      <c r="G8650" s="25">
        <f>Tabela2025Horario[[#This Row],[Conj. Eol. Ventos Santa Eugênia]]</f>
        <v>0</v>
      </c>
      <c r="H8650" s="25">
        <f>Tabela2025Horario[[#This Row],[Conj. Guaimbê]]</f>
        <v>0.65890935895552882</v>
      </c>
      <c r="I8650" s="16"/>
      <c r="J8650" s="16"/>
      <c r="K8650" s="16"/>
      <c r="L8650" s="16"/>
      <c r="M8650" s="16"/>
      <c r="N8650" s="16"/>
      <c r="O8650" s="3">
        <f>IF(Tabela2025Horario[[#This Row],[Media Agregada Todas as Usinas]]*$Q$3265&gt;100%,100%,Tabela2025Horario[[#This Row],[Media Agregada Todas as Usinas]]*$Q$3265)</f>
        <v>1</v>
      </c>
    </row>
    <row r="8651" spans="1:15" x14ac:dyDescent="0.25">
      <c r="A8651" s="16">
        <f>Tabela2025Horario[[#This Row],[DataHora]]</f>
        <v>46018.375</v>
      </c>
      <c r="B8651" s="17">
        <v>2026</v>
      </c>
      <c r="C8651" s="24">
        <f>Tabela2025Horario[[#This Row],[Mês]]</f>
        <v>12</v>
      </c>
      <c r="D8651" s="24">
        <f>Tabela2025Horario[[#This Row],[Dia]]</f>
        <v>27</v>
      </c>
      <c r="E8651" s="24">
        <f>Tabela2025Horario[[#This Row],[Hora]]</f>
        <v>9</v>
      </c>
      <c r="F8651" s="25">
        <f>Tabela2025Horario[[#This Row],[Conj. Castilho]]</f>
        <v>0.7424260975604513</v>
      </c>
      <c r="G8651" s="25">
        <f>Tabela2025Horario[[#This Row],[Conj. Eol. Ventos Santa Eugênia]]</f>
        <v>0</v>
      </c>
      <c r="H8651" s="25">
        <f>Tabela2025Horario[[#This Row],[Conj. Guaimbê]]</f>
        <v>0.76181983805924058</v>
      </c>
      <c r="I8651" s="16"/>
      <c r="J8651" s="16"/>
      <c r="K8651" s="16"/>
      <c r="L8651" s="16"/>
      <c r="M8651" s="16"/>
      <c r="N8651" s="16"/>
      <c r="O8651" s="3">
        <f>IF(Tabela2025Horario[[#This Row],[Media Agregada Todas as Usinas]]*$Q$3265&gt;100%,100%,Tabela2025Horario[[#This Row],[Media Agregada Todas as Usinas]]*$Q$3265)</f>
        <v>1</v>
      </c>
    </row>
    <row r="8652" spans="1:15" x14ac:dyDescent="0.25">
      <c r="A8652" s="16">
        <f>Tabela2025Horario[[#This Row],[DataHora]]</f>
        <v>46018.416666666664</v>
      </c>
      <c r="B8652" s="17">
        <v>2026</v>
      </c>
      <c r="C8652" s="24">
        <f>Tabela2025Horario[[#This Row],[Mês]]</f>
        <v>12</v>
      </c>
      <c r="D8652" s="24">
        <f>Tabela2025Horario[[#This Row],[Dia]]</f>
        <v>27</v>
      </c>
      <c r="E8652" s="24">
        <f>Tabela2025Horario[[#This Row],[Hora]]</f>
        <v>10</v>
      </c>
      <c r="F8652" s="25">
        <f>Tabela2025Horario[[#This Row],[Conj. Castilho]]</f>
        <v>0.75601127779551014</v>
      </c>
      <c r="G8652" s="25">
        <f>Tabela2025Horario[[#This Row],[Conj. Eol. Ventos Santa Eugênia]]</f>
        <v>0</v>
      </c>
      <c r="H8652" s="25">
        <f>Tabela2025Horario[[#This Row],[Conj. Guaimbê]]</f>
        <v>0.80887491739584849</v>
      </c>
      <c r="I8652" s="16"/>
      <c r="J8652" s="16"/>
      <c r="K8652" s="16"/>
      <c r="L8652" s="16"/>
      <c r="M8652" s="16"/>
      <c r="N8652" s="16"/>
      <c r="O8652" s="3">
        <f>IF(Tabela2025Horario[[#This Row],[Media Agregada Todas as Usinas]]*$Q$3265&gt;100%,100%,Tabela2025Horario[[#This Row],[Media Agregada Todas as Usinas]]*$Q$3265)</f>
        <v>1</v>
      </c>
    </row>
    <row r="8653" spans="1:15" x14ac:dyDescent="0.25">
      <c r="A8653" s="16">
        <f>Tabela2025Horario[[#This Row],[DataHora]]</f>
        <v>46018.458333333336</v>
      </c>
      <c r="B8653" s="17">
        <v>2026</v>
      </c>
      <c r="C8653" s="24">
        <f>Tabela2025Horario[[#This Row],[Mês]]</f>
        <v>12</v>
      </c>
      <c r="D8653" s="24">
        <f>Tabela2025Horario[[#This Row],[Dia]]</f>
        <v>27</v>
      </c>
      <c r="E8653" s="24">
        <f>Tabela2025Horario[[#This Row],[Hora]]</f>
        <v>11</v>
      </c>
      <c r="F8653" s="25">
        <f>Tabela2025Horario[[#This Row],[Conj. Castilho]]</f>
        <v>0.63335696050676793</v>
      </c>
      <c r="G8653" s="25">
        <f>Tabela2025Horario[[#This Row],[Conj. Eol. Ventos Santa Eugênia]]</f>
        <v>0</v>
      </c>
      <c r="H8653" s="25">
        <f>Tabela2025Horario[[#This Row],[Conj. Guaimbê]]</f>
        <v>0.6361104770000241</v>
      </c>
      <c r="I8653" s="16"/>
      <c r="J8653" s="16"/>
      <c r="K8653" s="16"/>
      <c r="L8653" s="16"/>
      <c r="M8653" s="16"/>
      <c r="N8653" s="16"/>
      <c r="O8653" s="3">
        <f>IF(Tabela2025Horario[[#This Row],[Media Agregada Todas as Usinas]]*$Q$3265&gt;100%,100%,Tabela2025Horario[[#This Row],[Media Agregada Todas as Usinas]]*$Q$3265)</f>
        <v>1</v>
      </c>
    </row>
    <row r="8654" spans="1:15" x14ac:dyDescent="0.25">
      <c r="A8654" s="16">
        <f>Tabela2025Horario[[#This Row],[DataHora]]</f>
        <v>46018.5</v>
      </c>
      <c r="B8654" s="17">
        <v>2026</v>
      </c>
      <c r="C8654" s="24">
        <f>Tabela2025Horario[[#This Row],[Mês]]</f>
        <v>12</v>
      </c>
      <c r="D8654" s="24">
        <f>Tabela2025Horario[[#This Row],[Dia]]</f>
        <v>27</v>
      </c>
      <c r="E8654" s="24">
        <f>Tabela2025Horario[[#This Row],[Hora]]</f>
        <v>12</v>
      </c>
      <c r="F8654" s="25">
        <f>Tabela2025Horario[[#This Row],[Conj. Castilho]]</f>
        <v>0.28806059210126556</v>
      </c>
      <c r="G8654" s="25">
        <f>Tabela2025Horario[[#This Row],[Conj. Eol. Ventos Santa Eugênia]]</f>
        <v>0.5</v>
      </c>
      <c r="H8654" s="25">
        <f>Tabela2025Horario[[#This Row],[Conj. Guaimbê]]</f>
        <v>0.41313434425919848</v>
      </c>
      <c r="I8654" s="16"/>
      <c r="J8654" s="16"/>
      <c r="K8654" s="16"/>
      <c r="L8654" s="16"/>
      <c r="M8654" s="16"/>
      <c r="N8654" s="16"/>
      <c r="O8654" s="3">
        <f>IF(Tabela2025Horario[[#This Row],[Media Agregada Todas as Usinas]]*$Q$3265&gt;100%,100%,Tabela2025Horario[[#This Row],[Media Agregada Todas as Usinas]]*$Q$3265)</f>
        <v>1</v>
      </c>
    </row>
    <row r="8655" spans="1:15" x14ac:dyDescent="0.25">
      <c r="A8655" s="16">
        <f>Tabela2025Horario[[#This Row],[DataHora]]</f>
        <v>46018.541666666664</v>
      </c>
      <c r="B8655" s="17">
        <v>2026</v>
      </c>
      <c r="C8655" s="24">
        <f>Tabela2025Horario[[#This Row],[Mês]]</f>
        <v>12</v>
      </c>
      <c r="D8655" s="24">
        <f>Tabela2025Horario[[#This Row],[Dia]]</f>
        <v>27</v>
      </c>
      <c r="E8655" s="24">
        <f>Tabela2025Horario[[#This Row],[Hora]]</f>
        <v>13</v>
      </c>
      <c r="F8655" s="25">
        <f>Tabela2025Horario[[#This Row],[Conj. Castilho]]</f>
        <v>0</v>
      </c>
      <c r="G8655" s="25">
        <f>Tabela2025Horario[[#This Row],[Conj. Eol. Ventos Santa Eugênia]]</f>
        <v>0</v>
      </c>
      <c r="H8655" s="25">
        <f>Tabela2025Horario[[#This Row],[Conj. Guaimbê]]</f>
        <v>0</v>
      </c>
      <c r="I8655" s="16"/>
      <c r="J8655" s="16"/>
      <c r="K8655" s="16"/>
      <c r="L8655" s="16"/>
      <c r="M8655" s="16"/>
      <c r="N8655" s="16"/>
      <c r="O8655" s="3">
        <f>IF(Tabela2025Horario[[#This Row],[Media Agregada Todas as Usinas]]*$Q$3265&gt;100%,100%,Tabela2025Horario[[#This Row],[Media Agregada Todas as Usinas]]*$Q$3265)</f>
        <v>3.8921220624045572E-2</v>
      </c>
    </row>
    <row r="8656" spans="1:15" x14ac:dyDescent="0.25">
      <c r="A8656" s="16">
        <f>Tabela2025Horario[[#This Row],[DataHora]]</f>
        <v>46018.583333333336</v>
      </c>
      <c r="B8656" s="17">
        <v>2026</v>
      </c>
      <c r="C8656" s="24">
        <f>Tabela2025Horario[[#This Row],[Mês]]</f>
        <v>12</v>
      </c>
      <c r="D8656" s="24">
        <f>Tabela2025Horario[[#This Row],[Dia]]</f>
        <v>27</v>
      </c>
      <c r="E8656" s="24">
        <f>Tabela2025Horario[[#This Row],[Hora]]</f>
        <v>14</v>
      </c>
      <c r="F8656" s="25">
        <f>Tabela2025Horario[[#This Row],[Conj. Castilho]]</f>
        <v>0</v>
      </c>
      <c r="G8656" s="25">
        <f>Tabela2025Horario[[#This Row],[Conj. Eol. Ventos Santa Eugênia]]</f>
        <v>0</v>
      </c>
      <c r="H8656" s="25">
        <f>Tabela2025Horario[[#This Row],[Conj. Guaimbê]]</f>
        <v>0</v>
      </c>
      <c r="I8656" s="16"/>
      <c r="J8656" s="16"/>
      <c r="K8656" s="16"/>
      <c r="L8656" s="16"/>
      <c r="M8656" s="16"/>
      <c r="N8656" s="16"/>
      <c r="O8656" s="3">
        <f>IF(Tabela2025Horario[[#This Row],[Media Agregada Todas as Usinas]]*$Q$3265&gt;100%,100%,Tabela2025Horario[[#This Row],[Media Agregada Todas as Usinas]]*$Q$3265)</f>
        <v>0</v>
      </c>
    </row>
    <row r="8657" spans="1:15" x14ac:dyDescent="0.25">
      <c r="A8657" s="16">
        <f>Tabela2025Horario[[#This Row],[DataHora]]</f>
        <v>46018.625</v>
      </c>
      <c r="B8657" s="17">
        <v>2026</v>
      </c>
      <c r="C8657" s="24">
        <f>Tabela2025Horario[[#This Row],[Mês]]</f>
        <v>12</v>
      </c>
      <c r="D8657" s="24">
        <f>Tabela2025Horario[[#This Row],[Dia]]</f>
        <v>27</v>
      </c>
      <c r="E8657" s="24">
        <f>Tabela2025Horario[[#This Row],[Hora]]</f>
        <v>15</v>
      </c>
      <c r="F8657" s="25">
        <f>Tabela2025Horario[[#This Row],[Conj. Castilho]]</f>
        <v>0</v>
      </c>
      <c r="G8657" s="25">
        <f>Tabela2025Horario[[#This Row],[Conj. Eol. Ventos Santa Eugênia]]</f>
        <v>0</v>
      </c>
      <c r="H8657" s="25">
        <f>Tabela2025Horario[[#This Row],[Conj. Guaimbê]]</f>
        <v>0</v>
      </c>
      <c r="I8657" s="16"/>
      <c r="J8657" s="16"/>
      <c r="K8657" s="16"/>
      <c r="L8657" s="16"/>
      <c r="M8657" s="16"/>
      <c r="N8657" s="16"/>
      <c r="O8657" s="3">
        <f>IF(Tabela2025Horario[[#This Row],[Media Agregada Todas as Usinas]]*$Q$3265&gt;100%,100%,Tabela2025Horario[[#This Row],[Media Agregada Todas as Usinas]]*$Q$3265)</f>
        <v>0</v>
      </c>
    </row>
    <row r="8658" spans="1:15" x14ac:dyDescent="0.25">
      <c r="A8658" s="16">
        <f>Tabela2025Horario[[#This Row],[DataHora]]</f>
        <v>46018.666666666664</v>
      </c>
      <c r="B8658" s="17">
        <v>2026</v>
      </c>
      <c r="C8658" s="24">
        <f>Tabela2025Horario[[#This Row],[Mês]]</f>
        <v>12</v>
      </c>
      <c r="D8658" s="24">
        <f>Tabela2025Horario[[#This Row],[Dia]]</f>
        <v>27</v>
      </c>
      <c r="E8658" s="24">
        <f>Tabela2025Horario[[#This Row],[Hora]]</f>
        <v>16</v>
      </c>
      <c r="F8658" s="25">
        <f>Tabela2025Horario[[#This Row],[Conj. Castilho]]</f>
        <v>0</v>
      </c>
      <c r="G8658" s="25">
        <f>Tabela2025Horario[[#This Row],[Conj. Eol. Ventos Santa Eugênia]]</f>
        <v>0</v>
      </c>
      <c r="H8658" s="25">
        <f>Tabela2025Horario[[#This Row],[Conj. Guaimbê]]</f>
        <v>0</v>
      </c>
      <c r="I8658" s="16"/>
      <c r="J8658" s="16"/>
      <c r="K8658" s="16"/>
      <c r="L8658" s="16"/>
      <c r="M8658" s="16"/>
      <c r="N8658" s="16"/>
      <c r="O8658" s="3">
        <f>IF(Tabela2025Horario[[#This Row],[Media Agregada Todas as Usinas]]*$Q$3265&gt;100%,100%,Tabela2025Horario[[#This Row],[Media Agregada Todas as Usinas]]*$Q$3265)</f>
        <v>0</v>
      </c>
    </row>
    <row r="8659" spans="1:15" x14ac:dyDescent="0.25">
      <c r="A8659" s="16">
        <f>Tabela2025Horario[[#This Row],[DataHora]]</f>
        <v>46018.708333333336</v>
      </c>
      <c r="B8659" s="17">
        <v>2026</v>
      </c>
      <c r="C8659" s="24">
        <f>Tabela2025Horario[[#This Row],[Mês]]</f>
        <v>12</v>
      </c>
      <c r="D8659" s="24">
        <f>Tabela2025Horario[[#This Row],[Dia]]</f>
        <v>27</v>
      </c>
      <c r="E8659" s="24">
        <f>Tabela2025Horario[[#This Row],[Hora]]</f>
        <v>17</v>
      </c>
      <c r="F8659" s="25">
        <f>Tabela2025Horario[[#This Row],[Conj. Castilho]]</f>
        <v>0</v>
      </c>
      <c r="G8659" s="25">
        <f>Tabela2025Horario[[#This Row],[Conj. Eol. Ventos Santa Eugênia]]</f>
        <v>0</v>
      </c>
      <c r="H8659" s="25">
        <f>Tabela2025Horario[[#This Row],[Conj. Guaimbê]]</f>
        <v>0</v>
      </c>
      <c r="I8659" s="16"/>
      <c r="J8659" s="16"/>
      <c r="K8659" s="16"/>
      <c r="L8659" s="16"/>
      <c r="M8659" s="16"/>
      <c r="N8659" s="16"/>
      <c r="O8659" s="3">
        <f>IF(Tabela2025Horario[[#This Row],[Media Agregada Todas as Usinas]]*$Q$3265&gt;100%,100%,Tabela2025Horario[[#This Row],[Media Agregada Todas as Usinas]]*$Q$3265)</f>
        <v>0</v>
      </c>
    </row>
    <row r="8660" spans="1:15" x14ac:dyDescent="0.25">
      <c r="A8660" s="16">
        <f>Tabela2025Horario[[#This Row],[DataHora]]</f>
        <v>46018.75</v>
      </c>
      <c r="B8660" s="17">
        <v>2026</v>
      </c>
      <c r="C8660" s="24">
        <f>Tabela2025Horario[[#This Row],[Mês]]</f>
        <v>12</v>
      </c>
      <c r="D8660" s="24">
        <f>Tabela2025Horario[[#This Row],[Dia]]</f>
        <v>27</v>
      </c>
      <c r="E8660" s="24">
        <f>Tabela2025Horario[[#This Row],[Hora]]</f>
        <v>18</v>
      </c>
      <c r="F8660" s="25">
        <f>Tabela2025Horario[[#This Row],[Conj. Castilho]]</f>
        <v>0</v>
      </c>
      <c r="G8660" s="25">
        <f>Tabela2025Horario[[#This Row],[Conj. Eol. Ventos Santa Eugênia]]</f>
        <v>0</v>
      </c>
      <c r="H8660" s="25">
        <f>Tabela2025Horario[[#This Row],[Conj. Guaimbê]]</f>
        <v>0</v>
      </c>
      <c r="I8660" s="16"/>
      <c r="J8660" s="16"/>
      <c r="K8660" s="16"/>
      <c r="L8660" s="16"/>
      <c r="M8660" s="16"/>
      <c r="N8660" s="16"/>
      <c r="O8660" s="3">
        <f>IF(Tabela2025Horario[[#This Row],[Media Agregada Todas as Usinas]]*$Q$3265&gt;100%,100%,Tabela2025Horario[[#This Row],[Media Agregada Todas as Usinas]]*$Q$3265)</f>
        <v>0</v>
      </c>
    </row>
    <row r="8661" spans="1:15" x14ac:dyDescent="0.25">
      <c r="A8661" s="16">
        <f>Tabela2025Horario[[#This Row],[DataHora]]</f>
        <v>46018.791666666664</v>
      </c>
      <c r="B8661" s="17">
        <v>2026</v>
      </c>
      <c r="C8661" s="24">
        <f>Tabela2025Horario[[#This Row],[Mês]]</f>
        <v>12</v>
      </c>
      <c r="D8661" s="24">
        <f>Tabela2025Horario[[#This Row],[Dia]]</f>
        <v>27</v>
      </c>
      <c r="E8661" s="24">
        <f>Tabela2025Horario[[#This Row],[Hora]]</f>
        <v>19</v>
      </c>
      <c r="F8661" s="25">
        <f>Tabela2025Horario[[#This Row],[Conj. Castilho]]</f>
        <v>0</v>
      </c>
      <c r="G8661" s="25">
        <f>Tabela2025Horario[[#This Row],[Conj. Eol. Ventos Santa Eugênia]]</f>
        <v>0</v>
      </c>
      <c r="H8661" s="25">
        <f>Tabela2025Horario[[#This Row],[Conj. Guaimbê]]</f>
        <v>0</v>
      </c>
      <c r="I8661" s="16"/>
      <c r="J8661" s="16"/>
      <c r="K8661" s="16"/>
      <c r="L8661" s="16"/>
      <c r="M8661" s="16"/>
      <c r="N8661" s="16"/>
      <c r="O8661" s="3">
        <f>IF(Tabela2025Horario[[#This Row],[Media Agregada Todas as Usinas]]*$Q$3265&gt;100%,100%,Tabela2025Horario[[#This Row],[Media Agregada Todas as Usinas]]*$Q$3265)</f>
        <v>0</v>
      </c>
    </row>
    <row r="8662" spans="1:15" x14ac:dyDescent="0.25">
      <c r="A8662" s="16">
        <f>Tabela2025Horario[[#This Row],[DataHora]]</f>
        <v>46018.833333333336</v>
      </c>
      <c r="B8662" s="17">
        <v>2026</v>
      </c>
      <c r="C8662" s="24">
        <f>Tabela2025Horario[[#This Row],[Mês]]</f>
        <v>12</v>
      </c>
      <c r="D8662" s="24">
        <f>Tabela2025Horario[[#This Row],[Dia]]</f>
        <v>27</v>
      </c>
      <c r="E8662" s="24">
        <f>Tabela2025Horario[[#This Row],[Hora]]</f>
        <v>20</v>
      </c>
      <c r="F8662" s="25">
        <f>Tabela2025Horario[[#This Row],[Conj. Castilho]]</f>
        <v>0</v>
      </c>
      <c r="G8662" s="25">
        <f>Tabela2025Horario[[#This Row],[Conj. Eol. Ventos Santa Eugênia]]</f>
        <v>0</v>
      </c>
      <c r="H8662" s="25">
        <f>Tabela2025Horario[[#This Row],[Conj. Guaimbê]]</f>
        <v>0</v>
      </c>
      <c r="I8662" s="16"/>
      <c r="J8662" s="16"/>
      <c r="K8662" s="16"/>
      <c r="L8662" s="16"/>
      <c r="M8662" s="16"/>
      <c r="N8662" s="16"/>
      <c r="O8662" s="3">
        <f>IF(Tabela2025Horario[[#This Row],[Media Agregada Todas as Usinas]]*$Q$3265&gt;100%,100%,Tabela2025Horario[[#This Row],[Media Agregada Todas as Usinas]]*$Q$3265)</f>
        <v>0</v>
      </c>
    </row>
    <row r="8663" spans="1:15" x14ac:dyDescent="0.25">
      <c r="A8663" s="16">
        <f>Tabela2025Horario[[#This Row],[DataHora]]</f>
        <v>46018.875</v>
      </c>
      <c r="B8663" s="17">
        <v>2026</v>
      </c>
      <c r="C8663" s="24">
        <f>Tabela2025Horario[[#This Row],[Mês]]</f>
        <v>12</v>
      </c>
      <c r="D8663" s="24">
        <f>Tabela2025Horario[[#This Row],[Dia]]</f>
        <v>27</v>
      </c>
      <c r="E8663" s="24">
        <f>Tabela2025Horario[[#This Row],[Hora]]</f>
        <v>21</v>
      </c>
      <c r="F8663" s="25">
        <f>Tabela2025Horario[[#This Row],[Conj. Castilho]]</f>
        <v>0</v>
      </c>
      <c r="G8663" s="25">
        <f>Tabela2025Horario[[#This Row],[Conj. Eol. Ventos Santa Eugênia]]</f>
        <v>0</v>
      </c>
      <c r="H8663" s="25">
        <f>Tabela2025Horario[[#This Row],[Conj. Guaimbê]]</f>
        <v>0</v>
      </c>
      <c r="I8663" s="16"/>
      <c r="J8663" s="16"/>
      <c r="K8663" s="16"/>
      <c r="L8663" s="16"/>
      <c r="M8663" s="16"/>
      <c r="N8663" s="16"/>
      <c r="O8663" s="3">
        <f>IF(Tabela2025Horario[[#This Row],[Media Agregada Todas as Usinas]]*$Q$3265&gt;100%,100%,Tabela2025Horario[[#This Row],[Media Agregada Todas as Usinas]]*$Q$3265)</f>
        <v>0</v>
      </c>
    </row>
    <row r="8664" spans="1:15" x14ac:dyDescent="0.25">
      <c r="A8664" s="16">
        <f>Tabela2025Horario[[#This Row],[DataHora]]</f>
        <v>46018.916666666664</v>
      </c>
      <c r="B8664" s="17">
        <v>2026</v>
      </c>
      <c r="C8664" s="24">
        <f>Tabela2025Horario[[#This Row],[Mês]]</f>
        <v>12</v>
      </c>
      <c r="D8664" s="24">
        <f>Tabela2025Horario[[#This Row],[Dia]]</f>
        <v>27</v>
      </c>
      <c r="E8664" s="24">
        <f>Tabela2025Horario[[#This Row],[Hora]]</f>
        <v>22</v>
      </c>
      <c r="F8664" s="25">
        <f>Tabela2025Horario[[#This Row],[Conj. Castilho]]</f>
        <v>0</v>
      </c>
      <c r="G8664" s="25">
        <f>Tabela2025Horario[[#This Row],[Conj. Eol. Ventos Santa Eugênia]]</f>
        <v>0</v>
      </c>
      <c r="H8664" s="25">
        <f>Tabela2025Horario[[#This Row],[Conj. Guaimbê]]</f>
        <v>0</v>
      </c>
      <c r="I8664" s="16"/>
      <c r="J8664" s="16"/>
      <c r="K8664" s="16"/>
      <c r="L8664" s="16"/>
      <c r="M8664" s="16"/>
      <c r="N8664" s="16"/>
      <c r="O8664" s="3">
        <f>IF(Tabela2025Horario[[#This Row],[Media Agregada Todas as Usinas]]*$Q$3265&gt;100%,100%,Tabela2025Horario[[#This Row],[Media Agregada Todas as Usinas]]*$Q$3265)</f>
        <v>0</v>
      </c>
    </row>
    <row r="8665" spans="1:15" x14ac:dyDescent="0.25">
      <c r="A8665" s="16">
        <f>Tabela2025Horario[[#This Row],[DataHora]]</f>
        <v>46018.958333333336</v>
      </c>
      <c r="B8665" s="17">
        <v>2026</v>
      </c>
      <c r="C8665" s="24">
        <f>Tabela2025Horario[[#This Row],[Mês]]</f>
        <v>12</v>
      </c>
      <c r="D8665" s="24">
        <f>Tabela2025Horario[[#This Row],[Dia]]</f>
        <v>27</v>
      </c>
      <c r="E8665" s="24">
        <f>Tabela2025Horario[[#This Row],[Hora]]</f>
        <v>23</v>
      </c>
      <c r="F8665" s="25">
        <f>Tabela2025Horario[[#This Row],[Conj. Castilho]]</f>
        <v>0</v>
      </c>
      <c r="G8665" s="25">
        <f>Tabela2025Horario[[#This Row],[Conj. Eol. Ventos Santa Eugênia]]</f>
        <v>0</v>
      </c>
      <c r="H8665" s="25">
        <f>Tabela2025Horario[[#This Row],[Conj. Guaimbê]]</f>
        <v>0</v>
      </c>
      <c r="I8665" s="16"/>
      <c r="J8665" s="16"/>
      <c r="K8665" s="16"/>
      <c r="L8665" s="16"/>
      <c r="M8665" s="16"/>
      <c r="N8665" s="16"/>
      <c r="O8665" s="3">
        <f>IF(Tabela2025Horario[[#This Row],[Media Agregada Todas as Usinas]]*$Q$3265&gt;100%,100%,Tabela2025Horario[[#This Row],[Media Agregada Todas as Usinas]]*$Q$3265)</f>
        <v>0</v>
      </c>
    </row>
    <row r="8666" spans="1:15" x14ac:dyDescent="0.25">
      <c r="A8666" s="16">
        <f>Tabela2025Horario[[#This Row],[DataHora]]</f>
        <v>46019</v>
      </c>
      <c r="B8666" s="17">
        <v>2026</v>
      </c>
      <c r="C8666" s="24">
        <f>Tabela2025Horario[[#This Row],[Mês]]</f>
        <v>12</v>
      </c>
      <c r="D8666" s="24">
        <f>Tabela2025Horario[[#This Row],[Dia]]</f>
        <v>28</v>
      </c>
      <c r="E8666" s="24">
        <f>Tabela2025Horario[[#This Row],[Hora]]</f>
        <v>0</v>
      </c>
      <c r="F8666" s="25">
        <f>Tabela2025Horario[[#This Row],[Conj. Castilho]]</f>
        <v>0</v>
      </c>
      <c r="G8666" s="25">
        <f>Tabela2025Horario[[#This Row],[Conj. Eol. Ventos Santa Eugênia]]</f>
        <v>0</v>
      </c>
      <c r="H8666" s="25">
        <f>Tabela2025Horario[[#This Row],[Conj. Guaimbê]]</f>
        <v>0</v>
      </c>
      <c r="I8666" s="16"/>
      <c r="J8666" s="16"/>
      <c r="K8666" s="16"/>
      <c r="L8666" s="16"/>
      <c r="M8666" s="16"/>
      <c r="N8666" s="16"/>
      <c r="O8666" s="3">
        <f>IF(Tabela2025Horario[[#This Row],[Media Agregada Todas as Usinas]]*$Q$3265&gt;100%,100%,Tabela2025Horario[[#This Row],[Media Agregada Todas as Usinas]]*$Q$3265)</f>
        <v>0</v>
      </c>
    </row>
    <row r="8667" spans="1:15" x14ac:dyDescent="0.25">
      <c r="A8667" s="16">
        <f>Tabela2025Horario[[#This Row],[DataHora]]</f>
        <v>46019.041666666664</v>
      </c>
      <c r="B8667" s="17">
        <v>2026</v>
      </c>
      <c r="C8667" s="24">
        <f>Tabela2025Horario[[#This Row],[Mês]]</f>
        <v>12</v>
      </c>
      <c r="D8667" s="24">
        <f>Tabela2025Horario[[#This Row],[Dia]]</f>
        <v>28</v>
      </c>
      <c r="E8667" s="24">
        <f>Tabela2025Horario[[#This Row],[Hora]]</f>
        <v>1</v>
      </c>
      <c r="F8667" s="25">
        <f>Tabela2025Horario[[#This Row],[Conj. Castilho]]</f>
        <v>0</v>
      </c>
      <c r="G8667" s="25">
        <f>Tabela2025Horario[[#This Row],[Conj. Eol. Ventos Santa Eugênia]]</f>
        <v>0</v>
      </c>
      <c r="H8667" s="25">
        <f>Tabela2025Horario[[#This Row],[Conj. Guaimbê]]</f>
        <v>0</v>
      </c>
      <c r="I8667" s="16"/>
      <c r="J8667" s="16"/>
      <c r="K8667" s="16"/>
      <c r="L8667" s="16"/>
      <c r="M8667" s="16"/>
      <c r="N8667" s="16"/>
      <c r="O8667" s="3">
        <f>IF(Tabela2025Horario[[#This Row],[Media Agregada Todas as Usinas]]*$Q$3265&gt;100%,100%,Tabela2025Horario[[#This Row],[Media Agregada Todas as Usinas]]*$Q$3265)</f>
        <v>0</v>
      </c>
    </row>
    <row r="8668" spans="1:15" x14ac:dyDescent="0.25">
      <c r="A8668" s="16">
        <f>Tabela2025Horario[[#This Row],[DataHora]]</f>
        <v>46019.083333333336</v>
      </c>
      <c r="B8668" s="17">
        <v>2026</v>
      </c>
      <c r="C8668" s="24">
        <f>Tabela2025Horario[[#This Row],[Mês]]</f>
        <v>12</v>
      </c>
      <c r="D8668" s="24">
        <f>Tabela2025Horario[[#This Row],[Dia]]</f>
        <v>28</v>
      </c>
      <c r="E8668" s="24">
        <f>Tabela2025Horario[[#This Row],[Hora]]</f>
        <v>2</v>
      </c>
      <c r="F8668" s="25">
        <f>Tabela2025Horario[[#This Row],[Conj. Castilho]]</f>
        <v>0</v>
      </c>
      <c r="G8668" s="25">
        <f>Tabela2025Horario[[#This Row],[Conj. Eol. Ventos Santa Eugênia]]</f>
        <v>0</v>
      </c>
      <c r="H8668" s="25">
        <f>Tabela2025Horario[[#This Row],[Conj. Guaimbê]]</f>
        <v>0</v>
      </c>
      <c r="I8668" s="16"/>
      <c r="J8668" s="16"/>
      <c r="K8668" s="16"/>
      <c r="L8668" s="16"/>
      <c r="M8668" s="16"/>
      <c r="N8668" s="16"/>
      <c r="O8668" s="3">
        <f>IF(Tabela2025Horario[[#This Row],[Media Agregada Todas as Usinas]]*$Q$3265&gt;100%,100%,Tabela2025Horario[[#This Row],[Media Agregada Todas as Usinas]]*$Q$3265)</f>
        <v>0</v>
      </c>
    </row>
    <row r="8669" spans="1:15" x14ac:dyDescent="0.25">
      <c r="A8669" s="16">
        <f>Tabela2025Horario[[#This Row],[DataHora]]</f>
        <v>46019.125</v>
      </c>
      <c r="B8669" s="17">
        <v>2026</v>
      </c>
      <c r="C8669" s="24">
        <f>Tabela2025Horario[[#This Row],[Mês]]</f>
        <v>12</v>
      </c>
      <c r="D8669" s="24">
        <f>Tabela2025Horario[[#This Row],[Dia]]</f>
        <v>28</v>
      </c>
      <c r="E8669" s="24">
        <f>Tabela2025Horario[[#This Row],[Hora]]</f>
        <v>3</v>
      </c>
      <c r="F8669" s="25">
        <f>Tabela2025Horario[[#This Row],[Conj. Castilho]]</f>
        <v>0</v>
      </c>
      <c r="G8669" s="25">
        <f>Tabela2025Horario[[#This Row],[Conj. Eol. Ventos Santa Eugênia]]</f>
        <v>0</v>
      </c>
      <c r="H8669" s="25">
        <f>Tabela2025Horario[[#This Row],[Conj. Guaimbê]]</f>
        <v>0</v>
      </c>
      <c r="I8669" s="16"/>
      <c r="J8669" s="16"/>
      <c r="K8669" s="16"/>
      <c r="L8669" s="16"/>
      <c r="M8669" s="16"/>
      <c r="N8669" s="16"/>
      <c r="O8669" s="3">
        <f>IF(Tabela2025Horario[[#This Row],[Media Agregada Todas as Usinas]]*$Q$3265&gt;100%,100%,Tabela2025Horario[[#This Row],[Media Agregada Todas as Usinas]]*$Q$3265)</f>
        <v>0</v>
      </c>
    </row>
    <row r="8670" spans="1:15" x14ac:dyDescent="0.25">
      <c r="A8670" s="16">
        <f>Tabela2025Horario[[#This Row],[DataHora]]</f>
        <v>46019.166666666664</v>
      </c>
      <c r="B8670" s="17">
        <v>2026</v>
      </c>
      <c r="C8670" s="24">
        <f>Tabela2025Horario[[#This Row],[Mês]]</f>
        <v>12</v>
      </c>
      <c r="D8670" s="24">
        <f>Tabela2025Horario[[#This Row],[Dia]]</f>
        <v>28</v>
      </c>
      <c r="E8670" s="24">
        <f>Tabela2025Horario[[#This Row],[Hora]]</f>
        <v>4</v>
      </c>
      <c r="F8670" s="25">
        <f>Tabela2025Horario[[#This Row],[Conj. Castilho]]</f>
        <v>0</v>
      </c>
      <c r="G8670" s="25">
        <f>Tabela2025Horario[[#This Row],[Conj. Eol. Ventos Santa Eugênia]]</f>
        <v>0</v>
      </c>
      <c r="H8670" s="25">
        <f>Tabela2025Horario[[#This Row],[Conj. Guaimbê]]</f>
        <v>0</v>
      </c>
      <c r="I8670" s="16"/>
      <c r="J8670" s="16"/>
      <c r="K8670" s="16"/>
      <c r="L8670" s="16"/>
      <c r="M8670" s="16"/>
      <c r="N8670" s="16"/>
      <c r="O8670" s="3">
        <f>IF(Tabela2025Horario[[#This Row],[Media Agregada Todas as Usinas]]*$Q$3265&gt;100%,100%,Tabela2025Horario[[#This Row],[Media Agregada Todas as Usinas]]*$Q$3265)</f>
        <v>0</v>
      </c>
    </row>
    <row r="8671" spans="1:15" x14ac:dyDescent="0.25">
      <c r="A8671" s="16">
        <f>Tabela2025Horario[[#This Row],[DataHora]]</f>
        <v>46019.208333333336</v>
      </c>
      <c r="B8671" s="17">
        <v>2026</v>
      </c>
      <c r="C8671" s="24">
        <f>Tabela2025Horario[[#This Row],[Mês]]</f>
        <v>12</v>
      </c>
      <c r="D8671" s="24">
        <f>Tabela2025Horario[[#This Row],[Dia]]</f>
        <v>28</v>
      </c>
      <c r="E8671" s="24">
        <f>Tabela2025Horario[[#This Row],[Hora]]</f>
        <v>5</v>
      </c>
      <c r="F8671" s="25">
        <f>Tabela2025Horario[[#This Row],[Conj. Castilho]]</f>
        <v>0</v>
      </c>
      <c r="G8671" s="25">
        <f>Tabela2025Horario[[#This Row],[Conj. Eol. Ventos Santa Eugênia]]</f>
        <v>0</v>
      </c>
      <c r="H8671" s="25">
        <f>Tabela2025Horario[[#This Row],[Conj. Guaimbê]]</f>
        <v>0</v>
      </c>
      <c r="I8671" s="16"/>
      <c r="J8671" s="16"/>
      <c r="K8671" s="16"/>
      <c r="L8671" s="16"/>
      <c r="M8671" s="16"/>
      <c r="N8671" s="16"/>
      <c r="O8671" s="3">
        <f>IF(Tabela2025Horario[[#This Row],[Media Agregada Todas as Usinas]]*$Q$3265&gt;100%,100%,Tabela2025Horario[[#This Row],[Media Agregada Todas as Usinas]]*$Q$3265)</f>
        <v>0</v>
      </c>
    </row>
    <row r="8672" spans="1:15" x14ac:dyDescent="0.25">
      <c r="A8672" s="16">
        <f>Tabela2025Horario[[#This Row],[DataHora]]</f>
        <v>46019.25</v>
      </c>
      <c r="B8672" s="17">
        <v>2026</v>
      </c>
      <c r="C8672" s="24">
        <f>Tabela2025Horario[[#This Row],[Mês]]</f>
        <v>12</v>
      </c>
      <c r="D8672" s="24">
        <f>Tabela2025Horario[[#This Row],[Dia]]</f>
        <v>28</v>
      </c>
      <c r="E8672" s="24">
        <f>Tabela2025Horario[[#This Row],[Hora]]</f>
        <v>6</v>
      </c>
      <c r="F8672" s="25">
        <f>Tabela2025Horario[[#This Row],[Conj. Castilho]]</f>
        <v>0.16183490977694195</v>
      </c>
      <c r="G8672" s="25">
        <f>Tabela2025Horario[[#This Row],[Conj. Eol. Ventos Santa Eugênia]]</f>
        <v>0</v>
      </c>
      <c r="H8672" s="25">
        <f>Tabela2025Horario[[#This Row],[Conj. Guaimbê]]</f>
        <v>0</v>
      </c>
      <c r="I8672" s="16"/>
      <c r="J8672" s="16"/>
      <c r="K8672" s="16"/>
      <c r="L8672" s="16"/>
      <c r="M8672" s="16"/>
      <c r="N8672" s="16"/>
      <c r="O8672" s="3">
        <f>IF(Tabela2025Horario[[#This Row],[Media Agregada Todas as Usinas]]*$Q$3265&gt;100%,100%,Tabela2025Horario[[#This Row],[Media Agregada Todas as Usinas]]*$Q$3265)</f>
        <v>8.9792020002270989E-2</v>
      </c>
    </row>
    <row r="8673" spans="1:15" x14ac:dyDescent="0.25">
      <c r="A8673" s="16">
        <f>Tabela2025Horario[[#This Row],[DataHora]]</f>
        <v>46019.291666666664</v>
      </c>
      <c r="B8673" s="17">
        <v>2026</v>
      </c>
      <c r="C8673" s="24">
        <f>Tabela2025Horario[[#This Row],[Mês]]</f>
        <v>12</v>
      </c>
      <c r="D8673" s="24">
        <f>Tabela2025Horario[[#This Row],[Dia]]</f>
        <v>28</v>
      </c>
      <c r="E8673" s="24">
        <f>Tabela2025Horario[[#This Row],[Hora]]</f>
        <v>7</v>
      </c>
      <c r="F8673" s="25">
        <f>Tabela2025Horario[[#This Row],[Conj. Castilho]]</f>
        <v>0</v>
      </c>
      <c r="G8673" s="25">
        <f>Tabela2025Horario[[#This Row],[Conj. Eol. Ventos Santa Eugênia]]</f>
        <v>0</v>
      </c>
      <c r="H8673" s="25">
        <f>Tabela2025Horario[[#This Row],[Conj. Guaimbê]]</f>
        <v>0.33434031397181352</v>
      </c>
      <c r="I8673" s="16"/>
      <c r="J8673" s="16"/>
      <c r="K8673" s="16"/>
      <c r="L8673" s="16"/>
      <c r="M8673" s="16"/>
      <c r="N8673" s="16"/>
      <c r="O8673" s="3">
        <f>IF(Tabela2025Horario[[#This Row],[Media Agregada Todas as Usinas]]*$Q$3265&gt;100%,100%,Tabela2025Horario[[#This Row],[Media Agregada Todas as Usinas]]*$Q$3265)</f>
        <v>1</v>
      </c>
    </row>
    <row r="8674" spans="1:15" x14ac:dyDescent="0.25">
      <c r="A8674" s="16">
        <f>Tabela2025Horario[[#This Row],[DataHora]]</f>
        <v>46019.333333333336</v>
      </c>
      <c r="B8674" s="17">
        <v>2026</v>
      </c>
      <c r="C8674" s="24">
        <f>Tabela2025Horario[[#This Row],[Mês]]</f>
        <v>12</v>
      </c>
      <c r="D8674" s="24">
        <f>Tabela2025Horario[[#This Row],[Dia]]</f>
        <v>28</v>
      </c>
      <c r="E8674" s="24">
        <f>Tabela2025Horario[[#This Row],[Hora]]</f>
        <v>8</v>
      </c>
      <c r="F8674" s="25">
        <f>Tabela2025Horario[[#This Row],[Conj. Castilho]]</f>
        <v>0.54275940872243766</v>
      </c>
      <c r="G8674" s="25">
        <f>Tabela2025Horario[[#This Row],[Conj. Eol. Ventos Santa Eugênia]]</f>
        <v>0</v>
      </c>
      <c r="H8674" s="25">
        <f>Tabela2025Horario[[#This Row],[Conj. Guaimbê]]</f>
        <v>0.74575001873219704</v>
      </c>
      <c r="I8674" s="16"/>
      <c r="J8674" s="16"/>
      <c r="K8674" s="16"/>
      <c r="L8674" s="16"/>
      <c r="M8674" s="16"/>
      <c r="N8674" s="16"/>
      <c r="O8674" s="3">
        <f>IF(Tabela2025Horario[[#This Row],[Media Agregada Todas as Usinas]]*$Q$3265&gt;100%,100%,Tabela2025Horario[[#This Row],[Media Agregada Todas as Usinas]]*$Q$3265)</f>
        <v>1</v>
      </c>
    </row>
    <row r="8675" spans="1:15" x14ac:dyDescent="0.25">
      <c r="A8675" s="16">
        <f>Tabela2025Horario[[#This Row],[DataHora]]</f>
        <v>46019.375</v>
      </c>
      <c r="B8675" s="17">
        <v>2026</v>
      </c>
      <c r="C8675" s="24">
        <f>Tabela2025Horario[[#This Row],[Mês]]</f>
        <v>12</v>
      </c>
      <c r="D8675" s="24">
        <f>Tabela2025Horario[[#This Row],[Dia]]</f>
        <v>28</v>
      </c>
      <c r="E8675" s="24">
        <f>Tabela2025Horario[[#This Row],[Hora]]</f>
        <v>9</v>
      </c>
      <c r="F8675" s="25">
        <f>Tabela2025Horario[[#This Row],[Conj. Castilho]]</f>
        <v>0.5738804132779165</v>
      </c>
      <c r="G8675" s="25">
        <f>Tabela2025Horario[[#This Row],[Conj. Eol. Ventos Santa Eugênia]]</f>
        <v>1</v>
      </c>
      <c r="H8675" s="25">
        <f>Tabela2025Horario[[#This Row],[Conj. Guaimbê]]</f>
        <v>0.82076638929242862</v>
      </c>
      <c r="I8675" s="16"/>
      <c r="J8675" s="16"/>
      <c r="K8675" s="16"/>
      <c r="L8675" s="16"/>
      <c r="M8675" s="16"/>
      <c r="N8675" s="16"/>
      <c r="O8675" s="3">
        <f>IF(Tabela2025Horario[[#This Row],[Media Agregada Todas as Usinas]]*$Q$3265&gt;100%,100%,Tabela2025Horario[[#This Row],[Media Agregada Todas as Usinas]]*$Q$3265)</f>
        <v>1</v>
      </c>
    </row>
    <row r="8676" spans="1:15" x14ac:dyDescent="0.25">
      <c r="A8676" s="16">
        <f>Tabela2025Horario[[#This Row],[DataHora]]</f>
        <v>46019.416666666664</v>
      </c>
      <c r="B8676" s="17">
        <v>2026</v>
      </c>
      <c r="C8676" s="24">
        <f>Tabela2025Horario[[#This Row],[Mês]]</f>
        <v>12</v>
      </c>
      <c r="D8676" s="24">
        <f>Tabela2025Horario[[#This Row],[Dia]]</f>
        <v>28</v>
      </c>
      <c r="E8676" s="24">
        <f>Tabela2025Horario[[#This Row],[Hora]]</f>
        <v>10</v>
      </c>
      <c r="F8676" s="25">
        <f>Tabela2025Horario[[#This Row],[Conj. Castilho]]</f>
        <v>0.60708475539401607</v>
      </c>
      <c r="G8676" s="25">
        <f>Tabela2025Horario[[#This Row],[Conj. Eol. Ventos Santa Eugênia]]</f>
        <v>0.98900793866838466</v>
      </c>
      <c r="H8676" s="25">
        <f>Tabela2025Horario[[#This Row],[Conj. Guaimbê]]</f>
        <v>0.829961167940235</v>
      </c>
      <c r="I8676" s="16"/>
      <c r="J8676" s="16"/>
      <c r="K8676" s="16"/>
      <c r="L8676" s="16"/>
      <c r="M8676" s="16"/>
      <c r="N8676" s="16"/>
      <c r="O8676" s="3">
        <f>IF(Tabela2025Horario[[#This Row],[Media Agregada Todas as Usinas]]*$Q$3265&gt;100%,100%,Tabela2025Horario[[#This Row],[Media Agregada Todas as Usinas]]*$Q$3265)</f>
        <v>1</v>
      </c>
    </row>
    <row r="8677" spans="1:15" x14ac:dyDescent="0.25">
      <c r="A8677" s="16">
        <f>Tabela2025Horario[[#This Row],[DataHora]]</f>
        <v>46019.458333333336</v>
      </c>
      <c r="B8677" s="17">
        <v>2026</v>
      </c>
      <c r="C8677" s="24">
        <f>Tabela2025Horario[[#This Row],[Mês]]</f>
        <v>12</v>
      </c>
      <c r="D8677" s="24">
        <f>Tabela2025Horario[[#This Row],[Dia]]</f>
        <v>28</v>
      </c>
      <c r="E8677" s="24">
        <f>Tabela2025Horario[[#This Row],[Hora]]</f>
        <v>11</v>
      </c>
      <c r="F8677" s="25">
        <f>Tabela2025Horario[[#This Row],[Conj. Castilho]]</f>
        <v>0.27106557816050619</v>
      </c>
      <c r="G8677" s="25">
        <f>Tabela2025Horario[[#This Row],[Conj. Eol. Ventos Santa Eugênia]]</f>
        <v>1</v>
      </c>
      <c r="H8677" s="25">
        <f>Tabela2025Horario[[#This Row],[Conj. Guaimbê]]</f>
        <v>0.73901847420505073</v>
      </c>
      <c r="I8677" s="16"/>
      <c r="J8677" s="16"/>
      <c r="K8677" s="16"/>
      <c r="L8677" s="16"/>
      <c r="M8677" s="16"/>
      <c r="N8677" s="16"/>
      <c r="O8677" s="3">
        <f>IF(Tabela2025Horario[[#This Row],[Media Agregada Todas as Usinas]]*$Q$3265&gt;100%,100%,Tabela2025Horario[[#This Row],[Media Agregada Todas as Usinas]]*$Q$3265)</f>
        <v>1</v>
      </c>
    </row>
    <row r="8678" spans="1:15" x14ac:dyDescent="0.25">
      <c r="A8678" s="16">
        <f>Tabela2025Horario[[#This Row],[DataHora]]</f>
        <v>46019.5</v>
      </c>
      <c r="B8678" s="17">
        <v>2026</v>
      </c>
      <c r="C8678" s="24">
        <f>Tabela2025Horario[[#This Row],[Mês]]</f>
        <v>12</v>
      </c>
      <c r="D8678" s="24">
        <f>Tabela2025Horario[[#This Row],[Dia]]</f>
        <v>28</v>
      </c>
      <c r="E8678" s="24">
        <f>Tabela2025Horario[[#This Row],[Hora]]</f>
        <v>12</v>
      </c>
      <c r="F8678" s="25">
        <f>Tabela2025Horario[[#This Row],[Conj. Castilho]]</f>
        <v>0</v>
      </c>
      <c r="G8678" s="25">
        <f>Tabela2025Horario[[#This Row],[Conj. Eol. Ventos Santa Eugênia]]</f>
        <v>1</v>
      </c>
      <c r="H8678" s="25">
        <f>Tabela2025Horario[[#This Row],[Conj. Guaimbê]]</f>
        <v>0</v>
      </c>
      <c r="I8678" s="16"/>
      <c r="J8678" s="16"/>
      <c r="K8678" s="16"/>
      <c r="L8678" s="16"/>
      <c r="M8678" s="16"/>
      <c r="N8678" s="16"/>
      <c r="O8678" s="3">
        <f>IF(Tabela2025Horario[[#This Row],[Media Agregada Todas as Usinas]]*$Q$3265&gt;100%,100%,Tabela2025Horario[[#This Row],[Media Agregada Todas as Usinas]]*$Q$3265)</f>
        <v>0.9284003249792746</v>
      </c>
    </row>
    <row r="8679" spans="1:15" x14ac:dyDescent="0.25">
      <c r="A8679" s="16">
        <f>Tabela2025Horario[[#This Row],[DataHora]]</f>
        <v>46019.541666666664</v>
      </c>
      <c r="B8679" s="17">
        <v>2026</v>
      </c>
      <c r="C8679" s="24">
        <f>Tabela2025Horario[[#This Row],[Mês]]</f>
        <v>12</v>
      </c>
      <c r="D8679" s="24">
        <f>Tabela2025Horario[[#This Row],[Dia]]</f>
        <v>28</v>
      </c>
      <c r="E8679" s="24">
        <f>Tabela2025Horario[[#This Row],[Hora]]</f>
        <v>13</v>
      </c>
      <c r="F8679" s="25">
        <f>Tabela2025Horario[[#This Row],[Conj. Castilho]]</f>
        <v>0</v>
      </c>
      <c r="G8679" s="25">
        <f>Tabela2025Horario[[#This Row],[Conj. Eol. Ventos Santa Eugênia]]</f>
        <v>0.5</v>
      </c>
      <c r="H8679" s="25">
        <f>Tabela2025Horario[[#This Row],[Conj. Guaimbê]]</f>
        <v>0.4295425212782808</v>
      </c>
      <c r="I8679" s="16"/>
      <c r="J8679" s="16"/>
      <c r="K8679" s="16"/>
      <c r="L8679" s="16"/>
      <c r="M8679" s="16"/>
      <c r="N8679" s="16"/>
      <c r="O8679" s="3">
        <f>IF(Tabela2025Horario[[#This Row],[Media Agregada Todas as Usinas]]*$Q$3265&gt;100%,100%,Tabela2025Horario[[#This Row],[Media Agregada Todas as Usinas]]*$Q$3265)</f>
        <v>0.64763802754313449</v>
      </c>
    </row>
    <row r="8680" spans="1:15" x14ac:dyDescent="0.25">
      <c r="A8680" s="16">
        <f>Tabela2025Horario[[#This Row],[DataHora]]</f>
        <v>46019.583333333336</v>
      </c>
      <c r="B8680" s="17">
        <v>2026</v>
      </c>
      <c r="C8680" s="24">
        <f>Tabela2025Horario[[#This Row],[Mês]]</f>
        <v>12</v>
      </c>
      <c r="D8680" s="24">
        <f>Tabela2025Horario[[#This Row],[Dia]]</f>
        <v>28</v>
      </c>
      <c r="E8680" s="24">
        <f>Tabela2025Horario[[#This Row],[Hora]]</f>
        <v>14</v>
      </c>
      <c r="F8680" s="25">
        <f>Tabela2025Horario[[#This Row],[Conj. Castilho]]</f>
        <v>0</v>
      </c>
      <c r="G8680" s="25">
        <f>Tabela2025Horario[[#This Row],[Conj. Eol. Ventos Santa Eugênia]]</f>
        <v>0</v>
      </c>
      <c r="H8680" s="25">
        <f>Tabela2025Horario[[#This Row],[Conj. Guaimbê]]</f>
        <v>0</v>
      </c>
      <c r="I8680" s="16"/>
      <c r="J8680" s="16"/>
      <c r="K8680" s="16"/>
      <c r="L8680" s="16"/>
      <c r="M8680" s="16"/>
      <c r="N8680" s="16"/>
      <c r="O8680" s="3">
        <f>IF(Tabela2025Horario[[#This Row],[Media Agregada Todas as Usinas]]*$Q$3265&gt;100%,100%,Tabela2025Horario[[#This Row],[Media Agregada Todas as Usinas]]*$Q$3265)</f>
        <v>0</v>
      </c>
    </row>
    <row r="8681" spans="1:15" x14ac:dyDescent="0.25">
      <c r="A8681" s="16">
        <f>Tabela2025Horario[[#This Row],[DataHora]]</f>
        <v>46019.625</v>
      </c>
      <c r="B8681" s="17">
        <v>2026</v>
      </c>
      <c r="C8681" s="24">
        <f>Tabela2025Horario[[#This Row],[Mês]]</f>
        <v>12</v>
      </c>
      <c r="D8681" s="24">
        <f>Tabela2025Horario[[#This Row],[Dia]]</f>
        <v>28</v>
      </c>
      <c r="E8681" s="24">
        <f>Tabela2025Horario[[#This Row],[Hora]]</f>
        <v>15</v>
      </c>
      <c r="F8681" s="25">
        <f>Tabela2025Horario[[#This Row],[Conj. Castilho]]</f>
        <v>0</v>
      </c>
      <c r="G8681" s="25">
        <f>Tabela2025Horario[[#This Row],[Conj. Eol. Ventos Santa Eugênia]]</f>
        <v>0</v>
      </c>
      <c r="H8681" s="25">
        <f>Tabela2025Horario[[#This Row],[Conj. Guaimbê]]</f>
        <v>0</v>
      </c>
      <c r="I8681" s="16"/>
      <c r="J8681" s="16"/>
      <c r="K8681" s="16"/>
      <c r="L8681" s="16"/>
      <c r="M8681" s="16"/>
      <c r="N8681" s="16"/>
      <c r="O8681" s="3">
        <f>IF(Tabela2025Horario[[#This Row],[Media Agregada Todas as Usinas]]*$Q$3265&gt;100%,100%,Tabela2025Horario[[#This Row],[Media Agregada Todas as Usinas]]*$Q$3265)</f>
        <v>0</v>
      </c>
    </row>
    <row r="8682" spans="1:15" x14ac:dyDescent="0.25">
      <c r="A8682" s="16">
        <f>Tabela2025Horario[[#This Row],[DataHora]]</f>
        <v>46019.666666666664</v>
      </c>
      <c r="B8682" s="17">
        <v>2026</v>
      </c>
      <c r="C8682" s="24">
        <f>Tabela2025Horario[[#This Row],[Mês]]</f>
        <v>12</v>
      </c>
      <c r="D8682" s="24">
        <f>Tabela2025Horario[[#This Row],[Dia]]</f>
        <v>28</v>
      </c>
      <c r="E8682" s="24">
        <f>Tabela2025Horario[[#This Row],[Hora]]</f>
        <v>16</v>
      </c>
      <c r="F8682" s="25">
        <f>Tabela2025Horario[[#This Row],[Conj. Castilho]]</f>
        <v>0</v>
      </c>
      <c r="G8682" s="25">
        <f>Tabela2025Horario[[#This Row],[Conj. Eol. Ventos Santa Eugênia]]</f>
        <v>0</v>
      </c>
      <c r="H8682" s="25">
        <f>Tabela2025Horario[[#This Row],[Conj. Guaimbê]]</f>
        <v>0</v>
      </c>
      <c r="I8682" s="16"/>
      <c r="J8682" s="16"/>
      <c r="K8682" s="16"/>
      <c r="L8682" s="16"/>
      <c r="M8682" s="16"/>
      <c r="N8682" s="16"/>
      <c r="O8682" s="3">
        <f>IF(Tabela2025Horario[[#This Row],[Media Agregada Todas as Usinas]]*$Q$3265&gt;100%,100%,Tabela2025Horario[[#This Row],[Media Agregada Todas as Usinas]]*$Q$3265)</f>
        <v>0</v>
      </c>
    </row>
    <row r="8683" spans="1:15" x14ac:dyDescent="0.25">
      <c r="A8683" s="16">
        <f>Tabela2025Horario[[#This Row],[DataHora]]</f>
        <v>46019.708333333336</v>
      </c>
      <c r="B8683" s="17">
        <v>2026</v>
      </c>
      <c r="C8683" s="24">
        <f>Tabela2025Horario[[#This Row],[Mês]]</f>
        <v>12</v>
      </c>
      <c r="D8683" s="24">
        <f>Tabela2025Horario[[#This Row],[Dia]]</f>
        <v>28</v>
      </c>
      <c r="E8683" s="24">
        <f>Tabela2025Horario[[#This Row],[Hora]]</f>
        <v>17</v>
      </c>
      <c r="F8683" s="25">
        <f>Tabela2025Horario[[#This Row],[Conj. Castilho]]</f>
        <v>0</v>
      </c>
      <c r="G8683" s="25">
        <f>Tabela2025Horario[[#This Row],[Conj. Eol. Ventos Santa Eugênia]]</f>
        <v>0</v>
      </c>
      <c r="H8683" s="25">
        <f>Tabela2025Horario[[#This Row],[Conj. Guaimbê]]</f>
        <v>0</v>
      </c>
      <c r="I8683" s="16"/>
      <c r="J8683" s="16"/>
      <c r="K8683" s="16"/>
      <c r="L8683" s="16"/>
      <c r="M8683" s="16"/>
      <c r="N8683" s="16"/>
      <c r="O8683" s="3">
        <f>IF(Tabela2025Horario[[#This Row],[Media Agregada Todas as Usinas]]*$Q$3265&gt;100%,100%,Tabela2025Horario[[#This Row],[Media Agregada Todas as Usinas]]*$Q$3265)</f>
        <v>0</v>
      </c>
    </row>
    <row r="8684" spans="1:15" x14ac:dyDescent="0.25">
      <c r="A8684" s="16">
        <f>Tabela2025Horario[[#This Row],[DataHora]]</f>
        <v>46019.75</v>
      </c>
      <c r="B8684" s="17">
        <v>2026</v>
      </c>
      <c r="C8684" s="24">
        <f>Tabela2025Horario[[#This Row],[Mês]]</f>
        <v>12</v>
      </c>
      <c r="D8684" s="24">
        <f>Tabela2025Horario[[#This Row],[Dia]]</f>
        <v>28</v>
      </c>
      <c r="E8684" s="24">
        <f>Tabela2025Horario[[#This Row],[Hora]]</f>
        <v>18</v>
      </c>
      <c r="F8684" s="25">
        <f>Tabela2025Horario[[#This Row],[Conj. Castilho]]</f>
        <v>0</v>
      </c>
      <c r="G8684" s="25">
        <f>Tabela2025Horario[[#This Row],[Conj. Eol. Ventos Santa Eugênia]]</f>
        <v>0</v>
      </c>
      <c r="H8684" s="25">
        <f>Tabela2025Horario[[#This Row],[Conj. Guaimbê]]</f>
        <v>0</v>
      </c>
      <c r="I8684" s="16"/>
      <c r="J8684" s="16"/>
      <c r="K8684" s="16"/>
      <c r="L8684" s="16"/>
      <c r="M8684" s="16"/>
      <c r="N8684" s="16"/>
      <c r="O8684" s="3">
        <f>IF(Tabela2025Horario[[#This Row],[Media Agregada Todas as Usinas]]*$Q$3265&gt;100%,100%,Tabela2025Horario[[#This Row],[Media Agregada Todas as Usinas]]*$Q$3265)</f>
        <v>0</v>
      </c>
    </row>
    <row r="8685" spans="1:15" x14ac:dyDescent="0.25">
      <c r="A8685" s="16">
        <f>Tabela2025Horario[[#This Row],[DataHora]]</f>
        <v>46019.791666666664</v>
      </c>
      <c r="B8685" s="17">
        <v>2026</v>
      </c>
      <c r="C8685" s="24">
        <f>Tabela2025Horario[[#This Row],[Mês]]</f>
        <v>12</v>
      </c>
      <c r="D8685" s="24">
        <f>Tabela2025Horario[[#This Row],[Dia]]</f>
        <v>28</v>
      </c>
      <c r="E8685" s="24">
        <f>Tabela2025Horario[[#This Row],[Hora]]</f>
        <v>19</v>
      </c>
      <c r="F8685" s="25">
        <f>Tabela2025Horario[[#This Row],[Conj. Castilho]]</f>
        <v>0</v>
      </c>
      <c r="G8685" s="25">
        <f>Tabela2025Horario[[#This Row],[Conj. Eol. Ventos Santa Eugênia]]</f>
        <v>0</v>
      </c>
      <c r="H8685" s="25">
        <f>Tabela2025Horario[[#This Row],[Conj. Guaimbê]]</f>
        <v>0</v>
      </c>
      <c r="I8685" s="16"/>
      <c r="J8685" s="16"/>
      <c r="K8685" s="16"/>
      <c r="L8685" s="16"/>
      <c r="M8685" s="16"/>
      <c r="N8685" s="16"/>
      <c r="O8685" s="3">
        <f>IF(Tabela2025Horario[[#This Row],[Media Agregada Todas as Usinas]]*$Q$3265&gt;100%,100%,Tabela2025Horario[[#This Row],[Media Agregada Todas as Usinas]]*$Q$3265)</f>
        <v>0</v>
      </c>
    </row>
    <row r="8686" spans="1:15" x14ac:dyDescent="0.25">
      <c r="A8686" s="16">
        <f>Tabela2025Horario[[#This Row],[DataHora]]</f>
        <v>46019.833333333336</v>
      </c>
      <c r="B8686" s="17">
        <v>2026</v>
      </c>
      <c r="C8686" s="24">
        <f>Tabela2025Horario[[#This Row],[Mês]]</f>
        <v>12</v>
      </c>
      <c r="D8686" s="24">
        <f>Tabela2025Horario[[#This Row],[Dia]]</f>
        <v>28</v>
      </c>
      <c r="E8686" s="24">
        <f>Tabela2025Horario[[#This Row],[Hora]]</f>
        <v>20</v>
      </c>
      <c r="F8686" s="25">
        <f>Tabela2025Horario[[#This Row],[Conj. Castilho]]</f>
        <v>0</v>
      </c>
      <c r="G8686" s="25">
        <f>Tabela2025Horario[[#This Row],[Conj. Eol. Ventos Santa Eugênia]]</f>
        <v>0</v>
      </c>
      <c r="H8686" s="25">
        <f>Tabela2025Horario[[#This Row],[Conj. Guaimbê]]</f>
        <v>0</v>
      </c>
      <c r="I8686" s="16"/>
      <c r="J8686" s="16"/>
      <c r="K8686" s="16"/>
      <c r="L8686" s="16"/>
      <c r="M8686" s="16"/>
      <c r="N8686" s="16"/>
      <c r="O8686" s="3">
        <f>IF(Tabela2025Horario[[#This Row],[Media Agregada Todas as Usinas]]*$Q$3265&gt;100%,100%,Tabela2025Horario[[#This Row],[Media Agregada Todas as Usinas]]*$Q$3265)</f>
        <v>0</v>
      </c>
    </row>
    <row r="8687" spans="1:15" x14ac:dyDescent="0.25">
      <c r="A8687" s="16">
        <f>Tabela2025Horario[[#This Row],[DataHora]]</f>
        <v>46019.875</v>
      </c>
      <c r="B8687" s="17">
        <v>2026</v>
      </c>
      <c r="C8687" s="24">
        <f>Tabela2025Horario[[#This Row],[Mês]]</f>
        <v>12</v>
      </c>
      <c r="D8687" s="24">
        <f>Tabela2025Horario[[#This Row],[Dia]]</f>
        <v>28</v>
      </c>
      <c r="E8687" s="24">
        <f>Tabela2025Horario[[#This Row],[Hora]]</f>
        <v>21</v>
      </c>
      <c r="F8687" s="25">
        <f>Tabela2025Horario[[#This Row],[Conj. Castilho]]</f>
        <v>0</v>
      </c>
      <c r="G8687" s="25">
        <f>Tabela2025Horario[[#This Row],[Conj. Eol. Ventos Santa Eugênia]]</f>
        <v>0</v>
      </c>
      <c r="H8687" s="25">
        <f>Tabela2025Horario[[#This Row],[Conj. Guaimbê]]</f>
        <v>0</v>
      </c>
      <c r="I8687" s="16"/>
      <c r="J8687" s="16"/>
      <c r="K8687" s="16"/>
      <c r="L8687" s="16"/>
      <c r="M8687" s="16"/>
      <c r="N8687" s="16"/>
      <c r="O8687" s="3">
        <f>IF(Tabela2025Horario[[#This Row],[Media Agregada Todas as Usinas]]*$Q$3265&gt;100%,100%,Tabela2025Horario[[#This Row],[Media Agregada Todas as Usinas]]*$Q$3265)</f>
        <v>0</v>
      </c>
    </row>
    <row r="8688" spans="1:15" x14ac:dyDescent="0.25">
      <c r="A8688" s="16">
        <f>Tabela2025Horario[[#This Row],[DataHora]]</f>
        <v>46019.916666666664</v>
      </c>
      <c r="B8688" s="17">
        <v>2026</v>
      </c>
      <c r="C8688" s="24">
        <f>Tabela2025Horario[[#This Row],[Mês]]</f>
        <v>12</v>
      </c>
      <c r="D8688" s="24">
        <f>Tabela2025Horario[[#This Row],[Dia]]</f>
        <v>28</v>
      </c>
      <c r="E8688" s="24">
        <f>Tabela2025Horario[[#This Row],[Hora]]</f>
        <v>22</v>
      </c>
      <c r="F8688" s="25">
        <f>Tabela2025Horario[[#This Row],[Conj. Castilho]]</f>
        <v>0</v>
      </c>
      <c r="G8688" s="25">
        <f>Tabela2025Horario[[#This Row],[Conj. Eol. Ventos Santa Eugênia]]</f>
        <v>0</v>
      </c>
      <c r="H8688" s="25">
        <f>Tabela2025Horario[[#This Row],[Conj. Guaimbê]]</f>
        <v>0</v>
      </c>
      <c r="I8688" s="16"/>
      <c r="J8688" s="16"/>
      <c r="K8688" s="16"/>
      <c r="L8688" s="16"/>
      <c r="M8688" s="16"/>
      <c r="N8688" s="16"/>
      <c r="O8688" s="3">
        <f>IF(Tabela2025Horario[[#This Row],[Media Agregada Todas as Usinas]]*$Q$3265&gt;100%,100%,Tabela2025Horario[[#This Row],[Media Agregada Todas as Usinas]]*$Q$3265)</f>
        <v>0</v>
      </c>
    </row>
    <row r="8689" spans="1:15" x14ac:dyDescent="0.25">
      <c r="A8689" s="16">
        <f>Tabela2025Horario[[#This Row],[DataHora]]</f>
        <v>46019.958333333336</v>
      </c>
      <c r="B8689" s="17">
        <v>2026</v>
      </c>
      <c r="C8689" s="24">
        <f>Tabela2025Horario[[#This Row],[Mês]]</f>
        <v>12</v>
      </c>
      <c r="D8689" s="24">
        <f>Tabela2025Horario[[#This Row],[Dia]]</f>
        <v>28</v>
      </c>
      <c r="E8689" s="24">
        <f>Tabela2025Horario[[#This Row],[Hora]]</f>
        <v>23</v>
      </c>
      <c r="F8689" s="25">
        <f>Tabela2025Horario[[#This Row],[Conj. Castilho]]</f>
        <v>0</v>
      </c>
      <c r="G8689" s="25">
        <f>Tabela2025Horario[[#This Row],[Conj. Eol. Ventos Santa Eugênia]]</f>
        <v>0</v>
      </c>
      <c r="H8689" s="25">
        <f>Tabela2025Horario[[#This Row],[Conj. Guaimbê]]</f>
        <v>0</v>
      </c>
      <c r="I8689" s="16"/>
      <c r="J8689" s="16"/>
      <c r="K8689" s="16"/>
      <c r="L8689" s="16"/>
      <c r="M8689" s="16"/>
      <c r="N8689" s="16"/>
      <c r="O8689" s="3">
        <f>IF(Tabela2025Horario[[#This Row],[Media Agregada Todas as Usinas]]*$Q$3265&gt;100%,100%,Tabela2025Horario[[#This Row],[Media Agregada Todas as Usinas]]*$Q$3265)</f>
        <v>0</v>
      </c>
    </row>
    <row r="8690" spans="1:15" x14ac:dyDescent="0.25">
      <c r="A8690" s="16">
        <f>Tabela2025Horario[[#This Row],[DataHora]]</f>
        <v>46020</v>
      </c>
      <c r="B8690" s="17">
        <v>2026</v>
      </c>
      <c r="C8690" s="24">
        <f>Tabela2025Horario[[#This Row],[Mês]]</f>
        <v>12</v>
      </c>
      <c r="D8690" s="24">
        <f>Tabela2025Horario[[#This Row],[Dia]]</f>
        <v>29</v>
      </c>
      <c r="E8690" s="24">
        <f>Tabela2025Horario[[#This Row],[Hora]]</f>
        <v>0</v>
      </c>
      <c r="F8690" s="25">
        <f>Tabela2025Horario[[#This Row],[Conj. Castilho]]</f>
        <v>0</v>
      </c>
      <c r="G8690" s="25">
        <f>Tabela2025Horario[[#This Row],[Conj. Eol. Ventos Santa Eugênia]]</f>
        <v>0</v>
      </c>
      <c r="H8690" s="25">
        <f>Tabela2025Horario[[#This Row],[Conj. Guaimbê]]</f>
        <v>0</v>
      </c>
      <c r="I8690" s="16"/>
      <c r="J8690" s="16"/>
      <c r="K8690" s="16"/>
      <c r="L8690" s="16"/>
      <c r="M8690" s="16"/>
      <c r="N8690" s="16"/>
      <c r="O8690" s="3">
        <f>IF(Tabela2025Horario[[#This Row],[Media Agregada Todas as Usinas]]*$Q$3265&gt;100%,100%,Tabela2025Horario[[#This Row],[Media Agregada Todas as Usinas]]*$Q$3265)</f>
        <v>0</v>
      </c>
    </row>
    <row r="8691" spans="1:15" x14ac:dyDescent="0.25">
      <c r="A8691" s="16">
        <f>Tabela2025Horario[[#This Row],[DataHora]]</f>
        <v>46020.041666666664</v>
      </c>
      <c r="B8691" s="17">
        <v>2026</v>
      </c>
      <c r="C8691" s="24">
        <f>Tabela2025Horario[[#This Row],[Mês]]</f>
        <v>12</v>
      </c>
      <c r="D8691" s="24">
        <f>Tabela2025Horario[[#This Row],[Dia]]</f>
        <v>29</v>
      </c>
      <c r="E8691" s="24">
        <f>Tabela2025Horario[[#This Row],[Hora]]</f>
        <v>1</v>
      </c>
      <c r="F8691" s="25">
        <f>Tabela2025Horario[[#This Row],[Conj. Castilho]]</f>
        <v>0</v>
      </c>
      <c r="G8691" s="25">
        <f>Tabela2025Horario[[#This Row],[Conj. Eol. Ventos Santa Eugênia]]</f>
        <v>0</v>
      </c>
      <c r="H8691" s="25">
        <f>Tabela2025Horario[[#This Row],[Conj. Guaimbê]]</f>
        <v>0</v>
      </c>
      <c r="I8691" s="16"/>
      <c r="J8691" s="16"/>
      <c r="K8691" s="16"/>
      <c r="L8691" s="16"/>
      <c r="M8691" s="16"/>
      <c r="N8691" s="16"/>
      <c r="O8691" s="3">
        <f>IF(Tabela2025Horario[[#This Row],[Media Agregada Todas as Usinas]]*$Q$3265&gt;100%,100%,Tabela2025Horario[[#This Row],[Media Agregada Todas as Usinas]]*$Q$3265)</f>
        <v>0</v>
      </c>
    </row>
    <row r="8692" spans="1:15" x14ac:dyDescent="0.25">
      <c r="A8692" s="16">
        <f>Tabela2025Horario[[#This Row],[DataHora]]</f>
        <v>46020.083333333336</v>
      </c>
      <c r="B8692" s="17">
        <v>2026</v>
      </c>
      <c r="C8692" s="24">
        <f>Tabela2025Horario[[#This Row],[Mês]]</f>
        <v>12</v>
      </c>
      <c r="D8692" s="24">
        <f>Tabela2025Horario[[#This Row],[Dia]]</f>
        <v>29</v>
      </c>
      <c r="E8692" s="24">
        <f>Tabela2025Horario[[#This Row],[Hora]]</f>
        <v>2</v>
      </c>
      <c r="F8692" s="25">
        <f>Tabela2025Horario[[#This Row],[Conj. Castilho]]</f>
        <v>0</v>
      </c>
      <c r="G8692" s="25">
        <f>Tabela2025Horario[[#This Row],[Conj. Eol. Ventos Santa Eugênia]]</f>
        <v>0</v>
      </c>
      <c r="H8692" s="25">
        <f>Tabela2025Horario[[#This Row],[Conj. Guaimbê]]</f>
        <v>0</v>
      </c>
      <c r="I8692" s="16"/>
      <c r="J8692" s="16"/>
      <c r="K8692" s="16"/>
      <c r="L8692" s="16"/>
      <c r="M8692" s="16"/>
      <c r="N8692" s="16"/>
      <c r="O8692" s="3">
        <f>IF(Tabela2025Horario[[#This Row],[Media Agregada Todas as Usinas]]*$Q$3265&gt;100%,100%,Tabela2025Horario[[#This Row],[Media Agregada Todas as Usinas]]*$Q$3265)</f>
        <v>0</v>
      </c>
    </row>
    <row r="8693" spans="1:15" x14ac:dyDescent="0.25">
      <c r="A8693" s="16">
        <f>Tabela2025Horario[[#This Row],[DataHora]]</f>
        <v>46020.125</v>
      </c>
      <c r="B8693" s="17">
        <v>2026</v>
      </c>
      <c r="C8693" s="24">
        <f>Tabela2025Horario[[#This Row],[Mês]]</f>
        <v>12</v>
      </c>
      <c r="D8693" s="24">
        <f>Tabela2025Horario[[#This Row],[Dia]]</f>
        <v>29</v>
      </c>
      <c r="E8693" s="24">
        <f>Tabela2025Horario[[#This Row],[Hora]]</f>
        <v>3</v>
      </c>
      <c r="F8693" s="25">
        <f>Tabela2025Horario[[#This Row],[Conj. Castilho]]</f>
        <v>0</v>
      </c>
      <c r="G8693" s="25">
        <f>Tabela2025Horario[[#This Row],[Conj. Eol. Ventos Santa Eugênia]]</f>
        <v>0</v>
      </c>
      <c r="H8693" s="25">
        <f>Tabela2025Horario[[#This Row],[Conj. Guaimbê]]</f>
        <v>0</v>
      </c>
      <c r="I8693" s="16"/>
      <c r="J8693" s="16"/>
      <c r="K8693" s="16"/>
      <c r="L8693" s="16"/>
      <c r="M8693" s="16"/>
      <c r="N8693" s="16"/>
      <c r="O8693" s="3">
        <f>IF(Tabela2025Horario[[#This Row],[Media Agregada Todas as Usinas]]*$Q$3265&gt;100%,100%,Tabela2025Horario[[#This Row],[Media Agregada Todas as Usinas]]*$Q$3265)</f>
        <v>0</v>
      </c>
    </row>
    <row r="8694" spans="1:15" x14ac:dyDescent="0.25">
      <c r="A8694" s="16">
        <f>Tabela2025Horario[[#This Row],[DataHora]]</f>
        <v>46020.166666666664</v>
      </c>
      <c r="B8694" s="17">
        <v>2026</v>
      </c>
      <c r="C8694" s="24">
        <f>Tabela2025Horario[[#This Row],[Mês]]</f>
        <v>12</v>
      </c>
      <c r="D8694" s="24">
        <f>Tabela2025Horario[[#This Row],[Dia]]</f>
        <v>29</v>
      </c>
      <c r="E8694" s="24">
        <f>Tabela2025Horario[[#This Row],[Hora]]</f>
        <v>4</v>
      </c>
      <c r="F8694" s="25">
        <f>Tabela2025Horario[[#This Row],[Conj. Castilho]]</f>
        <v>0</v>
      </c>
      <c r="G8694" s="25">
        <f>Tabela2025Horario[[#This Row],[Conj. Eol. Ventos Santa Eugênia]]</f>
        <v>0</v>
      </c>
      <c r="H8694" s="25">
        <f>Tabela2025Horario[[#This Row],[Conj. Guaimbê]]</f>
        <v>0</v>
      </c>
      <c r="I8694" s="16"/>
      <c r="J8694" s="16"/>
      <c r="K8694" s="16"/>
      <c r="L8694" s="16"/>
      <c r="M8694" s="16"/>
      <c r="N8694" s="16"/>
      <c r="O8694" s="3">
        <f>IF(Tabela2025Horario[[#This Row],[Media Agregada Todas as Usinas]]*$Q$3265&gt;100%,100%,Tabela2025Horario[[#This Row],[Media Agregada Todas as Usinas]]*$Q$3265)</f>
        <v>0</v>
      </c>
    </row>
    <row r="8695" spans="1:15" x14ac:dyDescent="0.25">
      <c r="A8695" s="16">
        <f>Tabela2025Horario[[#This Row],[DataHora]]</f>
        <v>46020.208333333336</v>
      </c>
      <c r="B8695" s="17">
        <v>2026</v>
      </c>
      <c r="C8695" s="24">
        <f>Tabela2025Horario[[#This Row],[Mês]]</f>
        <v>12</v>
      </c>
      <c r="D8695" s="24">
        <f>Tabela2025Horario[[#This Row],[Dia]]</f>
        <v>29</v>
      </c>
      <c r="E8695" s="24">
        <f>Tabela2025Horario[[#This Row],[Hora]]</f>
        <v>5</v>
      </c>
      <c r="F8695" s="25">
        <f>Tabela2025Horario[[#This Row],[Conj. Castilho]]</f>
        <v>0</v>
      </c>
      <c r="G8695" s="25">
        <f>Tabela2025Horario[[#This Row],[Conj. Eol. Ventos Santa Eugênia]]</f>
        <v>0</v>
      </c>
      <c r="H8695" s="25">
        <f>Tabela2025Horario[[#This Row],[Conj. Guaimbê]]</f>
        <v>0</v>
      </c>
      <c r="I8695" s="16"/>
      <c r="J8695" s="16"/>
      <c r="K8695" s="16"/>
      <c r="L8695" s="16"/>
      <c r="M8695" s="16"/>
      <c r="N8695" s="16"/>
      <c r="O8695" s="3">
        <f>IF(Tabela2025Horario[[#This Row],[Media Agregada Todas as Usinas]]*$Q$3265&gt;100%,100%,Tabela2025Horario[[#This Row],[Media Agregada Todas as Usinas]]*$Q$3265)</f>
        <v>0</v>
      </c>
    </row>
    <row r="8696" spans="1:15" x14ac:dyDescent="0.25">
      <c r="A8696" s="16">
        <f>Tabela2025Horario[[#This Row],[DataHora]]</f>
        <v>46020.25</v>
      </c>
      <c r="B8696" s="17">
        <v>2026</v>
      </c>
      <c r="C8696" s="24">
        <f>Tabela2025Horario[[#This Row],[Mês]]</f>
        <v>12</v>
      </c>
      <c r="D8696" s="24">
        <f>Tabela2025Horario[[#This Row],[Dia]]</f>
        <v>29</v>
      </c>
      <c r="E8696" s="24">
        <f>Tabela2025Horario[[#This Row],[Hora]]</f>
        <v>6</v>
      </c>
      <c r="F8696" s="25">
        <f>Tabela2025Horario[[#This Row],[Conj. Castilho]]</f>
        <v>0</v>
      </c>
      <c r="G8696" s="25">
        <f>Tabela2025Horario[[#This Row],[Conj. Eol. Ventos Santa Eugênia]]</f>
        <v>0</v>
      </c>
      <c r="H8696" s="25">
        <f>Tabela2025Horario[[#This Row],[Conj. Guaimbê]]</f>
        <v>0</v>
      </c>
      <c r="I8696" s="16"/>
      <c r="J8696" s="16"/>
      <c r="K8696" s="16"/>
      <c r="L8696" s="16"/>
      <c r="M8696" s="16"/>
      <c r="N8696" s="16"/>
      <c r="O8696" s="3">
        <f>IF(Tabela2025Horario[[#This Row],[Media Agregada Todas as Usinas]]*$Q$3265&gt;100%,100%,Tabela2025Horario[[#This Row],[Media Agregada Todas as Usinas]]*$Q$3265)</f>
        <v>3.9578573184141321E-4</v>
      </c>
    </row>
    <row r="8697" spans="1:15" x14ac:dyDescent="0.25">
      <c r="A8697" s="16">
        <f>Tabela2025Horario[[#This Row],[DataHora]]</f>
        <v>46020.291666666664</v>
      </c>
      <c r="B8697" s="17">
        <v>2026</v>
      </c>
      <c r="C8697" s="24">
        <f>Tabela2025Horario[[#This Row],[Mês]]</f>
        <v>12</v>
      </c>
      <c r="D8697" s="24">
        <f>Tabela2025Horario[[#This Row],[Dia]]</f>
        <v>29</v>
      </c>
      <c r="E8697" s="24">
        <f>Tabela2025Horario[[#This Row],[Hora]]</f>
        <v>7</v>
      </c>
      <c r="F8697" s="25">
        <f>Tabela2025Horario[[#This Row],[Conj. Castilho]]</f>
        <v>0.73972754292413034</v>
      </c>
      <c r="G8697" s="25">
        <f>Tabela2025Horario[[#This Row],[Conj. Eol. Ventos Santa Eugênia]]</f>
        <v>4.0830475307123602E-2</v>
      </c>
      <c r="H8697" s="25">
        <f>Tabela2025Horario[[#This Row],[Conj. Guaimbê]]</f>
        <v>0.3778322288364796</v>
      </c>
      <c r="I8697" s="16"/>
      <c r="J8697" s="16"/>
      <c r="K8697" s="16"/>
      <c r="L8697" s="16"/>
      <c r="M8697" s="16"/>
      <c r="N8697" s="16"/>
      <c r="O8697" s="3">
        <f>IF(Tabela2025Horario[[#This Row],[Media Agregada Todas as Usinas]]*$Q$3265&gt;100%,100%,Tabela2025Horario[[#This Row],[Media Agregada Todas as Usinas]]*$Q$3265)</f>
        <v>1</v>
      </c>
    </row>
    <row r="8698" spans="1:15" x14ac:dyDescent="0.25">
      <c r="A8698" s="16">
        <f>Tabela2025Horario[[#This Row],[DataHora]]</f>
        <v>46020.333333333336</v>
      </c>
      <c r="B8698" s="17">
        <v>2026</v>
      </c>
      <c r="C8698" s="24">
        <f>Tabela2025Horario[[#This Row],[Mês]]</f>
        <v>12</v>
      </c>
      <c r="D8698" s="24">
        <f>Tabela2025Horario[[#This Row],[Dia]]</f>
        <v>29</v>
      </c>
      <c r="E8698" s="24">
        <f>Tabela2025Horario[[#This Row],[Hora]]</f>
        <v>8</v>
      </c>
      <c r="F8698" s="25">
        <f>Tabela2025Horario[[#This Row],[Conj. Castilho]]</f>
        <v>0.71601228822885443</v>
      </c>
      <c r="G8698" s="25">
        <f>Tabela2025Horario[[#This Row],[Conj. Eol. Ventos Santa Eugênia]]</f>
        <v>0</v>
      </c>
      <c r="H8698" s="25">
        <f>Tabela2025Horario[[#This Row],[Conj. Guaimbê]]</f>
        <v>0.73721294702316587</v>
      </c>
      <c r="I8698" s="16"/>
      <c r="J8698" s="16"/>
      <c r="K8698" s="16"/>
      <c r="L8698" s="16"/>
      <c r="M8698" s="16"/>
      <c r="N8698" s="16"/>
      <c r="O8698" s="3">
        <f>IF(Tabela2025Horario[[#This Row],[Media Agregada Todas as Usinas]]*$Q$3265&gt;100%,100%,Tabela2025Horario[[#This Row],[Media Agregada Todas as Usinas]]*$Q$3265)</f>
        <v>1</v>
      </c>
    </row>
    <row r="8699" spans="1:15" x14ac:dyDescent="0.25">
      <c r="A8699" s="16">
        <f>Tabela2025Horario[[#This Row],[DataHora]]</f>
        <v>46020.375</v>
      </c>
      <c r="B8699" s="17">
        <v>2026</v>
      </c>
      <c r="C8699" s="24">
        <f>Tabela2025Horario[[#This Row],[Mês]]</f>
        <v>12</v>
      </c>
      <c r="D8699" s="24">
        <f>Tabela2025Horario[[#This Row],[Dia]]</f>
        <v>29</v>
      </c>
      <c r="E8699" s="24">
        <f>Tabela2025Horario[[#This Row],[Hora]]</f>
        <v>9</v>
      </c>
      <c r="F8699" s="25">
        <f>Tabela2025Horario[[#This Row],[Conj. Castilho]]</f>
        <v>0.77704385869944537</v>
      </c>
      <c r="G8699" s="25">
        <f>Tabela2025Horario[[#This Row],[Conj. Eol. Ventos Santa Eugênia]]</f>
        <v>0</v>
      </c>
      <c r="H8699" s="25">
        <f>Tabela2025Horario[[#This Row],[Conj. Guaimbê]]</f>
        <v>0.87052992089593517</v>
      </c>
      <c r="I8699" s="16"/>
      <c r="J8699" s="16"/>
      <c r="K8699" s="16"/>
      <c r="L8699" s="16"/>
      <c r="M8699" s="16"/>
      <c r="N8699" s="16"/>
      <c r="O8699" s="3">
        <f>IF(Tabela2025Horario[[#This Row],[Media Agregada Todas as Usinas]]*$Q$3265&gt;100%,100%,Tabela2025Horario[[#This Row],[Media Agregada Todas as Usinas]]*$Q$3265)</f>
        <v>1</v>
      </c>
    </row>
    <row r="8700" spans="1:15" x14ac:dyDescent="0.25">
      <c r="A8700" s="16">
        <f>Tabela2025Horario[[#This Row],[DataHora]]</f>
        <v>46020.416666666664</v>
      </c>
      <c r="B8700" s="17">
        <v>2026</v>
      </c>
      <c r="C8700" s="24">
        <f>Tabela2025Horario[[#This Row],[Mês]]</f>
        <v>12</v>
      </c>
      <c r="D8700" s="24">
        <f>Tabela2025Horario[[#This Row],[Dia]]</f>
        <v>29</v>
      </c>
      <c r="E8700" s="24">
        <f>Tabela2025Horario[[#This Row],[Hora]]</f>
        <v>10</v>
      </c>
      <c r="F8700" s="25">
        <f>Tabela2025Horario[[#This Row],[Conj. Castilho]]</f>
        <v>0.85988612645015228</v>
      </c>
      <c r="G8700" s="25">
        <f>Tabela2025Horario[[#This Row],[Conj. Eol. Ventos Santa Eugênia]]</f>
        <v>1</v>
      </c>
      <c r="H8700" s="25">
        <f>Tabela2025Horario[[#This Row],[Conj. Guaimbê]]</f>
        <v>0</v>
      </c>
      <c r="I8700" s="16"/>
      <c r="J8700" s="16"/>
      <c r="K8700" s="16"/>
      <c r="L8700" s="16"/>
      <c r="M8700" s="16"/>
      <c r="N8700" s="16"/>
      <c r="O8700" s="3">
        <f>IF(Tabela2025Horario[[#This Row],[Media Agregada Todas as Usinas]]*$Q$3265&gt;100%,100%,Tabela2025Horario[[#This Row],[Media Agregada Todas as Usinas]]*$Q$3265)</f>
        <v>1</v>
      </c>
    </row>
    <row r="8701" spans="1:15" x14ac:dyDescent="0.25">
      <c r="A8701" s="16">
        <f>Tabela2025Horario[[#This Row],[DataHora]]</f>
        <v>46020.458333333336</v>
      </c>
      <c r="B8701" s="17">
        <v>2026</v>
      </c>
      <c r="C8701" s="24">
        <f>Tabela2025Horario[[#This Row],[Mês]]</f>
        <v>12</v>
      </c>
      <c r="D8701" s="24">
        <f>Tabela2025Horario[[#This Row],[Dia]]</f>
        <v>29</v>
      </c>
      <c r="E8701" s="24">
        <f>Tabela2025Horario[[#This Row],[Hora]]</f>
        <v>11</v>
      </c>
      <c r="F8701" s="25">
        <f>Tabela2025Horario[[#This Row],[Conj. Castilho]]</f>
        <v>0.83374862650339376</v>
      </c>
      <c r="G8701" s="25">
        <f>Tabela2025Horario[[#This Row],[Conj. Eol. Ventos Santa Eugênia]]</f>
        <v>0</v>
      </c>
      <c r="H8701" s="25">
        <f>Tabela2025Horario[[#This Row],[Conj. Guaimbê]]</f>
        <v>0.91361018470068456</v>
      </c>
      <c r="I8701" s="16"/>
      <c r="J8701" s="16"/>
      <c r="K8701" s="16"/>
      <c r="L8701" s="16"/>
      <c r="M8701" s="16"/>
      <c r="N8701" s="16"/>
      <c r="O8701" s="3">
        <f>IF(Tabela2025Horario[[#This Row],[Media Agregada Todas as Usinas]]*$Q$3265&gt;100%,100%,Tabela2025Horario[[#This Row],[Media Agregada Todas as Usinas]]*$Q$3265)</f>
        <v>1</v>
      </c>
    </row>
    <row r="8702" spans="1:15" x14ac:dyDescent="0.25">
      <c r="A8702" s="16">
        <f>Tabela2025Horario[[#This Row],[DataHora]]</f>
        <v>46020.5</v>
      </c>
      <c r="B8702" s="17">
        <v>2026</v>
      </c>
      <c r="C8702" s="24">
        <f>Tabela2025Horario[[#This Row],[Mês]]</f>
        <v>12</v>
      </c>
      <c r="D8702" s="24">
        <f>Tabela2025Horario[[#This Row],[Dia]]</f>
        <v>29</v>
      </c>
      <c r="E8702" s="24">
        <f>Tabela2025Horario[[#This Row],[Hora]]</f>
        <v>12</v>
      </c>
      <c r="F8702" s="25">
        <f>Tabela2025Horario[[#This Row],[Conj. Castilho]]</f>
        <v>0.72926397949151145</v>
      </c>
      <c r="G8702" s="25">
        <f>Tabela2025Horario[[#This Row],[Conj. Eol. Ventos Santa Eugênia]]</f>
        <v>0</v>
      </c>
      <c r="H8702" s="25">
        <f>Tabela2025Horario[[#This Row],[Conj. Guaimbê]]</f>
        <v>0.84860865910342032</v>
      </c>
      <c r="I8702" s="16"/>
      <c r="J8702" s="16"/>
      <c r="K8702" s="16"/>
      <c r="L8702" s="16"/>
      <c r="M8702" s="16"/>
      <c r="N8702" s="16"/>
      <c r="O8702" s="3">
        <f>IF(Tabela2025Horario[[#This Row],[Media Agregada Todas as Usinas]]*$Q$3265&gt;100%,100%,Tabela2025Horario[[#This Row],[Media Agregada Todas as Usinas]]*$Q$3265)</f>
        <v>1</v>
      </c>
    </row>
    <row r="8703" spans="1:15" x14ac:dyDescent="0.25">
      <c r="A8703" s="16">
        <f>Tabela2025Horario[[#This Row],[DataHora]]</f>
        <v>46020.541666666664</v>
      </c>
      <c r="B8703" s="17">
        <v>2026</v>
      </c>
      <c r="C8703" s="24">
        <f>Tabela2025Horario[[#This Row],[Mês]]</f>
        <v>12</v>
      </c>
      <c r="D8703" s="24">
        <f>Tabela2025Horario[[#This Row],[Dia]]</f>
        <v>29</v>
      </c>
      <c r="E8703" s="24">
        <f>Tabela2025Horario[[#This Row],[Hora]]</f>
        <v>13</v>
      </c>
      <c r="F8703" s="25">
        <f>Tabela2025Horario[[#This Row],[Conj. Castilho]]</f>
        <v>0.40249028974719303</v>
      </c>
      <c r="G8703" s="25">
        <f>Tabela2025Horario[[#This Row],[Conj. Eol. Ventos Santa Eugênia]]</f>
        <v>0</v>
      </c>
      <c r="H8703" s="25">
        <f>Tabela2025Horario[[#This Row],[Conj. Guaimbê]]</f>
        <v>0.35284806114170841</v>
      </c>
      <c r="I8703" s="16"/>
      <c r="J8703" s="16"/>
      <c r="K8703" s="16"/>
      <c r="L8703" s="16"/>
      <c r="M8703" s="16"/>
      <c r="N8703" s="16"/>
      <c r="O8703" s="3">
        <f>IF(Tabela2025Horario[[#This Row],[Media Agregada Todas as Usinas]]*$Q$3265&gt;100%,100%,Tabela2025Horario[[#This Row],[Media Agregada Todas as Usinas]]*$Q$3265)</f>
        <v>0.74925730488062336</v>
      </c>
    </row>
    <row r="8704" spans="1:15" x14ac:dyDescent="0.25">
      <c r="A8704" s="16">
        <f>Tabela2025Horario[[#This Row],[DataHora]]</f>
        <v>46020.583333333336</v>
      </c>
      <c r="B8704" s="17">
        <v>2026</v>
      </c>
      <c r="C8704" s="24">
        <f>Tabela2025Horario[[#This Row],[Mês]]</f>
        <v>12</v>
      </c>
      <c r="D8704" s="24">
        <f>Tabela2025Horario[[#This Row],[Dia]]</f>
        <v>29</v>
      </c>
      <c r="E8704" s="24">
        <f>Tabela2025Horario[[#This Row],[Hora]]</f>
        <v>14</v>
      </c>
      <c r="F8704" s="25">
        <f>Tabela2025Horario[[#This Row],[Conj. Castilho]]</f>
        <v>6.9164195738767295E-2</v>
      </c>
      <c r="G8704" s="25">
        <f>Tabela2025Horario[[#This Row],[Conj. Eol. Ventos Santa Eugênia]]</f>
        <v>0</v>
      </c>
      <c r="H8704" s="25">
        <f>Tabela2025Horario[[#This Row],[Conj. Guaimbê]]</f>
        <v>0</v>
      </c>
      <c r="I8704" s="16"/>
      <c r="J8704" s="16"/>
      <c r="K8704" s="16"/>
      <c r="L8704" s="16"/>
      <c r="M8704" s="16"/>
      <c r="N8704" s="16"/>
      <c r="O8704" s="3">
        <f>IF(Tabela2025Horario[[#This Row],[Media Agregada Todas as Usinas]]*$Q$3265&gt;100%,100%,Tabela2025Horario[[#This Row],[Media Agregada Todas as Usinas]]*$Q$3265)</f>
        <v>3.8374865199209497E-2</v>
      </c>
    </row>
    <row r="8705" spans="1:15" x14ac:dyDescent="0.25">
      <c r="A8705" s="16">
        <f>Tabela2025Horario[[#This Row],[DataHora]]</f>
        <v>46020.625</v>
      </c>
      <c r="B8705" s="17">
        <v>2026</v>
      </c>
      <c r="C8705" s="24">
        <f>Tabela2025Horario[[#This Row],[Mês]]</f>
        <v>12</v>
      </c>
      <c r="D8705" s="24">
        <f>Tabela2025Horario[[#This Row],[Dia]]</f>
        <v>29</v>
      </c>
      <c r="E8705" s="24">
        <f>Tabela2025Horario[[#This Row],[Hora]]</f>
        <v>15</v>
      </c>
      <c r="F8705" s="25">
        <f>Tabela2025Horario[[#This Row],[Conj. Castilho]]</f>
        <v>0</v>
      </c>
      <c r="G8705" s="25">
        <f>Tabela2025Horario[[#This Row],[Conj. Eol. Ventos Santa Eugênia]]</f>
        <v>0</v>
      </c>
      <c r="H8705" s="25">
        <f>Tabela2025Horario[[#This Row],[Conj. Guaimbê]]</f>
        <v>0</v>
      </c>
      <c r="I8705" s="16"/>
      <c r="J8705" s="16"/>
      <c r="K8705" s="16"/>
      <c r="L8705" s="16"/>
      <c r="M8705" s="16"/>
      <c r="N8705" s="16"/>
      <c r="O8705" s="3">
        <f>IF(Tabela2025Horario[[#This Row],[Media Agregada Todas as Usinas]]*$Q$3265&gt;100%,100%,Tabela2025Horario[[#This Row],[Media Agregada Todas as Usinas]]*$Q$3265)</f>
        <v>0</v>
      </c>
    </row>
    <row r="8706" spans="1:15" x14ac:dyDescent="0.25">
      <c r="A8706" s="16">
        <f>Tabela2025Horario[[#This Row],[DataHora]]</f>
        <v>46020.666666666664</v>
      </c>
      <c r="B8706" s="17">
        <v>2026</v>
      </c>
      <c r="C8706" s="24">
        <f>Tabela2025Horario[[#This Row],[Mês]]</f>
        <v>12</v>
      </c>
      <c r="D8706" s="24">
        <f>Tabela2025Horario[[#This Row],[Dia]]</f>
        <v>29</v>
      </c>
      <c r="E8706" s="24">
        <f>Tabela2025Horario[[#This Row],[Hora]]</f>
        <v>16</v>
      </c>
      <c r="F8706" s="25">
        <f>Tabela2025Horario[[#This Row],[Conj. Castilho]]</f>
        <v>0</v>
      </c>
      <c r="G8706" s="25">
        <f>Tabela2025Horario[[#This Row],[Conj. Eol. Ventos Santa Eugênia]]</f>
        <v>0</v>
      </c>
      <c r="H8706" s="25">
        <f>Tabela2025Horario[[#This Row],[Conj. Guaimbê]]</f>
        <v>0</v>
      </c>
      <c r="I8706" s="16"/>
      <c r="J8706" s="16"/>
      <c r="K8706" s="16"/>
      <c r="L8706" s="16"/>
      <c r="M8706" s="16"/>
      <c r="N8706" s="16"/>
      <c r="O8706" s="3">
        <f>IF(Tabela2025Horario[[#This Row],[Media Agregada Todas as Usinas]]*$Q$3265&gt;100%,100%,Tabela2025Horario[[#This Row],[Media Agregada Todas as Usinas]]*$Q$3265)</f>
        <v>0</v>
      </c>
    </row>
    <row r="8707" spans="1:15" x14ac:dyDescent="0.25">
      <c r="A8707" s="16">
        <f>Tabela2025Horario[[#This Row],[DataHora]]</f>
        <v>46020.708333333336</v>
      </c>
      <c r="B8707" s="17">
        <v>2026</v>
      </c>
      <c r="C8707" s="24">
        <f>Tabela2025Horario[[#This Row],[Mês]]</f>
        <v>12</v>
      </c>
      <c r="D8707" s="24">
        <f>Tabela2025Horario[[#This Row],[Dia]]</f>
        <v>29</v>
      </c>
      <c r="E8707" s="24">
        <f>Tabela2025Horario[[#This Row],[Hora]]</f>
        <v>17</v>
      </c>
      <c r="F8707" s="25">
        <f>Tabela2025Horario[[#This Row],[Conj. Castilho]]</f>
        <v>0</v>
      </c>
      <c r="G8707" s="25">
        <f>Tabela2025Horario[[#This Row],[Conj. Eol. Ventos Santa Eugênia]]</f>
        <v>0</v>
      </c>
      <c r="H8707" s="25">
        <f>Tabela2025Horario[[#This Row],[Conj. Guaimbê]]</f>
        <v>0</v>
      </c>
      <c r="I8707" s="16"/>
      <c r="J8707" s="16"/>
      <c r="K8707" s="16"/>
      <c r="L8707" s="16"/>
      <c r="M8707" s="16"/>
      <c r="N8707" s="16"/>
      <c r="O8707" s="3">
        <f>IF(Tabela2025Horario[[#This Row],[Media Agregada Todas as Usinas]]*$Q$3265&gt;100%,100%,Tabela2025Horario[[#This Row],[Media Agregada Todas as Usinas]]*$Q$3265)</f>
        <v>0</v>
      </c>
    </row>
    <row r="8708" spans="1:15" x14ac:dyDescent="0.25">
      <c r="A8708" s="16">
        <f>Tabela2025Horario[[#This Row],[DataHora]]</f>
        <v>46020.75</v>
      </c>
      <c r="B8708" s="17">
        <v>2026</v>
      </c>
      <c r="C8708" s="24">
        <f>Tabela2025Horario[[#This Row],[Mês]]</f>
        <v>12</v>
      </c>
      <c r="D8708" s="24">
        <f>Tabela2025Horario[[#This Row],[Dia]]</f>
        <v>29</v>
      </c>
      <c r="E8708" s="24">
        <f>Tabela2025Horario[[#This Row],[Hora]]</f>
        <v>18</v>
      </c>
      <c r="F8708" s="25">
        <f>Tabela2025Horario[[#This Row],[Conj. Castilho]]</f>
        <v>0</v>
      </c>
      <c r="G8708" s="25">
        <f>Tabela2025Horario[[#This Row],[Conj. Eol. Ventos Santa Eugênia]]</f>
        <v>0</v>
      </c>
      <c r="H8708" s="25">
        <f>Tabela2025Horario[[#This Row],[Conj. Guaimbê]]</f>
        <v>0</v>
      </c>
      <c r="I8708" s="16"/>
      <c r="J8708" s="16"/>
      <c r="K8708" s="16"/>
      <c r="L8708" s="16"/>
      <c r="M8708" s="16"/>
      <c r="N8708" s="16"/>
      <c r="O8708" s="3">
        <f>IF(Tabela2025Horario[[#This Row],[Media Agregada Todas as Usinas]]*$Q$3265&gt;100%,100%,Tabela2025Horario[[#This Row],[Media Agregada Todas as Usinas]]*$Q$3265)</f>
        <v>0</v>
      </c>
    </row>
    <row r="8709" spans="1:15" x14ac:dyDescent="0.25">
      <c r="A8709" s="16">
        <f>Tabela2025Horario[[#This Row],[DataHora]]</f>
        <v>46020.791666666664</v>
      </c>
      <c r="B8709" s="17">
        <v>2026</v>
      </c>
      <c r="C8709" s="24">
        <f>Tabela2025Horario[[#This Row],[Mês]]</f>
        <v>12</v>
      </c>
      <c r="D8709" s="24">
        <f>Tabela2025Horario[[#This Row],[Dia]]</f>
        <v>29</v>
      </c>
      <c r="E8709" s="24">
        <f>Tabela2025Horario[[#This Row],[Hora]]</f>
        <v>19</v>
      </c>
      <c r="F8709" s="25">
        <f>Tabela2025Horario[[#This Row],[Conj. Castilho]]</f>
        <v>0</v>
      </c>
      <c r="G8709" s="25">
        <f>Tabela2025Horario[[#This Row],[Conj. Eol. Ventos Santa Eugênia]]</f>
        <v>0</v>
      </c>
      <c r="H8709" s="25">
        <f>Tabela2025Horario[[#This Row],[Conj. Guaimbê]]</f>
        <v>0</v>
      </c>
      <c r="I8709" s="16"/>
      <c r="J8709" s="16"/>
      <c r="K8709" s="16"/>
      <c r="L8709" s="16"/>
      <c r="M8709" s="16"/>
      <c r="N8709" s="16"/>
      <c r="O8709" s="3">
        <f>IF(Tabela2025Horario[[#This Row],[Media Agregada Todas as Usinas]]*$Q$3265&gt;100%,100%,Tabela2025Horario[[#This Row],[Media Agregada Todas as Usinas]]*$Q$3265)</f>
        <v>0</v>
      </c>
    </row>
    <row r="8710" spans="1:15" x14ac:dyDescent="0.25">
      <c r="A8710" s="16">
        <f>Tabela2025Horario[[#This Row],[DataHora]]</f>
        <v>46020.833333333336</v>
      </c>
      <c r="B8710" s="17">
        <v>2026</v>
      </c>
      <c r="C8710" s="24">
        <f>Tabela2025Horario[[#This Row],[Mês]]</f>
        <v>12</v>
      </c>
      <c r="D8710" s="24">
        <f>Tabela2025Horario[[#This Row],[Dia]]</f>
        <v>29</v>
      </c>
      <c r="E8710" s="24">
        <f>Tabela2025Horario[[#This Row],[Hora]]</f>
        <v>20</v>
      </c>
      <c r="F8710" s="25">
        <f>Tabela2025Horario[[#This Row],[Conj. Castilho]]</f>
        <v>0</v>
      </c>
      <c r="G8710" s="25">
        <f>Tabela2025Horario[[#This Row],[Conj. Eol. Ventos Santa Eugênia]]</f>
        <v>0</v>
      </c>
      <c r="H8710" s="25">
        <f>Tabela2025Horario[[#This Row],[Conj. Guaimbê]]</f>
        <v>0</v>
      </c>
      <c r="I8710" s="16"/>
      <c r="J8710" s="16"/>
      <c r="K8710" s="16"/>
      <c r="L8710" s="16"/>
      <c r="M8710" s="16"/>
      <c r="N8710" s="16"/>
      <c r="O8710" s="3">
        <f>IF(Tabela2025Horario[[#This Row],[Media Agregada Todas as Usinas]]*$Q$3265&gt;100%,100%,Tabela2025Horario[[#This Row],[Media Agregada Todas as Usinas]]*$Q$3265)</f>
        <v>0</v>
      </c>
    </row>
    <row r="8711" spans="1:15" x14ac:dyDescent="0.25">
      <c r="A8711" s="16">
        <f>Tabela2025Horario[[#This Row],[DataHora]]</f>
        <v>46020.875</v>
      </c>
      <c r="B8711" s="17">
        <v>2026</v>
      </c>
      <c r="C8711" s="24">
        <f>Tabela2025Horario[[#This Row],[Mês]]</f>
        <v>12</v>
      </c>
      <c r="D8711" s="24">
        <f>Tabela2025Horario[[#This Row],[Dia]]</f>
        <v>29</v>
      </c>
      <c r="E8711" s="24">
        <f>Tabela2025Horario[[#This Row],[Hora]]</f>
        <v>21</v>
      </c>
      <c r="F8711" s="25">
        <f>Tabela2025Horario[[#This Row],[Conj. Castilho]]</f>
        <v>0</v>
      </c>
      <c r="G8711" s="25">
        <f>Tabela2025Horario[[#This Row],[Conj. Eol. Ventos Santa Eugênia]]</f>
        <v>0</v>
      </c>
      <c r="H8711" s="25">
        <f>Tabela2025Horario[[#This Row],[Conj. Guaimbê]]</f>
        <v>0</v>
      </c>
      <c r="I8711" s="16"/>
      <c r="J8711" s="16"/>
      <c r="K8711" s="16"/>
      <c r="L8711" s="16"/>
      <c r="M8711" s="16"/>
      <c r="N8711" s="16"/>
      <c r="O8711" s="3">
        <f>IF(Tabela2025Horario[[#This Row],[Media Agregada Todas as Usinas]]*$Q$3265&gt;100%,100%,Tabela2025Horario[[#This Row],[Media Agregada Todas as Usinas]]*$Q$3265)</f>
        <v>0</v>
      </c>
    </row>
    <row r="8712" spans="1:15" x14ac:dyDescent="0.25">
      <c r="A8712" s="16">
        <f>Tabela2025Horario[[#This Row],[DataHora]]</f>
        <v>46020.916666666664</v>
      </c>
      <c r="B8712" s="17">
        <v>2026</v>
      </c>
      <c r="C8712" s="24">
        <f>Tabela2025Horario[[#This Row],[Mês]]</f>
        <v>12</v>
      </c>
      <c r="D8712" s="24">
        <f>Tabela2025Horario[[#This Row],[Dia]]</f>
        <v>29</v>
      </c>
      <c r="E8712" s="24">
        <f>Tabela2025Horario[[#This Row],[Hora]]</f>
        <v>22</v>
      </c>
      <c r="F8712" s="25">
        <f>Tabela2025Horario[[#This Row],[Conj. Castilho]]</f>
        <v>0</v>
      </c>
      <c r="G8712" s="25">
        <f>Tabela2025Horario[[#This Row],[Conj. Eol. Ventos Santa Eugênia]]</f>
        <v>0</v>
      </c>
      <c r="H8712" s="25">
        <f>Tabela2025Horario[[#This Row],[Conj. Guaimbê]]</f>
        <v>0</v>
      </c>
      <c r="I8712" s="16"/>
      <c r="J8712" s="16"/>
      <c r="K8712" s="16"/>
      <c r="L8712" s="16"/>
      <c r="M8712" s="16"/>
      <c r="N8712" s="16"/>
      <c r="O8712" s="3">
        <f>IF(Tabela2025Horario[[#This Row],[Media Agregada Todas as Usinas]]*$Q$3265&gt;100%,100%,Tabela2025Horario[[#This Row],[Media Agregada Todas as Usinas]]*$Q$3265)</f>
        <v>0</v>
      </c>
    </row>
    <row r="8713" spans="1:15" x14ac:dyDescent="0.25">
      <c r="A8713" s="16">
        <f>Tabela2025Horario[[#This Row],[DataHora]]</f>
        <v>46020.958333333336</v>
      </c>
      <c r="B8713" s="17">
        <v>2026</v>
      </c>
      <c r="C8713" s="24">
        <f>Tabela2025Horario[[#This Row],[Mês]]</f>
        <v>12</v>
      </c>
      <c r="D8713" s="24">
        <f>Tabela2025Horario[[#This Row],[Dia]]</f>
        <v>29</v>
      </c>
      <c r="E8713" s="24">
        <f>Tabela2025Horario[[#This Row],[Hora]]</f>
        <v>23</v>
      </c>
      <c r="F8713" s="25">
        <f>Tabela2025Horario[[#This Row],[Conj. Castilho]]</f>
        <v>0</v>
      </c>
      <c r="G8713" s="25">
        <f>Tabela2025Horario[[#This Row],[Conj. Eol. Ventos Santa Eugênia]]</f>
        <v>0</v>
      </c>
      <c r="H8713" s="25">
        <f>Tabela2025Horario[[#This Row],[Conj. Guaimbê]]</f>
        <v>0</v>
      </c>
      <c r="I8713" s="16"/>
      <c r="J8713" s="16"/>
      <c r="K8713" s="16"/>
      <c r="L8713" s="16"/>
      <c r="M8713" s="16"/>
      <c r="N8713" s="16"/>
      <c r="O8713" s="3">
        <f>IF(Tabela2025Horario[[#This Row],[Media Agregada Todas as Usinas]]*$Q$3265&gt;100%,100%,Tabela2025Horario[[#This Row],[Media Agregada Todas as Usinas]]*$Q$3265)</f>
        <v>0</v>
      </c>
    </row>
    <row r="8714" spans="1:15" x14ac:dyDescent="0.25">
      <c r="A8714" s="16">
        <f>Tabela2025Horario[[#This Row],[DataHora]]</f>
        <v>46021</v>
      </c>
      <c r="B8714" s="17">
        <v>2026</v>
      </c>
      <c r="C8714" s="24">
        <f>Tabela2025Horario[[#This Row],[Mês]]</f>
        <v>12</v>
      </c>
      <c r="D8714" s="24">
        <f>Tabela2025Horario[[#This Row],[Dia]]</f>
        <v>30</v>
      </c>
      <c r="E8714" s="24">
        <f>Tabela2025Horario[[#This Row],[Hora]]</f>
        <v>0</v>
      </c>
      <c r="F8714" s="25">
        <f>Tabela2025Horario[[#This Row],[Conj. Castilho]]</f>
        <v>0</v>
      </c>
      <c r="G8714" s="25">
        <f>Tabela2025Horario[[#This Row],[Conj. Eol. Ventos Santa Eugênia]]</f>
        <v>0</v>
      </c>
      <c r="H8714" s="25">
        <f>Tabela2025Horario[[#This Row],[Conj. Guaimbê]]</f>
        <v>0</v>
      </c>
      <c r="I8714" s="16"/>
      <c r="J8714" s="16"/>
      <c r="K8714" s="16"/>
      <c r="L8714" s="16"/>
      <c r="M8714" s="16"/>
      <c r="N8714" s="16"/>
      <c r="O8714" s="3">
        <f>IF(Tabela2025Horario[[#This Row],[Media Agregada Todas as Usinas]]*$Q$3265&gt;100%,100%,Tabela2025Horario[[#This Row],[Media Agregada Todas as Usinas]]*$Q$3265)</f>
        <v>0</v>
      </c>
    </row>
    <row r="8715" spans="1:15" x14ac:dyDescent="0.25">
      <c r="A8715" s="16">
        <f>Tabela2025Horario[[#This Row],[DataHora]]</f>
        <v>46021.041666666664</v>
      </c>
      <c r="B8715" s="17">
        <v>2026</v>
      </c>
      <c r="C8715" s="24">
        <f>Tabela2025Horario[[#This Row],[Mês]]</f>
        <v>12</v>
      </c>
      <c r="D8715" s="24">
        <f>Tabela2025Horario[[#This Row],[Dia]]</f>
        <v>30</v>
      </c>
      <c r="E8715" s="24">
        <f>Tabela2025Horario[[#This Row],[Hora]]</f>
        <v>1</v>
      </c>
      <c r="F8715" s="25">
        <f>Tabela2025Horario[[#This Row],[Conj. Castilho]]</f>
        <v>0</v>
      </c>
      <c r="G8715" s="25">
        <f>Tabela2025Horario[[#This Row],[Conj. Eol. Ventos Santa Eugênia]]</f>
        <v>0</v>
      </c>
      <c r="H8715" s="25">
        <f>Tabela2025Horario[[#This Row],[Conj. Guaimbê]]</f>
        <v>0</v>
      </c>
      <c r="I8715" s="16"/>
      <c r="J8715" s="16"/>
      <c r="K8715" s="16"/>
      <c r="L8715" s="16"/>
      <c r="M8715" s="16"/>
      <c r="N8715" s="16"/>
      <c r="O8715" s="3">
        <f>IF(Tabela2025Horario[[#This Row],[Media Agregada Todas as Usinas]]*$Q$3265&gt;100%,100%,Tabela2025Horario[[#This Row],[Media Agregada Todas as Usinas]]*$Q$3265)</f>
        <v>0</v>
      </c>
    </row>
    <row r="8716" spans="1:15" x14ac:dyDescent="0.25">
      <c r="A8716" s="16">
        <f>Tabela2025Horario[[#This Row],[DataHora]]</f>
        <v>46021.083333333336</v>
      </c>
      <c r="B8716" s="17">
        <v>2026</v>
      </c>
      <c r="C8716" s="24">
        <f>Tabela2025Horario[[#This Row],[Mês]]</f>
        <v>12</v>
      </c>
      <c r="D8716" s="24">
        <f>Tabela2025Horario[[#This Row],[Dia]]</f>
        <v>30</v>
      </c>
      <c r="E8716" s="24">
        <f>Tabela2025Horario[[#This Row],[Hora]]</f>
        <v>2</v>
      </c>
      <c r="F8716" s="25">
        <f>Tabela2025Horario[[#This Row],[Conj. Castilho]]</f>
        <v>0</v>
      </c>
      <c r="G8716" s="25">
        <f>Tabela2025Horario[[#This Row],[Conj. Eol. Ventos Santa Eugênia]]</f>
        <v>0</v>
      </c>
      <c r="H8716" s="25">
        <f>Tabela2025Horario[[#This Row],[Conj. Guaimbê]]</f>
        <v>0</v>
      </c>
      <c r="I8716" s="16"/>
      <c r="J8716" s="16"/>
      <c r="K8716" s="16"/>
      <c r="L8716" s="16"/>
      <c r="M8716" s="16"/>
      <c r="N8716" s="16"/>
      <c r="O8716" s="3">
        <f>IF(Tabela2025Horario[[#This Row],[Media Agregada Todas as Usinas]]*$Q$3265&gt;100%,100%,Tabela2025Horario[[#This Row],[Media Agregada Todas as Usinas]]*$Q$3265)</f>
        <v>0</v>
      </c>
    </row>
    <row r="8717" spans="1:15" x14ac:dyDescent="0.25">
      <c r="A8717" s="16">
        <f>Tabela2025Horario[[#This Row],[DataHora]]</f>
        <v>46021.125</v>
      </c>
      <c r="B8717" s="17">
        <v>2026</v>
      </c>
      <c r="C8717" s="24">
        <f>Tabela2025Horario[[#This Row],[Mês]]</f>
        <v>12</v>
      </c>
      <c r="D8717" s="24">
        <f>Tabela2025Horario[[#This Row],[Dia]]</f>
        <v>30</v>
      </c>
      <c r="E8717" s="24">
        <f>Tabela2025Horario[[#This Row],[Hora]]</f>
        <v>3</v>
      </c>
      <c r="F8717" s="25">
        <f>Tabela2025Horario[[#This Row],[Conj. Castilho]]</f>
        <v>0</v>
      </c>
      <c r="G8717" s="25">
        <f>Tabela2025Horario[[#This Row],[Conj. Eol. Ventos Santa Eugênia]]</f>
        <v>0</v>
      </c>
      <c r="H8717" s="25">
        <f>Tabela2025Horario[[#This Row],[Conj. Guaimbê]]</f>
        <v>0</v>
      </c>
      <c r="I8717" s="16"/>
      <c r="J8717" s="16"/>
      <c r="K8717" s="16"/>
      <c r="L8717" s="16"/>
      <c r="M8717" s="16"/>
      <c r="N8717" s="16"/>
      <c r="O8717" s="3">
        <f>IF(Tabela2025Horario[[#This Row],[Media Agregada Todas as Usinas]]*$Q$3265&gt;100%,100%,Tabela2025Horario[[#This Row],[Media Agregada Todas as Usinas]]*$Q$3265)</f>
        <v>0</v>
      </c>
    </row>
    <row r="8718" spans="1:15" x14ac:dyDescent="0.25">
      <c r="A8718" s="16">
        <f>Tabela2025Horario[[#This Row],[DataHora]]</f>
        <v>46021.166666666664</v>
      </c>
      <c r="B8718" s="17">
        <v>2026</v>
      </c>
      <c r="C8718" s="24">
        <f>Tabela2025Horario[[#This Row],[Mês]]</f>
        <v>12</v>
      </c>
      <c r="D8718" s="24">
        <f>Tabela2025Horario[[#This Row],[Dia]]</f>
        <v>30</v>
      </c>
      <c r="E8718" s="24">
        <f>Tabela2025Horario[[#This Row],[Hora]]</f>
        <v>4</v>
      </c>
      <c r="F8718" s="25">
        <f>Tabela2025Horario[[#This Row],[Conj. Castilho]]</f>
        <v>0</v>
      </c>
      <c r="G8718" s="25">
        <f>Tabela2025Horario[[#This Row],[Conj. Eol. Ventos Santa Eugênia]]</f>
        <v>0</v>
      </c>
      <c r="H8718" s="25">
        <f>Tabela2025Horario[[#This Row],[Conj. Guaimbê]]</f>
        <v>0</v>
      </c>
      <c r="I8718" s="16"/>
      <c r="J8718" s="16"/>
      <c r="K8718" s="16"/>
      <c r="L8718" s="16"/>
      <c r="M8718" s="16"/>
      <c r="N8718" s="16"/>
      <c r="O8718" s="3">
        <f>IF(Tabela2025Horario[[#This Row],[Media Agregada Todas as Usinas]]*$Q$3265&gt;100%,100%,Tabela2025Horario[[#This Row],[Media Agregada Todas as Usinas]]*$Q$3265)</f>
        <v>0</v>
      </c>
    </row>
    <row r="8719" spans="1:15" x14ac:dyDescent="0.25">
      <c r="A8719" s="16">
        <f>Tabela2025Horario[[#This Row],[DataHora]]</f>
        <v>46021.208333333336</v>
      </c>
      <c r="B8719" s="17">
        <v>2026</v>
      </c>
      <c r="C8719" s="24">
        <f>Tabela2025Horario[[#This Row],[Mês]]</f>
        <v>12</v>
      </c>
      <c r="D8719" s="24">
        <f>Tabela2025Horario[[#This Row],[Dia]]</f>
        <v>30</v>
      </c>
      <c r="E8719" s="24">
        <f>Tabela2025Horario[[#This Row],[Hora]]</f>
        <v>5</v>
      </c>
      <c r="F8719" s="25">
        <f>Tabela2025Horario[[#This Row],[Conj. Castilho]]</f>
        <v>0</v>
      </c>
      <c r="G8719" s="25">
        <f>Tabela2025Horario[[#This Row],[Conj. Eol. Ventos Santa Eugênia]]</f>
        <v>0</v>
      </c>
      <c r="H8719" s="25">
        <f>Tabela2025Horario[[#This Row],[Conj. Guaimbê]]</f>
        <v>0</v>
      </c>
      <c r="I8719" s="16"/>
      <c r="J8719" s="16"/>
      <c r="K8719" s="16"/>
      <c r="L8719" s="16"/>
      <c r="M8719" s="16"/>
      <c r="N8719" s="16"/>
      <c r="O8719" s="3">
        <f>IF(Tabela2025Horario[[#This Row],[Media Agregada Todas as Usinas]]*$Q$3265&gt;100%,100%,Tabela2025Horario[[#This Row],[Media Agregada Todas as Usinas]]*$Q$3265)</f>
        <v>0</v>
      </c>
    </row>
    <row r="8720" spans="1:15" x14ac:dyDescent="0.25">
      <c r="A8720" s="16">
        <f>Tabela2025Horario[[#This Row],[DataHora]]</f>
        <v>46021.25</v>
      </c>
      <c r="B8720" s="17">
        <v>2026</v>
      </c>
      <c r="C8720" s="24">
        <f>Tabela2025Horario[[#This Row],[Mês]]</f>
        <v>12</v>
      </c>
      <c r="D8720" s="24">
        <f>Tabela2025Horario[[#This Row],[Dia]]</f>
        <v>30</v>
      </c>
      <c r="E8720" s="24">
        <f>Tabela2025Horario[[#This Row],[Hora]]</f>
        <v>6</v>
      </c>
      <c r="F8720" s="25">
        <f>Tabela2025Horario[[#This Row],[Conj. Castilho]]</f>
        <v>0</v>
      </c>
      <c r="G8720" s="25">
        <f>Tabela2025Horario[[#This Row],[Conj. Eol. Ventos Santa Eugênia]]</f>
        <v>0</v>
      </c>
      <c r="H8720" s="25">
        <f>Tabela2025Horario[[#This Row],[Conj. Guaimbê]]</f>
        <v>0</v>
      </c>
      <c r="I8720" s="16"/>
      <c r="J8720" s="16"/>
      <c r="K8720" s="16"/>
      <c r="L8720" s="16"/>
      <c r="M8720" s="16"/>
      <c r="N8720" s="16"/>
      <c r="O8720" s="3">
        <f>IF(Tabela2025Horario[[#This Row],[Media Agregada Todas as Usinas]]*$Q$3265&gt;100%,100%,Tabela2025Horario[[#This Row],[Media Agregada Todas as Usinas]]*$Q$3265)</f>
        <v>0</v>
      </c>
    </row>
    <row r="8721" spans="1:15" x14ac:dyDescent="0.25">
      <c r="A8721" s="16">
        <f>Tabela2025Horario[[#This Row],[DataHora]]</f>
        <v>46021.291666666664</v>
      </c>
      <c r="B8721" s="17">
        <v>2026</v>
      </c>
      <c r="C8721" s="24">
        <f>Tabela2025Horario[[#This Row],[Mês]]</f>
        <v>12</v>
      </c>
      <c r="D8721" s="24">
        <f>Tabela2025Horario[[#This Row],[Dia]]</f>
        <v>30</v>
      </c>
      <c r="E8721" s="24">
        <f>Tabela2025Horario[[#This Row],[Hora]]</f>
        <v>7</v>
      </c>
      <c r="F8721" s="25">
        <f>Tabela2025Horario[[#This Row],[Conj. Castilho]]</f>
        <v>0.51333188499539051</v>
      </c>
      <c r="G8721" s="25">
        <f>Tabela2025Horario[[#This Row],[Conj. Eol. Ventos Santa Eugênia]]</f>
        <v>0.97484193176523948</v>
      </c>
      <c r="H8721" s="25">
        <f>Tabela2025Horario[[#This Row],[Conj. Guaimbê]]</f>
        <v>0.5359544794703085</v>
      </c>
      <c r="I8721" s="16"/>
      <c r="J8721" s="16"/>
      <c r="K8721" s="16"/>
      <c r="L8721" s="16"/>
      <c r="M8721" s="16"/>
      <c r="N8721" s="16"/>
      <c r="O8721" s="3">
        <f>IF(Tabela2025Horario[[#This Row],[Media Agregada Todas as Usinas]]*$Q$3265&gt;100%,100%,Tabela2025Horario[[#This Row],[Media Agregada Todas as Usinas]]*$Q$3265)</f>
        <v>1</v>
      </c>
    </row>
    <row r="8722" spans="1:15" x14ac:dyDescent="0.25">
      <c r="A8722" s="16">
        <f>Tabela2025Horario[[#This Row],[DataHora]]</f>
        <v>46021.333333333336</v>
      </c>
      <c r="B8722" s="17">
        <v>2026</v>
      </c>
      <c r="C8722" s="24">
        <f>Tabela2025Horario[[#This Row],[Mês]]</f>
        <v>12</v>
      </c>
      <c r="D8722" s="24">
        <f>Tabela2025Horario[[#This Row],[Dia]]</f>
        <v>30</v>
      </c>
      <c r="E8722" s="24">
        <f>Tabela2025Horario[[#This Row],[Hora]]</f>
        <v>8</v>
      </c>
      <c r="F8722" s="25">
        <f>Tabela2025Horario[[#This Row],[Conj. Castilho]]</f>
        <v>0.46131827613075227</v>
      </c>
      <c r="G8722" s="25">
        <f>Tabela2025Horario[[#This Row],[Conj. Eol. Ventos Santa Eugênia]]</f>
        <v>1</v>
      </c>
      <c r="H8722" s="25">
        <f>Tabela2025Horario[[#This Row],[Conj. Guaimbê]]</f>
        <v>0.60249299926782773</v>
      </c>
      <c r="I8722" s="16"/>
      <c r="J8722" s="16"/>
      <c r="K8722" s="16"/>
      <c r="L8722" s="16"/>
      <c r="M8722" s="16"/>
      <c r="N8722" s="16"/>
      <c r="O8722" s="3">
        <f>IF(Tabela2025Horario[[#This Row],[Media Agregada Todas as Usinas]]*$Q$3265&gt;100%,100%,Tabela2025Horario[[#This Row],[Media Agregada Todas as Usinas]]*$Q$3265)</f>
        <v>1</v>
      </c>
    </row>
    <row r="8723" spans="1:15" x14ac:dyDescent="0.25">
      <c r="A8723" s="16">
        <f>Tabela2025Horario[[#This Row],[DataHora]]</f>
        <v>46021.375</v>
      </c>
      <c r="B8723" s="17">
        <v>2026</v>
      </c>
      <c r="C8723" s="24">
        <f>Tabela2025Horario[[#This Row],[Mês]]</f>
        <v>12</v>
      </c>
      <c r="D8723" s="24">
        <f>Tabela2025Horario[[#This Row],[Dia]]</f>
        <v>30</v>
      </c>
      <c r="E8723" s="24">
        <f>Tabela2025Horario[[#This Row],[Hora]]</f>
        <v>9</v>
      </c>
      <c r="F8723" s="25">
        <f>Tabela2025Horario[[#This Row],[Conj. Castilho]]</f>
        <v>0.45058141503619875</v>
      </c>
      <c r="G8723" s="25">
        <f>Tabela2025Horario[[#This Row],[Conj. Eol. Ventos Santa Eugênia]]</f>
        <v>1</v>
      </c>
      <c r="H8723" s="25">
        <f>Tabela2025Horario[[#This Row],[Conj. Guaimbê]]</f>
        <v>0.70059530991893448</v>
      </c>
      <c r="I8723" s="16"/>
      <c r="J8723" s="16"/>
      <c r="K8723" s="16"/>
      <c r="L8723" s="16"/>
      <c r="M8723" s="16"/>
      <c r="N8723" s="16"/>
      <c r="O8723" s="3">
        <f>IF(Tabela2025Horario[[#This Row],[Media Agregada Todas as Usinas]]*$Q$3265&gt;100%,100%,Tabela2025Horario[[#This Row],[Media Agregada Todas as Usinas]]*$Q$3265)</f>
        <v>1</v>
      </c>
    </row>
    <row r="8724" spans="1:15" x14ac:dyDescent="0.25">
      <c r="A8724" s="16">
        <f>Tabela2025Horario[[#This Row],[DataHora]]</f>
        <v>46021.416666666664</v>
      </c>
      <c r="B8724" s="17">
        <v>2026</v>
      </c>
      <c r="C8724" s="24">
        <f>Tabela2025Horario[[#This Row],[Mês]]</f>
        <v>12</v>
      </c>
      <c r="D8724" s="24">
        <f>Tabela2025Horario[[#This Row],[Dia]]</f>
        <v>30</v>
      </c>
      <c r="E8724" s="24">
        <f>Tabela2025Horario[[#This Row],[Hora]]</f>
        <v>10</v>
      </c>
      <c r="F8724" s="25">
        <f>Tabela2025Horario[[#This Row],[Conj. Castilho]]</f>
        <v>0.31866758772018944</v>
      </c>
      <c r="G8724" s="25">
        <f>Tabela2025Horario[[#This Row],[Conj. Eol. Ventos Santa Eugênia]]</f>
        <v>1</v>
      </c>
      <c r="H8724" s="25">
        <f>Tabela2025Horario[[#This Row],[Conj. Guaimbê]]</f>
        <v>0.51034473557914128</v>
      </c>
      <c r="I8724" s="16"/>
      <c r="J8724" s="16"/>
      <c r="K8724" s="16"/>
      <c r="L8724" s="16"/>
      <c r="M8724" s="16"/>
      <c r="N8724" s="16"/>
      <c r="O8724" s="3">
        <f>IF(Tabela2025Horario[[#This Row],[Media Agregada Todas as Usinas]]*$Q$3265&gt;100%,100%,Tabela2025Horario[[#This Row],[Media Agregada Todas as Usinas]]*$Q$3265)</f>
        <v>1</v>
      </c>
    </row>
    <row r="8725" spans="1:15" x14ac:dyDescent="0.25">
      <c r="A8725" s="16">
        <f>Tabela2025Horario[[#This Row],[DataHora]]</f>
        <v>46021.458333333336</v>
      </c>
      <c r="B8725" s="17">
        <v>2026</v>
      </c>
      <c r="C8725" s="24">
        <f>Tabela2025Horario[[#This Row],[Mês]]</f>
        <v>12</v>
      </c>
      <c r="D8725" s="24">
        <f>Tabela2025Horario[[#This Row],[Dia]]</f>
        <v>30</v>
      </c>
      <c r="E8725" s="24">
        <f>Tabela2025Horario[[#This Row],[Hora]]</f>
        <v>11</v>
      </c>
      <c r="F8725" s="25">
        <f>Tabela2025Horario[[#This Row],[Conj. Castilho]]</f>
        <v>0.12352275882619854</v>
      </c>
      <c r="G8725" s="25">
        <f>Tabela2025Horario[[#This Row],[Conj. Eol. Ventos Santa Eugênia]]</f>
        <v>1</v>
      </c>
      <c r="H8725" s="25">
        <f>Tabela2025Horario[[#This Row],[Conj. Guaimbê]]</f>
        <v>0.14780727590339421</v>
      </c>
      <c r="I8725" s="16"/>
      <c r="J8725" s="16"/>
      <c r="K8725" s="16"/>
      <c r="L8725" s="16"/>
      <c r="M8725" s="16"/>
      <c r="N8725" s="16"/>
      <c r="O8725" s="3">
        <f>IF(Tabela2025Horario[[#This Row],[Media Agregada Todas as Usinas]]*$Q$3265&gt;100%,100%,Tabela2025Horario[[#This Row],[Media Agregada Todas as Usinas]]*$Q$3265)</f>
        <v>1</v>
      </c>
    </row>
    <row r="8726" spans="1:15" x14ac:dyDescent="0.25">
      <c r="A8726" s="16">
        <f>Tabela2025Horario[[#This Row],[DataHora]]</f>
        <v>46021.5</v>
      </c>
      <c r="B8726" s="17">
        <v>2026</v>
      </c>
      <c r="C8726" s="24">
        <f>Tabela2025Horario[[#This Row],[Mês]]</f>
        <v>12</v>
      </c>
      <c r="D8726" s="24">
        <f>Tabela2025Horario[[#This Row],[Dia]]</f>
        <v>30</v>
      </c>
      <c r="E8726" s="24">
        <f>Tabela2025Horario[[#This Row],[Hora]]</f>
        <v>12</v>
      </c>
      <c r="F8726" s="25">
        <f>Tabela2025Horario[[#This Row],[Conj. Castilho]]</f>
        <v>0</v>
      </c>
      <c r="G8726" s="25">
        <f>Tabela2025Horario[[#This Row],[Conj. Eol. Ventos Santa Eugênia]]</f>
        <v>0.5</v>
      </c>
      <c r="H8726" s="25">
        <f>Tabela2025Horario[[#This Row],[Conj. Guaimbê]]</f>
        <v>0</v>
      </c>
      <c r="I8726" s="16"/>
      <c r="J8726" s="16"/>
      <c r="K8726" s="16"/>
      <c r="L8726" s="16"/>
      <c r="M8726" s="16"/>
      <c r="N8726" s="16"/>
      <c r="O8726" s="3">
        <f>IF(Tabela2025Horario[[#This Row],[Media Agregada Todas as Usinas]]*$Q$3265&gt;100%,100%,Tabela2025Horario[[#This Row],[Media Agregada Todas as Usinas]]*$Q$3265)</f>
        <v>1</v>
      </c>
    </row>
    <row r="8727" spans="1:15" x14ac:dyDescent="0.25">
      <c r="A8727" s="16">
        <f>Tabela2025Horario[[#This Row],[DataHora]]</f>
        <v>46021.541666666664</v>
      </c>
      <c r="B8727" s="17">
        <v>2026</v>
      </c>
      <c r="C8727" s="24">
        <f>Tabela2025Horario[[#This Row],[Mês]]</f>
        <v>12</v>
      </c>
      <c r="D8727" s="24">
        <f>Tabela2025Horario[[#This Row],[Dia]]</f>
        <v>30</v>
      </c>
      <c r="E8727" s="24">
        <f>Tabela2025Horario[[#This Row],[Hora]]</f>
        <v>13</v>
      </c>
      <c r="F8727" s="25">
        <f>Tabela2025Horario[[#This Row],[Conj. Castilho]]</f>
        <v>0</v>
      </c>
      <c r="G8727" s="25">
        <f>Tabela2025Horario[[#This Row],[Conj. Eol. Ventos Santa Eugênia]]</f>
        <v>0</v>
      </c>
      <c r="H8727" s="25">
        <f>Tabela2025Horario[[#This Row],[Conj. Guaimbê]]</f>
        <v>0</v>
      </c>
      <c r="I8727" s="16"/>
      <c r="J8727" s="16"/>
      <c r="K8727" s="16"/>
      <c r="L8727" s="16"/>
      <c r="M8727" s="16"/>
      <c r="N8727" s="16"/>
      <c r="O8727" s="3">
        <f>IF(Tabela2025Horario[[#This Row],[Media Agregada Todas as Usinas]]*$Q$3265&gt;100%,100%,Tabela2025Horario[[#This Row],[Media Agregada Todas as Usinas]]*$Q$3265)</f>
        <v>0</v>
      </c>
    </row>
    <row r="8728" spans="1:15" x14ac:dyDescent="0.25">
      <c r="A8728" s="16">
        <f>Tabela2025Horario[[#This Row],[DataHora]]</f>
        <v>46021.583333333336</v>
      </c>
      <c r="B8728" s="17">
        <v>2026</v>
      </c>
      <c r="C8728" s="24">
        <f>Tabela2025Horario[[#This Row],[Mês]]</f>
        <v>12</v>
      </c>
      <c r="D8728" s="24">
        <f>Tabela2025Horario[[#This Row],[Dia]]</f>
        <v>30</v>
      </c>
      <c r="E8728" s="24">
        <f>Tabela2025Horario[[#This Row],[Hora]]</f>
        <v>14</v>
      </c>
      <c r="F8728" s="25">
        <f>Tabela2025Horario[[#This Row],[Conj. Castilho]]</f>
        <v>0</v>
      </c>
      <c r="G8728" s="25">
        <f>Tabela2025Horario[[#This Row],[Conj. Eol. Ventos Santa Eugênia]]</f>
        <v>0</v>
      </c>
      <c r="H8728" s="25">
        <f>Tabela2025Horario[[#This Row],[Conj. Guaimbê]]</f>
        <v>0</v>
      </c>
      <c r="I8728" s="16"/>
      <c r="J8728" s="16"/>
      <c r="K8728" s="16"/>
      <c r="L8728" s="16"/>
      <c r="M8728" s="16"/>
      <c r="N8728" s="16"/>
      <c r="O8728" s="3">
        <f>IF(Tabela2025Horario[[#This Row],[Media Agregada Todas as Usinas]]*$Q$3265&gt;100%,100%,Tabela2025Horario[[#This Row],[Media Agregada Todas as Usinas]]*$Q$3265)</f>
        <v>0</v>
      </c>
    </row>
    <row r="8729" spans="1:15" x14ac:dyDescent="0.25">
      <c r="A8729" s="16">
        <f>Tabela2025Horario[[#This Row],[DataHora]]</f>
        <v>46021.625</v>
      </c>
      <c r="B8729" s="17">
        <v>2026</v>
      </c>
      <c r="C8729" s="24">
        <f>Tabela2025Horario[[#This Row],[Mês]]</f>
        <v>12</v>
      </c>
      <c r="D8729" s="24">
        <f>Tabela2025Horario[[#This Row],[Dia]]</f>
        <v>30</v>
      </c>
      <c r="E8729" s="24">
        <f>Tabela2025Horario[[#This Row],[Hora]]</f>
        <v>15</v>
      </c>
      <c r="F8729" s="25">
        <f>Tabela2025Horario[[#This Row],[Conj. Castilho]]</f>
        <v>0</v>
      </c>
      <c r="G8729" s="25">
        <f>Tabela2025Horario[[#This Row],[Conj. Eol. Ventos Santa Eugênia]]</f>
        <v>0</v>
      </c>
      <c r="H8729" s="25">
        <f>Tabela2025Horario[[#This Row],[Conj. Guaimbê]]</f>
        <v>0</v>
      </c>
      <c r="I8729" s="16"/>
      <c r="J8729" s="16"/>
      <c r="K8729" s="16"/>
      <c r="L8729" s="16"/>
      <c r="M8729" s="16"/>
      <c r="N8729" s="16"/>
      <c r="O8729" s="3">
        <f>IF(Tabela2025Horario[[#This Row],[Media Agregada Todas as Usinas]]*$Q$3265&gt;100%,100%,Tabela2025Horario[[#This Row],[Media Agregada Todas as Usinas]]*$Q$3265)</f>
        <v>0</v>
      </c>
    </row>
    <row r="8730" spans="1:15" x14ac:dyDescent="0.25">
      <c r="A8730" s="16">
        <f>Tabela2025Horario[[#This Row],[DataHora]]</f>
        <v>46021.666666666664</v>
      </c>
      <c r="B8730" s="17">
        <v>2026</v>
      </c>
      <c r="C8730" s="24">
        <f>Tabela2025Horario[[#This Row],[Mês]]</f>
        <v>12</v>
      </c>
      <c r="D8730" s="24">
        <f>Tabela2025Horario[[#This Row],[Dia]]</f>
        <v>30</v>
      </c>
      <c r="E8730" s="24">
        <f>Tabela2025Horario[[#This Row],[Hora]]</f>
        <v>16</v>
      </c>
      <c r="F8730" s="25">
        <f>Tabela2025Horario[[#This Row],[Conj. Castilho]]</f>
        <v>0</v>
      </c>
      <c r="G8730" s="25">
        <f>Tabela2025Horario[[#This Row],[Conj. Eol. Ventos Santa Eugênia]]</f>
        <v>0</v>
      </c>
      <c r="H8730" s="25">
        <f>Tabela2025Horario[[#This Row],[Conj. Guaimbê]]</f>
        <v>0</v>
      </c>
      <c r="I8730" s="16"/>
      <c r="J8730" s="16"/>
      <c r="K8730" s="16"/>
      <c r="L8730" s="16"/>
      <c r="M8730" s="16"/>
      <c r="N8730" s="16"/>
      <c r="O8730" s="3">
        <f>IF(Tabela2025Horario[[#This Row],[Media Agregada Todas as Usinas]]*$Q$3265&gt;100%,100%,Tabela2025Horario[[#This Row],[Media Agregada Todas as Usinas]]*$Q$3265)</f>
        <v>0</v>
      </c>
    </row>
    <row r="8731" spans="1:15" x14ac:dyDescent="0.25">
      <c r="A8731" s="16">
        <f>Tabela2025Horario[[#This Row],[DataHora]]</f>
        <v>46021.708333333336</v>
      </c>
      <c r="B8731" s="17">
        <v>2026</v>
      </c>
      <c r="C8731" s="24">
        <f>Tabela2025Horario[[#This Row],[Mês]]</f>
        <v>12</v>
      </c>
      <c r="D8731" s="24">
        <f>Tabela2025Horario[[#This Row],[Dia]]</f>
        <v>30</v>
      </c>
      <c r="E8731" s="24">
        <f>Tabela2025Horario[[#This Row],[Hora]]</f>
        <v>17</v>
      </c>
      <c r="F8731" s="25">
        <f>Tabela2025Horario[[#This Row],[Conj. Castilho]]</f>
        <v>0</v>
      </c>
      <c r="G8731" s="25">
        <f>Tabela2025Horario[[#This Row],[Conj. Eol. Ventos Santa Eugênia]]</f>
        <v>0</v>
      </c>
      <c r="H8731" s="25">
        <f>Tabela2025Horario[[#This Row],[Conj. Guaimbê]]</f>
        <v>0</v>
      </c>
      <c r="I8731" s="16"/>
      <c r="J8731" s="16"/>
      <c r="K8731" s="16"/>
      <c r="L8731" s="16"/>
      <c r="M8731" s="16"/>
      <c r="N8731" s="16"/>
      <c r="O8731" s="3">
        <f>IF(Tabela2025Horario[[#This Row],[Media Agregada Todas as Usinas]]*$Q$3265&gt;100%,100%,Tabela2025Horario[[#This Row],[Media Agregada Todas as Usinas]]*$Q$3265)</f>
        <v>0</v>
      </c>
    </row>
    <row r="8732" spans="1:15" x14ac:dyDescent="0.25">
      <c r="A8732" s="16">
        <f>Tabela2025Horario[[#This Row],[DataHora]]</f>
        <v>46021.75</v>
      </c>
      <c r="B8732" s="17">
        <v>2026</v>
      </c>
      <c r="C8732" s="24">
        <f>Tabela2025Horario[[#This Row],[Mês]]</f>
        <v>12</v>
      </c>
      <c r="D8732" s="24">
        <f>Tabela2025Horario[[#This Row],[Dia]]</f>
        <v>30</v>
      </c>
      <c r="E8732" s="24">
        <f>Tabela2025Horario[[#This Row],[Hora]]</f>
        <v>18</v>
      </c>
      <c r="F8732" s="25">
        <f>Tabela2025Horario[[#This Row],[Conj. Castilho]]</f>
        <v>0</v>
      </c>
      <c r="G8732" s="25">
        <f>Tabela2025Horario[[#This Row],[Conj. Eol. Ventos Santa Eugênia]]</f>
        <v>0</v>
      </c>
      <c r="H8732" s="25">
        <f>Tabela2025Horario[[#This Row],[Conj. Guaimbê]]</f>
        <v>0</v>
      </c>
      <c r="I8732" s="16"/>
      <c r="J8732" s="16"/>
      <c r="K8732" s="16"/>
      <c r="L8732" s="16"/>
      <c r="M8732" s="16"/>
      <c r="N8732" s="16"/>
      <c r="O8732" s="3">
        <f>IF(Tabela2025Horario[[#This Row],[Media Agregada Todas as Usinas]]*$Q$3265&gt;100%,100%,Tabela2025Horario[[#This Row],[Media Agregada Todas as Usinas]]*$Q$3265)</f>
        <v>0</v>
      </c>
    </row>
    <row r="8733" spans="1:15" x14ac:dyDescent="0.25">
      <c r="A8733" s="16">
        <f>Tabela2025Horario[[#This Row],[DataHora]]</f>
        <v>46021.791666666664</v>
      </c>
      <c r="B8733" s="17">
        <v>2026</v>
      </c>
      <c r="C8733" s="24">
        <f>Tabela2025Horario[[#This Row],[Mês]]</f>
        <v>12</v>
      </c>
      <c r="D8733" s="24">
        <f>Tabela2025Horario[[#This Row],[Dia]]</f>
        <v>30</v>
      </c>
      <c r="E8733" s="24">
        <f>Tabela2025Horario[[#This Row],[Hora]]</f>
        <v>19</v>
      </c>
      <c r="F8733" s="25">
        <f>Tabela2025Horario[[#This Row],[Conj. Castilho]]</f>
        <v>0</v>
      </c>
      <c r="G8733" s="25">
        <f>Tabela2025Horario[[#This Row],[Conj. Eol. Ventos Santa Eugênia]]</f>
        <v>0</v>
      </c>
      <c r="H8733" s="25">
        <f>Tabela2025Horario[[#This Row],[Conj. Guaimbê]]</f>
        <v>0</v>
      </c>
      <c r="I8733" s="16"/>
      <c r="J8733" s="16"/>
      <c r="K8733" s="16"/>
      <c r="L8733" s="16"/>
      <c r="M8733" s="16"/>
      <c r="N8733" s="16"/>
      <c r="O8733" s="3">
        <f>IF(Tabela2025Horario[[#This Row],[Media Agregada Todas as Usinas]]*$Q$3265&gt;100%,100%,Tabela2025Horario[[#This Row],[Media Agregada Todas as Usinas]]*$Q$3265)</f>
        <v>0</v>
      </c>
    </row>
    <row r="8734" spans="1:15" x14ac:dyDescent="0.25">
      <c r="A8734" s="16">
        <f>Tabela2025Horario[[#This Row],[DataHora]]</f>
        <v>46021.833333333336</v>
      </c>
      <c r="B8734" s="17">
        <v>2026</v>
      </c>
      <c r="C8734" s="24">
        <f>Tabela2025Horario[[#This Row],[Mês]]</f>
        <v>12</v>
      </c>
      <c r="D8734" s="24">
        <f>Tabela2025Horario[[#This Row],[Dia]]</f>
        <v>30</v>
      </c>
      <c r="E8734" s="24">
        <f>Tabela2025Horario[[#This Row],[Hora]]</f>
        <v>20</v>
      </c>
      <c r="F8734" s="25">
        <f>Tabela2025Horario[[#This Row],[Conj. Castilho]]</f>
        <v>0</v>
      </c>
      <c r="G8734" s="25">
        <f>Tabela2025Horario[[#This Row],[Conj. Eol. Ventos Santa Eugênia]]</f>
        <v>0</v>
      </c>
      <c r="H8734" s="25">
        <f>Tabela2025Horario[[#This Row],[Conj. Guaimbê]]</f>
        <v>0</v>
      </c>
      <c r="I8734" s="16"/>
      <c r="J8734" s="16"/>
      <c r="K8734" s="16"/>
      <c r="L8734" s="16"/>
      <c r="M8734" s="16"/>
      <c r="N8734" s="16"/>
      <c r="O8734" s="3">
        <f>IF(Tabela2025Horario[[#This Row],[Media Agregada Todas as Usinas]]*$Q$3265&gt;100%,100%,Tabela2025Horario[[#This Row],[Media Agregada Todas as Usinas]]*$Q$3265)</f>
        <v>0</v>
      </c>
    </row>
    <row r="8735" spans="1:15" x14ac:dyDescent="0.25">
      <c r="A8735" s="16">
        <f>Tabela2025Horario[[#This Row],[DataHora]]</f>
        <v>46021.875</v>
      </c>
      <c r="B8735" s="17">
        <v>2026</v>
      </c>
      <c r="C8735" s="24">
        <f>Tabela2025Horario[[#This Row],[Mês]]</f>
        <v>12</v>
      </c>
      <c r="D8735" s="24">
        <f>Tabela2025Horario[[#This Row],[Dia]]</f>
        <v>30</v>
      </c>
      <c r="E8735" s="24">
        <f>Tabela2025Horario[[#This Row],[Hora]]</f>
        <v>21</v>
      </c>
      <c r="F8735" s="25">
        <f>Tabela2025Horario[[#This Row],[Conj. Castilho]]</f>
        <v>0</v>
      </c>
      <c r="G8735" s="25">
        <f>Tabela2025Horario[[#This Row],[Conj. Eol. Ventos Santa Eugênia]]</f>
        <v>0</v>
      </c>
      <c r="H8735" s="25">
        <f>Tabela2025Horario[[#This Row],[Conj. Guaimbê]]</f>
        <v>0</v>
      </c>
      <c r="I8735" s="16"/>
      <c r="J8735" s="16"/>
      <c r="K8735" s="16"/>
      <c r="L8735" s="16"/>
      <c r="M8735" s="16"/>
      <c r="N8735" s="16"/>
      <c r="O8735" s="3">
        <f>IF(Tabela2025Horario[[#This Row],[Media Agregada Todas as Usinas]]*$Q$3265&gt;100%,100%,Tabela2025Horario[[#This Row],[Media Agregada Todas as Usinas]]*$Q$3265)</f>
        <v>0</v>
      </c>
    </row>
    <row r="8736" spans="1:15" x14ac:dyDescent="0.25">
      <c r="A8736" s="16">
        <f>Tabela2025Horario[[#This Row],[DataHora]]</f>
        <v>46021.916666666664</v>
      </c>
      <c r="B8736" s="17">
        <v>2026</v>
      </c>
      <c r="C8736" s="24">
        <f>Tabela2025Horario[[#This Row],[Mês]]</f>
        <v>12</v>
      </c>
      <c r="D8736" s="24">
        <f>Tabela2025Horario[[#This Row],[Dia]]</f>
        <v>30</v>
      </c>
      <c r="E8736" s="24">
        <f>Tabela2025Horario[[#This Row],[Hora]]</f>
        <v>22</v>
      </c>
      <c r="F8736" s="25">
        <f>Tabela2025Horario[[#This Row],[Conj. Castilho]]</f>
        <v>0</v>
      </c>
      <c r="G8736" s="25">
        <f>Tabela2025Horario[[#This Row],[Conj. Eol. Ventos Santa Eugênia]]</f>
        <v>0</v>
      </c>
      <c r="H8736" s="25">
        <f>Tabela2025Horario[[#This Row],[Conj. Guaimbê]]</f>
        <v>0</v>
      </c>
      <c r="I8736" s="16"/>
      <c r="J8736" s="16"/>
      <c r="K8736" s="16"/>
      <c r="L8736" s="16"/>
      <c r="M8736" s="16"/>
      <c r="N8736" s="16"/>
      <c r="O8736" s="3">
        <f>IF(Tabela2025Horario[[#This Row],[Media Agregada Todas as Usinas]]*$Q$3265&gt;100%,100%,Tabela2025Horario[[#This Row],[Media Agregada Todas as Usinas]]*$Q$3265)</f>
        <v>0</v>
      </c>
    </row>
    <row r="8737" spans="1:15" x14ac:dyDescent="0.25">
      <c r="A8737" s="16">
        <f>Tabela2025Horario[[#This Row],[DataHora]]</f>
        <v>46021.958333333336</v>
      </c>
      <c r="B8737" s="17">
        <v>2026</v>
      </c>
      <c r="C8737" s="24">
        <f>Tabela2025Horario[[#This Row],[Mês]]</f>
        <v>12</v>
      </c>
      <c r="D8737" s="24">
        <f>Tabela2025Horario[[#This Row],[Dia]]</f>
        <v>30</v>
      </c>
      <c r="E8737" s="24">
        <f>Tabela2025Horario[[#This Row],[Hora]]</f>
        <v>23</v>
      </c>
      <c r="F8737" s="25">
        <f>Tabela2025Horario[[#This Row],[Conj. Castilho]]</f>
        <v>0</v>
      </c>
      <c r="G8737" s="25">
        <f>Tabela2025Horario[[#This Row],[Conj. Eol. Ventos Santa Eugênia]]</f>
        <v>0</v>
      </c>
      <c r="H8737" s="25">
        <f>Tabela2025Horario[[#This Row],[Conj. Guaimbê]]</f>
        <v>0</v>
      </c>
      <c r="I8737" s="16"/>
      <c r="J8737" s="16"/>
      <c r="K8737" s="16"/>
      <c r="L8737" s="16"/>
      <c r="M8737" s="16"/>
      <c r="N8737" s="16"/>
      <c r="O8737" s="3">
        <f>IF(Tabela2025Horario[[#This Row],[Media Agregada Todas as Usinas]]*$Q$3265&gt;100%,100%,Tabela2025Horario[[#This Row],[Media Agregada Todas as Usinas]]*$Q$3265)</f>
        <v>0</v>
      </c>
    </row>
    <row r="8738" spans="1:15" x14ac:dyDescent="0.25">
      <c r="A8738" s="16">
        <f>Tabela2025Horario[[#This Row],[DataHora]]</f>
        <v>46022</v>
      </c>
      <c r="B8738" s="17">
        <v>2026</v>
      </c>
      <c r="C8738" s="24">
        <f>Tabela2025Horario[[#This Row],[Mês]]</f>
        <v>12</v>
      </c>
      <c r="D8738" s="24">
        <f>Tabela2025Horario[[#This Row],[Dia]]</f>
        <v>31</v>
      </c>
      <c r="E8738" s="24">
        <f>Tabela2025Horario[[#This Row],[Hora]]</f>
        <v>0</v>
      </c>
      <c r="F8738" s="25">
        <f>Tabela2025Horario[[#This Row],[Conj. Castilho]]</f>
        <v>0</v>
      </c>
      <c r="G8738" s="25">
        <f>Tabela2025Horario[[#This Row],[Conj. Eol. Ventos Santa Eugênia]]</f>
        <v>0</v>
      </c>
      <c r="H8738" s="25">
        <f>Tabela2025Horario[[#This Row],[Conj. Guaimbê]]</f>
        <v>0</v>
      </c>
      <c r="I8738" s="16"/>
      <c r="J8738" s="16"/>
      <c r="K8738" s="16"/>
      <c r="L8738" s="16"/>
      <c r="M8738" s="16"/>
      <c r="N8738" s="16"/>
      <c r="O8738" s="3">
        <f>IF(Tabela2025Horario[[#This Row],[Media Agregada Todas as Usinas]]*$Q$3265&gt;100%,100%,Tabela2025Horario[[#This Row],[Media Agregada Todas as Usinas]]*$Q$3265)</f>
        <v>0</v>
      </c>
    </row>
    <row r="8739" spans="1:15" x14ac:dyDescent="0.25">
      <c r="A8739" s="16">
        <f>Tabela2025Horario[[#This Row],[DataHora]]</f>
        <v>46022.041666666664</v>
      </c>
      <c r="B8739" s="17">
        <v>2026</v>
      </c>
      <c r="C8739" s="24">
        <f>Tabela2025Horario[[#This Row],[Mês]]</f>
        <v>12</v>
      </c>
      <c r="D8739" s="24">
        <f>Tabela2025Horario[[#This Row],[Dia]]</f>
        <v>31</v>
      </c>
      <c r="E8739" s="24">
        <f>Tabela2025Horario[[#This Row],[Hora]]</f>
        <v>1</v>
      </c>
      <c r="F8739" s="25">
        <f>Tabela2025Horario[[#This Row],[Conj. Castilho]]</f>
        <v>0</v>
      </c>
      <c r="G8739" s="25">
        <f>Tabela2025Horario[[#This Row],[Conj. Eol. Ventos Santa Eugênia]]</f>
        <v>0</v>
      </c>
      <c r="H8739" s="25">
        <f>Tabela2025Horario[[#This Row],[Conj. Guaimbê]]</f>
        <v>0</v>
      </c>
      <c r="I8739" s="16"/>
      <c r="J8739" s="16"/>
      <c r="K8739" s="16"/>
      <c r="L8739" s="16"/>
      <c r="M8739" s="16"/>
      <c r="N8739" s="16"/>
      <c r="O8739" s="3">
        <f>IF(Tabela2025Horario[[#This Row],[Media Agregada Todas as Usinas]]*$Q$3265&gt;100%,100%,Tabela2025Horario[[#This Row],[Media Agregada Todas as Usinas]]*$Q$3265)</f>
        <v>0</v>
      </c>
    </row>
    <row r="8740" spans="1:15" x14ac:dyDescent="0.25">
      <c r="A8740" s="16">
        <f>Tabela2025Horario[[#This Row],[DataHora]]</f>
        <v>46022.083333333336</v>
      </c>
      <c r="B8740" s="17">
        <v>2026</v>
      </c>
      <c r="C8740" s="24">
        <f>Tabela2025Horario[[#This Row],[Mês]]</f>
        <v>12</v>
      </c>
      <c r="D8740" s="24">
        <f>Tabela2025Horario[[#This Row],[Dia]]</f>
        <v>31</v>
      </c>
      <c r="E8740" s="24">
        <f>Tabela2025Horario[[#This Row],[Hora]]</f>
        <v>2</v>
      </c>
      <c r="F8740" s="25">
        <f>Tabela2025Horario[[#This Row],[Conj. Castilho]]</f>
        <v>0</v>
      </c>
      <c r="G8740" s="25">
        <f>Tabela2025Horario[[#This Row],[Conj. Eol. Ventos Santa Eugênia]]</f>
        <v>0</v>
      </c>
      <c r="H8740" s="25">
        <f>Tabela2025Horario[[#This Row],[Conj. Guaimbê]]</f>
        <v>0</v>
      </c>
      <c r="I8740" s="16"/>
      <c r="J8740" s="16"/>
      <c r="K8740" s="16"/>
      <c r="L8740" s="16"/>
      <c r="M8740" s="16"/>
      <c r="N8740" s="16"/>
      <c r="O8740" s="3">
        <f>IF(Tabela2025Horario[[#This Row],[Media Agregada Todas as Usinas]]*$Q$3265&gt;100%,100%,Tabela2025Horario[[#This Row],[Media Agregada Todas as Usinas]]*$Q$3265)</f>
        <v>0</v>
      </c>
    </row>
    <row r="8741" spans="1:15" x14ac:dyDescent="0.25">
      <c r="A8741" s="16">
        <f>Tabela2025Horario[[#This Row],[DataHora]]</f>
        <v>46022.125</v>
      </c>
      <c r="B8741" s="17">
        <v>2026</v>
      </c>
      <c r="C8741" s="24">
        <f>Tabela2025Horario[[#This Row],[Mês]]</f>
        <v>12</v>
      </c>
      <c r="D8741" s="24">
        <f>Tabela2025Horario[[#This Row],[Dia]]</f>
        <v>31</v>
      </c>
      <c r="E8741" s="24">
        <f>Tabela2025Horario[[#This Row],[Hora]]</f>
        <v>3</v>
      </c>
      <c r="F8741" s="25">
        <f>Tabela2025Horario[[#This Row],[Conj. Castilho]]</f>
        <v>0</v>
      </c>
      <c r="G8741" s="25">
        <f>Tabela2025Horario[[#This Row],[Conj. Eol. Ventos Santa Eugênia]]</f>
        <v>0</v>
      </c>
      <c r="H8741" s="25">
        <f>Tabela2025Horario[[#This Row],[Conj. Guaimbê]]</f>
        <v>0</v>
      </c>
      <c r="I8741" s="16"/>
      <c r="J8741" s="16"/>
      <c r="K8741" s="16"/>
      <c r="L8741" s="16"/>
      <c r="M8741" s="16"/>
      <c r="N8741" s="16"/>
      <c r="O8741" s="3">
        <f>IF(Tabela2025Horario[[#This Row],[Media Agregada Todas as Usinas]]*$Q$3265&gt;100%,100%,Tabela2025Horario[[#This Row],[Media Agregada Todas as Usinas]]*$Q$3265)</f>
        <v>0</v>
      </c>
    </row>
    <row r="8742" spans="1:15" x14ac:dyDescent="0.25">
      <c r="A8742" s="16">
        <f>Tabela2025Horario[[#This Row],[DataHora]]</f>
        <v>46022.166666666664</v>
      </c>
      <c r="B8742" s="17">
        <v>2026</v>
      </c>
      <c r="C8742" s="24">
        <f>Tabela2025Horario[[#This Row],[Mês]]</f>
        <v>12</v>
      </c>
      <c r="D8742" s="24">
        <f>Tabela2025Horario[[#This Row],[Dia]]</f>
        <v>31</v>
      </c>
      <c r="E8742" s="24">
        <f>Tabela2025Horario[[#This Row],[Hora]]</f>
        <v>4</v>
      </c>
      <c r="F8742" s="25">
        <f>Tabela2025Horario[[#This Row],[Conj. Castilho]]</f>
        <v>0</v>
      </c>
      <c r="G8742" s="25">
        <f>Tabela2025Horario[[#This Row],[Conj. Eol. Ventos Santa Eugênia]]</f>
        <v>0</v>
      </c>
      <c r="H8742" s="25">
        <f>Tabela2025Horario[[#This Row],[Conj. Guaimbê]]</f>
        <v>0</v>
      </c>
      <c r="I8742" s="16"/>
      <c r="J8742" s="16"/>
      <c r="K8742" s="16"/>
      <c r="L8742" s="16"/>
      <c r="M8742" s="16"/>
      <c r="N8742" s="16"/>
      <c r="O8742" s="3">
        <f>IF(Tabela2025Horario[[#This Row],[Media Agregada Todas as Usinas]]*$Q$3265&gt;100%,100%,Tabela2025Horario[[#This Row],[Media Agregada Todas as Usinas]]*$Q$3265)</f>
        <v>0</v>
      </c>
    </row>
    <row r="8743" spans="1:15" x14ac:dyDescent="0.25">
      <c r="A8743" s="16">
        <f>Tabela2025Horario[[#This Row],[DataHora]]</f>
        <v>46022.208333333336</v>
      </c>
      <c r="B8743" s="17">
        <v>2026</v>
      </c>
      <c r="C8743" s="24">
        <f>Tabela2025Horario[[#This Row],[Mês]]</f>
        <v>12</v>
      </c>
      <c r="D8743" s="24">
        <f>Tabela2025Horario[[#This Row],[Dia]]</f>
        <v>31</v>
      </c>
      <c r="E8743" s="24">
        <f>Tabela2025Horario[[#This Row],[Hora]]</f>
        <v>5</v>
      </c>
      <c r="F8743" s="25">
        <f>Tabela2025Horario[[#This Row],[Conj. Castilho]]</f>
        <v>0</v>
      </c>
      <c r="G8743" s="25">
        <f>Tabela2025Horario[[#This Row],[Conj. Eol. Ventos Santa Eugênia]]</f>
        <v>0</v>
      </c>
      <c r="H8743" s="25">
        <f>Tabela2025Horario[[#This Row],[Conj. Guaimbê]]</f>
        <v>0</v>
      </c>
      <c r="I8743" s="16"/>
      <c r="J8743" s="16"/>
      <c r="K8743" s="16"/>
      <c r="L8743" s="16"/>
      <c r="M8743" s="16"/>
      <c r="N8743" s="16"/>
      <c r="O8743" s="3">
        <f>IF(Tabela2025Horario[[#This Row],[Media Agregada Todas as Usinas]]*$Q$3265&gt;100%,100%,Tabela2025Horario[[#This Row],[Media Agregada Todas as Usinas]]*$Q$3265)</f>
        <v>0</v>
      </c>
    </row>
    <row r="8744" spans="1:15" x14ac:dyDescent="0.25">
      <c r="A8744" s="16">
        <f>Tabela2025Horario[[#This Row],[DataHora]]</f>
        <v>46022.25</v>
      </c>
      <c r="B8744" s="17">
        <v>2026</v>
      </c>
      <c r="C8744" s="24">
        <f>Tabela2025Horario[[#This Row],[Mês]]</f>
        <v>12</v>
      </c>
      <c r="D8744" s="24">
        <f>Tabela2025Horario[[#This Row],[Dia]]</f>
        <v>31</v>
      </c>
      <c r="E8744" s="24">
        <f>Tabela2025Horario[[#This Row],[Hora]]</f>
        <v>6</v>
      </c>
      <c r="F8744" s="25">
        <f>Tabela2025Horario[[#This Row],[Conj. Castilho]]</f>
        <v>0</v>
      </c>
      <c r="G8744" s="25">
        <f>Tabela2025Horario[[#This Row],[Conj. Eol. Ventos Santa Eugênia]]</f>
        <v>0</v>
      </c>
      <c r="H8744" s="25">
        <f>Tabela2025Horario[[#This Row],[Conj. Guaimbê]]</f>
        <v>0</v>
      </c>
      <c r="I8744" s="16"/>
      <c r="J8744" s="16"/>
      <c r="K8744" s="16"/>
      <c r="L8744" s="16"/>
      <c r="M8744" s="16"/>
      <c r="N8744" s="16"/>
      <c r="O8744" s="3">
        <f>IF(Tabela2025Horario[[#This Row],[Media Agregada Todas as Usinas]]*$Q$3265&gt;100%,100%,Tabela2025Horario[[#This Row],[Media Agregada Todas as Usinas]]*$Q$3265)</f>
        <v>0</v>
      </c>
    </row>
    <row r="8745" spans="1:15" x14ac:dyDescent="0.25">
      <c r="A8745" s="16">
        <f>Tabela2025Horario[[#This Row],[DataHora]]</f>
        <v>46022.291666666664</v>
      </c>
      <c r="B8745" s="17">
        <v>2026</v>
      </c>
      <c r="C8745" s="24">
        <f>Tabela2025Horario[[#This Row],[Mês]]</f>
        <v>12</v>
      </c>
      <c r="D8745" s="24">
        <f>Tabela2025Horario[[#This Row],[Dia]]</f>
        <v>31</v>
      </c>
      <c r="E8745" s="24">
        <f>Tabela2025Horario[[#This Row],[Hora]]</f>
        <v>7</v>
      </c>
      <c r="F8745" s="25">
        <f>Tabela2025Horario[[#This Row],[Conj. Castilho]]</f>
        <v>0</v>
      </c>
      <c r="G8745" s="25">
        <f>Tabela2025Horario[[#This Row],[Conj. Eol. Ventos Santa Eugênia]]</f>
        <v>0</v>
      </c>
      <c r="H8745" s="25">
        <f>Tabela2025Horario[[#This Row],[Conj. Guaimbê]]</f>
        <v>0.13511383131636295</v>
      </c>
      <c r="I8745" s="16"/>
      <c r="J8745" s="16"/>
      <c r="K8745" s="16"/>
      <c r="L8745" s="16"/>
      <c r="M8745" s="16"/>
      <c r="N8745" s="16"/>
      <c r="O8745" s="3">
        <f>IF(Tabela2025Horario[[#This Row],[Media Agregada Todas as Usinas]]*$Q$3265&gt;100%,100%,Tabela2025Horario[[#This Row],[Media Agregada Todas as Usinas]]*$Q$3265)</f>
        <v>8.3879288283441836E-2</v>
      </c>
    </row>
    <row r="8746" spans="1:15" x14ac:dyDescent="0.25">
      <c r="A8746" s="16">
        <f>Tabela2025Horario[[#This Row],[DataHora]]</f>
        <v>46022.333333333336</v>
      </c>
      <c r="B8746" s="17">
        <v>2026</v>
      </c>
      <c r="C8746" s="24">
        <f>Tabela2025Horario[[#This Row],[Mês]]</f>
        <v>12</v>
      </c>
      <c r="D8746" s="24">
        <f>Tabela2025Horario[[#This Row],[Dia]]</f>
        <v>31</v>
      </c>
      <c r="E8746" s="24">
        <f>Tabela2025Horario[[#This Row],[Hora]]</f>
        <v>8</v>
      </c>
      <c r="F8746" s="25">
        <f>Tabela2025Horario[[#This Row],[Conj. Castilho]]</f>
        <v>0.13188825632421214</v>
      </c>
      <c r="G8746" s="25">
        <f>Tabela2025Horario[[#This Row],[Conj. Eol. Ventos Santa Eugênia]]</f>
        <v>0.26954352630255274</v>
      </c>
      <c r="H8746" s="25">
        <f>Tabela2025Horario[[#This Row],[Conj. Guaimbê]]</f>
        <v>0</v>
      </c>
      <c r="I8746" s="16"/>
      <c r="J8746" s="16"/>
      <c r="K8746" s="16"/>
      <c r="L8746" s="16"/>
      <c r="M8746" s="16"/>
      <c r="N8746" s="16"/>
      <c r="O8746" s="3">
        <f>IF(Tabela2025Horario[[#This Row],[Media Agregada Todas as Usinas]]*$Q$3265&gt;100%,100%,Tabela2025Horario[[#This Row],[Media Agregada Todas as Usinas]]*$Q$3265)</f>
        <v>0.71907987644887905</v>
      </c>
    </row>
    <row r="8747" spans="1:15" x14ac:dyDescent="0.25">
      <c r="A8747" s="16">
        <f>Tabela2025Horario[[#This Row],[DataHora]]</f>
        <v>46022.375</v>
      </c>
      <c r="B8747" s="17">
        <v>2026</v>
      </c>
      <c r="C8747" s="24">
        <f>Tabela2025Horario[[#This Row],[Mês]]</f>
        <v>12</v>
      </c>
      <c r="D8747" s="24">
        <f>Tabela2025Horario[[#This Row],[Dia]]</f>
        <v>31</v>
      </c>
      <c r="E8747" s="24">
        <f>Tabela2025Horario[[#This Row],[Hora]]</f>
        <v>9</v>
      </c>
      <c r="F8747" s="25">
        <f>Tabela2025Horario[[#This Row],[Conj. Castilho]]</f>
        <v>0.44974840339435318</v>
      </c>
      <c r="G8747" s="25">
        <f>Tabela2025Horario[[#This Row],[Conj. Eol. Ventos Santa Eugênia]]</f>
        <v>0</v>
      </c>
      <c r="H8747" s="25">
        <f>Tabela2025Horario[[#This Row],[Conj. Guaimbê]]</f>
        <v>0</v>
      </c>
      <c r="I8747" s="16"/>
      <c r="J8747" s="16"/>
      <c r="K8747" s="16"/>
      <c r="L8747" s="16"/>
      <c r="M8747" s="16"/>
      <c r="N8747" s="16"/>
      <c r="O8747" s="3">
        <f>IF(Tabela2025Horario[[#This Row],[Media Agregada Todas as Usinas]]*$Q$3265&gt;100%,100%,Tabela2025Horario[[#This Row],[Media Agregada Todas as Usinas]]*$Q$3265)</f>
        <v>1</v>
      </c>
    </row>
    <row r="8748" spans="1:15" x14ac:dyDescent="0.25">
      <c r="A8748" s="16">
        <f>Tabela2025Horario[[#This Row],[DataHora]]</f>
        <v>46022.416666666664</v>
      </c>
      <c r="B8748" s="17">
        <v>2026</v>
      </c>
      <c r="C8748" s="24">
        <f>Tabela2025Horario[[#This Row],[Mês]]</f>
        <v>12</v>
      </c>
      <c r="D8748" s="24">
        <f>Tabela2025Horario[[#This Row],[Dia]]</f>
        <v>31</v>
      </c>
      <c r="E8748" s="24">
        <f>Tabela2025Horario[[#This Row],[Hora]]</f>
        <v>10</v>
      </c>
      <c r="F8748" s="25">
        <f>Tabela2025Horario[[#This Row],[Conj. Castilho]]</f>
        <v>0.4138582295477744</v>
      </c>
      <c r="G8748" s="25">
        <f>Tabela2025Horario[[#This Row],[Conj. Eol. Ventos Santa Eugênia]]</f>
        <v>0</v>
      </c>
      <c r="H8748" s="25">
        <f>Tabela2025Horario[[#This Row],[Conj. Guaimbê]]</f>
        <v>0</v>
      </c>
      <c r="I8748" s="16"/>
      <c r="J8748" s="16"/>
      <c r="K8748" s="16"/>
      <c r="L8748" s="16"/>
      <c r="M8748" s="16"/>
      <c r="N8748" s="16"/>
      <c r="O8748" s="3">
        <f>IF(Tabela2025Horario[[#This Row],[Media Agregada Todas as Usinas]]*$Q$3265&gt;100%,100%,Tabela2025Horario[[#This Row],[Media Agregada Todas as Usinas]]*$Q$3265)</f>
        <v>0.93429394037549007</v>
      </c>
    </row>
    <row r="8749" spans="1:15" x14ac:dyDescent="0.25">
      <c r="A8749" s="16">
        <f>Tabela2025Horario[[#This Row],[DataHora]]</f>
        <v>46022.458333333336</v>
      </c>
      <c r="B8749" s="17">
        <v>2026</v>
      </c>
      <c r="C8749" s="24">
        <f>Tabela2025Horario[[#This Row],[Mês]]</f>
        <v>12</v>
      </c>
      <c r="D8749" s="24">
        <f>Tabela2025Horario[[#This Row],[Dia]]</f>
        <v>31</v>
      </c>
      <c r="E8749" s="24">
        <f>Tabela2025Horario[[#This Row],[Hora]]</f>
        <v>11</v>
      </c>
      <c r="F8749" s="25">
        <f>Tabela2025Horario[[#This Row],[Conj. Castilho]]</f>
        <v>0.45123157046398077</v>
      </c>
      <c r="G8749" s="25">
        <f>Tabela2025Horario[[#This Row],[Conj. Eol. Ventos Santa Eugênia]]</f>
        <v>0</v>
      </c>
      <c r="H8749" s="25">
        <f>Tabela2025Horario[[#This Row],[Conj. Guaimbê]]</f>
        <v>0</v>
      </c>
      <c r="I8749" s="16"/>
      <c r="J8749" s="16"/>
      <c r="K8749" s="16"/>
      <c r="L8749" s="16"/>
      <c r="M8749" s="16"/>
      <c r="N8749" s="16"/>
      <c r="O8749" s="3">
        <f>IF(Tabela2025Horario[[#This Row],[Media Agregada Todas as Usinas]]*$Q$3265&gt;100%,100%,Tabela2025Horario[[#This Row],[Media Agregada Todas as Usinas]]*$Q$3265)</f>
        <v>0.87772266214392369</v>
      </c>
    </row>
    <row r="8750" spans="1:15" x14ac:dyDescent="0.25">
      <c r="A8750" s="16">
        <f>Tabela2025Horario[[#This Row],[DataHora]]</f>
        <v>46022.5</v>
      </c>
      <c r="B8750" s="17">
        <v>2026</v>
      </c>
      <c r="C8750" s="24">
        <f>Tabela2025Horario[[#This Row],[Mês]]</f>
        <v>12</v>
      </c>
      <c r="D8750" s="24">
        <f>Tabela2025Horario[[#This Row],[Dia]]</f>
        <v>31</v>
      </c>
      <c r="E8750" s="24">
        <f>Tabela2025Horario[[#This Row],[Hora]]</f>
        <v>12</v>
      </c>
      <c r="F8750" s="25">
        <f>Tabela2025Horario[[#This Row],[Conj. Castilho]]</f>
        <v>0</v>
      </c>
      <c r="G8750" s="25">
        <f>Tabela2025Horario[[#This Row],[Conj. Eol. Ventos Santa Eugênia]]</f>
        <v>0</v>
      </c>
      <c r="H8750" s="25">
        <f>Tabela2025Horario[[#This Row],[Conj. Guaimbê]]</f>
        <v>0</v>
      </c>
      <c r="I8750" s="16"/>
      <c r="J8750" s="16"/>
      <c r="K8750" s="16"/>
      <c r="L8750" s="16"/>
      <c r="M8750" s="16"/>
      <c r="N8750" s="16"/>
      <c r="O8750" s="3">
        <f>IF(Tabela2025Horario[[#This Row],[Media Agregada Todas as Usinas]]*$Q$3265&gt;100%,100%,Tabela2025Horario[[#This Row],[Media Agregada Todas as Usinas]]*$Q$3265)</f>
        <v>0.60302533401784419</v>
      </c>
    </row>
    <row r="8751" spans="1:15" x14ac:dyDescent="0.25">
      <c r="A8751" s="16">
        <f>Tabela2025Horario[[#This Row],[DataHora]]</f>
        <v>46022.541666666664</v>
      </c>
      <c r="B8751" s="17">
        <v>2026</v>
      </c>
      <c r="C8751" s="24">
        <f>Tabela2025Horario[[#This Row],[Mês]]</f>
        <v>12</v>
      </c>
      <c r="D8751" s="24">
        <f>Tabela2025Horario[[#This Row],[Dia]]</f>
        <v>31</v>
      </c>
      <c r="E8751" s="24">
        <f>Tabela2025Horario[[#This Row],[Hora]]</f>
        <v>13</v>
      </c>
      <c r="F8751" s="25">
        <f>Tabela2025Horario[[#This Row],[Conj. Castilho]]</f>
        <v>0</v>
      </c>
      <c r="G8751" s="25">
        <f>Tabela2025Horario[[#This Row],[Conj. Eol. Ventos Santa Eugênia]]</f>
        <v>0</v>
      </c>
      <c r="H8751" s="25">
        <f>Tabela2025Horario[[#This Row],[Conj. Guaimbê]]</f>
        <v>0</v>
      </c>
      <c r="I8751" s="16"/>
      <c r="J8751" s="16"/>
      <c r="K8751" s="16"/>
      <c r="L8751" s="16"/>
      <c r="M8751" s="16"/>
      <c r="N8751" s="16"/>
      <c r="O8751" s="3">
        <f>IF(Tabela2025Horario[[#This Row],[Media Agregada Todas as Usinas]]*$Q$3265&gt;100%,100%,Tabela2025Horario[[#This Row],[Media Agregada Todas as Usinas]]*$Q$3265)</f>
        <v>0.16318123328048245</v>
      </c>
    </row>
    <row r="8752" spans="1:15" x14ac:dyDescent="0.25">
      <c r="A8752" s="16">
        <f>Tabela2025Horario[[#This Row],[DataHora]]</f>
        <v>46022.583333333336</v>
      </c>
      <c r="B8752" s="17">
        <v>2026</v>
      </c>
      <c r="C8752" s="24">
        <f>Tabela2025Horario[[#This Row],[Mês]]</f>
        <v>12</v>
      </c>
      <c r="D8752" s="24">
        <f>Tabela2025Horario[[#This Row],[Dia]]</f>
        <v>31</v>
      </c>
      <c r="E8752" s="24">
        <f>Tabela2025Horario[[#This Row],[Hora]]</f>
        <v>14</v>
      </c>
      <c r="F8752" s="25">
        <f>Tabela2025Horario[[#This Row],[Conj. Castilho]]</f>
        <v>0</v>
      </c>
      <c r="G8752" s="25">
        <f>Tabela2025Horario[[#This Row],[Conj. Eol. Ventos Santa Eugênia]]</f>
        <v>0</v>
      </c>
      <c r="H8752" s="25">
        <f>Tabela2025Horario[[#This Row],[Conj. Guaimbê]]</f>
        <v>0</v>
      </c>
      <c r="I8752" s="16"/>
      <c r="J8752" s="16"/>
      <c r="K8752" s="16"/>
      <c r="L8752" s="16"/>
      <c r="M8752" s="16"/>
      <c r="N8752" s="16"/>
      <c r="O8752" s="3">
        <f>IF(Tabela2025Horario[[#This Row],[Media Agregada Todas as Usinas]]*$Q$3265&gt;100%,100%,Tabela2025Horario[[#This Row],[Media Agregada Todas as Usinas]]*$Q$3265)</f>
        <v>0.4004807556734219</v>
      </c>
    </row>
    <row r="8753" spans="1:15" x14ac:dyDescent="0.25">
      <c r="A8753" s="16">
        <f>Tabela2025Horario[[#This Row],[DataHora]]</f>
        <v>46022.625</v>
      </c>
      <c r="B8753" s="17">
        <v>2026</v>
      </c>
      <c r="C8753" s="24">
        <f>Tabela2025Horario[[#This Row],[Mês]]</f>
        <v>12</v>
      </c>
      <c r="D8753" s="24">
        <f>Tabela2025Horario[[#This Row],[Dia]]</f>
        <v>31</v>
      </c>
      <c r="E8753" s="24">
        <f>Tabela2025Horario[[#This Row],[Hora]]</f>
        <v>15</v>
      </c>
      <c r="F8753" s="25">
        <f>Tabela2025Horario[[#This Row],[Conj. Castilho]]</f>
        <v>0</v>
      </c>
      <c r="G8753" s="25">
        <f>Tabela2025Horario[[#This Row],[Conj. Eol. Ventos Santa Eugênia]]</f>
        <v>0</v>
      </c>
      <c r="H8753" s="25">
        <f>Tabela2025Horario[[#This Row],[Conj. Guaimbê]]</f>
        <v>0</v>
      </c>
      <c r="I8753" s="16"/>
      <c r="J8753" s="16"/>
      <c r="K8753" s="16"/>
      <c r="L8753" s="16"/>
      <c r="M8753" s="16"/>
      <c r="N8753" s="16"/>
      <c r="O8753" s="3">
        <f>IF(Tabela2025Horario[[#This Row],[Media Agregada Todas as Usinas]]*$Q$3265&gt;100%,100%,Tabela2025Horario[[#This Row],[Media Agregada Todas as Usinas]]*$Q$3265)</f>
        <v>0</v>
      </c>
    </row>
    <row r="8754" spans="1:15" x14ac:dyDescent="0.25">
      <c r="A8754" s="16">
        <f>Tabela2025Horario[[#This Row],[DataHora]]</f>
        <v>46022.666666666664</v>
      </c>
      <c r="B8754" s="17">
        <v>2026</v>
      </c>
      <c r="C8754" s="24">
        <f>Tabela2025Horario[[#This Row],[Mês]]</f>
        <v>12</v>
      </c>
      <c r="D8754" s="24">
        <f>Tabela2025Horario[[#This Row],[Dia]]</f>
        <v>31</v>
      </c>
      <c r="E8754" s="24">
        <f>Tabela2025Horario[[#This Row],[Hora]]</f>
        <v>16</v>
      </c>
      <c r="F8754" s="25">
        <f>Tabela2025Horario[[#This Row],[Conj. Castilho]]</f>
        <v>0</v>
      </c>
      <c r="G8754" s="25">
        <f>Tabela2025Horario[[#This Row],[Conj. Eol. Ventos Santa Eugênia]]</f>
        <v>0</v>
      </c>
      <c r="H8754" s="25">
        <f>Tabela2025Horario[[#This Row],[Conj. Guaimbê]]</f>
        <v>0</v>
      </c>
      <c r="I8754" s="16"/>
      <c r="J8754" s="16"/>
      <c r="K8754" s="16"/>
      <c r="L8754" s="16"/>
      <c r="M8754" s="16"/>
      <c r="N8754" s="16"/>
      <c r="O8754" s="3">
        <f>IF(Tabela2025Horario[[#This Row],[Media Agregada Todas as Usinas]]*$Q$3265&gt;100%,100%,Tabela2025Horario[[#This Row],[Media Agregada Todas as Usinas]]*$Q$3265)</f>
        <v>0</v>
      </c>
    </row>
    <row r="8755" spans="1:15" x14ac:dyDescent="0.25">
      <c r="A8755" s="16">
        <f>Tabela2025Horario[[#This Row],[DataHora]]</f>
        <v>46022.708333333336</v>
      </c>
      <c r="B8755" s="17">
        <v>2026</v>
      </c>
      <c r="C8755" s="24">
        <f>Tabela2025Horario[[#This Row],[Mês]]</f>
        <v>12</v>
      </c>
      <c r="D8755" s="24">
        <f>Tabela2025Horario[[#This Row],[Dia]]</f>
        <v>31</v>
      </c>
      <c r="E8755" s="24">
        <f>Tabela2025Horario[[#This Row],[Hora]]</f>
        <v>17</v>
      </c>
      <c r="F8755" s="25">
        <f>Tabela2025Horario[[#This Row],[Conj. Castilho]]</f>
        <v>0</v>
      </c>
      <c r="G8755" s="25">
        <f>Tabela2025Horario[[#This Row],[Conj. Eol. Ventos Santa Eugênia]]</f>
        <v>0</v>
      </c>
      <c r="H8755" s="25">
        <f>Tabela2025Horario[[#This Row],[Conj. Guaimbê]]</f>
        <v>0</v>
      </c>
      <c r="I8755" s="16"/>
      <c r="J8755" s="16"/>
      <c r="K8755" s="16"/>
      <c r="L8755" s="16"/>
      <c r="M8755" s="16"/>
      <c r="N8755" s="16"/>
      <c r="O8755" s="3">
        <f>IF(Tabela2025Horario[[#This Row],[Media Agregada Todas as Usinas]]*$Q$3265&gt;100%,100%,Tabela2025Horario[[#This Row],[Media Agregada Todas as Usinas]]*$Q$3265)</f>
        <v>0.16846619768199569</v>
      </c>
    </row>
    <row r="8756" spans="1:15" x14ac:dyDescent="0.25">
      <c r="A8756" s="16">
        <f>Tabela2025Horario[[#This Row],[DataHora]]</f>
        <v>46022.75</v>
      </c>
      <c r="B8756" s="17">
        <v>2026</v>
      </c>
      <c r="C8756" s="24">
        <f>Tabela2025Horario[[#This Row],[Mês]]</f>
        <v>12</v>
      </c>
      <c r="D8756" s="24">
        <f>Tabela2025Horario[[#This Row],[Dia]]</f>
        <v>31</v>
      </c>
      <c r="E8756" s="24">
        <f>Tabela2025Horario[[#This Row],[Hora]]</f>
        <v>18</v>
      </c>
      <c r="F8756" s="25">
        <f>Tabela2025Horario[[#This Row],[Conj. Castilho]]</f>
        <v>0</v>
      </c>
      <c r="G8756" s="25">
        <f>Tabela2025Horario[[#This Row],[Conj. Eol. Ventos Santa Eugênia]]</f>
        <v>0</v>
      </c>
      <c r="H8756" s="25">
        <f>Tabela2025Horario[[#This Row],[Conj. Guaimbê]]</f>
        <v>0</v>
      </c>
      <c r="I8756" s="16"/>
      <c r="J8756" s="16"/>
      <c r="K8756" s="16"/>
      <c r="L8756" s="16"/>
      <c r="M8756" s="16"/>
      <c r="N8756" s="16"/>
      <c r="O8756" s="3">
        <f>IF(Tabela2025Horario[[#This Row],[Media Agregada Todas as Usinas]]*$Q$3265&gt;100%,100%,Tabela2025Horario[[#This Row],[Media Agregada Todas as Usinas]]*$Q$3265)</f>
        <v>0</v>
      </c>
    </row>
    <row r="8757" spans="1:15" x14ac:dyDescent="0.25">
      <c r="A8757" s="16">
        <f>Tabela2025Horario[[#This Row],[DataHora]]</f>
        <v>46022.791666666664</v>
      </c>
      <c r="B8757" s="17">
        <v>2026</v>
      </c>
      <c r="C8757" s="24">
        <f>Tabela2025Horario[[#This Row],[Mês]]</f>
        <v>12</v>
      </c>
      <c r="D8757" s="24">
        <f>Tabela2025Horario[[#This Row],[Dia]]</f>
        <v>31</v>
      </c>
      <c r="E8757" s="24">
        <f>Tabela2025Horario[[#This Row],[Hora]]</f>
        <v>19</v>
      </c>
      <c r="F8757" s="25">
        <f>Tabela2025Horario[[#This Row],[Conj. Castilho]]</f>
        <v>0</v>
      </c>
      <c r="G8757" s="25">
        <f>Tabela2025Horario[[#This Row],[Conj. Eol. Ventos Santa Eugênia]]</f>
        <v>0</v>
      </c>
      <c r="H8757" s="25">
        <f>Tabela2025Horario[[#This Row],[Conj. Guaimbê]]</f>
        <v>0</v>
      </c>
      <c r="I8757" s="16"/>
      <c r="J8757" s="16"/>
      <c r="K8757" s="16"/>
      <c r="L8757" s="16"/>
      <c r="M8757" s="16"/>
      <c r="N8757" s="16"/>
      <c r="O8757" s="3">
        <f>IF(Tabela2025Horario[[#This Row],[Media Agregada Todas as Usinas]]*$Q$3265&gt;100%,100%,Tabela2025Horario[[#This Row],[Media Agregada Todas as Usinas]]*$Q$3265)</f>
        <v>0</v>
      </c>
    </row>
    <row r="8758" spans="1:15" x14ac:dyDescent="0.25">
      <c r="A8758" s="16">
        <f>Tabela2025Horario[[#This Row],[DataHora]]</f>
        <v>46022.833333333336</v>
      </c>
      <c r="B8758" s="17">
        <v>2026</v>
      </c>
      <c r="C8758" s="24">
        <f>Tabela2025Horario[[#This Row],[Mês]]</f>
        <v>12</v>
      </c>
      <c r="D8758" s="24">
        <f>Tabela2025Horario[[#This Row],[Dia]]</f>
        <v>31</v>
      </c>
      <c r="E8758" s="24">
        <f>Tabela2025Horario[[#This Row],[Hora]]</f>
        <v>20</v>
      </c>
      <c r="F8758" s="25">
        <f>Tabela2025Horario[[#This Row],[Conj. Castilho]]</f>
        <v>0</v>
      </c>
      <c r="G8758" s="25">
        <f>Tabela2025Horario[[#This Row],[Conj. Eol. Ventos Santa Eugênia]]</f>
        <v>0</v>
      </c>
      <c r="H8758" s="25">
        <f>Tabela2025Horario[[#This Row],[Conj. Guaimbê]]</f>
        <v>0</v>
      </c>
      <c r="I8758" s="16"/>
      <c r="J8758" s="16"/>
      <c r="K8758" s="16"/>
      <c r="L8758" s="16"/>
      <c r="M8758" s="16"/>
      <c r="N8758" s="16"/>
      <c r="O8758" s="3">
        <f>IF(Tabela2025Horario[[#This Row],[Media Agregada Todas as Usinas]]*$Q$3265&gt;100%,100%,Tabela2025Horario[[#This Row],[Media Agregada Todas as Usinas]]*$Q$3265)</f>
        <v>0</v>
      </c>
    </row>
    <row r="8759" spans="1:15" x14ac:dyDescent="0.25">
      <c r="A8759" s="16">
        <f>Tabela2025Horario[[#This Row],[DataHora]]</f>
        <v>46022.875</v>
      </c>
      <c r="B8759" s="17">
        <v>2026</v>
      </c>
      <c r="C8759" s="24">
        <f>Tabela2025Horario[[#This Row],[Mês]]</f>
        <v>12</v>
      </c>
      <c r="D8759" s="24">
        <f>Tabela2025Horario[[#This Row],[Dia]]</f>
        <v>31</v>
      </c>
      <c r="E8759" s="24">
        <f>Tabela2025Horario[[#This Row],[Hora]]</f>
        <v>21</v>
      </c>
      <c r="F8759" s="25">
        <f>Tabela2025Horario[[#This Row],[Conj. Castilho]]</f>
        <v>0</v>
      </c>
      <c r="G8759" s="25">
        <f>Tabela2025Horario[[#This Row],[Conj. Eol. Ventos Santa Eugênia]]</f>
        <v>0</v>
      </c>
      <c r="H8759" s="25">
        <f>Tabela2025Horario[[#This Row],[Conj. Guaimbê]]</f>
        <v>0</v>
      </c>
      <c r="I8759" s="16"/>
      <c r="J8759" s="16"/>
      <c r="K8759" s="16"/>
      <c r="L8759" s="16"/>
      <c r="M8759" s="16"/>
      <c r="N8759" s="16"/>
      <c r="O8759" s="3">
        <f>IF(Tabela2025Horario[[#This Row],[Media Agregada Todas as Usinas]]*$Q$3265&gt;100%,100%,Tabela2025Horario[[#This Row],[Media Agregada Todas as Usinas]]*$Q$3265)</f>
        <v>0</v>
      </c>
    </row>
    <row r="8760" spans="1:15" x14ac:dyDescent="0.25">
      <c r="A8760" s="16">
        <f>Tabela2025Horario[[#This Row],[DataHora]]</f>
        <v>46022.916666666664</v>
      </c>
      <c r="B8760" s="17">
        <v>2026</v>
      </c>
      <c r="C8760" s="24">
        <f>Tabela2025Horario[[#This Row],[Mês]]</f>
        <v>12</v>
      </c>
      <c r="D8760" s="24">
        <f>Tabela2025Horario[[#This Row],[Dia]]</f>
        <v>31</v>
      </c>
      <c r="E8760" s="24">
        <f>Tabela2025Horario[[#This Row],[Hora]]</f>
        <v>22</v>
      </c>
      <c r="F8760" s="25">
        <f>Tabela2025Horario[[#This Row],[Conj. Castilho]]</f>
        <v>0</v>
      </c>
      <c r="G8760" s="25">
        <f>Tabela2025Horario[[#This Row],[Conj. Eol. Ventos Santa Eugênia]]</f>
        <v>0</v>
      </c>
      <c r="H8760" s="25">
        <f>Tabela2025Horario[[#This Row],[Conj. Guaimbê]]</f>
        <v>0</v>
      </c>
      <c r="I8760" s="16"/>
      <c r="J8760" s="16"/>
      <c r="K8760" s="16"/>
      <c r="L8760" s="16"/>
      <c r="M8760" s="16"/>
      <c r="N8760" s="16"/>
      <c r="O8760" s="3">
        <f>IF(Tabela2025Horario[[#This Row],[Media Agregada Todas as Usinas]]*$Q$3265&gt;100%,100%,Tabela2025Horario[[#This Row],[Media Agregada Todas as Usinas]]*$Q$3265)</f>
        <v>0</v>
      </c>
    </row>
    <row r="8761" spans="1:15" x14ac:dyDescent="0.25">
      <c r="A8761" s="16">
        <f>Tabela2025Horario[[#This Row],[DataHora]]</f>
        <v>46022.958333333336</v>
      </c>
      <c r="B8761" s="17">
        <v>2026</v>
      </c>
      <c r="C8761" s="24">
        <f>Tabela2025Horario[[#This Row],[Mês]]</f>
        <v>12</v>
      </c>
      <c r="D8761" s="24">
        <f>Tabela2025Horario[[#This Row],[Dia]]</f>
        <v>31</v>
      </c>
      <c r="E8761" s="24">
        <f>Tabela2025Horario[[#This Row],[Hora]]</f>
        <v>23</v>
      </c>
      <c r="F8761" s="25">
        <f>Tabela2025Horario[[#This Row],[Conj. Castilho]]</f>
        <v>0</v>
      </c>
      <c r="G8761" s="25">
        <f>Tabela2025Horario[[#This Row],[Conj. Eol. Ventos Santa Eugênia]]</f>
        <v>0</v>
      </c>
      <c r="H8761" s="25">
        <f>Tabela2025Horario[[#This Row],[Conj. Guaimbê]]</f>
        <v>0</v>
      </c>
      <c r="I8761" s="16"/>
      <c r="J8761" s="16"/>
      <c r="K8761" s="16"/>
      <c r="L8761" s="16"/>
      <c r="M8761" s="16"/>
      <c r="N8761" s="16"/>
      <c r="O8761" s="3">
        <f>IF(Tabela2025Horario[[#This Row],[Media Agregada Todas as Usinas]]*$Q$3265&gt;100%,100%,Tabela2025Horario[[#This Row],[Media Agregada Todas as Usinas]]*$Q$3265)</f>
        <v>0</v>
      </c>
    </row>
    <row r="8762" spans="1:15" x14ac:dyDescent="0.25">
      <c r="A8762" s="16"/>
      <c r="B8762" s="17"/>
      <c r="C8762" s="24"/>
      <c r="D8762" s="24"/>
      <c r="E8762" s="24"/>
      <c r="F8762" s="25"/>
      <c r="G8762" s="25"/>
      <c r="H8762" s="25"/>
      <c r="I8762" s="16"/>
      <c r="J8762" s="16"/>
      <c r="K8762" s="16"/>
      <c r="L8762" s="16"/>
      <c r="M8762" s="16"/>
      <c r="N8762" s="16"/>
      <c r="O876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2025_horario</vt:lpstr>
      <vt:lpstr>2026_horario</vt:lpstr>
      <vt:lpstr>previsao_futura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Raimundo</cp:lastModifiedBy>
  <dcterms:modified xsi:type="dcterms:W3CDTF">2026-05-20T20:37:11Z</dcterms:modified>
</cp:coreProperties>
</file>